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kaynan\Documents\Personal\Harrisburg\Classes\Seminar\"/>
    </mc:Choice>
  </mc:AlternateContent>
  <bookViews>
    <workbookView xWindow="0" yWindow="0" windowWidth="23040" windowHeight="7956" firstSheet="3" activeTab="11"/>
  </bookViews>
  <sheets>
    <sheet name="Main Data-set" sheetId="1" r:id="rId1"/>
    <sheet name="Data Sumary" sheetId="19" r:id="rId2"/>
    <sheet name="Reg-Change in Temp" sheetId="18" r:id="rId3"/>
    <sheet name="Change in Weather" sheetId="17" r:id="rId4"/>
    <sheet name="All data -2" sheetId="11" r:id="rId5"/>
    <sheet name="Pars" sheetId="2" r:id="rId6"/>
    <sheet name="Reg-W-vs-SM" sheetId="3" r:id="rId7"/>
    <sheet name="Hot-cold season-old" sheetId="9" r:id="rId8"/>
    <sheet name="Hot-cold all-old" sheetId="8" r:id="rId9"/>
    <sheet name="data by Season=&gt;" sheetId="12" r:id="rId10"/>
    <sheet name="Summer" sheetId="13" r:id="rId11"/>
    <sheet name="Winter" sheetId="14" r:id="rId12"/>
    <sheet name="Spring" sheetId="15" r:id="rId13"/>
    <sheet name="Autmn" sheetId="16" r:id="rId14"/>
  </sheets>
  <definedNames>
    <definedName name="_xlnm._FilterDatabase" localSheetId="4" hidden="1">'All data -2'!$A$1:$M$1798</definedName>
    <definedName name="_xlnm._FilterDatabase" localSheetId="13" hidden="1">Autmn!$A$1:$X$487</definedName>
    <definedName name="_xlnm._FilterDatabase" localSheetId="9" hidden="1">'data by Season=&gt;'!$A$1:$H$1798</definedName>
    <definedName name="_xlnm._FilterDatabase" localSheetId="8" hidden="1">'Hot-cold all-old'!$A$1:$G$1798</definedName>
    <definedName name="_xlnm._FilterDatabase" localSheetId="7" hidden="1">'Hot-cold season-old'!$A$1:$L$1798</definedName>
    <definedName name="_xlnm._FilterDatabase" localSheetId="0" hidden="1">'Main Data-set'!$A$1:$AB$1798</definedName>
    <definedName name="_xlnm._FilterDatabase" localSheetId="12" hidden="1">Spring!$A$1:$X$436</definedName>
    <definedName name="_xlnm._FilterDatabase" localSheetId="10" hidden="1">Summer!$A$1:$X$468</definedName>
    <definedName name="_xlnm._FilterDatabase" localSheetId="11" hidden="1">Winter!$A$1:$X$410</definedName>
  </definedNames>
  <calcPr calcId="171027"/>
</workbook>
</file>

<file path=xl/calcChain.xml><?xml version="1.0" encoding="utf-8"?>
<calcChain xmlns="http://schemas.openxmlformats.org/spreadsheetml/2006/main">
  <c r="E4" i="19" l="1" a="1"/>
  <c r="E4" i="19" s="1"/>
  <c r="E5" i="19" a="1"/>
  <c r="E5" i="19" s="1"/>
  <c r="E6" i="19" a="1"/>
  <c r="E6" i="19" s="1"/>
  <c r="E3" i="19" a="1"/>
  <c r="E3" i="19" s="1"/>
  <c r="D3" i="19" a="1"/>
  <c r="D3" i="19" s="1"/>
  <c r="D4" i="19" a="1"/>
  <c r="D4" i="19" s="1"/>
  <c r="D5" i="19" a="1"/>
  <c r="D5" i="19" s="1"/>
  <c r="D6" i="19" a="1"/>
  <c r="D6" i="19" s="1"/>
  <c r="H6" i="19"/>
  <c r="G6" i="19"/>
  <c r="F6" i="19"/>
  <c r="H5" i="19"/>
  <c r="G5" i="19"/>
  <c r="F5" i="19"/>
  <c r="H4" i="19"/>
  <c r="G4" i="19"/>
  <c r="F4" i="19"/>
  <c r="H3" i="19"/>
  <c r="G3" i="19"/>
  <c r="F3" i="19"/>
  <c r="B3" i="19"/>
  <c r="U4" i="1" l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3" i="1"/>
  <c r="O3" i="12" l="1"/>
  <c r="P3" i="12"/>
  <c r="O4" i="12"/>
  <c r="P4" i="12"/>
  <c r="O5" i="12"/>
  <c r="P5" i="12"/>
  <c r="O6" i="12"/>
  <c r="P6" i="12"/>
  <c r="O7" i="12"/>
  <c r="P7" i="12"/>
  <c r="O8" i="12"/>
  <c r="P8" i="12"/>
  <c r="O9" i="12"/>
  <c r="P9" i="12"/>
  <c r="O10" i="12"/>
  <c r="P10" i="12"/>
  <c r="O11" i="12"/>
  <c r="P11" i="12"/>
  <c r="O12" i="12"/>
  <c r="P12" i="12"/>
  <c r="O13" i="12"/>
  <c r="P13" i="12"/>
  <c r="O14" i="12"/>
  <c r="P14" i="12"/>
  <c r="O15" i="12"/>
  <c r="P15" i="12"/>
  <c r="O16" i="12"/>
  <c r="P16" i="12"/>
  <c r="O17" i="12"/>
  <c r="P17" i="12"/>
  <c r="O18" i="12"/>
  <c r="P18" i="12"/>
  <c r="O19" i="12"/>
  <c r="P19" i="12"/>
  <c r="O20" i="12"/>
  <c r="P20" i="12"/>
  <c r="O21" i="12"/>
  <c r="P21" i="12"/>
  <c r="O22" i="12"/>
  <c r="P22" i="12"/>
  <c r="O23" i="12"/>
  <c r="P23" i="12"/>
  <c r="O24" i="12"/>
  <c r="P24" i="12"/>
  <c r="O25" i="12"/>
  <c r="P25" i="12"/>
  <c r="O26" i="12"/>
  <c r="P26" i="12"/>
  <c r="O27" i="12"/>
  <c r="P27" i="12"/>
  <c r="O28" i="12"/>
  <c r="P28" i="12"/>
  <c r="O29" i="12"/>
  <c r="P29" i="12"/>
  <c r="O30" i="12"/>
  <c r="P30" i="12"/>
  <c r="O31" i="12"/>
  <c r="P31" i="12"/>
  <c r="O32" i="12"/>
  <c r="P32" i="12"/>
  <c r="O33" i="12"/>
  <c r="P33" i="12"/>
  <c r="O34" i="12"/>
  <c r="P34" i="12"/>
  <c r="O35" i="12"/>
  <c r="P35" i="12"/>
  <c r="O36" i="12"/>
  <c r="P36" i="12"/>
  <c r="O37" i="12"/>
  <c r="P37" i="12"/>
  <c r="O38" i="12"/>
  <c r="P38" i="12"/>
  <c r="O39" i="12"/>
  <c r="P39" i="12"/>
  <c r="O40" i="12"/>
  <c r="P40" i="12"/>
  <c r="O41" i="12"/>
  <c r="P41" i="12"/>
  <c r="O42" i="12"/>
  <c r="P42" i="12"/>
  <c r="O43" i="12"/>
  <c r="P43" i="12"/>
  <c r="O44" i="12"/>
  <c r="P44" i="12"/>
  <c r="O45" i="12"/>
  <c r="P45" i="12"/>
  <c r="O46" i="12"/>
  <c r="P46" i="12"/>
  <c r="O47" i="12"/>
  <c r="P47" i="12"/>
  <c r="O48" i="12"/>
  <c r="P48" i="12"/>
  <c r="O49" i="12"/>
  <c r="P49" i="12"/>
  <c r="O50" i="12"/>
  <c r="P50" i="12"/>
  <c r="O51" i="12"/>
  <c r="P51" i="12"/>
  <c r="O52" i="12"/>
  <c r="P52" i="12"/>
  <c r="O53" i="12"/>
  <c r="P53" i="12"/>
  <c r="O54" i="12"/>
  <c r="P54" i="12"/>
  <c r="O55" i="12"/>
  <c r="P55" i="12"/>
  <c r="O56" i="12"/>
  <c r="P56" i="12"/>
  <c r="O57" i="12"/>
  <c r="P57" i="12"/>
  <c r="O58" i="12"/>
  <c r="P58" i="12"/>
  <c r="O59" i="12"/>
  <c r="P59" i="12"/>
  <c r="O60" i="12"/>
  <c r="P60" i="12"/>
  <c r="O61" i="12"/>
  <c r="P61" i="12"/>
  <c r="O62" i="12"/>
  <c r="P62" i="12"/>
  <c r="O63" i="12"/>
  <c r="P63" i="12"/>
  <c r="O64" i="12"/>
  <c r="P64" i="12"/>
  <c r="O65" i="12"/>
  <c r="P65" i="12"/>
  <c r="O66" i="12"/>
  <c r="P66" i="12"/>
  <c r="O67" i="12"/>
  <c r="P67" i="12"/>
  <c r="O68" i="12"/>
  <c r="P68" i="12"/>
  <c r="O69" i="12"/>
  <c r="P69" i="12"/>
  <c r="O70" i="12"/>
  <c r="P70" i="12"/>
  <c r="O71" i="12"/>
  <c r="P71" i="12"/>
  <c r="O72" i="12"/>
  <c r="P72" i="12"/>
  <c r="O73" i="12"/>
  <c r="P73" i="12"/>
  <c r="O74" i="12"/>
  <c r="P74" i="12"/>
  <c r="O75" i="12"/>
  <c r="P75" i="12"/>
  <c r="O76" i="12"/>
  <c r="P76" i="12"/>
  <c r="O77" i="12"/>
  <c r="P77" i="12"/>
  <c r="O78" i="12"/>
  <c r="P78" i="12"/>
  <c r="O79" i="12"/>
  <c r="P79" i="12"/>
  <c r="O80" i="12"/>
  <c r="P80" i="12"/>
  <c r="O81" i="12"/>
  <c r="P81" i="12"/>
  <c r="O82" i="12"/>
  <c r="P82" i="12"/>
  <c r="O83" i="12"/>
  <c r="P83" i="12"/>
  <c r="O84" i="12"/>
  <c r="P84" i="12"/>
  <c r="O85" i="12"/>
  <c r="P85" i="12"/>
  <c r="O86" i="12"/>
  <c r="P86" i="12"/>
  <c r="O87" i="12"/>
  <c r="P87" i="12"/>
  <c r="O88" i="12"/>
  <c r="P88" i="12"/>
  <c r="O89" i="12"/>
  <c r="P89" i="12"/>
  <c r="O90" i="12"/>
  <c r="P90" i="12"/>
  <c r="O91" i="12"/>
  <c r="P91" i="12"/>
  <c r="O92" i="12"/>
  <c r="P92" i="12"/>
  <c r="O93" i="12"/>
  <c r="P93" i="12"/>
  <c r="O94" i="12"/>
  <c r="P94" i="12"/>
  <c r="O95" i="12"/>
  <c r="P95" i="12"/>
  <c r="O96" i="12"/>
  <c r="P96" i="12"/>
  <c r="O97" i="12"/>
  <c r="P97" i="12"/>
  <c r="O98" i="12"/>
  <c r="P98" i="12"/>
  <c r="O99" i="12"/>
  <c r="P99" i="12"/>
  <c r="O100" i="12"/>
  <c r="P100" i="12"/>
  <c r="O101" i="12"/>
  <c r="P101" i="12"/>
  <c r="O102" i="12"/>
  <c r="P102" i="12"/>
  <c r="O103" i="12"/>
  <c r="P103" i="12"/>
  <c r="O104" i="12"/>
  <c r="P104" i="12"/>
  <c r="O105" i="12"/>
  <c r="P105" i="12"/>
  <c r="O106" i="12"/>
  <c r="P106" i="12"/>
  <c r="O107" i="12"/>
  <c r="P107" i="12"/>
  <c r="O108" i="12"/>
  <c r="P108" i="12"/>
  <c r="O109" i="12"/>
  <c r="P109" i="12"/>
  <c r="O110" i="12"/>
  <c r="P110" i="12"/>
  <c r="O111" i="12"/>
  <c r="P111" i="12"/>
  <c r="O112" i="12"/>
  <c r="P112" i="12"/>
  <c r="O113" i="12"/>
  <c r="P113" i="12"/>
  <c r="O114" i="12"/>
  <c r="P114" i="12"/>
  <c r="O115" i="12"/>
  <c r="P115" i="12"/>
  <c r="O116" i="12"/>
  <c r="P116" i="12"/>
  <c r="O117" i="12"/>
  <c r="P117" i="12"/>
  <c r="O118" i="12"/>
  <c r="P118" i="12"/>
  <c r="O119" i="12"/>
  <c r="P119" i="12"/>
  <c r="O120" i="12"/>
  <c r="P120" i="12"/>
  <c r="O121" i="12"/>
  <c r="P121" i="12"/>
  <c r="O122" i="12"/>
  <c r="P122" i="12"/>
  <c r="O123" i="12"/>
  <c r="P123" i="12"/>
  <c r="O124" i="12"/>
  <c r="P124" i="12"/>
  <c r="O125" i="12"/>
  <c r="P125" i="12"/>
  <c r="O126" i="12"/>
  <c r="P126" i="12"/>
  <c r="O127" i="12"/>
  <c r="P127" i="12"/>
  <c r="O128" i="12"/>
  <c r="P128" i="12"/>
  <c r="O129" i="12"/>
  <c r="P129" i="12"/>
  <c r="O130" i="12"/>
  <c r="P130" i="12"/>
  <c r="O131" i="12"/>
  <c r="P131" i="12"/>
  <c r="O132" i="12"/>
  <c r="P132" i="12"/>
  <c r="O133" i="12"/>
  <c r="P133" i="12"/>
  <c r="O134" i="12"/>
  <c r="P134" i="12"/>
  <c r="O135" i="12"/>
  <c r="P135" i="12"/>
  <c r="O136" i="12"/>
  <c r="P136" i="12"/>
  <c r="O137" i="12"/>
  <c r="P137" i="12"/>
  <c r="O138" i="12"/>
  <c r="P138" i="12"/>
  <c r="O139" i="12"/>
  <c r="P139" i="12"/>
  <c r="O140" i="12"/>
  <c r="P140" i="12"/>
  <c r="O141" i="12"/>
  <c r="P141" i="12"/>
  <c r="O142" i="12"/>
  <c r="P142" i="12"/>
  <c r="O143" i="12"/>
  <c r="P143" i="12"/>
  <c r="O144" i="12"/>
  <c r="P144" i="12"/>
  <c r="O145" i="12"/>
  <c r="P145" i="12"/>
  <c r="O146" i="12"/>
  <c r="P146" i="12"/>
  <c r="O147" i="12"/>
  <c r="P147" i="12"/>
  <c r="O148" i="12"/>
  <c r="P148" i="12"/>
  <c r="O149" i="12"/>
  <c r="P149" i="12"/>
  <c r="O150" i="12"/>
  <c r="P150" i="12"/>
  <c r="O151" i="12"/>
  <c r="P151" i="12"/>
  <c r="O152" i="12"/>
  <c r="P152" i="12"/>
  <c r="O153" i="12"/>
  <c r="P153" i="12"/>
  <c r="O154" i="12"/>
  <c r="P154" i="12"/>
  <c r="O155" i="12"/>
  <c r="P155" i="12"/>
  <c r="O156" i="12"/>
  <c r="P156" i="12"/>
  <c r="O157" i="12"/>
  <c r="P157" i="12"/>
  <c r="O158" i="12"/>
  <c r="P158" i="12"/>
  <c r="O159" i="12"/>
  <c r="P159" i="12"/>
  <c r="O160" i="12"/>
  <c r="P160" i="12"/>
  <c r="O161" i="12"/>
  <c r="P161" i="12"/>
  <c r="O162" i="12"/>
  <c r="P162" i="12"/>
  <c r="O163" i="12"/>
  <c r="P163" i="12"/>
  <c r="O164" i="12"/>
  <c r="P164" i="12"/>
  <c r="O165" i="12"/>
  <c r="P165" i="12"/>
  <c r="O166" i="12"/>
  <c r="P166" i="12"/>
  <c r="O167" i="12"/>
  <c r="P167" i="12"/>
  <c r="O168" i="12"/>
  <c r="P168" i="12"/>
  <c r="O169" i="12"/>
  <c r="P169" i="12"/>
  <c r="O170" i="12"/>
  <c r="P170" i="12"/>
  <c r="O171" i="12"/>
  <c r="P171" i="12"/>
  <c r="O172" i="12"/>
  <c r="P172" i="12"/>
  <c r="O173" i="12"/>
  <c r="P173" i="12"/>
  <c r="O174" i="12"/>
  <c r="P174" i="12"/>
  <c r="O175" i="12"/>
  <c r="P175" i="12"/>
  <c r="O176" i="12"/>
  <c r="P176" i="12"/>
  <c r="O177" i="12"/>
  <c r="P177" i="12"/>
  <c r="O178" i="12"/>
  <c r="P178" i="12"/>
  <c r="O179" i="12"/>
  <c r="P179" i="12"/>
  <c r="O180" i="12"/>
  <c r="P180" i="12"/>
  <c r="O181" i="12"/>
  <c r="P181" i="12"/>
  <c r="O182" i="12"/>
  <c r="P182" i="12"/>
  <c r="O183" i="12"/>
  <c r="P183" i="12"/>
  <c r="O184" i="12"/>
  <c r="P184" i="12"/>
  <c r="O185" i="12"/>
  <c r="P185" i="12"/>
  <c r="O186" i="12"/>
  <c r="P186" i="12"/>
  <c r="O187" i="12"/>
  <c r="P187" i="12"/>
  <c r="O188" i="12"/>
  <c r="P188" i="12"/>
  <c r="O189" i="12"/>
  <c r="P189" i="12"/>
  <c r="O190" i="12"/>
  <c r="P190" i="12"/>
  <c r="O191" i="12"/>
  <c r="P191" i="12"/>
  <c r="O192" i="12"/>
  <c r="P192" i="12"/>
  <c r="O193" i="12"/>
  <c r="P193" i="12"/>
  <c r="O194" i="12"/>
  <c r="P194" i="12"/>
  <c r="O195" i="12"/>
  <c r="P195" i="12"/>
  <c r="O196" i="12"/>
  <c r="P196" i="12"/>
  <c r="O197" i="12"/>
  <c r="P197" i="12"/>
  <c r="O198" i="12"/>
  <c r="P198" i="12"/>
  <c r="O199" i="12"/>
  <c r="P199" i="12"/>
  <c r="O200" i="12"/>
  <c r="P200" i="12"/>
  <c r="O201" i="12"/>
  <c r="P201" i="12"/>
  <c r="O202" i="12"/>
  <c r="P202" i="12"/>
  <c r="O203" i="12"/>
  <c r="P203" i="12"/>
  <c r="O204" i="12"/>
  <c r="P204" i="12"/>
  <c r="O205" i="12"/>
  <c r="P205" i="12"/>
  <c r="O206" i="12"/>
  <c r="P206" i="12"/>
  <c r="O207" i="12"/>
  <c r="P207" i="12"/>
  <c r="O208" i="12"/>
  <c r="P208" i="12"/>
  <c r="O209" i="12"/>
  <c r="P209" i="12"/>
  <c r="O210" i="12"/>
  <c r="P210" i="12"/>
  <c r="O211" i="12"/>
  <c r="P211" i="12"/>
  <c r="O212" i="12"/>
  <c r="P212" i="12"/>
  <c r="O213" i="12"/>
  <c r="P213" i="12"/>
  <c r="O214" i="12"/>
  <c r="P214" i="12"/>
  <c r="O215" i="12"/>
  <c r="P215" i="12"/>
  <c r="O216" i="12"/>
  <c r="P216" i="12"/>
  <c r="O217" i="12"/>
  <c r="P217" i="12"/>
  <c r="O218" i="12"/>
  <c r="P218" i="12"/>
  <c r="O219" i="12"/>
  <c r="P219" i="12"/>
  <c r="O220" i="12"/>
  <c r="P220" i="12"/>
  <c r="O221" i="12"/>
  <c r="P221" i="12"/>
  <c r="O222" i="12"/>
  <c r="P222" i="12"/>
  <c r="O223" i="12"/>
  <c r="P223" i="12"/>
  <c r="O224" i="12"/>
  <c r="P224" i="12"/>
  <c r="O225" i="12"/>
  <c r="P225" i="12"/>
  <c r="O226" i="12"/>
  <c r="P226" i="12"/>
  <c r="O227" i="12"/>
  <c r="P227" i="12"/>
  <c r="O228" i="12"/>
  <c r="P228" i="12"/>
  <c r="O229" i="12"/>
  <c r="P229" i="12"/>
  <c r="O230" i="12"/>
  <c r="P230" i="12"/>
  <c r="O231" i="12"/>
  <c r="P231" i="12"/>
  <c r="O232" i="12"/>
  <c r="P232" i="12"/>
  <c r="O233" i="12"/>
  <c r="P233" i="12"/>
  <c r="O234" i="12"/>
  <c r="P234" i="12"/>
  <c r="O235" i="12"/>
  <c r="P235" i="12"/>
  <c r="O236" i="12"/>
  <c r="P236" i="12"/>
  <c r="O237" i="12"/>
  <c r="P237" i="12"/>
  <c r="O238" i="12"/>
  <c r="P238" i="12"/>
  <c r="O239" i="12"/>
  <c r="P239" i="12"/>
  <c r="O240" i="12"/>
  <c r="P240" i="12"/>
  <c r="O241" i="12"/>
  <c r="P241" i="12"/>
  <c r="O242" i="12"/>
  <c r="P242" i="12"/>
  <c r="O243" i="12"/>
  <c r="P243" i="12"/>
  <c r="O244" i="12"/>
  <c r="P244" i="12"/>
  <c r="O245" i="12"/>
  <c r="P245" i="12"/>
  <c r="O246" i="12"/>
  <c r="P246" i="12"/>
  <c r="O247" i="12"/>
  <c r="P247" i="12"/>
  <c r="O248" i="12"/>
  <c r="P248" i="12"/>
  <c r="O249" i="12"/>
  <c r="P249" i="12"/>
  <c r="O250" i="12"/>
  <c r="P250" i="12"/>
  <c r="O251" i="12"/>
  <c r="P251" i="12"/>
  <c r="O252" i="12"/>
  <c r="P252" i="12"/>
  <c r="O253" i="12"/>
  <c r="P253" i="12"/>
  <c r="O254" i="12"/>
  <c r="P254" i="12"/>
  <c r="O255" i="12"/>
  <c r="P255" i="12"/>
  <c r="O256" i="12"/>
  <c r="P256" i="12"/>
  <c r="O257" i="12"/>
  <c r="P257" i="12"/>
  <c r="O258" i="12"/>
  <c r="P258" i="12"/>
  <c r="O259" i="12"/>
  <c r="P259" i="12"/>
  <c r="O260" i="12"/>
  <c r="P260" i="12"/>
  <c r="O261" i="12"/>
  <c r="P261" i="12"/>
  <c r="O262" i="12"/>
  <c r="P262" i="12"/>
  <c r="O263" i="12"/>
  <c r="P263" i="12"/>
  <c r="O264" i="12"/>
  <c r="P264" i="12"/>
  <c r="O265" i="12"/>
  <c r="P265" i="12"/>
  <c r="O266" i="12"/>
  <c r="P266" i="12"/>
  <c r="O267" i="12"/>
  <c r="P267" i="12"/>
  <c r="O268" i="12"/>
  <c r="P268" i="12"/>
  <c r="O269" i="12"/>
  <c r="P269" i="12"/>
  <c r="O270" i="12"/>
  <c r="P270" i="12"/>
  <c r="O271" i="12"/>
  <c r="P271" i="12"/>
  <c r="O272" i="12"/>
  <c r="P272" i="12"/>
  <c r="O273" i="12"/>
  <c r="P273" i="12"/>
  <c r="O274" i="12"/>
  <c r="P274" i="12"/>
  <c r="O275" i="12"/>
  <c r="P275" i="12"/>
  <c r="O276" i="12"/>
  <c r="P276" i="12"/>
  <c r="O277" i="12"/>
  <c r="P277" i="12"/>
  <c r="O278" i="12"/>
  <c r="P278" i="12"/>
  <c r="O279" i="12"/>
  <c r="P279" i="12"/>
  <c r="O280" i="12"/>
  <c r="P280" i="12"/>
  <c r="O281" i="12"/>
  <c r="P281" i="12"/>
  <c r="O282" i="12"/>
  <c r="P282" i="12"/>
  <c r="O283" i="12"/>
  <c r="P283" i="12"/>
  <c r="O284" i="12"/>
  <c r="P284" i="12"/>
  <c r="O285" i="12"/>
  <c r="P285" i="12"/>
  <c r="O286" i="12"/>
  <c r="P286" i="12"/>
  <c r="O287" i="12"/>
  <c r="P287" i="12"/>
  <c r="O288" i="12"/>
  <c r="P288" i="12"/>
  <c r="O289" i="12"/>
  <c r="P289" i="12"/>
  <c r="O290" i="12"/>
  <c r="P290" i="12"/>
  <c r="O291" i="12"/>
  <c r="P291" i="12"/>
  <c r="O292" i="12"/>
  <c r="P292" i="12"/>
  <c r="O293" i="12"/>
  <c r="P293" i="12"/>
  <c r="O294" i="12"/>
  <c r="P294" i="12"/>
  <c r="O295" i="12"/>
  <c r="P295" i="12"/>
  <c r="O296" i="12"/>
  <c r="P296" i="12"/>
  <c r="O297" i="12"/>
  <c r="P297" i="12"/>
  <c r="O298" i="12"/>
  <c r="P298" i="12"/>
  <c r="O299" i="12"/>
  <c r="P299" i="12"/>
  <c r="O300" i="12"/>
  <c r="P300" i="12"/>
  <c r="O301" i="12"/>
  <c r="P301" i="12"/>
  <c r="O302" i="12"/>
  <c r="P302" i="12"/>
  <c r="O303" i="12"/>
  <c r="P303" i="12"/>
  <c r="O304" i="12"/>
  <c r="P304" i="12"/>
  <c r="O305" i="12"/>
  <c r="P305" i="12"/>
  <c r="O306" i="12"/>
  <c r="P306" i="12"/>
  <c r="O307" i="12"/>
  <c r="P307" i="12"/>
  <c r="O308" i="12"/>
  <c r="P308" i="12"/>
  <c r="O309" i="12"/>
  <c r="P309" i="12"/>
  <c r="O310" i="12"/>
  <c r="P310" i="12"/>
  <c r="O311" i="12"/>
  <c r="P311" i="12"/>
  <c r="O312" i="12"/>
  <c r="P312" i="12"/>
  <c r="O313" i="12"/>
  <c r="P313" i="12"/>
  <c r="O314" i="12"/>
  <c r="P314" i="12"/>
  <c r="O315" i="12"/>
  <c r="P315" i="12"/>
  <c r="O316" i="12"/>
  <c r="P316" i="12"/>
  <c r="O317" i="12"/>
  <c r="P317" i="12"/>
  <c r="O318" i="12"/>
  <c r="P318" i="12"/>
  <c r="O319" i="12"/>
  <c r="P319" i="12"/>
  <c r="O320" i="12"/>
  <c r="P320" i="12"/>
  <c r="O321" i="12"/>
  <c r="P321" i="12"/>
  <c r="O322" i="12"/>
  <c r="P322" i="12"/>
  <c r="O323" i="12"/>
  <c r="P323" i="12"/>
  <c r="O324" i="12"/>
  <c r="P324" i="12"/>
  <c r="O325" i="12"/>
  <c r="P325" i="12"/>
  <c r="O326" i="12"/>
  <c r="P326" i="12"/>
  <c r="O327" i="12"/>
  <c r="P327" i="12"/>
  <c r="O328" i="12"/>
  <c r="P328" i="12"/>
  <c r="O329" i="12"/>
  <c r="P329" i="12"/>
  <c r="O330" i="12"/>
  <c r="P330" i="12"/>
  <c r="O331" i="12"/>
  <c r="P331" i="12"/>
  <c r="O332" i="12"/>
  <c r="P332" i="12"/>
  <c r="O333" i="12"/>
  <c r="P333" i="12"/>
  <c r="O334" i="12"/>
  <c r="P334" i="12"/>
  <c r="O335" i="12"/>
  <c r="P335" i="12"/>
  <c r="O336" i="12"/>
  <c r="P336" i="12"/>
  <c r="O337" i="12"/>
  <c r="P337" i="12"/>
  <c r="O338" i="12"/>
  <c r="P338" i="12"/>
  <c r="O339" i="12"/>
  <c r="P339" i="12"/>
  <c r="O340" i="12"/>
  <c r="P340" i="12"/>
  <c r="O341" i="12"/>
  <c r="P341" i="12"/>
  <c r="O342" i="12"/>
  <c r="P342" i="12"/>
  <c r="O343" i="12"/>
  <c r="P343" i="12"/>
  <c r="O344" i="12"/>
  <c r="P344" i="12"/>
  <c r="O345" i="12"/>
  <c r="P345" i="12"/>
  <c r="O346" i="12"/>
  <c r="P346" i="12"/>
  <c r="O347" i="12"/>
  <c r="P347" i="12"/>
  <c r="O348" i="12"/>
  <c r="P348" i="12"/>
  <c r="O349" i="12"/>
  <c r="P349" i="12"/>
  <c r="O350" i="12"/>
  <c r="P350" i="12"/>
  <c r="O351" i="12"/>
  <c r="P351" i="12"/>
  <c r="O352" i="12"/>
  <c r="P352" i="12"/>
  <c r="O353" i="12"/>
  <c r="P353" i="12"/>
  <c r="O354" i="12"/>
  <c r="P354" i="12"/>
  <c r="O355" i="12"/>
  <c r="P355" i="12"/>
  <c r="O356" i="12"/>
  <c r="P356" i="12"/>
  <c r="O357" i="12"/>
  <c r="P357" i="12"/>
  <c r="O358" i="12"/>
  <c r="P358" i="12"/>
  <c r="O359" i="12"/>
  <c r="P359" i="12"/>
  <c r="O360" i="12"/>
  <c r="P360" i="12"/>
  <c r="O361" i="12"/>
  <c r="P361" i="12"/>
  <c r="O362" i="12"/>
  <c r="P362" i="12"/>
  <c r="O363" i="12"/>
  <c r="P363" i="12"/>
  <c r="O364" i="12"/>
  <c r="P364" i="12"/>
  <c r="O365" i="12"/>
  <c r="P365" i="12"/>
  <c r="O366" i="12"/>
  <c r="P366" i="12"/>
  <c r="O367" i="12"/>
  <c r="P367" i="12"/>
  <c r="O368" i="12"/>
  <c r="P368" i="12"/>
  <c r="O369" i="12"/>
  <c r="P369" i="12"/>
  <c r="O370" i="12"/>
  <c r="P370" i="12"/>
  <c r="O371" i="12"/>
  <c r="P371" i="12"/>
  <c r="O372" i="12"/>
  <c r="P372" i="12"/>
  <c r="O373" i="12"/>
  <c r="P373" i="12"/>
  <c r="O374" i="12"/>
  <c r="P374" i="12"/>
  <c r="O375" i="12"/>
  <c r="P375" i="12"/>
  <c r="O376" i="12"/>
  <c r="P376" i="12"/>
  <c r="O377" i="12"/>
  <c r="P377" i="12"/>
  <c r="O378" i="12"/>
  <c r="P378" i="12"/>
  <c r="O379" i="12"/>
  <c r="P379" i="12"/>
  <c r="O380" i="12"/>
  <c r="P380" i="12"/>
  <c r="O381" i="12"/>
  <c r="P381" i="12"/>
  <c r="O382" i="12"/>
  <c r="P382" i="12"/>
  <c r="O383" i="12"/>
  <c r="P383" i="12"/>
  <c r="O384" i="12"/>
  <c r="P384" i="12"/>
  <c r="O385" i="12"/>
  <c r="P385" i="12"/>
  <c r="O386" i="12"/>
  <c r="P386" i="12"/>
  <c r="O387" i="12"/>
  <c r="P387" i="12"/>
  <c r="O388" i="12"/>
  <c r="P388" i="12"/>
  <c r="O389" i="12"/>
  <c r="P389" i="12"/>
  <c r="O390" i="12"/>
  <c r="P390" i="12"/>
  <c r="O391" i="12"/>
  <c r="P391" i="12"/>
  <c r="O392" i="12"/>
  <c r="P392" i="12"/>
  <c r="O393" i="12"/>
  <c r="P393" i="12"/>
  <c r="O394" i="12"/>
  <c r="P394" i="12"/>
  <c r="O395" i="12"/>
  <c r="P395" i="12"/>
  <c r="O396" i="12"/>
  <c r="P396" i="12"/>
  <c r="O397" i="12"/>
  <c r="P397" i="12"/>
  <c r="O398" i="12"/>
  <c r="P398" i="12"/>
  <c r="O399" i="12"/>
  <c r="P399" i="12"/>
  <c r="O400" i="12"/>
  <c r="P400" i="12"/>
  <c r="O401" i="12"/>
  <c r="P401" i="12"/>
  <c r="O402" i="12"/>
  <c r="P402" i="12"/>
  <c r="O403" i="12"/>
  <c r="P403" i="12"/>
  <c r="O404" i="12"/>
  <c r="P404" i="12"/>
  <c r="O405" i="12"/>
  <c r="P405" i="12"/>
  <c r="O406" i="12"/>
  <c r="P406" i="12"/>
  <c r="O407" i="12"/>
  <c r="P407" i="12"/>
  <c r="O408" i="12"/>
  <c r="P408" i="12"/>
  <c r="O409" i="12"/>
  <c r="P409" i="12"/>
  <c r="O410" i="12"/>
  <c r="P410" i="12"/>
  <c r="O411" i="12"/>
  <c r="P411" i="12"/>
  <c r="O412" i="12"/>
  <c r="P412" i="12"/>
  <c r="O413" i="12"/>
  <c r="P413" i="12"/>
  <c r="O414" i="12"/>
  <c r="P414" i="12"/>
  <c r="O415" i="12"/>
  <c r="P415" i="12"/>
  <c r="O416" i="12"/>
  <c r="P416" i="12"/>
  <c r="O417" i="12"/>
  <c r="P417" i="12"/>
  <c r="O418" i="12"/>
  <c r="P418" i="12"/>
  <c r="O419" i="12"/>
  <c r="P419" i="12"/>
  <c r="O420" i="12"/>
  <c r="P420" i="12"/>
  <c r="O421" i="12"/>
  <c r="P421" i="12"/>
  <c r="O422" i="12"/>
  <c r="P422" i="12"/>
  <c r="O423" i="12"/>
  <c r="P423" i="12"/>
  <c r="O424" i="12"/>
  <c r="P424" i="12"/>
  <c r="O425" i="12"/>
  <c r="P425" i="12"/>
  <c r="O426" i="12"/>
  <c r="P426" i="12"/>
  <c r="O427" i="12"/>
  <c r="P427" i="12"/>
  <c r="O428" i="12"/>
  <c r="P428" i="12"/>
  <c r="O429" i="12"/>
  <c r="P429" i="12"/>
  <c r="O430" i="12"/>
  <c r="P430" i="12"/>
  <c r="O431" i="12"/>
  <c r="P431" i="12"/>
  <c r="O432" i="12"/>
  <c r="P432" i="12"/>
  <c r="O433" i="12"/>
  <c r="P433" i="12"/>
  <c r="O434" i="12"/>
  <c r="P434" i="12"/>
  <c r="O435" i="12"/>
  <c r="P435" i="12"/>
  <c r="O436" i="12"/>
  <c r="P436" i="12"/>
  <c r="O437" i="12"/>
  <c r="P437" i="12"/>
  <c r="O438" i="12"/>
  <c r="P438" i="12"/>
  <c r="O439" i="12"/>
  <c r="P439" i="12"/>
  <c r="O440" i="12"/>
  <c r="P440" i="12"/>
  <c r="O441" i="12"/>
  <c r="P441" i="12"/>
  <c r="O442" i="12"/>
  <c r="P442" i="12"/>
  <c r="O443" i="12"/>
  <c r="P443" i="12"/>
  <c r="O444" i="12"/>
  <c r="P444" i="12"/>
  <c r="O445" i="12"/>
  <c r="P445" i="12"/>
  <c r="O446" i="12"/>
  <c r="P446" i="12"/>
  <c r="O447" i="12"/>
  <c r="P447" i="12"/>
  <c r="O448" i="12"/>
  <c r="P448" i="12"/>
  <c r="O449" i="12"/>
  <c r="P449" i="12"/>
  <c r="O450" i="12"/>
  <c r="P450" i="12"/>
  <c r="O451" i="12"/>
  <c r="P451" i="12"/>
  <c r="O452" i="12"/>
  <c r="P452" i="12"/>
  <c r="O453" i="12"/>
  <c r="P453" i="12"/>
  <c r="O454" i="12"/>
  <c r="P454" i="12"/>
  <c r="O455" i="12"/>
  <c r="P455" i="12"/>
  <c r="O456" i="12"/>
  <c r="P456" i="12"/>
  <c r="O457" i="12"/>
  <c r="P457" i="12"/>
  <c r="O458" i="12"/>
  <c r="P458" i="12"/>
  <c r="O459" i="12"/>
  <c r="P459" i="12"/>
  <c r="O460" i="12"/>
  <c r="P460" i="12"/>
  <c r="O461" i="12"/>
  <c r="P461" i="12"/>
  <c r="O462" i="12"/>
  <c r="P462" i="12"/>
  <c r="O463" i="12"/>
  <c r="P463" i="12"/>
  <c r="O464" i="12"/>
  <c r="P464" i="12"/>
  <c r="O465" i="12"/>
  <c r="P465" i="12"/>
  <c r="O466" i="12"/>
  <c r="P466" i="12"/>
  <c r="O467" i="12"/>
  <c r="P467" i="12"/>
  <c r="O468" i="12"/>
  <c r="P468" i="12"/>
  <c r="O469" i="12"/>
  <c r="P469" i="12"/>
  <c r="O470" i="12"/>
  <c r="P470" i="12"/>
  <c r="O471" i="12"/>
  <c r="P471" i="12"/>
  <c r="O472" i="12"/>
  <c r="P472" i="12"/>
  <c r="O473" i="12"/>
  <c r="P473" i="12"/>
  <c r="O474" i="12"/>
  <c r="P474" i="12"/>
  <c r="O475" i="12"/>
  <c r="P475" i="12"/>
  <c r="O476" i="12"/>
  <c r="P476" i="12"/>
  <c r="O477" i="12"/>
  <c r="P477" i="12"/>
  <c r="O478" i="12"/>
  <c r="P478" i="12"/>
  <c r="O479" i="12"/>
  <c r="P479" i="12"/>
  <c r="O480" i="12"/>
  <c r="P480" i="12"/>
  <c r="O481" i="12"/>
  <c r="P481" i="12"/>
  <c r="O482" i="12"/>
  <c r="P482" i="12"/>
  <c r="O483" i="12"/>
  <c r="P483" i="12"/>
  <c r="O484" i="12"/>
  <c r="P484" i="12"/>
  <c r="O485" i="12"/>
  <c r="P485" i="12"/>
  <c r="O486" i="12"/>
  <c r="P486" i="12"/>
  <c r="O487" i="12"/>
  <c r="P487" i="12"/>
  <c r="O488" i="12"/>
  <c r="P488" i="12"/>
  <c r="O489" i="12"/>
  <c r="P489" i="12"/>
  <c r="O490" i="12"/>
  <c r="P490" i="12"/>
  <c r="O491" i="12"/>
  <c r="P491" i="12"/>
  <c r="O492" i="12"/>
  <c r="P492" i="12"/>
  <c r="O493" i="12"/>
  <c r="P493" i="12"/>
  <c r="O494" i="12"/>
  <c r="P494" i="12"/>
  <c r="O495" i="12"/>
  <c r="P495" i="12"/>
  <c r="O496" i="12"/>
  <c r="P496" i="12"/>
  <c r="O497" i="12"/>
  <c r="P497" i="12"/>
  <c r="O498" i="12"/>
  <c r="P498" i="12"/>
  <c r="O499" i="12"/>
  <c r="P499" i="12"/>
  <c r="O500" i="12"/>
  <c r="P500" i="12"/>
  <c r="O501" i="12"/>
  <c r="P501" i="12"/>
  <c r="O502" i="12"/>
  <c r="P502" i="12"/>
  <c r="O503" i="12"/>
  <c r="P503" i="12"/>
  <c r="O504" i="12"/>
  <c r="P504" i="12"/>
  <c r="O505" i="12"/>
  <c r="P505" i="12"/>
  <c r="O506" i="12"/>
  <c r="P506" i="12"/>
  <c r="O507" i="12"/>
  <c r="P507" i="12"/>
  <c r="O508" i="12"/>
  <c r="P508" i="12"/>
  <c r="O509" i="12"/>
  <c r="P509" i="12"/>
  <c r="O510" i="12"/>
  <c r="P510" i="12"/>
  <c r="O511" i="12"/>
  <c r="P511" i="12"/>
  <c r="O512" i="12"/>
  <c r="P512" i="12"/>
  <c r="O513" i="12"/>
  <c r="P513" i="12"/>
  <c r="O514" i="12"/>
  <c r="P514" i="12"/>
  <c r="O515" i="12"/>
  <c r="P515" i="12"/>
  <c r="O516" i="12"/>
  <c r="P516" i="12"/>
  <c r="O517" i="12"/>
  <c r="P517" i="12"/>
  <c r="O518" i="12"/>
  <c r="P518" i="12"/>
  <c r="O519" i="12"/>
  <c r="P519" i="12"/>
  <c r="O520" i="12"/>
  <c r="P520" i="12"/>
  <c r="O521" i="12"/>
  <c r="P521" i="12"/>
  <c r="O522" i="12"/>
  <c r="P522" i="12"/>
  <c r="O523" i="12"/>
  <c r="P523" i="12"/>
  <c r="O524" i="12"/>
  <c r="P524" i="12"/>
  <c r="O525" i="12"/>
  <c r="P525" i="12"/>
  <c r="O526" i="12"/>
  <c r="P526" i="12"/>
  <c r="O527" i="12"/>
  <c r="P527" i="12"/>
  <c r="O528" i="12"/>
  <c r="P528" i="12"/>
  <c r="O529" i="12"/>
  <c r="P529" i="12"/>
  <c r="O530" i="12"/>
  <c r="P530" i="12"/>
  <c r="O531" i="12"/>
  <c r="P531" i="12"/>
  <c r="O532" i="12"/>
  <c r="P532" i="12"/>
  <c r="O533" i="12"/>
  <c r="P533" i="12"/>
  <c r="O534" i="12"/>
  <c r="P534" i="12"/>
  <c r="O535" i="12"/>
  <c r="P535" i="12"/>
  <c r="O536" i="12"/>
  <c r="P536" i="12"/>
  <c r="O537" i="12"/>
  <c r="P537" i="12"/>
  <c r="O538" i="12"/>
  <c r="P538" i="12"/>
  <c r="O539" i="12"/>
  <c r="P539" i="12"/>
  <c r="O540" i="12"/>
  <c r="P540" i="12"/>
  <c r="O541" i="12"/>
  <c r="P541" i="12"/>
  <c r="O542" i="12"/>
  <c r="P542" i="12"/>
  <c r="O543" i="12"/>
  <c r="P543" i="12"/>
  <c r="O544" i="12"/>
  <c r="P544" i="12"/>
  <c r="O545" i="12"/>
  <c r="P545" i="12"/>
  <c r="O546" i="12"/>
  <c r="P546" i="12"/>
  <c r="O547" i="12"/>
  <c r="P547" i="12"/>
  <c r="O548" i="12"/>
  <c r="P548" i="12"/>
  <c r="O549" i="12"/>
  <c r="P549" i="12"/>
  <c r="O550" i="12"/>
  <c r="P550" i="12"/>
  <c r="O551" i="12"/>
  <c r="P551" i="12"/>
  <c r="O552" i="12"/>
  <c r="P552" i="12"/>
  <c r="O553" i="12"/>
  <c r="P553" i="12"/>
  <c r="O554" i="12"/>
  <c r="P554" i="12"/>
  <c r="O555" i="12"/>
  <c r="P555" i="12"/>
  <c r="O556" i="12"/>
  <c r="P556" i="12"/>
  <c r="O557" i="12"/>
  <c r="P557" i="12"/>
  <c r="O558" i="12"/>
  <c r="P558" i="12"/>
  <c r="O559" i="12"/>
  <c r="P559" i="12"/>
  <c r="O560" i="12"/>
  <c r="P560" i="12"/>
  <c r="O561" i="12"/>
  <c r="P561" i="12"/>
  <c r="O562" i="12"/>
  <c r="P562" i="12"/>
  <c r="O563" i="12"/>
  <c r="P563" i="12"/>
  <c r="O564" i="12"/>
  <c r="P564" i="12"/>
  <c r="O565" i="12"/>
  <c r="P565" i="12"/>
  <c r="O566" i="12"/>
  <c r="P566" i="12"/>
  <c r="O567" i="12"/>
  <c r="P567" i="12"/>
  <c r="O568" i="12"/>
  <c r="P568" i="12"/>
  <c r="O569" i="12"/>
  <c r="P569" i="12"/>
  <c r="O570" i="12"/>
  <c r="P570" i="12"/>
  <c r="O571" i="12"/>
  <c r="P571" i="12"/>
  <c r="O572" i="12"/>
  <c r="P572" i="12"/>
  <c r="O573" i="12"/>
  <c r="P573" i="12"/>
  <c r="O574" i="12"/>
  <c r="P574" i="12"/>
  <c r="O575" i="12"/>
  <c r="P575" i="12"/>
  <c r="O576" i="12"/>
  <c r="P576" i="12"/>
  <c r="O577" i="12"/>
  <c r="P577" i="12"/>
  <c r="O578" i="12"/>
  <c r="P578" i="12"/>
  <c r="O579" i="12"/>
  <c r="P579" i="12"/>
  <c r="O580" i="12"/>
  <c r="P580" i="12"/>
  <c r="O581" i="12"/>
  <c r="P581" i="12"/>
  <c r="O582" i="12"/>
  <c r="P582" i="12"/>
  <c r="O583" i="12"/>
  <c r="P583" i="12"/>
  <c r="O584" i="12"/>
  <c r="P584" i="12"/>
  <c r="O585" i="12"/>
  <c r="P585" i="12"/>
  <c r="O586" i="12"/>
  <c r="P586" i="12"/>
  <c r="O587" i="12"/>
  <c r="P587" i="12"/>
  <c r="O588" i="12"/>
  <c r="P588" i="12"/>
  <c r="O589" i="12"/>
  <c r="P589" i="12"/>
  <c r="O590" i="12"/>
  <c r="P590" i="12"/>
  <c r="O591" i="12"/>
  <c r="P591" i="12"/>
  <c r="O592" i="12"/>
  <c r="P592" i="12"/>
  <c r="O593" i="12"/>
  <c r="P593" i="12"/>
  <c r="O594" i="12"/>
  <c r="P594" i="12"/>
  <c r="O595" i="12"/>
  <c r="P595" i="12"/>
  <c r="O596" i="12"/>
  <c r="P596" i="12"/>
  <c r="O597" i="12"/>
  <c r="P597" i="12"/>
  <c r="O598" i="12"/>
  <c r="P598" i="12"/>
  <c r="O599" i="12"/>
  <c r="P599" i="12"/>
  <c r="O600" i="12"/>
  <c r="P600" i="12"/>
  <c r="O601" i="12"/>
  <c r="P601" i="12"/>
  <c r="O602" i="12"/>
  <c r="P602" i="12"/>
  <c r="O603" i="12"/>
  <c r="P603" i="12"/>
  <c r="O604" i="12"/>
  <c r="P604" i="12"/>
  <c r="O605" i="12"/>
  <c r="P605" i="12"/>
  <c r="O606" i="12"/>
  <c r="P606" i="12"/>
  <c r="O607" i="12"/>
  <c r="P607" i="12"/>
  <c r="O608" i="12"/>
  <c r="P608" i="12"/>
  <c r="O609" i="12"/>
  <c r="P609" i="12"/>
  <c r="O610" i="12"/>
  <c r="P610" i="12"/>
  <c r="O611" i="12"/>
  <c r="P611" i="12"/>
  <c r="O612" i="12"/>
  <c r="P612" i="12"/>
  <c r="O613" i="12"/>
  <c r="P613" i="12"/>
  <c r="O614" i="12"/>
  <c r="P614" i="12"/>
  <c r="O615" i="12"/>
  <c r="P615" i="12"/>
  <c r="O616" i="12"/>
  <c r="P616" i="12"/>
  <c r="O617" i="12"/>
  <c r="P617" i="12"/>
  <c r="O618" i="12"/>
  <c r="P618" i="12"/>
  <c r="O619" i="12"/>
  <c r="P619" i="12"/>
  <c r="O620" i="12"/>
  <c r="P620" i="12"/>
  <c r="O621" i="12"/>
  <c r="P621" i="12"/>
  <c r="O622" i="12"/>
  <c r="P622" i="12"/>
  <c r="O623" i="12"/>
  <c r="P623" i="12"/>
  <c r="O624" i="12"/>
  <c r="P624" i="12"/>
  <c r="O625" i="12"/>
  <c r="P625" i="12"/>
  <c r="O626" i="12"/>
  <c r="P626" i="12"/>
  <c r="O627" i="12"/>
  <c r="P627" i="12"/>
  <c r="O628" i="12"/>
  <c r="P628" i="12"/>
  <c r="O629" i="12"/>
  <c r="P629" i="12"/>
  <c r="O630" i="12"/>
  <c r="P630" i="12"/>
  <c r="O631" i="12"/>
  <c r="P631" i="12"/>
  <c r="O632" i="12"/>
  <c r="P632" i="12"/>
  <c r="O633" i="12"/>
  <c r="P633" i="12"/>
  <c r="O634" i="12"/>
  <c r="P634" i="12"/>
  <c r="O635" i="12"/>
  <c r="P635" i="12"/>
  <c r="O636" i="12"/>
  <c r="P636" i="12"/>
  <c r="O637" i="12"/>
  <c r="P637" i="12"/>
  <c r="O638" i="12"/>
  <c r="P638" i="12"/>
  <c r="O639" i="12"/>
  <c r="P639" i="12"/>
  <c r="O640" i="12"/>
  <c r="P640" i="12"/>
  <c r="O641" i="12"/>
  <c r="P641" i="12"/>
  <c r="O642" i="12"/>
  <c r="P642" i="12"/>
  <c r="O643" i="12"/>
  <c r="P643" i="12"/>
  <c r="O644" i="12"/>
  <c r="P644" i="12"/>
  <c r="O645" i="12"/>
  <c r="P645" i="12"/>
  <c r="O646" i="12"/>
  <c r="P646" i="12"/>
  <c r="O647" i="12"/>
  <c r="P647" i="12"/>
  <c r="O648" i="12"/>
  <c r="P648" i="12"/>
  <c r="O649" i="12"/>
  <c r="P649" i="12"/>
  <c r="O650" i="12"/>
  <c r="P650" i="12"/>
  <c r="O651" i="12"/>
  <c r="P651" i="12"/>
  <c r="O652" i="12"/>
  <c r="P652" i="12"/>
  <c r="O653" i="12"/>
  <c r="P653" i="12"/>
  <c r="O654" i="12"/>
  <c r="P654" i="12"/>
  <c r="O655" i="12"/>
  <c r="P655" i="12"/>
  <c r="O656" i="12"/>
  <c r="P656" i="12"/>
  <c r="O657" i="12"/>
  <c r="P657" i="12"/>
  <c r="O658" i="12"/>
  <c r="P658" i="12"/>
  <c r="O659" i="12"/>
  <c r="P659" i="12"/>
  <c r="O660" i="12"/>
  <c r="P660" i="12"/>
  <c r="O661" i="12"/>
  <c r="P661" i="12"/>
  <c r="O662" i="12"/>
  <c r="P662" i="12"/>
  <c r="O663" i="12"/>
  <c r="P663" i="12"/>
  <c r="O664" i="12"/>
  <c r="P664" i="12"/>
  <c r="O665" i="12"/>
  <c r="P665" i="12"/>
  <c r="O666" i="12"/>
  <c r="P666" i="12"/>
  <c r="O667" i="12"/>
  <c r="P667" i="12"/>
  <c r="O668" i="12"/>
  <c r="P668" i="12"/>
  <c r="O669" i="12"/>
  <c r="P669" i="12"/>
  <c r="O670" i="12"/>
  <c r="P670" i="12"/>
  <c r="O671" i="12"/>
  <c r="P671" i="12"/>
  <c r="O672" i="12"/>
  <c r="P672" i="12"/>
  <c r="O673" i="12"/>
  <c r="P673" i="12"/>
  <c r="O674" i="12"/>
  <c r="P674" i="12"/>
  <c r="O675" i="12"/>
  <c r="P675" i="12"/>
  <c r="O676" i="12"/>
  <c r="P676" i="12"/>
  <c r="O677" i="12"/>
  <c r="P677" i="12"/>
  <c r="O678" i="12"/>
  <c r="P678" i="12"/>
  <c r="O679" i="12"/>
  <c r="P679" i="12"/>
  <c r="O680" i="12"/>
  <c r="P680" i="12"/>
  <c r="O681" i="12"/>
  <c r="P681" i="12"/>
  <c r="O682" i="12"/>
  <c r="P682" i="12"/>
  <c r="O683" i="12"/>
  <c r="P683" i="12"/>
  <c r="O684" i="12"/>
  <c r="P684" i="12"/>
  <c r="O685" i="12"/>
  <c r="P685" i="12"/>
  <c r="O686" i="12"/>
  <c r="P686" i="12"/>
  <c r="O687" i="12"/>
  <c r="P687" i="12"/>
  <c r="O688" i="12"/>
  <c r="P688" i="12"/>
  <c r="O689" i="12"/>
  <c r="P689" i="12"/>
  <c r="O690" i="12"/>
  <c r="P690" i="12"/>
  <c r="O691" i="12"/>
  <c r="P691" i="12"/>
  <c r="O692" i="12"/>
  <c r="P692" i="12"/>
  <c r="O693" i="12"/>
  <c r="P693" i="12"/>
  <c r="O694" i="12"/>
  <c r="P694" i="12"/>
  <c r="O695" i="12"/>
  <c r="P695" i="12"/>
  <c r="O696" i="12"/>
  <c r="P696" i="12"/>
  <c r="O697" i="12"/>
  <c r="P697" i="12"/>
  <c r="O698" i="12"/>
  <c r="P698" i="12"/>
  <c r="O699" i="12"/>
  <c r="P699" i="12"/>
  <c r="O700" i="12"/>
  <c r="P700" i="12"/>
  <c r="O701" i="12"/>
  <c r="P701" i="12"/>
  <c r="O702" i="12"/>
  <c r="P702" i="12"/>
  <c r="O703" i="12"/>
  <c r="P703" i="12"/>
  <c r="O704" i="12"/>
  <c r="P704" i="12"/>
  <c r="O705" i="12"/>
  <c r="P705" i="12"/>
  <c r="O706" i="12"/>
  <c r="P706" i="12"/>
  <c r="O707" i="12"/>
  <c r="P707" i="12"/>
  <c r="O708" i="12"/>
  <c r="P708" i="12"/>
  <c r="O709" i="12"/>
  <c r="P709" i="12"/>
  <c r="O710" i="12"/>
  <c r="P710" i="12"/>
  <c r="O711" i="12"/>
  <c r="P711" i="12"/>
  <c r="O712" i="12"/>
  <c r="P712" i="12"/>
  <c r="O713" i="12"/>
  <c r="P713" i="12"/>
  <c r="O714" i="12"/>
  <c r="P714" i="12"/>
  <c r="O715" i="12"/>
  <c r="P715" i="12"/>
  <c r="O716" i="12"/>
  <c r="P716" i="12"/>
  <c r="O717" i="12"/>
  <c r="P717" i="12"/>
  <c r="O718" i="12"/>
  <c r="P718" i="12"/>
  <c r="O719" i="12"/>
  <c r="P719" i="12"/>
  <c r="O720" i="12"/>
  <c r="P720" i="12"/>
  <c r="O721" i="12"/>
  <c r="P721" i="12"/>
  <c r="O722" i="12"/>
  <c r="P722" i="12"/>
  <c r="O723" i="12"/>
  <c r="P723" i="12"/>
  <c r="O724" i="12"/>
  <c r="P724" i="12"/>
  <c r="O725" i="12"/>
  <c r="P725" i="12"/>
  <c r="O726" i="12"/>
  <c r="P726" i="12"/>
  <c r="O727" i="12"/>
  <c r="P727" i="12"/>
  <c r="O728" i="12"/>
  <c r="P728" i="12"/>
  <c r="O729" i="12"/>
  <c r="P729" i="12"/>
  <c r="O730" i="12"/>
  <c r="P730" i="12"/>
  <c r="O731" i="12"/>
  <c r="P731" i="12"/>
  <c r="O732" i="12"/>
  <c r="P732" i="12"/>
  <c r="O733" i="12"/>
  <c r="P733" i="12"/>
  <c r="O734" i="12"/>
  <c r="P734" i="12"/>
  <c r="O735" i="12"/>
  <c r="P735" i="12"/>
  <c r="O736" i="12"/>
  <c r="P736" i="12"/>
  <c r="O737" i="12"/>
  <c r="P737" i="12"/>
  <c r="O738" i="12"/>
  <c r="P738" i="12"/>
  <c r="O739" i="12"/>
  <c r="P739" i="12"/>
  <c r="O740" i="12"/>
  <c r="P740" i="12"/>
  <c r="O741" i="12"/>
  <c r="P741" i="12"/>
  <c r="O742" i="12"/>
  <c r="P742" i="12"/>
  <c r="O743" i="12"/>
  <c r="P743" i="12"/>
  <c r="O744" i="12"/>
  <c r="P744" i="12"/>
  <c r="O745" i="12"/>
  <c r="P745" i="12"/>
  <c r="O746" i="12"/>
  <c r="P746" i="12"/>
  <c r="O747" i="12"/>
  <c r="P747" i="12"/>
  <c r="O748" i="12"/>
  <c r="P748" i="12"/>
  <c r="O749" i="12"/>
  <c r="P749" i="12"/>
  <c r="O750" i="12"/>
  <c r="P750" i="12"/>
  <c r="O751" i="12"/>
  <c r="P751" i="12"/>
  <c r="O752" i="12"/>
  <c r="P752" i="12"/>
  <c r="O753" i="12"/>
  <c r="P753" i="12"/>
  <c r="O754" i="12"/>
  <c r="P754" i="12"/>
  <c r="O755" i="12"/>
  <c r="P755" i="12"/>
  <c r="O756" i="12"/>
  <c r="P756" i="12"/>
  <c r="O757" i="12"/>
  <c r="P757" i="12"/>
  <c r="O758" i="12"/>
  <c r="P758" i="12"/>
  <c r="O759" i="12"/>
  <c r="P759" i="12"/>
  <c r="O760" i="12"/>
  <c r="P760" i="12"/>
  <c r="O761" i="12"/>
  <c r="P761" i="12"/>
  <c r="O762" i="12"/>
  <c r="P762" i="12"/>
  <c r="O763" i="12"/>
  <c r="P763" i="12"/>
  <c r="O764" i="12"/>
  <c r="P764" i="12"/>
  <c r="O765" i="12"/>
  <c r="P765" i="12"/>
  <c r="O766" i="12"/>
  <c r="P766" i="12"/>
  <c r="O767" i="12"/>
  <c r="P767" i="12"/>
  <c r="O768" i="12"/>
  <c r="P768" i="12"/>
  <c r="O769" i="12"/>
  <c r="P769" i="12"/>
  <c r="O770" i="12"/>
  <c r="P770" i="12"/>
  <c r="O771" i="12"/>
  <c r="P771" i="12"/>
  <c r="O772" i="12"/>
  <c r="P772" i="12"/>
  <c r="O773" i="12"/>
  <c r="P773" i="12"/>
  <c r="O774" i="12"/>
  <c r="P774" i="12"/>
  <c r="O775" i="12"/>
  <c r="P775" i="12"/>
  <c r="O776" i="12"/>
  <c r="P776" i="12"/>
  <c r="O777" i="12"/>
  <c r="P777" i="12"/>
  <c r="O778" i="12"/>
  <c r="P778" i="12"/>
  <c r="O779" i="12"/>
  <c r="P779" i="12"/>
  <c r="O780" i="12"/>
  <c r="P780" i="12"/>
  <c r="O781" i="12"/>
  <c r="P781" i="12"/>
  <c r="O782" i="12"/>
  <c r="P782" i="12"/>
  <c r="O783" i="12"/>
  <c r="P783" i="12"/>
  <c r="O784" i="12"/>
  <c r="P784" i="12"/>
  <c r="O785" i="12"/>
  <c r="P785" i="12"/>
  <c r="O786" i="12"/>
  <c r="P786" i="12"/>
  <c r="O787" i="12"/>
  <c r="P787" i="12"/>
  <c r="O788" i="12"/>
  <c r="P788" i="12"/>
  <c r="O789" i="12"/>
  <c r="P789" i="12"/>
  <c r="O790" i="12"/>
  <c r="P790" i="12"/>
  <c r="O791" i="12"/>
  <c r="P791" i="12"/>
  <c r="O792" i="12"/>
  <c r="P792" i="12"/>
  <c r="O793" i="12"/>
  <c r="P793" i="12"/>
  <c r="O794" i="12"/>
  <c r="P794" i="12"/>
  <c r="O795" i="12"/>
  <c r="P795" i="12"/>
  <c r="O796" i="12"/>
  <c r="P796" i="12"/>
  <c r="O797" i="12"/>
  <c r="P797" i="12"/>
  <c r="O798" i="12"/>
  <c r="P798" i="12"/>
  <c r="O799" i="12"/>
  <c r="P799" i="12"/>
  <c r="O800" i="12"/>
  <c r="P800" i="12"/>
  <c r="O801" i="12"/>
  <c r="P801" i="12"/>
  <c r="O802" i="12"/>
  <c r="P802" i="12"/>
  <c r="O803" i="12"/>
  <c r="P803" i="12"/>
  <c r="O804" i="12"/>
  <c r="P804" i="12"/>
  <c r="O805" i="12"/>
  <c r="P805" i="12"/>
  <c r="O806" i="12"/>
  <c r="P806" i="12"/>
  <c r="O807" i="12"/>
  <c r="P807" i="12"/>
  <c r="O808" i="12"/>
  <c r="P808" i="12"/>
  <c r="O809" i="12"/>
  <c r="P809" i="12"/>
  <c r="O810" i="12"/>
  <c r="P810" i="12"/>
  <c r="O811" i="12"/>
  <c r="P811" i="12"/>
  <c r="O812" i="12"/>
  <c r="P812" i="12"/>
  <c r="O813" i="12"/>
  <c r="P813" i="12"/>
  <c r="O814" i="12"/>
  <c r="P814" i="12"/>
  <c r="O815" i="12"/>
  <c r="P815" i="12"/>
  <c r="O816" i="12"/>
  <c r="P816" i="12"/>
  <c r="O817" i="12"/>
  <c r="P817" i="12"/>
  <c r="O818" i="12"/>
  <c r="P818" i="12"/>
  <c r="O819" i="12"/>
  <c r="P819" i="12"/>
  <c r="O820" i="12"/>
  <c r="P820" i="12"/>
  <c r="O821" i="12"/>
  <c r="P821" i="12"/>
  <c r="O822" i="12"/>
  <c r="P822" i="12"/>
  <c r="O823" i="12"/>
  <c r="P823" i="12"/>
  <c r="O824" i="12"/>
  <c r="P824" i="12"/>
  <c r="O825" i="12"/>
  <c r="P825" i="12"/>
  <c r="O826" i="12"/>
  <c r="P826" i="12"/>
  <c r="O827" i="12"/>
  <c r="P827" i="12"/>
  <c r="O828" i="12"/>
  <c r="P828" i="12"/>
  <c r="O829" i="12"/>
  <c r="P829" i="12"/>
  <c r="O830" i="12"/>
  <c r="P830" i="12"/>
  <c r="O831" i="12"/>
  <c r="P831" i="12"/>
  <c r="O832" i="12"/>
  <c r="P832" i="12"/>
  <c r="O833" i="12"/>
  <c r="P833" i="12"/>
  <c r="O834" i="12"/>
  <c r="P834" i="12"/>
  <c r="O835" i="12"/>
  <c r="P835" i="12"/>
  <c r="O836" i="12"/>
  <c r="P836" i="12"/>
  <c r="O837" i="12"/>
  <c r="P837" i="12"/>
  <c r="O838" i="12"/>
  <c r="P838" i="12"/>
  <c r="O839" i="12"/>
  <c r="P839" i="12"/>
  <c r="O840" i="12"/>
  <c r="P840" i="12"/>
  <c r="O841" i="12"/>
  <c r="P841" i="12"/>
  <c r="O842" i="12"/>
  <c r="P842" i="12"/>
  <c r="O843" i="12"/>
  <c r="P843" i="12"/>
  <c r="O844" i="12"/>
  <c r="P844" i="12"/>
  <c r="O845" i="12"/>
  <c r="P845" i="12"/>
  <c r="O846" i="12"/>
  <c r="P846" i="12"/>
  <c r="O847" i="12"/>
  <c r="P847" i="12"/>
  <c r="O848" i="12"/>
  <c r="P848" i="12"/>
  <c r="O849" i="12"/>
  <c r="P849" i="12"/>
  <c r="O850" i="12"/>
  <c r="P850" i="12"/>
  <c r="O851" i="12"/>
  <c r="P851" i="12"/>
  <c r="O852" i="12"/>
  <c r="P852" i="12"/>
  <c r="O853" i="12"/>
  <c r="P853" i="12"/>
  <c r="O854" i="12"/>
  <c r="P854" i="12"/>
  <c r="O855" i="12"/>
  <c r="P855" i="12"/>
  <c r="O856" i="12"/>
  <c r="P856" i="12"/>
  <c r="O857" i="12"/>
  <c r="P857" i="12"/>
  <c r="O858" i="12"/>
  <c r="P858" i="12"/>
  <c r="O859" i="12"/>
  <c r="P859" i="12"/>
  <c r="O860" i="12"/>
  <c r="P860" i="12"/>
  <c r="O861" i="12"/>
  <c r="P861" i="12"/>
  <c r="O862" i="12"/>
  <c r="P862" i="12"/>
  <c r="O863" i="12"/>
  <c r="P863" i="12"/>
  <c r="O864" i="12"/>
  <c r="P864" i="12"/>
  <c r="O865" i="12"/>
  <c r="P865" i="12"/>
  <c r="O866" i="12"/>
  <c r="P866" i="12"/>
  <c r="O867" i="12"/>
  <c r="P867" i="12"/>
  <c r="O868" i="12"/>
  <c r="P868" i="12"/>
  <c r="O869" i="12"/>
  <c r="P869" i="12"/>
  <c r="O870" i="12"/>
  <c r="P870" i="12"/>
  <c r="O871" i="12"/>
  <c r="P871" i="12"/>
  <c r="O872" i="12"/>
  <c r="P872" i="12"/>
  <c r="O873" i="12"/>
  <c r="P873" i="12"/>
  <c r="O874" i="12"/>
  <c r="P874" i="12"/>
  <c r="O875" i="12"/>
  <c r="P875" i="12"/>
  <c r="O876" i="12"/>
  <c r="P876" i="12"/>
  <c r="O877" i="12"/>
  <c r="P877" i="12"/>
  <c r="O878" i="12"/>
  <c r="P878" i="12"/>
  <c r="O879" i="12"/>
  <c r="P879" i="12"/>
  <c r="O880" i="12"/>
  <c r="P880" i="12"/>
  <c r="O881" i="12"/>
  <c r="P881" i="12"/>
  <c r="O882" i="12"/>
  <c r="P882" i="12"/>
  <c r="O883" i="12"/>
  <c r="P883" i="12"/>
  <c r="O884" i="12"/>
  <c r="P884" i="12"/>
  <c r="O885" i="12"/>
  <c r="P885" i="12"/>
  <c r="O886" i="12"/>
  <c r="P886" i="12"/>
  <c r="O887" i="12"/>
  <c r="P887" i="12"/>
  <c r="O888" i="12"/>
  <c r="P888" i="12"/>
  <c r="O889" i="12"/>
  <c r="P889" i="12"/>
  <c r="O890" i="12"/>
  <c r="P890" i="12"/>
  <c r="O891" i="12"/>
  <c r="P891" i="12"/>
  <c r="O892" i="12"/>
  <c r="P892" i="12"/>
  <c r="O893" i="12"/>
  <c r="P893" i="12"/>
  <c r="O894" i="12"/>
  <c r="P894" i="12"/>
  <c r="O895" i="12"/>
  <c r="P895" i="12"/>
  <c r="O896" i="12"/>
  <c r="P896" i="12"/>
  <c r="O897" i="12"/>
  <c r="P897" i="12"/>
  <c r="O898" i="12"/>
  <c r="P898" i="12"/>
  <c r="O899" i="12"/>
  <c r="P899" i="12"/>
  <c r="O900" i="12"/>
  <c r="P900" i="12"/>
  <c r="O901" i="12"/>
  <c r="P901" i="12"/>
  <c r="O902" i="12"/>
  <c r="P902" i="12"/>
  <c r="O903" i="12"/>
  <c r="P903" i="12"/>
  <c r="O904" i="12"/>
  <c r="P904" i="12"/>
  <c r="O905" i="12"/>
  <c r="P905" i="12"/>
  <c r="O906" i="12"/>
  <c r="P906" i="12"/>
  <c r="O907" i="12"/>
  <c r="P907" i="12"/>
  <c r="O908" i="12"/>
  <c r="P908" i="12"/>
  <c r="O909" i="12"/>
  <c r="P909" i="12"/>
  <c r="O910" i="12"/>
  <c r="P910" i="12"/>
  <c r="O911" i="12"/>
  <c r="P911" i="12"/>
  <c r="O912" i="12"/>
  <c r="P912" i="12"/>
  <c r="O913" i="12"/>
  <c r="P913" i="12"/>
  <c r="O914" i="12"/>
  <c r="P914" i="12"/>
  <c r="O915" i="12"/>
  <c r="P915" i="12"/>
  <c r="O916" i="12"/>
  <c r="P916" i="12"/>
  <c r="O917" i="12"/>
  <c r="P917" i="12"/>
  <c r="O918" i="12"/>
  <c r="P918" i="12"/>
  <c r="O919" i="12"/>
  <c r="P919" i="12"/>
  <c r="O920" i="12"/>
  <c r="P920" i="12"/>
  <c r="O921" i="12"/>
  <c r="P921" i="12"/>
  <c r="O922" i="12"/>
  <c r="P922" i="12"/>
  <c r="O923" i="12"/>
  <c r="P923" i="12"/>
  <c r="O924" i="12"/>
  <c r="P924" i="12"/>
  <c r="O925" i="12"/>
  <c r="P925" i="12"/>
  <c r="O926" i="12"/>
  <c r="P926" i="12"/>
  <c r="O927" i="12"/>
  <c r="P927" i="12"/>
  <c r="O928" i="12"/>
  <c r="P928" i="12"/>
  <c r="O929" i="12"/>
  <c r="P929" i="12"/>
  <c r="O930" i="12"/>
  <c r="P930" i="12"/>
  <c r="O931" i="12"/>
  <c r="P931" i="12"/>
  <c r="O932" i="12"/>
  <c r="P932" i="12"/>
  <c r="O933" i="12"/>
  <c r="P933" i="12"/>
  <c r="O934" i="12"/>
  <c r="P934" i="12"/>
  <c r="O935" i="12"/>
  <c r="P935" i="12"/>
  <c r="O936" i="12"/>
  <c r="P936" i="12"/>
  <c r="O937" i="12"/>
  <c r="P937" i="12"/>
  <c r="O938" i="12"/>
  <c r="P938" i="12"/>
  <c r="O939" i="12"/>
  <c r="P939" i="12"/>
  <c r="O940" i="12"/>
  <c r="P940" i="12"/>
  <c r="O941" i="12"/>
  <c r="P941" i="12"/>
  <c r="O942" i="12"/>
  <c r="P942" i="12"/>
  <c r="O943" i="12"/>
  <c r="P943" i="12"/>
  <c r="O944" i="12"/>
  <c r="P944" i="12"/>
  <c r="O945" i="12"/>
  <c r="P945" i="12"/>
  <c r="O946" i="12"/>
  <c r="P946" i="12"/>
  <c r="O947" i="12"/>
  <c r="P947" i="12"/>
  <c r="O948" i="12"/>
  <c r="P948" i="12"/>
  <c r="O949" i="12"/>
  <c r="P949" i="12"/>
  <c r="O950" i="12"/>
  <c r="P950" i="12"/>
  <c r="O951" i="12"/>
  <c r="P951" i="12"/>
  <c r="O952" i="12"/>
  <c r="P952" i="12"/>
  <c r="O953" i="12"/>
  <c r="P953" i="12"/>
  <c r="O954" i="12"/>
  <c r="P954" i="12"/>
  <c r="O955" i="12"/>
  <c r="P955" i="12"/>
  <c r="O956" i="12"/>
  <c r="P956" i="12"/>
  <c r="O957" i="12"/>
  <c r="P957" i="12"/>
  <c r="O958" i="12"/>
  <c r="P958" i="12"/>
  <c r="O959" i="12"/>
  <c r="P959" i="12"/>
  <c r="O960" i="12"/>
  <c r="P960" i="12"/>
  <c r="O961" i="12"/>
  <c r="P961" i="12"/>
  <c r="O962" i="12"/>
  <c r="P962" i="12"/>
  <c r="O963" i="12"/>
  <c r="P963" i="12"/>
  <c r="O964" i="12"/>
  <c r="P964" i="12"/>
  <c r="O965" i="12"/>
  <c r="P965" i="12"/>
  <c r="O966" i="12"/>
  <c r="P966" i="12"/>
  <c r="O967" i="12"/>
  <c r="P967" i="12"/>
  <c r="O968" i="12"/>
  <c r="P968" i="12"/>
  <c r="O969" i="12"/>
  <c r="P969" i="12"/>
  <c r="O970" i="12"/>
  <c r="P970" i="12"/>
  <c r="O971" i="12"/>
  <c r="P971" i="12"/>
  <c r="O972" i="12"/>
  <c r="P972" i="12"/>
  <c r="O973" i="12"/>
  <c r="P973" i="12"/>
  <c r="O974" i="12"/>
  <c r="P974" i="12"/>
  <c r="O975" i="12"/>
  <c r="P975" i="12"/>
  <c r="O976" i="12"/>
  <c r="P976" i="12"/>
  <c r="O977" i="12"/>
  <c r="P977" i="12"/>
  <c r="O978" i="12"/>
  <c r="P978" i="12"/>
  <c r="O979" i="12"/>
  <c r="P979" i="12"/>
  <c r="O980" i="12"/>
  <c r="P980" i="12"/>
  <c r="O981" i="12"/>
  <c r="P981" i="12"/>
  <c r="O982" i="12"/>
  <c r="P982" i="12"/>
  <c r="O983" i="12"/>
  <c r="P983" i="12"/>
  <c r="O984" i="12"/>
  <c r="P984" i="12"/>
  <c r="O985" i="12"/>
  <c r="P985" i="12"/>
  <c r="O986" i="12"/>
  <c r="P986" i="12"/>
  <c r="O987" i="12"/>
  <c r="P987" i="12"/>
  <c r="O988" i="12"/>
  <c r="P988" i="12"/>
  <c r="O989" i="12"/>
  <c r="P989" i="12"/>
  <c r="O990" i="12"/>
  <c r="P990" i="12"/>
  <c r="O991" i="12"/>
  <c r="P991" i="12"/>
  <c r="O992" i="12"/>
  <c r="P992" i="12"/>
  <c r="O993" i="12"/>
  <c r="P993" i="12"/>
  <c r="O994" i="12"/>
  <c r="P994" i="12"/>
  <c r="O995" i="12"/>
  <c r="P995" i="12"/>
  <c r="O996" i="12"/>
  <c r="P996" i="12"/>
  <c r="O997" i="12"/>
  <c r="P997" i="12"/>
  <c r="O998" i="12"/>
  <c r="P998" i="12"/>
  <c r="O999" i="12"/>
  <c r="P999" i="12"/>
  <c r="O1000" i="12"/>
  <c r="P1000" i="12"/>
  <c r="O1001" i="12"/>
  <c r="P1001" i="12"/>
  <c r="O1002" i="12"/>
  <c r="P1002" i="12"/>
  <c r="O1003" i="12"/>
  <c r="P1003" i="12"/>
  <c r="O1004" i="12"/>
  <c r="P1004" i="12"/>
  <c r="O1005" i="12"/>
  <c r="P1005" i="12"/>
  <c r="O1006" i="12"/>
  <c r="P1006" i="12"/>
  <c r="O1007" i="12"/>
  <c r="P1007" i="12"/>
  <c r="O1008" i="12"/>
  <c r="P1008" i="12"/>
  <c r="O1009" i="12"/>
  <c r="P1009" i="12"/>
  <c r="O1010" i="12"/>
  <c r="P1010" i="12"/>
  <c r="O1011" i="12"/>
  <c r="P1011" i="12"/>
  <c r="O1012" i="12"/>
  <c r="P1012" i="12"/>
  <c r="O1013" i="12"/>
  <c r="P1013" i="12"/>
  <c r="O1014" i="12"/>
  <c r="P1014" i="12"/>
  <c r="O1015" i="12"/>
  <c r="P1015" i="12"/>
  <c r="O1016" i="12"/>
  <c r="P1016" i="12"/>
  <c r="O1017" i="12"/>
  <c r="P1017" i="12"/>
  <c r="O1018" i="12"/>
  <c r="P1018" i="12"/>
  <c r="O1019" i="12"/>
  <c r="P1019" i="12"/>
  <c r="O1020" i="12"/>
  <c r="P1020" i="12"/>
  <c r="O1021" i="12"/>
  <c r="P1021" i="12"/>
  <c r="O1022" i="12"/>
  <c r="P1022" i="12"/>
  <c r="O1023" i="12"/>
  <c r="P1023" i="12"/>
  <c r="O1024" i="12"/>
  <c r="P1024" i="12"/>
  <c r="O1025" i="12"/>
  <c r="P1025" i="12"/>
  <c r="O1026" i="12"/>
  <c r="P1026" i="12"/>
  <c r="O1027" i="12"/>
  <c r="P1027" i="12"/>
  <c r="O1028" i="12"/>
  <c r="P1028" i="12"/>
  <c r="O1029" i="12"/>
  <c r="P1029" i="12"/>
  <c r="O1030" i="12"/>
  <c r="P1030" i="12"/>
  <c r="O1031" i="12"/>
  <c r="P1031" i="12"/>
  <c r="O1032" i="12"/>
  <c r="P1032" i="12"/>
  <c r="O1033" i="12"/>
  <c r="P1033" i="12"/>
  <c r="O1034" i="12"/>
  <c r="P1034" i="12"/>
  <c r="O1035" i="12"/>
  <c r="P1035" i="12"/>
  <c r="O1036" i="12"/>
  <c r="P1036" i="12"/>
  <c r="O1037" i="12"/>
  <c r="P1037" i="12"/>
  <c r="O1038" i="12"/>
  <c r="P1038" i="12"/>
  <c r="O1039" i="12"/>
  <c r="P1039" i="12"/>
  <c r="O1040" i="12"/>
  <c r="P1040" i="12"/>
  <c r="O1041" i="12"/>
  <c r="P1041" i="12"/>
  <c r="O1042" i="12"/>
  <c r="P1042" i="12"/>
  <c r="O1043" i="12"/>
  <c r="P1043" i="12"/>
  <c r="O1044" i="12"/>
  <c r="P1044" i="12"/>
  <c r="O1045" i="12"/>
  <c r="P1045" i="12"/>
  <c r="O1046" i="12"/>
  <c r="P1046" i="12"/>
  <c r="O1047" i="12"/>
  <c r="P1047" i="12"/>
  <c r="O1048" i="12"/>
  <c r="P1048" i="12"/>
  <c r="O1049" i="12"/>
  <c r="P1049" i="12"/>
  <c r="O1050" i="12"/>
  <c r="P1050" i="12"/>
  <c r="O1051" i="12"/>
  <c r="P1051" i="12"/>
  <c r="O1052" i="12"/>
  <c r="P1052" i="12"/>
  <c r="O1053" i="12"/>
  <c r="P1053" i="12"/>
  <c r="O1054" i="12"/>
  <c r="P1054" i="12"/>
  <c r="O1055" i="12"/>
  <c r="P1055" i="12"/>
  <c r="O1056" i="12"/>
  <c r="P1056" i="12"/>
  <c r="O1057" i="12"/>
  <c r="P1057" i="12"/>
  <c r="O1058" i="12"/>
  <c r="P1058" i="12"/>
  <c r="O1059" i="12"/>
  <c r="P1059" i="12"/>
  <c r="O1060" i="12"/>
  <c r="P1060" i="12"/>
  <c r="O1061" i="12"/>
  <c r="P1061" i="12"/>
  <c r="O1062" i="12"/>
  <c r="P1062" i="12"/>
  <c r="O1063" i="12"/>
  <c r="P1063" i="12"/>
  <c r="O1064" i="12"/>
  <c r="P1064" i="12"/>
  <c r="O1065" i="12"/>
  <c r="P1065" i="12"/>
  <c r="O1066" i="12"/>
  <c r="P1066" i="12"/>
  <c r="O1067" i="12"/>
  <c r="P1067" i="12"/>
  <c r="O1068" i="12"/>
  <c r="P1068" i="12"/>
  <c r="O1069" i="12"/>
  <c r="P1069" i="12"/>
  <c r="O1070" i="12"/>
  <c r="P1070" i="12"/>
  <c r="O1071" i="12"/>
  <c r="P1071" i="12"/>
  <c r="O1072" i="12"/>
  <c r="P1072" i="12"/>
  <c r="O1073" i="12"/>
  <c r="P1073" i="12"/>
  <c r="O1074" i="12"/>
  <c r="P1074" i="12"/>
  <c r="O1075" i="12"/>
  <c r="P1075" i="12"/>
  <c r="O1076" i="12"/>
  <c r="P1076" i="12"/>
  <c r="O1077" i="12"/>
  <c r="P1077" i="12"/>
  <c r="O1078" i="12"/>
  <c r="P1078" i="12"/>
  <c r="O1079" i="12"/>
  <c r="P1079" i="12"/>
  <c r="O1080" i="12"/>
  <c r="P1080" i="12"/>
  <c r="O1081" i="12"/>
  <c r="P1081" i="12"/>
  <c r="O1082" i="12"/>
  <c r="P1082" i="12"/>
  <c r="O1083" i="12"/>
  <c r="P1083" i="12"/>
  <c r="O1084" i="12"/>
  <c r="P1084" i="12"/>
  <c r="O1085" i="12"/>
  <c r="P1085" i="12"/>
  <c r="O1086" i="12"/>
  <c r="P1086" i="12"/>
  <c r="O1087" i="12"/>
  <c r="P1087" i="12"/>
  <c r="O1088" i="12"/>
  <c r="P1088" i="12"/>
  <c r="O1089" i="12"/>
  <c r="P1089" i="12"/>
  <c r="O1090" i="12"/>
  <c r="P1090" i="12"/>
  <c r="O1091" i="12"/>
  <c r="P1091" i="12"/>
  <c r="O1092" i="12"/>
  <c r="P1092" i="12"/>
  <c r="O1093" i="12"/>
  <c r="P1093" i="12"/>
  <c r="O1094" i="12"/>
  <c r="P1094" i="12"/>
  <c r="O1095" i="12"/>
  <c r="P1095" i="12"/>
  <c r="O1096" i="12"/>
  <c r="P1096" i="12"/>
  <c r="O1097" i="12"/>
  <c r="P1097" i="12"/>
  <c r="O1098" i="12"/>
  <c r="P1098" i="12"/>
  <c r="O1099" i="12"/>
  <c r="P1099" i="12"/>
  <c r="O1100" i="12"/>
  <c r="P1100" i="12"/>
  <c r="O1101" i="12"/>
  <c r="P1101" i="12"/>
  <c r="O1102" i="12"/>
  <c r="P1102" i="12"/>
  <c r="O1103" i="12"/>
  <c r="P1103" i="12"/>
  <c r="O1104" i="12"/>
  <c r="P1104" i="12"/>
  <c r="O1105" i="12"/>
  <c r="P1105" i="12"/>
  <c r="O1106" i="12"/>
  <c r="P1106" i="12"/>
  <c r="O1107" i="12"/>
  <c r="P1107" i="12"/>
  <c r="O1108" i="12"/>
  <c r="P1108" i="12"/>
  <c r="O1109" i="12"/>
  <c r="P1109" i="12"/>
  <c r="O1110" i="12"/>
  <c r="P1110" i="12"/>
  <c r="O1111" i="12"/>
  <c r="P1111" i="12"/>
  <c r="O1112" i="12"/>
  <c r="P1112" i="12"/>
  <c r="O1113" i="12"/>
  <c r="P1113" i="12"/>
  <c r="O1114" i="12"/>
  <c r="P1114" i="12"/>
  <c r="O1115" i="12"/>
  <c r="P1115" i="12"/>
  <c r="O1116" i="12"/>
  <c r="P1116" i="12"/>
  <c r="O1117" i="12"/>
  <c r="P1117" i="12"/>
  <c r="O1118" i="12"/>
  <c r="P1118" i="12"/>
  <c r="O1119" i="12"/>
  <c r="P1119" i="12"/>
  <c r="O1120" i="12"/>
  <c r="P1120" i="12"/>
  <c r="O1121" i="12"/>
  <c r="P1121" i="12"/>
  <c r="O1122" i="12"/>
  <c r="P1122" i="12"/>
  <c r="O1123" i="12"/>
  <c r="P1123" i="12"/>
  <c r="O1124" i="12"/>
  <c r="P1124" i="12"/>
  <c r="O1125" i="12"/>
  <c r="P1125" i="12"/>
  <c r="O1126" i="12"/>
  <c r="P1126" i="12"/>
  <c r="O1127" i="12"/>
  <c r="P1127" i="12"/>
  <c r="O1128" i="12"/>
  <c r="P1128" i="12"/>
  <c r="O1129" i="12"/>
  <c r="P1129" i="12"/>
  <c r="O1130" i="12"/>
  <c r="P1130" i="12"/>
  <c r="O1131" i="12"/>
  <c r="P1131" i="12"/>
  <c r="O1132" i="12"/>
  <c r="P1132" i="12"/>
  <c r="O1133" i="12"/>
  <c r="P1133" i="12"/>
  <c r="O1134" i="12"/>
  <c r="P1134" i="12"/>
  <c r="O1135" i="12"/>
  <c r="P1135" i="12"/>
  <c r="O1136" i="12"/>
  <c r="P1136" i="12"/>
  <c r="O1137" i="12"/>
  <c r="P1137" i="12"/>
  <c r="O1138" i="12"/>
  <c r="P1138" i="12"/>
  <c r="O1139" i="12"/>
  <c r="P1139" i="12"/>
  <c r="O1140" i="12"/>
  <c r="P1140" i="12"/>
  <c r="O1141" i="12"/>
  <c r="P1141" i="12"/>
  <c r="O1142" i="12"/>
  <c r="P1142" i="12"/>
  <c r="O1143" i="12"/>
  <c r="P1143" i="12"/>
  <c r="O1144" i="12"/>
  <c r="P1144" i="12"/>
  <c r="O1145" i="12"/>
  <c r="P1145" i="12"/>
  <c r="O1146" i="12"/>
  <c r="P1146" i="12"/>
  <c r="O1147" i="12"/>
  <c r="P1147" i="12"/>
  <c r="O1148" i="12"/>
  <c r="P1148" i="12"/>
  <c r="O1149" i="12"/>
  <c r="P1149" i="12"/>
  <c r="O1150" i="12"/>
  <c r="P1150" i="12"/>
  <c r="O1151" i="12"/>
  <c r="P1151" i="12"/>
  <c r="O1152" i="12"/>
  <c r="P1152" i="12"/>
  <c r="O1153" i="12"/>
  <c r="P1153" i="12"/>
  <c r="O1154" i="12"/>
  <c r="P1154" i="12"/>
  <c r="O1155" i="12"/>
  <c r="P1155" i="12"/>
  <c r="O1156" i="12"/>
  <c r="P1156" i="12"/>
  <c r="O1157" i="12"/>
  <c r="P1157" i="12"/>
  <c r="O1158" i="12"/>
  <c r="P1158" i="12"/>
  <c r="O1159" i="12"/>
  <c r="P1159" i="12"/>
  <c r="O1160" i="12"/>
  <c r="P1160" i="12"/>
  <c r="O1161" i="12"/>
  <c r="P1161" i="12"/>
  <c r="O1162" i="12"/>
  <c r="P1162" i="12"/>
  <c r="O1163" i="12"/>
  <c r="P1163" i="12"/>
  <c r="O1164" i="12"/>
  <c r="P1164" i="12"/>
  <c r="O1165" i="12"/>
  <c r="P1165" i="12"/>
  <c r="O1166" i="12"/>
  <c r="P1166" i="12"/>
  <c r="O1167" i="12"/>
  <c r="P1167" i="12"/>
  <c r="O1168" i="12"/>
  <c r="P1168" i="12"/>
  <c r="O1169" i="12"/>
  <c r="P1169" i="12"/>
  <c r="O1170" i="12"/>
  <c r="P1170" i="12"/>
  <c r="O1171" i="12"/>
  <c r="P1171" i="12"/>
  <c r="O1172" i="12"/>
  <c r="P1172" i="12"/>
  <c r="O1173" i="12"/>
  <c r="P1173" i="12"/>
  <c r="O1174" i="12"/>
  <c r="P1174" i="12"/>
  <c r="O1175" i="12"/>
  <c r="P1175" i="12"/>
  <c r="O1176" i="12"/>
  <c r="P1176" i="12"/>
  <c r="O1177" i="12"/>
  <c r="P1177" i="12"/>
  <c r="O1178" i="12"/>
  <c r="P1178" i="12"/>
  <c r="O1179" i="12"/>
  <c r="P1179" i="12"/>
  <c r="O1180" i="12"/>
  <c r="P1180" i="12"/>
  <c r="O1181" i="12"/>
  <c r="P1181" i="12"/>
  <c r="O1182" i="12"/>
  <c r="P1182" i="12"/>
  <c r="O1183" i="12"/>
  <c r="P1183" i="12"/>
  <c r="O1184" i="12"/>
  <c r="P1184" i="12"/>
  <c r="O1185" i="12"/>
  <c r="P1185" i="12"/>
  <c r="O1186" i="12"/>
  <c r="P1186" i="12"/>
  <c r="O1187" i="12"/>
  <c r="P1187" i="12"/>
  <c r="O1188" i="12"/>
  <c r="P1188" i="12"/>
  <c r="O1189" i="12"/>
  <c r="P1189" i="12"/>
  <c r="O1190" i="12"/>
  <c r="P1190" i="12"/>
  <c r="O1191" i="12"/>
  <c r="P1191" i="12"/>
  <c r="O1192" i="12"/>
  <c r="P1192" i="12"/>
  <c r="O1193" i="12"/>
  <c r="P1193" i="12"/>
  <c r="O1194" i="12"/>
  <c r="P1194" i="12"/>
  <c r="O1195" i="12"/>
  <c r="P1195" i="12"/>
  <c r="O1196" i="12"/>
  <c r="P1196" i="12"/>
  <c r="O1197" i="12"/>
  <c r="P1197" i="12"/>
  <c r="O1198" i="12"/>
  <c r="P1198" i="12"/>
  <c r="O1199" i="12"/>
  <c r="P1199" i="12"/>
  <c r="O1200" i="12"/>
  <c r="P1200" i="12"/>
  <c r="O1201" i="12"/>
  <c r="P1201" i="12"/>
  <c r="O1202" i="12"/>
  <c r="P1202" i="12"/>
  <c r="O1203" i="12"/>
  <c r="P1203" i="12"/>
  <c r="O1204" i="12"/>
  <c r="P1204" i="12"/>
  <c r="O1205" i="12"/>
  <c r="P1205" i="12"/>
  <c r="O1206" i="12"/>
  <c r="P1206" i="12"/>
  <c r="O1207" i="12"/>
  <c r="P1207" i="12"/>
  <c r="O1208" i="12"/>
  <c r="P1208" i="12"/>
  <c r="O1209" i="12"/>
  <c r="P1209" i="12"/>
  <c r="O1210" i="12"/>
  <c r="P1210" i="12"/>
  <c r="O1211" i="12"/>
  <c r="P1211" i="12"/>
  <c r="O1212" i="12"/>
  <c r="P1212" i="12"/>
  <c r="O1213" i="12"/>
  <c r="P1213" i="12"/>
  <c r="O1214" i="12"/>
  <c r="P1214" i="12"/>
  <c r="O1215" i="12"/>
  <c r="P1215" i="12"/>
  <c r="O1216" i="12"/>
  <c r="P1216" i="12"/>
  <c r="O1217" i="12"/>
  <c r="P1217" i="12"/>
  <c r="O1218" i="12"/>
  <c r="P1218" i="12"/>
  <c r="O1219" i="12"/>
  <c r="P1219" i="12"/>
  <c r="O1220" i="12"/>
  <c r="P1220" i="12"/>
  <c r="O1221" i="12"/>
  <c r="P1221" i="12"/>
  <c r="O1222" i="12"/>
  <c r="P1222" i="12"/>
  <c r="O1223" i="12"/>
  <c r="P1223" i="12"/>
  <c r="O1224" i="12"/>
  <c r="P1224" i="12"/>
  <c r="O1225" i="12"/>
  <c r="P1225" i="12"/>
  <c r="O1226" i="12"/>
  <c r="P1226" i="12"/>
  <c r="O1227" i="12"/>
  <c r="P1227" i="12"/>
  <c r="O1228" i="12"/>
  <c r="P1228" i="12"/>
  <c r="O1229" i="12"/>
  <c r="P1229" i="12"/>
  <c r="O1230" i="12"/>
  <c r="P1230" i="12"/>
  <c r="O1231" i="12"/>
  <c r="P1231" i="12"/>
  <c r="O1232" i="12"/>
  <c r="P1232" i="12"/>
  <c r="O1233" i="12"/>
  <c r="P1233" i="12"/>
  <c r="O1234" i="12"/>
  <c r="P1234" i="12"/>
  <c r="O1235" i="12"/>
  <c r="P1235" i="12"/>
  <c r="O1236" i="12"/>
  <c r="P1236" i="12"/>
  <c r="O1237" i="12"/>
  <c r="P1237" i="12"/>
  <c r="O1238" i="12"/>
  <c r="P1238" i="12"/>
  <c r="O1239" i="12"/>
  <c r="P1239" i="12"/>
  <c r="O1240" i="12"/>
  <c r="P1240" i="12"/>
  <c r="O1241" i="12"/>
  <c r="P1241" i="12"/>
  <c r="O1242" i="12"/>
  <c r="P1242" i="12"/>
  <c r="O1243" i="12"/>
  <c r="P1243" i="12"/>
  <c r="O1244" i="12"/>
  <c r="P1244" i="12"/>
  <c r="O1245" i="12"/>
  <c r="P1245" i="12"/>
  <c r="O1246" i="12"/>
  <c r="P1246" i="12"/>
  <c r="O1247" i="12"/>
  <c r="P1247" i="12"/>
  <c r="O1248" i="12"/>
  <c r="P1248" i="12"/>
  <c r="O1249" i="12"/>
  <c r="P1249" i="12"/>
  <c r="O1250" i="12"/>
  <c r="P1250" i="12"/>
  <c r="O1251" i="12"/>
  <c r="P1251" i="12"/>
  <c r="O1252" i="12"/>
  <c r="P1252" i="12"/>
  <c r="O1253" i="12"/>
  <c r="P1253" i="12"/>
  <c r="O1254" i="12"/>
  <c r="P1254" i="12"/>
  <c r="O1255" i="12"/>
  <c r="P1255" i="12"/>
  <c r="O1256" i="12"/>
  <c r="P1256" i="12"/>
  <c r="O1257" i="12"/>
  <c r="P1257" i="12"/>
  <c r="O1258" i="12"/>
  <c r="P1258" i="12"/>
  <c r="O1259" i="12"/>
  <c r="P1259" i="12"/>
  <c r="O1260" i="12"/>
  <c r="P1260" i="12"/>
  <c r="O1261" i="12"/>
  <c r="P1261" i="12"/>
  <c r="O1262" i="12"/>
  <c r="P1262" i="12"/>
  <c r="O1263" i="12"/>
  <c r="P1263" i="12"/>
  <c r="O1264" i="12"/>
  <c r="P1264" i="12"/>
  <c r="O1265" i="12"/>
  <c r="P1265" i="12"/>
  <c r="O1266" i="12"/>
  <c r="P1266" i="12"/>
  <c r="O1267" i="12"/>
  <c r="P1267" i="12"/>
  <c r="O1268" i="12"/>
  <c r="P1268" i="12"/>
  <c r="O1269" i="12"/>
  <c r="P1269" i="12"/>
  <c r="O1270" i="12"/>
  <c r="P1270" i="12"/>
  <c r="O1271" i="12"/>
  <c r="P1271" i="12"/>
  <c r="O1272" i="12"/>
  <c r="P1272" i="12"/>
  <c r="O1273" i="12"/>
  <c r="P1273" i="12"/>
  <c r="O1274" i="12"/>
  <c r="P1274" i="12"/>
  <c r="O1275" i="12"/>
  <c r="P1275" i="12"/>
  <c r="O1276" i="12"/>
  <c r="P1276" i="12"/>
  <c r="O1277" i="12"/>
  <c r="P1277" i="12"/>
  <c r="O1278" i="12"/>
  <c r="P1278" i="12"/>
  <c r="O1279" i="12"/>
  <c r="P1279" i="12"/>
  <c r="O1280" i="12"/>
  <c r="P1280" i="12"/>
  <c r="O1281" i="12"/>
  <c r="P1281" i="12"/>
  <c r="O1282" i="12"/>
  <c r="P1282" i="12"/>
  <c r="O1283" i="12"/>
  <c r="P1283" i="12"/>
  <c r="O1284" i="12"/>
  <c r="P1284" i="12"/>
  <c r="O1285" i="12"/>
  <c r="P1285" i="12"/>
  <c r="O1286" i="12"/>
  <c r="P1286" i="12"/>
  <c r="O1287" i="12"/>
  <c r="P1287" i="12"/>
  <c r="O1288" i="12"/>
  <c r="P1288" i="12"/>
  <c r="O1289" i="12"/>
  <c r="P1289" i="12"/>
  <c r="O1290" i="12"/>
  <c r="P1290" i="12"/>
  <c r="O1291" i="12"/>
  <c r="P1291" i="12"/>
  <c r="O1292" i="12"/>
  <c r="P1292" i="12"/>
  <c r="O1293" i="12"/>
  <c r="P1293" i="12"/>
  <c r="O1294" i="12"/>
  <c r="P1294" i="12"/>
  <c r="O1295" i="12"/>
  <c r="P1295" i="12"/>
  <c r="O1296" i="12"/>
  <c r="P1296" i="12"/>
  <c r="O1297" i="12"/>
  <c r="P1297" i="12"/>
  <c r="O1298" i="12"/>
  <c r="P1298" i="12"/>
  <c r="O1299" i="12"/>
  <c r="P1299" i="12"/>
  <c r="O1300" i="12"/>
  <c r="P1300" i="12"/>
  <c r="O1301" i="12"/>
  <c r="P1301" i="12"/>
  <c r="O1302" i="12"/>
  <c r="P1302" i="12"/>
  <c r="O1303" i="12"/>
  <c r="P1303" i="12"/>
  <c r="O1304" i="12"/>
  <c r="P1304" i="12"/>
  <c r="O1305" i="12"/>
  <c r="P1305" i="12"/>
  <c r="O1306" i="12"/>
  <c r="P1306" i="12"/>
  <c r="O1307" i="12"/>
  <c r="P1307" i="12"/>
  <c r="O1308" i="12"/>
  <c r="P1308" i="12"/>
  <c r="O1309" i="12"/>
  <c r="P1309" i="12"/>
  <c r="O1310" i="12"/>
  <c r="P1310" i="12"/>
  <c r="O1311" i="12"/>
  <c r="P1311" i="12"/>
  <c r="O1312" i="12"/>
  <c r="P1312" i="12"/>
  <c r="O1313" i="12"/>
  <c r="P1313" i="12"/>
  <c r="O1314" i="12"/>
  <c r="P1314" i="12"/>
  <c r="O1315" i="12"/>
  <c r="P1315" i="12"/>
  <c r="O1316" i="12"/>
  <c r="P1316" i="12"/>
  <c r="O1317" i="12"/>
  <c r="P1317" i="12"/>
  <c r="O1318" i="12"/>
  <c r="P1318" i="12"/>
  <c r="O1319" i="12"/>
  <c r="P1319" i="12"/>
  <c r="O1320" i="12"/>
  <c r="P1320" i="12"/>
  <c r="O1321" i="12"/>
  <c r="P1321" i="12"/>
  <c r="O1322" i="12"/>
  <c r="P1322" i="12"/>
  <c r="O1323" i="12"/>
  <c r="P1323" i="12"/>
  <c r="O1324" i="12"/>
  <c r="P1324" i="12"/>
  <c r="O1325" i="12"/>
  <c r="P1325" i="12"/>
  <c r="O1326" i="12"/>
  <c r="P1326" i="12"/>
  <c r="O1327" i="12"/>
  <c r="P1327" i="12"/>
  <c r="O1328" i="12"/>
  <c r="P1328" i="12"/>
  <c r="O1329" i="12"/>
  <c r="P1329" i="12"/>
  <c r="O1330" i="12"/>
  <c r="P1330" i="12"/>
  <c r="O1331" i="12"/>
  <c r="P1331" i="12"/>
  <c r="O1332" i="12"/>
  <c r="P1332" i="12"/>
  <c r="O1333" i="12"/>
  <c r="P1333" i="12"/>
  <c r="O1334" i="12"/>
  <c r="P1334" i="12"/>
  <c r="O1335" i="12"/>
  <c r="P1335" i="12"/>
  <c r="O1336" i="12"/>
  <c r="P1336" i="12"/>
  <c r="O1337" i="12"/>
  <c r="P1337" i="12"/>
  <c r="O1338" i="12"/>
  <c r="P1338" i="12"/>
  <c r="O1339" i="12"/>
  <c r="P1339" i="12"/>
  <c r="O1340" i="12"/>
  <c r="P1340" i="12"/>
  <c r="O1341" i="12"/>
  <c r="P1341" i="12"/>
  <c r="O1342" i="12"/>
  <c r="P1342" i="12"/>
  <c r="O1343" i="12"/>
  <c r="P1343" i="12"/>
  <c r="O1344" i="12"/>
  <c r="P1344" i="12"/>
  <c r="O1345" i="12"/>
  <c r="P1345" i="12"/>
  <c r="O1346" i="12"/>
  <c r="P1346" i="12"/>
  <c r="O1347" i="12"/>
  <c r="P1347" i="12"/>
  <c r="O1348" i="12"/>
  <c r="P1348" i="12"/>
  <c r="O1349" i="12"/>
  <c r="P1349" i="12"/>
  <c r="O1350" i="12"/>
  <c r="P1350" i="12"/>
  <c r="O1351" i="12"/>
  <c r="P1351" i="12"/>
  <c r="O1352" i="12"/>
  <c r="P1352" i="12"/>
  <c r="O1353" i="12"/>
  <c r="P1353" i="12"/>
  <c r="O1354" i="12"/>
  <c r="P1354" i="12"/>
  <c r="O1355" i="12"/>
  <c r="P1355" i="12"/>
  <c r="O1356" i="12"/>
  <c r="P1356" i="12"/>
  <c r="O1357" i="12"/>
  <c r="P1357" i="12"/>
  <c r="O1358" i="12"/>
  <c r="P1358" i="12"/>
  <c r="O1359" i="12"/>
  <c r="P1359" i="12"/>
  <c r="O1360" i="12"/>
  <c r="P1360" i="12"/>
  <c r="O1361" i="12"/>
  <c r="P1361" i="12"/>
  <c r="O1362" i="12"/>
  <c r="P1362" i="12"/>
  <c r="O1363" i="12"/>
  <c r="P1363" i="12"/>
  <c r="O1364" i="12"/>
  <c r="P1364" i="12"/>
  <c r="O1365" i="12"/>
  <c r="P1365" i="12"/>
  <c r="O1366" i="12"/>
  <c r="P1366" i="12"/>
  <c r="O1367" i="12"/>
  <c r="P1367" i="12"/>
  <c r="O1368" i="12"/>
  <c r="P1368" i="12"/>
  <c r="O1369" i="12"/>
  <c r="P1369" i="12"/>
  <c r="O1370" i="12"/>
  <c r="P1370" i="12"/>
  <c r="O1371" i="12"/>
  <c r="P1371" i="12"/>
  <c r="O1372" i="12"/>
  <c r="P1372" i="12"/>
  <c r="O1373" i="12"/>
  <c r="P1373" i="12"/>
  <c r="O1374" i="12"/>
  <c r="P1374" i="12"/>
  <c r="O1375" i="12"/>
  <c r="P1375" i="12"/>
  <c r="O1376" i="12"/>
  <c r="P1376" i="12"/>
  <c r="O1377" i="12"/>
  <c r="P1377" i="12"/>
  <c r="O1378" i="12"/>
  <c r="P1378" i="12"/>
  <c r="O1379" i="12"/>
  <c r="P1379" i="12"/>
  <c r="O1380" i="12"/>
  <c r="P1380" i="12"/>
  <c r="O1381" i="12"/>
  <c r="P1381" i="12"/>
  <c r="O1382" i="12"/>
  <c r="P1382" i="12"/>
  <c r="O1383" i="12"/>
  <c r="P1383" i="12"/>
  <c r="O1384" i="12"/>
  <c r="P1384" i="12"/>
  <c r="O1385" i="12"/>
  <c r="P1385" i="12"/>
  <c r="O1386" i="12"/>
  <c r="P1386" i="12"/>
  <c r="O1387" i="12"/>
  <c r="P1387" i="12"/>
  <c r="O1388" i="12"/>
  <c r="P1388" i="12"/>
  <c r="O1389" i="12"/>
  <c r="P1389" i="12"/>
  <c r="O1390" i="12"/>
  <c r="P1390" i="12"/>
  <c r="O1391" i="12"/>
  <c r="P1391" i="12"/>
  <c r="O1392" i="12"/>
  <c r="P1392" i="12"/>
  <c r="O1393" i="12"/>
  <c r="P1393" i="12"/>
  <c r="O1394" i="12"/>
  <c r="P1394" i="12"/>
  <c r="O1395" i="12"/>
  <c r="P1395" i="12"/>
  <c r="O1396" i="12"/>
  <c r="P1396" i="12"/>
  <c r="O1397" i="12"/>
  <c r="P1397" i="12"/>
  <c r="O1398" i="12"/>
  <c r="P1398" i="12"/>
  <c r="O1399" i="12"/>
  <c r="P1399" i="12"/>
  <c r="O1400" i="12"/>
  <c r="P1400" i="12"/>
  <c r="O1401" i="12"/>
  <c r="P1401" i="12"/>
  <c r="O1402" i="12"/>
  <c r="P1402" i="12"/>
  <c r="O1403" i="12"/>
  <c r="P1403" i="12"/>
  <c r="O1404" i="12"/>
  <c r="P1404" i="12"/>
  <c r="O1405" i="12"/>
  <c r="P1405" i="12"/>
  <c r="O1406" i="12"/>
  <c r="P1406" i="12"/>
  <c r="O1407" i="12"/>
  <c r="P1407" i="12"/>
  <c r="O1408" i="12"/>
  <c r="P1408" i="12"/>
  <c r="O1409" i="12"/>
  <c r="P1409" i="12"/>
  <c r="O1410" i="12"/>
  <c r="P1410" i="12"/>
  <c r="O1411" i="12"/>
  <c r="P1411" i="12"/>
  <c r="O1412" i="12"/>
  <c r="P1412" i="12"/>
  <c r="O1413" i="12"/>
  <c r="P1413" i="12"/>
  <c r="O1414" i="12"/>
  <c r="P1414" i="12"/>
  <c r="O1415" i="12"/>
  <c r="P1415" i="12"/>
  <c r="O1416" i="12"/>
  <c r="P1416" i="12"/>
  <c r="O1417" i="12"/>
  <c r="P1417" i="12"/>
  <c r="O1418" i="12"/>
  <c r="P1418" i="12"/>
  <c r="O1419" i="12"/>
  <c r="P1419" i="12"/>
  <c r="O1420" i="12"/>
  <c r="P1420" i="12"/>
  <c r="O1421" i="12"/>
  <c r="P1421" i="12"/>
  <c r="O1422" i="12"/>
  <c r="P1422" i="12"/>
  <c r="O1423" i="12"/>
  <c r="P1423" i="12"/>
  <c r="O1424" i="12"/>
  <c r="P1424" i="12"/>
  <c r="O1425" i="12"/>
  <c r="P1425" i="12"/>
  <c r="O1426" i="12"/>
  <c r="P1426" i="12"/>
  <c r="O1427" i="12"/>
  <c r="P1427" i="12"/>
  <c r="O1428" i="12"/>
  <c r="P1428" i="12"/>
  <c r="O1429" i="12"/>
  <c r="P1429" i="12"/>
  <c r="O1430" i="12"/>
  <c r="P1430" i="12"/>
  <c r="O1431" i="12"/>
  <c r="P1431" i="12"/>
  <c r="O1432" i="12"/>
  <c r="P1432" i="12"/>
  <c r="O1433" i="12"/>
  <c r="P1433" i="12"/>
  <c r="O1434" i="12"/>
  <c r="P1434" i="12"/>
  <c r="O1435" i="12"/>
  <c r="P1435" i="12"/>
  <c r="O1436" i="12"/>
  <c r="P1436" i="12"/>
  <c r="O1437" i="12"/>
  <c r="P1437" i="12"/>
  <c r="O1438" i="12"/>
  <c r="P1438" i="12"/>
  <c r="O1439" i="12"/>
  <c r="P1439" i="12"/>
  <c r="O1440" i="12"/>
  <c r="P1440" i="12"/>
  <c r="O1441" i="12"/>
  <c r="P1441" i="12"/>
  <c r="O1442" i="12"/>
  <c r="P1442" i="12"/>
  <c r="O1443" i="12"/>
  <c r="P1443" i="12"/>
  <c r="O1444" i="12"/>
  <c r="P1444" i="12"/>
  <c r="O1445" i="12"/>
  <c r="P1445" i="12"/>
  <c r="O1446" i="12"/>
  <c r="P1446" i="12"/>
  <c r="O1447" i="12"/>
  <c r="P1447" i="12"/>
  <c r="O1448" i="12"/>
  <c r="P1448" i="12"/>
  <c r="O1449" i="12"/>
  <c r="P1449" i="12"/>
  <c r="O1450" i="12"/>
  <c r="P1450" i="12"/>
  <c r="O1451" i="12"/>
  <c r="P1451" i="12"/>
  <c r="O1452" i="12"/>
  <c r="P1452" i="12"/>
  <c r="O1453" i="12"/>
  <c r="P1453" i="12"/>
  <c r="O1454" i="12"/>
  <c r="P1454" i="12"/>
  <c r="O1455" i="12"/>
  <c r="P1455" i="12"/>
  <c r="O1456" i="12"/>
  <c r="P1456" i="12"/>
  <c r="O1457" i="12"/>
  <c r="P1457" i="12"/>
  <c r="O1458" i="12"/>
  <c r="P1458" i="12"/>
  <c r="O1459" i="12"/>
  <c r="P1459" i="12"/>
  <c r="O1460" i="12"/>
  <c r="P1460" i="12"/>
  <c r="O1461" i="12"/>
  <c r="P1461" i="12"/>
  <c r="O1462" i="12"/>
  <c r="P1462" i="12"/>
  <c r="O1463" i="12"/>
  <c r="P1463" i="12"/>
  <c r="O1464" i="12"/>
  <c r="P1464" i="12"/>
  <c r="O1465" i="12"/>
  <c r="P1465" i="12"/>
  <c r="O1466" i="12"/>
  <c r="P1466" i="12"/>
  <c r="O1467" i="12"/>
  <c r="P1467" i="12"/>
  <c r="O1468" i="12"/>
  <c r="P1468" i="12"/>
  <c r="O1469" i="12"/>
  <c r="P1469" i="12"/>
  <c r="O1470" i="12"/>
  <c r="P1470" i="12"/>
  <c r="O1471" i="12"/>
  <c r="P1471" i="12"/>
  <c r="O1472" i="12"/>
  <c r="P1472" i="12"/>
  <c r="O1473" i="12"/>
  <c r="P1473" i="12"/>
  <c r="O1474" i="12"/>
  <c r="P1474" i="12"/>
  <c r="O1475" i="12"/>
  <c r="P1475" i="12"/>
  <c r="O1476" i="12"/>
  <c r="P1476" i="12"/>
  <c r="O1477" i="12"/>
  <c r="P1477" i="12"/>
  <c r="O1478" i="12"/>
  <c r="P1478" i="12"/>
  <c r="O1479" i="12"/>
  <c r="P1479" i="12"/>
  <c r="O1480" i="12"/>
  <c r="P1480" i="12"/>
  <c r="O1481" i="12"/>
  <c r="P1481" i="12"/>
  <c r="O1482" i="12"/>
  <c r="P1482" i="12"/>
  <c r="O1483" i="12"/>
  <c r="P1483" i="12"/>
  <c r="O1484" i="12"/>
  <c r="P1484" i="12"/>
  <c r="O1485" i="12"/>
  <c r="P1485" i="12"/>
  <c r="O1486" i="12"/>
  <c r="P1486" i="12"/>
  <c r="O1487" i="12"/>
  <c r="P1487" i="12"/>
  <c r="O1488" i="12"/>
  <c r="P1488" i="12"/>
  <c r="O1489" i="12"/>
  <c r="P1489" i="12"/>
  <c r="O1490" i="12"/>
  <c r="P1490" i="12"/>
  <c r="O1491" i="12"/>
  <c r="P1491" i="12"/>
  <c r="O1492" i="12"/>
  <c r="P1492" i="12"/>
  <c r="O1493" i="12"/>
  <c r="P1493" i="12"/>
  <c r="O1494" i="12"/>
  <c r="P1494" i="12"/>
  <c r="O1495" i="12"/>
  <c r="P1495" i="12"/>
  <c r="O1496" i="12"/>
  <c r="P1496" i="12"/>
  <c r="O1497" i="12"/>
  <c r="P1497" i="12"/>
  <c r="O1498" i="12"/>
  <c r="P1498" i="12"/>
  <c r="O1499" i="12"/>
  <c r="P1499" i="12"/>
  <c r="O1500" i="12"/>
  <c r="P1500" i="12"/>
  <c r="O1501" i="12"/>
  <c r="P1501" i="12"/>
  <c r="O1502" i="12"/>
  <c r="P1502" i="12"/>
  <c r="O1503" i="12"/>
  <c r="P1503" i="12"/>
  <c r="O1504" i="12"/>
  <c r="P1504" i="12"/>
  <c r="O1505" i="12"/>
  <c r="P1505" i="12"/>
  <c r="O1506" i="12"/>
  <c r="P1506" i="12"/>
  <c r="O1507" i="12"/>
  <c r="P1507" i="12"/>
  <c r="O1508" i="12"/>
  <c r="P1508" i="12"/>
  <c r="O1509" i="12"/>
  <c r="P1509" i="12"/>
  <c r="O1510" i="12"/>
  <c r="P1510" i="12"/>
  <c r="O1511" i="12"/>
  <c r="P1511" i="12"/>
  <c r="O1512" i="12"/>
  <c r="P1512" i="12"/>
  <c r="O1513" i="12"/>
  <c r="P1513" i="12"/>
  <c r="O1514" i="12"/>
  <c r="P1514" i="12"/>
  <c r="O1515" i="12"/>
  <c r="P1515" i="12"/>
  <c r="O1516" i="12"/>
  <c r="P1516" i="12"/>
  <c r="O1517" i="12"/>
  <c r="P1517" i="12"/>
  <c r="O1518" i="12"/>
  <c r="P1518" i="12"/>
  <c r="O1519" i="12"/>
  <c r="P1519" i="12"/>
  <c r="O1520" i="12"/>
  <c r="P1520" i="12"/>
  <c r="O1521" i="12"/>
  <c r="P1521" i="12"/>
  <c r="O1522" i="12"/>
  <c r="P1522" i="12"/>
  <c r="O1523" i="12"/>
  <c r="P1523" i="12"/>
  <c r="O1524" i="12"/>
  <c r="P1524" i="12"/>
  <c r="O1525" i="12"/>
  <c r="P1525" i="12"/>
  <c r="O1526" i="12"/>
  <c r="P1526" i="12"/>
  <c r="O1527" i="12"/>
  <c r="P1527" i="12"/>
  <c r="O1528" i="12"/>
  <c r="P1528" i="12"/>
  <c r="O1529" i="12"/>
  <c r="P1529" i="12"/>
  <c r="O1530" i="12"/>
  <c r="P1530" i="12"/>
  <c r="O1531" i="12"/>
  <c r="P1531" i="12"/>
  <c r="O1532" i="12"/>
  <c r="P1532" i="12"/>
  <c r="O1533" i="12"/>
  <c r="P1533" i="12"/>
  <c r="O1534" i="12"/>
  <c r="P1534" i="12"/>
  <c r="O1535" i="12"/>
  <c r="P1535" i="12"/>
  <c r="O1536" i="12"/>
  <c r="P1536" i="12"/>
  <c r="O1537" i="12"/>
  <c r="P1537" i="12"/>
  <c r="O1538" i="12"/>
  <c r="P1538" i="12"/>
  <c r="O1539" i="12"/>
  <c r="P1539" i="12"/>
  <c r="O1540" i="12"/>
  <c r="P1540" i="12"/>
  <c r="O1541" i="12"/>
  <c r="P1541" i="12"/>
  <c r="O1542" i="12"/>
  <c r="P1542" i="12"/>
  <c r="O1543" i="12"/>
  <c r="P1543" i="12"/>
  <c r="O1544" i="12"/>
  <c r="P1544" i="12"/>
  <c r="O1545" i="12"/>
  <c r="P1545" i="12"/>
  <c r="O1546" i="12"/>
  <c r="P1546" i="12"/>
  <c r="O1547" i="12"/>
  <c r="P1547" i="12"/>
  <c r="O1548" i="12"/>
  <c r="P1548" i="12"/>
  <c r="O1549" i="12"/>
  <c r="P1549" i="12"/>
  <c r="O1550" i="12"/>
  <c r="P1550" i="12"/>
  <c r="O1551" i="12"/>
  <c r="P1551" i="12"/>
  <c r="O1552" i="12"/>
  <c r="P1552" i="12"/>
  <c r="O1553" i="12"/>
  <c r="P1553" i="12"/>
  <c r="O1554" i="12"/>
  <c r="P1554" i="12"/>
  <c r="O1555" i="12"/>
  <c r="P1555" i="12"/>
  <c r="O1556" i="12"/>
  <c r="P1556" i="12"/>
  <c r="O1557" i="12"/>
  <c r="P1557" i="12"/>
  <c r="O1558" i="12"/>
  <c r="P1558" i="12"/>
  <c r="O1559" i="12"/>
  <c r="P1559" i="12"/>
  <c r="O1560" i="12"/>
  <c r="P1560" i="12"/>
  <c r="O1561" i="12"/>
  <c r="P1561" i="12"/>
  <c r="O1562" i="12"/>
  <c r="P1562" i="12"/>
  <c r="O1563" i="12"/>
  <c r="P1563" i="12"/>
  <c r="O1564" i="12"/>
  <c r="P1564" i="12"/>
  <c r="O1565" i="12"/>
  <c r="P1565" i="12"/>
  <c r="O1566" i="12"/>
  <c r="P1566" i="12"/>
  <c r="O1567" i="12"/>
  <c r="P1567" i="12"/>
  <c r="O1568" i="12"/>
  <c r="P1568" i="12"/>
  <c r="O1569" i="12"/>
  <c r="P1569" i="12"/>
  <c r="O1570" i="12"/>
  <c r="P1570" i="12"/>
  <c r="O1571" i="12"/>
  <c r="P1571" i="12"/>
  <c r="O1572" i="12"/>
  <c r="P1572" i="12"/>
  <c r="O1573" i="12"/>
  <c r="P1573" i="12"/>
  <c r="O1574" i="12"/>
  <c r="P1574" i="12"/>
  <c r="O1575" i="12"/>
  <c r="P1575" i="12"/>
  <c r="O1576" i="12"/>
  <c r="P1576" i="12"/>
  <c r="O1577" i="12"/>
  <c r="P1577" i="12"/>
  <c r="O1578" i="12"/>
  <c r="P1578" i="12"/>
  <c r="O1579" i="12"/>
  <c r="P1579" i="12"/>
  <c r="O1580" i="12"/>
  <c r="P1580" i="12"/>
  <c r="O1581" i="12"/>
  <c r="P1581" i="12"/>
  <c r="O1582" i="12"/>
  <c r="P1582" i="12"/>
  <c r="O1583" i="12"/>
  <c r="P1583" i="12"/>
  <c r="O1584" i="12"/>
  <c r="P1584" i="12"/>
  <c r="O1585" i="12"/>
  <c r="P1585" i="12"/>
  <c r="O1586" i="12"/>
  <c r="P1586" i="12"/>
  <c r="O1587" i="12"/>
  <c r="P1587" i="12"/>
  <c r="O1588" i="12"/>
  <c r="P1588" i="12"/>
  <c r="O1589" i="12"/>
  <c r="P1589" i="12"/>
  <c r="O1590" i="12"/>
  <c r="P1590" i="12"/>
  <c r="O1591" i="12"/>
  <c r="P1591" i="12"/>
  <c r="O1592" i="12"/>
  <c r="P1592" i="12"/>
  <c r="O1593" i="12"/>
  <c r="P1593" i="12"/>
  <c r="O1594" i="12"/>
  <c r="P1594" i="12"/>
  <c r="O1595" i="12"/>
  <c r="P1595" i="12"/>
  <c r="O1596" i="12"/>
  <c r="P1596" i="12"/>
  <c r="O1597" i="12"/>
  <c r="P1597" i="12"/>
  <c r="O1598" i="12"/>
  <c r="P1598" i="12"/>
  <c r="O1599" i="12"/>
  <c r="P1599" i="12"/>
  <c r="O1600" i="12"/>
  <c r="P1600" i="12"/>
  <c r="O1601" i="12"/>
  <c r="P1601" i="12"/>
  <c r="O1602" i="12"/>
  <c r="P1602" i="12"/>
  <c r="O1603" i="12"/>
  <c r="P1603" i="12"/>
  <c r="O1604" i="12"/>
  <c r="P1604" i="12"/>
  <c r="O1605" i="12"/>
  <c r="P1605" i="12"/>
  <c r="O1606" i="12"/>
  <c r="P1606" i="12"/>
  <c r="O1607" i="12"/>
  <c r="P1607" i="12"/>
  <c r="O1608" i="12"/>
  <c r="P1608" i="12"/>
  <c r="O1609" i="12"/>
  <c r="P1609" i="12"/>
  <c r="O1610" i="12"/>
  <c r="P1610" i="12"/>
  <c r="O1611" i="12"/>
  <c r="P1611" i="12"/>
  <c r="O1612" i="12"/>
  <c r="P1612" i="12"/>
  <c r="O1613" i="12"/>
  <c r="P1613" i="12"/>
  <c r="O1614" i="12"/>
  <c r="P1614" i="12"/>
  <c r="O1615" i="12"/>
  <c r="P1615" i="12"/>
  <c r="O1616" i="12"/>
  <c r="P1616" i="12"/>
  <c r="O1617" i="12"/>
  <c r="P1617" i="12"/>
  <c r="O1618" i="12"/>
  <c r="P1618" i="12"/>
  <c r="O1619" i="12"/>
  <c r="P1619" i="12"/>
  <c r="O1620" i="12"/>
  <c r="P1620" i="12"/>
  <c r="O1621" i="12"/>
  <c r="P1621" i="12"/>
  <c r="O1622" i="12"/>
  <c r="P1622" i="12"/>
  <c r="O1623" i="12"/>
  <c r="P1623" i="12"/>
  <c r="O1624" i="12"/>
  <c r="P1624" i="12"/>
  <c r="O1625" i="12"/>
  <c r="P1625" i="12"/>
  <c r="O1626" i="12"/>
  <c r="P1626" i="12"/>
  <c r="O1627" i="12"/>
  <c r="P1627" i="12"/>
  <c r="O1628" i="12"/>
  <c r="P1628" i="12"/>
  <c r="O1629" i="12"/>
  <c r="P1629" i="12"/>
  <c r="O1630" i="12"/>
  <c r="P1630" i="12"/>
  <c r="O1631" i="12"/>
  <c r="P1631" i="12"/>
  <c r="O1632" i="12"/>
  <c r="P1632" i="12"/>
  <c r="O1633" i="12"/>
  <c r="P1633" i="12"/>
  <c r="O1634" i="12"/>
  <c r="P1634" i="12"/>
  <c r="O1635" i="12"/>
  <c r="P1635" i="12"/>
  <c r="O1636" i="12"/>
  <c r="P1636" i="12"/>
  <c r="O1637" i="12"/>
  <c r="P1637" i="12"/>
  <c r="O1638" i="12"/>
  <c r="P1638" i="12"/>
  <c r="O1639" i="12"/>
  <c r="P1639" i="12"/>
  <c r="O1640" i="12"/>
  <c r="P1640" i="12"/>
  <c r="O1641" i="12"/>
  <c r="P1641" i="12"/>
  <c r="O1642" i="12"/>
  <c r="P1642" i="12"/>
  <c r="O1643" i="12"/>
  <c r="P1643" i="12"/>
  <c r="O1644" i="12"/>
  <c r="P1644" i="12"/>
  <c r="O1645" i="12"/>
  <c r="P1645" i="12"/>
  <c r="O1646" i="12"/>
  <c r="P1646" i="12"/>
  <c r="O1647" i="12"/>
  <c r="P1647" i="12"/>
  <c r="O1648" i="12"/>
  <c r="P1648" i="12"/>
  <c r="O1649" i="12"/>
  <c r="P1649" i="12"/>
  <c r="O1650" i="12"/>
  <c r="P1650" i="12"/>
  <c r="O1651" i="12"/>
  <c r="P1651" i="12"/>
  <c r="O1652" i="12"/>
  <c r="P1652" i="12"/>
  <c r="O1653" i="12"/>
  <c r="P1653" i="12"/>
  <c r="O1654" i="12"/>
  <c r="P1654" i="12"/>
  <c r="O1655" i="12"/>
  <c r="P1655" i="12"/>
  <c r="O1656" i="12"/>
  <c r="P1656" i="12"/>
  <c r="O1657" i="12"/>
  <c r="P1657" i="12"/>
  <c r="O1658" i="12"/>
  <c r="P1658" i="12"/>
  <c r="O1659" i="12"/>
  <c r="P1659" i="12"/>
  <c r="O1660" i="12"/>
  <c r="P1660" i="12"/>
  <c r="O1661" i="12"/>
  <c r="P1661" i="12"/>
  <c r="O1662" i="12"/>
  <c r="P1662" i="12"/>
  <c r="O1663" i="12"/>
  <c r="P1663" i="12"/>
  <c r="O1664" i="12"/>
  <c r="P1664" i="12"/>
  <c r="O1665" i="12"/>
  <c r="P1665" i="12"/>
  <c r="O1666" i="12"/>
  <c r="P1666" i="12"/>
  <c r="O1667" i="12"/>
  <c r="P1667" i="12"/>
  <c r="O1668" i="12"/>
  <c r="P1668" i="12"/>
  <c r="O1669" i="12"/>
  <c r="P1669" i="12"/>
  <c r="O1670" i="12"/>
  <c r="P1670" i="12"/>
  <c r="O1671" i="12"/>
  <c r="P1671" i="12"/>
  <c r="O1672" i="12"/>
  <c r="P1672" i="12"/>
  <c r="O1673" i="12"/>
  <c r="P1673" i="12"/>
  <c r="O1674" i="12"/>
  <c r="P1674" i="12"/>
  <c r="O1675" i="12"/>
  <c r="P1675" i="12"/>
  <c r="O1676" i="12"/>
  <c r="P1676" i="12"/>
  <c r="O1677" i="12"/>
  <c r="P1677" i="12"/>
  <c r="O1678" i="12"/>
  <c r="P1678" i="12"/>
  <c r="O1679" i="12"/>
  <c r="P1679" i="12"/>
  <c r="O1680" i="12"/>
  <c r="P1680" i="12"/>
  <c r="O1681" i="12"/>
  <c r="P1681" i="12"/>
  <c r="O1682" i="12"/>
  <c r="P1682" i="12"/>
  <c r="O1683" i="12"/>
  <c r="P1683" i="12"/>
  <c r="O1684" i="12"/>
  <c r="P1684" i="12"/>
  <c r="O1685" i="12"/>
  <c r="P1685" i="12"/>
  <c r="O1686" i="12"/>
  <c r="P1686" i="12"/>
  <c r="O1687" i="12"/>
  <c r="P1687" i="12"/>
  <c r="O1688" i="12"/>
  <c r="P1688" i="12"/>
  <c r="O1689" i="12"/>
  <c r="P1689" i="12"/>
  <c r="O1690" i="12"/>
  <c r="P1690" i="12"/>
  <c r="O1691" i="12"/>
  <c r="P1691" i="12"/>
  <c r="O1692" i="12"/>
  <c r="P1692" i="12"/>
  <c r="O1693" i="12"/>
  <c r="P1693" i="12"/>
  <c r="O1694" i="12"/>
  <c r="P1694" i="12"/>
  <c r="O1695" i="12"/>
  <c r="P1695" i="12"/>
  <c r="O1696" i="12"/>
  <c r="P1696" i="12"/>
  <c r="O1697" i="12"/>
  <c r="P1697" i="12"/>
  <c r="O1698" i="12"/>
  <c r="P1698" i="12"/>
  <c r="O1699" i="12"/>
  <c r="P1699" i="12"/>
  <c r="O1700" i="12"/>
  <c r="P1700" i="12"/>
  <c r="O1701" i="12"/>
  <c r="P1701" i="12"/>
  <c r="O1702" i="12"/>
  <c r="P1702" i="12"/>
  <c r="O1703" i="12"/>
  <c r="P1703" i="12"/>
  <c r="O1704" i="12"/>
  <c r="P1704" i="12"/>
  <c r="O1705" i="12"/>
  <c r="P1705" i="12"/>
  <c r="O1706" i="12"/>
  <c r="P1706" i="12"/>
  <c r="O1707" i="12"/>
  <c r="P1707" i="12"/>
  <c r="O1708" i="12"/>
  <c r="P1708" i="12"/>
  <c r="O1709" i="12"/>
  <c r="P1709" i="12"/>
  <c r="O1710" i="12"/>
  <c r="P1710" i="12"/>
  <c r="O1711" i="12"/>
  <c r="P1711" i="12"/>
  <c r="O1712" i="12"/>
  <c r="P1712" i="12"/>
  <c r="O1713" i="12"/>
  <c r="P1713" i="12"/>
  <c r="O1714" i="12"/>
  <c r="P1714" i="12"/>
  <c r="O1715" i="12"/>
  <c r="P1715" i="12"/>
  <c r="O1716" i="12"/>
  <c r="P1716" i="12"/>
  <c r="O1717" i="12"/>
  <c r="P1717" i="12"/>
  <c r="O1718" i="12"/>
  <c r="P1718" i="12"/>
  <c r="O1719" i="12"/>
  <c r="P1719" i="12"/>
  <c r="O1720" i="12"/>
  <c r="P1720" i="12"/>
  <c r="O1721" i="12"/>
  <c r="P1721" i="12"/>
  <c r="O1722" i="12"/>
  <c r="P1722" i="12"/>
  <c r="O1723" i="12"/>
  <c r="P1723" i="12"/>
  <c r="O1724" i="12"/>
  <c r="P1724" i="12"/>
  <c r="O1725" i="12"/>
  <c r="P1725" i="12"/>
  <c r="O1726" i="12"/>
  <c r="P1726" i="12"/>
  <c r="O1727" i="12"/>
  <c r="P1727" i="12"/>
  <c r="O1728" i="12"/>
  <c r="P1728" i="12"/>
  <c r="O1729" i="12"/>
  <c r="P1729" i="12"/>
  <c r="O1730" i="12"/>
  <c r="P1730" i="12"/>
  <c r="O1731" i="12"/>
  <c r="P1731" i="12"/>
  <c r="O1732" i="12"/>
  <c r="P1732" i="12"/>
  <c r="O1733" i="12"/>
  <c r="P1733" i="12"/>
  <c r="O1734" i="12"/>
  <c r="P1734" i="12"/>
  <c r="O1735" i="12"/>
  <c r="P1735" i="12"/>
  <c r="O1736" i="12"/>
  <c r="P1736" i="12"/>
  <c r="O1737" i="12"/>
  <c r="P1737" i="12"/>
  <c r="O1738" i="12"/>
  <c r="P1738" i="12"/>
  <c r="O1739" i="12"/>
  <c r="P1739" i="12"/>
  <c r="O1740" i="12"/>
  <c r="P1740" i="12"/>
  <c r="O1741" i="12"/>
  <c r="P1741" i="12"/>
  <c r="O1742" i="12"/>
  <c r="P1742" i="12"/>
  <c r="O1743" i="12"/>
  <c r="P1743" i="12"/>
  <c r="O1744" i="12"/>
  <c r="P1744" i="12"/>
  <c r="O1745" i="12"/>
  <c r="P1745" i="12"/>
  <c r="O1746" i="12"/>
  <c r="P1746" i="12"/>
  <c r="O1747" i="12"/>
  <c r="P1747" i="12"/>
  <c r="O1748" i="12"/>
  <c r="P1748" i="12"/>
  <c r="O1749" i="12"/>
  <c r="P1749" i="12"/>
  <c r="O1750" i="12"/>
  <c r="P1750" i="12"/>
  <c r="O1751" i="12"/>
  <c r="P1751" i="12"/>
  <c r="O1752" i="12"/>
  <c r="P1752" i="12"/>
  <c r="O1753" i="12"/>
  <c r="P1753" i="12"/>
  <c r="O1754" i="12"/>
  <c r="P1754" i="12"/>
  <c r="O1755" i="12"/>
  <c r="P1755" i="12"/>
  <c r="O1756" i="12"/>
  <c r="P1756" i="12"/>
  <c r="O1757" i="12"/>
  <c r="P1757" i="12"/>
  <c r="O1758" i="12"/>
  <c r="P1758" i="12"/>
  <c r="O1759" i="12"/>
  <c r="P1759" i="12"/>
  <c r="O1760" i="12"/>
  <c r="P1760" i="12"/>
  <c r="O1761" i="12"/>
  <c r="P1761" i="12"/>
  <c r="O1762" i="12"/>
  <c r="P1762" i="12"/>
  <c r="O1763" i="12"/>
  <c r="P1763" i="12"/>
  <c r="O1764" i="12"/>
  <c r="P1764" i="12"/>
  <c r="O1765" i="12"/>
  <c r="P1765" i="12"/>
  <c r="O1766" i="12"/>
  <c r="P1766" i="12"/>
  <c r="O1767" i="12"/>
  <c r="P1767" i="12"/>
  <c r="O1768" i="12"/>
  <c r="P1768" i="12"/>
  <c r="O1769" i="12"/>
  <c r="P1769" i="12"/>
  <c r="O1770" i="12"/>
  <c r="P1770" i="12"/>
  <c r="O1771" i="12"/>
  <c r="P1771" i="12"/>
  <c r="O1772" i="12"/>
  <c r="P1772" i="12"/>
  <c r="O1773" i="12"/>
  <c r="P1773" i="12"/>
  <c r="O1774" i="12"/>
  <c r="P1774" i="12"/>
  <c r="O1775" i="12"/>
  <c r="P1775" i="12"/>
  <c r="O1776" i="12"/>
  <c r="P1776" i="12"/>
  <c r="O1777" i="12"/>
  <c r="P1777" i="12"/>
  <c r="O1778" i="12"/>
  <c r="P1778" i="12"/>
  <c r="O1779" i="12"/>
  <c r="P1779" i="12"/>
  <c r="O1780" i="12"/>
  <c r="P1780" i="12"/>
  <c r="O1781" i="12"/>
  <c r="P1781" i="12"/>
  <c r="O1782" i="12"/>
  <c r="P1782" i="12"/>
  <c r="O1783" i="12"/>
  <c r="P1783" i="12"/>
  <c r="O1784" i="12"/>
  <c r="P1784" i="12"/>
  <c r="O1785" i="12"/>
  <c r="P1785" i="12"/>
  <c r="O1786" i="12"/>
  <c r="P1786" i="12"/>
  <c r="O1787" i="12"/>
  <c r="P1787" i="12"/>
  <c r="O1788" i="12"/>
  <c r="P1788" i="12"/>
  <c r="O1789" i="12"/>
  <c r="P1789" i="12"/>
  <c r="O1790" i="12"/>
  <c r="P1790" i="12"/>
  <c r="O1791" i="12"/>
  <c r="P1791" i="12"/>
  <c r="O1792" i="12"/>
  <c r="P1792" i="12"/>
  <c r="O1793" i="12"/>
  <c r="P1793" i="12"/>
  <c r="O1794" i="12"/>
  <c r="P1794" i="12"/>
  <c r="O1795" i="12"/>
  <c r="P1795" i="12"/>
  <c r="O1796" i="12"/>
  <c r="P1796" i="12"/>
  <c r="O1797" i="12"/>
  <c r="P1797" i="12"/>
  <c r="O1798" i="12"/>
  <c r="P1798" i="12"/>
  <c r="P2" i="12"/>
  <c r="O2" i="12"/>
  <c r="L3" i="12"/>
  <c r="M3" i="12"/>
  <c r="L4" i="12"/>
  <c r="M4" i="12"/>
  <c r="L5" i="12"/>
  <c r="M5" i="12"/>
  <c r="L6" i="12"/>
  <c r="M6" i="12"/>
  <c r="L7" i="12"/>
  <c r="M7" i="12"/>
  <c r="L8" i="12"/>
  <c r="M8" i="12"/>
  <c r="L9" i="12"/>
  <c r="M9" i="12"/>
  <c r="L10" i="12"/>
  <c r="M10" i="12"/>
  <c r="L11" i="12"/>
  <c r="M11" i="12"/>
  <c r="L12" i="12"/>
  <c r="M12" i="12"/>
  <c r="L13" i="12"/>
  <c r="M13" i="12"/>
  <c r="L14" i="12"/>
  <c r="M14" i="12"/>
  <c r="L15" i="12"/>
  <c r="M15" i="12"/>
  <c r="L16" i="12"/>
  <c r="M16" i="12"/>
  <c r="L17" i="12"/>
  <c r="M17" i="12"/>
  <c r="L18" i="12"/>
  <c r="M18" i="12"/>
  <c r="L19" i="12"/>
  <c r="M19" i="12"/>
  <c r="L20" i="12"/>
  <c r="M20" i="12"/>
  <c r="L21" i="12"/>
  <c r="M21" i="12"/>
  <c r="L22" i="12"/>
  <c r="M22" i="12"/>
  <c r="L23" i="12"/>
  <c r="M23" i="12"/>
  <c r="L24" i="12"/>
  <c r="M24" i="12"/>
  <c r="L25" i="12"/>
  <c r="M25" i="12"/>
  <c r="L26" i="12"/>
  <c r="M26" i="12"/>
  <c r="L27" i="12"/>
  <c r="M27" i="12"/>
  <c r="L28" i="12"/>
  <c r="M28" i="12"/>
  <c r="L29" i="12"/>
  <c r="M29" i="12"/>
  <c r="L30" i="12"/>
  <c r="M30" i="12"/>
  <c r="L31" i="12"/>
  <c r="M31" i="12"/>
  <c r="L32" i="12"/>
  <c r="M32" i="12"/>
  <c r="L33" i="12"/>
  <c r="M33" i="12"/>
  <c r="L34" i="12"/>
  <c r="M34" i="12"/>
  <c r="L35" i="12"/>
  <c r="M35" i="12"/>
  <c r="L36" i="12"/>
  <c r="M36" i="12"/>
  <c r="L37" i="12"/>
  <c r="M37" i="12"/>
  <c r="L38" i="12"/>
  <c r="M38" i="12"/>
  <c r="L39" i="12"/>
  <c r="M39" i="12"/>
  <c r="L40" i="12"/>
  <c r="M40" i="12"/>
  <c r="L41" i="12"/>
  <c r="M41" i="12"/>
  <c r="L42" i="12"/>
  <c r="M42" i="12"/>
  <c r="L43" i="12"/>
  <c r="M43" i="12"/>
  <c r="L44" i="12"/>
  <c r="M44" i="12"/>
  <c r="L45" i="12"/>
  <c r="M45" i="12"/>
  <c r="L46" i="12"/>
  <c r="M46" i="12"/>
  <c r="L47" i="12"/>
  <c r="M47" i="12"/>
  <c r="L48" i="12"/>
  <c r="M48" i="12"/>
  <c r="L49" i="12"/>
  <c r="M49" i="12"/>
  <c r="L50" i="12"/>
  <c r="M50" i="12"/>
  <c r="L51" i="12"/>
  <c r="M51" i="12"/>
  <c r="L52" i="12"/>
  <c r="M52" i="12"/>
  <c r="L53" i="12"/>
  <c r="M53" i="12"/>
  <c r="L54" i="12"/>
  <c r="M54" i="12"/>
  <c r="L55" i="12"/>
  <c r="M55" i="12"/>
  <c r="L56" i="12"/>
  <c r="M56" i="12"/>
  <c r="L57" i="12"/>
  <c r="M57" i="12"/>
  <c r="L58" i="12"/>
  <c r="M58" i="12"/>
  <c r="L59" i="12"/>
  <c r="M59" i="12"/>
  <c r="L60" i="12"/>
  <c r="M60" i="12"/>
  <c r="L61" i="12"/>
  <c r="M61" i="12"/>
  <c r="L62" i="12"/>
  <c r="M62" i="12"/>
  <c r="L63" i="12"/>
  <c r="M63" i="12"/>
  <c r="L64" i="12"/>
  <c r="M64" i="12"/>
  <c r="L65" i="12"/>
  <c r="M65" i="12"/>
  <c r="L66" i="12"/>
  <c r="M66" i="12"/>
  <c r="L67" i="12"/>
  <c r="M67" i="12"/>
  <c r="L68" i="12"/>
  <c r="M68" i="12"/>
  <c r="L69" i="12"/>
  <c r="M69" i="12"/>
  <c r="L70" i="12"/>
  <c r="M70" i="12"/>
  <c r="L71" i="12"/>
  <c r="M71" i="12"/>
  <c r="L72" i="12"/>
  <c r="M72" i="12"/>
  <c r="L73" i="12"/>
  <c r="M73" i="12"/>
  <c r="L74" i="12"/>
  <c r="M74" i="12"/>
  <c r="L75" i="12"/>
  <c r="M75" i="12"/>
  <c r="L76" i="12"/>
  <c r="M76" i="12"/>
  <c r="L77" i="12"/>
  <c r="M77" i="12"/>
  <c r="L78" i="12"/>
  <c r="M78" i="12"/>
  <c r="L79" i="12"/>
  <c r="M79" i="12"/>
  <c r="L80" i="12"/>
  <c r="M80" i="12"/>
  <c r="L81" i="12"/>
  <c r="M81" i="12"/>
  <c r="L82" i="12"/>
  <c r="M82" i="12"/>
  <c r="L83" i="12"/>
  <c r="M83" i="12"/>
  <c r="L84" i="12"/>
  <c r="M84" i="12"/>
  <c r="L85" i="12"/>
  <c r="M85" i="12"/>
  <c r="L86" i="12"/>
  <c r="M86" i="12"/>
  <c r="L87" i="12"/>
  <c r="M87" i="12"/>
  <c r="L88" i="12"/>
  <c r="M88" i="12"/>
  <c r="L89" i="12"/>
  <c r="M89" i="12"/>
  <c r="L90" i="12"/>
  <c r="M90" i="12"/>
  <c r="L91" i="12"/>
  <c r="M91" i="12"/>
  <c r="L92" i="12"/>
  <c r="M92" i="12"/>
  <c r="L93" i="12"/>
  <c r="M93" i="12"/>
  <c r="L94" i="12"/>
  <c r="M94" i="12"/>
  <c r="L95" i="12"/>
  <c r="M95" i="12"/>
  <c r="L96" i="12"/>
  <c r="M96" i="12"/>
  <c r="L97" i="12"/>
  <c r="M97" i="12"/>
  <c r="L98" i="12"/>
  <c r="M98" i="12"/>
  <c r="L99" i="12"/>
  <c r="M99" i="12"/>
  <c r="L100" i="12"/>
  <c r="M100" i="12"/>
  <c r="L101" i="12"/>
  <c r="M101" i="12"/>
  <c r="L102" i="12"/>
  <c r="M102" i="12"/>
  <c r="L103" i="12"/>
  <c r="M103" i="12"/>
  <c r="L104" i="12"/>
  <c r="M104" i="12"/>
  <c r="L105" i="12"/>
  <c r="M105" i="12"/>
  <c r="L106" i="12"/>
  <c r="M106" i="12"/>
  <c r="L107" i="12"/>
  <c r="M107" i="12"/>
  <c r="L108" i="12"/>
  <c r="M108" i="12"/>
  <c r="L109" i="12"/>
  <c r="M109" i="12"/>
  <c r="L110" i="12"/>
  <c r="M110" i="12"/>
  <c r="L111" i="12"/>
  <c r="M111" i="12"/>
  <c r="L112" i="12"/>
  <c r="M112" i="12"/>
  <c r="L113" i="12"/>
  <c r="M113" i="12"/>
  <c r="L114" i="12"/>
  <c r="M114" i="12"/>
  <c r="L115" i="12"/>
  <c r="M115" i="12"/>
  <c r="L116" i="12"/>
  <c r="M116" i="12"/>
  <c r="L117" i="12"/>
  <c r="M117" i="12"/>
  <c r="L118" i="12"/>
  <c r="M118" i="12"/>
  <c r="L119" i="12"/>
  <c r="M119" i="12"/>
  <c r="L120" i="12"/>
  <c r="M120" i="12"/>
  <c r="L121" i="12"/>
  <c r="M121" i="12"/>
  <c r="L122" i="12"/>
  <c r="M122" i="12"/>
  <c r="L123" i="12"/>
  <c r="M123" i="12"/>
  <c r="L124" i="12"/>
  <c r="M124" i="12"/>
  <c r="L125" i="12"/>
  <c r="M125" i="12"/>
  <c r="L126" i="12"/>
  <c r="M126" i="12"/>
  <c r="L127" i="12"/>
  <c r="M127" i="12"/>
  <c r="L128" i="12"/>
  <c r="M128" i="12"/>
  <c r="L129" i="12"/>
  <c r="M129" i="12"/>
  <c r="L130" i="12"/>
  <c r="M130" i="12"/>
  <c r="L131" i="12"/>
  <c r="M131" i="12"/>
  <c r="L132" i="12"/>
  <c r="M132" i="12"/>
  <c r="L133" i="12"/>
  <c r="M133" i="12"/>
  <c r="L134" i="12"/>
  <c r="M134" i="12"/>
  <c r="L135" i="12"/>
  <c r="M135" i="12"/>
  <c r="L136" i="12"/>
  <c r="M136" i="12"/>
  <c r="L137" i="12"/>
  <c r="M137" i="12"/>
  <c r="L138" i="12"/>
  <c r="M138" i="12"/>
  <c r="L139" i="12"/>
  <c r="M139" i="12"/>
  <c r="L140" i="12"/>
  <c r="M140" i="12"/>
  <c r="L141" i="12"/>
  <c r="M141" i="12"/>
  <c r="L142" i="12"/>
  <c r="M142" i="12"/>
  <c r="L143" i="12"/>
  <c r="M143" i="12"/>
  <c r="L144" i="12"/>
  <c r="M144" i="12"/>
  <c r="L145" i="12"/>
  <c r="M145" i="12"/>
  <c r="L146" i="12"/>
  <c r="M146" i="12"/>
  <c r="L147" i="12"/>
  <c r="M147" i="12"/>
  <c r="L148" i="12"/>
  <c r="M148" i="12"/>
  <c r="L149" i="12"/>
  <c r="M149" i="12"/>
  <c r="L150" i="12"/>
  <c r="M150" i="12"/>
  <c r="L151" i="12"/>
  <c r="M151" i="12"/>
  <c r="L152" i="12"/>
  <c r="M152" i="12"/>
  <c r="L153" i="12"/>
  <c r="M153" i="12"/>
  <c r="L154" i="12"/>
  <c r="M154" i="12"/>
  <c r="L155" i="12"/>
  <c r="M155" i="12"/>
  <c r="L156" i="12"/>
  <c r="M156" i="12"/>
  <c r="L157" i="12"/>
  <c r="M157" i="12"/>
  <c r="L158" i="12"/>
  <c r="M158" i="12"/>
  <c r="L159" i="12"/>
  <c r="M159" i="12"/>
  <c r="L160" i="12"/>
  <c r="M160" i="12"/>
  <c r="L161" i="12"/>
  <c r="M161" i="12"/>
  <c r="L162" i="12"/>
  <c r="M162" i="12"/>
  <c r="L163" i="12"/>
  <c r="M163" i="12"/>
  <c r="L164" i="12"/>
  <c r="M164" i="12"/>
  <c r="L165" i="12"/>
  <c r="M165" i="12"/>
  <c r="L166" i="12"/>
  <c r="M166" i="12"/>
  <c r="L167" i="12"/>
  <c r="M167" i="12"/>
  <c r="L168" i="12"/>
  <c r="M168" i="12"/>
  <c r="L169" i="12"/>
  <c r="M169" i="12"/>
  <c r="L170" i="12"/>
  <c r="M170" i="12"/>
  <c r="L171" i="12"/>
  <c r="M171" i="12"/>
  <c r="L172" i="12"/>
  <c r="M172" i="12"/>
  <c r="L173" i="12"/>
  <c r="M173" i="12"/>
  <c r="L174" i="12"/>
  <c r="M174" i="12"/>
  <c r="L175" i="12"/>
  <c r="M175" i="12"/>
  <c r="L176" i="12"/>
  <c r="M176" i="12"/>
  <c r="L177" i="12"/>
  <c r="M177" i="12"/>
  <c r="L178" i="12"/>
  <c r="M178" i="12"/>
  <c r="L179" i="12"/>
  <c r="M179" i="12"/>
  <c r="L180" i="12"/>
  <c r="M180" i="12"/>
  <c r="L181" i="12"/>
  <c r="M181" i="12"/>
  <c r="L182" i="12"/>
  <c r="M182" i="12"/>
  <c r="L183" i="12"/>
  <c r="M183" i="12"/>
  <c r="L184" i="12"/>
  <c r="M184" i="12"/>
  <c r="L185" i="12"/>
  <c r="M185" i="12"/>
  <c r="L186" i="12"/>
  <c r="M186" i="12"/>
  <c r="L187" i="12"/>
  <c r="M187" i="12"/>
  <c r="L188" i="12"/>
  <c r="M188" i="12"/>
  <c r="L189" i="12"/>
  <c r="M189" i="12"/>
  <c r="L190" i="12"/>
  <c r="M190" i="12"/>
  <c r="L191" i="12"/>
  <c r="M191" i="12"/>
  <c r="L192" i="12"/>
  <c r="M192" i="12"/>
  <c r="L193" i="12"/>
  <c r="M193" i="12"/>
  <c r="L194" i="12"/>
  <c r="M194" i="12"/>
  <c r="L195" i="12"/>
  <c r="M195" i="12"/>
  <c r="L196" i="12"/>
  <c r="M196" i="12"/>
  <c r="L197" i="12"/>
  <c r="M197" i="12"/>
  <c r="L198" i="12"/>
  <c r="M198" i="12"/>
  <c r="L199" i="12"/>
  <c r="M199" i="12"/>
  <c r="L200" i="12"/>
  <c r="M200" i="12"/>
  <c r="L201" i="12"/>
  <c r="M201" i="12"/>
  <c r="L202" i="12"/>
  <c r="M202" i="12"/>
  <c r="L203" i="12"/>
  <c r="M203" i="12"/>
  <c r="L204" i="12"/>
  <c r="M204" i="12"/>
  <c r="L205" i="12"/>
  <c r="M205" i="12"/>
  <c r="L206" i="12"/>
  <c r="M206" i="12"/>
  <c r="L207" i="12"/>
  <c r="M207" i="12"/>
  <c r="L208" i="12"/>
  <c r="M208" i="12"/>
  <c r="L209" i="12"/>
  <c r="M209" i="12"/>
  <c r="L210" i="12"/>
  <c r="M210" i="12"/>
  <c r="L211" i="12"/>
  <c r="M211" i="12"/>
  <c r="L212" i="12"/>
  <c r="M212" i="12"/>
  <c r="L213" i="12"/>
  <c r="M213" i="12"/>
  <c r="L214" i="12"/>
  <c r="M214" i="12"/>
  <c r="L215" i="12"/>
  <c r="M215" i="12"/>
  <c r="L216" i="12"/>
  <c r="M216" i="12"/>
  <c r="L217" i="12"/>
  <c r="M217" i="12"/>
  <c r="L218" i="12"/>
  <c r="M218" i="12"/>
  <c r="L219" i="12"/>
  <c r="M219" i="12"/>
  <c r="L220" i="12"/>
  <c r="M220" i="12"/>
  <c r="L221" i="12"/>
  <c r="M221" i="12"/>
  <c r="L222" i="12"/>
  <c r="M222" i="12"/>
  <c r="L223" i="12"/>
  <c r="M223" i="12"/>
  <c r="L224" i="12"/>
  <c r="M224" i="12"/>
  <c r="L225" i="12"/>
  <c r="M225" i="12"/>
  <c r="L226" i="12"/>
  <c r="M226" i="12"/>
  <c r="L227" i="12"/>
  <c r="M227" i="12"/>
  <c r="L228" i="12"/>
  <c r="M228" i="12"/>
  <c r="L229" i="12"/>
  <c r="M229" i="12"/>
  <c r="L230" i="12"/>
  <c r="M230" i="12"/>
  <c r="L231" i="12"/>
  <c r="M231" i="12"/>
  <c r="L232" i="12"/>
  <c r="M232" i="12"/>
  <c r="L233" i="12"/>
  <c r="M233" i="12"/>
  <c r="L234" i="12"/>
  <c r="M234" i="12"/>
  <c r="L235" i="12"/>
  <c r="M235" i="12"/>
  <c r="L236" i="12"/>
  <c r="M236" i="12"/>
  <c r="L237" i="12"/>
  <c r="M237" i="12"/>
  <c r="L238" i="12"/>
  <c r="M238" i="12"/>
  <c r="L239" i="12"/>
  <c r="M239" i="12"/>
  <c r="L240" i="12"/>
  <c r="M240" i="12"/>
  <c r="L241" i="12"/>
  <c r="M241" i="12"/>
  <c r="L242" i="12"/>
  <c r="M242" i="12"/>
  <c r="L243" i="12"/>
  <c r="M243" i="12"/>
  <c r="L244" i="12"/>
  <c r="M244" i="12"/>
  <c r="L245" i="12"/>
  <c r="M245" i="12"/>
  <c r="L246" i="12"/>
  <c r="M246" i="12"/>
  <c r="L247" i="12"/>
  <c r="M247" i="12"/>
  <c r="L248" i="12"/>
  <c r="M248" i="12"/>
  <c r="L249" i="12"/>
  <c r="M249" i="12"/>
  <c r="L250" i="12"/>
  <c r="M250" i="12"/>
  <c r="L251" i="12"/>
  <c r="M251" i="12"/>
  <c r="L252" i="12"/>
  <c r="M252" i="12"/>
  <c r="L253" i="12"/>
  <c r="M253" i="12"/>
  <c r="L254" i="12"/>
  <c r="M254" i="12"/>
  <c r="L255" i="12"/>
  <c r="M255" i="12"/>
  <c r="L256" i="12"/>
  <c r="M256" i="12"/>
  <c r="L257" i="12"/>
  <c r="M257" i="12"/>
  <c r="L258" i="12"/>
  <c r="M258" i="12"/>
  <c r="L259" i="12"/>
  <c r="M259" i="12"/>
  <c r="L260" i="12"/>
  <c r="M260" i="12"/>
  <c r="L261" i="12"/>
  <c r="M261" i="12"/>
  <c r="L262" i="12"/>
  <c r="M262" i="12"/>
  <c r="L263" i="12"/>
  <c r="M263" i="12"/>
  <c r="L264" i="12"/>
  <c r="M264" i="12"/>
  <c r="L265" i="12"/>
  <c r="M265" i="12"/>
  <c r="L266" i="12"/>
  <c r="M266" i="12"/>
  <c r="L267" i="12"/>
  <c r="M267" i="12"/>
  <c r="L268" i="12"/>
  <c r="M268" i="12"/>
  <c r="L269" i="12"/>
  <c r="M269" i="12"/>
  <c r="L270" i="12"/>
  <c r="M270" i="12"/>
  <c r="L271" i="12"/>
  <c r="M271" i="12"/>
  <c r="L272" i="12"/>
  <c r="M272" i="12"/>
  <c r="L273" i="12"/>
  <c r="M273" i="12"/>
  <c r="L274" i="12"/>
  <c r="M274" i="12"/>
  <c r="L275" i="12"/>
  <c r="M275" i="12"/>
  <c r="L276" i="12"/>
  <c r="M276" i="12"/>
  <c r="L277" i="12"/>
  <c r="M277" i="12"/>
  <c r="L278" i="12"/>
  <c r="M278" i="12"/>
  <c r="L279" i="12"/>
  <c r="M279" i="12"/>
  <c r="L280" i="12"/>
  <c r="M280" i="12"/>
  <c r="L281" i="12"/>
  <c r="M281" i="12"/>
  <c r="L282" i="12"/>
  <c r="M282" i="12"/>
  <c r="L283" i="12"/>
  <c r="M283" i="12"/>
  <c r="L284" i="12"/>
  <c r="M284" i="12"/>
  <c r="L285" i="12"/>
  <c r="M285" i="12"/>
  <c r="L286" i="12"/>
  <c r="M286" i="12"/>
  <c r="L287" i="12"/>
  <c r="M287" i="12"/>
  <c r="L288" i="12"/>
  <c r="M288" i="12"/>
  <c r="L289" i="12"/>
  <c r="M289" i="12"/>
  <c r="L290" i="12"/>
  <c r="M290" i="12"/>
  <c r="L291" i="12"/>
  <c r="M291" i="12"/>
  <c r="L292" i="12"/>
  <c r="M292" i="12"/>
  <c r="L293" i="12"/>
  <c r="M293" i="12"/>
  <c r="L294" i="12"/>
  <c r="M294" i="12"/>
  <c r="L295" i="12"/>
  <c r="M295" i="12"/>
  <c r="L296" i="12"/>
  <c r="M296" i="12"/>
  <c r="L297" i="12"/>
  <c r="M297" i="12"/>
  <c r="L298" i="12"/>
  <c r="M298" i="12"/>
  <c r="L299" i="12"/>
  <c r="M299" i="12"/>
  <c r="L300" i="12"/>
  <c r="M300" i="12"/>
  <c r="L301" i="12"/>
  <c r="M301" i="12"/>
  <c r="L302" i="12"/>
  <c r="M302" i="12"/>
  <c r="L303" i="12"/>
  <c r="M303" i="12"/>
  <c r="L304" i="12"/>
  <c r="M304" i="12"/>
  <c r="L305" i="12"/>
  <c r="M305" i="12"/>
  <c r="L306" i="12"/>
  <c r="M306" i="12"/>
  <c r="L307" i="12"/>
  <c r="M307" i="12"/>
  <c r="L308" i="12"/>
  <c r="M308" i="12"/>
  <c r="L309" i="12"/>
  <c r="M309" i="12"/>
  <c r="L310" i="12"/>
  <c r="M310" i="12"/>
  <c r="L311" i="12"/>
  <c r="M311" i="12"/>
  <c r="L312" i="12"/>
  <c r="M312" i="12"/>
  <c r="L313" i="12"/>
  <c r="M313" i="12"/>
  <c r="L314" i="12"/>
  <c r="M314" i="12"/>
  <c r="L315" i="12"/>
  <c r="M315" i="12"/>
  <c r="L316" i="12"/>
  <c r="M316" i="12"/>
  <c r="L317" i="12"/>
  <c r="M317" i="12"/>
  <c r="L318" i="12"/>
  <c r="M318" i="12"/>
  <c r="L319" i="12"/>
  <c r="M319" i="12"/>
  <c r="L320" i="12"/>
  <c r="M320" i="12"/>
  <c r="L321" i="12"/>
  <c r="M321" i="12"/>
  <c r="L322" i="12"/>
  <c r="M322" i="12"/>
  <c r="L323" i="12"/>
  <c r="M323" i="12"/>
  <c r="L324" i="12"/>
  <c r="M324" i="12"/>
  <c r="L325" i="12"/>
  <c r="M325" i="12"/>
  <c r="L326" i="12"/>
  <c r="M326" i="12"/>
  <c r="L327" i="12"/>
  <c r="M327" i="12"/>
  <c r="L328" i="12"/>
  <c r="M328" i="12"/>
  <c r="L329" i="12"/>
  <c r="M329" i="12"/>
  <c r="L330" i="12"/>
  <c r="M330" i="12"/>
  <c r="L331" i="12"/>
  <c r="M331" i="12"/>
  <c r="L332" i="12"/>
  <c r="M332" i="12"/>
  <c r="L333" i="12"/>
  <c r="M333" i="12"/>
  <c r="L334" i="12"/>
  <c r="M334" i="12"/>
  <c r="L335" i="12"/>
  <c r="M335" i="12"/>
  <c r="L336" i="12"/>
  <c r="M336" i="12"/>
  <c r="L337" i="12"/>
  <c r="M337" i="12"/>
  <c r="L338" i="12"/>
  <c r="M338" i="12"/>
  <c r="L339" i="12"/>
  <c r="M339" i="12"/>
  <c r="L340" i="12"/>
  <c r="M340" i="12"/>
  <c r="L341" i="12"/>
  <c r="M341" i="12"/>
  <c r="L342" i="12"/>
  <c r="M342" i="12"/>
  <c r="L343" i="12"/>
  <c r="M343" i="12"/>
  <c r="L344" i="12"/>
  <c r="M344" i="12"/>
  <c r="L345" i="12"/>
  <c r="M345" i="12"/>
  <c r="L346" i="12"/>
  <c r="M346" i="12"/>
  <c r="L347" i="12"/>
  <c r="M347" i="12"/>
  <c r="L348" i="12"/>
  <c r="M348" i="12"/>
  <c r="L349" i="12"/>
  <c r="M349" i="12"/>
  <c r="L350" i="12"/>
  <c r="M350" i="12"/>
  <c r="L351" i="12"/>
  <c r="M351" i="12"/>
  <c r="L352" i="12"/>
  <c r="M352" i="12"/>
  <c r="L353" i="12"/>
  <c r="M353" i="12"/>
  <c r="L354" i="12"/>
  <c r="M354" i="12"/>
  <c r="L355" i="12"/>
  <c r="M355" i="12"/>
  <c r="L356" i="12"/>
  <c r="M356" i="12"/>
  <c r="L357" i="12"/>
  <c r="M357" i="12"/>
  <c r="L358" i="12"/>
  <c r="M358" i="12"/>
  <c r="L359" i="12"/>
  <c r="M359" i="12"/>
  <c r="L360" i="12"/>
  <c r="M360" i="12"/>
  <c r="L361" i="12"/>
  <c r="M361" i="12"/>
  <c r="L362" i="12"/>
  <c r="M362" i="12"/>
  <c r="L363" i="12"/>
  <c r="M363" i="12"/>
  <c r="L364" i="12"/>
  <c r="M364" i="12"/>
  <c r="L365" i="12"/>
  <c r="M365" i="12"/>
  <c r="L366" i="12"/>
  <c r="M366" i="12"/>
  <c r="L367" i="12"/>
  <c r="M367" i="12"/>
  <c r="L368" i="12"/>
  <c r="M368" i="12"/>
  <c r="L369" i="12"/>
  <c r="M369" i="12"/>
  <c r="L370" i="12"/>
  <c r="M370" i="12"/>
  <c r="L371" i="12"/>
  <c r="M371" i="12"/>
  <c r="L372" i="12"/>
  <c r="M372" i="12"/>
  <c r="L373" i="12"/>
  <c r="M373" i="12"/>
  <c r="L374" i="12"/>
  <c r="M374" i="12"/>
  <c r="L375" i="12"/>
  <c r="M375" i="12"/>
  <c r="L376" i="12"/>
  <c r="M376" i="12"/>
  <c r="L377" i="12"/>
  <c r="M377" i="12"/>
  <c r="L378" i="12"/>
  <c r="M378" i="12"/>
  <c r="L379" i="12"/>
  <c r="M379" i="12"/>
  <c r="L380" i="12"/>
  <c r="M380" i="12"/>
  <c r="L381" i="12"/>
  <c r="M381" i="12"/>
  <c r="L382" i="12"/>
  <c r="M382" i="12"/>
  <c r="L383" i="12"/>
  <c r="M383" i="12"/>
  <c r="L384" i="12"/>
  <c r="M384" i="12"/>
  <c r="L385" i="12"/>
  <c r="M385" i="12"/>
  <c r="L386" i="12"/>
  <c r="M386" i="12"/>
  <c r="L387" i="12"/>
  <c r="M387" i="12"/>
  <c r="L388" i="12"/>
  <c r="M388" i="12"/>
  <c r="L389" i="12"/>
  <c r="M389" i="12"/>
  <c r="L390" i="12"/>
  <c r="M390" i="12"/>
  <c r="L391" i="12"/>
  <c r="M391" i="12"/>
  <c r="L392" i="12"/>
  <c r="M392" i="12"/>
  <c r="L393" i="12"/>
  <c r="M393" i="12"/>
  <c r="L394" i="12"/>
  <c r="M394" i="12"/>
  <c r="L395" i="12"/>
  <c r="M395" i="12"/>
  <c r="L396" i="12"/>
  <c r="M396" i="12"/>
  <c r="L397" i="12"/>
  <c r="M397" i="12"/>
  <c r="L398" i="12"/>
  <c r="M398" i="12"/>
  <c r="L399" i="12"/>
  <c r="M399" i="12"/>
  <c r="L400" i="12"/>
  <c r="M400" i="12"/>
  <c r="L401" i="12"/>
  <c r="M401" i="12"/>
  <c r="L402" i="12"/>
  <c r="M402" i="12"/>
  <c r="L403" i="12"/>
  <c r="M403" i="12"/>
  <c r="L404" i="12"/>
  <c r="M404" i="12"/>
  <c r="L405" i="12"/>
  <c r="M405" i="12"/>
  <c r="L406" i="12"/>
  <c r="M406" i="12"/>
  <c r="L407" i="12"/>
  <c r="M407" i="12"/>
  <c r="L408" i="12"/>
  <c r="M408" i="12"/>
  <c r="L409" i="12"/>
  <c r="M409" i="12"/>
  <c r="L410" i="12"/>
  <c r="M410" i="12"/>
  <c r="L411" i="12"/>
  <c r="M411" i="12"/>
  <c r="L412" i="12"/>
  <c r="M412" i="12"/>
  <c r="L413" i="12"/>
  <c r="M413" i="12"/>
  <c r="L414" i="12"/>
  <c r="M414" i="12"/>
  <c r="L415" i="12"/>
  <c r="M415" i="12"/>
  <c r="L416" i="12"/>
  <c r="M416" i="12"/>
  <c r="L417" i="12"/>
  <c r="M417" i="12"/>
  <c r="L418" i="12"/>
  <c r="M418" i="12"/>
  <c r="L419" i="12"/>
  <c r="M419" i="12"/>
  <c r="L420" i="12"/>
  <c r="M420" i="12"/>
  <c r="L421" i="12"/>
  <c r="M421" i="12"/>
  <c r="L422" i="12"/>
  <c r="M422" i="12"/>
  <c r="L423" i="12"/>
  <c r="M423" i="12"/>
  <c r="L424" i="12"/>
  <c r="M424" i="12"/>
  <c r="L425" i="12"/>
  <c r="M425" i="12"/>
  <c r="L426" i="12"/>
  <c r="M426" i="12"/>
  <c r="L427" i="12"/>
  <c r="M427" i="12"/>
  <c r="L428" i="12"/>
  <c r="M428" i="12"/>
  <c r="L429" i="12"/>
  <c r="M429" i="12"/>
  <c r="L430" i="12"/>
  <c r="M430" i="12"/>
  <c r="L431" i="12"/>
  <c r="M431" i="12"/>
  <c r="L432" i="12"/>
  <c r="M432" i="12"/>
  <c r="L433" i="12"/>
  <c r="M433" i="12"/>
  <c r="L434" i="12"/>
  <c r="M434" i="12"/>
  <c r="L435" i="12"/>
  <c r="M435" i="12"/>
  <c r="L436" i="12"/>
  <c r="M436" i="12"/>
  <c r="L437" i="12"/>
  <c r="M437" i="12"/>
  <c r="L438" i="12"/>
  <c r="M438" i="12"/>
  <c r="L439" i="12"/>
  <c r="M439" i="12"/>
  <c r="L440" i="12"/>
  <c r="M440" i="12"/>
  <c r="L441" i="12"/>
  <c r="M441" i="12"/>
  <c r="L442" i="12"/>
  <c r="M442" i="12"/>
  <c r="L443" i="12"/>
  <c r="M443" i="12"/>
  <c r="L444" i="12"/>
  <c r="M444" i="12"/>
  <c r="L445" i="12"/>
  <c r="M445" i="12"/>
  <c r="L446" i="12"/>
  <c r="M446" i="12"/>
  <c r="L447" i="12"/>
  <c r="M447" i="12"/>
  <c r="L448" i="12"/>
  <c r="M448" i="12"/>
  <c r="L449" i="12"/>
  <c r="M449" i="12"/>
  <c r="L450" i="12"/>
  <c r="M450" i="12"/>
  <c r="L451" i="12"/>
  <c r="M451" i="12"/>
  <c r="L452" i="12"/>
  <c r="M452" i="12"/>
  <c r="L453" i="12"/>
  <c r="M453" i="12"/>
  <c r="L454" i="12"/>
  <c r="M454" i="12"/>
  <c r="L455" i="12"/>
  <c r="M455" i="12"/>
  <c r="L456" i="12"/>
  <c r="M456" i="12"/>
  <c r="L457" i="12"/>
  <c r="M457" i="12"/>
  <c r="L458" i="12"/>
  <c r="M458" i="12"/>
  <c r="L459" i="12"/>
  <c r="M459" i="12"/>
  <c r="L460" i="12"/>
  <c r="M460" i="12"/>
  <c r="L461" i="12"/>
  <c r="M461" i="12"/>
  <c r="L462" i="12"/>
  <c r="M462" i="12"/>
  <c r="L463" i="12"/>
  <c r="M463" i="12"/>
  <c r="L464" i="12"/>
  <c r="M464" i="12"/>
  <c r="L465" i="12"/>
  <c r="M465" i="12"/>
  <c r="L466" i="12"/>
  <c r="M466" i="12"/>
  <c r="L467" i="12"/>
  <c r="M467" i="12"/>
  <c r="L468" i="12"/>
  <c r="M468" i="12"/>
  <c r="L469" i="12"/>
  <c r="M469" i="12"/>
  <c r="L470" i="12"/>
  <c r="M470" i="12"/>
  <c r="L471" i="12"/>
  <c r="M471" i="12"/>
  <c r="L472" i="12"/>
  <c r="M472" i="12"/>
  <c r="L473" i="12"/>
  <c r="M473" i="12"/>
  <c r="L474" i="12"/>
  <c r="M474" i="12"/>
  <c r="L475" i="12"/>
  <c r="M475" i="12"/>
  <c r="L476" i="12"/>
  <c r="M476" i="12"/>
  <c r="L477" i="12"/>
  <c r="M477" i="12"/>
  <c r="L478" i="12"/>
  <c r="M478" i="12"/>
  <c r="L479" i="12"/>
  <c r="M479" i="12"/>
  <c r="L480" i="12"/>
  <c r="M480" i="12"/>
  <c r="L481" i="12"/>
  <c r="M481" i="12"/>
  <c r="L482" i="12"/>
  <c r="M482" i="12"/>
  <c r="L483" i="12"/>
  <c r="M483" i="12"/>
  <c r="L484" i="12"/>
  <c r="M484" i="12"/>
  <c r="L485" i="12"/>
  <c r="M485" i="12"/>
  <c r="L486" i="12"/>
  <c r="M486" i="12"/>
  <c r="L487" i="12"/>
  <c r="M487" i="12"/>
  <c r="L488" i="12"/>
  <c r="M488" i="12"/>
  <c r="L489" i="12"/>
  <c r="M489" i="12"/>
  <c r="L490" i="12"/>
  <c r="M490" i="12"/>
  <c r="L491" i="12"/>
  <c r="M491" i="12"/>
  <c r="L492" i="12"/>
  <c r="M492" i="12"/>
  <c r="L493" i="12"/>
  <c r="M493" i="12"/>
  <c r="L494" i="12"/>
  <c r="M494" i="12"/>
  <c r="L495" i="12"/>
  <c r="M495" i="12"/>
  <c r="L496" i="12"/>
  <c r="M496" i="12"/>
  <c r="L497" i="12"/>
  <c r="M497" i="12"/>
  <c r="L498" i="12"/>
  <c r="M498" i="12"/>
  <c r="L499" i="12"/>
  <c r="M499" i="12"/>
  <c r="L500" i="12"/>
  <c r="M500" i="12"/>
  <c r="L501" i="12"/>
  <c r="M501" i="12"/>
  <c r="L502" i="12"/>
  <c r="M502" i="12"/>
  <c r="L503" i="12"/>
  <c r="M503" i="12"/>
  <c r="L504" i="12"/>
  <c r="M504" i="12"/>
  <c r="L505" i="12"/>
  <c r="M505" i="12"/>
  <c r="L506" i="12"/>
  <c r="M506" i="12"/>
  <c r="L507" i="12"/>
  <c r="M507" i="12"/>
  <c r="L508" i="12"/>
  <c r="M508" i="12"/>
  <c r="L509" i="12"/>
  <c r="M509" i="12"/>
  <c r="L510" i="12"/>
  <c r="M510" i="12"/>
  <c r="L511" i="12"/>
  <c r="M511" i="12"/>
  <c r="L512" i="12"/>
  <c r="M512" i="12"/>
  <c r="L513" i="12"/>
  <c r="M513" i="12"/>
  <c r="L514" i="12"/>
  <c r="M514" i="12"/>
  <c r="L515" i="12"/>
  <c r="M515" i="12"/>
  <c r="L516" i="12"/>
  <c r="M516" i="12"/>
  <c r="L517" i="12"/>
  <c r="M517" i="12"/>
  <c r="L518" i="12"/>
  <c r="M518" i="12"/>
  <c r="L519" i="12"/>
  <c r="M519" i="12"/>
  <c r="L520" i="12"/>
  <c r="M520" i="12"/>
  <c r="L521" i="12"/>
  <c r="M521" i="12"/>
  <c r="L522" i="12"/>
  <c r="M522" i="12"/>
  <c r="L523" i="12"/>
  <c r="M523" i="12"/>
  <c r="L524" i="12"/>
  <c r="M524" i="12"/>
  <c r="L525" i="12"/>
  <c r="M525" i="12"/>
  <c r="L526" i="12"/>
  <c r="M526" i="12"/>
  <c r="L527" i="12"/>
  <c r="M527" i="12"/>
  <c r="L528" i="12"/>
  <c r="M528" i="12"/>
  <c r="L529" i="12"/>
  <c r="M529" i="12"/>
  <c r="L530" i="12"/>
  <c r="M530" i="12"/>
  <c r="L531" i="12"/>
  <c r="M531" i="12"/>
  <c r="L532" i="12"/>
  <c r="M532" i="12"/>
  <c r="L533" i="12"/>
  <c r="M533" i="12"/>
  <c r="L534" i="12"/>
  <c r="M534" i="12"/>
  <c r="L535" i="12"/>
  <c r="M535" i="12"/>
  <c r="L536" i="12"/>
  <c r="M536" i="12"/>
  <c r="L537" i="12"/>
  <c r="M537" i="12"/>
  <c r="L538" i="12"/>
  <c r="M538" i="12"/>
  <c r="L539" i="12"/>
  <c r="M539" i="12"/>
  <c r="L540" i="12"/>
  <c r="M540" i="12"/>
  <c r="L541" i="12"/>
  <c r="M541" i="12"/>
  <c r="L542" i="12"/>
  <c r="M542" i="12"/>
  <c r="L543" i="12"/>
  <c r="M543" i="12"/>
  <c r="L544" i="12"/>
  <c r="M544" i="12"/>
  <c r="L545" i="12"/>
  <c r="M545" i="12"/>
  <c r="L546" i="12"/>
  <c r="M546" i="12"/>
  <c r="L547" i="12"/>
  <c r="M547" i="12"/>
  <c r="L548" i="12"/>
  <c r="M548" i="12"/>
  <c r="L549" i="12"/>
  <c r="M549" i="12"/>
  <c r="L550" i="12"/>
  <c r="M550" i="12"/>
  <c r="L551" i="12"/>
  <c r="M551" i="12"/>
  <c r="L552" i="12"/>
  <c r="M552" i="12"/>
  <c r="L553" i="12"/>
  <c r="M553" i="12"/>
  <c r="L554" i="12"/>
  <c r="M554" i="12"/>
  <c r="L555" i="12"/>
  <c r="M555" i="12"/>
  <c r="L556" i="12"/>
  <c r="M556" i="12"/>
  <c r="L557" i="12"/>
  <c r="M557" i="12"/>
  <c r="L558" i="12"/>
  <c r="M558" i="12"/>
  <c r="L559" i="12"/>
  <c r="M559" i="12"/>
  <c r="L560" i="12"/>
  <c r="M560" i="12"/>
  <c r="L561" i="12"/>
  <c r="M561" i="12"/>
  <c r="L562" i="12"/>
  <c r="M562" i="12"/>
  <c r="L563" i="12"/>
  <c r="M563" i="12"/>
  <c r="L564" i="12"/>
  <c r="M564" i="12"/>
  <c r="L565" i="12"/>
  <c r="M565" i="12"/>
  <c r="L566" i="12"/>
  <c r="M566" i="12"/>
  <c r="L567" i="12"/>
  <c r="M567" i="12"/>
  <c r="L568" i="12"/>
  <c r="M568" i="12"/>
  <c r="L569" i="12"/>
  <c r="M569" i="12"/>
  <c r="L570" i="12"/>
  <c r="M570" i="12"/>
  <c r="L571" i="12"/>
  <c r="M571" i="12"/>
  <c r="L572" i="12"/>
  <c r="M572" i="12"/>
  <c r="L573" i="12"/>
  <c r="M573" i="12"/>
  <c r="L574" i="12"/>
  <c r="M574" i="12"/>
  <c r="L575" i="12"/>
  <c r="M575" i="12"/>
  <c r="L576" i="12"/>
  <c r="M576" i="12"/>
  <c r="L577" i="12"/>
  <c r="M577" i="12"/>
  <c r="L578" i="12"/>
  <c r="M578" i="12"/>
  <c r="L579" i="12"/>
  <c r="M579" i="12"/>
  <c r="L580" i="12"/>
  <c r="M580" i="12"/>
  <c r="L581" i="12"/>
  <c r="M581" i="12"/>
  <c r="L582" i="12"/>
  <c r="M582" i="12"/>
  <c r="L583" i="12"/>
  <c r="M583" i="12"/>
  <c r="L584" i="12"/>
  <c r="M584" i="12"/>
  <c r="L585" i="12"/>
  <c r="M585" i="12"/>
  <c r="L586" i="12"/>
  <c r="M586" i="12"/>
  <c r="L587" i="12"/>
  <c r="M587" i="12"/>
  <c r="L588" i="12"/>
  <c r="M588" i="12"/>
  <c r="L589" i="12"/>
  <c r="M589" i="12"/>
  <c r="L590" i="12"/>
  <c r="M590" i="12"/>
  <c r="L591" i="12"/>
  <c r="M591" i="12"/>
  <c r="L592" i="12"/>
  <c r="M592" i="12"/>
  <c r="L593" i="12"/>
  <c r="M593" i="12"/>
  <c r="L594" i="12"/>
  <c r="M594" i="12"/>
  <c r="L595" i="12"/>
  <c r="M595" i="12"/>
  <c r="L596" i="12"/>
  <c r="M596" i="12"/>
  <c r="L597" i="12"/>
  <c r="M597" i="12"/>
  <c r="L598" i="12"/>
  <c r="M598" i="12"/>
  <c r="L599" i="12"/>
  <c r="M599" i="12"/>
  <c r="L600" i="12"/>
  <c r="M600" i="12"/>
  <c r="L601" i="12"/>
  <c r="M601" i="12"/>
  <c r="L602" i="12"/>
  <c r="M602" i="12"/>
  <c r="L603" i="12"/>
  <c r="M603" i="12"/>
  <c r="L604" i="12"/>
  <c r="M604" i="12"/>
  <c r="L605" i="12"/>
  <c r="M605" i="12"/>
  <c r="L606" i="12"/>
  <c r="M606" i="12"/>
  <c r="L607" i="12"/>
  <c r="M607" i="12"/>
  <c r="L608" i="12"/>
  <c r="M608" i="12"/>
  <c r="L609" i="12"/>
  <c r="M609" i="12"/>
  <c r="L610" i="12"/>
  <c r="M610" i="12"/>
  <c r="L611" i="12"/>
  <c r="M611" i="12"/>
  <c r="L612" i="12"/>
  <c r="M612" i="12"/>
  <c r="L613" i="12"/>
  <c r="M613" i="12"/>
  <c r="L614" i="12"/>
  <c r="M614" i="12"/>
  <c r="L615" i="12"/>
  <c r="M615" i="12"/>
  <c r="L616" i="12"/>
  <c r="M616" i="12"/>
  <c r="L617" i="12"/>
  <c r="M617" i="12"/>
  <c r="L618" i="12"/>
  <c r="M618" i="12"/>
  <c r="L619" i="12"/>
  <c r="M619" i="12"/>
  <c r="L620" i="12"/>
  <c r="M620" i="12"/>
  <c r="L621" i="12"/>
  <c r="M621" i="12"/>
  <c r="L622" i="12"/>
  <c r="M622" i="12"/>
  <c r="L623" i="12"/>
  <c r="M623" i="12"/>
  <c r="L624" i="12"/>
  <c r="M624" i="12"/>
  <c r="L625" i="12"/>
  <c r="M625" i="12"/>
  <c r="L626" i="12"/>
  <c r="M626" i="12"/>
  <c r="L627" i="12"/>
  <c r="M627" i="12"/>
  <c r="L628" i="12"/>
  <c r="M628" i="12"/>
  <c r="L629" i="12"/>
  <c r="M629" i="12"/>
  <c r="L630" i="12"/>
  <c r="M630" i="12"/>
  <c r="L631" i="12"/>
  <c r="M631" i="12"/>
  <c r="L632" i="12"/>
  <c r="M632" i="12"/>
  <c r="L633" i="12"/>
  <c r="M633" i="12"/>
  <c r="L634" i="12"/>
  <c r="M634" i="12"/>
  <c r="L635" i="12"/>
  <c r="M635" i="12"/>
  <c r="L636" i="12"/>
  <c r="M636" i="12"/>
  <c r="L637" i="12"/>
  <c r="M637" i="12"/>
  <c r="L638" i="12"/>
  <c r="M638" i="12"/>
  <c r="L639" i="12"/>
  <c r="M639" i="12"/>
  <c r="L640" i="12"/>
  <c r="M640" i="12"/>
  <c r="L641" i="12"/>
  <c r="M641" i="12"/>
  <c r="L642" i="12"/>
  <c r="M642" i="12"/>
  <c r="L643" i="12"/>
  <c r="M643" i="12"/>
  <c r="L644" i="12"/>
  <c r="M644" i="12"/>
  <c r="L645" i="12"/>
  <c r="M645" i="12"/>
  <c r="L646" i="12"/>
  <c r="M646" i="12"/>
  <c r="L647" i="12"/>
  <c r="M647" i="12"/>
  <c r="L648" i="12"/>
  <c r="M648" i="12"/>
  <c r="L649" i="12"/>
  <c r="M649" i="12"/>
  <c r="L650" i="12"/>
  <c r="M650" i="12"/>
  <c r="L651" i="12"/>
  <c r="M651" i="12"/>
  <c r="L652" i="12"/>
  <c r="M652" i="12"/>
  <c r="L653" i="12"/>
  <c r="M653" i="12"/>
  <c r="L654" i="12"/>
  <c r="M654" i="12"/>
  <c r="L655" i="12"/>
  <c r="M655" i="12"/>
  <c r="L656" i="12"/>
  <c r="M656" i="12"/>
  <c r="L657" i="12"/>
  <c r="M657" i="12"/>
  <c r="L658" i="12"/>
  <c r="M658" i="12"/>
  <c r="L659" i="12"/>
  <c r="M659" i="12"/>
  <c r="L660" i="12"/>
  <c r="M660" i="12"/>
  <c r="L661" i="12"/>
  <c r="M661" i="12"/>
  <c r="L662" i="12"/>
  <c r="M662" i="12"/>
  <c r="L663" i="12"/>
  <c r="M663" i="12"/>
  <c r="L664" i="12"/>
  <c r="M664" i="12"/>
  <c r="L665" i="12"/>
  <c r="M665" i="12"/>
  <c r="L666" i="12"/>
  <c r="M666" i="12"/>
  <c r="L667" i="12"/>
  <c r="M667" i="12"/>
  <c r="L668" i="12"/>
  <c r="M668" i="12"/>
  <c r="L669" i="12"/>
  <c r="M669" i="12"/>
  <c r="L670" i="12"/>
  <c r="M670" i="12"/>
  <c r="L671" i="12"/>
  <c r="M671" i="12"/>
  <c r="L672" i="12"/>
  <c r="M672" i="12"/>
  <c r="L673" i="12"/>
  <c r="M673" i="12"/>
  <c r="L674" i="12"/>
  <c r="M674" i="12"/>
  <c r="L675" i="12"/>
  <c r="M675" i="12"/>
  <c r="L676" i="12"/>
  <c r="M676" i="12"/>
  <c r="L677" i="12"/>
  <c r="M677" i="12"/>
  <c r="L678" i="12"/>
  <c r="M678" i="12"/>
  <c r="L679" i="12"/>
  <c r="M679" i="12"/>
  <c r="L680" i="12"/>
  <c r="M680" i="12"/>
  <c r="L681" i="12"/>
  <c r="M681" i="12"/>
  <c r="L682" i="12"/>
  <c r="M682" i="12"/>
  <c r="L683" i="12"/>
  <c r="M683" i="12"/>
  <c r="L684" i="12"/>
  <c r="M684" i="12"/>
  <c r="L685" i="12"/>
  <c r="M685" i="12"/>
  <c r="L686" i="12"/>
  <c r="M686" i="12"/>
  <c r="L687" i="12"/>
  <c r="M687" i="12"/>
  <c r="L688" i="12"/>
  <c r="M688" i="12"/>
  <c r="L689" i="12"/>
  <c r="M689" i="12"/>
  <c r="L690" i="12"/>
  <c r="M690" i="12"/>
  <c r="L691" i="12"/>
  <c r="M691" i="12"/>
  <c r="L692" i="12"/>
  <c r="M692" i="12"/>
  <c r="L693" i="12"/>
  <c r="M693" i="12"/>
  <c r="L694" i="12"/>
  <c r="M694" i="12"/>
  <c r="L695" i="12"/>
  <c r="M695" i="12"/>
  <c r="L696" i="12"/>
  <c r="M696" i="12"/>
  <c r="L697" i="12"/>
  <c r="M697" i="12"/>
  <c r="L698" i="12"/>
  <c r="M698" i="12"/>
  <c r="L699" i="12"/>
  <c r="M699" i="12"/>
  <c r="L700" i="12"/>
  <c r="M700" i="12"/>
  <c r="L701" i="12"/>
  <c r="M701" i="12"/>
  <c r="L702" i="12"/>
  <c r="M702" i="12"/>
  <c r="L703" i="12"/>
  <c r="M703" i="12"/>
  <c r="L704" i="12"/>
  <c r="M704" i="12"/>
  <c r="L705" i="12"/>
  <c r="M705" i="12"/>
  <c r="L706" i="12"/>
  <c r="M706" i="12"/>
  <c r="L707" i="12"/>
  <c r="M707" i="12"/>
  <c r="L708" i="12"/>
  <c r="M708" i="12"/>
  <c r="L709" i="12"/>
  <c r="M709" i="12"/>
  <c r="L710" i="12"/>
  <c r="M710" i="12"/>
  <c r="L711" i="12"/>
  <c r="M711" i="12"/>
  <c r="L712" i="12"/>
  <c r="M712" i="12"/>
  <c r="L713" i="12"/>
  <c r="M713" i="12"/>
  <c r="L714" i="12"/>
  <c r="M714" i="12"/>
  <c r="L715" i="12"/>
  <c r="M715" i="12"/>
  <c r="L716" i="12"/>
  <c r="M716" i="12"/>
  <c r="L717" i="12"/>
  <c r="M717" i="12"/>
  <c r="L718" i="12"/>
  <c r="M718" i="12"/>
  <c r="L719" i="12"/>
  <c r="M719" i="12"/>
  <c r="L720" i="12"/>
  <c r="M720" i="12"/>
  <c r="L721" i="12"/>
  <c r="M721" i="12"/>
  <c r="L722" i="12"/>
  <c r="M722" i="12"/>
  <c r="L723" i="12"/>
  <c r="M723" i="12"/>
  <c r="L724" i="12"/>
  <c r="M724" i="12"/>
  <c r="L725" i="12"/>
  <c r="M725" i="12"/>
  <c r="L726" i="12"/>
  <c r="M726" i="12"/>
  <c r="L727" i="12"/>
  <c r="M727" i="12"/>
  <c r="L728" i="12"/>
  <c r="M728" i="12"/>
  <c r="L729" i="12"/>
  <c r="M729" i="12"/>
  <c r="L730" i="12"/>
  <c r="M730" i="12"/>
  <c r="L731" i="12"/>
  <c r="M731" i="12"/>
  <c r="L732" i="12"/>
  <c r="M732" i="12"/>
  <c r="L733" i="12"/>
  <c r="M733" i="12"/>
  <c r="L734" i="12"/>
  <c r="M734" i="12"/>
  <c r="L735" i="12"/>
  <c r="M735" i="12"/>
  <c r="L736" i="12"/>
  <c r="M736" i="12"/>
  <c r="L737" i="12"/>
  <c r="M737" i="12"/>
  <c r="L738" i="12"/>
  <c r="M738" i="12"/>
  <c r="L739" i="12"/>
  <c r="M739" i="12"/>
  <c r="L740" i="12"/>
  <c r="M740" i="12"/>
  <c r="L741" i="12"/>
  <c r="M741" i="12"/>
  <c r="L742" i="12"/>
  <c r="M742" i="12"/>
  <c r="L743" i="12"/>
  <c r="M743" i="12"/>
  <c r="L744" i="12"/>
  <c r="M744" i="12"/>
  <c r="L745" i="12"/>
  <c r="M745" i="12"/>
  <c r="L746" i="12"/>
  <c r="M746" i="12"/>
  <c r="L747" i="12"/>
  <c r="M747" i="12"/>
  <c r="L748" i="12"/>
  <c r="M748" i="12"/>
  <c r="L749" i="12"/>
  <c r="M749" i="12"/>
  <c r="L750" i="12"/>
  <c r="M750" i="12"/>
  <c r="L751" i="12"/>
  <c r="M751" i="12"/>
  <c r="L752" i="12"/>
  <c r="M752" i="12"/>
  <c r="L753" i="12"/>
  <c r="M753" i="12"/>
  <c r="L754" i="12"/>
  <c r="M754" i="12"/>
  <c r="L755" i="12"/>
  <c r="M755" i="12"/>
  <c r="L756" i="12"/>
  <c r="M756" i="12"/>
  <c r="L757" i="12"/>
  <c r="M757" i="12"/>
  <c r="L758" i="12"/>
  <c r="M758" i="12"/>
  <c r="L759" i="12"/>
  <c r="M759" i="12"/>
  <c r="L760" i="12"/>
  <c r="M760" i="12"/>
  <c r="L761" i="12"/>
  <c r="M761" i="12"/>
  <c r="L762" i="12"/>
  <c r="M762" i="12"/>
  <c r="L763" i="12"/>
  <c r="M763" i="12"/>
  <c r="L764" i="12"/>
  <c r="M764" i="12"/>
  <c r="L765" i="12"/>
  <c r="M765" i="12"/>
  <c r="L766" i="12"/>
  <c r="M766" i="12"/>
  <c r="L767" i="12"/>
  <c r="M767" i="12"/>
  <c r="L768" i="12"/>
  <c r="M768" i="12"/>
  <c r="L769" i="12"/>
  <c r="M769" i="12"/>
  <c r="L770" i="12"/>
  <c r="M770" i="12"/>
  <c r="L771" i="12"/>
  <c r="M771" i="12"/>
  <c r="L772" i="12"/>
  <c r="M772" i="12"/>
  <c r="L773" i="12"/>
  <c r="M773" i="12"/>
  <c r="L774" i="12"/>
  <c r="M774" i="12"/>
  <c r="L775" i="12"/>
  <c r="M775" i="12"/>
  <c r="L776" i="12"/>
  <c r="M776" i="12"/>
  <c r="L777" i="12"/>
  <c r="M777" i="12"/>
  <c r="L778" i="12"/>
  <c r="M778" i="12"/>
  <c r="L779" i="12"/>
  <c r="M779" i="12"/>
  <c r="L780" i="12"/>
  <c r="M780" i="12"/>
  <c r="L781" i="12"/>
  <c r="M781" i="12"/>
  <c r="L782" i="12"/>
  <c r="M782" i="12"/>
  <c r="L783" i="12"/>
  <c r="M783" i="12"/>
  <c r="L784" i="12"/>
  <c r="M784" i="12"/>
  <c r="L785" i="12"/>
  <c r="M785" i="12"/>
  <c r="L786" i="12"/>
  <c r="M786" i="12"/>
  <c r="L787" i="12"/>
  <c r="M787" i="12"/>
  <c r="L788" i="12"/>
  <c r="M788" i="12"/>
  <c r="L789" i="12"/>
  <c r="M789" i="12"/>
  <c r="L790" i="12"/>
  <c r="M790" i="12"/>
  <c r="L791" i="12"/>
  <c r="M791" i="12"/>
  <c r="L792" i="12"/>
  <c r="M792" i="12"/>
  <c r="L793" i="12"/>
  <c r="M793" i="12"/>
  <c r="L794" i="12"/>
  <c r="M794" i="12"/>
  <c r="L795" i="12"/>
  <c r="M795" i="12"/>
  <c r="L796" i="12"/>
  <c r="M796" i="12"/>
  <c r="L797" i="12"/>
  <c r="M797" i="12"/>
  <c r="L798" i="12"/>
  <c r="M798" i="12"/>
  <c r="L799" i="12"/>
  <c r="M799" i="12"/>
  <c r="L800" i="12"/>
  <c r="M800" i="12"/>
  <c r="L801" i="12"/>
  <c r="M801" i="12"/>
  <c r="L802" i="12"/>
  <c r="M802" i="12"/>
  <c r="L803" i="12"/>
  <c r="M803" i="12"/>
  <c r="L804" i="12"/>
  <c r="M804" i="12"/>
  <c r="L805" i="12"/>
  <c r="M805" i="12"/>
  <c r="L806" i="12"/>
  <c r="M806" i="12"/>
  <c r="L807" i="12"/>
  <c r="M807" i="12"/>
  <c r="L808" i="12"/>
  <c r="M808" i="12"/>
  <c r="L809" i="12"/>
  <c r="M809" i="12"/>
  <c r="L810" i="12"/>
  <c r="M810" i="12"/>
  <c r="L811" i="12"/>
  <c r="M811" i="12"/>
  <c r="L812" i="12"/>
  <c r="M812" i="12"/>
  <c r="L813" i="12"/>
  <c r="M813" i="12"/>
  <c r="L814" i="12"/>
  <c r="M814" i="12"/>
  <c r="L815" i="12"/>
  <c r="M815" i="12"/>
  <c r="L816" i="12"/>
  <c r="M816" i="12"/>
  <c r="L817" i="12"/>
  <c r="M817" i="12"/>
  <c r="L818" i="12"/>
  <c r="M818" i="12"/>
  <c r="L819" i="12"/>
  <c r="M819" i="12"/>
  <c r="L820" i="12"/>
  <c r="M820" i="12"/>
  <c r="L821" i="12"/>
  <c r="M821" i="12"/>
  <c r="L822" i="12"/>
  <c r="M822" i="12"/>
  <c r="L823" i="12"/>
  <c r="M823" i="12"/>
  <c r="L824" i="12"/>
  <c r="M824" i="12"/>
  <c r="L825" i="12"/>
  <c r="M825" i="12"/>
  <c r="L826" i="12"/>
  <c r="M826" i="12"/>
  <c r="L827" i="12"/>
  <c r="M827" i="12"/>
  <c r="L828" i="12"/>
  <c r="M828" i="12"/>
  <c r="L829" i="12"/>
  <c r="M829" i="12"/>
  <c r="L830" i="12"/>
  <c r="M830" i="12"/>
  <c r="L831" i="12"/>
  <c r="M831" i="12"/>
  <c r="L832" i="12"/>
  <c r="M832" i="12"/>
  <c r="L833" i="12"/>
  <c r="M833" i="12"/>
  <c r="L834" i="12"/>
  <c r="M834" i="12"/>
  <c r="L835" i="12"/>
  <c r="M835" i="12"/>
  <c r="L836" i="12"/>
  <c r="M836" i="12"/>
  <c r="L837" i="12"/>
  <c r="M837" i="12"/>
  <c r="L838" i="12"/>
  <c r="M838" i="12"/>
  <c r="L839" i="12"/>
  <c r="M839" i="12"/>
  <c r="L840" i="12"/>
  <c r="M840" i="12"/>
  <c r="L841" i="12"/>
  <c r="M841" i="12"/>
  <c r="L842" i="12"/>
  <c r="M842" i="12"/>
  <c r="L843" i="12"/>
  <c r="M843" i="12"/>
  <c r="L844" i="12"/>
  <c r="M844" i="12"/>
  <c r="L845" i="12"/>
  <c r="M845" i="12"/>
  <c r="L846" i="12"/>
  <c r="M846" i="12"/>
  <c r="L847" i="12"/>
  <c r="M847" i="12"/>
  <c r="L848" i="12"/>
  <c r="M848" i="12"/>
  <c r="L849" i="12"/>
  <c r="M849" i="12"/>
  <c r="L850" i="12"/>
  <c r="M850" i="12"/>
  <c r="L851" i="12"/>
  <c r="M851" i="12"/>
  <c r="L852" i="12"/>
  <c r="M852" i="12"/>
  <c r="L853" i="12"/>
  <c r="M853" i="12"/>
  <c r="L854" i="12"/>
  <c r="M854" i="12"/>
  <c r="L855" i="12"/>
  <c r="M855" i="12"/>
  <c r="L856" i="12"/>
  <c r="M856" i="12"/>
  <c r="L857" i="12"/>
  <c r="M857" i="12"/>
  <c r="L858" i="12"/>
  <c r="M858" i="12"/>
  <c r="L859" i="12"/>
  <c r="M859" i="12"/>
  <c r="L860" i="12"/>
  <c r="M860" i="12"/>
  <c r="L861" i="12"/>
  <c r="M861" i="12"/>
  <c r="L862" i="12"/>
  <c r="M862" i="12"/>
  <c r="L863" i="12"/>
  <c r="M863" i="12"/>
  <c r="L864" i="12"/>
  <c r="M864" i="12"/>
  <c r="L865" i="12"/>
  <c r="M865" i="12"/>
  <c r="L866" i="12"/>
  <c r="M866" i="12"/>
  <c r="L867" i="12"/>
  <c r="M867" i="12"/>
  <c r="L868" i="12"/>
  <c r="M868" i="12"/>
  <c r="L869" i="12"/>
  <c r="M869" i="12"/>
  <c r="L870" i="12"/>
  <c r="M870" i="12"/>
  <c r="L871" i="12"/>
  <c r="M871" i="12"/>
  <c r="L872" i="12"/>
  <c r="M872" i="12"/>
  <c r="L873" i="12"/>
  <c r="M873" i="12"/>
  <c r="L874" i="12"/>
  <c r="M874" i="12"/>
  <c r="L875" i="12"/>
  <c r="M875" i="12"/>
  <c r="L876" i="12"/>
  <c r="M876" i="12"/>
  <c r="L877" i="12"/>
  <c r="M877" i="12"/>
  <c r="L878" i="12"/>
  <c r="M878" i="12"/>
  <c r="L879" i="12"/>
  <c r="M879" i="12"/>
  <c r="L880" i="12"/>
  <c r="M880" i="12"/>
  <c r="L881" i="12"/>
  <c r="M881" i="12"/>
  <c r="L882" i="12"/>
  <c r="M882" i="12"/>
  <c r="L883" i="12"/>
  <c r="M883" i="12"/>
  <c r="L884" i="12"/>
  <c r="M884" i="12"/>
  <c r="L885" i="12"/>
  <c r="M885" i="12"/>
  <c r="L886" i="12"/>
  <c r="M886" i="12"/>
  <c r="L887" i="12"/>
  <c r="M887" i="12"/>
  <c r="L888" i="12"/>
  <c r="M888" i="12"/>
  <c r="L889" i="12"/>
  <c r="M889" i="12"/>
  <c r="L890" i="12"/>
  <c r="M890" i="12"/>
  <c r="L891" i="12"/>
  <c r="M891" i="12"/>
  <c r="L892" i="12"/>
  <c r="M892" i="12"/>
  <c r="L893" i="12"/>
  <c r="M893" i="12"/>
  <c r="L894" i="12"/>
  <c r="M894" i="12"/>
  <c r="L895" i="12"/>
  <c r="M895" i="12"/>
  <c r="L896" i="12"/>
  <c r="M896" i="12"/>
  <c r="L897" i="12"/>
  <c r="M897" i="12"/>
  <c r="L898" i="12"/>
  <c r="M898" i="12"/>
  <c r="L899" i="12"/>
  <c r="M899" i="12"/>
  <c r="L900" i="12"/>
  <c r="M900" i="12"/>
  <c r="L901" i="12"/>
  <c r="M901" i="12"/>
  <c r="L902" i="12"/>
  <c r="M902" i="12"/>
  <c r="L903" i="12"/>
  <c r="M903" i="12"/>
  <c r="L904" i="12"/>
  <c r="M904" i="12"/>
  <c r="L905" i="12"/>
  <c r="M905" i="12"/>
  <c r="L906" i="12"/>
  <c r="M906" i="12"/>
  <c r="L907" i="12"/>
  <c r="M907" i="12"/>
  <c r="L908" i="12"/>
  <c r="M908" i="12"/>
  <c r="L909" i="12"/>
  <c r="M909" i="12"/>
  <c r="L910" i="12"/>
  <c r="M910" i="12"/>
  <c r="L911" i="12"/>
  <c r="M911" i="12"/>
  <c r="L912" i="12"/>
  <c r="M912" i="12"/>
  <c r="L913" i="12"/>
  <c r="M913" i="12"/>
  <c r="L914" i="12"/>
  <c r="M914" i="12"/>
  <c r="L915" i="12"/>
  <c r="M915" i="12"/>
  <c r="L916" i="12"/>
  <c r="M916" i="12"/>
  <c r="L917" i="12"/>
  <c r="M917" i="12"/>
  <c r="L918" i="12"/>
  <c r="M918" i="12"/>
  <c r="L919" i="12"/>
  <c r="M919" i="12"/>
  <c r="L920" i="12"/>
  <c r="M920" i="12"/>
  <c r="L921" i="12"/>
  <c r="M921" i="12"/>
  <c r="L922" i="12"/>
  <c r="M922" i="12"/>
  <c r="L923" i="12"/>
  <c r="M923" i="12"/>
  <c r="L924" i="12"/>
  <c r="M924" i="12"/>
  <c r="L925" i="12"/>
  <c r="M925" i="12"/>
  <c r="L926" i="12"/>
  <c r="M926" i="12"/>
  <c r="L927" i="12"/>
  <c r="M927" i="12"/>
  <c r="L928" i="12"/>
  <c r="M928" i="12"/>
  <c r="L929" i="12"/>
  <c r="M929" i="12"/>
  <c r="L930" i="12"/>
  <c r="M930" i="12"/>
  <c r="L931" i="12"/>
  <c r="M931" i="12"/>
  <c r="L932" i="12"/>
  <c r="M932" i="12"/>
  <c r="L933" i="12"/>
  <c r="M933" i="12"/>
  <c r="L934" i="12"/>
  <c r="M934" i="12"/>
  <c r="L935" i="12"/>
  <c r="M935" i="12"/>
  <c r="L936" i="12"/>
  <c r="M936" i="12"/>
  <c r="L937" i="12"/>
  <c r="M937" i="12"/>
  <c r="L938" i="12"/>
  <c r="M938" i="12"/>
  <c r="L939" i="12"/>
  <c r="M939" i="12"/>
  <c r="L940" i="12"/>
  <c r="M940" i="12"/>
  <c r="L941" i="12"/>
  <c r="M941" i="12"/>
  <c r="L942" i="12"/>
  <c r="M942" i="12"/>
  <c r="L943" i="12"/>
  <c r="M943" i="12"/>
  <c r="L944" i="12"/>
  <c r="M944" i="12"/>
  <c r="L945" i="12"/>
  <c r="M945" i="12"/>
  <c r="L946" i="12"/>
  <c r="M946" i="12"/>
  <c r="L947" i="12"/>
  <c r="M947" i="12"/>
  <c r="L948" i="12"/>
  <c r="M948" i="12"/>
  <c r="L949" i="12"/>
  <c r="M949" i="12"/>
  <c r="L950" i="12"/>
  <c r="M950" i="12"/>
  <c r="L951" i="12"/>
  <c r="M951" i="12"/>
  <c r="L952" i="12"/>
  <c r="M952" i="12"/>
  <c r="L953" i="12"/>
  <c r="M953" i="12"/>
  <c r="L954" i="12"/>
  <c r="M954" i="12"/>
  <c r="L955" i="12"/>
  <c r="M955" i="12"/>
  <c r="L956" i="12"/>
  <c r="M956" i="12"/>
  <c r="L957" i="12"/>
  <c r="M957" i="12"/>
  <c r="L958" i="12"/>
  <c r="M958" i="12"/>
  <c r="L959" i="12"/>
  <c r="M959" i="12"/>
  <c r="L960" i="12"/>
  <c r="M960" i="12"/>
  <c r="L961" i="12"/>
  <c r="M961" i="12"/>
  <c r="L962" i="12"/>
  <c r="M962" i="12"/>
  <c r="L963" i="12"/>
  <c r="M963" i="12"/>
  <c r="L964" i="12"/>
  <c r="M964" i="12"/>
  <c r="L965" i="12"/>
  <c r="M965" i="12"/>
  <c r="L966" i="12"/>
  <c r="M966" i="12"/>
  <c r="L967" i="12"/>
  <c r="M967" i="12"/>
  <c r="L968" i="12"/>
  <c r="M968" i="12"/>
  <c r="L969" i="12"/>
  <c r="M969" i="12"/>
  <c r="L970" i="12"/>
  <c r="M970" i="12"/>
  <c r="L971" i="12"/>
  <c r="M971" i="12"/>
  <c r="L972" i="12"/>
  <c r="M972" i="12"/>
  <c r="L973" i="12"/>
  <c r="M973" i="12"/>
  <c r="L974" i="12"/>
  <c r="M974" i="12"/>
  <c r="L975" i="12"/>
  <c r="M975" i="12"/>
  <c r="L976" i="12"/>
  <c r="M976" i="12"/>
  <c r="L977" i="12"/>
  <c r="M977" i="12"/>
  <c r="L978" i="12"/>
  <c r="M978" i="12"/>
  <c r="L979" i="12"/>
  <c r="M979" i="12"/>
  <c r="L980" i="12"/>
  <c r="M980" i="12"/>
  <c r="L981" i="12"/>
  <c r="M981" i="12"/>
  <c r="L982" i="12"/>
  <c r="M982" i="12"/>
  <c r="L983" i="12"/>
  <c r="M983" i="12"/>
  <c r="L984" i="12"/>
  <c r="M984" i="12"/>
  <c r="L985" i="12"/>
  <c r="M985" i="12"/>
  <c r="L986" i="12"/>
  <c r="M986" i="12"/>
  <c r="L987" i="12"/>
  <c r="M987" i="12"/>
  <c r="L988" i="12"/>
  <c r="M988" i="12"/>
  <c r="L989" i="12"/>
  <c r="M989" i="12"/>
  <c r="L990" i="12"/>
  <c r="M990" i="12"/>
  <c r="L991" i="12"/>
  <c r="M991" i="12"/>
  <c r="L992" i="12"/>
  <c r="M992" i="12"/>
  <c r="L993" i="12"/>
  <c r="M993" i="12"/>
  <c r="L994" i="12"/>
  <c r="M994" i="12"/>
  <c r="L995" i="12"/>
  <c r="M995" i="12"/>
  <c r="L996" i="12"/>
  <c r="M996" i="12"/>
  <c r="L997" i="12"/>
  <c r="M997" i="12"/>
  <c r="L998" i="12"/>
  <c r="M998" i="12"/>
  <c r="L999" i="12"/>
  <c r="M999" i="12"/>
  <c r="L1000" i="12"/>
  <c r="M1000" i="12"/>
  <c r="L1001" i="12"/>
  <c r="M1001" i="12"/>
  <c r="L1002" i="12"/>
  <c r="M1002" i="12"/>
  <c r="L1003" i="12"/>
  <c r="M1003" i="12"/>
  <c r="L1004" i="12"/>
  <c r="M1004" i="12"/>
  <c r="L1005" i="12"/>
  <c r="M1005" i="12"/>
  <c r="L1006" i="12"/>
  <c r="M1006" i="12"/>
  <c r="L1007" i="12"/>
  <c r="M1007" i="12"/>
  <c r="L1008" i="12"/>
  <c r="M1008" i="12"/>
  <c r="L1009" i="12"/>
  <c r="M1009" i="12"/>
  <c r="L1010" i="12"/>
  <c r="M1010" i="12"/>
  <c r="L1011" i="12"/>
  <c r="M1011" i="12"/>
  <c r="L1012" i="12"/>
  <c r="M1012" i="12"/>
  <c r="L1013" i="12"/>
  <c r="M1013" i="12"/>
  <c r="L1014" i="12"/>
  <c r="M1014" i="12"/>
  <c r="L1015" i="12"/>
  <c r="M1015" i="12"/>
  <c r="L1016" i="12"/>
  <c r="M1016" i="12"/>
  <c r="L1017" i="12"/>
  <c r="M1017" i="12"/>
  <c r="L1018" i="12"/>
  <c r="M1018" i="12"/>
  <c r="L1019" i="12"/>
  <c r="M1019" i="12"/>
  <c r="L1020" i="12"/>
  <c r="M1020" i="12"/>
  <c r="L1021" i="12"/>
  <c r="M1021" i="12"/>
  <c r="L1022" i="12"/>
  <c r="M1022" i="12"/>
  <c r="L1023" i="12"/>
  <c r="M1023" i="12"/>
  <c r="L1024" i="12"/>
  <c r="M1024" i="12"/>
  <c r="L1025" i="12"/>
  <c r="M1025" i="12"/>
  <c r="L1026" i="12"/>
  <c r="M1026" i="12"/>
  <c r="L1027" i="12"/>
  <c r="M1027" i="12"/>
  <c r="L1028" i="12"/>
  <c r="M1028" i="12"/>
  <c r="L1029" i="12"/>
  <c r="M1029" i="12"/>
  <c r="L1030" i="12"/>
  <c r="M1030" i="12"/>
  <c r="L1031" i="12"/>
  <c r="M1031" i="12"/>
  <c r="L1032" i="12"/>
  <c r="M1032" i="12"/>
  <c r="L1033" i="12"/>
  <c r="M1033" i="12"/>
  <c r="L1034" i="12"/>
  <c r="M1034" i="12"/>
  <c r="L1035" i="12"/>
  <c r="M1035" i="12"/>
  <c r="L1036" i="12"/>
  <c r="M1036" i="12"/>
  <c r="L1037" i="12"/>
  <c r="M1037" i="12"/>
  <c r="L1038" i="12"/>
  <c r="M1038" i="12"/>
  <c r="L1039" i="12"/>
  <c r="M1039" i="12"/>
  <c r="L1040" i="12"/>
  <c r="M1040" i="12"/>
  <c r="L1041" i="12"/>
  <c r="M1041" i="12"/>
  <c r="L1042" i="12"/>
  <c r="M1042" i="12"/>
  <c r="L1043" i="12"/>
  <c r="M1043" i="12"/>
  <c r="L1044" i="12"/>
  <c r="M1044" i="12"/>
  <c r="L1045" i="12"/>
  <c r="M1045" i="12"/>
  <c r="L1046" i="12"/>
  <c r="M1046" i="12"/>
  <c r="L1047" i="12"/>
  <c r="M1047" i="12"/>
  <c r="L1048" i="12"/>
  <c r="M1048" i="12"/>
  <c r="L1049" i="12"/>
  <c r="M1049" i="12"/>
  <c r="L1050" i="12"/>
  <c r="M1050" i="12"/>
  <c r="L1051" i="12"/>
  <c r="M1051" i="12"/>
  <c r="L1052" i="12"/>
  <c r="M1052" i="12"/>
  <c r="L1053" i="12"/>
  <c r="M1053" i="12"/>
  <c r="L1054" i="12"/>
  <c r="M1054" i="12"/>
  <c r="L1055" i="12"/>
  <c r="M1055" i="12"/>
  <c r="L1056" i="12"/>
  <c r="M1056" i="12"/>
  <c r="L1057" i="12"/>
  <c r="M1057" i="12"/>
  <c r="L1058" i="12"/>
  <c r="M1058" i="12"/>
  <c r="L1059" i="12"/>
  <c r="M1059" i="12"/>
  <c r="L1060" i="12"/>
  <c r="M1060" i="12"/>
  <c r="L1061" i="12"/>
  <c r="M1061" i="12"/>
  <c r="L1062" i="12"/>
  <c r="M1062" i="12"/>
  <c r="L1063" i="12"/>
  <c r="M1063" i="12"/>
  <c r="L1064" i="12"/>
  <c r="M1064" i="12"/>
  <c r="L1065" i="12"/>
  <c r="M1065" i="12"/>
  <c r="L1066" i="12"/>
  <c r="M1066" i="12"/>
  <c r="L1067" i="12"/>
  <c r="M1067" i="12"/>
  <c r="L1068" i="12"/>
  <c r="M1068" i="12"/>
  <c r="L1069" i="12"/>
  <c r="M1069" i="12"/>
  <c r="L1070" i="12"/>
  <c r="M1070" i="12"/>
  <c r="L1071" i="12"/>
  <c r="M1071" i="12"/>
  <c r="L1072" i="12"/>
  <c r="M1072" i="12"/>
  <c r="L1073" i="12"/>
  <c r="M1073" i="12"/>
  <c r="L1074" i="12"/>
  <c r="M1074" i="12"/>
  <c r="L1075" i="12"/>
  <c r="M1075" i="12"/>
  <c r="L1076" i="12"/>
  <c r="M1076" i="12"/>
  <c r="L1077" i="12"/>
  <c r="M1077" i="12"/>
  <c r="L1078" i="12"/>
  <c r="M1078" i="12"/>
  <c r="L1079" i="12"/>
  <c r="M1079" i="12"/>
  <c r="L1080" i="12"/>
  <c r="M1080" i="12"/>
  <c r="L1081" i="12"/>
  <c r="M1081" i="12"/>
  <c r="L1082" i="12"/>
  <c r="M1082" i="12"/>
  <c r="L1083" i="12"/>
  <c r="M1083" i="12"/>
  <c r="L1084" i="12"/>
  <c r="M1084" i="12"/>
  <c r="L1085" i="12"/>
  <c r="M1085" i="12"/>
  <c r="L1086" i="12"/>
  <c r="M1086" i="12"/>
  <c r="L1087" i="12"/>
  <c r="M1087" i="12"/>
  <c r="L1088" i="12"/>
  <c r="M1088" i="12"/>
  <c r="L1089" i="12"/>
  <c r="M1089" i="12"/>
  <c r="L1090" i="12"/>
  <c r="M1090" i="12"/>
  <c r="L1091" i="12"/>
  <c r="M1091" i="12"/>
  <c r="L1092" i="12"/>
  <c r="M1092" i="12"/>
  <c r="L1093" i="12"/>
  <c r="M1093" i="12"/>
  <c r="L1094" i="12"/>
  <c r="M1094" i="12"/>
  <c r="L1095" i="12"/>
  <c r="M1095" i="12"/>
  <c r="L1096" i="12"/>
  <c r="M1096" i="12"/>
  <c r="L1097" i="12"/>
  <c r="M1097" i="12"/>
  <c r="L1098" i="12"/>
  <c r="M1098" i="12"/>
  <c r="L1099" i="12"/>
  <c r="M1099" i="12"/>
  <c r="L1100" i="12"/>
  <c r="M1100" i="12"/>
  <c r="L1101" i="12"/>
  <c r="M1101" i="12"/>
  <c r="L1102" i="12"/>
  <c r="M1102" i="12"/>
  <c r="L1103" i="12"/>
  <c r="M1103" i="12"/>
  <c r="L1104" i="12"/>
  <c r="M1104" i="12"/>
  <c r="L1105" i="12"/>
  <c r="M1105" i="12"/>
  <c r="L1106" i="12"/>
  <c r="M1106" i="12"/>
  <c r="L1107" i="12"/>
  <c r="M1107" i="12"/>
  <c r="L1108" i="12"/>
  <c r="M1108" i="12"/>
  <c r="L1109" i="12"/>
  <c r="M1109" i="12"/>
  <c r="L1110" i="12"/>
  <c r="M1110" i="12"/>
  <c r="L1111" i="12"/>
  <c r="M1111" i="12"/>
  <c r="L1112" i="12"/>
  <c r="M1112" i="12"/>
  <c r="L1113" i="12"/>
  <c r="M1113" i="12"/>
  <c r="L1114" i="12"/>
  <c r="M1114" i="12"/>
  <c r="L1115" i="12"/>
  <c r="M1115" i="12"/>
  <c r="L1116" i="12"/>
  <c r="M1116" i="12"/>
  <c r="L1117" i="12"/>
  <c r="M1117" i="12"/>
  <c r="L1118" i="12"/>
  <c r="M1118" i="12"/>
  <c r="L1119" i="12"/>
  <c r="M1119" i="12"/>
  <c r="L1120" i="12"/>
  <c r="M1120" i="12"/>
  <c r="L1121" i="12"/>
  <c r="M1121" i="12"/>
  <c r="L1122" i="12"/>
  <c r="M1122" i="12"/>
  <c r="L1123" i="12"/>
  <c r="M1123" i="12"/>
  <c r="L1124" i="12"/>
  <c r="M1124" i="12"/>
  <c r="L1125" i="12"/>
  <c r="M1125" i="12"/>
  <c r="L1126" i="12"/>
  <c r="M1126" i="12"/>
  <c r="L1127" i="12"/>
  <c r="M1127" i="12"/>
  <c r="L1128" i="12"/>
  <c r="M1128" i="12"/>
  <c r="L1129" i="12"/>
  <c r="M1129" i="12"/>
  <c r="L1130" i="12"/>
  <c r="M1130" i="12"/>
  <c r="L1131" i="12"/>
  <c r="M1131" i="12"/>
  <c r="L1132" i="12"/>
  <c r="M1132" i="12"/>
  <c r="L1133" i="12"/>
  <c r="M1133" i="12"/>
  <c r="L1134" i="12"/>
  <c r="M1134" i="12"/>
  <c r="L1135" i="12"/>
  <c r="M1135" i="12"/>
  <c r="L1136" i="12"/>
  <c r="M1136" i="12"/>
  <c r="L1137" i="12"/>
  <c r="M1137" i="12"/>
  <c r="L1138" i="12"/>
  <c r="M1138" i="12"/>
  <c r="L1139" i="12"/>
  <c r="M1139" i="12"/>
  <c r="L1140" i="12"/>
  <c r="M1140" i="12"/>
  <c r="L1141" i="12"/>
  <c r="M1141" i="12"/>
  <c r="L1142" i="12"/>
  <c r="M1142" i="12"/>
  <c r="L1143" i="12"/>
  <c r="M1143" i="12"/>
  <c r="L1144" i="12"/>
  <c r="M1144" i="12"/>
  <c r="L1145" i="12"/>
  <c r="M1145" i="12"/>
  <c r="L1146" i="12"/>
  <c r="M1146" i="12"/>
  <c r="L1147" i="12"/>
  <c r="M1147" i="12"/>
  <c r="L1148" i="12"/>
  <c r="M1148" i="12"/>
  <c r="L1149" i="12"/>
  <c r="M1149" i="12"/>
  <c r="L1150" i="12"/>
  <c r="M1150" i="12"/>
  <c r="L1151" i="12"/>
  <c r="M1151" i="12"/>
  <c r="L1152" i="12"/>
  <c r="M1152" i="12"/>
  <c r="L1153" i="12"/>
  <c r="M1153" i="12"/>
  <c r="L1154" i="12"/>
  <c r="M1154" i="12"/>
  <c r="L1155" i="12"/>
  <c r="M1155" i="12"/>
  <c r="L1156" i="12"/>
  <c r="M1156" i="12"/>
  <c r="L1157" i="12"/>
  <c r="M1157" i="12"/>
  <c r="L1158" i="12"/>
  <c r="M1158" i="12"/>
  <c r="L1159" i="12"/>
  <c r="M1159" i="12"/>
  <c r="L1160" i="12"/>
  <c r="M1160" i="12"/>
  <c r="L1161" i="12"/>
  <c r="M1161" i="12"/>
  <c r="L1162" i="12"/>
  <c r="M1162" i="12"/>
  <c r="L1163" i="12"/>
  <c r="M1163" i="12"/>
  <c r="L1164" i="12"/>
  <c r="M1164" i="12"/>
  <c r="L1165" i="12"/>
  <c r="M1165" i="12"/>
  <c r="L1166" i="12"/>
  <c r="M1166" i="12"/>
  <c r="L1167" i="12"/>
  <c r="M1167" i="12"/>
  <c r="L1168" i="12"/>
  <c r="M1168" i="12"/>
  <c r="L1169" i="12"/>
  <c r="M1169" i="12"/>
  <c r="L1170" i="12"/>
  <c r="M1170" i="12"/>
  <c r="L1171" i="12"/>
  <c r="M1171" i="12"/>
  <c r="L1172" i="12"/>
  <c r="M1172" i="12"/>
  <c r="L1173" i="12"/>
  <c r="M1173" i="12"/>
  <c r="L1174" i="12"/>
  <c r="M1174" i="12"/>
  <c r="L1175" i="12"/>
  <c r="M1175" i="12"/>
  <c r="L1176" i="12"/>
  <c r="M1176" i="12"/>
  <c r="L1177" i="12"/>
  <c r="M1177" i="12"/>
  <c r="L1178" i="12"/>
  <c r="M1178" i="12"/>
  <c r="L1179" i="12"/>
  <c r="M1179" i="12"/>
  <c r="L1180" i="12"/>
  <c r="M1180" i="12"/>
  <c r="L1181" i="12"/>
  <c r="M1181" i="12"/>
  <c r="L1182" i="12"/>
  <c r="M1182" i="12"/>
  <c r="L1183" i="12"/>
  <c r="M1183" i="12"/>
  <c r="L1184" i="12"/>
  <c r="M1184" i="12"/>
  <c r="L1185" i="12"/>
  <c r="M1185" i="12"/>
  <c r="L1186" i="12"/>
  <c r="M1186" i="12"/>
  <c r="L1187" i="12"/>
  <c r="M1187" i="12"/>
  <c r="L1188" i="12"/>
  <c r="M1188" i="12"/>
  <c r="L1189" i="12"/>
  <c r="M1189" i="12"/>
  <c r="L1190" i="12"/>
  <c r="M1190" i="12"/>
  <c r="L1191" i="12"/>
  <c r="M1191" i="12"/>
  <c r="L1192" i="12"/>
  <c r="M1192" i="12"/>
  <c r="L1193" i="12"/>
  <c r="M1193" i="12"/>
  <c r="L1194" i="12"/>
  <c r="M1194" i="12"/>
  <c r="L1195" i="12"/>
  <c r="M1195" i="12"/>
  <c r="L1196" i="12"/>
  <c r="M1196" i="12"/>
  <c r="L1197" i="12"/>
  <c r="M1197" i="12"/>
  <c r="L1198" i="12"/>
  <c r="M1198" i="12"/>
  <c r="L1199" i="12"/>
  <c r="M1199" i="12"/>
  <c r="L1200" i="12"/>
  <c r="M1200" i="12"/>
  <c r="L1201" i="12"/>
  <c r="M1201" i="12"/>
  <c r="L1202" i="12"/>
  <c r="M1202" i="12"/>
  <c r="L1203" i="12"/>
  <c r="M1203" i="12"/>
  <c r="L1204" i="12"/>
  <c r="M1204" i="12"/>
  <c r="L1205" i="12"/>
  <c r="M1205" i="12"/>
  <c r="L1206" i="12"/>
  <c r="M1206" i="12"/>
  <c r="L1207" i="12"/>
  <c r="M1207" i="12"/>
  <c r="L1208" i="12"/>
  <c r="M1208" i="12"/>
  <c r="L1209" i="12"/>
  <c r="M1209" i="12"/>
  <c r="L1210" i="12"/>
  <c r="M1210" i="12"/>
  <c r="L1211" i="12"/>
  <c r="M1211" i="12"/>
  <c r="L1212" i="12"/>
  <c r="M1212" i="12"/>
  <c r="L1213" i="12"/>
  <c r="M1213" i="12"/>
  <c r="L1214" i="12"/>
  <c r="M1214" i="12"/>
  <c r="L1215" i="12"/>
  <c r="M1215" i="12"/>
  <c r="L1216" i="12"/>
  <c r="M1216" i="12"/>
  <c r="L1217" i="12"/>
  <c r="M1217" i="12"/>
  <c r="L1218" i="12"/>
  <c r="M1218" i="12"/>
  <c r="L1219" i="12"/>
  <c r="M1219" i="12"/>
  <c r="L1220" i="12"/>
  <c r="M1220" i="12"/>
  <c r="L1221" i="12"/>
  <c r="M1221" i="12"/>
  <c r="L1222" i="12"/>
  <c r="M1222" i="12"/>
  <c r="L1223" i="12"/>
  <c r="M1223" i="12"/>
  <c r="L1224" i="12"/>
  <c r="M1224" i="12"/>
  <c r="L1225" i="12"/>
  <c r="M1225" i="12"/>
  <c r="L1226" i="12"/>
  <c r="M1226" i="12"/>
  <c r="L1227" i="12"/>
  <c r="M1227" i="12"/>
  <c r="L1228" i="12"/>
  <c r="M1228" i="12"/>
  <c r="L1229" i="12"/>
  <c r="M1229" i="12"/>
  <c r="L1230" i="12"/>
  <c r="M1230" i="12"/>
  <c r="L1231" i="12"/>
  <c r="M1231" i="12"/>
  <c r="L1232" i="12"/>
  <c r="M1232" i="12"/>
  <c r="L1233" i="12"/>
  <c r="M1233" i="12"/>
  <c r="L1234" i="12"/>
  <c r="M1234" i="12"/>
  <c r="L1235" i="12"/>
  <c r="M1235" i="12"/>
  <c r="L1236" i="12"/>
  <c r="M1236" i="12"/>
  <c r="L1237" i="12"/>
  <c r="M1237" i="12"/>
  <c r="L1238" i="12"/>
  <c r="M1238" i="12"/>
  <c r="L1239" i="12"/>
  <c r="M1239" i="12"/>
  <c r="L1240" i="12"/>
  <c r="M1240" i="12"/>
  <c r="L1241" i="12"/>
  <c r="M1241" i="12"/>
  <c r="L1242" i="12"/>
  <c r="M1242" i="12"/>
  <c r="L1243" i="12"/>
  <c r="M1243" i="12"/>
  <c r="L1244" i="12"/>
  <c r="M1244" i="12"/>
  <c r="L1245" i="12"/>
  <c r="M1245" i="12"/>
  <c r="L1246" i="12"/>
  <c r="M1246" i="12"/>
  <c r="L1247" i="12"/>
  <c r="M1247" i="12"/>
  <c r="L1248" i="12"/>
  <c r="M1248" i="12"/>
  <c r="L1249" i="12"/>
  <c r="M1249" i="12"/>
  <c r="L1250" i="12"/>
  <c r="M1250" i="12"/>
  <c r="L1251" i="12"/>
  <c r="M1251" i="12"/>
  <c r="L1252" i="12"/>
  <c r="M1252" i="12"/>
  <c r="L1253" i="12"/>
  <c r="M1253" i="12"/>
  <c r="L1254" i="12"/>
  <c r="M1254" i="12"/>
  <c r="L1255" i="12"/>
  <c r="M1255" i="12"/>
  <c r="L1256" i="12"/>
  <c r="M1256" i="12"/>
  <c r="L1257" i="12"/>
  <c r="M1257" i="12"/>
  <c r="L1258" i="12"/>
  <c r="M1258" i="12"/>
  <c r="L1259" i="12"/>
  <c r="M1259" i="12"/>
  <c r="L1260" i="12"/>
  <c r="M1260" i="12"/>
  <c r="L1261" i="12"/>
  <c r="M1261" i="12"/>
  <c r="L1262" i="12"/>
  <c r="M1262" i="12"/>
  <c r="L1263" i="12"/>
  <c r="M1263" i="12"/>
  <c r="L1264" i="12"/>
  <c r="M1264" i="12"/>
  <c r="L1265" i="12"/>
  <c r="M1265" i="12"/>
  <c r="L1266" i="12"/>
  <c r="M1266" i="12"/>
  <c r="L1267" i="12"/>
  <c r="M1267" i="12"/>
  <c r="L1268" i="12"/>
  <c r="M1268" i="12"/>
  <c r="L1269" i="12"/>
  <c r="M1269" i="12"/>
  <c r="L1270" i="12"/>
  <c r="M1270" i="12"/>
  <c r="L1271" i="12"/>
  <c r="M1271" i="12"/>
  <c r="L1272" i="12"/>
  <c r="M1272" i="12"/>
  <c r="L1273" i="12"/>
  <c r="M1273" i="12"/>
  <c r="L1274" i="12"/>
  <c r="M1274" i="12"/>
  <c r="L1275" i="12"/>
  <c r="M1275" i="12"/>
  <c r="L1276" i="12"/>
  <c r="M1276" i="12"/>
  <c r="L1277" i="12"/>
  <c r="M1277" i="12"/>
  <c r="L1278" i="12"/>
  <c r="M1278" i="12"/>
  <c r="L1279" i="12"/>
  <c r="M1279" i="12"/>
  <c r="L1280" i="12"/>
  <c r="M1280" i="12"/>
  <c r="L1281" i="12"/>
  <c r="M1281" i="12"/>
  <c r="L1282" i="12"/>
  <c r="M1282" i="12"/>
  <c r="L1283" i="12"/>
  <c r="M1283" i="12"/>
  <c r="L1284" i="12"/>
  <c r="M1284" i="12"/>
  <c r="L1285" i="12"/>
  <c r="M1285" i="12"/>
  <c r="L1286" i="12"/>
  <c r="M1286" i="12"/>
  <c r="L1287" i="12"/>
  <c r="M1287" i="12"/>
  <c r="L1288" i="12"/>
  <c r="M1288" i="12"/>
  <c r="L1289" i="12"/>
  <c r="M1289" i="12"/>
  <c r="L1290" i="12"/>
  <c r="M1290" i="12"/>
  <c r="L1291" i="12"/>
  <c r="M1291" i="12"/>
  <c r="L1292" i="12"/>
  <c r="M1292" i="12"/>
  <c r="L1293" i="12"/>
  <c r="M1293" i="12"/>
  <c r="L1294" i="12"/>
  <c r="M1294" i="12"/>
  <c r="L1295" i="12"/>
  <c r="M1295" i="12"/>
  <c r="L1296" i="12"/>
  <c r="M1296" i="12"/>
  <c r="L1297" i="12"/>
  <c r="M1297" i="12"/>
  <c r="L1298" i="12"/>
  <c r="M1298" i="12"/>
  <c r="L1299" i="12"/>
  <c r="M1299" i="12"/>
  <c r="L1300" i="12"/>
  <c r="M1300" i="12"/>
  <c r="L1301" i="12"/>
  <c r="M1301" i="12"/>
  <c r="L1302" i="12"/>
  <c r="M1302" i="12"/>
  <c r="L1303" i="12"/>
  <c r="M1303" i="12"/>
  <c r="L1304" i="12"/>
  <c r="M1304" i="12"/>
  <c r="L1305" i="12"/>
  <c r="M1305" i="12"/>
  <c r="L1306" i="12"/>
  <c r="M1306" i="12"/>
  <c r="L1307" i="12"/>
  <c r="M1307" i="12"/>
  <c r="L1308" i="12"/>
  <c r="M1308" i="12"/>
  <c r="L1309" i="12"/>
  <c r="M1309" i="12"/>
  <c r="L1310" i="12"/>
  <c r="M1310" i="12"/>
  <c r="L1311" i="12"/>
  <c r="M1311" i="12"/>
  <c r="L1312" i="12"/>
  <c r="M1312" i="12"/>
  <c r="L1313" i="12"/>
  <c r="M1313" i="12"/>
  <c r="L1314" i="12"/>
  <c r="M1314" i="12"/>
  <c r="L1315" i="12"/>
  <c r="M1315" i="12"/>
  <c r="L1316" i="12"/>
  <c r="M1316" i="12"/>
  <c r="L1317" i="12"/>
  <c r="M1317" i="12"/>
  <c r="L1318" i="12"/>
  <c r="M1318" i="12"/>
  <c r="L1319" i="12"/>
  <c r="M1319" i="12"/>
  <c r="L1320" i="12"/>
  <c r="M1320" i="12"/>
  <c r="L1321" i="12"/>
  <c r="M1321" i="12"/>
  <c r="L1322" i="12"/>
  <c r="M1322" i="12"/>
  <c r="L1323" i="12"/>
  <c r="M1323" i="12"/>
  <c r="L1324" i="12"/>
  <c r="M1324" i="12"/>
  <c r="L1325" i="12"/>
  <c r="M1325" i="12"/>
  <c r="L1326" i="12"/>
  <c r="M1326" i="12"/>
  <c r="L1327" i="12"/>
  <c r="M1327" i="12"/>
  <c r="L1328" i="12"/>
  <c r="M1328" i="12"/>
  <c r="L1329" i="12"/>
  <c r="M1329" i="12"/>
  <c r="L1330" i="12"/>
  <c r="M1330" i="12"/>
  <c r="L1331" i="12"/>
  <c r="M1331" i="12"/>
  <c r="L1332" i="12"/>
  <c r="M1332" i="12"/>
  <c r="L1333" i="12"/>
  <c r="M1333" i="12"/>
  <c r="L1334" i="12"/>
  <c r="M1334" i="12"/>
  <c r="L1335" i="12"/>
  <c r="M1335" i="12"/>
  <c r="L1336" i="12"/>
  <c r="M1336" i="12"/>
  <c r="L1337" i="12"/>
  <c r="M1337" i="12"/>
  <c r="L1338" i="12"/>
  <c r="M1338" i="12"/>
  <c r="L1339" i="12"/>
  <c r="M1339" i="12"/>
  <c r="L1340" i="12"/>
  <c r="M1340" i="12"/>
  <c r="L1341" i="12"/>
  <c r="M1341" i="12"/>
  <c r="L1342" i="12"/>
  <c r="M1342" i="12"/>
  <c r="L1343" i="12"/>
  <c r="M1343" i="12"/>
  <c r="L1344" i="12"/>
  <c r="M1344" i="12"/>
  <c r="L1345" i="12"/>
  <c r="M1345" i="12"/>
  <c r="L1346" i="12"/>
  <c r="M1346" i="12"/>
  <c r="L1347" i="12"/>
  <c r="M1347" i="12"/>
  <c r="L1348" i="12"/>
  <c r="M1348" i="12"/>
  <c r="L1349" i="12"/>
  <c r="M1349" i="12"/>
  <c r="L1350" i="12"/>
  <c r="M1350" i="12"/>
  <c r="L1351" i="12"/>
  <c r="M1351" i="12"/>
  <c r="L1352" i="12"/>
  <c r="M1352" i="12"/>
  <c r="L1353" i="12"/>
  <c r="M1353" i="12"/>
  <c r="L1354" i="12"/>
  <c r="M1354" i="12"/>
  <c r="L1355" i="12"/>
  <c r="M1355" i="12"/>
  <c r="L1356" i="12"/>
  <c r="M1356" i="12"/>
  <c r="L1357" i="12"/>
  <c r="M1357" i="12"/>
  <c r="L1358" i="12"/>
  <c r="M1358" i="12"/>
  <c r="L1359" i="12"/>
  <c r="M1359" i="12"/>
  <c r="L1360" i="12"/>
  <c r="M1360" i="12"/>
  <c r="L1361" i="12"/>
  <c r="M1361" i="12"/>
  <c r="L1362" i="12"/>
  <c r="M1362" i="12"/>
  <c r="L1363" i="12"/>
  <c r="M1363" i="12"/>
  <c r="L1364" i="12"/>
  <c r="M1364" i="12"/>
  <c r="L1365" i="12"/>
  <c r="M1365" i="12"/>
  <c r="L1366" i="12"/>
  <c r="M1366" i="12"/>
  <c r="L1367" i="12"/>
  <c r="M1367" i="12"/>
  <c r="L1368" i="12"/>
  <c r="M1368" i="12"/>
  <c r="L1369" i="12"/>
  <c r="M1369" i="12"/>
  <c r="L1370" i="12"/>
  <c r="M1370" i="12"/>
  <c r="L1371" i="12"/>
  <c r="M1371" i="12"/>
  <c r="L1372" i="12"/>
  <c r="M1372" i="12"/>
  <c r="L1373" i="12"/>
  <c r="M1373" i="12"/>
  <c r="L1374" i="12"/>
  <c r="M1374" i="12"/>
  <c r="L1375" i="12"/>
  <c r="M1375" i="12"/>
  <c r="L1376" i="12"/>
  <c r="M1376" i="12"/>
  <c r="L1377" i="12"/>
  <c r="M1377" i="12"/>
  <c r="L1378" i="12"/>
  <c r="M1378" i="12"/>
  <c r="L1379" i="12"/>
  <c r="M1379" i="12"/>
  <c r="L1380" i="12"/>
  <c r="M1380" i="12"/>
  <c r="L1381" i="12"/>
  <c r="M1381" i="12"/>
  <c r="L1382" i="12"/>
  <c r="M1382" i="12"/>
  <c r="L1383" i="12"/>
  <c r="M1383" i="12"/>
  <c r="L1384" i="12"/>
  <c r="M1384" i="12"/>
  <c r="L1385" i="12"/>
  <c r="M1385" i="12"/>
  <c r="L1386" i="12"/>
  <c r="M1386" i="12"/>
  <c r="L1387" i="12"/>
  <c r="M1387" i="12"/>
  <c r="L1388" i="12"/>
  <c r="M1388" i="12"/>
  <c r="L1389" i="12"/>
  <c r="M1389" i="12"/>
  <c r="L1390" i="12"/>
  <c r="M1390" i="12"/>
  <c r="L1391" i="12"/>
  <c r="M1391" i="12"/>
  <c r="L1392" i="12"/>
  <c r="M1392" i="12"/>
  <c r="L1393" i="12"/>
  <c r="M1393" i="12"/>
  <c r="L1394" i="12"/>
  <c r="M1394" i="12"/>
  <c r="L1395" i="12"/>
  <c r="M1395" i="12"/>
  <c r="L1396" i="12"/>
  <c r="M1396" i="12"/>
  <c r="L1397" i="12"/>
  <c r="M1397" i="12"/>
  <c r="L1398" i="12"/>
  <c r="M1398" i="12"/>
  <c r="L1399" i="12"/>
  <c r="M1399" i="12"/>
  <c r="L1400" i="12"/>
  <c r="M1400" i="12"/>
  <c r="L1401" i="12"/>
  <c r="M1401" i="12"/>
  <c r="L1402" i="12"/>
  <c r="M1402" i="12"/>
  <c r="L1403" i="12"/>
  <c r="M1403" i="12"/>
  <c r="L1404" i="12"/>
  <c r="M1404" i="12"/>
  <c r="L1405" i="12"/>
  <c r="M1405" i="12"/>
  <c r="L1406" i="12"/>
  <c r="M1406" i="12"/>
  <c r="L1407" i="12"/>
  <c r="M1407" i="12"/>
  <c r="L1408" i="12"/>
  <c r="M1408" i="12"/>
  <c r="L1409" i="12"/>
  <c r="M1409" i="12"/>
  <c r="L1410" i="12"/>
  <c r="M1410" i="12"/>
  <c r="L1411" i="12"/>
  <c r="M1411" i="12"/>
  <c r="L1412" i="12"/>
  <c r="M1412" i="12"/>
  <c r="L1413" i="12"/>
  <c r="M1413" i="12"/>
  <c r="L1414" i="12"/>
  <c r="M1414" i="12"/>
  <c r="L1415" i="12"/>
  <c r="M1415" i="12"/>
  <c r="L1416" i="12"/>
  <c r="M1416" i="12"/>
  <c r="L1417" i="12"/>
  <c r="M1417" i="12"/>
  <c r="L1418" i="12"/>
  <c r="M1418" i="12"/>
  <c r="L1419" i="12"/>
  <c r="M1419" i="12"/>
  <c r="L1420" i="12"/>
  <c r="M1420" i="12"/>
  <c r="L1421" i="12"/>
  <c r="M1421" i="12"/>
  <c r="L1422" i="12"/>
  <c r="M1422" i="12"/>
  <c r="L1423" i="12"/>
  <c r="M1423" i="12"/>
  <c r="L1424" i="12"/>
  <c r="M1424" i="12"/>
  <c r="L1425" i="12"/>
  <c r="M1425" i="12"/>
  <c r="L1426" i="12"/>
  <c r="M1426" i="12"/>
  <c r="L1427" i="12"/>
  <c r="M1427" i="12"/>
  <c r="L1428" i="12"/>
  <c r="M1428" i="12"/>
  <c r="L1429" i="12"/>
  <c r="M1429" i="12"/>
  <c r="L1430" i="12"/>
  <c r="M1430" i="12"/>
  <c r="L1431" i="12"/>
  <c r="M1431" i="12"/>
  <c r="L1432" i="12"/>
  <c r="M1432" i="12"/>
  <c r="L1433" i="12"/>
  <c r="M1433" i="12"/>
  <c r="L1434" i="12"/>
  <c r="M1434" i="12"/>
  <c r="L1435" i="12"/>
  <c r="M1435" i="12"/>
  <c r="L1436" i="12"/>
  <c r="M1436" i="12"/>
  <c r="L1437" i="12"/>
  <c r="M1437" i="12"/>
  <c r="L1438" i="12"/>
  <c r="M1438" i="12"/>
  <c r="L1439" i="12"/>
  <c r="M1439" i="12"/>
  <c r="L1440" i="12"/>
  <c r="M1440" i="12"/>
  <c r="L1441" i="12"/>
  <c r="M1441" i="12"/>
  <c r="L1442" i="12"/>
  <c r="M1442" i="12"/>
  <c r="L1443" i="12"/>
  <c r="M1443" i="12"/>
  <c r="L1444" i="12"/>
  <c r="M1444" i="12"/>
  <c r="L1445" i="12"/>
  <c r="M1445" i="12"/>
  <c r="L1446" i="12"/>
  <c r="M1446" i="12"/>
  <c r="L1447" i="12"/>
  <c r="M1447" i="12"/>
  <c r="L1448" i="12"/>
  <c r="M1448" i="12"/>
  <c r="L1449" i="12"/>
  <c r="M1449" i="12"/>
  <c r="L1450" i="12"/>
  <c r="M1450" i="12"/>
  <c r="L1451" i="12"/>
  <c r="M1451" i="12"/>
  <c r="L1452" i="12"/>
  <c r="M1452" i="12"/>
  <c r="L1453" i="12"/>
  <c r="M1453" i="12"/>
  <c r="L1454" i="12"/>
  <c r="M1454" i="12"/>
  <c r="L1455" i="12"/>
  <c r="M1455" i="12"/>
  <c r="L1456" i="12"/>
  <c r="M1456" i="12"/>
  <c r="L1457" i="12"/>
  <c r="M1457" i="12"/>
  <c r="L1458" i="12"/>
  <c r="M1458" i="12"/>
  <c r="L1459" i="12"/>
  <c r="M1459" i="12"/>
  <c r="L1460" i="12"/>
  <c r="M1460" i="12"/>
  <c r="L1461" i="12"/>
  <c r="M1461" i="12"/>
  <c r="L1462" i="12"/>
  <c r="M1462" i="12"/>
  <c r="L1463" i="12"/>
  <c r="M1463" i="12"/>
  <c r="L1464" i="12"/>
  <c r="M1464" i="12"/>
  <c r="L1465" i="12"/>
  <c r="M1465" i="12"/>
  <c r="L1466" i="12"/>
  <c r="M1466" i="12"/>
  <c r="L1467" i="12"/>
  <c r="M1467" i="12"/>
  <c r="L1468" i="12"/>
  <c r="M1468" i="12"/>
  <c r="L1469" i="12"/>
  <c r="M1469" i="12"/>
  <c r="L1470" i="12"/>
  <c r="M1470" i="12"/>
  <c r="L1471" i="12"/>
  <c r="M1471" i="12"/>
  <c r="L1472" i="12"/>
  <c r="M1472" i="12"/>
  <c r="L1473" i="12"/>
  <c r="M1473" i="12"/>
  <c r="L1474" i="12"/>
  <c r="M1474" i="12"/>
  <c r="L1475" i="12"/>
  <c r="M1475" i="12"/>
  <c r="L1476" i="12"/>
  <c r="M1476" i="12"/>
  <c r="L1477" i="12"/>
  <c r="M1477" i="12"/>
  <c r="L1478" i="12"/>
  <c r="M1478" i="12"/>
  <c r="L1479" i="12"/>
  <c r="M1479" i="12"/>
  <c r="L1480" i="12"/>
  <c r="M1480" i="12"/>
  <c r="L1481" i="12"/>
  <c r="M1481" i="12"/>
  <c r="L1482" i="12"/>
  <c r="M1482" i="12"/>
  <c r="L1483" i="12"/>
  <c r="M1483" i="12"/>
  <c r="L1484" i="12"/>
  <c r="M1484" i="12"/>
  <c r="L1485" i="12"/>
  <c r="M1485" i="12"/>
  <c r="L1486" i="12"/>
  <c r="M1486" i="12"/>
  <c r="L1487" i="12"/>
  <c r="M1487" i="12"/>
  <c r="L1488" i="12"/>
  <c r="M1488" i="12"/>
  <c r="L1489" i="12"/>
  <c r="M1489" i="12"/>
  <c r="L1490" i="12"/>
  <c r="M1490" i="12"/>
  <c r="L1491" i="12"/>
  <c r="M1491" i="12"/>
  <c r="L1492" i="12"/>
  <c r="M1492" i="12"/>
  <c r="L1493" i="12"/>
  <c r="M1493" i="12"/>
  <c r="L1494" i="12"/>
  <c r="M1494" i="12"/>
  <c r="L1495" i="12"/>
  <c r="M1495" i="12"/>
  <c r="L1496" i="12"/>
  <c r="M1496" i="12"/>
  <c r="L1497" i="12"/>
  <c r="M1497" i="12"/>
  <c r="L1498" i="12"/>
  <c r="M1498" i="12"/>
  <c r="L1499" i="12"/>
  <c r="M1499" i="12"/>
  <c r="L1500" i="12"/>
  <c r="M1500" i="12"/>
  <c r="L1501" i="12"/>
  <c r="M1501" i="12"/>
  <c r="L1502" i="12"/>
  <c r="M1502" i="12"/>
  <c r="L1503" i="12"/>
  <c r="M1503" i="12"/>
  <c r="L1504" i="12"/>
  <c r="M1504" i="12"/>
  <c r="L1505" i="12"/>
  <c r="M1505" i="12"/>
  <c r="L1506" i="12"/>
  <c r="M1506" i="12"/>
  <c r="L1507" i="12"/>
  <c r="M1507" i="12"/>
  <c r="L1508" i="12"/>
  <c r="M1508" i="12"/>
  <c r="L1509" i="12"/>
  <c r="M1509" i="12"/>
  <c r="L1510" i="12"/>
  <c r="M1510" i="12"/>
  <c r="L1511" i="12"/>
  <c r="M1511" i="12"/>
  <c r="L1512" i="12"/>
  <c r="M1512" i="12"/>
  <c r="L1513" i="12"/>
  <c r="M1513" i="12"/>
  <c r="L1514" i="12"/>
  <c r="M1514" i="12"/>
  <c r="L1515" i="12"/>
  <c r="M1515" i="12"/>
  <c r="L1516" i="12"/>
  <c r="M1516" i="12"/>
  <c r="L1517" i="12"/>
  <c r="M1517" i="12"/>
  <c r="L1518" i="12"/>
  <c r="M1518" i="12"/>
  <c r="L1519" i="12"/>
  <c r="M1519" i="12"/>
  <c r="L1520" i="12"/>
  <c r="M1520" i="12"/>
  <c r="L1521" i="12"/>
  <c r="M1521" i="12"/>
  <c r="L1522" i="12"/>
  <c r="M1522" i="12"/>
  <c r="L1523" i="12"/>
  <c r="M1523" i="12"/>
  <c r="L1524" i="12"/>
  <c r="M1524" i="12"/>
  <c r="L1525" i="12"/>
  <c r="M1525" i="12"/>
  <c r="L1526" i="12"/>
  <c r="M1526" i="12"/>
  <c r="L1527" i="12"/>
  <c r="M1527" i="12"/>
  <c r="L1528" i="12"/>
  <c r="M1528" i="12"/>
  <c r="L1529" i="12"/>
  <c r="M1529" i="12"/>
  <c r="L1530" i="12"/>
  <c r="M1530" i="12"/>
  <c r="L1531" i="12"/>
  <c r="M1531" i="12"/>
  <c r="L1532" i="12"/>
  <c r="M1532" i="12"/>
  <c r="L1533" i="12"/>
  <c r="M1533" i="12"/>
  <c r="L1534" i="12"/>
  <c r="M1534" i="12"/>
  <c r="L1535" i="12"/>
  <c r="M1535" i="12"/>
  <c r="L1536" i="12"/>
  <c r="M1536" i="12"/>
  <c r="L1537" i="12"/>
  <c r="M1537" i="12"/>
  <c r="L1538" i="12"/>
  <c r="M1538" i="12"/>
  <c r="L1539" i="12"/>
  <c r="M1539" i="12"/>
  <c r="L1540" i="12"/>
  <c r="M1540" i="12"/>
  <c r="L1541" i="12"/>
  <c r="M1541" i="12"/>
  <c r="L1542" i="12"/>
  <c r="M1542" i="12"/>
  <c r="L1543" i="12"/>
  <c r="M1543" i="12"/>
  <c r="L1544" i="12"/>
  <c r="M1544" i="12"/>
  <c r="L1545" i="12"/>
  <c r="M1545" i="12"/>
  <c r="L1546" i="12"/>
  <c r="M1546" i="12"/>
  <c r="L1547" i="12"/>
  <c r="M1547" i="12"/>
  <c r="L1548" i="12"/>
  <c r="M1548" i="12"/>
  <c r="L1549" i="12"/>
  <c r="M1549" i="12"/>
  <c r="L1550" i="12"/>
  <c r="M1550" i="12"/>
  <c r="L1551" i="12"/>
  <c r="M1551" i="12"/>
  <c r="L1552" i="12"/>
  <c r="M1552" i="12"/>
  <c r="L1553" i="12"/>
  <c r="M1553" i="12"/>
  <c r="L1554" i="12"/>
  <c r="M1554" i="12"/>
  <c r="L1555" i="12"/>
  <c r="M1555" i="12"/>
  <c r="L1556" i="12"/>
  <c r="M1556" i="12"/>
  <c r="L1557" i="12"/>
  <c r="M1557" i="12"/>
  <c r="L1558" i="12"/>
  <c r="M1558" i="12"/>
  <c r="L1559" i="12"/>
  <c r="M1559" i="12"/>
  <c r="L1560" i="12"/>
  <c r="M1560" i="12"/>
  <c r="L1561" i="12"/>
  <c r="M1561" i="12"/>
  <c r="L1562" i="12"/>
  <c r="M1562" i="12"/>
  <c r="L1563" i="12"/>
  <c r="M1563" i="12"/>
  <c r="L1564" i="12"/>
  <c r="M1564" i="12"/>
  <c r="L1565" i="12"/>
  <c r="M1565" i="12"/>
  <c r="L1566" i="12"/>
  <c r="M1566" i="12"/>
  <c r="L1567" i="12"/>
  <c r="M1567" i="12"/>
  <c r="L1568" i="12"/>
  <c r="M1568" i="12"/>
  <c r="L1569" i="12"/>
  <c r="M1569" i="12"/>
  <c r="L1570" i="12"/>
  <c r="M1570" i="12"/>
  <c r="L1571" i="12"/>
  <c r="M1571" i="12"/>
  <c r="L1572" i="12"/>
  <c r="M1572" i="12"/>
  <c r="L1573" i="12"/>
  <c r="M1573" i="12"/>
  <c r="L1574" i="12"/>
  <c r="M1574" i="12"/>
  <c r="L1575" i="12"/>
  <c r="M1575" i="12"/>
  <c r="L1576" i="12"/>
  <c r="M1576" i="12"/>
  <c r="L1577" i="12"/>
  <c r="M1577" i="12"/>
  <c r="L1578" i="12"/>
  <c r="M1578" i="12"/>
  <c r="L1579" i="12"/>
  <c r="M1579" i="12"/>
  <c r="L1580" i="12"/>
  <c r="M1580" i="12"/>
  <c r="L1581" i="12"/>
  <c r="M1581" i="12"/>
  <c r="L1582" i="12"/>
  <c r="M1582" i="12"/>
  <c r="L1583" i="12"/>
  <c r="M1583" i="12"/>
  <c r="L1584" i="12"/>
  <c r="M1584" i="12"/>
  <c r="L1585" i="12"/>
  <c r="M1585" i="12"/>
  <c r="L1586" i="12"/>
  <c r="M1586" i="12"/>
  <c r="L1587" i="12"/>
  <c r="M1587" i="12"/>
  <c r="L1588" i="12"/>
  <c r="M1588" i="12"/>
  <c r="L1589" i="12"/>
  <c r="M1589" i="12"/>
  <c r="L1590" i="12"/>
  <c r="M1590" i="12"/>
  <c r="L1591" i="12"/>
  <c r="M1591" i="12"/>
  <c r="L1592" i="12"/>
  <c r="M1592" i="12"/>
  <c r="L1593" i="12"/>
  <c r="M1593" i="12"/>
  <c r="L1594" i="12"/>
  <c r="M1594" i="12"/>
  <c r="L1595" i="12"/>
  <c r="M1595" i="12"/>
  <c r="L1596" i="12"/>
  <c r="M1596" i="12"/>
  <c r="L1597" i="12"/>
  <c r="M1597" i="12"/>
  <c r="L1598" i="12"/>
  <c r="M1598" i="12"/>
  <c r="L1599" i="12"/>
  <c r="M1599" i="12"/>
  <c r="L1600" i="12"/>
  <c r="M1600" i="12"/>
  <c r="L1601" i="12"/>
  <c r="M1601" i="12"/>
  <c r="L1602" i="12"/>
  <c r="M1602" i="12"/>
  <c r="L1603" i="12"/>
  <c r="M1603" i="12"/>
  <c r="L1604" i="12"/>
  <c r="M1604" i="12"/>
  <c r="L1605" i="12"/>
  <c r="M1605" i="12"/>
  <c r="L1606" i="12"/>
  <c r="M1606" i="12"/>
  <c r="L1607" i="12"/>
  <c r="M1607" i="12"/>
  <c r="L1608" i="12"/>
  <c r="M1608" i="12"/>
  <c r="L1609" i="12"/>
  <c r="M1609" i="12"/>
  <c r="L1610" i="12"/>
  <c r="M1610" i="12"/>
  <c r="L1611" i="12"/>
  <c r="M1611" i="12"/>
  <c r="L1612" i="12"/>
  <c r="M1612" i="12"/>
  <c r="L1613" i="12"/>
  <c r="M1613" i="12"/>
  <c r="L1614" i="12"/>
  <c r="M1614" i="12"/>
  <c r="L1615" i="12"/>
  <c r="M1615" i="12"/>
  <c r="L1616" i="12"/>
  <c r="M1616" i="12"/>
  <c r="L1617" i="12"/>
  <c r="M1617" i="12"/>
  <c r="L1618" i="12"/>
  <c r="M1618" i="12"/>
  <c r="L1619" i="12"/>
  <c r="M1619" i="12"/>
  <c r="L1620" i="12"/>
  <c r="M1620" i="12"/>
  <c r="L1621" i="12"/>
  <c r="M1621" i="12"/>
  <c r="L1622" i="12"/>
  <c r="M1622" i="12"/>
  <c r="L1623" i="12"/>
  <c r="M1623" i="12"/>
  <c r="L1624" i="12"/>
  <c r="M1624" i="12"/>
  <c r="L1625" i="12"/>
  <c r="M1625" i="12"/>
  <c r="L1626" i="12"/>
  <c r="M1626" i="12"/>
  <c r="L1627" i="12"/>
  <c r="M1627" i="12"/>
  <c r="L1628" i="12"/>
  <c r="M1628" i="12"/>
  <c r="L1629" i="12"/>
  <c r="M1629" i="12"/>
  <c r="L1630" i="12"/>
  <c r="M1630" i="12"/>
  <c r="L1631" i="12"/>
  <c r="M1631" i="12"/>
  <c r="L1632" i="12"/>
  <c r="M1632" i="12"/>
  <c r="L1633" i="12"/>
  <c r="M1633" i="12"/>
  <c r="L1634" i="12"/>
  <c r="M1634" i="12"/>
  <c r="L1635" i="12"/>
  <c r="M1635" i="12"/>
  <c r="L1636" i="12"/>
  <c r="M1636" i="12"/>
  <c r="L1637" i="12"/>
  <c r="M1637" i="12"/>
  <c r="L1638" i="12"/>
  <c r="M1638" i="12"/>
  <c r="L1639" i="12"/>
  <c r="M1639" i="12"/>
  <c r="L1640" i="12"/>
  <c r="M1640" i="12"/>
  <c r="L1641" i="12"/>
  <c r="M1641" i="12"/>
  <c r="L1642" i="12"/>
  <c r="M1642" i="12"/>
  <c r="L1643" i="12"/>
  <c r="M1643" i="12"/>
  <c r="L1644" i="12"/>
  <c r="M1644" i="12"/>
  <c r="L1645" i="12"/>
  <c r="M1645" i="12"/>
  <c r="L1646" i="12"/>
  <c r="M1646" i="12"/>
  <c r="L1647" i="12"/>
  <c r="M1647" i="12"/>
  <c r="L1648" i="12"/>
  <c r="M1648" i="12"/>
  <c r="L1649" i="12"/>
  <c r="M1649" i="12"/>
  <c r="L1650" i="12"/>
  <c r="M1650" i="12"/>
  <c r="L1651" i="12"/>
  <c r="M1651" i="12"/>
  <c r="L1652" i="12"/>
  <c r="M1652" i="12"/>
  <c r="L1653" i="12"/>
  <c r="M1653" i="12"/>
  <c r="L1654" i="12"/>
  <c r="M1654" i="12"/>
  <c r="L1655" i="12"/>
  <c r="M1655" i="12"/>
  <c r="L1656" i="12"/>
  <c r="M1656" i="12"/>
  <c r="L1657" i="12"/>
  <c r="M1657" i="12"/>
  <c r="L1658" i="12"/>
  <c r="M1658" i="12"/>
  <c r="L1659" i="12"/>
  <c r="M1659" i="12"/>
  <c r="L1660" i="12"/>
  <c r="M1660" i="12"/>
  <c r="L1661" i="12"/>
  <c r="M1661" i="12"/>
  <c r="L1662" i="12"/>
  <c r="M1662" i="12"/>
  <c r="L1663" i="12"/>
  <c r="M1663" i="12"/>
  <c r="L1664" i="12"/>
  <c r="M1664" i="12"/>
  <c r="L1665" i="12"/>
  <c r="M1665" i="12"/>
  <c r="L1666" i="12"/>
  <c r="M1666" i="12"/>
  <c r="L1667" i="12"/>
  <c r="M1667" i="12"/>
  <c r="L1668" i="12"/>
  <c r="M1668" i="12"/>
  <c r="L1669" i="12"/>
  <c r="M1669" i="12"/>
  <c r="L1670" i="12"/>
  <c r="M1670" i="12"/>
  <c r="L1671" i="12"/>
  <c r="M1671" i="12"/>
  <c r="L1672" i="12"/>
  <c r="M1672" i="12"/>
  <c r="L1673" i="12"/>
  <c r="M1673" i="12"/>
  <c r="L1674" i="12"/>
  <c r="M1674" i="12"/>
  <c r="L1675" i="12"/>
  <c r="M1675" i="12"/>
  <c r="L1676" i="12"/>
  <c r="M1676" i="12"/>
  <c r="L1677" i="12"/>
  <c r="M1677" i="12"/>
  <c r="L1678" i="12"/>
  <c r="M1678" i="12"/>
  <c r="L1679" i="12"/>
  <c r="M1679" i="12"/>
  <c r="L1680" i="12"/>
  <c r="M1680" i="12"/>
  <c r="L1681" i="12"/>
  <c r="M1681" i="12"/>
  <c r="L1682" i="12"/>
  <c r="M1682" i="12"/>
  <c r="L1683" i="12"/>
  <c r="M1683" i="12"/>
  <c r="L1684" i="12"/>
  <c r="M1684" i="12"/>
  <c r="L1685" i="12"/>
  <c r="M1685" i="12"/>
  <c r="L1686" i="12"/>
  <c r="M1686" i="12"/>
  <c r="L1687" i="12"/>
  <c r="M1687" i="12"/>
  <c r="L1688" i="12"/>
  <c r="M1688" i="12"/>
  <c r="L1689" i="12"/>
  <c r="M1689" i="12"/>
  <c r="L1690" i="12"/>
  <c r="M1690" i="12"/>
  <c r="L1691" i="12"/>
  <c r="M1691" i="12"/>
  <c r="L1692" i="12"/>
  <c r="M1692" i="12"/>
  <c r="L1693" i="12"/>
  <c r="M1693" i="12"/>
  <c r="L1694" i="12"/>
  <c r="M1694" i="12"/>
  <c r="L1695" i="12"/>
  <c r="M1695" i="12"/>
  <c r="L1696" i="12"/>
  <c r="M1696" i="12"/>
  <c r="L1697" i="12"/>
  <c r="M1697" i="12"/>
  <c r="L1698" i="12"/>
  <c r="M1698" i="12"/>
  <c r="L1699" i="12"/>
  <c r="M1699" i="12"/>
  <c r="L1700" i="12"/>
  <c r="M1700" i="12"/>
  <c r="L1701" i="12"/>
  <c r="M1701" i="12"/>
  <c r="L1702" i="12"/>
  <c r="M1702" i="12"/>
  <c r="L1703" i="12"/>
  <c r="M1703" i="12"/>
  <c r="L1704" i="12"/>
  <c r="M1704" i="12"/>
  <c r="L1705" i="12"/>
  <c r="M1705" i="12"/>
  <c r="L1706" i="12"/>
  <c r="M1706" i="12"/>
  <c r="L1707" i="12"/>
  <c r="M1707" i="12"/>
  <c r="L1708" i="12"/>
  <c r="M1708" i="12"/>
  <c r="L1709" i="12"/>
  <c r="M1709" i="12"/>
  <c r="L1710" i="12"/>
  <c r="M1710" i="12"/>
  <c r="L1711" i="12"/>
  <c r="M1711" i="12"/>
  <c r="L1712" i="12"/>
  <c r="M1712" i="12"/>
  <c r="L1713" i="12"/>
  <c r="M1713" i="12"/>
  <c r="L1714" i="12"/>
  <c r="M1714" i="12"/>
  <c r="L1715" i="12"/>
  <c r="M1715" i="12"/>
  <c r="L1716" i="12"/>
  <c r="M1716" i="12"/>
  <c r="L1717" i="12"/>
  <c r="M1717" i="12"/>
  <c r="L1718" i="12"/>
  <c r="M1718" i="12"/>
  <c r="L1719" i="12"/>
  <c r="M1719" i="12"/>
  <c r="L1720" i="12"/>
  <c r="M1720" i="12"/>
  <c r="L1721" i="12"/>
  <c r="M1721" i="12"/>
  <c r="L1722" i="12"/>
  <c r="M1722" i="12"/>
  <c r="L1723" i="12"/>
  <c r="M1723" i="12"/>
  <c r="L1724" i="12"/>
  <c r="M1724" i="12"/>
  <c r="L1725" i="12"/>
  <c r="M1725" i="12"/>
  <c r="L1726" i="12"/>
  <c r="M1726" i="12"/>
  <c r="L1727" i="12"/>
  <c r="M1727" i="12"/>
  <c r="L1728" i="12"/>
  <c r="M1728" i="12"/>
  <c r="L1729" i="12"/>
  <c r="M1729" i="12"/>
  <c r="L1730" i="12"/>
  <c r="M1730" i="12"/>
  <c r="L1731" i="12"/>
  <c r="M1731" i="12"/>
  <c r="L1732" i="12"/>
  <c r="M1732" i="12"/>
  <c r="L1733" i="12"/>
  <c r="M1733" i="12"/>
  <c r="L1734" i="12"/>
  <c r="M1734" i="12"/>
  <c r="L1735" i="12"/>
  <c r="M1735" i="12"/>
  <c r="L1736" i="12"/>
  <c r="M1736" i="12"/>
  <c r="L1737" i="12"/>
  <c r="M1737" i="12"/>
  <c r="L1738" i="12"/>
  <c r="M1738" i="12"/>
  <c r="L1739" i="12"/>
  <c r="M1739" i="12"/>
  <c r="L1740" i="12"/>
  <c r="M1740" i="12"/>
  <c r="L1741" i="12"/>
  <c r="M1741" i="12"/>
  <c r="L1742" i="12"/>
  <c r="M1742" i="12"/>
  <c r="L1743" i="12"/>
  <c r="M1743" i="12"/>
  <c r="L1744" i="12"/>
  <c r="M1744" i="12"/>
  <c r="L1745" i="12"/>
  <c r="M1745" i="12"/>
  <c r="L1746" i="12"/>
  <c r="M1746" i="12"/>
  <c r="L1747" i="12"/>
  <c r="M1747" i="12"/>
  <c r="L1748" i="12"/>
  <c r="M1748" i="12"/>
  <c r="L1749" i="12"/>
  <c r="M1749" i="12"/>
  <c r="L1750" i="12"/>
  <c r="M1750" i="12"/>
  <c r="L1751" i="12"/>
  <c r="M1751" i="12"/>
  <c r="L1752" i="12"/>
  <c r="M1752" i="12"/>
  <c r="L1753" i="12"/>
  <c r="M1753" i="12"/>
  <c r="L1754" i="12"/>
  <c r="M1754" i="12"/>
  <c r="L1755" i="12"/>
  <c r="M1755" i="12"/>
  <c r="L1756" i="12"/>
  <c r="M1756" i="12"/>
  <c r="L1757" i="12"/>
  <c r="M1757" i="12"/>
  <c r="L1758" i="12"/>
  <c r="M1758" i="12"/>
  <c r="L1759" i="12"/>
  <c r="M1759" i="12"/>
  <c r="L1760" i="12"/>
  <c r="M1760" i="12"/>
  <c r="L1761" i="12"/>
  <c r="M1761" i="12"/>
  <c r="L1762" i="12"/>
  <c r="M1762" i="12"/>
  <c r="L1763" i="12"/>
  <c r="M1763" i="12"/>
  <c r="L1764" i="12"/>
  <c r="M1764" i="12"/>
  <c r="L1765" i="12"/>
  <c r="M1765" i="12"/>
  <c r="L1766" i="12"/>
  <c r="M1766" i="12"/>
  <c r="L1767" i="12"/>
  <c r="M1767" i="12"/>
  <c r="L1768" i="12"/>
  <c r="M1768" i="12"/>
  <c r="L1769" i="12"/>
  <c r="M1769" i="12"/>
  <c r="L1770" i="12"/>
  <c r="M1770" i="12"/>
  <c r="L1771" i="12"/>
  <c r="M1771" i="12"/>
  <c r="L1772" i="12"/>
  <c r="M1772" i="12"/>
  <c r="L1773" i="12"/>
  <c r="M1773" i="12"/>
  <c r="L1774" i="12"/>
  <c r="M1774" i="12"/>
  <c r="L1775" i="12"/>
  <c r="M1775" i="12"/>
  <c r="L1776" i="12"/>
  <c r="M1776" i="12"/>
  <c r="L1777" i="12"/>
  <c r="M1777" i="12"/>
  <c r="L1778" i="12"/>
  <c r="M1778" i="12"/>
  <c r="L1779" i="12"/>
  <c r="M1779" i="12"/>
  <c r="L1780" i="12"/>
  <c r="M1780" i="12"/>
  <c r="L1781" i="12"/>
  <c r="M1781" i="12"/>
  <c r="L1782" i="12"/>
  <c r="M1782" i="12"/>
  <c r="L1783" i="12"/>
  <c r="M1783" i="12"/>
  <c r="L1784" i="12"/>
  <c r="M1784" i="12"/>
  <c r="L1785" i="12"/>
  <c r="M1785" i="12"/>
  <c r="L1786" i="12"/>
  <c r="M1786" i="12"/>
  <c r="L1787" i="12"/>
  <c r="M1787" i="12"/>
  <c r="L1788" i="12"/>
  <c r="M1788" i="12"/>
  <c r="L1789" i="12"/>
  <c r="M1789" i="12"/>
  <c r="L1790" i="12"/>
  <c r="M1790" i="12"/>
  <c r="L1791" i="12"/>
  <c r="M1791" i="12"/>
  <c r="L1792" i="12"/>
  <c r="M1792" i="12"/>
  <c r="L1793" i="12"/>
  <c r="M1793" i="12"/>
  <c r="L1794" i="12"/>
  <c r="M1794" i="12"/>
  <c r="L1795" i="12"/>
  <c r="M1795" i="12"/>
  <c r="L1796" i="12"/>
  <c r="M1796" i="12"/>
  <c r="L1797" i="12"/>
  <c r="M1797" i="12"/>
  <c r="L1798" i="12"/>
  <c r="M1798" i="12"/>
  <c r="I3" i="12"/>
  <c r="J3" i="12"/>
  <c r="I4" i="12"/>
  <c r="J4" i="12"/>
  <c r="I5" i="12"/>
  <c r="J5" i="12"/>
  <c r="I6" i="12"/>
  <c r="J6" i="12"/>
  <c r="I7" i="12"/>
  <c r="J7" i="12"/>
  <c r="I8" i="12"/>
  <c r="J8" i="12"/>
  <c r="I9" i="12"/>
  <c r="J9" i="12"/>
  <c r="I10" i="12"/>
  <c r="J10" i="12"/>
  <c r="I11" i="12"/>
  <c r="J11" i="12"/>
  <c r="I12" i="12"/>
  <c r="J12" i="12"/>
  <c r="I13" i="12"/>
  <c r="J13" i="12"/>
  <c r="I14" i="12"/>
  <c r="J14" i="12"/>
  <c r="I15" i="12"/>
  <c r="J15" i="12"/>
  <c r="I16" i="12"/>
  <c r="J16" i="12"/>
  <c r="I17" i="12"/>
  <c r="J17" i="12"/>
  <c r="I18" i="12"/>
  <c r="J18" i="12"/>
  <c r="I19" i="12"/>
  <c r="J19" i="12"/>
  <c r="I20" i="12"/>
  <c r="J20" i="12"/>
  <c r="I21" i="12"/>
  <c r="J21" i="12"/>
  <c r="I22" i="12"/>
  <c r="J22" i="12"/>
  <c r="I23" i="12"/>
  <c r="J23" i="12"/>
  <c r="I24" i="12"/>
  <c r="J24" i="12"/>
  <c r="I25" i="12"/>
  <c r="J25" i="12"/>
  <c r="I26" i="12"/>
  <c r="J26" i="12"/>
  <c r="I27" i="12"/>
  <c r="J27" i="12"/>
  <c r="I28" i="12"/>
  <c r="J28" i="12"/>
  <c r="I29" i="12"/>
  <c r="J29" i="12"/>
  <c r="I30" i="12"/>
  <c r="J30" i="12"/>
  <c r="I31" i="12"/>
  <c r="J31" i="12"/>
  <c r="I32" i="12"/>
  <c r="J32" i="12"/>
  <c r="I33" i="12"/>
  <c r="J33" i="12"/>
  <c r="I34" i="12"/>
  <c r="J34" i="12"/>
  <c r="I35" i="12"/>
  <c r="J35" i="12"/>
  <c r="I36" i="12"/>
  <c r="J36" i="12"/>
  <c r="I37" i="12"/>
  <c r="J37" i="12"/>
  <c r="I38" i="12"/>
  <c r="J38" i="12"/>
  <c r="I39" i="12"/>
  <c r="J39" i="12"/>
  <c r="I40" i="12"/>
  <c r="J40" i="12"/>
  <c r="I41" i="12"/>
  <c r="J41" i="12"/>
  <c r="I42" i="12"/>
  <c r="J42" i="12"/>
  <c r="I43" i="12"/>
  <c r="J43" i="12"/>
  <c r="I44" i="12"/>
  <c r="J44" i="12"/>
  <c r="I45" i="12"/>
  <c r="J45" i="12"/>
  <c r="I46" i="12"/>
  <c r="J46" i="12"/>
  <c r="I47" i="12"/>
  <c r="J47" i="12"/>
  <c r="I48" i="12"/>
  <c r="J48" i="12"/>
  <c r="I49" i="12"/>
  <c r="J49" i="12"/>
  <c r="I50" i="12"/>
  <c r="J50" i="12"/>
  <c r="I51" i="12"/>
  <c r="J51" i="12"/>
  <c r="I52" i="12"/>
  <c r="J52" i="12"/>
  <c r="I53" i="12"/>
  <c r="J53" i="12"/>
  <c r="I54" i="12"/>
  <c r="J54" i="12"/>
  <c r="I55" i="12"/>
  <c r="J55" i="12"/>
  <c r="I56" i="12"/>
  <c r="J56" i="12"/>
  <c r="I57" i="12"/>
  <c r="J57" i="12"/>
  <c r="I58" i="12"/>
  <c r="J58" i="12"/>
  <c r="I59" i="12"/>
  <c r="J59" i="12"/>
  <c r="I60" i="12"/>
  <c r="J60" i="12"/>
  <c r="I61" i="12"/>
  <c r="J61" i="12"/>
  <c r="I62" i="12"/>
  <c r="J62" i="12"/>
  <c r="I63" i="12"/>
  <c r="J63" i="12"/>
  <c r="I64" i="12"/>
  <c r="J64" i="12"/>
  <c r="I65" i="12"/>
  <c r="J65" i="12"/>
  <c r="I66" i="12"/>
  <c r="J66" i="12"/>
  <c r="I67" i="12"/>
  <c r="J67" i="12"/>
  <c r="I68" i="12"/>
  <c r="J68" i="12"/>
  <c r="I69" i="12"/>
  <c r="J69" i="12"/>
  <c r="I70" i="12"/>
  <c r="J70" i="12"/>
  <c r="I71" i="12"/>
  <c r="J71" i="12"/>
  <c r="I72" i="12"/>
  <c r="J72" i="12"/>
  <c r="I73" i="12"/>
  <c r="J73" i="12"/>
  <c r="I74" i="12"/>
  <c r="J74" i="12"/>
  <c r="I75" i="12"/>
  <c r="J75" i="12"/>
  <c r="I76" i="12"/>
  <c r="J76" i="12"/>
  <c r="I77" i="12"/>
  <c r="J77" i="12"/>
  <c r="I78" i="12"/>
  <c r="J78" i="12"/>
  <c r="I79" i="12"/>
  <c r="J79" i="12"/>
  <c r="I80" i="12"/>
  <c r="J80" i="12"/>
  <c r="I81" i="12"/>
  <c r="J81" i="12"/>
  <c r="I82" i="12"/>
  <c r="J82" i="12"/>
  <c r="I83" i="12"/>
  <c r="J83" i="12"/>
  <c r="I84" i="12"/>
  <c r="J84" i="12"/>
  <c r="I85" i="12"/>
  <c r="J85" i="12"/>
  <c r="I86" i="12"/>
  <c r="J86" i="12"/>
  <c r="I87" i="12"/>
  <c r="J87" i="12"/>
  <c r="I88" i="12"/>
  <c r="J88" i="12"/>
  <c r="I89" i="12"/>
  <c r="J89" i="12"/>
  <c r="I90" i="12"/>
  <c r="J90" i="12"/>
  <c r="I91" i="12"/>
  <c r="J91" i="12"/>
  <c r="I92" i="12"/>
  <c r="J92" i="12"/>
  <c r="I93" i="12"/>
  <c r="J93" i="12"/>
  <c r="I94" i="12"/>
  <c r="J94" i="12"/>
  <c r="I95" i="12"/>
  <c r="J95" i="12"/>
  <c r="I96" i="12"/>
  <c r="J96" i="12"/>
  <c r="I97" i="12"/>
  <c r="J97" i="12"/>
  <c r="I98" i="12"/>
  <c r="J98" i="12"/>
  <c r="I99" i="12"/>
  <c r="J99" i="12"/>
  <c r="I100" i="12"/>
  <c r="J100" i="12"/>
  <c r="I101" i="12"/>
  <c r="J101" i="12"/>
  <c r="I102" i="12"/>
  <c r="J102" i="12"/>
  <c r="I103" i="12"/>
  <c r="J103" i="12"/>
  <c r="I104" i="12"/>
  <c r="J104" i="12"/>
  <c r="I105" i="12"/>
  <c r="J105" i="12"/>
  <c r="I106" i="12"/>
  <c r="J106" i="12"/>
  <c r="I107" i="12"/>
  <c r="J107" i="12"/>
  <c r="I108" i="12"/>
  <c r="J108" i="12"/>
  <c r="I109" i="12"/>
  <c r="J109" i="12"/>
  <c r="I110" i="12"/>
  <c r="J110" i="12"/>
  <c r="I111" i="12"/>
  <c r="J111" i="12"/>
  <c r="I112" i="12"/>
  <c r="J112" i="12"/>
  <c r="I113" i="12"/>
  <c r="J113" i="12"/>
  <c r="I114" i="12"/>
  <c r="J114" i="12"/>
  <c r="I115" i="12"/>
  <c r="J115" i="12"/>
  <c r="I116" i="12"/>
  <c r="J116" i="12"/>
  <c r="I117" i="12"/>
  <c r="J117" i="12"/>
  <c r="I118" i="12"/>
  <c r="J118" i="12"/>
  <c r="I119" i="12"/>
  <c r="J119" i="12"/>
  <c r="I120" i="12"/>
  <c r="J120" i="12"/>
  <c r="I121" i="12"/>
  <c r="J121" i="12"/>
  <c r="I122" i="12"/>
  <c r="J122" i="12"/>
  <c r="I123" i="12"/>
  <c r="J123" i="12"/>
  <c r="I124" i="12"/>
  <c r="J124" i="12"/>
  <c r="I125" i="12"/>
  <c r="J125" i="12"/>
  <c r="I126" i="12"/>
  <c r="J126" i="12"/>
  <c r="I127" i="12"/>
  <c r="J127" i="12"/>
  <c r="I128" i="12"/>
  <c r="J128" i="12"/>
  <c r="I129" i="12"/>
  <c r="J129" i="12"/>
  <c r="I130" i="12"/>
  <c r="J130" i="12"/>
  <c r="I131" i="12"/>
  <c r="J131" i="12"/>
  <c r="I132" i="12"/>
  <c r="J132" i="12"/>
  <c r="I133" i="12"/>
  <c r="J133" i="12"/>
  <c r="I134" i="12"/>
  <c r="J134" i="12"/>
  <c r="I135" i="12"/>
  <c r="J135" i="12"/>
  <c r="I136" i="12"/>
  <c r="J136" i="12"/>
  <c r="I137" i="12"/>
  <c r="J137" i="12"/>
  <c r="I138" i="12"/>
  <c r="J138" i="12"/>
  <c r="I139" i="12"/>
  <c r="J139" i="12"/>
  <c r="I140" i="12"/>
  <c r="J140" i="12"/>
  <c r="I141" i="12"/>
  <c r="J141" i="12"/>
  <c r="I142" i="12"/>
  <c r="J142" i="12"/>
  <c r="I143" i="12"/>
  <c r="J143" i="12"/>
  <c r="I144" i="12"/>
  <c r="J144" i="12"/>
  <c r="I145" i="12"/>
  <c r="J145" i="12"/>
  <c r="I146" i="12"/>
  <c r="J146" i="12"/>
  <c r="I147" i="12"/>
  <c r="J147" i="12"/>
  <c r="I148" i="12"/>
  <c r="J148" i="12"/>
  <c r="I149" i="12"/>
  <c r="J149" i="12"/>
  <c r="I150" i="12"/>
  <c r="J150" i="12"/>
  <c r="I151" i="12"/>
  <c r="J151" i="12"/>
  <c r="I152" i="12"/>
  <c r="J152" i="12"/>
  <c r="I153" i="12"/>
  <c r="J153" i="12"/>
  <c r="I154" i="12"/>
  <c r="J154" i="12"/>
  <c r="I155" i="12"/>
  <c r="J155" i="12"/>
  <c r="I156" i="12"/>
  <c r="J156" i="12"/>
  <c r="I157" i="12"/>
  <c r="J157" i="12"/>
  <c r="I158" i="12"/>
  <c r="J158" i="12"/>
  <c r="I159" i="12"/>
  <c r="J159" i="12"/>
  <c r="I160" i="12"/>
  <c r="J160" i="12"/>
  <c r="I161" i="12"/>
  <c r="J161" i="12"/>
  <c r="I162" i="12"/>
  <c r="J162" i="12"/>
  <c r="I163" i="12"/>
  <c r="J163" i="12"/>
  <c r="I164" i="12"/>
  <c r="J164" i="12"/>
  <c r="I165" i="12"/>
  <c r="J165" i="12"/>
  <c r="I166" i="12"/>
  <c r="J166" i="12"/>
  <c r="I167" i="12"/>
  <c r="J167" i="12"/>
  <c r="I168" i="12"/>
  <c r="J168" i="12"/>
  <c r="I169" i="12"/>
  <c r="J169" i="12"/>
  <c r="I170" i="12"/>
  <c r="J170" i="12"/>
  <c r="I171" i="12"/>
  <c r="J171" i="12"/>
  <c r="I172" i="12"/>
  <c r="J172" i="12"/>
  <c r="I173" i="12"/>
  <c r="J173" i="12"/>
  <c r="I174" i="12"/>
  <c r="J174" i="12"/>
  <c r="I175" i="12"/>
  <c r="J175" i="12"/>
  <c r="I176" i="12"/>
  <c r="J176" i="12"/>
  <c r="I177" i="12"/>
  <c r="J177" i="12"/>
  <c r="I178" i="12"/>
  <c r="J178" i="12"/>
  <c r="I179" i="12"/>
  <c r="J179" i="12"/>
  <c r="I180" i="12"/>
  <c r="J180" i="12"/>
  <c r="I181" i="12"/>
  <c r="J181" i="12"/>
  <c r="I182" i="12"/>
  <c r="J182" i="12"/>
  <c r="I183" i="12"/>
  <c r="J183" i="12"/>
  <c r="I184" i="12"/>
  <c r="J184" i="12"/>
  <c r="I185" i="12"/>
  <c r="J185" i="12"/>
  <c r="I186" i="12"/>
  <c r="J186" i="12"/>
  <c r="I187" i="12"/>
  <c r="J187" i="12"/>
  <c r="I188" i="12"/>
  <c r="J188" i="12"/>
  <c r="I189" i="12"/>
  <c r="J189" i="12"/>
  <c r="I190" i="12"/>
  <c r="J190" i="12"/>
  <c r="I191" i="12"/>
  <c r="J191" i="12"/>
  <c r="I192" i="12"/>
  <c r="J192" i="12"/>
  <c r="I193" i="12"/>
  <c r="J193" i="12"/>
  <c r="I194" i="12"/>
  <c r="J194" i="12"/>
  <c r="I195" i="12"/>
  <c r="J195" i="12"/>
  <c r="I196" i="12"/>
  <c r="J196" i="12"/>
  <c r="I197" i="12"/>
  <c r="J197" i="12"/>
  <c r="I198" i="12"/>
  <c r="J198" i="12"/>
  <c r="I199" i="12"/>
  <c r="J199" i="12"/>
  <c r="I200" i="12"/>
  <c r="J200" i="12"/>
  <c r="I201" i="12"/>
  <c r="J201" i="12"/>
  <c r="I202" i="12"/>
  <c r="J202" i="12"/>
  <c r="I203" i="12"/>
  <c r="J203" i="12"/>
  <c r="I204" i="12"/>
  <c r="J204" i="12"/>
  <c r="I205" i="12"/>
  <c r="J205" i="12"/>
  <c r="I206" i="12"/>
  <c r="J206" i="12"/>
  <c r="I207" i="12"/>
  <c r="J207" i="12"/>
  <c r="I208" i="12"/>
  <c r="J208" i="12"/>
  <c r="I209" i="12"/>
  <c r="J209" i="12"/>
  <c r="I210" i="12"/>
  <c r="J210" i="12"/>
  <c r="I211" i="12"/>
  <c r="J211" i="12"/>
  <c r="I212" i="12"/>
  <c r="J212" i="12"/>
  <c r="I213" i="12"/>
  <c r="J213" i="12"/>
  <c r="I214" i="12"/>
  <c r="J214" i="12"/>
  <c r="I215" i="12"/>
  <c r="J215" i="12"/>
  <c r="I216" i="12"/>
  <c r="J216" i="12"/>
  <c r="I217" i="12"/>
  <c r="J217" i="12"/>
  <c r="I218" i="12"/>
  <c r="J218" i="12"/>
  <c r="I219" i="12"/>
  <c r="J219" i="12"/>
  <c r="I220" i="12"/>
  <c r="J220" i="12"/>
  <c r="I221" i="12"/>
  <c r="J221" i="12"/>
  <c r="I222" i="12"/>
  <c r="J222" i="12"/>
  <c r="I223" i="12"/>
  <c r="J223" i="12"/>
  <c r="I224" i="12"/>
  <c r="J224" i="12"/>
  <c r="I225" i="12"/>
  <c r="J225" i="12"/>
  <c r="I226" i="12"/>
  <c r="J226" i="12"/>
  <c r="I227" i="12"/>
  <c r="J227" i="12"/>
  <c r="I228" i="12"/>
  <c r="J228" i="12"/>
  <c r="I229" i="12"/>
  <c r="J229" i="12"/>
  <c r="I230" i="12"/>
  <c r="J230" i="12"/>
  <c r="I231" i="12"/>
  <c r="J231" i="12"/>
  <c r="I232" i="12"/>
  <c r="J232" i="12"/>
  <c r="I233" i="12"/>
  <c r="J233" i="12"/>
  <c r="I234" i="12"/>
  <c r="J234" i="12"/>
  <c r="I235" i="12"/>
  <c r="J235" i="12"/>
  <c r="I236" i="12"/>
  <c r="J236" i="12"/>
  <c r="I237" i="12"/>
  <c r="J237" i="12"/>
  <c r="I238" i="12"/>
  <c r="J238" i="12"/>
  <c r="I239" i="12"/>
  <c r="J239" i="12"/>
  <c r="I240" i="12"/>
  <c r="J240" i="12"/>
  <c r="I241" i="12"/>
  <c r="J241" i="12"/>
  <c r="I242" i="12"/>
  <c r="J242" i="12"/>
  <c r="I243" i="12"/>
  <c r="J243" i="12"/>
  <c r="I244" i="12"/>
  <c r="J244" i="12"/>
  <c r="I245" i="12"/>
  <c r="J245" i="12"/>
  <c r="I246" i="12"/>
  <c r="J246" i="12"/>
  <c r="I247" i="12"/>
  <c r="J247" i="12"/>
  <c r="I248" i="12"/>
  <c r="J248" i="12"/>
  <c r="I249" i="12"/>
  <c r="J249" i="12"/>
  <c r="I250" i="12"/>
  <c r="J250" i="12"/>
  <c r="I251" i="12"/>
  <c r="J251" i="12"/>
  <c r="I252" i="12"/>
  <c r="J252" i="12"/>
  <c r="I253" i="12"/>
  <c r="J253" i="12"/>
  <c r="I254" i="12"/>
  <c r="J254" i="12"/>
  <c r="I255" i="12"/>
  <c r="J255" i="12"/>
  <c r="I256" i="12"/>
  <c r="J256" i="12"/>
  <c r="I257" i="12"/>
  <c r="J257" i="12"/>
  <c r="I258" i="12"/>
  <c r="J258" i="12"/>
  <c r="I259" i="12"/>
  <c r="J259" i="12"/>
  <c r="I260" i="12"/>
  <c r="J260" i="12"/>
  <c r="I261" i="12"/>
  <c r="J261" i="12"/>
  <c r="I262" i="12"/>
  <c r="J262" i="12"/>
  <c r="I263" i="12"/>
  <c r="J263" i="12"/>
  <c r="I264" i="12"/>
  <c r="J264" i="12"/>
  <c r="I265" i="12"/>
  <c r="J265" i="12"/>
  <c r="I266" i="12"/>
  <c r="J266" i="12"/>
  <c r="I267" i="12"/>
  <c r="J267" i="12"/>
  <c r="I268" i="12"/>
  <c r="J268" i="12"/>
  <c r="I269" i="12"/>
  <c r="J269" i="12"/>
  <c r="I270" i="12"/>
  <c r="J270" i="12"/>
  <c r="I271" i="12"/>
  <c r="J271" i="12"/>
  <c r="I272" i="12"/>
  <c r="J272" i="12"/>
  <c r="I273" i="12"/>
  <c r="J273" i="12"/>
  <c r="I274" i="12"/>
  <c r="J274" i="12"/>
  <c r="I275" i="12"/>
  <c r="J275" i="12"/>
  <c r="I276" i="12"/>
  <c r="J276" i="12"/>
  <c r="I277" i="12"/>
  <c r="J277" i="12"/>
  <c r="I278" i="12"/>
  <c r="J278" i="12"/>
  <c r="I279" i="12"/>
  <c r="J279" i="12"/>
  <c r="I280" i="12"/>
  <c r="J280" i="12"/>
  <c r="I281" i="12"/>
  <c r="J281" i="12"/>
  <c r="I282" i="12"/>
  <c r="J282" i="12"/>
  <c r="I283" i="12"/>
  <c r="J283" i="12"/>
  <c r="I284" i="12"/>
  <c r="J284" i="12"/>
  <c r="I285" i="12"/>
  <c r="J285" i="12"/>
  <c r="I286" i="12"/>
  <c r="J286" i="12"/>
  <c r="I287" i="12"/>
  <c r="J287" i="12"/>
  <c r="I288" i="12"/>
  <c r="J288" i="12"/>
  <c r="I289" i="12"/>
  <c r="J289" i="12"/>
  <c r="I290" i="12"/>
  <c r="J290" i="12"/>
  <c r="I291" i="12"/>
  <c r="J291" i="12"/>
  <c r="I292" i="12"/>
  <c r="J292" i="12"/>
  <c r="I293" i="12"/>
  <c r="J293" i="12"/>
  <c r="I294" i="12"/>
  <c r="J294" i="12"/>
  <c r="I295" i="12"/>
  <c r="J295" i="12"/>
  <c r="I296" i="12"/>
  <c r="J296" i="12"/>
  <c r="I297" i="12"/>
  <c r="J297" i="12"/>
  <c r="I298" i="12"/>
  <c r="J298" i="12"/>
  <c r="I299" i="12"/>
  <c r="J299" i="12"/>
  <c r="I300" i="12"/>
  <c r="J300" i="12"/>
  <c r="I301" i="12"/>
  <c r="J301" i="12"/>
  <c r="I302" i="12"/>
  <c r="J302" i="12"/>
  <c r="I303" i="12"/>
  <c r="J303" i="12"/>
  <c r="I304" i="12"/>
  <c r="J304" i="12"/>
  <c r="I305" i="12"/>
  <c r="J305" i="12"/>
  <c r="I306" i="12"/>
  <c r="J306" i="12"/>
  <c r="I307" i="12"/>
  <c r="J307" i="12"/>
  <c r="I308" i="12"/>
  <c r="J308" i="12"/>
  <c r="I309" i="12"/>
  <c r="J309" i="12"/>
  <c r="I310" i="12"/>
  <c r="J310" i="12"/>
  <c r="I311" i="12"/>
  <c r="J311" i="12"/>
  <c r="I312" i="12"/>
  <c r="J312" i="12"/>
  <c r="I313" i="12"/>
  <c r="J313" i="12"/>
  <c r="I314" i="12"/>
  <c r="J314" i="12"/>
  <c r="I315" i="12"/>
  <c r="J315" i="12"/>
  <c r="I316" i="12"/>
  <c r="J316" i="12"/>
  <c r="I317" i="12"/>
  <c r="J317" i="12"/>
  <c r="I318" i="12"/>
  <c r="J318" i="12"/>
  <c r="I319" i="12"/>
  <c r="J319" i="12"/>
  <c r="I320" i="12"/>
  <c r="J320" i="12"/>
  <c r="I321" i="12"/>
  <c r="J321" i="12"/>
  <c r="I322" i="12"/>
  <c r="J322" i="12"/>
  <c r="I323" i="12"/>
  <c r="J323" i="12"/>
  <c r="I324" i="12"/>
  <c r="J324" i="12"/>
  <c r="I325" i="12"/>
  <c r="J325" i="12"/>
  <c r="I326" i="12"/>
  <c r="J326" i="12"/>
  <c r="I327" i="12"/>
  <c r="J327" i="12"/>
  <c r="I328" i="12"/>
  <c r="J328" i="12"/>
  <c r="I329" i="12"/>
  <c r="J329" i="12"/>
  <c r="I330" i="12"/>
  <c r="J330" i="12"/>
  <c r="I331" i="12"/>
  <c r="J331" i="12"/>
  <c r="I332" i="12"/>
  <c r="J332" i="12"/>
  <c r="I333" i="12"/>
  <c r="J333" i="12"/>
  <c r="I334" i="12"/>
  <c r="J334" i="12"/>
  <c r="I335" i="12"/>
  <c r="J335" i="12"/>
  <c r="I336" i="12"/>
  <c r="J336" i="12"/>
  <c r="I337" i="12"/>
  <c r="J337" i="12"/>
  <c r="I338" i="12"/>
  <c r="J338" i="12"/>
  <c r="I339" i="12"/>
  <c r="J339" i="12"/>
  <c r="I340" i="12"/>
  <c r="J340" i="12"/>
  <c r="I341" i="12"/>
  <c r="J341" i="12"/>
  <c r="I342" i="12"/>
  <c r="J342" i="12"/>
  <c r="I343" i="12"/>
  <c r="J343" i="12"/>
  <c r="I344" i="12"/>
  <c r="J344" i="12"/>
  <c r="I345" i="12"/>
  <c r="J345" i="12"/>
  <c r="I346" i="12"/>
  <c r="J346" i="12"/>
  <c r="I347" i="12"/>
  <c r="J347" i="12"/>
  <c r="I348" i="12"/>
  <c r="J348" i="12"/>
  <c r="I349" i="12"/>
  <c r="J349" i="12"/>
  <c r="I350" i="12"/>
  <c r="J350" i="12"/>
  <c r="I351" i="12"/>
  <c r="J351" i="12"/>
  <c r="I352" i="12"/>
  <c r="J352" i="12"/>
  <c r="I353" i="12"/>
  <c r="J353" i="12"/>
  <c r="I354" i="12"/>
  <c r="J354" i="12"/>
  <c r="I355" i="12"/>
  <c r="J355" i="12"/>
  <c r="I356" i="12"/>
  <c r="J356" i="12"/>
  <c r="I357" i="12"/>
  <c r="J357" i="12"/>
  <c r="I358" i="12"/>
  <c r="J358" i="12"/>
  <c r="I359" i="12"/>
  <c r="J359" i="12"/>
  <c r="I360" i="12"/>
  <c r="J360" i="12"/>
  <c r="I361" i="12"/>
  <c r="J361" i="12"/>
  <c r="I362" i="12"/>
  <c r="J362" i="12"/>
  <c r="I363" i="12"/>
  <c r="J363" i="12"/>
  <c r="I364" i="12"/>
  <c r="J364" i="12"/>
  <c r="I365" i="12"/>
  <c r="J365" i="12"/>
  <c r="I366" i="12"/>
  <c r="J366" i="12"/>
  <c r="I367" i="12"/>
  <c r="J367" i="12"/>
  <c r="I368" i="12"/>
  <c r="J368" i="12"/>
  <c r="I369" i="12"/>
  <c r="J369" i="12"/>
  <c r="I370" i="12"/>
  <c r="J370" i="12"/>
  <c r="I371" i="12"/>
  <c r="J371" i="12"/>
  <c r="I372" i="12"/>
  <c r="J372" i="12"/>
  <c r="I373" i="12"/>
  <c r="J373" i="12"/>
  <c r="I374" i="12"/>
  <c r="J374" i="12"/>
  <c r="I375" i="12"/>
  <c r="J375" i="12"/>
  <c r="I376" i="12"/>
  <c r="J376" i="12"/>
  <c r="I377" i="12"/>
  <c r="J377" i="12"/>
  <c r="I378" i="12"/>
  <c r="J378" i="12"/>
  <c r="I379" i="12"/>
  <c r="J379" i="12"/>
  <c r="I380" i="12"/>
  <c r="J380" i="12"/>
  <c r="I381" i="12"/>
  <c r="J381" i="12"/>
  <c r="I382" i="12"/>
  <c r="J382" i="12"/>
  <c r="I383" i="12"/>
  <c r="J383" i="12"/>
  <c r="I384" i="12"/>
  <c r="J384" i="12"/>
  <c r="I385" i="12"/>
  <c r="J385" i="12"/>
  <c r="I386" i="12"/>
  <c r="J386" i="12"/>
  <c r="I387" i="12"/>
  <c r="J387" i="12"/>
  <c r="I388" i="12"/>
  <c r="J388" i="12"/>
  <c r="I389" i="12"/>
  <c r="J389" i="12"/>
  <c r="I390" i="12"/>
  <c r="J390" i="12"/>
  <c r="I391" i="12"/>
  <c r="J391" i="12"/>
  <c r="I392" i="12"/>
  <c r="J392" i="12"/>
  <c r="I393" i="12"/>
  <c r="J393" i="12"/>
  <c r="I394" i="12"/>
  <c r="J394" i="12"/>
  <c r="I395" i="12"/>
  <c r="J395" i="12"/>
  <c r="I396" i="12"/>
  <c r="J396" i="12"/>
  <c r="I397" i="12"/>
  <c r="J397" i="12"/>
  <c r="I398" i="12"/>
  <c r="J398" i="12"/>
  <c r="I399" i="12"/>
  <c r="J399" i="12"/>
  <c r="I400" i="12"/>
  <c r="J400" i="12"/>
  <c r="I401" i="12"/>
  <c r="J401" i="12"/>
  <c r="I402" i="12"/>
  <c r="J402" i="12"/>
  <c r="I403" i="12"/>
  <c r="J403" i="12"/>
  <c r="I404" i="12"/>
  <c r="J404" i="12"/>
  <c r="I405" i="12"/>
  <c r="J405" i="12"/>
  <c r="I406" i="12"/>
  <c r="J406" i="12"/>
  <c r="I407" i="12"/>
  <c r="J407" i="12"/>
  <c r="I408" i="12"/>
  <c r="J408" i="12"/>
  <c r="I409" i="12"/>
  <c r="J409" i="12"/>
  <c r="I410" i="12"/>
  <c r="J410" i="12"/>
  <c r="I411" i="12"/>
  <c r="J411" i="12"/>
  <c r="I412" i="12"/>
  <c r="J412" i="12"/>
  <c r="I413" i="12"/>
  <c r="J413" i="12"/>
  <c r="I414" i="12"/>
  <c r="J414" i="12"/>
  <c r="I415" i="12"/>
  <c r="J415" i="12"/>
  <c r="I416" i="12"/>
  <c r="J416" i="12"/>
  <c r="I417" i="12"/>
  <c r="J417" i="12"/>
  <c r="I418" i="12"/>
  <c r="J418" i="12"/>
  <c r="I419" i="12"/>
  <c r="J419" i="12"/>
  <c r="I420" i="12"/>
  <c r="J420" i="12"/>
  <c r="I421" i="12"/>
  <c r="J421" i="12"/>
  <c r="I422" i="12"/>
  <c r="J422" i="12"/>
  <c r="I423" i="12"/>
  <c r="J423" i="12"/>
  <c r="I424" i="12"/>
  <c r="J424" i="12"/>
  <c r="I425" i="12"/>
  <c r="J425" i="12"/>
  <c r="I426" i="12"/>
  <c r="J426" i="12"/>
  <c r="I427" i="12"/>
  <c r="J427" i="12"/>
  <c r="I428" i="12"/>
  <c r="J428" i="12"/>
  <c r="I429" i="12"/>
  <c r="J429" i="12"/>
  <c r="I430" i="12"/>
  <c r="J430" i="12"/>
  <c r="I431" i="12"/>
  <c r="J431" i="12"/>
  <c r="I432" i="12"/>
  <c r="J432" i="12"/>
  <c r="I433" i="12"/>
  <c r="J433" i="12"/>
  <c r="I434" i="12"/>
  <c r="J434" i="12"/>
  <c r="I435" i="12"/>
  <c r="J435" i="12"/>
  <c r="I436" i="12"/>
  <c r="J436" i="12"/>
  <c r="I437" i="12"/>
  <c r="J437" i="12"/>
  <c r="I438" i="12"/>
  <c r="J438" i="12"/>
  <c r="I439" i="12"/>
  <c r="J439" i="12"/>
  <c r="I440" i="12"/>
  <c r="J440" i="12"/>
  <c r="I441" i="12"/>
  <c r="J441" i="12"/>
  <c r="I442" i="12"/>
  <c r="J442" i="12"/>
  <c r="I443" i="12"/>
  <c r="J443" i="12"/>
  <c r="I444" i="12"/>
  <c r="J444" i="12"/>
  <c r="I445" i="12"/>
  <c r="J445" i="12"/>
  <c r="I446" i="12"/>
  <c r="J446" i="12"/>
  <c r="I447" i="12"/>
  <c r="J447" i="12"/>
  <c r="I448" i="12"/>
  <c r="J448" i="12"/>
  <c r="I449" i="12"/>
  <c r="J449" i="12"/>
  <c r="I450" i="12"/>
  <c r="J450" i="12"/>
  <c r="I451" i="12"/>
  <c r="J451" i="12"/>
  <c r="I452" i="12"/>
  <c r="J452" i="12"/>
  <c r="I453" i="12"/>
  <c r="J453" i="12"/>
  <c r="I454" i="12"/>
  <c r="J454" i="12"/>
  <c r="I455" i="12"/>
  <c r="J455" i="12"/>
  <c r="I456" i="12"/>
  <c r="J456" i="12"/>
  <c r="I457" i="12"/>
  <c r="J457" i="12"/>
  <c r="I458" i="12"/>
  <c r="J458" i="12"/>
  <c r="I459" i="12"/>
  <c r="J459" i="12"/>
  <c r="I460" i="12"/>
  <c r="J460" i="12"/>
  <c r="I461" i="12"/>
  <c r="J461" i="12"/>
  <c r="I462" i="12"/>
  <c r="J462" i="12"/>
  <c r="I463" i="12"/>
  <c r="J463" i="12"/>
  <c r="I464" i="12"/>
  <c r="J464" i="12"/>
  <c r="I465" i="12"/>
  <c r="J465" i="12"/>
  <c r="I466" i="12"/>
  <c r="J466" i="12"/>
  <c r="I467" i="12"/>
  <c r="J467" i="12"/>
  <c r="I468" i="12"/>
  <c r="J468" i="12"/>
  <c r="I469" i="12"/>
  <c r="J469" i="12"/>
  <c r="I470" i="12"/>
  <c r="J470" i="12"/>
  <c r="I471" i="12"/>
  <c r="J471" i="12"/>
  <c r="I472" i="12"/>
  <c r="J472" i="12"/>
  <c r="I473" i="12"/>
  <c r="J473" i="12"/>
  <c r="I474" i="12"/>
  <c r="J474" i="12"/>
  <c r="I475" i="12"/>
  <c r="J475" i="12"/>
  <c r="I476" i="12"/>
  <c r="J476" i="12"/>
  <c r="I477" i="12"/>
  <c r="J477" i="12"/>
  <c r="I478" i="12"/>
  <c r="J478" i="12"/>
  <c r="I479" i="12"/>
  <c r="J479" i="12"/>
  <c r="I480" i="12"/>
  <c r="J480" i="12"/>
  <c r="I481" i="12"/>
  <c r="J481" i="12"/>
  <c r="I482" i="12"/>
  <c r="J482" i="12"/>
  <c r="I483" i="12"/>
  <c r="J483" i="12"/>
  <c r="I484" i="12"/>
  <c r="J484" i="12"/>
  <c r="I485" i="12"/>
  <c r="J485" i="12"/>
  <c r="I486" i="12"/>
  <c r="J486" i="12"/>
  <c r="I487" i="12"/>
  <c r="J487" i="12"/>
  <c r="I488" i="12"/>
  <c r="J488" i="12"/>
  <c r="I489" i="12"/>
  <c r="J489" i="12"/>
  <c r="I490" i="12"/>
  <c r="J490" i="12"/>
  <c r="I491" i="12"/>
  <c r="J491" i="12"/>
  <c r="I492" i="12"/>
  <c r="J492" i="12"/>
  <c r="I493" i="12"/>
  <c r="J493" i="12"/>
  <c r="I494" i="12"/>
  <c r="J494" i="12"/>
  <c r="I495" i="12"/>
  <c r="J495" i="12"/>
  <c r="I496" i="12"/>
  <c r="J496" i="12"/>
  <c r="I497" i="12"/>
  <c r="J497" i="12"/>
  <c r="I498" i="12"/>
  <c r="J498" i="12"/>
  <c r="I499" i="12"/>
  <c r="J499" i="12"/>
  <c r="I500" i="12"/>
  <c r="J500" i="12"/>
  <c r="I501" i="12"/>
  <c r="J501" i="12"/>
  <c r="I502" i="12"/>
  <c r="J502" i="12"/>
  <c r="I503" i="12"/>
  <c r="J503" i="12"/>
  <c r="I504" i="12"/>
  <c r="J504" i="12"/>
  <c r="I505" i="12"/>
  <c r="J505" i="12"/>
  <c r="I506" i="12"/>
  <c r="J506" i="12"/>
  <c r="I507" i="12"/>
  <c r="J507" i="12"/>
  <c r="I508" i="12"/>
  <c r="J508" i="12"/>
  <c r="I509" i="12"/>
  <c r="J509" i="12"/>
  <c r="I510" i="12"/>
  <c r="J510" i="12"/>
  <c r="I511" i="12"/>
  <c r="J511" i="12"/>
  <c r="I512" i="12"/>
  <c r="J512" i="12"/>
  <c r="I513" i="12"/>
  <c r="J513" i="12"/>
  <c r="I514" i="12"/>
  <c r="J514" i="12"/>
  <c r="I515" i="12"/>
  <c r="J515" i="12"/>
  <c r="I516" i="12"/>
  <c r="J516" i="12"/>
  <c r="I517" i="12"/>
  <c r="J517" i="12"/>
  <c r="I518" i="12"/>
  <c r="J518" i="12"/>
  <c r="I519" i="12"/>
  <c r="J519" i="12"/>
  <c r="I520" i="12"/>
  <c r="J520" i="12"/>
  <c r="I521" i="12"/>
  <c r="J521" i="12"/>
  <c r="I522" i="12"/>
  <c r="J522" i="12"/>
  <c r="I523" i="12"/>
  <c r="J523" i="12"/>
  <c r="I524" i="12"/>
  <c r="J524" i="12"/>
  <c r="I525" i="12"/>
  <c r="J525" i="12"/>
  <c r="I526" i="12"/>
  <c r="J526" i="12"/>
  <c r="I527" i="12"/>
  <c r="J527" i="12"/>
  <c r="I528" i="12"/>
  <c r="J528" i="12"/>
  <c r="I529" i="12"/>
  <c r="J529" i="12"/>
  <c r="I530" i="12"/>
  <c r="J530" i="12"/>
  <c r="I531" i="12"/>
  <c r="J531" i="12"/>
  <c r="I532" i="12"/>
  <c r="J532" i="12"/>
  <c r="I533" i="12"/>
  <c r="J533" i="12"/>
  <c r="I534" i="12"/>
  <c r="J534" i="12"/>
  <c r="I535" i="12"/>
  <c r="J535" i="12"/>
  <c r="I536" i="12"/>
  <c r="J536" i="12"/>
  <c r="I537" i="12"/>
  <c r="J537" i="12"/>
  <c r="I538" i="12"/>
  <c r="J538" i="12"/>
  <c r="I539" i="12"/>
  <c r="J539" i="12"/>
  <c r="I540" i="12"/>
  <c r="J540" i="12"/>
  <c r="I541" i="12"/>
  <c r="J541" i="12"/>
  <c r="I542" i="12"/>
  <c r="J542" i="12"/>
  <c r="I543" i="12"/>
  <c r="J543" i="12"/>
  <c r="I544" i="12"/>
  <c r="J544" i="12"/>
  <c r="I545" i="12"/>
  <c r="J545" i="12"/>
  <c r="I546" i="12"/>
  <c r="J546" i="12"/>
  <c r="I547" i="12"/>
  <c r="J547" i="12"/>
  <c r="I548" i="12"/>
  <c r="J548" i="12"/>
  <c r="I549" i="12"/>
  <c r="J549" i="12"/>
  <c r="I550" i="12"/>
  <c r="J550" i="12"/>
  <c r="I551" i="12"/>
  <c r="J551" i="12"/>
  <c r="I552" i="12"/>
  <c r="J552" i="12"/>
  <c r="I553" i="12"/>
  <c r="J553" i="12"/>
  <c r="I554" i="12"/>
  <c r="J554" i="12"/>
  <c r="I555" i="12"/>
  <c r="J555" i="12"/>
  <c r="I556" i="12"/>
  <c r="J556" i="12"/>
  <c r="I557" i="12"/>
  <c r="J557" i="12"/>
  <c r="I558" i="12"/>
  <c r="J558" i="12"/>
  <c r="I559" i="12"/>
  <c r="J559" i="12"/>
  <c r="I560" i="12"/>
  <c r="J560" i="12"/>
  <c r="I561" i="12"/>
  <c r="J561" i="12"/>
  <c r="I562" i="12"/>
  <c r="J562" i="12"/>
  <c r="I563" i="12"/>
  <c r="J563" i="12"/>
  <c r="I564" i="12"/>
  <c r="J564" i="12"/>
  <c r="I565" i="12"/>
  <c r="J565" i="12"/>
  <c r="I566" i="12"/>
  <c r="J566" i="12"/>
  <c r="I567" i="12"/>
  <c r="J567" i="12"/>
  <c r="I568" i="12"/>
  <c r="J568" i="12"/>
  <c r="I569" i="12"/>
  <c r="J569" i="12"/>
  <c r="I570" i="12"/>
  <c r="J570" i="12"/>
  <c r="I571" i="12"/>
  <c r="J571" i="12"/>
  <c r="I572" i="12"/>
  <c r="J572" i="12"/>
  <c r="I573" i="12"/>
  <c r="J573" i="12"/>
  <c r="I574" i="12"/>
  <c r="J574" i="12"/>
  <c r="I575" i="12"/>
  <c r="J575" i="12"/>
  <c r="I576" i="12"/>
  <c r="J576" i="12"/>
  <c r="I577" i="12"/>
  <c r="J577" i="12"/>
  <c r="I578" i="12"/>
  <c r="J578" i="12"/>
  <c r="I579" i="12"/>
  <c r="J579" i="12"/>
  <c r="I580" i="12"/>
  <c r="J580" i="12"/>
  <c r="I581" i="12"/>
  <c r="J581" i="12"/>
  <c r="I582" i="12"/>
  <c r="J582" i="12"/>
  <c r="I583" i="12"/>
  <c r="J583" i="12"/>
  <c r="I584" i="12"/>
  <c r="J584" i="12"/>
  <c r="I585" i="12"/>
  <c r="J585" i="12"/>
  <c r="I586" i="12"/>
  <c r="J586" i="12"/>
  <c r="I587" i="12"/>
  <c r="J587" i="12"/>
  <c r="I588" i="12"/>
  <c r="J588" i="12"/>
  <c r="I589" i="12"/>
  <c r="J589" i="12"/>
  <c r="I590" i="12"/>
  <c r="J590" i="12"/>
  <c r="I591" i="12"/>
  <c r="J591" i="12"/>
  <c r="I592" i="12"/>
  <c r="J592" i="12"/>
  <c r="I593" i="12"/>
  <c r="J593" i="12"/>
  <c r="I594" i="12"/>
  <c r="J594" i="12"/>
  <c r="I595" i="12"/>
  <c r="J595" i="12"/>
  <c r="I596" i="12"/>
  <c r="J596" i="12"/>
  <c r="I597" i="12"/>
  <c r="J597" i="12"/>
  <c r="I598" i="12"/>
  <c r="J598" i="12"/>
  <c r="I599" i="12"/>
  <c r="J599" i="12"/>
  <c r="I600" i="12"/>
  <c r="J600" i="12"/>
  <c r="I601" i="12"/>
  <c r="J601" i="12"/>
  <c r="I602" i="12"/>
  <c r="J602" i="12"/>
  <c r="I603" i="12"/>
  <c r="J603" i="12"/>
  <c r="I604" i="12"/>
  <c r="J604" i="12"/>
  <c r="I605" i="12"/>
  <c r="J605" i="12"/>
  <c r="I606" i="12"/>
  <c r="J606" i="12"/>
  <c r="I607" i="12"/>
  <c r="J607" i="12"/>
  <c r="I608" i="12"/>
  <c r="J608" i="12"/>
  <c r="I609" i="12"/>
  <c r="J609" i="12"/>
  <c r="I610" i="12"/>
  <c r="J610" i="12"/>
  <c r="I611" i="12"/>
  <c r="J611" i="12"/>
  <c r="I612" i="12"/>
  <c r="J612" i="12"/>
  <c r="I613" i="12"/>
  <c r="J613" i="12"/>
  <c r="I614" i="12"/>
  <c r="J614" i="12"/>
  <c r="I615" i="12"/>
  <c r="J615" i="12"/>
  <c r="I616" i="12"/>
  <c r="J616" i="12"/>
  <c r="I617" i="12"/>
  <c r="J617" i="12"/>
  <c r="I618" i="12"/>
  <c r="J618" i="12"/>
  <c r="I619" i="12"/>
  <c r="J619" i="12"/>
  <c r="I620" i="12"/>
  <c r="J620" i="12"/>
  <c r="I621" i="12"/>
  <c r="J621" i="12"/>
  <c r="I622" i="12"/>
  <c r="J622" i="12"/>
  <c r="I623" i="12"/>
  <c r="J623" i="12"/>
  <c r="I624" i="12"/>
  <c r="J624" i="12"/>
  <c r="I625" i="12"/>
  <c r="J625" i="12"/>
  <c r="I626" i="12"/>
  <c r="J626" i="12"/>
  <c r="I627" i="12"/>
  <c r="J627" i="12"/>
  <c r="I628" i="12"/>
  <c r="J628" i="12"/>
  <c r="I629" i="12"/>
  <c r="J629" i="12"/>
  <c r="I630" i="12"/>
  <c r="J630" i="12"/>
  <c r="I631" i="12"/>
  <c r="J631" i="12"/>
  <c r="I632" i="12"/>
  <c r="J632" i="12"/>
  <c r="I633" i="12"/>
  <c r="J633" i="12"/>
  <c r="I634" i="12"/>
  <c r="J634" i="12"/>
  <c r="I635" i="12"/>
  <c r="J635" i="12"/>
  <c r="I636" i="12"/>
  <c r="J636" i="12"/>
  <c r="I637" i="12"/>
  <c r="J637" i="12"/>
  <c r="I638" i="12"/>
  <c r="J638" i="12"/>
  <c r="I639" i="12"/>
  <c r="J639" i="12"/>
  <c r="I640" i="12"/>
  <c r="J640" i="12"/>
  <c r="I641" i="12"/>
  <c r="J641" i="12"/>
  <c r="I642" i="12"/>
  <c r="J642" i="12"/>
  <c r="I643" i="12"/>
  <c r="J643" i="12"/>
  <c r="I644" i="12"/>
  <c r="J644" i="12"/>
  <c r="I645" i="12"/>
  <c r="J645" i="12"/>
  <c r="I646" i="12"/>
  <c r="J646" i="12"/>
  <c r="I647" i="12"/>
  <c r="J647" i="12"/>
  <c r="I648" i="12"/>
  <c r="J648" i="12"/>
  <c r="I649" i="12"/>
  <c r="J649" i="12"/>
  <c r="I650" i="12"/>
  <c r="J650" i="12"/>
  <c r="I651" i="12"/>
  <c r="J651" i="12"/>
  <c r="I652" i="12"/>
  <c r="J652" i="12"/>
  <c r="I653" i="12"/>
  <c r="J653" i="12"/>
  <c r="I654" i="12"/>
  <c r="J654" i="12"/>
  <c r="I655" i="12"/>
  <c r="J655" i="12"/>
  <c r="I656" i="12"/>
  <c r="J656" i="12"/>
  <c r="I657" i="12"/>
  <c r="J657" i="12"/>
  <c r="I658" i="12"/>
  <c r="J658" i="12"/>
  <c r="I659" i="12"/>
  <c r="J659" i="12"/>
  <c r="I660" i="12"/>
  <c r="J660" i="12"/>
  <c r="I661" i="12"/>
  <c r="J661" i="12"/>
  <c r="I662" i="12"/>
  <c r="J662" i="12"/>
  <c r="I663" i="12"/>
  <c r="J663" i="12"/>
  <c r="I664" i="12"/>
  <c r="J664" i="12"/>
  <c r="I665" i="12"/>
  <c r="J665" i="12"/>
  <c r="I666" i="12"/>
  <c r="J666" i="12"/>
  <c r="I667" i="12"/>
  <c r="J667" i="12"/>
  <c r="I668" i="12"/>
  <c r="J668" i="12"/>
  <c r="I669" i="12"/>
  <c r="J669" i="12"/>
  <c r="I670" i="12"/>
  <c r="J670" i="12"/>
  <c r="I671" i="12"/>
  <c r="J671" i="12"/>
  <c r="I672" i="12"/>
  <c r="J672" i="12"/>
  <c r="I673" i="12"/>
  <c r="J673" i="12"/>
  <c r="I674" i="12"/>
  <c r="J674" i="12"/>
  <c r="I675" i="12"/>
  <c r="J675" i="12"/>
  <c r="I676" i="12"/>
  <c r="J676" i="12"/>
  <c r="I677" i="12"/>
  <c r="J677" i="12"/>
  <c r="I678" i="12"/>
  <c r="J678" i="12"/>
  <c r="I679" i="12"/>
  <c r="J679" i="12"/>
  <c r="I680" i="12"/>
  <c r="J680" i="12"/>
  <c r="I681" i="12"/>
  <c r="J681" i="12"/>
  <c r="I682" i="12"/>
  <c r="J682" i="12"/>
  <c r="I683" i="12"/>
  <c r="J683" i="12"/>
  <c r="I684" i="12"/>
  <c r="J684" i="12"/>
  <c r="I685" i="12"/>
  <c r="J685" i="12"/>
  <c r="I686" i="12"/>
  <c r="J686" i="12"/>
  <c r="I687" i="12"/>
  <c r="J687" i="12"/>
  <c r="I688" i="12"/>
  <c r="J688" i="12"/>
  <c r="I689" i="12"/>
  <c r="J689" i="12"/>
  <c r="I690" i="12"/>
  <c r="J690" i="12"/>
  <c r="I691" i="12"/>
  <c r="J691" i="12"/>
  <c r="I692" i="12"/>
  <c r="J692" i="12"/>
  <c r="I693" i="12"/>
  <c r="J693" i="12"/>
  <c r="I694" i="12"/>
  <c r="J694" i="12"/>
  <c r="I695" i="12"/>
  <c r="J695" i="12"/>
  <c r="I696" i="12"/>
  <c r="J696" i="12"/>
  <c r="I697" i="12"/>
  <c r="J697" i="12"/>
  <c r="I698" i="12"/>
  <c r="J698" i="12"/>
  <c r="I699" i="12"/>
  <c r="J699" i="12"/>
  <c r="I700" i="12"/>
  <c r="J700" i="12"/>
  <c r="I701" i="12"/>
  <c r="J701" i="12"/>
  <c r="I702" i="12"/>
  <c r="J702" i="12"/>
  <c r="I703" i="12"/>
  <c r="J703" i="12"/>
  <c r="I704" i="12"/>
  <c r="J704" i="12"/>
  <c r="I705" i="12"/>
  <c r="J705" i="12"/>
  <c r="I706" i="12"/>
  <c r="J706" i="12"/>
  <c r="I707" i="12"/>
  <c r="J707" i="12"/>
  <c r="I708" i="12"/>
  <c r="J708" i="12"/>
  <c r="I709" i="12"/>
  <c r="J709" i="12"/>
  <c r="I710" i="12"/>
  <c r="J710" i="12"/>
  <c r="I711" i="12"/>
  <c r="J711" i="12"/>
  <c r="I712" i="12"/>
  <c r="J712" i="12"/>
  <c r="I713" i="12"/>
  <c r="J713" i="12"/>
  <c r="I714" i="12"/>
  <c r="J714" i="12"/>
  <c r="I715" i="12"/>
  <c r="J715" i="12"/>
  <c r="I716" i="12"/>
  <c r="J716" i="12"/>
  <c r="I717" i="12"/>
  <c r="J717" i="12"/>
  <c r="I718" i="12"/>
  <c r="J718" i="12"/>
  <c r="I719" i="12"/>
  <c r="J719" i="12"/>
  <c r="I720" i="12"/>
  <c r="J720" i="12"/>
  <c r="I721" i="12"/>
  <c r="J721" i="12"/>
  <c r="I722" i="12"/>
  <c r="J722" i="12"/>
  <c r="I723" i="12"/>
  <c r="J723" i="12"/>
  <c r="I724" i="12"/>
  <c r="J724" i="12"/>
  <c r="I725" i="12"/>
  <c r="J725" i="12"/>
  <c r="I726" i="12"/>
  <c r="J726" i="12"/>
  <c r="I727" i="12"/>
  <c r="J727" i="12"/>
  <c r="I728" i="12"/>
  <c r="J728" i="12"/>
  <c r="I729" i="12"/>
  <c r="J729" i="12"/>
  <c r="I730" i="12"/>
  <c r="J730" i="12"/>
  <c r="I731" i="12"/>
  <c r="J731" i="12"/>
  <c r="I732" i="12"/>
  <c r="J732" i="12"/>
  <c r="I733" i="12"/>
  <c r="J733" i="12"/>
  <c r="I734" i="12"/>
  <c r="J734" i="12"/>
  <c r="I735" i="12"/>
  <c r="J735" i="12"/>
  <c r="I736" i="12"/>
  <c r="J736" i="12"/>
  <c r="I737" i="12"/>
  <c r="J737" i="12"/>
  <c r="I738" i="12"/>
  <c r="J738" i="12"/>
  <c r="I739" i="12"/>
  <c r="J739" i="12"/>
  <c r="I740" i="12"/>
  <c r="J740" i="12"/>
  <c r="I741" i="12"/>
  <c r="J741" i="12"/>
  <c r="I742" i="12"/>
  <c r="J742" i="12"/>
  <c r="I743" i="12"/>
  <c r="J743" i="12"/>
  <c r="I744" i="12"/>
  <c r="J744" i="12"/>
  <c r="I745" i="12"/>
  <c r="J745" i="12"/>
  <c r="I746" i="12"/>
  <c r="J746" i="12"/>
  <c r="I747" i="12"/>
  <c r="J747" i="12"/>
  <c r="I748" i="12"/>
  <c r="J748" i="12"/>
  <c r="I749" i="12"/>
  <c r="J749" i="12"/>
  <c r="I750" i="12"/>
  <c r="J750" i="12"/>
  <c r="I751" i="12"/>
  <c r="J751" i="12"/>
  <c r="I752" i="12"/>
  <c r="J752" i="12"/>
  <c r="I753" i="12"/>
  <c r="J753" i="12"/>
  <c r="I754" i="12"/>
  <c r="J754" i="12"/>
  <c r="I755" i="12"/>
  <c r="J755" i="12"/>
  <c r="I756" i="12"/>
  <c r="J756" i="12"/>
  <c r="I757" i="12"/>
  <c r="J757" i="12"/>
  <c r="I758" i="12"/>
  <c r="J758" i="12"/>
  <c r="I759" i="12"/>
  <c r="J759" i="12"/>
  <c r="I760" i="12"/>
  <c r="J760" i="12"/>
  <c r="I761" i="12"/>
  <c r="J761" i="12"/>
  <c r="I762" i="12"/>
  <c r="J762" i="12"/>
  <c r="I763" i="12"/>
  <c r="J763" i="12"/>
  <c r="I764" i="12"/>
  <c r="J764" i="12"/>
  <c r="I765" i="12"/>
  <c r="J765" i="12"/>
  <c r="I766" i="12"/>
  <c r="J766" i="12"/>
  <c r="I767" i="12"/>
  <c r="J767" i="12"/>
  <c r="I768" i="12"/>
  <c r="J768" i="12"/>
  <c r="I769" i="12"/>
  <c r="J769" i="12"/>
  <c r="I770" i="12"/>
  <c r="J770" i="12"/>
  <c r="I771" i="12"/>
  <c r="J771" i="12"/>
  <c r="I772" i="12"/>
  <c r="J772" i="12"/>
  <c r="I773" i="12"/>
  <c r="J773" i="12"/>
  <c r="I774" i="12"/>
  <c r="J774" i="12"/>
  <c r="I775" i="12"/>
  <c r="J775" i="12"/>
  <c r="I776" i="12"/>
  <c r="J776" i="12"/>
  <c r="I777" i="12"/>
  <c r="J777" i="12"/>
  <c r="I778" i="12"/>
  <c r="J778" i="12"/>
  <c r="I779" i="12"/>
  <c r="J779" i="12"/>
  <c r="I780" i="12"/>
  <c r="J780" i="12"/>
  <c r="I781" i="12"/>
  <c r="J781" i="12"/>
  <c r="I782" i="12"/>
  <c r="J782" i="12"/>
  <c r="I783" i="12"/>
  <c r="J783" i="12"/>
  <c r="I784" i="12"/>
  <c r="J784" i="12"/>
  <c r="I785" i="12"/>
  <c r="J785" i="12"/>
  <c r="I786" i="12"/>
  <c r="J786" i="12"/>
  <c r="I787" i="12"/>
  <c r="J787" i="12"/>
  <c r="I788" i="12"/>
  <c r="J788" i="12"/>
  <c r="I789" i="12"/>
  <c r="J789" i="12"/>
  <c r="I790" i="12"/>
  <c r="J790" i="12"/>
  <c r="I791" i="12"/>
  <c r="J791" i="12"/>
  <c r="I792" i="12"/>
  <c r="J792" i="12"/>
  <c r="I793" i="12"/>
  <c r="J793" i="12"/>
  <c r="I794" i="12"/>
  <c r="J794" i="12"/>
  <c r="I795" i="12"/>
  <c r="J795" i="12"/>
  <c r="I796" i="12"/>
  <c r="J796" i="12"/>
  <c r="I797" i="12"/>
  <c r="J797" i="12"/>
  <c r="I798" i="12"/>
  <c r="J798" i="12"/>
  <c r="I799" i="12"/>
  <c r="J799" i="12"/>
  <c r="I800" i="12"/>
  <c r="J800" i="12"/>
  <c r="I801" i="12"/>
  <c r="J801" i="12"/>
  <c r="I802" i="12"/>
  <c r="J802" i="12"/>
  <c r="I803" i="12"/>
  <c r="J803" i="12"/>
  <c r="I804" i="12"/>
  <c r="J804" i="12"/>
  <c r="I805" i="12"/>
  <c r="J805" i="12"/>
  <c r="I806" i="12"/>
  <c r="J806" i="12"/>
  <c r="I807" i="12"/>
  <c r="J807" i="12"/>
  <c r="I808" i="12"/>
  <c r="J808" i="12"/>
  <c r="I809" i="12"/>
  <c r="J809" i="12"/>
  <c r="I810" i="12"/>
  <c r="J810" i="12"/>
  <c r="I811" i="12"/>
  <c r="J811" i="12"/>
  <c r="I812" i="12"/>
  <c r="J812" i="12"/>
  <c r="I813" i="12"/>
  <c r="J813" i="12"/>
  <c r="I814" i="12"/>
  <c r="J814" i="12"/>
  <c r="I815" i="12"/>
  <c r="J815" i="12"/>
  <c r="I816" i="12"/>
  <c r="J816" i="12"/>
  <c r="I817" i="12"/>
  <c r="J817" i="12"/>
  <c r="I818" i="12"/>
  <c r="J818" i="12"/>
  <c r="I819" i="12"/>
  <c r="J819" i="12"/>
  <c r="I820" i="12"/>
  <c r="J820" i="12"/>
  <c r="I821" i="12"/>
  <c r="J821" i="12"/>
  <c r="I822" i="12"/>
  <c r="J822" i="12"/>
  <c r="I823" i="12"/>
  <c r="J823" i="12"/>
  <c r="I824" i="12"/>
  <c r="J824" i="12"/>
  <c r="I825" i="12"/>
  <c r="J825" i="12"/>
  <c r="I826" i="12"/>
  <c r="J826" i="12"/>
  <c r="I827" i="12"/>
  <c r="J827" i="12"/>
  <c r="I828" i="12"/>
  <c r="J828" i="12"/>
  <c r="I829" i="12"/>
  <c r="J829" i="12"/>
  <c r="I830" i="12"/>
  <c r="J830" i="12"/>
  <c r="I831" i="12"/>
  <c r="J831" i="12"/>
  <c r="I832" i="12"/>
  <c r="J832" i="12"/>
  <c r="I833" i="12"/>
  <c r="J833" i="12"/>
  <c r="I834" i="12"/>
  <c r="J834" i="12"/>
  <c r="I835" i="12"/>
  <c r="J835" i="12"/>
  <c r="I836" i="12"/>
  <c r="J836" i="12"/>
  <c r="I837" i="12"/>
  <c r="J837" i="12"/>
  <c r="I838" i="12"/>
  <c r="J838" i="12"/>
  <c r="I839" i="12"/>
  <c r="J839" i="12"/>
  <c r="I840" i="12"/>
  <c r="J840" i="12"/>
  <c r="I841" i="12"/>
  <c r="J841" i="12"/>
  <c r="I842" i="12"/>
  <c r="J842" i="12"/>
  <c r="I843" i="12"/>
  <c r="J843" i="12"/>
  <c r="I844" i="12"/>
  <c r="J844" i="12"/>
  <c r="I845" i="12"/>
  <c r="J845" i="12"/>
  <c r="I846" i="12"/>
  <c r="J846" i="12"/>
  <c r="I847" i="12"/>
  <c r="J847" i="12"/>
  <c r="I848" i="12"/>
  <c r="J848" i="12"/>
  <c r="I849" i="12"/>
  <c r="J849" i="12"/>
  <c r="I850" i="12"/>
  <c r="J850" i="12"/>
  <c r="I851" i="12"/>
  <c r="J851" i="12"/>
  <c r="I852" i="12"/>
  <c r="J852" i="12"/>
  <c r="I853" i="12"/>
  <c r="J853" i="12"/>
  <c r="I854" i="12"/>
  <c r="J854" i="12"/>
  <c r="I855" i="12"/>
  <c r="J855" i="12"/>
  <c r="I856" i="12"/>
  <c r="J856" i="12"/>
  <c r="I857" i="12"/>
  <c r="J857" i="12"/>
  <c r="I858" i="12"/>
  <c r="J858" i="12"/>
  <c r="I859" i="12"/>
  <c r="J859" i="12"/>
  <c r="I860" i="12"/>
  <c r="J860" i="12"/>
  <c r="I861" i="12"/>
  <c r="J861" i="12"/>
  <c r="I862" i="12"/>
  <c r="J862" i="12"/>
  <c r="I863" i="12"/>
  <c r="J863" i="12"/>
  <c r="I864" i="12"/>
  <c r="J864" i="12"/>
  <c r="I865" i="12"/>
  <c r="J865" i="12"/>
  <c r="I866" i="12"/>
  <c r="J866" i="12"/>
  <c r="I867" i="12"/>
  <c r="J867" i="12"/>
  <c r="I868" i="12"/>
  <c r="J868" i="12"/>
  <c r="I869" i="12"/>
  <c r="J869" i="12"/>
  <c r="I870" i="12"/>
  <c r="J870" i="12"/>
  <c r="I871" i="12"/>
  <c r="J871" i="12"/>
  <c r="I872" i="12"/>
  <c r="J872" i="12"/>
  <c r="I873" i="12"/>
  <c r="J873" i="12"/>
  <c r="I874" i="12"/>
  <c r="J874" i="12"/>
  <c r="I875" i="12"/>
  <c r="J875" i="12"/>
  <c r="I876" i="12"/>
  <c r="J876" i="12"/>
  <c r="I877" i="12"/>
  <c r="J877" i="12"/>
  <c r="I878" i="12"/>
  <c r="J878" i="12"/>
  <c r="I879" i="12"/>
  <c r="J879" i="12"/>
  <c r="I880" i="12"/>
  <c r="J880" i="12"/>
  <c r="I881" i="12"/>
  <c r="J881" i="12"/>
  <c r="I882" i="12"/>
  <c r="J882" i="12"/>
  <c r="I883" i="12"/>
  <c r="J883" i="12"/>
  <c r="I884" i="12"/>
  <c r="J884" i="12"/>
  <c r="I885" i="12"/>
  <c r="J885" i="12"/>
  <c r="I886" i="12"/>
  <c r="J886" i="12"/>
  <c r="I887" i="12"/>
  <c r="J887" i="12"/>
  <c r="I888" i="12"/>
  <c r="J888" i="12"/>
  <c r="I889" i="12"/>
  <c r="J889" i="12"/>
  <c r="I890" i="12"/>
  <c r="J890" i="12"/>
  <c r="I891" i="12"/>
  <c r="J891" i="12"/>
  <c r="I892" i="12"/>
  <c r="J892" i="12"/>
  <c r="I893" i="12"/>
  <c r="J893" i="12"/>
  <c r="I894" i="12"/>
  <c r="J894" i="12"/>
  <c r="I895" i="12"/>
  <c r="J895" i="12"/>
  <c r="I896" i="12"/>
  <c r="J896" i="12"/>
  <c r="I897" i="12"/>
  <c r="J897" i="12"/>
  <c r="I898" i="12"/>
  <c r="J898" i="12"/>
  <c r="I899" i="12"/>
  <c r="J899" i="12"/>
  <c r="I900" i="12"/>
  <c r="J900" i="12"/>
  <c r="I901" i="12"/>
  <c r="J901" i="12"/>
  <c r="I902" i="12"/>
  <c r="J902" i="12"/>
  <c r="I903" i="12"/>
  <c r="J903" i="12"/>
  <c r="I904" i="12"/>
  <c r="J904" i="12"/>
  <c r="I905" i="12"/>
  <c r="J905" i="12"/>
  <c r="I906" i="12"/>
  <c r="J906" i="12"/>
  <c r="I907" i="12"/>
  <c r="J907" i="12"/>
  <c r="I908" i="12"/>
  <c r="J908" i="12"/>
  <c r="I909" i="12"/>
  <c r="J909" i="12"/>
  <c r="I910" i="12"/>
  <c r="J910" i="12"/>
  <c r="I911" i="12"/>
  <c r="J911" i="12"/>
  <c r="I912" i="12"/>
  <c r="J912" i="12"/>
  <c r="I913" i="12"/>
  <c r="J913" i="12"/>
  <c r="I914" i="12"/>
  <c r="J914" i="12"/>
  <c r="I915" i="12"/>
  <c r="J915" i="12"/>
  <c r="I916" i="12"/>
  <c r="J916" i="12"/>
  <c r="I917" i="12"/>
  <c r="J917" i="12"/>
  <c r="I918" i="12"/>
  <c r="J918" i="12"/>
  <c r="I919" i="12"/>
  <c r="J919" i="12"/>
  <c r="I920" i="12"/>
  <c r="J920" i="12"/>
  <c r="I921" i="12"/>
  <c r="J921" i="12"/>
  <c r="I922" i="12"/>
  <c r="J922" i="12"/>
  <c r="I923" i="12"/>
  <c r="J923" i="12"/>
  <c r="I924" i="12"/>
  <c r="J924" i="12"/>
  <c r="I925" i="12"/>
  <c r="J925" i="12"/>
  <c r="I926" i="12"/>
  <c r="J926" i="12"/>
  <c r="I927" i="12"/>
  <c r="J927" i="12"/>
  <c r="I928" i="12"/>
  <c r="J928" i="12"/>
  <c r="I929" i="12"/>
  <c r="J929" i="12"/>
  <c r="I930" i="12"/>
  <c r="J930" i="12"/>
  <c r="I931" i="12"/>
  <c r="J931" i="12"/>
  <c r="I932" i="12"/>
  <c r="J932" i="12"/>
  <c r="I933" i="12"/>
  <c r="J933" i="12"/>
  <c r="I934" i="12"/>
  <c r="J934" i="12"/>
  <c r="I935" i="12"/>
  <c r="J935" i="12"/>
  <c r="I936" i="12"/>
  <c r="J936" i="12"/>
  <c r="I937" i="12"/>
  <c r="J937" i="12"/>
  <c r="I938" i="12"/>
  <c r="J938" i="12"/>
  <c r="I939" i="12"/>
  <c r="J939" i="12"/>
  <c r="I940" i="12"/>
  <c r="J940" i="12"/>
  <c r="I941" i="12"/>
  <c r="J941" i="12"/>
  <c r="I942" i="12"/>
  <c r="J942" i="12"/>
  <c r="I943" i="12"/>
  <c r="J943" i="12"/>
  <c r="I944" i="12"/>
  <c r="J944" i="12"/>
  <c r="I945" i="12"/>
  <c r="J945" i="12"/>
  <c r="I946" i="12"/>
  <c r="J946" i="12"/>
  <c r="I947" i="12"/>
  <c r="J947" i="12"/>
  <c r="I948" i="12"/>
  <c r="J948" i="12"/>
  <c r="I949" i="12"/>
  <c r="J949" i="12"/>
  <c r="I950" i="12"/>
  <c r="J950" i="12"/>
  <c r="I951" i="12"/>
  <c r="J951" i="12"/>
  <c r="I952" i="12"/>
  <c r="J952" i="12"/>
  <c r="I953" i="12"/>
  <c r="J953" i="12"/>
  <c r="I954" i="12"/>
  <c r="J954" i="12"/>
  <c r="I955" i="12"/>
  <c r="J955" i="12"/>
  <c r="I956" i="12"/>
  <c r="J956" i="12"/>
  <c r="I957" i="12"/>
  <c r="J957" i="12"/>
  <c r="I958" i="12"/>
  <c r="J958" i="12"/>
  <c r="I959" i="12"/>
  <c r="J959" i="12"/>
  <c r="I960" i="12"/>
  <c r="J960" i="12"/>
  <c r="I961" i="12"/>
  <c r="J961" i="12"/>
  <c r="I962" i="12"/>
  <c r="J962" i="12"/>
  <c r="I963" i="12"/>
  <c r="J963" i="12"/>
  <c r="I964" i="12"/>
  <c r="J964" i="12"/>
  <c r="I965" i="12"/>
  <c r="J965" i="12"/>
  <c r="I966" i="12"/>
  <c r="J966" i="12"/>
  <c r="I967" i="12"/>
  <c r="J967" i="12"/>
  <c r="I968" i="12"/>
  <c r="J968" i="12"/>
  <c r="I969" i="12"/>
  <c r="J969" i="12"/>
  <c r="I970" i="12"/>
  <c r="J970" i="12"/>
  <c r="I971" i="12"/>
  <c r="J971" i="12"/>
  <c r="I972" i="12"/>
  <c r="J972" i="12"/>
  <c r="I973" i="12"/>
  <c r="J973" i="12"/>
  <c r="I974" i="12"/>
  <c r="J974" i="12"/>
  <c r="I975" i="12"/>
  <c r="J975" i="12"/>
  <c r="I976" i="12"/>
  <c r="J976" i="12"/>
  <c r="I977" i="12"/>
  <c r="J977" i="12"/>
  <c r="I978" i="12"/>
  <c r="J978" i="12"/>
  <c r="I979" i="12"/>
  <c r="J979" i="12"/>
  <c r="I980" i="12"/>
  <c r="J980" i="12"/>
  <c r="I981" i="12"/>
  <c r="J981" i="12"/>
  <c r="I982" i="12"/>
  <c r="J982" i="12"/>
  <c r="I983" i="12"/>
  <c r="J983" i="12"/>
  <c r="I984" i="12"/>
  <c r="J984" i="12"/>
  <c r="I985" i="12"/>
  <c r="J985" i="12"/>
  <c r="I986" i="12"/>
  <c r="J986" i="12"/>
  <c r="I987" i="12"/>
  <c r="J987" i="12"/>
  <c r="I988" i="12"/>
  <c r="J988" i="12"/>
  <c r="I989" i="12"/>
  <c r="J989" i="12"/>
  <c r="I990" i="12"/>
  <c r="J990" i="12"/>
  <c r="I991" i="12"/>
  <c r="J991" i="12"/>
  <c r="I992" i="12"/>
  <c r="J992" i="12"/>
  <c r="I993" i="12"/>
  <c r="J993" i="12"/>
  <c r="I994" i="12"/>
  <c r="J994" i="12"/>
  <c r="I995" i="12"/>
  <c r="J995" i="12"/>
  <c r="I996" i="12"/>
  <c r="J996" i="12"/>
  <c r="I997" i="12"/>
  <c r="J997" i="12"/>
  <c r="I998" i="12"/>
  <c r="J998" i="12"/>
  <c r="I999" i="12"/>
  <c r="J999" i="12"/>
  <c r="I1000" i="12"/>
  <c r="J1000" i="12"/>
  <c r="I1001" i="12"/>
  <c r="J1001" i="12"/>
  <c r="I1002" i="12"/>
  <c r="J1002" i="12"/>
  <c r="I1003" i="12"/>
  <c r="J1003" i="12"/>
  <c r="I1004" i="12"/>
  <c r="J1004" i="12"/>
  <c r="I1005" i="12"/>
  <c r="J1005" i="12"/>
  <c r="I1006" i="12"/>
  <c r="J1006" i="12"/>
  <c r="I1007" i="12"/>
  <c r="J1007" i="12"/>
  <c r="I1008" i="12"/>
  <c r="J1008" i="12"/>
  <c r="I1009" i="12"/>
  <c r="J1009" i="12"/>
  <c r="I1010" i="12"/>
  <c r="J1010" i="12"/>
  <c r="I1011" i="12"/>
  <c r="J1011" i="12"/>
  <c r="I1012" i="12"/>
  <c r="J1012" i="12"/>
  <c r="I1013" i="12"/>
  <c r="J1013" i="12"/>
  <c r="I1014" i="12"/>
  <c r="J1014" i="12"/>
  <c r="I1015" i="12"/>
  <c r="J1015" i="12"/>
  <c r="I1016" i="12"/>
  <c r="J1016" i="12"/>
  <c r="I1017" i="12"/>
  <c r="J1017" i="12"/>
  <c r="I1018" i="12"/>
  <c r="J1018" i="12"/>
  <c r="I1019" i="12"/>
  <c r="J1019" i="12"/>
  <c r="I1020" i="12"/>
  <c r="J1020" i="12"/>
  <c r="I1021" i="12"/>
  <c r="J1021" i="12"/>
  <c r="I1022" i="12"/>
  <c r="J1022" i="12"/>
  <c r="I1023" i="12"/>
  <c r="J1023" i="12"/>
  <c r="I1024" i="12"/>
  <c r="J1024" i="12"/>
  <c r="I1025" i="12"/>
  <c r="J1025" i="12"/>
  <c r="I1026" i="12"/>
  <c r="J1026" i="12"/>
  <c r="I1027" i="12"/>
  <c r="J1027" i="12"/>
  <c r="I1028" i="12"/>
  <c r="J1028" i="12"/>
  <c r="I1029" i="12"/>
  <c r="J1029" i="12"/>
  <c r="I1030" i="12"/>
  <c r="J1030" i="12"/>
  <c r="I1031" i="12"/>
  <c r="J1031" i="12"/>
  <c r="I1032" i="12"/>
  <c r="J1032" i="12"/>
  <c r="I1033" i="12"/>
  <c r="J1033" i="12"/>
  <c r="I1034" i="12"/>
  <c r="J1034" i="12"/>
  <c r="I1035" i="12"/>
  <c r="J1035" i="12"/>
  <c r="I1036" i="12"/>
  <c r="J1036" i="12"/>
  <c r="I1037" i="12"/>
  <c r="J1037" i="12"/>
  <c r="I1038" i="12"/>
  <c r="J1038" i="12"/>
  <c r="I1039" i="12"/>
  <c r="J1039" i="12"/>
  <c r="I1040" i="12"/>
  <c r="J1040" i="12"/>
  <c r="I1041" i="12"/>
  <c r="J1041" i="12"/>
  <c r="I1042" i="12"/>
  <c r="J1042" i="12"/>
  <c r="I1043" i="12"/>
  <c r="J1043" i="12"/>
  <c r="I1044" i="12"/>
  <c r="J1044" i="12"/>
  <c r="I1045" i="12"/>
  <c r="J1045" i="12"/>
  <c r="I1046" i="12"/>
  <c r="J1046" i="12"/>
  <c r="I1047" i="12"/>
  <c r="J1047" i="12"/>
  <c r="I1048" i="12"/>
  <c r="J1048" i="12"/>
  <c r="I1049" i="12"/>
  <c r="J1049" i="12"/>
  <c r="I1050" i="12"/>
  <c r="J1050" i="12"/>
  <c r="I1051" i="12"/>
  <c r="J1051" i="12"/>
  <c r="I1052" i="12"/>
  <c r="J1052" i="12"/>
  <c r="I1053" i="12"/>
  <c r="J1053" i="12"/>
  <c r="I1054" i="12"/>
  <c r="J1054" i="12"/>
  <c r="I1055" i="12"/>
  <c r="J1055" i="12"/>
  <c r="I1056" i="12"/>
  <c r="J1056" i="12"/>
  <c r="I1057" i="12"/>
  <c r="J1057" i="12"/>
  <c r="I1058" i="12"/>
  <c r="J1058" i="12"/>
  <c r="I1059" i="12"/>
  <c r="J1059" i="12"/>
  <c r="I1060" i="12"/>
  <c r="J1060" i="12"/>
  <c r="I1061" i="12"/>
  <c r="J1061" i="12"/>
  <c r="I1062" i="12"/>
  <c r="J1062" i="12"/>
  <c r="I1063" i="12"/>
  <c r="J1063" i="12"/>
  <c r="I1064" i="12"/>
  <c r="J1064" i="12"/>
  <c r="I1065" i="12"/>
  <c r="J1065" i="12"/>
  <c r="I1066" i="12"/>
  <c r="J1066" i="12"/>
  <c r="I1067" i="12"/>
  <c r="J1067" i="12"/>
  <c r="I1068" i="12"/>
  <c r="J1068" i="12"/>
  <c r="I1069" i="12"/>
  <c r="J1069" i="12"/>
  <c r="I1070" i="12"/>
  <c r="J1070" i="12"/>
  <c r="I1071" i="12"/>
  <c r="J1071" i="12"/>
  <c r="I1072" i="12"/>
  <c r="J1072" i="12"/>
  <c r="I1073" i="12"/>
  <c r="J1073" i="12"/>
  <c r="I1074" i="12"/>
  <c r="J1074" i="12"/>
  <c r="I1075" i="12"/>
  <c r="J1075" i="12"/>
  <c r="I1076" i="12"/>
  <c r="J1076" i="12"/>
  <c r="I1077" i="12"/>
  <c r="J1077" i="12"/>
  <c r="I1078" i="12"/>
  <c r="J1078" i="12"/>
  <c r="I1079" i="12"/>
  <c r="J1079" i="12"/>
  <c r="I1080" i="12"/>
  <c r="J1080" i="12"/>
  <c r="I1081" i="12"/>
  <c r="J1081" i="12"/>
  <c r="I1082" i="12"/>
  <c r="J1082" i="12"/>
  <c r="I1083" i="12"/>
  <c r="J1083" i="12"/>
  <c r="I1084" i="12"/>
  <c r="J1084" i="12"/>
  <c r="I1085" i="12"/>
  <c r="J1085" i="12"/>
  <c r="I1086" i="12"/>
  <c r="J1086" i="12"/>
  <c r="I1087" i="12"/>
  <c r="J1087" i="12"/>
  <c r="I1088" i="12"/>
  <c r="J1088" i="12"/>
  <c r="I1089" i="12"/>
  <c r="J1089" i="12"/>
  <c r="I1090" i="12"/>
  <c r="J1090" i="12"/>
  <c r="I1091" i="12"/>
  <c r="J1091" i="12"/>
  <c r="I1092" i="12"/>
  <c r="J1092" i="12"/>
  <c r="I1093" i="12"/>
  <c r="J1093" i="12"/>
  <c r="I1094" i="12"/>
  <c r="J1094" i="12"/>
  <c r="I1095" i="12"/>
  <c r="J1095" i="12"/>
  <c r="I1096" i="12"/>
  <c r="J1096" i="12"/>
  <c r="I1097" i="12"/>
  <c r="J1097" i="12"/>
  <c r="I1098" i="12"/>
  <c r="J1098" i="12"/>
  <c r="I1099" i="12"/>
  <c r="J1099" i="12"/>
  <c r="I1100" i="12"/>
  <c r="J1100" i="12"/>
  <c r="I1101" i="12"/>
  <c r="J1101" i="12"/>
  <c r="I1102" i="12"/>
  <c r="J1102" i="12"/>
  <c r="I1103" i="12"/>
  <c r="J1103" i="12"/>
  <c r="I1104" i="12"/>
  <c r="J1104" i="12"/>
  <c r="I1105" i="12"/>
  <c r="J1105" i="12"/>
  <c r="I1106" i="12"/>
  <c r="J1106" i="12"/>
  <c r="I1107" i="12"/>
  <c r="J1107" i="12"/>
  <c r="I1108" i="12"/>
  <c r="J1108" i="12"/>
  <c r="I1109" i="12"/>
  <c r="J1109" i="12"/>
  <c r="I1110" i="12"/>
  <c r="J1110" i="12"/>
  <c r="I1111" i="12"/>
  <c r="J1111" i="12"/>
  <c r="I1112" i="12"/>
  <c r="J1112" i="12"/>
  <c r="I1113" i="12"/>
  <c r="J1113" i="12"/>
  <c r="I1114" i="12"/>
  <c r="J1114" i="12"/>
  <c r="I1115" i="12"/>
  <c r="J1115" i="12"/>
  <c r="I1116" i="12"/>
  <c r="J1116" i="12"/>
  <c r="I1117" i="12"/>
  <c r="J1117" i="12"/>
  <c r="I1118" i="12"/>
  <c r="J1118" i="12"/>
  <c r="I1119" i="12"/>
  <c r="J1119" i="12"/>
  <c r="I1120" i="12"/>
  <c r="J1120" i="12"/>
  <c r="I1121" i="12"/>
  <c r="J1121" i="12"/>
  <c r="I1122" i="12"/>
  <c r="J1122" i="12"/>
  <c r="I1123" i="12"/>
  <c r="J1123" i="12"/>
  <c r="I1124" i="12"/>
  <c r="J1124" i="12"/>
  <c r="I1125" i="12"/>
  <c r="J1125" i="12"/>
  <c r="I1126" i="12"/>
  <c r="J1126" i="12"/>
  <c r="I1127" i="12"/>
  <c r="J1127" i="12"/>
  <c r="I1128" i="12"/>
  <c r="J1128" i="12"/>
  <c r="I1129" i="12"/>
  <c r="J1129" i="12"/>
  <c r="I1130" i="12"/>
  <c r="J1130" i="12"/>
  <c r="I1131" i="12"/>
  <c r="J1131" i="12"/>
  <c r="I1132" i="12"/>
  <c r="J1132" i="12"/>
  <c r="I1133" i="12"/>
  <c r="J1133" i="12"/>
  <c r="I1134" i="12"/>
  <c r="J1134" i="12"/>
  <c r="I1135" i="12"/>
  <c r="J1135" i="12"/>
  <c r="I1136" i="12"/>
  <c r="J1136" i="12"/>
  <c r="I1137" i="12"/>
  <c r="J1137" i="12"/>
  <c r="I1138" i="12"/>
  <c r="J1138" i="12"/>
  <c r="I1139" i="12"/>
  <c r="J1139" i="12"/>
  <c r="I1140" i="12"/>
  <c r="J1140" i="12"/>
  <c r="I1141" i="12"/>
  <c r="J1141" i="12"/>
  <c r="I1142" i="12"/>
  <c r="J1142" i="12"/>
  <c r="I1143" i="12"/>
  <c r="J1143" i="12"/>
  <c r="I1144" i="12"/>
  <c r="J1144" i="12"/>
  <c r="I1145" i="12"/>
  <c r="J1145" i="12"/>
  <c r="I1146" i="12"/>
  <c r="J1146" i="12"/>
  <c r="I1147" i="12"/>
  <c r="J1147" i="12"/>
  <c r="I1148" i="12"/>
  <c r="J1148" i="12"/>
  <c r="I1149" i="12"/>
  <c r="J1149" i="12"/>
  <c r="I1150" i="12"/>
  <c r="J1150" i="12"/>
  <c r="I1151" i="12"/>
  <c r="J1151" i="12"/>
  <c r="I1152" i="12"/>
  <c r="J1152" i="12"/>
  <c r="I1153" i="12"/>
  <c r="J1153" i="12"/>
  <c r="I1154" i="12"/>
  <c r="J1154" i="12"/>
  <c r="I1155" i="12"/>
  <c r="J1155" i="12"/>
  <c r="I1156" i="12"/>
  <c r="J1156" i="12"/>
  <c r="I1157" i="12"/>
  <c r="J1157" i="12"/>
  <c r="I1158" i="12"/>
  <c r="J1158" i="12"/>
  <c r="I1159" i="12"/>
  <c r="J1159" i="12"/>
  <c r="I1160" i="12"/>
  <c r="J1160" i="12"/>
  <c r="I1161" i="12"/>
  <c r="J1161" i="12"/>
  <c r="I1162" i="12"/>
  <c r="J1162" i="12"/>
  <c r="I1163" i="12"/>
  <c r="J1163" i="12"/>
  <c r="I1164" i="12"/>
  <c r="J1164" i="12"/>
  <c r="I1165" i="12"/>
  <c r="J1165" i="12"/>
  <c r="I1166" i="12"/>
  <c r="J1166" i="12"/>
  <c r="I1167" i="12"/>
  <c r="J1167" i="12"/>
  <c r="I1168" i="12"/>
  <c r="J1168" i="12"/>
  <c r="I1169" i="12"/>
  <c r="J1169" i="12"/>
  <c r="I1170" i="12"/>
  <c r="J1170" i="12"/>
  <c r="I1171" i="12"/>
  <c r="J1171" i="12"/>
  <c r="I1172" i="12"/>
  <c r="J1172" i="12"/>
  <c r="I1173" i="12"/>
  <c r="J1173" i="12"/>
  <c r="I1174" i="12"/>
  <c r="J1174" i="12"/>
  <c r="I1175" i="12"/>
  <c r="J1175" i="12"/>
  <c r="I1176" i="12"/>
  <c r="J1176" i="12"/>
  <c r="I1177" i="12"/>
  <c r="J1177" i="12"/>
  <c r="I1178" i="12"/>
  <c r="J1178" i="12"/>
  <c r="I1179" i="12"/>
  <c r="J1179" i="12"/>
  <c r="I1180" i="12"/>
  <c r="J1180" i="12"/>
  <c r="I1181" i="12"/>
  <c r="J1181" i="12"/>
  <c r="I1182" i="12"/>
  <c r="J1182" i="12"/>
  <c r="I1183" i="12"/>
  <c r="J1183" i="12"/>
  <c r="I1184" i="12"/>
  <c r="J1184" i="12"/>
  <c r="I1185" i="12"/>
  <c r="J1185" i="12"/>
  <c r="I1186" i="12"/>
  <c r="J1186" i="12"/>
  <c r="I1187" i="12"/>
  <c r="J1187" i="12"/>
  <c r="I1188" i="12"/>
  <c r="J1188" i="12"/>
  <c r="I1189" i="12"/>
  <c r="J1189" i="12"/>
  <c r="I1190" i="12"/>
  <c r="J1190" i="12"/>
  <c r="I1191" i="12"/>
  <c r="J1191" i="12"/>
  <c r="I1192" i="12"/>
  <c r="J1192" i="12"/>
  <c r="I1193" i="12"/>
  <c r="J1193" i="12"/>
  <c r="I1194" i="12"/>
  <c r="J1194" i="12"/>
  <c r="I1195" i="12"/>
  <c r="J1195" i="12"/>
  <c r="I1196" i="12"/>
  <c r="J1196" i="12"/>
  <c r="I1197" i="12"/>
  <c r="J1197" i="12"/>
  <c r="I1198" i="12"/>
  <c r="J1198" i="12"/>
  <c r="I1199" i="12"/>
  <c r="J1199" i="12"/>
  <c r="I1200" i="12"/>
  <c r="J1200" i="12"/>
  <c r="I1201" i="12"/>
  <c r="J1201" i="12"/>
  <c r="I1202" i="12"/>
  <c r="J1202" i="12"/>
  <c r="I1203" i="12"/>
  <c r="J1203" i="12"/>
  <c r="I1204" i="12"/>
  <c r="J1204" i="12"/>
  <c r="I1205" i="12"/>
  <c r="J1205" i="12"/>
  <c r="I1206" i="12"/>
  <c r="J1206" i="12"/>
  <c r="I1207" i="12"/>
  <c r="J1207" i="12"/>
  <c r="I1208" i="12"/>
  <c r="J1208" i="12"/>
  <c r="I1209" i="12"/>
  <c r="J1209" i="12"/>
  <c r="I1210" i="12"/>
  <c r="J1210" i="12"/>
  <c r="I1211" i="12"/>
  <c r="J1211" i="12"/>
  <c r="I1212" i="12"/>
  <c r="J1212" i="12"/>
  <c r="I1213" i="12"/>
  <c r="J1213" i="12"/>
  <c r="I1214" i="12"/>
  <c r="J1214" i="12"/>
  <c r="I1215" i="12"/>
  <c r="J1215" i="12"/>
  <c r="I1216" i="12"/>
  <c r="J1216" i="12"/>
  <c r="I1217" i="12"/>
  <c r="J1217" i="12"/>
  <c r="I1218" i="12"/>
  <c r="J1218" i="12"/>
  <c r="I1219" i="12"/>
  <c r="J1219" i="12"/>
  <c r="I1220" i="12"/>
  <c r="J1220" i="12"/>
  <c r="I1221" i="12"/>
  <c r="J1221" i="12"/>
  <c r="I1222" i="12"/>
  <c r="J1222" i="12"/>
  <c r="I1223" i="12"/>
  <c r="J1223" i="12"/>
  <c r="I1224" i="12"/>
  <c r="J1224" i="12"/>
  <c r="I1225" i="12"/>
  <c r="J1225" i="12"/>
  <c r="I1226" i="12"/>
  <c r="J1226" i="12"/>
  <c r="I1227" i="12"/>
  <c r="J1227" i="12"/>
  <c r="I1228" i="12"/>
  <c r="J1228" i="12"/>
  <c r="I1229" i="12"/>
  <c r="J1229" i="12"/>
  <c r="I1230" i="12"/>
  <c r="J1230" i="12"/>
  <c r="I1231" i="12"/>
  <c r="J1231" i="12"/>
  <c r="I1232" i="12"/>
  <c r="J1232" i="12"/>
  <c r="I1233" i="12"/>
  <c r="J1233" i="12"/>
  <c r="I1234" i="12"/>
  <c r="J1234" i="12"/>
  <c r="I1235" i="12"/>
  <c r="J1235" i="12"/>
  <c r="I1236" i="12"/>
  <c r="J1236" i="12"/>
  <c r="I1237" i="12"/>
  <c r="J1237" i="12"/>
  <c r="I1238" i="12"/>
  <c r="J1238" i="12"/>
  <c r="I1239" i="12"/>
  <c r="J1239" i="12"/>
  <c r="I1240" i="12"/>
  <c r="J1240" i="12"/>
  <c r="I1241" i="12"/>
  <c r="J1241" i="12"/>
  <c r="I1242" i="12"/>
  <c r="J1242" i="12"/>
  <c r="I1243" i="12"/>
  <c r="J1243" i="12"/>
  <c r="I1244" i="12"/>
  <c r="J1244" i="12"/>
  <c r="I1245" i="12"/>
  <c r="J1245" i="12"/>
  <c r="I1246" i="12"/>
  <c r="J1246" i="12"/>
  <c r="I1247" i="12"/>
  <c r="J1247" i="12"/>
  <c r="I1248" i="12"/>
  <c r="J1248" i="12"/>
  <c r="I1249" i="12"/>
  <c r="J1249" i="12"/>
  <c r="I1250" i="12"/>
  <c r="J1250" i="12"/>
  <c r="I1251" i="12"/>
  <c r="J1251" i="12"/>
  <c r="I1252" i="12"/>
  <c r="J1252" i="12"/>
  <c r="I1253" i="12"/>
  <c r="J1253" i="12"/>
  <c r="I1254" i="12"/>
  <c r="J1254" i="12"/>
  <c r="I1255" i="12"/>
  <c r="J1255" i="12"/>
  <c r="I1256" i="12"/>
  <c r="J1256" i="12"/>
  <c r="I1257" i="12"/>
  <c r="J1257" i="12"/>
  <c r="I1258" i="12"/>
  <c r="J1258" i="12"/>
  <c r="I1259" i="12"/>
  <c r="J1259" i="12"/>
  <c r="I1260" i="12"/>
  <c r="J1260" i="12"/>
  <c r="I1261" i="12"/>
  <c r="J1261" i="12"/>
  <c r="I1262" i="12"/>
  <c r="J1262" i="12"/>
  <c r="I1263" i="12"/>
  <c r="J1263" i="12"/>
  <c r="I1264" i="12"/>
  <c r="J1264" i="12"/>
  <c r="I1265" i="12"/>
  <c r="J1265" i="12"/>
  <c r="I1266" i="12"/>
  <c r="J1266" i="12"/>
  <c r="I1267" i="12"/>
  <c r="J1267" i="12"/>
  <c r="I1268" i="12"/>
  <c r="J1268" i="12"/>
  <c r="I1269" i="12"/>
  <c r="J1269" i="12"/>
  <c r="I1270" i="12"/>
  <c r="J1270" i="12"/>
  <c r="I1271" i="12"/>
  <c r="J1271" i="12"/>
  <c r="I1272" i="12"/>
  <c r="J1272" i="12"/>
  <c r="I1273" i="12"/>
  <c r="J1273" i="12"/>
  <c r="I1274" i="12"/>
  <c r="J1274" i="12"/>
  <c r="I1275" i="12"/>
  <c r="J1275" i="12"/>
  <c r="I1276" i="12"/>
  <c r="J1276" i="12"/>
  <c r="I1277" i="12"/>
  <c r="J1277" i="12"/>
  <c r="I1278" i="12"/>
  <c r="J1278" i="12"/>
  <c r="I1279" i="12"/>
  <c r="J1279" i="12"/>
  <c r="I1280" i="12"/>
  <c r="J1280" i="12"/>
  <c r="I1281" i="12"/>
  <c r="J1281" i="12"/>
  <c r="I1282" i="12"/>
  <c r="J1282" i="12"/>
  <c r="I1283" i="12"/>
  <c r="J1283" i="12"/>
  <c r="I1284" i="12"/>
  <c r="J1284" i="12"/>
  <c r="I1285" i="12"/>
  <c r="J1285" i="12"/>
  <c r="I1286" i="12"/>
  <c r="J1286" i="12"/>
  <c r="I1287" i="12"/>
  <c r="J1287" i="12"/>
  <c r="I1288" i="12"/>
  <c r="J1288" i="12"/>
  <c r="I1289" i="12"/>
  <c r="J1289" i="12"/>
  <c r="I1290" i="12"/>
  <c r="J1290" i="12"/>
  <c r="I1291" i="12"/>
  <c r="J1291" i="12"/>
  <c r="I1292" i="12"/>
  <c r="J1292" i="12"/>
  <c r="I1293" i="12"/>
  <c r="J1293" i="12"/>
  <c r="I1294" i="12"/>
  <c r="J1294" i="12"/>
  <c r="I1295" i="12"/>
  <c r="J1295" i="12"/>
  <c r="I1296" i="12"/>
  <c r="J1296" i="12"/>
  <c r="I1297" i="12"/>
  <c r="J1297" i="12"/>
  <c r="I1298" i="12"/>
  <c r="J1298" i="12"/>
  <c r="I1299" i="12"/>
  <c r="J1299" i="12"/>
  <c r="I1300" i="12"/>
  <c r="J1300" i="12"/>
  <c r="I1301" i="12"/>
  <c r="J1301" i="12"/>
  <c r="I1302" i="12"/>
  <c r="J1302" i="12"/>
  <c r="I1303" i="12"/>
  <c r="J1303" i="12"/>
  <c r="I1304" i="12"/>
  <c r="J1304" i="12"/>
  <c r="I1305" i="12"/>
  <c r="J1305" i="12"/>
  <c r="I1306" i="12"/>
  <c r="J1306" i="12"/>
  <c r="I1307" i="12"/>
  <c r="J1307" i="12"/>
  <c r="I1308" i="12"/>
  <c r="J1308" i="12"/>
  <c r="I1309" i="12"/>
  <c r="J1309" i="12"/>
  <c r="I1310" i="12"/>
  <c r="J1310" i="12"/>
  <c r="I1311" i="12"/>
  <c r="J1311" i="12"/>
  <c r="I1312" i="12"/>
  <c r="J1312" i="12"/>
  <c r="I1313" i="12"/>
  <c r="J1313" i="12"/>
  <c r="I1314" i="12"/>
  <c r="J1314" i="12"/>
  <c r="I1315" i="12"/>
  <c r="J1315" i="12"/>
  <c r="I1316" i="12"/>
  <c r="J1316" i="12"/>
  <c r="I1317" i="12"/>
  <c r="J1317" i="12"/>
  <c r="I1318" i="12"/>
  <c r="J1318" i="12"/>
  <c r="I1319" i="12"/>
  <c r="J1319" i="12"/>
  <c r="I1320" i="12"/>
  <c r="J1320" i="12"/>
  <c r="I1321" i="12"/>
  <c r="J1321" i="12"/>
  <c r="I1322" i="12"/>
  <c r="J1322" i="12"/>
  <c r="I1323" i="12"/>
  <c r="J1323" i="12"/>
  <c r="I1324" i="12"/>
  <c r="J1324" i="12"/>
  <c r="I1325" i="12"/>
  <c r="J1325" i="12"/>
  <c r="I1326" i="12"/>
  <c r="J1326" i="12"/>
  <c r="I1327" i="12"/>
  <c r="J1327" i="12"/>
  <c r="I1328" i="12"/>
  <c r="J1328" i="12"/>
  <c r="I1329" i="12"/>
  <c r="J1329" i="12"/>
  <c r="I1330" i="12"/>
  <c r="J1330" i="12"/>
  <c r="I1331" i="12"/>
  <c r="J1331" i="12"/>
  <c r="I1332" i="12"/>
  <c r="J1332" i="12"/>
  <c r="I1333" i="12"/>
  <c r="J1333" i="12"/>
  <c r="I1334" i="12"/>
  <c r="J1334" i="12"/>
  <c r="I1335" i="12"/>
  <c r="J1335" i="12"/>
  <c r="I1336" i="12"/>
  <c r="J1336" i="12"/>
  <c r="I1337" i="12"/>
  <c r="J1337" i="12"/>
  <c r="I1338" i="12"/>
  <c r="J1338" i="12"/>
  <c r="I1339" i="12"/>
  <c r="J1339" i="12"/>
  <c r="I1340" i="12"/>
  <c r="J1340" i="12"/>
  <c r="I1341" i="12"/>
  <c r="J1341" i="12"/>
  <c r="I1342" i="12"/>
  <c r="J1342" i="12"/>
  <c r="I1343" i="12"/>
  <c r="J1343" i="12"/>
  <c r="I1344" i="12"/>
  <c r="J1344" i="12"/>
  <c r="I1345" i="12"/>
  <c r="J1345" i="12"/>
  <c r="I1346" i="12"/>
  <c r="J1346" i="12"/>
  <c r="I1347" i="12"/>
  <c r="J1347" i="12"/>
  <c r="I1348" i="12"/>
  <c r="J1348" i="12"/>
  <c r="I1349" i="12"/>
  <c r="J1349" i="12"/>
  <c r="I1350" i="12"/>
  <c r="J1350" i="12"/>
  <c r="I1351" i="12"/>
  <c r="J1351" i="12"/>
  <c r="I1352" i="12"/>
  <c r="J1352" i="12"/>
  <c r="I1353" i="12"/>
  <c r="J1353" i="12"/>
  <c r="I1354" i="12"/>
  <c r="J1354" i="12"/>
  <c r="I1355" i="12"/>
  <c r="J1355" i="12"/>
  <c r="I1356" i="12"/>
  <c r="J1356" i="12"/>
  <c r="I1357" i="12"/>
  <c r="J1357" i="12"/>
  <c r="I1358" i="12"/>
  <c r="J1358" i="12"/>
  <c r="I1359" i="12"/>
  <c r="J1359" i="12"/>
  <c r="I1360" i="12"/>
  <c r="J1360" i="12"/>
  <c r="I1361" i="12"/>
  <c r="J1361" i="12"/>
  <c r="I1362" i="12"/>
  <c r="J1362" i="12"/>
  <c r="I1363" i="12"/>
  <c r="J1363" i="12"/>
  <c r="I1364" i="12"/>
  <c r="J1364" i="12"/>
  <c r="I1365" i="12"/>
  <c r="J1365" i="12"/>
  <c r="I1366" i="12"/>
  <c r="J1366" i="12"/>
  <c r="I1367" i="12"/>
  <c r="J1367" i="12"/>
  <c r="I1368" i="12"/>
  <c r="J1368" i="12"/>
  <c r="I1369" i="12"/>
  <c r="J1369" i="12"/>
  <c r="I1370" i="12"/>
  <c r="J1370" i="12"/>
  <c r="I1371" i="12"/>
  <c r="J1371" i="12"/>
  <c r="I1372" i="12"/>
  <c r="J1372" i="12"/>
  <c r="I1373" i="12"/>
  <c r="J1373" i="12"/>
  <c r="I1374" i="12"/>
  <c r="J1374" i="12"/>
  <c r="I1375" i="12"/>
  <c r="J1375" i="12"/>
  <c r="I1376" i="12"/>
  <c r="J1376" i="12"/>
  <c r="I1377" i="12"/>
  <c r="J1377" i="12"/>
  <c r="I1378" i="12"/>
  <c r="J1378" i="12"/>
  <c r="I1379" i="12"/>
  <c r="J1379" i="12"/>
  <c r="I1380" i="12"/>
  <c r="J1380" i="12"/>
  <c r="I1381" i="12"/>
  <c r="J1381" i="12"/>
  <c r="I1382" i="12"/>
  <c r="J1382" i="12"/>
  <c r="I1383" i="12"/>
  <c r="J1383" i="12"/>
  <c r="I1384" i="12"/>
  <c r="J1384" i="12"/>
  <c r="I1385" i="12"/>
  <c r="J1385" i="12"/>
  <c r="I1386" i="12"/>
  <c r="J1386" i="12"/>
  <c r="I1387" i="12"/>
  <c r="J1387" i="12"/>
  <c r="I1388" i="12"/>
  <c r="J1388" i="12"/>
  <c r="I1389" i="12"/>
  <c r="J1389" i="12"/>
  <c r="I1390" i="12"/>
  <c r="J1390" i="12"/>
  <c r="I1391" i="12"/>
  <c r="J1391" i="12"/>
  <c r="I1392" i="12"/>
  <c r="J1392" i="12"/>
  <c r="I1393" i="12"/>
  <c r="J1393" i="12"/>
  <c r="I1394" i="12"/>
  <c r="J1394" i="12"/>
  <c r="I1395" i="12"/>
  <c r="J1395" i="12"/>
  <c r="I1396" i="12"/>
  <c r="J1396" i="12"/>
  <c r="I1397" i="12"/>
  <c r="J1397" i="12"/>
  <c r="I1398" i="12"/>
  <c r="J1398" i="12"/>
  <c r="I1399" i="12"/>
  <c r="J1399" i="12"/>
  <c r="I1400" i="12"/>
  <c r="J1400" i="12"/>
  <c r="I1401" i="12"/>
  <c r="J1401" i="12"/>
  <c r="I1402" i="12"/>
  <c r="J1402" i="12"/>
  <c r="I1403" i="12"/>
  <c r="J1403" i="12"/>
  <c r="I1404" i="12"/>
  <c r="J1404" i="12"/>
  <c r="I1405" i="12"/>
  <c r="J1405" i="12"/>
  <c r="I1406" i="12"/>
  <c r="J1406" i="12"/>
  <c r="I1407" i="12"/>
  <c r="J1407" i="12"/>
  <c r="I1408" i="12"/>
  <c r="J1408" i="12"/>
  <c r="I1409" i="12"/>
  <c r="J1409" i="12"/>
  <c r="I1410" i="12"/>
  <c r="J1410" i="12"/>
  <c r="I1411" i="12"/>
  <c r="J1411" i="12"/>
  <c r="I1412" i="12"/>
  <c r="J1412" i="12"/>
  <c r="I1413" i="12"/>
  <c r="J1413" i="12"/>
  <c r="I1414" i="12"/>
  <c r="J1414" i="12"/>
  <c r="I1415" i="12"/>
  <c r="J1415" i="12"/>
  <c r="I1416" i="12"/>
  <c r="J1416" i="12"/>
  <c r="I1417" i="12"/>
  <c r="J1417" i="12"/>
  <c r="I1418" i="12"/>
  <c r="J1418" i="12"/>
  <c r="I1419" i="12"/>
  <c r="J1419" i="12"/>
  <c r="I1420" i="12"/>
  <c r="J1420" i="12"/>
  <c r="I1421" i="12"/>
  <c r="J1421" i="12"/>
  <c r="I1422" i="12"/>
  <c r="J1422" i="12"/>
  <c r="I1423" i="12"/>
  <c r="J1423" i="12"/>
  <c r="I1424" i="12"/>
  <c r="J1424" i="12"/>
  <c r="I1425" i="12"/>
  <c r="J1425" i="12"/>
  <c r="I1426" i="12"/>
  <c r="J1426" i="12"/>
  <c r="I1427" i="12"/>
  <c r="J1427" i="12"/>
  <c r="I1428" i="12"/>
  <c r="J1428" i="12"/>
  <c r="I1429" i="12"/>
  <c r="J1429" i="12"/>
  <c r="I1430" i="12"/>
  <c r="J1430" i="12"/>
  <c r="I1431" i="12"/>
  <c r="J1431" i="12"/>
  <c r="I1432" i="12"/>
  <c r="J1432" i="12"/>
  <c r="I1433" i="12"/>
  <c r="J1433" i="12"/>
  <c r="I1434" i="12"/>
  <c r="J1434" i="12"/>
  <c r="I1435" i="12"/>
  <c r="J1435" i="12"/>
  <c r="I1436" i="12"/>
  <c r="J1436" i="12"/>
  <c r="I1437" i="12"/>
  <c r="J1437" i="12"/>
  <c r="I1438" i="12"/>
  <c r="J1438" i="12"/>
  <c r="I1439" i="12"/>
  <c r="J1439" i="12"/>
  <c r="I1440" i="12"/>
  <c r="J1440" i="12"/>
  <c r="I1441" i="12"/>
  <c r="J1441" i="12"/>
  <c r="I1442" i="12"/>
  <c r="J1442" i="12"/>
  <c r="I1443" i="12"/>
  <c r="J1443" i="12"/>
  <c r="I1444" i="12"/>
  <c r="J1444" i="12"/>
  <c r="I1445" i="12"/>
  <c r="J1445" i="12"/>
  <c r="I1446" i="12"/>
  <c r="J1446" i="12"/>
  <c r="I1447" i="12"/>
  <c r="J1447" i="12"/>
  <c r="I1448" i="12"/>
  <c r="J1448" i="12"/>
  <c r="I1449" i="12"/>
  <c r="J1449" i="12"/>
  <c r="I1450" i="12"/>
  <c r="J1450" i="12"/>
  <c r="I1451" i="12"/>
  <c r="J1451" i="12"/>
  <c r="I1452" i="12"/>
  <c r="J1452" i="12"/>
  <c r="I1453" i="12"/>
  <c r="J1453" i="12"/>
  <c r="I1454" i="12"/>
  <c r="J1454" i="12"/>
  <c r="I1455" i="12"/>
  <c r="J1455" i="12"/>
  <c r="I1456" i="12"/>
  <c r="J1456" i="12"/>
  <c r="I1457" i="12"/>
  <c r="J1457" i="12"/>
  <c r="I1458" i="12"/>
  <c r="J1458" i="12"/>
  <c r="I1459" i="12"/>
  <c r="J1459" i="12"/>
  <c r="I1460" i="12"/>
  <c r="J1460" i="12"/>
  <c r="I1461" i="12"/>
  <c r="J1461" i="12"/>
  <c r="I1462" i="12"/>
  <c r="J1462" i="12"/>
  <c r="I1463" i="12"/>
  <c r="J1463" i="12"/>
  <c r="I1464" i="12"/>
  <c r="J1464" i="12"/>
  <c r="I1465" i="12"/>
  <c r="J1465" i="12"/>
  <c r="I1466" i="12"/>
  <c r="J1466" i="12"/>
  <c r="I1467" i="12"/>
  <c r="J1467" i="12"/>
  <c r="I1468" i="12"/>
  <c r="J1468" i="12"/>
  <c r="I1469" i="12"/>
  <c r="J1469" i="12"/>
  <c r="I1470" i="12"/>
  <c r="J1470" i="12"/>
  <c r="I1471" i="12"/>
  <c r="J1471" i="12"/>
  <c r="I1472" i="12"/>
  <c r="J1472" i="12"/>
  <c r="I1473" i="12"/>
  <c r="J1473" i="12"/>
  <c r="I1474" i="12"/>
  <c r="J1474" i="12"/>
  <c r="I1475" i="12"/>
  <c r="J1475" i="12"/>
  <c r="I1476" i="12"/>
  <c r="J1476" i="12"/>
  <c r="I1477" i="12"/>
  <c r="J1477" i="12"/>
  <c r="I1478" i="12"/>
  <c r="J1478" i="12"/>
  <c r="I1479" i="12"/>
  <c r="J1479" i="12"/>
  <c r="I1480" i="12"/>
  <c r="J1480" i="12"/>
  <c r="I1481" i="12"/>
  <c r="J1481" i="12"/>
  <c r="I1482" i="12"/>
  <c r="J1482" i="12"/>
  <c r="I1483" i="12"/>
  <c r="J1483" i="12"/>
  <c r="I1484" i="12"/>
  <c r="J1484" i="12"/>
  <c r="I1485" i="12"/>
  <c r="J1485" i="12"/>
  <c r="I1486" i="12"/>
  <c r="J1486" i="12"/>
  <c r="I1487" i="12"/>
  <c r="J1487" i="12"/>
  <c r="I1488" i="12"/>
  <c r="J1488" i="12"/>
  <c r="I1489" i="12"/>
  <c r="J1489" i="12"/>
  <c r="I1490" i="12"/>
  <c r="J1490" i="12"/>
  <c r="I1491" i="12"/>
  <c r="J1491" i="12"/>
  <c r="I1492" i="12"/>
  <c r="J1492" i="12"/>
  <c r="I1493" i="12"/>
  <c r="J1493" i="12"/>
  <c r="I1494" i="12"/>
  <c r="J1494" i="12"/>
  <c r="I1495" i="12"/>
  <c r="J1495" i="12"/>
  <c r="I1496" i="12"/>
  <c r="J1496" i="12"/>
  <c r="I1497" i="12"/>
  <c r="J1497" i="12"/>
  <c r="I1498" i="12"/>
  <c r="J1498" i="12"/>
  <c r="I1499" i="12"/>
  <c r="J1499" i="12"/>
  <c r="I1500" i="12"/>
  <c r="J1500" i="12"/>
  <c r="I1501" i="12"/>
  <c r="J1501" i="12"/>
  <c r="I1502" i="12"/>
  <c r="J1502" i="12"/>
  <c r="I1503" i="12"/>
  <c r="J1503" i="12"/>
  <c r="I1504" i="12"/>
  <c r="J1504" i="12"/>
  <c r="I1505" i="12"/>
  <c r="J1505" i="12"/>
  <c r="I1506" i="12"/>
  <c r="J1506" i="12"/>
  <c r="I1507" i="12"/>
  <c r="J1507" i="12"/>
  <c r="I1508" i="12"/>
  <c r="J1508" i="12"/>
  <c r="I1509" i="12"/>
  <c r="J1509" i="12"/>
  <c r="I1510" i="12"/>
  <c r="J1510" i="12"/>
  <c r="I1511" i="12"/>
  <c r="J1511" i="12"/>
  <c r="I1512" i="12"/>
  <c r="J1512" i="12"/>
  <c r="I1513" i="12"/>
  <c r="J1513" i="12"/>
  <c r="I1514" i="12"/>
  <c r="J1514" i="12"/>
  <c r="I1515" i="12"/>
  <c r="J1515" i="12"/>
  <c r="I1516" i="12"/>
  <c r="J1516" i="12"/>
  <c r="I1517" i="12"/>
  <c r="J1517" i="12"/>
  <c r="I1518" i="12"/>
  <c r="J1518" i="12"/>
  <c r="I1519" i="12"/>
  <c r="J1519" i="12"/>
  <c r="I1520" i="12"/>
  <c r="J1520" i="12"/>
  <c r="I1521" i="12"/>
  <c r="J1521" i="12"/>
  <c r="I1522" i="12"/>
  <c r="J1522" i="12"/>
  <c r="I1523" i="12"/>
  <c r="J1523" i="12"/>
  <c r="I1524" i="12"/>
  <c r="J1524" i="12"/>
  <c r="I1525" i="12"/>
  <c r="J1525" i="12"/>
  <c r="I1526" i="12"/>
  <c r="J1526" i="12"/>
  <c r="I1527" i="12"/>
  <c r="J1527" i="12"/>
  <c r="I1528" i="12"/>
  <c r="J1528" i="12"/>
  <c r="I1529" i="12"/>
  <c r="J1529" i="12"/>
  <c r="I1530" i="12"/>
  <c r="J1530" i="12"/>
  <c r="I1531" i="12"/>
  <c r="J1531" i="12"/>
  <c r="I1532" i="12"/>
  <c r="J1532" i="12"/>
  <c r="I1533" i="12"/>
  <c r="J1533" i="12"/>
  <c r="I1534" i="12"/>
  <c r="J1534" i="12"/>
  <c r="I1535" i="12"/>
  <c r="J1535" i="12"/>
  <c r="I1536" i="12"/>
  <c r="J1536" i="12"/>
  <c r="I1537" i="12"/>
  <c r="J1537" i="12"/>
  <c r="I1538" i="12"/>
  <c r="J1538" i="12"/>
  <c r="I1539" i="12"/>
  <c r="J1539" i="12"/>
  <c r="I1540" i="12"/>
  <c r="J1540" i="12"/>
  <c r="I1541" i="12"/>
  <c r="J1541" i="12"/>
  <c r="I1542" i="12"/>
  <c r="J1542" i="12"/>
  <c r="I1543" i="12"/>
  <c r="J1543" i="12"/>
  <c r="I1544" i="12"/>
  <c r="J1544" i="12"/>
  <c r="I1545" i="12"/>
  <c r="J1545" i="12"/>
  <c r="I1546" i="12"/>
  <c r="J1546" i="12"/>
  <c r="I1547" i="12"/>
  <c r="J1547" i="12"/>
  <c r="I1548" i="12"/>
  <c r="J1548" i="12"/>
  <c r="I1549" i="12"/>
  <c r="J1549" i="12"/>
  <c r="I1550" i="12"/>
  <c r="J1550" i="12"/>
  <c r="I1551" i="12"/>
  <c r="J1551" i="12"/>
  <c r="I1552" i="12"/>
  <c r="J1552" i="12"/>
  <c r="I1553" i="12"/>
  <c r="J1553" i="12"/>
  <c r="I1554" i="12"/>
  <c r="J1554" i="12"/>
  <c r="I1555" i="12"/>
  <c r="J1555" i="12"/>
  <c r="I1556" i="12"/>
  <c r="J1556" i="12"/>
  <c r="I1557" i="12"/>
  <c r="J1557" i="12"/>
  <c r="I1558" i="12"/>
  <c r="J1558" i="12"/>
  <c r="I1559" i="12"/>
  <c r="J1559" i="12"/>
  <c r="I1560" i="12"/>
  <c r="J1560" i="12"/>
  <c r="I1561" i="12"/>
  <c r="J1561" i="12"/>
  <c r="I1562" i="12"/>
  <c r="J1562" i="12"/>
  <c r="I1563" i="12"/>
  <c r="J1563" i="12"/>
  <c r="I1564" i="12"/>
  <c r="J1564" i="12"/>
  <c r="I1565" i="12"/>
  <c r="J1565" i="12"/>
  <c r="I1566" i="12"/>
  <c r="J1566" i="12"/>
  <c r="I1567" i="12"/>
  <c r="J1567" i="12"/>
  <c r="I1568" i="12"/>
  <c r="J1568" i="12"/>
  <c r="I1569" i="12"/>
  <c r="J1569" i="12"/>
  <c r="I1570" i="12"/>
  <c r="J1570" i="12"/>
  <c r="I1571" i="12"/>
  <c r="J1571" i="12"/>
  <c r="I1572" i="12"/>
  <c r="J1572" i="12"/>
  <c r="I1573" i="12"/>
  <c r="J1573" i="12"/>
  <c r="I1574" i="12"/>
  <c r="J1574" i="12"/>
  <c r="I1575" i="12"/>
  <c r="J1575" i="12"/>
  <c r="I1576" i="12"/>
  <c r="J1576" i="12"/>
  <c r="I1577" i="12"/>
  <c r="J1577" i="12"/>
  <c r="I1578" i="12"/>
  <c r="J1578" i="12"/>
  <c r="I1579" i="12"/>
  <c r="J1579" i="12"/>
  <c r="I1580" i="12"/>
  <c r="J1580" i="12"/>
  <c r="I1581" i="12"/>
  <c r="J1581" i="12"/>
  <c r="I1582" i="12"/>
  <c r="J1582" i="12"/>
  <c r="I1583" i="12"/>
  <c r="J1583" i="12"/>
  <c r="I1584" i="12"/>
  <c r="J1584" i="12"/>
  <c r="I1585" i="12"/>
  <c r="J1585" i="12"/>
  <c r="I1586" i="12"/>
  <c r="J1586" i="12"/>
  <c r="I1587" i="12"/>
  <c r="J1587" i="12"/>
  <c r="I1588" i="12"/>
  <c r="J1588" i="12"/>
  <c r="I1589" i="12"/>
  <c r="J1589" i="12"/>
  <c r="I1590" i="12"/>
  <c r="J1590" i="12"/>
  <c r="I1591" i="12"/>
  <c r="J1591" i="12"/>
  <c r="I1592" i="12"/>
  <c r="J1592" i="12"/>
  <c r="I1593" i="12"/>
  <c r="J1593" i="12"/>
  <c r="I1594" i="12"/>
  <c r="J1594" i="12"/>
  <c r="I1595" i="12"/>
  <c r="J1595" i="12"/>
  <c r="I1596" i="12"/>
  <c r="J1596" i="12"/>
  <c r="I1597" i="12"/>
  <c r="J1597" i="12"/>
  <c r="I1598" i="12"/>
  <c r="J1598" i="12"/>
  <c r="I1599" i="12"/>
  <c r="J1599" i="12"/>
  <c r="I1600" i="12"/>
  <c r="J1600" i="12"/>
  <c r="I1601" i="12"/>
  <c r="J1601" i="12"/>
  <c r="I1602" i="12"/>
  <c r="J1602" i="12"/>
  <c r="I1603" i="12"/>
  <c r="J1603" i="12"/>
  <c r="I1604" i="12"/>
  <c r="J1604" i="12"/>
  <c r="I1605" i="12"/>
  <c r="J1605" i="12"/>
  <c r="I1606" i="12"/>
  <c r="J1606" i="12"/>
  <c r="I1607" i="12"/>
  <c r="J1607" i="12"/>
  <c r="I1608" i="12"/>
  <c r="J1608" i="12"/>
  <c r="I1609" i="12"/>
  <c r="J1609" i="12"/>
  <c r="I1610" i="12"/>
  <c r="J1610" i="12"/>
  <c r="I1611" i="12"/>
  <c r="J1611" i="12"/>
  <c r="I1612" i="12"/>
  <c r="J1612" i="12"/>
  <c r="I1613" i="12"/>
  <c r="J1613" i="12"/>
  <c r="I1614" i="12"/>
  <c r="J1614" i="12"/>
  <c r="I1615" i="12"/>
  <c r="J1615" i="12"/>
  <c r="I1616" i="12"/>
  <c r="J1616" i="12"/>
  <c r="I1617" i="12"/>
  <c r="J1617" i="12"/>
  <c r="I1618" i="12"/>
  <c r="J1618" i="12"/>
  <c r="I1619" i="12"/>
  <c r="J1619" i="12"/>
  <c r="I1620" i="12"/>
  <c r="J1620" i="12"/>
  <c r="I1621" i="12"/>
  <c r="J1621" i="12"/>
  <c r="I1622" i="12"/>
  <c r="J1622" i="12"/>
  <c r="I1623" i="12"/>
  <c r="J1623" i="12"/>
  <c r="I1624" i="12"/>
  <c r="J1624" i="12"/>
  <c r="I1625" i="12"/>
  <c r="J1625" i="12"/>
  <c r="I1626" i="12"/>
  <c r="J1626" i="12"/>
  <c r="I1627" i="12"/>
  <c r="J1627" i="12"/>
  <c r="I1628" i="12"/>
  <c r="J1628" i="12"/>
  <c r="I1629" i="12"/>
  <c r="J1629" i="12"/>
  <c r="I1630" i="12"/>
  <c r="J1630" i="12"/>
  <c r="I1631" i="12"/>
  <c r="J1631" i="12"/>
  <c r="I1632" i="12"/>
  <c r="J1632" i="12"/>
  <c r="I1633" i="12"/>
  <c r="J1633" i="12"/>
  <c r="I1634" i="12"/>
  <c r="J1634" i="12"/>
  <c r="I1635" i="12"/>
  <c r="J1635" i="12"/>
  <c r="I1636" i="12"/>
  <c r="J1636" i="12"/>
  <c r="I1637" i="12"/>
  <c r="J1637" i="12"/>
  <c r="I1638" i="12"/>
  <c r="J1638" i="12"/>
  <c r="I1639" i="12"/>
  <c r="J1639" i="12"/>
  <c r="I1640" i="12"/>
  <c r="J1640" i="12"/>
  <c r="I1641" i="12"/>
  <c r="J1641" i="12"/>
  <c r="I1642" i="12"/>
  <c r="J1642" i="12"/>
  <c r="I1643" i="12"/>
  <c r="J1643" i="12"/>
  <c r="I1644" i="12"/>
  <c r="J1644" i="12"/>
  <c r="I1645" i="12"/>
  <c r="J1645" i="12"/>
  <c r="I1646" i="12"/>
  <c r="J1646" i="12"/>
  <c r="I1647" i="12"/>
  <c r="J1647" i="12"/>
  <c r="I1648" i="12"/>
  <c r="J1648" i="12"/>
  <c r="I1649" i="12"/>
  <c r="J1649" i="12"/>
  <c r="I1650" i="12"/>
  <c r="J1650" i="12"/>
  <c r="I1651" i="12"/>
  <c r="J1651" i="12"/>
  <c r="I1652" i="12"/>
  <c r="J1652" i="12"/>
  <c r="I1653" i="12"/>
  <c r="J1653" i="12"/>
  <c r="I1654" i="12"/>
  <c r="J1654" i="12"/>
  <c r="I1655" i="12"/>
  <c r="J1655" i="12"/>
  <c r="I1656" i="12"/>
  <c r="J1656" i="12"/>
  <c r="I1657" i="12"/>
  <c r="J1657" i="12"/>
  <c r="I1658" i="12"/>
  <c r="J1658" i="12"/>
  <c r="I1659" i="12"/>
  <c r="J1659" i="12"/>
  <c r="I1660" i="12"/>
  <c r="J1660" i="12"/>
  <c r="I1661" i="12"/>
  <c r="J1661" i="12"/>
  <c r="I1662" i="12"/>
  <c r="J1662" i="12"/>
  <c r="I1663" i="12"/>
  <c r="J1663" i="12"/>
  <c r="I1664" i="12"/>
  <c r="J1664" i="12"/>
  <c r="I1665" i="12"/>
  <c r="J1665" i="12"/>
  <c r="I1666" i="12"/>
  <c r="J1666" i="12"/>
  <c r="I1667" i="12"/>
  <c r="J1667" i="12"/>
  <c r="I1668" i="12"/>
  <c r="J1668" i="12"/>
  <c r="I1669" i="12"/>
  <c r="J1669" i="12"/>
  <c r="I1670" i="12"/>
  <c r="J1670" i="12"/>
  <c r="I1671" i="12"/>
  <c r="J1671" i="12"/>
  <c r="I1672" i="12"/>
  <c r="J1672" i="12"/>
  <c r="I1673" i="12"/>
  <c r="J1673" i="12"/>
  <c r="I1674" i="12"/>
  <c r="J1674" i="12"/>
  <c r="I1675" i="12"/>
  <c r="J1675" i="12"/>
  <c r="I1676" i="12"/>
  <c r="J1676" i="12"/>
  <c r="I1677" i="12"/>
  <c r="J1677" i="12"/>
  <c r="I1678" i="12"/>
  <c r="J1678" i="12"/>
  <c r="I1679" i="12"/>
  <c r="J1679" i="12"/>
  <c r="I1680" i="12"/>
  <c r="J1680" i="12"/>
  <c r="I1681" i="12"/>
  <c r="J1681" i="12"/>
  <c r="I1682" i="12"/>
  <c r="J1682" i="12"/>
  <c r="I1683" i="12"/>
  <c r="J1683" i="12"/>
  <c r="I1684" i="12"/>
  <c r="J1684" i="12"/>
  <c r="I1685" i="12"/>
  <c r="J1685" i="12"/>
  <c r="I1686" i="12"/>
  <c r="J1686" i="12"/>
  <c r="I1687" i="12"/>
  <c r="J1687" i="12"/>
  <c r="I1688" i="12"/>
  <c r="J1688" i="12"/>
  <c r="I1689" i="12"/>
  <c r="J1689" i="12"/>
  <c r="I1690" i="12"/>
  <c r="J1690" i="12"/>
  <c r="I1691" i="12"/>
  <c r="J1691" i="12"/>
  <c r="I1692" i="12"/>
  <c r="J1692" i="12"/>
  <c r="I1693" i="12"/>
  <c r="J1693" i="12"/>
  <c r="I1694" i="12"/>
  <c r="J1694" i="12"/>
  <c r="I1695" i="12"/>
  <c r="J1695" i="12"/>
  <c r="I1696" i="12"/>
  <c r="J1696" i="12"/>
  <c r="I1697" i="12"/>
  <c r="J1697" i="12"/>
  <c r="I1698" i="12"/>
  <c r="J1698" i="12"/>
  <c r="I1699" i="12"/>
  <c r="J1699" i="12"/>
  <c r="I1700" i="12"/>
  <c r="J1700" i="12"/>
  <c r="I1701" i="12"/>
  <c r="J1701" i="12"/>
  <c r="I1702" i="12"/>
  <c r="J1702" i="12"/>
  <c r="I1703" i="12"/>
  <c r="J1703" i="12"/>
  <c r="I1704" i="12"/>
  <c r="J1704" i="12"/>
  <c r="I1705" i="12"/>
  <c r="J1705" i="12"/>
  <c r="I1706" i="12"/>
  <c r="J1706" i="12"/>
  <c r="I1707" i="12"/>
  <c r="J1707" i="12"/>
  <c r="I1708" i="12"/>
  <c r="J1708" i="12"/>
  <c r="I1709" i="12"/>
  <c r="J1709" i="12"/>
  <c r="I1710" i="12"/>
  <c r="J1710" i="12"/>
  <c r="I1711" i="12"/>
  <c r="J1711" i="12"/>
  <c r="I1712" i="12"/>
  <c r="J1712" i="12"/>
  <c r="I1713" i="12"/>
  <c r="J1713" i="12"/>
  <c r="I1714" i="12"/>
  <c r="J1714" i="12"/>
  <c r="I1715" i="12"/>
  <c r="J1715" i="12"/>
  <c r="I1716" i="12"/>
  <c r="J1716" i="12"/>
  <c r="I1717" i="12"/>
  <c r="J1717" i="12"/>
  <c r="I1718" i="12"/>
  <c r="J1718" i="12"/>
  <c r="I1719" i="12"/>
  <c r="J1719" i="12"/>
  <c r="I1720" i="12"/>
  <c r="J1720" i="12"/>
  <c r="I1721" i="12"/>
  <c r="J1721" i="12"/>
  <c r="I1722" i="12"/>
  <c r="J1722" i="12"/>
  <c r="I1723" i="12"/>
  <c r="J1723" i="12"/>
  <c r="I1724" i="12"/>
  <c r="J1724" i="12"/>
  <c r="I1725" i="12"/>
  <c r="J1725" i="12"/>
  <c r="I1726" i="12"/>
  <c r="J1726" i="12"/>
  <c r="I1727" i="12"/>
  <c r="J1727" i="12"/>
  <c r="I1728" i="12"/>
  <c r="J1728" i="12"/>
  <c r="I1729" i="12"/>
  <c r="J1729" i="12"/>
  <c r="I1730" i="12"/>
  <c r="J1730" i="12"/>
  <c r="I1731" i="12"/>
  <c r="J1731" i="12"/>
  <c r="I1732" i="12"/>
  <c r="J1732" i="12"/>
  <c r="I1733" i="12"/>
  <c r="J1733" i="12"/>
  <c r="I1734" i="12"/>
  <c r="J1734" i="12"/>
  <c r="I1735" i="12"/>
  <c r="J1735" i="12"/>
  <c r="I1736" i="12"/>
  <c r="J1736" i="12"/>
  <c r="I1737" i="12"/>
  <c r="J1737" i="12"/>
  <c r="I1738" i="12"/>
  <c r="J1738" i="12"/>
  <c r="I1739" i="12"/>
  <c r="J1739" i="12"/>
  <c r="I1740" i="12"/>
  <c r="J1740" i="12"/>
  <c r="I1741" i="12"/>
  <c r="J1741" i="12"/>
  <c r="I1742" i="12"/>
  <c r="J1742" i="12"/>
  <c r="I1743" i="12"/>
  <c r="J1743" i="12"/>
  <c r="I1744" i="12"/>
  <c r="J1744" i="12"/>
  <c r="I1745" i="12"/>
  <c r="J1745" i="12"/>
  <c r="I1746" i="12"/>
  <c r="J1746" i="12"/>
  <c r="I1747" i="12"/>
  <c r="J1747" i="12"/>
  <c r="I1748" i="12"/>
  <c r="J1748" i="12"/>
  <c r="I1749" i="12"/>
  <c r="J1749" i="12"/>
  <c r="I1750" i="12"/>
  <c r="J1750" i="12"/>
  <c r="I1751" i="12"/>
  <c r="J1751" i="12"/>
  <c r="I1752" i="12"/>
  <c r="J1752" i="12"/>
  <c r="I1753" i="12"/>
  <c r="J1753" i="12"/>
  <c r="I1754" i="12"/>
  <c r="J1754" i="12"/>
  <c r="I1755" i="12"/>
  <c r="J1755" i="12"/>
  <c r="I1756" i="12"/>
  <c r="J1756" i="12"/>
  <c r="I1757" i="12"/>
  <c r="J1757" i="12"/>
  <c r="I1758" i="12"/>
  <c r="J1758" i="12"/>
  <c r="I1759" i="12"/>
  <c r="J1759" i="12"/>
  <c r="I1760" i="12"/>
  <c r="J1760" i="12"/>
  <c r="I1761" i="12"/>
  <c r="J1761" i="12"/>
  <c r="I1762" i="12"/>
  <c r="J1762" i="12"/>
  <c r="I1763" i="12"/>
  <c r="J1763" i="12"/>
  <c r="I1764" i="12"/>
  <c r="J1764" i="12"/>
  <c r="I1765" i="12"/>
  <c r="J1765" i="12"/>
  <c r="I1766" i="12"/>
  <c r="J1766" i="12"/>
  <c r="I1767" i="12"/>
  <c r="J1767" i="12"/>
  <c r="I1768" i="12"/>
  <c r="J1768" i="12"/>
  <c r="I1769" i="12"/>
  <c r="J1769" i="12"/>
  <c r="I1770" i="12"/>
  <c r="J1770" i="12"/>
  <c r="I1771" i="12"/>
  <c r="J1771" i="12"/>
  <c r="I1772" i="12"/>
  <c r="J1772" i="12"/>
  <c r="I1773" i="12"/>
  <c r="J1773" i="12"/>
  <c r="I1774" i="12"/>
  <c r="J1774" i="12"/>
  <c r="I1775" i="12"/>
  <c r="J1775" i="12"/>
  <c r="I1776" i="12"/>
  <c r="J1776" i="12"/>
  <c r="I1777" i="12"/>
  <c r="J1777" i="12"/>
  <c r="I1778" i="12"/>
  <c r="J1778" i="12"/>
  <c r="I1779" i="12"/>
  <c r="J1779" i="12"/>
  <c r="I1780" i="12"/>
  <c r="J1780" i="12"/>
  <c r="I1781" i="12"/>
  <c r="J1781" i="12"/>
  <c r="I1782" i="12"/>
  <c r="J1782" i="12"/>
  <c r="I1783" i="12"/>
  <c r="J1783" i="12"/>
  <c r="I1784" i="12"/>
  <c r="J1784" i="12"/>
  <c r="I1785" i="12"/>
  <c r="J1785" i="12"/>
  <c r="I1786" i="12"/>
  <c r="J1786" i="12"/>
  <c r="I1787" i="12"/>
  <c r="J1787" i="12"/>
  <c r="I1788" i="12"/>
  <c r="J1788" i="12"/>
  <c r="I1789" i="12"/>
  <c r="J1789" i="12"/>
  <c r="I1790" i="12"/>
  <c r="J1790" i="12"/>
  <c r="I1791" i="12"/>
  <c r="J1791" i="12"/>
  <c r="I1792" i="12"/>
  <c r="J1792" i="12"/>
  <c r="I1793" i="12"/>
  <c r="J1793" i="12"/>
  <c r="I1794" i="12"/>
  <c r="J1794" i="12"/>
  <c r="I1795" i="12"/>
  <c r="J1795" i="12"/>
  <c r="I1796" i="12"/>
  <c r="J1796" i="12"/>
  <c r="I1797" i="12"/>
  <c r="J1797" i="12"/>
  <c r="I1798" i="12"/>
  <c r="J1798" i="12"/>
  <c r="M2" i="12"/>
  <c r="L2" i="12"/>
  <c r="I2" i="12"/>
  <c r="J2" i="12"/>
  <c r="B567" i="1"/>
  <c r="M3" i="1" l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2" i="1"/>
  <c r="N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2" i="1"/>
  <c r="C4" i="19" l="1"/>
  <c r="C5" i="19"/>
  <c r="C6" i="19"/>
  <c r="C3" i="19"/>
  <c r="O2" i="1"/>
  <c r="Q2" i="1" s="1"/>
  <c r="P2" i="1"/>
  <c r="R2" i="1" s="1"/>
  <c r="O1795" i="1"/>
  <c r="Q1795" i="1" s="1"/>
  <c r="P1795" i="1"/>
  <c r="R1795" i="1" s="1"/>
  <c r="O1791" i="1"/>
  <c r="Q1791" i="1" s="1"/>
  <c r="P1791" i="1"/>
  <c r="R1791" i="1" s="1"/>
  <c r="O1787" i="1"/>
  <c r="Q1787" i="1" s="1"/>
  <c r="P1787" i="1"/>
  <c r="R1787" i="1" s="1"/>
  <c r="O1783" i="1"/>
  <c r="Q1783" i="1" s="1"/>
  <c r="P1783" i="1"/>
  <c r="R1783" i="1" s="1"/>
  <c r="O1779" i="1"/>
  <c r="Q1779" i="1" s="1"/>
  <c r="P1779" i="1"/>
  <c r="R1779" i="1" s="1"/>
  <c r="O1775" i="1"/>
  <c r="Q1775" i="1" s="1"/>
  <c r="P1775" i="1"/>
  <c r="R1775" i="1" s="1"/>
  <c r="O1771" i="1"/>
  <c r="Q1771" i="1" s="1"/>
  <c r="P1771" i="1"/>
  <c r="R1771" i="1" s="1"/>
  <c r="O1767" i="1"/>
  <c r="Q1767" i="1" s="1"/>
  <c r="P1767" i="1"/>
  <c r="R1767" i="1" s="1"/>
  <c r="O1763" i="1"/>
  <c r="Q1763" i="1" s="1"/>
  <c r="P1763" i="1"/>
  <c r="R1763" i="1" s="1"/>
  <c r="O1759" i="1"/>
  <c r="Q1759" i="1" s="1"/>
  <c r="P1759" i="1"/>
  <c r="R1759" i="1" s="1"/>
  <c r="O1755" i="1"/>
  <c r="Q1755" i="1" s="1"/>
  <c r="P1755" i="1"/>
  <c r="R1755" i="1" s="1"/>
  <c r="O1751" i="1"/>
  <c r="Q1751" i="1" s="1"/>
  <c r="P1751" i="1"/>
  <c r="R1751" i="1" s="1"/>
  <c r="O1747" i="1"/>
  <c r="Q1747" i="1" s="1"/>
  <c r="P1747" i="1"/>
  <c r="R1747" i="1" s="1"/>
  <c r="O1743" i="1"/>
  <c r="Q1743" i="1" s="1"/>
  <c r="P1743" i="1"/>
  <c r="R1743" i="1" s="1"/>
  <c r="O1739" i="1"/>
  <c r="Q1739" i="1" s="1"/>
  <c r="P1739" i="1"/>
  <c r="R1739" i="1" s="1"/>
  <c r="O1735" i="1"/>
  <c r="Q1735" i="1" s="1"/>
  <c r="P1735" i="1"/>
  <c r="R1735" i="1" s="1"/>
  <c r="O1731" i="1"/>
  <c r="Q1731" i="1" s="1"/>
  <c r="P1731" i="1"/>
  <c r="R1731" i="1" s="1"/>
  <c r="O1727" i="1"/>
  <c r="Q1727" i="1" s="1"/>
  <c r="P1727" i="1"/>
  <c r="R1727" i="1" s="1"/>
  <c r="O1723" i="1"/>
  <c r="Q1723" i="1" s="1"/>
  <c r="P1723" i="1"/>
  <c r="R1723" i="1" s="1"/>
  <c r="O1719" i="1"/>
  <c r="Q1719" i="1" s="1"/>
  <c r="P1719" i="1"/>
  <c r="R1719" i="1" s="1"/>
  <c r="O1715" i="1"/>
  <c r="Q1715" i="1" s="1"/>
  <c r="P1715" i="1"/>
  <c r="R1715" i="1" s="1"/>
  <c r="O1711" i="1"/>
  <c r="Q1711" i="1" s="1"/>
  <c r="P1711" i="1"/>
  <c r="R1711" i="1" s="1"/>
  <c r="O1707" i="1"/>
  <c r="Q1707" i="1" s="1"/>
  <c r="P1707" i="1"/>
  <c r="R1707" i="1" s="1"/>
  <c r="O1703" i="1"/>
  <c r="Q1703" i="1" s="1"/>
  <c r="P1703" i="1"/>
  <c r="R1703" i="1" s="1"/>
  <c r="O1699" i="1"/>
  <c r="Q1699" i="1" s="1"/>
  <c r="P1699" i="1"/>
  <c r="R1699" i="1" s="1"/>
  <c r="O1695" i="1"/>
  <c r="Q1695" i="1" s="1"/>
  <c r="P1695" i="1"/>
  <c r="R1695" i="1" s="1"/>
  <c r="O1691" i="1"/>
  <c r="Q1691" i="1" s="1"/>
  <c r="P1691" i="1"/>
  <c r="R1691" i="1" s="1"/>
  <c r="O1687" i="1"/>
  <c r="Q1687" i="1" s="1"/>
  <c r="P1687" i="1"/>
  <c r="R1687" i="1" s="1"/>
  <c r="O1683" i="1"/>
  <c r="Q1683" i="1" s="1"/>
  <c r="P1683" i="1"/>
  <c r="R1683" i="1" s="1"/>
  <c r="O1679" i="1"/>
  <c r="Q1679" i="1" s="1"/>
  <c r="P1679" i="1"/>
  <c r="R1679" i="1" s="1"/>
  <c r="O1675" i="1"/>
  <c r="Q1675" i="1" s="1"/>
  <c r="P1675" i="1"/>
  <c r="R1675" i="1" s="1"/>
  <c r="O1671" i="1"/>
  <c r="Q1671" i="1" s="1"/>
  <c r="P1671" i="1"/>
  <c r="R1671" i="1" s="1"/>
  <c r="O1667" i="1"/>
  <c r="Q1667" i="1" s="1"/>
  <c r="P1667" i="1"/>
  <c r="R1667" i="1" s="1"/>
  <c r="O1663" i="1"/>
  <c r="Q1663" i="1" s="1"/>
  <c r="P1663" i="1"/>
  <c r="R1663" i="1" s="1"/>
  <c r="O1659" i="1"/>
  <c r="Q1659" i="1" s="1"/>
  <c r="P1659" i="1"/>
  <c r="R1659" i="1" s="1"/>
  <c r="O1655" i="1"/>
  <c r="Q1655" i="1" s="1"/>
  <c r="P1655" i="1"/>
  <c r="R1655" i="1" s="1"/>
  <c r="O1651" i="1"/>
  <c r="Q1651" i="1" s="1"/>
  <c r="P1651" i="1"/>
  <c r="R1651" i="1" s="1"/>
  <c r="O1647" i="1"/>
  <c r="Q1647" i="1" s="1"/>
  <c r="P1647" i="1"/>
  <c r="R1647" i="1" s="1"/>
  <c r="O1643" i="1"/>
  <c r="Q1643" i="1" s="1"/>
  <c r="P1643" i="1"/>
  <c r="R1643" i="1" s="1"/>
  <c r="O1639" i="1"/>
  <c r="Q1639" i="1" s="1"/>
  <c r="P1639" i="1"/>
  <c r="R1639" i="1" s="1"/>
  <c r="O1635" i="1"/>
  <c r="Q1635" i="1" s="1"/>
  <c r="P1635" i="1"/>
  <c r="R1635" i="1" s="1"/>
  <c r="O1631" i="1"/>
  <c r="Q1631" i="1" s="1"/>
  <c r="P1631" i="1"/>
  <c r="R1631" i="1" s="1"/>
  <c r="O1627" i="1"/>
  <c r="Q1627" i="1" s="1"/>
  <c r="P1627" i="1"/>
  <c r="R1627" i="1" s="1"/>
  <c r="O1623" i="1"/>
  <c r="Q1623" i="1" s="1"/>
  <c r="P1623" i="1"/>
  <c r="R1623" i="1" s="1"/>
  <c r="O1619" i="1"/>
  <c r="Q1619" i="1" s="1"/>
  <c r="P1619" i="1"/>
  <c r="R1619" i="1" s="1"/>
  <c r="O1615" i="1"/>
  <c r="Q1615" i="1" s="1"/>
  <c r="P1615" i="1"/>
  <c r="R1615" i="1" s="1"/>
  <c r="O1611" i="1"/>
  <c r="Q1611" i="1" s="1"/>
  <c r="P1611" i="1"/>
  <c r="R1611" i="1" s="1"/>
  <c r="O1607" i="1"/>
  <c r="Q1607" i="1" s="1"/>
  <c r="P1607" i="1"/>
  <c r="R1607" i="1" s="1"/>
  <c r="O1603" i="1"/>
  <c r="Q1603" i="1" s="1"/>
  <c r="P1603" i="1"/>
  <c r="R1603" i="1" s="1"/>
  <c r="O1599" i="1"/>
  <c r="Q1599" i="1" s="1"/>
  <c r="P1599" i="1"/>
  <c r="R1599" i="1" s="1"/>
  <c r="O1595" i="1"/>
  <c r="Q1595" i="1" s="1"/>
  <c r="P1595" i="1"/>
  <c r="R1595" i="1" s="1"/>
  <c r="O1591" i="1"/>
  <c r="Q1591" i="1" s="1"/>
  <c r="P1591" i="1"/>
  <c r="R1591" i="1" s="1"/>
  <c r="O1587" i="1"/>
  <c r="Q1587" i="1" s="1"/>
  <c r="P1587" i="1"/>
  <c r="R1587" i="1" s="1"/>
  <c r="O1583" i="1"/>
  <c r="Q1583" i="1" s="1"/>
  <c r="P1583" i="1"/>
  <c r="R1583" i="1" s="1"/>
  <c r="O1579" i="1"/>
  <c r="Q1579" i="1" s="1"/>
  <c r="P1579" i="1"/>
  <c r="R1579" i="1" s="1"/>
  <c r="O1575" i="1"/>
  <c r="Q1575" i="1" s="1"/>
  <c r="P1575" i="1"/>
  <c r="R1575" i="1" s="1"/>
  <c r="O1571" i="1"/>
  <c r="Q1571" i="1" s="1"/>
  <c r="P1571" i="1"/>
  <c r="R1571" i="1" s="1"/>
  <c r="O1567" i="1"/>
  <c r="Q1567" i="1" s="1"/>
  <c r="P1567" i="1"/>
  <c r="R1567" i="1" s="1"/>
  <c r="O1563" i="1"/>
  <c r="Q1563" i="1" s="1"/>
  <c r="P1563" i="1"/>
  <c r="R1563" i="1" s="1"/>
  <c r="O1559" i="1"/>
  <c r="Q1559" i="1" s="1"/>
  <c r="P1559" i="1"/>
  <c r="R1559" i="1" s="1"/>
  <c r="O1555" i="1"/>
  <c r="Q1555" i="1" s="1"/>
  <c r="P1555" i="1"/>
  <c r="R1555" i="1" s="1"/>
  <c r="O1551" i="1"/>
  <c r="Q1551" i="1" s="1"/>
  <c r="P1551" i="1"/>
  <c r="R1551" i="1" s="1"/>
  <c r="O1547" i="1"/>
  <c r="Q1547" i="1" s="1"/>
  <c r="P1547" i="1"/>
  <c r="R1547" i="1" s="1"/>
  <c r="O1543" i="1"/>
  <c r="Q1543" i="1" s="1"/>
  <c r="P1543" i="1"/>
  <c r="R1543" i="1" s="1"/>
  <c r="O1539" i="1"/>
  <c r="Q1539" i="1" s="1"/>
  <c r="P1539" i="1"/>
  <c r="R1539" i="1" s="1"/>
  <c r="O1535" i="1"/>
  <c r="Q1535" i="1" s="1"/>
  <c r="P1535" i="1"/>
  <c r="R1535" i="1" s="1"/>
  <c r="O1531" i="1"/>
  <c r="Q1531" i="1" s="1"/>
  <c r="P1531" i="1"/>
  <c r="R1531" i="1" s="1"/>
  <c r="O1527" i="1"/>
  <c r="Q1527" i="1" s="1"/>
  <c r="P1527" i="1"/>
  <c r="R1527" i="1" s="1"/>
  <c r="O1523" i="1"/>
  <c r="Q1523" i="1" s="1"/>
  <c r="P1523" i="1"/>
  <c r="R1523" i="1" s="1"/>
  <c r="O1519" i="1"/>
  <c r="Q1519" i="1" s="1"/>
  <c r="P1519" i="1"/>
  <c r="R1519" i="1" s="1"/>
  <c r="O1515" i="1"/>
  <c r="Q1515" i="1" s="1"/>
  <c r="P1515" i="1"/>
  <c r="R1515" i="1" s="1"/>
  <c r="O1511" i="1"/>
  <c r="Q1511" i="1" s="1"/>
  <c r="P1511" i="1"/>
  <c r="R1511" i="1" s="1"/>
  <c r="O1507" i="1"/>
  <c r="Q1507" i="1" s="1"/>
  <c r="P1507" i="1"/>
  <c r="R1507" i="1" s="1"/>
  <c r="O1503" i="1"/>
  <c r="Q1503" i="1" s="1"/>
  <c r="P1503" i="1"/>
  <c r="R1503" i="1" s="1"/>
  <c r="O1499" i="1"/>
  <c r="Q1499" i="1" s="1"/>
  <c r="P1499" i="1"/>
  <c r="R1499" i="1" s="1"/>
  <c r="O1495" i="1"/>
  <c r="Q1495" i="1" s="1"/>
  <c r="P1495" i="1"/>
  <c r="R1495" i="1" s="1"/>
  <c r="O1491" i="1"/>
  <c r="Q1491" i="1" s="1"/>
  <c r="P1491" i="1"/>
  <c r="R1491" i="1" s="1"/>
  <c r="O1487" i="1"/>
  <c r="Q1487" i="1" s="1"/>
  <c r="P1487" i="1"/>
  <c r="R1487" i="1" s="1"/>
  <c r="O1483" i="1"/>
  <c r="Q1483" i="1" s="1"/>
  <c r="P1483" i="1"/>
  <c r="R1483" i="1" s="1"/>
  <c r="O1479" i="1"/>
  <c r="Q1479" i="1" s="1"/>
  <c r="P1479" i="1"/>
  <c r="R1479" i="1" s="1"/>
  <c r="O1475" i="1"/>
  <c r="Q1475" i="1" s="1"/>
  <c r="P1475" i="1"/>
  <c r="R1475" i="1" s="1"/>
  <c r="O1471" i="1"/>
  <c r="Q1471" i="1" s="1"/>
  <c r="P1471" i="1"/>
  <c r="R1471" i="1" s="1"/>
  <c r="O1467" i="1"/>
  <c r="Q1467" i="1" s="1"/>
  <c r="P1467" i="1"/>
  <c r="R1467" i="1" s="1"/>
  <c r="O1463" i="1"/>
  <c r="Q1463" i="1" s="1"/>
  <c r="P1463" i="1"/>
  <c r="R1463" i="1" s="1"/>
  <c r="O1459" i="1"/>
  <c r="Q1459" i="1" s="1"/>
  <c r="P1459" i="1"/>
  <c r="R1459" i="1" s="1"/>
  <c r="O1455" i="1"/>
  <c r="Q1455" i="1" s="1"/>
  <c r="P1455" i="1"/>
  <c r="R1455" i="1" s="1"/>
  <c r="O1451" i="1"/>
  <c r="Q1451" i="1" s="1"/>
  <c r="P1451" i="1"/>
  <c r="R1451" i="1" s="1"/>
  <c r="O1447" i="1"/>
  <c r="Q1447" i="1" s="1"/>
  <c r="P1447" i="1"/>
  <c r="R1447" i="1" s="1"/>
  <c r="O1443" i="1"/>
  <c r="Q1443" i="1" s="1"/>
  <c r="P1443" i="1"/>
  <c r="R1443" i="1" s="1"/>
  <c r="O1439" i="1"/>
  <c r="Q1439" i="1" s="1"/>
  <c r="P1439" i="1"/>
  <c r="R1439" i="1" s="1"/>
  <c r="O1435" i="1"/>
  <c r="Q1435" i="1" s="1"/>
  <c r="P1435" i="1"/>
  <c r="R1435" i="1" s="1"/>
  <c r="P1431" i="1"/>
  <c r="R1431" i="1" s="1"/>
  <c r="O1431" i="1"/>
  <c r="Q1431" i="1" s="1"/>
  <c r="P1427" i="1"/>
  <c r="R1427" i="1" s="1"/>
  <c r="O1427" i="1"/>
  <c r="Q1427" i="1" s="1"/>
  <c r="P1423" i="1"/>
  <c r="R1423" i="1" s="1"/>
  <c r="O1423" i="1"/>
  <c r="Q1423" i="1" s="1"/>
  <c r="P1419" i="1"/>
  <c r="R1419" i="1" s="1"/>
  <c r="O1419" i="1"/>
  <c r="Q1419" i="1" s="1"/>
  <c r="P1415" i="1"/>
  <c r="R1415" i="1" s="1"/>
  <c r="O1415" i="1"/>
  <c r="Q1415" i="1" s="1"/>
  <c r="P1411" i="1"/>
  <c r="R1411" i="1" s="1"/>
  <c r="O1411" i="1"/>
  <c r="Q1411" i="1" s="1"/>
  <c r="P1407" i="1"/>
  <c r="R1407" i="1" s="1"/>
  <c r="O1407" i="1"/>
  <c r="Q1407" i="1" s="1"/>
  <c r="P1403" i="1"/>
  <c r="R1403" i="1" s="1"/>
  <c r="O1403" i="1"/>
  <c r="Q1403" i="1" s="1"/>
  <c r="P1399" i="1"/>
  <c r="R1399" i="1" s="1"/>
  <c r="O1399" i="1"/>
  <c r="Q1399" i="1" s="1"/>
  <c r="P1395" i="1"/>
  <c r="R1395" i="1" s="1"/>
  <c r="O1395" i="1"/>
  <c r="Q1395" i="1" s="1"/>
  <c r="P1391" i="1"/>
  <c r="R1391" i="1" s="1"/>
  <c r="O1391" i="1"/>
  <c r="Q1391" i="1" s="1"/>
  <c r="P1387" i="1"/>
  <c r="R1387" i="1" s="1"/>
  <c r="O1387" i="1"/>
  <c r="Q1387" i="1" s="1"/>
  <c r="P1383" i="1"/>
  <c r="R1383" i="1" s="1"/>
  <c r="O1383" i="1"/>
  <c r="Q1383" i="1" s="1"/>
  <c r="P1379" i="1"/>
  <c r="R1379" i="1" s="1"/>
  <c r="O1379" i="1"/>
  <c r="Q1379" i="1" s="1"/>
  <c r="P1375" i="1"/>
  <c r="R1375" i="1" s="1"/>
  <c r="O1375" i="1"/>
  <c r="Q1375" i="1" s="1"/>
  <c r="P1371" i="1"/>
  <c r="R1371" i="1" s="1"/>
  <c r="O1371" i="1"/>
  <c r="Q1371" i="1" s="1"/>
  <c r="P1367" i="1"/>
  <c r="R1367" i="1" s="1"/>
  <c r="O1367" i="1"/>
  <c r="Q1367" i="1" s="1"/>
  <c r="P1363" i="1"/>
  <c r="R1363" i="1" s="1"/>
  <c r="O1363" i="1"/>
  <c r="Q1363" i="1" s="1"/>
  <c r="P1359" i="1"/>
  <c r="R1359" i="1" s="1"/>
  <c r="O1359" i="1"/>
  <c r="Q1359" i="1" s="1"/>
  <c r="P1355" i="1"/>
  <c r="R1355" i="1" s="1"/>
  <c r="O1355" i="1"/>
  <c r="Q1355" i="1" s="1"/>
  <c r="P1351" i="1"/>
  <c r="R1351" i="1" s="1"/>
  <c r="O1351" i="1"/>
  <c r="Q1351" i="1" s="1"/>
  <c r="P1347" i="1"/>
  <c r="R1347" i="1" s="1"/>
  <c r="O1347" i="1"/>
  <c r="Q1347" i="1" s="1"/>
  <c r="P1343" i="1"/>
  <c r="R1343" i="1" s="1"/>
  <c r="O1343" i="1"/>
  <c r="Q1343" i="1" s="1"/>
  <c r="P1339" i="1"/>
  <c r="R1339" i="1" s="1"/>
  <c r="O1339" i="1"/>
  <c r="Q1339" i="1" s="1"/>
  <c r="P1335" i="1"/>
  <c r="R1335" i="1" s="1"/>
  <c r="O1335" i="1"/>
  <c r="Q1335" i="1" s="1"/>
  <c r="P1331" i="1"/>
  <c r="R1331" i="1" s="1"/>
  <c r="O1331" i="1"/>
  <c r="Q1331" i="1" s="1"/>
  <c r="P1327" i="1"/>
  <c r="R1327" i="1" s="1"/>
  <c r="O1327" i="1"/>
  <c r="Q1327" i="1" s="1"/>
  <c r="P1323" i="1"/>
  <c r="R1323" i="1" s="1"/>
  <c r="O1323" i="1"/>
  <c r="Q1323" i="1" s="1"/>
  <c r="P1319" i="1"/>
  <c r="R1319" i="1" s="1"/>
  <c r="O1319" i="1"/>
  <c r="Q1319" i="1" s="1"/>
  <c r="P1315" i="1"/>
  <c r="R1315" i="1" s="1"/>
  <c r="O1315" i="1"/>
  <c r="Q1315" i="1" s="1"/>
  <c r="P1311" i="1"/>
  <c r="R1311" i="1" s="1"/>
  <c r="O1311" i="1"/>
  <c r="Q1311" i="1" s="1"/>
  <c r="P1307" i="1"/>
  <c r="R1307" i="1" s="1"/>
  <c r="O1307" i="1"/>
  <c r="Q1307" i="1" s="1"/>
  <c r="P1303" i="1"/>
  <c r="R1303" i="1" s="1"/>
  <c r="O1303" i="1"/>
  <c r="Q1303" i="1" s="1"/>
  <c r="P1299" i="1"/>
  <c r="R1299" i="1" s="1"/>
  <c r="O1299" i="1"/>
  <c r="Q1299" i="1" s="1"/>
  <c r="P1295" i="1"/>
  <c r="R1295" i="1" s="1"/>
  <c r="O1295" i="1"/>
  <c r="Q1295" i="1" s="1"/>
  <c r="P1291" i="1"/>
  <c r="R1291" i="1" s="1"/>
  <c r="O1291" i="1"/>
  <c r="Q1291" i="1" s="1"/>
  <c r="P1287" i="1"/>
  <c r="R1287" i="1" s="1"/>
  <c r="O1287" i="1"/>
  <c r="Q1287" i="1" s="1"/>
  <c r="P1283" i="1"/>
  <c r="R1283" i="1" s="1"/>
  <c r="O1283" i="1"/>
  <c r="Q1283" i="1" s="1"/>
  <c r="P1279" i="1"/>
  <c r="R1279" i="1" s="1"/>
  <c r="O1279" i="1"/>
  <c r="Q1279" i="1" s="1"/>
  <c r="P1275" i="1"/>
  <c r="R1275" i="1" s="1"/>
  <c r="O1275" i="1"/>
  <c r="Q1275" i="1" s="1"/>
  <c r="P1271" i="1"/>
  <c r="R1271" i="1" s="1"/>
  <c r="O1271" i="1"/>
  <c r="Q1271" i="1" s="1"/>
  <c r="P1267" i="1"/>
  <c r="R1267" i="1" s="1"/>
  <c r="O1267" i="1"/>
  <c r="Q1267" i="1" s="1"/>
  <c r="P1263" i="1"/>
  <c r="R1263" i="1" s="1"/>
  <c r="O1263" i="1"/>
  <c r="Q1263" i="1" s="1"/>
  <c r="P1259" i="1"/>
  <c r="R1259" i="1" s="1"/>
  <c r="O1259" i="1"/>
  <c r="Q1259" i="1" s="1"/>
  <c r="P1255" i="1"/>
  <c r="R1255" i="1" s="1"/>
  <c r="O1255" i="1"/>
  <c r="Q1255" i="1" s="1"/>
  <c r="P1251" i="1"/>
  <c r="R1251" i="1" s="1"/>
  <c r="O1251" i="1"/>
  <c r="Q1251" i="1" s="1"/>
  <c r="P1247" i="1"/>
  <c r="R1247" i="1" s="1"/>
  <c r="O1247" i="1"/>
  <c r="Q1247" i="1" s="1"/>
  <c r="P1243" i="1"/>
  <c r="R1243" i="1" s="1"/>
  <c r="O1243" i="1"/>
  <c r="Q1243" i="1" s="1"/>
  <c r="P1239" i="1"/>
  <c r="R1239" i="1" s="1"/>
  <c r="O1239" i="1"/>
  <c r="Q1239" i="1" s="1"/>
  <c r="P1235" i="1"/>
  <c r="R1235" i="1" s="1"/>
  <c r="O1235" i="1"/>
  <c r="Q1235" i="1" s="1"/>
  <c r="P1231" i="1"/>
  <c r="R1231" i="1" s="1"/>
  <c r="O1231" i="1"/>
  <c r="Q1231" i="1" s="1"/>
  <c r="P1227" i="1"/>
  <c r="R1227" i="1" s="1"/>
  <c r="O1227" i="1"/>
  <c r="Q1227" i="1" s="1"/>
  <c r="P1223" i="1"/>
  <c r="R1223" i="1" s="1"/>
  <c r="O1223" i="1"/>
  <c r="Q1223" i="1" s="1"/>
  <c r="P1219" i="1"/>
  <c r="R1219" i="1" s="1"/>
  <c r="O1219" i="1"/>
  <c r="Q1219" i="1" s="1"/>
  <c r="P1215" i="1"/>
  <c r="R1215" i="1" s="1"/>
  <c r="O1215" i="1"/>
  <c r="Q1215" i="1" s="1"/>
  <c r="P1211" i="1"/>
  <c r="R1211" i="1" s="1"/>
  <c r="O1211" i="1"/>
  <c r="Q1211" i="1" s="1"/>
  <c r="P1207" i="1"/>
  <c r="R1207" i="1" s="1"/>
  <c r="O1207" i="1"/>
  <c r="Q1207" i="1" s="1"/>
  <c r="P1203" i="1"/>
  <c r="R1203" i="1" s="1"/>
  <c r="O1203" i="1"/>
  <c r="Q1203" i="1" s="1"/>
  <c r="P1199" i="1"/>
  <c r="R1199" i="1" s="1"/>
  <c r="O1199" i="1"/>
  <c r="Q1199" i="1" s="1"/>
  <c r="P1195" i="1"/>
  <c r="R1195" i="1" s="1"/>
  <c r="O1195" i="1"/>
  <c r="Q1195" i="1" s="1"/>
  <c r="P1191" i="1"/>
  <c r="R1191" i="1" s="1"/>
  <c r="O1191" i="1"/>
  <c r="Q1191" i="1" s="1"/>
  <c r="P1187" i="1"/>
  <c r="R1187" i="1" s="1"/>
  <c r="O1187" i="1"/>
  <c r="Q1187" i="1" s="1"/>
  <c r="P1183" i="1"/>
  <c r="R1183" i="1" s="1"/>
  <c r="O1183" i="1"/>
  <c r="Q1183" i="1" s="1"/>
  <c r="P1179" i="1"/>
  <c r="R1179" i="1" s="1"/>
  <c r="O1179" i="1"/>
  <c r="Q1179" i="1" s="1"/>
  <c r="P1175" i="1"/>
  <c r="R1175" i="1" s="1"/>
  <c r="O1175" i="1"/>
  <c r="Q1175" i="1" s="1"/>
  <c r="P1171" i="1"/>
  <c r="R1171" i="1" s="1"/>
  <c r="O1171" i="1"/>
  <c r="Q1171" i="1" s="1"/>
  <c r="P1167" i="1"/>
  <c r="R1167" i="1" s="1"/>
  <c r="O1167" i="1"/>
  <c r="Q1167" i="1" s="1"/>
  <c r="P1163" i="1"/>
  <c r="R1163" i="1" s="1"/>
  <c r="O1163" i="1"/>
  <c r="Q1163" i="1" s="1"/>
  <c r="P1159" i="1"/>
  <c r="R1159" i="1" s="1"/>
  <c r="O1159" i="1"/>
  <c r="Q1159" i="1" s="1"/>
  <c r="P1155" i="1"/>
  <c r="R1155" i="1" s="1"/>
  <c r="O1155" i="1"/>
  <c r="Q1155" i="1" s="1"/>
  <c r="P1151" i="1"/>
  <c r="R1151" i="1" s="1"/>
  <c r="O1151" i="1"/>
  <c r="Q1151" i="1" s="1"/>
  <c r="P1147" i="1"/>
  <c r="R1147" i="1" s="1"/>
  <c r="O1147" i="1"/>
  <c r="Q1147" i="1" s="1"/>
  <c r="P1143" i="1"/>
  <c r="R1143" i="1" s="1"/>
  <c r="O1143" i="1"/>
  <c r="Q1143" i="1" s="1"/>
  <c r="P1139" i="1"/>
  <c r="R1139" i="1" s="1"/>
  <c r="O1139" i="1"/>
  <c r="Q1139" i="1" s="1"/>
  <c r="P1135" i="1"/>
  <c r="R1135" i="1" s="1"/>
  <c r="O1135" i="1"/>
  <c r="Q1135" i="1" s="1"/>
  <c r="P1131" i="1"/>
  <c r="R1131" i="1" s="1"/>
  <c r="O1131" i="1"/>
  <c r="Q1131" i="1" s="1"/>
  <c r="P1127" i="1"/>
  <c r="R1127" i="1" s="1"/>
  <c r="O1127" i="1"/>
  <c r="Q1127" i="1" s="1"/>
  <c r="P1123" i="1"/>
  <c r="R1123" i="1" s="1"/>
  <c r="O1123" i="1"/>
  <c r="Q1123" i="1" s="1"/>
  <c r="P1119" i="1"/>
  <c r="R1119" i="1" s="1"/>
  <c r="O1119" i="1"/>
  <c r="Q1119" i="1" s="1"/>
  <c r="P1115" i="1"/>
  <c r="R1115" i="1" s="1"/>
  <c r="O1115" i="1"/>
  <c r="Q1115" i="1" s="1"/>
  <c r="P1111" i="1"/>
  <c r="R1111" i="1" s="1"/>
  <c r="O1111" i="1"/>
  <c r="Q1111" i="1" s="1"/>
  <c r="P1107" i="1"/>
  <c r="R1107" i="1" s="1"/>
  <c r="O1107" i="1"/>
  <c r="Q1107" i="1" s="1"/>
  <c r="P1103" i="1"/>
  <c r="R1103" i="1" s="1"/>
  <c r="O1103" i="1"/>
  <c r="Q1103" i="1" s="1"/>
  <c r="P1099" i="1"/>
  <c r="R1099" i="1" s="1"/>
  <c r="O1099" i="1"/>
  <c r="Q1099" i="1" s="1"/>
  <c r="P1095" i="1"/>
  <c r="R1095" i="1" s="1"/>
  <c r="O1095" i="1"/>
  <c r="Q1095" i="1" s="1"/>
  <c r="P1091" i="1"/>
  <c r="R1091" i="1" s="1"/>
  <c r="O1091" i="1"/>
  <c r="Q1091" i="1" s="1"/>
  <c r="P1087" i="1"/>
  <c r="R1087" i="1" s="1"/>
  <c r="O1087" i="1"/>
  <c r="Q1087" i="1" s="1"/>
  <c r="P1083" i="1"/>
  <c r="R1083" i="1" s="1"/>
  <c r="O1083" i="1"/>
  <c r="Q1083" i="1" s="1"/>
  <c r="P1079" i="1"/>
  <c r="R1079" i="1" s="1"/>
  <c r="O1079" i="1"/>
  <c r="Q1079" i="1" s="1"/>
  <c r="P1075" i="1"/>
  <c r="R1075" i="1" s="1"/>
  <c r="O1075" i="1"/>
  <c r="Q1075" i="1" s="1"/>
  <c r="P1071" i="1"/>
  <c r="R1071" i="1" s="1"/>
  <c r="O1071" i="1"/>
  <c r="Q1071" i="1" s="1"/>
  <c r="P1067" i="1"/>
  <c r="R1067" i="1" s="1"/>
  <c r="O1067" i="1"/>
  <c r="Q1067" i="1" s="1"/>
  <c r="P1063" i="1"/>
  <c r="R1063" i="1" s="1"/>
  <c r="O1063" i="1"/>
  <c r="Q1063" i="1" s="1"/>
  <c r="P1059" i="1"/>
  <c r="R1059" i="1" s="1"/>
  <c r="O1059" i="1"/>
  <c r="Q1059" i="1" s="1"/>
  <c r="P1055" i="1"/>
  <c r="R1055" i="1" s="1"/>
  <c r="O1055" i="1"/>
  <c r="Q1055" i="1" s="1"/>
  <c r="P1051" i="1"/>
  <c r="R1051" i="1" s="1"/>
  <c r="O1051" i="1"/>
  <c r="Q1051" i="1" s="1"/>
  <c r="P1047" i="1"/>
  <c r="R1047" i="1" s="1"/>
  <c r="O1047" i="1"/>
  <c r="Q1047" i="1" s="1"/>
  <c r="P1043" i="1"/>
  <c r="R1043" i="1" s="1"/>
  <c r="O1043" i="1"/>
  <c r="Q1043" i="1" s="1"/>
  <c r="P1039" i="1"/>
  <c r="R1039" i="1" s="1"/>
  <c r="O1039" i="1"/>
  <c r="Q1039" i="1" s="1"/>
  <c r="P1035" i="1"/>
  <c r="R1035" i="1" s="1"/>
  <c r="O1035" i="1"/>
  <c r="Q1035" i="1" s="1"/>
  <c r="P1031" i="1"/>
  <c r="R1031" i="1" s="1"/>
  <c r="O1031" i="1"/>
  <c r="Q1031" i="1" s="1"/>
  <c r="P1027" i="1"/>
  <c r="R1027" i="1" s="1"/>
  <c r="O1027" i="1"/>
  <c r="Q1027" i="1" s="1"/>
  <c r="P1023" i="1"/>
  <c r="R1023" i="1" s="1"/>
  <c r="O1023" i="1"/>
  <c r="Q1023" i="1" s="1"/>
  <c r="P1019" i="1"/>
  <c r="R1019" i="1" s="1"/>
  <c r="O1019" i="1"/>
  <c r="Q1019" i="1" s="1"/>
  <c r="P1015" i="1"/>
  <c r="R1015" i="1" s="1"/>
  <c r="O1015" i="1"/>
  <c r="Q1015" i="1" s="1"/>
  <c r="P1011" i="1"/>
  <c r="R1011" i="1" s="1"/>
  <c r="O1011" i="1"/>
  <c r="Q1011" i="1" s="1"/>
  <c r="P1007" i="1"/>
  <c r="R1007" i="1" s="1"/>
  <c r="O1007" i="1"/>
  <c r="Q1007" i="1" s="1"/>
  <c r="P1003" i="1"/>
  <c r="R1003" i="1" s="1"/>
  <c r="O1003" i="1"/>
  <c r="Q1003" i="1" s="1"/>
  <c r="P999" i="1"/>
  <c r="R999" i="1" s="1"/>
  <c r="O999" i="1"/>
  <c r="Q999" i="1" s="1"/>
  <c r="P995" i="1"/>
  <c r="R995" i="1" s="1"/>
  <c r="O995" i="1"/>
  <c r="Q995" i="1" s="1"/>
  <c r="P991" i="1"/>
  <c r="R991" i="1" s="1"/>
  <c r="O991" i="1"/>
  <c r="Q991" i="1" s="1"/>
  <c r="P987" i="1"/>
  <c r="R987" i="1" s="1"/>
  <c r="O987" i="1"/>
  <c r="Q987" i="1" s="1"/>
  <c r="P983" i="1"/>
  <c r="R983" i="1" s="1"/>
  <c r="O983" i="1"/>
  <c r="Q983" i="1" s="1"/>
  <c r="P979" i="1"/>
  <c r="R979" i="1" s="1"/>
  <c r="O979" i="1"/>
  <c r="Q979" i="1" s="1"/>
  <c r="P975" i="1"/>
  <c r="R975" i="1" s="1"/>
  <c r="O975" i="1"/>
  <c r="Q975" i="1" s="1"/>
  <c r="P971" i="1"/>
  <c r="R971" i="1" s="1"/>
  <c r="O971" i="1"/>
  <c r="Q971" i="1" s="1"/>
  <c r="P967" i="1"/>
  <c r="R967" i="1" s="1"/>
  <c r="O967" i="1"/>
  <c r="Q967" i="1" s="1"/>
  <c r="P963" i="1"/>
  <c r="R963" i="1" s="1"/>
  <c r="O963" i="1"/>
  <c r="Q963" i="1" s="1"/>
  <c r="P959" i="1"/>
  <c r="R959" i="1" s="1"/>
  <c r="O959" i="1"/>
  <c r="Q959" i="1" s="1"/>
  <c r="P955" i="1"/>
  <c r="R955" i="1" s="1"/>
  <c r="O955" i="1"/>
  <c r="Q955" i="1" s="1"/>
  <c r="P951" i="1"/>
  <c r="R951" i="1" s="1"/>
  <c r="O951" i="1"/>
  <c r="Q951" i="1" s="1"/>
  <c r="P947" i="1"/>
  <c r="R947" i="1" s="1"/>
  <c r="O947" i="1"/>
  <c r="Q947" i="1" s="1"/>
  <c r="P943" i="1"/>
  <c r="R943" i="1" s="1"/>
  <c r="O943" i="1"/>
  <c r="Q943" i="1" s="1"/>
  <c r="P939" i="1"/>
  <c r="R939" i="1" s="1"/>
  <c r="O939" i="1"/>
  <c r="Q939" i="1" s="1"/>
  <c r="P935" i="1"/>
  <c r="R935" i="1" s="1"/>
  <c r="O935" i="1"/>
  <c r="Q935" i="1" s="1"/>
  <c r="P931" i="1"/>
  <c r="R931" i="1" s="1"/>
  <c r="O931" i="1"/>
  <c r="Q931" i="1" s="1"/>
  <c r="P927" i="1"/>
  <c r="R927" i="1" s="1"/>
  <c r="O927" i="1"/>
  <c r="Q927" i="1" s="1"/>
  <c r="P923" i="1"/>
  <c r="R923" i="1" s="1"/>
  <c r="O923" i="1"/>
  <c r="Q923" i="1" s="1"/>
  <c r="P919" i="1"/>
  <c r="R919" i="1" s="1"/>
  <c r="O919" i="1"/>
  <c r="Q919" i="1" s="1"/>
  <c r="P915" i="1"/>
  <c r="R915" i="1" s="1"/>
  <c r="O915" i="1"/>
  <c r="Q915" i="1" s="1"/>
  <c r="P911" i="1"/>
  <c r="R911" i="1" s="1"/>
  <c r="O911" i="1"/>
  <c r="Q911" i="1" s="1"/>
  <c r="P907" i="1"/>
  <c r="R907" i="1" s="1"/>
  <c r="O907" i="1"/>
  <c r="Q907" i="1" s="1"/>
  <c r="P903" i="1"/>
  <c r="R903" i="1" s="1"/>
  <c r="O903" i="1"/>
  <c r="Q903" i="1" s="1"/>
  <c r="P899" i="1"/>
  <c r="R899" i="1" s="1"/>
  <c r="O899" i="1"/>
  <c r="Q899" i="1" s="1"/>
  <c r="P895" i="1"/>
  <c r="R895" i="1" s="1"/>
  <c r="O895" i="1"/>
  <c r="Q895" i="1" s="1"/>
  <c r="P891" i="1"/>
  <c r="R891" i="1" s="1"/>
  <c r="O891" i="1"/>
  <c r="Q891" i="1" s="1"/>
  <c r="P887" i="1"/>
  <c r="R887" i="1" s="1"/>
  <c r="O887" i="1"/>
  <c r="Q887" i="1" s="1"/>
  <c r="P883" i="1"/>
  <c r="R883" i="1" s="1"/>
  <c r="O883" i="1"/>
  <c r="Q883" i="1" s="1"/>
  <c r="P879" i="1"/>
  <c r="R879" i="1" s="1"/>
  <c r="O879" i="1"/>
  <c r="Q879" i="1" s="1"/>
  <c r="P875" i="1"/>
  <c r="R875" i="1" s="1"/>
  <c r="O875" i="1"/>
  <c r="Q875" i="1" s="1"/>
  <c r="P871" i="1"/>
  <c r="R871" i="1" s="1"/>
  <c r="O871" i="1"/>
  <c r="Q871" i="1" s="1"/>
  <c r="P867" i="1"/>
  <c r="R867" i="1" s="1"/>
  <c r="O867" i="1"/>
  <c r="Q867" i="1" s="1"/>
  <c r="P863" i="1"/>
  <c r="R863" i="1" s="1"/>
  <c r="O863" i="1"/>
  <c r="Q863" i="1" s="1"/>
  <c r="P859" i="1"/>
  <c r="R859" i="1" s="1"/>
  <c r="O859" i="1"/>
  <c r="Q859" i="1" s="1"/>
  <c r="P855" i="1"/>
  <c r="R855" i="1" s="1"/>
  <c r="O855" i="1"/>
  <c r="Q855" i="1" s="1"/>
  <c r="P851" i="1"/>
  <c r="R851" i="1" s="1"/>
  <c r="O851" i="1"/>
  <c r="Q851" i="1" s="1"/>
  <c r="P847" i="1"/>
  <c r="R847" i="1" s="1"/>
  <c r="O847" i="1"/>
  <c r="Q847" i="1" s="1"/>
  <c r="P843" i="1"/>
  <c r="R843" i="1" s="1"/>
  <c r="O843" i="1"/>
  <c r="Q843" i="1" s="1"/>
  <c r="P839" i="1"/>
  <c r="R839" i="1" s="1"/>
  <c r="O839" i="1"/>
  <c r="Q839" i="1" s="1"/>
  <c r="P835" i="1"/>
  <c r="R835" i="1" s="1"/>
  <c r="O835" i="1"/>
  <c r="Q835" i="1" s="1"/>
  <c r="P831" i="1"/>
  <c r="R831" i="1" s="1"/>
  <c r="O831" i="1"/>
  <c r="Q831" i="1" s="1"/>
  <c r="P827" i="1"/>
  <c r="R827" i="1" s="1"/>
  <c r="O827" i="1"/>
  <c r="Q827" i="1" s="1"/>
  <c r="P823" i="1"/>
  <c r="R823" i="1" s="1"/>
  <c r="O823" i="1"/>
  <c r="Q823" i="1" s="1"/>
  <c r="P819" i="1"/>
  <c r="R819" i="1" s="1"/>
  <c r="O819" i="1"/>
  <c r="Q819" i="1" s="1"/>
  <c r="P815" i="1"/>
  <c r="R815" i="1" s="1"/>
  <c r="O815" i="1"/>
  <c r="Q815" i="1" s="1"/>
  <c r="P811" i="1"/>
  <c r="R811" i="1" s="1"/>
  <c r="O811" i="1"/>
  <c r="Q811" i="1" s="1"/>
  <c r="P807" i="1"/>
  <c r="R807" i="1" s="1"/>
  <c r="O807" i="1"/>
  <c r="Q807" i="1" s="1"/>
  <c r="P803" i="1"/>
  <c r="R803" i="1" s="1"/>
  <c r="O803" i="1"/>
  <c r="Q803" i="1" s="1"/>
  <c r="P799" i="1"/>
  <c r="R799" i="1" s="1"/>
  <c r="O799" i="1"/>
  <c r="Q799" i="1" s="1"/>
  <c r="P795" i="1"/>
  <c r="R795" i="1" s="1"/>
  <c r="O795" i="1"/>
  <c r="Q795" i="1" s="1"/>
  <c r="P791" i="1"/>
  <c r="R791" i="1" s="1"/>
  <c r="O791" i="1"/>
  <c r="Q791" i="1" s="1"/>
  <c r="P787" i="1"/>
  <c r="R787" i="1" s="1"/>
  <c r="O787" i="1"/>
  <c r="Q787" i="1" s="1"/>
  <c r="P783" i="1"/>
  <c r="R783" i="1" s="1"/>
  <c r="O783" i="1"/>
  <c r="Q783" i="1" s="1"/>
  <c r="P779" i="1"/>
  <c r="R779" i="1" s="1"/>
  <c r="O779" i="1"/>
  <c r="Q779" i="1" s="1"/>
  <c r="P775" i="1"/>
  <c r="R775" i="1" s="1"/>
  <c r="O775" i="1"/>
  <c r="Q775" i="1" s="1"/>
  <c r="P771" i="1"/>
  <c r="R771" i="1" s="1"/>
  <c r="O771" i="1"/>
  <c r="Q771" i="1" s="1"/>
  <c r="P767" i="1"/>
  <c r="R767" i="1" s="1"/>
  <c r="O767" i="1"/>
  <c r="Q767" i="1" s="1"/>
  <c r="P763" i="1"/>
  <c r="R763" i="1" s="1"/>
  <c r="O763" i="1"/>
  <c r="Q763" i="1" s="1"/>
  <c r="P759" i="1"/>
  <c r="R759" i="1" s="1"/>
  <c r="O759" i="1"/>
  <c r="Q759" i="1" s="1"/>
  <c r="P755" i="1"/>
  <c r="R755" i="1" s="1"/>
  <c r="O755" i="1"/>
  <c r="Q755" i="1" s="1"/>
  <c r="P751" i="1"/>
  <c r="R751" i="1" s="1"/>
  <c r="O751" i="1"/>
  <c r="Q751" i="1" s="1"/>
  <c r="P747" i="1"/>
  <c r="R747" i="1" s="1"/>
  <c r="O747" i="1"/>
  <c r="Q747" i="1" s="1"/>
  <c r="P743" i="1"/>
  <c r="R743" i="1" s="1"/>
  <c r="O743" i="1"/>
  <c r="Q743" i="1" s="1"/>
  <c r="P739" i="1"/>
  <c r="R739" i="1" s="1"/>
  <c r="O739" i="1"/>
  <c r="Q739" i="1" s="1"/>
  <c r="P735" i="1"/>
  <c r="R735" i="1" s="1"/>
  <c r="O735" i="1"/>
  <c r="Q735" i="1" s="1"/>
  <c r="P731" i="1"/>
  <c r="R731" i="1" s="1"/>
  <c r="O731" i="1"/>
  <c r="Q731" i="1" s="1"/>
  <c r="P727" i="1"/>
  <c r="R727" i="1" s="1"/>
  <c r="O727" i="1"/>
  <c r="Q727" i="1" s="1"/>
  <c r="P723" i="1"/>
  <c r="R723" i="1" s="1"/>
  <c r="O723" i="1"/>
  <c r="Q723" i="1" s="1"/>
  <c r="P719" i="1"/>
  <c r="R719" i="1" s="1"/>
  <c r="O719" i="1"/>
  <c r="Q719" i="1" s="1"/>
  <c r="P715" i="1"/>
  <c r="R715" i="1" s="1"/>
  <c r="O715" i="1"/>
  <c r="Q715" i="1" s="1"/>
  <c r="P711" i="1"/>
  <c r="R711" i="1" s="1"/>
  <c r="O711" i="1"/>
  <c r="Q711" i="1" s="1"/>
  <c r="P707" i="1"/>
  <c r="R707" i="1" s="1"/>
  <c r="O707" i="1"/>
  <c r="Q707" i="1" s="1"/>
  <c r="P703" i="1"/>
  <c r="R703" i="1" s="1"/>
  <c r="O703" i="1"/>
  <c r="Q703" i="1" s="1"/>
  <c r="P699" i="1"/>
  <c r="R699" i="1" s="1"/>
  <c r="O699" i="1"/>
  <c r="Q699" i="1" s="1"/>
  <c r="P695" i="1"/>
  <c r="R695" i="1" s="1"/>
  <c r="O695" i="1"/>
  <c r="Q695" i="1" s="1"/>
  <c r="P691" i="1"/>
  <c r="R691" i="1" s="1"/>
  <c r="O691" i="1"/>
  <c r="Q691" i="1" s="1"/>
  <c r="P687" i="1"/>
  <c r="R687" i="1" s="1"/>
  <c r="O687" i="1"/>
  <c r="Q687" i="1" s="1"/>
  <c r="P683" i="1"/>
  <c r="R683" i="1" s="1"/>
  <c r="O683" i="1"/>
  <c r="Q683" i="1" s="1"/>
  <c r="P679" i="1"/>
  <c r="R679" i="1" s="1"/>
  <c r="O679" i="1"/>
  <c r="Q679" i="1" s="1"/>
  <c r="P675" i="1"/>
  <c r="R675" i="1" s="1"/>
  <c r="O675" i="1"/>
  <c r="Q675" i="1" s="1"/>
  <c r="P671" i="1"/>
  <c r="R671" i="1" s="1"/>
  <c r="O671" i="1"/>
  <c r="Q671" i="1" s="1"/>
  <c r="P667" i="1"/>
  <c r="R667" i="1" s="1"/>
  <c r="O667" i="1"/>
  <c r="Q667" i="1" s="1"/>
  <c r="P663" i="1"/>
  <c r="R663" i="1" s="1"/>
  <c r="O663" i="1"/>
  <c r="Q663" i="1" s="1"/>
  <c r="P659" i="1"/>
  <c r="R659" i="1" s="1"/>
  <c r="O659" i="1"/>
  <c r="Q659" i="1" s="1"/>
  <c r="P655" i="1"/>
  <c r="R655" i="1" s="1"/>
  <c r="O655" i="1"/>
  <c r="Q655" i="1" s="1"/>
  <c r="P651" i="1"/>
  <c r="R651" i="1" s="1"/>
  <c r="O651" i="1"/>
  <c r="Q651" i="1" s="1"/>
  <c r="P647" i="1"/>
  <c r="R647" i="1" s="1"/>
  <c r="O647" i="1"/>
  <c r="Q647" i="1" s="1"/>
  <c r="P643" i="1"/>
  <c r="R643" i="1" s="1"/>
  <c r="O643" i="1"/>
  <c r="Q643" i="1" s="1"/>
  <c r="P639" i="1"/>
  <c r="R639" i="1" s="1"/>
  <c r="O639" i="1"/>
  <c r="Q639" i="1" s="1"/>
  <c r="P635" i="1"/>
  <c r="R635" i="1" s="1"/>
  <c r="O635" i="1"/>
  <c r="Q635" i="1" s="1"/>
  <c r="P631" i="1"/>
  <c r="R631" i="1" s="1"/>
  <c r="O631" i="1"/>
  <c r="Q631" i="1" s="1"/>
  <c r="P627" i="1"/>
  <c r="R627" i="1" s="1"/>
  <c r="O627" i="1"/>
  <c r="Q627" i="1" s="1"/>
  <c r="P623" i="1"/>
  <c r="R623" i="1" s="1"/>
  <c r="O623" i="1"/>
  <c r="Q623" i="1" s="1"/>
  <c r="P619" i="1"/>
  <c r="R619" i="1" s="1"/>
  <c r="O619" i="1"/>
  <c r="Q619" i="1" s="1"/>
  <c r="P615" i="1"/>
  <c r="R615" i="1" s="1"/>
  <c r="O615" i="1"/>
  <c r="Q615" i="1" s="1"/>
  <c r="P611" i="1"/>
  <c r="R611" i="1" s="1"/>
  <c r="O611" i="1"/>
  <c r="Q611" i="1" s="1"/>
  <c r="P607" i="1"/>
  <c r="R607" i="1" s="1"/>
  <c r="O607" i="1"/>
  <c r="Q607" i="1" s="1"/>
  <c r="P603" i="1"/>
  <c r="R603" i="1" s="1"/>
  <c r="O603" i="1"/>
  <c r="Q603" i="1" s="1"/>
  <c r="P599" i="1"/>
  <c r="R599" i="1" s="1"/>
  <c r="O599" i="1"/>
  <c r="Q599" i="1" s="1"/>
  <c r="P595" i="1"/>
  <c r="R595" i="1" s="1"/>
  <c r="O595" i="1"/>
  <c r="Q595" i="1" s="1"/>
  <c r="P591" i="1"/>
  <c r="R591" i="1" s="1"/>
  <c r="O591" i="1"/>
  <c r="Q591" i="1" s="1"/>
  <c r="P587" i="1"/>
  <c r="R587" i="1" s="1"/>
  <c r="O587" i="1"/>
  <c r="Q587" i="1" s="1"/>
  <c r="P583" i="1"/>
  <c r="R583" i="1" s="1"/>
  <c r="O583" i="1"/>
  <c r="Q583" i="1" s="1"/>
  <c r="P579" i="1"/>
  <c r="R579" i="1" s="1"/>
  <c r="O579" i="1"/>
  <c r="Q579" i="1" s="1"/>
  <c r="P575" i="1"/>
  <c r="R575" i="1" s="1"/>
  <c r="O575" i="1"/>
  <c r="Q575" i="1" s="1"/>
  <c r="P571" i="1"/>
  <c r="R571" i="1" s="1"/>
  <c r="O571" i="1"/>
  <c r="Q571" i="1" s="1"/>
  <c r="P567" i="1"/>
  <c r="R567" i="1" s="1"/>
  <c r="O567" i="1"/>
  <c r="Q567" i="1" s="1"/>
  <c r="P563" i="1"/>
  <c r="R563" i="1" s="1"/>
  <c r="O563" i="1"/>
  <c r="Q563" i="1" s="1"/>
  <c r="P559" i="1"/>
  <c r="R559" i="1" s="1"/>
  <c r="O559" i="1"/>
  <c r="Q559" i="1" s="1"/>
  <c r="P555" i="1"/>
  <c r="R555" i="1" s="1"/>
  <c r="O555" i="1"/>
  <c r="Q555" i="1" s="1"/>
  <c r="P551" i="1"/>
  <c r="R551" i="1" s="1"/>
  <c r="O551" i="1"/>
  <c r="Q551" i="1" s="1"/>
  <c r="P547" i="1"/>
  <c r="R547" i="1" s="1"/>
  <c r="O547" i="1"/>
  <c r="Q547" i="1" s="1"/>
  <c r="P543" i="1"/>
  <c r="R543" i="1" s="1"/>
  <c r="O543" i="1"/>
  <c r="Q543" i="1" s="1"/>
  <c r="P539" i="1"/>
  <c r="R539" i="1" s="1"/>
  <c r="O539" i="1"/>
  <c r="Q539" i="1" s="1"/>
  <c r="P535" i="1"/>
  <c r="R535" i="1" s="1"/>
  <c r="O535" i="1"/>
  <c r="Q535" i="1" s="1"/>
  <c r="P531" i="1"/>
  <c r="R531" i="1" s="1"/>
  <c r="O531" i="1"/>
  <c r="Q531" i="1" s="1"/>
  <c r="P527" i="1"/>
  <c r="R527" i="1" s="1"/>
  <c r="O527" i="1"/>
  <c r="Q527" i="1" s="1"/>
  <c r="P523" i="1"/>
  <c r="R523" i="1" s="1"/>
  <c r="O523" i="1"/>
  <c r="Q523" i="1" s="1"/>
  <c r="P519" i="1"/>
  <c r="R519" i="1" s="1"/>
  <c r="O519" i="1"/>
  <c r="Q519" i="1" s="1"/>
  <c r="P515" i="1"/>
  <c r="R515" i="1" s="1"/>
  <c r="O515" i="1"/>
  <c r="Q515" i="1" s="1"/>
  <c r="P511" i="1"/>
  <c r="R511" i="1" s="1"/>
  <c r="O511" i="1"/>
  <c r="Q511" i="1" s="1"/>
  <c r="P507" i="1"/>
  <c r="R507" i="1" s="1"/>
  <c r="O507" i="1"/>
  <c r="Q507" i="1" s="1"/>
  <c r="P503" i="1"/>
  <c r="R503" i="1" s="1"/>
  <c r="O503" i="1"/>
  <c r="Q503" i="1" s="1"/>
  <c r="P499" i="1"/>
  <c r="R499" i="1" s="1"/>
  <c r="O499" i="1"/>
  <c r="Q499" i="1" s="1"/>
  <c r="P495" i="1"/>
  <c r="R495" i="1" s="1"/>
  <c r="O495" i="1"/>
  <c r="Q495" i="1" s="1"/>
  <c r="P491" i="1"/>
  <c r="R491" i="1" s="1"/>
  <c r="O491" i="1"/>
  <c r="Q491" i="1" s="1"/>
  <c r="P487" i="1"/>
  <c r="R487" i="1" s="1"/>
  <c r="O487" i="1"/>
  <c r="Q487" i="1" s="1"/>
  <c r="P483" i="1"/>
  <c r="R483" i="1" s="1"/>
  <c r="O483" i="1"/>
  <c r="Q483" i="1" s="1"/>
  <c r="P479" i="1"/>
  <c r="R479" i="1" s="1"/>
  <c r="O479" i="1"/>
  <c r="Q479" i="1" s="1"/>
  <c r="P475" i="1"/>
  <c r="R475" i="1" s="1"/>
  <c r="O475" i="1"/>
  <c r="Q475" i="1" s="1"/>
  <c r="P471" i="1"/>
  <c r="R471" i="1" s="1"/>
  <c r="O471" i="1"/>
  <c r="Q471" i="1" s="1"/>
  <c r="P467" i="1"/>
  <c r="R467" i="1" s="1"/>
  <c r="O467" i="1"/>
  <c r="Q467" i="1" s="1"/>
  <c r="P463" i="1"/>
  <c r="R463" i="1" s="1"/>
  <c r="O463" i="1"/>
  <c r="Q463" i="1" s="1"/>
  <c r="P459" i="1"/>
  <c r="R459" i="1" s="1"/>
  <c r="O459" i="1"/>
  <c r="Q459" i="1" s="1"/>
  <c r="P455" i="1"/>
  <c r="R455" i="1" s="1"/>
  <c r="O455" i="1"/>
  <c r="Q455" i="1" s="1"/>
  <c r="P451" i="1"/>
  <c r="R451" i="1" s="1"/>
  <c r="O451" i="1"/>
  <c r="Q451" i="1" s="1"/>
  <c r="P447" i="1"/>
  <c r="R447" i="1" s="1"/>
  <c r="O447" i="1"/>
  <c r="Q447" i="1" s="1"/>
  <c r="P443" i="1"/>
  <c r="R443" i="1" s="1"/>
  <c r="O443" i="1"/>
  <c r="Q443" i="1" s="1"/>
  <c r="P439" i="1"/>
  <c r="R439" i="1" s="1"/>
  <c r="O439" i="1"/>
  <c r="Q439" i="1" s="1"/>
  <c r="P435" i="1"/>
  <c r="R435" i="1" s="1"/>
  <c r="O435" i="1"/>
  <c r="Q435" i="1" s="1"/>
  <c r="P431" i="1"/>
  <c r="R431" i="1" s="1"/>
  <c r="O431" i="1"/>
  <c r="Q431" i="1" s="1"/>
  <c r="P427" i="1"/>
  <c r="R427" i="1" s="1"/>
  <c r="O427" i="1"/>
  <c r="Q427" i="1" s="1"/>
  <c r="P423" i="1"/>
  <c r="R423" i="1" s="1"/>
  <c r="O423" i="1"/>
  <c r="Q423" i="1" s="1"/>
  <c r="P419" i="1"/>
  <c r="R419" i="1" s="1"/>
  <c r="O419" i="1"/>
  <c r="Q419" i="1" s="1"/>
  <c r="P415" i="1"/>
  <c r="R415" i="1" s="1"/>
  <c r="O415" i="1"/>
  <c r="Q415" i="1" s="1"/>
  <c r="P411" i="1"/>
  <c r="R411" i="1" s="1"/>
  <c r="O411" i="1"/>
  <c r="Q411" i="1" s="1"/>
  <c r="P407" i="1"/>
  <c r="R407" i="1" s="1"/>
  <c r="O407" i="1"/>
  <c r="Q407" i="1" s="1"/>
  <c r="P403" i="1"/>
  <c r="R403" i="1" s="1"/>
  <c r="O403" i="1"/>
  <c r="Q403" i="1" s="1"/>
  <c r="P399" i="1"/>
  <c r="R399" i="1" s="1"/>
  <c r="O399" i="1"/>
  <c r="Q399" i="1" s="1"/>
  <c r="P395" i="1"/>
  <c r="R395" i="1" s="1"/>
  <c r="O395" i="1"/>
  <c r="Q395" i="1" s="1"/>
  <c r="P391" i="1"/>
  <c r="R391" i="1" s="1"/>
  <c r="O391" i="1"/>
  <c r="Q391" i="1" s="1"/>
  <c r="P387" i="1"/>
  <c r="R387" i="1" s="1"/>
  <c r="O387" i="1"/>
  <c r="Q387" i="1" s="1"/>
  <c r="P383" i="1"/>
  <c r="R383" i="1" s="1"/>
  <c r="O383" i="1"/>
  <c r="Q383" i="1" s="1"/>
  <c r="P379" i="1"/>
  <c r="R379" i="1" s="1"/>
  <c r="O379" i="1"/>
  <c r="Q379" i="1" s="1"/>
  <c r="P375" i="1"/>
  <c r="R375" i="1" s="1"/>
  <c r="O375" i="1"/>
  <c r="Q375" i="1" s="1"/>
  <c r="P371" i="1"/>
  <c r="R371" i="1" s="1"/>
  <c r="O371" i="1"/>
  <c r="Q371" i="1" s="1"/>
  <c r="P367" i="1"/>
  <c r="R367" i="1" s="1"/>
  <c r="O367" i="1"/>
  <c r="Q367" i="1" s="1"/>
  <c r="P363" i="1"/>
  <c r="R363" i="1" s="1"/>
  <c r="O363" i="1"/>
  <c r="Q363" i="1" s="1"/>
  <c r="P359" i="1"/>
  <c r="R359" i="1" s="1"/>
  <c r="O359" i="1"/>
  <c r="Q359" i="1" s="1"/>
  <c r="P355" i="1"/>
  <c r="R355" i="1" s="1"/>
  <c r="O355" i="1"/>
  <c r="Q355" i="1" s="1"/>
  <c r="P351" i="1"/>
  <c r="R351" i="1" s="1"/>
  <c r="O351" i="1"/>
  <c r="Q351" i="1" s="1"/>
  <c r="P347" i="1"/>
  <c r="R347" i="1" s="1"/>
  <c r="O347" i="1"/>
  <c r="Q347" i="1" s="1"/>
  <c r="P343" i="1"/>
  <c r="R343" i="1" s="1"/>
  <c r="O343" i="1"/>
  <c r="Q343" i="1" s="1"/>
  <c r="P339" i="1"/>
  <c r="R339" i="1" s="1"/>
  <c r="O339" i="1"/>
  <c r="Q339" i="1" s="1"/>
  <c r="P335" i="1"/>
  <c r="R335" i="1" s="1"/>
  <c r="O335" i="1"/>
  <c r="Q335" i="1" s="1"/>
  <c r="P331" i="1"/>
  <c r="R331" i="1" s="1"/>
  <c r="O331" i="1"/>
  <c r="Q331" i="1" s="1"/>
  <c r="P327" i="1"/>
  <c r="R327" i="1" s="1"/>
  <c r="O327" i="1"/>
  <c r="Q327" i="1" s="1"/>
  <c r="P323" i="1"/>
  <c r="R323" i="1" s="1"/>
  <c r="O323" i="1"/>
  <c r="Q323" i="1" s="1"/>
  <c r="P319" i="1"/>
  <c r="R319" i="1" s="1"/>
  <c r="O319" i="1"/>
  <c r="Q319" i="1" s="1"/>
  <c r="P315" i="1"/>
  <c r="R315" i="1" s="1"/>
  <c r="O315" i="1"/>
  <c r="Q315" i="1" s="1"/>
  <c r="P311" i="1"/>
  <c r="R311" i="1" s="1"/>
  <c r="O311" i="1"/>
  <c r="Q311" i="1" s="1"/>
  <c r="P307" i="1"/>
  <c r="R307" i="1" s="1"/>
  <c r="O307" i="1"/>
  <c r="Q307" i="1" s="1"/>
  <c r="P303" i="1"/>
  <c r="R303" i="1" s="1"/>
  <c r="O303" i="1"/>
  <c r="Q303" i="1" s="1"/>
  <c r="P299" i="1"/>
  <c r="R299" i="1" s="1"/>
  <c r="O299" i="1"/>
  <c r="Q299" i="1" s="1"/>
  <c r="P295" i="1"/>
  <c r="R295" i="1" s="1"/>
  <c r="O295" i="1"/>
  <c r="Q295" i="1" s="1"/>
  <c r="P291" i="1"/>
  <c r="R291" i="1" s="1"/>
  <c r="O291" i="1"/>
  <c r="Q291" i="1" s="1"/>
  <c r="P287" i="1"/>
  <c r="R287" i="1" s="1"/>
  <c r="O287" i="1"/>
  <c r="Q287" i="1" s="1"/>
  <c r="P283" i="1"/>
  <c r="R283" i="1" s="1"/>
  <c r="O283" i="1"/>
  <c r="Q283" i="1" s="1"/>
  <c r="P279" i="1"/>
  <c r="R279" i="1" s="1"/>
  <c r="O279" i="1"/>
  <c r="Q279" i="1" s="1"/>
  <c r="P275" i="1"/>
  <c r="R275" i="1" s="1"/>
  <c r="O275" i="1"/>
  <c r="Q275" i="1" s="1"/>
  <c r="P271" i="1"/>
  <c r="R271" i="1" s="1"/>
  <c r="O271" i="1"/>
  <c r="Q271" i="1" s="1"/>
  <c r="P267" i="1"/>
  <c r="R267" i="1" s="1"/>
  <c r="O267" i="1"/>
  <c r="Q267" i="1" s="1"/>
  <c r="P263" i="1"/>
  <c r="R263" i="1" s="1"/>
  <c r="O263" i="1"/>
  <c r="Q263" i="1" s="1"/>
  <c r="P259" i="1"/>
  <c r="R259" i="1" s="1"/>
  <c r="O259" i="1"/>
  <c r="Q259" i="1" s="1"/>
  <c r="P255" i="1"/>
  <c r="R255" i="1" s="1"/>
  <c r="O255" i="1"/>
  <c r="Q255" i="1" s="1"/>
  <c r="P251" i="1"/>
  <c r="R251" i="1" s="1"/>
  <c r="O251" i="1"/>
  <c r="Q251" i="1" s="1"/>
  <c r="P247" i="1"/>
  <c r="R247" i="1" s="1"/>
  <c r="O247" i="1"/>
  <c r="Q247" i="1" s="1"/>
  <c r="P243" i="1"/>
  <c r="R243" i="1" s="1"/>
  <c r="O243" i="1"/>
  <c r="Q243" i="1" s="1"/>
  <c r="P239" i="1"/>
  <c r="R239" i="1" s="1"/>
  <c r="O239" i="1"/>
  <c r="Q239" i="1" s="1"/>
  <c r="P235" i="1"/>
  <c r="R235" i="1" s="1"/>
  <c r="O235" i="1"/>
  <c r="Q235" i="1" s="1"/>
  <c r="P231" i="1"/>
  <c r="R231" i="1" s="1"/>
  <c r="O231" i="1"/>
  <c r="Q231" i="1" s="1"/>
  <c r="P227" i="1"/>
  <c r="R227" i="1" s="1"/>
  <c r="O227" i="1"/>
  <c r="Q227" i="1" s="1"/>
  <c r="P223" i="1"/>
  <c r="R223" i="1" s="1"/>
  <c r="O223" i="1"/>
  <c r="Q223" i="1" s="1"/>
  <c r="P219" i="1"/>
  <c r="R219" i="1" s="1"/>
  <c r="O219" i="1"/>
  <c r="Q219" i="1" s="1"/>
  <c r="P215" i="1"/>
  <c r="R215" i="1" s="1"/>
  <c r="O215" i="1"/>
  <c r="Q215" i="1" s="1"/>
  <c r="P211" i="1"/>
  <c r="R211" i="1" s="1"/>
  <c r="O211" i="1"/>
  <c r="Q211" i="1" s="1"/>
  <c r="P207" i="1"/>
  <c r="R207" i="1" s="1"/>
  <c r="O207" i="1"/>
  <c r="Q207" i="1" s="1"/>
  <c r="P203" i="1"/>
  <c r="R203" i="1" s="1"/>
  <c r="O203" i="1"/>
  <c r="Q203" i="1" s="1"/>
  <c r="P199" i="1"/>
  <c r="R199" i="1" s="1"/>
  <c r="O199" i="1"/>
  <c r="Q199" i="1" s="1"/>
  <c r="P195" i="1"/>
  <c r="R195" i="1" s="1"/>
  <c r="O195" i="1"/>
  <c r="Q195" i="1" s="1"/>
  <c r="P191" i="1"/>
  <c r="R191" i="1" s="1"/>
  <c r="O191" i="1"/>
  <c r="Q191" i="1" s="1"/>
  <c r="P187" i="1"/>
  <c r="R187" i="1" s="1"/>
  <c r="O187" i="1"/>
  <c r="Q187" i="1" s="1"/>
  <c r="P183" i="1"/>
  <c r="R183" i="1" s="1"/>
  <c r="O183" i="1"/>
  <c r="Q183" i="1" s="1"/>
  <c r="P179" i="1"/>
  <c r="R179" i="1" s="1"/>
  <c r="O179" i="1"/>
  <c r="Q179" i="1" s="1"/>
  <c r="P175" i="1"/>
  <c r="R175" i="1" s="1"/>
  <c r="O175" i="1"/>
  <c r="Q175" i="1" s="1"/>
  <c r="P171" i="1"/>
  <c r="R171" i="1" s="1"/>
  <c r="O171" i="1"/>
  <c r="Q171" i="1" s="1"/>
  <c r="P167" i="1"/>
  <c r="R167" i="1" s="1"/>
  <c r="O167" i="1"/>
  <c r="Q167" i="1" s="1"/>
  <c r="P163" i="1"/>
  <c r="R163" i="1" s="1"/>
  <c r="O163" i="1"/>
  <c r="Q163" i="1" s="1"/>
  <c r="P159" i="1"/>
  <c r="R159" i="1" s="1"/>
  <c r="O159" i="1"/>
  <c r="Q159" i="1" s="1"/>
  <c r="P155" i="1"/>
  <c r="R155" i="1" s="1"/>
  <c r="O155" i="1"/>
  <c r="Q155" i="1" s="1"/>
  <c r="P151" i="1"/>
  <c r="R151" i="1" s="1"/>
  <c r="O151" i="1"/>
  <c r="Q151" i="1" s="1"/>
  <c r="P147" i="1"/>
  <c r="R147" i="1" s="1"/>
  <c r="O147" i="1"/>
  <c r="Q147" i="1" s="1"/>
  <c r="P143" i="1"/>
  <c r="R143" i="1" s="1"/>
  <c r="O143" i="1"/>
  <c r="Q143" i="1" s="1"/>
  <c r="P139" i="1"/>
  <c r="R139" i="1" s="1"/>
  <c r="O139" i="1"/>
  <c r="Q139" i="1" s="1"/>
  <c r="P135" i="1"/>
  <c r="R135" i="1" s="1"/>
  <c r="O135" i="1"/>
  <c r="Q135" i="1" s="1"/>
  <c r="P131" i="1"/>
  <c r="R131" i="1" s="1"/>
  <c r="O131" i="1"/>
  <c r="Q131" i="1" s="1"/>
  <c r="P127" i="1"/>
  <c r="R127" i="1" s="1"/>
  <c r="O127" i="1"/>
  <c r="Q127" i="1" s="1"/>
  <c r="P123" i="1"/>
  <c r="R123" i="1" s="1"/>
  <c r="O123" i="1"/>
  <c r="Q123" i="1" s="1"/>
  <c r="P119" i="1"/>
  <c r="R119" i="1" s="1"/>
  <c r="O119" i="1"/>
  <c r="Q119" i="1" s="1"/>
  <c r="P115" i="1"/>
  <c r="R115" i="1" s="1"/>
  <c r="O115" i="1"/>
  <c r="Q115" i="1" s="1"/>
  <c r="P111" i="1"/>
  <c r="R111" i="1" s="1"/>
  <c r="O111" i="1"/>
  <c r="Q111" i="1" s="1"/>
  <c r="P107" i="1"/>
  <c r="R107" i="1" s="1"/>
  <c r="O107" i="1"/>
  <c r="Q107" i="1" s="1"/>
  <c r="P103" i="1"/>
  <c r="R103" i="1" s="1"/>
  <c r="O103" i="1"/>
  <c r="Q103" i="1" s="1"/>
  <c r="P99" i="1"/>
  <c r="R99" i="1" s="1"/>
  <c r="O99" i="1"/>
  <c r="Q99" i="1" s="1"/>
  <c r="P95" i="1"/>
  <c r="R95" i="1" s="1"/>
  <c r="O95" i="1"/>
  <c r="Q95" i="1" s="1"/>
  <c r="P91" i="1"/>
  <c r="R91" i="1" s="1"/>
  <c r="O91" i="1"/>
  <c r="Q91" i="1" s="1"/>
  <c r="P87" i="1"/>
  <c r="R87" i="1" s="1"/>
  <c r="O87" i="1"/>
  <c r="Q87" i="1" s="1"/>
  <c r="P83" i="1"/>
  <c r="R83" i="1" s="1"/>
  <c r="O83" i="1"/>
  <c r="Q83" i="1" s="1"/>
  <c r="P79" i="1"/>
  <c r="R79" i="1" s="1"/>
  <c r="O79" i="1"/>
  <c r="Q79" i="1" s="1"/>
  <c r="P75" i="1"/>
  <c r="R75" i="1" s="1"/>
  <c r="O75" i="1"/>
  <c r="Q75" i="1" s="1"/>
  <c r="P71" i="1"/>
  <c r="R71" i="1" s="1"/>
  <c r="O71" i="1"/>
  <c r="Q71" i="1" s="1"/>
  <c r="P67" i="1"/>
  <c r="R67" i="1" s="1"/>
  <c r="O67" i="1"/>
  <c r="Q67" i="1" s="1"/>
  <c r="P63" i="1"/>
  <c r="R63" i="1" s="1"/>
  <c r="O63" i="1"/>
  <c r="Q63" i="1" s="1"/>
  <c r="P59" i="1"/>
  <c r="R59" i="1" s="1"/>
  <c r="O59" i="1"/>
  <c r="Q59" i="1" s="1"/>
  <c r="P55" i="1"/>
  <c r="R55" i="1" s="1"/>
  <c r="O55" i="1"/>
  <c r="Q55" i="1" s="1"/>
  <c r="P51" i="1"/>
  <c r="R51" i="1" s="1"/>
  <c r="O51" i="1"/>
  <c r="Q51" i="1" s="1"/>
  <c r="P47" i="1"/>
  <c r="R47" i="1" s="1"/>
  <c r="O47" i="1"/>
  <c r="Q47" i="1" s="1"/>
  <c r="P43" i="1"/>
  <c r="R43" i="1" s="1"/>
  <c r="O43" i="1"/>
  <c r="Q43" i="1" s="1"/>
  <c r="P39" i="1"/>
  <c r="R39" i="1" s="1"/>
  <c r="O39" i="1"/>
  <c r="Q39" i="1" s="1"/>
  <c r="P35" i="1"/>
  <c r="R35" i="1" s="1"/>
  <c r="O35" i="1"/>
  <c r="Q35" i="1" s="1"/>
  <c r="P31" i="1"/>
  <c r="R31" i="1" s="1"/>
  <c r="O31" i="1"/>
  <c r="Q31" i="1" s="1"/>
  <c r="P27" i="1"/>
  <c r="R27" i="1" s="1"/>
  <c r="O27" i="1"/>
  <c r="Q27" i="1" s="1"/>
  <c r="P23" i="1"/>
  <c r="R23" i="1" s="1"/>
  <c r="O23" i="1"/>
  <c r="Q23" i="1" s="1"/>
  <c r="P19" i="1"/>
  <c r="R19" i="1" s="1"/>
  <c r="O19" i="1"/>
  <c r="Q19" i="1" s="1"/>
  <c r="P15" i="1"/>
  <c r="R15" i="1" s="1"/>
  <c r="O15" i="1"/>
  <c r="Q15" i="1" s="1"/>
  <c r="P11" i="1"/>
  <c r="R11" i="1" s="1"/>
  <c r="O11" i="1"/>
  <c r="Q11" i="1" s="1"/>
  <c r="P7" i="1"/>
  <c r="R7" i="1" s="1"/>
  <c r="O7" i="1"/>
  <c r="Q7" i="1" s="1"/>
  <c r="P3" i="1"/>
  <c r="R3" i="1" s="1"/>
  <c r="O3" i="1"/>
  <c r="Q3" i="1" s="1"/>
  <c r="P1798" i="1"/>
  <c r="R1798" i="1" s="1"/>
  <c r="O1798" i="1"/>
  <c r="Q1798" i="1" s="1"/>
  <c r="P1794" i="1"/>
  <c r="R1794" i="1" s="1"/>
  <c r="O1794" i="1"/>
  <c r="Q1794" i="1" s="1"/>
  <c r="P1790" i="1"/>
  <c r="R1790" i="1" s="1"/>
  <c r="O1790" i="1"/>
  <c r="Q1790" i="1" s="1"/>
  <c r="O1786" i="1"/>
  <c r="Q1786" i="1" s="1"/>
  <c r="P1786" i="1"/>
  <c r="R1786" i="1" s="1"/>
  <c r="P1782" i="1"/>
  <c r="R1782" i="1" s="1"/>
  <c r="O1782" i="1"/>
  <c r="Q1782" i="1" s="1"/>
  <c r="P1778" i="1"/>
  <c r="R1778" i="1" s="1"/>
  <c r="O1778" i="1"/>
  <c r="Q1778" i="1" s="1"/>
  <c r="P1774" i="1"/>
  <c r="R1774" i="1" s="1"/>
  <c r="O1774" i="1"/>
  <c r="Q1774" i="1" s="1"/>
  <c r="O1770" i="1"/>
  <c r="Q1770" i="1" s="1"/>
  <c r="P1770" i="1"/>
  <c r="R1770" i="1" s="1"/>
  <c r="P1766" i="1"/>
  <c r="R1766" i="1" s="1"/>
  <c r="O1766" i="1"/>
  <c r="Q1766" i="1" s="1"/>
  <c r="P1762" i="1"/>
  <c r="R1762" i="1" s="1"/>
  <c r="O1762" i="1"/>
  <c r="Q1762" i="1" s="1"/>
  <c r="P1758" i="1"/>
  <c r="R1758" i="1" s="1"/>
  <c r="O1758" i="1"/>
  <c r="Q1758" i="1" s="1"/>
  <c r="O1754" i="1"/>
  <c r="Q1754" i="1" s="1"/>
  <c r="P1754" i="1"/>
  <c r="R1754" i="1" s="1"/>
  <c r="P1750" i="1"/>
  <c r="R1750" i="1" s="1"/>
  <c r="O1750" i="1"/>
  <c r="Q1750" i="1" s="1"/>
  <c r="P1746" i="1"/>
  <c r="R1746" i="1" s="1"/>
  <c r="O1746" i="1"/>
  <c r="Q1746" i="1" s="1"/>
  <c r="P1742" i="1"/>
  <c r="R1742" i="1" s="1"/>
  <c r="O1742" i="1"/>
  <c r="Q1742" i="1" s="1"/>
  <c r="O1738" i="1"/>
  <c r="Q1738" i="1" s="1"/>
  <c r="P1738" i="1"/>
  <c r="R1738" i="1" s="1"/>
  <c r="P1734" i="1"/>
  <c r="R1734" i="1" s="1"/>
  <c r="O1734" i="1"/>
  <c r="Q1734" i="1" s="1"/>
  <c r="P1730" i="1"/>
  <c r="R1730" i="1" s="1"/>
  <c r="O1730" i="1"/>
  <c r="Q1730" i="1" s="1"/>
  <c r="P1726" i="1"/>
  <c r="R1726" i="1" s="1"/>
  <c r="O1726" i="1"/>
  <c r="Q1726" i="1" s="1"/>
  <c r="O1722" i="1"/>
  <c r="Q1722" i="1" s="1"/>
  <c r="P1722" i="1"/>
  <c r="R1722" i="1" s="1"/>
  <c r="P1718" i="1"/>
  <c r="R1718" i="1" s="1"/>
  <c r="O1718" i="1"/>
  <c r="Q1718" i="1" s="1"/>
  <c r="P1714" i="1"/>
  <c r="R1714" i="1" s="1"/>
  <c r="O1714" i="1"/>
  <c r="Q1714" i="1" s="1"/>
  <c r="P1710" i="1"/>
  <c r="R1710" i="1" s="1"/>
  <c r="O1710" i="1"/>
  <c r="Q1710" i="1" s="1"/>
  <c r="O1706" i="1"/>
  <c r="Q1706" i="1" s="1"/>
  <c r="P1706" i="1"/>
  <c r="R1706" i="1" s="1"/>
  <c r="P1702" i="1"/>
  <c r="R1702" i="1" s="1"/>
  <c r="O1702" i="1"/>
  <c r="Q1702" i="1" s="1"/>
  <c r="P1698" i="1"/>
  <c r="R1698" i="1" s="1"/>
  <c r="O1698" i="1"/>
  <c r="Q1698" i="1" s="1"/>
  <c r="P1694" i="1"/>
  <c r="R1694" i="1" s="1"/>
  <c r="O1694" i="1"/>
  <c r="Q1694" i="1" s="1"/>
  <c r="O1690" i="1"/>
  <c r="Q1690" i="1" s="1"/>
  <c r="P1690" i="1"/>
  <c r="R1690" i="1" s="1"/>
  <c r="P1686" i="1"/>
  <c r="R1686" i="1" s="1"/>
  <c r="O1686" i="1"/>
  <c r="Q1686" i="1" s="1"/>
  <c r="P1682" i="1"/>
  <c r="R1682" i="1" s="1"/>
  <c r="O1682" i="1"/>
  <c r="Q1682" i="1" s="1"/>
  <c r="P1678" i="1"/>
  <c r="R1678" i="1" s="1"/>
  <c r="O1678" i="1"/>
  <c r="Q1678" i="1" s="1"/>
  <c r="O1674" i="1"/>
  <c r="Q1674" i="1" s="1"/>
  <c r="P1674" i="1"/>
  <c r="R1674" i="1" s="1"/>
  <c r="P1670" i="1"/>
  <c r="R1670" i="1" s="1"/>
  <c r="O1670" i="1"/>
  <c r="Q1670" i="1" s="1"/>
  <c r="P1666" i="1"/>
  <c r="R1666" i="1" s="1"/>
  <c r="O1666" i="1"/>
  <c r="Q1666" i="1" s="1"/>
  <c r="P1662" i="1"/>
  <c r="R1662" i="1" s="1"/>
  <c r="O1662" i="1"/>
  <c r="Q1662" i="1" s="1"/>
  <c r="O1658" i="1"/>
  <c r="Q1658" i="1" s="1"/>
  <c r="P1658" i="1"/>
  <c r="R1658" i="1" s="1"/>
  <c r="P1654" i="1"/>
  <c r="R1654" i="1" s="1"/>
  <c r="O1654" i="1"/>
  <c r="Q1654" i="1" s="1"/>
  <c r="P1650" i="1"/>
  <c r="R1650" i="1" s="1"/>
  <c r="O1650" i="1"/>
  <c r="Q1650" i="1" s="1"/>
  <c r="P1646" i="1"/>
  <c r="R1646" i="1" s="1"/>
  <c r="O1646" i="1"/>
  <c r="Q1646" i="1" s="1"/>
  <c r="O1642" i="1"/>
  <c r="Q1642" i="1" s="1"/>
  <c r="P1642" i="1"/>
  <c r="R1642" i="1" s="1"/>
  <c r="P1638" i="1"/>
  <c r="R1638" i="1" s="1"/>
  <c r="O1638" i="1"/>
  <c r="Q1638" i="1" s="1"/>
  <c r="P1634" i="1"/>
  <c r="R1634" i="1" s="1"/>
  <c r="O1634" i="1"/>
  <c r="Q1634" i="1" s="1"/>
  <c r="P1630" i="1"/>
  <c r="R1630" i="1" s="1"/>
  <c r="O1630" i="1"/>
  <c r="Q1630" i="1" s="1"/>
  <c r="O1626" i="1"/>
  <c r="Q1626" i="1" s="1"/>
  <c r="P1626" i="1"/>
  <c r="R1626" i="1" s="1"/>
  <c r="P1622" i="1"/>
  <c r="R1622" i="1" s="1"/>
  <c r="O1622" i="1"/>
  <c r="Q1622" i="1" s="1"/>
  <c r="P1618" i="1"/>
  <c r="R1618" i="1" s="1"/>
  <c r="O1618" i="1"/>
  <c r="Q1618" i="1" s="1"/>
  <c r="P1614" i="1"/>
  <c r="R1614" i="1" s="1"/>
  <c r="O1614" i="1"/>
  <c r="Q1614" i="1" s="1"/>
  <c r="O1610" i="1"/>
  <c r="Q1610" i="1" s="1"/>
  <c r="P1610" i="1"/>
  <c r="R1610" i="1" s="1"/>
  <c r="P1606" i="1"/>
  <c r="R1606" i="1" s="1"/>
  <c r="O1606" i="1"/>
  <c r="Q1606" i="1" s="1"/>
  <c r="P1602" i="1"/>
  <c r="R1602" i="1" s="1"/>
  <c r="O1602" i="1"/>
  <c r="Q1602" i="1" s="1"/>
  <c r="P1598" i="1"/>
  <c r="R1598" i="1" s="1"/>
  <c r="O1598" i="1"/>
  <c r="Q1598" i="1" s="1"/>
  <c r="O1594" i="1"/>
  <c r="Q1594" i="1" s="1"/>
  <c r="P1594" i="1"/>
  <c r="R1594" i="1" s="1"/>
  <c r="P1590" i="1"/>
  <c r="R1590" i="1" s="1"/>
  <c r="O1590" i="1"/>
  <c r="Q1590" i="1" s="1"/>
  <c r="P1586" i="1"/>
  <c r="R1586" i="1" s="1"/>
  <c r="O1586" i="1"/>
  <c r="Q1586" i="1" s="1"/>
  <c r="P1582" i="1"/>
  <c r="R1582" i="1" s="1"/>
  <c r="O1582" i="1"/>
  <c r="Q1582" i="1" s="1"/>
  <c r="O1578" i="1"/>
  <c r="Q1578" i="1" s="1"/>
  <c r="P1578" i="1"/>
  <c r="R1578" i="1" s="1"/>
  <c r="P1574" i="1"/>
  <c r="R1574" i="1" s="1"/>
  <c r="O1574" i="1"/>
  <c r="Q1574" i="1" s="1"/>
  <c r="P1570" i="1"/>
  <c r="R1570" i="1" s="1"/>
  <c r="O1570" i="1"/>
  <c r="Q1570" i="1" s="1"/>
  <c r="P1566" i="1"/>
  <c r="R1566" i="1" s="1"/>
  <c r="O1566" i="1"/>
  <c r="Q1566" i="1" s="1"/>
  <c r="O1562" i="1"/>
  <c r="Q1562" i="1" s="1"/>
  <c r="P1562" i="1"/>
  <c r="R1562" i="1" s="1"/>
  <c r="P1558" i="1"/>
  <c r="R1558" i="1" s="1"/>
  <c r="O1558" i="1"/>
  <c r="Q1558" i="1" s="1"/>
  <c r="P1554" i="1"/>
  <c r="R1554" i="1" s="1"/>
  <c r="O1554" i="1"/>
  <c r="Q1554" i="1" s="1"/>
  <c r="P1550" i="1"/>
  <c r="R1550" i="1" s="1"/>
  <c r="O1550" i="1"/>
  <c r="Q1550" i="1" s="1"/>
  <c r="O1546" i="1"/>
  <c r="Q1546" i="1" s="1"/>
  <c r="P1546" i="1"/>
  <c r="R1546" i="1" s="1"/>
  <c r="P1542" i="1"/>
  <c r="R1542" i="1" s="1"/>
  <c r="O1542" i="1"/>
  <c r="Q1542" i="1" s="1"/>
  <c r="P1538" i="1"/>
  <c r="R1538" i="1" s="1"/>
  <c r="O1538" i="1"/>
  <c r="Q1538" i="1" s="1"/>
  <c r="P1534" i="1"/>
  <c r="R1534" i="1" s="1"/>
  <c r="O1534" i="1"/>
  <c r="Q1534" i="1" s="1"/>
  <c r="O1530" i="1"/>
  <c r="Q1530" i="1" s="1"/>
  <c r="P1530" i="1"/>
  <c r="R1530" i="1" s="1"/>
  <c r="P1526" i="1"/>
  <c r="R1526" i="1" s="1"/>
  <c r="O1526" i="1"/>
  <c r="Q1526" i="1" s="1"/>
  <c r="P1522" i="1"/>
  <c r="R1522" i="1" s="1"/>
  <c r="O1522" i="1"/>
  <c r="Q1522" i="1" s="1"/>
  <c r="P1518" i="1"/>
  <c r="R1518" i="1" s="1"/>
  <c r="O1518" i="1"/>
  <c r="Q1518" i="1" s="1"/>
  <c r="O1514" i="1"/>
  <c r="Q1514" i="1" s="1"/>
  <c r="P1514" i="1"/>
  <c r="R1514" i="1" s="1"/>
  <c r="P1510" i="1"/>
  <c r="R1510" i="1" s="1"/>
  <c r="O1510" i="1"/>
  <c r="Q1510" i="1" s="1"/>
  <c r="P1506" i="1"/>
  <c r="R1506" i="1" s="1"/>
  <c r="O1506" i="1"/>
  <c r="Q1506" i="1" s="1"/>
  <c r="P1502" i="1"/>
  <c r="R1502" i="1" s="1"/>
  <c r="O1502" i="1"/>
  <c r="Q1502" i="1" s="1"/>
  <c r="O1498" i="1"/>
  <c r="Q1498" i="1" s="1"/>
  <c r="P1498" i="1"/>
  <c r="R1498" i="1" s="1"/>
  <c r="P1494" i="1"/>
  <c r="R1494" i="1" s="1"/>
  <c r="O1494" i="1"/>
  <c r="Q1494" i="1" s="1"/>
  <c r="P1490" i="1"/>
  <c r="R1490" i="1" s="1"/>
  <c r="O1490" i="1"/>
  <c r="Q1490" i="1" s="1"/>
  <c r="P1486" i="1"/>
  <c r="R1486" i="1" s="1"/>
  <c r="O1486" i="1"/>
  <c r="Q1486" i="1" s="1"/>
  <c r="O1482" i="1"/>
  <c r="Q1482" i="1" s="1"/>
  <c r="P1482" i="1"/>
  <c r="R1482" i="1" s="1"/>
  <c r="P1478" i="1"/>
  <c r="R1478" i="1" s="1"/>
  <c r="O1478" i="1"/>
  <c r="Q1478" i="1" s="1"/>
  <c r="P1474" i="1"/>
  <c r="R1474" i="1" s="1"/>
  <c r="O1474" i="1"/>
  <c r="Q1474" i="1" s="1"/>
  <c r="P1470" i="1"/>
  <c r="R1470" i="1" s="1"/>
  <c r="O1470" i="1"/>
  <c r="Q1470" i="1" s="1"/>
  <c r="O1466" i="1"/>
  <c r="Q1466" i="1" s="1"/>
  <c r="P1466" i="1"/>
  <c r="R1466" i="1" s="1"/>
  <c r="P1462" i="1"/>
  <c r="R1462" i="1" s="1"/>
  <c r="O1462" i="1"/>
  <c r="Q1462" i="1" s="1"/>
  <c r="P1458" i="1"/>
  <c r="R1458" i="1" s="1"/>
  <c r="O1458" i="1"/>
  <c r="Q1458" i="1" s="1"/>
  <c r="P1454" i="1"/>
  <c r="R1454" i="1" s="1"/>
  <c r="O1454" i="1"/>
  <c r="Q1454" i="1" s="1"/>
  <c r="O1450" i="1"/>
  <c r="Q1450" i="1" s="1"/>
  <c r="P1450" i="1"/>
  <c r="R1450" i="1" s="1"/>
  <c r="P1446" i="1"/>
  <c r="R1446" i="1" s="1"/>
  <c r="O1446" i="1"/>
  <c r="Q1446" i="1" s="1"/>
  <c r="P1442" i="1"/>
  <c r="R1442" i="1" s="1"/>
  <c r="O1442" i="1"/>
  <c r="Q1442" i="1" s="1"/>
  <c r="P1438" i="1"/>
  <c r="R1438" i="1" s="1"/>
  <c r="O1438" i="1"/>
  <c r="Q1438" i="1" s="1"/>
  <c r="O1434" i="1"/>
  <c r="Q1434" i="1" s="1"/>
  <c r="P1434" i="1"/>
  <c r="R1434" i="1" s="1"/>
  <c r="P1430" i="1"/>
  <c r="R1430" i="1" s="1"/>
  <c r="O1430" i="1"/>
  <c r="Q1430" i="1" s="1"/>
  <c r="P1426" i="1"/>
  <c r="R1426" i="1" s="1"/>
  <c r="O1426" i="1"/>
  <c r="Q1426" i="1" s="1"/>
  <c r="P1422" i="1"/>
  <c r="R1422" i="1" s="1"/>
  <c r="O1422" i="1"/>
  <c r="Q1422" i="1" s="1"/>
  <c r="P1418" i="1"/>
  <c r="R1418" i="1" s="1"/>
  <c r="O1418" i="1"/>
  <c r="Q1418" i="1" s="1"/>
  <c r="O1414" i="1"/>
  <c r="Q1414" i="1" s="1"/>
  <c r="P1414" i="1"/>
  <c r="R1414" i="1" s="1"/>
  <c r="P1410" i="1"/>
  <c r="R1410" i="1" s="1"/>
  <c r="O1410" i="1"/>
  <c r="Q1410" i="1" s="1"/>
  <c r="P1406" i="1"/>
  <c r="R1406" i="1" s="1"/>
  <c r="O1406" i="1"/>
  <c r="Q1406" i="1" s="1"/>
  <c r="O1402" i="1"/>
  <c r="Q1402" i="1" s="1"/>
  <c r="P1402" i="1"/>
  <c r="R1402" i="1" s="1"/>
  <c r="P1398" i="1"/>
  <c r="R1398" i="1" s="1"/>
  <c r="O1398" i="1"/>
  <c r="Q1398" i="1" s="1"/>
  <c r="P1394" i="1"/>
  <c r="R1394" i="1" s="1"/>
  <c r="O1394" i="1"/>
  <c r="Q1394" i="1" s="1"/>
  <c r="P1390" i="1"/>
  <c r="R1390" i="1" s="1"/>
  <c r="O1390" i="1"/>
  <c r="Q1390" i="1" s="1"/>
  <c r="P1386" i="1"/>
  <c r="R1386" i="1" s="1"/>
  <c r="O1386" i="1"/>
  <c r="Q1386" i="1" s="1"/>
  <c r="O1382" i="1"/>
  <c r="Q1382" i="1" s="1"/>
  <c r="P1382" i="1"/>
  <c r="R1382" i="1" s="1"/>
  <c r="P1378" i="1"/>
  <c r="R1378" i="1" s="1"/>
  <c r="O1378" i="1"/>
  <c r="Q1378" i="1" s="1"/>
  <c r="P1374" i="1"/>
  <c r="R1374" i="1" s="1"/>
  <c r="O1374" i="1"/>
  <c r="Q1374" i="1" s="1"/>
  <c r="O1370" i="1"/>
  <c r="Q1370" i="1" s="1"/>
  <c r="P1370" i="1"/>
  <c r="R1370" i="1" s="1"/>
  <c r="P1366" i="1"/>
  <c r="R1366" i="1" s="1"/>
  <c r="O1366" i="1"/>
  <c r="Q1366" i="1" s="1"/>
  <c r="P1362" i="1"/>
  <c r="R1362" i="1" s="1"/>
  <c r="O1362" i="1"/>
  <c r="Q1362" i="1" s="1"/>
  <c r="P1358" i="1"/>
  <c r="R1358" i="1" s="1"/>
  <c r="O1358" i="1"/>
  <c r="Q1358" i="1" s="1"/>
  <c r="P1354" i="1"/>
  <c r="R1354" i="1" s="1"/>
  <c r="O1354" i="1"/>
  <c r="Q1354" i="1" s="1"/>
  <c r="O1350" i="1"/>
  <c r="Q1350" i="1" s="1"/>
  <c r="P1350" i="1"/>
  <c r="R1350" i="1" s="1"/>
  <c r="P1346" i="1"/>
  <c r="R1346" i="1" s="1"/>
  <c r="O1346" i="1"/>
  <c r="Q1346" i="1" s="1"/>
  <c r="P1342" i="1"/>
  <c r="R1342" i="1" s="1"/>
  <c r="O1342" i="1"/>
  <c r="Q1342" i="1" s="1"/>
  <c r="O1338" i="1"/>
  <c r="Q1338" i="1" s="1"/>
  <c r="P1338" i="1"/>
  <c r="R1338" i="1" s="1"/>
  <c r="P1334" i="1"/>
  <c r="R1334" i="1" s="1"/>
  <c r="O1334" i="1"/>
  <c r="Q1334" i="1" s="1"/>
  <c r="P1330" i="1"/>
  <c r="R1330" i="1" s="1"/>
  <c r="O1330" i="1"/>
  <c r="Q1330" i="1" s="1"/>
  <c r="P1326" i="1"/>
  <c r="R1326" i="1" s="1"/>
  <c r="O1326" i="1"/>
  <c r="Q1326" i="1" s="1"/>
  <c r="P1322" i="1"/>
  <c r="R1322" i="1" s="1"/>
  <c r="O1322" i="1"/>
  <c r="Q1322" i="1" s="1"/>
  <c r="O1318" i="1"/>
  <c r="Q1318" i="1" s="1"/>
  <c r="P1318" i="1"/>
  <c r="R1318" i="1" s="1"/>
  <c r="P1314" i="1"/>
  <c r="R1314" i="1" s="1"/>
  <c r="O1314" i="1"/>
  <c r="Q1314" i="1" s="1"/>
  <c r="P1310" i="1"/>
  <c r="R1310" i="1" s="1"/>
  <c r="O1310" i="1"/>
  <c r="Q1310" i="1" s="1"/>
  <c r="O1306" i="1"/>
  <c r="Q1306" i="1" s="1"/>
  <c r="P1306" i="1"/>
  <c r="R1306" i="1" s="1"/>
  <c r="P1302" i="1"/>
  <c r="R1302" i="1" s="1"/>
  <c r="O1302" i="1"/>
  <c r="Q1302" i="1" s="1"/>
  <c r="P1298" i="1"/>
  <c r="R1298" i="1" s="1"/>
  <c r="O1298" i="1"/>
  <c r="Q1298" i="1" s="1"/>
  <c r="P1294" i="1"/>
  <c r="R1294" i="1" s="1"/>
  <c r="O1294" i="1"/>
  <c r="Q1294" i="1" s="1"/>
  <c r="P1290" i="1"/>
  <c r="R1290" i="1" s="1"/>
  <c r="O1290" i="1"/>
  <c r="Q1290" i="1" s="1"/>
  <c r="O1286" i="1"/>
  <c r="Q1286" i="1" s="1"/>
  <c r="P1286" i="1"/>
  <c r="R1286" i="1" s="1"/>
  <c r="P1282" i="1"/>
  <c r="R1282" i="1" s="1"/>
  <c r="O1282" i="1"/>
  <c r="Q1282" i="1" s="1"/>
  <c r="P1278" i="1"/>
  <c r="R1278" i="1" s="1"/>
  <c r="O1278" i="1"/>
  <c r="Q1278" i="1" s="1"/>
  <c r="O1274" i="1"/>
  <c r="Q1274" i="1" s="1"/>
  <c r="P1274" i="1"/>
  <c r="R1274" i="1" s="1"/>
  <c r="P1270" i="1"/>
  <c r="R1270" i="1" s="1"/>
  <c r="O1270" i="1"/>
  <c r="Q1270" i="1" s="1"/>
  <c r="P1266" i="1"/>
  <c r="R1266" i="1" s="1"/>
  <c r="O1266" i="1"/>
  <c r="Q1266" i="1" s="1"/>
  <c r="P1262" i="1"/>
  <c r="R1262" i="1" s="1"/>
  <c r="O1262" i="1"/>
  <c r="Q1262" i="1" s="1"/>
  <c r="P1258" i="1"/>
  <c r="R1258" i="1" s="1"/>
  <c r="O1258" i="1"/>
  <c r="Q1258" i="1" s="1"/>
  <c r="O1254" i="1"/>
  <c r="Q1254" i="1" s="1"/>
  <c r="P1254" i="1"/>
  <c r="R1254" i="1" s="1"/>
  <c r="P1250" i="1"/>
  <c r="R1250" i="1" s="1"/>
  <c r="O1250" i="1"/>
  <c r="Q1250" i="1" s="1"/>
  <c r="P1246" i="1"/>
  <c r="R1246" i="1" s="1"/>
  <c r="O1246" i="1"/>
  <c r="Q1246" i="1" s="1"/>
  <c r="O1242" i="1"/>
  <c r="Q1242" i="1" s="1"/>
  <c r="P1242" i="1"/>
  <c r="R1242" i="1" s="1"/>
  <c r="P1238" i="1"/>
  <c r="R1238" i="1" s="1"/>
  <c r="O1238" i="1"/>
  <c r="Q1238" i="1" s="1"/>
  <c r="P1234" i="1"/>
  <c r="R1234" i="1" s="1"/>
  <c r="O1234" i="1"/>
  <c r="Q1234" i="1" s="1"/>
  <c r="P1230" i="1"/>
  <c r="R1230" i="1" s="1"/>
  <c r="O1230" i="1"/>
  <c r="Q1230" i="1" s="1"/>
  <c r="P1226" i="1"/>
  <c r="R1226" i="1" s="1"/>
  <c r="O1226" i="1"/>
  <c r="Q1226" i="1" s="1"/>
  <c r="O1222" i="1"/>
  <c r="Q1222" i="1" s="1"/>
  <c r="P1222" i="1"/>
  <c r="R1222" i="1" s="1"/>
  <c r="P1218" i="1"/>
  <c r="R1218" i="1" s="1"/>
  <c r="O1218" i="1"/>
  <c r="Q1218" i="1" s="1"/>
  <c r="P1214" i="1"/>
  <c r="R1214" i="1" s="1"/>
  <c r="O1214" i="1"/>
  <c r="Q1214" i="1" s="1"/>
  <c r="O1210" i="1"/>
  <c r="Q1210" i="1" s="1"/>
  <c r="P1210" i="1"/>
  <c r="R1210" i="1" s="1"/>
  <c r="P1206" i="1"/>
  <c r="R1206" i="1" s="1"/>
  <c r="O1206" i="1"/>
  <c r="Q1206" i="1" s="1"/>
  <c r="P1202" i="1"/>
  <c r="R1202" i="1" s="1"/>
  <c r="O1202" i="1"/>
  <c r="Q1202" i="1" s="1"/>
  <c r="P1198" i="1"/>
  <c r="R1198" i="1" s="1"/>
  <c r="O1198" i="1"/>
  <c r="Q1198" i="1" s="1"/>
  <c r="P1194" i="1"/>
  <c r="R1194" i="1" s="1"/>
  <c r="O1194" i="1"/>
  <c r="Q1194" i="1" s="1"/>
  <c r="O1190" i="1"/>
  <c r="Q1190" i="1" s="1"/>
  <c r="P1190" i="1"/>
  <c r="R1190" i="1" s="1"/>
  <c r="P1186" i="1"/>
  <c r="R1186" i="1" s="1"/>
  <c r="O1186" i="1"/>
  <c r="Q1186" i="1" s="1"/>
  <c r="P1182" i="1"/>
  <c r="R1182" i="1" s="1"/>
  <c r="O1182" i="1"/>
  <c r="Q1182" i="1" s="1"/>
  <c r="O1178" i="1"/>
  <c r="Q1178" i="1" s="1"/>
  <c r="P1178" i="1"/>
  <c r="R1178" i="1" s="1"/>
  <c r="P1174" i="1"/>
  <c r="R1174" i="1" s="1"/>
  <c r="O1174" i="1"/>
  <c r="Q1174" i="1" s="1"/>
  <c r="P1170" i="1"/>
  <c r="R1170" i="1" s="1"/>
  <c r="O1170" i="1"/>
  <c r="Q1170" i="1" s="1"/>
  <c r="P1166" i="1"/>
  <c r="R1166" i="1" s="1"/>
  <c r="O1166" i="1"/>
  <c r="Q1166" i="1" s="1"/>
  <c r="P1162" i="1"/>
  <c r="R1162" i="1" s="1"/>
  <c r="O1162" i="1"/>
  <c r="Q1162" i="1" s="1"/>
  <c r="O1158" i="1"/>
  <c r="Q1158" i="1" s="1"/>
  <c r="P1158" i="1"/>
  <c r="R1158" i="1" s="1"/>
  <c r="P1154" i="1"/>
  <c r="R1154" i="1" s="1"/>
  <c r="O1154" i="1"/>
  <c r="Q1154" i="1" s="1"/>
  <c r="P1150" i="1"/>
  <c r="R1150" i="1" s="1"/>
  <c r="O1150" i="1"/>
  <c r="Q1150" i="1" s="1"/>
  <c r="O1146" i="1"/>
  <c r="Q1146" i="1" s="1"/>
  <c r="P1146" i="1"/>
  <c r="R1146" i="1" s="1"/>
  <c r="P1142" i="1"/>
  <c r="R1142" i="1" s="1"/>
  <c r="O1142" i="1"/>
  <c r="Q1142" i="1" s="1"/>
  <c r="P1138" i="1"/>
  <c r="R1138" i="1" s="1"/>
  <c r="O1138" i="1"/>
  <c r="Q1138" i="1" s="1"/>
  <c r="P1134" i="1"/>
  <c r="R1134" i="1" s="1"/>
  <c r="O1134" i="1"/>
  <c r="Q1134" i="1" s="1"/>
  <c r="P1130" i="1"/>
  <c r="R1130" i="1" s="1"/>
  <c r="O1130" i="1"/>
  <c r="Q1130" i="1" s="1"/>
  <c r="O1126" i="1"/>
  <c r="Q1126" i="1" s="1"/>
  <c r="P1126" i="1"/>
  <c r="R1126" i="1" s="1"/>
  <c r="P1122" i="1"/>
  <c r="R1122" i="1" s="1"/>
  <c r="O1122" i="1"/>
  <c r="Q1122" i="1" s="1"/>
  <c r="P1118" i="1"/>
  <c r="R1118" i="1" s="1"/>
  <c r="O1118" i="1"/>
  <c r="Q1118" i="1" s="1"/>
  <c r="O1114" i="1"/>
  <c r="Q1114" i="1" s="1"/>
  <c r="P1114" i="1"/>
  <c r="R1114" i="1" s="1"/>
  <c r="P1110" i="1"/>
  <c r="R1110" i="1" s="1"/>
  <c r="O1110" i="1"/>
  <c r="Q1110" i="1" s="1"/>
  <c r="P1106" i="1"/>
  <c r="R1106" i="1" s="1"/>
  <c r="O1106" i="1"/>
  <c r="Q1106" i="1" s="1"/>
  <c r="P1102" i="1"/>
  <c r="R1102" i="1" s="1"/>
  <c r="O1102" i="1"/>
  <c r="Q1102" i="1" s="1"/>
  <c r="P1098" i="1"/>
  <c r="R1098" i="1" s="1"/>
  <c r="O1098" i="1"/>
  <c r="Q1098" i="1" s="1"/>
  <c r="O1094" i="1"/>
  <c r="Q1094" i="1" s="1"/>
  <c r="P1094" i="1"/>
  <c r="R1094" i="1" s="1"/>
  <c r="P1090" i="1"/>
  <c r="R1090" i="1" s="1"/>
  <c r="O1090" i="1"/>
  <c r="Q1090" i="1" s="1"/>
  <c r="P1086" i="1"/>
  <c r="R1086" i="1" s="1"/>
  <c r="O1086" i="1"/>
  <c r="Q1086" i="1" s="1"/>
  <c r="O1082" i="1"/>
  <c r="Q1082" i="1" s="1"/>
  <c r="P1082" i="1"/>
  <c r="R1082" i="1" s="1"/>
  <c r="P1078" i="1"/>
  <c r="R1078" i="1" s="1"/>
  <c r="O1078" i="1"/>
  <c r="Q1078" i="1" s="1"/>
  <c r="P1074" i="1"/>
  <c r="R1074" i="1" s="1"/>
  <c r="O1074" i="1"/>
  <c r="Q1074" i="1" s="1"/>
  <c r="P1070" i="1"/>
  <c r="R1070" i="1" s="1"/>
  <c r="O1070" i="1"/>
  <c r="Q1070" i="1" s="1"/>
  <c r="P1066" i="1"/>
  <c r="R1066" i="1" s="1"/>
  <c r="O1066" i="1"/>
  <c r="Q1066" i="1" s="1"/>
  <c r="O1062" i="1"/>
  <c r="Q1062" i="1" s="1"/>
  <c r="P1062" i="1"/>
  <c r="R1062" i="1" s="1"/>
  <c r="P1058" i="1"/>
  <c r="R1058" i="1" s="1"/>
  <c r="O1058" i="1"/>
  <c r="Q1058" i="1" s="1"/>
  <c r="P1054" i="1"/>
  <c r="R1054" i="1" s="1"/>
  <c r="O1054" i="1"/>
  <c r="Q1054" i="1" s="1"/>
  <c r="O1050" i="1"/>
  <c r="Q1050" i="1" s="1"/>
  <c r="P1050" i="1"/>
  <c r="R1050" i="1" s="1"/>
  <c r="P1046" i="1"/>
  <c r="R1046" i="1" s="1"/>
  <c r="O1046" i="1"/>
  <c r="Q1046" i="1" s="1"/>
  <c r="P1042" i="1"/>
  <c r="R1042" i="1" s="1"/>
  <c r="O1042" i="1"/>
  <c r="Q1042" i="1" s="1"/>
  <c r="P1038" i="1"/>
  <c r="R1038" i="1" s="1"/>
  <c r="O1038" i="1"/>
  <c r="Q1038" i="1" s="1"/>
  <c r="P1034" i="1"/>
  <c r="R1034" i="1" s="1"/>
  <c r="O1034" i="1"/>
  <c r="Q1034" i="1" s="1"/>
  <c r="O1030" i="1"/>
  <c r="Q1030" i="1" s="1"/>
  <c r="P1030" i="1"/>
  <c r="R1030" i="1" s="1"/>
  <c r="P1026" i="1"/>
  <c r="R1026" i="1" s="1"/>
  <c r="O1026" i="1"/>
  <c r="Q1026" i="1" s="1"/>
  <c r="P1022" i="1"/>
  <c r="R1022" i="1" s="1"/>
  <c r="O1022" i="1"/>
  <c r="Q1022" i="1" s="1"/>
  <c r="O1018" i="1"/>
  <c r="Q1018" i="1" s="1"/>
  <c r="P1018" i="1"/>
  <c r="R1018" i="1" s="1"/>
  <c r="P1014" i="1"/>
  <c r="R1014" i="1" s="1"/>
  <c r="O1014" i="1"/>
  <c r="Q1014" i="1" s="1"/>
  <c r="P1010" i="1"/>
  <c r="R1010" i="1" s="1"/>
  <c r="O1010" i="1"/>
  <c r="Q1010" i="1" s="1"/>
  <c r="P1006" i="1"/>
  <c r="R1006" i="1" s="1"/>
  <c r="O1006" i="1"/>
  <c r="Q1006" i="1" s="1"/>
  <c r="P1002" i="1"/>
  <c r="R1002" i="1" s="1"/>
  <c r="O1002" i="1"/>
  <c r="Q1002" i="1" s="1"/>
  <c r="O998" i="1"/>
  <c r="Q998" i="1" s="1"/>
  <c r="P998" i="1"/>
  <c r="R998" i="1" s="1"/>
  <c r="P994" i="1"/>
  <c r="R994" i="1" s="1"/>
  <c r="O994" i="1"/>
  <c r="Q994" i="1" s="1"/>
  <c r="P990" i="1"/>
  <c r="R990" i="1" s="1"/>
  <c r="O990" i="1"/>
  <c r="Q990" i="1" s="1"/>
  <c r="O986" i="1"/>
  <c r="Q986" i="1" s="1"/>
  <c r="P986" i="1"/>
  <c r="R986" i="1" s="1"/>
  <c r="P982" i="1"/>
  <c r="R982" i="1" s="1"/>
  <c r="O982" i="1"/>
  <c r="Q982" i="1" s="1"/>
  <c r="P978" i="1"/>
  <c r="R978" i="1" s="1"/>
  <c r="O978" i="1"/>
  <c r="Q978" i="1" s="1"/>
  <c r="P974" i="1"/>
  <c r="R974" i="1" s="1"/>
  <c r="O974" i="1"/>
  <c r="Q974" i="1" s="1"/>
  <c r="P970" i="1"/>
  <c r="R970" i="1" s="1"/>
  <c r="O970" i="1"/>
  <c r="Q970" i="1" s="1"/>
  <c r="O966" i="1"/>
  <c r="Q966" i="1" s="1"/>
  <c r="P966" i="1"/>
  <c r="R966" i="1" s="1"/>
  <c r="P962" i="1"/>
  <c r="R962" i="1" s="1"/>
  <c r="O962" i="1"/>
  <c r="Q962" i="1" s="1"/>
  <c r="P958" i="1"/>
  <c r="R958" i="1" s="1"/>
  <c r="O958" i="1"/>
  <c r="Q958" i="1" s="1"/>
  <c r="O954" i="1"/>
  <c r="Q954" i="1" s="1"/>
  <c r="P954" i="1"/>
  <c r="R954" i="1" s="1"/>
  <c r="P950" i="1"/>
  <c r="R950" i="1" s="1"/>
  <c r="O950" i="1"/>
  <c r="Q950" i="1" s="1"/>
  <c r="P946" i="1"/>
  <c r="R946" i="1" s="1"/>
  <c r="O946" i="1"/>
  <c r="Q946" i="1" s="1"/>
  <c r="P942" i="1"/>
  <c r="R942" i="1" s="1"/>
  <c r="O942" i="1"/>
  <c r="Q942" i="1" s="1"/>
  <c r="P938" i="1"/>
  <c r="R938" i="1" s="1"/>
  <c r="O938" i="1"/>
  <c r="Q938" i="1" s="1"/>
  <c r="O934" i="1"/>
  <c r="Q934" i="1" s="1"/>
  <c r="P934" i="1"/>
  <c r="R934" i="1" s="1"/>
  <c r="P930" i="1"/>
  <c r="R930" i="1" s="1"/>
  <c r="O930" i="1"/>
  <c r="Q930" i="1" s="1"/>
  <c r="P926" i="1"/>
  <c r="R926" i="1" s="1"/>
  <c r="O926" i="1"/>
  <c r="Q926" i="1" s="1"/>
  <c r="O922" i="1"/>
  <c r="Q922" i="1" s="1"/>
  <c r="P922" i="1"/>
  <c r="R922" i="1" s="1"/>
  <c r="P918" i="1"/>
  <c r="R918" i="1" s="1"/>
  <c r="O918" i="1"/>
  <c r="Q918" i="1" s="1"/>
  <c r="P914" i="1"/>
  <c r="R914" i="1" s="1"/>
  <c r="O914" i="1"/>
  <c r="Q914" i="1" s="1"/>
  <c r="P910" i="1"/>
  <c r="R910" i="1" s="1"/>
  <c r="O910" i="1"/>
  <c r="Q910" i="1" s="1"/>
  <c r="P906" i="1"/>
  <c r="R906" i="1" s="1"/>
  <c r="O906" i="1"/>
  <c r="Q906" i="1" s="1"/>
  <c r="O902" i="1"/>
  <c r="Q902" i="1" s="1"/>
  <c r="P902" i="1"/>
  <c r="R902" i="1" s="1"/>
  <c r="P898" i="1"/>
  <c r="R898" i="1" s="1"/>
  <c r="O898" i="1"/>
  <c r="Q898" i="1" s="1"/>
  <c r="P894" i="1"/>
  <c r="R894" i="1" s="1"/>
  <c r="O894" i="1"/>
  <c r="Q894" i="1" s="1"/>
  <c r="O890" i="1"/>
  <c r="Q890" i="1" s="1"/>
  <c r="P890" i="1"/>
  <c r="R890" i="1" s="1"/>
  <c r="P886" i="1"/>
  <c r="R886" i="1" s="1"/>
  <c r="O886" i="1"/>
  <c r="Q886" i="1" s="1"/>
  <c r="P882" i="1"/>
  <c r="R882" i="1" s="1"/>
  <c r="O882" i="1"/>
  <c r="Q882" i="1" s="1"/>
  <c r="P878" i="1"/>
  <c r="R878" i="1" s="1"/>
  <c r="O878" i="1"/>
  <c r="Q878" i="1" s="1"/>
  <c r="P874" i="1"/>
  <c r="R874" i="1" s="1"/>
  <c r="O874" i="1"/>
  <c r="Q874" i="1" s="1"/>
  <c r="O870" i="1"/>
  <c r="Q870" i="1" s="1"/>
  <c r="P870" i="1"/>
  <c r="R870" i="1" s="1"/>
  <c r="P866" i="1"/>
  <c r="R866" i="1" s="1"/>
  <c r="O866" i="1"/>
  <c r="Q866" i="1" s="1"/>
  <c r="P862" i="1"/>
  <c r="R862" i="1" s="1"/>
  <c r="O862" i="1"/>
  <c r="Q862" i="1" s="1"/>
  <c r="O858" i="1"/>
  <c r="Q858" i="1" s="1"/>
  <c r="P858" i="1"/>
  <c r="R858" i="1" s="1"/>
  <c r="P854" i="1"/>
  <c r="R854" i="1" s="1"/>
  <c r="O854" i="1"/>
  <c r="Q854" i="1" s="1"/>
  <c r="P850" i="1"/>
  <c r="R850" i="1" s="1"/>
  <c r="O850" i="1"/>
  <c r="Q850" i="1" s="1"/>
  <c r="P846" i="1"/>
  <c r="R846" i="1" s="1"/>
  <c r="O846" i="1"/>
  <c r="Q846" i="1" s="1"/>
  <c r="P842" i="1"/>
  <c r="R842" i="1" s="1"/>
  <c r="O842" i="1"/>
  <c r="Q842" i="1" s="1"/>
  <c r="O838" i="1"/>
  <c r="Q838" i="1" s="1"/>
  <c r="P838" i="1"/>
  <c r="R838" i="1" s="1"/>
  <c r="P834" i="1"/>
  <c r="R834" i="1" s="1"/>
  <c r="O834" i="1"/>
  <c r="Q834" i="1" s="1"/>
  <c r="P830" i="1"/>
  <c r="R830" i="1" s="1"/>
  <c r="O830" i="1"/>
  <c r="Q830" i="1" s="1"/>
  <c r="O826" i="1"/>
  <c r="Q826" i="1" s="1"/>
  <c r="P826" i="1"/>
  <c r="R826" i="1" s="1"/>
  <c r="P822" i="1"/>
  <c r="R822" i="1" s="1"/>
  <c r="O822" i="1"/>
  <c r="Q822" i="1" s="1"/>
  <c r="P818" i="1"/>
  <c r="R818" i="1" s="1"/>
  <c r="O818" i="1"/>
  <c r="Q818" i="1" s="1"/>
  <c r="P814" i="1"/>
  <c r="R814" i="1" s="1"/>
  <c r="O814" i="1"/>
  <c r="Q814" i="1" s="1"/>
  <c r="P810" i="1"/>
  <c r="R810" i="1" s="1"/>
  <c r="O810" i="1"/>
  <c r="Q810" i="1" s="1"/>
  <c r="O806" i="1"/>
  <c r="Q806" i="1" s="1"/>
  <c r="P806" i="1"/>
  <c r="R806" i="1" s="1"/>
  <c r="P802" i="1"/>
  <c r="R802" i="1" s="1"/>
  <c r="O802" i="1"/>
  <c r="Q802" i="1" s="1"/>
  <c r="P798" i="1"/>
  <c r="R798" i="1" s="1"/>
  <c r="O798" i="1"/>
  <c r="Q798" i="1" s="1"/>
  <c r="O794" i="1"/>
  <c r="Q794" i="1" s="1"/>
  <c r="P794" i="1"/>
  <c r="R794" i="1" s="1"/>
  <c r="P790" i="1"/>
  <c r="R790" i="1" s="1"/>
  <c r="O790" i="1"/>
  <c r="Q790" i="1" s="1"/>
  <c r="P786" i="1"/>
  <c r="R786" i="1" s="1"/>
  <c r="O786" i="1"/>
  <c r="Q786" i="1" s="1"/>
  <c r="P782" i="1"/>
  <c r="R782" i="1" s="1"/>
  <c r="O782" i="1"/>
  <c r="Q782" i="1" s="1"/>
  <c r="P778" i="1"/>
  <c r="R778" i="1" s="1"/>
  <c r="O778" i="1"/>
  <c r="Q778" i="1" s="1"/>
  <c r="O774" i="1"/>
  <c r="Q774" i="1" s="1"/>
  <c r="P774" i="1"/>
  <c r="R774" i="1" s="1"/>
  <c r="P770" i="1"/>
  <c r="R770" i="1" s="1"/>
  <c r="O770" i="1"/>
  <c r="Q770" i="1" s="1"/>
  <c r="P766" i="1"/>
  <c r="R766" i="1" s="1"/>
  <c r="O766" i="1"/>
  <c r="Q766" i="1" s="1"/>
  <c r="O762" i="1"/>
  <c r="Q762" i="1" s="1"/>
  <c r="P762" i="1"/>
  <c r="R762" i="1" s="1"/>
  <c r="P758" i="1"/>
  <c r="R758" i="1" s="1"/>
  <c r="O758" i="1"/>
  <c r="Q758" i="1" s="1"/>
  <c r="P754" i="1"/>
  <c r="R754" i="1" s="1"/>
  <c r="O754" i="1"/>
  <c r="Q754" i="1" s="1"/>
  <c r="P750" i="1"/>
  <c r="R750" i="1" s="1"/>
  <c r="O750" i="1"/>
  <c r="Q750" i="1" s="1"/>
  <c r="P746" i="1"/>
  <c r="R746" i="1" s="1"/>
  <c r="O746" i="1"/>
  <c r="Q746" i="1" s="1"/>
  <c r="O742" i="1"/>
  <c r="Q742" i="1" s="1"/>
  <c r="P742" i="1"/>
  <c r="R742" i="1" s="1"/>
  <c r="P738" i="1"/>
  <c r="R738" i="1" s="1"/>
  <c r="O738" i="1"/>
  <c r="Q738" i="1" s="1"/>
  <c r="P734" i="1"/>
  <c r="R734" i="1" s="1"/>
  <c r="O734" i="1"/>
  <c r="Q734" i="1" s="1"/>
  <c r="O730" i="1"/>
  <c r="Q730" i="1" s="1"/>
  <c r="P730" i="1"/>
  <c r="R730" i="1" s="1"/>
  <c r="P726" i="1"/>
  <c r="R726" i="1" s="1"/>
  <c r="O726" i="1"/>
  <c r="Q726" i="1" s="1"/>
  <c r="P722" i="1"/>
  <c r="R722" i="1" s="1"/>
  <c r="O722" i="1"/>
  <c r="Q722" i="1" s="1"/>
  <c r="P718" i="1"/>
  <c r="R718" i="1" s="1"/>
  <c r="O718" i="1"/>
  <c r="Q718" i="1" s="1"/>
  <c r="P714" i="1"/>
  <c r="R714" i="1" s="1"/>
  <c r="O714" i="1"/>
  <c r="Q714" i="1" s="1"/>
  <c r="O710" i="1"/>
  <c r="Q710" i="1" s="1"/>
  <c r="P710" i="1"/>
  <c r="R710" i="1" s="1"/>
  <c r="P706" i="1"/>
  <c r="R706" i="1" s="1"/>
  <c r="O706" i="1"/>
  <c r="Q706" i="1" s="1"/>
  <c r="P702" i="1"/>
  <c r="R702" i="1" s="1"/>
  <c r="O702" i="1"/>
  <c r="Q702" i="1" s="1"/>
  <c r="O698" i="1"/>
  <c r="Q698" i="1" s="1"/>
  <c r="P698" i="1"/>
  <c r="R698" i="1" s="1"/>
  <c r="P694" i="1"/>
  <c r="R694" i="1" s="1"/>
  <c r="O694" i="1"/>
  <c r="Q694" i="1" s="1"/>
  <c r="P690" i="1"/>
  <c r="R690" i="1" s="1"/>
  <c r="O690" i="1"/>
  <c r="Q690" i="1" s="1"/>
  <c r="P686" i="1"/>
  <c r="R686" i="1" s="1"/>
  <c r="O686" i="1"/>
  <c r="Q686" i="1" s="1"/>
  <c r="P682" i="1"/>
  <c r="R682" i="1" s="1"/>
  <c r="O682" i="1"/>
  <c r="Q682" i="1" s="1"/>
  <c r="O678" i="1"/>
  <c r="Q678" i="1" s="1"/>
  <c r="P678" i="1"/>
  <c r="R678" i="1" s="1"/>
  <c r="P674" i="1"/>
  <c r="R674" i="1" s="1"/>
  <c r="O674" i="1"/>
  <c r="Q674" i="1" s="1"/>
  <c r="P670" i="1"/>
  <c r="R670" i="1" s="1"/>
  <c r="O670" i="1"/>
  <c r="Q670" i="1" s="1"/>
  <c r="O666" i="1"/>
  <c r="Q666" i="1" s="1"/>
  <c r="P666" i="1"/>
  <c r="R666" i="1" s="1"/>
  <c r="P662" i="1"/>
  <c r="R662" i="1" s="1"/>
  <c r="O662" i="1"/>
  <c r="Q662" i="1" s="1"/>
  <c r="P658" i="1"/>
  <c r="R658" i="1" s="1"/>
  <c r="O658" i="1"/>
  <c r="Q658" i="1" s="1"/>
  <c r="P654" i="1"/>
  <c r="R654" i="1" s="1"/>
  <c r="O654" i="1"/>
  <c r="Q654" i="1" s="1"/>
  <c r="P650" i="1"/>
  <c r="R650" i="1" s="1"/>
  <c r="O650" i="1"/>
  <c r="Q650" i="1" s="1"/>
  <c r="O646" i="1"/>
  <c r="Q646" i="1" s="1"/>
  <c r="P646" i="1"/>
  <c r="R646" i="1" s="1"/>
  <c r="P642" i="1"/>
  <c r="R642" i="1" s="1"/>
  <c r="O642" i="1"/>
  <c r="Q642" i="1" s="1"/>
  <c r="P638" i="1"/>
  <c r="R638" i="1" s="1"/>
  <c r="O638" i="1"/>
  <c r="Q638" i="1" s="1"/>
  <c r="O634" i="1"/>
  <c r="Q634" i="1" s="1"/>
  <c r="P634" i="1"/>
  <c r="R634" i="1" s="1"/>
  <c r="P630" i="1"/>
  <c r="R630" i="1" s="1"/>
  <c r="O630" i="1"/>
  <c r="Q630" i="1" s="1"/>
  <c r="P626" i="1"/>
  <c r="R626" i="1" s="1"/>
  <c r="O626" i="1"/>
  <c r="Q626" i="1" s="1"/>
  <c r="P622" i="1"/>
  <c r="R622" i="1" s="1"/>
  <c r="O622" i="1"/>
  <c r="Q622" i="1" s="1"/>
  <c r="P618" i="1"/>
  <c r="R618" i="1" s="1"/>
  <c r="O618" i="1"/>
  <c r="Q618" i="1" s="1"/>
  <c r="O614" i="1"/>
  <c r="Q614" i="1" s="1"/>
  <c r="P614" i="1"/>
  <c r="R614" i="1" s="1"/>
  <c r="P610" i="1"/>
  <c r="R610" i="1" s="1"/>
  <c r="O610" i="1"/>
  <c r="Q610" i="1" s="1"/>
  <c r="P606" i="1"/>
  <c r="R606" i="1" s="1"/>
  <c r="O606" i="1"/>
  <c r="Q606" i="1" s="1"/>
  <c r="O602" i="1"/>
  <c r="Q602" i="1" s="1"/>
  <c r="P602" i="1"/>
  <c r="R602" i="1" s="1"/>
  <c r="P598" i="1"/>
  <c r="R598" i="1" s="1"/>
  <c r="O598" i="1"/>
  <c r="Q598" i="1" s="1"/>
  <c r="P594" i="1"/>
  <c r="R594" i="1" s="1"/>
  <c r="O594" i="1"/>
  <c r="Q594" i="1" s="1"/>
  <c r="P590" i="1"/>
  <c r="R590" i="1" s="1"/>
  <c r="O590" i="1"/>
  <c r="Q590" i="1" s="1"/>
  <c r="P586" i="1"/>
  <c r="R586" i="1" s="1"/>
  <c r="O586" i="1"/>
  <c r="Q586" i="1" s="1"/>
  <c r="O582" i="1"/>
  <c r="Q582" i="1" s="1"/>
  <c r="P582" i="1"/>
  <c r="R582" i="1" s="1"/>
  <c r="P578" i="1"/>
  <c r="R578" i="1" s="1"/>
  <c r="O578" i="1"/>
  <c r="Q578" i="1" s="1"/>
  <c r="P574" i="1"/>
  <c r="R574" i="1" s="1"/>
  <c r="O574" i="1"/>
  <c r="Q574" i="1" s="1"/>
  <c r="O570" i="1"/>
  <c r="Q570" i="1" s="1"/>
  <c r="P570" i="1"/>
  <c r="R570" i="1" s="1"/>
  <c r="P566" i="1"/>
  <c r="R566" i="1" s="1"/>
  <c r="O566" i="1"/>
  <c r="Q566" i="1" s="1"/>
  <c r="P562" i="1"/>
  <c r="R562" i="1" s="1"/>
  <c r="O562" i="1"/>
  <c r="Q562" i="1" s="1"/>
  <c r="P558" i="1"/>
  <c r="R558" i="1" s="1"/>
  <c r="O558" i="1"/>
  <c r="Q558" i="1" s="1"/>
  <c r="P554" i="1"/>
  <c r="R554" i="1" s="1"/>
  <c r="O554" i="1"/>
  <c r="Q554" i="1" s="1"/>
  <c r="O550" i="1"/>
  <c r="Q550" i="1" s="1"/>
  <c r="P550" i="1"/>
  <c r="R550" i="1" s="1"/>
  <c r="P546" i="1"/>
  <c r="R546" i="1" s="1"/>
  <c r="O546" i="1"/>
  <c r="Q546" i="1" s="1"/>
  <c r="P542" i="1"/>
  <c r="R542" i="1" s="1"/>
  <c r="O542" i="1"/>
  <c r="Q542" i="1" s="1"/>
  <c r="O538" i="1"/>
  <c r="Q538" i="1" s="1"/>
  <c r="P538" i="1"/>
  <c r="R538" i="1" s="1"/>
  <c r="P534" i="1"/>
  <c r="R534" i="1" s="1"/>
  <c r="O534" i="1"/>
  <c r="Q534" i="1" s="1"/>
  <c r="P530" i="1"/>
  <c r="R530" i="1" s="1"/>
  <c r="O530" i="1"/>
  <c r="Q530" i="1" s="1"/>
  <c r="P526" i="1"/>
  <c r="R526" i="1" s="1"/>
  <c r="O526" i="1"/>
  <c r="Q526" i="1" s="1"/>
  <c r="P522" i="1"/>
  <c r="R522" i="1" s="1"/>
  <c r="O522" i="1"/>
  <c r="Q522" i="1" s="1"/>
  <c r="O518" i="1"/>
  <c r="Q518" i="1" s="1"/>
  <c r="P518" i="1"/>
  <c r="R518" i="1" s="1"/>
  <c r="P514" i="1"/>
  <c r="R514" i="1" s="1"/>
  <c r="O514" i="1"/>
  <c r="Q514" i="1" s="1"/>
  <c r="P510" i="1"/>
  <c r="R510" i="1" s="1"/>
  <c r="O510" i="1"/>
  <c r="Q510" i="1" s="1"/>
  <c r="O506" i="1"/>
  <c r="Q506" i="1" s="1"/>
  <c r="P506" i="1"/>
  <c r="R506" i="1" s="1"/>
  <c r="P502" i="1"/>
  <c r="R502" i="1" s="1"/>
  <c r="O502" i="1"/>
  <c r="Q502" i="1" s="1"/>
  <c r="P498" i="1"/>
  <c r="R498" i="1" s="1"/>
  <c r="O498" i="1"/>
  <c r="Q498" i="1" s="1"/>
  <c r="P494" i="1"/>
  <c r="R494" i="1" s="1"/>
  <c r="O494" i="1"/>
  <c r="Q494" i="1" s="1"/>
  <c r="P490" i="1"/>
  <c r="R490" i="1" s="1"/>
  <c r="O490" i="1"/>
  <c r="Q490" i="1" s="1"/>
  <c r="O486" i="1"/>
  <c r="Q486" i="1" s="1"/>
  <c r="P486" i="1"/>
  <c r="R486" i="1" s="1"/>
  <c r="P482" i="1"/>
  <c r="R482" i="1" s="1"/>
  <c r="O482" i="1"/>
  <c r="Q482" i="1" s="1"/>
  <c r="P478" i="1"/>
  <c r="R478" i="1" s="1"/>
  <c r="O478" i="1"/>
  <c r="Q478" i="1" s="1"/>
  <c r="O474" i="1"/>
  <c r="Q474" i="1" s="1"/>
  <c r="P474" i="1"/>
  <c r="R474" i="1" s="1"/>
  <c r="P470" i="1"/>
  <c r="R470" i="1" s="1"/>
  <c r="O470" i="1"/>
  <c r="Q470" i="1" s="1"/>
  <c r="P466" i="1"/>
  <c r="R466" i="1" s="1"/>
  <c r="O466" i="1"/>
  <c r="Q466" i="1" s="1"/>
  <c r="P462" i="1"/>
  <c r="R462" i="1" s="1"/>
  <c r="O462" i="1"/>
  <c r="Q462" i="1" s="1"/>
  <c r="P458" i="1"/>
  <c r="R458" i="1" s="1"/>
  <c r="O458" i="1"/>
  <c r="Q458" i="1" s="1"/>
  <c r="O454" i="1"/>
  <c r="Q454" i="1" s="1"/>
  <c r="P454" i="1"/>
  <c r="R454" i="1" s="1"/>
  <c r="P450" i="1"/>
  <c r="R450" i="1" s="1"/>
  <c r="O450" i="1"/>
  <c r="Q450" i="1" s="1"/>
  <c r="P446" i="1"/>
  <c r="R446" i="1" s="1"/>
  <c r="O446" i="1"/>
  <c r="Q446" i="1" s="1"/>
  <c r="O442" i="1"/>
  <c r="Q442" i="1" s="1"/>
  <c r="P442" i="1"/>
  <c r="R442" i="1" s="1"/>
  <c r="P438" i="1"/>
  <c r="R438" i="1" s="1"/>
  <c r="O438" i="1"/>
  <c r="Q438" i="1" s="1"/>
  <c r="P434" i="1"/>
  <c r="R434" i="1" s="1"/>
  <c r="O434" i="1"/>
  <c r="Q434" i="1" s="1"/>
  <c r="P430" i="1"/>
  <c r="R430" i="1" s="1"/>
  <c r="O430" i="1"/>
  <c r="Q430" i="1" s="1"/>
  <c r="P426" i="1"/>
  <c r="R426" i="1" s="1"/>
  <c r="O426" i="1"/>
  <c r="Q426" i="1" s="1"/>
  <c r="O422" i="1"/>
  <c r="Q422" i="1" s="1"/>
  <c r="P422" i="1"/>
  <c r="R422" i="1" s="1"/>
  <c r="P418" i="1"/>
  <c r="R418" i="1" s="1"/>
  <c r="O418" i="1"/>
  <c r="Q418" i="1" s="1"/>
  <c r="P414" i="1"/>
  <c r="R414" i="1" s="1"/>
  <c r="O414" i="1"/>
  <c r="Q414" i="1" s="1"/>
  <c r="O410" i="1"/>
  <c r="Q410" i="1" s="1"/>
  <c r="P410" i="1"/>
  <c r="R410" i="1" s="1"/>
  <c r="P406" i="1"/>
  <c r="R406" i="1" s="1"/>
  <c r="O406" i="1"/>
  <c r="Q406" i="1" s="1"/>
  <c r="P402" i="1"/>
  <c r="R402" i="1" s="1"/>
  <c r="O402" i="1"/>
  <c r="Q402" i="1" s="1"/>
  <c r="P398" i="1"/>
  <c r="R398" i="1" s="1"/>
  <c r="O398" i="1"/>
  <c r="Q398" i="1" s="1"/>
  <c r="P394" i="1"/>
  <c r="R394" i="1" s="1"/>
  <c r="O394" i="1"/>
  <c r="Q394" i="1" s="1"/>
  <c r="O390" i="1"/>
  <c r="Q390" i="1" s="1"/>
  <c r="P390" i="1"/>
  <c r="R390" i="1" s="1"/>
  <c r="P386" i="1"/>
  <c r="R386" i="1" s="1"/>
  <c r="O386" i="1"/>
  <c r="Q386" i="1" s="1"/>
  <c r="P382" i="1"/>
  <c r="R382" i="1" s="1"/>
  <c r="O382" i="1"/>
  <c r="Q382" i="1" s="1"/>
  <c r="O378" i="1"/>
  <c r="Q378" i="1" s="1"/>
  <c r="P378" i="1"/>
  <c r="R378" i="1" s="1"/>
  <c r="P374" i="1"/>
  <c r="R374" i="1" s="1"/>
  <c r="O374" i="1"/>
  <c r="Q374" i="1" s="1"/>
  <c r="P370" i="1"/>
  <c r="R370" i="1" s="1"/>
  <c r="O370" i="1"/>
  <c r="Q370" i="1" s="1"/>
  <c r="P366" i="1"/>
  <c r="R366" i="1" s="1"/>
  <c r="O366" i="1"/>
  <c r="Q366" i="1" s="1"/>
  <c r="P362" i="1"/>
  <c r="R362" i="1" s="1"/>
  <c r="O362" i="1"/>
  <c r="Q362" i="1" s="1"/>
  <c r="O358" i="1"/>
  <c r="Q358" i="1" s="1"/>
  <c r="P358" i="1"/>
  <c r="R358" i="1" s="1"/>
  <c r="P354" i="1"/>
  <c r="R354" i="1" s="1"/>
  <c r="O354" i="1"/>
  <c r="Q354" i="1" s="1"/>
  <c r="P350" i="1"/>
  <c r="R350" i="1" s="1"/>
  <c r="O350" i="1"/>
  <c r="Q350" i="1" s="1"/>
  <c r="O346" i="1"/>
  <c r="Q346" i="1" s="1"/>
  <c r="P346" i="1"/>
  <c r="R346" i="1" s="1"/>
  <c r="P342" i="1"/>
  <c r="R342" i="1" s="1"/>
  <c r="O342" i="1"/>
  <c r="Q342" i="1" s="1"/>
  <c r="P338" i="1"/>
  <c r="R338" i="1" s="1"/>
  <c r="O338" i="1"/>
  <c r="Q338" i="1" s="1"/>
  <c r="P334" i="1"/>
  <c r="R334" i="1" s="1"/>
  <c r="O334" i="1"/>
  <c r="Q334" i="1" s="1"/>
  <c r="P330" i="1"/>
  <c r="R330" i="1" s="1"/>
  <c r="O330" i="1"/>
  <c r="Q330" i="1" s="1"/>
  <c r="O326" i="1"/>
  <c r="Q326" i="1" s="1"/>
  <c r="P326" i="1"/>
  <c r="R326" i="1" s="1"/>
  <c r="P322" i="1"/>
  <c r="R322" i="1" s="1"/>
  <c r="O322" i="1"/>
  <c r="Q322" i="1" s="1"/>
  <c r="P318" i="1"/>
  <c r="R318" i="1" s="1"/>
  <c r="O318" i="1"/>
  <c r="Q318" i="1" s="1"/>
  <c r="O314" i="1"/>
  <c r="Q314" i="1" s="1"/>
  <c r="P314" i="1"/>
  <c r="R314" i="1" s="1"/>
  <c r="P310" i="1"/>
  <c r="R310" i="1" s="1"/>
  <c r="O310" i="1"/>
  <c r="Q310" i="1" s="1"/>
  <c r="P306" i="1"/>
  <c r="R306" i="1" s="1"/>
  <c r="O306" i="1"/>
  <c r="Q306" i="1" s="1"/>
  <c r="P302" i="1"/>
  <c r="R302" i="1" s="1"/>
  <c r="O302" i="1"/>
  <c r="Q302" i="1" s="1"/>
  <c r="P298" i="1"/>
  <c r="R298" i="1" s="1"/>
  <c r="O298" i="1"/>
  <c r="Q298" i="1" s="1"/>
  <c r="O294" i="1"/>
  <c r="Q294" i="1" s="1"/>
  <c r="P294" i="1"/>
  <c r="R294" i="1" s="1"/>
  <c r="P290" i="1"/>
  <c r="R290" i="1" s="1"/>
  <c r="O290" i="1"/>
  <c r="Q290" i="1" s="1"/>
  <c r="P286" i="1"/>
  <c r="R286" i="1" s="1"/>
  <c r="O286" i="1"/>
  <c r="Q286" i="1" s="1"/>
  <c r="O282" i="1"/>
  <c r="Q282" i="1" s="1"/>
  <c r="P282" i="1"/>
  <c r="R282" i="1" s="1"/>
  <c r="P278" i="1"/>
  <c r="R278" i="1" s="1"/>
  <c r="O278" i="1"/>
  <c r="Q278" i="1" s="1"/>
  <c r="P274" i="1"/>
  <c r="R274" i="1" s="1"/>
  <c r="O274" i="1"/>
  <c r="Q274" i="1" s="1"/>
  <c r="P270" i="1"/>
  <c r="R270" i="1" s="1"/>
  <c r="O270" i="1"/>
  <c r="Q270" i="1" s="1"/>
  <c r="P266" i="1"/>
  <c r="R266" i="1" s="1"/>
  <c r="O266" i="1"/>
  <c r="Q266" i="1" s="1"/>
  <c r="O262" i="1"/>
  <c r="Q262" i="1" s="1"/>
  <c r="P262" i="1"/>
  <c r="R262" i="1" s="1"/>
  <c r="P258" i="1"/>
  <c r="R258" i="1" s="1"/>
  <c r="O258" i="1"/>
  <c r="Q258" i="1" s="1"/>
  <c r="P254" i="1"/>
  <c r="R254" i="1" s="1"/>
  <c r="O254" i="1"/>
  <c r="Q254" i="1" s="1"/>
  <c r="O250" i="1"/>
  <c r="Q250" i="1" s="1"/>
  <c r="P250" i="1"/>
  <c r="R250" i="1" s="1"/>
  <c r="P246" i="1"/>
  <c r="R246" i="1" s="1"/>
  <c r="O246" i="1"/>
  <c r="Q246" i="1" s="1"/>
  <c r="P242" i="1"/>
  <c r="R242" i="1" s="1"/>
  <c r="O242" i="1"/>
  <c r="Q242" i="1" s="1"/>
  <c r="P238" i="1"/>
  <c r="R238" i="1" s="1"/>
  <c r="O238" i="1"/>
  <c r="Q238" i="1" s="1"/>
  <c r="P234" i="1"/>
  <c r="R234" i="1" s="1"/>
  <c r="O234" i="1"/>
  <c r="Q234" i="1" s="1"/>
  <c r="O230" i="1"/>
  <c r="Q230" i="1" s="1"/>
  <c r="P230" i="1"/>
  <c r="R230" i="1" s="1"/>
  <c r="P226" i="1"/>
  <c r="R226" i="1" s="1"/>
  <c r="O226" i="1"/>
  <c r="Q226" i="1" s="1"/>
  <c r="P222" i="1"/>
  <c r="R222" i="1" s="1"/>
  <c r="O222" i="1"/>
  <c r="Q222" i="1" s="1"/>
  <c r="O218" i="1"/>
  <c r="Q218" i="1" s="1"/>
  <c r="P218" i="1"/>
  <c r="R218" i="1" s="1"/>
  <c r="P214" i="1"/>
  <c r="R214" i="1" s="1"/>
  <c r="O214" i="1"/>
  <c r="Q214" i="1" s="1"/>
  <c r="P210" i="1"/>
  <c r="R210" i="1" s="1"/>
  <c r="O210" i="1"/>
  <c r="Q210" i="1" s="1"/>
  <c r="P206" i="1"/>
  <c r="R206" i="1" s="1"/>
  <c r="O206" i="1"/>
  <c r="Q206" i="1" s="1"/>
  <c r="P202" i="1"/>
  <c r="R202" i="1" s="1"/>
  <c r="O202" i="1"/>
  <c r="Q202" i="1" s="1"/>
  <c r="P198" i="1"/>
  <c r="R198" i="1" s="1"/>
  <c r="O198" i="1"/>
  <c r="Q198" i="1" s="1"/>
  <c r="P194" i="1"/>
  <c r="R194" i="1" s="1"/>
  <c r="O194" i="1"/>
  <c r="Q194" i="1" s="1"/>
  <c r="P190" i="1"/>
  <c r="R190" i="1" s="1"/>
  <c r="O190" i="1"/>
  <c r="Q190" i="1" s="1"/>
  <c r="O186" i="1"/>
  <c r="Q186" i="1" s="1"/>
  <c r="P186" i="1"/>
  <c r="R186" i="1" s="1"/>
  <c r="P182" i="1"/>
  <c r="R182" i="1" s="1"/>
  <c r="O182" i="1"/>
  <c r="Q182" i="1" s="1"/>
  <c r="P178" i="1"/>
  <c r="R178" i="1" s="1"/>
  <c r="O178" i="1"/>
  <c r="Q178" i="1" s="1"/>
  <c r="P174" i="1"/>
  <c r="R174" i="1" s="1"/>
  <c r="O174" i="1"/>
  <c r="Q174" i="1" s="1"/>
  <c r="P170" i="1"/>
  <c r="R170" i="1" s="1"/>
  <c r="O170" i="1"/>
  <c r="Q170" i="1" s="1"/>
  <c r="P166" i="1"/>
  <c r="R166" i="1" s="1"/>
  <c r="O166" i="1"/>
  <c r="Q166" i="1" s="1"/>
  <c r="P162" i="1"/>
  <c r="R162" i="1" s="1"/>
  <c r="O162" i="1"/>
  <c r="Q162" i="1" s="1"/>
  <c r="P158" i="1"/>
  <c r="R158" i="1" s="1"/>
  <c r="O158" i="1"/>
  <c r="Q158" i="1" s="1"/>
  <c r="O154" i="1"/>
  <c r="Q154" i="1" s="1"/>
  <c r="P154" i="1"/>
  <c r="R154" i="1" s="1"/>
  <c r="P150" i="1"/>
  <c r="R150" i="1" s="1"/>
  <c r="O150" i="1"/>
  <c r="Q150" i="1" s="1"/>
  <c r="P146" i="1"/>
  <c r="R146" i="1" s="1"/>
  <c r="O146" i="1"/>
  <c r="Q146" i="1" s="1"/>
  <c r="P142" i="1"/>
  <c r="R142" i="1" s="1"/>
  <c r="O142" i="1"/>
  <c r="Q142" i="1" s="1"/>
  <c r="P138" i="1"/>
  <c r="R138" i="1" s="1"/>
  <c r="O138" i="1"/>
  <c r="Q138" i="1" s="1"/>
  <c r="P134" i="1"/>
  <c r="R134" i="1" s="1"/>
  <c r="O134" i="1"/>
  <c r="Q134" i="1" s="1"/>
  <c r="P130" i="1"/>
  <c r="R130" i="1" s="1"/>
  <c r="O130" i="1"/>
  <c r="Q130" i="1" s="1"/>
  <c r="P126" i="1"/>
  <c r="R126" i="1" s="1"/>
  <c r="O126" i="1"/>
  <c r="Q126" i="1" s="1"/>
  <c r="O122" i="1"/>
  <c r="Q122" i="1" s="1"/>
  <c r="P122" i="1"/>
  <c r="R122" i="1" s="1"/>
  <c r="P118" i="1"/>
  <c r="R118" i="1" s="1"/>
  <c r="O118" i="1"/>
  <c r="Q118" i="1" s="1"/>
  <c r="P114" i="1"/>
  <c r="R114" i="1" s="1"/>
  <c r="O114" i="1"/>
  <c r="Q114" i="1" s="1"/>
  <c r="P110" i="1"/>
  <c r="R110" i="1" s="1"/>
  <c r="O110" i="1"/>
  <c r="Q110" i="1" s="1"/>
  <c r="P106" i="1"/>
  <c r="R106" i="1" s="1"/>
  <c r="O106" i="1"/>
  <c r="Q106" i="1" s="1"/>
  <c r="P102" i="1"/>
  <c r="R102" i="1" s="1"/>
  <c r="O102" i="1"/>
  <c r="Q102" i="1" s="1"/>
  <c r="P98" i="1"/>
  <c r="R98" i="1" s="1"/>
  <c r="O98" i="1"/>
  <c r="Q98" i="1" s="1"/>
  <c r="P94" i="1"/>
  <c r="R94" i="1" s="1"/>
  <c r="O94" i="1"/>
  <c r="Q94" i="1" s="1"/>
  <c r="O90" i="1"/>
  <c r="Q90" i="1" s="1"/>
  <c r="P90" i="1"/>
  <c r="R90" i="1" s="1"/>
  <c r="P86" i="1"/>
  <c r="R86" i="1" s="1"/>
  <c r="O86" i="1"/>
  <c r="Q86" i="1" s="1"/>
  <c r="P82" i="1"/>
  <c r="R82" i="1" s="1"/>
  <c r="O82" i="1"/>
  <c r="Q82" i="1" s="1"/>
  <c r="P78" i="1"/>
  <c r="R78" i="1" s="1"/>
  <c r="O78" i="1"/>
  <c r="Q78" i="1" s="1"/>
  <c r="P74" i="1"/>
  <c r="R74" i="1" s="1"/>
  <c r="O74" i="1"/>
  <c r="Q74" i="1" s="1"/>
  <c r="P70" i="1"/>
  <c r="R70" i="1" s="1"/>
  <c r="O70" i="1"/>
  <c r="Q70" i="1" s="1"/>
  <c r="P66" i="1"/>
  <c r="R66" i="1" s="1"/>
  <c r="O66" i="1"/>
  <c r="Q66" i="1" s="1"/>
  <c r="P62" i="1"/>
  <c r="R62" i="1" s="1"/>
  <c r="O62" i="1"/>
  <c r="Q62" i="1" s="1"/>
  <c r="O58" i="1"/>
  <c r="Q58" i="1" s="1"/>
  <c r="P58" i="1"/>
  <c r="R58" i="1" s="1"/>
  <c r="P54" i="1"/>
  <c r="R54" i="1" s="1"/>
  <c r="O54" i="1"/>
  <c r="Q54" i="1" s="1"/>
  <c r="P50" i="1"/>
  <c r="R50" i="1" s="1"/>
  <c r="O50" i="1"/>
  <c r="Q50" i="1" s="1"/>
  <c r="P46" i="1"/>
  <c r="R46" i="1" s="1"/>
  <c r="O46" i="1"/>
  <c r="Q46" i="1" s="1"/>
  <c r="P42" i="1"/>
  <c r="R42" i="1" s="1"/>
  <c r="O42" i="1"/>
  <c r="Q42" i="1" s="1"/>
  <c r="P38" i="1"/>
  <c r="R38" i="1" s="1"/>
  <c r="O38" i="1"/>
  <c r="Q38" i="1" s="1"/>
  <c r="P34" i="1"/>
  <c r="R34" i="1" s="1"/>
  <c r="O34" i="1"/>
  <c r="Q34" i="1" s="1"/>
  <c r="P30" i="1"/>
  <c r="R30" i="1" s="1"/>
  <c r="O30" i="1"/>
  <c r="Q30" i="1" s="1"/>
  <c r="O26" i="1"/>
  <c r="Q26" i="1" s="1"/>
  <c r="P26" i="1"/>
  <c r="R26" i="1" s="1"/>
  <c r="P22" i="1"/>
  <c r="R22" i="1" s="1"/>
  <c r="O22" i="1"/>
  <c r="Q22" i="1" s="1"/>
  <c r="P18" i="1"/>
  <c r="R18" i="1" s="1"/>
  <c r="O18" i="1"/>
  <c r="Q18" i="1" s="1"/>
  <c r="P14" i="1"/>
  <c r="R14" i="1" s="1"/>
  <c r="O14" i="1"/>
  <c r="Q14" i="1" s="1"/>
  <c r="P10" i="1"/>
  <c r="R10" i="1" s="1"/>
  <c r="O10" i="1"/>
  <c r="Q10" i="1" s="1"/>
  <c r="P6" i="1"/>
  <c r="R6" i="1" s="1"/>
  <c r="O6" i="1"/>
  <c r="Q6" i="1" s="1"/>
  <c r="P1797" i="1"/>
  <c r="R1797" i="1" s="1"/>
  <c r="O1797" i="1"/>
  <c r="Q1797" i="1" s="1"/>
  <c r="P1793" i="1"/>
  <c r="R1793" i="1" s="1"/>
  <c r="O1793" i="1"/>
  <c r="Q1793" i="1" s="1"/>
  <c r="P1789" i="1"/>
  <c r="R1789" i="1" s="1"/>
  <c r="O1789" i="1"/>
  <c r="Q1789" i="1" s="1"/>
  <c r="P1785" i="1"/>
  <c r="R1785" i="1" s="1"/>
  <c r="O1785" i="1"/>
  <c r="Q1785" i="1" s="1"/>
  <c r="P1781" i="1"/>
  <c r="R1781" i="1" s="1"/>
  <c r="O1781" i="1"/>
  <c r="Q1781" i="1" s="1"/>
  <c r="P1777" i="1"/>
  <c r="R1777" i="1" s="1"/>
  <c r="O1777" i="1"/>
  <c r="Q1777" i="1" s="1"/>
  <c r="P1773" i="1"/>
  <c r="R1773" i="1" s="1"/>
  <c r="O1773" i="1"/>
  <c r="Q1773" i="1" s="1"/>
  <c r="P1769" i="1"/>
  <c r="R1769" i="1" s="1"/>
  <c r="O1769" i="1"/>
  <c r="Q1769" i="1" s="1"/>
  <c r="P1765" i="1"/>
  <c r="R1765" i="1" s="1"/>
  <c r="O1765" i="1"/>
  <c r="Q1765" i="1" s="1"/>
  <c r="P1761" i="1"/>
  <c r="R1761" i="1" s="1"/>
  <c r="O1761" i="1"/>
  <c r="Q1761" i="1" s="1"/>
  <c r="P1757" i="1"/>
  <c r="R1757" i="1" s="1"/>
  <c r="O1757" i="1"/>
  <c r="Q1757" i="1" s="1"/>
  <c r="P1753" i="1"/>
  <c r="R1753" i="1" s="1"/>
  <c r="O1753" i="1"/>
  <c r="Q1753" i="1" s="1"/>
  <c r="P1749" i="1"/>
  <c r="R1749" i="1" s="1"/>
  <c r="O1749" i="1"/>
  <c r="Q1749" i="1" s="1"/>
  <c r="P1745" i="1"/>
  <c r="R1745" i="1" s="1"/>
  <c r="O1745" i="1"/>
  <c r="Q1745" i="1" s="1"/>
  <c r="P1741" i="1"/>
  <c r="R1741" i="1" s="1"/>
  <c r="O1741" i="1"/>
  <c r="Q1741" i="1" s="1"/>
  <c r="P1737" i="1"/>
  <c r="R1737" i="1" s="1"/>
  <c r="O1737" i="1"/>
  <c r="Q1737" i="1" s="1"/>
  <c r="P1733" i="1"/>
  <c r="R1733" i="1" s="1"/>
  <c r="O1733" i="1"/>
  <c r="Q1733" i="1" s="1"/>
  <c r="P1729" i="1"/>
  <c r="R1729" i="1" s="1"/>
  <c r="O1729" i="1"/>
  <c r="Q1729" i="1" s="1"/>
  <c r="P1725" i="1"/>
  <c r="R1725" i="1" s="1"/>
  <c r="O1725" i="1"/>
  <c r="Q1725" i="1" s="1"/>
  <c r="P1721" i="1"/>
  <c r="R1721" i="1" s="1"/>
  <c r="O1721" i="1"/>
  <c r="Q1721" i="1" s="1"/>
  <c r="P1717" i="1"/>
  <c r="R1717" i="1" s="1"/>
  <c r="O1717" i="1"/>
  <c r="Q1717" i="1" s="1"/>
  <c r="P1713" i="1"/>
  <c r="R1713" i="1" s="1"/>
  <c r="O1713" i="1"/>
  <c r="Q1713" i="1" s="1"/>
  <c r="P1709" i="1"/>
  <c r="R1709" i="1" s="1"/>
  <c r="O1709" i="1"/>
  <c r="Q1709" i="1" s="1"/>
  <c r="P1705" i="1"/>
  <c r="R1705" i="1" s="1"/>
  <c r="O1705" i="1"/>
  <c r="Q1705" i="1" s="1"/>
  <c r="P1701" i="1"/>
  <c r="R1701" i="1" s="1"/>
  <c r="O1701" i="1"/>
  <c r="Q1701" i="1" s="1"/>
  <c r="P1697" i="1"/>
  <c r="R1697" i="1" s="1"/>
  <c r="O1697" i="1"/>
  <c r="Q1697" i="1" s="1"/>
  <c r="P1693" i="1"/>
  <c r="R1693" i="1" s="1"/>
  <c r="O1693" i="1"/>
  <c r="Q1693" i="1" s="1"/>
  <c r="P1689" i="1"/>
  <c r="R1689" i="1" s="1"/>
  <c r="O1689" i="1"/>
  <c r="Q1689" i="1" s="1"/>
  <c r="P1685" i="1"/>
  <c r="R1685" i="1" s="1"/>
  <c r="O1685" i="1"/>
  <c r="Q1685" i="1" s="1"/>
  <c r="P1681" i="1"/>
  <c r="R1681" i="1" s="1"/>
  <c r="O1681" i="1"/>
  <c r="Q1681" i="1" s="1"/>
  <c r="P1677" i="1"/>
  <c r="R1677" i="1" s="1"/>
  <c r="O1677" i="1"/>
  <c r="Q1677" i="1" s="1"/>
  <c r="P1673" i="1"/>
  <c r="R1673" i="1" s="1"/>
  <c r="O1673" i="1"/>
  <c r="Q1673" i="1" s="1"/>
  <c r="P1669" i="1"/>
  <c r="R1669" i="1" s="1"/>
  <c r="O1669" i="1"/>
  <c r="Q1669" i="1" s="1"/>
  <c r="P1665" i="1"/>
  <c r="R1665" i="1" s="1"/>
  <c r="O1665" i="1"/>
  <c r="Q1665" i="1" s="1"/>
  <c r="P1661" i="1"/>
  <c r="R1661" i="1" s="1"/>
  <c r="O1661" i="1"/>
  <c r="Q1661" i="1" s="1"/>
  <c r="P1657" i="1"/>
  <c r="R1657" i="1" s="1"/>
  <c r="O1657" i="1"/>
  <c r="Q1657" i="1" s="1"/>
  <c r="P1653" i="1"/>
  <c r="R1653" i="1" s="1"/>
  <c r="O1653" i="1"/>
  <c r="Q1653" i="1" s="1"/>
  <c r="P1649" i="1"/>
  <c r="R1649" i="1" s="1"/>
  <c r="O1649" i="1"/>
  <c r="Q1649" i="1" s="1"/>
  <c r="P1645" i="1"/>
  <c r="R1645" i="1" s="1"/>
  <c r="O1645" i="1"/>
  <c r="Q1645" i="1" s="1"/>
  <c r="P1641" i="1"/>
  <c r="R1641" i="1" s="1"/>
  <c r="O1641" i="1"/>
  <c r="Q1641" i="1" s="1"/>
  <c r="P1637" i="1"/>
  <c r="R1637" i="1" s="1"/>
  <c r="O1637" i="1"/>
  <c r="Q1637" i="1" s="1"/>
  <c r="P1633" i="1"/>
  <c r="R1633" i="1" s="1"/>
  <c r="O1633" i="1"/>
  <c r="Q1633" i="1" s="1"/>
  <c r="P1629" i="1"/>
  <c r="R1629" i="1" s="1"/>
  <c r="O1629" i="1"/>
  <c r="Q1629" i="1" s="1"/>
  <c r="P1625" i="1"/>
  <c r="R1625" i="1" s="1"/>
  <c r="O1625" i="1"/>
  <c r="Q1625" i="1" s="1"/>
  <c r="P1621" i="1"/>
  <c r="R1621" i="1" s="1"/>
  <c r="O1621" i="1"/>
  <c r="Q1621" i="1" s="1"/>
  <c r="P1617" i="1"/>
  <c r="R1617" i="1" s="1"/>
  <c r="O1617" i="1"/>
  <c r="Q1617" i="1" s="1"/>
  <c r="P1613" i="1"/>
  <c r="R1613" i="1" s="1"/>
  <c r="O1613" i="1"/>
  <c r="Q1613" i="1" s="1"/>
  <c r="P1609" i="1"/>
  <c r="R1609" i="1" s="1"/>
  <c r="O1609" i="1"/>
  <c r="Q1609" i="1" s="1"/>
  <c r="P1605" i="1"/>
  <c r="R1605" i="1" s="1"/>
  <c r="O1605" i="1"/>
  <c r="Q1605" i="1" s="1"/>
  <c r="P1601" i="1"/>
  <c r="R1601" i="1" s="1"/>
  <c r="O1601" i="1"/>
  <c r="Q1601" i="1" s="1"/>
  <c r="P1597" i="1"/>
  <c r="R1597" i="1" s="1"/>
  <c r="O1597" i="1"/>
  <c r="Q1597" i="1" s="1"/>
  <c r="P1593" i="1"/>
  <c r="R1593" i="1" s="1"/>
  <c r="O1593" i="1"/>
  <c r="Q1593" i="1" s="1"/>
  <c r="P1589" i="1"/>
  <c r="R1589" i="1" s="1"/>
  <c r="O1589" i="1"/>
  <c r="Q1589" i="1" s="1"/>
  <c r="P1585" i="1"/>
  <c r="R1585" i="1" s="1"/>
  <c r="O1585" i="1"/>
  <c r="Q1585" i="1" s="1"/>
  <c r="P1581" i="1"/>
  <c r="R1581" i="1" s="1"/>
  <c r="O1581" i="1"/>
  <c r="Q1581" i="1" s="1"/>
  <c r="P1577" i="1"/>
  <c r="R1577" i="1" s="1"/>
  <c r="O1577" i="1"/>
  <c r="Q1577" i="1" s="1"/>
  <c r="P1573" i="1"/>
  <c r="R1573" i="1" s="1"/>
  <c r="O1573" i="1"/>
  <c r="Q1573" i="1" s="1"/>
  <c r="P1569" i="1"/>
  <c r="R1569" i="1" s="1"/>
  <c r="O1569" i="1"/>
  <c r="Q1569" i="1" s="1"/>
  <c r="P1565" i="1"/>
  <c r="R1565" i="1" s="1"/>
  <c r="O1565" i="1"/>
  <c r="Q1565" i="1" s="1"/>
  <c r="P1561" i="1"/>
  <c r="R1561" i="1" s="1"/>
  <c r="O1561" i="1"/>
  <c r="Q1561" i="1" s="1"/>
  <c r="P1557" i="1"/>
  <c r="R1557" i="1" s="1"/>
  <c r="O1557" i="1"/>
  <c r="Q1557" i="1" s="1"/>
  <c r="P1553" i="1"/>
  <c r="R1553" i="1" s="1"/>
  <c r="O1553" i="1"/>
  <c r="Q1553" i="1" s="1"/>
  <c r="P1549" i="1"/>
  <c r="R1549" i="1" s="1"/>
  <c r="O1549" i="1"/>
  <c r="Q1549" i="1" s="1"/>
  <c r="P1545" i="1"/>
  <c r="R1545" i="1" s="1"/>
  <c r="O1545" i="1"/>
  <c r="Q1545" i="1" s="1"/>
  <c r="P1541" i="1"/>
  <c r="R1541" i="1" s="1"/>
  <c r="O1541" i="1"/>
  <c r="Q1541" i="1" s="1"/>
  <c r="P1537" i="1"/>
  <c r="R1537" i="1" s="1"/>
  <c r="O1537" i="1"/>
  <c r="Q1537" i="1" s="1"/>
  <c r="P1533" i="1"/>
  <c r="R1533" i="1" s="1"/>
  <c r="O1533" i="1"/>
  <c r="Q1533" i="1" s="1"/>
  <c r="P1529" i="1"/>
  <c r="R1529" i="1" s="1"/>
  <c r="O1529" i="1"/>
  <c r="Q1529" i="1" s="1"/>
  <c r="P1525" i="1"/>
  <c r="R1525" i="1" s="1"/>
  <c r="O1525" i="1"/>
  <c r="Q1525" i="1" s="1"/>
  <c r="P1521" i="1"/>
  <c r="R1521" i="1" s="1"/>
  <c r="O1521" i="1"/>
  <c r="Q1521" i="1" s="1"/>
  <c r="P1517" i="1"/>
  <c r="R1517" i="1" s="1"/>
  <c r="O1517" i="1"/>
  <c r="Q1517" i="1" s="1"/>
  <c r="P1513" i="1"/>
  <c r="R1513" i="1" s="1"/>
  <c r="O1513" i="1"/>
  <c r="Q1513" i="1" s="1"/>
  <c r="P1509" i="1"/>
  <c r="R1509" i="1" s="1"/>
  <c r="O1509" i="1"/>
  <c r="Q1509" i="1" s="1"/>
  <c r="P1505" i="1"/>
  <c r="R1505" i="1" s="1"/>
  <c r="O1505" i="1"/>
  <c r="Q1505" i="1" s="1"/>
  <c r="P1501" i="1"/>
  <c r="R1501" i="1" s="1"/>
  <c r="O1501" i="1"/>
  <c r="Q1501" i="1" s="1"/>
  <c r="P1497" i="1"/>
  <c r="R1497" i="1" s="1"/>
  <c r="O1497" i="1"/>
  <c r="Q1497" i="1" s="1"/>
  <c r="P1493" i="1"/>
  <c r="R1493" i="1" s="1"/>
  <c r="O1493" i="1"/>
  <c r="Q1493" i="1" s="1"/>
  <c r="P1489" i="1"/>
  <c r="R1489" i="1" s="1"/>
  <c r="O1489" i="1"/>
  <c r="Q1489" i="1" s="1"/>
  <c r="P1485" i="1"/>
  <c r="R1485" i="1" s="1"/>
  <c r="O1485" i="1"/>
  <c r="Q1485" i="1" s="1"/>
  <c r="P1481" i="1"/>
  <c r="R1481" i="1" s="1"/>
  <c r="O1481" i="1"/>
  <c r="Q1481" i="1" s="1"/>
  <c r="P1477" i="1"/>
  <c r="R1477" i="1" s="1"/>
  <c r="O1477" i="1"/>
  <c r="Q1477" i="1" s="1"/>
  <c r="P1473" i="1"/>
  <c r="R1473" i="1" s="1"/>
  <c r="O1473" i="1"/>
  <c r="Q1473" i="1" s="1"/>
  <c r="P1469" i="1"/>
  <c r="R1469" i="1" s="1"/>
  <c r="O1469" i="1"/>
  <c r="Q1469" i="1" s="1"/>
  <c r="P1465" i="1"/>
  <c r="R1465" i="1" s="1"/>
  <c r="O1465" i="1"/>
  <c r="Q1465" i="1" s="1"/>
  <c r="P1461" i="1"/>
  <c r="R1461" i="1" s="1"/>
  <c r="O1461" i="1"/>
  <c r="Q1461" i="1" s="1"/>
  <c r="P1457" i="1"/>
  <c r="R1457" i="1" s="1"/>
  <c r="O1457" i="1"/>
  <c r="Q1457" i="1" s="1"/>
  <c r="P1453" i="1"/>
  <c r="R1453" i="1" s="1"/>
  <c r="O1453" i="1"/>
  <c r="Q1453" i="1" s="1"/>
  <c r="P1449" i="1"/>
  <c r="R1449" i="1" s="1"/>
  <c r="O1449" i="1"/>
  <c r="Q1449" i="1" s="1"/>
  <c r="P1445" i="1"/>
  <c r="R1445" i="1" s="1"/>
  <c r="O1445" i="1"/>
  <c r="Q1445" i="1" s="1"/>
  <c r="P1441" i="1"/>
  <c r="R1441" i="1" s="1"/>
  <c r="O1441" i="1"/>
  <c r="Q1441" i="1" s="1"/>
  <c r="P1437" i="1"/>
  <c r="R1437" i="1" s="1"/>
  <c r="O1437" i="1"/>
  <c r="Q1437" i="1" s="1"/>
  <c r="P1433" i="1"/>
  <c r="R1433" i="1" s="1"/>
  <c r="O1433" i="1"/>
  <c r="Q1433" i="1" s="1"/>
  <c r="P1429" i="1"/>
  <c r="R1429" i="1" s="1"/>
  <c r="O1429" i="1"/>
  <c r="Q1429" i="1" s="1"/>
  <c r="O1425" i="1"/>
  <c r="Q1425" i="1" s="1"/>
  <c r="P1425" i="1"/>
  <c r="R1425" i="1" s="1"/>
  <c r="P1421" i="1"/>
  <c r="R1421" i="1" s="1"/>
  <c r="O1421" i="1"/>
  <c r="Q1421" i="1" s="1"/>
  <c r="P1417" i="1"/>
  <c r="R1417" i="1" s="1"/>
  <c r="O1417" i="1"/>
  <c r="Q1417" i="1" s="1"/>
  <c r="O1413" i="1"/>
  <c r="Q1413" i="1" s="1"/>
  <c r="P1413" i="1"/>
  <c r="R1413" i="1" s="1"/>
  <c r="P1409" i="1"/>
  <c r="R1409" i="1" s="1"/>
  <c r="O1409" i="1"/>
  <c r="Q1409" i="1" s="1"/>
  <c r="P1405" i="1"/>
  <c r="R1405" i="1" s="1"/>
  <c r="O1405" i="1"/>
  <c r="Q1405" i="1" s="1"/>
  <c r="P1401" i="1"/>
  <c r="R1401" i="1" s="1"/>
  <c r="O1401" i="1"/>
  <c r="Q1401" i="1" s="1"/>
  <c r="P1397" i="1"/>
  <c r="R1397" i="1" s="1"/>
  <c r="O1397" i="1"/>
  <c r="Q1397" i="1" s="1"/>
  <c r="O1393" i="1"/>
  <c r="Q1393" i="1" s="1"/>
  <c r="P1393" i="1"/>
  <c r="R1393" i="1" s="1"/>
  <c r="P1389" i="1"/>
  <c r="R1389" i="1" s="1"/>
  <c r="O1389" i="1"/>
  <c r="Q1389" i="1" s="1"/>
  <c r="P1385" i="1"/>
  <c r="R1385" i="1" s="1"/>
  <c r="O1385" i="1"/>
  <c r="Q1385" i="1" s="1"/>
  <c r="O1381" i="1"/>
  <c r="Q1381" i="1" s="1"/>
  <c r="P1381" i="1"/>
  <c r="R1381" i="1" s="1"/>
  <c r="P1377" i="1"/>
  <c r="R1377" i="1" s="1"/>
  <c r="O1377" i="1"/>
  <c r="Q1377" i="1" s="1"/>
  <c r="P1373" i="1"/>
  <c r="R1373" i="1" s="1"/>
  <c r="O1373" i="1"/>
  <c r="Q1373" i="1" s="1"/>
  <c r="P1369" i="1"/>
  <c r="R1369" i="1" s="1"/>
  <c r="O1369" i="1"/>
  <c r="Q1369" i="1" s="1"/>
  <c r="P1365" i="1"/>
  <c r="R1365" i="1" s="1"/>
  <c r="O1365" i="1"/>
  <c r="Q1365" i="1" s="1"/>
  <c r="O1361" i="1"/>
  <c r="Q1361" i="1" s="1"/>
  <c r="P1361" i="1"/>
  <c r="R1361" i="1" s="1"/>
  <c r="P1357" i="1"/>
  <c r="R1357" i="1" s="1"/>
  <c r="O1357" i="1"/>
  <c r="Q1357" i="1" s="1"/>
  <c r="P1353" i="1"/>
  <c r="R1353" i="1" s="1"/>
  <c r="O1353" i="1"/>
  <c r="Q1353" i="1" s="1"/>
  <c r="O1349" i="1"/>
  <c r="Q1349" i="1" s="1"/>
  <c r="P1349" i="1"/>
  <c r="R1349" i="1" s="1"/>
  <c r="P1345" i="1"/>
  <c r="R1345" i="1" s="1"/>
  <c r="O1345" i="1"/>
  <c r="Q1345" i="1" s="1"/>
  <c r="P1341" i="1"/>
  <c r="R1341" i="1" s="1"/>
  <c r="O1341" i="1"/>
  <c r="Q1341" i="1" s="1"/>
  <c r="P1337" i="1"/>
  <c r="R1337" i="1" s="1"/>
  <c r="O1337" i="1"/>
  <c r="Q1337" i="1" s="1"/>
  <c r="P1333" i="1"/>
  <c r="R1333" i="1" s="1"/>
  <c r="O1333" i="1"/>
  <c r="Q1333" i="1" s="1"/>
  <c r="O1329" i="1"/>
  <c r="Q1329" i="1" s="1"/>
  <c r="P1329" i="1"/>
  <c r="R1329" i="1" s="1"/>
  <c r="P1325" i="1"/>
  <c r="R1325" i="1" s="1"/>
  <c r="O1325" i="1"/>
  <c r="Q1325" i="1" s="1"/>
  <c r="P1321" i="1"/>
  <c r="R1321" i="1" s="1"/>
  <c r="O1321" i="1"/>
  <c r="Q1321" i="1" s="1"/>
  <c r="O1317" i="1"/>
  <c r="Q1317" i="1" s="1"/>
  <c r="P1317" i="1"/>
  <c r="R1317" i="1" s="1"/>
  <c r="P1313" i="1"/>
  <c r="R1313" i="1" s="1"/>
  <c r="O1313" i="1"/>
  <c r="Q1313" i="1" s="1"/>
  <c r="P1309" i="1"/>
  <c r="R1309" i="1" s="1"/>
  <c r="O1309" i="1"/>
  <c r="Q1309" i="1" s="1"/>
  <c r="P1305" i="1"/>
  <c r="R1305" i="1" s="1"/>
  <c r="O1305" i="1"/>
  <c r="Q1305" i="1" s="1"/>
  <c r="P1301" i="1"/>
  <c r="R1301" i="1" s="1"/>
  <c r="O1301" i="1"/>
  <c r="Q1301" i="1" s="1"/>
  <c r="O1297" i="1"/>
  <c r="Q1297" i="1" s="1"/>
  <c r="P1297" i="1"/>
  <c r="R1297" i="1" s="1"/>
  <c r="P1293" i="1"/>
  <c r="R1293" i="1" s="1"/>
  <c r="O1293" i="1"/>
  <c r="Q1293" i="1" s="1"/>
  <c r="P1289" i="1"/>
  <c r="R1289" i="1" s="1"/>
  <c r="O1289" i="1"/>
  <c r="Q1289" i="1" s="1"/>
  <c r="O1285" i="1"/>
  <c r="Q1285" i="1" s="1"/>
  <c r="P1285" i="1"/>
  <c r="R1285" i="1" s="1"/>
  <c r="P1281" i="1"/>
  <c r="R1281" i="1" s="1"/>
  <c r="O1281" i="1"/>
  <c r="Q1281" i="1" s="1"/>
  <c r="P1277" i="1"/>
  <c r="R1277" i="1" s="1"/>
  <c r="O1277" i="1"/>
  <c r="Q1277" i="1" s="1"/>
  <c r="P1273" i="1"/>
  <c r="R1273" i="1" s="1"/>
  <c r="O1273" i="1"/>
  <c r="Q1273" i="1" s="1"/>
  <c r="P1269" i="1"/>
  <c r="R1269" i="1" s="1"/>
  <c r="O1269" i="1"/>
  <c r="Q1269" i="1" s="1"/>
  <c r="O1265" i="1"/>
  <c r="Q1265" i="1" s="1"/>
  <c r="P1265" i="1"/>
  <c r="R1265" i="1" s="1"/>
  <c r="P1261" i="1"/>
  <c r="R1261" i="1" s="1"/>
  <c r="O1261" i="1"/>
  <c r="Q1261" i="1" s="1"/>
  <c r="P1257" i="1"/>
  <c r="R1257" i="1" s="1"/>
  <c r="O1257" i="1"/>
  <c r="Q1257" i="1" s="1"/>
  <c r="O1253" i="1"/>
  <c r="Q1253" i="1" s="1"/>
  <c r="P1253" i="1"/>
  <c r="R1253" i="1" s="1"/>
  <c r="P1249" i="1"/>
  <c r="R1249" i="1" s="1"/>
  <c r="O1249" i="1"/>
  <c r="Q1249" i="1" s="1"/>
  <c r="P1245" i="1"/>
  <c r="R1245" i="1" s="1"/>
  <c r="O1245" i="1"/>
  <c r="Q1245" i="1" s="1"/>
  <c r="P1241" i="1"/>
  <c r="R1241" i="1" s="1"/>
  <c r="O1241" i="1"/>
  <c r="Q1241" i="1" s="1"/>
  <c r="P1237" i="1"/>
  <c r="R1237" i="1" s="1"/>
  <c r="O1237" i="1"/>
  <c r="Q1237" i="1" s="1"/>
  <c r="O1233" i="1"/>
  <c r="Q1233" i="1" s="1"/>
  <c r="P1233" i="1"/>
  <c r="R1233" i="1" s="1"/>
  <c r="P1229" i="1"/>
  <c r="R1229" i="1" s="1"/>
  <c r="O1229" i="1"/>
  <c r="Q1229" i="1" s="1"/>
  <c r="P1225" i="1"/>
  <c r="R1225" i="1" s="1"/>
  <c r="O1225" i="1"/>
  <c r="Q1225" i="1" s="1"/>
  <c r="O1221" i="1"/>
  <c r="Q1221" i="1" s="1"/>
  <c r="P1221" i="1"/>
  <c r="R1221" i="1" s="1"/>
  <c r="P1217" i="1"/>
  <c r="R1217" i="1" s="1"/>
  <c r="O1217" i="1"/>
  <c r="Q1217" i="1" s="1"/>
  <c r="P1213" i="1"/>
  <c r="R1213" i="1" s="1"/>
  <c r="O1213" i="1"/>
  <c r="Q1213" i="1" s="1"/>
  <c r="P1209" i="1"/>
  <c r="R1209" i="1" s="1"/>
  <c r="O1209" i="1"/>
  <c r="Q1209" i="1" s="1"/>
  <c r="P1205" i="1"/>
  <c r="R1205" i="1" s="1"/>
  <c r="O1205" i="1"/>
  <c r="Q1205" i="1" s="1"/>
  <c r="O1201" i="1"/>
  <c r="Q1201" i="1" s="1"/>
  <c r="P1201" i="1"/>
  <c r="R1201" i="1" s="1"/>
  <c r="P1197" i="1"/>
  <c r="R1197" i="1" s="1"/>
  <c r="O1197" i="1"/>
  <c r="Q1197" i="1" s="1"/>
  <c r="P1193" i="1"/>
  <c r="R1193" i="1" s="1"/>
  <c r="O1193" i="1"/>
  <c r="Q1193" i="1" s="1"/>
  <c r="O1189" i="1"/>
  <c r="Q1189" i="1" s="1"/>
  <c r="P1189" i="1"/>
  <c r="R1189" i="1" s="1"/>
  <c r="P1185" i="1"/>
  <c r="R1185" i="1" s="1"/>
  <c r="O1185" i="1"/>
  <c r="Q1185" i="1" s="1"/>
  <c r="P1181" i="1"/>
  <c r="R1181" i="1" s="1"/>
  <c r="O1181" i="1"/>
  <c r="Q1181" i="1" s="1"/>
  <c r="P1177" i="1"/>
  <c r="R1177" i="1" s="1"/>
  <c r="O1177" i="1"/>
  <c r="Q1177" i="1" s="1"/>
  <c r="P1173" i="1"/>
  <c r="R1173" i="1" s="1"/>
  <c r="O1173" i="1"/>
  <c r="Q1173" i="1" s="1"/>
  <c r="O1169" i="1"/>
  <c r="Q1169" i="1" s="1"/>
  <c r="P1169" i="1"/>
  <c r="R1169" i="1" s="1"/>
  <c r="P1165" i="1"/>
  <c r="R1165" i="1" s="1"/>
  <c r="O1165" i="1"/>
  <c r="Q1165" i="1" s="1"/>
  <c r="P1161" i="1"/>
  <c r="R1161" i="1" s="1"/>
  <c r="O1161" i="1"/>
  <c r="Q1161" i="1" s="1"/>
  <c r="O1157" i="1"/>
  <c r="Q1157" i="1" s="1"/>
  <c r="P1157" i="1"/>
  <c r="R1157" i="1" s="1"/>
  <c r="P1153" i="1"/>
  <c r="R1153" i="1" s="1"/>
  <c r="O1153" i="1"/>
  <c r="Q1153" i="1" s="1"/>
  <c r="P1149" i="1"/>
  <c r="R1149" i="1" s="1"/>
  <c r="O1149" i="1"/>
  <c r="Q1149" i="1" s="1"/>
  <c r="P1145" i="1"/>
  <c r="R1145" i="1" s="1"/>
  <c r="O1145" i="1"/>
  <c r="Q1145" i="1" s="1"/>
  <c r="P1141" i="1"/>
  <c r="R1141" i="1" s="1"/>
  <c r="O1141" i="1"/>
  <c r="Q1141" i="1" s="1"/>
  <c r="O1137" i="1"/>
  <c r="Q1137" i="1" s="1"/>
  <c r="P1137" i="1"/>
  <c r="R1137" i="1" s="1"/>
  <c r="P1133" i="1"/>
  <c r="R1133" i="1" s="1"/>
  <c r="O1133" i="1"/>
  <c r="Q1133" i="1" s="1"/>
  <c r="P1129" i="1"/>
  <c r="R1129" i="1" s="1"/>
  <c r="O1129" i="1"/>
  <c r="Q1129" i="1" s="1"/>
  <c r="O1125" i="1"/>
  <c r="Q1125" i="1" s="1"/>
  <c r="P1125" i="1"/>
  <c r="R1125" i="1" s="1"/>
  <c r="P1121" i="1"/>
  <c r="R1121" i="1" s="1"/>
  <c r="O1121" i="1"/>
  <c r="Q1121" i="1" s="1"/>
  <c r="P1117" i="1"/>
  <c r="R1117" i="1" s="1"/>
  <c r="O1117" i="1"/>
  <c r="Q1117" i="1" s="1"/>
  <c r="P1113" i="1"/>
  <c r="R1113" i="1" s="1"/>
  <c r="O1113" i="1"/>
  <c r="Q1113" i="1" s="1"/>
  <c r="P1109" i="1"/>
  <c r="R1109" i="1" s="1"/>
  <c r="O1109" i="1"/>
  <c r="Q1109" i="1" s="1"/>
  <c r="O1105" i="1"/>
  <c r="Q1105" i="1" s="1"/>
  <c r="P1105" i="1"/>
  <c r="R1105" i="1" s="1"/>
  <c r="P1101" i="1"/>
  <c r="R1101" i="1" s="1"/>
  <c r="O1101" i="1"/>
  <c r="Q1101" i="1" s="1"/>
  <c r="P1097" i="1"/>
  <c r="R1097" i="1" s="1"/>
  <c r="O1097" i="1"/>
  <c r="Q1097" i="1" s="1"/>
  <c r="O1093" i="1"/>
  <c r="Q1093" i="1" s="1"/>
  <c r="P1093" i="1"/>
  <c r="R1093" i="1" s="1"/>
  <c r="P1089" i="1"/>
  <c r="R1089" i="1" s="1"/>
  <c r="O1089" i="1"/>
  <c r="Q1089" i="1" s="1"/>
  <c r="P1085" i="1"/>
  <c r="R1085" i="1" s="1"/>
  <c r="O1085" i="1"/>
  <c r="Q1085" i="1" s="1"/>
  <c r="P1081" i="1"/>
  <c r="R1081" i="1" s="1"/>
  <c r="O1081" i="1"/>
  <c r="Q1081" i="1" s="1"/>
  <c r="P1077" i="1"/>
  <c r="R1077" i="1" s="1"/>
  <c r="O1077" i="1"/>
  <c r="Q1077" i="1" s="1"/>
  <c r="O1073" i="1"/>
  <c r="Q1073" i="1" s="1"/>
  <c r="P1073" i="1"/>
  <c r="R1073" i="1" s="1"/>
  <c r="P1069" i="1"/>
  <c r="R1069" i="1" s="1"/>
  <c r="O1069" i="1"/>
  <c r="Q1069" i="1" s="1"/>
  <c r="P1065" i="1"/>
  <c r="R1065" i="1" s="1"/>
  <c r="O1065" i="1"/>
  <c r="Q1065" i="1" s="1"/>
  <c r="O1061" i="1"/>
  <c r="Q1061" i="1" s="1"/>
  <c r="P1061" i="1"/>
  <c r="R1061" i="1" s="1"/>
  <c r="P1057" i="1"/>
  <c r="R1057" i="1" s="1"/>
  <c r="O1057" i="1"/>
  <c r="Q1057" i="1" s="1"/>
  <c r="P1053" i="1"/>
  <c r="R1053" i="1" s="1"/>
  <c r="O1053" i="1"/>
  <c r="Q1053" i="1" s="1"/>
  <c r="P1049" i="1"/>
  <c r="R1049" i="1" s="1"/>
  <c r="O1049" i="1"/>
  <c r="Q1049" i="1" s="1"/>
  <c r="P1045" i="1"/>
  <c r="R1045" i="1" s="1"/>
  <c r="O1045" i="1"/>
  <c r="Q1045" i="1" s="1"/>
  <c r="O1041" i="1"/>
  <c r="Q1041" i="1" s="1"/>
  <c r="P1041" i="1"/>
  <c r="R1041" i="1" s="1"/>
  <c r="P1037" i="1"/>
  <c r="R1037" i="1" s="1"/>
  <c r="O1037" i="1"/>
  <c r="Q1037" i="1" s="1"/>
  <c r="P1033" i="1"/>
  <c r="R1033" i="1" s="1"/>
  <c r="O1033" i="1"/>
  <c r="Q1033" i="1" s="1"/>
  <c r="O1029" i="1"/>
  <c r="Q1029" i="1" s="1"/>
  <c r="P1029" i="1"/>
  <c r="R1029" i="1" s="1"/>
  <c r="P1025" i="1"/>
  <c r="R1025" i="1" s="1"/>
  <c r="O1025" i="1"/>
  <c r="Q1025" i="1" s="1"/>
  <c r="P1021" i="1"/>
  <c r="R1021" i="1" s="1"/>
  <c r="O1021" i="1"/>
  <c r="Q1021" i="1" s="1"/>
  <c r="P1017" i="1"/>
  <c r="R1017" i="1" s="1"/>
  <c r="O1017" i="1"/>
  <c r="Q1017" i="1" s="1"/>
  <c r="P1013" i="1"/>
  <c r="R1013" i="1" s="1"/>
  <c r="O1013" i="1"/>
  <c r="Q1013" i="1" s="1"/>
  <c r="O1009" i="1"/>
  <c r="Q1009" i="1" s="1"/>
  <c r="P1009" i="1"/>
  <c r="R1009" i="1" s="1"/>
  <c r="P1005" i="1"/>
  <c r="R1005" i="1" s="1"/>
  <c r="O1005" i="1"/>
  <c r="Q1005" i="1" s="1"/>
  <c r="P1001" i="1"/>
  <c r="R1001" i="1" s="1"/>
  <c r="O1001" i="1"/>
  <c r="Q1001" i="1" s="1"/>
  <c r="O997" i="1"/>
  <c r="Q997" i="1" s="1"/>
  <c r="P997" i="1"/>
  <c r="R997" i="1" s="1"/>
  <c r="P993" i="1"/>
  <c r="R993" i="1" s="1"/>
  <c r="O993" i="1"/>
  <c r="Q993" i="1" s="1"/>
  <c r="P989" i="1"/>
  <c r="R989" i="1" s="1"/>
  <c r="O989" i="1"/>
  <c r="Q989" i="1" s="1"/>
  <c r="P985" i="1"/>
  <c r="R985" i="1" s="1"/>
  <c r="O985" i="1"/>
  <c r="Q985" i="1" s="1"/>
  <c r="P981" i="1"/>
  <c r="R981" i="1" s="1"/>
  <c r="O981" i="1"/>
  <c r="Q981" i="1" s="1"/>
  <c r="O977" i="1"/>
  <c r="Q977" i="1" s="1"/>
  <c r="P977" i="1"/>
  <c r="R977" i="1" s="1"/>
  <c r="P973" i="1"/>
  <c r="R973" i="1" s="1"/>
  <c r="O973" i="1"/>
  <c r="Q973" i="1" s="1"/>
  <c r="P969" i="1"/>
  <c r="R969" i="1" s="1"/>
  <c r="O969" i="1"/>
  <c r="Q969" i="1" s="1"/>
  <c r="O965" i="1"/>
  <c r="Q965" i="1" s="1"/>
  <c r="P965" i="1"/>
  <c r="R965" i="1" s="1"/>
  <c r="P961" i="1"/>
  <c r="R961" i="1" s="1"/>
  <c r="O961" i="1"/>
  <c r="Q961" i="1" s="1"/>
  <c r="P957" i="1"/>
  <c r="R957" i="1" s="1"/>
  <c r="O957" i="1"/>
  <c r="Q957" i="1" s="1"/>
  <c r="P953" i="1"/>
  <c r="R953" i="1" s="1"/>
  <c r="O953" i="1"/>
  <c r="Q953" i="1" s="1"/>
  <c r="P949" i="1"/>
  <c r="R949" i="1" s="1"/>
  <c r="O949" i="1"/>
  <c r="Q949" i="1" s="1"/>
  <c r="O945" i="1"/>
  <c r="Q945" i="1" s="1"/>
  <c r="P945" i="1"/>
  <c r="R945" i="1" s="1"/>
  <c r="P941" i="1"/>
  <c r="R941" i="1" s="1"/>
  <c r="O941" i="1"/>
  <c r="Q941" i="1" s="1"/>
  <c r="P937" i="1"/>
  <c r="R937" i="1" s="1"/>
  <c r="O937" i="1"/>
  <c r="Q937" i="1" s="1"/>
  <c r="O933" i="1"/>
  <c r="Q933" i="1" s="1"/>
  <c r="P933" i="1"/>
  <c r="R933" i="1" s="1"/>
  <c r="P929" i="1"/>
  <c r="R929" i="1" s="1"/>
  <c r="O929" i="1"/>
  <c r="Q929" i="1" s="1"/>
  <c r="P925" i="1"/>
  <c r="R925" i="1" s="1"/>
  <c r="O925" i="1"/>
  <c r="Q925" i="1" s="1"/>
  <c r="P921" i="1"/>
  <c r="R921" i="1" s="1"/>
  <c r="O921" i="1"/>
  <c r="Q921" i="1" s="1"/>
  <c r="P917" i="1"/>
  <c r="R917" i="1" s="1"/>
  <c r="O917" i="1"/>
  <c r="Q917" i="1" s="1"/>
  <c r="O913" i="1"/>
  <c r="Q913" i="1" s="1"/>
  <c r="P913" i="1"/>
  <c r="R913" i="1" s="1"/>
  <c r="P909" i="1"/>
  <c r="R909" i="1" s="1"/>
  <c r="O909" i="1"/>
  <c r="Q909" i="1" s="1"/>
  <c r="P905" i="1"/>
  <c r="R905" i="1" s="1"/>
  <c r="O905" i="1"/>
  <c r="Q905" i="1" s="1"/>
  <c r="O901" i="1"/>
  <c r="Q901" i="1" s="1"/>
  <c r="P901" i="1"/>
  <c r="R901" i="1" s="1"/>
  <c r="P897" i="1"/>
  <c r="R897" i="1" s="1"/>
  <c r="O897" i="1"/>
  <c r="Q897" i="1" s="1"/>
  <c r="P893" i="1"/>
  <c r="R893" i="1" s="1"/>
  <c r="O893" i="1"/>
  <c r="Q893" i="1" s="1"/>
  <c r="P889" i="1"/>
  <c r="R889" i="1" s="1"/>
  <c r="O889" i="1"/>
  <c r="Q889" i="1" s="1"/>
  <c r="P885" i="1"/>
  <c r="R885" i="1" s="1"/>
  <c r="O885" i="1"/>
  <c r="Q885" i="1" s="1"/>
  <c r="O881" i="1"/>
  <c r="Q881" i="1" s="1"/>
  <c r="P881" i="1"/>
  <c r="R881" i="1" s="1"/>
  <c r="P877" i="1"/>
  <c r="R877" i="1" s="1"/>
  <c r="O877" i="1"/>
  <c r="Q877" i="1" s="1"/>
  <c r="P873" i="1"/>
  <c r="R873" i="1" s="1"/>
  <c r="O873" i="1"/>
  <c r="Q873" i="1" s="1"/>
  <c r="O869" i="1"/>
  <c r="Q869" i="1" s="1"/>
  <c r="P869" i="1"/>
  <c r="R869" i="1" s="1"/>
  <c r="P865" i="1"/>
  <c r="R865" i="1" s="1"/>
  <c r="O865" i="1"/>
  <c r="Q865" i="1" s="1"/>
  <c r="P861" i="1"/>
  <c r="R861" i="1" s="1"/>
  <c r="O861" i="1"/>
  <c r="Q861" i="1" s="1"/>
  <c r="P857" i="1"/>
  <c r="R857" i="1" s="1"/>
  <c r="O857" i="1"/>
  <c r="Q857" i="1" s="1"/>
  <c r="P853" i="1"/>
  <c r="R853" i="1" s="1"/>
  <c r="O853" i="1"/>
  <c r="Q853" i="1" s="1"/>
  <c r="O849" i="1"/>
  <c r="Q849" i="1" s="1"/>
  <c r="P849" i="1"/>
  <c r="R849" i="1" s="1"/>
  <c r="P845" i="1"/>
  <c r="R845" i="1" s="1"/>
  <c r="O845" i="1"/>
  <c r="Q845" i="1" s="1"/>
  <c r="P841" i="1"/>
  <c r="R841" i="1" s="1"/>
  <c r="O841" i="1"/>
  <c r="Q841" i="1" s="1"/>
  <c r="O837" i="1"/>
  <c r="Q837" i="1" s="1"/>
  <c r="P837" i="1"/>
  <c r="R837" i="1" s="1"/>
  <c r="P833" i="1"/>
  <c r="R833" i="1" s="1"/>
  <c r="O833" i="1"/>
  <c r="Q833" i="1" s="1"/>
  <c r="P829" i="1"/>
  <c r="R829" i="1" s="1"/>
  <c r="O829" i="1"/>
  <c r="Q829" i="1" s="1"/>
  <c r="P825" i="1"/>
  <c r="R825" i="1" s="1"/>
  <c r="O825" i="1"/>
  <c r="Q825" i="1" s="1"/>
  <c r="P821" i="1"/>
  <c r="R821" i="1" s="1"/>
  <c r="O821" i="1"/>
  <c r="Q821" i="1" s="1"/>
  <c r="O817" i="1"/>
  <c r="Q817" i="1" s="1"/>
  <c r="P817" i="1"/>
  <c r="R817" i="1" s="1"/>
  <c r="P813" i="1"/>
  <c r="R813" i="1" s="1"/>
  <c r="O813" i="1"/>
  <c r="Q813" i="1" s="1"/>
  <c r="P809" i="1"/>
  <c r="R809" i="1" s="1"/>
  <c r="O809" i="1"/>
  <c r="Q809" i="1" s="1"/>
  <c r="O805" i="1"/>
  <c r="Q805" i="1" s="1"/>
  <c r="P805" i="1"/>
  <c r="R805" i="1" s="1"/>
  <c r="P801" i="1"/>
  <c r="R801" i="1" s="1"/>
  <c r="O801" i="1"/>
  <c r="Q801" i="1" s="1"/>
  <c r="P797" i="1"/>
  <c r="R797" i="1" s="1"/>
  <c r="O797" i="1"/>
  <c r="Q797" i="1" s="1"/>
  <c r="P793" i="1"/>
  <c r="R793" i="1" s="1"/>
  <c r="O793" i="1"/>
  <c r="Q793" i="1" s="1"/>
  <c r="P789" i="1"/>
  <c r="R789" i="1" s="1"/>
  <c r="O789" i="1"/>
  <c r="Q789" i="1" s="1"/>
  <c r="O785" i="1"/>
  <c r="Q785" i="1" s="1"/>
  <c r="P785" i="1"/>
  <c r="R785" i="1" s="1"/>
  <c r="P781" i="1"/>
  <c r="R781" i="1" s="1"/>
  <c r="O781" i="1"/>
  <c r="Q781" i="1" s="1"/>
  <c r="P777" i="1"/>
  <c r="R777" i="1" s="1"/>
  <c r="O777" i="1"/>
  <c r="Q777" i="1" s="1"/>
  <c r="O773" i="1"/>
  <c r="Q773" i="1" s="1"/>
  <c r="P773" i="1"/>
  <c r="R773" i="1" s="1"/>
  <c r="P769" i="1"/>
  <c r="R769" i="1" s="1"/>
  <c r="O769" i="1"/>
  <c r="Q769" i="1" s="1"/>
  <c r="P765" i="1"/>
  <c r="R765" i="1" s="1"/>
  <c r="O765" i="1"/>
  <c r="Q765" i="1" s="1"/>
  <c r="P761" i="1"/>
  <c r="R761" i="1" s="1"/>
  <c r="O761" i="1"/>
  <c r="Q761" i="1" s="1"/>
  <c r="P757" i="1"/>
  <c r="R757" i="1" s="1"/>
  <c r="O757" i="1"/>
  <c r="Q757" i="1" s="1"/>
  <c r="O753" i="1"/>
  <c r="Q753" i="1" s="1"/>
  <c r="P753" i="1"/>
  <c r="R753" i="1" s="1"/>
  <c r="P749" i="1"/>
  <c r="R749" i="1" s="1"/>
  <c r="O749" i="1"/>
  <c r="Q749" i="1" s="1"/>
  <c r="P745" i="1"/>
  <c r="R745" i="1" s="1"/>
  <c r="O745" i="1"/>
  <c r="Q745" i="1" s="1"/>
  <c r="O741" i="1"/>
  <c r="Q741" i="1" s="1"/>
  <c r="P741" i="1"/>
  <c r="R741" i="1" s="1"/>
  <c r="P737" i="1"/>
  <c r="R737" i="1" s="1"/>
  <c r="O737" i="1"/>
  <c r="Q737" i="1" s="1"/>
  <c r="P733" i="1"/>
  <c r="R733" i="1" s="1"/>
  <c r="O733" i="1"/>
  <c r="Q733" i="1" s="1"/>
  <c r="P729" i="1"/>
  <c r="R729" i="1" s="1"/>
  <c r="O729" i="1"/>
  <c r="Q729" i="1" s="1"/>
  <c r="P725" i="1"/>
  <c r="R725" i="1" s="1"/>
  <c r="O725" i="1"/>
  <c r="Q725" i="1" s="1"/>
  <c r="O721" i="1"/>
  <c r="Q721" i="1" s="1"/>
  <c r="P721" i="1"/>
  <c r="R721" i="1" s="1"/>
  <c r="P717" i="1"/>
  <c r="R717" i="1" s="1"/>
  <c r="O717" i="1"/>
  <c r="Q717" i="1" s="1"/>
  <c r="P713" i="1"/>
  <c r="R713" i="1" s="1"/>
  <c r="O713" i="1"/>
  <c r="Q713" i="1" s="1"/>
  <c r="O709" i="1"/>
  <c r="Q709" i="1" s="1"/>
  <c r="P709" i="1"/>
  <c r="R709" i="1" s="1"/>
  <c r="P705" i="1"/>
  <c r="R705" i="1" s="1"/>
  <c r="O705" i="1"/>
  <c r="Q705" i="1" s="1"/>
  <c r="P701" i="1"/>
  <c r="R701" i="1" s="1"/>
  <c r="O701" i="1"/>
  <c r="Q701" i="1" s="1"/>
  <c r="P697" i="1"/>
  <c r="R697" i="1" s="1"/>
  <c r="O697" i="1"/>
  <c r="Q697" i="1" s="1"/>
  <c r="P693" i="1"/>
  <c r="R693" i="1" s="1"/>
  <c r="O693" i="1"/>
  <c r="Q693" i="1" s="1"/>
  <c r="O689" i="1"/>
  <c r="Q689" i="1" s="1"/>
  <c r="P689" i="1"/>
  <c r="R689" i="1" s="1"/>
  <c r="P685" i="1"/>
  <c r="R685" i="1" s="1"/>
  <c r="O685" i="1"/>
  <c r="Q685" i="1" s="1"/>
  <c r="P681" i="1"/>
  <c r="R681" i="1" s="1"/>
  <c r="O681" i="1"/>
  <c r="Q681" i="1" s="1"/>
  <c r="O677" i="1"/>
  <c r="Q677" i="1" s="1"/>
  <c r="P677" i="1"/>
  <c r="R677" i="1" s="1"/>
  <c r="P673" i="1"/>
  <c r="R673" i="1" s="1"/>
  <c r="O673" i="1"/>
  <c r="Q673" i="1" s="1"/>
  <c r="P669" i="1"/>
  <c r="R669" i="1" s="1"/>
  <c r="O669" i="1"/>
  <c r="Q669" i="1" s="1"/>
  <c r="P665" i="1"/>
  <c r="R665" i="1" s="1"/>
  <c r="O665" i="1"/>
  <c r="Q665" i="1" s="1"/>
  <c r="P661" i="1"/>
  <c r="R661" i="1" s="1"/>
  <c r="O661" i="1"/>
  <c r="Q661" i="1" s="1"/>
  <c r="O657" i="1"/>
  <c r="Q657" i="1" s="1"/>
  <c r="P657" i="1"/>
  <c r="R657" i="1" s="1"/>
  <c r="P653" i="1"/>
  <c r="R653" i="1" s="1"/>
  <c r="O653" i="1"/>
  <c r="Q653" i="1" s="1"/>
  <c r="P649" i="1"/>
  <c r="R649" i="1" s="1"/>
  <c r="O649" i="1"/>
  <c r="Q649" i="1" s="1"/>
  <c r="O645" i="1"/>
  <c r="Q645" i="1" s="1"/>
  <c r="P645" i="1"/>
  <c r="R645" i="1" s="1"/>
  <c r="P641" i="1"/>
  <c r="R641" i="1" s="1"/>
  <c r="O641" i="1"/>
  <c r="Q641" i="1" s="1"/>
  <c r="P637" i="1"/>
  <c r="R637" i="1" s="1"/>
  <c r="O637" i="1"/>
  <c r="Q637" i="1" s="1"/>
  <c r="P633" i="1"/>
  <c r="R633" i="1" s="1"/>
  <c r="O633" i="1"/>
  <c r="Q633" i="1" s="1"/>
  <c r="P629" i="1"/>
  <c r="R629" i="1" s="1"/>
  <c r="O629" i="1"/>
  <c r="Q629" i="1" s="1"/>
  <c r="O625" i="1"/>
  <c r="Q625" i="1" s="1"/>
  <c r="P625" i="1"/>
  <c r="R625" i="1" s="1"/>
  <c r="P621" i="1"/>
  <c r="R621" i="1" s="1"/>
  <c r="O621" i="1"/>
  <c r="Q621" i="1" s="1"/>
  <c r="P617" i="1"/>
  <c r="R617" i="1" s="1"/>
  <c r="O617" i="1"/>
  <c r="Q617" i="1" s="1"/>
  <c r="O613" i="1"/>
  <c r="Q613" i="1" s="1"/>
  <c r="P613" i="1"/>
  <c r="R613" i="1" s="1"/>
  <c r="P609" i="1"/>
  <c r="R609" i="1" s="1"/>
  <c r="O609" i="1"/>
  <c r="Q609" i="1" s="1"/>
  <c r="P605" i="1"/>
  <c r="R605" i="1" s="1"/>
  <c r="O605" i="1"/>
  <c r="Q605" i="1" s="1"/>
  <c r="P601" i="1"/>
  <c r="R601" i="1" s="1"/>
  <c r="O601" i="1"/>
  <c r="Q601" i="1" s="1"/>
  <c r="P597" i="1"/>
  <c r="R597" i="1" s="1"/>
  <c r="O597" i="1"/>
  <c r="Q597" i="1" s="1"/>
  <c r="O593" i="1"/>
  <c r="Q593" i="1" s="1"/>
  <c r="P593" i="1"/>
  <c r="R593" i="1" s="1"/>
  <c r="P589" i="1"/>
  <c r="R589" i="1" s="1"/>
  <c r="O589" i="1"/>
  <c r="Q589" i="1" s="1"/>
  <c r="P585" i="1"/>
  <c r="R585" i="1" s="1"/>
  <c r="O585" i="1"/>
  <c r="Q585" i="1" s="1"/>
  <c r="O581" i="1"/>
  <c r="Q581" i="1" s="1"/>
  <c r="P581" i="1"/>
  <c r="R581" i="1" s="1"/>
  <c r="P577" i="1"/>
  <c r="R577" i="1" s="1"/>
  <c r="O577" i="1"/>
  <c r="Q577" i="1" s="1"/>
  <c r="P573" i="1"/>
  <c r="R573" i="1" s="1"/>
  <c r="O573" i="1"/>
  <c r="Q573" i="1" s="1"/>
  <c r="P569" i="1"/>
  <c r="R569" i="1" s="1"/>
  <c r="O569" i="1"/>
  <c r="Q569" i="1" s="1"/>
  <c r="P565" i="1"/>
  <c r="R565" i="1" s="1"/>
  <c r="O565" i="1"/>
  <c r="Q565" i="1" s="1"/>
  <c r="O561" i="1"/>
  <c r="Q561" i="1" s="1"/>
  <c r="P561" i="1"/>
  <c r="R561" i="1" s="1"/>
  <c r="P557" i="1"/>
  <c r="R557" i="1" s="1"/>
  <c r="O557" i="1"/>
  <c r="Q557" i="1" s="1"/>
  <c r="P553" i="1"/>
  <c r="R553" i="1" s="1"/>
  <c r="O553" i="1"/>
  <c r="Q553" i="1" s="1"/>
  <c r="O549" i="1"/>
  <c r="Q549" i="1" s="1"/>
  <c r="P549" i="1"/>
  <c r="R549" i="1" s="1"/>
  <c r="P545" i="1"/>
  <c r="R545" i="1" s="1"/>
  <c r="O545" i="1"/>
  <c r="Q545" i="1" s="1"/>
  <c r="P541" i="1"/>
  <c r="R541" i="1" s="1"/>
  <c r="O541" i="1"/>
  <c r="Q541" i="1" s="1"/>
  <c r="P537" i="1"/>
  <c r="R537" i="1" s="1"/>
  <c r="O537" i="1"/>
  <c r="Q537" i="1" s="1"/>
  <c r="P533" i="1"/>
  <c r="R533" i="1" s="1"/>
  <c r="O533" i="1"/>
  <c r="Q533" i="1" s="1"/>
  <c r="O529" i="1"/>
  <c r="Q529" i="1" s="1"/>
  <c r="P529" i="1"/>
  <c r="R529" i="1" s="1"/>
  <c r="P525" i="1"/>
  <c r="R525" i="1" s="1"/>
  <c r="O525" i="1"/>
  <c r="Q525" i="1" s="1"/>
  <c r="P521" i="1"/>
  <c r="R521" i="1" s="1"/>
  <c r="O521" i="1"/>
  <c r="Q521" i="1" s="1"/>
  <c r="O517" i="1"/>
  <c r="Q517" i="1" s="1"/>
  <c r="P517" i="1"/>
  <c r="R517" i="1" s="1"/>
  <c r="P513" i="1"/>
  <c r="R513" i="1" s="1"/>
  <c r="O513" i="1"/>
  <c r="Q513" i="1" s="1"/>
  <c r="P509" i="1"/>
  <c r="R509" i="1" s="1"/>
  <c r="O509" i="1"/>
  <c r="Q509" i="1" s="1"/>
  <c r="P505" i="1"/>
  <c r="R505" i="1" s="1"/>
  <c r="O505" i="1"/>
  <c r="Q505" i="1" s="1"/>
  <c r="P501" i="1"/>
  <c r="R501" i="1" s="1"/>
  <c r="O501" i="1"/>
  <c r="Q501" i="1" s="1"/>
  <c r="O497" i="1"/>
  <c r="Q497" i="1" s="1"/>
  <c r="P497" i="1"/>
  <c r="R497" i="1" s="1"/>
  <c r="P493" i="1"/>
  <c r="R493" i="1" s="1"/>
  <c r="O493" i="1"/>
  <c r="Q493" i="1" s="1"/>
  <c r="P489" i="1"/>
  <c r="R489" i="1" s="1"/>
  <c r="O489" i="1"/>
  <c r="Q489" i="1" s="1"/>
  <c r="O485" i="1"/>
  <c r="Q485" i="1" s="1"/>
  <c r="P485" i="1"/>
  <c r="R485" i="1" s="1"/>
  <c r="P481" i="1"/>
  <c r="R481" i="1" s="1"/>
  <c r="O481" i="1"/>
  <c r="Q481" i="1" s="1"/>
  <c r="P477" i="1"/>
  <c r="R477" i="1" s="1"/>
  <c r="O477" i="1"/>
  <c r="Q477" i="1" s="1"/>
  <c r="P473" i="1"/>
  <c r="R473" i="1" s="1"/>
  <c r="O473" i="1"/>
  <c r="Q473" i="1" s="1"/>
  <c r="P469" i="1"/>
  <c r="R469" i="1" s="1"/>
  <c r="O469" i="1"/>
  <c r="Q469" i="1" s="1"/>
  <c r="O465" i="1"/>
  <c r="Q465" i="1" s="1"/>
  <c r="P465" i="1"/>
  <c r="R465" i="1" s="1"/>
  <c r="P461" i="1"/>
  <c r="R461" i="1" s="1"/>
  <c r="O461" i="1"/>
  <c r="Q461" i="1" s="1"/>
  <c r="P457" i="1"/>
  <c r="R457" i="1" s="1"/>
  <c r="O457" i="1"/>
  <c r="Q457" i="1" s="1"/>
  <c r="O453" i="1"/>
  <c r="Q453" i="1" s="1"/>
  <c r="P453" i="1"/>
  <c r="R453" i="1" s="1"/>
  <c r="P449" i="1"/>
  <c r="R449" i="1" s="1"/>
  <c r="O449" i="1"/>
  <c r="Q449" i="1" s="1"/>
  <c r="P445" i="1"/>
  <c r="R445" i="1" s="1"/>
  <c r="O445" i="1"/>
  <c r="Q445" i="1" s="1"/>
  <c r="P441" i="1"/>
  <c r="R441" i="1" s="1"/>
  <c r="O441" i="1"/>
  <c r="Q441" i="1" s="1"/>
  <c r="P437" i="1"/>
  <c r="R437" i="1" s="1"/>
  <c r="O437" i="1"/>
  <c r="Q437" i="1" s="1"/>
  <c r="O433" i="1"/>
  <c r="Q433" i="1" s="1"/>
  <c r="P433" i="1"/>
  <c r="R433" i="1" s="1"/>
  <c r="P429" i="1"/>
  <c r="R429" i="1" s="1"/>
  <c r="O429" i="1"/>
  <c r="Q429" i="1" s="1"/>
  <c r="P425" i="1"/>
  <c r="R425" i="1" s="1"/>
  <c r="O425" i="1"/>
  <c r="Q425" i="1" s="1"/>
  <c r="O421" i="1"/>
  <c r="Q421" i="1" s="1"/>
  <c r="P421" i="1"/>
  <c r="R421" i="1" s="1"/>
  <c r="P417" i="1"/>
  <c r="R417" i="1" s="1"/>
  <c r="O417" i="1"/>
  <c r="Q417" i="1" s="1"/>
  <c r="P413" i="1"/>
  <c r="R413" i="1" s="1"/>
  <c r="O413" i="1"/>
  <c r="Q413" i="1" s="1"/>
  <c r="P409" i="1"/>
  <c r="R409" i="1" s="1"/>
  <c r="O409" i="1"/>
  <c r="Q409" i="1" s="1"/>
  <c r="P405" i="1"/>
  <c r="R405" i="1" s="1"/>
  <c r="O405" i="1"/>
  <c r="Q405" i="1" s="1"/>
  <c r="O401" i="1"/>
  <c r="Q401" i="1" s="1"/>
  <c r="P401" i="1"/>
  <c r="R401" i="1" s="1"/>
  <c r="P397" i="1"/>
  <c r="R397" i="1" s="1"/>
  <c r="O397" i="1"/>
  <c r="Q397" i="1" s="1"/>
  <c r="P393" i="1"/>
  <c r="R393" i="1" s="1"/>
  <c r="O393" i="1"/>
  <c r="Q393" i="1" s="1"/>
  <c r="O389" i="1"/>
  <c r="Q389" i="1" s="1"/>
  <c r="P389" i="1"/>
  <c r="R389" i="1" s="1"/>
  <c r="P385" i="1"/>
  <c r="R385" i="1" s="1"/>
  <c r="O385" i="1"/>
  <c r="Q385" i="1" s="1"/>
  <c r="P381" i="1"/>
  <c r="R381" i="1" s="1"/>
  <c r="O381" i="1"/>
  <c r="Q381" i="1" s="1"/>
  <c r="P377" i="1"/>
  <c r="R377" i="1" s="1"/>
  <c r="O377" i="1"/>
  <c r="Q377" i="1" s="1"/>
  <c r="P373" i="1"/>
  <c r="R373" i="1" s="1"/>
  <c r="O373" i="1"/>
  <c r="Q373" i="1" s="1"/>
  <c r="O369" i="1"/>
  <c r="Q369" i="1" s="1"/>
  <c r="P369" i="1"/>
  <c r="R369" i="1" s="1"/>
  <c r="P365" i="1"/>
  <c r="R365" i="1" s="1"/>
  <c r="O365" i="1"/>
  <c r="Q365" i="1" s="1"/>
  <c r="P361" i="1"/>
  <c r="R361" i="1" s="1"/>
  <c r="O361" i="1"/>
  <c r="Q361" i="1" s="1"/>
  <c r="O357" i="1"/>
  <c r="Q357" i="1" s="1"/>
  <c r="P357" i="1"/>
  <c r="R357" i="1" s="1"/>
  <c r="P353" i="1"/>
  <c r="R353" i="1" s="1"/>
  <c r="O353" i="1"/>
  <c r="Q353" i="1" s="1"/>
  <c r="P349" i="1"/>
  <c r="R349" i="1" s="1"/>
  <c r="O349" i="1"/>
  <c r="Q349" i="1" s="1"/>
  <c r="P345" i="1"/>
  <c r="R345" i="1" s="1"/>
  <c r="O345" i="1"/>
  <c r="Q345" i="1" s="1"/>
  <c r="P341" i="1"/>
  <c r="R341" i="1" s="1"/>
  <c r="O341" i="1"/>
  <c r="Q341" i="1" s="1"/>
  <c r="O337" i="1"/>
  <c r="Q337" i="1" s="1"/>
  <c r="P337" i="1"/>
  <c r="R337" i="1" s="1"/>
  <c r="P333" i="1"/>
  <c r="R333" i="1" s="1"/>
  <c r="O333" i="1"/>
  <c r="Q333" i="1" s="1"/>
  <c r="P329" i="1"/>
  <c r="R329" i="1" s="1"/>
  <c r="O329" i="1"/>
  <c r="Q329" i="1" s="1"/>
  <c r="O325" i="1"/>
  <c r="Q325" i="1" s="1"/>
  <c r="P325" i="1"/>
  <c r="R325" i="1" s="1"/>
  <c r="P321" i="1"/>
  <c r="R321" i="1" s="1"/>
  <c r="O321" i="1"/>
  <c r="Q321" i="1" s="1"/>
  <c r="P317" i="1"/>
  <c r="R317" i="1" s="1"/>
  <c r="O317" i="1"/>
  <c r="Q317" i="1" s="1"/>
  <c r="P313" i="1"/>
  <c r="R313" i="1" s="1"/>
  <c r="O313" i="1"/>
  <c r="Q313" i="1" s="1"/>
  <c r="P309" i="1"/>
  <c r="R309" i="1" s="1"/>
  <c r="O309" i="1"/>
  <c r="Q309" i="1" s="1"/>
  <c r="O305" i="1"/>
  <c r="Q305" i="1" s="1"/>
  <c r="P305" i="1"/>
  <c r="R305" i="1" s="1"/>
  <c r="P301" i="1"/>
  <c r="R301" i="1" s="1"/>
  <c r="O301" i="1"/>
  <c r="Q301" i="1" s="1"/>
  <c r="P297" i="1"/>
  <c r="R297" i="1" s="1"/>
  <c r="O297" i="1"/>
  <c r="Q297" i="1" s="1"/>
  <c r="O293" i="1"/>
  <c r="Q293" i="1" s="1"/>
  <c r="P293" i="1"/>
  <c r="R293" i="1" s="1"/>
  <c r="P289" i="1"/>
  <c r="R289" i="1" s="1"/>
  <c r="O289" i="1"/>
  <c r="Q289" i="1" s="1"/>
  <c r="P285" i="1"/>
  <c r="R285" i="1" s="1"/>
  <c r="O285" i="1"/>
  <c r="Q285" i="1" s="1"/>
  <c r="P281" i="1"/>
  <c r="R281" i="1" s="1"/>
  <c r="O281" i="1"/>
  <c r="Q281" i="1" s="1"/>
  <c r="P277" i="1"/>
  <c r="R277" i="1" s="1"/>
  <c r="O277" i="1"/>
  <c r="Q277" i="1" s="1"/>
  <c r="O273" i="1"/>
  <c r="Q273" i="1" s="1"/>
  <c r="P273" i="1"/>
  <c r="R273" i="1" s="1"/>
  <c r="P269" i="1"/>
  <c r="R269" i="1" s="1"/>
  <c r="O269" i="1"/>
  <c r="Q269" i="1" s="1"/>
  <c r="P265" i="1"/>
  <c r="R265" i="1" s="1"/>
  <c r="O265" i="1"/>
  <c r="Q265" i="1" s="1"/>
  <c r="O261" i="1"/>
  <c r="Q261" i="1" s="1"/>
  <c r="P261" i="1"/>
  <c r="R261" i="1" s="1"/>
  <c r="P257" i="1"/>
  <c r="R257" i="1" s="1"/>
  <c r="O257" i="1"/>
  <c r="Q257" i="1" s="1"/>
  <c r="P253" i="1"/>
  <c r="R253" i="1" s="1"/>
  <c r="O253" i="1"/>
  <c r="Q253" i="1" s="1"/>
  <c r="P249" i="1"/>
  <c r="R249" i="1" s="1"/>
  <c r="O249" i="1"/>
  <c r="Q249" i="1" s="1"/>
  <c r="P245" i="1"/>
  <c r="R245" i="1" s="1"/>
  <c r="O245" i="1"/>
  <c r="Q245" i="1" s="1"/>
  <c r="O241" i="1"/>
  <c r="Q241" i="1" s="1"/>
  <c r="P241" i="1"/>
  <c r="R241" i="1" s="1"/>
  <c r="P237" i="1"/>
  <c r="R237" i="1" s="1"/>
  <c r="O237" i="1"/>
  <c r="Q237" i="1" s="1"/>
  <c r="P233" i="1"/>
  <c r="R233" i="1" s="1"/>
  <c r="O233" i="1"/>
  <c r="Q233" i="1" s="1"/>
  <c r="O229" i="1"/>
  <c r="Q229" i="1" s="1"/>
  <c r="P229" i="1"/>
  <c r="R229" i="1" s="1"/>
  <c r="P225" i="1"/>
  <c r="R225" i="1" s="1"/>
  <c r="O225" i="1"/>
  <c r="Q225" i="1" s="1"/>
  <c r="P221" i="1"/>
  <c r="R221" i="1" s="1"/>
  <c r="O221" i="1"/>
  <c r="Q221" i="1" s="1"/>
  <c r="P217" i="1"/>
  <c r="R217" i="1" s="1"/>
  <c r="O217" i="1"/>
  <c r="Q217" i="1" s="1"/>
  <c r="P213" i="1"/>
  <c r="R213" i="1" s="1"/>
  <c r="O213" i="1"/>
  <c r="Q213" i="1" s="1"/>
  <c r="O209" i="1"/>
  <c r="Q209" i="1" s="1"/>
  <c r="P209" i="1"/>
  <c r="R209" i="1" s="1"/>
  <c r="P205" i="1"/>
  <c r="R205" i="1" s="1"/>
  <c r="O205" i="1"/>
  <c r="Q205" i="1" s="1"/>
  <c r="P201" i="1"/>
  <c r="R201" i="1" s="1"/>
  <c r="O201" i="1"/>
  <c r="Q201" i="1" s="1"/>
  <c r="P197" i="1"/>
  <c r="R197" i="1" s="1"/>
  <c r="O197" i="1"/>
  <c r="Q197" i="1" s="1"/>
  <c r="O193" i="1"/>
  <c r="Q193" i="1" s="1"/>
  <c r="P193" i="1"/>
  <c r="R193" i="1" s="1"/>
  <c r="P189" i="1"/>
  <c r="R189" i="1" s="1"/>
  <c r="O189" i="1"/>
  <c r="Q189" i="1" s="1"/>
  <c r="P185" i="1"/>
  <c r="R185" i="1" s="1"/>
  <c r="O185" i="1"/>
  <c r="Q185" i="1" s="1"/>
  <c r="P181" i="1"/>
  <c r="R181" i="1" s="1"/>
  <c r="O181" i="1"/>
  <c r="Q181" i="1" s="1"/>
  <c r="O177" i="1"/>
  <c r="Q177" i="1" s="1"/>
  <c r="P177" i="1"/>
  <c r="R177" i="1" s="1"/>
  <c r="P173" i="1"/>
  <c r="R173" i="1" s="1"/>
  <c r="O173" i="1"/>
  <c r="Q173" i="1" s="1"/>
  <c r="P169" i="1"/>
  <c r="R169" i="1" s="1"/>
  <c r="O169" i="1"/>
  <c r="Q169" i="1" s="1"/>
  <c r="P165" i="1"/>
  <c r="R165" i="1" s="1"/>
  <c r="O165" i="1"/>
  <c r="Q165" i="1" s="1"/>
  <c r="O161" i="1"/>
  <c r="Q161" i="1" s="1"/>
  <c r="P161" i="1"/>
  <c r="R161" i="1" s="1"/>
  <c r="P157" i="1"/>
  <c r="R157" i="1" s="1"/>
  <c r="O157" i="1"/>
  <c r="Q157" i="1" s="1"/>
  <c r="P153" i="1"/>
  <c r="R153" i="1" s="1"/>
  <c r="O153" i="1"/>
  <c r="Q153" i="1" s="1"/>
  <c r="P149" i="1"/>
  <c r="R149" i="1" s="1"/>
  <c r="O149" i="1"/>
  <c r="Q149" i="1" s="1"/>
  <c r="O145" i="1"/>
  <c r="Q145" i="1" s="1"/>
  <c r="P145" i="1"/>
  <c r="R145" i="1" s="1"/>
  <c r="P141" i="1"/>
  <c r="R141" i="1" s="1"/>
  <c r="O141" i="1"/>
  <c r="Q141" i="1" s="1"/>
  <c r="P137" i="1"/>
  <c r="R137" i="1" s="1"/>
  <c r="O137" i="1"/>
  <c r="Q137" i="1" s="1"/>
  <c r="P133" i="1"/>
  <c r="R133" i="1" s="1"/>
  <c r="O133" i="1"/>
  <c r="Q133" i="1" s="1"/>
  <c r="O129" i="1"/>
  <c r="Q129" i="1" s="1"/>
  <c r="P129" i="1"/>
  <c r="R129" i="1" s="1"/>
  <c r="P125" i="1"/>
  <c r="R125" i="1" s="1"/>
  <c r="O125" i="1"/>
  <c r="Q125" i="1" s="1"/>
  <c r="P121" i="1"/>
  <c r="R121" i="1" s="1"/>
  <c r="O121" i="1"/>
  <c r="Q121" i="1" s="1"/>
  <c r="P117" i="1"/>
  <c r="R117" i="1" s="1"/>
  <c r="O117" i="1"/>
  <c r="Q117" i="1" s="1"/>
  <c r="O113" i="1"/>
  <c r="Q113" i="1" s="1"/>
  <c r="P113" i="1"/>
  <c r="R113" i="1" s="1"/>
  <c r="P109" i="1"/>
  <c r="R109" i="1" s="1"/>
  <c r="O109" i="1"/>
  <c r="Q109" i="1" s="1"/>
  <c r="P105" i="1"/>
  <c r="R105" i="1" s="1"/>
  <c r="O105" i="1"/>
  <c r="Q105" i="1" s="1"/>
  <c r="P101" i="1"/>
  <c r="R101" i="1" s="1"/>
  <c r="O101" i="1"/>
  <c r="Q101" i="1" s="1"/>
  <c r="O97" i="1"/>
  <c r="Q97" i="1" s="1"/>
  <c r="P97" i="1"/>
  <c r="R97" i="1" s="1"/>
  <c r="P93" i="1"/>
  <c r="R93" i="1" s="1"/>
  <c r="O93" i="1"/>
  <c r="Q93" i="1" s="1"/>
  <c r="P89" i="1"/>
  <c r="R89" i="1" s="1"/>
  <c r="O89" i="1"/>
  <c r="Q89" i="1" s="1"/>
  <c r="P85" i="1"/>
  <c r="R85" i="1" s="1"/>
  <c r="O85" i="1"/>
  <c r="Q85" i="1" s="1"/>
  <c r="O81" i="1"/>
  <c r="Q81" i="1" s="1"/>
  <c r="P81" i="1"/>
  <c r="R81" i="1" s="1"/>
  <c r="P77" i="1"/>
  <c r="R77" i="1" s="1"/>
  <c r="O77" i="1"/>
  <c r="Q77" i="1" s="1"/>
  <c r="P73" i="1"/>
  <c r="R73" i="1" s="1"/>
  <c r="O73" i="1"/>
  <c r="Q73" i="1" s="1"/>
  <c r="P69" i="1"/>
  <c r="R69" i="1" s="1"/>
  <c r="O69" i="1"/>
  <c r="Q69" i="1" s="1"/>
  <c r="O65" i="1"/>
  <c r="Q65" i="1" s="1"/>
  <c r="P65" i="1"/>
  <c r="R65" i="1" s="1"/>
  <c r="P61" i="1"/>
  <c r="R61" i="1" s="1"/>
  <c r="O61" i="1"/>
  <c r="Q61" i="1" s="1"/>
  <c r="P57" i="1"/>
  <c r="R57" i="1" s="1"/>
  <c r="O57" i="1"/>
  <c r="Q57" i="1" s="1"/>
  <c r="P53" i="1"/>
  <c r="R53" i="1" s="1"/>
  <c r="O53" i="1"/>
  <c r="Q53" i="1" s="1"/>
  <c r="O49" i="1"/>
  <c r="Q49" i="1" s="1"/>
  <c r="P49" i="1"/>
  <c r="R49" i="1" s="1"/>
  <c r="P45" i="1"/>
  <c r="R45" i="1" s="1"/>
  <c r="O45" i="1"/>
  <c r="Q45" i="1" s="1"/>
  <c r="P41" i="1"/>
  <c r="R41" i="1" s="1"/>
  <c r="O41" i="1"/>
  <c r="Q41" i="1" s="1"/>
  <c r="P37" i="1"/>
  <c r="R37" i="1" s="1"/>
  <c r="O37" i="1"/>
  <c r="Q37" i="1" s="1"/>
  <c r="O33" i="1"/>
  <c r="Q33" i="1" s="1"/>
  <c r="P33" i="1"/>
  <c r="R33" i="1" s="1"/>
  <c r="P29" i="1"/>
  <c r="R29" i="1" s="1"/>
  <c r="O29" i="1"/>
  <c r="Q29" i="1" s="1"/>
  <c r="P25" i="1"/>
  <c r="R25" i="1" s="1"/>
  <c r="O25" i="1"/>
  <c r="Q25" i="1" s="1"/>
  <c r="P21" i="1"/>
  <c r="R21" i="1" s="1"/>
  <c r="O21" i="1"/>
  <c r="Q21" i="1" s="1"/>
  <c r="O17" i="1"/>
  <c r="Q17" i="1" s="1"/>
  <c r="P17" i="1"/>
  <c r="R17" i="1" s="1"/>
  <c r="P13" i="1"/>
  <c r="R13" i="1" s="1"/>
  <c r="O13" i="1"/>
  <c r="Q13" i="1" s="1"/>
  <c r="P9" i="1"/>
  <c r="R9" i="1" s="1"/>
  <c r="O9" i="1"/>
  <c r="Q9" i="1" s="1"/>
  <c r="P5" i="1"/>
  <c r="R5" i="1" s="1"/>
  <c r="O5" i="1"/>
  <c r="Q5" i="1" s="1"/>
  <c r="P1796" i="1"/>
  <c r="R1796" i="1" s="1"/>
  <c r="O1796" i="1"/>
  <c r="Q1796" i="1" s="1"/>
  <c r="P1792" i="1"/>
  <c r="R1792" i="1" s="1"/>
  <c r="O1792" i="1"/>
  <c r="Q1792" i="1" s="1"/>
  <c r="P1788" i="1"/>
  <c r="R1788" i="1" s="1"/>
  <c r="O1788" i="1"/>
  <c r="Q1788" i="1" s="1"/>
  <c r="P1784" i="1"/>
  <c r="R1784" i="1" s="1"/>
  <c r="O1784" i="1"/>
  <c r="Q1784" i="1" s="1"/>
  <c r="P1780" i="1"/>
  <c r="R1780" i="1" s="1"/>
  <c r="O1780" i="1"/>
  <c r="Q1780" i="1" s="1"/>
  <c r="P1776" i="1"/>
  <c r="R1776" i="1" s="1"/>
  <c r="O1776" i="1"/>
  <c r="Q1776" i="1" s="1"/>
  <c r="P1772" i="1"/>
  <c r="R1772" i="1" s="1"/>
  <c r="O1772" i="1"/>
  <c r="Q1772" i="1" s="1"/>
  <c r="P1768" i="1"/>
  <c r="R1768" i="1" s="1"/>
  <c r="O1768" i="1"/>
  <c r="Q1768" i="1" s="1"/>
  <c r="P1764" i="1"/>
  <c r="R1764" i="1" s="1"/>
  <c r="O1764" i="1"/>
  <c r="Q1764" i="1" s="1"/>
  <c r="P1760" i="1"/>
  <c r="R1760" i="1" s="1"/>
  <c r="O1760" i="1"/>
  <c r="Q1760" i="1" s="1"/>
  <c r="P1756" i="1"/>
  <c r="R1756" i="1" s="1"/>
  <c r="O1756" i="1"/>
  <c r="Q1756" i="1" s="1"/>
  <c r="P1752" i="1"/>
  <c r="R1752" i="1" s="1"/>
  <c r="O1752" i="1"/>
  <c r="Q1752" i="1" s="1"/>
  <c r="P1748" i="1"/>
  <c r="R1748" i="1" s="1"/>
  <c r="O1748" i="1"/>
  <c r="Q1748" i="1" s="1"/>
  <c r="P1744" i="1"/>
  <c r="R1744" i="1" s="1"/>
  <c r="O1744" i="1"/>
  <c r="Q1744" i="1" s="1"/>
  <c r="P1740" i="1"/>
  <c r="R1740" i="1" s="1"/>
  <c r="O1740" i="1"/>
  <c r="Q1740" i="1" s="1"/>
  <c r="P1736" i="1"/>
  <c r="R1736" i="1" s="1"/>
  <c r="O1736" i="1"/>
  <c r="Q1736" i="1" s="1"/>
  <c r="P1732" i="1"/>
  <c r="R1732" i="1" s="1"/>
  <c r="O1732" i="1"/>
  <c r="Q1732" i="1" s="1"/>
  <c r="P1728" i="1"/>
  <c r="R1728" i="1" s="1"/>
  <c r="O1728" i="1"/>
  <c r="Q1728" i="1" s="1"/>
  <c r="P1724" i="1"/>
  <c r="R1724" i="1" s="1"/>
  <c r="O1724" i="1"/>
  <c r="Q1724" i="1" s="1"/>
  <c r="P1720" i="1"/>
  <c r="R1720" i="1" s="1"/>
  <c r="O1720" i="1"/>
  <c r="Q1720" i="1" s="1"/>
  <c r="P1716" i="1"/>
  <c r="R1716" i="1" s="1"/>
  <c r="O1716" i="1"/>
  <c r="Q1716" i="1" s="1"/>
  <c r="P1712" i="1"/>
  <c r="R1712" i="1" s="1"/>
  <c r="O1712" i="1"/>
  <c r="Q1712" i="1" s="1"/>
  <c r="P1708" i="1"/>
  <c r="R1708" i="1" s="1"/>
  <c r="O1708" i="1"/>
  <c r="Q1708" i="1" s="1"/>
  <c r="P1704" i="1"/>
  <c r="R1704" i="1" s="1"/>
  <c r="O1704" i="1"/>
  <c r="Q1704" i="1" s="1"/>
  <c r="P1700" i="1"/>
  <c r="R1700" i="1" s="1"/>
  <c r="O1700" i="1"/>
  <c r="Q1700" i="1" s="1"/>
  <c r="P1696" i="1"/>
  <c r="R1696" i="1" s="1"/>
  <c r="O1696" i="1"/>
  <c r="Q1696" i="1" s="1"/>
  <c r="P1692" i="1"/>
  <c r="R1692" i="1" s="1"/>
  <c r="O1692" i="1"/>
  <c r="Q1692" i="1" s="1"/>
  <c r="P1688" i="1"/>
  <c r="R1688" i="1" s="1"/>
  <c r="O1688" i="1"/>
  <c r="Q1688" i="1" s="1"/>
  <c r="P1684" i="1"/>
  <c r="R1684" i="1" s="1"/>
  <c r="O1684" i="1"/>
  <c r="Q1684" i="1" s="1"/>
  <c r="P1680" i="1"/>
  <c r="R1680" i="1" s="1"/>
  <c r="O1680" i="1"/>
  <c r="Q1680" i="1" s="1"/>
  <c r="P1676" i="1"/>
  <c r="R1676" i="1" s="1"/>
  <c r="O1676" i="1"/>
  <c r="Q1676" i="1" s="1"/>
  <c r="P1672" i="1"/>
  <c r="R1672" i="1" s="1"/>
  <c r="O1672" i="1"/>
  <c r="Q1672" i="1" s="1"/>
  <c r="P1668" i="1"/>
  <c r="R1668" i="1" s="1"/>
  <c r="O1668" i="1"/>
  <c r="Q1668" i="1" s="1"/>
  <c r="P1664" i="1"/>
  <c r="R1664" i="1" s="1"/>
  <c r="O1664" i="1"/>
  <c r="Q1664" i="1" s="1"/>
  <c r="P1660" i="1"/>
  <c r="R1660" i="1" s="1"/>
  <c r="O1660" i="1"/>
  <c r="Q1660" i="1" s="1"/>
  <c r="P1656" i="1"/>
  <c r="R1656" i="1" s="1"/>
  <c r="O1656" i="1"/>
  <c r="Q1656" i="1" s="1"/>
  <c r="P1652" i="1"/>
  <c r="R1652" i="1" s="1"/>
  <c r="O1652" i="1"/>
  <c r="Q1652" i="1" s="1"/>
  <c r="P1648" i="1"/>
  <c r="R1648" i="1" s="1"/>
  <c r="O1648" i="1"/>
  <c r="Q1648" i="1" s="1"/>
  <c r="P1644" i="1"/>
  <c r="R1644" i="1" s="1"/>
  <c r="O1644" i="1"/>
  <c r="Q1644" i="1" s="1"/>
  <c r="P1640" i="1"/>
  <c r="R1640" i="1" s="1"/>
  <c r="O1640" i="1"/>
  <c r="Q1640" i="1" s="1"/>
  <c r="P1636" i="1"/>
  <c r="R1636" i="1" s="1"/>
  <c r="O1636" i="1"/>
  <c r="Q1636" i="1" s="1"/>
  <c r="P1632" i="1"/>
  <c r="R1632" i="1" s="1"/>
  <c r="O1632" i="1"/>
  <c r="Q1632" i="1" s="1"/>
  <c r="P1628" i="1"/>
  <c r="R1628" i="1" s="1"/>
  <c r="O1628" i="1"/>
  <c r="Q1628" i="1" s="1"/>
  <c r="P1624" i="1"/>
  <c r="R1624" i="1" s="1"/>
  <c r="O1624" i="1"/>
  <c r="Q1624" i="1" s="1"/>
  <c r="P1620" i="1"/>
  <c r="R1620" i="1" s="1"/>
  <c r="O1620" i="1"/>
  <c r="Q1620" i="1" s="1"/>
  <c r="P1616" i="1"/>
  <c r="R1616" i="1" s="1"/>
  <c r="O1616" i="1"/>
  <c r="Q1616" i="1" s="1"/>
  <c r="P1612" i="1"/>
  <c r="R1612" i="1" s="1"/>
  <c r="O1612" i="1"/>
  <c r="Q1612" i="1" s="1"/>
  <c r="P1608" i="1"/>
  <c r="R1608" i="1" s="1"/>
  <c r="O1608" i="1"/>
  <c r="Q1608" i="1" s="1"/>
  <c r="P1604" i="1"/>
  <c r="R1604" i="1" s="1"/>
  <c r="O1604" i="1"/>
  <c r="Q1604" i="1" s="1"/>
  <c r="P1600" i="1"/>
  <c r="R1600" i="1" s="1"/>
  <c r="O1600" i="1"/>
  <c r="Q1600" i="1" s="1"/>
  <c r="P1596" i="1"/>
  <c r="R1596" i="1" s="1"/>
  <c r="O1596" i="1"/>
  <c r="Q1596" i="1" s="1"/>
  <c r="P1592" i="1"/>
  <c r="R1592" i="1" s="1"/>
  <c r="O1592" i="1"/>
  <c r="Q1592" i="1" s="1"/>
  <c r="P1588" i="1"/>
  <c r="R1588" i="1" s="1"/>
  <c r="O1588" i="1"/>
  <c r="Q1588" i="1" s="1"/>
  <c r="P1584" i="1"/>
  <c r="R1584" i="1" s="1"/>
  <c r="O1584" i="1"/>
  <c r="Q1584" i="1" s="1"/>
  <c r="P1580" i="1"/>
  <c r="R1580" i="1" s="1"/>
  <c r="O1580" i="1"/>
  <c r="Q1580" i="1" s="1"/>
  <c r="P1576" i="1"/>
  <c r="R1576" i="1" s="1"/>
  <c r="O1576" i="1"/>
  <c r="Q1576" i="1" s="1"/>
  <c r="P1572" i="1"/>
  <c r="R1572" i="1" s="1"/>
  <c r="O1572" i="1"/>
  <c r="Q1572" i="1" s="1"/>
  <c r="P1568" i="1"/>
  <c r="R1568" i="1" s="1"/>
  <c r="O1568" i="1"/>
  <c r="Q1568" i="1" s="1"/>
  <c r="P1564" i="1"/>
  <c r="R1564" i="1" s="1"/>
  <c r="O1564" i="1"/>
  <c r="Q1564" i="1" s="1"/>
  <c r="P1560" i="1"/>
  <c r="R1560" i="1" s="1"/>
  <c r="O1560" i="1"/>
  <c r="Q1560" i="1" s="1"/>
  <c r="P1556" i="1"/>
  <c r="R1556" i="1" s="1"/>
  <c r="O1556" i="1"/>
  <c r="Q1556" i="1" s="1"/>
  <c r="P1552" i="1"/>
  <c r="R1552" i="1" s="1"/>
  <c r="O1552" i="1"/>
  <c r="Q1552" i="1" s="1"/>
  <c r="P1548" i="1"/>
  <c r="R1548" i="1" s="1"/>
  <c r="O1548" i="1"/>
  <c r="Q1548" i="1" s="1"/>
  <c r="P1544" i="1"/>
  <c r="R1544" i="1" s="1"/>
  <c r="O1544" i="1"/>
  <c r="Q1544" i="1" s="1"/>
  <c r="P1540" i="1"/>
  <c r="R1540" i="1" s="1"/>
  <c r="O1540" i="1"/>
  <c r="Q1540" i="1" s="1"/>
  <c r="P1536" i="1"/>
  <c r="R1536" i="1" s="1"/>
  <c r="O1536" i="1"/>
  <c r="Q1536" i="1" s="1"/>
  <c r="P1532" i="1"/>
  <c r="R1532" i="1" s="1"/>
  <c r="O1532" i="1"/>
  <c r="Q1532" i="1" s="1"/>
  <c r="P1528" i="1"/>
  <c r="R1528" i="1" s="1"/>
  <c r="O1528" i="1"/>
  <c r="Q1528" i="1" s="1"/>
  <c r="P1524" i="1"/>
  <c r="R1524" i="1" s="1"/>
  <c r="O1524" i="1"/>
  <c r="Q1524" i="1" s="1"/>
  <c r="P1520" i="1"/>
  <c r="R1520" i="1" s="1"/>
  <c r="O1520" i="1"/>
  <c r="Q1520" i="1" s="1"/>
  <c r="P1516" i="1"/>
  <c r="R1516" i="1" s="1"/>
  <c r="O1516" i="1"/>
  <c r="Q1516" i="1" s="1"/>
  <c r="P1512" i="1"/>
  <c r="R1512" i="1" s="1"/>
  <c r="O1512" i="1"/>
  <c r="Q1512" i="1" s="1"/>
  <c r="P1508" i="1"/>
  <c r="R1508" i="1" s="1"/>
  <c r="O1508" i="1"/>
  <c r="Q1508" i="1" s="1"/>
  <c r="P1504" i="1"/>
  <c r="R1504" i="1" s="1"/>
  <c r="O1504" i="1"/>
  <c r="Q1504" i="1" s="1"/>
  <c r="P1500" i="1"/>
  <c r="R1500" i="1" s="1"/>
  <c r="O1500" i="1"/>
  <c r="Q1500" i="1" s="1"/>
  <c r="P1496" i="1"/>
  <c r="R1496" i="1" s="1"/>
  <c r="O1496" i="1"/>
  <c r="Q1496" i="1" s="1"/>
  <c r="P1492" i="1"/>
  <c r="R1492" i="1" s="1"/>
  <c r="O1492" i="1"/>
  <c r="Q1492" i="1" s="1"/>
  <c r="P1488" i="1"/>
  <c r="R1488" i="1" s="1"/>
  <c r="O1488" i="1"/>
  <c r="Q1488" i="1" s="1"/>
  <c r="P1484" i="1"/>
  <c r="R1484" i="1" s="1"/>
  <c r="O1484" i="1"/>
  <c r="Q1484" i="1" s="1"/>
  <c r="P1480" i="1"/>
  <c r="R1480" i="1" s="1"/>
  <c r="O1480" i="1"/>
  <c r="Q1480" i="1" s="1"/>
  <c r="P1476" i="1"/>
  <c r="R1476" i="1" s="1"/>
  <c r="O1476" i="1"/>
  <c r="Q1476" i="1" s="1"/>
  <c r="P1472" i="1"/>
  <c r="R1472" i="1" s="1"/>
  <c r="O1472" i="1"/>
  <c r="Q1472" i="1" s="1"/>
  <c r="P1468" i="1"/>
  <c r="R1468" i="1" s="1"/>
  <c r="O1468" i="1"/>
  <c r="Q1468" i="1" s="1"/>
  <c r="P1464" i="1"/>
  <c r="R1464" i="1" s="1"/>
  <c r="O1464" i="1"/>
  <c r="Q1464" i="1" s="1"/>
  <c r="P1460" i="1"/>
  <c r="R1460" i="1" s="1"/>
  <c r="O1460" i="1"/>
  <c r="Q1460" i="1" s="1"/>
  <c r="P1456" i="1"/>
  <c r="R1456" i="1" s="1"/>
  <c r="O1456" i="1"/>
  <c r="Q1456" i="1" s="1"/>
  <c r="P1452" i="1"/>
  <c r="R1452" i="1" s="1"/>
  <c r="O1452" i="1"/>
  <c r="Q1452" i="1" s="1"/>
  <c r="P1448" i="1"/>
  <c r="R1448" i="1" s="1"/>
  <c r="O1448" i="1"/>
  <c r="Q1448" i="1" s="1"/>
  <c r="P1444" i="1"/>
  <c r="R1444" i="1" s="1"/>
  <c r="O1444" i="1"/>
  <c r="Q1444" i="1" s="1"/>
  <c r="P1440" i="1"/>
  <c r="R1440" i="1" s="1"/>
  <c r="O1440" i="1"/>
  <c r="Q1440" i="1" s="1"/>
  <c r="P1436" i="1"/>
  <c r="R1436" i="1" s="1"/>
  <c r="O1436" i="1"/>
  <c r="Q1436" i="1" s="1"/>
  <c r="P1432" i="1"/>
  <c r="R1432" i="1" s="1"/>
  <c r="O1432" i="1"/>
  <c r="Q1432" i="1" s="1"/>
  <c r="P1428" i="1"/>
  <c r="R1428" i="1" s="1"/>
  <c r="O1428" i="1"/>
  <c r="Q1428" i="1" s="1"/>
  <c r="O1424" i="1"/>
  <c r="Q1424" i="1" s="1"/>
  <c r="P1424" i="1"/>
  <c r="R1424" i="1" s="1"/>
  <c r="P1420" i="1"/>
  <c r="R1420" i="1" s="1"/>
  <c r="O1420" i="1"/>
  <c r="Q1420" i="1" s="1"/>
  <c r="P1416" i="1"/>
  <c r="R1416" i="1" s="1"/>
  <c r="O1416" i="1"/>
  <c r="Q1416" i="1" s="1"/>
  <c r="P1412" i="1"/>
  <c r="R1412" i="1" s="1"/>
  <c r="O1412" i="1"/>
  <c r="Q1412" i="1" s="1"/>
  <c r="P1408" i="1"/>
  <c r="R1408" i="1" s="1"/>
  <c r="O1408" i="1"/>
  <c r="Q1408" i="1" s="1"/>
  <c r="O1404" i="1"/>
  <c r="Q1404" i="1" s="1"/>
  <c r="P1404" i="1"/>
  <c r="R1404" i="1" s="1"/>
  <c r="P1400" i="1"/>
  <c r="R1400" i="1" s="1"/>
  <c r="O1400" i="1"/>
  <c r="Q1400" i="1" s="1"/>
  <c r="P1396" i="1"/>
  <c r="R1396" i="1" s="1"/>
  <c r="O1396" i="1"/>
  <c r="Q1396" i="1" s="1"/>
  <c r="O1392" i="1"/>
  <c r="Q1392" i="1" s="1"/>
  <c r="P1392" i="1"/>
  <c r="R1392" i="1" s="1"/>
  <c r="P1388" i="1"/>
  <c r="R1388" i="1" s="1"/>
  <c r="O1388" i="1"/>
  <c r="Q1388" i="1" s="1"/>
  <c r="P1384" i="1"/>
  <c r="R1384" i="1" s="1"/>
  <c r="O1384" i="1"/>
  <c r="Q1384" i="1" s="1"/>
  <c r="P1380" i="1"/>
  <c r="R1380" i="1" s="1"/>
  <c r="O1380" i="1"/>
  <c r="Q1380" i="1" s="1"/>
  <c r="P1376" i="1"/>
  <c r="R1376" i="1" s="1"/>
  <c r="O1376" i="1"/>
  <c r="Q1376" i="1" s="1"/>
  <c r="O1372" i="1"/>
  <c r="Q1372" i="1" s="1"/>
  <c r="P1372" i="1"/>
  <c r="R1372" i="1" s="1"/>
  <c r="P1368" i="1"/>
  <c r="R1368" i="1" s="1"/>
  <c r="O1368" i="1"/>
  <c r="Q1368" i="1" s="1"/>
  <c r="P1364" i="1"/>
  <c r="R1364" i="1" s="1"/>
  <c r="O1364" i="1"/>
  <c r="Q1364" i="1" s="1"/>
  <c r="O1360" i="1"/>
  <c r="Q1360" i="1" s="1"/>
  <c r="P1360" i="1"/>
  <c r="R1360" i="1" s="1"/>
  <c r="P1356" i="1"/>
  <c r="R1356" i="1" s="1"/>
  <c r="O1356" i="1"/>
  <c r="Q1356" i="1" s="1"/>
  <c r="P1352" i="1"/>
  <c r="R1352" i="1" s="1"/>
  <c r="O1352" i="1"/>
  <c r="Q1352" i="1" s="1"/>
  <c r="P1348" i="1"/>
  <c r="R1348" i="1" s="1"/>
  <c r="O1348" i="1"/>
  <c r="Q1348" i="1" s="1"/>
  <c r="P1344" i="1"/>
  <c r="R1344" i="1" s="1"/>
  <c r="O1344" i="1"/>
  <c r="Q1344" i="1" s="1"/>
  <c r="O1340" i="1"/>
  <c r="Q1340" i="1" s="1"/>
  <c r="P1340" i="1"/>
  <c r="R1340" i="1" s="1"/>
  <c r="P1336" i="1"/>
  <c r="R1336" i="1" s="1"/>
  <c r="O1336" i="1"/>
  <c r="Q1336" i="1" s="1"/>
  <c r="P1332" i="1"/>
  <c r="R1332" i="1" s="1"/>
  <c r="O1332" i="1"/>
  <c r="Q1332" i="1" s="1"/>
  <c r="O1328" i="1"/>
  <c r="Q1328" i="1" s="1"/>
  <c r="P1328" i="1"/>
  <c r="R1328" i="1" s="1"/>
  <c r="P1324" i="1"/>
  <c r="R1324" i="1" s="1"/>
  <c r="O1324" i="1"/>
  <c r="Q1324" i="1" s="1"/>
  <c r="P1320" i="1"/>
  <c r="R1320" i="1" s="1"/>
  <c r="O1320" i="1"/>
  <c r="Q1320" i="1" s="1"/>
  <c r="P1316" i="1"/>
  <c r="R1316" i="1" s="1"/>
  <c r="O1316" i="1"/>
  <c r="Q1316" i="1" s="1"/>
  <c r="P1312" i="1"/>
  <c r="R1312" i="1" s="1"/>
  <c r="O1312" i="1"/>
  <c r="Q1312" i="1" s="1"/>
  <c r="O1308" i="1"/>
  <c r="Q1308" i="1" s="1"/>
  <c r="P1308" i="1"/>
  <c r="R1308" i="1" s="1"/>
  <c r="P1304" i="1"/>
  <c r="R1304" i="1" s="1"/>
  <c r="O1304" i="1"/>
  <c r="Q1304" i="1" s="1"/>
  <c r="P1300" i="1"/>
  <c r="R1300" i="1" s="1"/>
  <c r="O1300" i="1"/>
  <c r="Q1300" i="1" s="1"/>
  <c r="O1296" i="1"/>
  <c r="Q1296" i="1" s="1"/>
  <c r="P1296" i="1"/>
  <c r="R1296" i="1" s="1"/>
  <c r="P1292" i="1"/>
  <c r="R1292" i="1" s="1"/>
  <c r="O1292" i="1"/>
  <c r="Q1292" i="1" s="1"/>
  <c r="P1288" i="1"/>
  <c r="R1288" i="1" s="1"/>
  <c r="O1288" i="1"/>
  <c r="Q1288" i="1" s="1"/>
  <c r="P1284" i="1"/>
  <c r="R1284" i="1" s="1"/>
  <c r="O1284" i="1"/>
  <c r="Q1284" i="1" s="1"/>
  <c r="P1280" i="1"/>
  <c r="R1280" i="1" s="1"/>
  <c r="O1280" i="1"/>
  <c r="Q1280" i="1" s="1"/>
  <c r="O1276" i="1"/>
  <c r="Q1276" i="1" s="1"/>
  <c r="P1276" i="1"/>
  <c r="R1276" i="1" s="1"/>
  <c r="P1272" i="1"/>
  <c r="R1272" i="1" s="1"/>
  <c r="O1272" i="1"/>
  <c r="Q1272" i="1" s="1"/>
  <c r="P1268" i="1"/>
  <c r="R1268" i="1" s="1"/>
  <c r="O1268" i="1"/>
  <c r="Q1268" i="1" s="1"/>
  <c r="O1264" i="1"/>
  <c r="Q1264" i="1" s="1"/>
  <c r="P1264" i="1"/>
  <c r="R1264" i="1" s="1"/>
  <c r="P1260" i="1"/>
  <c r="R1260" i="1" s="1"/>
  <c r="O1260" i="1"/>
  <c r="Q1260" i="1" s="1"/>
  <c r="P1256" i="1"/>
  <c r="R1256" i="1" s="1"/>
  <c r="O1256" i="1"/>
  <c r="Q1256" i="1" s="1"/>
  <c r="P1252" i="1"/>
  <c r="R1252" i="1" s="1"/>
  <c r="O1252" i="1"/>
  <c r="Q1252" i="1" s="1"/>
  <c r="P1248" i="1"/>
  <c r="R1248" i="1" s="1"/>
  <c r="O1248" i="1"/>
  <c r="Q1248" i="1" s="1"/>
  <c r="O1244" i="1"/>
  <c r="Q1244" i="1" s="1"/>
  <c r="P1244" i="1"/>
  <c r="R1244" i="1" s="1"/>
  <c r="P1240" i="1"/>
  <c r="R1240" i="1" s="1"/>
  <c r="O1240" i="1"/>
  <c r="Q1240" i="1" s="1"/>
  <c r="P1236" i="1"/>
  <c r="R1236" i="1" s="1"/>
  <c r="O1236" i="1"/>
  <c r="Q1236" i="1" s="1"/>
  <c r="O1232" i="1"/>
  <c r="Q1232" i="1" s="1"/>
  <c r="P1232" i="1"/>
  <c r="R1232" i="1" s="1"/>
  <c r="P1228" i="1"/>
  <c r="R1228" i="1" s="1"/>
  <c r="O1228" i="1"/>
  <c r="Q1228" i="1" s="1"/>
  <c r="P1224" i="1"/>
  <c r="R1224" i="1" s="1"/>
  <c r="O1224" i="1"/>
  <c r="Q1224" i="1" s="1"/>
  <c r="P1220" i="1"/>
  <c r="R1220" i="1" s="1"/>
  <c r="O1220" i="1"/>
  <c r="Q1220" i="1" s="1"/>
  <c r="P1216" i="1"/>
  <c r="R1216" i="1" s="1"/>
  <c r="O1216" i="1"/>
  <c r="Q1216" i="1" s="1"/>
  <c r="O1212" i="1"/>
  <c r="Q1212" i="1" s="1"/>
  <c r="P1212" i="1"/>
  <c r="R1212" i="1" s="1"/>
  <c r="P1208" i="1"/>
  <c r="R1208" i="1" s="1"/>
  <c r="O1208" i="1"/>
  <c r="Q1208" i="1" s="1"/>
  <c r="P1204" i="1"/>
  <c r="R1204" i="1" s="1"/>
  <c r="O1204" i="1"/>
  <c r="Q1204" i="1" s="1"/>
  <c r="O1200" i="1"/>
  <c r="Q1200" i="1" s="1"/>
  <c r="P1200" i="1"/>
  <c r="R1200" i="1" s="1"/>
  <c r="P1196" i="1"/>
  <c r="R1196" i="1" s="1"/>
  <c r="O1196" i="1"/>
  <c r="Q1196" i="1" s="1"/>
  <c r="P1192" i="1"/>
  <c r="R1192" i="1" s="1"/>
  <c r="O1192" i="1"/>
  <c r="Q1192" i="1" s="1"/>
  <c r="P1188" i="1"/>
  <c r="R1188" i="1" s="1"/>
  <c r="O1188" i="1"/>
  <c r="Q1188" i="1" s="1"/>
  <c r="P1184" i="1"/>
  <c r="R1184" i="1" s="1"/>
  <c r="O1184" i="1"/>
  <c r="Q1184" i="1" s="1"/>
  <c r="O1180" i="1"/>
  <c r="Q1180" i="1" s="1"/>
  <c r="P1180" i="1"/>
  <c r="R1180" i="1" s="1"/>
  <c r="P1176" i="1"/>
  <c r="R1176" i="1" s="1"/>
  <c r="O1176" i="1"/>
  <c r="Q1176" i="1" s="1"/>
  <c r="P1172" i="1"/>
  <c r="R1172" i="1" s="1"/>
  <c r="O1172" i="1"/>
  <c r="Q1172" i="1" s="1"/>
  <c r="O1168" i="1"/>
  <c r="Q1168" i="1" s="1"/>
  <c r="P1168" i="1"/>
  <c r="R1168" i="1" s="1"/>
  <c r="P1164" i="1"/>
  <c r="R1164" i="1" s="1"/>
  <c r="O1164" i="1"/>
  <c r="Q1164" i="1" s="1"/>
  <c r="P1160" i="1"/>
  <c r="R1160" i="1" s="1"/>
  <c r="O1160" i="1"/>
  <c r="Q1160" i="1" s="1"/>
  <c r="P1156" i="1"/>
  <c r="R1156" i="1" s="1"/>
  <c r="O1156" i="1"/>
  <c r="Q1156" i="1" s="1"/>
  <c r="P1152" i="1"/>
  <c r="R1152" i="1" s="1"/>
  <c r="O1152" i="1"/>
  <c r="Q1152" i="1" s="1"/>
  <c r="O1148" i="1"/>
  <c r="Q1148" i="1" s="1"/>
  <c r="P1148" i="1"/>
  <c r="R1148" i="1" s="1"/>
  <c r="P1144" i="1"/>
  <c r="R1144" i="1" s="1"/>
  <c r="O1144" i="1"/>
  <c r="Q1144" i="1" s="1"/>
  <c r="P1140" i="1"/>
  <c r="R1140" i="1" s="1"/>
  <c r="O1140" i="1"/>
  <c r="Q1140" i="1" s="1"/>
  <c r="O1136" i="1"/>
  <c r="Q1136" i="1" s="1"/>
  <c r="P1136" i="1"/>
  <c r="R1136" i="1" s="1"/>
  <c r="P1132" i="1"/>
  <c r="R1132" i="1" s="1"/>
  <c r="O1132" i="1"/>
  <c r="Q1132" i="1" s="1"/>
  <c r="P1128" i="1"/>
  <c r="R1128" i="1" s="1"/>
  <c r="O1128" i="1"/>
  <c r="Q1128" i="1" s="1"/>
  <c r="P1124" i="1"/>
  <c r="R1124" i="1" s="1"/>
  <c r="O1124" i="1"/>
  <c r="Q1124" i="1" s="1"/>
  <c r="P1120" i="1"/>
  <c r="R1120" i="1" s="1"/>
  <c r="O1120" i="1"/>
  <c r="Q1120" i="1" s="1"/>
  <c r="O1116" i="1"/>
  <c r="Q1116" i="1" s="1"/>
  <c r="P1116" i="1"/>
  <c r="R1116" i="1" s="1"/>
  <c r="P1112" i="1"/>
  <c r="R1112" i="1" s="1"/>
  <c r="O1112" i="1"/>
  <c r="Q1112" i="1" s="1"/>
  <c r="P1108" i="1"/>
  <c r="R1108" i="1" s="1"/>
  <c r="O1108" i="1"/>
  <c r="Q1108" i="1" s="1"/>
  <c r="O1104" i="1"/>
  <c r="Q1104" i="1" s="1"/>
  <c r="P1104" i="1"/>
  <c r="R1104" i="1" s="1"/>
  <c r="P1100" i="1"/>
  <c r="R1100" i="1" s="1"/>
  <c r="O1100" i="1"/>
  <c r="Q1100" i="1" s="1"/>
  <c r="P1096" i="1"/>
  <c r="R1096" i="1" s="1"/>
  <c r="O1096" i="1"/>
  <c r="Q1096" i="1" s="1"/>
  <c r="P1092" i="1"/>
  <c r="R1092" i="1" s="1"/>
  <c r="O1092" i="1"/>
  <c r="Q1092" i="1" s="1"/>
  <c r="P1088" i="1"/>
  <c r="R1088" i="1" s="1"/>
  <c r="O1088" i="1"/>
  <c r="Q1088" i="1" s="1"/>
  <c r="O1084" i="1"/>
  <c r="Q1084" i="1" s="1"/>
  <c r="P1084" i="1"/>
  <c r="R1084" i="1" s="1"/>
  <c r="P1080" i="1"/>
  <c r="R1080" i="1" s="1"/>
  <c r="O1080" i="1"/>
  <c r="Q1080" i="1" s="1"/>
  <c r="P1076" i="1"/>
  <c r="R1076" i="1" s="1"/>
  <c r="O1076" i="1"/>
  <c r="Q1076" i="1" s="1"/>
  <c r="O1072" i="1"/>
  <c r="Q1072" i="1" s="1"/>
  <c r="P1072" i="1"/>
  <c r="R1072" i="1" s="1"/>
  <c r="P1068" i="1"/>
  <c r="R1068" i="1" s="1"/>
  <c r="O1068" i="1"/>
  <c r="Q1068" i="1" s="1"/>
  <c r="P1064" i="1"/>
  <c r="R1064" i="1" s="1"/>
  <c r="O1064" i="1"/>
  <c r="Q1064" i="1" s="1"/>
  <c r="P1060" i="1"/>
  <c r="R1060" i="1" s="1"/>
  <c r="O1060" i="1"/>
  <c r="Q1060" i="1" s="1"/>
  <c r="P1056" i="1"/>
  <c r="R1056" i="1" s="1"/>
  <c r="O1056" i="1"/>
  <c r="Q1056" i="1" s="1"/>
  <c r="O1052" i="1"/>
  <c r="Q1052" i="1" s="1"/>
  <c r="P1052" i="1"/>
  <c r="R1052" i="1" s="1"/>
  <c r="P1048" i="1"/>
  <c r="R1048" i="1" s="1"/>
  <c r="O1048" i="1"/>
  <c r="Q1048" i="1" s="1"/>
  <c r="P1044" i="1"/>
  <c r="R1044" i="1" s="1"/>
  <c r="O1044" i="1"/>
  <c r="Q1044" i="1" s="1"/>
  <c r="O1040" i="1"/>
  <c r="Q1040" i="1" s="1"/>
  <c r="P1040" i="1"/>
  <c r="R1040" i="1" s="1"/>
  <c r="P1036" i="1"/>
  <c r="R1036" i="1" s="1"/>
  <c r="O1036" i="1"/>
  <c r="Q1036" i="1" s="1"/>
  <c r="P1032" i="1"/>
  <c r="R1032" i="1" s="1"/>
  <c r="O1032" i="1"/>
  <c r="Q1032" i="1" s="1"/>
  <c r="P1028" i="1"/>
  <c r="R1028" i="1" s="1"/>
  <c r="O1028" i="1"/>
  <c r="Q1028" i="1" s="1"/>
  <c r="P1024" i="1"/>
  <c r="R1024" i="1" s="1"/>
  <c r="O1024" i="1"/>
  <c r="Q1024" i="1" s="1"/>
  <c r="O1020" i="1"/>
  <c r="Q1020" i="1" s="1"/>
  <c r="P1020" i="1"/>
  <c r="R1020" i="1" s="1"/>
  <c r="P1016" i="1"/>
  <c r="R1016" i="1" s="1"/>
  <c r="O1016" i="1"/>
  <c r="Q1016" i="1" s="1"/>
  <c r="P1012" i="1"/>
  <c r="R1012" i="1" s="1"/>
  <c r="O1012" i="1"/>
  <c r="Q1012" i="1" s="1"/>
  <c r="O1008" i="1"/>
  <c r="Q1008" i="1" s="1"/>
  <c r="P1008" i="1"/>
  <c r="R1008" i="1" s="1"/>
  <c r="P1004" i="1"/>
  <c r="R1004" i="1" s="1"/>
  <c r="O1004" i="1"/>
  <c r="Q1004" i="1" s="1"/>
  <c r="P1000" i="1"/>
  <c r="R1000" i="1" s="1"/>
  <c r="O1000" i="1"/>
  <c r="Q1000" i="1" s="1"/>
  <c r="P996" i="1"/>
  <c r="R996" i="1" s="1"/>
  <c r="O996" i="1"/>
  <c r="Q996" i="1" s="1"/>
  <c r="P992" i="1"/>
  <c r="R992" i="1" s="1"/>
  <c r="O992" i="1"/>
  <c r="Q992" i="1" s="1"/>
  <c r="O988" i="1"/>
  <c r="Q988" i="1" s="1"/>
  <c r="P988" i="1"/>
  <c r="R988" i="1" s="1"/>
  <c r="P984" i="1"/>
  <c r="R984" i="1" s="1"/>
  <c r="O984" i="1"/>
  <c r="Q984" i="1" s="1"/>
  <c r="P980" i="1"/>
  <c r="R980" i="1" s="1"/>
  <c r="O980" i="1"/>
  <c r="Q980" i="1" s="1"/>
  <c r="O976" i="1"/>
  <c r="Q976" i="1" s="1"/>
  <c r="P976" i="1"/>
  <c r="R976" i="1" s="1"/>
  <c r="P972" i="1"/>
  <c r="R972" i="1" s="1"/>
  <c r="O972" i="1"/>
  <c r="Q972" i="1" s="1"/>
  <c r="P968" i="1"/>
  <c r="R968" i="1" s="1"/>
  <c r="O968" i="1"/>
  <c r="Q968" i="1" s="1"/>
  <c r="P964" i="1"/>
  <c r="R964" i="1" s="1"/>
  <c r="O964" i="1"/>
  <c r="Q964" i="1" s="1"/>
  <c r="P960" i="1"/>
  <c r="R960" i="1" s="1"/>
  <c r="O960" i="1"/>
  <c r="Q960" i="1" s="1"/>
  <c r="O956" i="1"/>
  <c r="Q956" i="1" s="1"/>
  <c r="P956" i="1"/>
  <c r="R956" i="1" s="1"/>
  <c r="P952" i="1"/>
  <c r="R952" i="1" s="1"/>
  <c r="O952" i="1"/>
  <c r="Q952" i="1" s="1"/>
  <c r="P948" i="1"/>
  <c r="R948" i="1" s="1"/>
  <c r="O948" i="1"/>
  <c r="Q948" i="1" s="1"/>
  <c r="O944" i="1"/>
  <c r="Q944" i="1" s="1"/>
  <c r="P944" i="1"/>
  <c r="R944" i="1" s="1"/>
  <c r="P940" i="1"/>
  <c r="R940" i="1" s="1"/>
  <c r="O940" i="1"/>
  <c r="Q940" i="1" s="1"/>
  <c r="P936" i="1"/>
  <c r="R936" i="1" s="1"/>
  <c r="O936" i="1"/>
  <c r="Q936" i="1" s="1"/>
  <c r="P932" i="1"/>
  <c r="R932" i="1" s="1"/>
  <c r="O932" i="1"/>
  <c r="Q932" i="1" s="1"/>
  <c r="P928" i="1"/>
  <c r="R928" i="1" s="1"/>
  <c r="O928" i="1"/>
  <c r="Q928" i="1" s="1"/>
  <c r="O924" i="1"/>
  <c r="Q924" i="1" s="1"/>
  <c r="P924" i="1"/>
  <c r="R924" i="1" s="1"/>
  <c r="P920" i="1"/>
  <c r="R920" i="1" s="1"/>
  <c r="O920" i="1"/>
  <c r="Q920" i="1" s="1"/>
  <c r="P916" i="1"/>
  <c r="R916" i="1" s="1"/>
  <c r="O916" i="1"/>
  <c r="Q916" i="1" s="1"/>
  <c r="O912" i="1"/>
  <c r="Q912" i="1" s="1"/>
  <c r="P912" i="1"/>
  <c r="R912" i="1" s="1"/>
  <c r="P908" i="1"/>
  <c r="R908" i="1" s="1"/>
  <c r="O908" i="1"/>
  <c r="Q908" i="1" s="1"/>
  <c r="P904" i="1"/>
  <c r="R904" i="1" s="1"/>
  <c r="O904" i="1"/>
  <c r="Q904" i="1" s="1"/>
  <c r="P900" i="1"/>
  <c r="R900" i="1" s="1"/>
  <c r="O900" i="1"/>
  <c r="Q900" i="1" s="1"/>
  <c r="P896" i="1"/>
  <c r="R896" i="1" s="1"/>
  <c r="O896" i="1"/>
  <c r="Q896" i="1" s="1"/>
  <c r="O892" i="1"/>
  <c r="Q892" i="1" s="1"/>
  <c r="P892" i="1"/>
  <c r="R892" i="1" s="1"/>
  <c r="P888" i="1"/>
  <c r="R888" i="1" s="1"/>
  <c r="O888" i="1"/>
  <c r="Q888" i="1" s="1"/>
  <c r="P884" i="1"/>
  <c r="R884" i="1" s="1"/>
  <c r="O884" i="1"/>
  <c r="Q884" i="1" s="1"/>
  <c r="O880" i="1"/>
  <c r="Q880" i="1" s="1"/>
  <c r="P880" i="1"/>
  <c r="R880" i="1" s="1"/>
  <c r="P876" i="1"/>
  <c r="R876" i="1" s="1"/>
  <c r="O876" i="1"/>
  <c r="Q876" i="1" s="1"/>
  <c r="P872" i="1"/>
  <c r="R872" i="1" s="1"/>
  <c r="O872" i="1"/>
  <c r="Q872" i="1" s="1"/>
  <c r="P868" i="1"/>
  <c r="R868" i="1" s="1"/>
  <c r="O868" i="1"/>
  <c r="Q868" i="1" s="1"/>
  <c r="P864" i="1"/>
  <c r="R864" i="1" s="1"/>
  <c r="O864" i="1"/>
  <c r="Q864" i="1" s="1"/>
  <c r="O860" i="1"/>
  <c r="Q860" i="1" s="1"/>
  <c r="P860" i="1"/>
  <c r="R860" i="1" s="1"/>
  <c r="P856" i="1"/>
  <c r="R856" i="1" s="1"/>
  <c r="O856" i="1"/>
  <c r="Q856" i="1" s="1"/>
  <c r="P852" i="1"/>
  <c r="R852" i="1" s="1"/>
  <c r="O852" i="1"/>
  <c r="Q852" i="1" s="1"/>
  <c r="O848" i="1"/>
  <c r="Q848" i="1" s="1"/>
  <c r="P848" i="1"/>
  <c r="R848" i="1" s="1"/>
  <c r="P844" i="1"/>
  <c r="R844" i="1" s="1"/>
  <c r="O844" i="1"/>
  <c r="Q844" i="1" s="1"/>
  <c r="P840" i="1"/>
  <c r="R840" i="1" s="1"/>
  <c r="O840" i="1"/>
  <c r="Q840" i="1" s="1"/>
  <c r="P836" i="1"/>
  <c r="R836" i="1" s="1"/>
  <c r="O836" i="1"/>
  <c r="Q836" i="1" s="1"/>
  <c r="P832" i="1"/>
  <c r="R832" i="1" s="1"/>
  <c r="O832" i="1"/>
  <c r="Q832" i="1" s="1"/>
  <c r="O828" i="1"/>
  <c r="Q828" i="1" s="1"/>
  <c r="P828" i="1"/>
  <c r="R828" i="1" s="1"/>
  <c r="P824" i="1"/>
  <c r="R824" i="1" s="1"/>
  <c r="O824" i="1"/>
  <c r="Q824" i="1" s="1"/>
  <c r="P820" i="1"/>
  <c r="R820" i="1" s="1"/>
  <c r="O820" i="1"/>
  <c r="Q820" i="1" s="1"/>
  <c r="O816" i="1"/>
  <c r="Q816" i="1" s="1"/>
  <c r="P816" i="1"/>
  <c r="R816" i="1" s="1"/>
  <c r="P812" i="1"/>
  <c r="R812" i="1" s="1"/>
  <c r="O812" i="1"/>
  <c r="Q812" i="1" s="1"/>
  <c r="P808" i="1"/>
  <c r="R808" i="1" s="1"/>
  <c r="O808" i="1"/>
  <c r="Q808" i="1" s="1"/>
  <c r="P804" i="1"/>
  <c r="R804" i="1" s="1"/>
  <c r="O804" i="1"/>
  <c r="Q804" i="1" s="1"/>
  <c r="P800" i="1"/>
  <c r="R800" i="1" s="1"/>
  <c r="O800" i="1"/>
  <c r="Q800" i="1" s="1"/>
  <c r="O796" i="1"/>
  <c r="Q796" i="1" s="1"/>
  <c r="P796" i="1"/>
  <c r="R796" i="1" s="1"/>
  <c r="P792" i="1"/>
  <c r="R792" i="1" s="1"/>
  <c r="O792" i="1"/>
  <c r="Q792" i="1" s="1"/>
  <c r="P788" i="1"/>
  <c r="R788" i="1" s="1"/>
  <c r="O788" i="1"/>
  <c r="Q788" i="1" s="1"/>
  <c r="O784" i="1"/>
  <c r="Q784" i="1" s="1"/>
  <c r="P784" i="1"/>
  <c r="R784" i="1" s="1"/>
  <c r="P780" i="1"/>
  <c r="R780" i="1" s="1"/>
  <c r="O780" i="1"/>
  <c r="Q780" i="1" s="1"/>
  <c r="P776" i="1"/>
  <c r="R776" i="1" s="1"/>
  <c r="O776" i="1"/>
  <c r="Q776" i="1" s="1"/>
  <c r="P772" i="1"/>
  <c r="R772" i="1" s="1"/>
  <c r="O772" i="1"/>
  <c r="Q772" i="1" s="1"/>
  <c r="P768" i="1"/>
  <c r="R768" i="1" s="1"/>
  <c r="O768" i="1"/>
  <c r="Q768" i="1" s="1"/>
  <c r="O764" i="1"/>
  <c r="Q764" i="1" s="1"/>
  <c r="P764" i="1"/>
  <c r="R764" i="1" s="1"/>
  <c r="P760" i="1"/>
  <c r="R760" i="1" s="1"/>
  <c r="O760" i="1"/>
  <c r="Q760" i="1" s="1"/>
  <c r="P756" i="1"/>
  <c r="R756" i="1" s="1"/>
  <c r="O756" i="1"/>
  <c r="Q756" i="1" s="1"/>
  <c r="O752" i="1"/>
  <c r="Q752" i="1" s="1"/>
  <c r="P752" i="1"/>
  <c r="R752" i="1" s="1"/>
  <c r="P748" i="1"/>
  <c r="R748" i="1" s="1"/>
  <c r="O748" i="1"/>
  <c r="Q748" i="1" s="1"/>
  <c r="P744" i="1"/>
  <c r="R744" i="1" s="1"/>
  <c r="O744" i="1"/>
  <c r="Q744" i="1" s="1"/>
  <c r="P740" i="1"/>
  <c r="R740" i="1" s="1"/>
  <c r="O740" i="1"/>
  <c r="Q740" i="1" s="1"/>
  <c r="P736" i="1"/>
  <c r="R736" i="1" s="1"/>
  <c r="O736" i="1"/>
  <c r="Q736" i="1" s="1"/>
  <c r="O732" i="1"/>
  <c r="Q732" i="1" s="1"/>
  <c r="P732" i="1"/>
  <c r="R732" i="1" s="1"/>
  <c r="P728" i="1"/>
  <c r="R728" i="1" s="1"/>
  <c r="O728" i="1"/>
  <c r="Q728" i="1" s="1"/>
  <c r="P724" i="1"/>
  <c r="R724" i="1" s="1"/>
  <c r="O724" i="1"/>
  <c r="Q724" i="1" s="1"/>
  <c r="O720" i="1"/>
  <c r="Q720" i="1" s="1"/>
  <c r="P720" i="1"/>
  <c r="R720" i="1" s="1"/>
  <c r="P716" i="1"/>
  <c r="R716" i="1" s="1"/>
  <c r="O716" i="1"/>
  <c r="Q716" i="1" s="1"/>
  <c r="P712" i="1"/>
  <c r="R712" i="1" s="1"/>
  <c r="O712" i="1"/>
  <c r="Q712" i="1" s="1"/>
  <c r="P708" i="1"/>
  <c r="R708" i="1" s="1"/>
  <c r="O708" i="1"/>
  <c r="Q708" i="1" s="1"/>
  <c r="P704" i="1"/>
  <c r="R704" i="1" s="1"/>
  <c r="O704" i="1"/>
  <c r="Q704" i="1" s="1"/>
  <c r="O700" i="1"/>
  <c r="Q700" i="1" s="1"/>
  <c r="P700" i="1"/>
  <c r="R700" i="1" s="1"/>
  <c r="P696" i="1"/>
  <c r="R696" i="1" s="1"/>
  <c r="O696" i="1"/>
  <c r="Q696" i="1" s="1"/>
  <c r="P692" i="1"/>
  <c r="R692" i="1" s="1"/>
  <c r="O692" i="1"/>
  <c r="Q692" i="1" s="1"/>
  <c r="O688" i="1"/>
  <c r="Q688" i="1" s="1"/>
  <c r="P688" i="1"/>
  <c r="R688" i="1" s="1"/>
  <c r="P684" i="1"/>
  <c r="R684" i="1" s="1"/>
  <c r="O684" i="1"/>
  <c r="Q684" i="1" s="1"/>
  <c r="P680" i="1"/>
  <c r="R680" i="1" s="1"/>
  <c r="O680" i="1"/>
  <c r="Q680" i="1" s="1"/>
  <c r="P676" i="1"/>
  <c r="R676" i="1" s="1"/>
  <c r="O676" i="1"/>
  <c r="Q676" i="1" s="1"/>
  <c r="P672" i="1"/>
  <c r="R672" i="1" s="1"/>
  <c r="O672" i="1"/>
  <c r="Q672" i="1" s="1"/>
  <c r="O668" i="1"/>
  <c r="Q668" i="1" s="1"/>
  <c r="P668" i="1"/>
  <c r="R668" i="1" s="1"/>
  <c r="P664" i="1"/>
  <c r="R664" i="1" s="1"/>
  <c r="O664" i="1"/>
  <c r="Q664" i="1" s="1"/>
  <c r="P660" i="1"/>
  <c r="R660" i="1" s="1"/>
  <c r="O660" i="1"/>
  <c r="Q660" i="1" s="1"/>
  <c r="O656" i="1"/>
  <c r="Q656" i="1" s="1"/>
  <c r="P656" i="1"/>
  <c r="R656" i="1" s="1"/>
  <c r="P652" i="1"/>
  <c r="R652" i="1" s="1"/>
  <c r="O652" i="1"/>
  <c r="Q652" i="1" s="1"/>
  <c r="P648" i="1"/>
  <c r="R648" i="1" s="1"/>
  <c r="O648" i="1"/>
  <c r="Q648" i="1" s="1"/>
  <c r="P644" i="1"/>
  <c r="R644" i="1" s="1"/>
  <c r="O644" i="1"/>
  <c r="Q644" i="1" s="1"/>
  <c r="P640" i="1"/>
  <c r="R640" i="1" s="1"/>
  <c r="O640" i="1"/>
  <c r="Q640" i="1" s="1"/>
  <c r="O636" i="1"/>
  <c r="Q636" i="1" s="1"/>
  <c r="P636" i="1"/>
  <c r="R636" i="1" s="1"/>
  <c r="P632" i="1"/>
  <c r="R632" i="1" s="1"/>
  <c r="O632" i="1"/>
  <c r="Q632" i="1" s="1"/>
  <c r="P628" i="1"/>
  <c r="R628" i="1" s="1"/>
  <c r="O628" i="1"/>
  <c r="Q628" i="1" s="1"/>
  <c r="O624" i="1"/>
  <c r="Q624" i="1" s="1"/>
  <c r="P624" i="1"/>
  <c r="R624" i="1" s="1"/>
  <c r="P620" i="1"/>
  <c r="R620" i="1" s="1"/>
  <c r="O620" i="1"/>
  <c r="Q620" i="1" s="1"/>
  <c r="P616" i="1"/>
  <c r="R616" i="1" s="1"/>
  <c r="O616" i="1"/>
  <c r="Q616" i="1" s="1"/>
  <c r="P612" i="1"/>
  <c r="R612" i="1" s="1"/>
  <c r="O612" i="1"/>
  <c r="Q612" i="1" s="1"/>
  <c r="P608" i="1"/>
  <c r="R608" i="1" s="1"/>
  <c r="O608" i="1"/>
  <c r="Q608" i="1" s="1"/>
  <c r="O604" i="1"/>
  <c r="Q604" i="1" s="1"/>
  <c r="P604" i="1"/>
  <c r="R604" i="1" s="1"/>
  <c r="P600" i="1"/>
  <c r="R600" i="1" s="1"/>
  <c r="O600" i="1"/>
  <c r="Q600" i="1" s="1"/>
  <c r="P596" i="1"/>
  <c r="R596" i="1" s="1"/>
  <c r="O596" i="1"/>
  <c r="Q596" i="1" s="1"/>
  <c r="O592" i="1"/>
  <c r="Q592" i="1" s="1"/>
  <c r="P592" i="1"/>
  <c r="R592" i="1" s="1"/>
  <c r="P588" i="1"/>
  <c r="R588" i="1" s="1"/>
  <c r="O588" i="1"/>
  <c r="Q588" i="1" s="1"/>
  <c r="P584" i="1"/>
  <c r="R584" i="1" s="1"/>
  <c r="O584" i="1"/>
  <c r="Q584" i="1" s="1"/>
  <c r="P580" i="1"/>
  <c r="R580" i="1" s="1"/>
  <c r="O580" i="1"/>
  <c r="Q580" i="1" s="1"/>
  <c r="P576" i="1"/>
  <c r="R576" i="1" s="1"/>
  <c r="O576" i="1"/>
  <c r="Q576" i="1" s="1"/>
  <c r="O572" i="1"/>
  <c r="Q572" i="1" s="1"/>
  <c r="P572" i="1"/>
  <c r="R572" i="1" s="1"/>
  <c r="P568" i="1"/>
  <c r="R568" i="1" s="1"/>
  <c r="O568" i="1"/>
  <c r="Q568" i="1" s="1"/>
  <c r="P564" i="1"/>
  <c r="R564" i="1" s="1"/>
  <c r="O564" i="1"/>
  <c r="Q564" i="1" s="1"/>
  <c r="O560" i="1"/>
  <c r="Q560" i="1" s="1"/>
  <c r="P560" i="1"/>
  <c r="R560" i="1" s="1"/>
  <c r="P556" i="1"/>
  <c r="R556" i="1" s="1"/>
  <c r="O556" i="1"/>
  <c r="Q556" i="1" s="1"/>
  <c r="P552" i="1"/>
  <c r="R552" i="1" s="1"/>
  <c r="O552" i="1"/>
  <c r="Q552" i="1" s="1"/>
  <c r="P548" i="1"/>
  <c r="R548" i="1" s="1"/>
  <c r="O548" i="1"/>
  <c r="Q548" i="1" s="1"/>
  <c r="P544" i="1"/>
  <c r="R544" i="1" s="1"/>
  <c r="O544" i="1"/>
  <c r="Q544" i="1" s="1"/>
  <c r="O540" i="1"/>
  <c r="Q540" i="1" s="1"/>
  <c r="P540" i="1"/>
  <c r="R540" i="1" s="1"/>
  <c r="P536" i="1"/>
  <c r="R536" i="1" s="1"/>
  <c r="O536" i="1"/>
  <c r="Q536" i="1" s="1"/>
  <c r="P532" i="1"/>
  <c r="R532" i="1" s="1"/>
  <c r="O532" i="1"/>
  <c r="Q532" i="1" s="1"/>
  <c r="O528" i="1"/>
  <c r="Q528" i="1" s="1"/>
  <c r="P528" i="1"/>
  <c r="R528" i="1" s="1"/>
  <c r="P524" i="1"/>
  <c r="R524" i="1" s="1"/>
  <c r="O524" i="1"/>
  <c r="Q524" i="1" s="1"/>
  <c r="P520" i="1"/>
  <c r="R520" i="1" s="1"/>
  <c r="O520" i="1"/>
  <c r="Q520" i="1" s="1"/>
  <c r="P516" i="1"/>
  <c r="R516" i="1" s="1"/>
  <c r="O516" i="1"/>
  <c r="Q516" i="1" s="1"/>
  <c r="P512" i="1"/>
  <c r="R512" i="1" s="1"/>
  <c r="O512" i="1"/>
  <c r="Q512" i="1" s="1"/>
  <c r="O508" i="1"/>
  <c r="Q508" i="1" s="1"/>
  <c r="P508" i="1"/>
  <c r="R508" i="1" s="1"/>
  <c r="P504" i="1"/>
  <c r="R504" i="1" s="1"/>
  <c r="O504" i="1"/>
  <c r="Q504" i="1" s="1"/>
  <c r="P500" i="1"/>
  <c r="R500" i="1" s="1"/>
  <c r="O500" i="1"/>
  <c r="Q500" i="1" s="1"/>
  <c r="O496" i="1"/>
  <c r="Q496" i="1" s="1"/>
  <c r="P496" i="1"/>
  <c r="R496" i="1" s="1"/>
  <c r="P492" i="1"/>
  <c r="R492" i="1" s="1"/>
  <c r="O492" i="1"/>
  <c r="Q492" i="1" s="1"/>
  <c r="P488" i="1"/>
  <c r="R488" i="1" s="1"/>
  <c r="O488" i="1"/>
  <c r="Q488" i="1" s="1"/>
  <c r="P484" i="1"/>
  <c r="R484" i="1" s="1"/>
  <c r="O484" i="1"/>
  <c r="Q484" i="1" s="1"/>
  <c r="P480" i="1"/>
  <c r="R480" i="1" s="1"/>
  <c r="O480" i="1"/>
  <c r="Q480" i="1" s="1"/>
  <c r="O476" i="1"/>
  <c r="Q476" i="1" s="1"/>
  <c r="P476" i="1"/>
  <c r="R476" i="1" s="1"/>
  <c r="P472" i="1"/>
  <c r="R472" i="1" s="1"/>
  <c r="O472" i="1"/>
  <c r="Q472" i="1" s="1"/>
  <c r="P468" i="1"/>
  <c r="R468" i="1" s="1"/>
  <c r="O468" i="1"/>
  <c r="Q468" i="1" s="1"/>
  <c r="O464" i="1"/>
  <c r="Q464" i="1" s="1"/>
  <c r="P464" i="1"/>
  <c r="R464" i="1" s="1"/>
  <c r="P460" i="1"/>
  <c r="R460" i="1" s="1"/>
  <c r="O460" i="1"/>
  <c r="Q460" i="1" s="1"/>
  <c r="P456" i="1"/>
  <c r="R456" i="1" s="1"/>
  <c r="O456" i="1"/>
  <c r="Q456" i="1" s="1"/>
  <c r="P452" i="1"/>
  <c r="R452" i="1" s="1"/>
  <c r="O452" i="1"/>
  <c r="Q452" i="1" s="1"/>
  <c r="P448" i="1"/>
  <c r="R448" i="1" s="1"/>
  <c r="O448" i="1"/>
  <c r="Q448" i="1" s="1"/>
  <c r="O444" i="1"/>
  <c r="Q444" i="1" s="1"/>
  <c r="P444" i="1"/>
  <c r="R444" i="1" s="1"/>
  <c r="P440" i="1"/>
  <c r="R440" i="1" s="1"/>
  <c r="O440" i="1"/>
  <c r="Q440" i="1" s="1"/>
  <c r="P436" i="1"/>
  <c r="R436" i="1" s="1"/>
  <c r="O436" i="1"/>
  <c r="Q436" i="1" s="1"/>
  <c r="O432" i="1"/>
  <c r="Q432" i="1" s="1"/>
  <c r="P432" i="1"/>
  <c r="R432" i="1" s="1"/>
  <c r="P428" i="1"/>
  <c r="R428" i="1" s="1"/>
  <c r="O428" i="1"/>
  <c r="Q428" i="1" s="1"/>
  <c r="P424" i="1"/>
  <c r="R424" i="1" s="1"/>
  <c r="O424" i="1"/>
  <c r="Q424" i="1" s="1"/>
  <c r="P420" i="1"/>
  <c r="R420" i="1" s="1"/>
  <c r="O420" i="1"/>
  <c r="Q420" i="1" s="1"/>
  <c r="P416" i="1"/>
  <c r="R416" i="1" s="1"/>
  <c r="O416" i="1"/>
  <c r="Q416" i="1" s="1"/>
  <c r="O412" i="1"/>
  <c r="Q412" i="1" s="1"/>
  <c r="P412" i="1"/>
  <c r="R412" i="1" s="1"/>
  <c r="P408" i="1"/>
  <c r="R408" i="1" s="1"/>
  <c r="O408" i="1"/>
  <c r="Q408" i="1" s="1"/>
  <c r="P404" i="1"/>
  <c r="R404" i="1" s="1"/>
  <c r="O404" i="1"/>
  <c r="Q404" i="1" s="1"/>
  <c r="O400" i="1"/>
  <c r="Q400" i="1" s="1"/>
  <c r="P400" i="1"/>
  <c r="R400" i="1" s="1"/>
  <c r="P396" i="1"/>
  <c r="R396" i="1" s="1"/>
  <c r="O396" i="1"/>
  <c r="Q396" i="1" s="1"/>
  <c r="P392" i="1"/>
  <c r="R392" i="1" s="1"/>
  <c r="O392" i="1"/>
  <c r="Q392" i="1" s="1"/>
  <c r="P388" i="1"/>
  <c r="R388" i="1" s="1"/>
  <c r="O388" i="1"/>
  <c r="Q388" i="1" s="1"/>
  <c r="P384" i="1"/>
  <c r="R384" i="1" s="1"/>
  <c r="O384" i="1"/>
  <c r="Q384" i="1" s="1"/>
  <c r="O380" i="1"/>
  <c r="Q380" i="1" s="1"/>
  <c r="P380" i="1"/>
  <c r="R380" i="1" s="1"/>
  <c r="P376" i="1"/>
  <c r="R376" i="1" s="1"/>
  <c r="O376" i="1"/>
  <c r="Q376" i="1" s="1"/>
  <c r="P372" i="1"/>
  <c r="R372" i="1" s="1"/>
  <c r="O372" i="1"/>
  <c r="Q372" i="1" s="1"/>
  <c r="O368" i="1"/>
  <c r="Q368" i="1" s="1"/>
  <c r="P368" i="1"/>
  <c r="R368" i="1" s="1"/>
  <c r="P364" i="1"/>
  <c r="R364" i="1" s="1"/>
  <c r="O364" i="1"/>
  <c r="Q364" i="1" s="1"/>
  <c r="P360" i="1"/>
  <c r="R360" i="1" s="1"/>
  <c r="O360" i="1"/>
  <c r="Q360" i="1" s="1"/>
  <c r="P356" i="1"/>
  <c r="R356" i="1" s="1"/>
  <c r="O356" i="1"/>
  <c r="Q356" i="1" s="1"/>
  <c r="P352" i="1"/>
  <c r="R352" i="1" s="1"/>
  <c r="O352" i="1"/>
  <c r="Q352" i="1" s="1"/>
  <c r="O348" i="1"/>
  <c r="Q348" i="1" s="1"/>
  <c r="P348" i="1"/>
  <c r="R348" i="1" s="1"/>
  <c r="P344" i="1"/>
  <c r="R344" i="1" s="1"/>
  <c r="O344" i="1"/>
  <c r="Q344" i="1" s="1"/>
  <c r="P340" i="1"/>
  <c r="R340" i="1" s="1"/>
  <c r="O340" i="1"/>
  <c r="Q340" i="1" s="1"/>
  <c r="O336" i="1"/>
  <c r="Q336" i="1" s="1"/>
  <c r="P336" i="1"/>
  <c r="R336" i="1" s="1"/>
  <c r="P332" i="1"/>
  <c r="R332" i="1" s="1"/>
  <c r="O332" i="1"/>
  <c r="Q332" i="1" s="1"/>
  <c r="P328" i="1"/>
  <c r="R328" i="1" s="1"/>
  <c r="O328" i="1"/>
  <c r="Q328" i="1" s="1"/>
  <c r="P324" i="1"/>
  <c r="R324" i="1" s="1"/>
  <c r="O324" i="1"/>
  <c r="Q324" i="1" s="1"/>
  <c r="P320" i="1"/>
  <c r="R320" i="1" s="1"/>
  <c r="O320" i="1"/>
  <c r="Q320" i="1" s="1"/>
  <c r="O316" i="1"/>
  <c r="Q316" i="1" s="1"/>
  <c r="P316" i="1"/>
  <c r="R316" i="1" s="1"/>
  <c r="P312" i="1"/>
  <c r="R312" i="1" s="1"/>
  <c r="O312" i="1"/>
  <c r="Q312" i="1" s="1"/>
  <c r="P308" i="1"/>
  <c r="R308" i="1" s="1"/>
  <c r="O308" i="1"/>
  <c r="Q308" i="1" s="1"/>
  <c r="O304" i="1"/>
  <c r="Q304" i="1" s="1"/>
  <c r="P304" i="1"/>
  <c r="R304" i="1" s="1"/>
  <c r="P300" i="1"/>
  <c r="R300" i="1" s="1"/>
  <c r="O300" i="1"/>
  <c r="Q300" i="1" s="1"/>
  <c r="P296" i="1"/>
  <c r="R296" i="1" s="1"/>
  <c r="O296" i="1"/>
  <c r="Q296" i="1" s="1"/>
  <c r="P292" i="1"/>
  <c r="R292" i="1" s="1"/>
  <c r="O292" i="1"/>
  <c r="Q292" i="1" s="1"/>
  <c r="P288" i="1"/>
  <c r="R288" i="1" s="1"/>
  <c r="O288" i="1"/>
  <c r="Q288" i="1" s="1"/>
  <c r="O284" i="1"/>
  <c r="Q284" i="1" s="1"/>
  <c r="P284" i="1"/>
  <c r="R284" i="1" s="1"/>
  <c r="P280" i="1"/>
  <c r="R280" i="1" s="1"/>
  <c r="O280" i="1"/>
  <c r="Q280" i="1" s="1"/>
  <c r="P276" i="1"/>
  <c r="R276" i="1" s="1"/>
  <c r="O276" i="1"/>
  <c r="Q276" i="1" s="1"/>
  <c r="O272" i="1"/>
  <c r="Q272" i="1" s="1"/>
  <c r="P272" i="1"/>
  <c r="R272" i="1" s="1"/>
  <c r="P268" i="1"/>
  <c r="R268" i="1" s="1"/>
  <c r="O268" i="1"/>
  <c r="Q268" i="1" s="1"/>
  <c r="P264" i="1"/>
  <c r="R264" i="1" s="1"/>
  <c r="O264" i="1"/>
  <c r="Q264" i="1" s="1"/>
  <c r="P260" i="1"/>
  <c r="R260" i="1" s="1"/>
  <c r="O260" i="1"/>
  <c r="Q260" i="1" s="1"/>
  <c r="P256" i="1"/>
  <c r="R256" i="1" s="1"/>
  <c r="O256" i="1"/>
  <c r="Q256" i="1" s="1"/>
  <c r="O252" i="1"/>
  <c r="Q252" i="1" s="1"/>
  <c r="P252" i="1"/>
  <c r="R252" i="1" s="1"/>
  <c r="P248" i="1"/>
  <c r="R248" i="1" s="1"/>
  <c r="O248" i="1"/>
  <c r="Q248" i="1" s="1"/>
  <c r="P244" i="1"/>
  <c r="R244" i="1" s="1"/>
  <c r="O244" i="1"/>
  <c r="Q244" i="1" s="1"/>
  <c r="O240" i="1"/>
  <c r="Q240" i="1" s="1"/>
  <c r="P240" i="1"/>
  <c r="R240" i="1" s="1"/>
  <c r="P236" i="1"/>
  <c r="R236" i="1" s="1"/>
  <c r="O236" i="1"/>
  <c r="Q236" i="1" s="1"/>
  <c r="P232" i="1"/>
  <c r="R232" i="1" s="1"/>
  <c r="O232" i="1"/>
  <c r="Q232" i="1" s="1"/>
  <c r="P228" i="1"/>
  <c r="R228" i="1" s="1"/>
  <c r="O228" i="1"/>
  <c r="Q228" i="1" s="1"/>
  <c r="P224" i="1"/>
  <c r="R224" i="1" s="1"/>
  <c r="O224" i="1"/>
  <c r="Q224" i="1" s="1"/>
  <c r="O220" i="1"/>
  <c r="Q220" i="1" s="1"/>
  <c r="P220" i="1"/>
  <c r="R220" i="1" s="1"/>
  <c r="P216" i="1"/>
  <c r="R216" i="1" s="1"/>
  <c r="O216" i="1"/>
  <c r="Q216" i="1" s="1"/>
  <c r="P212" i="1"/>
  <c r="R212" i="1" s="1"/>
  <c r="O212" i="1"/>
  <c r="Q212" i="1" s="1"/>
  <c r="O208" i="1"/>
  <c r="Q208" i="1" s="1"/>
  <c r="P208" i="1"/>
  <c r="R208" i="1" s="1"/>
  <c r="P204" i="1"/>
  <c r="R204" i="1" s="1"/>
  <c r="O204" i="1"/>
  <c r="Q204" i="1" s="1"/>
  <c r="P200" i="1"/>
  <c r="R200" i="1" s="1"/>
  <c r="O200" i="1"/>
  <c r="Q200" i="1" s="1"/>
  <c r="P196" i="1"/>
  <c r="R196" i="1" s="1"/>
  <c r="O196" i="1"/>
  <c r="Q196" i="1" s="1"/>
  <c r="O192" i="1"/>
  <c r="Q192" i="1" s="1"/>
  <c r="P192" i="1"/>
  <c r="R192" i="1" s="1"/>
  <c r="O188" i="1"/>
  <c r="Q188" i="1" s="1"/>
  <c r="P188" i="1"/>
  <c r="R188" i="1" s="1"/>
  <c r="P184" i="1"/>
  <c r="R184" i="1" s="1"/>
  <c r="O184" i="1"/>
  <c r="Q184" i="1" s="1"/>
  <c r="P180" i="1"/>
  <c r="R180" i="1" s="1"/>
  <c r="O180" i="1"/>
  <c r="Q180" i="1" s="1"/>
  <c r="O176" i="1"/>
  <c r="Q176" i="1" s="1"/>
  <c r="P176" i="1"/>
  <c r="R176" i="1" s="1"/>
  <c r="O172" i="1"/>
  <c r="Q172" i="1" s="1"/>
  <c r="P172" i="1"/>
  <c r="R172" i="1" s="1"/>
  <c r="P168" i="1"/>
  <c r="R168" i="1" s="1"/>
  <c r="O168" i="1"/>
  <c r="Q168" i="1" s="1"/>
  <c r="P164" i="1"/>
  <c r="R164" i="1" s="1"/>
  <c r="O164" i="1"/>
  <c r="Q164" i="1" s="1"/>
  <c r="O160" i="1"/>
  <c r="Q160" i="1" s="1"/>
  <c r="P160" i="1"/>
  <c r="R160" i="1" s="1"/>
  <c r="O156" i="1"/>
  <c r="Q156" i="1" s="1"/>
  <c r="P156" i="1"/>
  <c r="R156" i="1" s="1"/>
  <c r="P152" i="1"/>
  <c r="R152" i="1" s="1"/>
  <c r="O152" i="1"/>
  <c r="Q152" i="1" s="1"/>
  <c r="P148" i="1"/>
  <c r="R148" i="1" s="1"/>
  <c r="O148" i="1"/>
  <c r="Q148" i="1" s="1"/>
  <c r="O144" i="1"/>
  <c r="Q144" i="1" s="1"/>
  <c r="P144" i="1"/>
  <c r="R144" i="1" s="1"/>
  <c r="O140" i="1"/>
  <c r="Q140" i="1" s="1"/>
  <c r="P140" i="1"/>
  <c r="R140" i="1" s="1"/>
  <c r="P136" i="1"/>
  <c r="R136" i="1" s="1"/>
  <c r="O136" i="1"/>
  <c r="Q136" i="1" s="1"/>
  <c r="P132" i="1"/>
  <c r="R132" i="1" s="1"/>
  <c r="O132" i="1"/>
  <c r="Q132" i="1" s="1"/>
  <c r="O128" i="1"/>
  <c r="Q128" i="1" s="1"/>
  <c r="P128" i="1"/>
  <c r="R128" i="1" s="1"/>
  <c r="O124" i="1"/>
  <c r="Q124" i="1" s="1"/>
  <c r="P124" i="1"/>
  <c r="R124" i="1" s="1"/>
  <c r="P120" i="1"/>
  <c r="R120" i="1" s="1"/>
  <c r="O120" i="1"/>
  <c r="Q120" i="1" s="1"/>
  <c r="P116" i="1"/>
  <c r="R116" i="1" s="1"/>
  <c r="O116" i="1"/>
  <c r="Q116" i="1" s="1"/>
  <c r="O112" i="1"/>
  <c r="Q112" i="1" s="1"/>
  <c r="P112" i="1"/>
  <c r="R112" i="1" s="1"/>
  <c r="O108" i="1"/>
  <c r="Q108" i="1" s="1"/>
  <c r="P108" i="1"/>
  <c r="R108" i="1" s="1"/>
  <c r="P104" i="1"/>
  <c r="R104" i="1" s="1"/>
  <c r="O104" i="1"/>
  <c r="Q104" i="1" s="1"/>
  <c r="P100" i="1"/>
  <c r="R100" i="1" s="1"/>
  <c r="O100" i="1"/>
  <c r="Q100" i="1" s="1"/>
  <c r="O96" i="1"/>
  <c r="Q96" i="1" s="1"/>
  <c r="P96" i="1"/>
  <c r="R96" i="1" s="1"/>
  <c r="O92" i="1"/>
  <c r="Q92" i="1" s="1"/>
  <c r="P92" i="1"/>
  <c r="R92" i="1" s="1"/>
  <c r="P88" i="1"/>
  <c r="R88" i="1" s="1"/>
  <c r="O88" i="1"/>
  <c r="Q88" i="1" s="1"/>
  <c r="P84" i="1"/>
  <c r="R84" i="1" s="1"/>
  <c r="O84" i="1"/>
  <c r="Q84" i="1" s="1"/>
  <c r="O80" i="1"/>
  <c r="Q80" i="1" s="1"/>
  <c r="P80" i="1"/>
  <c r="R80" i="1" s="1"/>
  <c r="O76" i="1"/>
  <c r="Q76" i="1" s="1"/>
  <c r="P76" i="1"/>
  <c r="R76" i="1" s="1"/>
  <c r="P72" i="1"/>
  <c r="R72" i="1" s="1"/>
  <c r="O72" i="1"/>
  <c r="Q72" i="1" s="1"/>
  <c r="P68" i="1"/>
  <c r="R68" i="1" s="1"/>
  <c r="O68" i="1"/>
  <c r="Q68" i="1" s="1"/>
  <c r="O64" i="1"/>
  <c r="Q64" i="1" s="1"/>
  <c r="P64" i="1"/>
  <c r="R64" i="1" s="1"/>
  <c r="O60" i="1"/>
  <c r="Q60" i="1" s="1"/>
  <c r="P60" i="1"/>
  <c r="R60" i="1" s="1"/>
  <c r="P56" i="1"/>
  <c r="R56" i="1" s="1"/>
  <c r="O56" i="1"/>
  <c r="Q56" i="1" s="1"/>
  <c r="P52" i="1"/>
  <c r="R52" i="1" s="1"/>
  <c r="O52" i="1"/>
  <c r="Q52" i="1" s="1"/>
  <c r="O48" i="1"/>
  <c r="Q48" i="1" s="1"/>
  <c r="P48" i="1"/>
  <c r="R48" i="1" s="1"/>
  <c r="O44" i="1"/>
  <c r="Q44" i="1" s="1"/>
  <c r="P44" i="1"/>
  <c r="R44" i="1" s="1"/>
  <c r="P40" i="1"/>
  <c r="R40" i="1" s="1"/>
  <c r="O40" i="1"/>
  <c r="Q40" i="1" s="1"/>
  <c r="P36" i="1"/>
  <c r="R36" i="1" s="1"/>
  <c r="O36" i="1"/>
  <c r="Q36" i="1" s="1"/>
  <c r="O32" i="1"/>
  <c r="Q32" i="1" s="1"/>
  <c r="P32" i="1"/>
  <c r="R32" i="1" s="1"/>
  <c r="O28" i="1"/>
  <c r="Q28" i="1" s="1"/>
  <c r="P28" i="1"/>
  <c r="R28" i="1" s="1"/>
  <c r="P24" i="1"/>
  <c r="R24" i="1" s="1"/>
  <c r="O24" i="1"/>
  <c r="Q24" i="1" s="1"/>
  <c r="P20" i="1"/>
  <c r="R20" i="1" s="1"/>
  <c r="O20" i="1"/>
  <c r="Q20" i="1" s="1"/>
  <c r="O16" i="1"/>
  <c r="Q16" i="1" s="1"/>
  <c r="P16" i="1"/>
  <c r="R16" i="1" s="1"/>
  <c r="O12" i="1"/>
  <c r="Q12" i="1" s="1"/>
  <c r="P12" i="1"/>
  <c r="R12" i="1" s="1"/>
  <c r="P8" i="1"/>
  <c r="R8" i="1" s="1"/>
  <c r="O8" i="1"/>
  <c r="Q8" i="1" s="1"/>
  <c r="P4" i="1"/>
  <c r="R4" i="1" s="1"/>
  <c r="O4" i="1"/>
  <c r="Q4" i="1" s="1"/>
  <c r="S1051" i="1" l="1"/>
  <c r="T1051" i="1" s="1"/>
  <c r="S1059" i="1"/>
  <c r="T1059" i="1" s="1"/>
  <c r="S1067" i="1"/>
  <c r="T1067" i="1" s="1"/>
  <c r="S1075" i="1"/>
  <c r="T1075" i="1" s="1"/>
  <c r="S1083" i="1"/>
  <c r="T1083" i="1" s="1"/>
  <c r="S1091" i="1"/>
  <c r="T1091" i="1" s="1"/>
  <c r="S1099" i="1"/>
  <c r="T1099" i="1" s="1"/>
  <c r="S1107" i="1"/>
  <c r="T1107" i="1" s="1"/>
  <c r="S1115" i="1"/>
  <c r="T1115" i="1" s="1"/>
  <c r="S1123" i="1"/>
  <c r="T1123" i="1" s="1"/>
  <c r="S1131" i="1"/>
  <c r="T1131" i="1" s="1"/>
  <c r="S1139" i="1"/>
  <c r="T1139" i="1" s="1"/>
  <c r="S1147" i="1"/>
  <c r="T1147" i="1" s="1"/>
  <c r="S1155" i="1"/>
  <c r="T1155" i="1" s="1"/>
  <c r="S1163" i="1"/>
  <c r="T1163" i="1" s="1"/>
  <c r="S1171" i="1"/>
  <c r="T1171" i="1" s="1"/>
  <c r="S1179" i="1"/>
  <c r="T1179" i="1" s="1"/>
  <c r="S1187" i="1"/>
  <c r="T1187" i="1" s="1"/>
  <c r="S1195" i="1"/>
  <c r="T1195" i="1" s="1"/>
  <c r="S1203" i="1"/>
  <c r="T1203" i="1" s="1"/>
  <c r="S1211" i="1"/>
  <c r="T1211" i="1" s="1"/>
  <c r="S1219" i="1"/>
  <c r="T1219" i="1" s="1"/>
  <c r="S1227" i="1"/>
  <c r="T1227" i="1" s="1"/>
  <c r="S1235" i="1"/>
  <c r="T1235" i="1" s="1"/>
  <c r="S1243" i="1"/>
  <c r="T1243" i="1" s="1"/>
  <c r="S1251" i="1"/>
  <c r="T1251" i="1" s="1"/>
  <c r="S1259" i="1"/>
  <c r="T1259" i="1" s="1"/>
  <c r="S1267" i="1"/>
  <c r="T1267" i="1" s="1"/>
  <c r="S1275" i="1"/>
  <c r="T1275" i="1" s="1"/>
  <c r="S1283" i="1"/>
  <c r="T1283" i="1" s="1"/>
  <c r="S1291" i="1"/>
  <c r="T1291" i="1" s="1"/>
  <c r="S1299" i="1"/>
  <c r="T1299" i="1" s="1"/>
  <c r="S1307" i="1"/>
  <c r="T1307" i="1" s="1"/>
  <c r="S1315" i="1"/>
  <c r="T1315" i="1" s="1"/>
  <c r="S1323" i="1"/>
  <c r="T1323" i="1" s="1"/>
  <c r="S1331" i="1"/>
  <c r="T1331" i="1" s="1"/>
  <c r="S1339" i="1"/>
  <c r="T1339" i="1" s="1"/>
  <c r="S1347" i="1"/>
  <c r="T1347" i="1" s="1"/>
  <c r="S1355" i="1"/>
  <c r="T1355" i="1" s="1"/>
  <c r="S1363" i="1"/>
  <c r="T1363" i="1" s="1"/>
  <c r="S1371" i="1"/>
  <c r="T1371" i="1" s="1"/>
  <c r="S1379" i="1"/>
  <c r="T1379" i="1" s="1"/>
  <c r="S1387" i="1"/>
  <c r="T1387" i="1" s="1"/>
  <c r="S1395" i="1"/>
  <c r="T1395" i="1" s="1"/>
  <c r="S1403" i="1"/>
  <c r="T1403" i="1" s="1"/>
  <c r="S1411" i="1"/>
  <c r="T1411" i="1" s="1"/>
  <c r="S1419" i="1"/>
  <c r="T1419" i="1" s="1"/>
  <c r="S1427" i="1"/>
  <c r="T1427" i="1" s="1"/>
  <c r="S8" i="1"/>
  <c r="T8" i="1" s="1"/>
  <c r="S24" i="1"/>
  <c r="T24" i="1" s="1"/>
  <c r="S40" i="1"/>
  <c r="T40" i="1" s="1"/>
  <c r="S56" i="1"/>
  <c r="T56" i="1" s="1"/>
  <c r="S72" i="1"/>
  <c r="T72" i="1" s="1"/>
  <c r="S88" i="1"/>
  <c r="T88" i="1" s="1"/>
  <c r="S104" i="1"/>
  <c r="T104" i="1" s="1"/>
  <c r="S120" i="1"/>
  <c r="T120" i="1" s="1"/>
  <c r="S136" i="1"/>
  <c r="T136" i="1" s="1"/>
  <c r="S152" i="1"/>
  <c r="T152" i="1" s="1"/>
  <c r="S168" i="1"/>
  <c r="T168" i="1" s="1"/>
  <c r="S184" i="1"/>
  <c r="T184" i="1" s="1"/>
  <c r="S200" i="1"/>
  <c r="T200" i="1" s="1"/>
  <c r="S216" i="1"/>
  <c r="T216" i="1" s="1"/>
  <c r="S224" i="1"/>
  <c r="T224" i="1" s="1"/>
  <c r="S232" i="1"/>
  <c r="T232" i="1" s="1"/>
  <c r="S248" i="1"/>
  <c r="T248" i="1" s="1"/>
  <c r="S256" i="1"/>
  <c r="T256" i="1" s="1"/>
  <c r="S264" i="1"/>
  <c r="T264" i="1" s="1"/>
  <c r="S280" i="1"/>
  <c r="T280" i="1" s="1"/>
  <c r="S288" i="1"/>
  <c r="T288" i="1" s="1"/>
  <c r="S296" i="1"/>
  <c r="T296" i="1" s="1"/>
  <c r="S312" i="1"/>
  <c r="T312" i="1" s="1"/>
  <c r="S320" i="1"/>
  <c r="T320" i="1" s="1"/>
  <c r="S328" i="1"/>
  <c r="T328" i="1" s="1"/>
  <c r="S344" i="1"/>
  <c r="T344" i="1" s="1"/>
  <c r="S352" i="1"/>
  <c r="T352" i="1" s="1"/>
  <c r="S360" i="1"/>
  <c r="T360" i="1" s="1"/>
  <c r="S376" i="1"/>
  <c r="T376" i="1" s="1"/>
  <c r="S384" i="1"/>
  <c r="T384" i="1" s="1"/>
  <c r="S392" i="1"/>
  <c r="T392" i="1" s="1"/>
  <c r="S408" i="1"/>
  <c r="T408" i="1" s="1"/>
  <c r="S416" i="1"/>
  <c r="T416" i="1" s="1"/>
  <c r="S424" i="1"/>
  <c r="T424" i="1" s="1"/>
  <c r="S440" i="1"/>
  <c r="T440" i="1" s="1"/>
  <c r="S448" i="1"/>
  <c r="T448" i="1" s="1"/>
  <c r="S456" i="1"/>
  <c r="T456" i="1" s="1"/>
  <c r="S472" i="1"/>
  <c r="T472" i="1" s="1"/>
  <c r="S480" i="1"/>
  <c r="T480" i="1" s="1"/>
  <c r="S488" i="1"/>
  <c r="T488" i="1" s="1"/>
  <c r="S504" i="1"/>
  <c r="T504" i="1" s="1"/>
  <c r="S512" i="1"/>
  <c r="T512" i="1" s="1"/>
  <c r="S520" i="1"/>
  <c r="T520" i="1" s="1"/>
  <c r="S536" i="1"/>
  <c r="T536" i="1" s="1"/>
  <c r="S544" i="1"/>
  <c r="T544" i="1" s="1"/>
  <c r="S552" i="1"/>
  <c r="T552" i="1" s="1"/>
  <c r="S568" i="1"/>
  <c r="T568" i="1" s="1"/>
  <c r="S576" i="1"/>
  <c r="T576" i="1" s="1"/>
  <c r="S584" i="1"/>
  <c r="T584" i="1" s="1"/>
  <c r="S600" i="1"/>
  <c r="T600" i="1" s="1"/>
  <c r="S608" i="1"/>
  <c r="T608" i="1" s="1"/>
  <c r="S616" i="1"/>
  <c r="T616" i="1" s="1"/>
  <c r="S632" i="1"/>
  <c r="T632" i="1" s="1"/>
  <c r="S640" i="1"/>
  <c r="T640" i="1" s="1"/>
  <c r="S648" i="1"/>
  <c r="T648" i="1" s="1"/>
  <c r="S664" i="1"/>
  <c r="T664" i="1" s="1"/>
  <c r="S672" i="1"/>
  <c r="T672" i="1" s="1"/>
  <c r="S680" i="1"/>
  <c r="T680" i="1" s="1"/>
  <c r="S696" i="1"/>
  <c r="T696" i="1" s="1"/>
  <c r="S704" i="1"/>
  <c r="T704" i="1" s="1"/>
  <c r="S712" i="1"/>
  <c r="T712" i="1" s="1"/>
  <c r="S728" i="1"/>
  <c r="T728" i="1" s="1"/>
  <c r="S736" i="1"/>
  <c r="T736" i="1" s="1"/>
  <c r="S744" i="1"/>
  <c r="T744" i="1" s="1"/>
  <c r="S760" i="1"/>
  <c r="T760" i="1" s="1"/>
  <c r="S768" i="1"/>
  <c r="T768" i="1" s="1"/>
  <c r="S776" i="1"/>
  <c r="T776" i="1" s="1"/>
  <c r="S792" i="1"/>
  <c r="T792" i="1" s="1"/>
  <c r="S800" i="1"/>
  <c r="T800" i="1" s="1"/>
  <c r="S808" i="1"/>
  <c r="T808" i="1" s="1"/>
  <c r="S824" i="1"/>
  <c r="T824" i="1" s="1"/>
  <c r="S832" i="1"/>
  <c r="T832" i="1" s="1"/>
  <c r="S840" i="1"/>
  <c r="T840" i="1" s="1"/>
  <c r="S856" i="1"/>
  <c r="T856" i="1" s="1"/>
  <c r="S864" i="1"/>
  <c r="T864" i="1" s="1"/>
  <c r="S872" i="1"/>
  <c r="T872" i="1" s="1"/>
  <c r="S888" i="1"/>
  <c r="T888" i="1" s="1"/>
  <c r="S896" i="1"/>
  <c r="T896" i="1" s="1"/>
  <c r="S904" i="1"/>
  <c r="T904" i="1" s="1"/>
  <c r="S920" i="1"/>
  <c r="T920" i="1" s="1"/>
  <c r="S928" i="1"/>
  <c r="T928" i="1" s="1"/>
  <c r="S936" i="1"/>
  <c r="T936" i="1" s="1"/>
  <c r="S952" i="1"/>
  <c r="T952" i="1" s="1"/>
  <c r="S960" i="1"/>
  <c r="T960" i="1" s="1"/>
  <c r="S968" i="1"/>
  <c r="T968" i="1" s="1"/>
  <c r="S984" i="1"/>
  <c r="T984" i="1" s="1"/>
  <c r="S992" i="1"/>
  <c r="T992" i="1" s="1"/>
  <c r="S1000" i="1"/>
  <c r="T1000" i="1" s="1"/>
  <c r="S1016" i="1"/>
  <c r="T1016" i="1" s="1"/>
  <c r="S1024" i="1"/>
  <c r="T1024" i="1" s="1"/>
  <c r="S1032" i="1"/>
  <c r="T1032" i="1" s="1"/>
  <c r="S1048" i="1"/>
  <c r="T1048" i="1" s="1"/>
  <c r="S1056" i="1"/>
  <c r="T1056" i="1" s="1"/>
  <c r="S1064" i="1"/>
  <c r="T1064" i="1" s="1"/>
  <c r="S1080" i="1"/>
  <c r="T1080" i="1" s="1"/>
  <c r="S1088" i="1"/>
  <c r="T1088" i="1" s="1"/>
  <c r="S1096" i="1"/>
  <c r="T1096" i="1" s="1"/>
  <c r="S1112" i="1"/>
  <c r="T1112" i="1" s="1"/>
  <c r="S1120" i="1"/>
  <c r="T1120" i="1" s="1"/>
  <c r="S1128" i="1"/>
  <c r="T1128" i="1" s="1"/>
  <c r="S1144" i="1"/>
  <c r="T1144" i="1" s="1"/>
  <c r="S1152" i="1"/>
  <c r="T1152" i="1" s="1"/>
  <c r="S1160" i="1"/>
  <c r="T1160" i="1" s="1"/>
  <c r="S1176" i="1"/>
  <c r="T1176" i="1" s="1"/>
  <c r="S1184" i="1"/>
  <c r="T1184" i="1" s="1"/>
  <c r="S1192" i="1"/>
  <c r="T1192" i="1" s="1"/>
  <c r="S1208" i="1"/>
  <c r="T1208" i="1" s="1"/>
  <c r="S1216" i="1"/>
  <c r="T1216" i="1" s="1"/>
  <c r="S1224" i="1"/>
  <c r="T1224" i="1" s="1"/>
  <c r="S1240" i="1"/>
  <c r="T1240" i="1" s="1"/>
  <c r="S1248" i="1"/>
  <c r="T1248" i="1" s="1"/>
  <c r="S1256" i="1"/>
  <c r="T1256" i="1" s="1"/>
  <c r="S1272" i="1"/>
  <c r="T1272" i="1" s="1"/>
  <c r="S1280" i="1"/>
  <c r="T1280" i="1" s="1"/>
  <c r="S1288" i="1"/>
  <c r="T1288" i="1" s="1"/>
  <c r="S1304" i="1"/>
  <c r="T1304" i="1" s="1"/>
  <c r="S1312" i="1"/>
  <c r="T1312" i="1" s="1"/>
  <c r="S1320" i="1"/>
  <c r="T1320" i="1" s="1"/>
  <c r="S1336" i="1"/>
  <c r="T1336" i="1" s="1"/>
  <c r="S1344" i="1"/>
  <c r="T1344" i="1" s="1"/>
  <c r="S1352" i="1"/>
  <c r="T1352" i="1" s="1"/>
  <c r="S1368" i="1"/>
  <c r="T1368" i="1" s="1"/>
  <c r="S1376" i="1"/>
  <c r="T1376" i="1" s="1"/>
  <c r="S1384" i="1"/>
  <c r="T1384" i="1" s="1"/>
  <c r="S1400" i="1"/>
  <c r="T1400" i="1" s="1"/>
  <c r="S1408" i="1"/>
  <c r="T1408" i="1" s="1"/>
  <c r="S1416" i="1"/>
  <c r="T1416" i="1" s="1"/>
  <c r="S1432" i="1"/>
  <c r="T1432" i="1" s="1"/>
  <c r="S1440" i="1"/>
  <c r="T1440" i="1" s="1"/>
  <c r="S1448" i="1"/>
  <c r="T1448" i="1" s="1"/>
  <c r="S1456" i="1"/>
  <c r="T1456" i="1" s="1"/>
  <c r="S1464" i="1"/>
  <c r="T1464" i="1" s="1"/>
  <c r="S1472" i="1"/>
  <c r="T1472" i="1" s="1"/>
  <c r="S1480" i="1"/>
  <c r="T1480" i="1" s="1"/>
  <c r="S1488" i="1"/>
  <c r="T1488" i="1" s="1"/>
  <c r="S1496" i="1"/>
  <c r="T1496" i="1" s="1"/>
  <c r="S1504" i="1"/>
  <c r="T1504" i="1" s="1"/>
  <c r="S1512" i="1"/>
  <c r="T1512" i="1" s="1"/>
  <c r="S1520" i="1"/>
  <c r="T1520" i="1" s="1"/>
  <c r="S1528" i="1"/>
  <c r="T1528" i="1" s="1"/>
  <c r="S1536" i="1"/>
  <c r="T1536" i="1" s="1"/>
  <c r="S1544" i="1"/>
  <c r="T1544" i="1" s="1"/>
  <c r="S1552" i="1"/>
  <c r="T1552" i="1" s="1"/>
  <c r="S1560" i="1"/>
  <c r="T1560" i="1" s="1"/>
  <c r="S1568" i="1"/>
  <c r="T1568" i="1" s="1"/>
  <c r="S1576" i="1"/>
  <c r="T1576" i="1" s="1"/>
  <c r="S1584" i="1"/>
  <c r="T1584" i="1" s="1"/>
  <c r="S1592" i="1"/>
  <c r="T1592" i="1" s="1"/>
  <c r="S1600" i="1"/>
  <c r="T1600" i="1" s="1"/>
  <c r="S1608" i="1"/>
  <c r="T1608" i="1" s="1"/>
  <c r="S1616" i="1"/>
  <c r="T1616" i="1" s="1"/>
  <c r="S1624" i="1"/>
  <c r="T1624" i="1" s="1"/>
  <c r="S1632" i="1"/>
  <c r="T1632" i="1" s="1"/>
  <c r="S1640" i="1"/>
  <c r="T1640" i="1" s="1"/>
  <c r="S1648" i="1"/>
  <c r="T1648" i="1" s="1"/>
  <c r="S1656" i="1"/>
  <c r="T1656" i="1" s="1"/>
  <c r="S1664" i="1"/>
  <c r="T1664" i="1" s="1"/>
  <c r="S1672" i="1"/>
  <c r="T1672" i="1" s="1"/>
  <c r="S1680" i="1"/>
  <c r="T1680" i="1" s="1"/>
  <c r="S1688" i="1"/>
  <c r="T1688" i="1" s="1"/>
  <c r="S1696" i="1"/>
  <c r="T1696" i="1" s="1"/>
  <c r="S1704" i="1"/>
  <c r="T1704" i="1" s="1"/>
  <c r="S1712" i="1"/>
  <c r="T1712" i="1" s="1"/>
  <c r="S1720" i="1"/>
  <c r="T1720" i="1" s="1"/>
  <c r="S1728" i="1"/>
  <c r="T1728" i="1" s="1"/>
  <c r="S1736" i="1"/>
  <c r="T1736" i="1" s="1"/>
  <c r="S1744" i="1"/>
  <c r="T1744" i="1" s="1"/>
  <c r="S1752" i="1"/>
  <c r="T1752" i="1" s="1"/>
  <c r="S1760" i="1"/>
  <c r="T1760" i="1" s="1"/>
  <c r="S1768" i="1"/>
  <c r="T1768" i="1" s="1"/>
  <c r="S1776" i="1"/>
  <c r="T1776" i="1" s="1"/>
  <c r="S1784" i="1"/>
  <c r="T1784" i="1" s="1"/>
  <c r="S1792" i="1"/>
  <c r="T1792" i="1" s="1"/>
  <c r="S5" i="1"/>
  <c r="T5" i="1" s="1"/>
  <c r="S13" i="1"/>
  <c r="T13" i="1" s="1"/>
  <c r="S21" i="1"/>
  <c r="T21" i="1" s="1"/>
  <c r="S29" i="1"/>
  <c r="T29" i="1" s="1"/>
  <c r="S37" i="1"/>
  <c r="T37" i="1" s="1"/>
  <c r="S45" i="1"/>
  <c r="T45" i="1" s="1"/>
  <c r="S53" i="1"/>
  <c r="T53" i="1" s="1"/>
  <c r="S61" i="1"/>
  <c r="T61" i="1" s="1"/>
  <c r="S69" i="1"/>
  <c r="T69" i="1" s="1"/>
  <c r="S77" i="1"/>
  <c r="T77" i="1" s="1"/>
  <c r="S85" i="1"/>
  <c r="T85" i="1" s="1"/>
  <c r="S93" i="1"/>
  <c r="T93" i="1" s="1"/>
  <c r="S101" i="1"/>
  <c r="T101" i="1" s="1"/>
  <c r="S109" i="1"/>
  <c r="T109" i="1" s="1"/>
  <c r="S117" i="1"/>
  <c r="T117" i="1" s="1"/>
  <c r="S125" i="1"/>
  <c r="T125" i="1" s="1"/>
  <c r="S133" i="1"/>
  <c r="T133" i="1" s="1"/>
  <c r="S141" i="1"/>
  <c r="T141" i="1" s="1"/>
  <c r="S149" i="1"/>
  <c r="T149" i="1" s="1"/>
  <c r="S157" i="1"/>
  <c r="T157" i="1" s="1"/>
  <c r="S165" i="1"/>
  <c r="T165" i="1" s="1"/>
  <c r="S173" i="1"/>
  <c r="T173" i="1" s="1"/>
  <c r="S181" i="1"/>
  <c r="T181" i="1" s="1"/>
  <c r="S189" i="1"/>
  <c r="T189" i="1" s="1"/>
  <c r="S197" i="1"/>
  <c r="T197" i="1" s="1"/>
  <c r="S205" i="1"/>
  <c r="T205" i="1" s="1"/>
  <c r="S213" i="1"/>
  <c r="T213" i="1" s="1"/>
  <c r="S221" i="1"/>
  <c r="T221" i="1" s="1"/>
  <c r="S237" i="1"/>
  <c r="T237" i="1" s="1"/>
  <c r="S245" i="1"/>
  <c r="T245" i="1" s="1"/>
  <c r="S253" i="1"/>
  <c r="T253" i="1" s="1"/>
  <c r="S269" i="1"/>
  <c r="T269" i="1" s="1"/>
  <c r="S277" i="1"/>
  <c r="T277" i="1" s="1"/>
  <c r="S285" i="1"/>
  <c r="T285" i="1" s="1"/>
  <c r="S301" i="1"/>
  <c r="T301" i="1" s="1"/>
  <c r="S309" i="1"/>
  <c r="T309" i="1" s="1"/>
  <c r="S317" i="1"/>
  <c r="T317" i="1" s="1"/>
  <c r="S333" i="1"/>
  <c r="T333" i="1" s="1"/>
  <c r="S341" i="1"/>
  <c r="T341" i="1" s="1"/>
  <c r="S349" i="1"/>
  <c r="T349" i="1" s="1"/>
  <c r="S365" i="1"/>
  <c r="T365" i="1" s="1"/>
  <c r="S373" i="1"/>
  <c r="T373" i="1" s="1"/>
  <c r="S381" i="1"/>
  <c r="T381" i="1" s="1"/>
  <c r="S397" i="1"/>
  <c r="T397" i="1" s="1"/>
  <c r="S405" i="1"/>
  <c r="T405" i="1" s="1"/>
  <c r="S413" i="1"/>
  <c r="T413" i="1" s="1"/>
  <c r="S429" i="1"/>
  <c r="T429" i="1" s="1"/>
  <c r="S437" i="1"/>
  <c r="T437" i="1" s="1"/>
  <c r="S445" i="1"/>
  <c r="T445" i="1" s="1"/>
  <c r="S461" i="1"/>
  <c r="T461" i="1" s="1"/>
  <c r="S469" i="1"/>
  <c r="T469" i="1" s="1"/>
  <c r="S477" i="1"/>
  <c r="T477" i="1" s="1"/>
  <c r="S493" i="1"/>
  <c r="T493" i="1" s="1"/>
  <c r="S501" i="1"/>
  <c r="T501" i="1" s="1"/>
  <c r="S509" i="1"/>
  <c r="T509" i="1" s="1"/>
  <c r="S525" i="1"/>
  <c r="T525" i="1" s="1"/>
  <c r="S533" i="1"/>
  <c r="T533" i="1" s="1"/>
  <c r="S541" i="1"/>
  <c r="T541" i="1" s="1"/>
  <c r="S557" i="1"/>
  <c r="T557" i="1" s="1"/>
  <c r="S565" i="1"/>
  <c r="T565" i="1" s="1"/>
  <c r="S573" i="1"/>
  <c r="T573" i="1" s="1"/>
  <c r="S589" i="1"/>
  <c r="T589" i="1" s="1"/>
  <c r="S597" i="1"/>
  <c r="T597" i="1" s="1"/>
  <c r="S605" i="1"/>
  <c r="T605" i="1" s="1"/>
  <c r="S621" i="1"/>
  <c r="T621" i="1" s="1"/>
  <c r="S629" i="1"/>
  <c r="T629" i="1" s="1"/>
  <c r="S637" i="1"/>
  <c r="T637" i="1" s="1"/>
  <c r="S653" i="1"/>
  <c r="T653" i="1" s="1"/>
  <c r="S661" i="1"/>
  <c r="T661" i="1" s="1"/>
  <c r="S669" i="1"/>
  <c r="T669" i="1" s="1"/>
  <c r="S685" i="1"/>
  <c r="T685" i="1" s="1"/>
  <c r="S693" i="1"/>
  <c r="T693" i="1" s="1"/>
  <c r="S701" i="1"/>
  <c r="T701" i="1" s="1"/>
  <c r="S717" i="1"/>
  <c r="T717" i="1" s="1"/>
  <c r="S725" i="1"/>
  <c r="T725" i="1" s="1"/>
  <c r="S733" i="1"/>
  <c r="T733" i="1" s="1"/>
  <c r="S749" i="1"/>
  <c r="T749" i="1" s="1"/>
  <c r="S757" i="1"/>
  <c r="T757" i="1" s="1"/>
  <c r="S765" i="1"/>
  <c r="T765" i="1" s="1"/>
  <c r="S781" i="1"/>
  <c r="T781" i="1" s="1"/>
  <c r="S789" i="1"/>
  <c r="T789" i="1" s="1"/>
  <c r="S797" i="1"/>
  <c r="T797" i="1" s="1"/>
  <c r="S813" i="1"/>
  <c r="T813" i="1" s="1"/>
  <c r="S821" i="1"/>
  <c r="T821" i="1" s="1"/>
  <c r="S829" i="1"/>
  <c r="T829" i="1" s="1"/>
  <c r="S845" i="1"/>
  <c r="T845" i="1" s="1"/>
  <c r="S853" i="1"/>
  <c r="T853" i="1" s="1"/>
  <c r="S861" i="1"/>
  <c r="T861" i="1" s="1"/>
  <c r="S877" i="1"/>
  <c r="T877" i="1" s="1"/>
  <c r="S885" i="1"/>
  <c r="T885" i="1" s="1"/>
  <c r="S893" i="1"/>
  <c r="T893" i="1" s="1"/>
  <c r="S909" i="1"/>
  <c r="T909" i="1" s="1"/>
  <c r="S917" i="1"/>
  <c r="T917" i="1" s="1"/>
  <c r="S925" i="1"/>
  <c r="T925" i="1" s="1"/>
  <c r="S941" i="1"/>
  <c r="T941" i="1" s="1"/>
  <c r="S949" i="1"/>
  <c r="T949" i="1" s="1"/>
  <c r="S957" i="1"/>
  <c r="T957" i="1" s="1"/>
  <c r="S973" i="1"/>
  <c r="T973" i="1" s="1"/>
  <c r="S981" i="1"/>
  <c r="T981" i="1" s="1"/>
  <c r="S989" i="1"/>
  <c r="T989" i="1" s="1"/>
  <c r="S1005" i="1"/>
  <c r="T1005" i="1" s="1"/>
  <c r="S1013" i="1"/>
  <c r="T1013" i="1" s="1"/>
  <c r="S1021" i="1"/>
  <c r="T1021" i="1" s="1"/>
  <c r="S1037" i="1"/>
  <c r="T1037" i="1" s="1"/>
  <c r="S1045" i="1"/>
  <c r="T1045" i="1" s="1"/>
  <c r="S1053" i="1"/>
  <c r="T1053" i="1" s="1"/>
  <c r="S1069" i="1"/>
  <c r="T1069" i="1" s="1"/>
  <c r="S1077" i="1"/>
  <c r="T1077" i="1" s="1"/>
  <c r="S1085" i="1"/>
  <c r="T1085" i="1" s="1"/>
  <c r="S1101" i="1"/>
  <c r="T1101" i="1" s="1"/>
  <c r="S1109" i="1"/>
  <c r="T1109" i="1" s="1"/>
  <c r="S1117" i="1"/>
  <c r="T1117" i="1" s="1"/>
  <c r="S1133" i="1"/>
  <c r="T1133" i="1" s="1"/>
  <c r="S1141" i="1"/>
  <c r="T1141" i="1" s="1"/>
  <c r="S1149" i="1"/>
  <c r="T1149" i="1" s="1"/>
  <c r="S1165" i="1"/>
  <c r="T1165" i="1" s="1"/>
  <c r="S1173" i="1"/>
  <c r="T1173" i="1" s="1"/>
  <c r="S1181" i="1"/>
  <c r="T1181" i="1" s="1"/>
  <c r="S1197" i="1"/>
  <c r="T1197" i="1" s="1"/>
  <c r="S1205" i="1"/>
  <c r="T1205" i="1" s="1"/>
  <c r="S1213" i="1"/>
  <c r="T1213" i="1" s="1"/>
  <c r="S1229" i="1"/>
  <c r="T1229" i="1" s="1"/>
  <c r="S1237" i="1"/>
  <c r="T1237" i="1" s="1"/>
  <c r="S1245" i="1"/>
  <c r="T1245" i="1" s="1"/>
  <c r="S1261" i="1"/>
  <c r="T1261" i="1" s="1"/>
  <c r="S1269" i="1"/>
  <c r="T1269" i="1" s="1"/>
  <c r="S1277" i="1"/>
  <c r="T1277" i="1" s="1"/>
  <c r="S1293" i="1"/>
  <c r="T1293" i="1" s="1"/>
  <c r="S1301" i="1"/>
  <c r="T1301" i="1" s="1"/>
  <c r="S1309" i="1"/>
  <c r="T1309" i="1" s="1"/>
  <c r="S1325" i="1"/>
  <c r="T1325" i="1" s="1"/>
  <c r="S1333" i="1"/>
  <c r="T1333" i="1" s="1"/>
  <c r="S1341" i="1"/>
  <c r="T1341" i="1" s="1"/>
  <c r="S1357" i="1"/>
  <c r="T1357" i="1" s="1"/>
  <c r="S1365" i="1"/>
  <c r="T1365" i="1" s="1"/>
  <c r="S1373" i="1"/>
  <c r="T1373" i="1" s="1"/>
  <c r="S1389" i="1"/>
  <c r="T1389" i="1" s="1"/>
  <c r="S1397" i="1"/>
  <c r="T1397" i="1" s="1"/>
  <c r="S1405" i="1"/>
  <c r="T1405" i="1" s="1"/>
  <c r="S1421" i="1"/>
  <c r="T1421" i="1" s="1"/>
  <c r="S1429" i="1"/>
  <c r="T1429" i="1" s="1"/>
  <c r="S1437" i="1"/>
  <c r="T1437" i="1" s="1"/>
  <c r="S1445" i="1"/>
  <c r="T1445" i="1" s="1"/>
  <c r="S1453" i="1"/>
  <c r="T1453" i="1" s="1"/>
  <c r="S1461" i="1"/>
  <c r="T1461" i="1" s="1"/>
  <c r="S1469" i="1"/>
  <c r="T1469" i="1" s="1"/>
  <c r="S1477" i="1"/>
  <c r="T1477" i="1" s="1"/>
  <c r="S1485" i="1"/>
  <c r="T1485" i="1" s="1"/>
  <c r="S1493" i="1"/>
  <c r="T1493" i="1" s="1"/>
  <c r="S1501" i="1"/>
  <c r="T1501" i="1" s="1"/>
  <c r="S1509" i="1"/>
  <c r="T1509" i="1" s="1"/>
  <c r="S1517" i="1"/>
  <c r="T1517" i="1" s="1"/>
  <c r="S1525" i="1"/>
  <c r="T1525" i="1" s="1"/>
  <c r="S1533" i="1"/>
  <c r="T1533" i="1" s="1"/>
  <c r="S1541" i="1"/>
  <c r="T1541" i="1" s="1"/>
  <c r="S1549" i="1"/>
  <c r="T1549" i="1" s="1"/>
  <c r="S1557" i="1"/>
  <c r="T1557" i="1" s="1"/>
  <c r="S1565" i="1"/>
  <c r="T1565" i="1" s="1"/>
  <c r="S1573" i="1"/>
  <c r="T1573" i="1" s="1"/>
  <c r="S1581" i="1"/>
  <c r="T1581" i="1" s="1"/>
  <c r="S1589" i="1"/>
  <c r="T1589" i="1" s="1"/>
  <c r="S1597" i="1"/>
  <c r="T1597" i="1" s="1"/>
  <c r="S1605" i="1"/>
  <c r="T1605" i="1" s="1"/>
  <c r="S1613" i="1"/>
  <c r="T1613" i="1" s="1"/>
  <c r="S1621" i="1"/>
  <c r="T1621" i="1" s="1"/>
  <c r="S1629" i="1"/>
  <c r="T1629" i="1" s="1"/>
  <c r="S1637" i="1"/>
  <c r="T1637" i="1" s="1"/>
  <c r="S1645" i="1"/>
  <c r="T1645" i="1" s="1"/>
  <c r="S1653" i="1"/>
  <c r="T1653" i="1" s="1"/>
  <c r="S1661" i="1"/>
  <c r="T1661" i="1" s="1"/>
  <c r="S1669" i="1"/>
  <c r="T1669" i="1" s="1"/>
  <c r="S1677" i="1"/>
  <c r="T1677" i="1" s="1"/>
  <c r="S1685" i="1"/>
  <c r="T1685" i="1" s="1"/>
  <c r="S1693" i="1"/>
  <c r="T1693" i="1" s="1"/>
  <c r="S1701" i="1"/>
  <c r="T1701" i="1" s="1"/>
  <c r="S1709" i="1"/>
  <c r="T1709" i="1" s="1"/>
  <c r="S1717" i="1"/>
  <c r="T1717" i="1" s="1"/>
  <c r="S1725" i="1"/>
  <c r="T1725" i="1" s="1"/>
  <c r="S1733" i="1"/>
  <c r="T1733" i="1" s="1"/>
  <c r="S1741" i="1"/>
  <c r="T1741" i="1" s="1"/>
  <c r="S1749" i="1"/>
  <c r="T1749" i="1" s="1"/>
  <c r="S1757" i="1"/>
  <c r="T1757" i="1" s="1"/>
  <c r="S1765" i="1"/>
  <c r="T1765" i="1" s="1"/>
  <c r="S1773" i="1"/>
  <c r="T1773" i="1" s="1"/>
  <c r="S1781" i="1"/>
  <c r="T1781" i="1" s="1"/>
  <c r="S1789" i="1"/>
  <c r="T1789" i="1" s="1"/>
  <c r="S1797" i="1"/>
  <c r="T1797" i="1" s="1"/>
  <c r="S10" i="1"/>
  <c r="T10" i="1" s="1"/>
  <c r="S18" i="1"/>
  <c r="T18" i="1" s="1"/>
  <c r="S34" i="1"/>
  <c r="T34" i="1" s="1"/>
  <c r="S42" i="1"/>
  <c r="T42" i="1" s="1"/>
  <c r="S50" i="1"/>
  <c r="T50" i="1" s="1"/>
  <c r="S66" i="1"/>
  <c r="T66" i="1" s="1"/>
  <c r="S74" i="1"/>
  <c r="T74" i="1" s="1"/>
  <c r="S82" i="1"/>
  <c r="T82" i="1" s="1"/>
  <c r="S98" i="1"/>
  <c r="T98" i="1" s="1"/>
  <c r="S106" i="1"/>
  <c r="T106" i="1" s="1"/>
  <c r="S114" i="1"/>
  <c r="T114" i="1" s="1"/>
  <c r="S130" i="1"/>
  <c r="T130" i="1" s="1"/>
  <c r="S138" i="1"/>
  <c r="T138" i="1" s="1"/>
  <c r="S146" i="1"/>
  <c r="T146" i="1" s="1"/>
  <c r="S162" i="1"/>
  <c r="T162" i="1" s="1"/>
  <c r="S170" i="1"/>
  <c r="T170" i="1" s="1"/>
  <c r="S178" i="1"/>
  <c r="T178" i="1" s="1"/>
  <c r="S194" i="1"/>
  <c r="T194" i="1" s="1"/>
  <c r="S202" i="1"/>
  <c r="T202" i="1" s="1"/>
  <c r="S210" i="1"/>
  <c r="T210" i="1" s="1"/>
  <c r="S226" i="1"/>
  <c r="T226" i="1" s="1"/>
  <c r="S234" i="1"/>
  <c r="T234" i="1" s="1"/>
  <c r="S242" i="1"/>
  <c r="T242" i="1" s="1"/>
  <c r="S258" i="1"/>
  <c r="T258" i="1" s="1"/>
  <c r="S266" i="1"/>
  <c r="T266" i="1" s="1"/>
  <c r="S274" i="1"/>
  <c r="T274" i="1" s="1"/>
  <c r="S290" i="1"/>
  <c r="T290" i="1" s="1"/>
  <c r="S298" i="1"/>
  <c r="T298" i="1" s="1"/>
  <c r="S306" i="1"/>
  <c r="T306" i="1" s="1"/>
  <c r="S322" i="1"/>
  <c r="T322" i="1" s="1"/>
  <c r="S330" i="1"/>
  <c r="T330" i="1" s="1"/>
  <c r="S338" i="1"/>
  <c r="T338" i="1" s="1"/>
  <c r="S354" i="1"/>
  <c r="T354" i="1" s="1"/>
  <c r="S362" i="1"/>
  <c r="T362" i="1" s="1"/>
  <c r="S370" i="1"/>
  <c r="T370" i="1" s="1"/>
  <c r="S386" i="1"/>
  <c r="T386" i="1" s="1"/>
  <c r="S394" i="1"/>
  <c r="T394" i="1" s="1"/>
  <c r="S402" i="1"/>
  <c r="T402" i="1" s="1"/>
  <c r="S418" i="1"/>
  <c r="T418" i="1" s="1"/>
  <c r="S426" i="1"/>
  <c r="T426" i="1" s="1"/>
  <c r="S434" i="1"/>
  <c r="T434" i="1" s="1"/>
  <c r="S450" i="1"/>
  <c r="T450" i="1" s="1"/>
  <c r="S458" i="1"/>
  <c r="T458" i="1" s="1"/>
  <c r="S466" i="1"/>
  <c r="T466" i="1" s="1"/>
  <c r="S482" i="1"/>
  <c r="T482" i="1" s="1"/>
  <c r="S490" i="1"/>
  <c r="T490" i="1" s="1"/>
  <c r="S498" i="1"/>
  <c r="T498" i="1" s="1"/>
  <c r="S514" i="1"/>
  <c r="T514" i="1" s="1"/>
  <c r="S522" i="1"/>
  <c r="T522" i="1" s="1"/>
  <c r="S530" i="1"/>
  <c r="T530" i="1" s="1"/>
  <c r="S546" i="1"/>
  <c r="T546" i="1" s="1"/>
  <c r="S554" i="1"/>
  <c r="T554" i="1" s="1"/>
  <c r="S562" i="1"/>
  <c r="T562" i="1" s="1"/>
  <c r="S578" i="1"/>
  <c r="T578" i="1" s="1"/>
  <c r="S586" i="1"/>
  <c r="T586" i="1" s="1"/>
  <c r="S594" i="1"/>
  <c r="T594" i="1" s="1"/>
  <c r="S610" i="1"/>
  <c r="T610" i="1" s="1"/>
  <c r="S618" i="1"/>
  <c r="T618" i="1" s="1"/>
  <c r="S626" i="1"/>
  <c r="T626" i="1" s="1"/>
  <c r="S642" i="1"/>
  <c r="T642" i="1" s="1"/>
  <c r="S650" i="1"/>
  <c r="T650" i="1" s="1"/>
  <c r="S658" i="1"/>
  <c r="T658" i="1" s="1"/>
  <c r="S674" i="1"/>
  <c r="T674" i="1" s="1"/>
  <c r="S682" i="1"/>
  <c r="T682" i="1" s="1"/>
  <c r="S690" i="1"/>
  <c r="T690" i="1" s="1"/>
  <c r="S706" i="1"/>
  <c r="T706" i="1" s="1"/>
  <c r="S714" i="1"/>
  <c r="T714" i="1" s="1"/>
  <c r="S722" i="1"/>
  <c r="T722" i="1" s="1"/>
  <c r="S738" i="1"/>
  <c r="T738" i="1" s="1"/>
  <c r="S746" i="1"/>
  <c r="T746" i="1" s="1"/>
  <c r="S754" i="1"/>
  <c r="T754" i="1" s="1"/>
  <c r="S770" i="1"/>
  <c r="T770" i="1" s="1"/>
  <c r="S778" i="1"/>
  <c r="T778" i="1" s="1"/>
  <c r="S786" i="1"/>
  <c r="T786" i="1" s="1"/>
  <c r="S802" i="1"/>
  <c r="T802" i="1" s="1"/>
  <c r="S810" i="1"/>
  <c r="T810" i="1" s="1"/>
  <c r="S818" i="1"/>
  <c r="T818" i="1" s="1"/>
  <c r="S834" i="1"/>
  <c r="T834" i="1" s="1"/>
  <c r="S842" i="1"/>
  <c r="T842" i="1" s="1"/>
  <c r="S850" i="1"/>
  <c r="T850" i="1" s="1"/>
  <c r="S866" i="1"/>
  <c r="T866" i="1" s="1"/>
  <c r="S874" i="1"/>
  <c r="T874" i="1" s="1"/>
  <c r="S882" i="1"/>
  <c r="T882" i="1" s="1"/>
  <c r="S898" i="1"/>
  <c r="T898" i="1" s="1"/>
  <c r="S906" i="1"/>
  <c r="T906" i="1" s="1"/>
  <c r="S914" i="1"/>
  <c r="T914" i="1" s="1"/>
  <c r="S930" i="1"/>
  <c r="T930" i="1" s="1"/>
  <c r="S938" i="1"/>
  <c r="T938" i="1" s="1"/>
  <c r="S946" i="1"/>
  <c r="T946" i="1" s="1"/>
  <c r="S962" i="1"/>
  <c r="T962" i="1" s="1"/>
  <c r="S970" i="1"/>
  <c r="T970" i="1" s="1"/>
  <c r="S978" i="1"/>
  <c r="T978" i="1" s="1"/>
  <c r="S994" i="1"/>
  <c r="T994" i="1" s="1"/>
  <c r="S1002" i="1"/>
  <c r="T1002" i="1" s="1"/>
  <c r="S1010" i="1"/>
  <c r="T1010" i="1" s="1"/>
  <c r="S1026" i="1"/>
  <c r="T1026" i="1" s="1"/>
  <c r="S1034" i="1"/>
  <c r="T1034" i="1" s="1"/>
  <c r="S1042" i="1"/>
  <c r="T1042" i="1" s="1"/>
  <c r="S1058" i="1"/>
  <c r="T1058" i="1" s="1"/>
  <c r="S1066" i="1"/>
  <c r="T1066" i="1" s="1"/>
  <c r="S1074" i="1"/>
  <c r="T1074" i="1" s="1"/>
  <c r="S1090" i="1"/>
  <c r="T1090" i="1" s="1"/>
  <c r="S1098" i="1"/>
  <c r="T1098" i="1" s="1"/>
  <c r="S1106" i="1"/>
  <c r="T1106" i="1" s="1"/>
  <c r="S1122" i="1"/>
  <c r="T1122" i="1" s="1"/>
  <c r="S1130" i="1"/>
  <c r="T1130" i="1" s="1"/>
  <c r="S1138" i="1"/>
  <c r="T1138" i="1" s="1"/>
  <c r="S1154" i="1"/>
  <c r="T1154" i="1" s="1"/>
  <c r="S1162" i="1"/>
  <c r="T1162" i="1" s="1"/>
  <c r="S1170" i="1"/>
  <c r="T1170" i="1" s="1"/>
  <c r="S1186" i="1"/>
  <c r="T1186" i="1" s="1"/>
  <c r="S1194" i="1"/>
  <c r="T1194" i="1" s="1"/>
  <c r="S1202" i="1"/>
  <c r="T1202" i="1" s="1"/>
  <c r="S1218" i="1"/>
  <c r="T1218" i="1" s="1"/>
  <c r="S1226" i="1"/>
  <c r="T1226" i="1" s="1"/>
  <c r="S1234" i="1"/>
  <c r="T1234" i="1" s="1"/>
  <c r="S1250" i="1"/>
  <c r="T1250" i="1" s="1"/>
  <c r="S1258" i="1"/>
  <c r="T1258" i="1" s="1"/>
  <c r="S1266" i="1"/>
  <c r="T1266" i="1" s="1"/>
  <c r="S1282" i="1"/>
  <c r="T1282" i="1" s="1"/>
  <c r="S1290" i="1"/>
  <c r="T1290" i="1" s="1"/>
  <c r="S1298" i="1"/>
  <c r="T1298" i="1" s="1"/>
  <c r="S1314" i="1"/>
  <c r="T1314" i="1" s="1"/>
  <c r="S1322" i="1"/>
  <c r="T1322" i="1" s="1"/>
  <c r="S1330" i="1"/>
  <c r="T1330" i="1" s="1"/>
  <c r="S1346" i="1"/>
  <c r="T1346" i="1" s="1"/>
  <c r="S1354" i="1"/>
  <c r="T1354" i="1" s="1"/>
  <c r="S1362" i="1"/>
  <c r="T1362" i="1" s="1"/>
  <c r="S1378" i="1"/>
  <c r="T1378" i="1" s="1"/>
  <c r="S1386" i="1"/>
  <c r="T1386" i="1" s="1"/>
  <c r="S1394" i="1"/>
  <c r="T1394" i="1" s="1"/>
  <c r="S1410" i="1"/>
  <c r="T1410" i="1" s="1"/>
  <c r="S1418" i="1"/>
  <c r="T1418" i="1" s="1"/>
  <c r="S1426" i="1"/>
  <c r="T1426" i="1" s="1"/>
  <c r="S1442" i="1"/>
  <c r="T1442" i="1" s="1"/>
  <c r="S1458" i="1"/>
  <c r="T1458" i="1" s="1"/>
  <c r="S1474" i="1"/>
  <c r="T1474" i="1" s="1"/>
  <c r="S1490" i="1"/>
  <c r="T1490" i="1" s="1"/>
  <c r="S1506" i="1"/>
  <c r="T1506" i="1" s="1"/>
  <c r="S1522" i="1"/>
  <c r="T1522" i="1" s="1"/>
  <c r="S1538" i="1"/>
  <c r="T1538" i="1" s="1"/>
  <c r="S1554" i="1"/>
  <c r="T1554" i="1" s="1"/>
  <c r="S1570" i="1"/>
  <c r="T1570" i="1" s="1"/>
  <c r="S1586" i="1"/>
  <c r="T1586" i="1" s="1"/>
  <c r="S1602" i="1"/>
  <c r="T1602" i="1" s="1"/>
  <c r="S1618" i="1"/>
  <c r="T1618" i="1" s="1"/>
  <c r="S1634" i="1"/>
  <c r="T1634" i="1" s="1"/>
  <c r="S1650" i="1"/>
  <c r="T1650" i="1" s="1"/>
  <c r="S1666" i="1"/>
  <c r="T1666" i="1" s="1"/>
  <c r="S1682" i="1"/>
  <c r="T1682" i="1" s="1"/>
  <c r="S1698" i="1"/>
  <c r="T1698" i="1" s="1"/>
  <c r="S1714" i="1"/>
  <c r="T1714" i="1" s="1"/>
  <c r="S1730" i="1"/>
  <c r="T1730" i="1" s="1"/>
  <c r="S1746" i="1"/>
  <c r="T1746" i="1" s="1"/>
  <c r="S1762" i="1"/>
  <c r="T1762" i="1" s="1"/>
  <c r="S1778" i="1"/>
  <c r="T1778" i="1" s="1"/>
  <c r="S1794" i="1"/>
  <c r="T1794" i="1" s="1"/>
  <c r="S3" i="1"/>
  <c r="T3" i="1" s="1"/>
  <c r="S11" i="1"/>
  <c r="T11" i="1" s="1"/>
  <c r="S19" i="1"/>
  <c r="T19" i="1" s="1"/>
  <c r="S27" i="1"/>
  <c r="T27" i="1" s="1"/>
  <c r="S35" i="1"/>
  <c r="T35" i="1" s="1"/>
  <c r="S43" i="1"/>
  <c r="T43" i="1" s="1"/>
  <c r="S51" i="1"/>
  <c r="T51" i="1" s="1"/>
  <c r="S59" i="1"/>
  <c r="T59" i="1" s="1"/>
  <c r="S67" i="1"/>
  <c r="T67" i="1" s="1"/>
  <c r="S75" i="1"/>
  <c r="T75" i="1" s="1"/>
  <c r="S83" i="1"/>
  <c r="T83" i="1" s="1"/>
  <c r="S91" i="1"/>
  <c r="T91" i="1" s="1"/>
  <c r="S99" i="1"/>
  <c r="T99" i="1" s="1"/>
  <c r="S107" i="1"/>
  <c r="T107" i="1" s="1"/>
  <c r="S115" i="1"/>
  <c r="T115" i="1" s="1"/>
  <c r="S123" i="1"/>
  <c r="T123" i="1" s="1"/>
  <c r="S131" i="1"/>
  <c r="T131" i="1" s="1"/>
  <c r="S139" i="1"/>
  <c r="T139" i="1" s="1"/>
  <c r="S147" i="1"/>
  <c r="T147" i="1" s="1"/>
  <c r="S155" i="1"/>
  <c r="T155" i="1" s="1"/>
  <c r="S163" i="1"/>
  <c r="T163" i="1" s="1"/>
  <c r="S171" i="1"/>
  <c r="T171" i="1" s="1"/>
  <c r="S179" i="1"/>
  <c r="T179" i="1" s="1"/>
  <c r="S187" i="1"/>
  <c r="T187" i="1" s="1"/>
  <c r="S195" i="1"/>
  <c r="T195" i="1" s="1"/>
  <c r="S203" i="1"/>
  <c r="T203" i="1" s="1"/>
  <c r="S211" i="1"/>
  <c r="T211" i="1" s="1"/>
  <c r="S219" i="1"/>
  <c r="T219" i="1" s="1"/>
  <c r="S227" i="1"/>
  <c r="T227" i="1" s="1"/>
  <c r="S235" i="1"/>
  <c r="T235" i="1" s="1"/>
  <c r="S243" i="1"/>
  <c r="T243" i="1" s="1"/>
  <c r="S251" i="1"/>
  <c r="T251" i="1" s="1"/>
  <c r="S259" i="1"/>
  <c r="T259" i="1" s="1"/>
  <c r="S267" i="1"/>
  <c r="T267" i="1" s="1"/>
  <c r="S275" i="1"/>
  <c r="T275" i="1" s="1"/>
  <c r="S283" i="1"/>
  <c r="T283" i="1" s="1"/>
  <c r="S291" i="1"/>
  <c r="T291" i="1" s="1"/>
  <c r="S299" i="1"/>
  <c r="T299" i="1" s="1"/>
  <c r="S307" i="1"/>
  <c r="T307" i="1" s="1"/>
  <c r="S315" i="1"/>
  <c r="T315" i="1" s="1"/>
  <c r="S323" i="1"/>
  <c r="T323" i="1" s="1"/>
  <c r="S331" i="1"/>
  <c r="T331" i="1" s="1"/>
  <c r="S339" i="1"/>
  <c r="T339" i="1" s="1"/>
  <c r="S347" i="1"/>
  <c r="T347" i="1" s="1"/>
  <c r="S355" i="1"/>
  <c r="T355" i="1" s="1"/>
  <c r="S363" i="1"/>
  <c r="T363" i="1" s="1"/>
  <c r="S371" i="1"/>
  <c r="T371" i="1" s="1"/>
  <c r="S379" i="1"/>
  <c r="T379" i="1" s="1"/>
  <c r="S387" i="1"/>
  <c r="T387" i="1" s="1"/>
  <c r="S395" i="1"/>
  <c r="T395" i="1" s="1"/>
  <c r="S403" i="1"/>
  <c r="T403" i="1" s="1"/>
  <c r="S411" i="1"/>
  <c r="T411" i="1" s="1"/>
  <c r="S419" i="1"/>
  <c r="T419" i="1" s="1"/>
  <c r="S427" i="1"/>
  <c r="T427" i="1" s="1"/>
  <c r="S435" i="1"/>
  <c r="T435" i="1" s="1"/>
  <c r="S443" i="1"/>
  <c r="T443" i="1" s="1"/>
  <c r="S451" i="1"/>
  <c r="T451" i="1" s="1"/>
  <c r="S459" i="1"/>
  <c r="T459" i="1" s="1"/>
  <c r="S467" i="1"/>
  <c r="T467" i="1" s="1"/>
  <c r="S475" i="1"/>
  <c r="T475" i="1" s="1"/>
  <c r="S483" i="1"/>
  <c r="T483" i="1" s="1"/>
  <c r="S491" i="1"/>
  <c r="T491" i="1" s="1"/>
  <c r="S499" i="1"/>
  <c r="T499" i="1" s="1"/>
  <c r="S507" i="1"/>
  <c r="T507" i="1" s="1"/>
  <c r="S515" i="1"/>
  <c r="T515" i="1" s="1"/>
  <c r="S523" i="1"/>
  <c r="T523" i="1" s="1"/>
  <c r="S531" i="1"/>
  <c r="T531" i="1" s="1"/>
  <c r="S539" i="1"/>
  <c r="T539" i="1" s="1"/>
  <c r="S547" i="1"/>
  <c r="T547" i="1" s="1"/>
  <c r="S555" i="1"/>
  <c r="T555" i="1" s="1"/>
  <c r="S563" i="1"/>
  <c r="T563" i="1" s="1"/>
  <c r="S571" i="1"/>
  <c r="T571" i="1" s="1"/>
  <c r="S579" i="1"/>
  <c r="T579" i="1" s="1"/>
  <c r="S587" i="1"/>
  <c r="T587" i="1" s="1"/>
  <c r="S595" i="1"/>
  <c r="T595" i="1" s="1"/>
  <c r="S603" i="1"/>
  <c r="T603" i="1" s="1"/>
  <c r="S611" i="1"/>
  <c r="T611" i="1" s="1"/>
  <c r="S619" i="1"/>
  <c r="T619" i="1" s="1"/>
  <c r="S627" i="1"/>
  <c r="T627" i="1" s="1"/>
  <c r="S635" i="1"/>
  <c r="T635" i="1" s="1"/>
  <c r="S643" i="1"/>
  <c r="T643" i="1" s="1"/>
  <c r="S651" i="1"/>
  <c r="T651" i="1" s="1"/>
  <c r="S659" i="1"/>
  <c r="T659" i="1" s="1"/>
  <c r="S667" i="1"/>
  <c r="T667" i="1" s="1"/>
  <c r="S675" i="1"/>
  <c r="T675" i="1" s="1"/>
  <c r="S683" i="1"/>
  <c r="T683" i="1" s="1"/>
  <c r="S691" i="1"/>
  <c r="T691" i="1" s="1"/>
  <c r="S699" i="1"/>
  <c r="T699" i="1" s="1"/>
  <c r="S707" i="1"/>
  <c r="T707" i="1" s="1"/>
  <c r="S715" i="1"/>
  <c r="T715" i="1" s="1"/>
  <c r="S723" i="1"/>
  <c r="T723" i="1" s="1"/>
  <c r="S731" i="1"/>
  <c r="T731" i="1" s="1"/>
  <c r="S739" i="1"/>
  <c r="T739" i="1" s="1"/>
  <c r="S747" i="1"/>
  <c r="T747" i="1" s="1"/>
  <c r="S755" i="1"/>
  <c r="T755" i="1" s="1"/>
  <c r="S763" i="1"/>
  <c r="T763" i="1" s="1"/>
  <c r="S771" i="1"/>
  <c r="T771" i="1" s="1"/>
  <c r="S779" i="1"/>
  <c r="T779" i="1" s="1"/>
  <c r="S787" i="1"/>
  <c r="T787" i="1" s="1"/>
  <c r="S795" i="1"/>
  <c r="T795" i="1" s="1"/>
  <c r="S803" i="1"/>
  <c r="T803" i="1" s="1"/>
  <c r="S811" i="1"/>
  <c r="T811" i="1" s="1"/>
  <c r="S819" i="1"/>
  <c r="T819" i="1" s="1"/>
  <c r="S827" i="1"/>
  <c r="T827" i="1" s="1"/>
  <c r="S835" i="1"/>
  <c r="T835" i="1" s="1"/>
  <c r="S843" i="1"/>
  <c r="T843" i="1" s="1"/>
  <c r="S851" i="1"/>
  <c r="T851" i="1" s="1"/>
  <c r="S859" i="1"/>
  <c r="T859" i="1" s="1"/>
  <c r="S867" i="1"/>
  <c r="T867" i="1" s="1"/>
  <c r="S875" i="1"/>
  <c r="T875" i="1" s="1"/>
  <c r="S883" i="1"/>
  <c r="T883" i="1" s="1"/>
  <c r="S891" i="1"/>
  <c r="T891" i="1" s="1"/>
  <c r="S899" i="1"/>
  <c r="T899" i="1" s="1"/>
  <c r="S907" i="1"/>
  <c r="T907" i="1" s="1"/>
  <c r="S915" i="1"/>
  <c r="T915" i="1" s="1"/>
  <c r="S923" i="1"/>
  <c r="T923" i="1" s="1"/>
  <c r="S931" i="1"/>
  <c r="T931" i="1" s="1"/>
  <c r="S939" i="1"/>
  <c r="T939" i="1" s="1"/>
  <c r="S947" i="1"/>
  <c r="T947" i="1" s="1"/>
  <c r="S955" i="1"/>
  <c r="T955" i="1" s="1"/>
  <c r="S963" i="1"/>
  <c r="T963" i="1" s="1"/>
  <c r="S971" i="1"/>
  <c r="T971" i="1" s="1"/>
  <c r="S979" i="1"/>
  <c r="T979" i="1" s="1"/>
  <c r="S987" i="1"/>
  <c r="T987" i="1" s="1"/>
  <c r="S995" i="1"/>
  <c r="T995" i="1" s="1"/>
  <c r="S1003" i="1"/>
  <c r="T1003" i="1" s="1"/>
  <c r="S1011" i="1"/>
  <c r="T1011" i="1" s="1"/>
  <c r="S1019" i="1"/>
  <c r="T1019" i="1" s="1"/>
  <c r="S1027" i="1"/>
  <c r="T1027" i="1" s="1"/>
  <c r="S1035" i="1"/>
  <c r="T1035" i="1" s="1"/>
  <c r="S1043" i="1"/>
  <c r="T1043" i="1" s="1"/>
  <c r="S1390" i="1"/>
  <c r="T1390" i="1" s="1"/>
  <c r="S1398" i="1"/>
  <c r="T1398" i="1" s="1"/>
  <c r="S1406" i="1"/>
  <c r="T1406" i="1" s="1"/>
  <c r="S1439" i="1"/>
  <c r="T1439" i="1" s="1"/>
  <c r="S1447" i="1"/>
  <c r="T1447" i="1" s="1"/>
  <c r="S1455" i="1"/>
  <c r="T1455" i="1" s="1"/>
  <c r="S1463" i="1"/>
  <c r="T1463" i="1" s="1"/>
  <c r="S1471" i="1"/>
  <c r="T1471" i="1" s="1"/>
  <c r="S1479" i="1"/>
  <c r="T1479" i="1" s="1"/>
  <c r="S1487" i="1"/>
  <c r="T1487" i="1" s="1"/>
  <c r="S1495" i="1"/>
  <c r="T1495" i="1" s="1"/>
  <c r="S1503" i="1"/>
  <c r="T1503" i="1" s="1"/>
  <c r="S1511" i="1"/>
  <c r="T1511" i="1" s="1"/>
  <c r="S1519" i="1"/>
  <c r="T1519" i="1" s="1"/>
  <c r="S1527" i="1"/>
  <c r="T1527" i="1" s="1"/>
  <c r="S1535" i="1"/>
  <c r="T1535" i="1" s="1"/>
  <c r="S1543" i="1"/>
  <c r="T1543" i="1" s="1"/>
  <c r="S1551" i="1"/>
  <c r="T1551" i="1" s="1"/>
  <c r="S1559" i="1"/>
  <c r="T1559" i="1" s="1"/>
  <c r="S1567" i="1"/>
  <c r="T1567" i="1" s="1"/>
  <c r="S1583" i="1"/>
  <c r="T1583" i="1" s="1"/>
  <c r="S1591" i="1"/>
  <c r="T1591" i="1" s="1"/>
  <c r="S1599" i="1"/>
  <c r="T1599" i="1" s="1"/>
  <c r="S1631" i="1"/>
  <c r="T1631" i="1" s="1"/>
  <c r="S1639" i="1"/>
  <c r="T1639" i="1" s="1"/>
  <c r="S1647" i="1"/>
  <c r="T1647" i="1" s="1"/>
  <c r="S1655" i="1"/>
  <c r="T1655" i="1" s="1"/>
  <c r="S4" i="1"/>
  <c r="T4" i="1" s="1"/>
  <c r="S20" i="1"/>
  <c r="T20" i="1" s="1"/>
  <c r="S36" i="1"/>
  <c r="T36" i="1" s="1"/>
  <c r="S52" i="1"/>
  <c r="T52" i="1" s="1"/>
  <c r="S68" i="1"/>
  <c r="T68" i="1" s="1"/>
  <c r="S84" i="1"/>
  <c r="T84" i="1" s="1"/>
  <c r="S100" i="1"/>
  <c r="T100" i="1" s="1"/>
  <c r="S116" i="1"/>
  <c r="T116" i="1" s="1"/>
  <c r="S132" i="1"/>
  <c r="T132" i="1" s="1"/>
  <c r="S148" i="1"/>
  <c r="T148" i="1" s="1"/>
  <c r="S164" i="1"/>
  <c r="T164" i="1" s="1"/>
  <c r="S180" i="1"/>
  <c r="T180" i="1" s="1"/>
  <c r="S196" i="1"/>
  <c r="T196" i="1" s="1"/>
  <c r="S204" i="1"/>
  <c r="T204" i="1" s="1"/>
  <c r="S212" i="1"/>
  <c r="T212" i="1" s="1"/>
  <c r="S228" i="1"/>
  <c r="T228" i="1" s="1"/>
  <c r="S236" i="1"/>
  <c r="T236" i="1" s="1"/>
  <c r="S244" i="1"/>
  <c r="T244" i="1" s="1"/>
  <c r="S260" i="1"/>
  <c r="T260" i="1" s="1"/>
  <c r="S268" i="1"/>
  <c r="T268" i="1" s="1"/>
  <c r="S276" i="1"/>
  <c r="T276" i="1" s="1"/>
  <c r="S292" i="1"/>
  <c r="T292" i="1" s="1"/>
  <c r="S300" i="1"/>
  <c r="T300" i="1" s="1"/>
  <c r="S308" i="1"/>
  <c r="T308" i="1" s="1"/>
  <c r="S324" i="1"/>
  <c r="T324" i="1" s="1"/>
  <c r="S332" i="1"/>
  <c r="T332" i="1" s="1"/>
  <c r="S340" i="1"/>
  <c r="T340" i="1" s="1"/>
  <c r="S356" i="1"/>
  <c r="T356" i="1" s="1"/>
  <c r="S364" i="1"/>
  <c r="T364" i="1" s="1"/>
  <c r="S372" i="1"/>
  <c r="T372" i="1" s="1"/>
  <c r="S388" i="1"/>
  <c r="T388" i="1" s="1"/>
  <c r="S396" i="1"/>
  <c r="T396" i="1" s="1"/>
  <c r="S404" i="1"/>
  <c r="T404" i="1" s="1"/>
  <c r="S420" i="1"/>
  <c r="T420" i="1" s="1"/>
  <c r="S428" i="1"/>
  <c r="T428" i="1" s="1"/>
  <c r="S436" i="1"/>
  <c r="T436" i="1" s="1"/>
  <c r="S452" i="1"/>
  <c r="T452" i="1" s="1"/>
  <c r="S460" i="1"/>
  <c r="T460" i="1" s="1"/>
  <c r="S468" i="1"/>
  <c r="T468" i="1" s="1"/>
  <c r="S484" i="1"/>
  <c r="T484" i="1" s="1"/>
  <c r="S492" i="1"/>
  <c r="T492" i="1" s="1"/>
  <c r="S500" i="1"/>
  <c r="T500" i="1" s="1"/>
  <c r="S516" i="1"/>
  <c r="T516" i="1" s="1"/>
  <c r="S524" i="1"/>
  <c r="T524" i="1" s="1"/>
  <c r="S532" i="1"/>
  <c r="T532" i="1" s="1"/>
  <c r="S548" i="1"/>
  <c r="T548" i="1" s="1"/>
  <c r="S556" i="1"/>
  <c r="T556" i="1" s="1"/>
  <c r="S564" i="1"/>
  <c r="T564" i="1" s="1"/>
  <c r="S580" i="1"/>
  <c r="T580" i="1" s="1"/>
  <c r="S588" i="1"/>
  <c r="T588" i="1" s="1"/>
  <c r="S596" i="1"/>
  <c r="T596" i="1" s="1"/>
  <c r="S612" i="1"/>
  <c r="T612" i="1" s="1"/>
  <c r="S620" i="1"/>
  <c r="T620" i="1" s="1"/>
  <c r="S628" i="1"/>
  <c r="T628" i="1" s="1"/>
  <c r="S644" i="1"/>
  <c r="T644" i="1" s="1"/>
  <c r="S652" i="1"/>
  <c r="T652" i="1" s="1"/>
  <c r="S660" i="1"/>
  <c r="T660" i="1" s="1"/>
  <c r="S676" i="1"/>
  <c r="T676" i="1" s="1"/>
  <c r="S684" i="1"/>
  <c r="T684" i="1" s="1"/>
  <c r="S692" i="1"/>
  <c r="T692" i="1" s="1"/>
  <c r="S708" i="1"/>
  <c r="T708" i="1" s="1"/>
  <c r="S716" i="1"/>
  <c r="T716" i="1" s="1"/>
  <c r="S724" i="1"/>
  <c r="T724" i="1" s="1"/>
  <c r="S740" i="1"/>
  <c r="T740" i="1" s="1"/>
  <c r="S748" i="1"/>
  <c r="T748" i="1" s="1"/>
  <c r="S756" i="1"/>
  <c r="T756" i="1" s="1"/>
  <c r="S772" i="1"/>
  <c r="T772" i="1" s="1"/>
  <c r="S780" i="1"/>
  <c r="T780" i="1" s="1"/>
  <c r="S788" i="1"/>
  <c r="T788" i="1" s="1"/>
  <c r="S804" i="1"/>
  <c r="T804" i="1" s="1"/>
  <c r="S812" i="1"/>
  <c r="T812" i="1" s="1"/>
  <c r="S820" i="1"/>
  <c r="T820" i="1" s="1"/>
  <c r="S836" i="1"/>
  <c r="T836" i="1" s="1"/>
  <c r="S844" i="1"/>
  <c r="T844" i="1" s="1"/>
  <c r="S852" i="1"/>
  <c r="T852" i="1" s="1"/>
  <c r="S868" i="1"/>
  <c r="T868" i="1" s="1"/>
  <c r="S876" i="1"/>
  <c r="T876" i="1" s="1"/>
  <c r="S884" i="1"/>
  <c r="T884" i="1" s="1"/>
  <c r="S900" i="1"/>
  <c r="T900" i="1" s="1"/>
  <c r="S908" i="1"/>
  <c r="T908" i="1" s="1"/>
  <c r="S916" i="1"/>
  <c r="T916" i="1" s="1"/>
  <c r="S932" i="1"/>
  <c r="T932" i="1" s="1"/>
  <c r="S940" i="1"/>
  <c r="T940" i="1" s="1"/>
  <c r="S948" i="1"/>
  <c r="T948" i="1" s="1"/>
  <c r="S964" i="1"/>
  <c r="T964" i="1" s="1"/>
  <c r="S972" i="1"/>
  <c r="T972" i="1" s="1"/>
  <c r="S980" i="1"/>
  <c r="T980" i="1" s="1"/>
  <c r="S996" i="1"/>
  <c r="T996" i="1" s="1"/>
  <c r="S1004" i="1"/>
  <c r="T1004" i="1" s="1"/>
  <c r="S1012" i="1"/>
  <c r="T1012" i="1" s="1"/>
  <c r="S1028" i="1"/>
  <c r="T1028" i="1" s="1"/>
  <c r="S1036" i="1"/>
  <c r="T1036" i="1" s="1"/>
  <c r="S1044" i="1"/>
  <c r="T1044" i="1" s="1"/>
  <c r="S1060" i="1"/>
  <c r="T1060" i="1" s="1"/>
  <c r="S1068" i="1"/>
  <c r="T1068" i="1" s="1"/>
  <c r="S1076" i="1"/>
  <c r="T1076" i="1" s="1"/>
  <c r="S1092" i="1"/>
  <c r="T1092" i="1" s="1"/>
  <c r="S1100" i="1"/>
  <c r="T1100" i="1" s="1"/>
  <c r="S1108" i="1"/>
  <c r="T1108" i="1" s="1"/>
  <c r="S1124" i="1"/>
  <c r="T1124" i="1" s="1"/>
  <c r="S1132" i="1"/>
  <c r="T1132" i="1" s="1"/>
  <c r="S1140" i="1"/>
  <c r="T1140" i="1" s="1"/>
  <c r="S1156" i="1"/>
  <c r="T1156" i="1" s="1"/>
  <c r="S1164" i="1"/>
  <c r="T1164" i="1" s="1"/>
  <c r="S1172" i="1"/>
  <c r="T1172" i="1" s="1"/>
  <c r="S1188" i="1"/>
  <c r="T1188" i="1" s="1"/>
  <c r="S1196" i="1"/>
  <c r="T1196" i="1" s="1"/>
  <c r="S1204" i="1"/>
  <c r="T1204" i="1" s="1"/>
  <c r="S1220" i="1"/>
  <c r="T1220" i="1" s="1"/>
  <c r="S1228" i="1"/>
  <c r="T1228" i="1" s="1"/>
  <c r="S1236" i="1"/>
  <c r="T1236" i="1" s="1"/>
  <c r="S1252" i="1"/>
  <c r="T1252" i="1" s="1"/>
  <c r="S1260" i="1"/>
  <c r="T1260" i="1" s="1"/>
  <c r="S1268" i="1"/>
  <c r="T1268" i="1" s="1"/>
  <c r="S1284" i="1"/>
  <c r="T1284" i="1" s="1"/>
  <c r="S1292" i="1"/>
  <c r="T1292" i="1" s="1"/>
  <c r="S1300" i="1"/>
  <c r="T1300" i="1" s="1"/>
  <c r="S1316" i="1"/>
  <c r="T1316" i="1" s="1"/>
  <c r="S1324" i="1"/>
  <c r="T1324" i="1" s="1"/>
  <c r="S1332" i="1"/>
  <c r="T1332" i="1" s="1"/>
  <c r="S1348" i="1"/>
  <c r="T1348" i="1" s="1"/>
  <c r="S1356" i="1"/>
  <c r="T1356" i="1" s="1"/>
  <c r="S1364" i="1"/>
  <c r="T1364" i="1" s="1"/>
  <c r="S1380" i="1"/>
  <c r="T1380" i="1" s="1"/>
  <c r="S1388" i="1"/>
  <c r="T1388" i="1" s="1"/>
  <c r="S1396" i="1"/>
  <c r="T1396" i="1" s="1"/>
  <c r="S1412" i="1"/>
  <c r="T1412" i="1" s="1"/>
  <c r="S1420" i="1"/>
  <c r="T1420" i="1" s="1"/>
  <c r="S1428" i="1"/>
  <c r="T1428" i="1" s="1"/>
  <c r="S1436" i="1"/>
  <c r="T1436" i="1" s="1"/>
  <c r="S1444" i="1"/>
  <c r="T1444" i="1" s="1"/>
  <c r="S1452" i="1"/>
  <c r="T1452" i="1" s="1"/>
  <c r="S1460" i="1"/>
  <c r="T1460" i="1" s="1"/>
  <c r="S1468" i="1"/>
  <c r="T1468" i="1" s="1"/>
  <c r="S1476" i="1"/>
  <c r="T1476" i="1" s="1"/>
  <c r="S1484" i="1"/>
  <c r="T1484" i="1" s="1"/>
  <c r="S1492" i="1"/>
  <c r="T1492" i="1" s="1"/>
  <c r="S1500" i="1"/>
  <c r="T1500" i="1" s="1"/>
  <c r="S1508" i="1"/>
  <c r="T1508" i="1" s="1"/>
  <c r="S1516" i="1"/>
  <c r="T1516" i="1" s="1"/>
  <c r="S1524" i="1"/>
  <c r="T1524" i="1" s="1"/>
  <c r="S1532" i="1"/>
  <c r="T1532" i="1" s="1"/>
  <c r="S1540" i="1"/>
  <c r="T1540" i="1" s="1"/>
  <c r="S1548" i="1"/>
  <c r="T1548" i="1" s="1"/>
  <c r="S1556" i="1"/>
  <c r="T1556" i="1" s="1"/>
  <c r="S1564" i="1"/>
  <c r="T1564" i="1" s="1"/>
  <c r="S1572" i="1"/>
  <c r="T1572" i="1" s="1"/>
  <c r="S1580" i="1"/>
  <c r="T1580" i="1" s="1"/>
  <c r="S1588" i="1"/>
  <c r="T1588" i="1" s="1"/>
  <c r="S1596" i="1"/>
  <c r="T1596" i="1" s="1"/>
  <c r="S1604" i="1"/>
  <c r="T1604" i="1" s="1"/>
  <c r="S1612" i="1"/>
  <c r="T1612" i="1" s="1"/>
  <c r="S1620" i="1"/>
  <c r="T1620" i="1" s="1"/>
  <c r="S1628" i="1"/>
  <c r="T1628" i="1" s="1"/>
  <c r="S1636" i="1"/>
  <c r="T1636" i="1" s="1"/>
  <c r="S1644" i="1"/>
  <c r="T1644" i="1" s="1"/>
  <c r="S1652" i="1"/>
  <c r="T1652" i="1" s="1"/>
  <c r="S1660" i="1"/>
  <c r="T1660" i="1" s="1"/>
  <c r="S1668" i="1"/>
  <c r="T1668" i="1" s="1"/>
  <c r="S1676" i="1"/>
  <c r="T1676" i="1" s="1"/>
  <c r="S1684" i="1"/>
  <c r="T1684" i="1" s="1"/>
  <c r="S1692" i="1"/>
  <c r="T1692" i="1" s="1"/>
  <c r="S1700" i="1"/>
  <c r="T1700" i="1" s="1"/>
  <c r="S1708" i="1"/>
  <c r="T1708" i="1" s="1"/>
  <c r="S1716" i="1"/>
  <c r="T1716" i="1" s="1"/>
  <c r="S1724" i="1"/>
  <c r="T1724" i="1" s="1"/>
  <c r="S1732" i="1"/>
  <c r="T1732" i="1" s="1"/>
  <c r="S1740" i="1"/>
  <c r="T1740" i="1" s="1"/>
  <c r="S1748" i="1"/>
  <c r="T1748" i="1" s="1"/>
  <c r="S1756" i="1"/>
  <c r="T1756" i="1" s="1"/>
  <c r="S1764" i="1"/>
  <c r="T1764" i="1" s="1"/>
  <c r="S1772" i="1"/>
  <c r="T1772" i="1" s="1"/>
  <c r="S1780" i="1"/>
  <c r="T1780" i="1" s="1"/>
  <c r="S1788" i="1"/>
  <c r="T1788" i="1" s="1"/>
  <c r="S1796" i="1"/>
  <c r="T1796" i="1" s="1"/>
  <c r="S9" i="1"/>
  <c r="T9" i="1" s="1"/>
  <c r="S25" i="1"/>
  <c r="T25" i="1" s="1"/>
  <c r="S41" i="1"/>
  <c r="T41" i="1" s="1"/>
  <c r="S57" i="1"/>
  <c r="T57" i="1" s="1"/>
  <c r="S73" i="1"/>
  <c r="T73" i="1" s="1"/>
  <c r="S89" i="1"/>
  <c r="T89" i="1" s="1"/>
  <c r="S105" i="1"/>
  <c r="T105" i="1" s="1"/>
  <c r="S121" i="1"/>
  <c r="T121" i="1" s="1"/>
  <c r="S137" i="1"/>
  <c r="T137" i="1" s="1"/>
  <c r="S153" i="1"/>
  <c r="T153" i="1" s="1"/>
  <c r="S169" i="1"/>
  <c r="T169" i="1" s="1"/>
  <c r="S185" i="1"/>
  <c r="T185" i="1" s="1"/>
  <c r="S201" i="1"/>
  <c r="T201" i="1" s="1"/>
  <c r="S217" i="1"/>
  <c r="T217" i="1" s="1"/>
  <c r="S225" i="1"/>
  <c r="T225" i="1" s="1"/>
  <c r="S233" i="1"/>
  <c r="T233" i="1" s="1"/>
  <c r="S249" i="1"/>
  <c r="T249" i="1" s="1"/>
  <c r="S257" i="1"/>
  <c r="T257" i="1" s="1"/>
  <c r="S265" i="1"/>
  <c r="T265" i="1" s="1"/>
  <c r="S281" i="1"/>
  <c r="T281" i="1" s="1"/>
  <c r="S289" i="1"/>
  <c r="T289" i="1" s="1"/>
  <c r="S297" i="1"/>
  <c r="T297" i="1" s="1"/>
  <c r="S313" i="1"/>
  <c r="T313" i="1" s="1"/>
  <c r="S321" i="1"/>
  <c r="T321" i="1" s="1"/>
  <c r="S329" i="1"/>
  <c r="T329" i="1" s="1"/>
  <c r="S345" i="1"/>
  <c r="T345" i="1" s="1"/>
  <c r="S353" i="1"/>
  <c r="T353" i="1" s="1"/>
  <c r="S361" i="1"/>
  <c r="T361" i="1" s="1"/>
  <c r="S377" i="1"/>
  <c r="T377" i="1" s="1"/>
  <c r="S385" i="1"/>
  <c r="T385" i="1" s="1"/>
  <c r="S393" i="1"/>
  <c r="T393" i="1" s="1"/>
  <c r="S409" i="1"/>
  <c r="T409" i="1" s="1"/>
  <c r="S417" i="1"/>
  <c r="T417" i="1" s="1"/>
  <c r="S425" i="1"/>
  <c r="T425" i="1" s="1"/>
  <c r="S441" i="1"/>
  <c r="T441" i="1" s="1"/>
  <c r="S449" i="1"/>
  <c r="T449" i="1" s="1"/>
  <c r="S457" i="1"/>
  <c r="T457" i="1" s="1"/>
  <c r="S473" i="1"/>
  <c r="T473" i="1" s="1"/>
  <c r="S481" i="1"/>
  <c r="T481" i="1" s="1"/>
  <c r="S489" i="1"/>
  <c r="T489" i="1" s="1"/>
  <c r="S505" i="1"/>
  <c r="T505" i="1" s="1"/>
  <c r="S513" i="1"/>
  <c r="T513" i="1" s="1"/>
  <c r="S521" i="1"/>
  <c r="T521" i="1" s="1"/>
  <c r="S537" i="1"/>
  <c r="T537" i="1" s="1"/>
  <c r="S545" i="1"/>
  <c r="T545" i="1" s="1"/>
  <c r="S553" i="1"/>
  <c r="T553" i="1" s="1"/>
  <c r="S569" i="1"/>
  <c r="T569" i="1" s="1"/>
  <c r="S577" i="1"/>
  <c r="T577" i="1" s="1"/>
  <c r="S585" i="1"/>
  <c r="T585" i="1" s="1"/>
  <c r="S601" i="1"/>
  <c r="T601" i="1" s="1"/>
  <c r="S609" i="1"/>
  <c r="T609" i="1" s="1"/>
  <c r="S617" i="1"/>
  <c r="T617" i="1" s="1"/>
  <c r="S633" i="1"/>
  <c r="T633" i="1" s="1"/>
  <c r="S641" i="1"/>
  <c r="T641" i="1" s="1"/>
  <c r="S649" i="1"/>
  <c r="T649" i="1" s="1"/>
  <c r="S665" i="1"/>
  <c r="T665" i="1" s="1"/>
  <c r="S673" i="1"/>
  <c r="T673" i="1" s="1"/>
  <c r="S681" i="1"/>
  <c r="T681" i="1" s="1"/>
  <c r="S697" i="1"/>
  <c r="T697" i="1" s="1"/>
  <c r="S705" i="1"/>
  <c r="T705" i="1" s="1"/>
  <c r="S713" i="1"/>
  <c r="T713" i="1" s="1"/>
  <c r="S729" i="1"/>
  <c r="T729" i="1" s="1"/>
  <c r="S737" i="1"/>
  <c r="T737" i="1" s="1"/>
  <c r="S745" i="1"/>
  <c r="T745" i="1" s="1"/>
  <c r="S761" i="1"/>
  <c r="T761" i="1" s="1"/>
  <c r="S769" i="1"/>
  <c r="T769" i="1" s="1"/>
  <c r="S777" i="1"/>
  <c r="T777" i="1" s="1"/>
  <c r="S793" i="1"/>
  <c r="T793" i="1" s="1"/>
  <c r="S801" i="1"/>
  <c r="T801" i="1" s="1"/>
  <c r="S809" i="1"/>
  <c r="T809" i="1" s="1"/>
  <c r="S825" i="1"/>
  <c r="T825" i="1" s="1"/>
  <c r="S833" i="1"/>
  <c r="T833" i="1" s="1"/>
  <c r="S841" i="1"/>
  <c r="T841" i="1" s="1"/>
  <c r="S857" i="1"/>
  <c r="T857" i="1" s="1"/>
  <c r="S865" i="1"/>
  <c r="T865" i="1" s="1"/>
  <c r="S873" i="1"/>
  <c r="T873" i="1" s="1"/>
  <c r="S889" i="1"/>
  <c r="T889" i="1" s="1"/>
  <c r="S897" i="1"/>
  <c r="T897" i="1" s="1"/>
  <c r="S905" i="1"/>
  <c r="T905" i="1" s="1"/>
  <c r="S921" i="1"/>
  <c r="T921" i="1" s="1"/>
  <c r="S929" i="1"/>
  <c r="T929" i="1" s="1"/>
  <c r="S937" i="1"/>
  <c r="T937" i="1" s="1"/>
  <c r="S953" i="1"/>
  <c r="T953" i="1" s="1"/>
  <c r="S961" i="1"/>
  <c r="T961" i="1" s="1"/>
  <c r="S969" i="1"/>
  <c r="T969" i="1" s="1"/>
  <c r="S985" i="1"/>
  <c r="T985" i="1" s="1"/>
  <c r="S993" i="1"/>
  <c r="T993" i="1" s="1"/>
  <c r="S1001" i="1"/>
  <c r="T1001" i="1" s="1"/>
  <c r="S1017" i="1"/>
  <c r="T1017" i="1" s="1"/>
  <c r="S1025" i="1"/>
  <c r="T1025" i="1" s="1"/>
  <c r="S1033" i="1"/>
  <c r="T1033" i="1" s="1"/>
  <c r="S1049" i="1"/>
  <c r="T1049" i="1" s="1"/>
  <c r="S1057" i="1"/>
  <c r="T1057" i="1" s="1"/>
  <c r="S1065" i="1"/>
  <c r="T1065" i="1" s="1"/>
  <c r="S1081" i="1"/>
  <c r="T1081" i="1" s="1"/>
  <c r="S1089" i="1"/>
  <c r="T1089" i="1" s="1"/>
  <c r="S1097" i="1"/>
  <c r="T1097" i="1" s="1"/>
  <c r="S1113" i="1"/>
  <c r="T1113" i="1" s="1"/>
  <c r="S1121" i="1"/>
  <c r="T1121" i="1" s="1"/>
  <c r="S1129" i="1"/>
  <c r="T1129" i="1" s="1"/>
  <c r="S1145" i="1"/>
  <c r="T1145" i="1" s="1"/>
  <c r="S1153" i="1"/>
  <c r="T1153" i="1" s="1"/>
  <c r="S1161" i="1"/>
  <c r="T1161" i="1" s="1"/>
  <c r="S1177" i="1"/>
  <c r="T1177" i="1" s="1"/>
  <c r="S1185" i="1"/>
  <c r="T1185" i="1" s="1"/>
  <c r="S1193" i="1"/>
  <c r="T1193" i="1" s="1"/>
  <c r="S1209" i="1"/>
  <c r="T1209" i="1" s="1"/>
  <c r="S1217" i="1"/>
  <c r="T1217" i="1" s="1"/>
  <c r="S1225" i="1"/>
  <c r="T1225" i="1" s="1"/>
  <c r="S1241" i="1"/>
  <c r="T1241" i="1" s="1"/>
  <c r="S1249" i="1"/>
  <c r="T1249" i="1" s="1"/>
  <c r="S1257" i="1"/>
  <c r="T1257" i="1" s="1"/>
  <c r="S1273" i="1"/>
  <c r="T1273" i="1" s="1"/>
  <c r="S1281" i="1"/>
  <c r="T1281" i="1" s="1"/>
  <c r="S1289" i="1"/>
  <c r="T1289" i="1" s="1"/>
  <c r="S1305" i="1"/>
  <c r="T1305" i="1" s="1"/>
  <c r="S1313" i="1"/>
  <c r="T1313" i="1" s="1"/>
  <c r="S1321" i="1"/>
  <c r="T1321" i="1" s="1"/>
  <c r="S1337" i="1"/>
  <c r="T1337" i="1" s="1"/>
  <c r="S1345" i="1"/>
  <c r="T1345" i="1" s="1"/>
  <c r="S1353" i="1"/>
  <c r="T1353" i="1" s="1"/>
  <c r="S1369" i="1"/>
  <c r="T1369" i="1" s="1"/>
  <c r="S1377" i="1"/>
  <c r="T1377" i="1" s="1"/>
  <c r="S1385" i="1"/>
  <c r="T1385" i="1" s="1"/>
  <c r="S1401" i="1"/>
  <c r="T1401" i="1" s="1"/>
  <c r="S1409" i="1"/>
  <c r="T1409" i="1" s="1"/>
  <c r="S1417" i="1"/>
  <c r="T1417" i="1" s="1"/>
  <c r="S1433" i="1"/>
  <c r="T1433" i="1" s="1"/>
  <c r="S1441" i="1"/>
  <c r="T1441" i="1" s="1"/>
  <c r="S1449" i="1"/>
  <c r="T1449" i="1" s="1"/>
  <c r="S1457" i="1"/>
  <c r="T1457" i="1" s="1"/>
  <c r="S1465" i="1"/>
  <c r="T1465" i="1" s="1"/>
  <c r="S1473" i="1"/>
  <c r="T1473" i="1" s="1"/>
  <c r="S1481" i="1"/>
  <c r="T1481" i="1" s="1"/>
  <c r="S1489" i="1"/>
  <c r="T1489" i="1" s="1"/>
  <c r="S1497" i="1"/>
  <c r="T1497" i="1" s="1"/>
  <c r="S1505" i="1"/>
  <c r="T1505" i="1" s="1"/>
  <c r="S1513" i="1"/>
  <c r="T1513" i="1" s="1"/>
  <c r="S1521" i="1"/>
  <c r="T1521" i="1" s="1"/>
  <c r="S1529" i="1"/>
  <c r="T1529" i="1" s="1"/>
  <c r="S1537" i="1"/>
  <c r="T1537" i="1" s="1"/>
  <c r="S1545" i="1"/>
  <c r="T1545" i="1" s="1"/>
  <c r="S1553" i="1"/>
  <c r="T1553" i="1" s="1"/>
  <c r="S1561" i="1"/>
  <c r="T1561" i="1" s="1"/>
  <c r="S1569" i="1"/>
  <c r="T1569" i="1" s="1"/>
  <c r="S1577" i="1"/>
  <c r="T1577" i="1" s="1"/>
  <c r="S1585" i="1"/>
  <c r="T1585" i="1" s="1"/>
  <c r="S1593" i="1"/>
  <c r="T1593" i="1" s="1"/>
  <c r="S1601" i="1"/>
  <c r="T1601" i="1" s="1"/>
  <c r="S1609" i="1"/>
  <c r="T1609" i="1" s="1"/>
  <c r="S1617" i="1"/>
  <c r="T1617" i="1" s="1"/>
  <c r="S1625" i="1"/>
  <c r="T1625" i="1" s="1"/>
  <c r="S1633" i="1"/>
  <c r="T1633" i="1" s="1"/>
  <c r="S1641" i="1"/>
  <c r="T1641" i="1" s="1"/>
  <c r="S1649" i="1"/>
  <c r="T1649" i="1" s="1"/>
  <c r="S1657" i="1"/>
  <c r="T1657" i="1" s="1"/>
  <c r="S1665" i="1"/>
  <c r="T1665" i="1" s="1"/>
  <c r="S1673" i="1"/>
  <c r="T1673" i="1" s="1"/>
  <c r="S1681" i="1"/>
  <c r="T1681" i="1" s="1"/>
  <c r="S1689" i="1"/>
  <c r="T1689" i="1" s="1"/>
  <c r="S1697" i="1"/>
  <c r="T1697" i="1" s="1"/>
  <c r="S1705" i="1"/>
  <c r="T1705" i="1" s="1"/>
  <c r="S1713" i="1"/>
  <c r="T1713" i="1" s="1"/>
  <c r="S1721" i="1"/>
  <c r="T1721" i="1" s="1"/>
  <c r="S1729" i="1"/>
  <c r="T1729" i="1" s="1"/>
  <c r="S1737" i="1"/>
  <c r="T1737" i="1" s="1"/>
  <c r="S1745" i="1"/>
  <c r="T1745" i="1" s="1"/>
  <c r="S1753" i="1"/>
  <c r="T1753" i="1" s="1"/>
  <c r="S1761" i="1"/>
  <c r="T1761" i="1" s="1"/>
  <c r="S1769" i="1"/>
  <c r="T1769" i="1" s="1"/>
  <c r="S1777" i="1"/>
  <c r="T1777" i="1" s="1"/>
  <c r="S1785" i="1"/>
  <c r="T1785" i="1" s="1"/>
  <c r="S1793" i="1"/>
  <c r="T1793" i="1" s="1"/>
  <c r="S6" i="1"/>
  <c r="T6" i="1" s="1"/>
  <c r="S14" i="1"/>
  <c r="T14" i="1" s="1"/>
  <c r="S22" i="1"/>
  <c r="T22" i="1" s="1"/>
  <c r="S30" i="1"/>
  <c r="T30" i="1" s="1"/>
  <c r="S38" i="1"/>
  <c r="T38" i="1" s="1"/>
  <c r="S46" i="1"/>
  <c r="T46" i="1" s="1"/>
  <c r="S54" i="1"/>
  <c r="T54" i="1" s="1"/>
  <c r="S62" i="1"/>
  <c r="T62" i="1" s="1"/>
  <c r="S70" i="1"/>
  <c r="T70" i="1" s="1"/>
  <c r="S78" i="1"/>
  <c r="T78" i="1" s="1"/>
  <c r="S86" i="1"/>
  <c r="T86" i="1" s="1"/>
  <c r="S94" i="1"/>
  <c r="T94" i="1" s="1"/>
  <c r="S102" i="1"/>
  <c r="T102" i="1" s="1"/>
  <c r="S110" i="1"/>
  <c r="T110" i="1" s="1"/>
  <c r="S118" i="1"/>
  <c r="T118" i="1" s="1"/>
  <c r="S126" i="1"/>
  <c r="T126" i="1" s="1"/>
  <c r="S134" i="1"/>
  <c r="T134" i="1" s="1"/>
  <c r="S142" i="1"/>
  <c r="T142" i="1" s="1"/>
  <c r="S150" i="1"/>
  <c r="T150" i="1" s="1"/>
  <c r="S158" i="1"/>
  <c r="T158" i="1" s="1"/>
  <c r="S166" i="1"/>
  <c r="T166" i="1" s="1"/>
  <c r="S174" i="1"/>
  <c r="T174" i="1" s="1"/>
  <c r="S182" i="1"/>
  <c r="T182" i="1" s="1"/>
  <c r="S190" i="1"/>
  <c r="T190" i="1" s="1"/>
  <c r="S198" i="1"/>
  <c r="T198" i="1" s="1"/>
  <c r="S206" i="1"/>
  <c r="T206" i="1" s="1"/>
  <c r="S214" i="1"/>
  <c r="T214" i="1" s="1"/>
  <c r="S222" i="1"/>
  <c r="T222" i="1" s="1"/>
  <c r="S238" i="1"/>
  <c r="T238" i="1" s="1"/>
  <c r="S246" i="1"/>
  <c r="T246" i="1" s="1"/>
  <c r="S254" i="1"/>
  <c r="T254" i="1" s="1"/>
  <c r="S270" i="1"/>
  <c r="T270" i="1" s="1"/>
  <c r="S278" i="1"/>
  <c r="T278" i="1" s="1"/>
  <c r="S286" i="1"/>
  <c r="T286" i="1" s="1"/>
  <c r="S302" i="1"/>
  <c r="T302" i="1" s="1"/>
  <c r="S310" i="1"/>
  <c r="T310" i="1" s="1"/>
  <c r="S318" i="1"/>
  <c r="T318" i="1" s="1"/>
  <c r="S334" i="1"/>
  <c r="T334" i="1" s="1"/>
  <c r="S342" i="1"/>
  <c r="T342" i="1" s="1"/>
  <c r="S350" i="1"/>
  <c r="T350" i="1" s="1"/>
  <c r="S366" i="1"/>
  <c r="T366" i="1" s="1"/>
  <c r="S374" i="1"/>
  <c r="T374" i="1" s="1"/>
  <c r="S382" i="1"/>
  <c r="T382" i="1" s="1"/>
  <c r="S398" i="1"/>
  <c r="T398" i="1" s="1"/>
  <c r="S406" i="1"/>
  <c r="T406" i="1" s="1"/>
  <c r="S414" i="1"/>
  <c r="T414" i="1" s="1"/>
  <c r="S430" i="1"/>
  <c r="T430" i="1" s="1"/>
  <c r="S438" i="1"/>
  <c r="T438" i="1" s="1"/>
  <c r="S446" i="1"/>
  <c r="T446" i="1" s="1"/>
  <c r="S462" i="1"/>
  <c r="T462" i="1" s="1"/>
  <c r="S470" i="1"/>
  <c r="T470" i="1" s="1"/>
  <c r="S478" i="1"/>
  <c r="T478" i="1" s="1"/>
  <c r="S494" i="1"/>
  <c r="T494" i="1" s="1"/>
  <c r="S502" i="1"/>
  <c r="T502" i="1" s="1"/>
  <c r="S510" i="1"/>
  <c r="T510" i="1" s="1"/>
  <c r="S526" i="1"/>
  <c r="T526" i="1" s="1"/>
  <c r="S534" i="1"/>
  <c r="T534" i="1" s="1"/>
  <c r="S542" i="1"/>
  <c r="T542" i="1" s="1"/>
  <c r="S558" i="1"/>
  <c r="T558" i="1" s="1"/>
  <c r="S566" i="1"/>
  <c r="T566" i="1" s="1"/>
  <c r="S574" i="1"/>
  <c r="T574" i="1" s="1"/>
  <c r="S590" i="1"/>
  <c r="T590" i="1" s="1"/>
  <c r="S598" i="1"/>
  <c r="T598" i="1" s="1"/>
  <c r="S606" i="1"/>
  <c r="T606" i="1" s="1"/>
  <c r="S622" i="1"/>
  <c r="T622" i="1" s="1"/>
  <c r="S630" i="1"/>
  <c r="T630" i="1" s="1"/>
  <c r="S638" i="1"/>
  <c r="T638" i="1" s="1"/>
  <c r="S654" i="1"/>
  <c r="T654" i="1" s="1"/>
  <c r="S662" i="1"/>
  <c r="T662" i="1" s="1"/>
  <c r="S670" i="1"/>
  <c r="T670" i="1" s="1"/>
  <c r="S686" i="1"/>
  <c r="T686" i="1" s="1"/>
  <c r="S694" i="1"/>
  <c r="T694" i="1" s="1"/>
  <c r="S702" i="1"/>
  <c r="T702" i="1" s="1"/>
  <c r="S718" i="1"/>
  <c r="T718" i="1" s="1"/>
  <c r="S726" i="1"/>
  <c r="T726" i="1" s="1"/>
  <c r="S734" i="1"/>
  <c r="T734" i="1" s="1"/>
  <c r="S750" i="1"/>
  <c r="T750" i="1" s="1"/>
  <c r="S758" i="1"/>
  <c r="T758" i="1" s="1"/>
  <c r="S766" i="1"/>
  <c r="T766" i="1" s="1"/>
  <c r="S782" i="1"/>
  <c r="T782" i="1" s="1"/>
  <c r="S790" i="1"/>
  <c r="T790" i="1" s="1"/>
  <c r="S798" i="1"/>
  <c r="T798" i="1" s="1"/>
  <c r="S814" i="1"/>
  <c r="T814" i="1" s="1"/>
  <c r="S822" i="1"/>
  <c r="T822" i="1" s="1"/>
  <c r="S830" i="1"/>
  <c r="T830" i="1" s="1"/>
  <c r="S846" i="1"/>
  <c r="T846" i="1" s="1"/>
  <c r="S854" i="1"/>
  <c r="T854" i="1" s="1"/>
  <c r="S862" i="1"/>
  <c r="T862" i="1" s="1"/>
  <c r="S878" i="1"/>
  <c r="T878" i="1" s="1"/>
  <c r="S886" i="1"/>
  <c r="T886" i="1" s="1"/>
  <c r="S894" i="1"/>
  <c r="T894" i="1" s="1"/>
  <c r="S910" i="1"/>
  <c r="T910" i="1" s="1"/>
  <c r="S918" i="1"/>
  <c r="T918" i="1" s="1"/>
  <c r="S926" i="1"/>
  <c r="T926" i="1" s="1"/>
  <c r="S942" i="1"/>
  <c r="T942" i="1" s="1"/>
  <c r="S950" i="1"/>
  <c r="T950" i="1" s="1"/>
  <c r="S958" i="1"/>
  <c r="T958" i="1" s="1"/>
  <c r="S974" i="1"/>
  <c r="T974" i="1" s="1"/>
  <c r="S982" i="1"/>
  <c r="T982" i="1" s="1"/>
  <c r="S990" i="1"/>
  <c r="T990" i="1" s="1"/>
  <c r="S1006" i="1"/>
  <c r="T1006" i="1" s="1"/>
  <c r="S1014" i="1"/>
  <c r="T1014" i="1" s="1"/>
  <c r="S1022" i="1"/>
  <c r="T1022" i="1" s="1"/>
  <c r="S1038" i="1"/>
  <c r="T1038" i="1" s="1"/>
  <c r="S1046" i="1"/>
  <c r="T1046" i="1" s="1"/>
  <c r="S1054" i="1"/>
  <c r="T1054" i="1" s="1"/>
  <c r="S1070" i="1"/>
  <c r="T1070" i="1" s="1"/>
  <c r="S1078" i="1"/>
  <c r="T1078" i="1" s="1"/>
  <c r="S1086" i="1"/>
  <c r="T1086" i="1" s="1"/>
  <c r="S1102" i="1"/>
  <c r="T1102" i="1" s="1"/>
  <c r="S1110" i="1"/>
  <c r="T1110" i="1" s="1"/>
  <c r="S1118" i="1"/>
  <c r="T1118" i="1" s="1"/>
  <c r="S1134" i="1"/>
  <c r="T1134" i="1" s="1"/>
  <c r="S1142" i="1"/>
  <c r="T1142" i="1" s="1"/>
  <c r="S1150" i="1"/>
  <c r="T1150" i="1" s="1"/>
  <c r="S1166" i="1"/>
  <c r="T1166" i="1" s="1"/>
  <c r="S1174" i="1"/>
  <c r="T1174" i="1" s="1"/>
  <c r="S1182" i="1"/>
  <c r="T1182" i="1" s="1"/>
  <c r="S1198" i="1"/>
  <c r="T1198" i="1" s="1"/>
  <c r="S1206" i="1"/>
  <c r="T1206" i="1" s="1"/>
  <c r="S1214" i="1"/>
  <c r="T1214" i="1" s="1"/>
  <c r="S1230" i="1"/>
  <c r="T1230" i="1" s="1"/>
  <c r="S1238" i="1"/>
  <c r="T1238" i="1" s="1"/>
  <c r="S1246" i="1"/>
  <c r="T1246" i="1" s="1"/>
  <c r="S1262" i="1"/>
  <c r="T1262" i="1" s="1"/>
  <c r="S1270" i="1"/>
  <c r="T1270" i="1" s="1"/>
  <c r="S1278" i="1"/>
  <c r="T1278" i="1" s="1"/>
  <c r="S1294" i="1"/>
  <c r="T1294" i="1" s="1"/>
  <c r="S1302" i="1"/>
  <c r="T1302" i="1" s="1"/>
  <c r="S1310" i="1"/>
  <c r="T1310" i="1" s="1"/>
  <c r="S1326" i="1"/>
  <c r="T1326" i="1" s="1"/>
  <c r="S1334" i="1"/>
  <c r="T1334" i="1" s="1"/>
  <c r="S1342" i="1"/>
  <c r="T1342" i="1" s="1"/>
  <c r="S1358" i="1"/>
  <c r="T1358" i="1" s="1"/>
  <c r="S1366" i="1"/>
  <c r="T1366" i="1" s="1"/>
  <c r="S1374" i="1"/>
  <c r="T1374" i="1" s="1"/>
  <c r="S1414" i="1"/>
  <c r="T1414" i="1" s="1"/>
  <c r="S1575" i="1"/>
  <c r="T1575" i="1" s="1"/>
  <c r="S1607" i="1"/>
  <c r="T1607" i="1" s="1"/>
  <c r="S1615" i="1"/>
  <c r="T1615" i="1" s="1"/>
  <c r="S1623" i="1"/>
  <c r="T1623" i="1" s="1"/>
  <c r="S2" i="1"/>
  <c r="T2" i="1" s="1"/>
  <c r="S16" i="1"/>
  <c r="T16" i="1" s="1"/>
  <c r="S32" i="1"/>
  <c r="T32" i="1" s="1"/>
  <c r="S48" i="1"/>
  <c r="T48" i="1" s="1"/>
  <c r="S64" i="1"/>
  <c r="T64" i="1" s="1"/>
  <c r="S80" i="1"/>
  <c r="T80" i="1" s="1"/>
  <c r="S96" i="1"/>
  <c r="T96" i="1" s="1"/>
  <c r="S112" i="1"/>
  <c r="T112" i="1" s="1"/>
  <c r="S128" i="1"/>
  <c r="T128" i="1" s="1"/>
  <c r="S144" i="1"/>
  <c r="T144" i="1" s="1"/>
  <c r="S160" i="1"/>
  <c r="T160" i="1" s="1"/>
  <c r="S176" i="1"/>
  <c r="T176" i="1" s="1"/>
  <c r="S192" i="1"/>
  <c r="T192" i="1" s="1"/>
  <c r="S208" i="1"/>
  <c r="T208" i="1" s="1"/>
  <c r="S240" i="1"/>
  <c r="T240" i="1" s="1"/>
  <c r="S272" i="1"/>
  <c r="T272" i="1" s="1"/>
  <c r="S304" i="1"/>
  <c r="T304" i="1" s="1"/>
  <c r="S336" i="1"/>
  <c r="T336" i="1" s="1"/>
  <c r="S368" i="1"/>
  <c r="T368" i="1" s="1"/>
  <c r="S400" i="1"/>
  <c r="T400" i="1" s="1"/>
  <c r="S432" i="1"/>
  <c r="T432" i="1" s="1"/>
  <c r="S464" i="1"/>
  <c r="T464" i="1" s="1"/>
  <c r="S496" i="1"/>
  <c r="T496" i="1" s="1"/>
  <c r="S528" i="1"/>
  <c r="T528" i="1" s="1"/>
  <c r="S560" i="1"/>
  <c r="T560" i="1" s="1"/>
  <c r="S592" i="1"/>
  <c r="T592" i="1" s="1"/>
  <c r="S624" i="1"/>
  <c r="T624" i="1" s="1"/>
  <c r="S656" i="1"/>
  <c r="T656" i="1" s="1"/>
  <c r="S688" i="1"/>
  <c r="T688" i="1" s="1"/>
  <c r="S720" i="1"/>
  <c r="T720" i="1" s="1"/>
  <c r="S752" i="1"/>
  <c r="T752" i="1" s="1"/>
  <c r="S784" i="1"/>
  <c r="T784" i="1" s="1"/>
  <c r="S816" i="1"/>
  <c r="T816" i="1" s="1"/>
  <c r="S848" i="1"/>
  <c r="T848" i="1" s="1"/>
  <c r="S880" i="1"/>
  <c r="T880" i="1" s="1"/>
  <c r="S912" i="1"/>
  <c r="T912" i="1" s="1"/>
  <c r="S944" i="1"/>
  <c r="T944" i="1" s="1"/>
  <c r="S976" i="1"/>
  <c r="T976" i="1" s="1"/>
  <c r="S1008" i="1"/>
  <c r="T1008" i="1" s="1"/>
  <c r="S1040" i="1"/>
  <c r="T1040" i="1" s="1"/>
  <c r="S1072" i="1"/>
  <c r="T1072" i="1" s="1"/>
  <c r="S1104" i="1"/>
  <c r="T1104" i="1" s="1"/>
  <c r="S1136" i="1"/>
  <c r="T1136" i="1" s="1"/>
  <c r="S1168" i="1"/>
  <c r="T1168" i="1" s="1"/>
  <c r="S1200" i="1"/>
  <c r="T1200" i="1" s="1"/>
  <c r="S1232" i="1"/>
  <c r="T1232" i="1" s="1"/>
  <c r="S1264" i="1"/>
  <c r="T1264" i="1" s="1"/>
  <c r="S1296" i="1"/>
  <c r="T1296" i="1" s="1"/>
  <c r="S1328" i="1"/>
  <c r="T1328" i="1" s="1"/>
  <c r="S1360" i="1"/>
  <c r="T1360" i="1" s="1"/>
  <c r="S1392" i="1"/>
  <c r="T1392" i="1" s="1"/>
  <c r="S1424" i="1"/>
  <c r="T1424" i="1" s="1"/>
  <c r="S229" i="1"/>
  <c r="T229" i="1" s="1"/>
  <c r="S261" i="1"/>
  <c r="T261" i="1" s="1"/>
  <c r="S293" i="1"/>
  <c r="T293" i="1" s="1"/>
  <c r="S325" i="1"/>
  <c r="T325" i="1" s="1"/>
  <c r="S357" i="1"/>
  <c r="T357" i="1" s="1"/>
  <c r="S389" i="1"/>
  <c r="T389" i="1" s="1"/>
  <c r="S421" i="1"/>
  <c r="T421" i="1" s="1"/>
  <c r="S453" i="1"/>
  <c r="T453" i="1" s="1"/>
  <c r="S485" i="1"/>
  <c r="T485" i="1" s="1"/>
  <c r="S517" i="1"/>
  <c r="T517" i="1" s="1"/>
  <c r="S549" i="1"/>
  <c r="T549" i="1" s="1"/>
  <c r="S581" i="1"/>
  <c r="T581" i="1" s="1"/>
  <c r="S613" i="1"/>
  <c r="T613" i="1" s="1"/>
  <c r="S645" i="1"/>
  <c r="T645" i="1" s="1"/>
  <c r="S677" i="1"/>
  <c r="T677" i="1" s="1"/>
  <c r="S709" i="1"/>
  <c r="T709" i="1" s="1"/>
  <c r="S741" i="1"/>
  <c r="T741" i="1" s="1"/>
  <c r="S773" i="1"/>
  <c r="T773" i="1" s="1"/>
  <c r="S805" i="1"/>
  <c r="T805" i="1" s="1"/>
  <c r="S837" i="1"/>
  <c r="T837" i="1" s="1"/>
  <c r="S869" i="1"/>
  <c r="T869" i="1" s="1"/>
  <c r="S901" i="1"/>
  <c r="T901" i="1" s="1"/>
  <c r="S933" i="1"/>
  <c r="T933" i="1" s="1"/>
  <c r="S965" i="1"/>
  <c r="T965" i="1" s="1"/>
  <c r="S997" i="1"/>
  <c r="T997" i="1" s="1"/>
  <c r="S1029" i="1"/>
  <c r="T1029" i="1" s="1"/>
  <c r="S1061" i="1"/>
  <c r="T1061" i="1" s="1"/>
  <c r="S1093" i="1"/>
  <c r="T1093" i="1" s="1"/>
  <c r="S1125" i="1"/>
  <c r="T1125" i="1" s="1"/>
  <c r="S1157" i="1"/>
  <c r="T1157" i="1" s="1"/>
  <c r="S1189" i="1"/>
  <c r="T1189" i="1" s="1"/>
  <c r="S1221" i="1"/>
  <c r="T1221" i="1" s="1"/>
  <c r="S1253" i="1"/>
  <c r="T1253" i="1" s="1"/>
  <c r="S1285" i="1"/>
  <c r="T1285" i="1" s="1"/>
  <c r="S1317" i="1"/>
  <c r="T1317" i="1" s="1"/>
  <c r="S1349" i="1"/>
  <c r="T1349" i="1" s="1"/>
  <c r="S1381" i="1"/>
  <c r="T1381" i="1" s="1"/>
  <c r="S1413" i="1"/>
  <c r="T1413" i="1" s="1"/>
  <c r="S26" i="1"/>
  <c r="T26" i="1" s="1"/>
  <c r="S58" i="1"/>
  <c r="T58" i="1" s="1"/>
  <c r="S90" i="1"/>
  <c r="T90" i="1" s="1"/>
  <c r="S122" i="1"/>
  <c r="T122" i="1" s="1"/>
  <c r="S154" i="1"/>
  <c r="T154" i="1" s="1"/>
  <c r="S186" i="1"/>
  <c r="T186" i="1" s="1"/>
  <c r="S218" i="1"/>
  <c r="T218" i="1" s="1"/>
  <c r="S250" i="1"/>
  <c r="T250" i="1" s="1"/>
  <c r="S282" i="1"/>
  <c r="T282" i="1" s="1"/>
  <c r="S314" i="1"/>
  <c r="T314" i="1" s="1"/>
  <c r="S346" i="1"/>
  <c r="T346" i="1" s="1"/>
  <c r="S378" i="1"/>
  <c r="T378" i="1" s="1"/>
  <c r="S410" i="1"/>
  <c r="T410" i="1" s="1"/>
  <c r="S442" i="1"/>
  <c r="T442" i="1" s="1"/>
  <c r="S474" i="1"/>
  <c r="T474" i="1" s="1"/>
  <c r="S506" i="1"/>
  <c r="T506" i="1" s="1"/>
  <c r="S538" i="1"/>
  <c r="T538" i="1" s="1"/>
  <c r="S570" i="1"/>
  <c r="T570" i="1" s="1"/>
  <c r="S602" i="1"/>
  <c r="T602" i="1" s="1"/>
  <c r="S634" i="1"/>
  <c r="T634" i="1" s="1"/>
  <c r="S666" i="1"/>
  <c r="T666" i="1" s="1"/>
  <c r="S698" i="1"/>
  <c r="T698" i="1" s="1"/>
  <c r="S730" i="1"/>
  <c r="T730" i="1" s="1"/>
  <c r="S762" i="1"/>
  <c r="T762" i="1" s="1"/>
  <c r="S794" i="1"/>
  <c r="T794" i="1" s="1"/>
  <c r="S826" i="1"/>
  <c r="T826" i="1" s="1"/>
  <c r="S858" i="1"/>
  <c r="T858" i="1" s="1"/>
  <c r="S890" i="1"/>
  <c r="T890" i="1" s="1"/>
  <c r="S922" i="1"/>
  <c r="T922" i="1" s="1"/>
  <c r="S954" i="1"/>
  <c r="T954" i="1" s="1"/>
  <c r="S986" i="1"/>
  <c r="T986" i="1" s="1"/>
  <c r="S1018" i="1"/>
  <c r="T1018" i="1" s="1"/>
  <c r="S1050" i="1"/>
  <c r="T1050" i="1" s="1"/>
  <c r="S1082" i="1"/>
  <c r="T1082" i="1" s="1"/>
  <c r="S1114" i="1"/>
  <c r="T1114" i="1" s="1"/>
  <c r="S1146" i="1"/>
  <c r="T1146" i="1" s="1"/>
  <c r="S1178" i="1"/>
  <c r="T1178" i="1" s="1"/>
  <c r="S1210" i="1"/>
  <c r="T1210" i="1" s="1"/>
  <c r="S1242" i="1"/>
  <c r="T1242" i="1" s="1"/>
  <c r="S1274" i="1"/>
  <c r="T1274" i="1" s="1"/>
  <c r="S1306" i="1"/>
  <c r="T1306" i="1" s="1"/>
  <c r="S1338" i="1"/>
  <c r="T1338" i="1" s="1"/>
  <c r="S1370" i="1"/>
  <c r="T1370" i="1" s="1"/>
  <c r="S1402" i="1"/>
  <c r="T1402" i="1" s="1"/>
  <c r="S1434" i="1"/>
  <c r="T1434" i="1" s="1"/>
  <c r="S1450" i="1"/>
  <c r="T1450" i="1" s="1"/>
  <c r="S1466" i="1"/>
  <c r="T1466" i="1" s="1"/>
  <c r="S1482" i="1"/>
  <c r="T1482" i="1" s="1"/>
  <c r="S1498" i="1"/>
  <c r="T1498" i="1" s="1"/>
  <c r="S1514" i="1"/>
  <c r="T1514" i="1" s="1"/>
  <c r="S1530" i="1"/>
  <c r="T1530" i="1" s="1"/>
  <c r="S1546" i="1"/>
  <c r="T1546" i="1" s="1"/>
  <c r="S1562" i="1"/>
  <c r="T1562" i="1" s="1"/>
  <c r="S1578" i="1"/>
  <c r="T1578" i="1" s="1"/>
  <c r="S1594" i="1"/>
  <c r="T1594" i="1" s="1"/>
  <c r="S1610" i="1"/>
  <c r="T1610" i="1" s="1"/>
  <c r="S1626" i="1"/>
  <c r="T1626" i="1" s="1"/>
  <c r="S1642" i="1"/>
  <c r="T1642" i="1" s="1"/>
  <c r="S1658" i="1"/>
  <c r="T1658" i="1" s="1"/>
  <c r="S1674" i="1"/>
  <c r="T1674" i="1" s="1"/>
  <c r="S1690" i="1"/>
  <c r="T1690" i="1" s="1"/>
  <c r="S1706" i="1"/>
  <c r="T1706" i="1" s="1"/>
  <c r="S1722" i="1"/>
  <c r="T1722" i="1" s="1"/>
  <c r="S1738" i="1"/>
  <c r="T1738" i="1" s="1"/>
  <c r="S1754" i="1"/>
  <c r="T1754" i="1" s="1"/>
  <c r="S1770" i="1"/>
  <c r="T1770" i="1" s="1"/>
  <c r="S1786" i="1"/>
  <c r="T1786" i="1" s="1"/>
  <c r="S1435" i="1"/>
  <c r="T1435" i="1" s="1"/>
  <c r="S1443" i="1"/>
  <c r="T1443" i="1" s="1"/>
  <c r="S1451" i="1"/>
  <c r="T1451" i="1" s="1"/>
  <c r="S1459" i="1"/>
  <c r="T1459" i="1" s="1"/>
  <c r="S1467" i="1"/>
  <c r="T1467" i="1" s="1"/>
  <c r="S1475" i="1"/>
  <c r="T1475" i="1" s="1"/>
  <c r="S1483" i="1"/>
  <c r="T1483" i="1" s="1"/>
  <c r="S1491" i="1"/>
  <c r="T1491" i="1" s="1"/>
  <c r="S1499" i="1"/>
  <c r="T1499" i="1" s="1"/>
  <c r="S1507" i="1"/>
  <c r="T1507" i="1" s="1"/>
  <c r="S1515" i="1"/>
  <c r="T1515" i="1" s="1"/>
  <c r="S1523" i="1"/>
  <c r="T1523" i="1" s="1"/>
  <c r="S1531" i="1"/>
  <c r="T1531" i="1" s="1"/>
  <c r="S1539" i="1"/>
  <c r="T1539" i="1" s="1"/>
  <c r="S1547" i="1"/>
  <c r="T1547" i="1" s="1"/>
  <c r="S1555" i="1"/>
  <c r="T1555" i="1" s="1"/>
  <c r="S1563" i="1"/>
  <c r="T1563" i="1" s="1"/>
  <c r="S1571" i="1"/>
  <c r="T1571" i="1" s="1"/>
  <c r="S1579" i="1"/>
  <c r="T1579" i="1" s="1"/>
  <c r="S1587" i="1"/>
  <c r="T1587" i="1" s="1"/>
  <c r="S1595" i="1"/>
  <c r="T1595" i="1" s="1"/>
  <c r="S1603" i="1"/>
  <c r="T1603" i="1" s="1"/>
  <c r="S1611" i="1"/>
  <c r="T1611" i="1" s="1"/>
  <c r="S1619" i="1"/>
  <c r="T1619" i="1" s="1"/>
  <c r="S1627" i="1"/>
  <c r="T1627" i="1" s="1"/>
  <c r="S1635" i="1"/>
  <c r="T1635" i="1" s="1"/>
  <c r="S1643" i="1"/>
  <c r="T1643" i="1" s="1"/>
  <c r="S1651" i="1"/>
  <c r="T1651" i="1" s="1"/>
  <c r="S1659" i="1"/>
  <c r="T1659" i="1" s="1"/>
  <c r="S1667" i="1"/>
  <c r="T1667" i="1" s="1"/>
  <c r="S1675" i="1"/>
  <c r="T1675" i="1" s="1"/>
  <c r="S1683" i="1"/>
  <c r="T1683" i="1" s="1"/>
  <c r="S1691" i="1"/>
  <c r="T1691" i="1" s="1"/>
  <c r="S1699" i="1"/>
  <c r="T1699" i="1" s="1"/>
  <c r="S1707" i="1"/>
  <c r="T1707" i="1" s="1"/>
  <c r="S1715" i="1"/>
  <c r="T1715" i="1" s="1"/>
  <c r="S1723" i="1"/>
  <c r="T1723" i="1" s="1"/>
  <c r="S1731" i="1"/>
  <c r="T1731" i="1" s="1"/>
  <c r="S1739" i="1"/>
  <c r="T1739" i="1" s="1"/>
  <c r="S1747" i="1"/>
  <c r="T1747" i="1" s="1"/>
  <c r="S1755" i="1"/>
  <c r="T1755" i="1" s="1"/>
  <c r="S1763" i="1"/>
  <c r="T1763" i="1" s="1"/>
  <c r="S1771" i="1"/>
  <c r="T1771" i="1" s="1"/>
  <c r="S1779" i="1"/>
  <c r="T1779" i="1" s="1"/>
  <c r="S1787" i="1"/>
  <c r="T1787" i="1" s="1"/>
  <c r="S1795" i="1"/>
  <c r="T1795" i="1" s="1"/>
  <c r="S1422" i="1"/>
  <c r="T1422" i="1" s="1"/>
  <c r="S1430" i="1"/>
  <c r="T1430" i="1" s="1"/>
  <c r="S1438" i="1"/>
  <c r="T1438" i="1" s="1"/>
  <c r="S1446" i="1"/>
  <c r="T1446" i="1" s="1"/>
  <c r="S1454" i="1"/>
  <c r="T1454" i="1" s="1"/>
  <c r="S1462" i="1"/>
  <c r="T1462" i="1" s="1"/>
  <c r="S1470" i="1"/>
  <c r="T1470" i="1" s="1"/>
  <c r="S1478" i="1"/>
  <c r="T1478" i="1" s="1"/>
  <c r="S1486" i="1"/>
  <c r="T1486" i="1" s="1"/>
  <c r="S1494" i="1"/>
  <c r="T1494" i="1" s="1"/>
  <c r="S1502" i="1"/>
  <c r="T1502" i="1" s="1"/>
  <c r="S1510" i="1"/>
  <c r="T1510" i="1" s="1"/>
  <c r="S1518" i="1"/>
  <c r="T1518" i="1" s="1"/>
  <c r="S1526" i="1"/>
  <c r="T1526" i="1" s="1"/>
  <c r="S1534" i="1"/>
  <c r="T1534" i="1" s="1"/>
  <c r="S1542" i="1"/>
  <c r="T1542" i="1" s="1"/>
  <c r="S1550" i="1"/>
  <c r="T1550" i="1" s="1"/>
  <c r="S1558" i="1"/>
  <c r="T1558" i="1" s="1"/>
  <c r="S1566" i="1"/>
  <c r="T1566" i="1" s="1"/>
  <c r="S1574" i="1"/>
  <c r="T1574" i="1" s="1"/>
  <c r="S1582" i="1"/>
  <c r="T1582" i="1" s="1"/>
  <c r="S1590" i="1"/>
  <c r="T1590" i="1" s="1"/>
  <c r="S1598" i="1"/>
  <c r="T1598" i="1" s="1"/>
  <c r="S1606" i="1"/>
  <c r="T1606" i="1" s="1"/>
  <c r="S1614" i="1"/>
  <c r="T1614" i="1" s="1"/>
  <c r="S1622" i="1"/>
  <c r="T1622" i="1" s="1"/>
  <c r="S1630" i="1"/>
  <c r="T1630" i="1" s="1"/>
  <c r="S1638" i="1"/>
  <c r="T1638" i="1" s="1"/>
  <c r="S1646" i="1"/>
  <c r="T1646" i="1" s="1"/>
  <c r="S1654" i="1"/>
  <c r="T1654" i="1" s="1"/>
  <c r="S1662" i="1"/>
  <c r="T1662" i="1" s="1"/>
  <c r="S1670" i="1"/>
  <c r="T1670" i="1" s="1"/>
  <c r="S1678" i="1"/>
  <c r="T1678" i="1" s="1"/>
  <c r="S1686" i="1"/>
  <c r="T1686" i="1" s="1"/>
  <c r="S1694" i="1"/>
  <c r="T1694" i="1" s="1"/>
  <c r="S1702" i="1"/>
  <c r="T1702" i="1" s="1"/>
  <c r="S1710" i="1"/>
  <c r="T1710" i="1" s="1"/>
  <c r="S1718" i="1"/>
  <c r="T1718" i="1" s="1"/>
  <c r="S1726" i="1"/>
  <c r="T1726" i="1" s="1"/>
  <c r="S1734" i="1"/>
  <c r="T1734" i="1" s="1"/>
  <c r="S1742" i="1"/>
  <c r="T1742" i="1" s="1"/>
  <c r="S1750" i="1"/>
  <c r="T1750" i="1" s="1"/>
  <c r="S1758" i="1"/>
  <c r="T1758" i="1" s="1"/>
  <c r="S1766" i="1"/>
  <c r="T1766" i="1" s="1"/>
  <c r="S1774" i="1"/>
  <c r="T1774" i="1" s="1"/>
  <c r="S1782" i="1"/>
  <c r="T1782" i="1" s="1"/>
  <c r="S1790" i="1"/>
  <c r="T1790" i="1" s="1"/>
  <c r="S1798" i="1"/>
  <c r="T1798" i="1" s="1"/>
  <c r="S7" i="1"/>
  <c r="T7" i="1" s="1"/>
  <c r="S15" i="1"/>
  <c r="T15" i="1" s="1"/>
  <c r="S23" i="1"/>
  <c r="T23" i="1" s="1"/>
  <c r="S31" i="1"/>
  <c r="T31" i="1" s="1"/>
  <c r="S39" i="1"/>
  <c r="T39" i="1" s="1"/>
  <c r="S47" i="1"/>
  <c r="T47" i="1" s="1"/>
  <c r="S55" i="1"/>
  <c r="T55" i="1" s="1"/>
  <c r="S63" i="1"/>
  <c r="T63" i="1" s="1"/>
  <c r="S71" i="1"/>
  <c r="T71" i="1" s="1"/>
  <c r="S79" i="1"/>
  <c r="T79" i="1" s="1"/>
  <c r="S87" i="1"/>
  <c r="T87" i="1" s="1"/>
  <c r="S95" i="1"/>
  <c r="T95" i="1" s="1"/>
  <c r="S103" i="1"/>
  <c r="T103" i="1" s="1"/>
  <c r="S111" i="1"/>
  <c r="T111" i="1" s="1"/>
  <c r="S119" i="1"/>
  <c r="T119" i="1" s="1"/>
  <c r="S127" i="1"/>
  <c r="T127" i="1" s="1"/>
  <c r="S135" i="1"/>
  <c r="T135" i="1" s="1"/>
  <c r="S143" i="1"/>
  <c r="T143" i="1" s="1"/>
  <c r="S151" i="1"/>
  <c r="T151" i="1" s="1"/>
  <c r="S159" i="1"/>
  <c r="T159" i="1" s="1"/>
  <c r="S167" i="1"/>
  <c r="T167" i="1" s="1"/>
  <c r="S175" i="1"/>
  <c r="T175" i="1" s="1"/>
  <c r="S183" i="1"/>
  <c r="T183" i="1" s="1"/>
  <c r="S191" i="1"/>
  <c r="T191" i="1" s="1"/>
  <c r="S199" i="1"/>
  <c r="T199" i="1" s="1"/>
  <c r="S207" i="1"/>
  <c r="T207" i="1" s="1"/>
  <c r="S215" i="1"/>
  <c r="T215" i="1" s="1"/>
  <c r="S223" i="1"/>
  <c r="T223" i="1" s="1"/>
  <c r="S231" i="1"/>
  <c r="T231" i="1" s="1"/>
  <c r="S239" i="1"/>
  <c r="T239" i="1" s="1"/>
  <c r="S247" i="1"/>
  <c r="T247" i="1" s="1"/>
  <c r="S255" i="1"/>
  <c r="T255" i="1" s="1"/>
  <c r="S263" i="1"/>
  <c r="T263" i="1" s="1"/>
  <c r="S271" i="1"/>
  <c r="T271" i="1" s="1"/>
  <c r="S279" i="1"/>
  <c r="T279" i="1" s="1"/>
  <c r="S287" i="1"/>
  <c r="T287" i="1" s="1"/>
  <c r="S295" i="1"/>
  <c r="T295" i="1" s="1"/>
  <c r="S303" i="1"/>
  <c r="T303" i="1" s="1"/>
  <c r="S311" i="1"/>
  <c r="T311" i="1" s="1"/>
  <c r="S319" i="1"/>
  <c r="T319" i="1" s="1"/>
  <c r="S327" i="1"/>
  <c r="T327" i="1" s="1"/>
  <c r="S335" i="1"/>
  <c r="T335" i="1" s="1"/>
  <c r="S343" i="1"/>
  <c r="T343" i="1" s="1"/>
  <c r="S351" i="1"/>
  <c r="T351" i="1" s="1"/>
  <c r="S359" i="1"/>
  <c r="T359" i="1" s="1"/>
  <c r="S367" i="1"/>
  <c r="T367" i="1" s="1"/>
  <c r="S375" i="1"/>
  <c r="T375" i="1" s="1"/>
  <c r="S383" i="1"/>
  <c r="T383" i="1" s="1"/>
  <c r="S391" i="1"/>
  <c r="T391" i="1" s="1"/>
  <c r="S399" i="1"/>
  <c r="T399" i="1" s="1"/>
  <c r="S407" i="1"/>
  <c r="T407" i="1" s="1"/>
  <c r="S415" i="1"/>
  <c r="T415" i="1" s="1"/>
  <c r="S423" i="1"/>
  <c r="T423" i="1" s="1"/>
  <c r="S431" i="1"/>
  <c r="T431" i="1" s="1"/>
  <c r="S439" i="1"/>
  <c r="T439" i="1" s="1"/>
  <c r="S447" i="1"/>
  <c r="T447" i="1" s="1"/>
  <c r="S455" i="1"/>
  <c r="T455" i="1" s="1"/>
  <c r="S463" i="1"/>
  <c r="T463" i="1" s="1"/>
  <c r="S471" i="1"/>
  <c r="T471" i="1" s="1"/>
  <c r="S479" i="1"/>
  <c r="T479" i="1" s="1"/>
  <c r="S487" i="1"/>
  <c r="T487" i="1" s="1"/>
  <c r="S495" i="1"/>
  <c r="T495" i="1" s="1"/>
  <c r="S503" i="1"/>
  <c r="T503" i="1" s="1"/>
  <c r="S511" i="1"/>
  <c r="T511" i="1" s="1"/>
  <c r="S519" i="1"/>
  <c r="T519" i="1" s="1"/>
  <c r="S527" i="1"/>
  <c r="T527" i="1" s="1"/>
  <c r="S535" i="1"/>
  <c r="T535" i="1" s="1"/>
  <c r="S543" i="1"/>
  <c r="T543" i="1" s="1"/>
  <c r="S551" i="1"/>
  <c r="T551" i="1" s="1"/>
  <c r="S559" i="1"/>
  <c r="T559" i="1" s="1"/>
  <c r="S567" i="1"/>
  <c r="T567" i="1" s="1"/>
  <c r="S575" i="1"/>
  <c r="T575" i="1" s="1"/>
  <c r="S583" i="1"/>
  <c r="T583" i="1" s="1"/>
  <c r="S591" i="1"/>
  <c r="T591" i="1" s="1"/>
  <c r="S599" i="1"/>
  <c r="T599" i="1" s="1"/>
  <c r="S607" i="1"/>
  <c r="T607" i="1" s="1"/>
  <c r="S615" i="1"/>
  <c r="T615" i="1" s="1"/>
  <c r="S623" i="1"/>
  <c r="T623" i="1" s="1"/>
  <c r="S631" i="1"/>
  <c r="T631" i="1" s="1"/>
  <c r="S639" i="1"/>
  <c r="T639" i="1" s="1"/>
  <c r="S647" i="1"/>
  <c r="T647" i="1" s="1"/>
  <c r="S655" i="1"/>
  <c r="T655" i="1" s="1"/>
  <c r="S663" i="1"/>
  <c r="T663" i="1" s="1"/>
  <c r="S671" i="1"/>
  <c r="T671" i="1" s="1"/>
  <c r="S679" i="1"/>
  <c r="T679" i="1" s="1"/>
  <c r="S687" i="1"/>
  <c r="T687" i="1" s="1"/>
  <c r="S695" i="1"/>
  <c r="T695" i="1" s="1"/>
  <c r="S703" i="1"/>
  <c r="T703" i="1" s="1"/>
  <c r="S711" i="1"/>
  <c r="T711" i="1" s="1"/>
  <c r="S719" i="1"/>
  <c r="T719" i="1" s="1"/>
  <c r="S727" i="1"/>
  <c r="T727" i="1" s="1"/>
  <c r="S735" i="1"/>
  <c r="T735" i="1" s="1"/>
  <c r="S743" i="1"/>
  <c r="T743" i="1" s="1"/>
  <c r="S751" i="1"/>
  <c r="T751" i="1" s="1"/>
  <c r="S759" i="1"/>
  <c r="T759" i="1" s="1"/>
  <c r="S767" i="1"/>
  <c r="T767" i="1" s="1"/>
  <c r="S775" i="1"/>
  <c r="T775" i="1" s="1"/>
  <c r="S783" i="1"/>
  <c r="T783" i="1" s="1"/>
  <c r="S791" i="1"/>
  <c r="T791" i="1" s="1"/>
  <c r="S799" i="1"/>
  <c r="T799" i="1" s="1"/>
  <c r="S807" i="1"/>
  <c r="T807" i="1" s="1"/>
  <c r="S815" i="1"/>
  <c r="T815" i="1" s="1"/>
  <c r="S823" i="1"/>
  <c r="T823" i="1" s="1"/>
  <c r="S831" i="1"/>
  <c r="T831" i="1" s="1"/>
  <c r="S839" i="1"/>
  <c r="T839" i="1" s="1"/>
  <c r="S847" i="1"/>
  <c r="T847" i="1" s="1"/>
  <c r="S855" i="1"/>
  <c r="T855" i="1" s="1"/>
  <c r="S863" i="1"/>
  <c r="T863" i="1" s="1"/>
  <c r="S871" i="1"/>
  <c r="T871" i="1" s="1"/>
  <c r="S879" i="1"/>
  <c r="T879" i="1" s="1"/>
  <c r="S887" i="1"/>
  <c r="T887" i="1" s="1"/>
  <c r="S895" i="1"/>
  <c r="T895" i="1" s="1"/>
  <c r="S903" i="1"/>
  <c r="T903" i="1" s="1"/>
  <c r="S911" i="1"/>
  <c r="T911" i="1" s="1"/>
  <c r="S919" i="1"/>
  <c r="T919" i="1" s="1"/>
  <c r="S927" i="1"/>
  <c r="T927" i="1" s="1"/>
  <c r="S935" i="1"/>
  <c r="T935" i="1" s="1"/>
  <c r="S943" i="1"/>
  <c r="T943" i="1" s="1"/>
  <c r="S951" i="1"/>
  <c r="T951" i="1" s="1"/>
  <c r="S959" i="1"/>
  <c r="T959" i="1" s="1"/>
  <c r="S967" i="1"/>
  <c r="T967" i="1" s="1"/>
  <c r="S975" i="1"/>
  <c r="T975" i="1" s="1"/>
  <c r="S983" i="1"/>
  <c r="T983" i="1" s="1"/>
  <c r="S991" i="1"/>
  <c r="T991" i="1" s="1"/>
  <c r="S999" i="1"/>
  <c r="T999" i="1" s="1"/>
  <c r="S1007" i="1"/>
  <c r="T1007" i="1" s="1"/>
  <c r="S1015" i="1"/>
  <c r="T1015" i="1" s="1"/>
  <c r="S1023" i="1"/>
  <c r="T1023" i="1" s="1"/>
  <c r="S1031" i="1"/>
  <c r="T1031" i="1" s="1"/>
  <c r="S1039" i="1"/>
  <c r="T1039" i="1" s="1"/>
  <c r="S1047" i="1"/>
  <c r="T1047" i="1" s="1"/>
  <c r="S1055" i="1"/>
  <c r="T1055" i="1" s="1"/>
  <c r="S1063" i="1"/>
  <c r="T1063" i="1" s="1"/>
  <c r="S1071" i="1"/>
  <c r="T1071" i="1" s="1"/>
  <c r="S1079" i="1"/>
  <c r="T1079" i="1" s="1"/>
  <c r="S1087" i="1"/>
  <c r="T1087" i="1" s="1"/>
  <c r="S1095" i="1"/>
  <c r="T1095" i="1" s="1"/>
  <c r="S1103" i="1"/>
  <c r="T1103" i="1" s="1"/>
  <c r="S1111" i="1"/>
  <c r="T1111" i="1" s="1"/>
  <c r="S1119" i="1"/>
  <c r="T1119" i="1" s="1"/>
  <c r="S1127" i="1"/>
  <c r="T1127" i="1" s="1"/>
  <c r="S1135" i="1"/>
  <c r="T1135" i="1" s="1"/>
  <c r="S1143" i="1"/>
  <c r="T1143" i="1" s="1"/>
  <c r="S1151" i="1"/>
  <c r="T1151" i="1" s="1"/>
  <c r="S1159" i="1"/>
  <c r="T1159" i="1" s="1"/>
  <c r="S1167" i="1"/>
  <c r="T1167" i="1" s="1"/>
  <c r="S1175" i="1"/>
  <c r="T1175" i="1" s="1"/>
  <c r="S1183" i="1"/>
  <c r="T1183" i="1" s="1"/>
  <c r="S1191" i="1"/>
  <c r="T1191" i="1" s="1"/>
  <c r="S1199" i="1"/>
  <c r="T1199" i="1" s="1"/>
  <c r="S1207" i="1"/>
  <c r="T1207" i="1" s="1"/>
  <c r="S1215" i="1"/>
  <c r="T1215" i="1" s="1"/>
  <c r="S1223" i="1"/>
  <c r="T1223" i="1" s="1"/>
  <c r="S1231" i="1"/>
  <c r="T1231" i="1" s="1"/>
  <c r="S1239" i="1"/>
  <c r="T1239" i="1" s="1"/>
  <c r="S1247" i="1"/>
  <c r="T1247" i="1" s="1"/>
  <c r="S1255" i="1"/>
  <c r="T1255" i="1" s="1"/>
  <c r="S1263" i="1"/>
  <c r="T1263" i="1" s="1"/>
  <c r="S1271" i="1"/>
  <c r="T1271" i="1" s="1"/>
  <c r="S1279" i="1"/>
  <c r="T1279" i="1" s="1"/>
  <c r="S1287" i="1"/>
  <c r="T1287" i="1" s="1"/>
  <c r="S1295" i="1"/>
  <c r="T1295" i="1" s="1"/>
  <c r="S1303" i="1"/>
  <c r="T1303" i="1" s="1"/>
  <c r="S1311" i="1"/>
  <c r="T1311" i="1" s="1"/>
  <c r="S1319" i="1"/>
  <c r="T1319" i="1" s="1"/>
  <c r="S1327" i="1"/>
  <c r="T1327" i="1" s="1"/>
  <c r="S1335" i="1"/>
  <c r="T1335" i="1" s="1"/>
  <c r="S1343" i="1"/>
  <c r="T1343" i="1" s="1"/>
  <c r="S1351" i="1"/>
  <c r="T1351" i="1" s="1"/>
  <c r="S1359" i="1"/>
  <c r="T1359" i="1" s="1"/>
  <c r="S1367" i="1"/>
  <c r="T1367" i="1" s="1"/>
  <c r="S1375" i="1"/>
  <c r="T1375" i="1" s="1"/>
  <c r="S1383" i="1"/>
  <c r="T1383" i="1" s="1"/>
  <c r="S1391" i="1"/>
  <c r="T1391" i="1" s="1"/>
  <c r="S1399" i="1"/>
  <c r="T1399" i="1" s="1"/>
  <c r="S1407" i="1"/>
  <c r="T1407" i="1" s="1"/>
  <c r="S1415" i="1"/>
  <c r="T1415" i="1" s="1"/>
  <c r="S1423" i="1"/>
  <c r="T1423" i="1" s="1"/>
  <c r="S1431" i="1"/>
  <c r="T1431" i="1" s="1"/>
  <c r="S12" i="1"/>
  <c r="T12" i="1" s="1"/>
  <c r="S28" i="1"/>
  <c r="T28" i="1" s="1"/>
  <c r="S44" i="1"/>
  <c r="T44" i="1" s="1"/>
  <c r="S60" i="1"/>
  <c r="T60" i="1" s="1"/>
  <c r="S76" i="1"/>
  <c r="T76" i="1" s="1"/>
  <c r="S92" i="1"/>
  <c r="T92" i="1" s="1"/>
  <c r="S108" i="1"/>
  <c r="T108" i="1" s="1"/>
  <c r="S124" i="1"/>
  <c r="T124" i="1" s="1"/>
  <c r="S140" i="1"/>
  <c r="T140" i="1" s="1"/>
  <c r="S156" i="1"/>
  <c r="T156" i="1" s="1"/>
  <c r="S172" i="1"/>
  <c r="T172" i="1" s="1"/>
  <c r="S188" i="1"/>
  <c r="T188" i="1" s="1"/>
  <c r="S220" i="1"/>
  <c r="T220" i="1" s="1"/>
  <c r="S252" i="1"/>
  <c r="T252" i="1" s="1"/>
  <c r="S284" i="1"/>
  <c r="T284" i="1" s="1"/>
  <c r="S316" i="1"/>
  <c r="T316" i="1" s="1"/>
  <c r="S348" i="1"/>
  <c r="T348" i="1" s="1"/>
  <c r="S380" i="1"/>
  <c r="T380" i="1" s="1"/>
  <c r="S412" i="1"/>
  <c r="T412" i="1" s="1"/>
  <c r="S444" i="1"/>
  <c r="T444" i="1" s="1"/>
  <c r="S476" i="1"/>
  <c r="T476" i="1" s="1"/>
  <c r="S508" i="1"/>
  <c r="T508" i="1" s="1"/>
  <c r="S540" i="1"/>
  <c r="T540" i="1" s="1"/>
  <c r="S572" i="1"/>
  <c r="T572" i="1" s="1"/>
  <c r="S604" i="1"/>
  <c r="T604" i="1" s="1"/>
  <c r="S636" i="1"/>
  <c r="T636" i="1" s="1"/>
  <c r="S668" i="1"/>
  <c r="T668" i="1" s="1"/>
  <c r="S700" i="1"/>
  <c r="T700" i="1" s="1"/>
  <c r="S732" i="1"/>
  <c r="T732" i="1" s="1"/>
  <c r="S764" i="1"/>
  <c r="T764" i="1" s="1"/>
  <c r="S796" i="1"/>
  <c r="T796" i="1" s="1"/>
  <c r="S828" i="1"/>
  <c r="T828" i="1" s="1"/>
  <c r="S860" i="1"/>
  <c r="T860" i="1" s="1"/>
  <c r="S892" i="1"/>
  <c r="T892" i="1" s="1"/>
  <c r="S924" i="1"/>
  <c r="T924" i="1" s="1"/>
  <c r="S956" i="1"/>
  <c r="T956" i="1" s="1"/>
  <c r="S988" i="1"/>
  <c r="T988" i="1" s="1"/>
  <c r="S1020" i="1"/>
  <c r="T1020" i="1" s="1"/>
  <c r="S1052" i="1"/>
  <c r="T1052" i="1" s="1"/>
  <c r="S1084" i="1"/>
  <c r="T1084" i="1" s="1"/>
  <c r="S1116" i="1"/>
  <c r="T1116" i="1" s="1"/>
  <c r="S1148" i="1"/>
  <c r="T1148" i="1" s="1"/>
  <c r="S1180" i="1"/>
  <c r="T1180" i="1" s="1"/>
  <c r="S1212" i="1"/>
  <c r="T1212" i="1" s="1"/>
  <c r="S1244" i="1"/>
  <c r="T1244" i="1" s="1"/>
  <c r="S1276" i="1"/>
  <c r="T1276" i="1" s="1"/>
  <c r="S1308" i="1"/>
  <c r="T1308" i="1" s="1"/>
  <c r="S1340" i="1"/>
  <c r="T1340" i="1" s="1"/>
  <c r="S1372" i="1"/>
  <c r="T1372" i="1" s="1"/>
  <c r="S1404" i="1"/>
  <c r="T1404" i="1" s="1"/>
  <c r="S17" i="1"/>
  <c r="T17" i="1" s="1"/>
  <c r="S33" i="1"/>
  <c r="T33" i="1" s="1"/>
  <c r="S49" i="1"/>
  <c r="T49" i="1" s="1"/>
  <c r="S65" i="1"/>
  <c r="T65" i="1" s="1"/>
  <c r="S81" i="1"/>
  <c r="T81" i="1" s="1"/>
  <c r="S97" i="1"/>
  <c r="T97" i="1" s="1"/>
  <c r="S113" i="1"/>
  <c r="T113" i="1" s="1"/>
  <c r="S129" i="1"/>
  <c r="T129" i="1" s="1"/>
  <c r="S145" i="1"/>
  <c r="T145" i="1" s="1"/>
  <c r="S161" i="1"/>
  <c r="T161" i="1" s="1"/>
  <c r="S177" i="1"/>
  <c r="T177" i="1" s="1"/>
  <c r="S193" i="1"/>
  <c r="T193" i="1" s="1"/>
  <c r="S209" i="1"/>
  <c r="T209" i="1" s="1"/>
  <c r="S241" i="1"/>
  <c r="T241" i="1" s="1"/>
  <c r="S273" i="1"/>
  <c r="T273" i="1" s="1"/>
  <c r="S305" i="1"/>
  <c r="T305" i="1" s="1"/>
  <c r="S337" i="1"/>
  <c r="T337" i="1" s="1"/>
  <c r="S369" i="1"/>
  <c r="T369" i="1" s="1"/>
  <c r="S401" i="1"/>
  <c r="T401" i="1" s="1"/>
  <c r="S433" i="1"/>
  <c r="T433" i="1" s="1"/>
  <c r="S465" i="1"/>
  <c r="T465" i="1" s="1"/>
  <c r="S497" i="1"/>
  <c r="T497" i="1" s="1"/>
  <c r="S529" i="1"/>
  <c r="T529" i="1" s="1"/>
  <c r="S561" i="1"/>
  <c r="T561" i="1" s="1"/>
  <c r="S593" i="1"/>
  <c r="T593" i="1" s="1"/>
  <c r="S625" i="1"/>
  <c r="T625" i="1" s="1"/>
  <c r="S657" i="1"/>
  <c r="T657" i="1" s="1"/>
  <c r="S689" i="1"/>
  <c r="T689" i="1" s="1"/>
  <c r="S721" i="1"/>
  <c r="T721" i="1" s="1"/>
  <c r="S753" i="1"/>
  <c r="T753" i="1" s="1"/>
  <c r="S785" i="1"/>
  <c r="T785" i="1" s="1"/>
  <c r="S817" i="1"/>
  <c r="T817" i="1" s="1"/>
  <c r="S849" i="1"/>
  <c r="T849" i="1" s="1"/>
  <c r="S881" i="1"/>
  <c r="T881" i="1" s="1"/>
  <c r="S913" i="1"/>
  <c r="T913" i="1" s="1"/>
  <c r="S945" i="1"/>
  <c r="T945" i="1" s="1"/>
  <c r="S977" i="1"/>
  <c r="T977" i="1" s="1"/>
  <c r="S1009" i="1"/>
  <c r="T1009" i="1" s="1"/>
  <c r="S1041" i="1"/>
  <c r="T1041" i="1" s="1"/>
  <c r="S1073" i="1"/>
  <c r="T1073" i="1" s="1"/>
  <c r="S1105" i="1"/>
  <c r="T1105" i="1" s="1"/>
  <c r="S1137" i="1"/>
  <c r="T1137" i="1" s="1"/>
  <c r="S1169" i="1"/>
  <c r="T1169" i="1" s="1"/>
  <c r="S1201" i="1"/>
  <c r="T1201" i="1" s="1"/>
  <c r="S1233" i="1"/>
  <c r="T1233" i="1" s="1"/>
  <c r="S1265" i="1"/>
  <c r="T1265" i="1" s="1"/>
  <c r="S1297" i="1"/>
  <c r="T1297" i="1" s="1"/>
  <c r="S1329" i="1"/>
  <c r="T1329" i="1" s="1"/>
  <c r="S1361" i="1"/>
  <c r="T1361" i="1" s="1"/>
  <c r="S1393" i="1"/>
  <c r="T1393" i="1" s="1"/>
  <c r="S1425" i="1"/>
  <c r="T1425" i="1" s="1"/>
  <c r="S230" i="1"/>
  <c r="T230" i="1" s="1"/>
  <c r="S262" i="1"/>
  <c r="T262" i="1" s="1"/>
  <c r="S294" i="1"/>
  <c r="T294" i="1" s="1"/>
  <c r="S326" i="1"/>
  <c r="T326" i="1" s="1"/>
  <c r="S358" i="1"/>
  <c r="T358" i="1" s="1"/>
  <c r="S390" i="1"/>
  <c r="T390" i="1" s="1"/>
  <c r="S422" i="1"/>
  <c r="T422" i="1" s="1"/>
  <c r="S454" i="1"/>
  <c r="T454" i="1" s="1"/>
  <c r="S486" i="1"/>
  <c r="T486" i="1" s="1"/>
  <c r="S518" i="1"/>
  <c r="T518" i="1" s="1"/>
  <c r="S550" i="1"/>
  <c r="T550" i="1" s="1"/>
  <c r="S582" i="1"/>
  <c r="T582" i="1" s="1"/>
  <c r="S614" i="1"/>
  <c r="T614" i="1" s="1"/>
  <c r="S646" i="1"/>
  <c r="T646" i="1" s="1"/>
  <c r="S678" i="1"/>
  <c r="T678" i="1" s="1"/>
  <c r="S710" i="1"/>
  <c r="T710" i="1" s="1"/>
  <c r="S742" i="1"/>
  <c r="T742" i="1" s="1"/>
  <c r="S774" i="1"/>
  <c r="T774" i="1" s="1"/>
  <c r="S806" i="1"/>
  <c r="T806" i="1" s="1"/>
  <c r="S838" i="1"/>
  <c r="T838" i="1" s="1"/>
  <c r="S870" i="1"/>
  <c r="T870" i="1" s="1"/>
  <c r="S902" i="1"/>
  <c r="T902" i="1" s="1"/>
  <c r="S934" i="1"/>
  <c r="T934" i="1" s="1"/>
  <c r="S966" i="1"/>
  <c r="T966" i="1" s="1"/>
  <c r="S998" i="1"/>
  <c r="T998" i="1" s="1"/>
  <c r="S1030" i="1"/>
  <c r="T1030" i="1" s="1"/>
  <c r="S1062" i="1"/>
  <c r="T1062" i="1" s="1"/>
  <c r="S1094" i="1"/>
  <c r="T1094" i="1" s="1"/>
  <c r="S1126" i="1"/>
  <c r="T1126" i="1" s="1"/>
  <c r="S1158" i="1"/>
  <c r="T1158" i="1" s="1"/>
  <c r="S1190" i="1"/>
  <c r="T1190" i="1" s="1"/>
  <c r="S1222" i="1"/>
  <c r="T1222" i="1" s="1"/>
  <c r="S1254" i="1"/>
  <c r="T1254" i="1" s="1"/>
  <c r="S1286" i="1"/>
  <c r="T1286" i="1" s="1"/>
  <c r="S1318" i="1"/>
  <c r="T1318" i="1" s="1"/>
  <c r="S1350" i="1"/>
  <c r="T1350" i="1" s="1"/>
  <c r="S1382" i="1"/>
  <c r="T1382" i="1" s="1"/>
  <c r="S1663" i="1"/>
  <c r="T1663" i="1" s="1"/>
  <c r="S1671" i="1"/>
  <c r="T1671" i="1" s="1"/>
  <c r="S1679" i="1"/>
  <c r="T1679" i="1" s="1"/>
  <c r="S1687" i="1"/>
  <c r="T1687" i="1" s="1"/>
  <c r="S1695" i="1"/>
  <c r="T1695" i="1" s="1"/>
  <c r="S1703" i="1"/>
  <c r="T1703" i="1" s="1"/>
  <c r="S1711" i="1"/>
  <c r="T1711" i="1" s="1"/>
  <c r="S1719" i="1"/>
  <c r="T1719" i="1" s="1"/>
  <c r="S1727" i="1"/>
  <c r="T1727" i="1" s="1"/>
  <c r="S1735" i="1"/>
  <c r="T1735" i="1" s="1"/>
  <c r="S1743" i="1"/>
  <c r="T1743" i="1" s="1"/>
  <c r="S1751" i="1"/>
  <c r="T1751" i="1" s="1"/>
  <c r="S1759" i="1"/>
  <c r="T1759" i="1" s="1"/>
  <c r="S1767" i="1"/>
  <c r="T1767" i="1" s="1"/>
  <c r="S1775" i="1"/>
  <c r="T1775" i="1" s="1"/>
  <c r="S1783" i="1"/>
  <c r="T1783" i="1" s="1"/>
  <c r="S1791" i="1"/>
  <c r="T1791" i="1" s="1"/>
  <c r="AA3" i="1"/>
  <c r="AB3" i="1"/>
  <c r="AA4" i="1"/>
  <c r="AB2" i="1"/>
  <c r="AB4" i="1"/>
  <c r="AA2" i="1"/>
</calcChain>
</file>

<file path=xl/sharedStrings.xml><?xml version="1.0" encoding="utf-8"?>
<sst xmlns="http://schemas.openxmlformats.org/spreadsheetml/2006/main" count="14823" uniqueCount="81">
  <si>
    <t>Date</t>
  </si>
  <si>
    <t>Open</t>
  </si>
  <si>
    <t>High</t>
  </si>
  <si>
    <t>Low</t>
  </si>
  <si>
    <t>Close</t>
  </si>
  <si>
    <t>Change from openning</t>
  </si>
  <si>
    <t>Change from yesterday</t>
  </si>
  <si>
    <t>Volume</t>
  </si>
  <si>
    <t>Max</t>
  </si>
  <si>
    <t>Min</t>
  </si>
  <si>
    <t>Avg</t>
  </si>
  <si>
    <t>Season</t>
  </si>
  <si>
    <t>Temp Cat</t>
  </si>
  <si>
    <t>Cold</t>
  </si>
  <si>
    <t>Hot</t>
  </si>
  <si>
    <t>Summer</t>
  </si>
  <si>
    <t>Autmn</t>
  </si>
  <si>
    <t>Winter</t>
  </si>
  <si>
    <t>Spring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</si>
  <si>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</si>
  <si>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</si>
  <si>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</si>
  <si>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</si>
  <si>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</si>
  <si>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</si>
  <si>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</si>
  <si>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</si>
  <si>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</si>
  <si>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</si>
  <si>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</si>
  <si>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</si>
  <si>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 Name</t>
  </si>
  <si>
    <t>Mon Number</t>
  </si>
  <si>
    <t>Temp</t>
  </si>
  <si>
    <t>Season Average (Average Based)</t>
  </si>
  <si>
    <t>Season Average (Max Based)</t>
  </si>
  <si>
    <t>Temp cat - avg based</t>
  </si>
  <si>
    <t>Temp cat - max based</t>
  </si>
  <si>
    <t>Difference fomr average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</si>
  <si>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</si>
  <si>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</si>
  <si>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</si>
  <si>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</si>
  <si>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</si>
  <si>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</si>
  <si>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</si>
  <si>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</si>
  <si>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</si>
  <si>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</si>
  <si>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</si>
  <si>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</si>
  <si>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</si>
  <si>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</si>
  <si>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</si>
  <si>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</si>
  <si>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</si>
  <si>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</si>
  <si>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</si>
  <si>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</si>
  <si>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</si>
  <si>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</si>
  <si>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</si>
  <si>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</si>
  <si>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</si>
  <si>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</si>
  <si>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Change from openning</t>
  </si>
  <si>
    <t>Residuals</t>
  </si>
  <si>
    <t>Temp Cat#</t>
  </si>
  <si>
    <t>Temp cat - Combined</t>
  </si>
  <si>
    <t>Temp cat - Combined #</t>
  </si>
  <si>
    <t>Temp cat - by season #</t>
  </si>
  <si>
    <t>Corr - change &amp; temp</t>
  </si>
  <si>
    <t>Corr - volume &amp; temp</t>
  </si>
  <si>
    <t>Predicted Temp Cat#</t>
  </si>
  <si>
    <t>PROBABILITY OUTPUT</t>
  </si>
  <si>
    <t>Percentile</t>
  </si>
  <si>
    <t>Predicted Avg</t>
  </si>
  <si>
    <t>Change in Temp</t>
  </si>
  <si>
    <t>Autumn</t>
  </si>
  <si>
    <t>Average Temp</t>
  </si>
  <si>
    <t>Avg 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</si>
</sst>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"/>
    <numFmt numFmtId="165" formatCode="0.000"/>
    <numFmt numFmtId="166" formatCode="#,##0.0_);\(#,##0.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2" fontId="0" fillId="0" borderId="0" xfId="0" applyNumberFormat="1"/>
    <xf numFmtId="37" fontId="0" fillId="0" borderId="0" xfId="0" applyNumberFormat="1"/>
    <xf numFmtId="9" fontId="0" fillId="0" borderId="0" xfId="42" applyFont="1"/>
    <xf numFmtId="0" fontId="0" fillId="33" borderId="0" xfId="0" applyFill="1"/>
    <xf numFmtId="0" fontId="18" fillId="33" borderId="11" xfId="0" applyFont="1" applyFill="1" applyBorder="1" applyAlignment="1">
      <alignment horizontal="centerContinuous"/>
    </xf>
    <xf numFmtId="0" fontId="0" fillId="33" borderId="0" xfId="0" applyFill="1" applyBorder="1" applyAlignment="1"/>
    <xf numFmtId="0" fontId="0" fillId="33" borderId="10" xfId="0" applyFill="1" applyBorder="1" applyAlignment="1"/>
    <xf numFmtId="0" fontId="18" fillId="33" borderId="11" xfId="0" applyFont="1" applyFill="1" applyBorder="1" applyAlignment="1">
      <alignment horizontal="center"/>
    </xf>
    <xf numFmtId="164" fontId="0" fillId="33" borderId="0" xfId="0" applyNumberFormat="1" applyFill="1" applyBorder="1" applyAlignment="1"/>
    <xf numFmtId="164" fontId="0" fillId="33" borderId="10" xfId="0" applyNumberFormat="1" applyFill="1" applyBorder="1" applyAlignment="1"/>
    <xf numFmtId="165" fontId="0" fillId="33" borderId="10" xfId="0" applyNumberFormat="1" applyFill="1" applyBorder="1" applyAlignment="1"/>
    <xf numFmtId="166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Max and Average</a:t>
            </a:r>
            <a:r>
              <a:rPr lang="en-US" baseline="0"/>
              <a:t> Temperatures</a:t>
            </a:r>
            <a:endParaRPr lang="en-US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'Main Data-set'!$I$1</c:f>
              <c:strCache>
                <c:ptCount val="1"/>
                <c:pt idx="0">
                  <c:v>Max</c:v>
                </c:pt>
              </c:strCache>
            </c:strRef>
          </c:tx>
          <c:marker>
            <c:symbol val="none"/>
          </c:marker>
          <c:cat>
            <c:numRef>
              <c:f>'Main Data-set'!$A$2:$A$1798</c:f>
              <c:numCache>
                <c:formatCode>m/d/yyyy</c:formatCode>
                <c:ptCount val="1797"/>
                <c:pt idx="0">
                  <c:v>38930</c:v>
                </c:pt>
                <c:pt idx="1">
                  <c:v>38931</c:v>
                </c:pt>
                <c:pt idx="2">
                  <c:v>38932</c:v>
                </c:pt>
                <c:pt idx="3">
                  <c:v>38933</c:v>
                </c:pt>
                <c:pt idx="4">
                  <c:v>38936</c:v>
                </c:pt>
                <c:pt idx="5">
                  <c:v>38937</c:v>
                </c:pt>
                <c:pt idx="6">
                  <c:v>38938</c:v>
                </c:pt>
                <c:pt idx="7">
                  <c:v>38939</c:v>
                </c:pt>
                <c:pt idx="8">
                  <c:v>38940</c:v>
                </c:pt>
                <c:pt idx="9">
                  <c:v>38943</c:v>
                </c:pt>
                <c:pt idx="10">
                  <c:v>38944</c:v>
                </c:pt>
                <c:pt idx="11">
                  <c:v>38945</c:v>
                </c:pt>
                <c:pt idx="12">
                  <c:v>38946</c:v>
                </c:pt>
                <c:pt idx="13">
                  <c:v>38950</c:v>
                </c:pt>
                <c:pt idx="14">
                  <c:v>38951</c:v>
                </c:pt>
                <c:pt idx="15">
                  <c:v>38952</c:v>
                </c:pt>
                <c:pt idx="16">
                  <c:v>38953</c:v>
                </c:pt>
                <c:pt idx="17">
                  <c:v>38954</c:v>
                </c:pt>
                <c:pt idx="18">
                  <c:v>38957</c:v>
                </c:pt>
                <c:pt idx="19">
                  <c:v>38958</c:v>
                </c:pt>
                <c:pt idx="20">
                  <c:v>38959</c:v>
                </c:pt>
                <c:pt idx="21">
                  <c:v>38960</c:v>
                </c:pt>
                <c:pt idx="22">
                  <c:v>38961</c:v>
                </c:pt>
                <c:pt idx="23">
                  <c:v>38965</c:v>
                </c:pt>
                <c:pt idx="24">
                  <c:v>38966</c:v>
                </c:pt>
                <c:pt idx="25">
                  <c:v>38967</c:v>
                </c:pt>
                <c:pt idx="26">
                  <c:v>38968</c:v>
                </c:pt>
                <c:pt idx="27">
                  <c:v>38971</c:v>
                </c:pt>
                <c:pt idx="28">
                  <c:v>38972</c:v>
                </c:pt>
                <c:pt idx="29">
                  <c:v>38973</c:v>
                </c:pt>
                <c:pt idx="30">
                  <c:v>38974</c:v>
                </c:pt>
                <c:pt idx="31">
                  <c:v>38975</c:v>
                </c:pt>
                <c:pt idx="32">
                  <c:v>38978</c:v>
                </c:pt>
                <c:pt idx="33">
                  <c:v>38979</c:v>
                </c:pt>
                <c:pt idx="34">
                  <c:v>38980</c:v>
                </c:pt>
                <c:pt idx="35">
                  <c:v>38981</c:v>
                </c:pt>
                <c:pt idx="36">
                  <c:v>38982</c:v>
                </c:pt>
                <c:pt idx="37">
                  <c:v>38985</c:v>
                </c:pt>
                <c:pt idx="38">
                  <c:v>38986</c:v>
                </c:pt>
                <c:pt idx="39">
                  <c:v>38987</c:v>
                </c:pt>
                <c:pt idx="40">
                  <c:v>38988</c:v>
                </c:pt>
                <c:pt idx="41">
                  <c:v>38989</c:v>
                </c:pt>
                <c:pt idx="42">
                  <c:v>38992</c:v>
                </c:pt>
                <c:pt idx="43">
                  <c:v>38993</c:v>
                </c:pt>
                <c:pt idx="44">
                  <c:v>38994</c:v>
                </c:pt>
                <c:pt idx="45">
                  <c:v>38995</c:v>
                </c:pt>
                <c:pt idx="46">
                  <c:v>38996</c:v>
                </c:pt>
                <c:pt idx="47">
                  <c:v>38999</c:v>
                </c:pt>
                <c:pt idx="48">
                  <c:v>39000</c:v>
                </c:pt>
                <c:pt idx="49">
                  <c:v>39001</c:v>
                </c:pt>
                <c:pt idx="50">
                  <c:v>39002</c:v>
                </c:pt>
                <c:pt idx="51">
                  <c:v>39003</c:v>
                </c:pt>
                <c:pt idx="52">
                  <c:v>39006</c:v>
                </c:pt>
                <c:pt idx="53">
                  <c:v>39007</c:v>
                </c:pt>
                <c:pt idx="54">
                  <c:v>39008</c:v>
                </c:pt>
                <c:pt idx="55">
                  <c:v>39009</c:v>
                </c:pt>
                <c:pt idx="56">
                  <c:v>39010</c:v>
                </c:pt>
                <c:pt idx="57">
                  <c:v>39013</c:v>
                </c:pt>
                <c:pt idx="58">
                  <c:v>39014</c:v>
                </c:pt>
                <c:pt idx="59">
                  <c:v>39015</c:v>
                </c:pt>
                <c:pt idx="60">
                  <c:v>39016</c:v>
                </c:pt>
                <c:pt idx="61">
                  <c:v>39017</c:v>
                </c:pt>
                <c:pt idx="62">
                  <c:v>39020</c:v>
                </c:pt>
                <c:pt idx="63">
                  <c:v>39021</c:v>
                </c:pt>
                <c:pt idx="64">
                  <c:v>39022</c:v>
                </c:pt>
                <c:pt idx="65">
                  <c:v>39023</c:v>
                </c:pt>
                <c:pt idx="66">
                  <c:v>39024</c:v>
                </c:pt>
                <c:pt idx="67">
                  <c:v>39027</c:v>
                </c:pt>
                <c:pt idx="68">
                  <c:v>39028</c:v>
                </c:pt>
                <c:pt idx="69">
                  <c:v>39029</c:v>
                </c:pt>
                <c:pt idx="70">
                  <c:v>39030</c:v>
                </c:pt>
                <c:pt idx="71">
                  <c:v>39031</c:v>
                </c:pt>
                <c:pt idx="72">
                  <c:v>39034</c:v>
                </c:pt>
                <c:pt idx="73">
                  <c:v>39035</c:v>
                </c:pt>
                <c:pt idx="74">
                  <c:v>39036</c:v>
                </c:pt>
                <c:pt idx="75">
                  <c:v>39037</c:v>
                </c:pt>
                <c:pt idx="76">
                  <c:v>39038</c:v>
                </c:pt>
                <c:pt idx="77">
                  <c:v>39041</c:v>
                </c:pt>
                <c:pt idx="78">
                  <c:v>39042</c:v>
                </c:pt>
                <c:pt idx="79">
                  <c:v>39043</c:v>
                </c:pt>
                <c:pt idx="80">
                  <c:v>39045</c:v>
                </c:pt>
                <c:pt idx="81">
                  <c:v>39048</c:v>
                </c:pt>
                <c:pt idx="82">
                  <c:v>39049</c:v>
                </c:pt>
                <c:pt idx="83">
                  <c:v>39050</c:v>
                </c:pt>
                <c:pt idx="84">
                  <c:v>39051</c:v>
                </c:pt>
                <c:pt idx="85">
                  <c:v>39052</c:v>
                </c:pt>
                <c:pt idx="86">
                  <c:v>39055</c:v>
                </c:pt>
                <c:pt idx="87">
                  <c:v>39056</c:v>
                </c:pt>
                <c:pt idx="88">
                  <c:v>39057</c:v>
                </c:pt>
                <c:pt idx="89">
                  <c:v>39058</c:v>
                </c:pt>
                <c:pt idx="90">
                  <c:v>39059</c:v>
                </c:pt>
                <c:pt idx="91">
                  <c:v>39062</c:v>
                </c:pt>
                <c:pt idx="92">
                  <c:v>39063</c:v>
                </c:pt>
                <c:pt idx="93">
                  <c:v>39064</c:v>
                </c:pt>
                <c:pt idx="94">
                  <c:v>39065</c:v>
                </c:pt>
                <c:pt idx="95">
                  <c:v>39069</c:v>
                </c:pt>
                <c:pt idx="96">
                  <c:v>39070</c:v>
                </c:pt>
                <c:pt idx="97">
                  <c:v>39071</c:v>
                </c:pt>
                <c:pt idx="98">
                  <c:v>39072</c:v>
                </c:pt>
                <c:pt idx="99">
                  <c:v>39073</c:v>
                </c:pt>
                <c:pt idx="100">
                  <c:v>39077</c:v>
                </c:pt>
                <c:pt idx="101">
                  <c:v>39078</c:v>
                </c:pt>
                <c:pt idx="102">
                  <c:v>39079</c:v>
                </c:pt>
                <c:pt idx="103">
                  <c:v>39080</c:v>
                </c:pt>
                <c:pt idx="104">
                  <c:v>39085</c:v>
                </c:pt>
                <c:pt idx="105">
                  <c:v>39086</c:v>
                </c:pt>
                <c:pt idx="106">
                  <c:v>39087</c:v>
                </c:pt>
                <c:pt idx="107">
                  <c:v>39090</c:v>
                </c:pt>
                <c:pt idx="108">
                  <c:v>39091</c:v>
                </c:pt>
                <c:pt idx="109">
                  <c:v>39092</c:v>
                </c:pt>
                <c:pt idx="110">
                  <c:v>39093</c:v>
                </c:pt>
                <c:pt idx="111">
                  <c:v>39094</c:v>
                </c:pt>
                <c:pt idx="112">
                  <c:v>39098</c:v>
                </c:pt>
                <c:pt idx="113">
                  <c:v>39099</c:v>
                </c:pt>
                <c:pt idx="114">
                  <c:v>39100</c:v>
                </c:pt>
                <c:pt idx="115">
                  <c:v>39101</c:v>
                </c:pt>
                <c:pt idx="116">
                  <c:v>39104</c:v>
                </c:pt>
                <c:pt idx="117">
                  <c:v>39105</c:v>
                </c:pt>
                <c:pt idx="118">
                  <c:v>39106</c:v>
                </c:pt>
                <c:pt idx="119">
                  <c:v>39107</c:v>
                </c:pt>
                <c:pt idx="120">
                  <c:v>39108</c:v>
                </c:pt>
                <c:pt idx="121">
                  <c:v>39111</c:v>
                </c:pt>
                <c:pt idx="122">
                  <c:v>39112</c:v>
                </c:pt>
                <c:pt idx="123">
                  <c:v>39113</c:v>
                </c:pt>
                <c:pt idx="124">
                  <c:v>39114</c:v>
                </c:pt>
                <c:pt idx="125">
                  <c:v>39115</c:v>
                </c:pt>
                <c:pt idx="126">
                  <c:v>39118</c:v>
                </c:pt>
                <c:pt idx="127">
                  <c:v>39119</c:v>
                </c:pt>
                <c:pt idx="128">
                  <c:v>39120</c:v>
                </c:pt>
                <c:pt idx="129">
                  <c:v>39121</c:v>
                </c:pt>
                <c:pt idx="130">
                  <c:v>39122</c:v>
                </c:pt>
                <c:pt idx="131">
                  <c:v>39125</c:v>
                </c:pt>
                <c:pt idx="132">
                  <c:v>39126</c:v>
                </c:pt>
                <c:pt idx="133">
                  <c:v>39127</c:v>
                </c:pt>
                <c:pt idx="134">
                  <c:v>39128</c:v>
                </c:pt>
                <c:pt idx="135">
                  <c:v>39129</c:v>
                </c:pt>
                <c:pt idx="136">
                  <c:v>39133</c:v>
                </c:pt>
                <c:pt idx="137">
                  <c:v>39134</c:v>
                </c:pt>
                <c:pt idx="138">
                  <c:v>39135</c:v>
                </c:pt>
                <c:pt idx="139">
                  <c:v>39136</c:v>
                </c:pt>
                <c:pt idx="140">
                  <c:v>39139</c:v>
                </c:pt>
                <c:pt idx="141">
                  <c:v>39140</c:v>
                </c:pt>
                <c:pt idx="142">
                  <c:v>39141</c:v>
                </c:pt>
                <c:pt idx="143">
                  <c:v>39142</c:v>
                </c:pt>
                <c:pt idx="144">
                  <c:v>39143</c:v>
                </c:pt>
                <c:pt idx="145">
                  <c:v>39146</c:v>
                </c:pt>
                <c:pt idx="146">
                  <c:v>39147</c:v>
                </c:pt>
                <c:pt idx="147">
                  <c:v>39148</c:v>
                </c:pt>
                <c:pt idx="148">
                  <c:v>39149</c:v>
                </c:pt>
                <c:pt idx="149">
                  <c:v>39150</c:v>
                </c:pt>
                <c:pt idx="150">
                  <c:v>39153</c:v>
                </c:pt>
                <c:pt idx="151">
                  <c:v>39154</c:v>
                </c:pt>
                <c:pt idx="152">
                  <c:v>39155</c:v>
                </c:pt>
                <c:pt idx="153">
                  <c:v>39157</c:v>
                </c:pt>
                <c:pt idx="154">
                  <c:v>39161</c:v>
                </c:pt>
                <c:pt idx="155">
                  <c:v>39162</c:v>
                </c:pt>
                <c:pt idx="156">
                  <c:v>39163</c:v>
                </c:pt>
                <c:pt idx="157">
                  <c:v>39164</c:v>
                </c:pt>
                <c:pt idx="158">
                  <c:v>39167</c:v>
                </c:pt>
                <c:pt idx="159">
                  <c:v>39168</c:v>
                </c:pt>
                <c:pt idx="160">
                  <c:v>39169</c:v>
                </c:pt>
                <c:pt idx="161">
                  <c:v>39170</c:v>
                </c:pt>
                <c:pt idx="162">
                  <c:v>39171</c:v>
                </c:pt>
                <c:pt idx="163">
                  <c:v>39174</c:v>
                </c:pt>
                <c:pt idx="164">
                  <c:v>39175</c:v>
                </c:pt>
                <c:pt idx="165">
                  <c:v>39176</c:v>
                </c:pt>
                <c:pt idx="166">
                  <c:v>39177</c:v>
                </c:pt>
                <c:pt idx="167">
                  <c:v>39181</c:v>
                </c:pt>
                <c:pt idx="168">
                  <c:v>39182</c:v>
                </c:pt>
                <c:pt idx="169">
                  <c:v>39183</c:v>
                </c:pt>
                <c:pt idx="170">
                  <c:v>39188</c:v>
                </c:pt>
                <c:pt idx="171">
                  <c:v>39189</c:v>
                </c:pt>
                <c:pt idx="172">
                  <c:v>39190</c:v>
                </c:pt>
                <c:pt idx="173">
                  <c:v>39191</c:v>
                </c:pt>
                <c:pt idx="174">
                  <c:v>39192</c:v>
                </c:pt>
                <c:pt idx="175">
                  <c:v>39195</c:v>
                </c:pt>
                <c:pt idx="176">
                  <c:v>39196</c:v>
                </c:pt>
                <c:pt idx="177">
                  <c:v>39197</c:v>
                </c:pt>
                <c:pt idx="178">
                  <c:v>39198</c:v>
                </c:pt>
                <c:pt idx="179">
                  <c:v>39199</c:v>
                </c:pt>
                <c:pt idx="180">
                  <c:v>39202</c:v>
                </c:pt>
                <c:pt idx="181">
                  <c:v>39203</c:v>
                </c:pt>
                <c:pt idx="182">
                  <c:v>39204</c:v>
                </c:pt>
                <c:pt idx="183">
                  <c:v>39205</c:v>
                </c:pt>
                <c:pt idx="184">
                  <c:v>39206</c:v>
                </c:pt>
                <c:pt idx="185">
                  <c:v>39209</c:v>
                </c:pt>
                <c:pt idx="186">
                  <c:v>39210</c:v>
                </c:pt>
                <c:pt idx="187">
                  <c:v>39211</c:v>
                </c:pt>
                <c:pt idx="188">
                  <c:v>39212</c:v>
                </c:pt>
                <c:pt idx="189">
                  <c:v>39213</c:v>
                </c:pt>
                <c:pt idx="190">
                  <c:v>39216</c:v>
                </c:pt>
                <c:pt idx="191">
                  <c:v>39217</c:v>
                </c:pt>
                <c:pt idx="192">
                  <c:v>39218</c:v>
                </c:pt>
                <c:pt idx="193">
                  <c:v>39219</c:v>
                </c:pt>
                <c:pt idx="194">
                  <c:v>39220</c:v>
                </c:pt>
                <c:pt idx="195">
                  <c:v>39223</c:v>
                </c:pt>
                <c:pt idx="196">
                  <c:v>39224</c:v>
                </c:pt>
                <c:pt idx="197">
                  <c:v>39225</c:v>
                </c:pt>
                <c:pt idx="198">
                  <c:v>39226</c:v>
                </c:pt>
                <c:pt idx="199">
                  <c:v>39227</c:v>
                </c:pt>
                <c:pt idx="200">
                  <c:v>39231</c:v>
                </c:pt>
                <c:pt idx="201">
                  <c:v>39232</c:v>
                </c:pt>
                <c:pt idx="202">
                  <c:v>39233</c:v>
                </c:pt>
                <c:pt idx="203">
                  <c:v>39234</c:v>
                </c:pt>
                <c:pt idx="204">
                  <c:v>39237</c:v>
                </c:pt>
                <c:pt idx="205">
                  <c:v>39238</c:v>
                </c:pt>
                <c:pt idx="206">
                  <c:v>39239</c:v>
                </c:pt>
                <c:pt idx="207">
                  <c:v>39240</c:v>
                </c:pt>
                <c:pt idx="208">
                  <c:v>39241</c:v>
                </c:pt>
                <c:pt idx="209">
                  <c:v>39244</c:v>
                </c:pt>
                <c:pt idx="210">
                  <c:v>39245</c:v>
                </c:pt>
                <c:pt idx="211">
                  <c:v>39246</c:v>
                </c:pt>
                <c:pt idx="212">
                  <c:v>39247</c:v>
                </c:pt>
                <c:pt idx="213">
                  <c:v>39248</c:v>
                </c:pt>
                <c:pt idx="214">
                  <c:v>39251</c:v>
                </c:pt>
                <c:pt idx="215">
                  <c:v>39252</c:v>
                </c:pt>
                <c:pt idx="216">
                  <c:v>39253</c:v>
                </c:pt>
                <c:pt idx="217">
                  <c:v>39254</c:v>
                </c:pt>
                <c:pt idx="218">
                  <c:v>39255</c:v>
                </c:pt>
                <c:pt idx="219">
                  <c:v>39258</c:v>
                </c:pt>
                <c:pt idx="220">
                  <c:v>39259</c:v>
                </c:pt>
                <c:pt idx="221">
                  <c:v>39260</c:v>
                </c:pt>
                <c:pt idx="222">
                  <c:v>39261</c:v>
                </c:pt>
                <c:pt idx="223">
                  <c:v>39265</c:v>
                </c:pt>
                <c:pt idx="224">
                  <c:v>39266</c:v>
                </c:pt>
                <c:pt idx="225">
                  <c:v>39268</c:v>
                </c:pt>
                <c:pt idx="226">
                  <c:v>39269</c:v>
                </c:pt>
                <c:pt idx="227">
                  <c:v>39272</c:v>
                </c:pt>
                <c:pt idx="228">
                  <c:v>39273</c:v>
                </c:pt>
                <c:pt idx="229">
                  <c:v>39274</c:v>
                </c:pt>
                <c:pt idx="230">
                  <c:v>39275</c:v>
                </c:pt>
                <c:pt idx="231">
                  <c:v>39276</c:v>
                </c:pt>
                <c:pt idx="232">
                  <c:v>39279</c:v>
                </c:pt>
                <c:pt idx="233">
                  <c:v>39280</c:v>
                </c:pt>
                <c:pt idx="234">
                  <c:v>39281</c:v>
                </c:pt>
                <c:pt idx="235">
                  <c:v>39282</c:v>
                </c:pt>
                <c:pt idx="236">
                  <c:v>39283</c:v>
                </c:pt>
                <c:pt idx="237">
                  <c:v>39286</c:v>
                </c:pt>
                <c:pt idx="238">
                  <c:v>39287</c:v>
                </c:pt>
                <c:pt idx="239">
                  <c:v>39288</c:v>
                </c:pt>
                <c:pt idx="240">
                  <c:v>39289</c:v>
                </c:pt>
                <c:pt idx="241">
                  <c:v>39290</c:v>
                </c:pt>
                <c:pt idx="242">
                  <c:v>39293</c:v>
                </c:pt>
                <c:pt idx="243">
                  <c:v>39294</c:v>
                </c:pt>
                <c:pt idx="244">
                  <c:v>39295</c:v>
                </c:pt>
                <c:pt idx="245">
                  <c:v>39296</c:v>
                </c:pt>
                <c:pt idx="246">
                  <c:v>39297</c:v>
                </c:pt>
                <c:pt idx="247">
                  <c:v>39300</c:v>
                </c:pt>
                <c:pt idx="248">
                  <c:v>39301</c:v>
                </c:pt>
                <c:pt idx="249">
                  <c:v>39302</c:v>
                </c:pt>
                <c:pt idx="250">
                  <c:v>39303</c:v>
                </c:pt>
                <c:pt idx="251">
                  <c:v>39307</c:v>
                </c:pt>
                <c:pt idx="252">
                  <c:v>39308</c:v>
                </c:pt>
                <c:pt idx="253">
                  <c:v>39309</c:v>
                </c:pt>
                <c:pt idx="254">
                  <c:v>39310</c:v>
                </c:pt>
                <c:pt idx="255">
                  <c:v>39311</c:v>
                </c:pt>
                <c:pt idx="256">
                  <c:v>39314</c:v>
                </c:pt>
                <c:pt idx="257">
                  <c:v>39315</c:v>
                </c:pt>
                <c:pt idx="258">
                  <c:v>39316</c:v>
                </c:pt>
                <c:pt idx="259">
                  <c:v>39317</c:v>
                </c:pt>
                <c:pt idx="260">
                  <c:v>39318</c:v>
                </c:pt>
                <c:pt idx="261">
                  <c:v>39321</c:v>
                </c:pt>
                <c:pt idx="262">
                  <c:v>39322</c:v>
                </c:pt>
                <c:pt idx="263">
                  <c:v>39323</c:v>
                </c:pt>
                <c:pt idx="264">
                  <c:v>39324</c:v>
                </c:pt>
                <c:pt idx="265">
                  <c:v>39325</c:v>
                </c:pt>
                <c:pt idx="266">
                  <c:v>39329</c:v>
                </c:pt>
                <c:pt idx="267">
                  <c:v>39330</c:v>
                </c:pt>
                <c:pt idx="268">
                  <c:v>39331</c:v>
                </c:pt>
                <c:pt idx="269">
                  <c:v>39332</c:v>
                </c:pt>
                <c:pt idx="270">
                  <c:v>39335</c:v>
                </c:pt>
                <c:pt idx="271">
                  <c:v>39336</c:v>
                </c:pt>
                <c:pt idx="272">
                  <c:v>39337</c:v>
                </c:pt>
                <c:pt idx="273">
                  <c:v>39338</c:v>
                </c:pt>
                <c:pt idx="274">
                  <c:v>39339</c:v>
                </c:pt>
                <c:pt idx="275">
                  <c:v>39342</c:v>
                </c:pt>
                <c:pt idx="276">
                  <c:v>39343</c:v>
                </c:pt>
                <c:pt idx="277">
                  <c:v>39344</c:v>
                </c:pt>
                <c:pt idx="278">
                  <c:v>39345</c:v>
                </c:pt>
                <c:pt idx="279">
                  <c:v>39346</c:v>
                </c:pt>
                <c:pt idx="280">
                  <c:v>39349</c:v>
                </c:pt>
                <c:pt idx="281">
                  <c:v>39350</c:v>
                </c:pt>
                <c:pt idx="282">
                  <c:v>39351</c:v>
                </c:pt>
                <c:pt idx="283">
                  <c:v>39352</c:v>
                </c:pt>
                <c:pt idx="284">
                  <c:v>39353</c:v>
                </c:pt>
                <c:pt idx="285">
                  <c:v>39356</c:v>
                </c:pt>
                <c:pt idx="286">
                  <c:v>39357</c:v>
                </c:pt>
                <c:pt idx="287">
                  <c:v>39358</c:v>
                </c:pt>
                <c:pt idx="288">
                  <c:v>39359</c:v>
                </c:pt>
                <c:pt idx="289">
                  <c:v>39360</c:v>
                </c:pt>
                <c:pt idx="290">
                  <c:v>39363</c:v>
                </c:pt>
                <c:pt idx="291">
                  <c:v>39364</c:v>
                </c:pt>
                <c:pt idx="292">
                  <c:v>39365</c:v>
                </c:pt>
                <c:pt idx="293">
                  <c:v>39366</c:v>
                </c:pt>
                <c:pt idx="294">
                  <c:v>39367</c:v>
                </c:pt>
                <c:pt idx="295">
                  <c:v>39370</c:v>
                </c:pt>
                <c:pt idx="296">
                  <c:v>39371</c:v>
                </c:pt>
                <c:pt idx="297">
                  <c:v>39372</c:v>
                </c:pt>
                <c:pt idx="298">
                  <c:v>39373</c:v>
                </c:pt>
                <c:pt idx="299">
                  <c:v>39374</c:v>
                </c:pt>
                <c:pt idx="300">
                  <c:v>39377</c:v>
                </c:pt>
                <c:pt idx="301">
                  <c:v>39378</c:v>
                </c:pt>
                <c:pt idx="302">
                  <c:v>39379</c:v>
                </c:pt>
                <c:pt idx="303">
                  <c:v>39380</c:v>
                </c:pt>
                <c:pt idx="304">
                  <c:v>39381</c:v>
                </c:pt>
                <c:pt idx="305">
                  <c:v>39384</c:v>
                </c:pt>
                <c:pt idx="306">
                  <c:v>39385</c:v>
                </c:pt>
                <c:pt idx="307">
                  <c:v>39386</c:v>
                </c:pt>
                <c:pt idx="308">
                  <c:v>39387</c:v>
                </c:pt>
                <c:pt idx="309">
                  <c:v>39388</c:v>
                </c:pt>
                <c:pt idx="310">
                  <c:v>39391</c:v>
                </c:pt>
                <c:pt idx="311">
                  <c:v>39392</c:v>
                </c:pt>
                <c:pt idx="312">
                  <c:v>39393</c:v>
                </c:pt>
                <c:pt idx="313">
                  <c:v>39394</c:v>
                </c:pt>
                <c:pt idx="314">
                  <c:v>39395</c:v>
                </c:pt>
                <c:pt idx="315">
                  <c:v>39398</c:v>
                </c:pt>
                <c:pt idx="316">
                  <c:v>39399</c:v>
                </c:pt>
                <c:pt idx="317">
                  <c:v>39400</c:v>
                </c:pt>
                <c:pt idx="318">
                  <c:v>39401</c:v>
                </c:pt>
                <c:pt idx="319">
                  <c:v>39402</c:v>
                </c:pt>
                <c:pt idx="320">
                  <c:v>39405</c:v>
                </c:pt>
                <c:pt idx="321">
                  <c:v>39406</c:v>
                </c:pt>
                <c:pt idx="322">
                  <c:v>39407</c:v>
                </c:pt>
                <c:pt idx="323">
                  <c:v>39409</c:v>
                </c:pt>
                <c:pt idx="324">
                  <c:v>39412</c:v>
                </c:pt>
                <c:pt idx="325">
                  <c:v>39413</c:v>
                </c:pt>
                <c:pt idx="326">
                  <c:v>39414</c:v>
                </c:pt>
                <c:pt idx="327">
                  <c:v>39415</c:v>
                </c:pt>
                <c:pt idx="328">
                  <c:v>39416</c:v>
                </c:pt>
                <c:pt idx="329">
                  <c:v>39419</c:v>
                </c:pt>
                <c:pt idx="330">
                  <c:v>39420</c:v>
                </c:pt>
                <c:pt idx="331">
                  <c:v>39421</c:v>
                </c:pt>
                <c:pt idx="332">
                  <c:v>39422</c:v>
                </c:pt>
                <c:pt idx="333">
                  <c:v>39423</c:v>
                </c:pt>
                <c:pt idx="334">
                  <c:v>39426</c:v>
                </c:pt>
                <c:pt idx="335">
                  <c:v>39427</c:v>
                </c:pt>
                <c:pt idx="336">
                  <c:v>39428</c:v>
                </c:pt>
                <c:pt idx="337">
                  <c:v>39429</c:v>
                </c:pt>
                <c:pt idx="338">
                  <c:v>39430</c:v>
                </c:pt>
                <c:pt idx="339">
                  <c:v>39433</c:v>
                </c:pt>
                <c:pt idx="340">
                  <c:v>39434</c:v>
                </c:pt>
                <c:pt idx="341">
                  <c:v>39435</c:v>
                </c:pt>
                <c:pt idx="342">
                  <c:v>39436</c:v>
                </c:pt>
                <c:pt idx="343">
                  <c:v>39437</c:v>
                </c:pt>
                <c:pt idx="344">
                  <c:v>39440</c:v>
                </c:pt>
                <c:pt idx="345">
                  <c:v>39442</c:v>
                </c:pt>
                <c:pt idx="346">
                  <c:v>39443</c:v>
                </c:pt>
                <c:pt idx="347">
                  <c:v>39444</c:v>
                </c:pt>
                <c:pt idx="348">
                  <c:v>39447</c:v>
                </c:pt>
                <c:pt idx="349">
                  <c:v>39449</c:v>
                </c:pt>
                <c:pt idx="350">
                  <c:v>39450</c:v>
                </c:pt>
                <c:pt idx="351">
                  <c:v>39451</c:v>
                </c:pt>
                <c:pt idx="352">
                  <c:v>39454</c:v>
                </c:pt>
                <c:pt idx="353">
                  <c:v>39455</c:v>
                </c:pt>
                <c:pt idx="354">
                  <c:v>39457</c:v>
                </c:pt>
                <c:pt idx="355">
                  <c:v>39458</c:v>
                </c:pt>
                <c:pt idx="356">
                  <c:v>39461</c:v>
                </c:pt>
                <c:pt idx="357">
                  <c:v>39462</c:v>
                </c:pt>
                <c:pt idx="358">
                  <c:v>39464</c:v>
                </c:pt>
                <c:pt idx="359">
                  <c:v>39465</c:v>
                </c:pt>
                <c:pt idx="360">
                  <c:v>39470</c:v>
                </c:pt>
                <c:pt idx="361">
                  <c:v>39471</c:v>
                </c:pt>
                <c:pt idx="362">
                  <c:v>39472</c:v>
                </c:pt>
                <c:pt idx="363">
                  <c:v>39475</c:v>
                </c:pt>
                <c:pt idx="364">
                  <c:v>39476</c:v>
                </c:pt>
                <c:pt idx="365">
                  <c:v>39477</c:v>
                </c:pt>
                <c:pt idx="366">
                  <c:v>39478</c:v>
                </c:pt>
                <c:pt idx="367">
                  <c:v>39479</c:v>
                </c:pt>
                <c:pt idx="368">
                  <c:v>39482</c:v>
                </c:pt>
                <c:pt idx="369">
                  <c:v>39483</c:v>
                </c:pt>
                <c:pt idx="370">
                  <c:v>39484</c:v>
                </c:pt>
                <c:pt idx="371">
                  <c:v>39485</c:v>
                </c:pt>
                <c:pt idx="372">
                  <c:v>39486</c:v>
                </c:pt>
                <c:pt idx="373">
                  <c:v>39489</c:v>
                </c:pt>
                <c:pt idx="374">
                  <c:v>39490</c:v>
                </c:pt>
                <c:pt idx="375">
                  <c:v>39491</c:v>
                </c:pt>
                <c:pt idx="376">
                  <c:v>39492</c:v>
                </c:pt>
                <c:pt idx="377">
                  <c:v>39493</c:v>
                </c:pt>
                <c:pt idx="378">
                  <c:v>39497</c:v>
                </c:pt>
                <c:pt idx="379">
                  <c:v>39498</c:v>
                </c:pt>
                <c:pt idx="380">
                  <c:v>39499</c:v>
                </c:pt>
                <c:pt idx="381">
                  <c:v>39500</c:v>
                </c:pt>
                <c:pt idx="382">
                  <c:v>39503</c:v>
                </c:pt>
                <c:pt idx="383">
                  <c:v>39504</c:v>
                </c:pt>
                <c:pt idx="384">
                  <c:v>39506</c:v>
                </c:pt>
                <c:pt idx="385">
                  <c:v>39507</c:v>
                </c:pt>
                <c:pt idx="386">
                  <c:v>39511</c:v>
                </c:pt>
                <c:pt idx="387">
                  <c:v>39512</c:v>
                </c:pt>
                <c:pt idx="388">
                  <c:v>39513</c:v>
                </c:pt>
                <c:pt idx="389">
                  <c:v>39514</c:v>
                </c:pt>
                <c:pt idx="390">
                  <c:v>39517</c:v>
                </c:pt>
                <c:pt idx="391">
                  <c:v>39518</c:v>
                </c:pt>
                <c:pt idx="392">
                  <c:v>39519</c:v>
                </c:pt>
                <c:pt idx="393">
                  <c:v>39520</c:v>
                </c:pt>
                <c:pt idx="394">
                  <c:v>39521</c:v>
                </c:pt>
                <c:pt idx="395">
                  <c:v>39525</c:v>
                </c:pt>
                <c:pt idx="396">
                  <c:v>39526</c:v>
                </c:pt>
                <c:pt idx="397">
                  <c:v>39527</c:v>
                </c:pt>
                <c:pt idx="398">
                  <c:v>39531</c:v>
                </c:pt>
                <c:pt idx="399">
                  <c:v>39532</c:v>
                </c:pt>
                <c:pt idx="400">
                  <c:v>39533</c:v>
                </c:pt>
                <c:pt idx="401">
                  <c:v>39534</c:v>
                </c:pt>
                <c:pt idx="402">
                  <c:v>39535</c:v>
                </c:pt>
                <c:pt idx="403">
                  <c:v>39538</c:v>
                </c:pt>
                <c:pt idx="404">
                  <c:v>39539</c:v>
                </c:pt>
                <c:pt idx="405">
                  <c:v>39540</c:v>
                </c:pt>
                <c:pt idx="406">
                  <c:v>39542</c:v>
                </c:pt>
                <c:pt idx="407">
                  <c:v>39545</c:v>
                </c:pt>
                <c:pt idx="408">
                  <c:v>39547</c:v>
                </c:pt>
                <c:pt idx="409">
                  <c:v>39548</c:v>
                </c:pt>
                <c:pt idx="410">
                  <c:v>39549</c:v>
                </c:pt>
                <c:pt idx="411">
                  <c:v>39552</c:v>
                </c:pt>
                <c:pt idx="412">
                  <c:v>39553</c:v>
                </c:pt>
                <c:pt idx="413">
                  <c:v>39554</c:v>
                </c:pt>
                <c:pt idx="414">
                  <c:v>39555</c:v>
                </c:pt>
                <c:pt idx="415">
                  <c:v>39556</c:v>
                </c:pt>
                <c:pt idx="416">
                  <c:v>39560</c:v>
                </c:pt>
                <c:pt idx="417">
                  <c:v>39561</c:v>
                </c:pt>
                <c:pt idx="418">
                  <c:v>39562</c:v>
                </c:pt>
                <c:pt idx="419">
                  <c:v>39563</c:v>
                </c:pt>
                <c:pt idx="420">
                  <c:v>39566</c:v>
                </c:pt>
                <c:pt idx="421">
                  <c:v>39567</c:v>
                </c:pt>
                <c:pt idx="422">
                  <c:v>39568</c:v>
                </c:pt>
                <c:pt idx="423">
                  <c:v>39569</c:v>
                </c:pt>
                <c:pt idx="424">
                  <c:v>39570</c:v>
                </c:pt>
                <c:pt idx="425">
                  <c:v>39573</c:v>
                </c:pt>
                <c:pt idx="426">
                  <c:v>39574</c:v>
                </c:pt>
                <c:pt idx="427">
                  <c:v>39575</c:v>
                </c:pt>
                <c:pt idx="428">
                  <c:v>39576</c:v>
                </c:pt>
                <c:pt idx="429">
                  <c:v>39577</c:v>
                </c:pt>
                <c:pt idx="430">
                  <c:v>39580</c:v>
                </c:pt>
                <c:pt idx="431">
                  <c:v>39581</c:v>
                </c:pt>
                <c:pt idx="432">
                  <c:v>39582</c:v>
                </c:pt>
                <c:pt idx="433">
                  <c:v>39583</c:v>
                </c:pt>
                <c:pt idx="434">
                  <c:v>39584</c:v>
                </c:pt>
                <c:pt idx="435">
                  <c:v>39587</c:v>
                </c:pt>
                <c:pt idx="436">
                  <c:v>39588</c:v>
                </c:pt>
                <c:pt idx="437">
                  <c:v>39589</c:v>
                </c:pt>
                <c:pt idx="438">
                  <c:v>39590</c:v>
                </c:pt>
                <c:pt idx="439">
                  <c:v>39591</c:v>
                </c:pt>
                <c:pt idx="440">
                  <c:v>39595</c:v>
                </c:pt>
                <c:pt idx="441">
                  <c:v>39596</c:v>
                </c:pt>
                <c:pt idx="442">
                  <c:v>39597</c:v>
                </c:pt>
                <c:pt idx="443">
                  <c:v>39598</c:v>
                </c:pt>
                <c:pt idx="444">
                  <c:v>39601</c:v>
                </c:pt>
                <c:pt idx="445">
                  <c:v>39602</c:v>
                </c:pt>
                <c:pt idx="446">
                  <c:v>39603</c:v>
                </c:pt>
                <c:pt idx="447">
                  <c:v>39604</c:v>
                </c:pt>
                <c:pt idx="448">
                  <c:v>39605</c:v>
                </c:pt>
                <c:pt idx="449">
                  <c:v>39608</c:v>
                </c:pt>
                <c:pt idx="450">
                  <c:v>39609</c:v>
                </c:pt>
                <c:pt idx="451">
                  <c:v>39610</c:v>
                </c:pt>
                <c:pt idx="452">
                  <c:v>39611</c:v>
                </c:pt>
                <c:pt idx="453">
                  <c:v>39612</c:v>
                </c:pt>
                <c:pt idx="454">
                  <c:v>39615</c:v>
                </c:pt>
                <c:pt idx="455">
                  <c:v>39616</c:v>
                </c:pt>
                <c:pt idx="456">
                  <c:v>39617</c:v>
                </c:pt>
                <c:pt idx="457">
                  <c:v>39618</c:v>
                </c:pt>
                <c:pt idx="458">
                  <c:v>39619</c:v>
                </c:pt>
                <c:pt idx="459">
                  <c:v>39622</c:v>
                </c:pt>
                <c:pt idx="460">
                  <c:v>39623</c:v>
                </c:pt>
                <c:pt idx="461">
                  <c:v>39624</c:v>
                </c:pt>
                <c:pt idx="462">
                  <c:v>39625</c:v>
                </c:pt>
                <c:pt idx="463">
                  <c:v>39626</c:v>
                </c:pt>
                <c:pt idx="464">
                  <c:v>39629</c:v>
                </c:pt>
                <c:pt idx="465">
                  <c:v>39630</c:v>
                </c:pt>
                <c:pt idx="466">
                  <c:v>39631</c:v>
                </c:pt>
                <c:pt idx="467">
                  <c:v>39632</c:v>
                </c:pt>
                <c:pt idx="468">
                  <c:v>39636</c:v>
                </c:pt>
                <c:pt idx="469">
                  <c:v>39637</c:v>
                </c:pt>
                <c:pt idx="470">
                  <c:v>39638</c:v>
                </c:pt>
                <c:pt idx="471">
                  <c:v>39639</c:v>
                </c:pt>
                <c:pt idx="472">
                  <c:v>39640</c:v>
                </c:pt>
                <c:pt idx="473">
                  <c:v>39643</c:v>
                </c:pt>
                <c:pt idx="474">
                  <c:v>39644</c:v>
                </c:pt>
                <c:pt idx="475">
                  <c:v>39645</c:v>
                </c:pt>
                <c:pt idx="476">
                  <c:v>39646</c:v>
                </c:pt>
                <c:pt idx="477">
                  <c:v>39647</c:v>
                </c:pt>
                <c:pt idx="478">
                  <c:v>39650</c:v>
                </c:pt>
                <c:pt idx="479">
                  <c:v>39651</c:v>
                </c:pt>
                <c:pt idx="480">
                  <c:v>39652</c:v>
                </c:pt>
                <c:pt idx="481">
                  <c:v>39653</c:v>
                </c:pt>
                <c:pt idx="482">
                  <c:v>39654</c:v>
                </c:pt>
                <c:pt idx="483">
                  <c:v>39657</c:v>
                </c:pt>
                <c:pt idx="484">
                  <c:v>39658</c:v>
                </c:pt>
                <c:pt idx="485">
                  <c:v>39659</c:v>
                </c:pt>
                <c:pt idx="486">
                  <c:v>39661</c:v>
                </c:pt>
                <c:pt idx="487">
                  <c:v>39664</c:v>
                </c:pt>
                <c:pt idx="488">
                  <c:v>39665</c:v>
                </c:pt>
                <c:pt idx="489">
                  <c:v>39666</c:v>
                </c:pt>
                <c:pt idx="490">
                  <c:v>39667</c:v>
                </c:pt>
                <c:pt idx="491">
                  <c:v>39668</c:v>
                </c:pt>
                <c:pt idx="492">
                  <c:v>39671</c:v>
                </c:pt>
                <c:pt idx="493">
                  <c:v>39672</c:v>
                </c:pt>
                <c:pt idx="494">
                  <c:v>39673</c:v>
                </c:pt>
                <c:pt idx="495">
                  <c:v>39674</c:v>
                </c:pt>
                <c:pt idx="496">
                  <c:v>39675</c:v>
                </c:pt>
                <c:pt idx="497">
                  <c:v>39678</c:v>
                </c:pt>
                <c:pt idx="498">
                  <c:v>39679</c:v>
                </c:pt>
                <c:pt idx="499">
                  <c:v>39680</c:v>
                </c:pt>
                <c:pt idx="500">
                  <c:v>39681</c:v>
                </c:pt>
                <c:pt idx="501">
                  <c:v>39682</c:v>
                </c:pt>
                <c:pt idx="502">
                  <c:v>39685</c:v>
                </c:pt>
                <c:pt idx="503">
                  <c:v>39686</c:v>
                </c:pt>
                <c:pt idx="504">
                  <c:v>39687</c:v>
                </c:pt>
                <c:pt idx="505">
                  <c:v>39688</c:v>
                </c:pt>
                <c:pt idx="506">
                  <c:v>39689</c:v>
                </c:pt>
                <c:pt idx="507">
                  <c:v>39693</c:v>
                </c:pt>
                <c:pt idx="508">
                  <c:v>39694</c:v>
                </c:pt>
                <c:pt idx="509">
                  <c:v>39695</c:v>
                </c:pt>
                <c:pt idx="510">
                  <c:v>39696</c:v>
                </c:pt>
                <c:pt idx="511">
                  <c:v>39699</c:v>
                </c:pt>
                <c:pt idx="512">
                  <c:v>39700</c:v>
                </c:pt>
                <c:pt idx="513">
                  <c:v>39701</c:v>
                </c:pt>
                <c:pt idx="514">
                  <c:v>39702</c:v>
                </c:pt>
                <c:pt idx="515">
                  <c:v>39703</c:v>
                </c:pt>
                <c:pt idx="516">
                  <c:v>39706</c:v>
                </c:pt>
                <c:pt idx="517">
                  <c:v>39707</c:v>
                </c:pt>
                <c:pt idx="518">
                  <c:v>39708</c:v>
                </c:pt>
                <c:pt idx="519">
                  <c:v>39709</c:v>
                </c:pt>
                <c:pt idx="520">
                  <c:v>39710</c:v>
                </c:pt>
                <c:pt idx="521">
                  <c:v>39713</c:v>
                </c:pt>
                <c:pt idx="522">
                  <c:v>39714</c:v>
                </c:pt>
                <c:pt idx="523">
                  <c:v>39715</c:v>
                </c:pt>
                <c:pt idx="524">
                  <c:v>39716</c:v>
                </c:pt>
                <c:pt idx="525">
                  <c:v>39717</c:v>
                </c:pt>
                <c:pt idx="526">
                  <c:v>39722</c:v>
                </c:pt>
                <c:pt idx="527">
                  <c:v>39723</c:v>
                </c:pt>
                <c:pt idx="528">
                  <c:v>39724</c:v>
                </c:pt>
                <c:pt idx="529">
                  <c:v>39727</c:v>
                </c:pt>
                <c:pt idx="530">
                  <c:v>39728</c:v>
                </c:pt>
                <c:pt idx="531">
                  <c:v>39729</c:v>
                </c:pt>
                <c:pt idx="532">
                  <c:v>39730</c:v>
                </c:pt>
                <c:pt idx="533">
                  <c:v>39731</c:v>
                </c:pt>
                <c:pt idx="534">
                  <c:v>39734</c:v>
                </c:pt>
                <c:pt idx="535">
                  <c:v>39735</c:v>
                </c:pt>
                <c:pt idx="536">
                  <c:v>39736</c:v>
                </c:pt>
                <c:pt idx="537">
                  <c:v>39738</c:v>
                </c:pt>
                <c:pt idx="538">
                  <c:v>39741</c:v>
                </c:pt>
                <c:pt idx="539">
                  <c:v>39742</c:v>
                </c:pt>
                <c:pt idx="540">
                  <c:v>39743</c:v>
                </c:pt>
                <c:pt idx="541">
                  <c:v>39744</c:v>
                </c:pt>
                <c:pt idx="542">
                  <c:v>39745</c:v>
                </c:pt>
                <c:pt idx="543">
                  <c:v>39748</c:v>
                </c:pt>
                <c:pt idx="544">
                  <c:v>39749</c:v>
                </c:pt>
                <c:pt idx="545">
                  <c:v>39750</c:v>
                </c:pt>
                <c:pt idx="546">
                  <c:v>39751</c:v>
                </c:pt>
                <c:pt idx="547">
                  <c:v>39752</c:v>
                </c:pt>
                <c:pt idx="548">
                  <c:v>39755</c:v>
                </c:pt>
                <c:pt idx="549">
                  <c:v>39756</c:v>
                </c:pt>
                <c:pt idx="550">
                  <c:v>39757</c:v>
                </c:pt>
                <c:pt idx="551">
                  <c:v>39758</c:v>
                </c:pt>
                <c:pt idx="552">
                  <c:v>39759</c:v>
                </c:pt>
                <c:pt idx="553">
                  <c:v>39762</c:v>
                </c:pt>
                <c:pt idx="554">
                  <c:v>39763</c:v>
                </c:pt>
                <c:pt idx="555">
                  <c:v>39764</c:v>
                </c:pt>
                <c:pt idx="556">
                  <c:v>39765</c:v>
                </c:pt>
                <c:pt idx="557">
                  <c:v>39766</c:v>
                </c:pt>
                <c:pt idx="558">
                  <c:v>39769</c:v>
                </c:pt>
                <c:pt idx="559">
                  <c:v>39770</c:v>
                </c:pt>
                <c:pt idx="560">
                  <c:v>39771</c:v>
                </c:pt>
                <c:pt idx="561">
                  <c:v>39772</c:v>
                </c:pt>
                <c:pt idx="562">
                  <c:v>39773</c:v>
                </c:pt>
                <c:pt idx="563">
                  <c:v>39777</c:v>
                </c:pt>
                <c:pt idx="564">
                  <c:v>39778</c:v>
                </c:pt>
                <c:pt idx="565">
                  <c:v>39779</c:v>
                </c:pt>
                <c:pt idx="566">
                  <c:v>39780</c:v>
                </c:pt>
                <c:pt idx="567">
                  <c:v>39783</c:v>
                </c:pt>
                <c:pt idx="568">
                  <c:v>39784</c:v>
                </c:pt>
                <c:pt idx="569">
                  <c:v>39785</c:v>
                </c:pt>
                <c:pt idx="570">
                  <c:v>39786</c:v>
                </c:pt>
                <c:pt idx="571">
                  <c:v>39787</c:v>
                </c:pt>
                <c:pt idx="572">
                  <c:v>39790</c:v>
                </c:pt>
                <c:pt idx="573">
                  <c:v>39791</c:v>
                </c:pt>
                <c:pt idx="574">
                  <c:v>39792</c:v>
                </c:pt>
                <c:pt idx="575">
                  <c:v>39793</c:v>
                </c:pt>
                <c:pt idx="576">
                  <c:v>39794</c:v>
                </c:pt>
                <c:pt idx="577">
                  <c:v>39797</c:v>
                </c:pt>
                <c:pt idx="578">
                  <c:v>39798</c:v>
                </c:pt>
                <c:pt idx="579">
                  <c:v>39799</c:v>
                </c:pt>
                <c:pt idx="580">
                  <c:v>39800</c:v>
                </c:pt>
                <c:pt idx="581">
                  <c:v>39801</c:v>
                </c:pt>
                <c:pt idx="582">
                  <c:v>39804</c:v>
                </c:pt>
                <c:pt idx="583">
                  <c:v>39805</c:v>
                </c:pt>
                <c:pt idx="584">
                  <c:v>39806</c:v>
                </c:pt>
                <c:pt idx="585">
                  <c:v>39807</c:v>
                </c:pt>
                <c:pt idx="586">
                  <c:v>39808</c:v>
                </c:pt>
                <c:pt idx="587">
                  <c:v>39811</c:v>
                </c:pt>
                <c:pt idx="588">
                  <c:v>39812</c:v>
                </c:pt>
                <c:pt idx="589">
                  <c:v>39813</c:v>
                </c:pt>
                <c:pt idx="590">
                  <c:v>39814</c:v>
                </c:pt>
                <c:pt idx="591">
                  <c:v>39815</c:v>
                </c:pt>
                <c:pt idx="592">
                  <c:v>39818</c:v>
                </c:pt>
                <c:pt idx="593">
                  <c:v>39819</c:v>
                </c:pt>
                <c:pt idx="594">
                  <c:v>39821</c:v>
                </c:pt>
                <c:pt idx="595">
                  <c:v>39822</c:v>
                </c:pt>
                <c:pt idx="596">
                  <c:v>39825</c:v>
                </c:pt>
                <c:pt idx="597">
                  <c:v>39826</c:v>
                </c:pt>
                <c:pt idx="598">
                  <c:v>39827</c:v>
                </c:pt>
                <c:pt idx="599">
                  <c:v>39829</c:v>
                </c:pt>
                <c:pt idx="600">
                  <c:v>39833</c:v>
                </c:pt>
                <c:pt idx="601">
                  <c:v>39834</c:v>
                </c:pt>
                <c:pt idx="602">
                  <c:v>39835</c:v>
                </c:pt>
                <c:pt idx="603">
                  <c:v>39836</c:v>
                </c:pt>
                <c:pt idx="604">
                  <c:v>39840</c:v>
                </c:pt>
                <c:pt idx="605">
                  <c:v>39842</c:v>
                </c:pt>
                <c:pt idx="606">
                  <c:v>39843</c:v>
                </c:pt>
                <c:pt idx="607">
                  <c:v>39846</c:v>
                </c:pt>
                <c:pt idx="608">
                  <c:v>39847</c: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               </c:pt>
                <c:pt idx="612">
                  <c:v>39853</c:v>
                </c:pt>
                <c:pt idx="613">
                  <c:v>39854</c:v>
                </c:pt>
                <c:pt idx="614">
                  <c:v>39855</c:v>
                </c:pt>
                <c:pt idx="615">
                  <c:v>39856</c:v>
                </c:pt>
                <c:pt idx="616">
                  <c:v>39857</c:v>
                </c:pt>
                <c:pt idx="617">
                  <c:v>39861</c:v>
                </c:pt>
                <c:pt idx="618">
                  <c:v>39862</c:v>
                </c:pt>
                <c:pt idx="619">
                  <c:v>39863</c:v>
                </c:pt>
                <c:pt idx="620">
                  <c:v>39864</c:v>
                </c:pt>
                <c:pt idx="621">
                  <c:v>39867</c:v>
                </c:pt>
                <c:pt idx="622">
                  <c:v>39868</c:v>
                </c:pt>
                <c:pt idx="623">
                  <c:v>39869</c:v>
                </c:pt>
                <c:pt idx="624">
                  <c:v>39870</c:v>
                </c:pt>
                <c:pt idx="625">
                  <c:v>39871</c:v>
                </c:pt>
                <c:pt idx="626">
                  <c:v>39874</c:v>
                </c:pt>
                <c:pt idx="627">
                  <c:v>39875</c:v>
                </c:pt>
                <c:pt idx="628">
                  <c:v>39876</c:v>
                </c:pt>
                <c:pt idx="629">
                  <c:v>39877</c:v>
                </c:pt>
                <c:pt idx="630">
                  <c:v>39878</c:v>
                </c:pt>
                <c:pt idx="631">
                  <c:v>39881</c:v>
                </c:pt>
                <c:pt idx="632">
                  <c:v>39883</c:v>
                </c:pt>
                <c:pt idx="633">
                  <c:v>39884</c:v>
                </c:pt>
                <c:pt idx="634">
                  <c:v>39885</c:v>
                </c:pt>
                <c:pt idx="635">
                  <c:v>39888</c:v>
                </c:pt>
                <c:pt idx="636">
                  <c:v>39889</c:v>
                </c:pt>
                <c:pt idx="637">
                  <c:v>39890</c:v>
                </c:pt>
                <c:pt idx="638">
                  <c:v>39891</c:v>
                </c:pt>
                <c:pt idx="639">
                  <c:v>39892</c:v>
                </c:pt>
                <c:pt idx="640">
                  <c:v>39895</c:v>
                </c:pt>
                <c:pt idx="641">
                  <c:v>39896</c:v>
                </c:pt>
                <c:pt idx="642">
                  <c:v>39897</c:v>
                </c:pt>
                <c:pt idx="643">
                  <c:v>39898</c:v>
                </c:pt>
                <c:pt idx="644">
                  <c:v>39899</c:v>
                </c:pt>
                <c:pt idx="645">
                  <c:v>39902</c:v>
                </c:pt>
                <c:pt idx="646">
                  <c:v>39903</c:v>
                </c:pt>
                <c:pt idx="647">
                  <c:v>39904</c:v>
                </c:pt>
                <c:pt idx="648">
                  <c:v>39905</c:v>
                </c:pt>
                <c:pt idx="649">
                  <c:v>39906</c:v>
                </c:pt>
                <c:pt idx="650">
                  <c:v>39909</c:v>
                </c:pt>
                <c:pt idx="651">
                  <c:v>39910</c:v>
                </c:pt>
                <c:pt idx="652">
                  <c:v>39911</c:v>
                </c:pt>
                <c:pt idx="653">
                  <c:v>39912</c:v>
                </c:pt>
                <c:pt idx="654">
                  <c:v>39913</c:v>
                </c:pt>
                <c:pt idx="655">
                  <c:v>39916</c:v>
                </c:pt>
                <c:pt idx="656">
                  <c:v>39917</c:v>
                </c:pt>
                <c:pt idx="657">
                  <c:v>39918</c:v>
                </c:pt>
                <c:pt idx="658">
                  <c:v>39919</c:v>
                </c:pt>
                <c:pt idx="659">
                  <c:v>39920</c:v>
                </c:pt>
                <c:pt idx="660">
                  <c:v>39923</c:v>
                </c:pt>
                <c:pt idx="661">
                  <c:v>39924</c:v>
                </c:pt>
                <c:pt idx="662">
                  <c:v>39925</c:v>
                </c:pt>
                <c:pt idx="663">
                  <c:v>39926</c:v>
                </c:pt>
                <c:pt idx="664">
                  <c:v>39927</c:v>
                </c:pt>
                <c:pt idx="665">
                  <c:v>39930</c:v>
                </c:pt>
                <c:pt idx="666">
                  <c:v>39931</c:v>
                </c:pt>
                <c:pt idx="667">
                  <c:v>39932</c:v>
                </c:pt>
                <c:pt idx="668">
                  <c:v>39933</c:v>
                </c:pt>
                <c:pt idx="669">
                  <c:v>39934</c:v>
                </c:pt>
                <c:pt idx="670">
                  <c:v>39937</c:v>
                </c:pt>
                <c:pt idx="671">
                  <c:v>39938</c:v>
                </c:pt>
                <c:pt idx="672">
                  <c:v>39939</c:v>
                </c:pt>
                <c:pt idx="673">
                  <c:v>39940</c:v>
                </c:pt>
                <c:pt idx="674">
                  <c:v>39941</c:v>
                </c:pt>
                <c:pt idx="675">
                  <c:v>39944</c:v>
                </c:pt>
                <c:pt idx="676">
                  <c:v>39945</c:v>
                </c:pt>
                <c:pt idx="677">
                  <c:v>39946</c:v>
                </c:pt>
                <c:pt idx="678">
                  <c:v>39947</c:v>
                </c:pt>
                <c:pt idx="679">
                  <c:v>39948</c:v>
                </c:pt>
                <c:pt idx="680">
                  <c:v>39951</c:v>
                </c:pt>
                <c:pt idx="681">
                  <c:v>39952</c:v>
                </c:pt>
                <c:pt idx="682">
                  <c:v>39953</c:v>
                </c:pt>
                <c:pt idx="683">
                  <c:v>39954</c:v>
                </c:pt>
                <c:pt idx="684">
                  <c:v>39955</c:v>
                </c:pt>
                <c:pt idx="685">
                  <c:v>39958</c:v>
                </c:pt>
                <c:pt idx="686">
                  <c:v>39959</c:v>
                </c:pt>
                <c:pt idx="687">
                  <c:v>39960</c:v>
                </c:pt>
                <c:pt idx="688">
                  <c:v>39961</c:v>
                </c:pt>
                <c:pt idx="689">
                  <c:v>39962</c:v>
                </c:pt>
                <c:pt idx="690">
                  <c:v>39965</c:v>
                </c:pt>
                <c:pt idx="691">
                  <c:v>39966</c:v>
                </c:pt>
                <c:pt idx="692">
                  <c:v>39967</c:v>
                </c:pt>
                <c:pt idx="693">
                  <c:v>39968</c:v>
                </c:pt>
                <c:pt idx="694">
                  <c:v>39969</c:v>
                </c:pt>
                <c:pt idx="695">
                  <c:v>39972</c:v>
                </c:pt>
                <c:pt idx="696">
                  <c:v>39973</c:v>
                </c:pt>
                <c:pt idx="697">
                  <c:v>39974</c:v>
                </c:pt>
                <c:pt idx="698">
                  <c:v>39975</c:v>
                </c:pt>
                <c:pt idx="699">
                  <c:v>39976</c:v>
                </c:pt>
                <c:pt idx="700">
                  <c:v>39979</c:v>
                </c:pt>
                <c:pt idx="701">
                  <c:v>39980</c:v>
                </c:pt>
                <c:pt idx="702">
                  <c:v>39981</c:v>
                </c:pt>
                <c:pt idx="703">
                  <c:v>39982</c:v>
                </c:pt>
                <c:pt idx="704">
                  <c:v>39983</c:v>
                </c:pt>
                <c:pt idx="705">
                  <c:v>39986</c:v>
                </c:pt>
                <c:pt idx="706">
                  <c:v>39987</c:v>
                </c:pt>
                <c:pt idx="707">
                  <c:v>39988</c:v>
                </c:pt>
                <c:pt idx="708">
                  <c:v>39989</c:v>
                </c:pt>
                <c:pt idx="709">
                  <c:v>39990</c:v>
                </c:pt>
                <c:pt idx="710">
                  <c:v>39993</c:v>
                </c:pt>
                <c:pt idx="711">
                  <c:v>39994</c:v>
                </c:pt>
                <c:pt idx="712">
                  <c:v>39995</c:v>
                </c:pt>
                <c:pt idx="713">
                  <c:v>39996</c:v>
                </c:pt>
                <c:pt idx="714">
                  <c:v>40000</c:v>
                </c:pt>
                <c:pt idx="715">
                  <c:v>40001</c:v>
                </c:pt>
                <c:pt idx="716">
                  <c:v>40002</c:v>
                </c:pt>
                <c:pt idx="717">
                  <c:v>40003</c:v>
                </c:pt>
                <c:pt idx="718">
                  <c:v>40004</c:v>
                </c:pt>
                <c:pt idx="719">
                  <c:v>40007</c:v>
                </c:pt>
                <c:pt idx="720">
                  <c:v>40008</c:v>
                </c:pt>
                <c:pt idx="721">
                  <c:v>40009</c:v>
                </c:pt>
                <c:pt idx="722">
                  <c:v>40010</c:v>
                </c:pt>
                <c:pt idx="723">
                  <c:v>40011</c:v>
                </c:pt>
                <c:pt idx="724">
                  <c:v>40014</c:v>
                </c:pt>
                <c:pt idx="725">
                  <c:v>40015</c:v>
                </c:pt>
                <c:pt idx="726">
                  <c:v>40016</c:v>
                </c:pt>
                <c:pt idx="727">
                  <c:v>40017</c:v>
                </c:pt>
                <c:pt idx="728">
                  <c:v>40018</c:v>
                </c:pt>
                <c:pt idx="729">
                  <c:v>40021</c:v>
                </c:pt>
                <c:pt idx="730">
                  <c:v>40022</c:v>
                </c:pt>
                <c:pt idx="731">
                  <c:v>40023</c:v>
                </c:pt>
                <c:pt idx="732">
                  <c:v>40024</c:v>
                </c:pt>
                <c:pt idx="733">
                  <c:v>40025</c:v>
                </c:pt>
                <c:pt idx="734">
                  <c:v>40028</c:v>
                </c:pt>
                <c:pt idx="735">
                  <c:v>40029</c:v>
                </c:pt>
                <c:pt idx="736">
                  <c:v>40030</c:v>
                </c:pt>
                <c:pt idx="737">
                  <c:v>40031</c:v>
                </c:pt>
                <c:pt idx="738">
                  <c:v>40032</c:v>
                </c:pt>
                <c:pt idx="739">
                  <c:v>40035</c:v>
                </c:pt>
                <c:pt idx="740">
                  <c:v>40036</c:v>
                </c:pt>
                <c:pt idx="741">
                  <c:v>40037</c:v>
                </c:pt>
                <c:pt idx="742">
                  <c:v>40038</c:v>
                </c:pt>
                <c:pt idx="743">
                  <c:v>40039</c:v>
                </c:pt>
                <c:pt idx="744">
                  <c:v>40042</c:v>
                </c:pt>
                <c:pt idx="745">
                  <c:v>40043</c:v>
                </c:pt>
                <c:pt idx="746">
                  <c:v>40044</c:v>
                </c:pt>
                <c:pt idx="747">
                  <c:v>40045</c:v>
                </c:pt>
                <c:pt idx="748">
                  <c:v>40046</c:v>
                </c:pt>
                <c:pt idx="749">
                  <c:v>40049</c:v>
                </c:pt>
                <c:pt idx="750">
                  <c:v>40051</c:v>
                </c:pt>
                <c:pt idx="751">
                  <c:v>40052</c:v>
                </c:pt>
                <c:pt idx="752">
                  <c:v>40056</c:v>
                </c:pt>
                <c:pt idx="753">
                  <c:v>40058</c:v>
                </c:pt>
                <c:pt idx="754">
                  <c:v>40059</c:v>
                </c:pt>
                <c:pt idx="755">
                  <c:v>40060</c:v>
                </c:pt>
                <c:pt idx="756">
                  <c:v>40064</c:v>
                </c:pt>
                <c:pt idx="757">
                  <c:v>40065</c:v>
                </c:pt>
                <c:pt idx="758">
                  <c:v>40066</c:v>
                </c:pt>
                <c:pt idx="759">
                  <c:v>40067</c:v>
                </c:pt>
                <c:pt idx="760">
                  <c:v>40070</c:v>
                </c:pt>
                <c:pt idx="761">
                  <c:v>40071</c:v>
                </c:pt>
                <c:pt idx="762">
                  <c:v>40072</c:v>
                </c:pt>
                <c:pt idx="763">
                  <c:v>40073</c:v>
                </c:pt>
                <c:pt idx="764">
                  <c:v>40074</c:v>
                </c:pt>
                <c:pt idx="765">
                  <c:v>40077</c:v>
                </c:pt>
                <c:pt idx="766">
                  <c:v>40078</c:v>
                </c:pt>
                <c:pt idx="767">
                  <c:v>40079</c:v>
                </c:pt>
                <c:pt idx="768">
                  <c:v>40080</c:v>
                </c:pt>
                <c:pt idx="769">
                  <c:v>40081</c:v>
                </c:pt>
                <c:pt idx="770">
                  <c:v>40084</c:v>
                </c:pt>
                <c:pt idx="771">
                  <c:v>40085</c:v>
                </c:pt>
                <c:pt idx="772">
                  <c:v>40086</c:v>
                </c:pt>
                <c:pt idx="773">
                  <c:v>40087</c:v>
                </c:pt>
                <c:pt idx="774">
                  <c:v>40088</c:v>
                </c:pt>
                <c:pt idx="775">
                  <c:v>40091</c:v>
                </c:pt>
                <c:pt idx="776">
                  <c:v>40092</c:v>
                </c:pt>
                <c:pt idx="777">
                  <c:v>40093</c:v>
                </c:pt>
                <c:pt idx="778">
                  <c:v>40094</c:v>
                </c:pt>
                <c:pt idx="779">
                  <c:v>40095</c:v>
                </c:pt>
                <c:pt idx="780">
                  <c:v>40098</c:v>
                </c:pt>
                <c:pt idx="781">
                  <c:v>40099</c:v>
                </c:pt>
                <c:pt idx="782">
                  <c:v>40100</c:v>
                </c:pt>
                <c:pt idx="783">
                  <c:v>40101</c:v>
                </c:pt>
                <c:pt idx="784">
                  <c:v>40102</c:v>
                </c:pt>
                <c:pt idx="785">
                  <c:v>40105</c:v>
                </c:pt>
                <c:pt idx="786">
                  <c:v>40106</c:v>
                </c:pt>
                <c:pt idx="787">
                  <c:v>40107</c:v>
                </c:pt>
                <c:pt idx="788">
                  <c:v>40108</c:v>
                </c:pt>
                <c:pt idx="789">
                  <c:v>40109</c:v>
                </c:pt>
                <c:pt idx="790">
                  <c:v>40112</c:v>
                </c:pt>
                <c:pt idx="791">
                  <c:v>40113</c:v>
                </c:pt>
                <c:pt idx="792">
                  <c:v>40114</c:v>
                </c:pt>
                <c:pt idx="793">
                  <c:v>40115</c:v>
                </c:pt>
                <c:pt idx="794">
                  <c:v>40116</c:v>
                </c:pt>
                <c:pt idx="795">
                  <c:v>40119</c:v>
                </c:pt>
                <c:pt idx="796">
                  <c:v>40120</c:v>
                </c:pt>
                <c:pt idx="797">
                  <c:v>40121</c:v>
                </c:pt>
                <c:pt idx="798">
                  <c:v>40122</c:v>
                </c:pt>
                <c:pt idx="799">
                  <c:v>40123</c:v>
                </c:pt>
                <c:pt idx="800">
                  <c:v>40126</c:v>
                </c:pt>
                <c:pt idx="801">
                  <c:v>40127</c:v>
                </c:pt>
                <c:pt idx="802">
                  <c:v>40128</c:v>
                </c:pt>
                <c:pt idx="803">
                  <c:v>40129</c:v>
                </c:pt>
                <c:pt idx="804">
                  <c:v>40130</c:v>
                </c:pt>
                <c:pt idx="805">
                  <c:v>40133</c:v>
                </c:pt>
                <c:pt idx="806">
                  <c:v>40134</c:v>
                </c:pt>
                <c:pt idx="807">
                  <c:v>40135</c:v>
                </c:pt>
                <c:pt idx="808">
                  <c:v>40136</c:v>
                </c:pt>
                <c:pt idx="809">
                  <c:v>40137</c:v>
                </c:pt>
                <c:pt idx="810">
                  <c:v>40140</c:v>
                </c:pt>
                <c:pt idx="811">
                  <c:v>40141</c:v>
                </c:pt>
                <c:pt idx="812">
                  <c:v>40142</c:v>
                </c:pt>
                <c:pt idx="813">
                  <c:v>40143</c:v>
                </c:pt>
                <c:pt idx="814">
                  <c:v>40144</c:v>
                </c:pt>
                <c:pt idx="815">
                  <c:v>40147</c:v>
                </c:pt>
                <c:pt idx="816">
                  <c:v>40148</c:v>
                </c:pt>
                <c:pt idx="817">
                  <c:v>40149</c:v>
                </c:pt>
                <c:pt idx="818">
                  <c:v>40150</c:v>
                </c:pt>
                <c:pt idx="819">
                  <c:v>40151</c:v>
                </c:pt>
                <c:pt idx="820">
                  <c:v>40154</c:v>
                </c:pt>
                <c:pt idx="821">
                  <c:v>40155</c:v>
                </c:pt>
                <c:pt idx="822">
                  <c:v>40156</c:v>
                </c:pt>
                <c:pt idx="823">
                  <c:v>40157</c:v>
                </c:pt>
                <c:pt idx="824">
                  <c:v>40158</c:v>
                </c:pt>
                <c:pt idx="825">
                  <c:v>40161</c:v>
                </c:pt>
                <c:pt idx="826">
                  <c:v>40162</c:v>
                </c:pt>
                <c:pt idx="827">
                  <c:v>40163</c:v>
                </c:pt>
                <c:pt idx="828">
                  <c:v>40164</c:v>
                </c:pt>
                <c:pt idx="829">
                  <c:v>40165</c:v>
                </c:pt>
                <c:pt idx="830">
                  <c:v>40168</c:v>
                </c:pt>
                <c:pt idx="831">
                  <c:v>40169</c:v>
                </c:pt>
                <c:pt idx="832">
                  <c:v>40170</c:v>
                </c:pt>
                <c:pt idx="833">
                  <c:v>40171</c:v>
                </c:pt>
                <c:pt idx="834">
                  <c:v>40172</c:v>
                </c:pt>
                <c:pt idx="835">
                  <c:v>40175</c:v>
                </c:pt>
                <c:pt idx="836">
                  <c:v>40176</c:v>
                </c:pt>
                <c:pt idx="837">
                  <c:v>40177</c:v>
                </c:pt>
                <c:pt idx="838">
                  <c:v>40182</c:v>
                </c:pt>
                <c:pt idx="839">
                  <c:v>40183</c:v>
                </c:pt>
                <c:pt idx="840">
                  <c:v>40185</c:v>
                </c:pt>
                <c:pt idx="841">
                  <c:v>40186</c:v>
                </c:pt>
                <c:pt idx="842">
                  <c:v>40189</c:v>
                </c:pt>
                <c:pt idx="843">
                  <c:v>40190</c:v>
                </c:pt>
                <c:pt idx="844">
                  <c:v>40191</c:v>
                </c:pt>
                <c:pt idx="845">
                  <c:v>40192</c:v>
                </c:pt>
                <c:pt idx="846">
                  <c:v>40193</c:v>
                </c:pt>
                <c:pt idx="847">
                  <c:v>40196</c:v>
                </c:pt>
                <c:pt idx="848">
                  <c:v>40197</c:v>
                </c:pt>
                <c:pt idx="849">
                  <c:v>40198</c:v>
                </c:pt>
                <c:pt idx="850">
                  <c:v>40199</c:v>
                </c:pt>
                <c:pt idx="851">
                  <c:v>40200</c:v>
                </c:pt>
                <c:pt idx="852">
                  <c:v>40203</c:v>
                </c:pt>
                <c:pt idx="853">
                  <c:v>40204</c:v>
                </c:pt>
                <c:pt idx="854">
                  <c:v>40205</c:v>
                </c:pt>
                <c:pt idx="855">
                  <c:v>40206</c:v>
                </c:pt>
                <c:pt idx="856">
                  <c:v>40207</c:v>
                </c:pt>
                <c:pt idx="857">
                  <c:v>40210</c:v>
                </c:pt>
                <c:pt idx="858">
                  <c:v>40211</c:v>
                </c:pt>
                <c:pt idx="859">
                  <c:v>40212</c:v>
                </c:pt>
                <c:pt idx="860">
                  <c:v>40213</c:v>
                </c:pt>
                <c:pt idx="861">
                  <c:v>40217</c:v>
                </c:pt>
                <c:pt idx="862">
                  <c:v>40218</c:v>
                </c:pt>
                <c:pt idx="863">
                  <c:v>40219</c:v>
                </c:pt>
                <c:pt idx="864">
                  <c:v>40220</c:v>
                </c:pt>
                <c:pt idx="865">
                  <c:v>40221</c:v>
                </c:pt>
                <c:pt idx="866">
                  <c:v>40224</c:v>
                </c:pt>
                <c:pt idx="867">
                  <c:v>40225</c:v>
                </c:pt>
                <c:pt idx="868">
                  <c:v>40226</c:v>
                </c:pt>
                <c:pt idx="869">
                  <c:v>40227</c:v>
                </c:pt>
                <c:pt idx="870">
                  <c:v>40228</c:v>
                </c:pt>
                <c:pt idx="871">
                  <c:v>40233</c:v>
                </c:pt>
                <c:pt idx="872">
                  <c:v>40234</c:v>
                </c:pt>
                <c:pt idx="873">
                  <c:v>40238</c:v>
                </c:pt>
                <c:pt idx="874">
                  <c:v>40239</c:v>
                </c:pt>
                <c:pt idx="875">
                  <c:v>40240</c:v>
                </c:pt>
                <c:pt idx="876">
                  <c:v>40241</c:v>
                </c:pt>
                <c:pt idx="877">
                  <c:v>40242</c:v>
                </c:pt>
                <c:pt idx="878">
                  <c:v>40245</c:v>
                </c:pt>
                <c:pt idx="879">
                  <c:v>40246</c:v>
                </c:pt>
                <c:pt idx="880">
                  <c:v>40248</c:v>
                </c:pt>
                <c:pt idx="881">
                  <c:v>40252</c:v>
                </c:pt>
                <c:pt idx="882">
                  <c:v>40253</c:v>
                </c:pt>
                <c:pt idx="883">
                  <c:v>40254</c:v>
                </c:pt>
                <c:pt idx="884">
                  <c:v>40255</c:v>
                </c:pt>
                <c:pt idx="885">
                  <c:v>40256</c:v>
                </c:pt>
                <c:pt idx="886">
                  <c:v>40259</c:v>
                </c:pt>
                <c:pt idx="887">
                  <c:v>40260</c:v>
                </c:pt>
                <c:pt idx="888">
                  <c:v>40261</c:v>
                </c:pt>
                <c:pt idx="889">
                  <c:v>40263</c:v>
                </c:pt>
                <c:pt idx="890">
                  <c:v>40266</c:v>
                </c:pt>
                <c:pt idx="891">
                  <c:v>40267</c:v>
                </c:pt>
                <c:pt idx="892">
                  <c:v>40268</c:v>
                </c:pt>
                <c:pt idx="893">
                  <c:v>40269</c:v>
                </c:pt>
                <c:pt idx="894">
                  <c:v>40270</c:v>
                </c:pt>
                <c:pt idx="895">
                  <c:v>40273</c:v>
                </c:pt>
                <c:pt idx="896">
                  <c:v>40275</c:v>
                </c:pt>
                <c:pt idx="897">
                  <c:v>40276</c:v>
                </c:pt>
                <c:pt idx="898">
                  <c:v>40277</c:v>
                </c:pt>
                <c:pt idx="899">
                  <c:v>40280</c:v>
                </c:pt>
                <c:pt idx="900">
                  <c:v>40281</c:v>
                </c:pt>
                <c:pt idx="901">
                  <c:v>40282</c:v>
                </c:pt>
                <c:pt idx="902">
                  <c:v>40283</c:v>
                </c:pt>
                <c:pt idx="903">
                  <c:v>40284</c:v>
                </c:pt>
                <c:pt idx="904">
                  <c:v>40287</c:v>
                </c:pt>
                <c:pt idx="905">
                  <c:v>40288</c:v>
                </c:pt>
                <c:pt idx="906">
                  <c:v>40289</c:v>
                </c:pt>
                <c:pt idx="907">
                  <c:v>40290</c:v>
                </c:pt>
                <c:pt idx="908">
                  <c:v>40291</c:v>
                </c:pt>
                <c:pt idx="909">
                  <c:v>40294</c:v>
                </c:pt>
                <c:pt idx="910">
                  <c:v>40295</c:v>
                </c:pt>
                <c:pt idx="911">
                  <c:v>40296</c:v>
                </c:pt>
                <c:pt idx="912">
                  <c:v>40297</c:v>
                </c:pt>
                <c:pt idx="913">
                  <c:v>40298</c:v>
                </c:pt>
                <c:pt idx="914">
                  <c:v>40301</c:v>
                </c:pt>
                <c:pt idx="915">
                  <c:v>40302</c:v>
                </c:pt>
                <c:pt idx="916">
                  <c:v>40303</c:v>
                </c:pt>
                <c:pt idx="917">
                  <c:v>40304</c:v>
                </c:pt>
                <c:pt idx="918">
                  <c:v>40305</c:v>
                </c:pt>
                <c:pt idx="919">
                  <c:v>40308</c:v>
                </c:pt>
                <c:pt idx="920">
                  <c:v>40309</c:v>
                </c:pt>
                <c:pt idx="921">
                  <c:v>40310</c:v>
                </c:pt>
                <c:pt idx="922">
                  <c:v>40311</c:v>
                </c:pt>
                <c:pt idx="923">
                  <c:v>40312</c:v>
                </c:pt>
                <c:pt idx="924">
                  <c:v>40315</c:v>
                </c:pt>
                <c:pt idx="925">
                  <c:v>40316</c:v>
                </c:pt>
                <c:pt idx="926">
                  <c:v>40317</c:v>
                </c:pt>
                <c:pt idx="927">
                  <c:v>40318</c:v>
                </c:pt>
                <c:pt idx="928">
                  <c:v>40319</c:v>
                </c:pt>
                <c:pt idx="929">
                  <c:v>40322</c:v>
                </c:pt>
                <c:pt idx="930">
                  <c:v>40323</c:v>
                </c:pt>
                <c:pt idx="931">
                  <c:v>40324</c:v>
                </c:pt>
                <c:pt idx="932">
                  <c:v>40325</c:v>
                </c:pt>
                <c:pt idx="933">
                  <c:v>40326</c:v>
                </c:pt>
                <c:pt idx="934">
                  <c:v>40329</c:v>
                </c:pt>
                <c:pt idx="935">
                  <c:v>40330</c:v>
                </c:pt>
                <c:pt idx="936">
                  <c:v>40331</c:v>
                </c:pt>
                <c:pt idx="937">
                  <c:v>40332</c:v>
                </c:pt>
                <c:pt idx="938">
                  <c:v>40333</c:v>
                </c:pt>
                <c:pt idx="939">
                  <c:v>40336</c:v>
                </c:pt>
                <c:pt idx="940">
                  <c:v>40337</c:v>
                </c:pt>
                <c:pt idx="941">
                  <c:v>40338</c:v>
                </c:pt>
                <c:pt idx="942">
                  <c:v>40339</c:v>
                </c:pt>
                <c:pt idx="943">
                  <c:v>40340</c:v>
                </c:pt>
                <c:pt idx="944">
                  <c:v>40343</c:v>
                </c:pt>
                <c:pt idx="945">
                  <c:v>40344</c:v>
                </c:pt>
                <c:pt idx="946">
                  <c:v>40345</c:v>
                </c:pt>
                <c:pt idx="947">
                  <c:v>40346</c:v>
                </c:pt>
                <c:pt idx="948">
                  <c:v>40347</c:v>
                </c:pt>
                <c:pt idx="949">
                  <c:v>40350</c:v>
                </c:pt>
                <c:pt idx="950">
                  <c:v>40351</c:v>
                </c:pt>
                <c:pt idx="951">
                  <c:v>40352</c:v>
                </c:pt>
                <c:pt idx="952">
                  <c:v>40353</c:v>
                </c:pt>
                <c:pt idx="953">
                  <c:v>40354</c:v>
                </c:pt>
                <c:pt idx="954">
                  <c:v>40357</c:v>
                </c:pt>
                <c:pt idx="955">
                  <c:v>40358</c:v>
                </c:pt>
                <c:pt idx="956">
                  <c:v>40359</c:v>
                </c:pt>
                <c:pt idx="957">
                  <c:v>40360</c:v>
                </c:pt>
                <c:pt idx="958">
                  <c:v>40361</c:v>
                </c:pt>
                <c:pt idx="959">
                  <c:v>40364</c:v>
                </c:pt>
                <c:pt idx="960">
                  <c:v>40365</c:v>
                </c:pt>
                <c:pt idx="961">
                  <c:v>40366</c:v>
                </c:pt>
                <c:pt idx="962">
                  <c:v>40367</c:v>
                </c:pt>
                <c:pt idx="963">
                  <c:v>40368</c:v>
                </c:pt>
                <c:pt idx="964">
                  <c:v>40371</c:v>
                </c:pt>
                <c:pt idx="965">
                  <c:v>40372</c:v>
                </c:pt>
                <c:pt idx="966">
                  <c:v>40373</c:v>
                </c:pt>
                <c:pt idx="967">
                  <c:v>40374</c:v>
                </c:pt>
                <c:pt idx="968">
                  <c:v>40375</c:v>
                </c:pt>
                <c:pt idx="969">
                  <c:v>40378</c:v>
                </c:pt>
                <c:pt idx="970">
                  <c:v>40379</c:v>
                </c:pt>
                <c:pt idx="971">
                  <c:v>40380</c:v>
                </c:pt>
                <c:pt idx="972">
                  <c:v>40381</c:v>
                </c:pt>
                <c:pt idx="973">
                  <c:v>40382</c:v>
                </c:pt>
                <c:pt idx="974">
                  <c:v>40385</c:v>
                </c:pt>
                <c:pt idx="975">
                  <c:v>40386</c:v>
                </c:pt>
                <c:pt idx="976">
                  <c:v>40387</c:v>
                </c:pt>
                <c:pt idx="977">
                  <c:v>40388</c:v>
                </c:pt>
                <c:pt idx="978">
                  <c:v>40389</c:v>
                </c:pt>
                <c:pt idx="979">
                  <c:v>40392</c:v>
                </c:pt>
                <c:pt idx="980">
                  <c:v>40393</c:v>
                </c:pt>
                <c:pt idx="981">
                  <c:v>40394</c:v>
                </c:pt>
                <c:pt idx="982">
                  <c:v>40395</c:v>
                </c:pt>
                <c:pt idx="983">
                  <c:v>40396</c:v>
                </c:pt>
                <c:pt idx="984">
                  <c:v>40399</c:v>
                </c:pt>
                <c:pt idx="985">
                  <c:v>40400</c:v>
                </c:pt>
                <c:pt idx="986">
                  <c:v>40401</c:v>
                </c:pt>
                <c:pt idx="987">
                  <c:v>40402</c:v>
                </c:pt>
                <c:pt idx="988">
                  <c:v>40403</c:v>
                </c:pt>
                <c:pt idx="989">
                  <c:v>40406</c:v>
                </c:pt>
                <c:pt idx="990">
                  <c:v>40407</c:v>
                </c:pt>
                <c:pt idx="991">
                  <c:v>40408</c:v>
                </c:pt>
                <c:pt idx="992">
                  <c:v>40409</c:v>
                </c:pt>
                <c:pt idx="993">
                  <c:v>40410</c:v>
                </c:pt>
                <c:pt idx="994">
                  <c:v>40413</c:v>
                </c:pt>
                <c:pt idx="995">
                  <c:v>40414</c:v>
                </c:pt>
                <c:pt idx="996">
                  <c:v>40415</c:v>
                </c:pt>
                <c:pt idx="997">
                  <c:v>40416</c:v>
                </c:pt>
                <c:pt idx="998">
                  <c:v>40417</c:v>
                </c:pt>
                <c:pt idx="999">
                  <c:v>40420</c:v>
                </c:pt>
                <c:pt idx="1000">
                  <c:v>40421</c:v>
                </c:pt>
                <c:pt idx="1001">
                  <c:v>40422</c:v>
                </c:pt>
                <c:pt idx="1002">
                  <c:v>40423</c:v>
                </c:pt>
                <c:pt idx="1003">
                  <c:v>40424</c:v>
                </c:pt>
                <c:pt idx="1004">
                  <c:v>40427</c:v>
                </c:pt>
                <c:pt idx="1005">
                  <c:v>40428</c:v>
                </c:pt>
                <c:pt idx="1006">
                  <c:v>40429</c:v>
                </c:pt>
                <c:pt idx="1007">
                  <c:v>40430</c:v>
                </c:pt>
                <c:pt idx="1008">
                  <c:v>40431</c:v>
                </c:pt>
                <c:pt idx="1009">
                  <c:v>40434</c:v>
                </c:pt>
                <c:pt idx="1010">
                  <c:v>40435</c:v>
                </c:pt>
                <c:pt idx="1011">
                  <c:v>40436</c:v>
                </c:pt>
                <c:pt idx="1012">
                  <c:v>40437</c:v>
                </c:pt>
                <c:pt idx="1013">
                  <c:v>40438</c:v>
                </c:pt>
                <c:pt idx="1014">
                  <c:v>40441</c:v>
                </c:pt>
                <c:pt idx="1015">
                  <c:v>40442</c:v>
                </c:pt>
                <c:pt idx="1016">
                  <c:v>40443</c:v>
                </c:pt>
                <c:pt idx="1017">
                  <c:v>40444</c:v>
                </c:pt>
                <c:pt idx="1018">
                  <c:v>40445</c:v>
                </c:pt>
                <c:pt idx="1019">
                  <c:v>40448</c:v>
                </c:pt>
                <c:pt idx="1020">
                  <c:v>40449</c:v>
                </c:pt>
                <c:pt idx="1021">
                  <c:v>40450</c:v>
                </c:pt>
                <c:pt idx="1022">
                  <c:v>40451</c:v>
                </c:pt>
                <c:pt idx="1023">
                  <c:v>40452</c:v>
                </c:pt>
                <c:pt idx="1024">
                  <c:v>40455</c:v>
                </c:pt>
                <c:pt idx="1025">
                  <c:v>40456</c:v>
                </c:pt>
                <c:pt idx="1026">
                  <c:v>40457</c:v>
                </c:pt>
                <c:pt idx="1027">
                  <c:v>40458</c:v>
                </c:pt>
                <c:pt idx="1028">
                  <c:v>40459</c:v>
                </c:pt>
                <c:pt idx="1029">
                  <c:v>40462</c:v>
                </c:pt>
                <c:pt idx="1030">
                  <c:v>40463</c:v>
                </c:pt>
                <c:pt idx="1031">
                  <c:v>40464</c:v>
                </c:pt>
                <c:pt idx="1032">
                  <c:v>40465</c:v>
                </c:pt>
                <c:pt idx="1033">
                  <c:v>40466</c:v>
                </c:pt>
                <c:pt idx="1034">
                  <c:v>40469</c:v>
                </c:pt>
                <c:pt idx="1035">
                  <c:v>40470</c:v>
                </c:pt>
                <c:pt idx="1036">
                  <c:v>40471</c:v>
                </c:pt>
                <c:pt idx="1037">
                  <c:v>40472</c:v>
                </c:pt>
                <c:pt idx="1038">
                  <c:v>40473</c:v>
                </c:pt>
                <c:pt idx="1039">
                  <c:v>40476</c:v>
                </c:pt>
                <c:pt idx="1040">
                  <c:v>40477</c:v>
                </c:pt>
                <c:pt idx="1041">
                  <c:v>40478</c:v>
                </c:pt>
                <c:pt idx="1042">
                  <c:v>40479</c:v>
                </c:pt>
                <c:pt idx="1043">
                  <c:v>40480</c:v>
                </c:pt>
                <c:pt idx="1044">
                  <c:v>40483</c:v>
                </c:pt>
                <c:pt idx="1045">
                  <c:v>40484</c:v>
                </c:pt>
                <c:pt idx="1046">
                  <c:v>40485</c:v>
                </c:pt>
                <c:pt idx="1047">
                  <c:v>40486</c:v>
                </c:pt>
                <c:pt idx="1048">
                  <c:v>40487</c:v>
                </c:pt>
                <c:pt idx="1049">
                  <c:v>40490</c:v>
                </c:pt>
                <c:pt idx="1050">
                  <c:v>40492</c:v>
                </c:pt>
                <c:pt idx="1051">
                  <c:v>40493</c:v>
                </c:pt>
                <c:pt idx="1052">
                  <c:v>40494</c:v>
                </c:pt>
                <c:pt idx="1053">
                  <c:v>40497</c:v>
                </c:pt>
                <c:pt idx="1054">
                  <c:v>40498</c:v>
                </c:pt>
                <c:pt idx="1055">
                  <c:v>40499</c:v>
                </c:pt>
                <c:pt idx="1056">
                  <c:v>40500</c:v>
                </c:pt>
                <c:pt idx="1057">
                  <c:v>40501</c:v>
                </c:pt>
                <c:pt idx="1058">
                  <c:v>40504</c:v>
                </c:pt>
                <c:pt idx="1059">
                  <c:v>40505</c:v>
                </c:pt>
                <c:pt idx="1060">
                  <c:v>40506</c:v>
                </c:pt>
                <c:pt idx="1061">
                  <c:v>40508</c:v>
                </c:pt>
                <c:pt idx="1062">
                  <c:v>40511</c:v>
                </c:pt>
                <c:pt idx="1063">
                  <c:v>40512</c:v>
                </c:pt>
                <c:pt idx="1064">
                  <c:v>40513</c:v>
                </c:pt>
                <c:pt idx="1065">
                  <c:v>40514</c:v>
                </c:pt>
                <c:pt idx="1066">
                  <c:v>40515</c:v>
                </c:pt>
                <c:pt idx="1067">
                  <c:v>40518</c:v>
                </c:pt>
                <c:pt idx="1068">
                  <c:v>40519</c:v>
                </c:pt>
                <c:pt idx="1069">
                  <c:v>40520</c:v>
                </c:pt>
                <c:pt idx="1070">
                  <c:v>40521</c:v>
                </c:pt>
                <c:pt idx="1071">
                  <c:v>40522</c:v>
                </c:pt>
                <c:pt idx="1072">
                  <c:v>40525</c:v>
                </c:pt>
                <c:pt idx="1073">
                  <c:v>40526</c:v>
                </c:pt>
                <c:pt idx="1074">
                  <c:v>40527</c:v>
                </c:pt>
                <c:pt idx="1075">
                  <c:v>40528</c:v>
                </c:pt>
                <c:pt idx="1076">
                  <c:v>40529</c:v>
                </c:pt>
                <c:pt idx="1077">
                  <c:v>40532</c:v>
                </c:pt>
                <c:pt idx="1078">
                  <c:v>40533</c:v>
                </c:pt>
                <c:pt idx="1079">
                  <c:v>40534</c:v>
                </c:pt>
                <c:pt idx="1080">
                  <c:v>40535</c:v>
                </c:pt>
                <c:pt idx="1081">
                  <c:v>40539</c:v>
                </c:pt>
                <c:pt idx="1082">
                  <c:v>40540</c:v>
                </c:pt>
                <c:pt idx="1083">
                  <c:v>40541</c:v>
                </c:pt>
                <c:pt idx="1084">
                  <c:v>40542</c:v>
                </c:pt>
                <c:pt idx="1085">
                  <c:v>40543</c:v>
                </c:pt>
                <c:pt idx="1086">
                  <c:v>40546</c:v>
                </c:pt>
                <c:pt idx="1087">
                  <c:v>40547</c:v>
                </c:pt>
                <c:pt idx="1088">
                  <c:v>40548</c:v>
                </c:pt>
                <c:pt idx="1089">
                  <c:v>40549</c:v>
                </c:pt>
                <c:pt idx="1090">
                  <c:v>40550</c:v>
                </c:pt>
                <c:pt idx="1091">
                  <c:v>40553</c:v>
                </c:pt>
                <c:pt idx="1092">
                  <c:v>40554</c:v>
                </c:pt>
                <c:pt idx="1093">
                  <c:v>40555</c:v>
                </c:pt>
                <c:pt idx="1094">
                  <c:v>40556</c:v>
                </c:pt>
                <c:pt idx="1095">
                  <c:v>40557</c:v>
                </c:pt>
                <c:pt idx="1096">
                  <c:v>40561</c:v>
                </c:pt>
                <c:pt idx="1097">
                  <c:v>40562</c:v>
                </c:pt>
                <c:pt idx="1098">
                  <c:v>40563</c:v>
                </c:pt>
                <c:pt idx="1099">
                  <c:v>40564</c:v>
                </c:pt>
                <c:pt idx="1100">
                  <c:v>40567</c:v>
                </c:pt>
                <c:pt idx="1101">
                  <c:v>40568</c:v>
                </c:pt>
                <c:pt idx="1102">
                  <c:v>40569</c:v>
                </c:pt>
                <c:pt idx="1103">
                  <c:v>40570</c:v>
                </c:pt>
                <c:pt idx="1104">
                  <c:v>40571</c:v>
                </c:pt>
                <c:pt idx="1105">
                  <c:v>40574</c:v>
                </c:pt>
                <c:pt idx="1106">
                  <c:v>40575</c:v>
                </c:pt>
                <c:pt idx="1107">
                  <c:v>40576</c:v>
                </c:pt>
                <c:pt idx="1108">
                  <c:v>40577</c:v>
                </c:pt>
                <c:pt idx="1109">
                  <c:v>40578</c:v>
                </c:pt>
                <c:pt idx="1110">
                  <c:v>40581</c:v>
                </c:pt>
                <c:pt idx="1111">
                  <c:v>40582</c:v>
                </c:pt>
                <c:pt idx="1112">
                  <c:v>40583</c:v>
                </c:pt>
                <c:pt idx="1113">
                  <c:v>40584</c:v>
                </c:pt>
                <c:pt idx="1114">
                  <c:v>40585</c:v>
                </c:pt>
                <c:pt idx="1115">
                  <c:v>40588</c:v>
                </c:pt>
                <c:pt idx="1116">
                  <c:v>40589</c:v>
                </c:pt>
                <c:pt idx="1117">
                  <c:v>40590</c:v>
                </c:pt>
                <c:pt idx="1118">
                  <c:v>40591</c:v>
                </c:pt>
                <c:pt idx="1119">
                  <c:v>40592</c:v>
                </c:pt>
                <c:pt idx="1120">
                  <c:v>40596</c:v>
                </c:pt>
                <c:pt idx="1121">
                  <c:v>40597</c:v>
                </c:pt>
                <c:pt idx="1122">
                  <c:v>40598</c:v>
                </c:pt>
                <c:pt idx="1123">
                  <c:v>40599</c:v>
                </c:pt>
                <c:pt idx="1124">
                  <c:v>40602</c:v>
                </c:pt>
                <c:pt idx="1125">
                  <c:v>40603</c:v>
                </c:pt>
                <c:pt idx="1126">
                  <c:v>40604</c:v>
                </c:pt>
                <c:pt idx="1127">
                  <c:v>40605</c:v>
                </c:pt>
                <c:pt idx="1128">
                  <c:v>40606</c:v>
                </c:pt>
                <c:pt idx="1129">
                  <c:v>40609</c:v>
                </c:pt>
                <c:pt idx="1130">
                  <c:v>40610</c:v>
                </c:pt>
                <c:pt idx="1131">
                  <c:v>40611</c:v>
                </c:pt>
                <c:pt idx="1132">
                  <c:v>40612</c:v>
                </c:pt>
                <c:pt idx="1133">
                  <c:v>40613</c:v>
                </c:pt>
                <c:pt idx="1134">
                  <c:v>40616</c:v>
                </c:pt>
                <c:pt idx="1135">
                  <c:v>40617</c:v>
                </c:pt>
                <c:pt idx="1136">
                  <c:v>40618</c:v>
                </c:pt>
                <c:pt idx="1137">
                  <c:v>40619</c:v>
                </c:pt>
                <c:pt idx="1138">
                  <c:v>40620</c:v>
                </c:pt>
                <c:pt idx="1139">
                  <c:v>40623</c:v>
                </c:pt>
                <c:pt idx="1140">
                  <c:v>40624</c:v>
                </c:pt>
                <c:pt idx="1141">
                  <c:v>40625</c:v>
                </c:pt>
                <c:pt idx="1142">
                  <c:v>40626</c:v>
                </c:pt>
                <c:pt idx="1143">
                  <c:v>40627</c:v>
                </c:pt>
                <c:pt idx="1144">
                  <c:v>40630</c:v>
                </c:pt>
                <c:pt idx="1145">
                  <c:v>40631</c:v>
                </c:pt>
                <c:pt idx="1146">
                  <c:v>40632</c:v>
                </c:pt>
                <c:pt idx="1147">
                  <c:v>40633</c:v>
                </c:pt>
                <c:pt idx="1148">
                  <c:v>40634</c:v>
                </c:pt>
                <c:pt idx="1149">
                  <c:v>40637</c:v>
                </c:pt>
                <c:pt idx="1150">
                  <c:v>40638</c:v>
                </c:pt>
                <c:pt idx="1151">
                  <c:v>40639</c:v>
                </c:pt>
                <c:pt idx="1152">
                  <c:v>40640</c:v>
                </c:pt>
                <c:pt idx="1153">
                  <c:v>40641</c:v>
                </c:pt>
                <c:pt idx="1154">
                  <c:v>40644</c:v>
                </c:pt>
                <c:pt idx="1155">
                  <c:v>40645</c:v>
                </c:pt>
                <c:pt idx="1156">
                  <c:v>40646</c:v>
                </c:pt>
                <c:pt idx="1157">
                  <c:v>40647</c:v>
                </c:pt>
                <c:pt idx="1158">
                  <c:v>40648</c:v>
                </c:pt>
                <c:pt idx="1159">
                  <c:v>40651</c:v>
                </c:pt>
                <c:pt idx="1160">
                  <c:v>40652</c:v>
                </c:pt>
                <c:pt idx="1161">
                  <c:v>40653</c:v>
                </c:pt>
                <c:pt idx="1162">
                  <c:v>40654</c:v>
                </c:pt>
                <c:pt idx="1163">
                  <c:v>40658</c:v>
                </c:pt>
                <c:pt idx="1164">
                  <c:v>40659</c:v>
                </c:pt>
                <c:pt idx="1165">
                  <c:v>40660</c:v>
                </c:pt>
                <c:pt idx="1166">
                  <c:v>40661</c:v>
                </c:pt>
                <c:pt idx="1167">
                  <c:v>40662</c:v>
                </c:pt>
                <c:pt idx="1168">
                  <c:v>40665</c:v>
                </c:pt>
                <c:pt idx="1169">
                  <c:v>40666</c:v>
                </c:pt>
                <c:pt idx="1170">
                  <c:v>40667</c:v>
                </c:pt>
                <c:pt idx="1171">
                  <c:v>40668</c:v>
                </c:pt>
                <c:pt idx="1172">
                  <c:v>40669</c:v>
                </c:pt>
                <c:pt idx="1173">
                  <c:v>40672</c:v>
                </c:pt>
                <c:pt idx="1174">
                  <c:v>40673</c:v>
                </c:pt>
                <c:pt idx="1175">
                  <c:v>40674</c:v>
                </c:pt>
                <c:pt idx="1176">
                  <c:v>40675</c:v>
                </c:pt>
                <c:pt idx="1177">
                  <c:v>40676</c:v>
                </c:pt>
                <c:pt idx="1178">
                  <c:v>40679</c:v>
                </c:pt>
                <c:pt idx="1179">
                  <c:v>40680</c:v>
                </c:pt>
                <c:pt idx="1180">
                  <c:v>40681</c:v>
                </c:pt>
                <c:pt idx="1181">
                  <c:v>40682</c:v>
                </c:pt>
                <c:pt idx="1182">
                  <c:v>40683</c:v>
                </c:pt>
                <c:pt idx="1183">
                  <c:v>40686</c:v>
                </c:pt>
                <c:pt idx="1184">
                  <c:v>40687</c:v>
                </c:pt>
                <c:pt idx="1185">
                  <c:v>40688</c:v>
                </c:pt>
                <c:pt idx="1186">
                  <c:v>40689</c:v>
                </c:pt>
                <c:pt idx="1187">
                  <c:v>40690</c:v>
                </c:pt>
                <c:pt idx="1188">
                  <c:v>40694</c:v>
                </c:pt>
                <c:pt idx="1189">
                  <c:v>40695</c:v>
                </c:pt>
                <c:pt idx="1190">
                  <c:v>40696</c:v>
                </c:pt>
                <c:pt idx="1191">
                  <c:v>40697</c:v>
                </c:pt>
                <c:pt idx="1192">
                  <c:v>40700</c:v>
                </c:pt>
                <c:pt idx="1193">
                  <c:v>40701</c:v>
                </c:pt>
                <c:pt idx="1194">
                  <c:v>40702</c:v>
                </c:pt>
                <c:pt idx="1195">
                  <c:v>40704</c:v>
                </c:pt>
                <c:pt idx="1196">
                  <c:v>40707</c:v>
                </c:pt>
                <c:pt idx="1197">
                  <c:v>40708</c:v>
                </c:pt>
                <c:pt idx="1198">
                  <c:v>40709</c:v>
                </c:pt>
                <c:pt idx="1199">
                  <c:v>40710</c:v>
                </c:pt>
                <c:pt idx="1200">
                  <c:v>40711</c:v>
                </c:pt>
                <c:pt idx="1201">
                  <c:v>40714</c:v>
                </c:pt>
                <c:pt idx="1202">
                  <c:v>40715</c:v>
                </c:pt>
                <c:pt idx="1203">
                  <c:v>40716</c:v>
                </c:pt>
                <c:pt idx="1204">
                  <c:v>40717</c:v>
                </c:pt>
                <c:pt idx="1205">
                  <c:v>40718</c:v>
                </c:pt>
                <c:pt idx="1206">
                  <c:v>40721</c:v>
                </c:pt>
                <c:pt idx="1207">
                  <c:v>40722</c:v>
                </c:pt>
                <c:pt idx="1208">
                  <c:v>40723</c:v>
                </c:pt>
                <c:pt idx="1209">
                  <c:v>40724</c:v>
                </c:pt>
                <c:pt idx="1210">
                  <c:v>40725</c:v>
                </c:pt>
                <c:pt idx="1211">
                  <c:v>40729</c:v>
                </c:pt>
                <c:pt idx="1212">
                  <c:v>40730</c:v>
                </c:pt>
                <c:pt idx="1213">
                  <c:v>40731</c:v>
                </c:pt>
                <c:pt idx="1214">
                  <c:v>40732</c:v>
                </c:pt>
                <c:pt idx="1215">
                  <c:v>40735</c:v>
                </c:pt>
                <c:pt idx="1216">
                  <c:v>40736</c:v>
                </c:pt>
                <c:pt idx="1217">
                  <c:v>40737</c:v>
                </c:pt>
                <c:pt idx="1218">
                  <c:v>40738</c:v>
                </c:pt>
                <c:pt idx="1219">
                  <c:v>40739</c:v>
                </c:pt>
                <c:pt idx="1220">
                  <c:v>40742</c:v>
                </c:pt>
                <c:pt idx="1221">
                  <c:v>40743</c:v>
                </c:pt>
                <c:pt idx="1222">
                  <c:v>40744</c:v>
                </c:pt>
                <c:pt idx="1223">
                  <c:v>40745</c:v>
                </c:pt>
                <c:pt idx="1224">
                  <c:v>40746</c:v>
                </c:pt>
                <c:pt idx="1225">
                  <c:v>40749</c:v>
                </c:pt>
                <c:pt idx="1226">
                  <c:v>40750</c:v>
                </c:pt>
                <c:pt idx="1227">
                  <c:v>40751</c:v>
                </c:pt>
                <c:pt idx="1228">
                  <c:v>40752</c:v>
                </c:pt>
                <c:pt idx="1229">
                  <c:v>40753</c:v>
                </c:pt>
                <c:pt idx="1230">
                  <c:v>40756</c:v>
                </c:pt>
                <c:pt idx="1231">
                  <c:v>40757</c:v>
                </c:pt>
                <c:pt idx="1232">
                  <c:v>40758</c:v>
                </c:pt>
                <c:pt idx="1233">
                  <c:v>40759</c:v>
                </c:pt>
                <c:pt idx="1234">
                  <c:v>40760</c:v>
                </c:pt>
                <c:pt idx="1235">
                  <c:v>40763</c:v>
                </c:pt>
                <c:pt idx="1236">
                  <c:v>40764</c:v>
                </c:pt>
                <c:pt idx="1237">
                  <c:v>40765</c:v>
                </c:pt>
                <c:pt idx="1238">
                  <c:v>40766</c:v>
                </c:pt>
                <c:pt idx="1239">
                  <c:v>40767</c:v>
                </c:pt>
                <c:pt idx="1240">
                  <c:v>40771</c:v>
                </c:pt>
                <c:pt idx="1241">
                  <c:v>40772</c:v>
                </c:pt>
                <c:pt idx="1242">
                  <c:v>40773</c:v>
                </c:pt>
                <c:pt idx="1243">
                  <c:v>40774</c:v>
                </c:pt>
                <c:pt idx="1244">
                  <c:v>40777</c:v>
                </c:pt>
                <c:pt idx="1245">
                  <c:v>40778</c:v>
                </c:pt>
                <c:pt idx="1246">
                  <c:v>40779</c:v>
                </c:pt>
                <c:pt idx="1247">
                  <c:v>40780</c:v>
                </c:pt>
                <c:pt idx="1248">
                  <c:v>40781</c:v>
                </c:pt>
                <c:pt idx="1249">
                  <c:v>40784</c:v>
                </c:pt>
                <c:pt idx="1250">
                  <c:v>40785</c:v>
                </c:pt>
                <c:pt idx="1251">
                  <c:v>40786</c:v>
                </c:pt>
                <c:pt idx="1252">
                  <c:v>40787</c:v>
                </c:pt>
                <c:pt idx="1253">
                  <c:v>40788</c:v>
                </c:pt>
                <c:pt idx="1254">
                  <c:v>40792</c:v>
                </c:pt>
                <c:pt idx="1255">
                  <c:v>40793</c:v>
                </c:pt>
                <c:pt idx="1256">
                  <c:v>40794</c:v>
                </c:pt>
                <c:pt idx="1257">
                  <c:v>40795</c:v>
                </c:pt>
                <c:pt idx="1258">
                  <c:v>40798</c:v>
                </c:pt>
                <c:pt idx="1259">
                  <c:v>40799</c:v>
                </c:pt>
                <c:pt idx="1260">
                  <c:v>40800</c:v>
                </c:pt>
                <c:pt idx="1261">
                  <c:v>40801</c:v>
                </c:pt>
                <c:pt idx="1262">
                  <c:v>40802</c:v>
                </c:pt>
                <c:pt idx="1263">
                  <c:v>40805</c:v>
                </c:pt>
                <c:pt idx="1264">
                  <c:v>40806</c:v>
                </c:pt>
                <c:pt idx="1265">
                  <c:v>40807</c:v>
                </c:pt>
                <c:pt idx="1266">
                  <c:v>40808</c:v>
                </c:pt>
                <c:pt idx="1267">
                  <c:v>40809</c:v>
                </c:pt>
                <c:pt idx="1268">
                  <c:v>40812</c:v>
                </c:pt>
                <c:pt idx="1269">
                  <c:v>40813</c:v>
                </c:pt>
                <c:pt idx="1270">
                  <c:v>40814</c:v>
                </c:pt>
                <c:pt idx="1271">
                  <c:v>40815</c:v>
                </c:pt>
                <c:pt idx="1272">
                  <c:v>40816</c:v>
                </c:pt>
                <c:pt idx="1273">
                  <c:v>40819</c:v>
                </c:pt>
                <c:pt idx="1274">
                  <c:v>40820</c:v>
                </c:pt>
                <c:pt idx="1275">
                  <c:v>40821</c:v>
                </c:pt>
                <c:pt idx="1276">
                  <c:v>40822</c:v>
                </c:pt>
                <c:pt idx="1277">
                  <c:v>40823</c:v>
                </c:pt>
                <c:pt idx="1278">
                  <c:v>40826</c:v>
                </c:pt>
                <c:pt idx="1279">
                  <c:v>40827</c:v>
                </c:pt>
                <c:pt idx="1280">
                  <c:v>40828</c:v>
                </c:pt>
                <c:pt idx="1281">
                  <c:v>40829</c:v>
                </c:pt>
                <c:pt idx="1282">
                  <c:v>40830</c:v>
                </c:pt>
                <c:pt idx="1283">
                  <c:v>40833</c:v>
                </c:pt>
                <c:pt idx="1284">
                  <c:v>40834</c:v>
                </c:pt>
                <c:pt idx="1285">
                  <c:v>40835</c:v>
                </c:pt>
                <c:pt idx="1286">
                  <c:v>40836</c:v>
                </c:pt>
                <c:pt idx="1287">
                  <c:v>40837</c:v>
                </c:pt>
                <c:pt idx="1288">
                  <c:v>40840</c:v>
                </c:pt>
                <c:pt idx="1289">
                  <c:v>40841</c:v>
                </c:pt>
                <c:pt idx="1290">
                  <c:v>40842</c:v>
                </c:pt>
                <c:pt idx="1291">
                  <c:v>40843</c:v>
                </c:pt>
                <c:pt idx="1292">
                  <c:v>40844</c:v>
                </c:pt>
                <c:pt idx="1293">
                  <c:v>40847</c:v>
                </c:pt>
                <c:pt idx="1294">
                  <c:v>40848</c:v>
                </c:pt>
                <c:pt idx="1295">
                  <c:v>40849</c:v>
                </c:pt>
                <c:pt idx="1296">
                  <c:v>40850</c:v>
                </c:pt>
                <c:pt idx="1297">
                  <c:v>40851</c:v>
                </c:pt>
                <c:pt idx="1298">
                  <c:v>40854</c:v>
                </c:pt>
                <c:pt idx="1299">
                  <c:v>40855</c:v>
                </c:pt>
                <c:pt idx="1300">
                  <c:v>40857</c:v>
                </c:pt>
                <c:pt idx="1301">
                  <c:v>40858</c:v>
                </c:pt>
                <c:pt idx="1302">
                  <c:v>40861</c:v>
                </c:pt>
                <c:pt idx="1303">
                  <c:v>40862</c:v>
                </c:pt>
                <c:pt idx="1304">
                  <c:v>40863</c:v>
                </c:pt>
                <c:pt idx="1305">
                  <c:v>40864</c:v>
                </c:pt>
                <c:pt idx="1306">
                  <c:v>40865</c:v>
                </c:pt>
                <c:pt idx="1307">
                  <c:v>40868</c:v>
                </c:pt>
                <c:pt idx="1308">
                  <c:v>40869</c:v>
                </c:pt>
                <c:pt idx="1309">
                  <c:v>40870</c:v>
                </c:pt>
                <c:pt idx="1310">
                  <c:v>40872</c:v>
                </c:pt>
                <c:pt idx="1311">
                  <c:v>40875</c:v>
                </c:pt>
                <c:pt idx="1312">
                  <c:v>40876</c:v>
                </c:pt>
                <c:pt idx="1313">
                  <c:v>40877</c:v>
                </c:pt>
                <c:pt idx="1314">
                  <c:v>40878</c:v>
                </c:pt>
                <c:pt idx="1315">
                  <c:v>40879</c:v>
                </c:pt>
                <c:pt idx="1316">
                  <c:v>40882</c:v>
                </c:pt>
                <c:pt idx="1317">
                  <c:v>40883</c:v>
                </c:pt>
                <c:pt idx="1318">
                  <c:v>40884</c:v>
                </c:pt>
                <c:pt idx="1319">
                  <c:v>40885</c:v>
                </c:pt>
                <c:pt idx="1320">
                  <c:v>40886</c:v>
                </c:pt>
                <c:pt idx="1321">
                  <c:v>40889</c:v>
                </c:pt>
                <c:pt idx="1322">
                  <c:v>40890</c:v>
                </c:pt>
                <c:pt idx="1323">
                  <c:v>40891</c:v>
                </c:pt>
                <c:pt idx="1324">
                  <c:v>40892</c:v>
                </c:pt>
                <c:pt idx="1325">
                  <c:v>40893</c:v>
                </c:pt>
                <c:pt idx="1326">
                  <c:v>40896</c:v>
                </c:pt>
                <c:pt idx="1327">
                  <c:v>40897</c:v>
                </c:pt>
                <c:pt idx="1328">
                  <c:v>40898</c:v>
                </c:pt>
                <c:pt idx="1329">
                  <c:v>40899</c:v>
                </c:pt>
                <c:pt idx="1330">
                  <c:v>40900</c:v>
                </c:pt>
                <c:pt idx="1331">
                  <c:v>40904</c:v>
                </c:pt>
                <c:pt idx="1332">
                  <c:v>40905</c:v>
                </c:pt>
                <c:pt idx="1333">
                  <c:v>40906</c:v>
                </c:pt>
                <c:pt idx="1334">
                  <c:v>40907</c:v>
                </c:pt>
                <c:pt idx="1335">
                  <c:v>40911</c:v>
                </c:pt>
                <c:pt idx="1336">
                  <c:v>40912</c:v>
                </c:pt>
                <c:pt idx="1337">
                  <c:v>40913</c:v>
                </c:pt>
                <c:pt idx="1338">
                  <c:v>40914</c:v>
                </c:pt>
                <c:pt idx="1339">
                  <c:v>40918</c:v>
                </c:pt>
                <c:pt idx="1340">
                  <c:v>40919</c:v>
                </c:pt>
                <c:pt idx="1341">
                  <c:v>40920</c:v>
                </c:pt>
                <c:pt idx="1342">
                  <c:v>40921</c:v>
                </c:pt>
                <c:pt idx="1343">
                  <c:v>40925</c:v>
                </c:pt>
                <c:pt idx="1344">
                  <c:v>40926</c:v>
                </c:pt>
                <c:pt idx="1345">
                  <c:v>40928</c:v>
                </c:pt>
                <c:pt idx="1346">
                  <c:v>40931</c:v>
                </c:pt>
                <c:pt idx="1347">
                  <c:v>40932</c:v>
                </c:pt>
                <c:pt idx="1348">
                  <c:v>40933</c:v>
                </c:pt>
                <c:pt idx="1349">
                  <c:v>40934</c:v>
                </c:pt>
                <c:pt idx="1350">
                  <c:v>40935</c:v>
                </c:pt>
                <c:pt idx="1351">
                  <c:v>40938</c:v>
                </c:pt>
                <c:pt idx="1352">
                  <c:v>40939</c:v>
                </c:pt>
                <c:pt idx="1353">
                  <c:v>40940</c:v>
                </c:pt>
                <c:pt idx="1354">
                  <c:v>40941</c:v>
                </c:pt>
                <c:pt idx="1355">
                  <c:v>40942</c:v>
                </c:pt>
                <c:pt idx="1356">
                  <c:v>40945</c:v>
                </c:pt>
                <c:pt idx="1357">
                  <c:v>40946</c:v>
                </c:pt>
                <c:pt idx="1358">
                  <c:v>40947</c:v>
                </c:pt>
                <c:pt idx="1359">
                  <c:v>40948</c:v>
                </c:pt>
                <c:pt idx="1360">
                  <c:v>40949</c:v>
                </c:pt>
                <c:pt idx="1361">
                  <c:v>40952</c:v>
                </c:pt>
                <c:pt idx="1362">
                  <c:v>40953</c:v>
                </c:pt>
                <c:pt idx="1363">
                  <c:v>40954</c:v>
                </c:pt>
                <c:pt idx="1364">
                  <c:v>40955</c:v>
                </c:pt>
                <c:pt idx="1365">
                  <c:v>40956</c:v>
                </c:pt>
                <c:pt idx="1366">
                  <c:v>40960</c:v>
                </c:pt>
                <c:pt idx="1367">
                  <c:v>40961</c:v>
                </c:pt>
                <c:pt idx="1368">
                  <c:v>40962</c:v>
                </c:pt>
                <c:pt idx="1369">
                  <c:v>40963</c:v>
                </c:pt>
                <c:pt idx="1370">
                  <c:v>40966</c:v>
                </c:pt>
                <c:pt idx="1371">
                  <c:v>40967</c:v>
                </c:pt>
                <c:pt idx="1372">
                  <c:v>40968</c:v>
                </c:pt>
                <c:pt idx="1373">
                  <c:v>40969</c:v>
                </c:pt>
                <c:pt idx="1374">
                  <c:v>40970</c:v>
                </c:pt>
                <c:pt idx="1375">
                  <c:v>40973</c:v>
                </c:pt>
                <c:pt idx="1376">
                  <c:v>40974</c:v>
                </c:pt>
                <c:pt idx="1377">
                  <c:v>40975</c:v>
                </c:pt>
                <c:pt idx="1378">
                  <c:v>40976</c:v>
                </c:pt>
                <c:pt idx="1379">
                  <c:v>40977</c:v>
                </c:pt>
                <c:pt idx="1380">
                  <c:v>40980</c:v>
                </c:pt>
                <c:pt idx="1381">
                  <c:v>40981</c:v>
                </c:pt>
                <c:pt idx="1382">
                  <c:v>40982</c:v>
                </c:pt>
                <c:pt idx="1383">
                  <c:v>40983</c:v>
                </c:pt>
                <c:pt idx="1384">
                  <c:v>40984</c:v>
                </c:pt>
                <c:pt idx="1385">
                  <c:v>40987</c:v>
                </c:pt>
                <c:pt idx="1386">
                  <c:v>40988</c:v>
                </c:pt>
                <c:pt idx="1387">
                  <c:v>40989</c:v>
                </c:pt>
                <c:pt idx="1388">
                  <c:v>40990</c:v>
                </c:pt>
                <c:pt idx="1389">
                  <c:v>40991</c:v>
                </c:pt>
                <c:pt idx="1390">
                  <c:v>40994</c:v>
                </c:pt>
                <c:pt idx="1391">
                  <c:v>40995</c:v>
                </c:pt>
                <c:pt idx="1392">
                  <c:v>40996</c:v>
                </c:pt>
                <c:pt idx="1393">
                  <c:v>40997</c:v>
                </c:pt>
                <c:pt idx="1394">
                  <c:v>40998</c:v>
                </c:pt>
                <c:pt idx="1395">
                  <c:v>41001</c:v>
                </c:pt>
                <c:pt idx="1396">
                  <c:v>41002</c:v>
                </c:pt>
                <c:pt idx="1397">
                  <c:v>41003</c:v>
                </c:pt>
                <c:pt idx="1398">
                  <c:v>41004</c:v>
                </c:pt>
                <c:pt idx="1399">
                  <c:v>41008</c:v>
                </c:pt>
                <c:pt idx="1400">
                  <c:v>41009</c:v>
                </c:pt>
                <c:pt idx="1401">
                  <c:v>41010</c:v>
                </c:pt>
                <c:pt idx="1402">
                  <c:v>41011</c:v>
                </c:pt>
                <c:pt idx="1403">
                  <c:v>41012</c:v>
                </c:pt>
                <c:pt idx="1404">
                  <c:v>41015</c:v>
                </c:pt>
                <c:pt idx="1405">
                  <c:v>41016</c:v>
                </c:pt>
                <c:pt idx="1406">
                  <c:v>41017</c:v>
                </c:pt>
                <c:pt idx="1407">
                  <c:v>41018</c:v>
                </c:pt>
                <c:pt idx="1408">
                  <c:v>41019</c:v>
                </c:pt>
                <c:pt idx="1409">
                  <c:v>41022</c:v>
                </c:pt>
                <c:pt idx="1410">
                  <c:v>41023</c:v>
                </c:pt>
                <c:pt idx="1411">
                  <c:v>41024</c:v>
                </c:pt>
                <c:pt idx="1412">
                  <c:v>41025</c:v>
                </c:pt>
                <c:pt idx="1413">
                  <c:v>41026</c:v>
                </c:pt>
                <c:pt idx="1414">
                  <c:v>41029</c:v>
                </c:pt>
                <c:pt idx="1415">
                  <c:v>41030</c:v>
                </c:pt>
                <c:pt idx="1416">
                  <c:v>41031</c:v>
                </c:pt>
                <c:pt idx="1417">
                  <c:v>41032</c:v>
                </c:pt>
                <c:pt idx="1418">
                  <c:v>41033</c:v>
                </c:pt>
                <c:pt idx="1419">
                  <c:v>41036</c:v>
                </c:pt>
                <c:pt idx="1420">
                  <c:v>41037</c:v>
                </c:pt>
                <c:pt idx="1421">
                  <c:v>41038</c:v>
                </c:pt>
                <c:pt idx="1422">
                  <c:v>41039</c:v>
                </c:pt>
                <c:pt idx="1423">
                  <c:v>41040</c:v>
                </c:pt>
                <c:pt idx="1424">
                  <c:v>41043</c:v>
                </c:pt>
                <c:pt idx="1425">
                  <c:v>41044</c:v>
                </c:pt>
                <c:pt idx="1426">
                  <c:v>41045</c:v>
                </c:pt>
                <c:pt idx="1427">
                  <c:v>41046</c:v>
                </c:pt>
                <c:pt idx="1428">
                  <c:v>41047</c:v>
                </c:pt>
                <c:pt idx="1429">
                  <c:v>41050</c:v>
                </c:pt>
                <c:pt idx="1430">
                  <c:v>41051</c:v>
                </c:pt>
                <c:pt idx="1431">
                  <c:v>41052</c:v>
                </c:pt>
                <c:pt idx="1432">
                  <c:v>41053</c:v>
                </c:pt>
                <c:pt idx="1433">
                  <c:v>41054</c:v>
                </c:pt>
                <c:pt idx="1434">
                  <c:v>41058</c:v>
                </c:pt>
                <c:pt idx="1435">
                  <c:v>41059</c:v>
                </c:pt>
                <c:pt idx="1436">
                  <c:v>41060</c:v>
                </c:pt>
                <c:pt idx="1437">
                  <c:v>41061</c:v>
                </c:pt>
                <c:pt idx="1438">
                  <c:v>41064</c:v>
                </c:pt>
                <c:pt idx="1439">
                  <c:v>41065</c:v>
                </c:pt>
                <c:pt idx="1440">
                  <c:v>41066</c:v>
                </c:pt>
                <c:pt idx="1441">
                  <c:v>41067</c:v>
                </c:pt>
                <c:pt idx="1442">
                  <c:v>41068</c:v>
                </c:pt>
                <c:pt idx="1443">
                  <c:v>41072</c:v>
                </c:pt>
                <c:pt idx="1444">
                  <c:v>41073</c:v>
                </c:pt>
                <c:pt idx="1445">
                  <c:v>41074</c:v>
                </c:pt>
                <c:pt idx="1446">
                  <c:v>41075</c:v>
                </c:pt>
                <c:pt idx="1447">
                  <c:v>41078</c:v>
                </c:pt>
                <c:pt idx="1448">
                  <c:v>41079</c:v>
                </c:pt>
                <c:pt idx="1449">
                  <c:v>41080</c:v>
                </c:pt>
                <c:pt idx="1450">
                  <c:v>41081</c:v>
                </c:pt>
                <c:pt idx="1451">
                  <c:v>41082</c:v>
                </c:pt>
                <c:pt idx="1452">
                  <c:v>41085</c:v>
                </c:pt>
                <c:pt idx="1453">
                  <c:v>41086</c:v>
                </c:pt>
                <c:pt idx="1454">
                  <c:v>41087</c:v>
                </c:pt>
                <c:pt idx="1455">
                  <c:v>41088</c:v>
                </c:pt>
                <c:pt idx="1456">
                  <c:v>41089</c:v>
                </c:pt>
                <c:pt idx="1457">
                  <c:v>41092</c:v>
                </c:pt>
                <c:pt idx="1458">
                  <c:v>41093</c:v>
                </c:pt>
                <c:pt idx="1459">
                  <c:v>41095</c:v>
                </c:pt>
                <c:pt idx="1460">
                  <c:v>41096</c:v>
                </c:pt>
                <c:pt idx="1461">
                  <c:v>41099</c:v>
                </c:pt>
                <c:pt idx="1462">
                  <c:v>41100</c:v>
                </c:pt>
                <c:pt idx="1463">
                  <c:v>41101</c:v>
                </c:pt>
                <c:pt idx="1464">
                  <c:v>41102</c:v>
                </c:pt>
                <c:pt idx="1465">
                  <c:v>41103</c:v>
                </c:pt>
                <c:pt idx="1466">
                  <c:v>41106</c:v>
                </c:pt>
                <c:pt idx="1467">
                  <c:v>41107</c:v>
                </c:pt>
                <c:pt idx="1468">
                  <c:v>41108</c:v>
                </c:pt>
                <c:pt idx="1469">
                  <c:v>41109</c:v>
                </c:pt>
                <c:pt idx="1470">
                  <c:v>41110</c:v>
                </c:pt>
                <c:pt idx="1471">
                  <c:v>41113</c:v>
                </c:pt>
                <c:pt idx="1472">
                  <c:v>41114</c:v>
                </c:pt>
                <c:pt idx="1473">
                  <c:v>41115</c:v>
                </c:pt>
                <c:pt idx="1474">
                  <c:v>41116</c:v>
                </c:pt>
                <c:pt idx="1475">
                  <c:v>41117</c:v>
                </c:pt>
                <c:pt idx="1476">
                  <c:v>41120</c:v>
                </c:pt>
                <c:pt idx="1477">
                  <c:v>41121</c:v>
                </c:pt>
                <c:pt idx="1478">
                  <c:v>41122</c:v>
                </c:pt>
                <c:pt idx="1479">
                  <c:v>41123</c:v>
                </c:pt>
                <c:pt idx="1480">
                  <c:v>41124</c:v>
                </c:pt>
                <c:pt idx="1481">
                  <c:v>41127</c:v>
                </c:pt>
                <c:pt idx="1482">
                  <c:v>41128</c:v>
                </c:pt>
                <c:pt idx="1483">
                  <c:v>41129</c:v>
                </c:pt>
                <c:pt idx="1484">
                  <c:v>41130</c:v>
                </c:pt>
                <c:pt idx="1485">
                  <c:v>41131</c:v>
                </c:pt>
                <c:pt idx="1486">
                  <c:v>41134</c:v>
                </c:pt>
                <c:pt idx="1487">
                  <c:v>41135</c:v>
                </c:pt>
                <c:pt idx="1488">
                  <c:v>41136</c:v>
                </c:pt>
                <c:pt idx="1489">
                  <c:v>41137</c:v>
                </c:pt>
                <c:pt idx="1490">
                  <c:v>41138</c:v>
                </c:pt>
                <c:pt idx="1491">
                  <c:v>41141</c:v>
                </c:pt>
                <c:pt idx="1492">
                  <c:v>41142</c:v>
                </c:pt>
                <c:pt idx="1493">
                  <c:v>41143</c:v>
                </c:pt>
                <c:pt idx="1494">
                  <c:v>41144</c:v>
                </c:pt>
                <c:pt idx="1495">
                  <c:v>41145</c:v>
                </c:pt>
                <c:pt idx="1496">
                  <c:v>41148</c:v>
                </c:pt>
                <c:pt idx="1497">
                  <c:v>41149</c:v>
                </c:pt>
                <c:pt idx="1498">
                  <c:v>41150</c:v>
                </c:pt>
                <c:pt idx="1499">
                  <c:v>41151</c:v>
                </c:pt>
                <c:pt idx="1500">
                  <c:v>41152</c:v>
                </c:pt>
                <c:pt idx="1501">
                  <c:v>41156</c:v>
                </c:pt>
                <c:pt idx="1502">
                  <c:v>41157</c:v>
                </c:pt>
                <c:pt idx="1503">
                  <c:v>41158</c:v>
                </c:pt>
                <c:pt idx="1504">
                  <c:v>41159</c:v>
                </c:pt>
                <c:pt idx="1505">
                  <c:v>41162</c:v>
                </c:pt>
                <c:pt idx="1506">
                  <c:v>41163</c:v>
                </c:pt>
                <c:pt idx="1507">
                  <c:v>41164</c:v>
                </c:pt>
                <c:pt idx="1508">
                  <c:v>41165</c:v>
                </c:pt>
                <c:pt idx="1509">
                  <c:v>41166</c:v>
                </c:pt>
                <c:pt idx="1510">
                  <c:v>41169</c:v>
                </c:pt>
                <c:pt idx="1511">
                  <c:v>41170</c:v>
                </c:pt>
                <c:pt idx="1512">
                  <c:v>41171</c:v>
                </c:pt>
                <c:pt idx="1513">
                  <c:v>41172</c:v>
                </c:pt>
                <c:pt idx="1514">
                  <c:v>41173</c:v>
                </c:pt>
                <c:pt idx="1515">
                  <c:v>41176</c:v>
                </c:pt>
                <c:pt idx="1516">
                  <c:v>41177</c:v>
                </c:pt>
                <c:pt idx="1517">
                  <c:v>41178</c:v>
                </c:pt>
                <c:pt idx="1518">
                  <c:v>41179</c:v>
                </c:pt>
                <c:pt idx="1519">
                  <c:v>41180</c:v>
                </c:pt>
                <c:pt idx="1520">
                  <c:v>41183</c:v>
                </c:pt>
                <c:pt idx="1521">
                  <c:v>41184</c:v>
                </c:pt>
                <c:pt idx="1522">
                  <c:v>41185</c:v>
                </c:pt>
                <c:pt idx="1523">
                  <c:v>41186</c:v>
                </c:pt>
                <c:pt idx="1524">
                  <c:v>41187</c:v>
                </c:pt>
                <c:pt idx="1525">
                  <c:v>41190</c:v>
                </c:pt>
                <c:pt idx="1526">
                  <c:v>41191</c:v>
                </c:pt>
                <c:pt idx="1527">
                  <c:v>41192</c:v>
                </c:pt>
                <c:pt idx="1528">
                  <c:v>41193</c:v>
                </c:pt>
                <c:pt idx="1529">
                  <c:v>41194</c:v>
                </c:pt>
                <c:pt idx="1530">
                  <c:v>41197</c:v>
                </c:pt>
                <c:pt idx="1531">
                  <c:v>41198</c:v>
                </c:pt>
                <c:pt idx="1532">
                  <c:v>41199</c:v>
                </c:pt>
                <c:pt idx="1533">
                  <c:v>41200</c:v>
                </c:pt>
                <c:pt idx="1534">
                  <c:v>41201</c:v>
                </c:pt>
                <c:pt idx="1535">
                  <c:v>41204</c:v>
                </c:pt>
                <c:pt idx="1536">
                  <c:v>41205</c:v>
                </c:pt>
                <c:pt idx="1537">
                  <c:v>41206</c:v>
                </c:pt>
                <c:pt idx="1538">
                  <c:v>41207</c:v>
                </c:pt>
                <c:pt idx="1539">
                  <c:v>41208</c:v>
                </c:pt>
                <c:pt idx="1540">
                  <c:v>41213</c:v>
                </c:pt>
                <c:pt idx="1541">
                  <c:v>41214</c:v>
                </c:pt>
                <c:pt idx="1542">
                  <c:v>41215</c:v>
                </c:pt>
                <c:pt idx="1543">
                  <c:v>41218</c:v>
                </c:pt>
                <c:pt idx="1544">
                  <c:v>41219</c:v>
                </c:pt>
                <c:pt idx="1545">
                  <c:v>41220</c:v>
                </c:pt>
                <c:pt idx="1546">
                  <c:v>41221</c:v>
                </c:pt>
                <c:pt idx="1547">
                  <c:v>41222</c:v>
                </c:pt>
                <c:pt idx="1548">
                  <c:v>41225</c:v>
                </c:pt>
                <c:pt idx="1549">
                  <c:v>41226</c:v>
                </c:pt>
                <c:pt idx="1550">
                  <c:v>41227</c:v>
                </c:pt>
                <c:pt idx="1551">
                  <c:v>41228</c:v>
                </c:pt>
                <c:pt idx="1552">
                  <c:v>41229</c:v>
                </c:pt>
                <c:pt idx="1553">
                  <c:v>41232</c:v>
                </c:pt>
                <c:pt idx="1554">
                  <c:v>41233</c:v>
                </c:pt>
                <c:pt idx="1555">
                  <c:v>41234</c:v>
                </c:pt>
                <c:pt idx="1556">
                  <c:v>41236</c:v>
                </c:pt>
                <c:pt idx="1557">
                  <c:v>41239</c:v>
                </c:pt>
                <c:pt idx="1558">
                  <c:v>41240</c:v>
                </c:pt>
                <c:pt idx="1559">
                  <c:v>41241</c:v>
                </c:pt>
                <c:pt idx="1560">
                  <c:v>41242</c:v>
                </c:pt>
                <c:pt idx="1561">
                  <c:v>41243</c:v>
                </c:pt>
                <c:pt idx="1562">
                  <c:v>41246</c:v>
                </c:pt>
                <c:pt idx="1563">
                  <c:v>41247</c:v>
                </c:pt>
                <c:pt idx="1564">
                  <c:v>41248</c:v>
                </c:pt>
                <c:pt idx="1565">
                  <c:v>41249</c:v>
                </c:pt>
                <c:pt idx="1566">
                  <c:v>41250</c:v>
                </c:pt>
                <c:pt idx="1567">
                  <c:v>41253</c:v>
                </c:pt>
                <c:pt idx="1568">
                  <c:v>41254</c:v>
                </c:pt>
                <c:pt idx="1569">
                  <c:v>41255</c:v>
                </c:pt>
                <c:pt idx="1570">
                  <c:v>41256</c:v>
                </c:pt>
                <c:pt idx="1571">
                  <c:v>41257</c:v>
                </c:pt>
                <c:pt idx="1572">
                  <c:v>41260</c:v>
                </c:pt>
                <c:pt idx="1573">
                  <c:v>41262</c:v>
                </c:pt>
                <c:pt idx="1574">
                  <c:v>41263</c:v>
                </c:pt>
                <c:pt idx="1575">
                  <c:v>41264</c:v>
                </c:pt>
                <c:pt idx="1576">
                  <c:v>41267</c:v>
                </c:pt>
                <c:pt idx="1577">
                  <c:v>41269</c:v>
                </c:pt>
                <c:pt idx="1578">
                  <c:v>41270</c:v>
                </c:pt>
                <c:pt idx="1579">
                  <c:v>41271</c:v>
                </c:pt>
                <c:pt idx="1580">
                  <c:v>41274</c:v>
                </c:pt>
                <c:pt idx="1581">
                  <c:v>41276</c:v>
                </c:pt>
                <c:pt idx="1582">
                  <c:v>41277</c:v>
                </c:pt>
                <c:pt idx="1583">
                  <c:v>41278</c:v>
                </c:pt>
                <c:pt idx="1584">
                  <c:v>41281</c:v>
                </c:pt>
                <c:pt idx="1585">
                  <c:v>41282</c:v>
                </c:pt>
                <c:pt idx="1586">
                  <c:v>41283</c:v>
                </c:pt>
                <c:pt idx="1587">
                  <c:v>41284</c:v>
                </c:pt>
                <c:pt idx="1588">
                  <c:v>41285</c:v>
                </c:pt>
                <c:pt idx="1589">
                  <c:v>41288</c:v>
                </c:pt>
                <c:pt idx="1590">
                  <c:v>41289</c:v>
                </c:pt>
                <c:pt idx="1591">
                  <c:v>41290</c:v>
                </c:pt>
                <c:pt idx="1592">
                  <c:v>41291</c:v>
                </c:pt>
                <c:pt idx="1593">
                  <c:v>41292</c:v>
                </c:pt>
                <c:pt idx="1594">
                  <c:v>41296</c:v>
                </c:pt>
                <c:pt idx="1595">
                  <c:v>41297</c:v>
                </c:pt>
                <c:pt idx="1596">
                  <c:v>41298</c:v>
                </c:pt>
                <c:pt idx="1597">
                  <c:v>41299</c:v>
                </c:pt>
                <c:pt idx="1598">
                  <c:v>41302</c:v>
                </c:pt>
                <c:pt idx="1599">
                  <c:v>41303</c:v>
                </c:pt>
                <c:pt idx="1600">
                  <c:v>41304</c:v>
                </c:pt>
                <c:pt idx="1601">
                  <c:v>41305</c:v>
                </c:pt>
                <c:pt idx="1602">
                  <c:v>41306</c:v>
                </c:pt>
                <c:pt idx="1603">
                  <c:v>41309</c:v>
                </c:pt>
                <c:pt idx="1604">
                  <c:v>41310</c:v>
                </c:pt>
                <c:pt idx="1605">
                  <c:v>41311</c:v>
                </c:pt>
                <c:pt idx="1606">
                  <c:v>41312</c:v>
                </c:pt>
                <c:pt idx="1607">
                  <c:v>41313</c:v>
                </c:pt>
                <c:pt idx="1608">
                  <c:v>41317</c:v>
                </c:pt>
                <c:pt idx="1609">
                  <c:v>41318</c:v>
                </c:pt>
                <c:pt idx="1610">
                  <c:v>41319</c:v>
                </c:pt>
                <c:pt idx="1611">
                  <c:v>41320</c:v>
                </c:pt>
                <c:pt idx="1612">
                  <c:v>41324</c:v>
                </c:pt>
                <c:pt idx="1613">
                  <c:v>41325</c:v>
                </c:pt>
                <c:pt idx="1614">
                  <c:v>41326</c:v>
                </c:pt>
                <c:pt idx="1615">
                  <c:v>41327</c:v>
                </c:pt>
                <c:pt idx="1616">
                  <c:v>41330</c:v>
                </c:pt>
                <c:pt idx="1617">
                  <c:v>41331</c:v>
                </c:pt>
                <c:pt idx="1618">
                  <c:v>41332</c:v>
                </c:pt>
                <c:pt idx="1619">
                  <c:v>41333</c:v>
                </c:pt>
                <c:pt idx="1620">
                  <c:v>41334</c:v>
                </c:pt>
                <c:pt idx="1621">
                  <c:v>41337</c:v>
                </c:pt>
                <c:pt idx="1622">
                  <c:v>41338</c:v>
                </c:pt>
                <c:pt idx="1623">
                  <c:v>41339</c:v>
                </c:pt>
                <c:pt idx="1624">
                  <c:v>41340</c:v>
                </c:pt>
                <c:pt idx="1625">
                  <c:v>41341</c:v>
                </c:pt>
                <c:pt idx="1626">
                  <c:v>41344</c:v>
                </c:pt>
                <c:pt idx="1627">
                  <c:v>41345</c:v>
                </c:pt>
                <c:pt idx="1628">
                  <c:v>41346</c:v>
                </c:pt>
                <c:pt idx="1629">
                  <c:v>41347</c:v>
                </c:pt>
                <c:pt idx="1630">
                  <c:v>41351</c:v>
                </c:pt>
                <c:pt idx="1631">
                  <c:v>41352</c:v>
                </c:pt>
                <c:pt idx="1632">
                  <c:v>41353</c:v>
                </c:pt>
                <c:pt idx="1633">
                  <c:v>41354</c:v>
                </c:pt>
                <c:pt idx="1634">
                  <c:v>41355</c:v>
                </c:pt>
                <c:pt idx="1635">
                  <c:v>41358</c:v>
                </c:pt>
                <c:pt idx="1636">
                  <c:v>41359</c:v>
                </c:pt>
                <c:pt idx="1637">
                  <c:v>41360</c:v>
                </c:pt>
                <c:pt idx="1638">
                  <c:v>41361</c:v>
                </c:pt>
                <c:pt idx="1639">
                  <c:v>41365</c:v>
                </c:pt>
                <c:pt idx="1640">
                  <c:v>41366</c:v>
                </c:pt>
                <c:pt idx="1641">
                  <c:v>41367</c:v>
                </c:pt>
                <c:pt idx="1642">
                  <c:v>41368</c:v>
                </c:pt>
                <c:pt idx="1643">
                  <c:v>41369</c:v>
                </c:pt>
                <c:pt idx="1644">
                  <c:v>41372</c:v>
                </c:pt>
                <c:pt idx="1645">
                  <c:v>41373</c:v>
                </c:pt>
                <c:pt idx="1646">
                  <c:v>41374</c:v>
                </c:pt>
                <c:pt idx="1647">
                  <c:v>41375</c:v>
                </c:pt>
                <c:pt idx="1648">
                  <c:v>41376</c:v>
                </c:pt>
                <c:pt idx="1649">
                  <c:v>41379</c:v>
                </c:pt>
                <c:pt idx="1650">
                  <c:v>41380</c:v>
                </c:pt>
                <c:pt idx="1651">
                  <c:v>41381</c:v>
                </c:pt>
                <c:pt idx="1652">
                  <c:v>41382</c:v>
                </c:pt>
                <c:pt idx="1653">
                  <c:v>41383</c:v>
                </c:pt>
                <c:pt idx="1654">
                  <c:v>41386</c:v>
                </c:pt>
                <c:pt idx="1655">
                  <c:v>41387</c:v>
                </c:pt>
                <c:pt idx="1656">
                  <c:v>41388</c:v>
                </c:pt>
                <c:pt idx="1657">
                  <c:v>41389</c:v>
                </c:pt>
                <c:pt idx="1658">
                  <c:v>41390</c:v>
                </c:pt>
                <c:pt idx="1659">
                  <c:v>41393</c:v>
                </c:pt>
                <c:pt idx="1660">
                  <c:v>41394</c:v>
                </c:pt>
                <c:pt idx="1661">
                  <c:v>41395</c:v>
                </c:pt>
                <c:pt idx="1662">
                  <c:v>41396</c:v>
                </c:pt>
                <c:pt idx="1663">
                  <c:v>41397</c:v>
                </c:pt>
                <c:pt idx="1664">
                  <c:v>41400</c:v>
                </c:pt>
                <c:pt idx="1665">
                  <c:v>41401</c:v>
                </c:pt>
                <c:pt idx="1666">
                  <c:v>41402</c:v>
                </c:pt>
                <c:pt idx="1667">
                  <c:v>41403</c:v>
                </c:pt>
                <c:pt idx="1668">
                  <c:v>41404</c:v>
                </c:pt>
                <c:pt idx="1669">
                  <c:v>41407</c:v>
                </c:pt>
                <c:pt idx="1670">
                  <c:v>41408</c:v>
                </c:pt>
                <c:pt idx="1671">
                  <c:v>41409</c:v>
                </c:pt>
                <c:pt idx="1672">
                  <c:v>41410</c:v>
                </c:pt>
                <c:pt idx="1673">
                  <c:v>41411</c:v>
                </c:pt>
                <c:pt idx="1674">
                  <c:v>41414</c:v>
                </c:pt>
                <c:pt idx="1675">
                  <c:v>41415</c:v>
                </c:pt>
                <c:pt idx="1676">
                  <c:v>41416</c:v>
                </c:pt>
                <c:pt idx="1677">
                  <c:v>41417</c:v>
                </c:pt>
                <c:pt idx="1678">
                  <c:v>41418</c:v>
                </c:pt>
                <c:pt idx="1679">
                  <c:v>41422</c:v>
                </c:pt>
                <c:pt idx="1680">
                  <c:v>41423</c:v>
                </c:pt>
                <c:pt idx="1681">
                  <c:v>41424</c:v>
                </c:pt>
                <c:pt idx="1682">
                  <c:v>41425</c:v>
                </c:pt>
                <c:pt idx="1683">
                  <c:v>41428</c:v>
                </c:pt>
                <c:pt idx="1684">
                  <c:v>41429</c:v>
                </c:pt>
                <c:pt idx="1685">
                  <c:v>41431</c:v>
                </c:pt>
                <c:pt idx="1686">
                  <c:v>41432</c:v>
                </c:pt>
                <c:pt idx="1687">
                  <c:v>41435</c:v>
                </c:pt>
                <c:pt idx="1688">
                  <c:v>41436</c:v>
                </c:pt>
                <c:pt idx="1689">
                  <c:v>41437</c:v>
                </c:pt>
                <c:pt idx="1690">
                  <c:v>41438</c:v>
                </c:pt>
                <c:pt idx="1691">
                  <c:v>41439</c:v>
                </c:pt>
                <c:pt idx="1692">
                  <c:v>41442</c:v>
                </c:pt>
                <c:pt idx="1693">
                  <c:v>41443</c:v>
                </c:pt>
                <c:pt idx="1694">
                  <c:v>41444</c:v>
                </c:pt>
                <c:pt idx="1695">
                  <c:v>41445</c:v>
                </c:pt>
                <c:pt idx="1696">
                  <c:v>41446</c:v>
                </c:pt>
                <c:pt idx="1697">
                  <c:v>41449</c:v>
                </c:pt>
                <c:pt idx="1698">
                  <c:v>41450</c:v>
                </c:pt>
                <c:pt idx="1699">
                  <c:v>41451</c:v>
                </c:pt>
                <c:pt idx="1700">
                  <c:v>41452</c:v>
                </c:pt>
                <c:pt idx="1701">
                  <c:v>41453</c:v>
                </c:pt>
                <c:pt idx="1702">
                  <c:v>41456</c:v>
                </c:pt>
                <c:pt idx="1703">
                  <c:v>41457</c:v>
                </c:pt>
                <c:pt idx="1704">
                  <c:v>41458</c:v>
                </c:pt>
                <c:pt idx="1705">
                  <c:v>41460</c:v>
                </c:pt>
                <c:pt idx="1706">
                  <c:v>41463</c:v>
                </c:pt>
                <c:pt idx="1707">
                  <c:v>41464</c:v>
                </c:pt>
                <c:pt idx="1708">
                  <c:v>41465</c:v>
                </c:pt>
                <c:pt idx="1709">
                  <c:v>41466</c:v>
                </c:pt>
                <c:pt idx="1710">
                  <c:v>41467</c:v>
                </c:pt>
                <c:pt idx="1711">
                  <c:v>41470</c:v>
                </c:pt>
                <c:pt idx="1712">
                  <c:v>41471</c:v>
                </c:pt>
                <c:pt idx="1713">
                  <c:v>41472</c:v>
                </c:pt>
                <c:pt idx="1714">
                  <c:v>41473</c:v>
                </c:pt>
                <c:pt idx="1715">
                  <c:v>41474</c:v>
                </c:pt>
                <c:pt idx="1716">
                  <c:v>41477</c:v>
                </c:pt>
                <c:pt idx="1717">
                  <c:v>41478</c:v>
                </c:pt>
                <c:pt idx="1718">
                  <c:v>41479</c:v>
                </c:pt>
                <c:pt idx="1719">
                  <c:v>41480</c:v>
                </c:pt>
                <c:pt idx="1720">
                  <c:v>41481</c:v>
                </c:pt>
                <c:pt idx="1721">
                  <c:v>41484</c:v>
                </c:pt>
                <c:pt idx="1722">
                  <c:v>41485</c:v>
                </c:pt>
                <c:pt idx="1723">
                  <c:v>41486</c:v>
                </c:pt>
                <c:pt idx="1724">
                  <c:v>41487</c:v>
                </c:pt>
                <c:pt idx="1725">
                  <c:v>41488</c:v>
                </c:pt>
                <c:pt idx="1726">
                  <c:v>41491</c:v>
                </c:pt>
                <c:pt idx="1727">
                  <c:v>41492</c:v>
                </c:pt>
                <c:pt idx="1728">
                  <c:v>41493</c:v>
                </c:pt>
                <c:pt idx="1729">
                  <c:v>41494</c:v>
                </c:pt>
                <c:pt idx="1730">
                  <c:v>41495</c:v>
                </c:pt>
                <c:pt idx="1731">
                  <c:v>41498</c:v>
                </c:pt>
                <c:pt idx="1732">
                  <c:v>41499</c:v>
                </c:pt>
                <c:pt idx="1733">
                  <c:v>41500</c:v>
                </c:pt>
                <c:pt idx="1734">
                  <c:v>41501</c:v>
                </c:pt>
                <c:pt idx="1735">
                  <c:v>41502</c:v>
                </c:pt>
                <c:pt idx="1736">
                  <c:v>41505</c:v>
                </c:pt>
                <c:pt idx="1737">
                  <c:v>41506</c:v>
                </c:pt>
                <c:pt idx="1738">
                  <c:v>41507</c:v>
                </c:pt>
                <c:pt idx="1739">
                  <c:v>41508</c:v>
                </c:pt>
                <c:pt idx="1740">
                  <c:v>41509</c:v>
                </c:pt>
                <c:pt idx="1741">
                  <c:v>41512</c:v>
                </c:pt>
                <c:pt idx="1742">
                  <c:v>41513</c:v>
                </c:pt>
                <c:pt idx="1743">
                  <c:v>41514</c:v>
                </c:pt>
                <c:pt idx="1744">
                  <c:v>41515</c:v>
                </c:pt>
                <c:pt idx="1745">
                  <c:v>41516</c:v>
                </c:pt>
                <c:pt idx="1746">
                  <c:v>41520</c:v>
                </c:pt>
                <c:pt idx="1747">
                  <c:v>41521</c:v>
                </c:pt>
                <c:pt idx="1748">
                  <c:v>41522</c:v>
                </c:pt>
                <c:pt idx="1749">
                  <c:v>41523</c:v>
                </c:pt>
                <c:pt idx="1750">
                  <c:v>41526</c:v>
                </c:pt>
                <c:pt idx="1751">
                  <c:v>41527</c:v>
                </c:pt>
                <c:pt idx="1752">
                  <c:v>41528</c:v>
                </c:pt>
                <c:pt idx="1753">
                  <c:v>41529</c:v>
                </c:pt>
                <c:pt idx="1754">
                  <c:v>41530</c:v>
                </c:pt>
                <c:pt idx="1755">
                  <c:v>41533</c:v>
                </c:pt>
                <c:pt idx="1756">
                  <c:v>41534</c:v>
                </c:pt>
                <c:pt idx="1757">
                  <c:v>41535</c:v>
                </c:pt>
                <c:pt idx="1758">
                  <c:v>41536</c:v>
                </c:pt>
                <c:pt idx="1759">
                  <c:v>41537</c:v>
                </c:pt>
                <c:pt idx="1760">
                  <c:v>41540</c:v>
                </c:pt>
                <c:pt idx="1761">
                  <c:v>41541</c:v>
                </c:pt>
                <c:pt idx="1762">
                  <c:v>41542</c:v>
                </c:pt>
                <c:pt idx="1763">
                  <c:v>41543</c:v>
                </c:pt>
                <c:pt idx="1764">
                  <c:v>41544</c:v>
                </c:pt>
                <c:pt idx="1765">
                  <c:v>41547</c:v>
                </c:pt>
                <c:pt idx="1766">
                  <c:v>41548</c:v>
                </c:pt>
                <c:pt idx="1767">
                  <c:v>41549</c:v>
                </c:pt>
                <c:pt idx="1768">
                  <c:v>41550</c:v>
                </c:pt>
                <c:pt idx="1769">
                  <c:v>41551</c:v>
                </c:pt>
                <c:pt idx="1770">
                  <c:v>41554</c:v>
                </c:pt>
                <c:pt idx="1771">
                  <c:v>41555</c:v>
                </c:pt>
                <c:pt idx="1772">
                  <c:v>41556</c:v>
                </c:pt>
                <c:pt idx="1773">
                  <c:v>41557</c:v>
                </c:pt>
                <c:pt idx="1774">
                  <c:v>41558</c:v>
                </c:pt>
                <c:pt idx="1775">
                  <c:v>41561</c:v>
                </c:pt>
                <c:pt idx="1776">
                  <c:v>41562</c:v>
                </c:pt>
                <c:pt idx="1777">
                  <c:v>41563</c:v>
                </c:pt>
                <c:pt idx="1778">
                  <c:v>41564</c:v>
                </c:pt>
                <c:pt idx="1779">
                  <c:v>41565</c:v>
                </c:pt>
                <c:pt idx="1780">
                  <c:v>41568</c:v>
                </c:pt>
                <c:pt idx="1781">
                  <c:v>41569</c:v>
                </c:pt>
                <c:pt idx="1782">
                  <c:v>41570</c:v>
                </c:pt>
                <c:pt idx="1783">
                  <c:v>41571</c:v>
                </c:pt>
                <c:pt idx="1784">
                  <c:v>41572</c:v>
                </c:pt>
                <c:pt idx="1785">
                  <c:v>41575</c:v>
                </c:pt>
                <c:pt idx="1786">
                  <c:v>41576</c:v>
                </c:pt>
                <c:pt idx="1787">
                  <c:v>41577</c:v>
                </c:pt>
                <c:pt idx="1788">
                  <c:v>41578</c:v>
                </c:pt>
                <c:pt idx="1789">
                  <c:v>41579</c:v>
                </c:pt>
                <c:pt idx="1790">
                  <c:v>41582</c:v>
                </c:pt>
                <c:pt idx="1791">
                  <c:v>41583</c:v>
                </c:pt>
                <c:pt idx="1792">
                  <c:v>41584</c:v>
                </c:pt>
                <c:pt idx="1793">
                  <c:v>41585</c:v>
                </c:pt>
                <c:pt idx="1794">
                  <c:v>41586</c:v>
                </c:pt>
                <c:pt idx="1795">
                  <c:v>41589</c:v>
                </c:pt>
                <c:pt idx="1796">
                  <c:v>41590</c:v>
                </c:pt>
              </c:numCache>
            </c:numRef>
          </c:cat>
          <c:val>
            <c:numRef>
              <c:f>'Main Data-set'!$I$2:$I$1798</c:f>
              <c:numCache>
                <c:formatCode>0.00</c:formatCode>
                <c:ptCount val="1797"/>
                <c:pt idx="0">
                  <c:v>92</c:v>
                </c:pt>
                <c:pt idx="1">
                  <c:v>97</c:v>
                </c:pt>
                <c:pt idx="2">
                  <c:v>97</c:v>
                </c:pt>
                <c:pt idx="3">
                  <c:v>97</c:v>
                </c:pt>
                <c:pt idx="4">
                  <c:v>87</c:v>
                </c:pt>
                <c:pt idx="5">
                  <c:v>87</c:v>
                </c:pt>
                <c:pt idx="6">
                  <c:v>87</c:v>
                </c:pt>
                <c:pt idx="7">
                  <c:v>85</c:v>
                </c:pt>
                <c:pt idx="8">
                  <c:v>86</c:v>
                </c:pt>
                <c:pt idx="9">
                  <c:v>83</c:v>
                </c:pt>
                <c:pt idx="10">
                  <c:v>86</c:v>
                </c:pt>
                <c:pt idx="11">
                  <c:v>84</c:v>
                </c:pt>
                <c:pt idx="12">
                  <c:v>85</c:v>
                </c:pt>
                <c:pt idx="13">
                  <c:v>89</c:v>
                </c:pt>
                <c:pt idx="14">
                  <c:v>85</c:v>
                </c:pt>
                <c:pt idx="15">
                  <c:v>87</c:v>
                </c:pt>
                <c:pt idx="16">
                  <c:v>86</c:v>
                </c:pt>
                <c:pt idx="17">
                  <c:v>84</c:v>
                </c:pt>
                <c:pt idx="18">
                  <c:v>71</c:v>
                </c:pt>
                <c:pt idx="19">
                  <c:v>82</c:v>
                </c:pt>
                <c:pt idx="20">
                  <c:v>70</c:v>
                </c:pt>
                <c:pt idx="21">
                  <c:v>73</c:v>
                </c:pt>
                <c:pt idx="22">
                  <c:v>73</c:v>
                </c:pt>
                <c:pt idx="23">
                  <c:v>76</c:v>
                </c:pt>
                <c:pt idx="24">
                  <c:v>71</c:v>
                </c:pt>
                <c:pt idx="25">
                  <c:v>77</c:v>
                </c:pt>
                <c:pt idx="26">
                  <c:v>81</c:v>
                </c:pt>
                <c:pt idx="27">
                  <c:v>75</c:v>
                </c:pt>
                <c:pt idx="28">
                  <c:v>74</c:v>
                </c:pt>
                <c:pt idx="29">
                  <c:v>71</c:v>
                </c:pt>
                <c:pt idx="30">
                  <c:v>69</c:v>
                </c:pt>
                <c:pt idx="31">
                  <c:v>67</c:v>
                </c:pt>
                <c:pt idx="32">
                  <c:v>81</c:v>
                </c:pt>
                <c:pt idx="33">
                  <c:v>83</c:v>
                </c:pt>
                <c:pt idx="34">
                  <c:v>78</c:v>
                </c:pt>
                <c:pt idx="35">
                  <c:v>71</c:v>
                </c:pt>
                <c:pt idx="36">
                  <c:v>68</c:v>
                </c:pt>
                <c:pt idx="37">
                  <c:v>79</c:v>
                </c:pt>
                <c:pt idx="38">
                  <c:v>73</c:v>
                </c:pt>
                <c:pt idx="39">
                  <c:v>73</c:v>
                </c:pt>
                <c:pt idx="40">
                  <c:v>75</c:v>
                </c:pt>
                <c:pt idx="41">
                  <c:v>76</c:v>
                </c:pt>
                <c:pt idx="42">
                  <c:v>70</c:v>
                </c:pt>
                <c:pt idx="43">
                  <c:v>69</c:v>
                </c:pt>
                <c:pt idx="44">
                  <c:v>78</c:v>
                </c:pt>
                <c:pt idx="45">
                  <c:v>79</c:v>
                </c:pt>
                <c:pt idx="46">
                  <c:v>65</c:v>
                </c:pt>
                <c:pt idx="47">
                  <c:v>74</c:v>
                </c:pt>
                <c:pt idx="48">
                  <c:v>80</c:v>
                </c:pt>
                <c:pt idx="49">
                  <c:v>77</c:v>
                </c:pt>
                <c:pt idx="50">
                  <c:v>61</c:v>
                </c:pt>
                <c:pt idx="51">
                  <c:v>68</c:v>
                </c:pt>
                <c:pt idx="52">
                  <c:v>58</c:v>
                </c:pt>
                <c:pt idx="53">
                  <c:v>62</c:v>
                </c:pt>
                <c:pt idx="54">
                  <c:v>62</c:v>
                </c:pt>
                <c:pt idx="55">
                  <c:v>72</c:v>
                </c:pt>
                <c:pt idx="56">
                  <c:v>69</c:v>
                </c:pt>
                <c:pt idx="57">
                  <c:v>59</c:v>
                </c:pt>
                <c:pt idx="58">
                  <c:v>54</c:v>
                </c:pt>
                <c:pt idx="59">
                  <c:v>52</c:v>
                </c:pt>
                <c:pt idx="60">
                  <c:v>54</c:v>
                </c:pt>
                <c:pt idx="61">
                  <c:v>50</c:v>
                </c:pt>
                <c:pt idx="62">
                  <c:v>53</c:v>
                </c:pt>
                <c:pt idx="63">
                  <c:v>61</c:v>
                </c:pt>
                <c:pt idx="64">
                  <c:v>69</c:v>
                </c:pt>
                <c:pt idx="65">
                  <c:v>68</c:v>
                </c:pt>
                <c:pt idx="66">
                  <c:v>52</c:v>
                </c:pt>
                <c:pt idx="67">
                  <c:v>50</c:v>
                </c:pt>
                <c:pt idx="68">
                  <c:v>58</c:v>
                </c:pt>
                <c:pt idx="69">
                  <c:v>59</c:v>
                </c:pt>
                <c:pt idx="70">
                  <c:v>58</c:v>
                </c:pt>
                <c:pt idx="71">
                  <c:v>66</c:v>
                </c:pt>
                <c:pt idx="72">
                  <c:v>61</c:v>
                </c:pt>
                <c:pt idx="73">
                  <c:v>60</c:v>
                </c:pt>
                <c:pt idx="74">
                  <c:v>61</c:v>
                </c:pt>
                <c:pt idx="75">
                  <c:v>64</c:v>
                </c:pt>
                <c:pt idx="76">
                  <c:v>69</c:v>
                </c:pt>
                <c:pt idx="77">
                  <c:v>49</c:v>
                </c:pt>
                <c:pt idx="78">
                  <c:v>44</c:v>
                </c:pt>
                <c:pt idx="79">
                  <c:v>46</c:v>
                </c:pt>
                <c:pt idx="80">
                  <c:v>49</c:v>
                </c:pt>
                <c:pt idx="81">
                  <c:v>59</c:v>
                </c:pt>
                <c:pt idx="82">
                  <c:v>65</c:v>
                </c:pt>
                <c:pt idx="83">
                  <c:v>61</c:v>
                </c:pt>
                <c:pt idx="84">
                  <c:v>57</c:v>
                </c:pt>
                <c:pt idx="85">
                  <c:v>67</c:v>
                </c:pt>
                <c:pt idx="86">
                  <c:v>45</c:v>
                </c:pt>
                <c:pt idx="87">
                  <c:v>38</c:v>
                </c:pt>
                <c:pt idx="88">
                  <c:v>37</c:v>
                </c:pt>
                <c:pt idx="89">
                  <c:v>48</c:v>
                </c:pt>
                <c:pt idx="90">
                  <c:v>51</c:v>
                </c:pt>
                <c:pt idx="91">
                  <c:v>53</c:v>
                </c:pt>
                <c:pt idx="92">
                  <c:v>56</c:v>
                </c:pt>
                <c:pt idx="93">
                  <c:v>48</c:v>
                </c:pt>
                <c:pt idx="94">
                  <c:v>53</c:v>
                </c:pt>
                <c:pt idx="95">
                  <c:v>59</c:v>
                </c:pt>
                <c:pt idx="96">
                  <c:v>60</c:v>
                </c:pt>
                <c:pt idx="97">
                  <c:v>45</c:v>
                </c:pt>
                <c:pt idx="98">
                  <c:v>44</c:v>
                </c:pt>
                <c:pt idx="99">
                  <c:v>53</c:v>
                </c:pt>
                <c:pt idx="100">
                  <c:v>45</c:v>
                </c:pt>
                <c:pt idx="101">
                  <c:v>52</c:v>
                </c:pt>
                <c:pt idx="102">
                  <c:v>43</c:v>
                </c:pt>
                <c:pt idx="103">
                  <c:v>48</c:v>
                </c:pt>
                <c:pt idx="104">
                  <c:v>46</c:v>
                </c:pt>
                <c:pt idx="105">
                  <c:v>51</c:v>
                </c:pt>
                <c:pt idx="106">
                  <c:v>55</c:v>
                </c:pt>
                <c:pt idx="107">
                  <c:v>50</c:v>
                </c:pt>
                <c:pt idx="108">
                  <c:v>52</c:v>
                </c:pt>
                <c:pt idx="109">
                  <c:v>41</c:v>
                </c:pt>
                <c:pt idx="110">
                  <c:v>35</c:v>
                </c:pt>
                <c:pt idx="111">
                  <c:v>37</c:v>
                </c:pt>
                <c:pt idx="112">
                  <c:v>54</c:v>
                </c:pt>
                <c:pt idx="113">
                  <c:v>44</c:v>
                </c:pt>
                <c:pt idx="114">
                  <c:v>29</c:v>
                </c:pt>
                <c:pt idx="115">
                  <c:v>35</c:v>
                </c:pt>
                <c:pt idx="116">
                  <c:v>29</c:v>
                </c:pt>
                <c:pt idx="117">
                  <c:v>32</c:v>
                </c:pt>
                <c:pt idx="118">
                  <c:v>37</c:v>
                </c:pt>
                <c:pt idx="119">
                  <c:v>39</c:v>
                </c:pt>
                <c:pt idx="120">
                  <c:v>33</c:v>
                </c:pt>
                <c:pt idx="121">
                  <c:v>42</c:v>
                </c:pt>
                <c:pt idx="122">
                  <c:v>29</c:v>
                </c:pt>
                <c:pt idx="123">
                  <c:v>35</c:v>
                </c:pt>
                <c:pt idx="124">
                  <c:v>32</c:v>
                </c:pt>
                <c:pt idx="125">
                  <c:v>36</c:v>
                </c:pt>
                <c:pt idx="126">
                  <c:v>23</c:v>
                </c:pt>
                <c:pt idx="127">
                  <c:v>17</c:v>
                </c:pt>
                <c:pt idx="128">
                  <c:v>24</c:v>
                </c:pt>
                <c:pt idx="129">
                  <c:v>25</c:v>
                </c:pt>
                <c:pt idx="130">
                  <c:v>28</c:v>
                </c:pt>
                <c:pt idx="131">
                  <c:v>32</c:v>
                </c:pt>
                <c:pt idx="132">
                  <c:v>40</c:v>
                </c:pt>
                <c:pt idx="133">
                  <c:v>27</c:v>
                </c:pt>
                <c:pt idx="134">
                  <c:v>31</c:v>
                </c:pt>
                <c:pt idx="135">
                  <c:v>22</c:v>
                </c:pt>
                <c:pt idx="136">
                  <c:v>32</c:v>
                </c:pt>
                <c:pt idx="137">
                  <c:v>46</c:v>
                </c:pt>
                <c:pt idx="138">
                  <c:v>48</c:v>
                </c:pt>
                <c:pt idx="139">
                  <c:v>45</c:v>
                </c:pt>
                <c:pt idx="140">
                  <c:v>37</c:v>
                </c:pt>
                <c:pt idx="141">
                  <c:v>37</c:v>
                </c:pt>
                <c:pt idx="142">
                  <c:v>45</c:v>
                </c:pt>
                <c:pt idx="143">
                  <c:v>46</c:v>
                </c:pt>
                <c:pt idx="144">
                  <c:v>47</c:v>
                </c:pt>
                <c:pt idx="145">
                  <c:v>40</c:v>
                </c:pt>
                <c:pt idx="146">
                  <c:v>41</c:v>
                </c:pt>
                <c:pt idx="147">
                  <c:v>21</c:v>
                </c:pt>
                <c:pt idx="148">
                  <c:v>23</c:v>
                </c:pt>
                <c:pt idx="149">
                  <c:v>35</c:v>
                </c:pt>
                <c:pt idx="150">
                  <c:v>49</c:v>
                </c:pt>
                <c:pt idx="151">
                  <c:v>58</c:v>
                </c:pt>
                <c:pt idx="152">
                  <c:v>62</c:v>
                </c:pt>
                <c:pt idx="153">
                  <c:v>48</c:v>
                </c:pt>
                <c:pt idx="154">
                  <c:v>43</c:v>
                </c:pt>
                <c:pt idx="155">
                  <c:v>49</c:v>
                </c:pt>
                <c:pt idx="156">
                  <c:v>42</c:v>
                </c:pt>
                <c:pt idx="157">
                  <c:v>63</c:v>
                </c:pt>
                <c:pt idx="158">
                  <c:v>55</c:v>
                </c:pt>
                <c:pt idx="159">
                  <c:v>56</c:v>
                </c:pt>
                <c:pt idx="160">
                  <c:v>76</c:v>
                </c:pt>
                <c:pt idx="161">
                  <c:v>65</c:v>
                </c:pt>
                <c:pt idx="162">
                  <c:v>57</c:v>
                </c:pt>
                <c:pt idx="163">
                  <c:v>51</c:v>
                </c:pt>
                <c:pt idx="164">
                  <c:v>59</c:v>
                </c:pt>
                <c:pt idx="165">
                  <c:v>68</c:v>
                </c:pt>
                <c:pt idx="166">
                  <c:v>43</c:v>
                </c:pt>
                <c:pt idx="167">
                  <c:v>41</c:v>
                </c:pt>
                <c:pt idx="168">
                  <c:v>48</c:v>
                </c:pt>
                <c:pt idx="169">
                  <c:v>50</c:v>
                </c:pt>
                <c:pt idx="170">
                  <c:v>45</c:v>
                </c:pt>
                <c:pt idx="171">
                  <c:v>45</c:v>
                </c:pt>
                <c:pt idx="172">
                  <c:v>52</c:v>
                </c:pt>
                <c:pt idx="173">
                  <c:v>53</c:v>
                </c:pt>
                <c:pt idx="174">
                  <c:v>59</c:v>
                </c:pt>
                <c:pt idx="175">
                  <c:v>80</c:v>
                </c:pt>
                <c:pt idx="176">
                  <c:v>83</c:v>
                </c:pt>
                <c:pt idx="177">
                  <c:v>74</c:v>
                </c:pt>
                <c:pt idx="178">
                  <c:v>68</c:v>
                </c:pt>
                <c:pt idx="179">
                  <c:v>63</c:v>
                </c:pt>
                <c:pt idx="180">
                  <c:v>68</c:v>
                </c:pt>
                <c:pt idx="181">
                  <c:v>78</c:v>
                </c:pt>
                <c:pt idx="182">
                  <c:v>70</c:v>
                </c:pt>
                <c:pt idx="183">
                  <c:v>69</c:v>
                </c:pt>
                <c:pt idx="184">
                  <c:v>72</c:v>
                </c:pt>
                <c:pt idx="185">
                  <c:v>64</c:v>
                </c:pt>
                <c:pt idx="186">
                  <c:v>68</c:v>
                </c:pt>
                <c:pt idx="187">
                  <c:v>76</c:v>
                </c:pt>
                <c:pt idx="188">
                  <c:v>82</c:v>
                </c:pt>
                <c:pt idx="189">
                  <c:v>79</c:v>
                </c:pt>
                <c:pt idx="190">
                  <c:v>71</c:v>
                </c:pt>
                <c:pt idx="191">
                  <c:v>71</c:v>
                </c:pt>
                <c:pt idx="192">
                  <c:v>84</c:v>
                </c:pt>
                <c:pt idx="193">
                  <c:v>82</c:v>
                </c:pt>
                <c:pt idx="194">
                  <c:v>71</c:v>
                </c:pt>
                <c:pt idx="195">
                  <c:v>77</c:v>
                </c:pt>
                <c:pt idx="196">
                  <c:v>72</c:v>
                </c:pt>
                <c:pt idx="197">
                  <c:v>77</c:v>
                </c:pt>
                <c:pt idx="198">
                  <c:v>78</c:v>
                </c:pt>
                <c:pt idx="199">
                  <c:v>84</c:v>
                </c:pt>
                <c:pt idx="200">
                  <c:v>86</c:v>
                </c:pt>
                <c:pt idx="201">
                  <c:v>81</c:v>
                </c:pt>
                <c:pt idx="202">
                  <c:v>87</c:v>
                </c:pt>
                <c:pt idx="203">
                  <c:v>93</c:v>
                </c:pt>
                <c:pt idx="204">
                  <c:v>81</c:v>
                </c:pt>
                <c:pt idx="205">
                  <c:v>71</c:v>
                </c:pt>
                <c:pt idx="206">
                  <c:v>81</c:v>
                </c:pt>
                <c:pt idx="207">
                  <c:v>72</c:v>
                </c:pt>
                <c:pt idx="208">
                  <c:v>79</c:v>
                </c:pt>
                <c:pt idx="209">
                  <c:v>77</c:v>
                </c:pt>
                <c:pt idx="210">
                  <c:v>85</c:v>
                </c:pt>
                <c:pt idx="211">
                  <c:v>87</c:v>
                </c:pt>
                <c:pt idx="212">
                  <c:v>70</c:v>
                </c:pt>
                <c:pt idx="213">
                  <c:v>66</c:v>
                </c:pt>
                <c:pt idx="214">
                  <c:v>89</c:v>
                </c:pt>
                <c:pt idx="215">
                  <c:v>89</c:v>
                </c:pt>
                <c:pt idx="216">
                  <c:v>88</c:v>
                </c:pt>
                <c:pt idx="217">
                  <c:v>80</c:v>
                </c:pt>
                <c:pt idx="218">
                  <c:v>82</c:v>
                </c:pt>
                <c:pt idx="219">
                  <c:v>83</c:v>
                </c:pt>
                <c:pt idx="220">
                  <c:v>82</c:v>
                </c:pt>
                <c:pt idx="221">
                  <c:v>94</c:v>
                </c:pt>
                <c:pt idx="222">
                  <c:v>93</c:v>
                </c:pt>
                <c:pt idx="223">
                  <c:v>75</c:v>
                </c:pt>
                <c:pt idx="224">
                  <c:v>76</c:v>
                </c:pt>
                <c:pt idx="225">
                  <c:v>73</c:v>
                </c:pt>
                <c:pt idx="226">
                  <c:v>81</c:v>
                </c:pt>
                <c:pt idx="227">
                  <c:v>90</c:v>
                </c:pt>
                <c:pt idx="228">
                  <c:v>93</c:v>
                </c:pt>
                <c:pt idx="229">
                  <c:v>96</c:v>
                </c:pt>
                <c:pt idx="230">
                  <c:v>89</c:v>
                </c:pt>
                <c:pt idx="231">
                  <c:v>89</c:v>
                </c:pt>
                <c:pt idx="232">
                  <c:v>89</c:v>
                </c:pt>
                <c:pt idx="233">
                  <c:v>85</c:v>
                </c:pt>
                <c:pt idx="234">
                  <c:v>90</c:v>
                </c:pt>
                <c:pt idx="235">
                  <c:v>83</c:v>
                </c:pt>
                <c:pt idx="236">
                  <c:v>82</c:v>
                </c:pt>
                <c:pt idx="237">
                  <c:v>84</c:v>
                </c:pt>
                <c:pt idx="238">
                  <c:v>69</c:v>
                </c:pt>
                <c:pt idx="239">
                  <c:v>82</c:v>
                </c:pt>
                <c:pt idx="240">
                  <c:v>87</c:v>
                </c:pt>
                <c:pt idx="241">
                  <c:v>87</c:v>
                </c:pt>
                <c:pt idx="242">
                  <c:v>79</c:v>
                </c:pt>
                <c:pt idx="243">
                  <c:v>89</c:v>
                </c:pt>
                <c:pt idx="244">
                  <c:v>88</c:v>
                </c:pt>
                <c:pt idx="245">
                  <c:v>91</c:v>
                </c:pt>
                <c:pt idx="246">
                  <c:v>94</c:v>
                </c:pt>
                <c:pt idx="247">
                  <c:v>86</c:v>
                </c:pt>
                <c:pt idx="248">
                  <c:v>86</c:v>
                </c:pt>
                <c:pt idx="249">
                  <c:v>90</c:v>
                </c:pt>
                <c:pt idx="250">
                  <c:v>92</c:v>
                </c:pt>
                <c:pt idx="251">
                  <c:v>88</c:v>
                </c:pt>
                <c:pt idx="252">
                  <c:v>86</c:v>
                </c:pt>
                <c:pt idx="253">
                  <c:v>82</c:v>
                </c:pt>
                <c:pt idx="254">
                  <c:v>86</c:v>
                </c:pt>
                <c:pt idx="255">
                  <c:v>85</c:v>
                </c:pt>
                <c:pt idx="256">
                  <c:v>72</c:v>
                </c:pt>
                <c:pt idx="257">
                  <c:v>67</c:v>
                </c:pt>
                <c:pt idx="258">
                  <c:v>60</c:v>
                </c:pt>
                <c:pt idx="259">
                  <c:v>65</c:v>
                </c:pt>
                <c:pt idx="260">
                  <c:v>74</c:v>
                </c:pt>
                <c:pt idx="261">
                  <c:v>84</c:v>
                </c:pt>
                <c:pt idx="262">
                  <c:v>72</c:v>
                </c:pt>
                <c:pt idx="263">
                  <c:v>81</c:v>
                </c:pt>
                <c:pt idx="264">
                  <c:v>72</c:v>
                </c:pt>
                <c:pt idx="265">
                  <c:v>82</c:v>
                </c:pt>
                <c:pt idx="266">
                  <c:v>80</c:v>
                </c:pt>
                <c:pt idx="267">
                  <c:v>83</c:v>
                </c:pt>
                <c:pt idx="268">
                  <c:v>80</c:v>
                </c:pt>
                <c:pt idx="269">
                  <c:v>84</c:v>
                </c:pt>
                <c:pt idx="270">
                  <c:v>86</c:v>
                </c:pt>
                <c:pt idx="271">
                  <c:v>86</c:v>
                </c:pt>
                <c:pt idx="272">
                  <c:v>76</c:v>
                </c:pt>
                <c:pt idx="273">
                  <c:v>76</c:v>
                </c:pt>
                <c:pt idx="274">
                  <c:v>77</c:v>
                </c:pt>
                <c:pt idx="275">
                  <c:v>67</c:v>
                </c:pt>
                <c:pt idx="276">
                  <c:v>71</c:v>
                </c:pt>
                <c:pt idx="277">
                  <c:v>73</c:v>
                </c:pt>
                <c:pt idx="278">
                  <c:v>77</c:v>
                </c:pt>
                <c:pt idx="279">
                  <c:v>84</c:v>
                </c:pt>
                <c:pt idx="280">
                  <c:v>79</c:v>
                </c:pt>
                <c:pt idx="281">
                  <c:v>81</c:v>
                </c:pt>
                <c:pt idx="282">
                  <c:v>85</c:v>
                </c:pt>
                <c:pt idx="283">
                  <c:v>86</c:v>
                </c:pt>
                <c:pt idx="284">
                  <c:v>85</c:v>
                </c:pt>
                <c:pt idx="285">
                  <c:v>74</c:v>
                </c:pt>
                <c:pt idx="286">
                  <c:v>72</c:v>
                </c:pt>
                <c:pt idx="287">
                  <c:v>76</c:v>
                </c:pt>
                <c:pt idx="288">
                  <c:v>79</c:v>
                </c:pt>
                <c:pt idx="289">
                  <c:v>86</c:v>
                </c:pt>
                <c:pt idx="290">
                  <c:v>83</c:v>
                </c:pt>
                <c:pt idx="291">
                  <c:v>88</c:v>
                </c:pt>
                <c:pt idx="292">
                  <c:v>79</c:v>
                </c:pt>
                <c:pt idx="293">
                  <c:v>78</c:v>
                </c:pt>
                <c:pt idx="294">
                  <c:v>67</c:v>
                </c:pt>
                <c:pt idx="295">
                  <c:v>66</c:v>
                </c:pt>
                <c:pt idx="296">
                  <c:v>68</c:v>
                </c:pt>
                <c:pt idx="297">
                  <c:v>71</c:v>
                </c:pt>
                <c:pt idx="298">
                  <c:v>75</c:v>
                </c:pt>
                <c:pt idx="299">
                  <c:v>77</c:v>
                </c:pt>
                <c:pt idx="300">
                  <c:v>74</c:v>
                </c:pt>
                <c:pt idx="301">
                  <c:v>76</c:v>
                </c:pt>
                <c:pt idx="302">
                  <c:v>77</c:v>
                </c:pt>
                <c:pt idx="303">
                  <c:v>62</c:v>
                </c:pt>
                <c:pt idx="304">
                  <c:v>58</c:v>
                </c:pt>
                <c:pt idx="305">
                  <c:v>56</c:v>
                </c:pt>
                <c:pt idx="306">
                  <c:v>54</c:v>
                </c:pt>
                <c:pt idx="307">
                  <c:v>63</c:v>
                </c:pt>
                <c:pt idx="308">
                  <c:v>65</c:v>
                </c:pt>
                <c:pt idx="309">
                  <c:v>64</c:v>
                </c:pt>
                <c:pt idx="310">
                  <c:v>51</c:v>
                </c:pt>
                <c:pt idx="311">
                  <c:v>58</c:v>
                </c:pt>
                <c:pt idx="312">
                  <c:v>53</c:v>
                </c:pt>
                <c:pt idx="313">
                  <c:v>50</c:v>
                </c:pt>
                <c:pt idx="314">
                  <c:v>45</c:v>
                </c:pt>
                <c:pt idx="315">
                  <c:v>47</c:v>
                </c:pt>
                <c:pt idx="316">
                  <c:v>48</c:v>
                </c:pt>
                <c:pt idx="317">
                  <c:v>58</c:v>
                </c:pt>
                <c:pt idx="318">
                  <c:v>53</c:v>
                </c:pt>
                <c:pt idx="319">
                  <c:v>55</c:v>
                </c:pt>
                <c:pt idx="320">
                  <c:v>42</c:v>
                </c:pt>
                <c:pt idx="321">
                  <c:v>40</c:v>
                </c:pt>
                <c:pt idx="322">
                  <c:v>46</c:v>
                </c:pt>
                <c:pt idx="323">
                  <c:v>66</c:v>
                </c:pt>
                <c:pt idx="324">
                  <c:v>49</c:v>
                </c:pt>
                <c:pt idx="325">
                  <c:v>60</c:v>
                </c:pt>
                <c:pt idx="326">
                  <c:v>54</c:v>
                </c:pt>
                <c:pt idx="327">
                  <c:v>44</c:v>
                </c:pt>
                <c:pt idx="328">
                  <c:v>49</c:v>
                </c:pt>
                <c:pt idx="329">
                  <c:v>35</c:v>
                </c:pt>
                <c:pt idx="330">
                  <c:v>46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37</c:v>
                </c:pt>
                <c:pt idx="335">
                  <c:v>42</c:v>
                </c:pt>
                <c:pt idx="336">
                  <c:v>51</c:v>
                </c:pt>
                <c:pt idx="337">
                  <c:v>51</c:v>
                </c:pt>
                <c:pt idx="338">
                  <c:v>30</c:v>
                </c:pt>
                <c:pt idx="339">
                  <c:v>37</c:v>
                </c:pt>
                <c:pt idx="340">
                  <c:v>32</c:v>
                </c:pt>
                <c:pt idx="341">
                  <c:v>36</c:v>
                </c:pt>
                <c:pt idx="342">
                  <c:v>42</c:v>
                </c:pt>
                <c:pt idx="343">
                  <c:v>43</c:v>
                </c:pt>
                <c:pt idx="344">
                  <c:v>61</c:v>
                </c:pt>
                <c:pt idx="345">
                  <c:v>43</c:v>
                </c:pt>
                <c:pt idx="346">
                  <c:v>37</c:v>
                </c:pt>
                <c:pt idx="347">
                  <c:v>40</c:v>
                </c:pt>
                <c:pt idx="348">
                  <c:v>40</c:v>
                </c:pt>
                <c:pt idx="349">
                  <c:v>45</c:v>
                </c:pt>
                <c:pt idx="350">
                  <c:v>31</c:v>
                </c:pt>
                <c:pt idx="351">
                  <c:v>20</c:v>
                </c:pt>
                <c:pt idx="352">
                  <c:v>45</c:v>
                </c:pt>
                <c:pt idx="353">
                  <c:v>63</c:v>
                </c:pt>
                <c:pt idx="354">
                  <c:v>60</c:v>
                </c:pt>
                <c:pt idx="355">
                  <c:v>50</c:v>
                </c:pt>
                <c:pt idx="356">
                  <c:v>45</c:v>
                </c:pt>
                <c:pt idx="357">
                  <c:v>39</c:v>
                </c:pt>
                <c:pt idx="358">
                  <c:v>39</c:v>
                </c:pt>
                <c:pt idx="359">
                  <c:v>37</c:v>
                </c:pt>
                <c:pt idx="360">
                  <c:v>39</c:v>
                </c:pt>
                <c:pt idx="361">
                  <c:v>39</c:v>
                </c:pt>
                <c:pt idx="362">
                  <c:v>34</c:v>
                </c:pt>
                <c:pt idx="363">
                  <c:v>36</c:v>
                </c:pt>
                <c:pt idx="364">
                  <c:v>40</c:v>
                </c:pt>
                <c:pt idx="365">
                  <c:v>38</c:v>
                </c:pt>
                <c:pt idx="366">
                  <c:v>45</c:v>
                </c:pt>
                <c:pt idx="367">
                  <c:v>37</c:v>
                </c:pt>
                <c:pt idx="368">
                  <c:v>48</c:v>
                </c:pt>
                <c:pt idx="369">
                  <c:v>38</c:v>
                </c:pt>
                <c:pt idx="370">
                  <c:v>48</c:v>
                </c:pt>
                <c:pt idx="371">
                  <c:v>62</c:v>
                </c:pt>
                <c:pt idx="372">
                  <c:v>48</c:v>
                </c:pt>
                <c:pt idx="373">
                  <c:v>42</c:v>
                </c:pt>
                <c:pt idx="374">
                  <c:v>23</c:v>
                </c:pt>
                <c:pt idx="375">
                  <c:v>34</c:v>
                </c:pt>
                <c:pt idx="376">
                  <c:v>42</c:v>
                </c:pt>
                <c:pt idx="377">
                  <c:v>39</c:v>
                </c:pt>
                <c:pt idx="378">
                  <c:v>65</c:v>
                </c:pt>
                <c:pt idx="379">
                  <c:v>40</c:v>
                </c:pt>
                <c:pt idx="380">
                  <c:v>33</c:v>
                </c:pt>
                <c:pt idx="381">
                  <c:v>33</c:v>
                </c:pt>
                <c:pt idx="382">
                  <c:v>39</c:v>
                </c:pt>
                <c:pt idx="383">
                  <c:v>46</c:v>
                </c:pt>
                <c:pt idx="384">
                  <c:v>38</c:v>
                </c:pt>
                <c:pt idx="385">
                  <c:v>37</c:v>
                </c:pt>
                <c:pt idx="386">
                  <c:v>60</c:v>
                </c:pt>
                <c:pt idx="387">
                  <c:v>60</c:v>
                </c:pt>
                <c:pt idx="388">
                  <c:v>53</c:v>
                </c:pt>
                <c:pt idx="389">
                  <c:v>50</c:v>
                </c:pt>
                <c:pt idx="390">
                  <c:v>42</c:v>
                </c:pt>
                <c:pt idx="391">
                  <c:v>45</c:v>
                </c:pt>
                <c:pt idx="392">
                  <c:v>48</c:v>
                </c:pt>
                <c:pt idx="393">
                  <c:v>48</c:v>
                </c:pt>
                <c:pt idx="394">
                  <c:v>48</c:v>
                </c:pt>
                <c:pt idx="395">
                  <c:v>50</c:v>
                </c:pt>
                <c:pt idx="396">
                  <c:v>46</c:v>
                </c:pt>
                <c:pt idx="397">
                  <c:v>51</c:v>
                </c:pt>
                <c:pt idx="398">
                  <c:v>47</c:v>
                </c:pt>
                <c:pt idx="399">
                  <c:v>50</c:v>
                </c:pt>
                <c:pt idx="400">
                  <c:v>48</c:v>
                </c:pt>
                <c:pt idx="401">
                  <c:v>59</c:v>
                </c:pt>
                <c:pt idx="402">
                  <c:v>48</c:v>
                </c:pt>
                <c:pt idx="403">
                  <c:v>49</c:v>
                </c:pt>
                <c:pt idx="404">
                  <c:v>56</c:v>
                </c:pt>
                <c:pt idx="405">
                  <c:v>66</c:v>
                </c:pt>
                <c:pt idx="406">
                  <c:v>54</c:v>
                </c:pt>
                <c:pt idx="407">
                  <c:v>52</c:v>
                </c:pt>
                <c:pt idx="408">
                  <c:v>60</c:v>
                </c:pt>
                <c:pt idx="409">
                  <c:v>60</c:v>
                </c:pt>
                <c:pt idx="410">
                  <c:v>74</c:v>
                </c:pt>
                <c:pt idx="411">
                  <c:v>57</c:v>
                </c:pt>
                <c:pt idx="412">
                  <c:v>58</c:v>
                </c:pt>
                <c:pt idx="413">
                  <c:v>61</c:v>
                </c:pt>
                <c:pt idx="414">
                  <c:v>69</c:v>
                </c:pt>
                <c:pt idx="415">
                  <c:v>76</c:v>
                </c:pt>
                <c:pt idx="416">
                  <c:v>68</c:v>
                </c:pt>
                <c:pt idx="417">
                  <c:v>73</c:v>
                </c:pt>
                <c:pt idx="418">
                  <c:v>78</c:v>
                </c:pt>
                <c:pt idx="419">
                  <c:v>79</c:v>
                </c:pt>
                <c:pt idx="420">
                  <c:v>58</c:v>
                </c:pt>
                <c:pt idx="421">
                  <c:v>57</c:v>
                </c:pt>
                <c:pt idx="422">
                  <c:v>58</c:v>
                </c:pt>
                <c:pt idx="423">
                  <c:v>57</c:v>
                </c:pt>
                <c:pt idx="424">
                  <c:v>62</c:v>
                </c:pt>
                <c:pt idx="425">
                  <c:v>74</c:v>
                </c:pt>
                <c:pt idx="426">
                  <c:v>73</c:v>
                </c:pt>
                <c:pt idx="427">
                  <c:v>79</c:v>
                </c:pt>
                <c:pt idx="428">
                  <c:v>79</c:v>
                </c:pt>
                <c:pt idx="429">
                  <c:v>75</c:v>
                </c:pt>
                <c:pt idx="430">
                  <c:v>64</c:v>
                </c:pt>
                <c:pt idx="431">
                  <c:v>56</c:v>
                </c:pt>
                <c:pt idx="432">
                  <c:v>73</c:v>
                </c:pt>
                <c:pt idx="433">
                  <c:v>77</c:v>
                </c:pt>
                <c:pt idx="434">
                  <c:v>76</c:v>
                </c:pt>
                <c:pt idx="435">
                  <c:v>67</c:v>
                </c:pt>
                <c:pt idx="436">
                  <c:v>60</c:v>
                </c:pt>
                <c:pt idx="437">
                  <c:v>56</c:v>
                </c:pt>
                <c:pt idx="438">
                  <c:v>68</c:v>
                </c:pt>
                <c:pt idx="439">
                  <c:v>62</c:v>
                </c:pt>
                <c:pt idx="440">
                  <c:v>81</c:v>
                </c:pt>
                <c:pt idx="441">
                  <c:v>82</c:v>
                </c:pt>
                <c:pt idx="442">
                  <c:v>70</c:v>
                </c:pt>
                <c:pt idx="443">
                  <c:v>78</c:v>
                </c:pt>
                <c:pt idx="444">
                  <c:v>82</c:v>
                </c:pt>
                <c:pt idx="445">
                  <c:v>81</c:v>
                </c:pt>
                <c:pt idx="446">
                  <c:v>83</c:v>
                </c:pt>
                <c:pt idx="447">
                  <c:v>71</c:v>
                </c:pt>
                <c:pt idx="448">
                  <c:v>76</c:v>
                </c:pt>
                <c:pt idx="449">
                  <c:v>94</c:v>
                </c:pt>
                <c:pt idx="450">
                  <c:v>97</c:v>
                </c:pt>
                <c:pt idx="451">
                  <c:v>95</c:v>
                </c:pt>
                <c:pt idx="452">
                  <c:v>86</c:v>
                </c:pt>
                <c:pt idx="453">
                  <c:v>86</c:v>
                </c:pt>
                <c:pt idx="454">
                  <c:v>86</c:v>
                </c:pt>
                <c:pt idx="455">
                  <c:v>85</c:v>
                </c:pt>
                <c:pt idx="456">
                  <c:v>77</c:v>
                </c:pt>
                <c:pt idx="457">
                  <c:v>74</c:v>
                </c:pt>
                <c:pt idx="458">
                  <c:v>78</c:v>
                </c:pt>
                <c:pt idx="459">
                  <c:v>80</c:v>
                </c:pt>
                <c:pt idx="460">
                  <c:v>84</c:v>
                </c:pt>
                <c:pt idx="461">
                  <c:v>80</c:v>
                </c:pt>
                <c:pt idx="462">
                  <c:v>84</c:v>
                </c:pt>
                <c:pt idx="463">
                  <c:v>83</c:v>
                </c:pt>
                <c:pt idx="464">
                  <c:v>87</c:v>
                </c:pt>
                <c:pt idx="465">
                  <c:v>86</c:v>
                </c:pt>
                <c:pt idx="466">
                  <c:v>86</c:v>
                </c:pt>
                <c:pt idx="467">
                  <c:v>85</c:v>
                </c:pt>
                <c:pt idx="468">
                  <c:v>83</c:v>
                </c:pt>
                <c:pt idx="469">
                  <c:v>85</c:v>
                </c:pt>
                <c:pt idx="470">
                  <c:v>90</c:v>
                </c:pt>
                <c:pt idx="471">
                  <c:v>86</c:v>
                </c:pt>
                <c:pt idx="472">
                  <c:v>85</c:v>
                </c:pt>
                <c:pt idx="473">
                  <c:v>89</c:v>
                </c:pt>
                <c:pt idx="474">
                  <c:v>83</c:v>
                </c:pt>
                <c:pt idx="475">
                  <c:v>88</c:v>
                </c:pt>
                <c:pt idx="476">
                  <c:v>91</c:v>
                </c:pt>
                <c:pt idx="477">
                  <c:v>93</c:v>
                </c:pt>
                <c:pt idx="478">
                  <c:v>94</c:v>
                </c:pt>
                <c:pt idx="479">
                  <c:v>92</c:v>
                </c:pt>
                <c:pt idx="480">
                  <c:v>90</c:v>
                </c:pt>
                <c:pt idx="481">
                  <c:v>84</c:v>
                </c:pt>
                <c:pt idx="482">
                  <c:v>82</c:v>
                </c:pt>
                <c:pt idx="483">
                  <c:v>83</c:v>
                </c:pt>
                <c:pt idx="484">
                  <c:v>87</c:v>
                </c:pt>
                <c:pt idx="485">
                  <c:v>89</c:v>
                </c:pt>
                <c:pt idx="486">
                  <c:v>90</c:v>
                </c:pt>
                <c:pt idx="487">
                  <c:v>83</c:v>
                </c:pt>
                <c:pt idx="488">
                  <c:v>85</c:v>
                </c:pt>
                <c:pt idx="489">
                  <c:v>88</c:v>
                </c:pt>
                <c:pt idx="490">
                  <c:v>87</c:v>
                </c:pt>
                <c:pt idx="491">
                  <c:v>85</c:v>
                </c:pt>
                <c:pt idx="492">
                  <c:v>81</c:v>
                </c:pt>
                <c:pt idx="493">
                  <c:v>73</c:v>
                </c:pt>
                <c:pt idx="494">
                  <c:v>81</c:v>
                </c:pt>
                <c:pt idx="495">
                  <c:v>85</c:v>
                </c:pt>
                <c:pt idx="496">
                  <c:v>84</c:v>
                </c:pt>
                <c:pt idx="497">
                  <c:v>86</c:v>
                </c:pt>
                <c:pt idx="498">
                  <c:v>87</c:v>
                </c:pt>
                <c:pt idx="499">
                  <c:v>83</c:v>
                </c:pt>
                <c:pt idx="500">
                  <c:v>79</c:v>
                </c:pt>
                <c:pt idx="501">
                  <c:v>85</c:v>
                </c:pt>
                <c:pt idx="502">
                  <c:v>86</c:v>
                </c:pt>
                <c:pt idx="503">
                  <c:v>82</c:v>
                </c:pt>
                <c:pt idx="504">
                  <c:v>80</c:v>
                </c:pt>
                <c:pt idx="505">
                  <c:v>79</c:v>
                </c:pt>
                <c:pt idx="506">
                  <c:v>83</c:v>
                </c:pt>
                <c:pt idx="507">
                  <c:v>85</c:v>
                </c:pt>
                <c:pt idx="508">
                  <c:v>89</c:v>
                </c:pt>
                <c:pt idx="509">
                  <c:v>86</c:v>
                </c:pt>
                <c:pt idx="510">
                  <c:v>92</c:v>
                </c:pt>
                <c:pt idx="511">
                  <c:v>81</c:v>
                </c:pt>
                <c:pt idx="512">
                  <c:v>82</c:v>
                </c:pt>
                <c:pt idx="513">
                  <c:v>73</c:v>
                </c:pt>
                <c:pt idx="514">
                  <c:v>75</c:v>
                </c:pt>
                <c:pt idx="515">
                  <c:v>74</c:v>
                </c:pt>
                <c:pt idx="516">
                  <c:v>89</c:v>
                </c:pt>
                <c:pt idx="517">
                  <c:v>84</c:v>
                </c:pt>
                <c:pt idx="518">
                  <c:v>71</c:v>
                </c:pt>
                <c:pt idx="519">
                  <c:v>77</c:v>
                </c:pt>
                <c:pt idx="520">
                  <c:v>75</c:v>
                </c:pt>
                <c:pt idx="521">
                  <c:v>81</c:v>
                </c:pt>
                <c:pt idx="522">
                  <c:v>75</c:v>
                </c:pt>
                <c:pt idx="523">
                  <c:v>72</c:v>
                </c:pt>
                <c:pt idx="524">
                  <c:v>73</c:v>
                </c:pt>
                <c:pt idx="525">
                  <c:v>65</c:v>
                </c:pt>
                <c:pt idx="526">
                  <c:v>73</c:v>
                </c:pt>
                <c:pt idx="527">
                  <c:v>72</c:v>
                </c:pt>
                <c:pt idx="528">
                  <c:v>64</c:v>
                </c:pt>
                <c:pt idx="529">
                  <c:v>67</c:v>
                </c:pt>
                <c:pt idx="530">
                  <c:v>65</c:v>
                </c:pt>
                <c:pt idx="531">
                  <c:v>66</c:v>
                </c:pt>
                <c:pt idx="532">
                  <c:v>67</c:v>
                </c:pt>
                <c:pt idx="533">
                  <c:v>78</c:v>
                </c:pt>
                <c:pt idx="534">
                  <c:v>75</c:v>
                </c:pt>
                <c:pt idx="535">
                  <c:v>78</c:v>
                </c:pt>
                <c:pt idx="536">
                  <c:v>74</c:v>
                </c:pt>
                <c:pt idx="537">
                  <c:v>76</c:v>
                </c:pt>
                <c:pt idx="538">
                  <c:v>55</c:v>
                </c:pt>
                <c:pt idx="539">
                  <c:v>63</c:v>
                </c:pt>
                <c:pt idx="540">
                  <c:v>61</c:v>
                </c:pt>
                <c:pt idx="541">
                  <c:v>51</c:v>
                </c:pt>
                <c:pt idx="542">
                  <c:v>56</c:v>
                </c:pt>
                <c:pt idx="543">
                  <c:v>62</c:v>
                </c:pt>
                <c:pt idx="544">
                  <c:v>61</c:v>
                </c:pt>
                <c:pt idx="545">
                  <c:v>45</c:v>
                </c:pt>
                <c:pt idx="546">
                  <c:v>48</c:v>
                </c:pt>
                <c:pt idx="547">
                  <c:v>49</c:v>
                </c:pt>
                <c:pt idx="548">
                  <c:v>52</c:v>
                </c:pt>
                <c:pt idx="549">
                  <c:v>53</c:v>
                </c:pt>
                <c:pt idx="550">
                  <c:v>63</c:v>
                </c:pt>
                <c:pt idx="551">
                  <c:v>66</c:v>
                </c:pt>
                <c:pt idx="552">
                  <c:v>63</c:v>
                </c:pt>
                <c:pt idx="553">
                  <c:v>53</c:v>
                </c:pt>
                <c:pt idx="554">
                  <c:v>51</c:v>
                </c:pt>
                <c:pt idx="555">
                  <c:v>50</c:v>
                </c:pt>
                <c:pt idx="556">
                  <c:v>51</c:v>
                </c:pt>
                <c:pt idx="557">
                  <c:v>55</c:v>
                </c:pt>
                <c:pt idx="558">
                  <c:v>49</c:v>
                </c:pt>
                <c:pt idx="559">
                  <c:v>49</c:v>
                </c:pt>
                <c:pt idx="560">
                  <c:v>38</c:v>
                </c:pt>
                <c:pt idx="561">
                  <c:v>36</c:v>
                </c:pt>
                <c:pt idx="562">
                  <c:v>40</c:v>
                </c:pt>
                <c:pt idx="563">
                  <c:v>48</c:v>
                </c:pt>
                <c:pt idx="564">
                  <c:v>44</c:v>
                </c:pt>
                <c:pt idx="565">
                  <c:v>45</c:v>
                </c:pt>
                <c:pt idx="566">
                  <c:v>42</c:v>
                </c:pt>
                <c:pt idx="567">
                  <c:v>44</c:v>
                </c:pt>
                <c:pt idx="568">
                  <c:v>51</c:v>
                </c:pt>
                <c:pt idx="569">
                  <c:v>44</c:v>
                </c:pt>
                <c:pt idx="570">
                  <c:v>42</c:v>
                </c:pt>
                <c:pt idx="571">
                  <c:v>46</c:v>
                </c:pt>
                <c:pt idx="572">
                  <c:v>35</c:v>
                </c:pt>
                <c:pt idx="573">
                  <c:v>35</c:v>
                </c:pt>
                <c:pt idx="574">
                  <c:v>60</c:v>
                </c:pt>
                <c:pt idx="575">
                  <c:v>60</c:v>
                </c:pt>
                <c:pt idx="576">
                  <c:v>40</c:v>
                </c:pt>
                <c:pt idx="577">
                  <c:v>46</c:v>
                </c:pt>
                <c:pt idx="578">
                  <c:v>63</c:v>
                </c:pt>
                <c:pt idx="579">
                  <c:v>38</c:v>
                </c:pt>
                <c:pt idx="580">
                  <c:v>42</c:v>
                </c:pt>
                <c:pt idx="581">
                  <c:v>40</c:v>
                </c:pt>
                <c:pt idx="582">
                  <c:v>35</c:v>
                </c:pt>
                <c:pt idx="583">
                  <c:v>25</c:v>
                </c:pt>
                <c:pt idx="584">
                  <c:v>32</c:v>
                </c:pt>
                <c:pt idx="585">
                  <c:v>52</c:v>
                </c:pt>
                <c:pt idx="586">
                  <c:v>42</c:v>
                </c:pt>
                <c:pt idx="587">
                  <c:v>62</c:v>
                </c:pt>
                <c:pt idx="588">
                  <c:v>44</c:v>
                </c:pt>
                <c:pt idx="589">
                  <c:v>41</c:v>
                </c:pt>
                <c:pt idx="590">
                  <c:v>31</c:v>
                </c:pt>
                <c:pt idx="591">
                  <c:v>25</c:v>
                </c:pt>
                <c:pt idx="592">
                  <c:v>41</c:v>
                </c:pt>
                <c:pt idx="593">
                  <c:v>43</c:v>
                </c:pt>
                <c:pt idx="594">
                  <c:v>37</c:v>
                </c:pt>
                <c:pt idx="595">
                  <c:v>36</c:v>
                </c:pt>
                <c:pt idx="596">
                  <c:v>30</c:v>
                </c:pt>
                <c:pt idx="597">
                  <c:v>33</c:v>
                </c:pt>
                <c:pt idx="598">
                  <c:v>38</c:v>
                </c:pt>
                <c:pt idx="599">
                  <c:v>21</c:v>
                </c:pt>
                <c:pt idx="600">
                  <c:v>35</c:v>
                </c:pt>
                <c:pt idx="601">
                  <c:v>29</c:v>
                </c:pt>
                <c:pt idx="602">
                  <c:v>26</c:v>
                </c:pt>
                <c:pt idx="603">
                  <c:v>34</c:v>
                </c:pt>
                <c:pt idx="604">
                  <c:v>29</c:v>
                </c:pt>
                <c:pt idx="605">
                  <c:v>40</c:v>
                </c:pt>
                <c:pt idx="606">
                  <c:v>33</c:v>
                </c:pt>
                <c:pt idx="607">
                  <c:v>48</c:v>
                </c:pt>
                <c:pt idx="608">
                  <c:v>54</c:v>
                </c:pt>
                <c:pt idx="609">
                  <c:v>34</c:v>
                </c:pt>
                <c:pt idx="610">
                  <c:v>30</c:v>
                </c:pt>
                <c:pt idx="611">
                  <c:v>22</c:v>
                </c:pt>
                <c:pt idx="612">
                  <c:v>56</c:v>
                </c:pt>
                <c:pt idx="613">
                  <c:v>46</c:v>
                </c:pt>
                <c:pt idx="614">
                  <c:v>49</c:v>
                </c:pt>
                <c:pt idx="615">
                  <c:v>66</c:v>
                </c:pt>
                <c:pt idx="616">
                  <c:v>52</c:v>
                </c:pt>
                <c:pt idx="617">
                  <c:v>41</c:v>
                </c:pt>
                <c:pt idx="618">
                  <c:v>42</c:v>
                </c:pt>
                <c:pt idx="619">
                  <c:v>40</c:v>
                </c:pt>
                <c:pt idx="620">
                  <c:v>47</c:v>
                </c:pt>
                <c:pt idx="621">
                  <c:v>39</c:v>
                </c:pt>
                <c:pt idx="622">
                  <c:v>33</c:v>
                </c:pt>
                <c:pt idx="623">
                  <c:v>36</c:v>
                </c:pt>
                <c:pt idx="624">
                  <c:v>44</c:v>
                </c:pt>
                <c:pt idx="625">
                  <c:v>43</c:v>
                </c:pt>
                <c:pt idx="626">
                  <c:v>38</c:v>
                </c:pt>
                <c:pt idx="627">
                  <c:v>25</c:v>
                </c:pt>
                <c:pt idx="628">
                  <c:v>28</c:v>
                </c:pt>
                <c:pt idx="629">
                  <c:v>37</c:v>
                </c:pt>
                <c:pt idx="630">
                  <c:v>44</c:v>
                </c:pt>
                <c:pt idx="631">
                  <c:v>64</c:v>
                </c:pt>
                <c:pt idx="632">
                  <c:v>46</c:v>
                </c:pt>
                <c:pt idx="633">
                  <c:v>55</c:v>
                </c:pt>
                <c:pt idx="634">
                  <c:v>42</c:v>
                </c:pt>
                <c:pt idx="635">
                  <c:v>54</c:v>
                </c:pt>
                <c:pt idx="636">
                  <c:v>52</c:v>
                </c:pt>
                <c:pt idx="637">
                  <c:v>59</c:v>
                </c:pt>
                <c:pt idx="638">
                  <c:v>63</c:v>
                </c:pt>
                <c:pt idx="639">
                  <c:v>50</c:v>
                </c:pt>
                <c:pt idx="640">
                  <c:v>56</c:v>
                </c:pt>
                <c:pt idx="641">
                  <c:v>43</c:v>
                </c:pt>
                <c:pt idx="642">
                  <c:v>49</c:v>
                </c:pt>
                <c:pt idx="643">
                  <c:v>54</c:v>
                </c:pt>
                <c:pt idx="644">
                  <c:v>46</c:v>
                </c:pt>
                <c:pt idx="645">
                  <c:v>53</c:v>
                </c:pt>
                <c:pt idx="646">
                  <c:v>52</c:v>
                </c:pt>
                <c:pt idx="647">
                  <c:v>62</c:v>
                </c:pt>
                <c:pt idx="648">
                  <c:v>49</c:v>
                </c:pt>
                <c:pt idx="649">
                  <c:v>68</c:v>
                </c:pt>
                <c:pt idx="650">
                  <c:v>64</c:v>
                </c:pt>
                <c:pt idx="651">
                  <c:v>49</c:v>
                </c:pt>
                <c:pt idx="652">
                  <c:v>46</c:v>
                </c:pt>
                <c:pt idx="653">
                  <c:v>48</c:v>
                </c:pt>
                <c:pt idx="654">
                  <c:v>61</c:v>
                </c:pt>
                <c:pt idx="655">
                  <c:v>48</c:v>
                </c:pt>
                <c:pt idx="656">
                  <c:v>58</c:v>
                </c:pt>
                <c:pt idx="657">
                  <c:v>50</c:v>
                </c:pt>
                <c:pt idx="658">
                  <c:v>57</c:v>
                </c:pt>
                <c:pt idx="659">
                  <c:v>66</c:v>
                </c:pt>
                <c:pt idx="660">
                  <c:v>64</c:v>
                </c:pt>
                <c:pt idx="661">
                  <c:v>50</c:v>
                </c:pt>
                <c:pt idx="662">
                  <c:v>66</c:v>
                </c:pt>
                <c:pt idx="663">
                  <c:v>55</c:v>
                </c:pt>
                <c:pt idx="664">
                  <c:v>58</c:v>
                </c:pt>
                <c:pt idx="665">
                  <c:v>91</c:v>
                </c:pt>
                <c:pt idx="666">
                  <c:v>90</c:v>
                </c:pt>
                <c:pt idx="667">
                  <c:v>87</c:v>
                </c:pt>
                <c:pt idx="668">
                  <c:v>68</c:v>
                </c:pt>
                <c:pt idx="669">
                  <c:v>67</c:v>
                </c:pt>
                <c:pt idx="670">
                  <c:v>62</c:v>
                </c:pt>
                <c:pt idx="671">
                  <c:v>60</c:v>
                </c:pt>
                <c:pt idx="672">
                  <c:v>57</c:v>
                </c:pt>
                <c:pt idx="673">
                  <c:v>65</c:v>
                </c:pt>
                <c:pt idx="674">
                  <c:v>74</c:v>
                </c:pt>
                <c:pt idx="675">
                  <c:v>70</c:v>
                </c:pt>
                <c:pt idx="676">
                  <c:v>69</c:v>
                </c:pt>
                <c:pt idx="677">
                  <c:v>70</c:v>
                </c:pt>
                <c:pt idx="678">
                  <c:v>71</c:v>
                </c:pt>
                <c:pt idx="679">
                  <c:v>72</c:v>
                </c:pt>
                <c:pt idx="680">
                  <c:v>59</c:v>
                </c:pt>
                <c:pt idx="681">
                  <c:v>60</c:v>
                </c:pt>
                <c:pt idx="682">
                  <c:v>72</c:v>
                </c:pt>
                <c:pt idx="683">
                  <c:v>84</c:v>
                </c:pt>
                <c:pt idx="684">
                  <c:v>83</c:v>
                </c:pt>
                <c:pt idx="685">
                  <c:v>82</c:v>
                </c:pt>
                <c:pt idx="686">
                  <c:v>83</c:v>
                </c:pt>
                <c:pt idx="687">
                  <c:v>63</c:v>
                </c:pt>
                <c:pt idx="688">
                  <c:v>70</c:v>
                </c:pt>
                <c:pt idx="689">
                  <c:v>68</c:v>
                </c:pt>
                <c:pt idx="690">
                  <c:v>80</c:v>
                </c:pt>
                <c:pt idx="691">
                  <c:v>72</c:v>
                </c:pt>
                <c:pt idx="692">
                  <c:v>80</c:v>
                </c:pt>
                <c:pt idx="693">
                  <c:v>74</c:v>
                </c:pt>
                <c:pt idx="694">
                  <c:v>72</c:v>
                </c:pt>
                <c:pt idx="695">
                  <c:v>84</c:v>
                </c:pt>
                <c:pt idx="696">
                  <c:v>80</c:v>
                </c:pt>
                <c:pt idx="697">
                  <c:v>73</c:v>
                </c:pt>
                <c:pt idx="698">
                  <c:v>72</c:v>
                </c:pt>
                <c:pt idx="699">
                  <c:v>64</c:v>
                </c:pt>
                <c:pt idx="700">
                  <c:v>77</c:v>
                </c:pt>
                <c:pt idx="701">
                  <c:v>75</c:v>
                </c:pt>
                <c:pt idx="702">
                  <c:v>71</c:v>
                </c:pt>
                <c:pt idx="703">
                  <c:v>71</c:v>
                </c:pt>
                <c:pt idx="704">
                  <c:v>65</c:v>
                </c:pt>
                <c:pt idx="705">
                  <c:v>80</c:v>
                </c:pt>
                <c:pt idx="706">
                  <c:v>77</c:v>
                </c:pt>
                <c:pt idx="707">
                  <c:v>82</c:v>
                </c:pt>
                <c:pt idx="708">
                  <c:v>82</c:v>
                </c:pt>
                <c:pt idx="709">
                  <c:v>86</c:v>
                </c:pt>
                <c:pt idx="710">
                  <c:v>85</c:v>
                </c:pt>
                <c:pt idx="711">
                  <c:v>84</c:v>
                </c:pt>
                <c:pt idx="712">
                  <c:v>88</c:v>
                </c:pt>
                <c:pt idx="713">
                  <c:v>84</c:v>
                </c:pt>
                <c:pt idx="714">
                  <c:v>81</c:v>
                </c:pt>
                <c:pt idx="715">
                  <c:v>84</c:v>
                </c:pt>
                <c:pt idx="716">
                  <c:v>84</c:v>
                </c:pt>
                <c:pt idx="717">
                  <c:v>77</c:v>
                </c:pt>
                <c:pt idx="718">
                  <c:v>78</c:v>
                </c:pt>
                <c:pt idx="719">
                  <c:v>82</c:v>
                </c:pt>
                <c:pt idx="720">
                  <c:v>81</c:v>
                </c:pt>
                <c:pt idx="721">
                  <c:v>81</c:v>
                </c:pt>
                <c:pt idx="722">
                  <c:v>84</c:v>
                </c:pt>
                <c:pt idx="723">
                  <c:v>88</c:v>
                </c:pt>
                <c:pt idx="724">
                  <c:v>82</c:v>
                </c:pt>
                <c:pt idx="725">
                  <c:v>84</c:v>
                </c:pt>
                <c:pt idx="726">
                  <c:v>69</c:v>
                </c:pt>
                <c:pt idx="727">
                  <c:v>84</c:v>
                </c:pt>
                <c:pt idx="728">
                  <c:v>79</c:v>
                </c:pt>
                <c:pt idx="729">
                  <c:v>86</c:v>
                </c:pt>
                <c:pt idx="730">
                  <c:v>86</c:v>
                </c:pt>
                <c:pt idx="731">
                  <c:v>90</c:v>
                </c:pt>
                <c:pt idx="732">
                  <c:v>82</c:v>
                </c:pt>
                <c:pt idx="733">
                  <c:v>87</c:v>
                </c:pt>
                <c:pt idx="734">
                  <c:v>75</c:v>
                </c:pt>
                <c:pt idx="735">
                  <c:v>86</c:v>
                </c:pt>
                <c:pt idx="736">
                  <c:v>87</c:v>
                </c:pt>
                <c:pt idx="737">
                  <c:v>89</c:v>
                </c:pt>
                <c:pt idx="738">
                  <c:v>81</c:v>
                </c:pt>
                <c:pt idx="739">
                  <c:v>80</c:v>
                </c:pt>
                <c:pt idx="740">
                  <c:v>93</c:v>
                </c:pt>
                <c:pt idx="741">
                  <c:v>89</c:v>
                </c:pt>
                <c:pt idx="742">
                  <c:v>81</c:v>
                </c:pt>
                <c:pt idx="743">
                  <c:v>74</c:v>
                </c:pt>
                <c:pt idx="744">
                  <c:v>92</c:v>
                </c:pt>
                <c:pt idx="745">
                  <c:v>94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86</c:v>
                </c:pt>
                <c:pt idx="750">
                  <c:v>86</c:v>
                </c:pt>
                <c:pt idx="751">
                  <c:v>86</c:v>
                </c:pt>
                <c:pt idx="752">
                  <c:v>82</c:v>
                </c:pt>
                <c:pt idx="753">
                  <c:v>74</c:v>
                </c:pt>
                <c:pt idx="754">
                  <c:v>79</c:v>
                </c:pt>
                <c:pt idx="755">
                  <c:v>81</c:v>
                </c:pt>
                <c:pt idx="756">
                  <c:v>77</c:v>
                </c:pt>
                <c:pt idx="757">
                  <c:v>78</c:v>
                </c:pt>
                <c:pt idx="758">
                  <c:v>76</c:v>
                </c:pt>
                <c:pt idx="759">
                  <c:v>70</c:v>
                </c:pt>
                <c:pt idx="760">
                  <c:v>81</c:v>
                </c:pt>
                <c:pt idx="761">
                  <c:v>79</c:v>
                </c:pt>
                <c:pt idx="762">
                  <c:v>80</c:v>
                </c:pt>
                <c:pt idx="763">
                  <c:v>68</c:v>
                </c:pt>
                <c:pt idx="764">
                  <c:v>65</c:v>
                </c:pt>
                <c:pt idx="765">
                  <c:v>75</c:v>
                </c:pt>
                <c:pt idx="766">
                  <c:v>77</c:v>
                </c:pt>
                <c:pt idx="767">
                  <c:v>74</c:v>
                </c:pt>
                <c:pt idx="768">
                  <c:v>81</c:v>
                </c:pt>
                <c:pt idx="769">
                  <c:v>82</c:v>
                </c:pt>
                <c:pt idx="770">
                  <c:v>67</c:v>
                </c:pt>
                <c:pt idx="771">
                  <c:v>74</c:v>
                </c:pt>
                <c:pt idx="772">
                  <c:v>62</c:v>
                </c:pt>
                <c:pt idx="773">
                  <c:v>60</c:v>
                </c:pt>
                <c:pt idx="774">
                  <c:v>57</c:v>
                </c:pt>
                <c:pt idx="775">
                  <c:v>75</c:v>
                </c:pt>
                <c:pt idx="776">
                  <c:v>67</c:v>
                </c:pt>
                <c:pt idx="777">
                  <c:v>68</c:v>
                </c:pt>
                <c:pt idx="778">
                  <c:v>69</c:v>
                </c:pt>
                <c:pt idx="779">
                  <c:v>66</c:v>
                </c:pt>
                <c:pt idx="780">
                  <c:v>67</c:v>
                </c:pt>
                <c:pt idx="781">
                  <c:v>54</c:v>
                </c:pt>
                <c:pt idx="782">
                  <c:v>64</c:v>
                </c:pt>
                <c:pt idx="783">
                  <c:v>54</c:v>
                </c:pt>
                <c:pt idx="784">
                  <c:v>42</c:v>
                </c:pt>
                <c:pt idx="785">
                  <c:v>46</c:v>
                </c:pt>
                <c:pt idx="786">
                  <c:v>58</c:v>
                </c:pt>
                <c:pt idx="787">
                  <c:v>67</c:v>
                </c:pt>
                <c:pt idx="788">
                  <c:v>69</c:v>
                </c:pt>
                <c:pt idx="789">
                  <c:v>75</c:v>
                </c:pt>
                <c:pt idx="790">
                  <c:v>61</c:v>
                </c:pt>
                <c:pt idx="791">
                  <c:v>62</c:v>
                </c:pt>
                <c:pt idx="792">
                  <c:v>54</c:v>
                </c:pt>
                <c:pt idx="793">
                  <c:v>56</c:v>
                </c:pt>
                <c:pt idx="794">
                  <c:v>62</c:v>
                </c:pt>
                <c:pt idx="795">
                  <c:v>56</c:v>
                </c:pt>
                <c:pt idx="796">
                  <c:v>57</c:v>
                </c:pt>
                <c:pt idx="797">
                  <c:v>62</c:v>
                </c:pt>
                <c:pt idx="798">
                  <c:v>52</c:v>
                </c:pt>
                <c:pt idx="799">
                  <c:v>53</c:v>
                </c:pt>
                <c:pt idx="800">
                  <c:v>69</c:v>
                </c:pt>
                <c:pt idx="801">
                  <c:v>67</c:v>
                </c:pt>
                <c:pt idx="802">
                  <c:v>67</c:v>
                </c:pt>
                <c:pt idx="803">
                  <c:v>54</c:v>
                </c:pt>
                <c:pt idx="804">
                  <c:v>52</c:v>
                </c:pt>
                <c:pt idx="805">
                  <c:v>67</c:v>
                </c:pt>
                <c:pt idx="806">
                  <c:v>58</c:v>
                </c:pt>
                <c:pt idx="807">
                  <c:v>56</c:v>
                </c:pt>
                <c:pt idx="808">
                  <c:v>55</c:v>
                </c:pt>
                <c:pt idx="809">
                  <c:v>61</c:v>
                </c:pt>
                <c:pt idx="810">
                  <c:v>54</c:v>
                </c:pt>
                <c:pt idx="811">
                  <c:v>51</c:v>
                </c:pt>
                <c:pt idx="812">
                  <c:v>58</c:v>
                </c:pt>
                <c:pt idx="813">
                  <c:v>50</c:v>
                </c:pt>
                <c:pt idx="814">
                  <c:v>56</c:v>
                </c:pt>
                <c:pt idx="815">
                  <c:v>59</c:v>
                </c:pt>
                <c:pt idx="816">
                  <c:v>52</c:v>
                </c:pt>
                <c:pt idx="817">
                  <c:v>45</c:v>
                </c:pt>
                <c:pt idx="818">
                  <c:v>67</c:v>
                </c:pt>
                <c:pt idx="819">
                  <c:v>61</c:v>
                </c:pt>
                <c:pt idx="820">
                  <c:v>38</c:v>
                </c:pt>
                <c:pt idx="821">
                  <c:v>37</c:v>
                </c:pt>
                <c:pt idx="822">
                  <c:v>42</c:v>
                </c:pt>
                <c:pt idx="823">
                  <c:v>46</c:v>
                </c:pt>
                <c:pt idx="824">
                  <c:v>40</c:v>
                </c:pt>
                <c:pt idx="825">
                  <c:v>44</c:v>
                </c:pt>
                <c:pt idx="826">
                  <c:v>45</c:v>
                </c:pt>
                <c:pt idx="827">
                  <c:v>49</c:v>
                </c:pt>
                <c:pt idx="828">
                  <c:v>35</c:v>
                </c:pt>
                <c:pt idx="829">
                  <c:v>30</c:v>
                </c:pt>
                <c:pt idx="830">
                  <c:v>32</c:v>
                </c:pt>
                <c:pt idx="831">
                  <c:v>35</c:v>
                </c:pt>
                <c:pt idx="832">
                  <c:v>35</c:v>
                </c:pt>
                <c:pt idx="833">
                  <c:v>29</c:v>
                </c:pt>
                <c:pt idx="834">
                  <c:v>39</c:v>
                </c:pt>
                <c:pt idx="835">
                  <c:v>49</c:v>
                </c:pt>
                <c:pt idx="836">
                  <c:v>39</c:v>
                </c:pt>
                <c:pt idx="837">
                  <c:v>22</c:v>
                </c:pt>
                <c:pt idx="838">
                  <c:v>22</c:v>
                </c:pt>
                <c:pt idx="839">
                  <c:v>28</c:v>
                </c:pt>
                <c:pt idx="840">
                  <c:v>33</c:v>
                </c:pt>
                <c:pt idx="841">
                  <c:v>36</c:v>
                </c:pt>
                <c:pt idx="842">
                  <c:v>28</c:v>
                </c:pt>
                <c:pt idx="843">
                  <c:v>31</c:v>
                </c:pt>
                <c:pt idx="844">
                  <c:v>34</c:v>
                </c:pt>
                <c:pt idx="845">
                  <c:v>36</c:v>
                </c:pt>
                <c:pt idx="846">
                  <c:v>42</c:v>
                </c:pt>
                <c:pt idx="847">
                  <c:v>40</c:v>
                </c:pt>
                <c:pt idx="848">
                  <c:v>51</c:v>
                </c:pt>
                <c:pt idx="849">
                  <c:v>42</c:v>
                </c:pt>
                <c:pt idx="850">
                  <c:v>41</c:v>
                </c:pt>
                <c:pt idx="851">
                  <c:v>42</c:v>
                </c:pt>
                <c:pt idx="852">
                  <c:v>53</c:v>
                </c:pt>
                <c:pt idx="853">
                  <c:v>59</c:v>
                </c:pt>
                <c:pt idx="854">
                  <c:v>42</c:v>
                </c:pt>
                <c:pt idx="855">
                  <c:v>39</c:v>
                </c:pt>
                <c:pt idx="856">
                  <c:v>39</c:v>
                </c:pt>
                <c:pt idx="857">
                  <c:v>30</c:v>
                </c:pt>
                <c:pt idx="858">
                  <c:v>35</c:v>
                </c:pt>
                <c:pt idx="859">
                  <c:v>34</c:v>
                </c:pt>
                <c:pt idx="860">
                  <c:v>39</c:v>
                </c:pt>
                <c:pt idx="861">
                  <c:v>34</c:v>
                </c:pt>
                <c:pt idx="862">
                  <c:v>36</c:v>
                </c:pt>
                <c:pt idx="863">
                  <c:v>43</c:v>
                </c:pt>
                <c:pt idx="864">
                  <c:v>36</c:v>
                </c:pt>
                <c:pt idx="865">
                  <c:v>36</c:v>
                </c:pt>
                <c:pt idx="866">
                  <c:v>39</c:v>
                </c:pt>
                <c:pt idx="867">
                  <c:v>41</c:v>
                </c:pt>
                <c:pt idx="868">
                  <c:v>36</c:v>
                </c:pt>
                <c:pt idx="869">
                  <c:v>35</c:v>
                </c:pt>
                <c:pt idx="870">
                  <c:v>40</c:v>
                </c:pt>
                <c:pt idx="871">
                  <c:v>37</c:v>
                </c:pt>
                <c:pt idx="872">
                  <c:v>42</c:v>
                </c:pt>
                <c:pt idx="873">
                  <c:v>42</c:v>
                </c:pt>
                <c:pt idx="874">
                  <c:v>50</c:v>
                </c:pt>
                <c:pt idx="875">
                  <c:v>47</c:v>
                </c:pt>
                <c:pt idx="876">
                  <c:v>40</c:v>
                </c:pt>
                <c:pt idx="877">
                  <c:v>47</c:v>
                </c:pt>
                <c:pt idx="878">
                  <c:v>55</c:v>
                </c:pt>
                <c:pt idx="879">
                  <c:v>59</c:v>
                </c:pt>
                <c:pt idx="880">
                  <c:v>59</c:v>
                </c:pt>
                <c:pt idx="881">
                  <c:v>50</c:v>
                </c:pt>
                <c:pt idx="882">
                  <c:v>46</c:v>
                </c:pt>
                <c:pt idx="883">
                  <c:v>63</c:v>
                </c:pt>
                <c:pt idx="884">
                  <c:v>66</c:v>
                </c:pt>
                <c:pt idx="885">
                  <c:v>67</c:v>
                </c:pt>
                <c:pt idx="886">
                  <c:v>71</c:v>
                </c:pt>
                <c:pt idx="887">
                  <c:v>56</c:v>
                </c:pt>
                <c:pt idx="888">
                  <c:v>53</c:v>
                </c:pt>
                <c:pt idx="889">
                  <c:v>66</c:v>
                </c:pt>
                <c:pt idx="890">
                  <c:v>49</c:v>
                </c:pt>
                <c:pt idx="891">
                  <c:v>56</c:v>
                </c:pt>
                <c:pt idx="892">
                  <c:v>47</c:v>
                </c:pt>
                <c:pt idx="893">
                  <c:v>58</c:v>
                </c:pt>
                <c:pt idx="894">
                  <c:v>72</c:v>
                </c:pt>
                <c:pt idx="895">
                  <c:v>74</c:v>
                </c:pt>
                <c:pt idx="896">
                  <c:v>82</c:v>
                </c:pt>
                <c:pt idx="897">
                  <c:v>87</c:v>
                </c:pt>
                <c:pt idx="898">
                  <c:v>86</c:v>
                </c:pt>
                <c:pt idx="899">
                  <c:v>74</c:v>
                </c:pt>
                <c:pt idx="900">
                  <c:v>66</c:v>
                </c:pt>
                <c:pt idx="901">
                  <c:v>57</c:v>
                </c:pt>
                <c:pt idx="902">
                  <c:v>67</c:v>
                </c:pt>
                <c:pt idx="903">
                  <c:v>73</c:v>
                </c:pt>
                <c:pt idx="904">
                  <c:v>57</c:v>
                </c:pt>
                <c:pt idx="905">
                  <c:v>63</c:v>
                </c:pt>
                <c:pt idx="906">
                  <c:v>70</c:v>
                </c:pt>
                <c:pt idx="907">
                  <c:v>71</c:v>
                </c:pt>
                <c:pt idx="908">
                  <c:v>72</c:v>
                </c:pt>
                <c:pt idx="909">
                  <c:v>51</c:v>
                </c:pt>
                <c:pt idx="910">
                  <c:v>52</c:v>
                </c:pt>
                <c:pt idx="911">
                  <c:v>59</c:v>
                </c:pt>
                <c:pt idx="912">
                  <c:v>58</c:v>
                </c:pt>
                <c:pt idx="913">
                  <c:v>69</c:v>
                </c:pt>
                <c:pt idx="914">
                  <c:v>86</c:v>
                </c:pt>
                <c:pt idx="915">
                  <c:v>80</c:v>
                </c:pt>
                <c:pt idx="916">
                  <c:v>80</c:v>
                </c:pt>
                <c:pt idx="917">
                  <c:v>80</c:v>
                </c:pt>
                <c:pt idx="918">
                  <c:v>78</c:v>
                </c:pt>
                <c:pt idx="919">
                  <c:v>56</c:v>
                </c:pt>
                <c:pt idx="920">
                  <c:v>60</c:v>
                </c:pt>
                <c:pt idx="921">
                  <c:v>58</c:v>
                </c:pt>
                <c:pt idx="922">
                  <c:v>48</c:v>
                </c:pt>
                <c:pt idx="923">
                  <c:v>70</c:v>
                </c:pt>
                <c:pt idx="924">
                  <c:v>71</c:v>
                </c:pt>
                <c:pt idx="925">
                  <c:v>76</c:v>
                </c:pt>
                <c:pt idx="926">
                  <c:v>56</c:v>
                </c:pt>
                <c:pt idx="927">
                  <c:v>66</c:v>
                </c:pt>
                <c:pt idx="928">
                  <c:v>83</c:v>
                </c:pt>
                <c:pt idx="929">
                  <c:v>75</c:v>
                </c:pt>
                <c:pt idx="930">
                  <c:v>77</c:v>
                </c:pt>
                <c:pt idx="931">
                  <c:v>87</c:v>
                </c:pt>
                <c:pt idx="932">
                  <c:v>93</c:v>
                </c:pt>
                <c:pt idx="933">
                  <c:v>77</c:v>
                </c:pt>
                <c:pt idx="934">
                  <c:v>85</c:v>
                </c:pt>
                <c:pt idx="935">
                  <c:v>91</c:v>
                </c:pt>
                <c:pt idx="936">
                  <c:v>84</c:v>
                </c:pt>
                <c:pt idx="937">
                  <c:v>87</c:v>
                </c:pt>
                <c:pt idx="938">
                  <c:v>88</c:v>
                </c:pt>
                <c:pt idx="939">
                  <c:v>89</c:v>
                </c:pt>
                <c:pt idx="940">
                  <c:v>75</c:v>
                </c:pt>
                <c:pt idx="941">
                  <c:v>74</c:v>
                </c:pt>
                <c:pt idx="942">
                  <c:v>66</c:v>
                </c:pt>
                <c:pt idx="943">
                  <c:v>80</c:v>
                </c:pt>
                <c:pt idx="944">
                  <c:v>83</c:v>
                </c:pt>
                <c:pt idx="945">
                  <c:v>83</c:v>
                </c:pt>
                <c:pt idx="946">
                  <c:v>81</c:v>
                </c:pt>
                <c:pt idx="947">
                  <c:v>78</c:v>
                </c:pt>
                <c:pt idx="948">
                  <c:v>73</c:v>
                </c:pt>
                <c:pt idx="949">
                  <c:v>90</c:v>
                </c:pt>
                <c:pt idx="950">
                  <c:v>89</c:v>
                </c:pt>
                <c:pt idx="951">
                  <c:v>88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91</c:v>
                </c:pt>
                <c:pt idx="956">
                  <c:v>86</c:v>
                </c:pt>
                <c:pt idx="957">
                  <c:v>79</c:v>
                </c:pt>
                <c:pt idx="958">
                  <c:v>77</c:v>
                </c:pt>
                <c:pt idx="959">
                  <c:v>95</c:v>
                </c:pt>
                <c:pt idx="960">
                  <c:v>98</c:v>
                </c:pt>
                <c:pt idx="961">
                  <c:v>102</c:v>
                </c:pt>
                <c:pt idx="962">
                  <c:v>100</c:v>
                </c:pt>
                <c:pt idx="963">
                  <c:v>88</c:v>
                </c:pt>
                <c:pt idx="964">
                  <c:v>90</c:v>
                </c:pt>
                <c:pt idx="965">
                  <c:v>91</c:v>
                </c:pt>
                <c:pt idx="966">
                  <c:v>83</c:v>
                </c:pt>
                <c:pt idx="967">
                  <c:v>77</c:v>
                </c:pt>
                <c:pt idx="968">
                  <c:v>90</c:v>
                </c:pt>
                <c:pt idx="969">
                  <c:v>91</c:v>
                </c:pt>
                <c:pt idx="970">
                  <c:v>90</c:v>
                </c:pt>
                <c:pt idx="971">
                  <c:v>87</c:v>
                </c:pt>
                <c:pt idx="972">
                  <c:v>92</c:v>
                </c:pt>
                <c:pt idx="973">
                  <c:v>98</c:v>
                </c:pt>
                <c:pt idx="974">
                  <c:v>91</c:v>
                </c:pt>
                <c:pt idx="975">
                  <c:v>86</c:v>
                </c:pt>
                <c:pt idx="976">
                  <c:v>89</c:v>
                </c:pt>
                <c:pt idx="977">
                  <c:v>88</c:v>
                </c:pt>
                <c:pt idx="978">
                  <c:v>88</c:v>
                </c:pt>
                <c:pt idx="979">
                  <c:v>80</c:v>
                </c:pt>
                <c:pt idx="980">
                  <c:v>84</c:v>
                </c:pt>
                <c:pt idx="981">
                  <c:v>86</c:v>
                </c:pt>
                <c:pt idx="982">
                  <c:v>93</c:v>
                </c:pt>
                <c:pt idx="983">
                  <c:v>90</c:v>
                </c:pt>
                <c:pt idx="984">
                  <c:v>90</c:v>
                </c:pt>
                <c:pt idx="985">
                  <c:v>92</c:v>
                </c:pt>
                <c:pt idx="986">
                  <c:v>90</c:v>
                </c:pt>
                <c:pt idx="987">
                  <c:v>94</c:v>
                </c:pt>
                <c:pt idx="988">
                  <c:v>75</c:v>
                </c:pt>
                <c:pt idx="989">
                  <c:v>77</c:v>
                </c:pt>
                <c:pt idx="990">
                  <c:v>87</c:v>
                </c:pt>
                <c:pt idx="991">
                  <c:v>89</c:v>
                </c:pt>
                <c:pt idx="992">
                  <c:v>86</c:v>
                </c:pt>
                <c:pt idx="993">
                  <c:v>89</c:v>
                </c:pt>
                <c:pt idx="994">
                  <c:v>80</c:v>
                </c:pt>
                <c:pt idx="995">
                  <c:v>69</c:v>
                </c:pt>
                <c:pt idx="996">
                  <c:v>70</c:v>
                </c:pt>
                <c:pt idx="997">
                  <c:v>71</c:v>
                </c:pt>
                <c:pt idx="998">
                  <c:v>82</c:v>
                </c:pt>
                <c:pt idx="999">
                  <c:v>92</c:v>
                </c:pt>
                <c:pt idx="1000">
                  <c:v>91</c:v>
                </c:pt>
                <c:pt idx="1001">
                  <c:v>95</c:v>
                </c:pt>
                <c:pt idx="1002">
                  <c:v>94</c:v>
                </c:pt>
                <c:pt idx="1003">
                  <c:v>93</c:v>
                </c:pt>
                <c:pt idx="1004">
                  <c:v>75</c:v>
                </c:pt>
                <c:pt idx="1005">
                  <c:v>81</c:v>
                </c:pt>
                <c:pt idx="1006">
                  <c:v>87</c:v>
                </c:pt>
                <c:pt idx="1007">
                  <c:v>88</c:v>
                </c:pt>
                <c:pt idx="1008">
                  <c:v>70</c:v>
                </c:pt>
                <c:pt idx="1009">
                  <c:v>63</c:v>
                </c:pt>
                <c:pt idx="1010">
                  <c:v>77</c:v>
                </c:pt>
                <c:pt idx="1011">
                  <c:v>75</c:v>
                </c:pt>
                <c:pt idx="1012">
                  <c:v>71</c:v>
                </c:pt>
                <c:pt idx="1013">
                  <c:v>70</c:v>
                </c:pt>
                <c:pt idx="1014">
                  <c:v>82</c:v>
                </c:pt>
                <c:pt idx="1015">
                  <c:v>74</c:v>
                </c:pt>
                <c:pt idx="1016">
                  <c:v>75</c:v>
                </c:pt>
                <c:pt idx="1017">
                  <c:v>86</c:v>
                </c:pt>
                <c:pt idx="1018">
                  <c:v>81</c:v>
                </c:pt>
                <c:pt idx="1019">
                  <c:v>74</c:v>
                </c:pt>
                <c:pt idx="1020">
                  <c:v>72</c:v>
                </c:pt>
                <c:pt idx="1021">
                  <c:v>76</c:v>
                </c:pt>
                <c:pt idx="1022">
                  <c:v>76</c:v>
                </c:pt>
                <c:pt idx="1023">
                  <c:v>77</c:v>
                </c:pt>
                <c:pt idx="1024">
                  <c:v>65</c:v>
                </c:pt>
                <c:pt idx="1025">
                  <c:v>55</c:v>
                </c:pt>
                <c:pt idx="1026">
                  <c:v>59</c:v>
                </c:pt>
                <c:pt idx="1027">
                  <c:v>65</c:v>
                </c:pt>
                <c:pt idx="1028">
                  <c:v>71</c:v>
                </c:pt>
                <c:pt idx="1029">
                  <c:v>74</c:v>
                </c:pt>
                <c:pt idx="1030">
                  <c:v>78</c:v>
                </c:pt>
                <c:pt idx="1031">
                  <c:v>74</c:v>
                </c:pt>
                <c:pt idx="1032">
                  <c:v>67</c:v>
                </c:pt>
                <c:pt idx="1033">
                  <c:v>62</c:v>
                </c:pt>
                <c:pt idx="1034">
                  <c:v>70</c:v>
                </c:pt>
                <c:pt idx="1035">
                  <c:v>60</c:v>
                </c:pt>
                <c:pt idx="1036">
                  <c:v>61</c:v>
                </c:pt>
                <c:pt idx="1037">
                  <c:v>59</c:v>
                </c:pt>
                <c:pt idx="1038">
                  <c:v>63</c:v>
                </c:pt>
                <c:pt idx="1039">
                  <c:v>70</c:v>
                </c:pt>
                <c:pt idx="1040">
                  <c:v>74</c:v>
                </c:pt>
                <c:pt idx="1041">
                  <c:v>74</c:v>
                </c:pt>
                <c:pt idx="1042">
                  <c:v>74</c:v>
                </c:pt>
                <c:pt idx="1043">
                  <c:v>71</c:v>
                </c:pt>
                <c:pt idx="1044">
                  <c:v>57</c:v>
                </c:pt>
                <c:pt idx="1045">
                  <c:v>49</c:v>
                </c:pt>
                <c:pt idx="1046">
                  <c:v>51</c:v>
                </c:pt>
                <c:pt idx="1047">
                  <c:v>55</c:v>
                </c:pt>
                <c:pt idx="1048">
                  <c:v>47</c:v>
                </c:pt>
                <c:pt idx="1049">
                  <c:v>50</c:v>
                </c:pt>
                <c:pt idx="1050">
                  <c:v>56</c:v>
                </c:pt>
                <c:pt idx="1051">
                  <c:v>59</c:v>
                </c:pt>
                <c:pt idx="1052">
                  <c:v>57</c:v>
                </c:pt>
                <c:pt idx="1053">
                  <c:v>62</c:v>
                </c:pt>
                <c:pt idx="1054">
                  <c:v>58</c:v>
                </c:pt>
                <c:pt idx="1055">
                  <c:v>62</c:v>
                </c:pt>
                <c:pt idx="1056">
                  <c:v>58</c:v>
                </c:pt>
                <c:pt idx="1057">
                  <c:v>56</c:v>
                </c:pt>
                <c:pt idx="1058">
                  <c:v>48</c:v>
                </c:pt>
                <c:pt idx="1059">
                  <c:v>61</c:v>
                </c:pt>
                <c:pt idx="1060">
                  <c:v>60</c:v>
                </c:pt>
                <c:pt idx="1061">
                  <c:v>49</c:v>
                </c:pt>
                <c:pt idx="1062">
                  <c:v>47</c:v>
                </c:pt>
                <c:pt idx="1063">
                  <c:v>47</c:v>
                </c:pt>
                <c:pt idx="1064">
                  <c:v>58</c:v>
                </c:pt>
                <c:pt idx="1065">
                  <c:v>61</c:v>
                </c:pt>
                <c:pt idx="1066">
                  <c:v>41</c:v>
                </c:pt>
                <c:pt idx="1067">
                  <c:v>34</c:v>
                </c:pt>
                <c:pt idx="1068">
                  <c:v>35</c:v>
                </c:pt>
                <c:pt idx="1069">
                  <c:v>37</c:v>
                </c:pt>
                <c:pt idx="1070">
                  <c:v>36</c:v>
                </c:pt>
                <c:pt idx="1071">
                  <c:v>30</c:v>
                </c:pt>
                <c:pt idx="1072">
                  <c:v>56</c:v>
                </c:pt>
                <c:pt idx="1073">
                  <c:v>41</c:v>
                </c:pt>
                <c:pt idx="1074">
                  <c:v>23</c:v>
                </c:pt>
                <c:pt idx="1075">
                  <c:v>27</c:v>
                </c:pt>
                <c:pt idx="1076">
                  <c:v>30</c:v>
                </c:pt>
                <c:pt idx="1077">
                  <c:v>37</c:v>
                </c:pt>
                <c:pt idx="1078">
                  <c:v>35</c:v>
                </c:pt>
                <c:pt idx="1079">
                  <c:v>37</c:v>
                </c:pt>
                <c:pt idx="1080">
                  <c:v>35</c:v>
                </c:pt>
                <c:pt idx="1081">
                  <c:v>26</c:v>
                </c:pt>
                <c:pt idx="1082">
                  <c:v>30</c:v>
                </c:pt>
                <c:pt idx="1083">
                  <c:v>37</c:v>
                </c:pt>
                <c:pt idx="1084">
                  <c:v>38</c:v>
                </c:pt>
                <c:pt idx="1085">
                  <c:v>40</c:v>
                </c:pt>
                <c:pt idx="1086">
                  <c:v>50</c:v>
                </c:pt>
                <c:pt idx="1087">
                  <c:v>35</c:v>
                </c:pt>
                <c:pt idx="1088">
                  <c:v>39</c:v>
                </c:pt>
                <c:pt idx="1089">
                  <c:v>31</c:v>
                </c:pt>
                <c:pt idx="1090">
                  <c:v>33</c:v>
                </c:pt>
                <c:pt idx="1091">
                  <c:v>30</c:v>
                </c:pt>
                <c:pt idx="1092">
                  <c:v>33</c:v>
                </c:pt>
                <c:pt idx="1093">
                  <c:v>31</c:v>
                </c:pt>
                <c:pt idx="1094">
                  <c:v>31</c:v>
                </c:pt>
                <c:pt idx="1095">
                  <c:v>27</c:v>
                </c:pt>
                <c:pt idx="1096">
                  <c:v>29</c:v>
                </c:pt>
                <c:pt idx="1097">
                  <c:v>38</c:v>
                </c:pt>
                <c:pt idx="1098">
                  <c:v>42</c:v>
                </c:pt>
                <c:pt idx="1099">
                  <c:v>32</c:v>
                </c:pt>
                <c:pt idx="1100">
                  <c:v>24</c:v>
                </c:pt>
                <c:pt idx="1101">
                  <c:v>21</c:v>
                </c:pt>
                <c:pt idx="1102">
                  <c:v>38</c:v>
                </c:pt>
                <c:pt idx="1103">
                  <c:v>32</c:v>
                </c:pt>
                <c:pt idx="1104">
                  <c:v>37</c:v>
                </c:pt>
                <c:pt idx="1105">
                  <c:v>39</c:v>
                </c:pt>
                <c:pt idx="1106">
                  <c:v>33</c:v>
                </c:pt>
                <c:pt idx="1107">
                  <c:v>30</c:v>
                </c:pt>
                <c:pt idx="1108">
                  <c:v>38</c:v>
                </c:pt>
                <c:pt idx="1109">
                  <c:v>32</c:v>
                </c:pt>
                <c:pt idx="1110">
                  <c:v>44</c:v>
                </c:pt>
                <c:pt idx="1111">
                  <c:v>45</c:v>
                </c:pt>
                <c:pt idx="1112">
                  <c:v>38</c:v>
                </c:pt>
                <c:pt idx="1113">
                  <c:v>31</c:v>
                </c:pt>
                <c:pt idx="1114">
                  <c:v>28</c:v>
                </c:pt>
                <c:pt idx="1115">
                  <c:v>44</c:v>
                </c:pt>
                <c:pt idx="1116">
                  <c:v>55</c:v>
                </c:pt>
                <c:pt idx="1117">
                  <c:v>33</c:v>
                </c:pt>
                <c:pt idx="1118">
                  <c:v>45</c:v>
                </c:pt>
                <c:pt idx="1119">
                  <c:v>60</c:v>
                </c:pt>
                <c:pt idx="1120">
                  <c:v>35</c:v>
                </c:pt>
                <c:pt idx="1121">
                  <c:v>37</c:v>
                </c:pt>
                <c:pt idx="1122">
                  <c:v>44</c:v>
                </c:pt>
                <c:pt idx="1123">
                  <c:v>46</c:v>
                </c:pt>
                <c:pt idx="1124">
                  <c:v>50</c:v>
                </c:pt>
                <c:pt idx="1125">
                  <c:v>55</c:v>
                </c:pt>
                <c:pt idx="1126">
                  <c:v>49</c:v>
                </c:pt>
                <c:pt idx="1127">
                  <c:v>53</c:v>
                </c:pt>
                <c:pt idx="1128">
                  <c:v>33</c:v>
                </c:pt>
                <c:pt idx="1129">
                  <c:v>56</c:v>
                </c:pt>
                <c:pt idx="1130">
                  <c:v>45</c:v>
                </c:pt>
                <c:pt idx="1131">
                  <c:v>49</c:v>
                </c:pt>
                <c:pt idx="1132">
                  <c:v>45</c:v>
                </c:pt>
                <c:pt idx="1133">
                  <c:v>53</c:v>
                </c:pt>
                <c:pt idx="1134">
                  <c:v>49</c:v>
                </c:pt>
                <c:pt idx="1135">
                  <c:v>45</c:v>
                </c:pt>
                <c:pt idx="1136">
                  <c:v>51</c:v>
                </c:pt>
                <c:pt idx="1137">
                  <c:v>56</c:v>
                </c:pt>
                <c:pt idx="1138">
                  <c:v>64</c:v>
                </c:pt>
                <c:pt idx="1139">
                  <c:v>51</c:v>
                </c:pt>
                <c:pt idx="1140">
                  <c:v>43</c:v>
                </c:pt>
                <c:pt idx="1141">
                  <c:v>49</c:v>
                </c:pt>
                <c:pt idx="1142">
                  <c:v>35</c:v>
                </c:pt>
                <c:pt idx="1143">
                  <c:v>42</c:v>
                </c:pt>
                <c:pt idx="1144">
                  <c:v>43</c:v>
                </c:pt>
                <c:pt idx="1145">
                  <c:v>45</c:v>
                </c:pt>
                <c:pt idx="1146">
                  <c:v>49</c:v>
                </c:pt>
                <c:pt idx="1147">
                  <c:v>56</c:v>
                </c:pt>
                <c:pt idx="1148">
                  <c:v>40</c:v>
                </c:pt>
                <c:pt idx="1149">
                  <c:v>58</c:v>
                </c:pt>
                <c:pt idx="1150">
                  <c:v>65</c:v>
                </c:pt>
                <c:pt idx="1151">
                  <c:v>66</c:v>
                </c:pt>
                <c:pt idx="1152">
                  <c:v>54</c:v>
                </c:pt>
                <c:pt idx="1153">
                  <c:v>50</c:v>
                </c:pt>
                <c:pt idx="1154">
                  <c:v>59</c:v>
                </c:pt>
                <c:pt idx="1155">
                  <c:v>83</c:v>
                </c:pt>
                <c:pt idx="1156">
                  <c:v>60</c:v>
                </c:pt>
                <c:pt idx="1157">
                  <c:v>50</c:v>
                </c:pt>
                <c:pt idx="1158">
                  <c:v>69</c:v>
                </c:pt>
                <c:pt idx="1159">
                  <c:v>58</c:v>
                </c:pt>
                <c:pt idx="1160">
                  <c:v>64</c:v>
                </c:pt>
                <c:pt idx="1161">
                  <c:v>50</c:v>
                </c:pt>
                <c:pt idx="1162">
                  <c:v>69</c:v>
                </c:pt>
                <c:pt idx="1163">
                  <c:v>72</c:v>
                </c:pt>
                <c:pt idx="1164">
                  <c:v>74</c:v>
                </c:pt>
                <c:pt idx="1165">
                  <c:v>82</c:v>
                </c:pt>
                <c:pt idx="1166">
                  <c:v>81</c:v>
                </c:pt>
                <c:pt idx="1167">
                  <c:v>77</c:v>
                </c:pt>
                <c:pt idx="1168">
                  <c:v>71</c:v>
                </c:pt>
                <c:pt idx="1169">
                  <c:v>66</c:v>
                </c:pt>
                <c:pt idx="1170">
                  <c:v>80</c:v>
                </c:pt>
                <c:pt idx="1171">
                  <c:v>59</c:v>
                </c:pt>
                <c:pt idx="1172">
                  <c:v>65</c:v>
                </c:pt>
                <c:pt idx="1173">
                  <c:v>74</c:v>
                </c:pt>
                <c:pt idx="1174">
                  <c:v>72</c:v>
                </c:pt>
                <c:pt idx="1175">
                  <c:v>76</c:v>
                </c:pt>
                <c:pt idx="1176">
                  <c:v>73</c:v>
                </c:pt>
                <c:pt idx="1177">
                  <c:v>78</c:v>
                </c:pt>
                <c:pt idx="1178">
                  <c:v>69</c:v>
                </c:pt>
                <c:pt idx="1179">
                  <c:v>60</c:v>
                </c:pt>
                <c:pt idx="1180">
                  <c:v>61</c:v>
                </c:pt>
                <c:pt idx="1181">
                  <c:v>68</c:v>
                </c:pt>
                <c:pt idx="1182">
                  <c:v>75</c:v>
                </c:pt>
                <c:pt idx="1183">
                  <c:v>60</c:v>
                </c:pt>
                <c:pt idx="1184">
                  <c:v>67</c:v>
                </c:pt>
                <c:pt idx="1185">
                  <c:v>80</c:v>
                </c:pt>
                <c:pt idx="1186">
                  <c:v>85</c:v>
                </c:pt>
                <c:pt idx="1187">
                  <c:v>86</c:v>
                </c:pt>
                <c:pt idx="1188">
                  <c:v>89</c:v>
                </c:pt>
                <c:pt idx="1189">
                  <c:v>91</c:v>
                </c:pt>
                <c:pt idx="1190">
                  <c:v>89</c:v>
                </c:pt>
                <c:pt idx="1191">
                  <c:v>76</c:v>
                </c:pt>
                <c:pt idx="1192">
                  <c:v>72</c:v>
                </c:pt>
                <c:pt idx="1193">
                  <c:v>83</c:v>
                </c:pt>
                <c:pt idx="1194">
                  <c:v>87</c:v>
                </c:pt>
                <c:pt idx="1195">
                  <c:v>96</c:v>
                </c:pt>
                <c:pt idx="1196">
                  <c:v>75</c:v>
                </c:pt>
                <c:pt idx="1197">
                  <c:v>74</c:v>
                </c:pt>
                <c:pt idx="1198">
                  <c:v>73</c:v>
                </c:pt>
                <c:pt idx="1199">
                  <c:v>84</c:v>
                </c:pt>
                <c:pt idx="1200">
                  <c:v>83</c:v>
                </c:pt>
                <c:pt idx="1201">
                  <c:v>85</c:v>
                </c:pt>
                <c:pt idx="1202">
                  <c:v>83</c:v>
                </c:pt>
                <c:pt idx="1203">
                  <c:v>83</c:v>
                </c:pt>
                <c:pt idx="1204">
                  <c:v>82</c:v>
                </c:pt>
                <c:pt idx="1205">
                  <c:v>72</c:v>
                </c:pt>
                <c:pt idx="1206">
                  <c:v>80</c:v>
                </c:pt>
                <c:pt idx="1207">
                  <c:v>86</c:v>
                </c:pt>
                <c:pt idx="1208">
                  <c:v>85</c:v>
                </c:pt>
                <c:pt idx="1209">
                  <c:v>82</c:v>
                </c:pt>
                <c:pt idx="1210">
                  <c:v>83</c:v>
                </c:pt>
                <c:pt idx="1211">
                  <c:v>87</c:v>
                </c:pt>
                <c:pt idx="1212">
                  <c:v>89</c:v>
                </c:pt>
                <c:pt idx="1213">
                  <c:v>91</c:v>
                </c:pt>
                <c:pt idx="1214">
                  <c:v>92</c:v>
                </c:pt>
                <c:pt idx="1215">
                  <c:v>88</c:v>
                </c:pt>
                <c:pt idx="1216">
                  <c:v>91</c:v>
                </c:pt>
                <c:pt idx="1217">
                  <c:v>94</c:v>
                </c:pt>
                <c:pt idx="1218">
                  <c:v>86</c:v>
                </c:pt>
                <c:pt idx="1219">
                  <c:v>84</c:v>
                </c:pt>
                <c:pt idx="1220">
                  <c:v>90</c:v>
                </c:pt>
                <c:pt idx="1221">
                  <c:v>94</c:v>
                </c:pt>
                <c:pt idx="1222">
                  <c:v>92</c:v>
                </c:pt>
                <c:pt idx="1223">
                  <c:v>93</c:v>
                </c:pt>
                <c:pt idx="1224">
                  <c:v>98</c:v>
                </c:pt>
                <c:pt idx="1225">
                  <c:v>92</c:v>
                </c:pt>
                <c:pt idx="1226">
                  <c:v>82</c:v>
                </c:pt>
                <c:pt idx="1227">
                  <c:v>88</c:v>
                </c:pt>
                <c:pt idx="1228">
                  <c:v>85</c:v>
                </c:pt>
                <c:pt idx="1229">
                  <c:v>89</c:v>
                </c:pt>
                <c:pt idx="1230">
                  <c:v>92</c:v>
                </c:pt>
                <c:pt idx="1231">
                  <c:v>94</c:v>
                </c:pt>
                <c:pt idx="1232">
                  <c:v>90</c:v>
                </c:pt>
                <c:pt idx="1233">
                  <c:v>88</c:v>
                </c:pt>
                <c:pt idx="1234">
                  <c:v>85</c:v>
                </c:pt>
                <c:pt idx="1235">
                  <c:v>91</c:v>
                </c:pt>
                <c:pt idx="1236">
                  <c:v>90</c:v>
                </c:pt>
                <c:pt idx="1237">
                  <c:v>84</c:v>
                </c:pt>
                <c:pt idx="1238">
                  <c:v>85</c:v>
                </c:pt>
                <c:pt idx="1239">
                  <c:v>82</c:v>
                </c:pt>
                <c:pt idx="1240">
                  <c:v>75</c:v>
                </c:pt>
                <c:pt idx="1241">
                  <c:v>79</c:v>
                </c:pt>
                <c:pt idx="1242">
                  <c:v>87</c:v>
                </c:pt>
                <c:pt idx="1243">
                  <c:v>84</c:v>
                </c:pt>
                <c:pt idx="1244">
                  <c:v>83</c:v>
                </c:pt>
                <c:pt idx="1245">
                  <c:v>79</c:v>
                </c:pt>
                <c:pt idx="1246">
                  <c:v>80</c:v>
                </c:pt>
                <c:pt idx="1247">
                  <c:v>82</c:v>
                </c:pt>
                <c:pt idx="1248">
                  <c:v>79</c:v>
                </c:pt>
                <c:pt idx="1249">
                  <c:v>78</c:v>
                </c:pt>
                <c:pt idx="1250">
                  <c:v>78</c:v>
                </c:pt>
                <c:pt idx="1251">
                  <c:v>83</c:v>
                </c:pt>
                <c:pt idx="1252">
                  <c:v>85</c:v>
                </c:pt>
                <c:pt idx="1253">
                  <c:v>83</c:v>
                </c:pt>
                <c:pt idx="1254">
                  <c:v>82</c:v>
                </c:pt>
                <c:pt idx="1255">
                  <c:v>62</c:v>
                </c:pt>
                <c:pt idx="1256">
                  <c:v>66</c:v>
                </c:pt>
                <c:pt idx="1257">
                  <c:v>78</c:v>
                </c:pt>
                <c:pt idx="1258">
                  <c:v>72</c:v>
                </c:pt>
                <c:pt idx="1259">
                  <c:v>82</c:v>
                </c:pt>
                <c:pt idx="1260">
                  <c:v>82</c:v>
                </c:pt>
                <c:pt idx="1261">
                  <c:v>85</c:v>
                </c:pt>
                <c:pt idx="1262">
                  <c:v>72</c:v>
                </c:pt>
                <c:pt idx="1263">
                  <c:v>70</c:v>
                </c:pt>
                <c:pt idx="1264">
                  <c:v>71</c:v>
                </c:pt>
                <c:pt idx="1265">
                  <c:v>69</c:v>
                </c:pt>
                <c:pt idx="1266">
                  <c:v>75</c:v>
                </c:pt>
                <c:pt idx="1267">
                  <c:v>81</c:v>
                </c:pt>
                <c:pt idx="1268">
                  <c:v>81</c:v>
                </c:pt>
                <c:pt idx="1269">
                  <c:v>83</c:v>
                </c:pt>
                <c:pt idx="1270">
                  <c:v>80</c:v>
                </c:pt>
                <c:pt idx="1271">
                  <c:v>75</c:v>
                </c:pt>
                <c:pt idx="1272">
                  <c:v>76</c:v>
                </c:pt>
                <c:pt idx="1273">
                  <c:v>65</c:v>
                </c:pt>
                <c:pt idx="1274">
                  <c:v>60</c:v>
                </c:pt>
                <c:pt idx="1275">
                  <c:v>66</c:v>
                </c:pt>
                <c:pt idx="1276">
                  <c:v>72</c:v>
                </c:pt>
                <c:pt idx="1277">
                  <c:v>68</c:v>
                </c:pt>
                <c:pt idx="1278">
                  <c:v>85</c:v>
                </c:pt>
                <c:pt idx="1279">
                  <c:v>82</c:v>
                </c:pt>
                <c:pt idx="1280">
                  <c:v>80</c:v>
                </c:pt>
                <c:pt idx="1281">
                  <c:v>60</c:v>
                </c:pt>
                <c:pt idx="1282">
                  <c:v>68</c:v>
                </c:pt>
                <c:pt idx="1283">
                  <c:v>66</c:v>
                </c:pt>
                <c:pt idx="1284">
                  <c:v>66</c:v>
                </c:pt>
                <c:pt idx="1285">
                  <c:v>70</c:v>
                </c:pt>
                <c:pt idx="1286">
                  <c:v>67</c:v>
                </c:pt>
                <c:pt idx="1287">
                  <c:v>67</c:v>
                </c:pt>
                <c:pt idx="1288">
                  <c:v>61</c:v>
                </c:pt>
                <c:pt idx="1289">
                  <c:v>61</c:v>
                </c:pt>
                <c:pt idx="1290">
                  <c:v>62</c:v>
                </c:pt>
                <c:pt idx="1291">
                  <c:v>62</c:v>
                </c:pt>
                <c:pt idx="1292">
                  <c:v>53</c:v>
                </c:pt>
                <c:pt idx="1293">
                  <c:v>46</c:v>
                </c:pt>
                <c:pt idx="1294">
                  <c:v>51</c:v>
                </c:pt>
                <c:pt idx="1295">
                  <c:v>56</c:v>
                </c:pt>
                <c:pt idx="1296">
                  <c:v>59</c:v>
                </c:pt>
                <c:pt idx="1297">
                  <c:v>61</c:v>
                </c:pt>
                <c:pt idx="1298">
                  <c:v>54</c:v>
                </c:pt>
                <c:pt idx="1299">
                  <c:v>64</c:v>
                </c:pt>
                <c:pt idx="1300">
                  <c:v>67</c:v>
                </c:pt>
                <c:pt idx="1301">
                  <c:v>68</c:v>
                </c:pt>
                <c:pt idx="1302">
                  <c:v>59</c:v>
                </c:pt>
                <c:pt idx="1303">
                  <c:v>67</c:v>
                </c:pt>
                <c:pt idx="1304">
                  <c:v>64</c:v>
                </c:pt>
                <c:pt idx="1305">
                  <c:v>57</c:v>
                </c:pt>
                <c:pt idx="1306">
                  <c:v>45</c:v>
                </c:pt>
                <c:pt idx="1307">
                  <c:v>64</c:v>
                </c:pt>
                <c:pt idx="1308">
                  <c:v>55</c:v>
                </c:pt>
                <c:pt idx="1309">
                  <c:v>49</c:v>
                </c:pt>
                <c:pt idx="1310">
                  <c:v>54</c:v>
                </c:pt>
                <c:pt idx="1311">
                  <c:v>59</c:v>
                </c:pt>
                <c:pt idx="1312">
                  <c:v>66</c:v>
                </c:pt>
                <c:pt idx="1313">
                  <c:v>65</c:v>
                </c:pt>
                <c:pt idx="1314">
                  <c:v>50</c:v>
                </c:pt>
                <c:pt idx="1315">
                  <c:v>49</c:v>
                </c:pt>
                <c:pt idx="1316">
                  <c:v>54</c:v>
                </c:pt>
                <c:pt idx="1317">
                  <c:v>58</c:v>
                </c:pt>
                <c:pt idx="1318">
                  <c:v>60</c:v>
                </c:pt>
                <c:pt idx="1319">
                  <c:v>54</c:v>
                </c:pt>
                <c:pt idx="1320">
                  <c:v>43</c:v>
                </c:pt>
                <c:pt idx="1321">
                  <c:v>39</c:v>
                </c:pt>
                <c:pt idx="1322">
                  <c:v>41</c:v>
                </c:pt>
                <c:pt idx="1323">
                  <c:v>46</c:v>
                </c:pt>
                <c:pt idx="1324">
                  <c:v>50</c:v>
                </c:pt>
                <c:pt idx="1325">
                  <c:v>56</c:v>
                </c:pt>
                <c:pt idx="1326">
                  <c:v>30</c:v>
                </c:pt>
                <c:pt idx="1327">
                  <c:v>47</c:v>
                </c:pt>
                <c:pt idx="1328">
                  <c:v>45</c:v>
                </c:pt>
                <c:pt idx="1329">
                  <c:v>58</c:v>
                </c:pt>
                <c:pt idx="1330">
                  <c:v>56</c:v>
                </c:pt>
                <c:pt idx="1331">
                  <c:v>45</c:v>
                </c:pt>
                <c:pt idx="1332">
                  <c:v>57</c:v>
                </c:pt>
                <c:pt idx="1333">
                  <c:v>44</c:v>
                </c:pt>
                <c:pt idx="1334">
                  <c:v>34</c:v>
                </c:pt>
                <c:pt idx="1335">
                  <c:v>41</c:v>
                </c:pt>
                <c:pt idx="1336">
                  <c:v>27</c:v>
                </c:pt>
                <c:pt idx="1337">
                  <c:v>28</c:v>
                </c:pt>
                <c:pt idx="1338">
                  <c:v>39</c:v>
                </c:pt>
                <c:pt idx="1339">
                  <c:v>40</c:v>
                </c:pt>
                <c:pt idx="1340">
                  <c:v>46</c:v>
                </c:pt>
                <c:pt idx="1341">
                  <c:v>48</c:v>
                </c:pt>
                <c:pt idx="1342">
                  <c:v>45</c:v>
                </c:pt>
                <c:pt idx="1343">
                  <c:v>35</c:v>
                </c:pt>
                <c:pt idx="1344">
                  <c:v>51</c:v>
                </c:pt>
                <c:pt idx="1345">
                  <c:v>33</c:v>
                </c:pt>
                <c:pt idx="1346">
                  <c:v>33</c:v>
                </c:pt>
                <c:pt idx="1347">
                  <c:v>48</c:v>
                </c:pt>
                <c:pt idx="1348">
                  <c:v>50</c:v>
                </c:pt>
                <c:pt idx="1349">
                  <c:v>43</c:v>
                </c:pt>
                <c:pt idx="1350">
                  <c:v>40</c:v>
                </c:pt>
                <c:pt idx="1351">
                  <c:v>43</c:v>
                </c:pt>
                <c:pt idx="1352">
                  <c:v>39</c:v>
                </c:pt>
                <c:pt idx="1353">
                  <c:v>57</c:v>
                </c:pt>
                <c:pt idx="1354">
                  <c:v>59</c:v>
                </c:pt>
                <c:pt idx="1355">
                  <c:v>44</c:v>
                </c:pt>
                <c:pt idx="1356">
                  <c:v>41</c:v>
                </c:pt>
                <c:pt idx="1357">
                  <c:v>50</c:v>
                </c:pt>
                <c:pt idx="1358">
                  <c:v>48</c:v>
                </c:pt>
                <c:pt idx="1359">
                  <c:v>37</c:v>
                </c:pt>
                <c:pt idx="1360">
                  <c:v>45</c:v>
                </c:pt>
                <c:pt idx="1361">
                  <c:v>32</c:v>
                </c:pt>
                <c:pt idx="1362">
                  <c:v>42</c:v>
                </c:pt>
                <c:pt idx="1363">
                  <c:v>48</c:v>
                </c:pt>
                <c:pt idx="1364">
                  <c:v>46</c:v>
                </c:pt>
                <c:pt idx="1365">
                  <c:v>41</c:v>
                </c:pt>
                <c:pt idx="1366">
                  <c:v>46</c:v>
                </c:pt>
                <c:pt idx="1367">
                  <c:v>50</c:v>
                </c:pt>
                <c:pt idx="1368">
                  <c:v>55</c:v>
                </c:pt>
                <c:pt idx="1369">
                  <c:v>57</c:v>
                </c:pt>
                <c:pt idx="1370">
                  <c:v>43</c:v>
                </c:pt>
                <c:pt idx="1371">
                  <c:v>55</c:v>
                </c:pt>
                <c:pt idx="1372">
                  <c:v>53</c:v>
                </c:pt>
                <c:pt idx="1373">
                  <c:v>39</c:v>
                </c:pt>
                <c:pt idx="1374">
                  <c:v>42</c:v>
                </c:pt>
                <c:pt idx="1375">
                  <c:v>45</c:v>
                </c:pt>
                <c:pt idx="1376">
                  <c:v>45</c:v>
                </c:pt>
                <c:pt idx="1377">
                  <c:v>44</c:v>
                </c:pt>
                <c:pt idx="1378">
                  <c:v>61</c:v>
                </c:pt>
                <c:pt idx="1379">
                  <c:v>68</c:v>
                </c:pt>
                <c:pt idx="1380">
                  <c:v>59</c:v>
                </c:pt>
                <c:pt idx="1381">
                  <c:v>69</c:v>
                </c:pt>
                <c:pt idx="1382">
                  <c:v>71</c:v>
                </c:pt>
                <c:pt idx="1383">
                  <c:v>69</c:v>
                </c:pt>
                <c:pt idx="1384">
                  <c:v>55</c:v>
                </c:pt>
                <c:pt idx="1385">
                  <c:v>65</c:v>
                </c:pt>
                <c:pt idx="1386">
                  <c:v>77</c:v>
                </c:pt>
                <c:pt idx="1387">
                  <c:v>76</c:v>
                </c:pt>
                <c:pt idx="1388">
                  <c:v>69</c:v>
                </c:pt>
                <c:pt idx="1389">
                  <c:v>76</c:v>
                </c:pt>
                <c:pt idx="1390">
                  <c:v>57</c:v>
                </c:pt>
                <c:pt idx="1391">
                  <c:v>53</c:v>
                </c:pt>
                <c:pt idx="1392">
                  <c:v>52</c:v>
                </c:pt>
                <c:pt idx="1393">
                  <c:v>66</c:v>
                </c:pt>
                <c:pt idx="1394">
                  <c:v>56</c:v>
                </c:pt>
                <c:pt idx="1395">
                  <c:v>52</c:v>
                </c:pt>
                <c:pt idx="1396">
                  <c:v>57</c:v>
                </c:pt>
                <c:pt idx="1397">
                  <c:v>65</c:v>
                </c:pt>
                <c:pt idx="1398">
                  <c:v>67</c:v>
                </c:pt>
                <c:pt idx="1399">
                  <c:v>66</c:v>
                </c:pt>
                <c:pt idx="1400">
                  <c:v>63</c:v>
                </c:pt>
                <c:pt idx="1401">
                  <c:v>60</c:v>
                </c:pt>
                <c:pt idx="1402">
                  <c:v>54</c:v>
                </c:pt>
                <c:pt idx="1403">
                  <c:v>59</c:v>
                </c:pt>
                <c:pt idx="1404">
                  <c:v>75</c:v>
                </c:pt>
                <c:pt idx="1405">
                  <c:v>89</c:v>
                </c:pt>
                <c:pt idx="1406">
                  <c:v>78</c:v>
                </c:pt>
                <c:pt idx="1407">
                  <c:v>61</c:v>
                </c:pt>
                <c:pt idx="1408">
                  <c:v>72</c:v>
                </c:pt>
                <c:pt idx="1409">
                  <c:v>53</c:v>
                </c:pt>
                <c:pt idx="1410">
                  <c:v>53</c:v>
                </c:pt>
                <c:pt idx="1411">
                  <c:v>60</c:v>
                </c:pt>
                <c:pt idx="1412">
                  <c:v>63</c:v>
                </c:pt>
                <c:pt idx="1413">
                  <c:v>64</c:v>
                </c:pt>
                <c:pt idx="1414">
                  <c:v>64</c:v>
                </c:pt>
                <c:pt idx="1415">
                  <c:v>65</c:v>
                </c:pt>
                <c:pt idx="1416">
                  <c:v>72</c:v>
                </c:pt>
                <c:pt idx="1417">
                  <c:v>55</c:v>
                </c:pt>
                <c:pt idx="1418">
                  <c:v>60</c:v>
                </c:pt>
                <c:pt idx="1419">
                  <c:v>69</c:v>
                </c:pt>
                <c:pt idx="1420">
                  <c:v>65</c:v>
                </c:pt>
                <c:pt idx="1421">
                  <c:v>70</c:v>
                </c:pt>
                <c:pt idx="1422">
                  <c:v>73</c:v>
                </c:pt>
                <c:pt idx="1423">
                  <c:v>64</c:v>
                </c:pt>
                <c:pt idx="1424">
                  <c:v>82</c:v>
                </c:pt>
                <c:pt idx="1425">
                  <c:v>71</c:v>
                </c:pt>
                <c:pt idx="1426">
                  <c:v>67</c:v>
                </c:pt>
                <c:pt idx="1427">
                  <c:v>80</c:v>
                </c:pt>
                <c:pt idx="1428">
                  <c:v>73</c:v>
                </c:pt>
                <c:pt idx="1429">
                  <c:v>82</c:v>
                </c:pt>
                <c:pt idx="1430">
                  <c:v>64</c:v>
                </c:pt>
                <c:pt idx="1431">
                  <c:v>73</c:v>
                </c:pt>
                <c:pt idx="1432">
                  <c:v>77</c:v>
                </c:pt>
                <c:pt idx="1433">
                  <c:v>68</c:v>
                </c:pt>
                <c:pt idx="1434">
                  <c:v>91</c:v>
                </c:pt>
                <c:pt idx="1435">
                  <c:v>91</c:v>
                </c:pt>
                <c:pt idx="1436">
                  <c:v>80</c:v>
                </c:pt>
                <c:pt idx="1437">
                  <c:v>80</c:v>
                </c:pt>
                <c:pt idx="1438">
                  <c:v>77</c:v>
                </c:pt>
                <c:pt idx="1439">
                  <c:v>63</c:v>
                </c:pt>
                <c:pt idx="1440">
                  <c:v>66</c:v>
                </c:pt>
                <c:pt idx="1441">
                  <c:v>75</c:v>
                </c:pt>
                <c:pt idx="1442">
                  <c:v>79</c:v>
                </c:pt>
                <c:pt idx="1443">
                  <c:v>80</c:v>
                </c:pt>
                <c:pt idx="1444">
                  <c:v>74</c:v>
                </c:pt>
                <c:pt idx="1445">
                  <c:v>79</c:v>
                </c:pt>
                <c:pt idx="1446">
                  <c:v>80</c:v>
                </c:pt>
                <c:pt idx="1447">
                  <c:v>70</c:v>
                </c:pt>
                <c:pt idx="1448">
                  <c:v>74</c:v>
                </c:pt>
                <c:pt idx="1449">
                  <c:v>79</c:v>
                </c:pt>
                <c:pt idx="1450">
                  <c:v>96</c:v>
                </c:pt>
                <c:pt idx="1451">
                  <c:v>96</c:v>
                </c:pt>
                <c:pt idx="1452">
                  <c:v>86</c:v>
                </c:pt>
                <c:pt idx="1453">
                  <c:v>80</c:v>
                </c:pt>
                <c:pt idx="1454">
                  <c:v>75</c:v>
                </c:pt>
                <c:pt idx="1455">
                  <c:v>83</c:v>
                </c:pt>
                <c:pt idx="1456">
                  <c:v>90</c:v>
                </c:pt>
                <c:pt idx="1457">
                  <c:v>95</c:v>
                </c:pt>
                <c:pt idx="1458">
                  <c:v>88</c:v>
                </c:pt>
                <c:pt idx="1459">
                  <c:v>95</c:v>
                </c:pt>
                <c:pt idx="1460">
                  <c:v>96</c:v>
                </c:pt>
                <c:pt idx="1461">
                  <c:v>91</c:v>
                </c:pt>
                <c:pt idx="1462">
                  <c:v>88</c:v>
                </c:pt>
                <c:pt idx="1463">
                  <c:v>87</c:v>
                </c:pt>
                <c:pt idx="1464">
                  <c:v>89</c:v>
                </c:pt>
                <c:pt idx="1465">
                  <c:v>94</c:v>
                </c:pt>
                <c:pt idx="1466">
                  <c:v>90</c:v>
                </c:pt>
                <c:pt idx="1467">
                  <c:v>92</c:v>
                </c:pt>
                <c:pt idx="1468">
                  <c:v>96</c:v>
                </c:pt>
                <c:pt idx="1469">
                  <c:v>101</c:v>
                </c:pt>
                <c:pt idx="1470">
                  <c:v>77</c:v>
                </c:pt>
                <c:pt idx="1471">
                  <c:v>85</c:v>
                </c:pt>
                <c:pt idx="1472">
                  <c:v>88</c:v>
                </c:pt>
                <c:pt idx="1473">
                  <c:v>93</c:v>
                </c:pt>
                <c:pt idx="1474">
                  <c:v>86</c:v>
                </c:pt>
                <c:pt idx="1475">
                  <c:v>90</c:v>
                </c:pt>
                <c:pt idx="1476">
                  <c:v>82</c:v>
                </c:pt>
                <c:pt idx="1477">
                  <c:v>84</c:v>
                </c:pt>
                <c:pt idx="1478">
                  <c:v>84</c:v>
                </c:pt>
                <c:pt idx="1479">
                  <c:v>85</c:v>
                </c:pt>
                <c:pt idx="1480">
                  <c:v>90</c:v>
                </c:pt>
                <c:pt idx="1481">
                  <c:v>92</c:v>
                </c:pt>
                <c:pt idx="1482">
                  <c:v>86</c:v>
                </c:pt>
                <c:pt idx="1483">
                  <c:v>85</c:v>
                </c:pt>
                <c:pt idx="1484">
                  <c:v>88</c:v>
                </c:pt>
                <c:pt idx="1485">
                  <c:v>90</c:v>
                </c:pt>
                <c:pt idx="1486">
                  <c:v>85</c:v>
                </c:pt>
                <c:pt idx="1487">
                  <c:v>85</c:v>
                </c:pt>
                <c:pt idx="1488">
                  <c:v>78</c:v>
                </c:pt>
                <c:pt idx="1489">
                  <c:v>86</c:v>
                </c:pt>
                <c:pt idx="1490">
                  <c:v>85</c:v>
                </c:pt>
                <c:pt idx="1491">
                  <c:v>76</c:v>
                </c:pt>
                <c:pt idx="1492">
                  <c:v>82</c:v>
                </c:pt>
                <c:pt idx="1493">
                  <c:v>82</c:v>
                </c:pt>
                <c:pt idx="1494">
                  <c:v>85</c:v>
                </c:pt>
                <c:pt idx="1495">
                  <c:v>88</c:v>
                </c:pt>
                <c:pt idx="1496">
                  <c:v>85</c:v>
                </c:pt>
                <c:pt idx="1497">
                  <c:v>83</c:v>
                </c:pt>
                <c:pt idx="1498">
                  <c:v>86</c:v>
                </c:pt>
                <c:pt idx="1499">
                  <c:v>80</c:v>
                </c:pt>
                <c:pt idx="1500">
                  <c:v>84</c:v>
                </c:pt>
                <c:pt idx="1501">
                  <c:v>79</c:v>
                </c:pt>
                <c:pt idx="1502">
                  <c:v>82</c:v>
                </c:pt>
                <c:pt idx="1503">
                  <c:v>82</c:v>
                </c:pt>
                <c:pt idx="1504">
                  <c:v>82</c:v>
                </c:pt>
                <c:pt idx="1505">
                  <c:v>79</c:v>
                </c:pt>
                <c:pt idx="1506">
                  <c:v>73</c:v>
                </c:pt>
                <c:pt idx="1507">
                  <c:v>76</c:v>
                </c:pt>
                <c:pt idx="1508">
                  <c:v>81</c:v>
                </c:pt>
                <c:pt idx="1509">
                  <c:v>81</c:v>
                </c:pt>
                <c:pt idx="1510">
                  <c:v>75</c:v>
                </c:pt>
                <c:pt idx="1511">
                  <c:v>79</c:v>
                </c:pt>
                <c:pt idx="1512">
                  <c:v>77</c:v>
                </c:pt>
                <c:pt idx="1513">
                  <c:v>70</c:v>
                </c:pt>
                <c:pt idx="1514">
                  <c:v>71</c:v>
                </c:pt>
                <c:pt idx="1515">
                  <c:v>68</c:v>
                </c:pt>
                <c:pt idx="1516">
                  <c:v>67</c:v>
                </c:pt>
                <c:pt idx="1517">
                  <c:v>72</c:v>
                </c:pt>
                <c:pt idx="1518">
                  <c:v>75</c:v>
                </c:pt>
                <c:pt idx="1519">
                  <c:v>76</c:v>
                </c:pt>
                <c:pt idx="1520">
                  <c:v>70</c:v>
                </c:pt>
                <c:pt idx="1521">
                  <c:v>71</c:v>
                </c:pt>
                <c:pt idx="1522">
                  <c:v>63</c:v>
                </c:pt>
                <c:pt idx="1523">
                  <c:v>70</c:v>
                </c:pt>
                <c:pt idx="1524">
                  <c:v>75</c:v>
                </c:pt>
                <c:pt idx="1525">
                  <c:v>53</c:v>
                </c:pt>
                <c:pt idx="1526">
                  <c:v>55</c:v>
                </c:pt>
                <c:pt idx="1527">
                  <c:v>59</c:v>
                </c:pt>
                <c:pt idx="1528">
                  <c:v>66</c:v>
                </c:pt>
                <c:pt idx="1529">
                  <c:v>60</c:v>
                </c:pt>
                <c:pt idx="1530">
                  <c:v>70</c:v>
                </c:pt>
                <c:pt idx="1531">
                  <c:v>69</c:v>
                </c:pt>
                <c:pt idx="1532">
                  <c:v>58</c:v>
                </c:pt>
                <c:pt idx="1533">
                  <c:v>64</c:v>
                </c:pt>
                <c:pt idx="1534">
                  <c:v>68</c:v>
                </c:pt>
                <c:pt idx="1535">
                  <c:v>65</c:v>
                </c:pt>
                <c:pt idx="1536">
                  <c:v>67</c:v>
                </c:pt>
                <c:pt idx="1537">
                  <c:v>61</c:v>
                </c:pt>
                <c:pt idx="1538">
                  <c:v>61</c:v>
                </c:pt>
                <c:pt idx="1539">
                  <c:v>63</c:v>
                </c:pt>
                <c:pt idx="1540">
                  <c:v>53</c:v>
                </c:pt>
                <c:pt idx="1541">
                  <c:v>51</c:v>
                </c:pt>
                <c:pt idx="1542">
                  <c:v>52</c:v>
                </c:pt>
                <c:pt idx="1543">
                  <c:v>49</c:v>
                </c:pt>
                <c:pt idx="1544">
                  <c:v>45</c:v>
                </c:pt>
                <c:pt idx="1545">
                  <c:v>42</c:v>
                </c:pt>
                <c:pt idx="1546">
                  <c:v>40</c:v>
                </c:pt>
                <c:pt idx="1547">
                  <c:v>47</c:v>
                </c:pt>
                <c:pt idx="1548">
                  <c:v>63</c:v>
                </c:pt>
                <c:pt idx="1549">
                  <c:v>66</c:v>
                </c:pt>
                <c:pt idx="1550">
                  <c:v>49</c:v>
                </c:pt>
                <c:pt idx="1551">
                  <c:v>47</c:v>
                </c:pt>
                <c:pt idx="1552">
                  <c:v>46</c:v>
                </c:pt>
                <c:pt idx="1553">
                  <c:v>49</c:v>
                </c:pt>
                <c:pt idx="1554">
                  <c:v>49</c:v>
                </c:pt>
                <c:pt idx="1555">
                  <c:v>51</c:v>
                </c:pt>
                <c:pt idx="1556">
                  <c:v>50</c:v>
                </c:pt>
                <c:pt idx="1557">
                  <c:v>41</c:v>
                </c:pt>
                <c:pt idx="1558">
                  <c:v>48</c:v>
                </c:pt>
                <c:pt idx="1559">
                  <c:v>36</c:v>
                </c:pt>
                <c:pt idx="1560">
                  <c:v>41</c:v>
                </c:pt>
                <c:pt idx="1561">
                  <c:v>42</c:v>
                </c:pt>
                <c:pt idx="1562">
                  <c:v>48</c:v>
                </c:pt>
                <c:pt idx="1563">
                  <c:v>60</c:v>
                </c:pt>
                <c:pt idx="1564">
                  <c:v>58</c:v>
                </c:pt>
                <c:pt idx="1565">
                  <c:v>53</c:v>
                </c:pt>
                <c:pt idx="1566">
                  <c:v>41</c:v>
                </c:pt>
                <c:pt idx="1567">
                  <c:v>45</c:v>
                </c:pt>
                <c:pt idx="1568">
                  <c:v>56</c:v>
                </c:pt>
                <c:pt idx="1569">
                  <c:v>47</c:v>
                </c:pt>
                <c:pt idx="1570">
                  <c:v>43</c:v>
                </c:pt>
                <c:pt idx="1571">
                  <c:v>45</c:v>
                </c:pt>
                <c:pt idx="1572">
                  <c:v>44</c:v>
                </c:pt>
                <c:pt idx="1573">
                  <c:v>53</c:v>
                </c:pt>
                <c:pt idx="1574">
                  <c:v>46</c:v>
                </c:pt>
                <c:pt idx="1575">
                  <c:v>57</c:v>
                </c:pt>
                <c:pt idx="1576">
                  <c:v>40</c:v>
                </c:pt>
                <c:pt idx="1577">
                  <c:v>40</c:v>
                </c:pt>
                <c:pt idx="1578">
                  <c:v>39</c:v>
                </c:pt>
                <c:pt idx="1579">
                  <c:v>37</c:v>
                </c:pt>
                <c:pt idx="1580">
                  <c:v>33</c:v>
                </c:pt>
                <c:pt idx="1581">
                  <c:v>39</c:v>
                </c:pt>
                <c:pt idx="1582">
                  <c:v>32</c:v>
                </c:pt>
                <c:pt idx="1583">
                  <c:v>34</c:v>
                </c:pt>
                <c:pt idx="1584">
                  <c:v>45</c:v>
                </c:pt>
                <c:pt idx="1585">
                  <c:v>43</c:v>
                </c:pt>
                <c:pt idx="1586">
                  <c:v>46</c:v>
                </c:pt>
                <c:pt idx="1587">
                  <c:v>45</c:v>
                </c:pt>
                <c:pt idx="1588">
                  <c:v>46</c:v>
                </c:pt>
                <c:pt idx="1589">
                  <c:v>48</c:v>
                </c:pt>
                <c:pt idx="1590">
                  <c:v>56</c:v>
                </c:pt>
                <c:pt idx="1591">
                  <c:v>39</c:v>
                </c:pt>
                <c:pt idx="1592">
                  <c:v>38</c:v>
                </c:pt>
                <c:pt idx="1593">
                  <c:v>43</c:v>
                </c:pt>
                <c:pt idx="1594">
                  <c:v>30</c:v>
                </c:pt>
                <c:pt idx="1595">
                  <c:v>22</c:v>
                </c:pt>
                <c:pt idx="1596">
                  <c:v>20</c:v>
                </c:pt>
                <c:pt idx="1597">
                  <c:v>23</c:v>
                </c:pt>
                <c:pt idx="1598">
                  <c:v>33</c:v>
                </c:pt>
                <c:pt idx="1599">
                  <c:v>39</c:v>
                </c:pt>
                <c:pt idx="1600">
                  <c:v>53</c:v>
                </c:pt>
                <c:pt idx="1601">
                  <c:v>62</c:v>
                </c:pt>
                <c:pt idx="1602">
                  <c:v>49</c:v>
                </c:pt>
                <c:pt idx="1603">
                  <c:v>30</c:v>
                </c:pt>
                <c:pt idx="1604">
                  <c:v>30</c:v>
                </c:pt>
                <c:pt idx="1605">
                  <c:v>30</c:v>
                </c:pt>
                <c:pt idx="1606">
                  <c:v>38</c:v>
                </c:pt>
                <c:pt idx="1607">
                  <c:v>32</c:v>
                </c:pt>
                <c:pt idx="1608">
                  <c:v>43</c:v>
                </c:pt>
                <c:pt idx="1609">
                  <c:v>43</c:v>
                </c:pt>
                <c:pt idx="1610">
                  <c:v>45</c:v>
                </c:pt>
                <c:pt idx="1611">
                  <c:v>44</c:v>
                </c:pt>
                <c:pt idx="1612">
                  <c:v>34</c:v>
                </c:pt>
                <c:pt idx="1613">
                  <c:v>42</c:v>
                </c:pt>
                <c:pt idx="1614">
                  <c:v>32</c:v>
                </c:pt>
                <c:pt idx="1615">
                  <c:v>34</c:v>
                </c:pt>
                <c:pt idx="1616">
                  <c:v>47</c:v>
                </c:pt>
                <c:pt idx="1617">
                  <c:v>43</c:v>
                </c:pt>
                <c:pt idx="1618">
                  <c:v>43</c:v>
                </c:pt>
                <c:pt idx="1619">
                  <c:v>47</c:v>
                </c:pt>
                <c:pt idx="1620">
                  <c:v>50</c:v>
                </c:pt>
                <c:pt idx="1621">
                  <c:v>38</c:v>
                </c:pt>
                <c:pt idx="1622">
                  <c:v>40</c:v>
                </c:pt>
                <c:pt idx="1623">
                  <c:v>49</c:v>
                </c:pt>
                <c:pt idx="1624">
                  <c:v>44</c:v>
                </c:pt>
                <c:pt idx="1625">
                  <c:v>41</c:v>
                </c:pt>
                <c:pt idx="1626">
                  <c:v>53</c:v>
                </c:pt>
                <c:pt idx="1627">
                  <c:v>56</c:v>
                </c:pt>
                <c:pt idx="1628">
                  <c:v>57</c:v>
                </c:pt>
                <c:pt idx="1629">
                  <c:v>57</c:v>
                </c:pt>
                <c:pt idx="1630">
                  <c:v>38</c:v>
                </c:pt>
                <c:pt idx="1631">
                  <c:v>36</c:v>
                </c:pt>
                <c:pt idx="1632">
                  <c:v>43</c:v>
                </c:pt>
                <c:pt idx="1633">
                  <c:v>43</c:v>
                </c:pt>
                <c:pt idx="1634">
                  <c:v>39</c:v>
                </c:pt>
                <c:pt idx="1635">
                  <c:v>48</c:v>
                </c:pt>
                <c:pt idx="1636">
                  <c:v>47</c:v>
                </c:pt>
                <c:pt idx="1637">
                  <c:v>50</c:v>
                </c:pt>
                <c:pt idx="1638">
                  <c:v>52</c:v>
                </c:pt>
                <c:pt idx="1639">
                  <c:v>57</c:v>
                </c:pt>
                <c:pt idx="1640">
                  <c:v>61</c:v>
                </c:pt>
                <c:pt idx="1641">
                  <c:v>44</c:v>
                </c:pt>
                <c:pt idx="1642">
                  <c:v>56</c:v>
                </c:pt>
                <c:pt idx="1643">
                  <c:v>54</c:v>
                </c:pt>
                <c:pt idx="1644">
                  <c:v>64</c:v>
                </c:pt>
                <c:pt idx="1645">
                  <c:v>77</c:v>
                </c:pt>
                <c:pt idx="1646">
                  <c:v>81</c:v>
                </c:pt>
                <c:pt idx="1647">
                  <c:v>79</c:v>
                </c:pt>
                <c:pt idx="1648">
                  <c:v>63</c:v>
                </c:pt>
                <c:pt idx="1649">
                  <c:v>57</c:v>
                </c:pt>
                <c:pt idx="1650">
                  <c:v>60</c:v>
                </c:pt>
                <c:pt idx="1651">
                  <c:v>67</c:v>
                </c:pt>
                <c:pt idx="1652">
                  <c:v>71</c:v>
                </c:pt>
                <c:pt idx="1653">
                  <c:v>58</c:v>
                </c:pt>
                <c:pt idx="1654">
                  <c:v>55</c:v>
                </c:pt>
                <c:pt idx="1655">
                  <c:v>56</c:v>
                </c:pt>
                <c:pt idx="1656">
                  <c:v>51</c:v>
                </c:pt>
                <c:pt idx="1657">
                  <c:v>72</c:v>
                </c:pt>
                <c:pt idx="1658">
                  <c:v>65</c:v>
                </c:pt>
                <c:pt idx="1659">
                  <c:v>73</c:v>
                </c:pt>
                <c:pt idx="1660">
                  <c:v>65</c:v>
                </c:pt>
                <c:pt idx="1661">
                  <c:v>69</c:v>
                </c:pt>
                <c:pt idx="1662">
                  <c:v>70</c:v>
                </c:pt>
                <c:pt idx="1663">
                  <c:v>77</c:v>
                </c:pt>
                <c:pt idx="1664">
                  <c:v>66</c:v>
                </c:pt>
                <c:pt idx="1665">
                  <c:v>71</c:v>
                </c:pt>
                <c:pt idx="1666">
                  <c:v>75</c:v>
                </c:pt>
                <c:pt idx="1667">
                  <c:v>68</c:v>
                </c:pt>
                <c:pt idx="1668">
                  <c:v>69</c:v>
                </c:pt>
                <c:pt idx="1669">
                  <c:v>68</c:v>
                </c:pt>
                <c:pt idx="1670">
                  <c:v>56</c:v>
                </c:pt>
                <c:pt idx="1671">
                  <c:v>63</c:v>
                </c:pt>
                <c:pt idx="1672">
                  <c:v>73</c:v>
                </c:pt>
                <c:pt idx="1673">
                  <c:v>80</c:v>
                </c:pt>
                <c:pt idx="1674">
                  <c:v>59</c:v>
                </c:pt>
                <c:pt idx="1675">
                  <c:v>79</c:v>
                </c:pt>
                <c:pt idx="1676">
                  <c:v>87</c:v>
                </c:pt>
                <c:pt idx="1677">
                  <c:v>84</c:v>
                </c:pt>
                <c:pt idx="1678">
                  <c:v>79</c:v>
                </c:pt>
                <c:pt idx="1679">
                  <c:v>75</c:v>
                </c:pt>
                <c:pt idx="1680">
                  <c:v>65</c:v>
                </c:pt>
                <c:pt idx="1681">
                  <c:v>82</c:v>
                </c:pt>
                <c:pt idx="1682">
                  <c:v>91</c:v>
                </c:pt>
                <c:pt idx="1683">
                  <c:v>86</c:v>
                </c:pt>
                <c:pt idx="1684">
                  <c:v>82</c:v>
                </c:pt>
                <c:pt idx="1685">
                  <c:v>76</c:v>
                </c:pt>
                <c:pt idx="1686">
                  <c:v>72</c:v>
                </c:pt>
                <c:pt idx="1687">
                  <c:v>82</c:v>
                </c:pt>
                <c:pt idx="1688">
                  <c:v>69</c:v>
                </c:pt>
                <c:pt idx="1689">
                  <c:v>79</c:v>
                </c:pt>
                <c:pt idx="1690">
                  <c:v>77</c:v>
                </c:pt>
                <c:pt idx="1691">
                  <c:v>63</c:v>
                </c:pt>
                <c:pt idx="1692">
                  <c:v>82</c:v>
                </c:pt>
                <c:pt idx="1693">
                  <c:v>85</c:v>
                </c:pt>
                <c:pt idx="1694">
                  <c:v>85</c:v>
                </c:pt>
                <c:pt idx="1695">
                  <c:v>78</c:v>
                </c:pt>
                <c:pt idx="1696">
                  <c:v>82</c:v>
                </c:pt>
                <c:pt idx="1697">
                  <c:v>88</c:v>
                </c:pt>
                <c:pt idx="1698">
                  <c:v>93</c:v>
                </c:pt>
                <c:pt idx="1699">
                  <c:v>91</c:v>
                </c:pt>
                <c:pt idx="1700">
                  <c:v>85</c:v>
                </c:pt>
                <c:pt idx="1701">
                  <c:v>87</c:v>
                </c:pt>
                <c:pt idx="1702">
                  <c:v>84</c:v>
                </c:pt>
                <c:pt idx="1703">
                  <c:v>74</c:v>
                </c:pt>
                <c:pt idx="1704">
                  <c:v>84</c:v>
                </c:pt>
                <c:pt idx="1705">
                  <c:v>87</c:v>
                </c:pt>
                <c:pt idx="1706">
                  <c:v>92</c:v>
                </c:pt>
                <c:pt idx="1707">
                  <c:v>90</c:v>
                </c:pt>
                <c:pt idx="1708">
                  <c:v>88</c:v>
                </c:pt>
                <c:pt idx="1709">
                  <c:v>86</c:v>
                </c:pt>
                <c:pt idx="1710">
                  <c:v>84</c:v>
                </c:pt>
                <c:pt idx="1711">
                  <c:v>92</c:v>
                </c:pt>
                <c:pt idx="1712">
                  <c:v>93</c:v>
                </c:pt>
                <c:pt idx="1713">
                  <c:v>93</c:v>
                </c:pt>
                <c:pt idx="1714">
                  <c:v>94</c:v>
                </c:pt>
                <c:pt idx="1715">
                  <c:v>96</c:v>
                </c:pt>
                <c:pt idx="1716">
                  <c:v>88</c:v>
                </c:pt>
                <c:pt idx="1717">
                  <c:v>83</c:v>
                </c:pt>
                <c:pt idx="1718">
                  <c:v>86</c:v>
                </c:pt>
                <c:pt idx="1719">
                  <c:v>80</c:v>
                </c:pt>
                <c:pt idx="1720">
                  <c:v>67</c:v>
                </c:pt>
                <c:pt idx="1721">
                  <c:v>79</c:v>
                </c:pt>
                <c:pt idx="1722">
                  <c:v>84</c:v>
                </c:pt>
                <c:pt idx="1723">
                  <c:v>81</c:v>
                </c:pt>
                <c:pt idx="1724">
                  <c:v>81</c:v>
                </c:pt>
                <c:pt idx="1725">
                  <c:v>71</c:v>
                </c:pt>
                <c:pt idx="1726">
                  <c:v>79</c:v>
                </c:pt>
                <c:pt idx="1727">
                  <c:v>78</c:v>
                </c:pt>
                <c:pt idx="1728">
                  <c:v>82</c:v>
                </c:pt>
                <c:pt idx="1729">
                  <c:v>79</c:v>
                </c:pt>
                <c:pt idx="1730">
                  <c:v>86</c:v>
                </c:pt>
                <c:pt idx="1731">
                  <c:v>81</c:v>
                </c:pt>
                <c:pt idx="1732">
                  <c:v>83</c:v>
                </c:pt>
                <c:pt idx="1733">
                  <c:v>79</c:v>
                </c:pt>
                <c:pt idx="1734">
                  <c:v>74</c:v>
                </c:pt>
                <c:pt idx="1735">
                  <c:v>79</c:v>
                </c:pt>
                <c:pt idx="1736">
                  <c:v>75</c:v>
                </c:pt>
                <c:pt idx="1737">
                  <c:v>80</c:v>
                </c:pt>
                <c:pt idx="1738">
                  <c:v>88</c:v>
                </c:pt>
                <c:pt idx="1739">
                  <c:v>89</c:v>
                </c:pt>
                <c:pt idx="1740">
                  <c:v>79</c:v>
                </c:pt>
                <c:pt idx="1741">
                  <c:v>83</c:v>
                </c:pt>
                <c:pt idx="1742">
                  <c:v>81</c:v>
                </c:pt>
                <c:pt idx="1743">
                  <c:v>87</c:v>
                </c:pt>
                <c:pt idx="1744">
                  <c:v>84</c:v>
                </c:pt>
                <c:pt idx="1745">
                  <c:v>82</c:v>
                </c:pt>
                <c:pt idx="1746">
                  <c:v>80</c:v>
                </c:pt>
                <c:pt idx="1747">
                  <c:v>81</c:v>
                </c:pt>
                <c:pt idx="1748">
                  <c:v>81</c:v>
                </c:pt>
                <c:pt idx="1749">
                  <c:v>76</c:v>
                </c:pt>
                <c:pt idx="1750">
                  <c:v>80</c:v>
                </c:pt>
                <c:pt idx="1751">
                  <c:v>73</c:v>
                </c:pt>
                <c:pt idx="1752">
                  <c:v>84</c:v>
                </c:pt>
                <c:pt idx="1753">
                  <c:v>93</c:v>
                </c:pt>
                <c:pt idx="1754">
                  <c:v>85</c:v>
                </c:pt>
                <c:pt idx="1755">
                  <c:v>72</c:v>
                </c:pt>
                <c:pt idx="1756">
                  <c:v>73</c:v>
                </c:pt>
                <c:pt idx="1757">
                  <c:v>66</c:v>
                </c:pt>
                <c:pt idx="1758">
                  <c:v>72</c:v>
                </c:pt>
                <c:pt idx="1759">
                  <c:v>77</c:v>
                </c:pt>
                <c:pt idx="1760">
                  <c:v>68</c:v>
                </c:pt>
                <c:pt idx="1761">
                  <c:v>65</c:v>
                </c:pt>
                <c:pt idx="1762">
                  <c:v>73</c:v>
                </c:pt>
                <c:pt idx="1763">
                  <c:v>73</c:v>
                </c:pt>
                <c:pt idx="1764">
                  <c:v>71</c:v>
                </c:pt>
                <c:pt idx="1765">
                  <c:v>73</c:v>
                </c:pt>
                <c:pt idx="1766">
                  <c:v>74</c:v>
                </c:pt>
                <c:pt idx="1767">
                  <c:v>80</c:v>
                </c:pt>
                <c:pt idx="1768">
                  <c:v>82</c:v>
                </c:pt>
                <c:pt idx="1769">
                  <c:v>78</c:v>
                </c:pt>
                <c:pt idx="1770">
                  <c:v>69</c:v>
                </c:pt>
                <c:pt idx="1771">
                  <c:v>75</c:v>
                </c:pt>
                <c:pt idx="1772">
                  <c:v>67</c:v>
                </c:pt>
                <c:pt idx="1773">
                  <c:v>66</c:v>
                </c:pt>
                <c:pt idx="1774">
                  <c:v>61</c:v>
                </c:pt>
                <c:pt idx="1775">
                  <c:v>64</c:v>
                </c:pt>
                <c:pt idx="1776">
                  <c:v>68</c:v>
                </c:pt>
                <c:pt idx="1777">
                  <c:v>73</c:v>
                </c:pt>
                <c:pt idx="1778">
                  <c:v>67</c:v>
                </c:pt>
                <c:pt idx="1779">
                  <c:v>74</c:v>
                </c:pt>
                <c:pt idx="1780">
                  <c:v>62</c:v>
                </c:pt>
                <c:pt idx="1781">
                  <c:v>65</c:v>
                </c:pt>
                <c:pt idx="1782">
                  <c:v>63</c:v>
                </c:pt>
                <c:pt idx="1783">
                  <c:v>55</c:v>
                </c:pt>
                <c:pt idx="1784">
                  <c:v>54</c:v>
                </c:pt>
                <c:pt idx="1785">
                  <c:v>57</c:v>
                </c:pt>
                <c:pt idx="1786">
                  <c:v>60</c:v>
                </c:pt>
                <c:pt idx="1787">
                  <c:v>55</c:v>
                </c:pt>
                <c:pt idx="1788">
                  <c:v>57</c:v>
                </c:pt>
                <c:pt idx="1789">
                  <c:v>67</c:v>
                </c:pt>
                <c:pt idx="1790">
                  <c:v>48</c:v>
                </c:pt>
                <c:pt idx="1791">
                  <c:v>45</c:v>
                </c:pt>
                <c:pt idx="1792">
                  <c:v>53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BB-4FD1-B43A-1D36FF11F677}"/>
            </c:ext>
          </c:extLst>
        </c:ser>
        <c:ser>
          <c:idx val="1"/>
          <c:order val="1"/>
          <c:tx>
            <c:strRef>
              <c:f>'Main Data-set'!$K$1</c:f>
              <c:strCache>
                <c:ptCount val="1"/>
                <c:pt idx="0">
                  <c:v>Avg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'Main Data-set'!$A$2:$A$1798</c:f>
              <c:numCache>
                <c:formatCode>m/d/yyyy</c:formatCode>
                <c:ptCount val="1797"/>
                <c:pt idx="0">
                  <c:v>38930</c:v>
                </c:pt>
                <c:pt idx="1">
                  <c:v>38931</c:v>
                </c:pt>
                <c:pt idx="2">
                  <c:v>38932</c:v>
                </c:pt>
                <c:pt idx="3">
                  <c:v>38933</c:v>
                </c:pt>
                <c:pt idx="4">
                  <c:v>38936</c:v>
                </c:pt>
                <c:pt idx="5">
                  <c:v>38937</c:v>
                </c:pt>
                <c:pt idx="6">
                  <c:v>38938</c:v>
                </c:pt>
                <c:pt idx="7">
                  <c:v>38939</c:v>
                </c:pt>
                <c:pt idx="8">
                  <c:v>38940</c:v>
                </c:pt>
                <c:pt idx="9">
                  <c:v>38943</c:v>
                </c:pt>
                <c:pt idx="10">
                  <c:v>38944</c:v>
                </c:pt>
                <c:pt idx="11">
                  <c:v>38945</c:v>
                </c:pt>
                <c:pt idx="12">
                  <c:v>38946</c:v>
                </c:pt>
                <c:pt idx="13">
                  <c:v>38950</c:v>
                </c:pt>
                <c:pt idx="14">
                  <c:v>38951</c:v>
                </c:pt>
                <c:pt idx="15">
                  <c:v>38952</c:v>
                </c:pt>
                <c:pt idx="16">
                  <c:v>38953</c:v>
                </c:pt>
                <c:pt idx="17">
                  <c:v>38954</c:v>
                </c:pt>
                <c:pt idx="18">
                  <c:v>38957</c:v>
                </c:pt>
                <c:pt idx="19">
                  <c:v>38958</c:v>
                </c:pt>
                <c:pt idx="20">
                  <c:v>38959</c:v>
                </c:pt>
                <c:pt idx="21">
                  <c:v>38960</c:v>
                </c:pt>
                <c:pt idx="22">
                  <c:v>38961</c:v>
                </c:pt>
                <c:pt idx="23">
                  <c:v>38965</c:v>
                </c:pt>
                <c:pt idx="24">
                  <c:v>38966</c:v>
                </c:pt>
                <c:pt idx="25">
                  <c:v>38967</c:v>
                </c:pt>
                <c:pt idx="26">
                  <c:v>38968</c:v>
                </c:pt>
                <c:pt idx="27">
                  <c:v>38971</c:v>
                </c:pt>
                <c:pt idx="28">
                  <c:v>38972</c:v>
                </c:pt>
                <c:pt idx="29">
                  <c:v>38973</c:v>
                </c:pt>
                <c:pt idx="30">
                  <c:v>38974</c:v>
                </c:pt>
                <c:pt idx="31">
                  <c:v>38975</c:v>
                </c:pt>
                <c:pt idx="32">
                  <c:v>38978</c:v>
                </c:pt>
                <c:pt idx="33">
                  <c:v>38979</c:v>
                </c:pt>
                <c:pt idx="34">
                  <c:v>38980</c:v>
                </c:pt>
                <c:pt idx="35">
                  <c:v>38981</c:v>
                </c:pt>
                <c:pt idx="36">
                  <c:v>38982</c:v>
                </c:pt>
                <c:pt idx="37">
                  <c:v>38985</c:v>
                </c:pt>
                <c:pt idx="38">
                  <c:v>38986</c:v>
                </c:pt>
                <c:pt idx="39">
                  <c:v>38987</c:v>
                </c:pt>
                <c:pt idx="40">
                  <c:v>38988</c:v>
                </c:pt>
                <c:pt idx="41">
                  <c:v>38989</c:v>
                </c:pt>
                <c:pt idx="42">
                  <c:v>38992</c:v>
                </c:pt>
                <c:pt idx="43">
                  <c:v>38993</c:v>
                </c:pt>
                <c:pt idx="44">
                  <c:v>38994</c:v>
                </c:pt>
                <c:pt idx="45">
                  <c:v>38995</c:v>
                </c:pt>
                <c:pt idx="46">
                  <c:v>38996</c:v>
                </c:pt>
                <c:pt idx="47">
                  <c:v>38999</c:v>
                </c:pt>
                <c:pt idx="48">
                  <c:v>39000</c:v>
                </c:pt>
                <c:pt idx="49">
                  <c:v>39001</c:v>
                </c:pt>
                <c:pt idx="50">
                  <c:v>39002</c:v>
                </c:pt>
                <c:pt idx="51">
                  <c:v>39003</c:v>
                </c:pt>
                <c:pt idx="52">
                  <c:v>39006</c:v>
                </c:pt>
                <c:pt idx="53">
                  <c:v>39007</c:v>
                </c:pt>
                <c:pt idx="54">
                  <c:v>39008</c:v>
                </c:pt>
                <c:pt idx="55">
                  <c:v>39009</c:v>
                </c:pt>
                <c:pt idx="56">
                  <c:v>39010</c:v>
                </c:pt>
                <c:pt idx="57">
                  <c:v>39013</c:v>
                </c:pt>
                <c:pt idx="58">
                  <c:v>39014</c:v>
                </c:pt>
                <c:pt idx="59">
                  <c:v>39015</c:v>
                </c:pt>
                <c:pt idx="60">
                  <c:v>39016</c:v>
                </c:pt>
                <c:pt idx="61">
                  <c:v>39017</c:v>
                </c:pt>
                <c:pt idx="62">
                  <c:v>39020</c:v>
                </c:pt>
                <c:pt idx="63">
                  <c:v>39021</c:v>
                </c:pt>
                <c:pt idx="64">
                  <c:v>39022</c:v>
                </c:pt>
                <c:pt idx="65">
                  <c:v>39023</c:v>
                </c:pt>
                <c:pt idx="66">
                  <c:v>39024</c:v>
                </c:pt>
                <c:pt idx="67">
                  <c:v>39027</c:v>
                </c:pt>
                <c:pt idx="68">
                  <c:v>39028</c:v>
                </c:pt>
                <c:pt idx="69">
                  <c:v>39029</c:v>
                </c:pt>
                <c:pt idx="70">
                  <c:v>39030</c:v>
                </c:pt>
                <c:pt idx="71">
                  <c:v>39031</c:v>
                </c:pt>
                <c:pt idx="72">
                  <c:v>39034</c:v>
                </c:pt>
                <c:pt idx="73">
                  <c:v>39035</c:v>
                </c:pt>
                <c:pt idx="74">
                  <c:v>39036</c:v>
                </c:pt>
                <c:pt idx="75">
                  <c:v>39037</c:v>
                </c:pt>
                <c:pt idx="76">
                  <c:v>39038</c:v>
                </c:pt>
                <c:pt idx="77">
                  <c:v>39041</c:v>
                </c:pt>
                <c:pt idx="78">
                  <c:v>39042</c:v>
                </c:pt>
                <c:pt idx="79">
                  <c:v>39043</c:v>
                </c:pt>
                <c:pt idx="80">
                  <c:v>39045</c:v>
                </c:pt>
                <c:pt idx="81">
                  <c:v>39048</c:v>
                </c:pt>
                <c:pt idx="82">
                  <c:v>39049</c:v>
                </c:pt>
                <c:pt idx="83">
                  <c:v>39050</c:v>
                </c:pt>
                <c:pt idx="84">
                  <c:v>39051</c:v>
                </c:pt>
                <c:pt idx="85">
                  <c:v>39052</c:v>
                </c:pt>
                <c:pt idx="86">
                  <c:v>39055</c:v>
                </c:pt>
                <c:pt idx="87">
                  <c:v>39056</c:v>
                </c:pt>
                <c:pt idx="88">
                  <c:v>39057</c:v>
                </c:pt>
                <c:pt idx="89">
                  <c:v>39058</c:v>
                </c:pt>
                <c:pt idx="90">
                  <c:v>39059</c:v>
                </c:pt>
                <c:pt idx="91">
                  <c:v>39062</c:v>
                </c:pt>
                <c:pt idx="92">
                  <c:v>39063</c:v>
                </c:pt>
                <c:pt idx="93">
                  <c:v>39064</c:v>
                </c:pt>
                <c:pt idx="94">
                  <c:v>39065</c:v>
                </c:pt>
                <c:pt idx="95">
                  <c:v>39069</c:v>
                </c:pt>
                <c:pt idx="96">
                  <c:v>39070</c:v>
                </c:pt>
                <c:pt idx="97">
                  <c:v>39071</c:v>
                </c:pt>
                <c:pt idx="98">
                  <c:v>39072</c:v>
                </c:pt>
                <c:pt idx="99">
                  <c:v>39073</c:v>
                </c:pt>
                <c:pt idx="100">
                  <c:v>39077</c:v>
                </c:pt>
                <c:pt idx="101">
                  <c:v>39078</c:v>
                </c:pt>
                <c:pt idx="102">
                  <c:v>39079</c:v>
                </c:pt>
                <c:pt idx="103">
                  <c:v>39080</c:v>
                </c:pt>
                <c:pt idx="104">
                  <c:v>39085</c:v>
                </c:pt>
                <c:pt idx="105">
                  <c:v>39086</c:v>
                </c:pt>
                <c:pt idx="106">
                  <c:v>39087</c:v>
                </c:pt>
                <c:pt idx="107">
                  <c:v>39090</c:v>
                </c:pt>
                <c:pt idx="108">
                  <c:v>39091</c:v>
                </c:pt>
                <c:pt idx="109">
                  <c:v>39092</c:v>
                </c:pt>
                <c:pt idx="110">
                  <c:v>39093</c:v>
                </c:pt>
                <c:pt idx="111">
                  <c:v>39094</c:v>
                </c:pt>
                <c:pt idx="112">
                  <c:v>39098</c:v>
                </c:pt>
                <c:pt idx="113">
                  <c:v>39099</c:v>
                </c:pt>
                <c:pt idx="114">
                  <c:v>39100</c:v>
                </c:pt>
                <c:pt idx="115">
                  <c:v>39101</c:v>
                </c:pt>
                <c:pt idx="116">
                  <c:v>39104</c:v>
                </c:pt>
                <c:pt idx="117">
                  <c:v>39105</c:v>
                </c:pt>
                <c:pt idx="118">
                  <c:v>39106</c:v>
                </c:pt>
                <c:pt idx="119">
                  <c:v>39107</c:v>
                </c:pt>
                <c:pt idx="120">
                  <c:v>39108</c:v>
                </c:pt>
                <c:pt idx="121">
                  <c:v>39111</c:v>
                </c:pt>
                <c:pt idx="122">
                  <c:v>39112</c:v>
                </c:pt>
                <c:pt idx="123">
                  <c:v>39113</c:v>
                </c:pt>
                <c:pt idx="124">
                  <c:v>39114</c:v>
                </c:pt>
                <c:pt idx="125">
                  <c:v>39115</c:v>
                </c:pt>
                <c:pt idx="126">
                  <c:v>39118</c:v>
                </c:pt>
                <c:pt idx="127">
                  <c:v>39119</c:v>
                </c:pt>
                <c:pt idx="128">
                  <c:v>39120</c:v>
                </c:pt>
                <c:pt idx="129">
                  <c:v>39121</c:v>
                </c:pt>
                <c:pt idx="130">
                  <c:v>39122</c:v>
                </c:pt>
                <c:pt idx="131">
                  <c:v>39125</c:v>
                </c:pt>
                <c:pt idx="132">
                  <c:v>39126</c:v>
                </c:pt>
                <c:pt idx="133">
                  <c:v>39127</c:v>
                </c:pt>
                <c:pt idx="134">
                  <c:v>39128</c:v>
                </c:pt>
                <c:pt idx="135">
                  <c:v>39129</c:v>
                </c:pt>
                <c:pt idx="136">
                  <c:v>39133</c:v>
                </c:pt>
                <c:pt idx="137">
                  <c:v>39134</c:v>
                </c:pt>
                <c:pt idx="138">
                  <c:v>39135</c:v>
                </c:pt>
                <c:pt idx="139">
                  <c:v>39136</c:v>
                </c:pt>
                <c:pt idx="140">
                  <c:v>39139</c:v>
                </c:pt>
                <c:pt idx="141">
                  <c:v>39140</c:v>
                </c:pt>
                <c:pt idx="142">
                  <c:v>39141</c:v>
                </c:pt>
                <c:pt idx="143">
                  <c:v>39142</c:v>
                </c:pt>
                <c:pt idx="144">
                  <c:v>39143</c:v>
                </c:pt>
                <c:pt idx="145">
                  <c:v>39146</c:v>
                </c:pt>
                <c:pt idx="146">
                  <c:v>39147</c:v>
                </c:pt>
                <c:pt idx="147">
                  <c:v>39148</c:v>
                </c:pt>
                <c:pt idx="148">
                  <c:v>39149</c:v>
                </c:pt>
                <c:pt idx="149">
                  <c:v>39150</c:v>
                </c:pt>
                <c:pt idx="150">
                  <c:v>39153</c:v>
                </c:pt>
                <c:pt idx="151">
                  <c:v>39154</c:v>
                </c:pt>
                <c:pt idx="152">
                  <c:v>39155</c:v>
                </c:pt>
                <c:pt idx="153">
                  <c:v>39157</c:v>
                </c:pt>
                <c:pt idx="154">
                  <c:v>39161</c:v>
                </c:pt>
                <c:pt idx="155">
                  <c:v>39162</c:v>
                </c:pt>
                <c:pt idx="156">
                  <c:v>39163</c:v>
                </c:pt>
                <c:pt idx="157">
                  <c:v>39164</c:v>
                </c:pt>
                <c:pt idx="158">
                  <c:v>39167</c:v>
                </c:pt>
                <c:pt idx="159">
                  <c:v>39168</c:v>
                </c:pt>
                <c:pt idx="160">
                  <c:v>39169</c:v>
                </c:pt>
                <c:pt idx="161">
                  <c:v>39170</c:v>
                </c:pt>
                <c:pt idx="162">
                  <c:v>39171</c:v>
                </c:pt>
                <c:pt idx="163">
                  <c:v>39174</c:v>
                </c:pt>
                <c:pt idx="164">
                  <c:v>39175</c:v>
                </c:pt>
                <c:pt idx="165">
                  <c:v>39176</c:v>
                </c:pt>
                <c:pt idx="166">
                  <c:v>39177</c:v>
                </c:pt>
                <c:pt idx="167">
                  <c:v>39181</c:v>
                </c:pt>
                <c:pt idx="168">
                  <c:v>39182</c:v>
                </c:pt>
                <c:pt idx="169">
                  <c:v>39183</c:v>
                </c:pt>
                <c:pt idx="170">
                  <c:v>39188</c:v>
                </c:pt>
                <c:pt idx="171">
                  <c:v>39189</c:v>
                </c:pt>
                <c:pt idx="172">
                  <c:v>39190</c:v>
                </c:pt>
                <c:pt idx="173">
                  <c:v>39191</c:v>
                </c:pt>
                <c:pt idx="174">
                  <c:v>39192</c:v>
                </c:pt>
                <c:pt idx="175">
                  <c:v>39195</c:v>
                </c:pt>
                <c:pt idx="176">
                  <c:v>39196</c:v>
                </c:pt>
                <c:pt idx="177">
                  <c:v>39197</c:v>
                </c:pt>
                <c:pt idx="178">
                  <c:v>39198</c:v>
                </c:pt>
                <c:pt idx="179">
                  <c:v>39199</c:v>
                </c:pt>
                <c:pt idx="180">
                  <c:v>39202</c:v>
                </c:pt>
                <c:pt idx="181">
                  <c:v>39203</c:v>
                </c:pt>
                <c:pt idx="182">
                  <c:v>39204</c:v>
                </c:pt>
                <c:pt idx="183">
                  <c:v>39205</c:v>
                </c:pt>
                <c:pt idx="184">
                  <c:v>39206</c:v>
                </c:pt>
                <c:pt idx="185">
                  <c:v>39209</c:v>
                </c:pt>
                <c:pt idx="186">
                  <c:v>39210</c:v>
                </c:pt>
                <c:pt idx="187">
                  <c:v>39211</c:v>
                </c:pt>
                <c:pt idx="188">
                  <c:v>39212</c:v>
                </c:pt>
                <c:pt idx="189">
                  <c:v>39213</c:v>
                </c:pt>
                <c:pt idx="190">
                  <c:v>39216</c:v>
                </c:pt>
                <c:pt idx="191">
                  <c:v>39217</c:v>
                </c:pt>
                <c:pt idx="192">
                  <c:v>39218</c:v>
                </c:pt>
                <c:pt idx="193">
                  <c:v>39219</c:v>
                </c:pt>
                <c:pt idx="194">
                  <c:v>39220</c:v>
                </c:pt>
                <c:pt idx="195">
                  <c:v>39223</c:v>
                </c:pt>
                <c:pt idx="196">
                  <c:v>39224</c:v>
                </c:pt>
                <c:pt idx="197">
                  <c:v>39225</c:v>
                </c:pt>
                <c:pt idx="198">
                  <c:v>39226</c:v>
                </c:pt>
                <c:pt idx="199">
                  <c:v>39227</c:v>
                </c:pt>
                <c:pt idx="200">
                  <c:v>39231</c:v>
                </c:pt>
                <c:pt idx="201">
                  <c:v>39232</c:v>
                </c:pt>
                <c:pt idx="202">
                  <c:v>39233</c:v>
                </c:pt>
                <c:pt idx="203">
                  <c:v>39234</c:v>
                </c:pt>
                <c:pt idx="204">
                  <c:v>39237</c:v>
                </c:pt>
                <c:pt idx="205">
                  <c:v>39238</c:v>
                </c:pt>
                <c:pt idx="206">
                  <c:v>39239</c:v>
                </c:pt>
                <c:pt idx="207">
                  <c:v>39240</c:v>
                </c:pt>
                <c:pt idx="208">
                  <c:v>39241</c:v>
                </c:pt>
                <c:pt idx="209">
                  <c:v>39244</c:v>
                </c:pt>
                <c:pt idx="210">
                  <c:v>39245</c:v>
                </c:pt>
                <c:pt idx="211">
                  <c:v>39246</c:v>
                </c:pt>
                <c:pt idx="212">
                  <c:v>39247</c:v>
                </c:pt>
                <c:pt idx="213">
                  <c:v>39248</c:v>
                </c:pt>
                <c:pt idx="214">
                  <c:v>39251</c:v>
                </c:pt>
                <c:pt idx="215">
                  <c:v>39252</c:v>
                </c:pt>
                <c:pt idx="216">
                  <c:v>39253</c:v>
                </c:pt>
                <c:pt idx="217">
                  <c:v>39254</c:v>
                </c:pt>
                <c:pt idx="218">
                  <c:v>39255</c:v>
                </c:pt>
                <c:pt idx="219">
                  <c:v>39258</c:v>
                </c:pt>
                <c:pt idx="220">
                  <c:v>39259</c:v>
                </c:pt>
                <c:pt idx="221">
                  <c:v>39260</c:v>
                </c:pt>
                <c:pt idx="222">
                  <c:v>39261</c:v>
                </c:pt>
                <c:pt idx="223">
                  <c:v>39265</c:v>
                </c:pt>
                <c:pt idx="224">
                  <c:v>39266</c:v>
                </c:pt>
                <c:pt idx="225">
                  <c:v>39268</c:v>
                </c:pt>
                <c:pt idx="226">
                  <c:v>39269</c:v>
                </c:pt>
                <c:pt idx="227">
                  <c:v>39272</c:v>
                </c:pt>
                <c:pt idx="228">
                  <c:v>39273</c:v>
                </c:pt>
                <c:pt idx="229">
                  <c:v>39274</c:v>
                </c:pt>
                <c:pt idx="230">
                  <c:v>39275</c:v>
                </c:pt>
                <c:pt idx="231">
                  <c:v>39276</c:v>
                </c:pt>
                <c:pt idx="232">
                  <c:v>39279</c:v>
                </c:pt>
                <c:pt idx="233">
                  <c:v>39280</c:v>
                </c:pt>
                <c:pt idx="234">
                  <c:v>39281</c:v>
                </c:pt>
                <c:pt idx="235">
                  <c:v>39282</c:v>
                </c:pt>
                <c:pt idx="236">
                  <c:v>39283</c:v>
                </c:pt>
                <c:pt idx="237">
                  <c:v>39286</c:v>
                </c:pt>
                <c:pt idx="238">
                  <c:v>39287</c:v>
                </c:pt>
                <c:pt idx="239">
                  <c:v>39288</c:v>
                </c:pt>
                <c:pt idx="240">
                  <c:v>39289</c:v>
                </c:pt>
                <c:pt idx="241">
                  <c:v>39290</c:v>
                </c:pt>
                <c:pt idx="242">
                  <c:v>39293</c:v>
                </c:pt>
                <c:pt idx="243">
                  <c:v>39294</c:v>
                </c:pt>
                <c:pt idx="244">
                  <c:v>39295</c:v>
                </c:pt>
                <c:pt idx="245">
                  <c:v>39296</c:v>
                </c:pt>
                <c:pt idx="246">
                  <c:v>39297</c:v>
                </c:pt>
                <c:pt idx="247">
                  <c:v>39300</c:v>
                </c:pt>
                <c:pt idx="248">
                  <c:v>39301</c:v>
                </c:pt>
                <c:pt idx="249">
                  <c:v>39302</c:v>
                </c:pt>
                <c:pt idx="250">
                  <c:v>39303</c:v>
                </c:pt>
                <c:pt idx="251">
                  <c:v>39307</c:v>
                </c:pt>
                <c:pt idx="252">
                  <c:v>39308</c:v>
                </c:pt>
                <c:pt idx="253">
                  <c:v>39309</c:v>
                </c:pt>
                <c:pt idx="254">
                  <c:v>39310</c:v>
                </c:pt>
                <c:pt idx="255">
                  <c:v>39311</c:v>
                </c:pt>
                <c:pt idx="256">
                  <c:v>39314</c:v>
                </c:pt>
                <c:pt idx="257">
                  <c:v>39315</c:v>
                </c:pt>
                <c:pt idx="258">
                  <c:v>39316</c:v>
                </c:pt>
                <c:pt idx="259">
                  <c:v>39317</c:v>
                </c:pt>
                <c:pt idx="260">
                  <c:v>39318</c:v>
                </c:pt>
                <c:pt idx="261">
                  <c:v>39321</c:v>
                </c:pt>
                <c:pt idx="262">
                  <c:v>39322</c:v>
                </c:pt>
                <c:pt idx="263">
                  <c:v>39323</c:v>
                </c:pt>
                <c:pt idx="264">
                  <c:v>39324</c:v>
                </c:pt>
                <c:pt idx="265">
                  <c:v>39325</c:v>
                </c:pt>
                <c:pt idx="266">
                  <c:v>39329</c:v>
                </c:pt>
                <c:pt idx="267">
                  <c:v>39330</c:v>
                </c:pt>
                <c:pt idx="268">
                  <c:v>39331</c:v>
                </c:pt>
                <c:pt idx="269">
                  <c:v>39332</c:v>
                </c:pt>
                <c:pt idx="270">
                  <c:v>39335</c:v>
                </c:pt>
                <c:pt idx="271">
                  <c:v>39336</c:v>
                </c:pt>
                <c:pt idx="272">
                  <c:v>39337</c:v>
                </c:pt>
                <c:pt idx="273">
                  <c:v>39338</c:v>
                </c:pt>
                <c:pt idx="274">
                  <c:v>39339</c:v>
                </c:pt>
                <c:pt idx="275">
                  <c:v>39342</c:v>
                </c:pt>
                <c:pt idx="276">
                  <c:v>39343</c:v>
                </c:pt>
                <c:pt idx="277">
                  <c:v>39344</c:v>
                </c:pt>
                <c:pt idx="278">
                  <c:v>39345</c:v>
                </c:pt>
                <c:pt idx="279">
                  <c:v>39346</c:v>
                </c:pt>
                <c:pt idx="280">
                  <c:v>39349</c:v>
                </c:pt>
                <c:pt idx="281">
                  <c:v>39350</c:v>
                </c:pt>
                <c:pt idx="282">
                  <c:v>39351</c:v>
                </c:pt>
                <c:pt idx="283">
                  <c:v>39352</c:v>
                </c:pt>
                <c:pt idx="284">
                  <c:v>39353</c:v>
                </c:pt>
                <c:pt idx="285">
                  <c:v>39356</c:v>
                </c:pt>
                <c:pt idx="286">
                  <c:v>39357</c:v>
                </c:pt>
                <c:pt idx="287">
                  <c:v>39358</c:v>
                </c:pt>
                <c:pt idx="288">
                  <c:v>39359</c:v>
                </c:pt>
                <c:pt idx="289">
                  <c:v>39360</c:v>
                </c:pt>
                <c:pt idx="290">
                  <c:v>39363</c:v>
                </c:pt>
                <c:pt idx="291">
                  <c:v>39364</c:v>
                </c:pt>
                <c:pt idx="292">
                  <c:v>39365</c:v>
                </c:pt>
                <c:pt idx="293">
                  <c:v>39366</c:v>
                </c:pt>
                <c:pt idx="294">
                  <c:v>39367</c:v>
                </c:pt>
                <c:pt idx="295">
                  <c:v>39370</c:v>
                </c:pt>
                <c:pt idx="296">
                  <c:v>39371</c:v>
                </c:pt>
                <c:pt idx="297">
                  <c:v>39372</c:v>
                </c:pt>
                <c:pt idx="298">
                  <c:v>39373</c:v>
                </c:pt>
                <c:pt idx="299">
                  <c:v>39374</c:v>
                </c:pt>
                <c:pt idx="300">
                  <c:v>39377</c:v>
                </c:pt>
                <c:pt idx="301">
                  <c:v>39378</c:v>
                </c:pt>
                <c:pt idx="302">
                  <c:v>39379</c:v>
                </c:pt>
                <c:pt idx="303">
                  <c:v>39380</c:v>
                </c:pt>
                <c:pt idx="304">
                  <c:v>39381</c:v>
                </c:pt>
                <c:pt idx="305">
                  <c:v>39384</c:v>
                </c:pt>
                <c:pt idx="306">
                  <c:v>39385</c:v>
                </c:pt>
                <c:pt idx="307">
                  <c:v>39386</c:v>
                </c:pt>
                <c:pt idx="308">
                  <c:v>39387</c:v>
                </c:pt>
                <c:pt idx="309">
                  <c:v>39388</c:v>
                </c:pt>
                <c:pt idx="310">
                  <c:v>39391</c:v>
                </c:pt>
                <c:pt idx="311">
                  <c:v>39392</c:v>
                </c:pt>
                <c:pt idx="312">
                  <c:v>39393</c:v>
                </c:pt>
                <c:pt idx="313">
                  <c:v>39394</c:v>
                </c:pt>
                <c:pt idx="314">
                  <c:v>39395</c:v>
                </c:pt>
                <c:pt idx="315">
                  <c:v>39398</c:v>
                </c:pt>
                <c:pt idx="316">
                  <c:v>39399</c:v>
                </c:pt>
                <c:pt idx="317">
                  <c:v>39400</c:v>
                </c:pt>
                <c:pt idx="318">
                  <c:v>39401</c:v>
                </c:pt>
                <c:pt idx="319">
                  <c:v>39402</c:v>
                </c:pt>
                <c:pt idx="320">
                  <c:v>39405</c:v>
                </c:pt>
                <c:pt idx="321">
                  <c:v>39406</c:v>
                </c:pt>
                <c:pt idx="322">
                  <c:v>39407</c:v>
                </c:pt>
                <c:pt idx="323">
                  <c:v>39409</c:v>
                </c:pt>
                <c:pt idx="324">
                  <c:v>39412</c:v>
                </c:pt>
                <c:pt idx="325">
                  <c:v>39413</c:v>
                </c:pt>
                <c:pt idx="326">
                  <c:v>39414</c:v>
                </c:pt>
                <c:pt idx="327">
                  <c:v>39415</c:v>
                </c:pt>
                <c:pt idx="328">
                  <c:v>39416</c:v>
                </c:pt>
                <c:pt idx="329">
                  <c:v>39419</c:v>
                </c:pt>
                <c:pt idx="330">
                  <c:v>39420</c:v>
                </c:pt>
                <c:pt idx="331">
                  <c:v>39421</c:v>
                </c:pt>
                <c:pt idx="332">
                  <c:v>39422</c:v>
                </c:pt>
                <c:pt idx="333">
                  <c:v>39423</c:v>
                </c:pt>
                <c:pt idx="334">
                  <c:v>39426</c:v>
                </c:pt>
                <c:pt idx="335">
                  <c:v>39427</c:v>
                </c:pt>
                <c:pt idx="336">
                  <c:v>39428</c:v>
                </c:pt>
                <c:pt idx="337">
                  <c:v>39429</c:v>
                </c:pt>
                <c:pt idx="338">
                  <c:v>39430</c:v>
                </c:pt>
                <c:pt idx="339">
                  <c:v>39433</c:v>
                </c:pt>
                <c:pt idx="340">
                  <c:v>39434</c:v>
                </c:pt>
                <c:pt idx="341">
                  <c:v>39435</c:v>
                </c:pt>
                <c:pt idx="342">
                  <c:v>39436</c:v>
                </c:pt>
                <c:pt idx="343">
                  <c:v>39437</c:v>
                </c:pt>
                <c:pt idx="344">
                  <c:v>39440</c:v>
                </c:pt>
                <c:pt idx="345">
                  <c:v>39442</c:v>
                </c:pt>
                <c:pt idx="346">
                  <c:v>39443</c:v>
                </c:pt>
                <c:pt idx="347">
                  <c:v>39444</c:v>
                </c:pt>
                <c:pt idx="348">
                  <c:v>39447</c:v>
                </c:pt>
                <c:pt idx="349">
                  <c:v>39449</c:v>
                </c:pt>
                <c:pt idx="350">
                  <c:v>39450</c:v>
                </c:pt>
                <c:pt idx="351">
                  <c:v>39451</c:v>
                </c:pt>
                <c:pt idx="352">
                  <c:v>39454</c:v>
                </c:pt>
                <c:pt idx="353">
                  <c:v>39455</c:v>
                </c:pt>
                <c:pt idx="354">
                  <c:v>39457</c:v>
                </c:pt>
                <c:pt idx="355">
                  <c:v>39458</c:v>
                </c:pt>
                <c:pt idx="356">
                  <c:v>39461</c:v>
                </c:pt>
                <c:pt idx="357">
                  <c:v>39462</c:v>
                </c:pt>
                <c:pt idx="358">
                  <c:v>39464</c:v>
                </c:pt>
                <c:pt idx="359">
                  <c:v>39465</c:v>
                </c:pt>
                <c:pt idx="360">
                  <c:v>39470</c:v>
                </c:pt>
                <c:pt idx="361">
                  <c:v>39471</c:v>
                </c:pt>
                <c:pt idx="362">
                  <c:v>39472</c:v>
                </c:pt>
                <c:pt idx="363">
                  <c:v>39475</c:v>
                </c:pt>
                <c:pt idx="364">
                  <c:v>39476</c:v>
                </c:pt>
                <c:pt idx="365">
                  <c:v>39477</c:v>
                </c:pt>
                <c:pt idx="366">
                  <c:v>39478</c:v>
                </c:pt>
                <c:pt idx="367">
                  <c:v>39479</c:v>
                </c:pt>
                <c:pt idx="368">
                  <c:v>39482</c:v>
                </c:pt>
                <c:pt idx="369">
                  <c:v>39483</c:v>
                </c:pt>
                <c:pt idx="370">
                  <c:v>39484</c:v>
                </c:pt>
                <c:pt idx="371">
                  <c:v>39485</c:v>
                </c:pt>
                <c:pt idx="372">
                  <c:v>39486</c:v>
                </c:pt>
                <c:pt idx="373">
                  <c:v>39489</c:v>
                </c:pt>
                <c:pt idx="374">
                  <c:v>39490</c:v>
                </c:pt>
                <c:pt idx="375">
                  <c:v>39491</c:v>
                </c:pt>
                <c:pt idx="376">
                  <c:v>39492</c:v>
                </c:pt>
                <c:pt idx="377">
                  <c:v>39493</c:v>
                </c:pt>
                <c:pt idx="378">
                  <c:v>39497</c:v>
                </c:pt>
                <c:pt idx="379">
                  <c:v>39498</c:v>
                </c:pt>
                <c:pt idx="380">
                  <c:v>39499</c:v>
                </c:pt>
                <c:pt idx="381">
                  <c:v>39500</c:v>
                </c:pt>
                <c:pt idx="382">
                  <c:v>39503</c:v>
                </c:pt>
                <c:pt idx="383">
                  <c:v>39504</c:v>
                </c:pt>
                <c:pt idx="384">
                  <c:v>39506</c:v>
                </c:pt>
                <c:pt idx="385">
                  <c:v>39507</c:v>
                </c:pt>
                <c:pt idx="386">
                  <c:v>39511</c:v>
                </c:pt>
                <c:pt idx="387">
                  <c:v>39512</c:v>
                </c:pt>
                <c:pt idx="388">
                  <c:v>39513</c:v>
                </c:pt>
                <c:pt idx="389">
                  <c:v>39514</c:v>
                </c:pt>
                <c:pt idx="390">
                  <c:v>39517</c:v>
                </c:pt>
                <c:pt idx="391">
                  <c:v>39518</c:v>
                </c:pt>
                <c:pt idx="392">
                  <c:v>39519</c:v>
                </c:pt>
                <c:pt idx="393">
                  <c:v>39520</c:v>
                </c:pt>
                <c:pt idx="394">
                  <c:v>39521</c:v>
                </c:pt>
                <c:pt idx="395">
                  <c:v>39525</c:v>
                </c:pt>
                <c:pt idx="396">
                  <c:v>39526</c:v>
                </c:pt>
                <c:pt idx="397">
                  <c:v>39527</c:v>
                </c:pt>
                <c:pt idx="398">
                  <c:v>39531</c:v>
                </c:pt>
                <c:pt idx="399">
                  <c:v>39532</c:v>
                </c:pt>
                <c:pt idx="400">
                  <c:v>39533</c:v>
                </c:pt>
                <c:pt idx="401">
                  <c:v>39534</c:v>
                </c:pt>
                <c:pt idx="402">
                  <c:v>39535</c:v>
                </c:pt>
                <c:pt idx="403">
                  <c:v>39538</c:v>
                </c:pt>
                <c:pt idx="404">
                  <c:v>39539</c:v>
                </c:pt>
                <c:pt idx="405">
                  <c:v>39540</c:v>
                </c:pt>
                <c:pt idx="406">
                  <c:v>39542</c:v>
                </c:pt>
                <c:pt idx="407">
                  <c:v>39545</c:v>
                </c:pt>
                <c:pt idx="408">
                  <c:v>39547</c:v>
                </c:pt>
                <c:pt idx="409">
                  <c:v>39548</c:v>
                </c:pt>
                <c:pt idx="410">
                  <c:v>39549</c:v>
                </c:pt>
                <c:pt idx="411">
                  <c:v>39552</c:v>
                </c:pt>
                <c:pt idx="412">
                  <c:v>39553</c:v>
                </c:pt>
                <c:pt idx="413">
                  <c:v>39554</c:v>
                </c:pt>
                <c:pt idx="414">
                  <c:v>39555</c:v>
                </c:pt>
                <c:pt idx="415">
                  <c:v>39556</c:v>
                </c:pt>
                <c:pt idx="416">
                  <c:v>39560</c:v>
                </c:pt>
                <c:pt idx="417">
                  <c:v>39561</c:v>
                </c:pt>
                <c:pt idx="418">
                  <c:v>39562</c:v>
                </c:pt>
                <c:pt idx="419">
                  <c:v>39563</c:v>
                </c:pt>
                <c:pt idx="420">
                  <c:v>39566</c:v>
                </c:pt>
                <c:pt idx="421">
                  <c:v>39567</c:v>
                </c:pt>
                <c:pt idx="422">
                  <c:v>39568</c:v>
                </c:pt>
                <c:pt idx="423">
                  <c:v>39569</c:v>
                </c:pt>
                <c:pt idx="424">
                  <c:v>39570</c:v>
                </c:pt>
                <c:pt idx="425">
                  <c:v>39573</c:v>
                </c:pt>
                <c:pt idx="426">
                  <c:v>39574</c:v>
                </c:pt>
                <c:pt idx="427">
                  <c:v>39575</c:v>
                </c:pt>
                <c:pt idx="428">
                  <c:v>39576</c:v>
                </c:pt>
                <c:pt idx="429">
                  <c:v>39577</c:v>
                </c:pt>
                <c:pt idx="430">
                  <c:v>39580</c:v>
                </c:pt>
                <c:pt idx="431">
                  <c:v>39581</c:v>
                </c:pt>
                <c:pt idx="432">
                  <c:v>39582</c:v>
                </c:pt>
                <c:pt idx="433">
                  <c:v>39583</c:v>
                </c:pt>
                <c:pt idx="434">
                  <c:v>39584</c:v>
                </c:pt>
                <c:pt idx="435">
                  <c:v>39587</c:v>
                </c:pt>
                <c:pt idx="436">
                  <c:v>39588</c:v>
                </c:pt>
                <c:pt idx="437">
                  <c:v>39589</c:v>
                </c:pt>
                <c:pt idx="438">
                  <c:v>39590</c:v>
                </c:pt>
                <c:pt idx="439">
                  <c:v>39591</c:v>
                </c:pt>
                <c:pt idx="440">
                  <c:v>39595</c:v>
                </c:pt>
                <c:pt idx="441">
                  <c:v>39596</c:v>
                </c:pt>
                <c:pt idx="442">
                  <c:v>39597</c:v>
                </c:pt>
                <c:pt idx="443">
                  <c:v>39598</c:v>
                </c:pt>
                <c:pt idx="444">
                  <c:v>39601</c:v>
                </c:pt>
                <c:pt idx="445">
                  <c:v>39602</c:v>
                </c:pt>
                <c:pt idx="446">
                  <c:v>39603</c:v>
                </c:pt>
                <c:pt idx="447">
                  <c:v>39604</c:v>
                </c:pt>
                <c:pt idx="448">
                  <c:v>39605</c:v>
                </c:pt>
                <c:pt idx="449">
                  <c:v>39608</c:v>
                </c:pt>
                <c:pt idx="450">
                  <c:v>39609</c:v>
                </c:pt>
                <c:pt idx="451">
                  <c:v>39610</c:v>
                </c:pt>
                <c:pt idx="452">
                  <c:v>39611</c:v>
                </c:pt>
                <c:pt idx="453">
                  <c:v>39612</c:v>
                </c:pt>
                <c:pt idx="454">
                  <c:v>39615</c:v>
                </c:pt>
                <c:pt idx="455">
                  <c:v>39616</c:v>
                </c:pt>
                <c:pt idx="456">
                  <c:v>39617</c:v>
                </c:pt>
                <c:pt idx="457">
                  <c:v>39618</c:v>
                </c:pt>
                <c:pt idx="458">
                  <c:v>39619</c:v>
                </c:pt>
                <c:pt idx="459">
                  <c:v>39622</c:v>
                </c:pt>
                <c:pt idx="460">
                  <c:v>39623</c:v>
                </c:pt>
                <c:pt idx="461">
                  <c:v>39624</c:v>
                </c:pt>
                <c:pt idx="462">
                  <c:v>39625</c:v>
                </c:pt>
                <c:pt idx="463">
                  <c:v>39626</c:v>
                </c:pt>
                <c:pt idx="464">
                  <c:v>39629</c:v>
                </c:pt>
                <c:pt idx="465">
                  <c:v>39630</c:v>
                </c:pt>
                <c:pt idx="466">
                  <c:v>39631</c:v>
                </c:pt>
                <c:pt idx="467">
                  <c:v>39632</c:v>
                </c:pt>
                <c:pt idx="468">
                  <c:v>39636</c:v>
                </c:pt>
                <c:pt idx="469">
                  <c:v>39637</c:v>
                </c:pt>
                <c:pt idx="470">
                  <c:v>39638</c:v>
                </c:pt>
                <c:pt idx="471">
                  <c:v>39639</c:v>
                </c:pt>
                <c:pt idx="472">
                  <c:v>39640</c:v>
                </c:pt>
                <c:pt idx="473">
                  <c:v>39643</c:v>
                </c:pt>
                <c:pt idx="474">
                  <c:v>39644</c:v>
                </c:pt>
                <c:pt idx="475">
                  <c:v>39645</c:v>
                </c:pt>
                <c:pt idx="476">
                  <c:v>39646</c:v>
                </c:pt>
                <c:pt idx="477">
                  <c:v>39647</c:v>
                </c:pt>
                <c:pt idx="478">
                  <c:v>39650</c:v>
                </c:pt>
                <c:pt idx="479">
                  <c:v>39651</c:v>
                </c:pt>
                <c:pt idx="480">
                  <c:v>39652</c:v>
                </c:pt>
                <c:pt idx="481">
                  <c:v>39653</c:v>
                </c:pt>
                <c:pt idx="482">
                  <c:v>39654</c:v>
                </c:pt>
                <c:pt idx="483">
                  <c:v>39657</c:v>
                </c:pt>
                <c:pt idx="484">
                  <c:v>39658</c:v>
                </c:pt>
                <c:pt idx="485">
                  <c:v>39659</c:v>
                </c:pt>
                <c:pt idx="486">
                  <c:v>39661</c:v>
                </c:pt>
                <c:pt idx="487">
                  <c:v>39664</c:v>
                </c:pt>
                <c:pt idx="488">
                  <c:v>39665</c:v>
                </c:pt>
                <c:pt idx="489">
                  <c:v>39666</c:v>
                </c:pt>
                <c:pt idx="490">
                  <c:v>39667</c:v>
                </c:pt>
                <c:pt idx="491">
                  <c:v>39668</c:v>
                </c:pt>
                <c:pt idx="492">
                  <c:v>39671</c:v>
                </c:pt>
                <c:pt idx="493">
                  <c:v>39672</c:v>
                </c:pt>
                <c:pt idx="494">
                  <c:v>39673</c:v>
                </c:pt>
                <c:pt idx="495">
                  <c:v>39674</c:v>
                </c:pt>
                <c:pt idx="496">
                  <c:v>39675</c:v>
                </c:pt>
                <c:pt idx="497">
                  <c:v>39678</c:v>
                </c:pt>
                <c:pt idx="498">
                  <c:v>39679</c:v>
                </c:pt>
                <c:pt idx="499">
                  <c:v>39680</c:v>
                </c:pt>
                <c:pt idx="500">
                  <c:v>39681</c:v>
                </c:pt>
                <c:pt idx="501">
                  <c:v>39682</c:v>
                </c:pt>
                <c:pt idx="502">
                  <c:v>39685</c:v>
                </c:pt>
                <c:pt idx="503">
                  <c:v>39686</c:v>
                </c:pt>
                <c:pt idx="504">
                  <c:v>39687</c:v>
                </c:pt>
                <c:pt idx="505">
                  <c:v>39688</c:v>
                </c:pt>
                <c:pt idx="506">
                  <c:v>39689</c:v>
                </c:pt>
                <c:pt idx="507">
                  <c:v>39693</c:v>
                </c:pt>
                <c:pt idx="508">
                  <c:v>39694</c:v>
                </c:pt>
                <c:pt idx="509">
                  <c:v>39695</c:v>
                </c:pt>
                <c:pt idx="510">
                  <c:v>39696</c:v>
                </c:pt>
                <c:pt idx="511">
                  <c:v>39699</c:v>
                </c:pt>
                <c:pt idx="512">
                  <c:v>39700</c:v>
                </c:pt>
                <c:pt idx="513">
                  <c:v>39701</c:v>
                </c:pt>
                <c:pt idx="514">
                  <c:v>39702</c:v>
                </c:pt>
                <c:pt idx="515">
                  <c:v>39703</c:v>
                </c:pt>
                <c:pt idx="516">
                  <c:v>39706</c:v>
                </c:pt>
                <c:pt idx="517">
                  <c:v>39707</c:v>
                </c:pt>
                <c:pt idx="518">
                  <c:v>39708</c:v>
                </c:pt>
                <c:pt idx="519">
                  <c:v>39709</c:v>
                </c:pt>
                <c:pt idx="520">
                  <c:v>39710</c:v>
                </c:pt>
                <c:pt idx="521">
                  <c:v>39713</c:v>
                </c:pt>
                <c:pt idx="522">
                  <c:v>39714</c:v>
                </c:pt>
                <c:pt idx="523">
                  <c:v>39715</c:v>
                </c:pt>
                <c:pt idx="524">
                  <c:v>39716</c:v>
                </c:pt>
                <c:pt idx="525">
                  <c:v>39717</c:v>
                </c:pt>
                <c:pt idx="526">
                  <c:v>39722</c:v>
                </c:pt>
                <c:pt idx="527">
                  <c:v>39723</c:v>
                </c:pt>
                <c:pt idx="528">
                  <c:v>39724</c:v>
                </c:pt>
                <c:pt idx="529">
                  <c:v>39727</c:v>
                </c:pt>
                <c:pt idx="530">
                  <c:v>39728</c:v>
                </c:pt>
                <c:pt idx="531">
                  <c:v>39729</c:v>
                </c:pt>
                <c:pt idx="532">
                  <c:v>39730</c:v>
                </c:pt>
                <c:pt idx="533">
                  <c:v>39731</c:v>
                </c:pt>
                <c:pt idx="534">
                  <c:v>39734</c:v>
                </c:pt>
                <c:pt idx="535">
                  <c:v>39735</c:v>
                </c:pt>
                <c:pt idx="536">
                  <c:v>39736</c:v>
                </c:pt>
                <c:pt idx="537">
                  <c:v>39738</c:v>
                </c:pt>
                <c:pt idx="538">
                  <c:v>39741</c:v>
                </c:pt>
                <c:pt idx="539">
                  <c:v>39742</c:v>
                </c:pt>
                <c:pt idx="540">
                  <c:v>39743</c:v>
                </c:pt>
                <c:pt idx="541">
                  <c:v>39744</c:v>
                </c:pt>
                <c:pt idx="542">
                  <c:v>39745</c:v>
                </c:pt>
                <c:pt idx="543">
                  <c:v>39748</c:v>
                </c:pt>
                <c:pt idx="544">
                  <c:v>39749</c:v>
                </c:pt>
                <c:pt idx="545">
                  <c:v>39750</c:v>
                </c:pt>
                <c:pt idx="546">
                  <c:v>39751</c:v>
                </c:pt>
                <c:pt idx="547">
                  <c:v>39752</c:v>
                </c:pt>
                <c:pt idx="548">
                  <c:v>39755</c:v>
                </c:pt>
                <c:pt idx="549">
                  <c:v>39756</c:v>
                </c:pt>
                <c:pt idx="550">
                  <c:v>39757</c:v>
                </c:pt>
                <c:pt idx="551">
                  <c:v>39758</c:v>
                </c:pt>
                <c:pt idx="552">
                  <c:v>39759</c:v>
                </c:pt>
                <c:pt idx="553">
                  <c:v>39762</c:v>
                </c:pt>
                <c:pt idx="554">
                  <c:v>39763</c:v>
                </c:pt>
                <c:pt idx="555">
                  <c:v>39764</c:v>
                </c:pt>
                <c:pt idx="556">
                  <c:v>39765</c:v>
                </c:pt>
                <c:pt idx="557">
                  <c:v>39766</c:v>
                </c:pt>
                <c:pt idx="558">
                  <c:v>39769</c:v>
                </c:pt>
                <c:pt idx="559">
                  <c:v>39770</c:v>
                </c:pt>
                <c:pt idx="560">
                  <c:v>39771</c:v>
                </c:pt>
                <c:pt idx="561">
                  <c:v>39772</c:v>
                </c:pt>
                <c:pt idx="562">
                  <c:v>39773</c:v>
                </c:pt>
                <c:pt idx="563">
                  <c:v>39777</c:v>
                </c:pt>
                <c:pt idx="564">
                  <c:v>39778</c:v>
                </c:pt>
                <c:pt idx="565">
                  <c:v>39779</c:v>
                </c:pt>
                <c:pt idx="566">
                  <c:v>39780</c:v>
                </c:pt>
                <c:pt idx="567">
                  <c:v>39783</c:v>
                </c:pt>
                <c:pt idx="568">
                  <c:v>39784</c:v>
                </c:pt>
                <c:pt idx="569">
                  <c:v>39785</c:v>
                </c:pt>
                <c:pt idx="570">
                  <c:v>39786</c:v>
                </c:pt>
                <c:pt idx="571">
                  <c:v>39787</c:v>
                </c:pt>
                <c:pt idx="572">
                  <c:v>39790</c:v>
                </c:pt>
                <c:pt idx="573">
                  <c:v>39791</c:v>
                </c:pt>
                <c:pt idx="574">
                  <c:v>39792</c:v>
                </c:pt>
                <c:pt idx="575">
                  <c:v>39793</c:v>
                </c:pt>
                <c:pt idx="576">
                  <c:v>39794</c:v>
                </c:pt>
                <c:pt idx="577">
                  <c:v>39797</c:v>
                </c:pt>
                <c:pt idx="578">
                  <c:v>39798</c:v>
                </c:pt>
                <c:pt idx="579">
                  <c:v>39799</c:v>
                </c:pt>
                <c:pt idx="580">
                  <c:v>39800</c:v>
                </c:pt>
                <c:pt idx="581">
                  <c:v>39801</c:v>
                </c:pt>
                <c:pt idx="582">
                  <c:v>39804</c:v>
                </c:pt>
                <c:pt idx="583">
                  <c:v>39805</c:v>
                </c:pt>
                <c:pt idx="584">
                  <c:v>39806</c:v>
                </c:pt>
                <c:pt idx="585">
                  <c:v>39807</c:v>
                </c:pt>
                <c:pt idx="586">
                  <c:v>39808</c:v>
                </c:pt>
                <c:pt idx="587">
                  <c:v>39811</c:v>
                </c:pt>
                <c:pt idx="588">
                  <c:v>39812</c:v>
                </c:pt>
                <c:pt idx="589">
                  <c:v>39813</c:v>
                </c:pt>
                <c:pt idx="590">
                  <c:v>39814</c:v>
                </c:pt>
                <c:pt idx="591">
                  <c:v>39815</c:v>
                </c:pt>
                <c:pt idx="592">
                  <c:v>39818</c:v>
                </c:pt>
                <c:pt idx="593">
                  <c:v>39819</c:v>
                </c:pt>
                <c:pt idx="594">
                  <c:v>39821</c:v>
                </c:pt>
                <c:pt idx="595">
                  <c:v>39822</c:v>
                </c:pt>
                <c:pt idx="596">
                  <c:v>39825</c:v>
                </c:pt>
                <c:pt idx="597">
                  <c:v>39826</c:v>
                </c:pt>
                <c:pt idx="598">
                  <c:v>39827</c:v>
                </c:pt>
                <c:pt idx="599">
                  <c:v>39829</c:v>
                </c:pt>
                <c:pt idx="600">
                  <c:v>39833</c:v>
                </c:pt>
                <c:pt idx="601">
                  <c:v>39834</c:v>
                </c:pt>
                <c:pt idx="602">
                  <c:v>39835</c:v>
                </c:pt>
                <c:pt idx="603">
                  <c:v>39836</c:v>
                </c:pt>
                <c:pt idx="604">
                  <c:v>39840</c:v>
                </c:pt>
                <c:pt idx="605">
                  <c:v>39842</c:v>
                </c:pt>
                <c:pt idx="606">
                  <c:v>39843</c:v>
                </c:pt>
                <c:pt idx="607">
                  <c:v>39846</c:v>
                </c:pt>
                <c:pt idx="608">
                  <c:v>39847</c: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               </c:pt>
                <c:pt idx="612">
                  <c:v>39853</c:v>
                </c:pt>
                <c:pt idx="613">
                  <c:v>39854</c:v>
                </c:pt>
                <c:pt idx="614">
                  <c:v>39855</c:v>
                </c:pt>
                <c:pt idx="615">
                  <c:v>39856</c:v>
                </c:pt>
                <c:pt idx="616">
                  <c:v>39857</c:v>
                </c:pt>
                <c:pt idx="617">
                  <c:v>39861</c:v>
                </c:pt>
                <c:pt idx="618">
                  <c:v>39862</c:v>
                </c:pt>
                <c:pt idx="619">
                  <c:v>39863</c:v>
                </c:pt>
                <c:pt idx="620">
                  <c:v>39864</c:v>
                </c:pt>
                <c:pt idx="621">
                  <c:v>39867</c:v>
                </c:pt>
                <c:pt idx="622">
                  <c:v>39868</c:v>
                </c:pt>
                <c:pt idx="623">
                  <c:v>39869</c:v>
                </c:pt>
                <c:pt idx="624">
                  <c:v>39870</c:v>
                </c:pt>
                <c:pt idx="625">
                  <c:v>39871</c:v>
                </c:pt>
                <c:pt idx="626">
                  <c:v>39874</c:v>
                </c:pt>
                <c:pt idx="627">
                  <c:v>39875</c:v>
                </c:pt>
                <c:pt idx="628">
                  <c:v>39876</c:v>
                </c:pt>
                <c:pt idx="629">
                  <c:v>39877</c:v>
                </c:pt>
                <c:pt idx="630">
                  <c:v>39878</c:v>
                </c:pt>
                <c:pt idx="631">
                  <c:v>39881</c:v>
                </c:pt>
                <c:pt idx="632">
                  <c:v>39883</c:v>
                </c:pt>
                <c:pt idx="633">
                  <c:v>39884</c:v>
                </c:pt>
                <c:pt idx="634">
                  <c:v>39885</c:v>
                </c:pt>
                <c:pt idx="635">
                  <c:v>39888</c:v>
                </c:pt>
                <c:pt idx="636">
                  <c:v>39889</c:v>
                </c:pt>
                <c:pt idx="637">
                  <c:v>39890</c:v>
                </c:pt>
                <c:pt idx="638">
                  <c:v>39891</c:v>
                </c:pt>
                <c:pt idx="639">
                  <c:v>39892</c:v>
                </c:pt>
                <c:pt idx="640">
                  <c:v>39895</c:v>
                </c:pt>
                <c:pt idx="641">
                  <c:v>39896</c:v>
                </c:pt>
                <c:pt idx="642">
                  <c:v>39897</c:v>
                </c:pt>
                <c:pt idx="643">
                  <c:v>39898</c:v>
                </c:pt>
                <c:pt idx="644">
                  <c:v>39899</c:v>
                </c:pt>
                <c:pt idx="645">
                  <c:v>39902</c:v>
                </c:pt>
                <c:pt idx="646">
                  <c:v>39903</c:v>
                </c:pt>
                <c:pt idx="647">
                  <c:v>39904</c:v>
                </c:pt>
                <c:pt idx="648">
                  <c:v>39905</c:v>
                </c:pt>
                <c:pt idx="649">
                  <c:v>39906</c:v>
                </c:pt>
                <c:pt idx="650">
                  <c:v>39909</c:v>
                </c:pt>
                <c:pt idx="651">
                  <c:v>39910</c:v>
                </c:pt>
                <c:pt idx="652">
                  <c:v>39911</c:v>
                </c:pt>
                <c:pt idx="653">
                  <c:v>39912</c:v>
                </c:pt>
                <c:pt idx="654">
                  <c:v>39913</c:v>
                </c:pt>
                <c:pt idx="655">
                  <c:v>39916</c:v>
                </c:pt>
                <c:pt idx="656">
                  <c:v>39917</c:v>
                </c:pt>
                <c:pt idx="657">
                  <c:v>39918</c:v>
                </c:pt>
                <c:pt idx="658">
                  <c:v>39919</c:v>
                </c:pt>
                <c:pt idx="659">
                  <c:v>39920</c:v>
                </c:pt>
                <c:pt idx="660">
                  <c:v>39923</c:v>
                </c:pt>
                <c:pt idx="661">
                  <c:v>39924</c:v>
                </c:pt>
                <c:pt idx="662">
                  <c:v>39925</c:v>
                </c:pt>
                <c:pt idx="663">
                  <c:v>39926</c:v>
                </c:pt>
                <c:pt idx="664">
                  <c:v>39927</c:v>
                </c:pt>
                <c:pt idx="665">
                  <c:v>39930</c:v>
                </c:pt>
                <c:pt idx="666">
                  <c:v>39931</c:v>
                </c:pt>
                <c:pt idx="667">
                  <c:v>39932</c:v>
                </c:pt>
                <c:pt idx="668">
                  <c:v>39933</c:v>
                </c:pt>
                <c:pt idx="669">
                  <c:v>39934</c:v>
                </c:pt>
                <c:pt idx="670">
                  <c:v>39937</c:v>
                </c:pt>
                <c:pt idx="671">
                  <c:v>39938</c:v>
                </c:pt>
                <c:pt idx="672">
                  <c:v>39939</c:v>
                </c:pt>
                <c:pt idx="673">
                  <c:v>39940</c:v>
                </c:pt>
                <c:pt idx="674">
                  <c:v>39941</c:v>
                </c:pt>
                <c:pt idx="675">
                  <c:v>39944</c:v>
                </c:pt>
                <c:pt idx="676">
                  <c:v>39945</c:v>
                </c:pt>
                <c:pt idx="677">
                  <c:v>39946</c:v>
                </c:pt>
                <c:pt idx="678">
                  <c:v>39947</c:v>
                </c:pt>
                <c:pt idx="679">
                  <c:v>39948</c:v>
                </c:pt>
                <c:pt idx="680">
                  <c:v>39951</c:v>
                </c:pt>
                <c:pt idx="681">
                  <c:v>39952</c:v>
                </c:pt>
                <c:pt idx="682">
                  <c:v>39953</c:v>
                </c:pt>
                <c:pt idx="683">
                  <c:v>39954</c:v>
                </c:pt>
                <c:pt idx="684">
                  <c:v>39955</c:v>
                </c:pt>
                <c:pt idx="685">
                  <c:v>39958</c:v>
                </c:pt>
                <c:pt idx="686">
                  <c:v>39959</c:v>
                </c:pt>
                <c:pt idx="687">
                  <c:v>39960</c:v>
                </c:pt>
                <c:pt idx="688">
                  <c:v>39961</c:v>
                </c:pt>
                <c:pt idx="689">
                  <c:v>39962</c:v>
                </c:pt>
                <c:pt idx="690">
                  <c:v>39965</c:v>
                </c:pt>
                <c:pt idx="691">
                  <c:v>39966</c:v>
                </c:pt>
                <c:pt idx="692">
                  <c:v>39967</c:v>
                </c:pt>
                <c:pt idx="693">
                  <c:v>39968</c:v>
                </c:pt>
                <c:pt idx="694">
                  <c:v>39969</c:v>
                </c:pt>
                <c:pt idx="695">
                  <c:v>39972</c:v>
                </c:pt>
                <c:pt idx="696">
                  <c:v>39973</c:v>
                </c:pt>
                <c:pt idx="697">
                  <c:v>39974</c:v>
                </c:pt>
                <c:pt idx="698">
                  <c:v>39975</c:v>
                </c:pt>
                <c:pt idx="699">
                  <c:v>39976</c:v>
                </c:pt>
                <c:pt idx="700">
                  <c:v>39979</c:v>
                </c:pt>
                <c:pt idx="701">
                  <c:v>39980</c:v>
                </c:pt>
                <c:pt idx="702">
                  <c:v>39981</c:v>
                </c:pt>
                <c:pt idx="703">
                  <c:v>39982</c:v>
                </c:pt>
                <c:pt idx="704">
                  <c:v>39983</c:v>
                </c:pt>
                <c:pt idx="705">
                  <c:v>39986</c:v>
                </c:pt>
                <c:pt idx="706">
                  <c:v>39987</c:v>
                </c:pt>
                <c:pt idx="707">
                  <c:v>39988</c:v>
                </c:pt>
                <c:pt idx="708">
                  <c:v>39989</c:v>
                </c:pt>
                <c:pt idx="709">
                  <c:v>39990</c:v>
                </c:pt>
                <c:pt idx="710">
                  <c:v>39993</c:v>
                </c:pt>
                <c:pt idx="711">
                  <c:v>39994</c:v>
                </c:pt>
                <c:pt idx="712">
                  <c:v>39995</c:v>
                </c:pt>
                <c:pt idx="713">
                  <c:v>39996</c:v>
                </c:pt>
                <c:pt idx="714">
                  <c:v>40000</c:v>
                </c:pt>
                <c:pt idx="715">
                  <c:v>40001</c:v>
                </c:pt>
                <c:pt idx="716">
                  <c:v>40002</c:v>
                </c:pt>
                <c:pt idx="717">
                  <c:v>40003</c:v>
                </c:pt>
                <c:pt idx="718">
                  <c:v>40004</c:v>
                </c:pt>
                <c:pt idx="719">
                  <c:v>40007</c:v>
                </c:pt>
                <c:pt idx="720">
                  <c:v>40008</c:v>
                </c:pt>
                <c:pt idx="721">
                  <c:v>40009</c:v>
                </c:pt>
                <c:pt idx="722">
                  <c:v>40010</c:v>
                </c:pt>
                <c:pt idx="723">
                  <c:v>40011</c:v>
                </c:pt>
                <c:pt idx="724">
                  <c:v>40014</c:v>
                </c:pt>
                <c:pt idx="725">
                  <c:v>40015</c:v>
                </c:pt>
                <c:pt idx="726">
                  <c:v>40016</c:v>
                </c:pt>
                <c:pt idx="727">
                  <c:v>40017</c:v>
                </c:pt>
                <c:pt idx="728">
                  <c:v>40018</c:v>
                </c:pt>
                <c:pt idx="729">
                  <c:v>40021</c:v>
                </c:pt>
                <c:pt idx="730">
                  <c:v>40022</c:v>
                </c:pt>
                <c:pt idx="731">
                  <c:v>40023</c:v>
                </c:pt>
                <c:pt idx="732">
                  <c:v>40024</c:v>
                </c:pt>
                <c:pt idx="733">
                  <c:v>40025</c:v>
                </c:pt>
                <c:pt idx="734">
                  <c:v>40028</c:v>
                </c:pt>
                <c:pt idx="735">
                  <c:v>40029</c:v>
                </c:pt>
                <c:pt idx="736">
                  <c:v>40030</c:v>
                </c:pt>
                <c:pt idx="737">
                  <c:v>40031</c:v>
                </c:pt>
                <c:pt idx="738">
                  <c:v>40032</c:v>
                </c:pt>
                <c:pt idx="739">
                  <c:v>40035</c:v>
                </c:pt>
                <c:pt idx="740">
                  <c:v>40036</c:v>
                </c:pt>
                <c:pt idx="741">
                  <c:v>40037</c:v>
                </c:pt>
                <c:pt idx="742">
                  <c:v>40038</c:v>
                </c:pt>
                <c:pt idx="743">
                  <c:v>40039</c:v>
                </c:pt>
                <c:pt idx="744">
                  <c:v>40042</c:v>
                </c:pt>
                <c:pt idx="745">
                  <c:v>40043</c:v>
                </c:pt>
                <c:pt idx="746">
                  <c:v>40044</c:v>
                </c:pt>
                <c:pt idx="747">
                  <c:v>40045</c:v>
                </c:pt>
                <c:pt idx="748">
                  <c:v>40046</c:v>
                </c:pt>
                <c:pt idx="749">
                  <c:v>40049</c:v>
                </c:pt>
                <c:pt idx="750">
                  <c:v>40051</c:v>
                </c:pt>
                <c:pt idx="751">
                  <c:v>40052</c:v>
                </c:pt>
                <c:pt idx="752">
                  <c:v>40056</c:v>
                </c:pt>
                <c:pt idx="753">
                  <c:v>40058</c:v>
                </c:pt>
                <c:pt idx="754">
                  <c:v>40059</c:v>
                </c:pt>
                <c:pt idx="755">
                  <c:v>40060</c:v>
                </c:pt>
                <c:pt idx="756">
                  <c:v>40064</c:v>
                </c:pt>
                <c:pt idx="757">
                  <c:v>40065</c:v>
                </c:pt>
                <c:pt idx="758">
                  <c:v>40066</c:v>
                </c:pt>
                <c:pt idx="759">
                  <c:v>40067</c:v>
                </c:pt>
                <c:pt idx="760">
                  <c:v>40070</c:v>
                </c:pt>
                <c:pt idx="761">
                  <c:v>40071</c:v>
                </c:pt>
                <c:pt idx="762">
                  <c:v>40072</c:v>
                </c:pt>
                <c:pt idx="763">
                  <c:v>40073</c:v>
                </c:pt>
                <c:pt idx="764">
                  <c:v>40074</c:v>
                </c:pt>
                <c:pt idx="765">
                  <c:v>40077</c:v>
                </c:pt>
                <c:pt idx="766">
                  <c:v>40078</c:v>
                </c:pt>
                <c:pt idx="767">
                  <c:v>40079</c:v>
                </c:pt>
                <c:pt idx="768">
                  <c:v>40080</c:v>
                </c:pt>
                <c:pt idx="769">
                  <c:v>40081</c:v>
                </c:pt>
                <c:pt idx="770">
                  <c:v>40084</c:v>
                </c:pt>
                <c:pt idx="771">
                  <c:v>40085</c:v>
                </c:pt>
                <c:pt idx="772">
                  <c:v>40086</c:v>
                </c:pt>
                <c:pt idx="773">
                  <c:v>40087</c:v>
                </c:pt>
                <c:pt idx="774">
                  <c:v>40088</c:v>
                </c:pt>
                <c:pt idx="775">
                  <c:v>40091</c:v>
                </c:pt>
                <c:pt idx="776">
                  <c:v>40092</c:v>
                </c:pt>
                <c:pt idx="777">
                  <c:v>40093</c:v>
                </c:pt>
                <c:pt idx="778">
                  <c:v>40094</c:v>
                </c:pt>
                <c:pt idx="779">
                  <c:v>40095</c:v>
                </c:pt>
                <c:pt idx="780">
                  <c:v>40098</c:v>
                </c:pt>
                <c:pt idx="781">
                  <c:v>40099</c:v>
                </c:pt>
                <c:pt idx="782">
                  <c:v>40100</c:v>
                </c:pt>
                <c:pt idx="783">
                  <c:v>40101</c:v>
                </c:pt>
                <c:pt idx="784">
                  <c:v>40102</c:v>
                </c:pt>
                <c:pt idx="785">
                  <c:v>40105</c:v>
                </c:pt>
                <c:pt idx="786">
                  <c:v>40106</c:v>
                </c:pt>
                <c:pt idx="787">
                  <c:v>40107</c:v>
                </c:pt>
                <c:pt idx="788">
                  <c:v>40108</c:v>
                </c:pt>
                <c:pt idx="789">
                  <c:v>40109</c:v>
                </c:pt>
                <c:pt idx="790">
                  <c:v>40112</c:v>
                </c:pt>
                <c:pt idx="791">
                  <c:v>40113</c:v>
                </c:pt>
                <c:pt idx="792">
                  <c:v>40114</c:v>
                </c:pt>
                <c:pt idx="793">
                  <c:v>40115</c:v>
                </c:pt>
                <c:pt idx="794">
                  <c:v>40116</c:v>
                </c:pt>
                <c:pt idx="795">
                  <c:v>40119</c:v>
                </c:pt>
                <c:pt idx="796">
                  <c:v>40120</c:v>
                </c:pt>
                <c:pt idx="797">
                  <c:v>40121</c:v>
                </c:pt>
                <c:pt idx="798">
                  <c:v>40122</c:v>
                </c:pt>
                <c:pt idx="799">
                  <c:v>40123</c:v>
                </c:pt>
                <c:pt idx="800">
                  <c:v>40126</c:v>
                </c:pt>
                <c:pt idx="801">
                  <c:v>40127</c:v>
                </c:pt>
                <c:pt idx="802">
                  <c:v>40128</c:v>
                </c:pt>
                <c:pt idx="803">
                  <c:v>40129</c:v>
                </c:pt>
                <c:pt idx="804">
                  <c:v>40130</c:v>
                </c:pt>
                <c:pt idx="805">
                  <c:v>40133</c:v>
                </c:pt>
                <c:pt idx="806">
                  <c:v>40134</c:v>
                </c:pt>
                <c:pt idx="807">
                  <c:v>40135</c:v>
                </c:pt>
                <c:pt idx="808">
                  <c:v>40136</c:v>
                </c:pt>
                <c:pt idx="809">
                  <c:v>40137</c:v>
                </c:pt>
                <c:pt idx="810">
                  <c:v>40140</c:v>
                </c:pt>
                <c:pt idx="811">
                  <c:v>40141</c:v>
                </c:pt>
                <c:pt idx="812">
                  <c:v>40142</c:v>
                </c:pt>
                <c:pt idx="813">
                  <c:v>40143</c:v>
                </c:pt>
                <c:pt idx="814">
                  <c:v>40144</c:v>
                </c:pt>
                <c:pt idx="815">
                  <c:v>40147</c:v>
                </c:pt>
                <c:pt idx="816">
                  <c:v>40148</c:v>
                </c:pt>
                <c:pt idx="817">
                  <c:v>40149</c:v>
                </c:pt>
                <c:pt idx="818">
                  <c:v>40150</c:v>
                </c:pt>
                <c:pt idx="819">
                  <c:v>40151</c:v>
                </c:pt>
                <c:pt idx="820">
                  <c:v>40154</c:v>
                </c:pt>
                <c:pt idx="821">
                  <c:v>40155</c:v>
                </c:pt>
                <c:pt idx="822">
                  <c:v>40156</c:v>
                </c:pt>
                <c:pt idx="823">
                  <c:v>40157</c:v>
                </c:pt>
                <c:pt idx="824">
                  <c:v>40158</c:v>
                </c:pt>
                <c:pt idx="825">
                  <c:v>40161</c:v>
                </c:pt>
                <c:pt idx="826">
                  <c:v>40162</c:v>
                </c:pt>
                <c:pt idx="827">
                  <c:v>40163</c:v>
                </c:pt>
                <c:pt idx="828">
                  <c:v>40164</c:v>
                </c:pt>
                <c:pt idx="829">
                  <c:v>40165</c:v>
                </c:pt>
                <c:pt idx="830">
                  <c:v>40168</c:v>
                </c:pt>
                <c:pt idx="831">
                  <c:v>40169</c:v>
                </c:pt>
                <c:pt idx="832">
                  <c:v>40170</c:v>
                </c:pt>
                <c:pt idx="833">
                  <c:v>40171</c:v>
                </c:pt>
                <c:pt idx="834">
                  <c:v>40172</c:v>
                </c:pt>
                <c:pt idx="835">
                  <c:v>40175</c:v>
                </c:pt>
                <c:pt idx="836">
                  <c:v>40176</c:v>
                </c:pt>
                <c:pt idx="837">
                  <c:v>40177</c:v>
                </c:pt>
                <c:pt idx="838">
                  <c:v>40182</c:v>
                </c:pt>
                <c:pt idx="839">
                  <c:v>40183</c:v>
                </c:pt>
                <c:pt idx="840">
                  <c:v>40185</c:v>
                </c:pt>
                <c:pt idx="841">
                  <c:v>40186</c:v>
                </c:pt>
                <c:pt idx="842">
                  <c:v>40189</c:v>
                </c:pt>
                <c:pt idx="843">
                  <c:v>40190</c:v>
                </c:pt>
                <c:pt idx="844">
                  <c:v>40191</c:v>
                </c:pt>
                <c:pt idx="845">
                  <c:v>40192</c:v>
                </c:pt>
                <c:pt idx="846">
                  <c:v>40193</c:v>
                </c:pt>
                <c:pt idx="847">
                  <c:v>40196</c:v>
                </c:pt>
                <c:pt idx="848">
                  <c:v>40197</c:v>
                </c:pt>
                <c:pt idx="849">
                  <c:v>40198</c:v>
                </c:pt>
                <c:pt idx="850">
                  <c:v>40199</c:v>
                </c:pt>
                <c:pt idx="851">
                  <c:v>40200</c:v>
                </c:pt>
                <c:pt idx="852">
                  <c:v>40203</c:v>
                </c:pt>
                <c:pt idx="853">
                  <c:v>40204</c:v>
                </c:pt>
                <c:pt idx="854">
                  <c:v>40205</c:v>
                </c:pt>
                <c:pt idx="855">
                  <c:v>40206</c:v>
                </c:pt>
                <c:pt idx="856">
                  <c:v>40207</c:v>
                </c:pt>
                <c:pt idx="857">
                  <c:v>40210</c:v>
                </c:pt>
                <c:pt idx="858">
                  <c:v>40211</c:v>
                </c:pt>
                <c:pt idx="859">
                  <c:v>40212</c:v>
                </c:pt>
                <c:pt idx="860">
                  <c:v>40213</c:v>
                </c:pt>
                <c:pt idx="861">
                  <c:v>40217</c:v>
                </c:pt>
                <c:pt idx="862">
                  <c:v>40218</c:v>
                </c:pt>
                <c:pt idx="863">
                  <c:v>40219</c:v>
                </c:pt>
                <c:pt idx="864">
                  <c:v>40220</c:v>
                </c:pt>
                <c:pt idx="865">
                  <c:v>40221</c:v>
                </c:pt>
                <c:pt idx="866">
                  <c:v>40224</c:v>
                </c:pt>
                <c:pt idx="867">
                  <c:v>40225</c:v>
                </c:pt>
                <c:pt idx="868">
                  <c:v>40226</c:v>
                </c:pt>
                <c:pt idx="869">
                  <c:v>40227</c:v>
                </c:pt>
                <c:pt idx="870">
                  <c:v>40228</c:v>
                </c:pt>
                <c:pt idx="871">
                  <c:v>40233</c:v>
                </c:pt>
                <c:pt idx="872">
                  <c:v>40234</c:v>
                </c:pt>
                <c:pt idx="873">
                  <c:v>40238</c:v>
                </c:pt>
                <c:pt idx="874">
                  <c:v>40239</c:v>
                </c:pt>
                <c:pt idx="875">
                  <c:v>40240</c:v>
                </c:pt>
                <c:pt idx="876">
                  <c:v>40241</c:v>
                </c:pt>
                <c:pt idx="877">
                  <c:v>40242</c:v>
                </c:pt>
                <c:pt idx="878">
                  <c:v>40245</c:v>
                </c:pt>
                <c:pt idx="879">
                  <c:v>40246</c:v>
                </c:pt>
                <c:pt idx="880">
                  <c:v>40248</c:v>
                </c:pt>
                <c:pt idx="881">
                  <c:v>40252</c:v>
                </c:pt>
                <c:pt idx="882">
                  <c:v>40253</c:v>
                </c:pt>
                <c:pt idx="883">
                  <c:v>40254</c:v>
                </c:pt>
                <c:pt idx="884">
                  <c:v>40255</c:v>
                </c:pt>
                <c:pt idx="885">
                  <c:v>40256</c:v>
                </c:pt>
                <c:pt idx="886">
                  <c:v>40259</c:v>
                </c:pt>
                <c:pt idx="887">
                  <c:v>40260</c:v>
                </c:pt>
                <c:pt idx="888">
                  <c:v>40261</c:v>
                </c:pt>
                <c:pt idx="889">
                  <c:v>40263</c:v>
                </c:pt>
                <c:pt idx="890">
                  <c:v>40266</c:v>
                </c:pt>
                <c:pt idx="891">
                  <c:v>40267</c:v>
                </c:pt>
                <c:pt idx="892">
                  <c:v>40268</c:v>
                </c:pt>
                <c:pt idx="893">
                  <c:v>40269</c:v>
                </c:pt>
                <c:pt idx="894">
                  <c:v>40270</c:v>
                </c:pt>
                <c:pt idx="895">
                  <c:v>40273</c:v>
                </c:pt>
                <c:pt idx="896">
                  <c:v>40275</c:v>
                </c:pt>
                <c:pt idx="897">
                  <c:v>40276</c:v>
                </c:pt>
                <c:pt idx="898">
                  <c:v>40277</c:v>
                </c:pt>
                <c:pt idx="899">
                  <c:v>40280</c:v>
                </c:pt>
                <c:pt idx="900">
                  <c:v>40281</c:v>
                </c:pt>
                <c:pt idx="901">
                  <c:v>40282</c:v>
                </c:pt>
                <c:pt idx="902">
                  <c:v>40283</c:v>
                </c:pt>
                <c:pt idx="903">
                  <c:v>40284</c:v>
                </c:pt>
                <c:pt idx="904">
                  <c:v>40287</c:v>
                </c:pt>
                <c:pt idx="905">
                  <c:v>40288</c:v>
                </c:pt>
                <c:pt idx="906">
                  <c:v>40289</c:v>
                </c:pt>
                <c:pt idx="907">
                  <c:v>40290</c:v>
                </c:pt>
                <c:pt idx="908">
                  <c:v>40291</c:v>
                </c:pt>
                <c:pt idx="909">
                  <c:v>40294</c:v>
                </c:pt>
                <c:pt idx="910">
                  <c:v>40295</c:v>
                </c:pt>
                <c:pt idx="911">
                  <c:v>40296</c:v>
                </c:pt>
                <c:pt idx="912">
                  <c:v>40297</c:v>
                </c:pt>
                <c:pt idx="913">
                  <c:v>40298</c:v>
                </c:pt>
                <c:pt idx="914">
                  <c:v>40301</c:v>
                </c:pt>
                <c:pt idx="915">
                  <c:v>40302</c:v>
                </c:pt>
                <c:pt idx="916">
                  <c:v>40303</c:v>
                </c:pt>
                <c:pt idx="917">
                  <c:v>40304</c:v>
                </c:pt>
                <c:pt idx="918">
                  <c:v>40305</c:v>
                </c:pt>
                <c:pt idx="919">
                  <c:v>40308</c:v>
                </c:pt>
                <c:pt idx="920">
                  <c:v>40309</c:v>
                </c:pt>
                <c:pt idx="921">
                  <c:v>40310</c:v>
                </c:pt>
                <c:pt idx="922">
                  <c:v>40311</c:v>
                </c:pt>
                <c:pt idx="923">
                  <c:v>40312</c:v>
                </c:pt>
                <c:pt idx="924">
                  <c:v>40315</c:v>
                </c:pt>
                <c:pt idx="925">
                  <c:v>40316</c:v>
                </c:pt>
                <c:pt idx="926">
                  <c:v>40317</c:v>
                </c:pt>
                <c:pt idx="927">
                  <c:v>40318</c:v>
                </c:pt>
                <c:pt idx="928">
                  <c:v>40319</c:v>
                </c:pt>
                <c:pt idx="929">
                  <c:v>40322</c:v>
                </c:pt>
                <c:pt idx="930">
                  <c:v>40323</c:v>
                </c:pt>
                <c:pt idx="931">
                  <c:v>40324</c:v>
                </c:pt>
                <c:pt idx="932">
                  <c:v>40325</c:v>
                </c:pt>
                <c:pt idx="933">
                  <c:v>40326</c:v>
                </c:pt>
                <c:pt idx="934">
                  <c:v>40329</c:v>
                </c:pt>
                <c:pt idx="935">
                  <c:v>40330</c:v>
                </c:pt>
                <c:pt idx="936">
                  <c:v>40331</c:v>
                </c:pt>
                <c:pt idx="937">
                  <c:v>40332</c:v>
                </c:pt>
                <c:pt idx="938">
                  <c:v>40333</c:v>
                </c:pt>
                <c:pt idx="939">
                  <c:v>40336</c:v>
                </c:pt>
                <c:pt idx="940">
                  <c:v>40337</c:v>
                </c:pt>
                <c:pt idx="941">
                  <c:v>40338</c:v>
                </c:pt>
                <c:pt idx="942">
                  <c:v>40339</c:v>
                </c:pt>
                <c:pt idx="943">
                  <c:v>40340</c:v>
                </c:pt>
                <c:pt idx="944">
                  <c:v>40343</c:v>
                </c:pt>
                <c:pt idx="945">
                  <c:v>40344</c:v>
                </c:pt>
                <c:pt idx="946">
                  <c:v>40345</c:v>
                </c:pt>
                <c:pt idx="947">
                  <c:v>40346</c:v>
                </c:pt>
                <c:pt idx="948">
                  <c:v>40347</c:v>
                </c:pt>
                <c:pt idx="949">
                  <c:v>40350</c:v>
                </c:pt>
                <c:pt idx="950">
                  <c:v>40351</c:v>
                </c:pt>
                <c:pt idx="951">
                  <c:v>40352</c:v>
                </c:pt>
                <c:pt idx="952">
                  <c:v>40353</c:v>
                </c:pt>
                <c:pt idx="953">
                  <c:v>40354</c:v>
                </c:pt>
                <c:pt idx="954">
                  <c:v>40357</c:v>
                </c:pt>
                <c:pt idx="955">
                  <c:v>40358</c:v>
                </c:pt>
                <c:pt idx="956">
                  <c:v>40359</c:v>
                </c:pt>
                <c:pt idx="957">
                  <c:v>40360</c:v>
                </c:pt>
                <c:pt idx="958">
                  <c:v>40361</c:v>
                </c:pt>
                <c:pt idx="959">
                  <c:v>40364</c:v>
                </c:pt>
                <c:pt idx="960">
                  <c:v>40365</c:v>
                </c:pt>
                <c:pt idx="961">
                  <c:v>40366</c:v>
                </c:pt>
                <c:pt idx="962">
                  <c:v>40367</c:v>
                </c:pt>
                <c:pt idx="963">
                  <c:v>40368</c:v>
                </c:pt>
                <c:pt idx="964">
                  <c:v>40371</c:v>
                </c:pt>
                <c:pt idx="965">
                  <c:v>40372</c:v>
                </c:pt>
                <c:pt idx="966">
                  <c:v>40373</c:v>
                </c:pt>
                <c:pt idx="967">
                  <c:v>40374</c:v>
                </c:pt>
                <c:pt idx="968">
                  <c:v>40375</c:v>
                </c:pt>
                <c:pt idx="969">
                  <c:v>40378</c:v>
                </c:pt>
                <c:pt idx="970">
                  <c:v>40379</c:v>
                </c:pt>
                <c:pt idx="971">
                  <c:v>40380</c:v>
                </c:pt>
                <c:pt idx="972">
                  <c:v>40381</c:v>
                </c:pt>
                <c:pt idx="973">
                  <c:v>40382</c:v>
                </c:pt>
                <c:pt idx="974">
                  <c:v>40385</c:v>
                </c:pt>
                <c:pt idx="975">
                  <c:v>40386</c:v>
                </c:pt>
                <c:pt idx="976">
                  <c:v>40387</c:v>
                </c:pt>
                <c:pt idx="977">
                  <c:v>40388</c:v>
                </c:pt>
                <c:pt idx="978">
                  <c:v>40389</c:v>
                </c:pt>
                <c:pt idx="979">
                  <c:v>40392</c:v>
                </c:pt>
                <c:pt idx="980">
                  <c:v>40393</c:v>
                </c:pt>
                <c:pt idx="981">
                  <c:v>40394</c:v>
                </c:pt>
                <c:pt idx="982">
                  <c:v>40395</c:v>
                </c:pt>
                <c:pt idx="983">
                  <c:v>40396</c:v>
                </c:pt>
                <c:pt idx="984">
                  <c:v>40399</c:v>
                </c:pt>
                <c:pt idx="985">
                  <c:v>40400</c:v>
                </c:pt>
                <c:pt idx="986">
                  <c:v>40401</c:v>
                </c:pt>
                <c:pt idx="987">
                  <c:v>40402</c:v>
                </c:pt>
                <c:pt idx="988">
                  <c:v>40403</c:v>
                </c:pt>
                <c:pt idx="989">
                  <c:v>40406</c:v>
                </c:pt>
                <c:pt idx="990">
                  <c:v>40407</c:v>
                </c:pt>
                <c:pt idx="991">
                  <c:v>40408</c:v>
                </c:pt>
                <c:pt idx="992">
                  <c:v>40409</c:v>
                </c:pt>
                <c:pt idx="993">
                  <c:v>40410</c:v>
                </c:pt>
                <c:pt idx="994">
                  <c:v>40413</c:v>
                </c:pt>
                <c:pt idx="995">
                  <c:v>40414</c:v>
                </c:pt>
                <c:pt idx="996">
                  <c:v>40415</c:v>
                </c:pt>
                <c:pt idx="997">
                  <c:v>40416</c:v>
                </c:pt>
                <c:pt idx="998">
                  <c:v>40417</c:v>
                </c:pt>
                <c:pt idx="999">
                  <c:v>40420</c:v>
                </c:pt>
                <c:pt idx="1000">
                  <c:v>40421</c:v>
                </c:pt>
                <c:pt idx="1001">
                  <c:v>40422</c:v>
                </c:pt>
                <c:pt idx="1002">
                  <c:v>40423</c:v>
                </c:pt>
                <c:pt idx="1003">
                  <c:v>40424</c:v>
                </c:pt>
                <c:pt idx="1004">
                  <c:v>40427</c:v>
                </c:pt>
                <c:pt idx="1005">
                  <c:v>40428</c:v>
                </c:pt>
                <c:pt idx="1006">
                  <c:v>40429</c:v>
                </c:pt>
                <c:pt idx="1007">
                  <c:v>40430</c:v>
                </c:pt>
                <c:pt idx="1008">
                  <c:v>40431</c:v>
                </c:pt>
                <c:pt idx="1009">
                  <c:v>40434</c:v>
                </c:pt>
                <c:pt idx="1010">
                  <c:v>40435</c:v>
                </c:pt>
                <c:pt idx="1011">
                  <c:v>40436</c:v>
                </c:pt>
                <c:pt idx="1012">
                  <c:v>40437</c:v>
                </c:pt>
                <c:pt idx="1013">
                  <c:v>40438</c:v>
                </c:pt>
                <c:pt idx="1014">
                  <c:v>40441</c:v>
                </c:pt>
                <c:pt idx="1015">
                  <c:v>40442</c:v>
                </c:pt>
                <c:pt idx="1016">
                  <c:v>40443</c:v>
                </c:pt>
                <c:pt idx="1017">
                  <c:v>40444</c:v>
                </c:pt>
                <c:pt idx="1018">
                  <c:v>40445</c:v>
                </c:pt>
                <c:pt idx="1019">
                  <c:v>40448</c:v>
                </c:pt>
                <c:pt idx="1020">
                  <c:v>40449</c:v>
                </c:pt>
                <c:pt idx="1021">
                  <c:v>40450</c:v>
                </c:pt>
                <c:pt idx="1022">
                  <c:v>40451</c:v>
                </c:pt>
                <c:pt idx="1023">
                  <c:v>40452</c:v>
                </c:pt>
                <c:pt idx="1024">
                  <c:v>40455</c:v>
                </c:pt>
                <c:pt idx="1025">
                  <c:v>40456</c:v>
                </c:pt>
                <c:pt idx="1026">
                  <c:v>40457</c:v>
                </c:pt>
                <c:pt idx="1027">
                  <c:v>40458</c:v>
                </c:pt>
                <c:pt idx="1028">
                  <c:v>40459</c:v>
                </c:pt>
                <c:pt idx="1029">
                  <c:v>40462</c:v>
                </c:pt>
                <c:pt idx="1030">
                  <c:v>40463</c:v>
                </c:pt>
                <c:pt idx="1031">
                  <c:v>40464</c:v>
                </c:pt>
                <c:pt idx="1032">
                  <c:v>40465</c:v>
                </c:pt>
                <c:pt idx="1033">
                  <c:v>40466</c:v>
                </c:pt>
                <c:pt idx="1034">
                  <c:v>40469</c:v>
                </c:pt>
                <c:pt idx="1035">
                  <c:v>40470</c:v>
                </c:pt>
                <c:pt idx="1036">
                  <c:v>40471</c:v>
                </c:pt>
                <c:pt idx="1037">
                  <c:v>40472</c:v>
                </c:pt>
                <c:pt idx="1038">
                  <c:v>40473</c:v>
                </c:pt>
                <c:pt idx="1039">
                  <c:v>40476</c:v>
                </c:pt>
                <c:pt idx="1040">
                  <c:v>40477</c:v>
                </c:pt>
                <c:pt idx="1041">
                  <c:v>40478</c:v>
                </c:pt>
                <c:pt idx="1042">
                  <c:v>40479</c:v>
                </c:pt>
                <c:pt idx="1043">
                  <c:v>40480</c:v>
                </c:pt>
                <c:pt idx="1044">
                  <c:v>40483</c:v>
                </c:pt>
                <c:pt idx="1045">
                  <c:v>40484</c:v>
                </c:pt>
                <c:pt idx="1046">
                  <c:v>40485</c:v>
                </c:pt>
                <c:pt idx="1047">
                  <c:v>40486</c:v>
                </c:pt>
                <c:pt idx="1048">
                  <c:v>40487</c:v>
                </c:pt>
                <c:pt idx="1049">
                  <c:v>40490</c:v>
                </c:pt>
                <c:pt idx="1050">
                  <c:v>40492</c:v>
                </c:pt>
                <c:pt idx="1051">
                  <c:v>40493</c:v>
                </c:pt>
                <c:pt idx="1052">
                  <c:v>40494</c:v>
                </c:pt>
                <c:pt idx="1053">
                  <c:v>40497</c:v>
                </c:pt>
                <c:pt idx="1054">
                  <c:v>40498</c:v>
                </c:pt>
                <c:pt idx="1055">
                  <c:v>40499</c:v>
                </c:pt>
                <c:pt idx="1056">
                  <c:v>40500</c:v>
                </c:pt>
                <c:pt idx="1057">
                  <c:v>40501</c:v>
                </c:pt>
                <c:pt idx="1058">
                  <c:v>40504</c:v>
                </c:pt>
                <c:pt idx="1059">
                  <c:v>40505</c:v>
                </c:pt>
                <c:pt idx="1060">
                  <c:v>40506</c:v>
                </c:pt>
                <c:pt idx="1061">
                  <c:v>40508</c:v>
                </c:pt>
                <c:pt idx="1062">
                  <c:v>40511</c:v>
                </c:pt>
                <c:pt idx="1063">
                  <c:v>40512</c:v>
                </c:pt>
                <c:pt idx="1064">
                  <c:v>40513</c:v>
                </c:pt>
                <c:pt idx="1065">
                  <c:v>40514</c:v>
                </c:pt>
                <c:pt idx="1066">
                  <c:v>40515</c:v>
                </c:pt>
                <c:pt idx="1067">
                  <c:v>40518</c:v>
                </c:pt>
                <c:pt idx="1068">
                  <c:v>40519</c:v>
                </c:pt>
                <c:pt idx="1069">
                  <c:v>40520</c:v>
                </c:pt>
                <c:pt idx="1070">
                  <c:v>40521</c:v>
                </c:pt>
                <c:pt idx="1071">
                  <c:v>40522</c:v>
                </c:pt>
                <c:pt idx="1072">
                  <c:v>40525</c:v>
                </c:pt>
                <c:pt idx="1073">
                  <c:v>40526</c:v>
                </c:pt>
                <c:pt idx="1074">
                  <c:v>40527</c:v>
                </c:pt>
                <c:pt idx="1075">
                  <c:v>40528</c:v>
                </c:pt>
                <c:pt idx="1076">
                  <c:v>40529</c:v>
                </c:pt>
                <c:pt idx="1077">
                  <c:v>40532</c:v>
                </c:pt>
                <c:pt idx="1078">
                  <c:v>40533</c:v>
                </c:pt>
                <c:pt idx="1079">
                  <c:v>40534</c:v>
                </c:pt>
                <c:pt idx="1080">
                  <c:v>40535</c:v>
                </c:pt>
                <c:pt idx="1081">
                  <c:v>40539</c:v>
                </c:pt>
                <c:pt idx="1082">
                  <c:v>40540</c:v>
                </c:pt>
                <c:pt idx="1083">
                  <c:v>40541</c:v>
                </c:pt>
                <c:pt idx="1084">
                  <c:v>40542</c:v>
                </c:pt>
                <c:pt idx="1085">
                  <c:v>40543</c:v>
                </c:pt>
                <c:pt idx="1086">
                  <c:v>40546</c:v>
                </c:pt>
                <c:pt idx="1087">
                  <c:v>40547</c:v>
                </c:pt>
                <c:pt idx="1088">
                  <c:v>40548</c:v>
                </c:pt>
                <c:pt idx="1089">
                  <c:v>40549</c:v>
                </c:pt>
                <c:pt idx="1090">
                  <c:v>40550</c:v>
                </c:pt>
                <c:pt idx="1091">
                  <c:v>40553</c:v>
                </c:pt>
                <c:pt idx="1092">
                  <c:v>40554</c:v>
                </c:pt>
                <c:pt idx="1093">
                  <c:v>40555</c:v>
                </c:pt>
                <c:pt idx="1094">
                  <c:v>40556</c:v>
                </c:pt>
                <c:pt idx="1095">
                  <c:v>40557</c:v>
                </c:pt>
                <c:pt idx="1096">
                  <c:v>40561</c:v>
                </c:pt>
                <c:pt idx="1097">
                  <c:v>40562</c:v>
                </c:pt>
                <c:pt idx="1098">
                  <c:v>40563</c:v>
                </c:pt>
                <c:pt idx="1099">
                  <c:v>40564</c:v>
                </c:pt>
                <c:pt idx="1100">
                  <c:v>40567</c:v>
                </c:pt>
                <c:pt idx="1101">
                  <c:v>40568</c:v>
                </c:pt>
                <c:pt idx="1102">
                  <c:v>40569</c:v>
                </c:pt>
                <c:pt idx="1103">
                  <c:v>40570</c:v>
                </c:pt>
                <c:pt idx="1104">
                  <c:v>40571</c:v>
                </c:pt>
                <c:pt idx="1105">
                  <c:v>40574</c:v>
                </c:pt>
                <c:pt idx="1106">
                  <c:v>40575</c:v>
                </c:pt>
                <c:pt idx="1107">
                  <c:v>40576</c:v>
                </c:pt>
                <c:pt idx="1108">
                  <c:v>40577</c:v>
                </c:pt>
                <c:pt idx="1109">
                  <c:v>40578</c:v>
                </c:pt>
                <c:pt idx="1110">
                  <c:v>40581</c:v>
                </c:pt>
                <c:pt idx="1111">
                  <c:v>40582</c:v>
                </c:pt>
                <c:pt idx="1112">
                  <c:v>40583</c:v>
                </c:pt>
                <c:pt idx="1113">
                  <c:v>40584</c:v>
                </c:pt>
                <c:pt idx="1114">
                  <c:v>40585</c:v>
                </c:pt>
                <c:pt idx="1115">
                  <c:v>40588</c:v>
                </c:pt>
                <c:pt idx="1116">
                  <c:v>40589</c:v>
                </c:pt>
                <c:pt idx="1117">
                  <c:v>40590</c:v>
                </c:pt>
                <c:pt idx="1118">
                  <c:v>40591</c:v>
                </c:pt>
                <c:pt idx="1119">
                  <c:v>40592</c:v>
                </c:pt>
                <c:pt idx="1120">
                  <c:v>40596</c:v>
                </c:pt>
                <c:pt idx="1121">
                  <c:v>40597</c:v>
                </c:pt>
                <c:pt idx="1122">
                  <c:v>40598</c:v>
                </c:pt>
                <c:pt idx="1123">
                  <c:v>40599</c:v>
                </c:pt>
                <c:pt idx="1124">
                  <c:v>40602</c:v>
                </c:pt>
                <c:pt idx="1125">
                  <c:v>40603</c:v>
                </c:pt>
                <c:pt idx="1126">
                  <c:v>40604</c:v>
                </c:pt>
                <c:pt idx="1127">
                  <c:v>40605</c:v>
                </c:pt>
                <c:pt idx="1128">
                  <c:v>40606</c:v>
                </c:pt>
                <c:pt idx="1129">
                  <c:v>40609</c:v>
                </c:pt>
                <c:pt idx="1130">
                  <c:v>40610</c:v>
                </c:pt>
                <c:pt idx="1131">
                  <c:v>40611</c:v>
                </c:pt>
                <c:pt idx="1132">
                  <c:v>40612</c:v>
                </c:pt>
                <c:pt idx="1133">
                  <c:v>40613</c:v>
                </c:pt>
                <c:pt idx="1134">
                  <c:v>40616</c:v>
                </c:pt>
                <c:pt idx="1135">
                  <c:v>40617</c:v>
                </c:pt>
                <c:pt idx="1136">
                  <c:v>40618</c:v>
                </c:pt>
                <c:pt idx="1137">
                  <c:v>40619</c:v>
                </c:pt>
                <c:pt idx="1138">
                  <c:v>40620</c:v>
                </c:pt>
                <c:pt idx="1139">
                  <c:v>40623</c:v>
                </c:pt>
                <c:pt idx="1140">
                  <c:v>40624</c:v>
                </c:pt>
                <c:pt idx="1141">
                  <c:v>40625</c:v>
                </c:pt>
                <c:pt idx="1142">
                  <c:v>40626</c:v>
                </c:pt>
                <c:pt idx="1143">
                  <c:v>40627</c:v>
                </c:pt>
                <c:pt idx="1144">
                  <c:v>40630</c:v>
                </c:pt>
                <c:pt idx="1145">
                  <c:v>40631</c:v>
                </c:pt>
                <c:pt idx="1146">
                  <c:v>40632</c:v>
                </c:pt>
                <c:pt idx="1147">
                  <c:v>40633</c:v>
                </c:pt>
                <c:pt idx="1148">
                  <c:v>40634</c:v>
                </c:pt>
                <c:pt idx="1149">
                  <c:v>40637</c:v>
                </c:pt>
                <c:pt idx="1150">
                  <c:v>40638</c:v>
                </c:pt>
                <c:pt idx="1151">
                  <c:v>40639</c:v>
                </c:pt>
                <c:pt idx="1152">
                  <c:v>40640</c:v>
                </c:pt>
                <c:pt idx="1153">
                  <c:v>40641</c:v>
                </c:pt>
                <c:pt idx="1154">
                  <c:v>40644</c:v>
                </c:pt>
                <c:pt idx="1155">
                  <c:v>40645</c:v>
                </c:pt>
                <c:pt idx="1156">
                  <c:v>40646</c:v>
                </c:pt>
                <c:pt idx="1157">
                  <c:v>40647</c:v>
                </c:pt>
                <c:pt idx="1158">
                  <c:v>40648</c:v>
                </c:pt>
                <c:pt idx="1159">
                  <c:v>40651</c:v>
                </c:pt>
                <c:pt idx="1160">
                  <c:v>40652</c:v>
                </c:pt>
                <c:pt idx="1161">
                  <c:v>40653</c:v>
                </c:pt>
                <c:pt idx="1162">
                  <c:v>40654</c:v>
                </c:pt>
                <c:pt idx="1163">
                  <c:v>40658</c:v>
                </c:pt>
                <c:pt idx="1164">
                  <c:v>40659</c:v>
                </c:pt>
                <c:pt idx="1165">
                  <c:v>40660</c:v>
                </c:pt>
                <c:pt idx="1166">
                  <c:v>40661</c:v>
                </c:pt>
                <c:pt idx="1167">
                  <c:v>40662</c:v>
                </c:pt>
                <c:pt idx="1168">
                  <c:v>40665</c:v>
                </c:pt>
                <c:pt idx="1169">
                  <c:v>40666</c:v>
                </c:pt>
                <c:pt idx="1170">
                  <c:v>40667</c:v>
                </c:pt>
                <c:pt idx="1171">
                  <c:v>40668</c:v>
                </c:pt>
                <c:pt idx="1172">
                  <c:v>40669</c:v>
                </c:pt>
                <c:pt idx="1173">
                  <c:v>40672</c:v>
                </c:pt>
                <c:pt idx="1174">
                  <c:v>40673</c:v>
                </c:pt>
                <c:pt idx="1175">
                  <c:v>40674</c:v>
                </c:pt>
                <c:pt idx="1176">
                  <c:v>40675</c:v>
                </c:pt>
                <c:pt idx="1177">
                  <c:v>40676</c:v>
                </c:pt>
                <c:pt idx="1178">
                  <c:v>40679</c:v>
                </c:pt>
                <c:pt idx="1179">
                  <c:v>40680</c:v>
                </c:pt>
                <c:pt idx="1180">
                  <c:v>40681</c:v>
                </c:pt>
                <c:pt idx="1181">
                  <c:v>40682</c:v>
                </c:pt>
                <c:pt idx="1182">
                  <c:v>40683</c:v>
                </c:pt>
                <c:pt idx="1183">
                  <c:v>40686</c:v>
                </c:pt>
                <c:pt idx="1184">
                  <c:v>40687</c:v>
                </c:pt>
                <c:pt idx="1185">
                  <c:v>40688</c:v>
                </c:pt>
                <c:pt idx="1186">
                  <c:v>40689</c:v>
                </c:pt>
                <c:pt idx="1187">
                  <c:v>40690</c:v>
                </c:pt>
                <c:pt idx="1188">
                  <c:v>40694</c:v>
                </c:pt>
                <c:pt idx="1189">
                  <c:v>40695</c:v>
                </c:pt>
                <c:pt idx="1190">
                  <c:v>40696</c:v>
                </c:pt>
                <c:pt idx="1191">
                  <c:v>40697</c:v>
                </c:pt>
                <c:pt idx="1192">
                  <c:v>40700</c:v>
                </c:pt>
                <c:pt idx="1193">
                  <c:v>40701</c:v>
                </c:pt>
                <c:pt idx="1194">
                  <c:v>40702</c:v>
                </c:pt>
                <c:pt idx="1195">
                  <c:v>40704</c:v>
                </c:pt>
                <c:pt idx="1196">
                  <c:v>40707</c:v>
                </c:pt>
                <c:pt idx="1197">
                  <c:v>40708</c:v>
                </c:pt>
                <c:pt idx="1198">
                  <c:v>40709</c:v>
                </c:pt>
                <c:pt idx="1199">
                  <c:v>40710</c:v>
                </c:pt>
                <c:pt idx="1200">
                  <c:v>40711</c:v>
                </c:pt>
                <c:pt idx="1201">
                  <c:v>40714</c:v>
                </c:pt>
                <c:pt idx="1202">
                  <c:v>40715</c:v>
                </c:pt>
                <c:pt idx="1203">
                  <c:v>40716</c:v>
                </c:pt>
                <c:pt idx="1204">
                  <c:v>40717</c:v>
                </c:pt>
                <c:pt idx="1205">
                  <c:v>40718</c:v>
                </c:pt>
                <c:pt idx="1206">
                  <c:v>40721</c:v>
                </c:pt>
                <c:pt idx="1207">
                  <c:v>40722</c:v>
                </c:pt>
                <c:pt idx="1208">
                  <c:v>40723</c:v>
                </c:pt>
                <c:pt idx="1209">
                  <c:v>40724</c:v>
                </c:pt>
                <c:pt idx="1210">
                  <c:v>40725</c:v>
                </c:pt>
                <c:pt idx="1211">
                  <c:v>40729</c:v>
                </c:pt>
                <c:pt idx="1212">
                  <c:v>40730</c:v>
                </c:pt>
                <c:pt idx="1213">
                  <c:v>40731</c:v>
                </c:pt>
                <c:pt idx="1214">
                  <c:v>40732</c:v>
                </c:pt>
                <c:pt idx="1215">
                  <c:v>40735</c:v>
                </c:pt>
                <c:pt idx="1216">
                  <c:v>40736</c:v>
                </c:pt>
                <c:pt idx="1217">
                  <c:v>40737</c:v>
                </c:pt>
                <c:pt idx="1218">
                  <c:v>40738</c:v>
                </c:pt>
                <c:pt idx="1219">
                  <c:v>40739</c:v>
                </c:pt>
                <c:pt idx="1220">
                  <c:v>40742</c:v>
                </c:pt>
                <c:pt idx="1221">
                  <c:v>40743</c:v>
                </c:pt>
                <c:pt idx="1222">
                  <c:v>40744</c:v>
                </c:pt>
                <c:pt idx="1223">
                  <c:v>40745</c:v>
                </c:pt>
                <c:pt idx="1224">
                  <c:v>40746</c:v>
                </c:pt>
                <c:pt idx="1225">
                  <c:v>40749</c:v>
                </c:pt>
                <c:pt idx="1226">
                  <c:v>40750</c:v>
                </c:pt>
                <c:pt idx="1227">
                  <c:v>40751</c:v>
                </c:pt>
                <c:pt idx="1228">
                  <c:v>40752</c:v>
                </c:pt>
                <c:pt idx="1229">
                  <c:v>40753</c:v>
                </c:pt>
                <c:pt idx="1230">
                  <c:v>40756</c:v>
                </c:pt>
                <c:pt idx="1231">
                  <c:v>40757</c:v>
                </c:pt>
                <c:pt idx="1232">
                  <c:v>40758</c:v>
                </c:pt>
                <c:pt idx="1233">
                  <c:v>40759</c:v>
                </c:pt>
                <c:pt idx="1234">
                  <c:v>40760</c:v>
                </c:pt>
                <c:pt idx="1235">
                  <c:v>40763</c:v>
                </c:pt>
                <c:pt idx="1236">
                  <c:v>40764</c:v>
                </c:pt>
                <c:pt idx="1237">
                  <c:v>40765</c:v>
                </c:pt>
                <c:pt idx="1238">
                  <c:v>40766</c:v>
                </c:pt>
                <c:pt idx="1239">
                  <c:v>40767</c:v>
                </c:pt>
                <c:pt idx="1240">
                  <c:v>40771</c:v>
                </c:pt>
                <c:pt idx="1241">
                  <c:v>40772</c:v>
                </c:pt>
                <c:pt idx="1242">
                  <c:v>40773</c:v>
                </c:pt>
                <c:pt idx="1243">
                  <c:v>40774</c:v>
                </c:pt>
                <c:pt idx="1244">
                  <c:v>40777</c:v>
                </c:pt>
                <c:pt idx="1245">
                  <c:v>40778</c:v>
                </c:pt>
                <c:pt idx="1246">
                  <c:v>40779</c:v>
                </c:pt>
                <c:pt idx="1247">
                  <c:v>40780</c:v>
                </c:pt>
                <c:pt idx="1248">
                  <c:v>40781</c:v>
                </c:pt>
                <c:pt idx="1249">
                  <c:v>40784</c:v>
                </c:pt>
                <c:pt idx="1250">
                  <c:v>40785</c:v>
                </c:pt>
                <c:pt idx="1251">
                  <c:v>40786</c:v>
                </c:pt>
                <c:pt idx="1252">
                  <c:v>40787</c:v>
                </c:pt>
                <c:pt idx="1253">
                  <c:v>40788</c:v>
                </c:pt>
                <c:pt idx="1254">
                  <c:v>40792</c:v>
                </c:pt>
                <c:pt idx="1255">
                  <c:v>40793</c:v>
                </c:pt>
                <c:pt idx="1256">
                  <c:v>40794</c:v>
                </c:pt>
                <c:pt idx="1257">
                  <c:v>40795</c:v>
                </c:pt>
                <c:pt idx="1258">
                  <c:v>40798</c:v>
                </c:pt>
                <c:pt idx="1259">
                  <c:v>40799</c:v>
                </c:pt>
                <c:pt idx="1260">
                  <c:v>40800</c:v>
                </c:pt>
                <c:pt idx="1261">
                  <c:v>40801</c:v>
                </c:pt>
                <c:pt idx="1262">
                  <c:v>40802</c:v>
                </c:pt>
                <c:pt idx="1263">
                  <c:v>40805</c:v>
                </c:pt>
                <c:pt idx="1264">
                  <c:v>40806</c:v>
                </c:pt>
                <c:pt idx="1265">
                  <c:v>40807</c:v>
                </c:pt>
                <c:pt idx="1266">
                  <c:v>40808</c:v>
                </c:pt>
                <c:pt idx="1267">
                  <c:v>40809</c:v>
                </c:pt>
                <c:pt idx="1268">
                  <c:v>40812</c:v>
                </c:pt>
                <c:pt idx="1269">
                  <c:v>40813</c:v>
                </c:pt>
                <c:pt idx="1270">
                  <c:v>40814</c:v>
                </c:pt>
                <c:pt idx="1271">
                  <c:v>40815</c:v>
                </c:pt>
                <c:pt idx="1272">
                  <c:v>40816</c:v>
                </c:pt>
                <c:pt idx="1273">
                  <c:v>40819</c:v>
                </c:pt>
                <c:pt idx="1274">
                  <c:v>40820</c:v>
                </c:pt>
                <c:pt idx="1275">
                  <c:v>40821</c:v>
                </c:pt>
                <c:pt idx="1276">
                  <c:v>40822</c:v>
                </c:pt>
                <c:pt idx="1277">
                  <c:v>40823</c:v>
                </c:pt>
                <c:pt idx="1278">
                  <c:v>40826</c:v>
                </c:pt>
                <c:pt idx="1279">
                  <c:v>40827</c:v>
                </c:pt>
                <c:pt idx="1280">
                  <c:v>40828</c:v>
                </c:pt>
                <c:pt idx="1281">
                  <c:v>40829</c:v>
                </c:pt>
                <c:pt idx="1282">
                  <c:v>40830</c:v>
                </c:pt>
                <c:pt idx="1283">
                  <c:v>40833</c:v>
                </c:pt>
                <c:pt idx="1284">
                  <c:v>40834</c:v>
                </c:pt>
                <c:pt idx="1285">
                  <c:v>40835</c:v>
                </c:pt>
                <c:pt idx="1286">
                  <c:v>40836</c:v>
                </c:pt>
                <c:pt idx="1287">
                  <c:v>40837</c:v>
                </c:pt>
                <c:pt idx="1288">
                  <c:v>40840</c:v>
                </c:pt>
                <c:pt idx="1289">
                  <c:v>40841</c:v>
                </c:pt>
                <c:pt idx="1290">
                  <c:v>40842</c:v>
                </c:pt>
                <c:pt idx="1291">
                  <c:v>40843</c:v>
                </c:pt>
                <c:pt idx="1292">
                  <c:v>40844</c:v>
                </c:pt>
                <c:pt idx="1293">
                  <c:v>40847</c:v>
                </c:pt>
                <c:pt idx="1294">
                  <c:v>40848</c:v>
                </c:pt>
                <c:pt idx="1295">
                  <c:v>40849</c:v>
                </c:pt>
                <c:pt idx="1296">
                  <c:v>40850</c:v>
                </c:pt>
                <c:pt idx="1297">
                  <c:v>40851</c:v>
                </c:pt>
                <c:pt idx="1298">
                  <c:v>40854</c:v>
                </c:pt>
                <c:pt idx="1299">
                  <c:v>40855</c:v>
                </c:pt>
                <c:pt idx="1300">
                  <c:v>40857</c:v>
                </c:pt>
                <c:pt idx="1301">
                  <c:v>40858</c:v>
                </c:pt>
                <c:pt idx="1302">
                  <c:v>40861</c:v>
                </c:pt>
                <c:pt idx="1303">
                  <c:v>40862</c:v>
                </c:pt>
                <c:pt idx="1304">
                  <c:v>40863</c:v>
                </c:pt>
                <c:pt idx="1305">
                  <c:v>40864</c:v>
                </c:pt>
                <c:pt idx="1306">
                  <c:v>40865</c:v>
                </c:pt>
                <c:pt idx="1307">
                  <c:v>40868</c:v>
                </c:pt>
                <c:pt idx="1308">
                  <c:v>40869</c:v>
                </c:pt>
                <c:pt idx="1309">
                  <c:v>40870</c:v>
                </c:pt>
                <c:pt idx="1310">
                  <c:v>40872</c:v>
                </c:pt>
                <c:pt idx="1311">
                  <c:v>40875</c:v>
                </c:pt>
                <c:pt idx="1312">
                  <c:v>40876</c:v>
                </c:pt>
                <c:pt idx="1313">
                  <c:v>40877</c:v>
                </c:pt>
                <c:pt idx="1314">
                  <c:v>40878</c:v>
                </c:pt>
                <c:pt idx="1315">
                  <c:v>40879</c:v>
                </c:pt>
                <c:pt idx="1316">
                  <c:v>40882</c:v>
                </c:pt>
                <c:pt idx="1317">
                  <c:v>40883</c:v>
                </c:pt>
                <c:pt idx="1318">
                  <c:v>40884</c:v>
                </c:pt>
                <c:pt idx="1319">
                  <c:v>40885</c:v>
                </c:pt>
                <c:pt idx="1320">
                  <c:v>40886</c:v>
                </c:pt>
                <c:pt idx="1321">
                  <c:v>40889</c:v>
                </c:pt>
                <c:pt idx="1322">
                  <c:v>40890</c:v>
                </c:pt>
                <c:pt idx="1323">
                  <c:v>40891</c:v>
                </c:pt>
                <c:pt idx="1324">
                  <c:v>40892</c:v>
                </c:pt>
                <c:pt idx="1325">
                  <c:v>40893</c:v>
                </c:pt>
                <c:pt idx="1326">
                  <c:v>40896</c:v>
                </c:pt>
                <c:pt idx="1327">
                  <c:v>40897</c:v>
                </c:pt>
                <c:pt idx="1328">
                  <c:v>40898</c:v>
                </c:pt>
                <c:pt idx="1329">
                  <c:v>40899</c:v>
                </c:pt>
                <c:pt idx="1330">
                  <c:v>40900</c:v>
                </c:pt>
                <c:pt idx="1331">
                  <c:v>40904</c:v>
                </c:pt>
                <c:pt idx="1332">
                  <c:v>40905</c:v>
                </c:pt>
                <c:pt idx="1333">
                  <c:v>40906</c:v>
                </c:pt>
                <c:pt idx="1334">
                  <c:v>40907</c:v>
                </c:pt>
                <c:pt idx="1335">
                  <c:v>40911</c:v>
                </c:pt>
                <c:pt idx="1336">
                  <c:v>40912</c:v>
                </c:pt>
                <c:pt idx="1337">
                  <c:v>40913</c:v>
                </c:pt>
                <c:pt idx="1338">
                  <c:v>40914</c:v>
                </c:pt>
                <c:pt idx="1339">
                  <c:v>40918</c:v>
                </c:pt>
                <c:pt idx="1340">
                  <c:v>40919</c:v>
                </c:pt>
                <c:pt idx="1341">
                  <c:v>40920</c:v>
                </c:pt>
                <c:pt idx="1342">
                  <c:v>40921</c:v>
                </c:pt>
                <c:pt idx="1343">
                  <c:v>40925</c:v>
                </c:pt>
                <c:pt idx="1344">
                  <c:v>40926</c:v>
                </c:pt>
                <c:pt idx="1345">
                  <c:v>40928</c:v>
                </c:pt>
                <c:pt idx="1346">
                  <c:v>40931</c:v>
                </c:pt>
                <c:pt idx="1347">
                  <c:v>40932</c:v>
                </c:pt>
                <c:pt idx="1348">
                  <c:v>40933</c:v>
                </c:pt>
                <c:pt idx="1349">
                  <c:v>40934</c:v>
                </c:pt>
                <c:pt idx="1350">
                  <c:v>40935</c:v>
                </c:pt>
                <c:pt idx="1351">
                  <c:v>40938</c:v>
                </c:pt>
                <c:pt idx="1352">
                  <c:v>40939</c:v>
                </c:pt>
                <c:pt idx="1353">
                  <c:v>40940</c:v>
                </c:pt>
                <c:pt idx="1354">
                  <c:v>40941</c:v>
                </c:pt>
                <c:pt idx="1355">
                  <c:v>40942</c:v>
                </c:pt>
                <c:pt idx="1356">
                  <c:v>40945</c:v>
                </c:pt>
                <c:pt idx="1357">
                  <c:v>40946</c:v>
                </c:pt>
                <c:pt idx="1358">
                  <c:v>40947</c:v>
                </c:pt>
                <c:pt idx="1359">
                  <c:v>40948</c:v>
                </c:pt>
                <c:pt idx="1360">
                  <c:v>40949</c:v>
                </c:pt>
                <c:pt idx="1361">
                  <c:v>40952</c:v>
                </c:pt>
                <c:pt idx="1362">
                  <c:v>40953</c:v>
                </c:pt>
                <c:pt idx="1363">
                  <c:v>40954</c:v>
                </c:pt>
                <c:pt idx="1364">
                  <c:v>40955</c:v>
                </c:pt>
                <c:pt idx="1365">
                  <c:v>40956</c:v>
                </c:pt>
                <c:pt idx="1366">
                  <c:v>40960</c:v>
                </c:pt>
                <c:pt idx="1367">
                  <c:v>40961</c:v>
                </c:pt>
                <c:pt idx="1368">
                  <c:v>40962</c:v>
                </c:pt>
                <c:pt idx="1369">
                  <c:v>40963</c:v>
                </c:pt>
                <c:pt idx="1370">
                  <c:v>40966</c:v>
                </c:pt>
                <c:pt idx="1371">
                  <c:v>40967</c:v>
                </c:pt>
                <c:pt idx="1372">
                  <c:v>40968</c:v>
                </c:pt>
                <c:pt idx="1373">
                  <c:v>40969</c:v>
                </c:pt>
                <c:pt idx="1374">
                  <c:v>40970</c:v>
                </c:pt>
                <c:pt idx="1375">
                  <c:v>40973</c:v>
                </c:pt>
                <c:pt idx="1376">
                  <c:v>40974</c:v>
                </c:pt>
                <c:pt idx="1377">
                  <c:v>40975</c:v>
                </c:pt>
                <c:pt idx="1378">
                  <c:v>40976</c:v>
                </c:pt>
                <c:pt idx="1379">
                  <c:v>40977</c:v>
                </c:pt>
                <c:pt idx="1380">
                  <c:v>40980</c:v>
                </c:pt>
                <c:pt idx="1381">
                  <c:v>40981</c:v>
                </c:pt>
                <c:pt idx="1382">
                  <c:v>40982</c:v>
                </c:pt>
                <c:pt idx="1383">
                  <c:v>40983</c:v>
                </c:pt>
                <c:pt idx="1384">
                  <c:v>40984</c:v>
                </c:pt>
                <c:pt idx="1385">
                  <c:v>40987</c:v>
                </c:pt>
                <c:pt idx="1386">
                  <c:v>40988</c:v>
                </c:pt>
                <c:pt idx="1387">
                  <c:v>40989</c:v>
                </c:pt>
                <c:pt idx="1388">
                  <c:v>40990</c:v>
                </c:pt>
                <c:pt idx="1389">
                  <c:v>40991</c:v>
                </c:pt>
                <c:pt idx="1390">
                  <c:v>40994</c:v>
                </c:pt>
                <c:pt idx="1391">
                  <c:v>40995</c:v>
                </c:pt>
                <c:pt idx="1392">
                  <c:v>40996</c:v>
                </c:pt>
                <c:pt idx="1393">
                  <c:v>40997</c:v>
                </c:pt>
                <c:pt idx="1394">
                  <c:v>40998</c:v>
                </c:pt>
                <c:pt idx="1395">
                  <c:v>41001</c:v>
                </c:pt>
                <c:pt idx="1396">
                  <c:v>41002</c:v>
                </c:pt>
                <c:pt idx="1397">
                  <c:v>41003</c:v>
                </c:pt>
                <c:pt idx="1398">
                  <c:v>41004</c:v>
                </c:pt>
                <c:pt idx="1399">
                  <c:v>41008</c:v>
                </c:pt>
                <c:pt idx="1400">
                  <c:v>41009</c:v>
                </c:pt>
                <c:pt idx="1401">
                  <c:v>41010</c:v>
                </c:pt>
                <c:pt idx="1402">
                  <c:v>41011</c:v>
                </c:pt>
                <c:pt idx="1403">
                  <c:v>41012</c:v>
                </c:pt>
                <c:pt idx="1404">
                  <c:v>41015</c:v>
                </c:pt>
                <c:pt idx="1405">
                  <c:v>41016</c:v>
                </c:pt>
                <c:pt idx="1406">
                  <c:v>41017</c:v>
                </c:pt>
                <c:pt idx="1407">
                  <c:v>41018</c:v>
                </c:pt>
                <c:pt idx="1408">
                  <c:v>41019</c:v>
                </c:pt>
                <c:pt idx="1409">
                  <c:v>41022</c:v>
                </c:pt>
                <c:pt idx="1410">
                  <c:v>41023</c:v>
                </c:pt>
                <c:pt idx="1411">
                  <c:v>41024</c:v>
                </c:pt>
                <c:pt idx="1412">
                  <c:v>41025</c:v>
                </c:pt>
                <c:pt idx="1413">
                  <c:v>41026</c:v>
                </c:pt>
                <c:pt idx="1414">
                  <c:v>41029</c:v>
                </c:pt>
                <c:pt idx="1415">
                  <c:v>41030</c:v>
                </c:pt>
                <c:pt idx="1416">
                  <c:v>41031</c:v>
                </c:pt>
                <c:pt idx="1417">
                  <c:v>41032</c:v>
                </c:pt>
                <c:pt idx="1418">
                  <c:v>41033</c:v>
                </c:pt>
                <c:pt idx="1419">
                  <c:v>41036</c:v>
                </c:pt>
                <c:pt idx="1420">
                  <c:v>41037</c:v>
                </c:pt>
                <c:pt idx="1421">
                  <c:v>41038</c:v>
                </c:pt>
                <c:pt idx="1422">
                  <c:v>41039</c:v>
                </c:pt>
                <c:pt idx="1423">
                  <c:v>41040</c:v>
                </c:pt>
                <c:pt idx="1424">
                  <c:v>41043</c:v>
                </c:pt>
                <c:pt idx="1425">
                  <c:v>41044</c:v>
                </c:pt>
                <c:pt idx="1426">
                  <c:v>41045</c:v>
                </c:pt>
                <c:pt idx="1427">
                  <c:v>41046</c:v>
                </c:pt>
                <c:pt idx="1428">
                  <c:v>41047</c:v>
                </c:pt>
                <c:pt idx="1429">
                  <c:v>41050</c:v>
                </c:pt>
                <c:pt idx="1430">
                  <c:v>41051</c:v>
                </c:pt>
                <c:pt idx="1431">
                  <c:v>41052</c:v>
                </c:pt>
                <c:pt idx="1432">
                  <c:v>41053</c:v>
                </c:pt>
                <c:pt idx="1433">
                  <c:v>41054</c:v>
                </c:pt>
                <c:pt idx="1434">
                  <c:v>41058</c:v>
                </c:pt>
                <c:pt idx="1435">
                  <c:v>41059</c:v>
                </c:pt>
                <c:pt idx="1436">
                  <c:v>41060</c:v>
                </c:pt>
                <c:pt idx="1437">
                  <c:v>41061</c:v>
                </c:pt>
                <c:pt idx="1438">
                  <c:v>41064</c:v>
                </c:pt>
                <c:pt idx="1439">
                  <c:v>41065</c:v>
                </c:pt>
                <c:pt idx="1440">
                  <c:v>41066</c:v>
                </c:pt>
                <c:pt idx="1441">
                  <c:v>41067</c:v>
                </c:pt>
                <c:pt idx="1442">
                  <c:v>41068</c:v>
                </c:pt>
                <c:pt idx="1443">
                  <c:v>41072</c:v>
                </c:pt>
                <c:pt idx="1444">
                  <c:v>41073</c:v>
                </c:pt>
                <c:pt idx="1445">
                  <c:v>41074</c:v>
                </c:pt>
                <c:pt idx="1446">
                  <c:v>41075</c:v>
                </c:pt>
                <c:pt idx="1447">
                  <c:v>41078</c:v>
                </c:pt>
                <c:pt idx="1448">
                  <c:v>41079</c:v>
                </c:pt>
                <c:pt idx="1449">
                  <c:v>41080</c:v>
                </c:pt>
                <c:pt idx="1450">
                  <c:v>41081</c:v>
                </c:pt>
                <c:pt idx="1451">
                  <c:v>41082</c:v>
                </c:pt>
                <c:pt idx="1452">
                  <c:v>41085</c:v>
                </c:pt>
                <c:pt idx="1453">
                  <c:v>41086</c:v>
                </c:pt>
                <c:pt idx="1454">
                  <c:v>41087</c:v>
                </c:pt>
                <c:pt idx="1455">
                  <c:v>41088</c:v>
                </c:pt>
                <c:pt idx="1456">
                  <c:v>41089</c:v>
                </c:pt>
                <c:pt idx="1457">
                  <c:v>41092</c:v>
                </c:pt>
                <c:pt idx="1458">
                  <c:v>41093</c:v>
                </c:pt>
                <c:pt idx="1459">
                  <c:v>41095</c:v>
                </c:pt>
                <c:pt idx="1460">
                  <c:v>41096</c:v>
                </c:pt>
                <c:pt idx="1461">
                  <c:v>41099</c:v>
                </c:pt>
                <c:pt idx="1462">
                  <c:v>41100</c:v>
                </c:pt>
                <c:pt idx="1463">
                  <c:v>41101</c:v>
                </c:pt>
                <c:pt idx="1464">
                  <c:v>41102</c:v>
                </c:pt>
                <c:pt idx="1465">
                  <c:v>41103</c:v>
                </c:pt>
                <c:pt idx="1466">
                  <c:v>41106</c:v>
                </c:pt>
                <c:pt idx="1467">
                  <c:v>41107</c:v>
                </c:pt>
                <c:pt idx="1468">
                  <c:v>41108</c:v>
                </c:pt>
                <c:pt idx="1469">
                  <c:v>41109</c:v>
                </c:pt>
                <c:pt idx="1470">
                  <c:v>41110</c:v>
                </c:pt>
                <c:pt idx="1471">
                  <c:v>41113</c:v>
                </c:pt>
                <c:pt idx="1472">
                  <c:v>41114</c:v>
                </c:pt>
                <c:pt idx="1473">
                  <c:v>41115</c:v>
                </c:pt>
                <c:pt idx="1474">
                  <c:v>41116</c:v>
                </c:pt>
                <c:pt idx="1475">
                  <c:v>41117</c:v>
                </c:pt>
                <c:pt idx="1476">
                  <c:v>41120</c:v>
                </c:pt>
                <c:pt idx="1477">
                  <c:v>41121</c:v>
                </c:pt>
                <c:pt idx="1478">
                  <c:v>41122</c:v>
                </c:pt>
                <c:pt idx="1479">
                  <c:v>41123</c:v>
                </c:pt>
                <c:pt idx="1480">
                  <c:v>41124</c:v>
                </c:pt>
                <c:pt idx="1481">
                  <c:v>41127</c:v>
                </c:pt>
                <c:pt idx="1482">
                  <c:v>41128</c:v>
                </c:pt>
                <c:pt idx="1483">
                  <c:v>41129</c:v>
                </c:pt>
                <c:pt idx="1484">
                  <c:v>41130</c:v>
                </c:pt>
                <c:pt idx="1485">
                  <c:v>41131</c:v>
                </c:pt>
                <c:pt idx="1486">
                  <c:v>41134</c:v>
                </c:pt>
                <c:pt idx="1487">
                  <c:v>41135</c:v>
                </c:pt>
                <c:pt idx="1488">
                  <c:v>41136</c:v>
                </c:pt>
                <c:pt idx="1489">
                  <c:v>41137</c:v>
                </c:pt>
                <c:pt idx="1490">
                  <c:v>41138</c:v>
                </c:pt>
                <c:pt idx="1491">
                  <c:v>41141</c:v>
                </c:pt>
                <c:pt idx="1492">
                  <c:v>41142</c:v>
                </c:pt>
                <c:pt idx="1493">
                  <c:v>41143</c:v>
                </c:pt>
                <c:pt idx="1494">
                  <c:v>41144</c:v>
                </c:pt>
                <c:pt idx="1495">
                  <c:v>41145</c:v>
                </c:pt>
                <c:pt idx="1496">
                  <c:v>41148</c:v>
                </c:pt>
                <c:pt idx="1497">
                  <c:v>41149</c:v>
                </c:pt>
                <c:pt idx="1498">
                  <c:v>41150</c:v>
                </c:pt>
                <c:pt idx="1499">
                  <c:v>41151</c:v>
                </c:pt>
                <c:pt idx="1500">
                  <c:v>41152</c:v>
                </c:pt>
                <c:pt idx="1501">
                  <c:v>41156</c:v>
                </c:pt>
                <c:pt idx="1502">
                  <c:v>41157</c:v>
                </c:pt>
                <c:pt idx="1503">
                  <c:v>41158</c:v>
                </c:pt>
                <c:pt idx="1504">
                  <c:v>41159</c:v>
                </c:pt>
                <c:pt idx="1505">
                  <c:v>41162</c:v>
                </c:pt>
                <c:pt idx="1506">
                  <c:v>41163</c:v>
                </c:pt>
                <c:pt idx="1507">
                  <c:v>41164</c:v>
                </c:pt>
                <c:pt idx="1508">
                  <c:v>41165</c:v>
                </c:pt>
                <c:pt idx="1509">
                  <c:v>41166</c:v>
                </c:pt>
                <c:pt idx="1510">
                  <c:v>41169</c:v>
                </c:pt>
                <c:pt idx="1511">
                  <c:v>41170</c:v>
                </c:pt>
                <c:pt idx="1512">
                  <c:v>41171</c:v>
                </c:pt>
                <c:pt idx="1513">
                  <c:v>41172</c:v>
                </c:pt>
                <c:pt idx="1514">
                  <c:v>41173</c:v>
                </c:pt>
                <c:pt idx="1515">
                  <c:v>41176</c:v>
                </c:pt>
                <c:pt idx="1516">
                  <c:v>41177</c:v>
                </c:pt>
                <c:pt idx="1517">
                  <c:v>41178</c:v>
                </c:pt>
                <c:pt idx="1518">
                  <c:v>41179</c:v>
                </c:pt>
                <c:pt idx="1519">
                  <c:v>41180</c:v>
                </c:pt>
                <c:pt idx="1520">
                  <c:v>41183</c:v>
                </c:pt>
                <c:pt idx="1521">
                  <c:v>41184</c:v>
                </c:pt>
                <c:pt idx="1522">
                  <c:v>41185</c:v>
                </c:pt>
                <c:pt idx="1523">
                  <c:v>41186</c:v>
                </c:pt>
                <c:pt idx="1524">
                  <c:v>41187</c:v>
                </c:pt>
                <c:pt idx="1525">
                  <c:v>41190</c:v>
                </c:pt>
                <c:pt idx="1526">
                  <c:v>41191</c:v>
                </c:pt>
                <c:pt idx="1527">
                  <c:v>41192</c:v>
                </c:pt>
                <c:pt idx="1528">
                  <c:v>41193</c:v>
                </c:pt>
                <c:pt idx="1529">
                  <c:v>41194</c:v>
                </c:pt>
                <c:pt idx="1530">
                  <c:v>41197</c:v>
                </c:pt>
                <c:pt idx="1531">
                  <c:v>41198</c:v>
                </c:pt>
                <c:pt idx="1532">
                  <c:v>41199</c:v>
                </c:pt>
                <c:pt idx="1533">
                  <c:v>41200</c:v>
                </c:pt>
                <c:pt idx="1534">
                  <c:v>41201</c:v>
                </c:pt>
                <c:pt idx="1535">
                  <c:v>41204</c:v>
                </c:pt>
                <c:pt idx="1536">
                  <c:v>41205</c:v>
                </c:pt>
                <c:pt idx="1537">
                  <c:v>41206</c:v>
                </c:pt>
                <c:pt idx="1538">
                  <c:v>41207</c:v>
                </c:pt>
                <c:pt idx="1539">
                  <c:v>41208</c:v>
                </c:pt>
                <c:pt idx="1540">
                  <c:v>41213</c:v>
                </c:pt>
                <c:pt idx="1541">
                  <c:v>41214</c:v>
                </c:pt>
                <c:pt idx="1542">
                  <c:v>41215</c:v>
                </c:pt>
                <c:pt idx="1543">
                  <c:v>41218</c:v>
                </c:pt>
                <c:pt idx="1544">
                  <c:v>41219</c:v>
                </c:pt>
                <c:pt idx="1545">
                  <c:v>41220</c:v>
                </c:pt>
                <c:pt idx="1546">
                  <c:v>41221</c:v>
                </c:pt>
                <c:pt idx="1547">
                  <c:v>41222</c:v>
                </c:pt>
                <c:pt idx="1548">
                  <c:v>41225</c:v>
                </c:pt>
                <c:pt idx="1549">
                  <c:v>41226</c:v>
                </c:pt>
                <c:pt idx="1550">
                  <c:v>41227</c:v>
                </c:pt>
                <c:pt idx="1551">
                  <c:v>41228</c:v>
                </c:pt>
                <c:pt idx="1552">
                  <c:v>41229</c:v>
                </c:pt>
                <c:pt idx="1553">
                  <c:v>41232</c:v>
                </c:pt>
                <c:pt idx="1554">
                  <c:v>41233</c:v>
                </c:pt>
                <c:pt idx="1555">
                  <c:v>41234</c:v>
                </c:pt>
                <c:pt idx="1556">
                  <c:v>41236</c:v>
                </c:pt>
                <c:pt idx="1557">
                  <c:v>41239</c:v>
                </c:pt>
                <c:pt idx="1558">
                  <c:v>41240</c:v>
                </c:pt>
                <c:pt idx="1559">
                  <c:v>41241</c:v>
                </c:pt>
                <c:pt idx="1560">
                  <c:v>41242</c:v>
                </c:pt>
                <c:pt idx="1561">
                  <c:v>41243</c:v>
                </c:pt>
                <c:pt idx="1562">
                  <c:v>41246</c:v>
                </c:pt>
                <c:pt idx="1563">
                  <c:v>41247</c:v>
                </c:pt>
                <c:pt idx="1564">
                  <c:v>41248</c:v>
                </c:pt>
                <c:pt idx="1565">
                  <c:v>41249</c:v>
                </c:pt>
                <c:pt idx="1566">
                  <c:v>41250</c:v>
                </c:pt>
                <c:pt idx="1567">
                  <c:v>41253</c:v>
                </c:pt>
                <c:pt idx="1568">
                  <c:v>41254</c:v>
                </c:pt>
                <c:pt idx="1569">
                  <c:v>41255</c:v>
                </c:pt>
                <c:pt idx="1570">
                  <c:v>41256</c:v>
                </c:pt>
                <c:pt idx="1571">
                  <c:v>41257</c:v>
                </c:pt>
                <c:pt idx="1572">
                  <c:v>41260</c:v>
                </c:pt>
                <c:pt idx="1573">
                  <c:v>41262</c:v>
                </c:pt>
                <c:pt idx="1574">
                  <c:v>41263</c:v>
                </c:pt>
                <c:pt idx="1575">
                  <c:v>41264</c:v>
                </c:pt>
                <c:pt idx="1576">
                  <c:v>41267</c:v>
                </c:pt>
                <c:pt idx="1577">
                  <c:v>41269</c:v>
                </c:pt>
                <c:pt idx="1578">
                  <c:v>41270</c:v>
                </c:pt>
                <c:pt idx="1579">
                  <c:v>41271</c:v>
                </c:pt>
                <c:pt idx="1580">
                  <c:v>41274</c:v>
                </c:pt>
                <c:pt idx="1581">
                  <c:v>41276</c:v>
                </c:pt>
                <c:pt idx="1582">
                  <c:v>41277</c:v>
                </c:pt>
                <c:pt idx="1583">
                  <c:v>41278</c:v>
                </c:pt>
                <c:pt idx="1584">
                  <c:v>41281</c:v>
                </c:pt>
                <c:pt idx="1585">
                  <c:v>41282</c:v>
                </c:pt>
                <c:pt idx="1586">
                  <c:v>41283</c:v>
                </c:pt>
                <c:pt idx="1587">
                  <c:v>41284</c:v>
                </c:pt>
                <c:pt idx="1588">
                  <c:v>41285</c:v>
                </c:pt>
                <c:pt idx="1589">
                  <c:v>41288</c:v>
                </c:pt>
                <c:pt idx="1590">
                  <c:v>41289</c:v>
                </c:pt>
                <c:pt idx="1591">
                  <c:v>41290</c:v>
                </c:pt>
                <c:pt idx="1592">
                  <c:v>41291</c:v>
                </c:pt>
                <c:pt idx="1593">
                  <c:v>41292</c:v>
                </c:pt>
                <c:pt idx="1594">
                  <c:v>41296</c:v>
                </c:pt>
                <c:pt idx="1595">
                  <c:v>41297</c:v>
                </c:pt>
                <c:pt idx="1596">
                  <c:v>41298</c:v>
                </c:pt>
                <c:pt idx="1597">
                  <c:v>41299</c:v>
                </c:pt>
                <c:pt idx="1598">
                  <c:v>41302</c:v>
                </c:pt>
                <c:pt idx="1599">
                  <c:v>41303</c:v>
                </c:pt>
                <c:pt idx="1600">
                  <c:v>41304</c:v>
                </c:pt>
                <c:pt idx="1601">
                  <c:v>41305</c:v>
                </c:pt>
                <c:pt idx="1602">
                  <c:v>41306</c:v>
                </c:pt>
                <c:pt idx="1603">
                  <c:v>41309</c:v>
                </c:pt>
                <c:pt idx="1604">
                  <c:v>41310</c:v>
                </c:pt>
                <c:pt idx="1605">
                  <c:v>41311</c:v>
                </c:pt>
                <c:pt idx="1606">
                  <c:v>41312</c:v>
                </c:pt>
                <c:pt idx="1607">
                  <c:v>41313</c:v>
                </c:pt>
                <c:pt idx="1608">
                  <c:v>41317</c:v>
                </c:pt>
                <c:pt idx="1609">
                  <c:v>41318</c:v>
                </c:pt>
                <c:pt idx="1610">
                  <c:v>41319</c:v>
                </c:pt>
                <c:pt idx="1611">
                  <c:v>41320</c:v>
                </c:pt>
                <c:pt idx="1612">
                  <c:v>41324</c:v>
                </c:pt>
                <c:pt idx="1613">
                  <c:v>41325</c:v>
                </c:pt>
                <c:pt idx="1614">
                  <c:v>41326</c:v>
                </c:pt>
                <c:pt idx="1615">
                  <c:v>41327</c:v>
                </c:pt>
                <c:pt idx="1616">
                  <c:v>41330</c:v>
                </c:pt>
                <c:pt idx="1617">
                  <c:v>41331</c:v>
                </c:pt>
                <c:pt idx="1618">
                  <c:v>41332</c:v>
                </c:pt>
                <c:pt idx="1619">
                  <c:v>41333</c:v>
                </c:pt>
                <c:pt idx="1620">
                  <c:v>41334</c:v>
                </c:pt>
                <c:pt idx="1621">
                  <c:v>41337</c:v>
                </c:pt>
                <c:pt idx="1622">
                  <c:v>41338</c:v>
                </c:pt>
                <c:pt idx="1623">
                  <c:v>41339</c:v>
                </c:pt>
                <c:pt idx="1624">
                  <c:v>41340</c:v>
                </c:pt>
                <c:pt idx="1625">
                  <c:v>41341</c:v>
                </c:pt>
                <c:pt idx="1626">
                  <c:v>41344</c:v>
                </c:pt>
                <c:pt idx="1627">
                  <c:v>41345</c:v>
                </c:pt>
                <c:pt idx="1628">
                  <c:v>41346</c:v>
                </c:pt>
                <c:pt idx="1629">
                  <c:v>41347</c:v>
                </c:pt>
                <c:pt idx="1630">
                  <c:v>41351</c:v>
                </c:pt>
                <c:pt idx="1631">
                  <c:v>41352</c:v>
                </c:pt>
                <c:pt idx="1632">
                  <c:v>41353</c:v>
                </c:pt>
                <c:pt idx="1633">
                  <c:v>41354</c:v>
                </c:pt>
                <c:pt idx="1634">
                  <c:v>41355</c:v>
                </c:pt>
                <c:pt idx="1635">
                  <c:v>41358</c:v>
                </c:pt>
                <c:pt idx="1636">
                  <c:v>41359</c:v>
                </c:pt>
                <c:pt idx="1637">
                  <c:v>41360</c:v>
                </c:pt>
                <c:pt idx="1638">
                  <c:v>41361</c:v>
                </c:pt>
                <c:pt idx="1639">
                  <c:v>41365</c:v>
                </c:pt>
                <c:pt idx="1640">
                  <c:v>41366</c:v>
                </c:pt>
                <c:pt idx="1641">
                  <c:v>41367</c:v>
                </c:pt>
                <c:pt idx="1642">
                  <c:v>41368</c:v>
                </c:pt>
                <c:pt idx="1643">
                  <c:v>41369</c:v>
                </c:pt>
                <c:pt idx="1644">
                  <c:v>41372</c:v>
                </c:pt>
                <c:pt idx="1645">
                  <c:v>41373</c:v>
                </c:pt>
                <c:pt idx="1646">
                  <c:v>41374</c:v>
                </c:pt>
                <c:pt idx="1647">
                  <c:v>41375</c:v>
                </c:pt>
                <c:pt idx="1648">
                  <c:v>41376</c:v>
                </c:pt>
                <c:pt idx="1649">
                  <c:v>41379</c:v>
                </c:pt>
                <c:pt idx="1650">
                  <c:v>41380</c:v>
                </c:pt>
                <c:pt idx="1651">
                  <c:v>41381</c:v>
                </c:pt>
                <c:pt idx="1652">
                  <c:v>41382</c:v>
                </c:pt>
                <c:pt idx="1653">
                  <c:v>41383</c:v>
                </c:pt>
                <c:pt idx="1654">
                  <c:v>41386</c:v>
                </c:pt>
                <c:pt idx="1655">
                  <c:v>41387</c:v>
                </c:pt>
                <c:pt idx="1656">
                  <c:v>41388</c:v>
                </c:pt>
                <c:pt idx="1657">
                  <c:v>41389</c:v>
                </c:pt>
                <c:pt idx="1658">
                  <c:v>41390</c:v>
                </c:pt>
                <c:pt idx="1659">
                  <c:v>41393</c:v>
                </c:pt>
                <c:pt idx="1660">
                  <c:v>41394</c:v>
                </c:pt>
                <c:pt idx="1661">
                  <c:v>41395</c:v>
                </c:pt>
                <c:pt idx="1662">
                  <c:v>41396</c:v>
                </c:pt>
                <c:pt idx="1663">
                  <c:v>41397</c:v>
                </c:pt>
                <c:pt idx="1664">
                  <c:v>41400</c:v>
                </c:pt>
                <c:pt idx="1665">
                  <c:v>41401</c:v>
                </c:pt>
                <c:pt idx="1666">
                  <c:v>41402</c:v>
                </c:pt>
                <c:pt idx="1667">
                  <c:v>41403</c:v>
                </c:pt>
                <c:pt idx="1668">
                  <c:v>41404</c:v>
                </c:pt>
                <c:pt idx="1669">
                  <c:v>41407</c:v>
                </c:pt>
                <c:pt idx="1670">
                  <c:v>41408</c:v>
                </c:pt>
                <c:pt idx="1671">
                  <c:v>41409</c:v>
                </c:pt>
                <c:pt idx="1672">
                  <c:v>41410</c:v>
                </c:pt>
                <c:pt idx="1673">
                  <c:v>41411</c:v>
                </c:pt>
                <c:pt idx="1674">
                  <c:v>41414</c:v>
                </c:pt>
                <c:pt idx="1675">
                  <c:v>41415</c:v>
                </c:pt>
                <c:pt idx="1676">
                  <c:v>41416</c:v>
                </c:pt>
                <c:pt idx="1677">
                  <c:v>41417</c:v>
                </c:pt>
                <c:pt idx="1678">
                  <c:v>41418</c:v>
                </c:pt>
                <c:pt idx="1679">
                  <c:v>41422</c:v>
                </c:pt>
                <c:pt idx="1680">
                  <c:v>41423</c:v>
                </c:pt>
                <c:pt idx="1681">
                  <c:v>41424</c:v>
                </c:pt>
                <c:pt idx="1682">
                  <c:v>41425</c:v>
                </c:pt>
                <c:pt idx="1683">
                  <c:v>41428</c:v>
                </c:pt>
                <c:pt idx="1684">
                  <c:v>41429</c:v>
                </c:pt>
                <c:pt idx="1685">
                  <c:v>41431</c:v>
                </c:pt>
                <c:pt idx="1686">
                  <c:v>41432</c:v>
                </c:pt>
                <c:pt idx="1687">
                  <c:v>41435</c:v>
                </c:pt>
                <c:pt idx="1688">
                  <c:v>41436</c:v>
                </c:pt>
                <c:pt idx="1689">
                  <c:v>41437</c:v>
                </c:pt>
                <c:pt idx="1690">
                  <c:v>41438</c:v>
                </c:pt>
                <c:pt idx="1691">
                  <c:v>41439</c:v>
                </c:pt>
                <c:pt idx="1692">
                  <c:v>41442</c:v>
                </c:pt>
                <c:pt idx="1693">
                  <c:v>41443</c:v>
                </c:pt>
                <c:pt idx="1694">
                  <c:v>41444</c:v>
                </c:pt>
                <c:pt idx="1695">
                  <c:v>41445</c:v>
                </c:pt>
                <c:pt idx="1696">
                  <c:v>41446</c:v>
                </c:pt>
                <c:pt idx="1697">
                  <c:v>41449</c:v>
                </c:pt>
                <c:pt idx="1698">
                  <c:v>41450</c:v>
                </c:pt>
                <c:pt idx="1699">
                  <c:v>41451</c:v>
                </c:pt>
                <c:pt idx="1700">
                  <c:v>41452</c:v>
                </c:pt>
                <c:pt idx="1701">
                  <c:v>41453</c:v>
                </c:pt>
                <c:pt idx="1702">
                  <c:v>41456</c:v>
                </c:pt>
                <c:pt idx="1703">
                  <c:v>41457</c:v>
                </c:pt>
                <c:pt idx="1704">
                  <c:v>41458</c:v>
                </c:pt>
                <c:pt idx="1705">
                  <c:v>41460</c:v>
                </c:pt>
                <c:pt idx="1706">
                  <c:v>41463</c:v>
                </c:pt>
                <c:pt idx="1707">
                  <c:v>41464</c:v>
                </c:pt>
                <c:pt idx="1708">
                  <c:v>41465</c:v>
                </c:pt>
                <c:pt idx="1709">
                  <c:v>41466</c:v>
                </c:pt>
                <c:pt idx="1710">
                  <c:v>41467</c:v>
                </c:pt>
                <c:pt idx="1711">
                  <c:v>41470</c:v>
                </c:pt>
                <c:pt idx="1712">
                  <c:v>41471</c:v>
                </c:pt>
                <c:pt idx="1713">
                  <c:v>41472</c:v>
                </c:pt>
                <c:pt idx="1714">
                  <c:v>41473</c:v>
                </c:pt>
                <c:pt idx="1715">
                  <c:v>41474</c:v>
                </c:pt>
                <c:pt idx="1716">
                  <c:v>41477</c:v>
                </c:pt>
                <c:pt idx="1717">
                  <c:v>41478</c:v>
                </c:pt>
                <c:pt idx="1718">
                  <c:v>41479</c:v>
                </c:pt>
                <c:pt idx="1719">
                  <c:v>41480</c:v>
                </c:pt>
                <c:pt idx="1720">
                  <c:v>41481</c:v>
                </c:pt>
                <c:pt idx="1721">
                  <c:v>41484</c:v>
                </c:pt>
                <c:pt idx="1722">
                  <c:v>41485</c:v>
                </c:pt>
                <c:pt idx="1723">
                  <c:v>41486</c:v>
                </c:pt>
                <c:pt idx="1724">
                  <c:v>41487</c:v>
                </c:pt>
                <c:pt idx="1725">
                  <c:v>41488</c:v>
                </c:pt>
                <c:pt idx="1726">
                  <c:v>41491</c:v>
                </c:pt>
                <c:pt idx="1727">
                  <c:v>41492</c:v>
                </c:pt>
                <c:pt idx="1728">
                  <c:v>41493</c:v>
                </c:pt>
                <c:pt idx="1729">
                  <c:v>41494</c:v>
                </c:pt>
                <c:pt idx="1730">
                  <c:v>41495</c:v>
                </c:pt>
                <c:pt idx="1731">
                  <c:v>41498</c:v>
                </c:pt>
                <c:pt idx="1732">
                  <c:v>41499</c:v>
                </c:pt>
                <c:pt idx="1733">
                  <c:v>41500</c:v>
                </c:pt>
                <c:pt idx="1734">
                  <c:v>41501</c:v>
                </c:pt>
                <c:pt idx="1735">
                  <c:v>41502</c:v>
                </c:pt>
                <c:pt idx="1736">
                  <c:v>41505</c:v>
                </c:pt>
                <c:pt idx="1737">
                  <c:v>41506</c:v>
                </c:pt>
                <c:pt idx="1738">
                  <c:v>41507</c:v>
                </c:pt>
                <c:pt idx="1739">
                  <c:v>41508</c:v>
                </c:pt>
                <c:pt idx="1740">
                  <c:v>41509</c:v>
                </c:pt>
                <c:pt idx="1741">
                  <c:v>41512</c:v>
                </c:pt>
                <c:pt idx="1742">
                  <c:v>41513</c:v>
                </c:pt>
                <c:pt idx="1743">
                  <c:v>41514</c:v>
                </c:pt>
                <c:pt idx="1744">
                  <c:v>41515</c:v>
                </c:pt>
                <c:pt idx="1745">
                  <c:v>41516</c:v>
                </c:pt>
                <c:pt idx="1746">
                  <c:v>41520</c:v>
                </c:pt>
                <c:pt idx="1747">
                  <c:v>41521</c:v>
                </c:pt>
                <c:pt idx="1748">
                  <c:v>41522</c:v>
                </c:pt>
                <c:pt idx="1749">
                  <c:v>41523</c:v>
                </c:pt>
                <c:pt idx="1750">
                  <c:v>41526</c:v>
                </c:pt>
                <c:pt idx="1751">
                  <c:v>41527</c:v>
                </c:pt>
                <c:pt idx="1752">
                  <c:v>41528</c:v>
                </c:pt>
                <c:pt idx="1753">
                  <c:v>41529</c:v>
                </c:pt>
                <c:pt idx="1754">
                  <c:v>41530</c:v>
                </c:pt>
                <c:pt idx="1755">
                  <c:v>41533</c:v>
                </c:pt>
                <c:pt idx="1756">
                  <c:v>41534</c:v>
                </c:pt>
                <c:pt idx="1757">
                  <c:v>41535</c:v>
                </c:pt>
                <c:pt idx="1758">
                  <c:v>41536</c:v>
                </c:pt>
                <c:pt idx="1759">
                  <c:v>41537</c:v>
                </c:pt>
                <c:pt idx="1760">
                  <c:v>41540</c:v>
                </c:pt>
                <c:pt idx="1761">
                  <c:v>41541</c:v>
                </c:pt>
                <c:pt idx="1762">
                  <c:v>41542</c:v>
                </c:pt>
                <c:pt idx="1763">
                  <c:v>41543</c:v>
                </c:pt>
                <c:pt idx="1764">
                  <c:v>41544</c:v>
                </c:pt>
                <c:pt idx="1765">
                  <c:v>41547</c:v>
                </c:pt>
                <c:pt idx="1766">
                  <c:v>41548</c:v>
                </c:pt>
                <c:pt idx="1767">
                  <c:v>41549</c:v>
                </c:pt>
                <c:pt idx="1768">
                  <c:v>41550</c:v>
                </c:pt>
                <c:pt idx="1769">
                  <c:v>41551</c:v>
                </c:pt>
                <c:pt idx="1770">
                  <c:v>41554</c:v>
                </c:pt>
                <c:pt idx="1771">
                  <c:v>41555</c:v>
                </c:pt>
                <c:pt idx="1772">
                  <c:v>41556</c:v>
                </c:pt>
                <c:pt idx="1773">
                  <c:v>41557</c:v>
                </c:pt>
                <c:pt idx="1774">
                  <c:v>41558</c:v>
                </c:pt>
                <c:pt idx="1775">
                  <c:v>41561</c:v>
                </c:pt>
                <c:pt idx="1776">
                  <c:v>41562</c:v>
                </c:pt>
                <c:pt idx="1777">
                  <c:v>41563</c:v>
                </c:pt>
                <c:pt idx="1778">
                  <c:v>41564</c:v>
                </c:pt>
                <c:pt idx="1779">
                  <c:v>41565</c:v>
                </c:pt>
                <c:pt idx="1780">
                  <c:v>41568</c:v>
                </c:pt>
                <c:pt idx="1781">
                  <c:v>41569</c:v>
                </c:pt>
                <c:pt idx="1782">
                  <c:v>41570</c:v>
                </c:pt>
                <c:pt idx="1783">
                  <c:v>41571</c:v>
                </c:pt>
                <c:pt idx="1784">
                  <c:v>41572</c:v>
                </c:pt>
                <c:pt idx="1785">
                  <c:v>41575</c:v>
                </c:pt>
                <c:pt idx="1786">
                  <c:v>41576</c:v>
                </c:pt>
                <c:pt idx="1787">
                  <c:v>41577</c:v>
                </c:pt>
                <c:pt idx="1788">
                  <c:v>41578</c:v>
                </c:pt>
                <c:pt idx="1789">
                  <c:v>41579</c:v>
                </c:pt>
                <c:pt idx="1790">
                  <c:v>41582</c:v>
                </c:pt>
                <c:pt idx="1791">
                  <c:v>41583</c:v>
                </c:pt>
                <c:pt idx="1792">
                  <c:v>41584</c:v>
                </c:pt>
                <c:pt idx="1793">
                  <c:v>41585</c:v>
                </c:pt>
                <c:pt idx="1794">
                  <c:v>41586</c:v>
                </c:pt>
                <c:pt idx="1795">
                  <c:v>41589</c:v>
                </c:pt>
                <c:pt idx="1796">
                  <c:v>41590</c:v>
                </c:pt>
              </c:numCache>
            </c:numRef>
          </c:cat>
          <c:val>
            <c:numRef>
              <c:f>'Main Data-set'!$K$2:$K$1798</c:f>
              <c:numCache>
                <c:formatCode>0.00</c:formatCode>
                <c:ptCount val="1797"/>
                <c:pt idx="0">
                  <c:v>80.5</c:v>
                </c:pt>
                <c:pt idx="1">
                  <c:v>85.5</c:v>
                </c:pt>
                <c:pt idx="2">
                  <c:v>88</c:v>
                </c:pt>
                <c:pt idx="3">
                  <c:v>85</c:v>
                </c:pt>
                <c:pt idx="4">
                  <c:v>78</c:v>
                </c:pt>
                <c:pt idx="5">
                  <c:v>79</c:v>
                </c:pt>
                <c:pt idx="6">
                  <c:v>72.5</c:v>
                </c:pt>
                <c:pt idx="7">
                  <c:v>71.5</c:v>
                </c:pt>
                <c:pt idx="8">
                  <c:v>74</c:v>
                </c:pt>
                <c:pt idx="9">
                  <c:v>67.5</c:v>
                </c:pt>
                <c:pt idx="10">
                  <c:v>78</c:v>
                </c:pt>
                <c:pt idx="11">
                  <c:v>71.5</c:v>
                </c:pt>
                <c:pt idx="12">
                  <c:v>73.5</c:v>
                </c:pt>
                <c:pt idx="13">
                  <c:v>77.5</c:v>
                </c:pt>
                <c:pt idx="14">
                  <c:v>73</c:v>
                </c:pt>
                <c:pt idx="15">
                  <c:v>74</c:v>
                </c:pt>
                <c:pt idx="16">
                  <c:v>73.5</c:v>
                </c:pt>
                <c:pt idx="17">
                  <c:v>72.5</c:v>
                </c:pt>
                <c:pt idx="18">
                  <c:v>66</c:v>
                </c:pt>
                <c:pt idx="19">
                  <c:v>75</c:v>
                </c:pt>
                <c:pt idx="20">
                  <c:v>66</c:v>
                </c:pt>
                <c:pt idx="21">
                  <c:v>65</c:v>
                </c:pt>
                <c:pt idx="22">
                  <c:v>65</c:v>
                </c:pt>
                <c:pt idx="23">
                  <c:v>66</c:v>
                </c:pt>
                <c:pt idx="24">
                  <c:v>64.5</c:v>
                </c:pt>
                <c:pt idx="25">
                  <c:v>66.5</c:v>
                </c:pt>
                <c:pt idx="26">
                  <c:v>68.5</c:v>
                </c:pt>
                <c:pt idx="27">
                  <c:v>69</c:v>
                </c:pt>
                <c:pt idx="28">
                  <c:v>59</c:v>
                </c:pt>
                <c:pt idx="29">
                  <c:v>57.5</c:v>
                </c:pt>
                <c:pt idx="30">
                  <c:v>59.5</c:v>
                </c:pt>
                <c:pt idx="31">
                  <c:v>64</c:v>
                </c:pt>
                <c:pt idx="32">
                  <c:v>68.5</c:v>
                </c:pt>
                <c:pt idx="33">
                  <c:v>70</c:v>
                </c:pt>
                <c:pt idx="34">
                  <c:v>65.5</c:v>
                </c:pt>
                <c:pt idx="35">
                  <c:v>60</c:v>
                </c:pt>
                <c:pt idx="36">
                  <c:v>55.5</c:v>
                </c:pt>
                <c:pt idx="37">
                  <c:v>68</c:v>
                </c:pt>
                <c:pt idx="38">
                  <c:v>60</c:v>
                </c:pt>
                <c:pt idx="39">
                  <c:v>59</c:v>
                </c:pt>
                <c:pt idx="40">
                  <c:v>60</c:v>
                </c:pt>
                <c:pt idx="41">
                  <c:v>63.5</c:v>
                </c:pt>
                <c:pt idx="42">
                  <c:v>60</c:v>
                </c:pt>
                <c:pt idx="43">
                  <c:v>57.5</c:v>
                </c:pt>
                <c:pt idx="44">
                  <c:v>62</c:v>
                </c:pt>
                <c:pt idx="45">
                  <c:v>67</c:v>
                </c:pt>
                <c:pt idx="46">
                  <c:v>54.5</c:v>
                </c:pt>
                <c:pt idx="47">
                  <c:v>59</c:v>
                </c:pt>
                <c:pt idx="48">
                  <c:v>63</c:v>
                </c:pt>
                <c:pt idx="49">
                  <c:v>62.5</c:v>
                </c:pt>
                <c:pt idx="50">
                  <c:v>59</c:v>
                </c:pt>
                <c:pt idx="51">
                  <c:v>50.5</c:v>
                </c:pt>
                <c:pt idx="52">
                  <c:v>45</c:v>
                </c:pt>
                <c:pt idx="53">
                  <c:v>47</c:v>
                </c:pt>
                <c:pt idx="54">
                  <c:v>53.5</c:v>
                </c:pt>
                <c:pt idx="55">
                  <c:v>63.5</c:v>
                </c:pt>
                <c:pt idx="56">
                  <c:v>60.5</c:v>
                </c:pt>
                <c:pt idx="57">
                  <c:v>47</c:v>
                </c:pt>
                <c:pt idx="58">
                  <c:v>44.5</c:v>
                </c:pt>
                <c:pt idx="59">
                  <c:v>46</c:v>
                </c:pt>
                <c:pt idx="60">
                  <c:v>45.5</c:v>
                </c:pt>
                <c:pt idx="61">
                  <c:v>39</c:v>
                </c:pt>
                <c:pt idx="62">
                  <c:v>47</c:v>
                </c:pt>
                <c:pt idx="63">
                  <c:v>49.5</c:v>
                </c:pt>
                <c:pt idx="64">
                  <c:v>54</c:v>
                </c:pt>
                <c:pt idx="65">
                  <c:v>56</c:v>
                </c:pt>
                <c:pt idx="66">
                  <c:v>43</c:v>
                </c:pt>
                <c:pt idx="67">
                  <c:v>38.5</c:v>
                </c:pt>
                <c:pt idx="68">
                  <c:v>43.5</c:v>
                </c:pt>
                <c:pt idx="69">
                  <c:v>49.5</c:v>
                </c:pt>
                <c:pt idx="70">
                  <c:v>56</c:v>
                </c:pt>
                <c:pt idx="71">
                  <c:v>58.5</c:v>
                </c:pt>
                <c:pt idx="72">
                  <c:v>54.5</c:v>
                </c:pt>
                <c:pt idx="73">
                  <c:v>56.5</c:v>
                </c:pt>
                <c:pt idx="74">
                  <c:v>56</c:v>
                </c:pt>
                <c:pt idx="75">
                  <c:v>58.5</c:v>
                </c:pt>
                <c:pt idx="76">
                  <c:v>62.5</c:v>
                </c:pt>
                <c:pt idx="77">
                  <c:v>42</c:v>
                </c:pt>
                <c:pt idx="78">
                  <c:v>36</c:v>
                </c:pt>
                <c:pt idx="79">
                  <c:v>37</c:v>
                </c:pt>
                <c:pt idx="80">
                  <c:v>43.5</c:v>
                </c:pt>
                <c:pt idx="81">
                  <c:v>45</c:v>
                </c:pt>
                <c:pt idx="82">
                  <c:v>50.5</c:v>
                </c:pt>
                <c:pt idx="83">
                  <c:v>50.5</c:v>
                </c:pt>
                <c:pt idx="84">
                  <c:v>53</c:v>
                </c:pt>
                <c:pt idx="85">
                  <c:v>60</c:v>
                </c:pt>
                <c:pt idx="86">
                  <c:v>36</c:v>
                </c:pt>
                <c:pt idx="87">
                  <c:v>32.5</c:v>
                </c:pt>
                <c:pt idx="88">
                  <c:v>28</c:v>
                </c:pt>
                <c:pt idx="89">
                  <c:v>41.5</c:v>
                </c:pt>
                <c:pt idx="90">
                  <c:v>34.5</c:v>
                </c:pt>
                <c:pt idx="91">
                  <c:v>41</c:v>
                </c:pt>
                <c:pt idx="92">
                  <c:v>44</c:v>
                </c:pt>
                <c:pt idx="93">
                  <c:v>43.5</c:v>
                </c:pt>
                <c:pt idx="94">
                  <c:v>48.5</c:v>
                </c:pt>
                <c:pt idx="95">
                  <c:v>51.5</c:v>
                </c:pt>
                <c:pt idx="96">
                  <c:v>49</c:v>
                </c:pt>
                <c:pt idx="97">
                  <c:v>35.5</c:v>
                </c:pt>
                <c:pt idx="98">
                  <c:v>37.5</c:v>
                </c:pt>
                <c:pt idx="99">
                  <c:v>40.5</c:v>
                </c:pt>
                <c:pt idx="100">
                  <c:v>37</c:v>
                </c:pt>
                <c:pt idx="101">
                  <c:v>45.5</c:v>
                </c:pt>
                <c:pt idx="102">
                  <c:v>36.5</c:v>
                </c:pt>
                <c:pt idx="103">
                  <c:v>40</c:v>
                </c:pt>
                <c:pt idx="104">
                  <c:v>36.5</c:v>
                </c:pt>
                <c:pt idx="105">
                  <c:v>39</c:v>
                </c:pt>
                <c:pt idx="106">
                  <c:v>43.5</c:v>
                </c:pt>
                <c:pt idx="107">
                  <c:v>44.5</c:v>
                </c:pt>
                <c:pt idx="108">
                  <c:v>41.5</c:v>
                </c:pt>
                <c:pt idx="109">
                  <c:v>35.5</c:v>
                </c:pt>
                <c:pt idx="110">
                  <c:v>30</c:v>
                </c:pt>
                <c:pt idx="111">
                  <c:v>29.5</c:v>
                </c:pt>
                <c:pt idx="112">
                  <c:v>46</c:v>
                </c:pt>
                <c:pt idx="113">
                  <c:v>30.5</c:v>
                </c:pt>
                <c:pt idx="114">
                  <c:v>23</c:v>
                </c:pt>
                <c:pt idx="115">
                  <c:v>26</c:v>
                </c:pt>
                <c:pt idx="116">
                  <c:v>23</c:v>
                </c:pt>
                <c:pt idx="117">
                  <c:v>28.5</c:v>
                </c:pt>
                <c:pt idx="118">
                  <c:v>31</c:v>
                </c:pt>
                <c:pt idx="119">
                  <c:v>32</c:v>
                </c:pt>
                <c:pt idx="120">
                  <c:v>20</c:v>
                </c:pt>
                <c:pt idx="121">
                  <c:v>31.5</c:v>
                </c:pt>
                <c:pt idx="122">
                  <c:v>23</c:v>
                </c:pt>
                <c:pt idx="123">
                  <c:v>29</c:v>
                </c:pt>
                <c:pt idx="124">
                  <c:v>26.5</c:v>
                </c:pt>
                <c:pt idx="125">
                  <c:v>31</c:v>
                </c:pt>
                <c:pt idx="126">
                  <c:v>15</c:v>
                </c:pt>
                <c:pt idx="127">
                  <c:v>12</c:v>
                </c:pt>
                <c:pt idx="128">
                  <c:v>16</c:v>
                </c:pt>
                <c:pt idx="129">
                  <c:v>18</c:v>
                </c:pt>
                <c:pt idx="130">
                  <c:v>21</c:v>
                </c:pt>
                <c:pt idx="131">
                  <c:v>26</c:v>
                </c:pt>
                <c:pt idx="132">
                  <c:v>29.5</c:v>
                </c:pt>
                <c:pt idx="133">
                  <c:v>22</c:v>
                </c:pt>
                <c:pt idx="134">
                  <c:v>21.5</c:v>
                </c:pt>
                <c:pt idx="135">
                  <c:v>17</c:v>
                </c:pt>
                <c:pt idx="136">
                  <c:v>29.5</c:v>
                </c:pt>
                <c:pt idx="137">
                  <c:v>38.5</c:v>
                </c:pt>
                <c:pt idx="138">
                  <c:v>36.5</c:v>
                </c:pt>
                <c:pt idx="139">
                  <c:v>37</c:v>
                </c:pt>
                <c:pt idx="140">
                  <c:v>29.5</c:v>
                </c:pt>
                <c:pt idx="141">
                  <c:v>33.5</c:v>
                </c:pt>
                <c:pt idx="142">
                  <c:v>38</c:v>
                </c:pt>
                <c:pt idx="143">
                  <c:v>33.5</c:v>
                </c:pt>
                <c:pt idx="144">
                  <c:v>37.5</c:v>
                </c:pt>
                <c:pt idx="145">
                  <c:v>34</c:v>
                </c:pt>
                <c:pt idx="146">
                  <c:v>25.5</c:v>
                </c:pt>
                <c:pt idx="147">
                  <c:v>15</c:v>
                </c:pt>
                <c:pt idx="148">
                  <c:v>15.5</c:v>
                </c:pt>
                <c:pt idx="149">
                  <c:v>22</c:v>
                </c:pt>
                <c:pt idx="150">
                  <c:v>37.5</c:v>
                </c:pt>
                <c:pt idx="151">
                  <c:v>42.5</c:v>
                </c:pt>
                <c:pt idx="152">
                  <c:v>47.5</c:v>
                </c:pt>
                <c:pt idx="153">
                  <c:v>41.5</c:v>
                </c:pt>
                <c:pt idx="154">
                  <c:v>39</c:v>
                </c:pt>
                <c:pt idx="155">
                  <c:v>35.5</c:v>
                </c:pt>
                <c:pt idx="156">
                  <c:v>32</c:v>
                </c:pt>
                <c:pt idx="157">
                  <c:v>50.5</c:v>
                </c:pt>
                <c:pt idx="158">
                  <c:v>44.5</c:v>
                </c:pt>
                <c:pt idx="159">
                  <c:v>51.5</c:v>
                </c:pt>
                <c:pt idx="160">
                  <c:v>61</c:v>
                </c:pt>
                <c:pt idx="161">
                  <c:v>49</c:v>
                </c:pt>
                <c:pt idx="162">
                  <c:v>45</c:v>
                </c:pt>
                <c:pt idx="163">
                  <c:v>45.5</c:v>
                </c:pt>
                <c:pt idx="164">
                  <c:v>50</c:v>
                </c:pt>
                <c:pt idx="165">
                  <c:v>53.5</c:v>
                </c:pt>
                <c:pt idx="166">
                  <c:v>40.5</c:v>
                </c:pt>
                <c:pt idx="167">
                  <c:v>35</c:v>
                </c:pt>
                <c:pt idx="168">
                  <c:v>38</c:v>
                </c:pt>
                <c:pt idx="169">
                  <c:v>38</c:v>
                </c:pt>
                <c:pt idx="170">
                  <c:v>42.5</c:v>
                </c:pt>
                <c:pt idx="171">
                  <c:v>38.5</c:v>
                </c:pt>
                <c:pt idx="172">
                  <c:v>47</c:v>
                </c:pt>
                <c:pt idx="173">
                  <c:v>47</c:v>
                </c:pt>
                <c:pt idx="174">
                  <c:v>48</c:v>
                </c:pt>
                <c:pt idx="175">
                  <c:v>62</c:v>
                </c:pt>
                <c:pt idx="176">
                  <c:v>73.5</c:v>
                </c:pt>
                <c:pt idx="177">
                  <c:v>59.5</c:v>
                </c:pt>
                <c:pt idx="178">
                  <c:v>55</c:v>
                </c:pt>
                <c:pt idx="179">
                  <c:v>53</c:v>
                </c:pt>
                <c:pt idx="180">
                  <c:v>56</c:v>
                </c:pt>
                <c:pt idx="181">
                  <c:v>63.5</c:v>
                </c:pt>
                <c:pt idx="182">
                  <c:v>59.5</c:v>
                </c:pt>
                <c:pt idx="183">
                  <c:v>56</c:v>
                </c:pt>
                <c:pt idx="184">
                  <c:v>57.5</c:v>
                </c:pt>
                <c:pt idx="185">
                  <c:v>50.5</c:v>
                </c:pt>
                <c:pt idx="186">
                  <c:v>52.5</c:v>
                </c:pt>
                <c:pt idx="187">
                  <c:v>61</c:v>
                </c:pt>
                <c:pt idx="188">
                  <c:v>73</c:v>
                </c:pt>
                <c:pt idx="189">
                  <c:v>70</c:v>
                </c:pt>
                <c:pt idx="190">
                  <c:v>55</c:v>
                </c:pt>
                <c:pt idx="191">
                  <c:v>60.5</c:v>
                </c:pt>
                <c:pt idx="192">
                  <c:v>75.5</c:v>
                </c:pt>
                <c:pt idx="193">
                  <c:v>67.5</c:v>
                </c:pt>
                <c:pt idx="194">
                  <c:v>60.5</c:v>
                </c:pt>
                <c:pt idx="195">
                  <c:v>64</c:v>
                </c:pt>
                <c:pt idx="196">
                  <c:v>57</c:v>
                </c:pt>
                <c:pt idx="197">
                  <c:v>61</c:v>
                </c:pt>
                <c:pt idx="198">
                  <c:v>67</c:v>
                </c:pt>
                <c:pt idx="199">
                  <c:v>71</c:v>
                </c:pt>
                <c:pt idx="200">
                  <c:v>70</c:v>
                </c:pt>
                <c:pt idx="201">
                  <c:v>66</c:v>
                </c:pt>
                <c:pt idx="202">
                  <c:v>71.5</c:v>
                </c:pt>
                <c:pt idx="203">
                  <c:v>76.5</c:v>
                </c:pt>
                <c:pt idx="204">
                  <c:v>71</c:v>
                </c:pt>
                <c:pt idx="205">
                  <c:v>65</c:v>
                </c:pt>
                <c:pt idx="206">
                  <c:v>67.5</c:v>
                </c:pt>
                <c:pt idx="207">
                  <c:v>59</c:v>
                </c:pt>
                <c:pt idx="208">
                  <c:v>65</c:v>
                </c:pt>
                <c:pt idx="209">
                  <c:v>69</c:v>
                </c:pt>
                <c:pt idx="210">
                  <c:v>73.5</c:v>
                </c:pt>
                <c:pt idx="211">
                  <c:v>74</c:v>
                </c:pt>
                <c:pt idx="212">
                  <c:v>62.5</c:v>
                </c:pt>
                <c:pt idx="213">
                  <c:v>59</c:v>
                </c:pt>
                <c:pt idx="214">
                  <c:v>76.5</c:v>
                </c:pt>
                <c:pt idx="215">
                  <c:v>74.5</c:v>
                </c:pt>
                <c:pt idx="216">
                  <c:v>75.5</c:v>
                </c:pt>
                <c:pt idx="217">
                  <c:v>67</c:v>
                </c:pt>
                <c:pt idx="218">
                  <c:v>68.5</c:v>
                </c:pt>
                <c:pt idx="219">
                  <c:v>68</c:v>
                </c:pt>
                <c:pt idx="220">
                  <c:v>71.5</c:v>
                </c:pt>
                <c:pt idx="221">
                  <c:v>81</c:v>
                </c:pt>
                <c:pt idx="222">
                  <c:v>81</c:v>
                </c:pt>
                <c:pt idx="223">
                  <c:v>64</c:v>
                </c:pt>
                <c:pt idx="224">
                  <c:v>63</c:v>
                </c:pt>
                <c:pt idx="225">
                  <c:v>66</c:v>
                </c:pt>
                <c:pt idx="226">
                  <c:v>73.5</c:v>
                </c:pt>
                <c:pt idx="227">
                  <c:v>79</c:v>
                </c:pt>
                <c:pt idx="228">
                  <c:v>81</c:v>
                </c:pt>
                <c:pt idx="229">
                  <c:v>84.5</c:v>
                </c:pt>
                <c:pt idx="230">
                  <c:v>77.5</c:v>
                </c:pt>
                <c:pt idx="231">
                  <c:v>77.5</c:v>
                </c:pt>
                <c:pt idx="232">
                  <c:v>77.5</c:v>
                </c:pt>
                <c:pt idx="233">
                  <c:v>73.5</c:v>
                </c:pt>
                <c:pt idx="234">
                  <c:v>79.5</c:v>
                </c:pt>
                <c:pt idx="235">
                  <c:v>75</c:v>
                </c:pt>
                <c:pt idx="236">
                  <c:v>73.5</c:v>
                </c:pt>
                <c:pt idx="237">
                  <c:v>72.5</c:v>
                </c:pt>
                <c:pt idx="238">
                  <c:v>62</c:v>
                </c:pt>
                <c:pt idx="239">
                  <c:v>70</c:v>
                </c:pt>
                <c:pt idx="240">
                  <c:v>76</c:v>
                </c:pt>
                <c:pt idx="241">
                  <c:v>78.5</c:v>
                </c:pt>
                <c:pt idx="242">
                  <c:v>72.5</c:v>
                </c:pt>
                <c:pt idx="243">
                  <c:v>77</c:v>
                </c:pt>
                <c:pt idx="244">
                  <c:v>75.5</c:v>
                </c:pt>
                <c:pt idx="245">
                  <c:v>78.5</c:v>
                </c:pt>
                <c:pt idx="246">
                  <c:v>81</c:v>
                </c:pt>
                <c:pt idx="247">
                  <c:v>74.5</c:v>
                </c:pt>
                <c:pt idx="248">
                  <c:v>78</c:v>
                </c:pt>
                <c:pt idx="249">
                  <c:v>80.5</c:v>
                </c:pt>
                <c:pt idx="250">
                  <c:v>79</c:v>
                </c:pt>
                <c:pt idx="251">
                  <c:v>76</c:v>
                </c:pt>
                <c:pt idx="252">
                  <c:v>72</c:v>
                </c:pt>
                <c:pt idx="253">
                  <c:v>69</c:v>
                </c:pt>
                <c:pt idx="254">
                  <c:v>71.5</c:v>
                </c:pt>
                <c:pt idx="255">
                  <c:v>76.5</c:v>
                </c:pt>
                <c:pt idx="256">
                  <c:v>65.5</c:v>
                </c:pt>
                <c:pt idx="257">
                  <c:v>60.5</c:v>
                </c:pt>
                <c:pt idx="258">
                  <c:v>57</c:v>
                </c:pt>
                <c:pt idx="259">
                  <c:v>60.5</c:v>
                </c:pt>
                <c:pt idx="260">
                  <c:v>67</c:v>
                </c:pt>
                <c:pt idx="261">
                  <c:v>72.5</c:v>
                </c:pt>
                <c:pt idx="262">
                  <c:v>66.5</c:v>
                </c:pt>
                <c:pt idx="263">
                  <c:v>69.5</c:v>
                </c:pt>
                <c:pt idx="264">
                  <c:v>65.5</c:v>
                </c:pt>
                <c:pt idx="265">
                  <c:v>72</c:v>
                </c:pt>
                <c:pt idx="266">
                  <c:v>67.5</c:v>
                </c:pt>
                <c:pt idx="267">
                  <c:v>69</c:v>
                </c:pt>
                <c:pt idx="268">
                  <c:v>69</c:v>
                </c:pt>
                <c:pt idx="269">
                  <c:v>71</c:v>
                </c:pt>
                <c:pt idx="270">
                  <c:v>75</c:v>
                </c:pt>
                <c:pt idx="271">
                  <c:v>76.5</c:v>
                </c:pt>
                <c:pt idx="272">
                  <c:v>67</c:v>
                </c:pt>
                <c:pt idx="273">
                  <c:v>62.5</c:v>
                </c:pt>
                <c:pt idx="274">
                  <c:v>62.5</c:v>
                </c:pt>
                <c:pt idx="275">
                  <c:v>53.5</c:v>
                </c:pt>
                <c:pt idx="276">
                  <c:v>55.5</c:v>
                </c:pt>
                <c:pt idx="277">
                  <c:v>58</c:v>
                </c:pt>
                <c:pt idx="278">
                  <c:v>60.5</c:v>
                </c:pt>
                <c:pt idx="279">
                  <c:v>67</c:v>
                </c:pt>
                <c:pt idx="280">
                  <c:v>64.5</c:v>
                </c:pt>
                <c:pt idx="281">
                  <c:v>65</c:v>
                </c:pt>
                <c:pt idx="282">
                  <c:v>68</c:v>
                </c:pt>
                <c:pt idx="283">
                  <c:v>75</c:v>
                </c:pt>
                <c:pt idx="284">
                  <c:v>74.5</c:v>
                </c:pt>
                <c:pt idx="285">
                  <c:v>60.5</c:v>
                </c:pt>
                <c:pt idx="286">
                  <c:v>60</c:v>
                </c:pt>
                <c:pt idx="287">
                  <c:v>64.5</c:v>
                </c:pt>
                <c:pt idx="288">
                  <c:v>71</c:v>
                </c:pt>
                <c:pt idx="289">
                  <c:v>73</c:v>
                </c:pt>
                <c:pt idx="290">
                  <c:v>74</c:v>
                </c:pt>
                <c:pt idx="291">
                  <c:v>77</c:v>
                </c:pt>
                <c:pt idx="292">
                  <c:v>68.5</c:v>
                </c:pt>
                <c:pt idx="293">
                  <c:v>68</c:v>
                </c:pt>
                <c:pt idx="294">
                  <c:v>60</c:v>
                </c:pt>
                <c:pt idx="295">
                  <c:v>54</c:v>
                </c:pt>
                <c:pt idx="296">
                  <c:v>55.5</c:v>
                </c:pt>
                <c:pt idx="297">
                  <c:v>61</c:v>
                </c:pt>
                <c:pt idx="298">
                  <c:v>64</c:v>
                </c:pt>
                <c:pt idx="299">
                  <c:v>66</c:v>
                </c:pt>
                <c:pt idx="300">
                  <c:v>59.5</c:v>
                </c:pt>
                <c:pt idx="301">
                  <c:v>61.5</c:v>
                </c:pt>
                <c:pt idx="302">
                  <c:v>68</c:v>
                </c:pt>
                <c:pt idx="303">
                  <c:v>56.5</c:v>
                </c:pt>
                <c:pt idx="304">
                  <c:v>53</c:v>
                </c:pt>
                <c:pt idx="305">
                  <c:v>45.5</c:v>
                </c:pt>
                <c:pt idx="306">
                  <c:v>44</c:v>
                </c:pt>
                <c:pt idx="307">
                  <c:v>49</c:v>
                </c:pt>
                <c:pt idx="308">
                  <c:v>50</c:v>
                </c:pt>
                <c:pt idx="309">
                  <c:v>49.5</c:v>
                </c:pt>
                <c:pt idx="310">
                  <c:v>41</c:v>
                </c:pt>
                <c:pt idx="311">
                  <c:v>47.5</c:v>
                </c:pt>
                <c:pt idx="312">
                  <c:v>44.5</c:v>
                </c:pt>
                <c:pt idx="313">
                  <c:v>37</c:v>
                </c:pt>
                <c:pt idx="314">
                  <c:v>36</c:v>
                </c:pt>
                <c:pt idx="315">
                  <c:v>35.5</c:v>
                </c:pt>
                <c:pt idx="316">
                  <c:v>40.5</c:v>
                </c:pt>
                <c:pt idx="317">
                  <c:v>44</c:v>
                </c:pt>
                <c:pt idx="318">
                  <c:v>42</c:v>
                </c:pt>
                <c:pt idx="319">
                  <c:v>47.5</c:v>
                </c:pt>
                <c:pt idx="320">
                  <c:v>36.5</c:v>
                </c:pt>
                <c:pt idx="321">
                  <c:v>35.5</c:v>
                </c:pt>
                <c:pt idx="322">
                  <c:v>40.5</c:v>
                </c:pt>
                <c:pt idx="323">
                  <c:v>49</c:v>
                </c:pt>
                <c:pt idx="324">
                  <c:v>36.5</c:v>
                </c:pt>
                <c:pt idx="325">
                  <c:v>48.5</c:v>
                </c:pt>
                <c:pt idx="326">
                  <c:v>43</c:v>
                </c:pt>
                <c:pt idx="327">
                  <c:v>38</c:v>
                </c:pt>
                <c:pt idx="328">
                  <c:v>40.5</c:v>
                </c:pt>
                <c:pt idx="329">
                  <c:v>26.5</c:v>
                </c:pt>
                <c:pt idx="330">
                  <c:v>37.5</c:v>
                </c:pt>
                <c:pt idx="331">
                  <c:v>26.5</c:v>
                </c:pt>
                <c:pt idx="332">
                  <c:v>25</c:v>
                </c:pt>
                <c:pt idx="333">
                  <c:v>25</c:v>
                </c:pt>
                <c:pt idx="334">
                  <c:v>34</c:v>
                </c:pt>
                <c:pt idx="335">
                  <c:v>37</c:v>
                </c:pt>
                <c:pt idx="336">
                  <c:v>40.5</c:v>
                </c:pt>
                <c:pt idx="337">
                  <c:v>40.5</c:v>
                </c:pt>
                <c:pt idx="338">
                  <c:v>28.5</c:v>
                </c:pt>
                <c:pt idx="339">
                  <c:v>30.5</c:v>
                </c:pt>
                <c:pt idx="340">
                  <c:v>28</c:v>
                </c:pt>
                <c:pt idx="341">
                  <c:v>30</c:v>
                </c:pt>
                <c:pt idx="342">
                  <c:v>34</c:v>
                </c:pt>
                <c:pt idx="343">
                  <c:v>37</c:v>
                </c:pt>
                <c:pt idx="344">
                  <c:v>48</c:v>
                </c:pt>
                <c:pt idx="345">
                  <c:v>33.5</c:v>
                </c:pt>
                <c:pt idx="346">
                  <c:v>30.5</c:v>
                </c:pt>
                <c:pt idx="347">
                  <c:v>35</c:v>
                </c:pt>
                <c:pt idx="348">
                  <c:v>33.5</c:v>
                </c:pt>
                <c:pt idx="349">
                  <c:v>37</c:v>
                </c:pt>
                <c:pt idx="350">
                  <c:v>21</c:v>
                </c:pt>
                <c:pt idx="351">
                  <c:v>15</c:v>
                </c:pt>
                <c:pt idx="352">
                  <c:v>38</c:v>
                </c:pt>
                <c:pt idx="353">
                  <c:v>49.5</c:v>
                </c:pt>
                <c:pt idx="354">
                  <c:v>45</c:v>
                </c:pt>
                <c:pt idx="355">
                  <c:v>40.5</c:v>
                </c:pt>
                <c:pt idx="356">
                  <c:v>35.5</c:v>
                </c:pt>
                <c:pt idx="357">
                  <c:v>34.5</c:v>
                </c:pt>
                <c:pt idx="358">
                  <c:v>30</c:v>
                </c:pt>
                <c:pt idx="359">
                  <c:v>30.5</c:v>
                </c:pt>
                <c:pt idx="360">
                  <c:v>33</c:v>
                </c:pt>
                <c:pt idx="361">
                  <c:v>30.5</c:v>
                </c:pt>
                <c:pt idx="362">
                  <c:v>25</c:v>
                </c:pt>
                <c:pt idx="363">
                  <c:v>30.5</c:v>
                </c:pt>
                <c:pt idx="364">
                  <c:v>30.5</c:v>
                </c:pt>
                <c:pt idx="365">
                  <c:v>29.5</c:v>
                </c:pt>
                <c:pt idx="366">
                  <c:v>33.5</c:v>
                </c:pt>
                <c:pt idx="367">
                  <c:v>29.5</c:v>
                </c:pt>
                <c:pt idx="368">
                  <c:v>37.5</c:v>
                </c:pt>
                <c:pt idx="369">
                  <c:v>37</c:v>
                </c:pt>
                <c:pt idx="370">
                  <c:v>42</c:v>
                </c:pt>
                <c:pt idx="371">
                  <c:v>48.5</c:v>
                </c:pt>
                <c:pt idx="372">
                  <c:v>39</c:v>
                </c:pt>
                <c:pt idx="373">
                  <c:v>25</c:v>
                </c:pt>
                <c:pt idx="374">
                  <c:v>16</c:v>
                </c:pt>
                <c:pt idx="375">
                  <c:v>24</c:v>
                </c:pt>
                <c:pt idx="376">
                  <c:v>35</c:v>
                </c:pt>
                <c:pt idx="377">
                  <c:v>32</c:v>
                </c:pt>
                <c:pt idx="378">
                  <c:v>48</c:v>
                </c:pt>
                <c:pt idx="379">
                  <c:v>30.5</c:v>
                </c:pt>
                <c:pt idx="380">
                  <c:v>25</c:v>
                </c:pt>
                <c:pt idx="381">
                  <c:v>25</c:v>
                </c:pt>
                <c:pt idx="382">
                  <c:v>29</c:v>
                </c:pt>
                <c:pt idx="383">
                  <c:v>32.5</c:v>
                </c:pt>
                <c:pt idx="384">
                  <c:v>26.5</c:v>
                </c:pt>
                <c:pt idx="385">
                  <c:v>24.5</c:v>
                </c:pt>
                <c:pt idx="386">
                  <c:v>43.5</c:v>
                </c:pt>
                <c:pt idx="387">
                  <c:v>49.5</c:v>
                </c:pt>
                <c:pt idx="388">
                  <c:v>40.5</c:v>
                </c:pt>
                <c:pt idx="389">
                  <c:v>38.5</c:v>
                </c:pt>
                <c:pt idx="390">
                  <c:v>33</c:v>
                </c:pt>
                <c:pt idx="391">
                  <c:v>34.5</c:v>
                </c:pt>
                <c:pt idx="392">
                  <c:v>37.5</c:v>
                </c:pt>
                <c:pt idx="393">
                  <c:v>38.5</c:v>
                </c:pt>
                <c:pt idx="394">
                  <c:v>38.5</c:v>
                </c:pt>
                <c:pt idx="395">
                  <c:v>41</c:v>
                </c:pt>
                <c:pt idx="396">
                  <c:v>37.5</c:v>
                </c:pt>
                <c:pt idx="397">
                  <c:v>44.5</c:v>
                </c:pt>
                <c:pt idx="398">
                  <c:v>37.5</c:v>
                </c:pt>
                <c:pt idx="399">
                  <c:v>37</c:v>
                </c:pt>
                <c:pt idx="400">
                  <c:v>42</c:v>
                </c:pt>
                <c:pt idx="401">
                  <c:v>46.5</c:v>
                </c:pt>
                <c:pt idx="402">
                  <c:v>43.5</c:v>
                </c:pt>
                <c:pt idx="403">
                  <c:v>35.5</c:v>
                </c:pt>
                <c:pt idx="404">
                  <c:v>46</c:v>
                </c:pt>
                <c:pt idx="405">
                  <c:v>51</c:v>
                </c:pt>
                <c:pt idx="406">
                  <c:v>40</c:v>
                </c:pt>
                <c:pt idx="407">
                  <c:v>45</c:v>
                </c:pt>
                <c:pt idx="408">
                  <c:v>47</c:v>
                </c:pt>
                <c:pt idx="409">
                  <c:v>47.5</c:v>
                </c:pt>
                <c:pt idx="410">
                  <c:v>58.5</c:v>
                </c:pt>
                <c:pt idx="411">
                  <c:v>45.5</c:v>
                </c:pt>
                <c:pt idx="412">
                  <c:v>46.5</c:v>
                </c:pt>
                <c:pt idx="413">
                  <c:v>46.5</c:v>
                </c:pt>
                <c:pt idx="414">
                  <c:v>50.5</c:v>
                </c:pt>
                <c:pt idx="415">
                  <c:v>59</c:v>
                </c:pt>
                <c:pt idx="416">
                  <c:v>55</c:v>
                </c:pt>
                <c:pt idx="417">
                  <c:v>58</c:v>
                </c:pt>
                <c:pt idx="418">
                  <c:v>66</c:v>
                </c:pt>
                <c:pt idx="419">
                  <c:v>61</c:v>
                </c:pt>
                <c:pt idx="420">
                  <c:v>51.5</c:v>
                </c:pt>
                <c:pt idx="421">
                  <c:v>51.5</c:v>
                </c:pt>
                <c:pt idx="422">
                  <c:v>45.5</c:v>
                </c:pt>
                <c:pt idx="423">
                  <c:v>43.5</c:v>
                </c:pt>
                <c:pt idx="424">
                  <c:v>47</c:v>
                </c:pt>
                <c:pt idx="425">
                  <c:v>58</c:v>
                </c:pt>
                <c:pt idx="426">
                  <c:v>57.5</c:v>
                </c:pt>
                <c:pt idx="427">
                  <c:v>61</c:v>
                </c:pt>
                <c:pt idx="428">
                  <c:v>66</c:v>
                </c:pt>
                <c:pt idx="429">
                  <c:v>61.5</c:v>
                </c:pt>
                <c:pt idx="430">
                  <c:v>55</c:v>
                </c:pt>
                <c:pt idx="431">
                  <c:v>49.5</c:v>
                </c:pt>
                <c:pt idx="432">
                  <c:v>56.5</c:v>
                </c:pt>
                <c:pt idx="433">
                  <c:v>60</c:v>
                </c:pt>
                <c:pt idx="434">
                  <c:v>64.5</c:v>
                </c:pt>
                <c:pt idx="435">
                  <c:v>56</c:v>
                </c:pt>
                <c:pt idx="436">
                  <c:v>48</c:v>
                </c:pt>
                <c:pt idx="437">
                  <c:v>48</c:v>
                </c:pt>
                <c:pt idx="438">
                  <c:v>55.5</c:v>
                </c:pt>
                <c:pt idx="439">
                  <c:v>54.5</c:v>
                </c:pt>
                <c:pt idx="440">
                  <c:v>65</c:v>
                </c:pt>
                <c:pt idx="441">
                  <c:v>66.5</c:v>
                </c:pt>
                <c:pt idx="442">
                  <c:v>55</c:v>
                </c:pt>
                <c:pt idx="443">
                  <c:v>60.5</c:v>
                </c:pt>
                <c:pt idx="444">
                  <c:v>67</c:v>
                </c:pt>
                <c:pt idx="445">
                  <c:v>66.5</c:v>
                </c:pt>
                <c:pt idx="446">
                  <c:v>70</c:v>
                </c:pt>
                <c:pt idx="447">
                  <c:v>64</c:v>
                </c:pt>
                <c:pt idx="448">
                  <c:v>67</c:v>
                </c:pt>
                <c:pt idx="449">
                  <c:v>82</c:v>
                </c:pt>
                <c:pt idx="450">
                  <c:v>84</c:v>
                </c:pt>
                <c:pt idx="451">
                  <c:v>80.5</c:v>
                </c:pt>
                <c:pt idx="452">
                  <c:v>76</c:v>
                </c:pt>
                <c:pt idx="453">
                  <c:v>70.5</c:v>
                </c:pt>
                <c:pt idx="454">
                  <c:v>75</c:v>
                </c:pt>
                <c:pt idx="455">
                  <c:v>70.5</c:v>
                </c:pt>
                <c:pt idx="456">
                  <c:v>64.5</c:v>
                </c:pt>
                <c:pt idx="457">
                  <c:v>62</c:v>
                </c:pt>
                <c:pt idx="458">
                  <c:v>64.5</c:v>
                </c:pt>
                <c:pt idx="459">
                  <c:v>71</c:v>
                </c:pt>
                <c:pt idx="460">
                  <c:v>72.5</c:v>
                </c:pt>
                <c:pt idx="461">
                  <c:v>68.5</c:v>
                </c:pt>
                <c:pt idx="462">
                  <c:v>72</c:v>
                </c:pt>
                <c:pt idx="463">
                  <c:v>74</c:v>
                </c:pt>
                <c:pt idx="464">
                  <c:v>76</c:v>
                </c:pt>
                <c:pt idx="465">
                  <c:v>74</c:v>
                </c:pt>
                <c:pt idx="466">
                  <c:v>74</c:v>
                </c:pt>
                <c:pt idx="467">
                  <c:v>71.5</c:v>
                </c:pt>
                <c:pt idx="468">
                  <c:v>75</c:v>
                </c:pt>
                <c:pt idx="469">
                  <c:v>76</c:v>
                </c:pt>
                <c:pt idx="470">
                  <c:v>80</c:v>
                </c:pt>
                <c:pt idx="471">
                  <c:v>76.5</c:v>
                </c:pt>
                <c:pt idx="472">
                  <c:v>70.5</c:v>
                </c:pt>
                <c:pt idx="473">
                  <c:v>77.5</c:v>
                </c:pt>
                <c:pt idx="474">
                  <c:v>70.5</c:v>
                </c:pt>
                <c:pt idx="475">
                  <c:v>73</c:v>
                </c:pt>
                <c:pt idx="476">
                  <c:v>76.5</c:v>
                </c:pt>
                <c:pt idx="477">
                  <c:v>78.5</c:v>
                </c:pt>
                <c:pt idx="478">
                  <c:v>82</c:v>
                </c:pt>
                <c:pt idx="479">
                  <c:v>79.5</c:v>
                </c:pt>
                <c:pt idx="480">
                  <c:v>79.5</c:v>
                </c:pt>
                <c:pt idx="481">
                  <c:v>76</c:v>
                </c:pt>
                <c:pt idx="482">
                  <c:v>69.5</c:v>
                </c:pt>
                <c:pt idx="483">
                  <c:v>72</c:v>
                </c:pt>
                <c:pt idx="484">
                  <c:v>74.5</c:v>
                </c:pt>
                <c:pt idx="485">
                  <c:v>76.5</c:v>
                </c:pt>
                <c:pt idx="486">
                  <c:v>77.5</c:v>
                </c:pt>
                <c:pt idx="487">
                  <c:v>73</c:v>
                </c:pt>
                <c:pt idx="488">
                  <c:v>72.5</c:v>
                </c:pt>
                <c:pt idx="489">
                  <c:v>75</c:v>
                </c:pt>
                <c:pt idx="490">
                  <c:v>75.5</c:v>
                </c:pt>
                <c:pt idx="491">
                  <c:v>72.5</c:v>
                </c:pt>
                <c:pt idx="492">
                  <c:v>68</c:v>
                </c:pt>
                <c:pt idx="493">
                  <c:v>64.5</c:v>
                </c:pt>
                <c:pt idx="494">
                  <c:v>68</c:v>
                </c:pt>
                <c:pt idx="495">
                  <c:v>70.5</c:v>
                </c:pt>
                <c:pt idx="496">
                  <c:v>72</c:v>
                </c:pt>
                <c:pt idx="497">
                  <c:v>73</c:v>
                </c:pt>
                <c:pt idx="498">
                  <c:v>74</c:v>
                </c:pt>
                <c:pt idx="499">
                  <c:v>67</c:v>
                </c:pt>
                <c:pt idx="500">
                  <c:v>65.5</c:v>
                </c:pt>
                <c:pt idx="501">
                  <c:v>68.5</c:v>
                </c:pt>
                <c:pt idx="502">
                  <c:v>75.5</c:v>
                </c:pt>
                <c:pt idx="503">
                  <c:v>66</c:v>
                </c:pt>
                <c:pt idx="504">
                  <c:v>65.5</c:v>
                </c:pt>
                <c:pt idx="505">
                  <c:v>66</c:v>
                </c:pt>
                <c:pt idx="506">
                  <c:v>68.5</c:v>
                </c:pt>
                <c:pt idx="507">
                  <c:v>71</c:v>
                </c:pt>
                <c:pt idx="508">
                  <c:v>73</c:v>
                </c:pt>
                <c:pt idx="509">
                  <c:v>74</c:v>
                </c:pt>
                <c:pt idx="510">
                  <c:v>77</c:v>
                </c:pt>
                <c:pt idx="511">
                  <c:v>69</c:v>
                </c:pt>
                <c:pt idx="512">
                  <c:v>70</c:v>
                </c:pt>
                <c:pt idx="513">
                  <c:v>62</c:v>
                </c:pt>
                <c:pt idx="514">
                  <c:v>63.5</c:v>
                </c:pt>
                <c:pt idx="515">
                  <c:v>65</c:v>
                </c:pt>
                <c:pt idx="516">
                  <c:v>78.5</c:v>
                </c:pt>
                <c:pt idx="517">
                  <c:v>69.5</c:v>
                </c:pt>
                <c:pt idx="518">
                  <c:v>59.5</c:v>
                </c:pt>
                <c:pt idx="519">
                  <c:v>62.5</c:v>
                </c:pt>
                <c:pt idx="520">
                  <c:v>59</c:v>
                </c:pt>
                <c:pt idx="521">
                  <c:v>63</c:v>
                </c:pt>
                <c:pt idx="522">
                  <c:v>61.5</c:v>
                </c:pt>
                <c:pt idx="523">
                  <c:v>58.5</c:v>
                </c:pt>
                <c:pt idx="524">
                  <c:v>60</c:v>
                </c:pt>
                <c:pt idx="525">
                  <c:v>60.5</c:v>
                </c:pt>
                <c:pt idx="526">
                  <c:v>64.5</c:v>
                </c:pt>
                <c:pt idx="527">
                  <c:v>62</c:v>
                </c:pt>
                <c:pt idx="528">
                  <c:v>53.5</c:v>
                </c:pt>
                <c:pt idx="529">
                  <c:v>57</c:v>
                </c:pt>
                <c:pt idx="530">
                  <c:v>51</c:v>
                </c:pt>
                <c:pt idx="531">
                  <c:v>52</c:v>
                </c:pt>
                <c:pt idx="532">
                  <c:v>52.5</c:v>
                </c:pt>
                <c:pt idx="533">
                  <c:v>64.5</c:v>
                </c:pt>
                <c:pt idx="534">
                  <c:v>59.5</c:v>
                </c:pt>
                <c:pt idx="535">
                  <c:v>63</c:v>
                </c:pt>
                <c:pt idx="536">
                  <c:v>63.5</c:v>
                </c:pt>
                <c:pt idx="537">
                  <c:v>60.5</c:v>
                </c:pt>
                <c:pt idx="538">
                  <c:v>43</c:v>
                </c:pt>
                <c:pt idx="539">
                  <c:v>46.5</c:v>
                </c:pt>
                <c:pt idx="540">
                  <c:v>47</c:v>
                </c:pt>
                <c:pt idx="541">
                  <c:v>42.5</c:v>
                </c:pt>
                <c:pt idx="542">
                  <c:v>42</c:v>
                </c:pt>
                <c:pt idx="543">
                  <c:v>50.5</c:v>
                </c:pt>
                <c:pt idx="544">
                  <c:v>50</c:v>
                </c:pt>
                <c:pt idx="545">
                  <c:v>40.5</c:v>
                </c:pt>
                <c:pt idx="546">
                  <c:v>41</c:v>
                </c:pt>
                <c:pt idx="547">
                  <c:v>39.5</c:v>
                </c:pt>
                <c:pt idx="548">
                  <c:v>41.5</c:v>
                </c:pt>
                <c:pt idx="549">
                  <c:v>49.5</c:v>
                </c:pt>
                <c:pt idx="550">
                  <c:v>52.5</c:v>
                </c:pt>
                <c:pt idx="551">
                  <c:v>58.5</c:v>
                </c:pt>
                <c:pt idx="552">
                  <c:v>60</c:v>
                </c:pt>
                <c:pt idx="553">
                  <c:v>46</c:v>
                </c:pt>
                <c:pt idx="554">
                  <c:v>40.5</c:v>
                </c:pt>
                <c:pt idx="555">
                  <c:v>41</c:v>
                </c:pt>
                <c:pt idx="556">
                  <c:v>42</c:v>
                </c:pt>
                <c:pt idx="557">
                  <c:v>48.5</c:v>
                </c:pt>
                <c:pt idx="558">
                  <c:v>41.5</c:v>
                </c:pt>
                <c:pt idx="559">
                  <c:v>40</c:v>
                </c:pt>
                <c:pt idx="560">
                  <c:v>31</c:v>
                </c:pt>
                <c:pt idx="561">
                  <c:v>30.5</c:v>
                </c:pt>
                <c:pt idx="562">
                  <c:v>32</c:v>
                </c:pt>
                <c:pt idx="563">
                  <c:v>35</c:v>
                </c:pt>
                <c:pt idx="564">
                  <c:v>35.5</c:v>
                </c:pt>
                <c:pt idx="565">
                  <c:v>37.5</c:v>
                </c:pt>
                <c:pt idx="566">
                  <c:v>34</c:v>
                </c:pt>
                <c:pt idx="567">
                  <c:v>37.5</c:v>
                </c:pt>
                <c:pt idx="568">
                  <c:v>43.5</c:v>
                </c:pt>
                <c:pt idx="569">
                  <c:v>34</c:v>
                </c:pt>
                <c:pt idx="570">
                  <c:v>32.5</c:v>
                </c:pt>
                <c:pt idx="571">
                  <c:v>36.5</c:v>
                </c:pt>
                <c:pt idx="572">
                  <c:v>26</c:v>
                </c:pt>
                <c:pt idx="573">
                  <c:v>26.5</c:v>
                </c:pt>
                <c:pt idx="574">
                  <c:v>44</c:v>
                </c:pt>
                <c:pt idx="575">
                  <c:v>44</c:v>
                </c:pt>
                <c:pt idx="576">
                  <c:v>37.5</c:v>
                </c:pt>
                <c:pt idx="577">
                  <c:v>34</c:v>
                </c:pt>
                <c:pt idx="578">
                  <c:v>50</c:v>
                </c:pt>
                <c:pt idx="579">
                  <c:v>33.5</c:v>
                </c:pt>
                <c:pt idx="580">
                  <c:v>36</c:v>
                </c:pt>
                <c:pt idx="581">
                  <c:v>33.5</c:v>
                </c:pt>
                <c:pt idx="582">
                  <c:v>23.5</c:v>
                </c:pt>
                <c:pt idx="583">
                  <c:v>18.5</c:v>
                </c:pt>
                <c:pt idx="584">
                  <c:v>24</c:v>
                </c:pt>
                <c:pt idx="585">
                  <c:v>42</c:v>
                </c:pt>
                <c:pt idx="586">
                  <c:v>33</c:v>
                </c:pt>
                <c:pt idx="587">
                  <c:v>48.5</c:v>
                </c:pt>
                <c:pt idx="588">
                  <c:v>38</c:v>
                </c:pt>
                <c:pt idx="589">
                  <c:v>33</c:v>
                </c:pt>
                <c:pt idx="590">
                  <c:v>23</c:v>
                </c:pt>
                <c:pt idx="591">
                  <c:v>19.5</c:v>
                </c:pt>
                <c:pt idx="592">
                  <c:v>32</c:v>
                </c:pt>
                <c:pt idx="593">
                  <c:v>35.5</c:v>
                </c:pt>
                <c:pt idx="594">
                  <c:v>35</c:v>
                </c:pt>
                <c:pt idx="595">
                  <c:v>30</c:v>
                </c:pt>
                <c:pt idx="596">
                  <c:v>24</c:v>
                </c:pt>
                <c:pt idx="597">
                  <c:v>25</c:v>
                </c:pt>
                <c:pt idx="598">
                  <c:v>26.5</c:v>
                </c:pt>
                <c:pt idx="599">
                  <c:v>13</c:v>
                </c:pt>
                <c:pt idx="600">
                  <c:v>25.5</c:v>
                </c:pt>
                <c:pt idx="601">
                  <c:v>21</c:v>
                </c:pt>
                <c:pt idx="602">
                  <c:v>19</c:v>
                </c:pt>
                <c:pt idx="603">
                  <c:v>23</c:v>
                </c:pt>
                <c:pt idx="604">
                  <c:v>22</c:v>
                </c:pt>
                <c:pt idx="605">
                  <c:v>32</c:v>
                </c:pt>
                <c:pt idx="606">
                  <c:v>25</c:v>
                </c:pt>
                <c:pt idx="607">
                  <c:v>38</c:v>
                </c:pt>
                <c:pt idx="608">
                  <c:v>41.5</c:v>
                </c:pt>
                <c:pt idx="609">
                  <c:v>23</c:v>
                </c:pt>
                <c:pt idx="610">
                  <c:v>20</c:v>
                </c:pt>
                <c:pt idx="611">
                  <c:v>16</c:v>
                </c:pt>
                <c:pt idx="612">
                  <c:v>42</c:v>
                </c:pt>
                <c:pt idx="613">
                  <c:v>37</c:v>
                </c:pt>
                <c:pt idx="614">
                  <c:v>39.5</c:v>
                </c:pt>
                <c:pt idx="615">
                  <c:v>51</c:v>
                </c:pt>
                <c:pt idx="616">
                  <c:v>46</c:v>
                </c:pt>
                <c:pt idx="617">
                  <c:v>31</c:v>
                </c:pt>
                <c:pt idx="618">
                  <c:v>30.5</c:v>
                </c:pt>
                <c:pt idx="619">
                  <c:v>30</c:v>
                </c:pt>
                <c:pt idx="620">
                  <c:v>34.5</c:v>
                </c:pt>
                <c:pt idx="621">
                  <c:v>32.5</c:v>
                </c:pt>
                <c:pt idx="622">
                  <c:v>26.5</c:v>
                </c:pt>
                <c:pt idx="623">
                  <c:v>27.5</c:v>
                </c:pt>
                <c:pt idx="624">
                  <c:v>32</c:v>
                </c:pt>
                <c:pt idx="625">
                  <c:v>36</c:v>
                </c:pt>
                <c:pt idx="626">
                  <c:v>29.5</c:v>
                </c:pt>
                <c:pt idx="627">
                  <c:v>18</c:v>
                </c:pt>
                <c:pt idx="628">
                  <c:v>19.5</c:v>
                </c:pt>
                <c:pt idx="629">
                  <c:v>25</c:v>
                </c:pt>
                <c:pt idx="630">
                  <c:v>29.5</c:v>
                </c:pt>
                <c:pt idx="631">
                  <c:v>53.5</c:v>
                </c:pt>
                <c:pt idx="632">
                  <c:v>41.5</c:v>
                </c:pt>
                <c:pt idx="633">
                  <c:v>43</c:v>
                </c:pt>
                <c:pt idx="634">
                  <c:v>33.5</c:v>
                </c:pt>
                <c:pt idx="635">
                  <c:v>42</c:v>
                </c:pt>
                <c:pt idx="636">
                  <c:v>41</c:v>
                </c:pt>
                <c:pt idx="637">
                  <c:v>44.5</c:v>
                </c:pt>
                <c:pt idx="638">
                  <c:v>46.5</c:v>
                </c:pt>
                <c:pt idx="639">
                  <c:v>41.5</c:v>
                </c:pt>
                <c:pt idx="640">
                  <c:v>41</c:v>
                </c:pt>
                <c:pt idx="641">
                  <c:v>33.5</c:v>
                </c:pt>
                <c:pt idx="642">
                  <c:v>36.5</c:v>
                </c:pt>
                <c:pt idx="643">
                  <c:v>39.5</c:v>
                </c:pt>
                <c:pt idx="644">
                  <c:v>43.5</c:v>
                </c:pt>
                <c:pt idx="645">
                  <c:v>48</c:v>
                </c:pt>
                <c:pt idx="646">
                  <c:v>44</c:v>
                </c:pt>
                <c:pt idx="647">
                  <c:v>48.5</c:v>
                </c:pt>
                <c:pt idx="648">
                  <c:v>46</c:v>
                </c:pt>
                <c:pt idx="649">
                  <c:v>56.5</c:v>
                </c:pt>
                <c:pt idx="650">
                  <c:v>54</c:v>
                </c:pt>
                <c:pt idx="651">
                  <c:v>44.5</c:v>
                </c:pt>
                <c:pt idx="652">
                  <c:v>40</c:v>
                </c:pt>
                <c:pt idx="653">
                  <c:v>38.5</c:v>
                </c:pt>
                <c:pt idx="654">
                  <c:v>45</c:v>
                </c:pt>
                <c:pt idx="655">
                  <c:v>39.5</c:v>
                </c:pt>
                <c:pt idx="656">
                  <c:v>46</c:v>
                </c:pt>
                <c:pt idx="657">
                  <c:v>46</c:v>
                </c:pt>
                <c:pt idx="658">
                  <c:v>44</c:v>
                </c:pt>
                <c:pt idx="659">
                  <c:v>49</c:v>
                </c:pt>
                <c:pt idx="660">
                  <c:v>54</c:v>
                </c:pt>
                <c:pt idx="661">
                  <c:v>45.5</c:v>
                </c:pt>
                <c:pt idx="662">
                  <c:v>56</c:v>
                </c:pt>
                <c:pt idx="663">
                  <c:v>48.5</c:v>
                </c:pt>
                <c:pt idx="664">
                  <c:v>47.5</c:v>
                </c:pt>
                <c:pt idx="665">
                  <c:v>75</c:v>
                </c:pt>
                <c:pt idx="666">
                  <c:v>75</c:v>
                </c:pt>
                <c:pt idx="667">
                  <c:v>69.5</c:v>
                </c:pt>
                <c:pt idx="668">
                  <c:v>56</c:v>
                </c:pt>
                <c:pt idx="669">
                  <c:v>57</c:v>
                </c:pt>
                <c:pt idx="670">
                  <c:v>57</c:v>
                </c:pt>
                <c:pt idx="671">
                  <c:v>55.5</c:v>
                </c:pt>
                <c:pt idx="672">
                  <c:v>53.5</c:v>
                </c:pt>
                <c:pt idx="673">
                  <c:v>57.5</c:v>
                </c:pt>
                <c:pt idx="674">
                  <c:v>62</c:v>
                </c:pt>
                <c:pt idx="675">
                  <c:v>57.5</c:v>
                </c:pt>
                <c:pt idx="676">
                  <c:v>57.5</c:v>
                </c:pt>
                <c:pt idx="677">
                  <c:v>55.5</c:v>
                </c:pt>
                <c:pt idx="678">
                  <c:v>57</c:v>
                </c:pt>
                <c:pt idx="679">
                  <c:v>63</c:v>
                </c:pt>
                <c:pt idx="680">
                  <c:v>53</c:v>
                </c:pt>
                <c:pt idx="681">
                  <c:v>47.5</c:v>
                </c:pt>
                <c:pt idx="682">
                  <c:v>55</c:v>
                </c:pt>
                <c:pt idx="683">
                  <c:v>66</c:v>
                </c:pt>
                <c:pt idx="684">
                  <c:v>67.5</c:v>
                </c:pt>
                <c:pt idx="685">
                  <c:v>71</c:v>
                </c:pt>
                <c:pt idx="686">
                  <c:v>67.5</c:v>
                </c:pt>
                <c:pt idx="687">
                  <c:v>55.5</c:v>
                </c:pt>
                <c:pt idx="688">
                  <c:v>60.5</c:v>
                </c:pt>
                <c:pt idx="689">
                  <c:v>61.5</c:v>
                </c:pt>
                <c:pt idx="690">
                  <c:v>61</c:v>
                </c:pt>
                <c:pt idx="691">
                  <c:v>65.5</c:v>
                </c:pt>
                <c:pt idx="692">
                  <c:v>69.5</c:v>
                </c:pt>
                <c:pt idx="693">
                  <c:v>64</c:v>
                </c:pt>
                <c:pt idx="694">
                  <c:v>63</c:v>
                </c:pt>
                <c:pt idx="695">
                  <c:v>72.5</c:v>
                </c:pt>
                <c:pt idx="696">
                  <c:v>70</c:v>
                </c:pt>
                <c:pt idx="697">
                  <c:v>66.5</c:v>
                </c:pt>
                <c:pt idx="698">
                  <c:v>66</c:v>
                </c:pt>
                <c:pt idx="699">
                  <c:v>62</c:v>
                </c:pt>
                <c:pt idx="700">
                  <c:v>66</c:v>
                </c:pt>
                <c:pt idx="701">
                  <c:v>65.5</c:v>
                </c:pt>
                <c:pt idx="702">
                  <c:v>61</c:v>
                </c:pt>
                <c:pt idx="703">
                  <c:v>62</c:v>
                </c:pt>
                <c:pt idx="704">
                  <c:v>63</c:v>
                </c:pt>
                <c:pt idx="705">
                  <c:v>71.5</c:v>
                </c:pt>
                <c:pt idx="706">
                  <c:v>70.5</c:v>
                </c:pt>
                <c:pt idx="707">
                  <c:v>74</c:v>
                </c:pt>
                <c:pt idx="708">
                  <c:v>74</c:v>
                </c:pt>
                <c:pt idx="709">
                  <c:v>76</c:v>
                </c:pt>
                <c:pt idx="710">
                  <c:v>74.5</c:v>
                </c:pt>
                <c:pt idx="711">
                  <c:v>72</c:v>
                </c:pt>
                <c:pt idx="712">
                  <c:v>75</c:v>
                </c:pt>
                <c:pt idx="713">
                  <c:v>74</c:v>
                </c:pt>
                <c:pt idx="714">
                  <c:v>68</c:v>
                </c:pt>
                <c:pt idx="715">
                  <c:v>70.5</c:v>
                </c:pt>
                <c:pt idx="716">
                  <c:v>69.5</c:v>
                </c:pt>
                <c:pt idx="717">
                  <c:v>66.5</c:v>
                </c:pt>
                <c:pt idx="718">
                  <c:v>67</c:v>
                </c:pt>
                <c:pt idx="719">
                  <c:v>68</c:v>
                </c:pt>
                <c:pt idx="720">
                  <c:v>68</c:v>
                </c:pt>
                <c:pt idx="721">
                  <c:v>67.5</c:v>
                </c:pt>
                <c:pt idx="722">
                  <c:v>71.5</c:v>
                </c:pt>
                <c:pt idx="723">
                  <c:v>76</c:v>
                </c:pt>
                <c:pt idx="724">
                  <c:v>71</c:v>
                </c:pt>
                <c:pt idx="725">
                  <c:v>74</c:v>
                </c:pt>
                <c:pt idx="726">
                  <c:v>68.5</c:v>
                </c:pt>
                <c:pt idx="727">
                  <c:v>74</c:v>
                </c:pt>
                <c:pt idx="728">
                  <c:v>71.5</c:v>
                </c:pt>
                <c:pt idx="729">
                  <c:v>76</c:v>
                </c:pt>
                <c:pt idx="730">
                  <c:v>77</c:v>
                </c:pt>
                <c:pt idx="731">
                  <c:v>79.5</c:v>
                </c:pt>
                <c:pt idx="732">
                  <c:v>76.5</c:v>
                </c:pt>
                <c:pt idx="733">
                  <c:v>77</c:v>
                </c:pt>
                <c:pt idx="734">
                  <c:v>71</c:v>
                </c:pt>
                <c:pt idx="735">
                  <c:v>73.5</c:v>
                </c:pt>
                <c:pt idx="736">
                  <c:v>74.5</c:v>
                </c:pt>
                <c:pt idx="737">
                  <c:v>75.5</c:v>
                </c:pt>
                <c:pt idx="738">
                  <c:v>71</c:v>
                </c:pt>
                <c:pt idx="739">
                  <c:v>73.5</c:v>
                </c:pt>
                <c:pt idx="740">
                  <c:v>82.5</c:v>
                </c:pt>
                <c:pt idx="741">
                  <c:v>80</c:v>
                </c:pt>
                <c:pt idx="742">
                  <c:v>74.5</c:v>
                </c:pt>
                <c:pt idx="743">
                  <c:v>68.5</c:v>
                </c:pt>
                <c:pt idx="744">
                  <c:v>79.5</c:v>
                </c:pt>
                <c:pt idx="745">
                  <c:v>80</c:v>
                </c:pt>
                <c:pt idx="746">
                  <c:v>78.5</c:v>
                </c:pt>
                <c:pt idx="747">
                  <c:v>79</c:v>
                </c:pt>
                <c:pt idx="748">
                  <c:v>79</c:v>
                </c:pt>
                <c:pt idx="749">
                  <c:v>76.5</c:v>
                </c:pt>
                <c:pt idx="750">
                  <c:v>75.5</c:v>
                </c:pt>
                <c:pt idx="751">
                  <c:v>75.5</c:v>
                </c:pt>
                <c:pt idx="752">
                  <c:v>71</c:v>
                </c:pt>
                <c:pt idx="753">
                  <c:v>64</c:v>
                </c:pt>
                <c:pt idx="754">
                  <c:v>64</c:v>
                </c:pt>
                <c:pt idx="755">
                  <c:v>67.5</c:v>
                </c:pt>
                <c:pt idx="756">
                  <c:v>67</c:v>
                </c:pt>
                <c:pt idx="757">
                  <c:v>68</c:v>
                </c:pt>
                <c:pt idx="758">
                  <c:v>66.5</c:v>
                </c:pt>
                <c:pt idx="759">
                  <c:v>62.5</c:v>
                </c:pt>
                <c:pt idx="760">
                  <c:v>70</c:v>
                </c:pt>
                <c:pt idx="761">
                  <c:v>68.5</c:v>
                </c:pt>
                <c:pt idx="762">
                  <c:v>70.5</c:v>
                </c:pt>
                <c:pt idx="763">
                  <c:v>61</c:v>
                </c:pt>
                <c:pt idx="764">
                  <c:v>57.5</c:v>
                </c:pt>
                <c:pt idx="765">
                  <c:v>59</c:v>
                </c:pt>
                <c:pt idx="766">
                  <c:v>61.5</c:v>
                </c:pt>
                <c:pt idx="767">
                  <c:v>67</c:v>
                </c:pt>
                <c:pt idx="768">
                  <c:v>72</c:v>
                </c:pt>
                <c:pt idx="769">
                  <c:v>67.5</c:v>
                </c:pt>
                <c:pt idx="770">
                  <c:v>60.5</c:v>
                </c:pt>
                <c:pt idx="771">
                  <c:v>61</c:v>
                </c:pt>
                <c:pt idx="772">
                  <c:v>54.5</c:v>
                </c:pt>
                <c:pt idx="773">
                  <c:v>50</c:v>
                </c:pt>
                <c:pt idx="774">
                  <c:v>48</c:v>
                </c:pt>
                <c:pt idx="775">
                  <c:v>63.5</c:v>
                </c:pt>
                <c:pt idx="776">
                  <c:v>57</c:v>
                </c:pt>
                <c:pt idx="777">
                  <c:v>57</c:v>
                </c:pt>
                <c:pt idx="778">
                  <c:v>59</c:v>
                </c:pt>
                <c:pt idx="779">
                  <c:v>57.5</c:v>
                </c:pt>
                <c:pt idx="780">
                  <c:v>51.5</c:v>
                </c:pt>
                <c:pt idx="781">
                  <c:v>46</c:v>
                </c:pt>
                <c:pt idx="782">
                  <c:v>49.5</c:v>
                </c:pt>
                <c:pt idx="783">
                  <c:v>44.5</c:v>
                </c:pt>
                <c:pt idx="784">
                  <c:v>38.5</c:v>
                </c:pt>
                <c:pt idx="785">
                  <c:v>38.5</c:v>
                </c:pt>
                <c:pt idx="786">
                  <c:v>44.5</c:v>
                </c:pt>
                <c:pt idx="787">
                  <c:v>51.5</c:v>
                </c:pt>
                <c:pt idx="788">
                  <c:v>56</c:v>
                </c:pt>
                <c:pt idx="789">
                  <c:v>60</c:v>
                </c:pt>
                <c:pt idx="790">
                  <c:v>49.5</c:v>
                </c:pt>
                <c:pt idx="791">
                  <c:v>51</c:v>
                </c:pt>
                <c:pt idx="792">
                  <c:v>52.5</c:v>
                </c:pt>
                <c:pt idx="793">
                  <c:v>52.5</c:v>
                </c:pt>
                <c:pt idx="794">
                  <c:v>55.5</c:v>
                </c:pt>
                <c:pt idx="795">
                  <c:v>49.5</c:v>
                </c:pt>
                <c:pt idx="796">
                  <c:v>45.5</c:v>
                </c:pt>
                <c:pt idx="797">
                  <c:v>48.5</c:v>
                </c:pt>
                <c:pt idx="798">
                  <c:v>44.5</c:v>
                </c:pt>
                <c:pt idx="799">
                  <c:v>45.5</c:v>
                </c:pt>
                <c:pt idx="800">
                  <c:v>52.5</c:v>
                </c:pt>
                <c:pt idx="801">
                  <c:v>52.5</c:v>
                </c:pt>
                <c:pt idx="802">
                  <c:v>58</c:v>
                </c:pt>
                <c:pt idx="803">
                  <c:v>50</c:v>
                </c:pt>
                <c:pt idx="804">
                  <c:v>49.5</c:v>
                </c:pt>
                <c:pt idx="805">
                  <c:v>59</c:v>
                </c:pt>
                <c:pt idx="806">
                  <c:v>49</c:v>
                </c:pt>
                <c:pt idx="807">
                  <c:v>46</c:v>
                </c:pt>
                <c:pt idx="808">
                  <c:v>46.5</c:v>
                </c:pt>
                <c:pt idx="809">
                  <c:v>54.5</c:v>
                </c:pt>
                <c:pt idx="810">
                  <c:v>45.5</c:v>
                </c:pt>
                <c:pt idx="811">
                  <c:v>47</c:v>
                </c:pt>
                <c:pt idx="812">
                  <c:v>51</c:v>
                </c:pt>
                <c:pt idx="813">
                  <c:v>48</c:v>
                </c:pt>
                <c:pt idx="814">
                  <c:v>50.5</c:v>
                </c:pt>
                <c:pt idx="815">
                  <c:v>47</c:v>
                </c:pt>
                <c:pt idx="816">
                  <c:v>42.5</c:v>
                </c:pt>
                <c:pt idx="817">
                  <c:v>37</c:v>
                </c:pt>
                <c:pt idx="818">
                  <c:v>48</c:v>
                </c:pt>
                <c:pt idx="819">
                  <c:v>48.5</c:v>
                </c:pt>
                <c:pt idx="820">
                  <c:v>32</c:v>
                </c:pt>
                <c:pt idx="821">
                  <c:v>31.5</c:v>
                </c:pt>
                <c:pt idx="822">
                  <c:v>37.5</c:v>
                </c:pt>
                <c:pt idx="823">
                  <c:v>41</c:v>
                </c:pt>
                <c:pt idx="824">
                  <c:v>30.5</c:v>
                </c:pt>
                <c:pt idx="825">
                  <c:v>32.5</c:v>
                </c:pt>
                <c:pt idx="826">
                  <c:v>41</c:v>
                </c:pt>
                <c:pt idx="827">
                  <c:v>39.5</c:v>
                </c:pt>
                <c:pt idx="828">
                  <c:v>30.5</c:v>
                </c:pt>
                <c:pt idx="829">
                  <c:v>22.5</c:v>
                </c:pt>
                <c:pt idx="830">
                  <c:v>29.5</c:v>
                </c:pt>
                <c:pt idx="831">
                  <c:v>31.5</c:v>
                </c:pt>
                <c:pt idx="832">
                  <c:v>27</c:v>
                </c:pt>
                <c:pt idx="833">
                  <c:v>24.5</c:v>
                </c:pt>
                <c:pt idx="834">
                  <c:v>29.5</c:v>
                </c:pt>
                <c:pt idx="835">
                  <c:v>39</c:v>
                </c:pt>
                <c:pt idx="836">
                  <c:v>30.5</c:v>
                </c:pt>
                <c:pt idx="837">
                  <c:v>18.5</c:v>
                </c:pt>
                <c:pt idx="838">
                  <c:v>20</c:v>
                </c:pt>
                <c:pt idx="839">
                  <c:v>23.5</c:v>
                </c:pt>
                <c:pt idx="840">
                  <c:v>30.5</c:v>
                </c:pt>
                <c:pt idx="841">
                  <c:v>32</c:v>
                </c:pt>
                <c:pt idx="842">
                  <c:v>20.5</c:v>
                </c:pt>
                <c:pt idx="843">
                  <c:v>24</c:v>
                </c:pt>
                <c:pt idx="844">
                  <c:v>28</c:v>
                </c:pt>
                <c:pt idx="845">
                  <c:v>28.5</c:v>
                </c:pt>
                <c:pt idx="846">
                  <c:v>31</c:v>
                </c:pt>
                <c:pt idx="847">
                  <c:v>35</c:v>
                </c:pt>
                <c:pt idx="848">
                  <c:v>40.5</c:v>
                </c:pt>
                <c:pt idx="849">
                  <c:v>34.5</c:v>
                </c:pt>
                <c:pt idx="850">
                  <c:v>33</c:v>
                </c:pt>
                <c:pt idx="851">
                  <c:v>33</c:v>
                </c:pt>
                <c:pt idx="852">
                  <c:v>40</c:v>
                </c:pt>
                <c:pt idx="853">
                  <c:v>47</c:v>
                </c:pt>
                <c:pt idx="854">
                  <c:v>35</c:v>
                </c:pt>
                <c:pt idx="855">
                  <c:v>33</c:v>
                </c:pt>
                <c:pt idx="856">
                  <c:v>27</c:v>
                </c:pt>
                <c:pt idx="857">
                  <c:v>21</c:v>
                </c:pt>
                <c:pt idx="858">
                  <c:v>28</c:v>
                </c:pt>
                <c:pt idx="859">
                  <c:v>27.5</c:v>
                </c:pt>
                <c:pt idx="860">
                  <c:v>32.5</c:v>
                </c:pt>
                <c:pt idx="861">
                  <c:v>25</c:v>
                </c:pt>
                <c:pt idx="862">
                  <c:v>29</c:v>
                </c:pt>
                <c:pt idx="863">
                  <c:v>35</c:v>
                </c:pt>
                <c:pt idx="864">
                  <c:v>31.5</c:v>
                </c:pt>
                <c:pt idx="865">
                  <c:v>30.5</c:v>
                </c:pt>
                <c:pt idx="866">
                  <c:v>32</c:v>
                </c:pt>
                <c:pt idx="867">
                  <c:v>33.5</c:v>
                </c:pt>
                <c:pt idx="868">
                  <c:v>28.5</c:v>
                </c:pt>
                <c:pt idx="869">
                  <c:v>28</c:v>
                </c:pt>
                <c:pt idx="870">
                  <c:v>36.5</c:v>
                </c:pt>
                <c:pt idx="871">
                  <c:v>35.5</c:v>
                </c:pt>
                <c:pt idx="872">
                  <c:v>37.5</c:v>
                </c:pt>
                <c:pt idx="873">
                  <c:v>35.5</c:v>
                </c:pt>
                <c:pt idx="874">
                  <c:v>40.5</c:v>
                </c:pt>
                <c:pt idx="875">
                  <c:v>39</c:v>
                </c:pt>
                <c:pt idx="876">
                  <c:v>37</c:v>
                </c:pt>
                <c:pt idx="877">
                  <c:v>40.5</c:v>
                </c:pt>
                <c:pt idx="878">
                  <c:v>45</c:v>
                </c:pt>
                <c:pt idx="879">
                  <c:v>47.5</c:v>
                </c:pt>
                <c:pt idx="880">
                  <c:v>46.5</c:v>
                </c:pt>
                <c:pt idx="881">
                  <c:v>45.5</c:v>
                </c:pt>
                <c:pt idx="882">
                  <c:v>43.5</c:v>
                </c:pt>
                <c:pt idx="883">
                  <c:v>48</c:v>
                </c:pt>
                <c:pt idx="884">
                  <c:v>49.5</c:v>
                </c:pt>
                <c:pt idx="885">
                  <c:v>50.5</c:v>
                </c:pt>
                <c:pt idx="886">
                  <c:v>57.5</c:v>
                </c:pt>
                <c:pt idx="887">
                  <c:v>53.5</c:v>
                </c:pt>
                <c:pt idx="888">
                  <c:v>47.5</c:v>
                </c:pt>
                <c:pt idx="889">
                  <c:v>50.5</c:v>
                </c:pt>
                <c:pt idx="890">
                  <c:v>39.5</c:v>
                </c:pt>
                <c:pt idx="891">
                  <c:v>49.5</c:v>
                </c:pt>
                <c:pt idx="892">
                  <c:v>43.5</c:v>
                </c:pt>
                <c:pt idx="893">
                  <c:v>50</c:v>
                </c:pt>
                <c:pt idx="894">
                  <c:v>56.5</c:v>
                </c:pt>
                <c:pt idx="895">
                  <c:v>59.5</c:v>
                </c:pt>
                <c:pt idx="896">
                  <c:v>68</c:v>
                </c:pt>
                <c:pt idx="897">
                  <c:v>71</c:v>
                </c:pt>
                <c:pt idx="898">
                  <c:v>71</c:v>
                </c:pt>
                <c:pt idx="899">
                  <c:v>58</c:v>
                </c:pt>
                <c:pt idx="900">
                  <c:v>54.5</c:v>
                </c:pt>
                <c:pt idx="901">
                  <c:v>46.5</c:v>
                </c:pt>
                <c:pt idx="902">
                  <c:v>52</c:v>
                </c:pt>
                <c:pt idx="903">
                  <c:v>59</c:v>
                </c:pt>
                <c:pt idx="904">
                  <c:v>49</c:v>
                </c:pt>
                <c:pt idx="905">
                  <c:v>52.5</c:v>
                </c:pt>
                <c:pt idx="906">
                  <c:v>57</c:v>
                </c:pt>
                <c:pt idx="907">
                  <c:v>57.5</c:v>
                </c:pt>
                <c:pt idx="908">
                  <c:v>57.5</c:v>
                </c:pt>
                <c:pt idx="909">
                  <c:v>48</c:v>
                </c:pt>
                <c:pt idx="910">
                  <c:v>49.5</c:v>
                </c:pt>
                <c:pt idx="911">
                  <c:v>46.5</c:v>
                </c:pt>
                <c:pt idx="912">
                  <c:v>49.5</c:v>
                </c:pt>
                <c:pt idx="913">
                  <c:v>57</c:v>
                </c:pt>
                <c:pt idx="914">
                  <c:v>75</c:v>
                </c:pt>
                <c:pt idx="915">
                  <c:v>69.5</c:v>
                </c:pt>
                <c:pt idx="916">
                  <c:v>65</c:v>
                </c:pt>
                <c:pt idx="917">
                  <c:v>66</c:v>
                </c:pt>
                <c:pt idx="918">
                  <c:v>63.5</c:v>
                </c:pt>
                <c:pt idx="919">
                  <c:v>48</c:v>
                </c:pt>
                <c:pt idx="920">
                  <c:v>48.5</c:v>
                </c:pt>
                <c:pt idx="921">
                  <c:v>48.5</c:v>
                </c:pt>
                <c:pt idx="922">
                  <c:v>43.5</c:v>
                </c:pt>
                <c:pt idx="923">
                  <c:v>55</c:v>
                </c:pt>
                <c:pt idx="924">
                  <c:v>60</c:v>
                </c:pt>
                <c:pt idx="925">
                  <c:v>62</c:v>
                </c:pt>
                <c:pt idx="926">
                  <c:v>53</c:v>
                </c:pt>
                <c:pt idx="927">
                  <c:v>59.5</c:v>
                </c:pt>
                <c:pt idx="928">
                  <c:v>68</c:v>
                </c:pt>
                <c:pt idx="929">
                  <c:v>67.5</c:v>
                </c:pt>
                <c:pt idx="930">
                  <c:v>67.5</c:v>
                </c:pt>
                <c:pt idx="931">
                  <c:v>74</c:v>
                </c:pt>
                <c:pt idx="932">
                  <c:v>77.5</c:v>
                </c:pt>
                <c:pt idx="933">
                  <c:v>66</c:v>
                </c:pt>
                <c:pt idx="934">
                  <c:v>73</c:v>
                </c:pt>
                <c:pt idx="935">
                  <c:v>77.5</c:v>
                </c:pt>
                <c:pt idx="936">
                  <c:v>72.5</c:v>
                </c:pt>
                <c:pt idx="937">
                  <c:v>75.5</c:v>
                </c:pt>
                <c:pt idx="938">
                  <c:v>77</c:v>
                </c:pt>
                <c:pt idx="939">
                  <c:v>72</c:v>
                </c:pt>
                <c:pt idx="940">
                  <c:v>64.5</c:v>
                </c:pt>
                <c:pt idx="941">
                  <c:v>60.5</c:v>
                </c:pt>
                <c:pt idx="942">
                  <c:v>58</c:v>
                </c:pt>
                <c:pt idx="943">
                  <c:v>66.5</c:v>
                </c:pt>
                <c:pt idx="944">
                  <c:v>74</c:v>
                </c:pt>
                <c:pt idx="945">
                  <c:v>72</c:v>
                </c:pt>
                <c:pt idx="946">
                  <c:v>70</c:v>
                </c:pt>
                <c:pt idx="947">
                  <c:v>69</c:v>
                </c:pt>
                <c:pt idx="948">
                  <c:v>65</c:v>
                </c:pt>
                <c:pt idx="949">
                  <c:v>78.5</c:v>
                </c:pt>
                <c:pt idx="950">
                  <c:v>77</c:v>
                </c:pt>
                <c:pt idx="951">
                  <c:v>77.5</c:v>
                </c:pt>
                <c:pt idx="952">
                  <c:v>80</c:v>
                </c:pt>
                <c:pt idx="953">
                  <c:v>78.5</c:v>
                </c:pt>
                <c:pt idx="954">
                  <c:v>79</c:v>
                </c:pt>
                <c:pt idx="955">
                  <c:v>81</c:v>
                </c:pt>
                <c:pt idx="956">
                  <c:v>71.5</c:v>
                </c:pt>
                <c:pt idx="957">
                  <c:v>68</c:v>
                </c:pt>
                <c:pt idx="958">
                  <c:v>67.5</c:v>
                </c:pt>
                <c:pt idx="959">
                  <c:v>81</c:v>
                </c:pt>
                <c:pt idx="960">
                  <c:v>84</c:v>
                </c:pt>
                <c:pt idx="961">
                  <c:v>89</c:v>
                </c:pt>
                <c:pt idx="962">
                  <c:v>86</c:v>
                </c:pt>
                <c:pt idx="963">
                  <c:v>79.5</c:v>
                </c:pt>
                <c:pt idx="964">
                  <c:v>76.5</c:v>
                </c:pt>
                <c:pt idx="965">
                  <c:v>79</c:v>
                </c:pt>
                <c:pt idx="966">
                  <c:v>76.5</c:v>
                </c:pt>
                <c:pt idx="967">
                  <c:v>74</c:v>
                </c:pt>
                <c:pt idx="968">
                  <c:v>80.5</c:v>
                </c:pt>
                <c:pt idx="969">
                  <c:v>79.5</c:v>
                </c:pt>
                <c:pt idx="970">
                  <c:v>79.5</c:v>
                </c:pt>
                <c:pt idx="971">
                  <c:v>78.5</c:v>
                </c:pt>
                <c:pt idx="972">
                  <c:v>80.5</c:v>
                </c:pt>
                <c:pt idx="973">
                  <c:v>83.5</c:v>
                </c:pt>
                <c:pt idx="974">
                  <c:v>76</c:v>
                </c:pt>
                <c:pt idx="975">
                  <c:v>73.5</c:v>
                </c:pt>
                <c:pt idx="976">
                  <c:v>76</c:v>
                </c:pt>
                <c:pt idx="977">
                  <c:v>76.5</c:v>
                </c:pt>
                <c:pt idx="978">
                  <c:v>74</c:v>
                </c:pt>
                <c:pt idx="979">
                  <c:v>71.5</c:v>
                </c:pt>
                <c:pt idx="980">
                  <c:v>74.5</c:v>
                </c:pt>
                <c:pt idx="981">
                  <c:v>78</c:v>
                </c:pt>
                <c:pt idx="982">
                  <c:v>83</c:v>
                </c:pt>
                <c:pt idx="983">
                  <c:v>80.5</c:v>
                </c:pt>
                <c:pt idx="984">
                  <c:v>77.5</c:v>
                </c:pt>
                <c:pt idx="985">
                  <c:v>80</c:v>
                </c:pt>
                <c:pt idx="986">
                  <c:v>80</c:v>
                </c:pt>
                <c:pt idx="987">
                  <c:v>82</c:v>
                </c:pt>
                <c:pt idx="988">
                  <c:v>70.5</c:v>
                </c:pt>
                <c:pt idx="989">
                  <c:v>70.5</c:v>
                </c:pt>
                <c:pt idx="990">
                  <c:v>78</c:v>
                </c:pt>
                <c:pt idx="991">
                  <c:v>76</c:v>
                </c:pt>
                <c:pt idx="992">
                  <c:v>72.5</c:v>
                </c:pt>
                <c:pt idx="993">
                  <c:v>74</c:v>
                </c:pt>
                <c:pt idx="994">
                  <c:v>73</c:v>
                </c:pt>
                <c:pt idx="995">
                  <c:v>65.5</c:v>
                </c:pt>
                <c:pt idx="996">
                  <c:v>65</c:v>
                </c:pt>
                <c:pt idx="997">
                  <c:v>65.5</c:v>
                </c:pt>
                <c:pt idx="998">
                  <c:v>68</c:v>
                </c:pt>
                <c:pt idx="999">
                  <c:v>74.5</c:v>
                </c:pt>
                <c:pt idx="1000">
                  <c:v>78</c:v>
                </c:pt>
                <c:pt idx="1001">
                  <c:v>82</c:v>
                </c:pt>
                <c:pt idx="1002">
                  <c:v>81.5</c:v>
                </c:pt>
                <c:pt idx="1003">
                  <c:v>81</c:v>
                </c:pt>
                <c:pt idx="1004">
                  <c:v>62</c:v>
                </c:pt>
                <c:pt idx="1005">
                  <c:v>65</c:v>
                </c:pt>
                <c:pt idx="1006">
                  <c:v>75.5</c:v>
                </c:pt>
                <c:pt idx="1007">
                  <c:v>74</c:v>
                </c:pt>
                <c:pt idx="1008">
                  <c:v>64.5</c:v>
                </c:pt>
                <c:pt idx="1009">
                  <c:v>60</c:v>
                </c:pt>
                <c:pt idx="1010">
                  <c:v>63</c:v>
                </c:pt>
                <c:pt idx="1011">
                  <c:v>62</c:v>
                </c:pt>
                <c:pt idx="1012">
                  <c:v>59</c:v>
                </c:pt>
                <c:pt idx="1013">
                  <c:v>58.5</c:v>
                </c:pt>
                <c:pt idx="1014">
                  <c:v>68</c:v>
                </c:pt>
                <c:pt idx="1015">
                  <c:v>59.5</c:v>
                </c:pt>
                <c:pt idx="1016">
                  <c:v>60</c:v>
                </c:pt>
                <c:pt idx="1017">
                  <c:v>71</c:v>
                </c:pt>
                <c:pt idx="1018">
                  <c:v>71.5</c:v>
                </c:pt>
                <c:pt idx="1019">
                  <c:v>65.5</c:v>
                </c:pt>
                <c:pt idx="1020">
                  <c:v>66</c:v>
                </c:pt>
                <c:pt idx="1021">
                  <c:v>66.5</c:v>
                </c:pt>
                <c:pt idx="1022">
                  <c:v>66.5</c:v>
                </c:pt>
                <c:pt idx="1023">
                  <c:v>68.5</c:v>
                </c:pt>
                <c:pt idx="1024">
                  <c:v>55.5</c:v>
                </c:pt>
                <c:pt idx="1025">
                  <c:v>52.5</c:v>
                </c:pt>
                <c:pt idx="1026">
                  <c:v>56</c:v>
                </c:pt>
                <c:pt idx="1027">
                  <c:v>57</c:v>
                </c:pt>
                <c:pt idx="1028">
                  <c:v>60.5</c:v>
                </c:pt>
                <c:pt idx="1029">
                  <c:v>56</c:v>
                </c:pt>
                <c:pt idx="1030">
                  <c:v>65</c:v>
                </c:pt>
                <c:pt idx="1031">
                  <c:v>56.5</c:v>
                </c:pt>
                <c:pt idx="1032">
                  <c:v>52.5</c:v>
                </c:pt>
                <c:pt idx="1033">
                  <c:v>50</c:v>
                </c:pt>
                <c:pt idx="1034">
                  <c:v>55.5</c:v>
                </c:pt>
                <c:pt idx="1035">
                  <c:v>50.5</c:v>
                </c:pt>
                <c:pt idx="1036">
                  <c:v>49</c:v>
                </c:pt>
                <c:pt idx="1037">
                  <c:v>48.5</c:v>
                </c:pt>
                <c:pt idx="1038">
                  <c:v>52</c:v>
                </c:pt>
                <c:pt idx="1039">
                  <c:v>59</c:v>
                </c:pt>
                <c:pt idx="1040">
                  <c:v>64</c:v>
                </c:pt>
                <c:pt idx="1041">
                  <c:v>66.5</c:v>
                </c:pt>
                <c:pt idx="1042">
                  <c:v>63.5</c:v>
                </c:pt>
                <c:pt idx="1043">
                  <c:v>57.5</c:v>
                </c:pt>
                <c:pt idx="1044">
                  <c:v>46</c:v>
                </c:pt>
                <c:pt idx="1045">
                  <c:v>40</c:v>
                </c:pt>
                <c:pt idx="1046">
                  <c:v>39.5</c:v>
                </c:pt>
                <c:pt idx="1047">
                  <c:v>41.5</c:v>
                </c:pt>
                <c:pt idx="1048">
                  <c:v>45.5</c:v>
                </c:pt>
                <c:pt idx="1049">
                  <c:v>42</c:v>
                </c:pt>
                <c:pt idx="1050">
                  <c:v>49</c:v>
                </c:pt>
                <c:pt idx="1051">
                  <c:v>49.5</c:v>
                </c:pt>
                <c:pt idx="1052">
                  <c:v>47.5</c:v>
                </c:pt>
                <c:pt idx="1053">
                  <c:v>47</c:v>
                </c:pt>
                <c:pt idx="1054">
                  <c:v>53.5</c:v>
                </c:pt>
                <c:pt idx="1055">
                  <c:v>56</c:v>
                </c:pt>
                <c:pt idx="1056">
                  <c:v>47</c:v>
                </c:pt>
                <c:pt idx="1057">
                  <c:v>46.5</c:v>
                </c:pt>
                <c:pt idx="1058">
                  <c:v>39.5</c:v>
                </c:pt>
                <c:pt idx="1059">
                  <c:v>51</c:v>
                </c:pt>
                <c:pt idx="1060">
                  <c:v>49.5</c:v>
                </c:pt>
                <c:pt idx="1061">
                  <c:v>42.5</c:v>
                </c:pt>
                <c:pt idx="1062">
                  <c:v>36</c:v>
                </c:pt>
                <c:pt idx="1063">
                  <c:v>36</c:v>
                </c:pt>
                <c:pt idx="1064">
                  <c:v>50</c:v>
                </c:pt>
                <c:pt idx="1065">
                  <c:v>46.5</c:v>
                </c:pt>
                <c:pt idx="1066">
                  <c:v>35.5</c:v>
                </c:pt>
                <c:pt idx="1067">
                  <c:v>31.5</c:v>
                </c:pt>
                <c:pt idx="1068">
                  <c:v>33</c:v>
                </c:pt>
                <c:pt idx="1069">
                  <c:v>32.5</c:v>
                </c:pt>
                <c:pt idx="1070">
                  <c:v>27</c:v>
                </c:pt>
                <c:pt idx="1071">
                  <c:v>22</c:v>
                </c:pt>
                <c:pt idx="1072">
                  <c:v>48.5</c:v>
                </c:pt>
                <c:pt idx="1073">
                  <c:v>30</c:v>
                </c:pt>
                <c:pt idx="1074">
                  <c:v>21</c:v>
                </c:pt>
                <c:pt idx="1075">
                  <c:v>24</c:v>
                </c:pt>
                <c:pt idx="1076">
                  <c:v>22.5</c:v>
                </c:pt>
                <c:pt idx="1077">
                  <c:v>29</c:v>
                </c:pt>
                <c:pt idx="1078">
                  <c:v>27.5</c:v>
                </c:pt>
                <c:pt idx="1079">
                  <c:v>31</c:v>
                </c:pt>
                <c:pt idx="1080">
                  <c:v>31.5</c:v>
                </c:pt>
                <c:pt idx="1081">
                  <c:v>23.5</c:v>
                </c:pt>
                <c:pt idx="1082">
                  <c:v>25.5</c:v>
                </c:pt>
                <c:pt idx="1083">
                  <c:v>30</c:v>
                </c:pt>
                <c:pt idx="1084">
                  <c:v>26</c:v>
                </c:pt>
                <c:pt idx="1085">
                  <c:v>27.5</c:v>
                </c:pt>
                <c:pt idx="1086">
                  <c:v>38.5</c:v>
                </c:pt>
                <c:pt idx="1087">
                  <c:v>27.5</c:v>
                </c:pt>
                <c:pt idx="1088">
                  <c:v>30.5</c:v>
                </c:pt>
                <c:pt idx="1089">
                  <c:v>24</c:v>
                </c:pt>
                <c:pt idx="1090">
                  <c:v>25.5</c:v>
                </c:pt>
                <c:pt idx="1091">
                  <c:v>26.5</c:v>
                </c:pt>
                <c:pt idx="1092">
                  <c:v>24</c:v>
                </c:pt>
                <c:pt idx="1093">
                  <c:v>23.5</c:v>
                </c:pt>
                <c:pt idx="1094">
                  <c:v>26.5</c:v>
                </c:pt>
                <c:pt idx="1095">
                  <c:v>18</c:v>
                </c:pt>
                <c:pt idx="1096">
                  <c:v>23.5</c:v>
                </c:pt>
                <c:pt idx="1097">
                  <c:v>33.5</c:v>
                </c:pt>
                <c:pt idx="1098">
                  <c:v>36.5</c:v>
                </c:pt>
                <c:pt idx="1099">
                  <c:v>28.5</c:v>
                </c:pt>
                <c:pt idx="1100">
                  <c:v>13</c:v>
                </c:pt>
                <c:pt idx="1101">
                  <c:v>10.5</c:v>
                </c:pt>
                <c:pt idx="1102">
                  <c:v>29</c:v>
                </c:pt>
                <c:pt idx="1103">
                  <c:v>30</c:v>
                </c:pt>
                <c:pt idx="1104">
                  <c:v>26</c:v>
                </c:pt>
                <c:pt idx="1105">
                  <c:v>25.5</c:v>
                </c:pt>
                <c:pt idx="1106">
                  <c:v>24.5</c:v>
                </c:pt>
                <c:pt idx="1107">
                  <c:v>26.5</c:v>
                </c:pt>
                <c:pt idx="1108">
                  <c:v>31.5</c:v>
                </c:pt>
                <c:pt idx="1109">
                  <c:v>22</c:v>
                </c:pt>
                <c:pt idx="1110">
                  <c:v>36</c:v>
                </c:pt>
                <c:pt idx="1111">
                  <c:v>36.5</c:v>
                </c:pt>
                <c:pt idx="1112">
                  <c:v>25</c:v>
                </c:pt>
                <c:pt idx="1113">
                  <c:v>22</c:v>
                </c:pt>
                <c:pt idx="1114">
                  <c:v>17</c:v>
                </c:pt>
                <c:pt idx="1115">
                  <c:v>32.5</c:v>
                </c:pt>
                <c:pt idx="1116">
                  <c:v>40</c:v>
                </c:pt>
                <c:pt idx="1117">
                  <c:v>26.5</c:v>
                </c:pt>
                <c:pt idx="1118">
                  <c:v>33.5</c:v>
                </c:pt>
                <c:pt idx="1119">
                  <c:v>48</c:v>
                </c:pt>
                <c:pt idx="1120">
                  <c:v>25</c:v>
                </c:pt>
                <c:pt idx="1121">
                  <c:v>23.5</c:v>
                </c:pt>
                <c:pt idx="1122">
                  <c:v>27</c:v>
                </c:pt>
                <c:pt idx="1123">
                  <c:v>30.5</c:v>
                </c:pt>
                <c:pt idx="1124">
                  <c:v>41.5</c:v>
                </c:pt>
                <c:pt idx="1125">
                  <c:v>43.5</c:v>
                </c:pt>
                <c:pt idx="1126">
                  <c:v>38.5</c:v>
                </c:pt>
                <c:pt idx="1127">
                  <c:v>35.5</c:v>
                </c:pt>
                <c:pt idx="1128">
                  <c:v>25.5</c:v>
                </c:pt>
                <c:pt idx="1129">
                  <c:v>44</c:v>
                </c:pt>
                <c:pt idx="1130">
                  <c:v>35.5</c:v>
                </c:pt>
                <c:pt idx="1131">
                  <c:v>37.5</c:v>
                </c:pt>
                <c:pt idx="1132">
                  <c:v>38</c:v>
                </c:pt>
                <c:pt idx="1133">
                  <c:v>45</c:v>
                </c:pt>
                <c:pt idx="1134">
                  <c:v>43.5</c:v>
                </c:pt>
                <c:pt idx="1135">
                  <c:v>35.5</c:v>
                </c:pt>
                <c:pt idx="1136">
                  <c:v>39</c:v>
                </c:pt>
                <c:pt idx="1137">
                  <c:v>46</c:v>
                </c:pt>
                <c:pt idx="1138">
                  <c:v>53</c:v>
                </c:pt>
                <c:pt idx="1139">
                  <c:v>40.5</c:v>
                </c:pt>
                <c:pt idx="1140">
                  <c:v>38</c:v>
                </c:pt>
                <c:pt idx="1141">
                  <c:v>41</c:v>
                </c:pt>
                <c:pt idx="1142">
                  <c:v>32</c:v>
                </c:pt>
                <c:pt idx="1143">
                  <c:v>34.5</c:v>
                </c:pt>
                <c:pt idx="1144">
                  <c:v>34</c:v>
                </c:pt>
                <c:pt idx="1145">
                  <c:v>35</c:v>
                </c:pt>
                <c:pt idx="1146">
                  <c:v>39.5</c:v>
                </c:pt>
                <c:pt idx="1147">
                  <c:v>43.5</c:v>
                </c:pt>
                <c:pt idx="1148">
                  <c:v>38</c:v>
                </c:pt>
                <c:pt idx="1149">
                  <c:v>49.5</c:v>
                </c:pt>
                <c:pt idx="1150">
                  <c:v>54</c:v>
                </c:pt>
                <c:pt idx="1151">
                  <c:v>51</c:v>
                </c:pt>
                <c:pt idx="1152">
                  <c:v>45.5</c:v>
                </c:pt>
                <c:pt idx="1153">
                  <c:v>42.5</c:v>
                </c:pt>
                <c:pt idx="1154">
                  <c:v>52</c:v>
                </c:pt>
                <c:pt idx="1155">
                  <c:v>66.5</c:v>
                </c:pt>
                <c:pt idx="1156">
                  <c:v>51.5</c:v>
                </c:pt>
                <c:pt idx="1157">
                  <c:v>46.5</c:v>
                </c:pt>
                <c:pt idx="1158">
                  <c:v>56.5</c:v>
                </c:pt>
                <c:pt idx="1159">
                  <c:v>48</c:v>
                </c:pt>
                <c:pt idx="1160">
                  <c:v>52</c:v>
                </c:pt>
                <c:pt idx="1161">
                  <c:v>47</c:v>
                </c:pt>
                <c:pt idx="1162">
                  <c:v>56.5</c:v>
                </c:pt>
                <c:pt idx="1163">
                  <c:v>64.5</c:v>
                </c:pt>
                <c:pt idx="1164">
                  <c:v>65</c:v>
                </c:pt>
                <c:pt idx="1165">
                  <c:v>69.5</c:v>
                </c:pt>
                <c:pt idx="1166">
                  <c:v>72.5</c:v>
                </c:pt>
                <c:pt idx="1167">
                  <c:v>62.5</c:v>
                </c:pt>
                <c:pt idx="1168">
                  <c:v>58.5</c:v>
                </c:pt>
                <c:pt idx="1169">
                  <c:v>59</c:v>
                </c:pt>
                <c:pt idx="1170">
                  <c:v>68</c:v>
                </c:pt>
                <c:pt idx="1171">
                  <c:v>52.5</c:v>
                </c:pt>
                <c:pt idx="1172">
                  <c:v>51.5</c:v>
                </c:pt>
                <c:pt idx="1173">
                  <c:v>62</c:v>
                </c:pt>
                <c:pt idx="1174">
                  <c:v>62</c:v>
                </c:pt>
                <c:pt idx="1175">
                  <c:v>60.5</c:v>
                </c:pt>
                <c:pt idx="1176">
                  <c:v>60</c:v>
                </c:pt>
                <c:pt idx="1177">
                  <c:v>63.5</c:v>
                </c:pt>
                <c:pt idx="1178">
                  <c:v>63.5</c:v>
                </c:pt>
                <c:pt idx="1179">
                  <c:v>57</c:v>
                </c:pt>
                <c:pt idx="1180">
                  <c:v>57</c:v>
                </c:pt>
                <c:pt idx="1181">
                  <c:v>62.5</c:v>
                </c:pt>
                <c:pt idx="1182">
                  <c:v>65</c:v>
                </c:pt>
                <c:pt idx="1183">
                  <c:v>57</c:v>
                </c:pt>
                <c:pt idx="1184">
                  <c:v>61.5</c:v>
                </c:pt>
                <c:pt idx="1185">
                  <c:v>70</c:v>
                </c:pt>
                <c:pt idx="1186">
                  <c:v>72</c:v>
                </c:pt>
                <c:pt idx="1187">
                  <c:v>74</c:v>
                </c:pt>
                <c:pt idx="1188">
                  <c:v>78</c:v>
                </c:pt>
                <c:pt idx="1189">
                  <c:v>78.5</c:v>
                </c:pt>
                <c:pt idx="1190">
                  <c:v>78.5</c:v>
                </c:pt>
                <c:pt idx="1191">
                  <c:v>65.5</c:v>
                </c:pt>
                <c:pt idx="1192">
                  <c:v>63.5</c:v>
                </c:pt>
                <c:pt idx="1193">
                  <c:v>70.5</c:v>
                </c:pt>
                <c:pt idx="1194">
                  <c:v>75.5</c:v>
                </c:pt>
                <c:pt idx="1195">
                  <c:v>81</c:v>
                </c:pt>
                <c:pt idx="1196">
                  <c:v>67</c:v>
                </c:pt>
                <c:pt idx="1197">
                  <c:v>64.5</c:v>
                </c:pt>
                <c:pt idx="1198">
                  <c:v>63.5</c:v>
                </c:pt>
                <c:pt idx="1199">
                  <c:v>70</c:v>
                </c:pt>
                <c:pt idx="1200">
                  <c:v>71</c:v>
                </c:pt>
                <c:pt idx="1201">
                  <c:v>73</c:v>
                </c:pt>
                <c:pt idx="1202">
                  <c:v>74.5</c:v>
                </c:pt>
                <c:pt idx="1203">
                  <c:v>74.5</c:v>
                </c:pt>
                <c:pt idx="1204">
                  <c:v>75</c:v>
                </c:pt>
                <c:pt idx="1205">
                  <c:v>68.5</c:v>
                </c:pt>
                <c:pt idx="1206">
                  <c:v>70</c:v>
                </c:pt>
                <c:pt idx="1207">
                  <c:v>76</c:v>
                </c:pt>
                <c:pt idx="1208">
                  <c:v>76.5</c:v>
                </c:pt>
                <c:pt idx="1209">
                  <c:v>72</c:v>
                </c:pt>
                <c:pt idx="1210">
                  <c:v>69.5</c:v>
                </c:pt>
                <c:pt idx="1211">
                  <c:v>74.5</c:v>
                </c:pt>
                <c:pt idx="1212">
                  <c:v>76</c:v>
                </c:pt>
                <c:pt idx="1213">
                  <c:v>78</c:v>
                </c:pt>
                <c:pt idx="1214">
                  <c:v>81</c:v>
                </c:pt>
                <c:pt idx="1215">
                  <c:v>75.5</c:v>
                </c:pt>
                <c:pt idx="1216">
                  <c:v>79</c:v>
                </c:pt>
                <c:pt idx="1217">
                  <c:v>83</c:v>
                </c:pt>
                <c:pt idx="1218">
                  <c:v>74.5</c:v>
                </c:pt>
                <c:pt idx="1219">
                  <c:v>73</c:v>
                </c:pt>
                <c:pt idx="1220">
                  <c:v>76.5</c:v>
                </c:pt>
                <c:pt idx="1221">
                  <c:v>84</c:v>
                </c:pt>
                <c:pt idx="1222">
                  <c:v>80</c:v>
                </c:pt>
                <c:pt idx="1223">
                  <c:v>82.5</c:v>
                </c:pt>
                <c:pt idx="1224">
                  <c:v>87.5</c:v>
                </c:pt>
                <c:pt idx="1225">
                  <c:v>82.5</c:v>
                </c:pt>
                <c:pt idx="1226">
                  <c:v>74.5</c:v>
                </c:pt>
                <c:pt idx="1227">
                  <c:v>75</c:v>
                </c:pt>
                <c:pt idx="1228">
                  <c:v>74</c:v>
                </c:pt>
                <c:pt idx="1229">
                  <c:v>78</c:v>
                </c:pt>
                <c:pt idx="1230">
                  <c:v>78</c:v>
                </c:pt>
                <c:pt idx="1231">
                  <c:v>82</c:v>
                </c:pt>
                <c:pt idx="1232">
                  <c:v>76.5</c:v>
                </c:pt>
                <c:pt idx="1233">
                  <c:v>76</c:v>
                </c:pt>
                <c:pt idx="1234">
                  <c:v>74.5</c:v>
                </c:pt>
                <c:pt idx="1235">
                  <c:v>81.5</c:v>
                </c:pt>
                <c:pt idx="1236">
                  <c:v>78</c:v>
                </c:pt>
                <c:pt idx="1237">
                  <c:v>74.5</c:v>
                </c:pt>
                <c:pt idx="1238">
                  <c:v>74</c:v>
                </c:pt>
                <c:pt idx="1239">
                  <c:v>69.5</c:v>
                </c:pt>
                <c:pt idx="1240">
                  <c:v>69.5</c:v>
                </c:pt>
                <c:pt idx="1241">
                  <c:v>71</c:v>
                </c:pt>
                <c:pt idx="1242">
                  <c:v>75</c:v>
                </c:pt>
                <c:pt idx="1243">
                  <c:v>74</c:v>
                </c:pt>
                <c:pt idx="1244">
                  <c:v>73</c:v>
                </c:pt>
                <c:pt idx="1245">
                  <c:v>68</c:v>
                </c:pt>
                <c:pt idx="1246">
                  <c:v>68</c:v>
                </c:pt>
                <c:pt idx="1247">
                  <c:v>69.5</c:v>
                </c:pt>
                <c:pt idx="1248">
                  <c:v>73</c:v>
                </c:pt>
                <c:pt idx="1249">
                  <c:v>66</c:v>
                </c:pt>
                <c:pt idx="1250">
                  <c:v>71</c:v>
                </c:pt>
                <c:pt idx="1251">
                  <c:v>69.5</c:v>
                </c:pt>
                <c:pt idx="1252">
                  <c:v>72.5</c:v>
                </c:pt>
                <c:pt idx="1253">
                  <c:v>71</c:v>
                </c:pt>
                <c:pt idx="1254">
                  <c:v>71.5</c:v>
                </c:pt>
                <c:pt idx="1255">
                  <c:v>60.5</c:v>
                </c:pt>
                <c:pt idx="1256">
                  <c:v>63</c:v>
                </c:pt>
                <c:pt idx="1257">
                  <c:v>70.5</c:v>
                </c:pt>
                <c:pt idx="1258">
                  <c:v>67</c:v>
                </c:pt>
                <c:pt idx="1259">
                  <c:v>71.5</c:v>
                </c:pt>
                <c:pt idx="1260">
                  <c:v>71.5</c:v>
                </c:pt>
                <c:pt idx="1261">
                  <c:v>74</c:v>
                </c:pt>
                <c:pt idx="1262">
                  <c:v>59.5</c:v>
                </c:pt>
                <c:pt idx="1263">
                  <c:v>58.5</c:v>
                </c:pt>
                <c:pt idx="1264">
                  <c:v>59</c:v>
                </c:pt>
                <c:pt idx="1265">
                  <c:v>62.5</c:v>
                </c:pt>
                <c:pt idx="1266">
                  <c:v>67</c:v>
                </c:pt>
                <c:pt idx="1267">
                  <c:v>74</c:v>
                </c:pt>
                <c:pt idx="1268">
                  <c:v>72.5</c:v>
                </c:pt>
                <c:pt idx="1269">
                  <c:v>74</c:v>
                </c:pt>
                <c:pt idx="1270">
                  <c:v>73.5</c:v>
                </c:pt>
                <c:pt idx="1271">
                  <c:v>71.5</c:v>
                </c:pt>
                <c:pt idx="1272">
                  <c:v>64</c:v>
                </c:pt>
                <c:pt idx="1273">
                  <c:v>55.5</c:v>
                </c:pt>
                <c:pt idx="1274">
                  <c:v>53.5</c:v>
                </c:pt>
                <c:pt idx="1275">
                  <c:v>58</c:v>
                </c:pt>
                <c:pt idx="1276">
                  <c:v>56.5</c:v>
                </c:pt>
                <c:pt idx="1277">
                  <c:v>54</c:v>
                </c:pt>
                <c:pt idx="1278">
                  <c:v>67.5</c:v>
                </c:pt>
                <c:pt idx="1279">
                  <c:v>67</c:v>
                </c:pt>
                <c:pt idx="1280">
                  <c:v>68.5</c:v>
                </c:pt>
                <c:pt idx="1281">
                  <c:v>57</c:v>
                </c:pt>
                <c:pt idx="1282">
                  <c:v>62.5</c:v>
                </c:pt>
                <c:pt idx="1283">
                  <c:v>59</c:v>
                </c:pt>
                <c:pt idx="1284">
                  <c:v>55.5</c:v>
                </c:pt>
                <c:pt idx="1285">
                  <c:v>58.5</c:v>
                </c:pt>
                <c:pt idx="1286">
                  <c:v>61.5</c:v>
                </c:pt>
                <c:pt idx="1287">
                  <c:v>58.5</c:v>
                </c:pt>
                <c:pt idx="1288">
                  <c:v>50</c:v>
                </c:pt>
                <c:pt idx="1289">
                  <c:v>50</c:v>
                </c:pt>
                <c:pt idx="1290">
                  <c:v>51.5</c:v>
                </c:pt>
                <c:pt idx="1291">
                  <c:v>53</c:v>
                </c:pt>
                <c:pt idx="1292">
                  <c:v>42.5</c:v>
                </c:pt>
                <c:pt idx="1293">
                  <c:v>36.5</c:v>
                </c:pt>
                <c:pt idx="1294">
                  <c:v>39</c:v>
                </c:pt>
                <c:pt idx="1295">
                  <c:v>43</c:v>
                </c:pt>
                <c:pt idx="1296">
                  <c:v>44.5</c:v>
                </c:pt>
                <c:pt idx="1297">
                  <c:v>46.5</c:v>
                </c:pt>
                <c:pt idx="1298">
                  <c:v>40</c:v>
                </c:pt>
                <c:pt idx="1299">
                  <c:v>48</c:v>
                </c:pt>
                <c:pt idx="1300">
                  <c:v>53</c:v>
                </c:pt>
                <c:pt idx="1301">
                  <c:v>54.5</c:v>
                </c:pt>
                <c:pt idx="1302">
                  <c:v>46</c:v>
                </c:pt>
                <c:pt idx="1303">
                  <c:v>57</c:v>
                </c:pt>
                <c:pt idx="1304">
                  <c:v>57.5</c:v>
                </c:pt>
                <c:pt idx="1305">
                  <c:v>50.5</c:v>
                </c:pt>
                <c:pt idx="1306">
                  <c:v>39.5</c:v>
                </c:pt>
                <c:pt idx="1307">
                  <c:v>55</c:v>
                </c:pt>
                <c:pt idx="1308">
                  <c:v>47.5</c:v>
                </c:pt>
                <c:pt idx="1309">
                  <c:v>45</c:v>
                </c:pt>
                <c:pt idx="1310">
                  <c:v>43</c:v>
                </c:pt>
                <c:pt idx="1311">
                  <c:v>46</c:v>
                </c:pt>
                <c:pt idx="1312">
                  <c:v>56</c:v>
                </c:pt>
                <c:pt idx="1313">
                  <c:v>55</c:v>
                </c:pt>
                <c:pt idx="1314">
                  <c:v>42</c:v>
                </c:pt>
                <c:pt idx="1315">
                  <c:v>38</c:v>
                </c:pt>
                <c:pt idx="1316">
                  <c:v>42.5</c:v>
                </c:pt>
                <c:pt idx="1317">
                  <c:v>48</c:v>
                </c:pt>
                <c:pt idx="1318">
                  <c:v>55</c:v>
                </c:pt>
                <c:pt idx="1319">
                  <c:v>44</c:v>
                </c:pt>
                <c:pt idx="1320">
                  <c:v>35</c:v>
                </c:pt>
                <c:pt idx="1321">
                  <c:v>29.5</c:v>
                </c:pt>
                <c:pt idx="1322">
                  <c:v>31</c:v>
                </c:pt>
                <c:pt idx="1323">
                  <c:v>34.5</c:v>
                </c:pt>
                <c:pt idx="1324">
                  <c:v>42.5</c:v>
                </c:pt>
                <c:pt idx="1325">
                  <c:v>50.5</c:v>
                </c:pt>
                <c:pt idx="1326">
                  <c:v>23.5</c:v>
                </c:pt>
                <c:pt idx="1327">
                  <c:v>32.5</c:v>
                </c:pt>
                <c:pt idx="1328">
                  <c:v>41</c:v>
                </c:pt>
                <c:pt idx="1329">
                  <c:v>48.5</c:v>
                </c:pt>
                <c:pt idx="1330">
                  <c:v>50</c:v>
                </c:pt>
                <c:pt idx="1331">
                  <c:v>35.5</c:v>
                </c:pt>
                <c:pt idx="1332">
                  <c:v>44</c:v>
                </c:pt>
                <c:pt idx="1333">
                  <c:v>33.5</c:v>
                </c:pt>
                <c:pt idx="1334">
                  <c:v>28.5</c:v>
                </c:pt>
                <c:pt idx="1335">
                  <c:v>33.5</c:v>
                </c:pt>
                <c:pt idx="1336">
                  <c:v>19</c:v>
                </c:pt>
                <c:pt idx="1337">
                  <c:v>20</c:v>
                </c:pt>
                <c:pt idx="1338">
                  <c:v>32</c:v>
                </c:pt>
                <c:pt idx="1339">
                  <c:v>33</c:v>
                </c:pt>
                <c:pt idx="1340">
                  <c:v>35</c:v>
                </c:pt>
                <c:pt idx="1341">
                  <c:v>36.5</c:v>
                </c:pt>
                <c:pt idx="1342">
                  <c:v>42</c:v>
                </c:pt>
                <c:pt idx="1343">
                  <c:v>22.5</c:v>
                </c:pt>
                <c:pt idx="1344">
                  <c:v>42.5</c:v>
                </c:pt>
                <c:pt idx="1345">
                  <c:v>23</c:v>
                </c:pt>
                <c:pt idx="1346">
                  <c:v>22.5</c:v>
                </c:pt>
                <c:pt idx="1347">
                  <c:v>40</c:v>
                </c:pt>
                <c:pt idx="1348">
                  <c:v>42.5</c:v>
                </c:pt>
                <c:pt idx="1349">
                  <c:v>37.5</c:v>
                </c:pt>
                <c:pt idx="1350">
                  <c:v>36.5</c:v>
                </c:pt>
                <c:pt idx="1351">
                  <c:v>37</c:v>
                </c:pt>
                <c:pt idx="1352">
                  <c:v>33</c:v>
                </c:pt>
                <c:pt idx="1353">
                  <c:v>45.5</c:v>
                </c:pt>
                <c:pt idx="1354">
                  <c:v>46</c:v>
                </c:pt>
                <c:pt idx="1355">
                  <c:v>36.5</c:v>
                </c:pt>
                <c:pt idx="1356">
                  <c:v>31.5</c:v>
                </c:pt>
                <c:pt idx="1357">
                  <c:v>39.5</c:v>
                </c:pt>
                <c:pt idx="1358">
                  <c:v>38</c:v>
                </c:pt>
                <c:pt idx="1359">
                  <c:v>32.5</c:v>
                </c:pt>
                <c:pt idx="1360">
                  <c:v>35.5</c:v>
                </c:pt>
                <c:pt idx="1361">
                  <c:v>26</c:v>
                </c:pt>
                <c:pt idx="1362">
                  <c:v>34.5</c:v>
                </c:pt>
                <c:pt idx="1363">
                  <c:v>40.5</c:v>
                </c:pt>
                <c:pt idx="1364">
                  <c:v>36</c:v>
                </c:pt>
                <c:pt idx="1365">
                  <c:v>36</c:v>
                </c:pt>
                <c:pt idx="1366">
                  <c:v>34</c:v>
                </c:pt>
                <c:pt idx="1367">
                  <c:v>36.5</c:v>
                </c:pt>
                <c:pt idx="1368">
                  <c:v>46</c:v>
                </c:pt>
                <c:pt idx="1369">
                  <c:v>45.5</c:v>
                </c:pt>
                <c:pt idx="1370">
                  <c:v>32.5</c:v>
                </c:pt>
                <c:pt idx="1371">
                  <c:v>39</c:v>
                </c:pt>
                <c:pt idx="1372">
                  <c:v>42</c:v>
                </c:pt>
                <c:pt idx="1373">
                  <c:v>36</c:v>
                </c:pt>
                <c:pt idx="1374">
                  <c:v>37.5</c:v>
                </c:pt>
                <c:pt idx="1375">
                  <c:v>37</c:v>
                </c:pt>
                <c:pt idx="1376">
                  <c:v>34.5</c:v>
                </c:pt>
                <c:pt idx="1377">
                  <c:v>34</c:v>
                </c:pt>
                <c:pt idx="1378">
                  <c:v>44.5</c:v>
                </c:pt>
                <c:pt idx="1379">
                  <c:v>53.5</c:v>
                </c:pt>
                <c:pt idx="1380">
                  <c:v>45.5</c:v>
                </c:pt>
                <c:pt idx="1381">
                  <c:v>53</c:v>
                </c:pt>
                <c:pt idx="1382">
                  <c:v>59</c:v>
                </c:pt>
                <c:pt idx="1383">
                  <c:v>54.5</c:v>
                </c:pt>
                <c:pt idx="1384">
                  <c:v>48</c:v>
                </c:pt>
                <c:pt idx="1385">
                  <c:v>55</c:v>
                </c:pt>
                <c:pt idx="1386">
                  <c:v>62</c:v>
                </c:pt>
                <c:pt idx="1387">
                  <c:v>64.5</c:v>
                </c:pt>
                <c:pt idx="1388">
                  <c:v>61</c:v>
                </c:pt>
                <c:pt idx="1389">
                  <c:v>65</c:v>
                </c:pt>
                <c:pt idx="1390">
                  <c:v>50</c:v>
                </c:pt>
                <c:pt idx="1391">
                  <c:v>40.5</c:v>
                </c:pt>
                <c:pt idx="1392">
                  <c:v>40.5</c:v>
                </c:pt>
                <c:pt idx="1393">
                  <c:v>53</c:v>
                </c:pt>
                <c:pt idx="1394">
                  <c:v>46.5</c:v>
                </c:pt>
                <c:pt idx="1395">
                  <c:v>45.5</c:v>
                </c:pt>
                <c:pt idx="1396">
                  <c:v>48</c:v>
                </c:pt>
                <c:pt idx="1397">
                  <c:v>52.5</c:v>
                </c:pt>
                <c:pt idx="1398">
                  <c:v>53.5</c:v>
                </c:pt>
                <c:pt idx="1399">
                  <c:v>54.5</c:v>
                </c:pt>
                <c:pt idx="1400">
                  <c:v>50.5</c:v>
                </c:pt>
                <c:pt idx="1401">
                  <c:v>50</c:v>
                </c:pt>
                <c:pt idx="1402">
                  <c:v>48</c:v>
                </c:pt>
                <c:pt idx="1403">
                  <c:v>48.5</c:v>
                </c:pt>
                <c:pt idx="1404">
                  <c:v>65</c:v>
                </c:pt>
                <c:pt idx="1405">
                  <c:v>72</c:v>
                </c:pt>
                <c:pt idx="1406">
                  <c:v>62.5</c:v>
                </c:pt>
                <c:pt idx="1407">
                  <c:v>54</c:v>
                </c:pt>
                <c:pt idx="1408">
                  <c:v>58</c:v>
                </c:pt>
                <c:pt idx="1409">
                  <c:v>48</c:v>
                </c:pt>
                <c:pt idx="1410">
                  <c:v>45</c:v>
                </c:pt>
                <c:pt idx="1411">
                  <c:v>47.5</c:v>
                </c:pt>
                <c:pt idx="1412">
                  <c:v>48.5</c:v>
                </c:pt>
                <c:pt idx="1413">
                  <c:v>49.5</c:v>
                </c:pt>
                <c:pt idx="1414">
                  <c:v>49.5</c:v>
                </c:pt>
                <c:pt idx="1415">
                  <c:v>51</c:v>
                </c:pt>
                <c:pt idx="1416">
                  <c:v>61.5</c:v>
                </c:pt>
                <c:pt idx="1417">
                  <c:v>52.5</c:v>
                </c:pt>
                <c:pt idx="1418">
                  <c:v>55.5</c:v>
                </c:pt>
                <c:pt idx="1419">
                  <c:v>58.5</c:v>
                </c:pt>
                <c:pt idx="1420">
                  <c:v>58</c:v>
                </c:pt>
                <c:pt idx="1421">
                  <c:v>62</c:v>
                </c:pt>
                <c:pt idx="1422">
                  <c:v>63</c:v>
                </c:pt>
                <c:pt idx="1423">
                  <c:v>54</c:v>
                </c:pt>
                <c:pt idx="1424">
                  <c:v>68.5</c:v>
                </c:pt>
                <c:pt idx="1425">
                  <c:v>65.5</c:v>
                </c:pt>
                <c:pt idx="1426">
                  <c:v>64</c:v>
                </c:pt>
                <c:pt idx="1427">
                  <c:v>65.5</c:v>
                </c:pt>
                <c:pt idx="1428">
                  <c:v>59.5</c:v>
                </c:pt>
                <c:pt idx="1429">
                  <c:v>66.5</c:v>
                </c:pt>
                <c:pt idx="1430">
                  <c:v>60.5</c:v>
                </c:pt>
                <c:pt idx="1431">
                  <c:v>67</c:v>
                </c:pt>
                <c:pt idx="1432">
                  <c:v>68.5</c:v>
                </c:pt>
                <c:pt idx="1433">
                  <c:v>64</c:v>
                </c:pt>
                <c:pt idx="1434">
                  <c:v>79.5</c:v>
                </c:pt>
                <c:pt idx="1435">
                  <c:v>79</c:v>
                </c:pt>
                <c:pt idx="1436">
                  <c:v>71</c:v>
                </c:pt>
                <c:pt idx="1437">
                  <c:v>66</c:v>
                </c:pt>
                <c:pt idx="1438">
                  <c:v>66.5</c:v>
                </c:pt>
                <c:pt idx="1439">
                  <c:v>55</c:v>
                </c:pt>
                <c:pt idx="1440">
                  <c:v>56.5</c:v>
                </c:pt>
                <c:pt idx="1441">
                  <c:v>63</c:v>
                </c:pt>
                <c:pt idx="1442">
                  <c:v>66</c:v>
                </c:pt>
                <c:pt idx="1443">
                  <c:v>72.5</c:v>
                </c:pt>
                <c:pt idx="1444">
                  <c:v>68.5</c:v>
                </c:pt>
                <c:pt idx="1445">
                  <c:v>69</c:v>
                </c:pt>
                <c:pt idx="1446">
                  <c:v>68.5</c:v>
                </c:pt>
                <c:pt idx="1447">
                  <c:v>61.5</c:v>
                </c:pt>
                <c:pt idx="1448">
                  <c:v>66</c:v>
                </c:pt>
                <c:pt idx="1449">
                  <c:v>68</c:v>
                </c:pt>
                <c:pt idx="1450">
                  <c:v>86</c:v>
                </c:pt>
                <c:pt idx="1451">
                  <c:v>86.5</c:v>
                </c:pt>
                <c:pt idx="1452">
                  <c:v>73.5</c:v>
                </c:pt>
                <c:pt idx="1453">
                  <c:v>67</c:v>
                </c:pt>
                <c:pt idx="1454">
                  <c:v>66.5</c:v>
                </c:pt>
                <c:pt idx="1455">
                  <c:v>73</c:v>
                </c:pt>
                <c:pt idx="1456">
                  <c:v>78</c:v>
                </c:pt>
                <c:pt idx="1457">
                  <c:v>78.5</c:v>
                </c:pt>
                <c:pt idx="1458">
                  <c:v>74.5</c:v>
                </c:pt>
                <c:pt idx="1459">
                  <c:v>83</c:v>
                </c:pt>
                <c:pt idx="1460">
                  <c:v>80</c:v>
                </c:pt>
                <c:pt idx="1461">
                  <c:v>79</c:v>
                </c:pt>
                <c:pt idx="1462">
                  <c:v>74.5</c:v>
                </c:pt>
                <c:pt idx="1463">
                  <c:v>76</c:v>
                </c:pt>
                <c:pt idx="1464">
                  <c:v>76</c:v>
                </c:pt>
                <c:pt idx="1465">
                  <c:v>80.5</c:v>
                </c:pt>
                <c:pt idx="1466">
                  <c:v>80.5</c:v>
                </c:pt>
                <c:pt idx="1467">
                  <c:v>79</c:v>
                </c:pt>
                <c:pt idx="1468">
                  <c:v>82</c:v>
                </c:pt>
                <c:pt idx="1469">
                  <c:v>86</c:v>
                </c:pt>
                <c:pt idx="1470">
                  <c:v>72</c:v>
                </c:pt>
                <c:pt idx="1471">
                  <c:v>74.5</c:v>
                </c:pt>
                <c:pt idx="1472">
                  <c:v>77.5</c:v>
                </c:pt>
                <c:pt idx="1473">
                  <c:v>78</c:v>
                </c:pt>
                <c:pt idx="1474">
                  <c:v>75.5</c:v>
                </c:pt>
                <c:pt idx="1475">
                  <c:v>78</c:v>
                </c:pt>
                <c:pt idx="1476">
                  <c:v>74</c:v>
                </c:pt>
                <c:pt idx="1477">
                  <c:v>74.5</c:v>
                </c:pt>
                <c:pt idx="1478">
                  <c:v>75.5</c:v>
                </c:pt>
                <c:pt idx="1479">
                  <c:v>75</c:v>
                </c:pt>
                <c:pt idx="1480">
                  <c:v>78.5</c:v>
                </c:pt>
                <c:pt idx="1481">
                  <c:v>82</c:v>
                </c:pt>
                <c:pt idx="1482">
                  <c:v>72.5</c:v>
                </c:pt>
                <c:pt idx="1483">
                  <c:v>73</c:v>
                </c:pt>
                <c:pt idx="1484">
                  <c:v>76.5</c:v>
                </c:pt>
                <c:pt idx="1485">
                  <c:v>79</c:v>
                </c:pt>
                <c:pt idx="1486">
                  <c:v>73.5</c:v>
                </c:pt>
                <c:pt idx="1487">
                  <c:v>73</c:v>
                </c:pt>
                <c:pt idx="1488">
                  <c:v>70.5</c:v>
                </c:pt>
                <c:pt idx="1489">
                  <c:v>75.5</c:v>
                </c:pt>
                <c:pt idx="1490">
                  <c:v>72.5</c:v>
                </c:pt>
                <c:pt idx="1491">
                  <c:v>65.5</c:v>
                </c:pt>
                <c:pt idx="1492">
                  <c:v>70</c:v>
                </c:pt>
                <c:pt idx="1493">
                  <c:v>70.5</c:v>
                </c:pt>
                <c:pt idx="1494">
                  <c:v>72.5</c:v>
                </c:pt>
                <c:pt idx="1495">
                  <c:v>74.5</c:v>
                </c:pt>
                <c:pt idx="1496">
                  <c:v>74.5</c:v>
                </c:pt>
                <c:pt idx="1497">
                  <c:v>76</c:v>
                </c:pt>
                <c:pt idx="1498">
                  <c:v>73.5</c:v>
                </c:pt>
                <c:pt idx="1499">
                  <c:v>68</c:v>
                </c:pt>
                <c:pt idx="1500">
                  <c:v>70</c:v>
                </c:pt>
                <c:pt idx="1501">
                  <c:v>73</c:v>
                </c:pt>
                <c:pt idx="1502">
                  <c:v>75.5</c:v>
                </c:pt>
                <c:pt idx="1503">
                  <c:v>73</c:v>
                </c:pt>
                <c:pt idx="1504">
                  <c:v>73</c:v>
                </c:pt>
                <c:pt idx="1505">
                  <c:v>67.5</c:v>
                </c:pt>
                <c:pt idx="1506">
                  <c:v>60</c:v>
                </c:pt>
                <c:pt idx="1507">
                  <c:v>61</c:v>
                </c:pt>
                <c:pt idx="1508">
                  <c:v>65.5</c:v>
                </c:pt>
                <c:pt idx="1509">
                  <c:v>66.5</c:v>
                </c:pt>
                <c:pt idx="1510">
                  <c:v>61</c:v>
                </c:pt>
                <c:pt idx="1511">
                  <c:v>63.5</c:v>
                </c:pt>
                <c:pt idx="1512">
                  <c:v>67.5</c:v>
                </c:pt>
                <c:pt idx="1513">
                  <c:v>57.5</c:v>
                </c:pt>
                <c:pt idx="1514">
                  <c:v>58</c:v>
                </c:pt>
                <c:pt idx="1515">
                  <c:v>58</c:v>
                </c:pt>
                <c:pt idx="1516">
                  <c:v>54</c:v>
                </c:pt>
                <c:pt idx="1517">
                  <c:v>56.5</c:v>
                </c:pt>
                <c:pt idx="1518">
                  <c:v>67</c:v>
                </c:pt>
                <c:pt idx="1519">
                  <c:v>66.5</c:v>
                </c:pt>
                <c:pt idx="1520">
                  <c:v>59</c:v>
                </c:pt>
                <c:pt idx="1521">
                  <c:v>61.5</c:v>
                </c:pt>
                <c:pt idx="1522">
                  <c:v>60.5</c:v>
                </c:pt>
                <c:pt idx="1523">
                  <c:v>66.5</c:v>
                </c:pt>
                <c:pt idx="1524">
                  <c:v>65.5</c:v>
                </c:pt>
                <c:pt idx="1525">
                  <c:v>45.5</c:v>
                </c:pt>
                <c:pt idx="1526">
                  <c:v>46.5</c:v>
                </c:pt>
                <c:pt idx="1527">
                  <c:v>54</c:v>
                </c:pt>
                <c:pt idx="1528">
                  <c:v>56</c:v>
                </c:pt>
                <c:pt idx="1529">
                  <c:v>48</c:v>
                </c:pt>
                <c:pt idx="1530">
                  <c:v>61</c:v>
                </c:pt>
                <c:pt idx="1531">
                  <c:v>60</c:v>
                </c:pt>
                <c:pt idx="1532">
                  <c:v>47</c:v>
                </c:pt>
                <c:pt idx="1533">
                  <c:v>50</c:v>
                </c:pt>
                <c:pt idx="1534">
                  <c:v>53</c:v>
                </c:pt>
                <c:pt idx="1535">
                  <c:v>55</c:v>
                </c:pt>
                <c:pt idx="1536">
                  <c:v>56</c:v>
                </c:pt>
                <c:pt idx="1537">
                  <c:v>53</c:v>
                </c:pt>
                <c:pt idx="1538">
                  <c:v>57.5</c:v>
                </c:pt>
                <c:pt idx="1539">
                  <c:v>59</c:v>
                </c:pt>
                <c:pt idx="1540">
                  <c:v>47.5</c:v>
                </c:pt>
                <c:pt idx="1541">
                  <c:v>45.5</c:v>
                </c:pt>
                <c:pt idx="1542">
                  <c:v>47</c:v>
                </c:pt>
                <c:pt idx="1543">
                  <c:v>43.5</c:v>
                </c:pt>
                <c:pt idx="1544">
                  <c:v>34</c:v>
                </c:pt>
                <c:pt idx="1545">
                  <c:v>34</c:v>
                </c:pt>
                <c:pt idx="1546">
                  <c:v>36</c:v>
                </c:pt>
                <c:pt idx="1547">
                  <c:v>41</c:v>
                </c:pt>
                <c:pt idx="1548">
                  <c:v>49</c:v>
                </c:pt>
                <c:pt idx="1549">
                  <c:v>52.5</c:v>
                </c:pt>
                <c:pt idx="1550">
                  <c:v>41</c:v>
                </c:pt>
                <c:pt idx="1551">
                  <c:v>39</c:v>
                </c:pt>
                <c:pt idx="1552">
                  <c:v>38.5</c:v>
                </c:pt>
                <c:pt idx="1553">
                  <c:v>40</c:v>
                </c:pt>
                <c:pt idx="1554">
                  <c:v>39</c:v>
                </c:pt>
                <c:pt idx="1555">
                  <c:v>40.5</c:v>
                </c:pt>
                <c:pt idx="1556">
                  <c:v>39.5</c:v>
                </c:pt>
                <c:pt idx="1557">
                  <c:v>37.5</c:v>
                </c:pt>
                <c:pt idx="1558">
                  <c:v>38</c:v>
                </c:pt>
                <c:pt idx="1559">
                  <c:v>33.5</c:v>
                </c:pt>
                <c:pt idx="1560">
                  <c:v>33.5</c:v>
                </c:pt>
                <c:pt idx="1561">
                  <c:v>34</c:v>
                </c:pt>
                <c:pt idx="1562">
                  <c:v>43.5</c:v>
                </c:pt>
                <c:pt idx="1563">
                  <c:v>49.5</c:v>
                </c:pt>
                <c:pt idx="1564">
                  <c:v>52</c:v>
                </c:pt>
                <c:pt idx="1565">
                  <c:v>40.5</c:v>
                </c:pt>
                <c:pt idx="1566">
                  <c:v>32.5</c:v>
                </c:pt>
                <c:pt idx="1567">
                  <c:v>42.5</c:v>
                </c:pt>
                <c:pt idx="1568">
                  <c:v>49</c:v>
                </c:pt>
                <c:pt idx="1569">
                  <c:v>38.5</c:v>
                </c:pt>
                <c:pt idx="1570">
                  <c:v>35.5</c:v>
                </c:pt>
                <c:pt idx="1571">
                  <c:v>34.5</c:v>
                </c:pt>
                <c:pt idx="1572">
                  <c:v>41.5</c:v>
                </c:pt>
                <c:pt idx="1573">
                  <c:v>47</c:v>
                </c:pt>
                <c:pt idx="1574">
                  <c:v>37.5</c:v>
                </c:pt>
                <c:pt idx="1575">
                  <c:v>43</c:v>
                </c:pt>
                <c:pt idx="1576">
                  <c:v>32</c:v>
                </c:pt>
                <c:pt idx="1577">
                  <c:v>32</c:v>
                </c:pt>
                <c:pt idx="1578">
                  <c:v>33</c:v>
                </c:pt>
                <c:pt idx="1579">
                  <c:v>33</c:v>
                </c:pt>
                <c:pt idx="1580">
                  <c:v>29</c:v>
                </c:pt>
                <c:pt idx="1581">
                  <c:v>30.5</c:v>
                </c:pt>
                <c:pt idx="1582">
                  <c:v>26.5</c:v>
                </c:pt>
                <c:pt idx="1583">
                  <c:v>27.5</c:v>
                </c:pt>
                <c:pt idx="1584">
                  <c:v>38</c:v>
                </c:pt>
                <c:pt idx="1585">
                  <c:v>33</c:v>
                </c:pt>
                <c:pt idx="1586">
                  <c:v>34.5</c:v>
                </c:pt>
                <c:pt idx="1587">
                  <c:v>35.5</c:v>
                </c:pt>
                <c:pt idx="1588">
                  <c:v>38</c:v>
                </c:pt>
                <c:pt idx="1589">
                  <c:v>44.5</c:v>
                </c:pt>
                <c:pt idx="1590">
                  <c:v>45.5</c:v>
                </c:pt>
                <c:pt idx="1591">
                  <c:v>35</c:v>
                </c:pt>
                <c:pt idx="1592">
                  <c:v>34.5</c:v>
                </c:pt>
                <c:pt idx="1593">
                  <c:v>35.5</c:v>
                </c:pt>
                <c:pt idx="1594">
                  <c:v>24.5</c:v>
                </c:pt>
                <c:pt idx="1595">
                  <c:v>16.5</c:v>
                </c:pt>
                <c:pt idx="1596">
                  <c:v>13.5</c:v>
                </c:pt>
                <c:pt idx="1597">
                  <c:v>15</c:v>
                </c:pt>
                <c:pt idx="1598">
                  <c:v>24</c:v>
                </c:pt>
                <c:pt idx="1599">
                  <c:v>32</c:v>
                </c:pt>
                <c:pt idx="1600">
                  <c:v>45</c:v>
                </c:pt>
                <c:pt idx="1601">
                  <c:v>49</c:v>
                </c:pt>
                <c:pt idx="1602">
                  <c:v>37.5</c:v>
                </c:pt>
                <c:pt idx="1603">
                  <c:v>25</c:v>
                </c:pt>
                <c:pt idx="1604">
                  <c:v>26</c:v>
                </c:pt>
                <c:pt idx="1605">
                  <c:v>27</c:v>
                </c:pt>
                <c:pt idx="1606">
                  <c:v>29</c:v>
                </c:pt>
                <c:pt idx="1607">
                  <c:v>26.5</c:v>
                </c:pt>
                <c:pt idx="1608">
                  <c:v>37</c:v>
                </c:pt>
                <c:pt idx="1609">
                  <c:v>34</c:v>
                </c:pt>
                <c:pt idx="1610">
                  <c:v>34.5</c:v>
                </c:pt>
                <c:pt idx="1611">
                  <c:v>36.5</c:v>
                </c:pt>
                <c:pt idx="1612">
                  <c:v>25.5</c:v>
                </c:pt>
                <c:pt idx="1613">
                  <c:v>32</c:v>
                </c:pt>
                <c:pt idx="1614">
                  <c:v>28</c:v>
                </c:pt>
                <c:pt idx="1615">
                  <c:v>28</c:v>
                </c:pt>
                <c:pt idx="1616">
                  <c:v>39</c:v>
                </c:pt>
                <c:pt idx="1617">
                  <c:v>35</c:v>
                </c:pt>
                <c:pt idx="1618">
                  <c:v>35.5</c:v>
                </c:pt>
                <c:pt idx="1619">
                  <c:v>41.5</c:v>
                </c:pt>
                <c:pt idx="1620">
                  <c:v>42</c:v>
                </c:pt>
                <c:pt idx="1621">
                  <c:v>32</c:v>
                </c:pt>
                <c:pt idx="1622">
                  <c:v>34</c:v>
                </c:pt>
                <c:pt idx="1623">
                  <c:v>39.5</c:v>
                </c:pt>
                <c:pt idx="1624">
                  <c:v>39.5</c:v>
                </c:pt>
                <c:pt idx="1625">
                  <c:v>36</c:v>
                </c:pt>
                <c:pt idx="1626">
                  <c:v>40</c:v>
                </c:pt>
                <c:pt idx="1627">
                  <c:v>46.5</c:v>
                </c:pt>
                <c:pt idx="1628">
                  <c:v>45.5</c:v>
                </c:pt>
                <c:pt idx="1629">
                  <c:v>42.5</c:v>
                </c:pt>
                <c:pt idx="1630">
                  <c:v>30.5</c:v>
                </c:pt>
                <c:pt idx="1631">
                  <c:v>30.5</c:v>
                </c:pt>
                <c:pt idx="1632">
                  <c:v>37</c:v>
                </c:pt>
                <c:pt idx="1633">
                  <c:v>36.5</c:v>
                </c:pt>
                <c:pt idx="1634">
                  <c:v>33.5</c:v>
                </c:pt>
                <c:pt idx="1635">
                  <c:v>38.5</c:v>
                </c:pt>
                <c:pt idx="1636">
                  <c:v>37.5</c:v>
                </c:pt>
                <c:pt idx="1637">
                  <c:v>42.5</c:v>
                </c:pt>
                <c:pt idx="1638">
                  <c:v>43.5</c:v>
                </c:pt>
                <c:pt idx="1639">
                  <c:v>43.5</c:v>
                </c:pt>
                <c:pt idx="1640">
                  <c:v>45.5</c:v>
                </c:pt>
                <c:pt idx="1641">
                  <c:v>37.5</c:v>
                </c:pt>
                <c:pt idx="1642">
                  <c:v>44</c:v>
                </c:pt>
                <c:pt idx="1643">
                  <c:v>40.5</c:v>
                </c:pt>
                <c:pt idx="1644">
                  <c:v>45.5</c:v>
                </c:pt>
                <c:pt idx="1645">
                  <c:v>60.5</c:v>
                </c:pt>
                <c:pt idx="1646">
                  <c:v>65.5</c:v>
                </c:pt>
                <c:pt idx="1647">
                  <c:v>65.5</c:v>
                </c:pt>
                <c:pt idx="1648">
                  <c:v>53</c:v>
                </c:pt>
                <c:pt idx="1649">
                  <c:v>48.5</c:v>
                </c:pt>
                <c:pt idx="1650">
                  <c:v>50</c:v>
                </c:pt>
                <c:pt idx="1651">
                  <c:v>57</c:v>
                </c:pt>
                <c:pt idx="1652">
                  <c:v>57</c:v>
                </c:pt>
                <c:pt idx="1653">
                  <c:v>50.5</c:v>
                </c:pt>
                <c:pt idx="1654">
                  <c:v>44.5</c:v>
                </c:pt>
                <c:pt idx="1655">
                  <c:v>46.5</c:v>
                </c:pt>
                <c:pt idx="1656">
                  <c:v>44</c:v>
                </c:pt>
                <c:pt idx="1657">
                  <c:v>55</c:v>
                </c:pt>
                <c:pt idx="1658">
                  <c:v>54</c:v>
                </c:pt>
                <c:pt idx="1659">
                  <c:v>57</c:v>
                </c:pt>
                <c:pt idx="1660">
                  <c:v>58</c:v>
                </c:pt>
                <c:pt idx="1661">
                  <c:v>53</c:v>
                </c:pt>
                <c:pt idx="1662">
                  <c:v>54</c:v>
                </c:pt>
                <c:pt idx="1663">
                  <c:v>59</c:v>
                </c:pt>
                <c:pt idx="1664">
                  <c:v>53</c:v>
                </c:pt>
                <c:pt idx="1665">
                  <c:v>58</c:v>
                </c:pt>
                <c:pt idx="1666">
                  <c:v>66</c:v>
                </c:pt>
                <c:pt idx="1667">
                  <c:v>60</c:v>
                </c:pt>
                <c:pt idx="1668">
                  <c:v>60</c:v>
                </c:pt>
                <c:pt idx="1669">
                  <c:v>55.5</c:v>
                </c:pt>
                <c:pt idx="1670">
                  <c:v>48</c:v>
                </c:pt>
                <c:pt idx="1671">
                  <c:v>51.5</c:v>
                </c:pt>
                <c:pt idx="1672">
                  <c:v>63.5</c:v>
                </c:pt>
                <c:pt idx="1673">
                  <c:v>68</c:v>
                </c:pt>
                <c:pt idx="1674">
                  <c:v>57</c:v>
                </c:pt>
                <c:pt idx="1675">
                  <c:v>68.5</c:v>
                </c:pt>
                <c:pt idx="1676">
                  <c:v>74</c:v>
                </c:pt>
                <c:pt idx="1677">
                  <c:v>72.5</c:v>
                </c:pt>
                <c:pt idx="1678">
                  <c:v>70.5</c:v>
                </c:pt>
                <c:pt idx="1679">
                  <c:v>58</c:v>
                </c:pt>
                <c:pt idx="1680">
                  <c:v>60.5</c:v>
                </c:pt>
                <c:pt idx="1681">
                  <c:v>70.5</c:v>
                </c:pt>
                <c:pt idx="1682">
                  <c:v>78.5</c:v>
                </c:pt>
                <c:pt idx="1683">
                  <c:v>77.5</c:v>
                </c:pt>
                <c:pt idx="1684">
                  <c:v>69</c:v>
                </c:pt>
                <c:pt idx="1685">
                  <c:v>63.5</c:v>
                </c:pt>
                <c:pt idx="1686">
                  <c:v>65</c:v>
                </c:pt>
                <c:pt idx="1687">
                  <c:v>71.5</c:v>
                </c:pt>
                <c:pt idx="1688">
                  <c:v>65.5</c:v>
                </c:pt>
                <c:pt idx="1689">
                  <c:v>71.5</c:v>
                </c:pt>
                <c:pt idx="1690">
                  <c:v>67.5</c:v>
                </c:pt>
                <c:pt idx="1691">
                  <c:v>58</c:v>
                </c:pt>
                <c:pt idx="1692">
                  <c:v>70.5</c:v>
                </c:pt>
                <c:pt idx="1693">
                  <c:v>73</c:v>
                </c:pt>
                <c:pt idx="1694">
                  <c:v>71</c:v>
                </c:pt>
                <c:pt idx="1695">
                  <c:v>65.5</c:v>
                </c:pt>
                <c:pt idx="1696">
                  <c:v>68</c:v>
                </c:pt>
                <c:pt idx="1697">
                  <c:v>77.5</c:v>
                </c:pt>
                <c:pt idx="1698">
                  <c:v>80</c:v>
                </c:pt>
                <c:pt idx="1699">
                  <c:v>80</c:v>
                </c:pt>
                <c:pt idx="1700">
                  <c:v>77</c:v>
                </c:pt>
                <c:pt idx="1701">
                  <c:v>78</c:v>
                </c:pt>
                <c:pt idx="1702">
                  <c:v>76</c:v>
                </c:pt>
                <c:pt idx="1703">
                  <c:v>72.5</c:v>
                </c:pt>
                <c:pt idx="1704">
                  <c:v>77.5</c:v>
                </c:pt>
                <c:pt idx="1705">
                  <c:v>78.5</c:v>
                </c:pt>
                <c:pt idx="1706">
                  <c:v>81</c:v>
                </c:pt>
                <c:pt idx="1707">
                  <c:v>79</c:v>
                </c:pt>
                <c:pt idx="1708">
                  <c:v>78.5</c:v>
                </c:pt>
                <c:pt idx="1709">
                  <c:v>79.5</c:v>
                </c:pt>
                <c:pt idx="1710">
                  <c:v>76</c:v>
                </c:pt>
                <c:pt idx="1711">
                  <c:v>83</c:v>
                </c:pt>
                <c:pt idx="1712">
                  <c:v>82</c:v>
                </c:pt>
                <c:pt idx="1713">
                  <c:v>82</c:v>
                </c:pt>
                <c:pt idx="1714">
                  <c:v>83</c:v>
                </c:pt>
                <c:pt idx="1715">
                  <c:v>85</c:v>
                </c:pt>
                <c:pt idx="1716">
                  <c:v>78.5</c:v>
                </c:pt>
                <c:pt idx="1717">
                  <c:v>77</c:v>
                </c:pt>
                <c:pt idx="1718">
                  <c:v>78</c:v>
                </c:pt>
                <c:pt idx="1719">
                  <c:v>70.5</c:v>
                </c:pt>
                <c:pt idx="1720">
                  <c:v>64</c:v>
                </c:pt>
                <c:pt idx="1721">
                  <c:v>72.5</c:v>
                </c:pt>
                <c:pt idx="1722">
                  <c:v>72</c:v>
                </c:pt>
                <c:pt idx="1723">
                  <c:v>70</c:v>
                </c:pt>
                <c:pt idx="1724">
                  <c:v>70</c:v>
                </c:pt>
                <c:pt idx="1725">
                  <c:v>67</c:v>
                </c:pt>
                <c:pt idx="1726">
                  <c:v>67.5</c:v>
                </c:pt>
                <c:pt idx="1727">
                  <c:v>66</c:v>
                </c:pt>
                <c:pt idx="1728">
                  <c:v>68.5</c:v>
                </c:pt>
                <c:pt idx="1729">
                  <c:v>72.5</c:v>
                </c:pt>
                <c:pt idx="1730">
                  <c:v>78</c:v>
                </c:pt>
                <c:pt idx="1731">
                  <c:v>70.5</c:v>
                </c:pt>
                <c:pt idx="1732">
                  <c:v>74</c:v>
                </c:pt>
                <c:pt idx="1733">
                  <c:v>68.5</c:v>
                </c:pt>
                <c:pt idx="1734">
                  <c:v>63</c:v>
                </c:pt>
                <c:pt idx="1735">
                  <c:v>65.5</c:v>
                </c:pt>
                <c:pt idx="1736">
                  <c:v>68.5</c:v>
                </c:pt>
                <c:pt idx="1737">
                  <c:v>71</c:v>
                </c:pt>
                <c:pt idx="1738">
                  <c:v>75</c:v>
                </c:pt>
                <c:pt idx="1739">
                  <c:v>76.5</c:v>
                </c:pt>
                <c:pt idx="1740">
                  <c:v>72.5</c:v>
                </c:pt>
                <c:pt idx="1741">
                  <c:v>69</c:v>
                </c:pt>
                <c:pt idx="1742">
                  <c:v>73</c:v>
                </c:pt>
                <c:pt idx="1743">
                  <c:v>76</c:v>
                </c:pt>
                <c:pt idx="1744">
                  <c:v>75</c:v>
                </c:pt>
                <c:pt idx="1745">
                  <c:v>75.5</c:v>
                </c:pt>
                <c:pt idx="1746">
                  <c:v>72.5</c:v>
                </c:pt>
                <c:pt idx="1747">
                  <c:v>69.5</c:v>
                </c:pt>
                <c:pt idx="1748">
                  <c:v>69.5</c:v>
                </c:pt>
                <c:pt idx="1749">
                  <c:v>63</c:v>
                </c:pt>
                <c:pt idx="1750">
                  <c:v>64</c:v>
                </c:pt>
                <c:pt idx="1751">
                  <c:v>60.5</c:v>
                </c:pt>
                <c:pt idx="1752">
                  <c:v>75</c:v>
                </c:pt>
                <c:pt idx="1753">
                  <c:v>82.5</c:v>
                </c:pt>
                <c:pt idx="1754">
                  <c:v>75</c:v>
                </c:pt>
                <c:pt idx="1755">
                  <c:v>59</c:v>
                </c:pt>
                <c:pt idx="1756">
                  <c:v>58.5</c:v>
                </c:pt>
                <c:pt idx="1757">
                  <c:v>53.5</c:v>
                </c:pt>
                <c:pt idx="1758">
                  <c:v>56.5</c:v>
                </c:pt>
                <c:pt idx="1759">
                  <c:v>60</c:v>
                </c:pt>
                <c:pt idx="1760">
                  <c:v>58</c:v>
                </c:pt>
                <c:pt idx="1761">
                  <c:v>53.5</c:v>
                </c:pt>
                <c:pt idx="1762">
                  <c:v>57</c:v>
                </c:pt>
                <c:pt idx="1763">
                  <c:v>59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64</c:v>
                </c:pt>
                <c:pt idx="1768">
                  <c:v>68</c:v>
                </c:pt>
                <c:pt idx="1769">
                  <c:v>65.5</c:v>
                </c:pt>
                <c:pt idx="1770">
                  <c:v>66.5</c:v>
                </c:pt>
                <c:pt idx="1771">
                  <c:v>60.5</c:v>
                </c:pt>
                <c:pt idx="1772">
                  <c:v>56.5</c:v>
                </c:pt>
                <c:pt idx="1773">
                  <c:v>58</c:v>
                </c:pt>
                <c:pt idx="1774">
                  <c:v>56.5</c:v>
                </c:pt>
                <c:pt idx="1775">
                  <c:v>55</c:v>
                </c:pt>
                <c:pt idx="1776">
                  <c:v>57</c:v>
                </c:pt>
                <c:pt idx="1777">
                  <c:v>59.5</c:v>
                </c:pt>
                <c:pt idx="1778">
                  <c:v>60</c:v>
                </c:pt>
                <c:pt idx="1779">
                  <c:v>65</c:v>
                </c:pt>
                <c:pt idx="1780">
                  <c:v>49.5</c:v>
                </c:pt>
                <c:pt idx="1781">
                  <c:v>51</c:v>
                </c:pt>
                <c:pt idx="1782">
                  <c:v>49.5</c:v>
                </c:pt>
                <c:pt idx="1783">
                  <c:v>46</c:v>
                </c:pt>
                <c:pt idx="1784">
                  <c:v>42.5</c:v>
                </c:pt>
                <c:pt idx="1785">
                  <c:v>44.5</c:v>
                </c:pt>
                <c:pt idx="1786">
                  <c:v>47</c:v>
                </c:pt>
                <c:pt idx="1787">
                  <c:v>45.5</c:v>
                </c:pt>
                <c:pt idx="1788">
                  <c:v>47.5</c:v>
                </c:pt>
                <c:pt idx="1789">
                  <c:v>57</c:v>
                </c:pt>
                <c:pt idx="1790">
                  <c:v>38.5</c:v>
                </c:pt>
                <c:pt idx="1791">
                  <c:v>37.5</c:v>
                </c:pt>
                <c:pt idx="1792">
                  <c:v>42</c:v>
                </c:pt>
                <c:pt idx="1793">
                  <c:v>47</c:v>
                </c:pt>
                <c:pt idx="1794">
                  <c:v>47.5</c:v>
                </c:pt>
                <c:pt idx="1795">
                  <c:v>47</c:v>
                </c:pt>
                <c:pt idx="1796">
                  <c:v>43.5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BB-4FD1-B43A-1D36FF11F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41760"/>
        <c:axId val="127725952"/>
      </c:lineChart>
      <c:dateAx>
        <c:axId val="339417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27725952"/>
        <c:crosses val="autoZero"/>
        <c:auto val="1"/>
        <c:lblOffset val="100"/>
        <c:baseTimeUnit val="days"/>
      </c:dateAx>
      <c:valAx>
        <c:axId val="12772595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3941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Market Price</a:t>
            </a:r>
            <a:r>
              <a:rPr lang="en-US" baseline="0"/>
              <a:t> Change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'Main Data-set'!$F$1</c:f>
              <c:strCache>
                <c:ptCount val="1"/>
                <c:pt idx="0">
                  <c:v>Change from openning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'Main Data-set'!$A$2:$A$1798</c:f>
              <c:numCache>
                <c:formatCode>m/d/yyyy</c:formatCode>
                <c:ptCount val="1797"/>
                <c:pt idx="0">
                  <c:v>38930</c:v>
                </c:pt>
                <c:pt idx="1">
                  <c:v>38931</c:v>
                </c:pt>
                <c:pt idx="2">
                  <c:v>38932</c:v>
                </c:pt>
                <c:pt idx="3">
                  <c:v>38933</c:v>
                </c:pt>
                <c:pt idx="4">
                  <c:v>38936</c:v>
                </c:pt>
                <c:pt idx="5">
                  <c:v>38937</c:v>
                </c:pt>
                <c:pt idx="6">
                  <c:v>38938</c:v>
                </c:pt>
                <c:pt idx="7">
                  <c:v>38939</c:v>
                </c:pt>
                <c:pt idx="8">
                  <c:v>38940</c:v>
                </c:pt>
                <c:pt idx="9">
                  <c:v>38943</c:v>
                </c:pt>
                <c:pt idx="10">
                  <c:v>38944</c:v>
                </c:pt>
                <c:pt idx="11">
                  <c:v>38945</c:v>
                </c:pt>
                <c:pt idx="12">
                  <c:v>38946</c:v>
                </c:pt>
                <c:pt idx="13">
                  <c:v>38950</c:v>
                </c:pt>
                <c:pt idx="14">
                  <c:v>38951</c:v>
                </c:pt>
                <c:pt idx="15">
                  <c:v>38952</c:v>
                </c:pt>
                <c:pt idx="16">
                  <c:v>38953</c:v>
                </c:pt>
                <c:pt idx="17">
                  <c:v>38954</c:v>
                </c:pt>
                <c:pt idx="18">
                  <c:v>38957</c:v>
                </c:pt>
                <c:pt idx="19">
                  <c:v>38958</c:v>
                </c:pt>
                <c:pt idx="20">
                  <c:v>38959</c:v>
                </c:pt>
                <c:pt idx="21">
                  <c:v>38960</c:v>
                </c:pt>
                <c:pt idx="22">
                  <c:v>38961</c:v>
                </c:pt>
                <c:pt idx="23">
                  <c:v>38965</c:v>
                </c:pt>
                <c:pt idx="24">
                  <c:v>38966</c:v>
                </c:pt>
                <c:pt idx="25">
                  <c:v>38967</c:v>
                </c:pt>
                <c:pt idx="26">
                  <c:v>38968</c:v>
                </c:pt>
                <c:pt idx="27">
                  <c:v>38971</c:v>
                </c:pt>
                <c:pt idx="28">
                  <c:v>38972</c:v>
                </c:pt>
                <c:pt idx="29">
                  <c:v>38973</c:v>
                </c:pt>
                <c:pt idx="30">
                  <c:v>38974</c:v>
                </c:pt>
                <c:pt idx="31">
                  <c:v>38975</c:v>
                </c:pt>
                <c:pt idx="32">
                  <c:v>38978</c:v>
                </c:pt>
                <c:pt idx="33">
                  <c:v>38979</c:v>
                </c:pt>
                <c:pt idx="34">
                  <c:v>38980</c:v>
                </c:pt>
                <c:pt idx="35">
                  <c:v>38981</c:v>
                </c:pt>
                <c:pt idx="36">
                  <c:v>38982</c:v>
                </c:pt>
                <c:pt idx="37">
                  <c:v>38985</c:v>
                </c:pt>
                <c:pt idx="38">
                  <c:v>38986</c:v>
                </c:pt>
                <c:pt idx="39">
                  <c:v>38987</c:v>
                </c:pt>
                <c:pt idx="40">
                  <c:v>38988</c:v>
                </c:pt>
                <c:pt idx="41">
                  <c:v>38989</c:v>
                </c:pt>
                <c:pt idx="42">
                  <c:v>38992</c:v>
                </c:pt>
                <c:pt idx="43">
                  <c:v>38993</c:v>
                </c:pt>
                <c:pt idx="44">
                  <c:v>38994</c:v>
                </c:pt>
                <c:pt idx="45">
                  <c:v>38995</c:v>
                </c:pt>
                <c:pt idx="46">
                  <c:v>38996</c:v>
                </c:pt>
                <c:pt idx="47">
                  <c:v>38999</c:v>
                </c:pt>
                <c:pt idx="48">
                  <c:v>39000</c:v>
                </c:pt>
                <c:pt idx="49">
                  <c:v>39001</c:v>
                </c:pt>
                <c:pt idx="50">
                  <c:v>39002</c:v>
                </c:pt>
                <c:pt idx="51">
                  <c:v>39003</c:v>
                </c:pt>
                <c:pt idx="52">
                  <c:v>39006</c:v>
                </c:pt>
                <c:pt idx="53">
                  <c:v>39007</c:v>
                </c:pt>
                <c:pt idx="54">
                  <c:v>39008</c:v>
                </c:pt>
                <c:pt idx="55">
                  <c:v>39009</c:v>
                </c:pt>
                <c:pt idx="56">
                  <c:v>39010</c:v>
                </c:pt>
                <c:pt idx="57">
                  <c:v>39013</c:v>
                </c:pt>
                <c:pt idx="58">
                  <c:v>39014</c:v>
                </c:pt>
                <c:pt idx="59">
                  <c:v>39015</c:v>
                </c:pt>
                <c:pt idx="60">
                  <c:v>39016</c:v>
                </c:pt>
                <c:pt idx="61">
                  <c:v>39017</c:v>
                </c:pt>
                <c:pt idx="62">
                  <c:v>39020</c:v>
                </c:pt>
                <c:pt idx="63">
                  <c:v>39021</c:v>
                </c:pt>
                <c:pt idx="64">
                  <c:v>39022</c:v>
                </c:pt>
                <c:pt idx="65">
                  <c:v>39023</c:v>
                </c:pt>
                <c:pt idx="66">
                  <c:v>39024</c:v>
                </c:pt>
                <c:pt idx="67">
                  <c:v>39027</c:v>
                </c:pt>
                <c:pt idx="68">
                  <c:v>39028</c:v>
                </c:pt>
                <c:pt idx="69">
                  <c:v>39029</c:v>
                </c:pt>
                <c:pt idx="70">
                  <c:v>39030</c:v>
                </c:pt>
                <c:pt idx="71">
                  <c:v>39031</c:v>
                </c:pt>
                <c:pt idx="72">
                  <c:v>39034</c:v>
                </c:pt>
                <c:pt idx="73">
                  <c:v>39035</c:v>
                </c:pt>
                <c:pt idx="74">
                  <c:v>39036</c:v>
                </c:pt>
                <c:pt idx="75">
                  <c:v>39037</c:v>
                </c:pt>
                <c:pt idx="76">
                  <c:v>39038</c:v>
                </c:pt>
                <c:pt idx="77">
                  <c:v>39041</c:v>
                </c:pt>
                <c:pt idx="78">
                  <c:v>39042</c:v>
                </c:pt>
                <c:pt idx="79">
                  <c:v>39043</c:v>
                </c:pt>
                <c:pt idx="80">
                  <c:v>39045</c:v>
                </c:pt>
                <c:pt idx="81">
                  <c:v>39048</c:v>
                </c:pt>
                <c:pt idx="82">
                  <c:v>39049</c:v>
                </c:pt>
                <c:pt idx="83">
                  <c:v>39050</c:v>
                </c:pt>
                <c:pt idx="84">
                  <c:v>39051</c:v>
                </c:pt>
                <c:pt idx="85">
                  <c:v>39052</c:v>
                </c:pt>
                <c:pt idx="86">
                  <c:v>39055</c:v>
                </c:pt>
                <c:pt idx="87">
                  <c:v>39056</c:v>
                </c:pt>
                <c:pt idx="88">
                  <c:v>39057</c:v>
                </c:pt>
                <c:pt idx="89">
                  <c:v>39058</c:v>
                </c:pt>
                <c:pt idx="90">
                  <c:v>39059</c:v>
                </c:pt>
                <c:pt idx="91">
                  <c:v>39062</c:v>
                </c:pt>
                <c:pt idx="92">
                  <c:v>39063</c:v>
                </c:pt>
                <c:pt idx="93">
                  <c:v>39064</c:v>
                </c:pt>
                <c:pt idx="94">
                  <c:v>39065</c:v>
                </c:pt>
                <c:pt idx="95">
                  <c:v>39069</c:v>
                </c:pt>
                <c:pt idx="96">
                  <c:v>39070</c:v>
                </c:pt>
                <c:pt idx="97">
                  <c:v>39071</c:v>
                </c:pt>
                <c:pt idx="98">
                  <c:v>39072</c:v>
                </c:pt>
                <c:pt idx="99">
                  <c:v>39073</c:v>
                </c:pt>
                <c:pt idx="100">
                  <c:v>39077</c:v>
                </c:pt>
                <c:pt idx="101">
                  <c:v>39078</c:v>
                </c:pt>
                <c:pt idx="102">
                  <c:v>39079</c:v>
                </c:pt>
                <c:pt idx="103">
                  <c:v>39080</c:v>
                </c:pt>
                <c:pt idx="104">
                  <c:v>39085</c:v>
                </c:pt>
                <c:pt idx="105">
                  <c:v>39086</c:v>
                </c:pt>
                <c:pt idx="106">
                  <c:v>39087</c:v>
                </c:pt>
                <c:pt idx="107">
                  <c:v>39090</c:v>
                </c:pt>
                <c:pt idx="108">
                  <c:v>39091</c:v>
                </c:pt>
                <c:pt idx="109">
                  <c:v>39092</c:v>
                </c:pt>
                <c:pt idx="110">
                  <c:v>39093</c:v>
                </c:pt>
                <c:pt idx="111">
                  <c:v>39094</c:v>
                </c:pt>
                <c:pt idx="112">
                  <c:v>39098</c:v>
                </c:pt>
                <c:pt idx="113">
                  <c:v>39099</c:v>
                </c:pt>
                <c:pt idx="114">
                  <c:v>39100</c:v>
                </c:pt>
                <c:pt idx="115">
                  <c:v>39101</c:v>
                </c:pt>
                <c:pt idx="116">
                  <c:v>39104</c:v>
                </c:pt>
                <c:pt idx="117">
                  <c:v>39105</c:v>
                </c:pt>
                <c:pt idx="118">
                  <c:v>39106</c:v>
                </c:pt>
                <c:pt idx="119">
                  <c:v>39107</c:v>
                </c:pt>
                <c:pt idx="120">
                  <c:v>39108</c:v>
                </c:pt>
                <c:pt idx="121">
                  <c:v>39111</c:v>
                </c:pt>
                <c:pt idx="122">
                  <c:v>39112</c:v>
                </c:pt>
                <c:pt idx="123">
                  <c:v>39113</c:v>
                </c:pt>
                <c:pt idx="124">
                  <c:v>39114</c:v>
                </c:pt>
                <c:pt idx="125">
                  <c:v>39115</c:v>
                </c:pt>
                <c:pt idx="126">
                  <c:v>39118</c:v>
                </c:pt>
                <c:pt idx="127">
                  <c:v>39119</c:v>
                </c:pt>
                <c:pt idx="128">
                  <c:v>39120</c:v>
                </c:pt>
                <c:pt idx="129">
                  <c:v>39121</c:v>
                </c:pt>
                <c:pt idx="130">
                  <c:v>39122</c:v>
                </c:pt>
                <c:pt idx="131">
                  <c:v>39125</c:v>
                </c:pt>
                <c:pt idx="132">
                  <c:v>39126</c:v>
                </c:pt>
                <c:pt idx="133">
                  <c:v>39127</c:v>
                </c:pt>
                <c:pt idx="134">
                  <c:v>39128</c:v>
                </c:pt>
                <c:pt idx="135">
                  <c:v>39129</c:v>
                </c:pt>
                <c:pt idx="136">
                  <c:v>39133</c:v>
                </c:pt>
                <c:pt idx="137">
                  <c:v>39134</c:v>
                </c:pt>
                <c:pt idx="138">
                  <c:v>39135</c:v>
                </c:pt>
                <c:pt idx="139">
                  <c:v>39136</c:v>
                </c:pt>
                <c:pt idx="140">
                  <c:v>39139</c:v>
                </c:pt>
                <c:pt idx="141">
                  <c:v>39140</c:v>
                </c:pt>
                <c:pt idx="142">
                  <c:v>39141</c:v>
                </c:pt>
                <c:pt idx="143">
                  <c:v>39142</c:v>
                </c:pt>
                <c:pt idx="144">
                  <c:v>39143</c:v>
                </c:pt>
                <c:pt idx="145">
                  <c:v>39146</c:v>
                </c:pt>
                <c:pt idx="146">
                  <c:v>39147</c:v>
                </c:pt>
                <c:pt idx="147">
                  <c:v>39148</c:v>
                </c:pt>
                <c:pt idx="148">
                  <c:v>39149</c:v>
                </c:pt>
                <c:pt idx="149">
                  <c:v>39150</c:v>
                </c:pt>
                <c:pt idx="150">
                  <c:v>39153</c:v>
                </c:pt>
                <c:pt idx="151">
                  <c:v>39154</c:v>
                </c:pt>
                <c:pt idx="152">
                  <c:v>39155</c:v>
                </c:pt>
                <c:pt idx="153">
                  <c:v>39157</c:v>
                </c:pt>
                <c:pt idx="154">
                  <c:v>39161</c:v>
                </c:pt>
                <c:pt idx="155">
                  <c:v>39162</c:v>
                </c:pt>
                <c:pt idx="156">
                  <c:v>39163</c:v>
                </c:pt>
                <c:pt idx="157">
                  <c:v>39164</c:v>
                </c:pt>
                <c:pt idx="158">
                  <c:v>39167</c:v>
                </c:pt>
                <c:pt idx="159">
                  <c:v>39168</c:v>
                </c:pt>
                <c:pt idx="160">
                  <c:v>39169</c:v>
                </c:pt>
                <c:pt idx="161">
                  <c:v>39170</c:v>
                </c:pt>
                <c:pt idx="162">
                  <c:v>39171</c:v>
                </c:pt>
                <c:pt idx="163">
                  <c:v>39174</c:v>
                </c:pt>
                <c:pt idx="164">
                  <c:v>39175</c:v>
                </c:pt>
                <c:pt idx="165">
                  <c:v>39176</c:v>
                </c:pt>
                <c:pt idx="166">
                  <c:v>39177</c:v>
                </c:pt>
                <c:pt idx="167">
                  <c:v>39181</c:v>
                </c:pt>
                <c:pt idx="168">
                  <c:v>39182</c:v>
                </c:pt>
                <c:pt idx="169">
                  <c:v>39183</c:v>
                </c:pt>
                <c:pt idx="170">
                  <c:v>39188</c:v>
                </c:pt>
                <c:pt idx="171">
                  <c:v>39189</c:v>
                </c:pt>
                <c:pt idx="172">
                  <c:v>39190</c:v>
                </c:pt>
                <c:pt idx="173">
                  <c:v>39191</c:v>
                </c:pt>
                <c:pt idx="174">
                  <c:v>39192</c:v>
                </c:pt>
                <c:pt idx="175">
                  <c:v>39195</c:v>
                </c:pt>
                <c:pt idx="176">
                  <c:v>39196</c:v>
                </c:pt>
                <c:pt idx="177">
                  <c:v>39197</c:v>
                </c:pt>
                <c:pt idx="178">
                  <c:v>39198</c:v>
                </c:pt>
                <c:pt idx="179">
                  <c:v>39199</c:v>
                </c:pt>
                <c:pt idx="180">
                  <c:v>39202</c:v>
                </c:pt>
                <c:pt idx="181">
                  <c:v>39203</c:v>
                </c:pt>
                <c:pt idx="182">
                  <c:v>39204</c:v>
                </c:pt>
                <c:pt idx="183">
                  <c:v>39205</c:v>
                </c:pt>
                <c:pt idx="184">
                  <c:v>39206</c:v>
                </c:pt>
                <c:pt idx="185">
                  <c:v>39209</c:v>
                </c:pt>
                <c:pt idx="186">
                  <c:v>39210</c:v>
                </c:pt>
                <c:pt idx="187">
                  <c:v>39211</c:v>
                </c:pt>
                <c:pt idx="188">
                  <c:v>39212</c:v>
                </c:pt>
                <c:pt idx="189">
                  <c:v>39213</c:v>
                </c:pt>
                <c:pt idx="190">
                  <c:v>39216</c:v>
                </c:pt>
                <c:pt idx="191">
                  <c:v>39217</c:v>
                </c:pt>
                <c:pt idx="192">
                  <c:v>39218</c:v>
                </c:pt>
                <c:pt idx="193">
                  <c:v>39219</c:v>
                </c:pt>
                <c:pt idx="194">
                  <c:v>39220</c:v>
                </c:pt>
                <c:pt idx="195">
                  <c:v>39223</c:v>
                </c:pt>
                <c:pt idx="196">
                  <c:v>39224</c:v>
                </c:pt>
                <c:pt idx="197">
                  <c:v>39225</c:v>
                </c:pt>
                <c:pt idx="198">
                  <c:v>39226</c:v>
                </c:pt>
                <c:pt idx="199">
                  <c:v>39227</c:v>
                </c:pt>
                <c:pt idx="200">
                  <c:v>39231</c:v>
                </c:pt>
                <c:pt idx="201">
                  <c:v>39232</c:v>
                </c:pt>
                <c:pt idx="202">
                  <c:v>39233</c:v>
                </c:pt>
                <c:pt idx="203">
                  <c:v>39234</c:v>
                </c:pt>
                <c:pt idx="204">
                  <c:v>39237</c:v>
                </c:pt>
                <c:pt idx="205">
                  <c:v>39238</c:v>
                </c:pt>
                <c:pt idx="206">
                  <c:v>39239</c:v>
                </c:pt>
                <c:pt idx="207">
                  <c:v>39240</c:v>
                </c:pt>
                <c:pt idx="208">
                  <c:v>39241</c:v>
                </c:pt>
                <c:pt idx="209">
                  <c:v>39244</c:v>
                </c:pt>
                <c:pt idx="210">
                  <c:v>39245</c:v>
                </c:pt>
                <c:pt idx="211">
                  <c:v>39246</c:v>
                </c:pt>
                <c:pt idx="212">
                  <c:v>39247</c:v>
                </c:pt>
                <c:pt idx="213">
                  <c:v>39248</c:v>
                </c:pt>
                <c:pt idx="214">
                  <c:v>39251</c:v>
                </c:pt>
                <c:pt idx="215">
                  <c:v>39252</c:v>
                </c:pt>
                <c:pt idx="216">
                  <c:v>39253</c:v>
                </c:pt>
                <c:pt idx="217">
                  <c:v>39254</c:v>
                </c:pt>
                <c:pt idx="218">
                  <c:v>39255</c:v>
                </c:pt>
                <c:pt idx="219">
                  <c:v>39258</c:v>
                </c:pt>
                <c:pt idx="220">
                  <c:v>39259</c:v>
                </c:pt>
                <c:pt idx="221">
                  <c:v>39260</c:v>
                </c:pt>
                <c:pt idx="222">
                  <c:v>39261</c:v>
                </c:pt>
                <c:pt idx="223">
                  <c:v>39265</c:v>
                </c:pt>
                <c:pt idx="224">
                  <c:v>39266</c:v>
                </c:pt>
                <c:pt idx="225">
                  <c:v>39268</c:v>
                </c:pt>
                <c:pt idx="226">
                  <c:v>39269</c:v>
                </c:pt>
                <c:pt idx="227">
                  <c:v>39272</c:v>
                </c:pt>
                <c:pt idx="228">
                  <c:v>39273</c:v>
                </c:pt>
                <c:pt idx="229">
                  <c:v>39274</c:v>
                </c:pt>
                <c:pt idx="230">
                  <c:v>39275</c:v>
                </c:pt>
                <c:pt idx="231">
                  <c:v>39276</c:v>
                </c:pt>
                <c:pt idx="232">
                  <c:v>39279</c:v>
                </c:pt>
                <c:pt idx="233">
                  <c:v>39280</c:v>
                </c:pt>
                <c:pt idx="234">
                  <c:v>39281</c:v>
                </c:pt>
                <c:pt idx="235">
                  <c:v>39282</c:v>
                </c:pt>
                <c:pt idx="236">
                  <c:v>39283</c:v>
                </c:pt>
                <c:pt idx="237">
                  <c:v>39286</c:v>
                </c:pt>
                <c:pt idx="238">
                  <c:v>39287</c:v>
                </c:pt>
                <c:pt idx="239">
                  <c:v>39288</c:v>
                </c:pt>
                <c:pt idx="240">
                  <c:v>39289</c:v>
                </c:pt>
                <c:pt idx="241">
                  <c:v>39290</c:v>
                </c:pt>
                <c:pt idx="242">
                  <c:v>39293</c:v>
                </c:pt>
                <c:pt idx="243">
                  <c:v>39294</c:v>
                </c:pt>
                <c:pt idx="244">
                  <c:v>39295</c:v>
                </c:pt>
                <c:pt idx="245">
                  <c:v>39296</c:v>
                </c:pt>
                <c:pt idx="246">
                  <c:v>39297</c:v>
                </c:pt>
                <c:pt idx="247">
                  <c:v>39300</c:v>
                </c:pt>
                <c:pt idx="248">
                  <c:v>39301</c:v>
                </c:pt>
                <c:pt idx="249">
                  <c:v>39302</c:v>
                </c:pt>
                <c:pt idx="250">
                  <c:v>39303</c:v>
                </c:pt>
                <c:pt idx="251">
                  <c:v>39307</c:v>
                </c:pt>
                <c:pt idx="252">
                  <c:v>39308</c:v>
                </c:pt>
                <c:pt idx="253">
                  <c:v>39309</c:v>
                </c:pt>
                <c:pt idx="254">
                  <c:v>39310</c:v>
                </c:pt>
                <c:pt idx="255">
                  <c:v>39311</c:v>
                </c:pt>
                <c:pt idx="256">
                  <c:v>39314</c:v>
                </c:pt>
                <c:pt idx="257">
                  <c:v>39315</c:v>
                </c:pt>
                <c:pt idx="258">
                  <c:v>39316</c:v>
                </c:pt>
                <c:pt idx="259">
                  <c:v>39317</c:v>
                </c:pt>
                <c:pt idx="260">
                  <c:v>39318</c:v>
                </c:pt>
                <c:pt idx="261">
                  <c:v>39321</c:v>
                </c:pt>
                <c:pt idx="262">
                  <c:v>39322</c:v>
                </c:pt>
                <c:pt idx="263">
                  <c:v>39323</c:v>
                </c:pt>
                <c:pt idx="264">
                  <c:v>39324</c:v>
                </c:pt>
                <c:pt idx="265">
                  <c:v>39325</c:v>
                </c:pt>
                <c:pt idx="266">
                  <c:v>39329</c:v>
                </c:pt>
                <c:pt idx="267">
                  <c:v>39330</c:v>
                </c:pt>
                <c:pt idx="268">
                  <c:v>39331</c:v>
                </c:pt>
                <c:pt idx="269">
                  <c:v>39332</c:v>
                </c:pt>
                <c:pt idx="270">
                  <c:v>39335</c:v>
                </c:pt>
                <c:pt idx="271">
                  <c:v>39336</c:v>
                </c:pt>
                <c:pt idx="272">
                  <c:v>39337</c:v>
                </c:pt>
                <c:pt idx="273">
                  <c:v>39338</c:v>
                </c:pt>
                <c:pt idx="274">
                  <c:v>39339</c:v>
                </c:pt>
                <c:pt idx="275">
                  <c:v>39342</c:v>
                </c:pt>
                <c:pt idx="276">
                  <c:v>39343</c:v>
                </c:pt>
                <c:pt idx="277">
                  <c:v>39344</c:v>
                </c:pt>
                <c:pt idx="278">
                  <c:v>39345</c:v>
                </c:pt>
                <c:pt idx="279">
                  <c:v>39346</c:v>
                </c:pt>
                <c:pt idx="280">
                  <c:v>39349</c:v>
                </c:pt>
                <c:pt idx="281">
                  <c:v>39350</c:v>
                </c:pt>
                <c:pt idx="282">
                  <c:v>39351</c:v>
                </c:pt>
                <c:pt idx="283">
                  <c:v>39352</c:v>
                </c:pt>
                <c:pt idx="284">
                  <c:v>39353</c:v>
                </c:pt>
                <c:pt idx="285">
                  <c:v>39356</c:v>
                </c:pt>
                <c:pt idx="286">
                  <c:v>39357</c:v>
                </c:pt>
                <c:pt idx="287">
                  <c:v>39358</c:v>
                </c:pt>
                <c:pt idx="288">
                  <c:v>39359</c:v>
                </c:pt>
                <c:pt idx="289">
                  <c:v>39360</c:v>
                </c:pt>
                <c:pt idx="290">
                  <c:v>39363</c:v>
                </c:pt>
                <c:pt idx="291">
                  <c:v>39364</c:v>
                </c:pt>
                <c:pt idx="292">
                  <c:v>39365</c:v>
                </c:pt>
                <c:pt idx="293">
                  <c:v>39366</c:v>
                </c:pt>
                <c:pt idx="294">
                  <c:v>39367</c:v>
                </c:pt>
                <c:pt idx="295">
                  <c:v>39370</c:v>
                </c:pt>
                <c:pt idx="296">
                  <c:v>39371</c:v>
                </c:pt>
                <c:pt idx="297">
                  <c:v>39372</c:v>
                </c:pt>
                <c:pt idx="298">
                  <c:v>39373</c:v>
                </c:pt>
                <c:pt idx="299">
                  <c:v>39374</c:v>
                </c:pt>
                <c:pt idx="300">
                  <c:v>39377</c:v>
                </c:pt>
                <c:pt idx="301">
                  <c:v>39378</c:v>
                </c:pt>
                <c:pt idx="302">
                  <c:v>39379</c:v>
                </c:pt>
                <c:pt idx="303">
                  <c:v>39380</c:v>
                </c:pt>
                <c:pt idx="304">
                  <c:v>39381</c:v>
                </c:pt>
                <c:pt idx="305">
                  <c:v>39384</c:v>
                </c:pt>
                <c:pt idx="306">
                  <c:v>39385</c:v>
                </c:pt>
                <c:pt idx="307">
                  <c:v>39386</c:v>
                </c:pt>
                <c:pt idx="308">
                  <c:v>39387</c:v>
                </c:pt>
                <c:pt idx="309">
                  <c:v>39388</c:v>
                </c:pt>
                <c:pt idx="310">
                  <c:v>39391</c:v>
                </c:pt>
                <c:pt idx="311">
                  <c:v>39392</c:v>
                </c:pt>
                <c:pt idx="312">
                  <c:v>39393</c:v>
                </c:pt>
                <c:pt idx="313">
                  <c:v>39394</c:v>
                </c:pt>
                <c:pt idx="314">
                  <c:v>39395</c:v>
                </c:pt>
                <c:pt idx="315">
                  <c:v>39398</c:v>
                </c:pt>
                <c:pt idx="316">
                  <c:v>39399</c:v>
                </c:pt>
                <c:pt idx="317">
                  <c:v>39400</c:v>
                </c:pt>
                <c:pt idx="318">
                  <c:v>39401</c:v>
                </c:pt>
                <c:pt idx="319">
                  <c:v>39402</c:v>
                </c:pt>
                <c:pt idx="320">
                  <c:v>39405</c:v>
                </c:pt>
                <c:pt idx="321">
                  <c:v>39406</c:v>
                </c:pt>
                <c:pt idx="322">
                  <c:v>39407</c:v>
                </c:pt>
                <c:pt idx="323">
                  <c:v>39409</c:v>
                </c:pt>
                <c:pt idx="324">
                  <c:v>39412</c:v>
                </c:pt>
                <c:pt idx="325">
                  <c:v>39413</c:v>
                </c:pt>
                <c:pt idx="326">
                  <c:v>39414</c:v>
                </c:pt>
                <c:pt idx="327">
                  <c:v>39415</c:v>
                </c:pt>
                <c:pt idx="328">
                  <c:v>39416</c:v>
                </c:pt>
                <c:pt idx="329">
                  <c:v>39419</c:v>
                </c:pt>
                <c:pt idx="330">
                  <c:v>39420</c:v>
                </c:pt>
                <c:pt idx="331">
                  <c:v>39421</c:v>
                </c:pt>
                <c:pt idx="332">
                  <c:v>39422</c:v>
                </c:pt>
                <c:pt idx="333">
                  <c:v>39423</c:v>
                </c:pt>
                <c:pt idx="334">
                  <c:v>39426</c:v>
                </c:pt>
                <c:pt idx="335">
                  <c:v>39427</c:v>
                </c:pt>
                <c:pt idx="336">
                  <c:v>39428</c:v>
                </c:pt>
                <c:pt idx="337">
                  <c:v>39429</c:v>
                </c:pt>
                <c:pt idx="338">
                  <c:v>39430</c:v>
                </c:pt>
                <c:pt idx="339">
                  <c:v>39433</c:v>
                </c:pt>
                <c:pt idx="340">
                  <c:v>39434</c:v>
                </c:pt>
                <c:pt idx="341">
                  <c:v>39435</c:v>
                </c:pt>
                <c:pt idx="342">
                  <c:v>39436</c:v>
                </c:pt>
                <c:pt idx="343">
                  <c:v>39437</c:v>
                </c:pt>
                <c:pt idx="344">
                  <c:v>39440</c:v>
                </c:pt>
                <c:pt idx="345">
                  <c:v>39442</c:v>
                </c:pt>
                <c:pt idx="346">
                  <c:v>39443</c:v>
                </c:pt>
                <c:pt idx="347">
                  <c:v>39444</c:v>
                </c:pt>
                <c:pt idx="348">
                  <c:v>39447</c:v>
                </c:pt>
                <c:pt idx="349">
                  <c:v>39449</c:v>
                </c:pt>
                <c:pt idx="350">
                  <c:v>39450</c:v>
                </c:pt>
                <c:pt idx="351">
                  <c:v>39451</c:v>
                </c:pt>
                <c:pt idx="352">
                  <c:v>39454</c:v>
                </c:pt>
                <c:pt idx="353">
                  <c:v>39455</c:v>
                </c:pt>
                <c:pt idx="354">
                  <c:v>39457</c:v>
                </c:pt>
                <c:pt idx="355">
                  <c:v>39458</c:v>
                </c:pt>
                <c:pt idx="356">
                  <c:v>39461</c:v>
                </c:pt>
                <c:pt idx="357">
                  <c:v>39462</c:v>
                </c:pt>
                <c:pt idx="358">
                  <c:v>39464</c:v>
                </c:pt>
                <c:pt idx="359">
                  <c:v>39465</c:v>
                </c:pt>
                <c:pt idx="360">
                  <c:v>39470</c:v>
                </c:pt>
                <c:pt idx="361">
                  <c:v>39471</c:v>
                </c:pt>
                <c:pt idx="362">
                  <c:v>39472</c:v>
                </c:pt>
                <c:pt idx="363">
                  <c:v>39475</c:v>
                </c:pt>
                <c:pt idx="364">
                  <c:v>39476</c:v>
                </c:pt>
                <c:pt idx="365">
                  <c:v>39477</c:v>
                </c:pt>
                <c:pt idx="366">
                  <c:v>39478</c:v>
                </c:pt>
                <c:pt idx="367">
                  <c:v>39479</c:v>
                </c:pt>
                <c:pt idx="368">
                  <c:v>39482</c:v>
                </c:pt>
                <c:pt idx="369">
                  <c:v>39483</c:v>
                </c:pt>
                <c:pt idx="370">
                  <c:v>39484</c:v>
                </c:pt>
                <c:pt idx="371">
                  <c:v>39485</c:v>
                </c:pt>
                <c:pt idx="372">
                  <c:v>39486</c:v>
                </c:pt>
                <c:pt idx="373">
                  <c:v>39489</c:v>
                </c:pt>
                <c:pt idx="374">
                  <c:v>39490</c:v>
                </c:pt>
                <c:pt idx="375">
                  <c:v>39491</c:v>
                </c:pt>
                <c:pt idx="376">
                  <c:v>39492</c:v>
                </c:pt>
                <c:pt idx="377">
                  <c:v>39493</c:v>
                </c:pt>
                <c:pt idx="378">
                  <c:v>39497</c:v>
                </c:pt>
                <c:pt idx="379">
                  <c:v>39498</c:v>
                </c:pt>
                <c:pt idx="380">
                  <c:v>39499</c:v>
                </c:pt>
                <c:pt idx="381">
                  <c:v>39500</c:v>
                </c:pt>
                <c:pt idx="382">
                  <c:v>39503</c:v>
                </c:pt>
                <c:pt idx="383">
                  <c:v>39504</c:v>
                </c:pt>
                <c:pt idx="384">
                  <c:v>39506</c:v>
                </c:pt>
                <c:pt idx="385">
                  <c:v>39507</c:v>
                </c:pt>
                <c:pt idx="386">
                  <c:v>39511</c:v>
                </c:pt>
                <c:pt idx="387">
                  <c:v>39512</c:v>
                </c:pt>
                <c:pt idx="388">
                  <c:v>39513</c:v>
                </c:pt>
                <c:pt idx="389">
                  <c:v>39514</c:v>
                </c:pt>
                <c:pt idx="390">
                  <c:v>39517</c:v>
                </c:pt>
                <c:pt idx="391">
                  <c:v>39518</c:v>
                </c:pt>
                <c:pt idx="392">
                  <c:v>39519</c:v>
                </c:pt>
                <c:pt idx="393">
                  <c:v>39520</c:v>
                </c:pt>
                <c:pt idx="394">
                  <c:v>39521</c:v>
                </c:pt>
                <c:pt idx="395">
                  <c:v>39525</c:v>
                </c:pt>
                <c:pt idx="396">
                  <c:v>39526</c:v>
                </c:pt>
                <c:pt idx="397">
                  <c:v>39527</c:v>
                </c:pt>
                <c:pt idx="398">
                  <c:v>39531</c:v>
                </c:pt>
                <c:pt idx="399">
                  <c:v>39532</c:v>
                </c:pt>
                <c:pt idx="400">
                  <c:v>39533</c:v>
                </c:pt>
                <c:pt idx="401">
                  <c:v>39534</c:v>
                </c:pt>
                <c:pt idx="402">
                  <c:v>39535</c:v>
                </c:pt>
                <c:pt idx="403">
                  <c:v>39538</c:v>
                </c:pt>
                <c:pt idx="404">
                  <c:v>39539</c:v>
                </c:pt>
                <c:pt idx="405">
                  <c:v>39540</c:v>
                </c:pt>
                <c:pt idx="406">
                  <c:v>39542</c:v>
                </c:pt>
                <c:pt idx="407">
                  <c:v>39545</c:v>
                </c:pt>
                <c:pt idx="408">
                  <c:v>39547</c:v>
                </c:pt>
                <c:pt idx="409">
                  <c:v>39548</c:v>
                </c:pt>
                <c:pt idx="410">
                  <c:v>39549</c:v>
                </c:pt>
                <c:pt idx="411">
                  <c:v>39552</c:v>
                </c:pt>
                <c:pt idx="412">
                  <c:v>39553</c:v>
                </c:pt>
                <c:pt idx="413">
                  <c:v>39554</c:v>
                </c:pt>
                <c:pt idx="414">
                  <c:v>39555</c:v>
                </c:pt>
                <c:pt idx="415">
                  <c:v>39556</c:v>
                </c:pt>
                <c:pt idx="416">
                  <c:v>39560</c:v>
                </c:pt>
                <c:pt idx="417">
                  <c:v>39561</c:v>
                </c:pt>
                <c:pt idx="418">
                  <c:v>39562</c:v>
                </c:pt>
                <c:pt idx="419">
                  <c:v>39563</c:v>
                </c:pt>
                <c:pt idx="420">
                  <c:v>39566</c:v>
                </c:pt>
                <c:pt idx="421">
                  <c:v>39567</c:v>
                </c:pt>
                <c:pt idx="422">
                  <c:v>39568</c:v>
                </c:pt>
                <c:pt idx="423">
                  <c:v>39569</c:v>
                </c:pt>
                <c:pt idx="424">
                  <c:v>39570</c:v>
                </c:pt>
                <c:pt idx="425">
                  <c:v>39573</c:v>
                </c:pt>
                <c:pt idx="426">
                  <c:v>39574</c:v>
                </c:pt>
                <c:pt idx="427">
                  <c:v>39575</c:v>
                </c:pt>
                <c:pt idx="428">
                  <c:v>39576</c:v>
                </c:pt>
                <c:pt idx="429">
                  <c:v>39577</c:v>
                </c:pt>
                <c:pt idx="430">
                  <c:v>39580</c:v>
                </c:pt>
                <c:pt idx="431">
                  <c:v>39581</c:v>
                </c:pt>
                <c:pt idx="432">
                  <c:v>39582</c:v>
                </c:pt>
                <c:pt idx="433">
                  <c:v>39583</c:v>
                </c:pt>
                <c:pt idx="434">
                  <c:v>39584</c:v>
                </c:pt>
                <c:pt idx="435">
                  <c:v>39587</c:v>
                </c:pt>
                <c:pt idx="436">
                  <c:v>39588</c:v>
                </c:pt>
                <c:pt idx="437">
                  <c:v>39589</c:v>
                </c:pt>
                <c:pt idx="438">
                  <c:v>39590</c:v>
                </c:pt>
                <c:pt idx="439">
                  <c:v>39591</c:v>
                </c:pt>
                <c:pt idx="440">
                  <c:v>39595</c:v>
                </c:pt>
                <c:pt idx="441">
                  <c:v>39596</c:v>
                </c:pt>
                <c:pt idx="442">
                  <c:v>39597</c:v>
                </c:pt>
                <c:pt idx="443">
                  <c:v>39598</c:v>
                </c:pt>
                <c:pt idx="444">
                  <c:v>39601</c:v>
                </c:pt>
                <c:pt idx="445">
                  <c:v>39602</c:v>
                </c:pt>
                <c:pt idx="446">
                  <c:v>39603</c:v>
                </c:pt>
                <c:pt idx="447">
                  <c:v>39604</c:v>
                </c:pt>
                <c:pt idx="448">
                  <c:v>39605</c:v>
                </c:pt>
                <c:pt idx="449">
                  <c:v>39608</c:v>
                </c:pt>
                <c:pt idx="450">
                  <c:v>39609</c:v>
                </c:pt>
                <c:pt idx="451">
                  <c:v>39610</c:v>
                </c:pt>
                <c:pt idx="452">
                  <c:v>39611</c:v>
                </c:pt>
                <c:pt idx="453">
                  <c:v>39612</c:v>
                </c:pt>
                <c:pt idx="454">
                  <c:v>39615</c:v>
                </c:pt>
                <c:pt idx="455">
                  <c:v>39616</c:v>
                </c:pt>
                <c:pt idx="456">
                  <c:v>39617</c:v>
                </c:pt>
                <c:pt idx="457">
                  <c:v>39618</c:v>
                </c:pt>
                <c:pt idx="458">
                  <c:v>39619</c:v>
                </c:pt>
                <c:pt idx="459">
                  <c:v>39622</c:v>
                </c:pt>
                <c:pt idx="460">
                  <c:v>39623</c:v>
                </c:pt>
                <c:pt idx="461">
                  <c:v>39624</c:v>
                </c:pt>
                <c:pt idx="462">
                  <c:v>39625</c:v>
                </c:pt>
                <c:pt idx="463">
                  <c:v>39626</c:v>
                </c:pt>
                <c:pt idx="464">
                  <c:v>39629</c:v>
                </c:pt>
                <c:pt idx="465">
                  <c:v>39630</c:v>
                </c:pt>
                <c:pt idx="466">
                  <c:v>39631</c:v>
                </c:pt>
                <c:pt idx="467">
                  <c:v>39632</c:v>
                </c:pt>
                <c:pt idx="468">
                  <c:v>39636</c:v>
                </c:pt>
                <c:pt idx="469">
                  <c:v>39637</c:v>
                </c:pt>
                <c:pt idx="470">
                  <c:v>39638</c:v>
                </c:pt>
                <c:pt idx="471">
                  <c:v>39639</c:v>
                </c:pt>
                <c:pt idx="472">
                  <c:v>39640</c:v>
                </c:pt>
                <c:pt idx="473">
                  <c:v>39643</c:v>
                </c:pt>
                <c:pt idx="474">
                  <c:v>39644</c:v>
                </c:pt>
                <c:pt idx="475">
                  <c:v>39645</c:v>
                </c:pt>
                <c:pt idx="476">
                  <c:v>39646</c:v>
                </c:pt>
                <c:pt idx="477">
                  <c:v>39647</c:v>
                </c:pt>
                <c:pt idx="478">
                  <c:v>39650</c:v>
                </c:pt>
                <c:pt idx="479">
                  <c:v>39651</c:v>
                </c:pt>
                <c:pt idx="480">
                  <c:v>39652</c:v>
                </c:pt>
                <c:pt idx="481">
                  <c:v>39653</c:v>
                </c:pt>
                <c:pt idx="482">
                  <c:v>39654</c:v>
                </c:pt>
                <c:pt idx="483">
                  <c:v>39657</c:v>
                </c:pt>
                <c:pt idx="484">
                  <c:v>39658</c:v>
                </c:pt>
                <c:pt idx="485">
                  <c:v>39659</c:v>
                </c:pt>
                <c:pt idx="486">
                  <c:v>39661</c:v>
                </c:pt>
                <c:pt idx="487">
                  <c:v>39664</c:v>
                </c:pt>
                <c:pt idx="488">
                  <c:v>39665</c:v>
                </c:pt>
                <c:pt idx="489">
                  <c:v>39666</c:v>
                </c:pt>
                <c:pt idx="490">
                  <c:v>39667</c:v>
                </c:pt>
                <c:pt idx="491">
                  <c:v>39668</c:v>
                </c:pt>
                <c:pt idx="492">
                  <c:v>39671</c:v>
                </c:pt>
                <c:pt idx="493">
                  <c:v>39672</c:v>
                </c:pt>
                <c:pt idx="494">
                  <c:v>39673</c:v>
                </c:pt>
                <c:pt idx="495">
                  <c:v>39674</c:v>
                </c:pt>
                <c:pt idx="496">
                  <c:v>39675</c:v>
                </c:pt>
                <c:pt idx="497">
                  <c:v>39678</c:v>
                </c:pt>
                <c:pt idx="498">
                  <c:v>39679</c:v>
                </c:pt>
                <c:pt idx="499">
                  <c:v>39680</c:v>
                </c:pt>
                <c:pt idx="500">
                  <c:v>39681</c:v>
                </c:pt>
                <c:pt idx="501">
                  <c:v>39682</c:v>
                </c:pt>
                <c:pt idx="502">
                  <c:v>39685</c:v>
                </c:pt>
                <c:pt idx="503">
                  <c:v>39686</c:v>
                </c:pt>
                <c:pt idx="504">
                  <c:v>39687</c:v>
                </c:pt>
                <c:pt idx="505">
                  <c:v>39688</c:v>
                </c:pt>
                <c:pt idx="506">
                  <c:v>39689</c:v>
                </c:pt>
                <c:pt idx="507">
                  <c:v>39693</c:v>
                </c:pt>
                <c:pt idx="508">
                  <c:v>39694</c:v>
                </c:pt>
                <c:pt idx="509">
                  <c:v>39695</c:v>
                </c:pt>
                <c:pt idx="510">
                  <c:v>39696</c:v>
                </c:pt>
                <c:pt idx="511">
                  <c:v>39699</c:v>
                </c:pt>
                <c:pt idx="512">
                  <c:v>39700</c:v>
                </c:pt>
                <c:pt idx="513">
                  <c:v>39701</c:v>
                </c:pt>
                <c:pt idx="514">
                  <c:v>39702</c:v>
                </c:pt>
                <c:pt idx="515">
                  <c:v>39703</c:v>
                </c:pt>
                <c:pt idx="516">
                  <c:v>39706</c:v>
                </c:pt>
                <c:pt idx="517">
                  <c:v>39707</c:v>
                </c:pt>
                <c:pt idx="518">
                  <c:v>39708</c:v>
                </c:pt>
                <c:pt idx="519">
                  <c:v>39709</c:v>
                </c:pt>
                <c:pt idx="520">
                  <c:v>39710</c:v>
                </c:pt>
                <c:pt idx="521">
                  <c:v>39713</c:v>
                </c:pt>
                <c:pt idx="522">
                  <c:v>39714</c:v>
                </c:pt>
                <c:pt idx="523">
                  <c:v>39715</c:v>
                </c:pt>
                <c:pt idx="524">
                  <c:v>39716</c:v>
                </c:pt>
                <c:pt idx="525">
                  <c:v>39717</c:v>
                </c:pt>
                <c:pt idx="526">
                  <c:v>39722</c:v>
                </c:pt>
                <c:pt idx="527">
                  <c:v>39723</c:v>
                </c:pt>
                <c:pt idx="528">
                  <c:v>39724</c:v>
                </c:pt>
                <c:pt idx="529">
                  <c:v>39727</c:v>
                </c:pt>
                <c:pt idx="530">
                  <c:v>39728</c:v>
                </c:pt>
                <c:pt idx="531">
                  <c:v>39729</c:v>
                </c:pt>
                <c:pt idx="532">
                  <c:v>39730</c:v>
                </c:pt>
                <c:pt idx="533">
                  <c:v>39731</c:v>
                </c:pt>
                <c:pt idx="534">
                  <c:v>39734</c:v>
                </c:pt>
                <c:pt idx="535">
                  <c:v>39735</c:v>
                </c:pt>
                <c:pt idx="536">
                  <c:v>39736</c:v>
                </c:pt>
                <c:pt idx="537">
                  <c:v>39738</c:v>
                </c:pt>
                <c:pt idx="538">
                  <c:v>39741</c:v>
                </c:pt>
                <c:pt idx="539">
                  <c:v>39742</c:v>
                </c:pt>
                <c:pt idx="540">
                  <c:v>39743</c:v>
                </c:pt>
                <c:pt idx="541">
                  <c:v>39744</c:v>
                </c:pt>
                <c:pt idx="542">
                  <c:v>39745</c:v>
                </c:pt>
                <c:pt idx="543">
                  <c:v>39748</c:v>
                </c:pt>
                <c:pt idx="544">
                  <c:v>39749</c:v>
                </c:pt>
                <c:pt idx="545">
                  <c:v>39750</c:v>
                </c:pt>
                <c:pt idx="546">
                  <c:v>39751</c:v>
                </c:pt>
                <c:pt idx="547">
                  <c:v>39752</c:v>
                </c:pt>
                <c:pt idx="548">
                  <c:v>39755</c:v>
                </c:pt>
                <c:pt idx="549">
                  <c:v>39756</c:v>
                </c:pt>
                <c:pt idx="550">
                  <c:v>39757</c:v>
                </c:pt>
                <c:pt idx="551">
                  <c:v>39758</c:v>
                </c:pt>
                <c:pt idx="552">
                  <c:v>39759</c:v>
                </c:pt>
                <c:pt idx="553">
                  <c:v>39762</c:v>
                </c:pt>
                <c:pt idx="554">
                  <c:v>39763</c:v>
                </c:pt>
                <c:pt idx="555">
                  <c:v>39764</c:v>
                </c:pt>
                <c:pt idx="556">
                  <c:v>39765</c:v>
                </c:pt>
                <c:pt idx="557">
                  <c:v>39766</c:v>
                </c:pt>
                <c:pt idx="558">
                  <c:v>39769</c:v>
                </c:pt>
                <c:pt idx="559">
                  <c:v>39770</c:v>
                </c:pt>
                <c:pt idx="560">
                  <c:v>39771</c:v>
                </c:pt>
                <c:pt idx="561">
                  <c:v>39772</c:v>
                </c:pt>
                <c:pt idx="562">
                  <c:v>39773</c:v>
                </c:pt>
                <c:pt idx="563">
                  <c:v>39777</c:v>
                </c:pt>
                <c:pt idx="564">
                  <c:v>39778</c:v>
                </c:pt>
                <c:pt idx="565">
                  <c:v>39779</c:v>
                </c:pt>
                <c:pt idx="566">
                  <c:v>39780</c:v>
                </c:pt>
                <c:pt idx="567">
                  <c:v>39783</c:v>
                </c:pt>
                <c:pt idx="568">
                  <c:v>39784</c:v>
                </c:pt>
                <c:pt idx="569">
                  <c:v>39785</c:v>
                </c:pt>
                <c:pt idx="570">
                  <c:v>39786</c:v>
                </c:pt>
                <c:pt idx="571">
                  <c:v>39787</c:v>
                </c:pt>
                <c:pt idx="572">
                  <c:v>39790</c:v>
                </c:pt>
                <c:pt idx="573">
                  <c:v>39791</c:v>
                </c:pt>
                <c:pt idx="574">
                  <c:v>39792</c:v>
                </c:pt>
                <c:pt idx="575">
                  <c:v>39793</c:v>
                </c:pt>
                <c:pt idx="576">
                  <c:v>39794</c:v>
                </c:pt>
                <c:pt idx="577">
                  <c:v>39797</c:v>
                </c:pt>
                <c:pt idx="578">
                  <c:v>39798</c:v>
                </c:pt>
                <c:pt idx="579">
                  <c:v>39799</c:v>
                </c:pt>
                <c:pt idx="580">
                  <c:v>39800</c:v>
                </c:pt>
                <c:pt idx="581">
                  <c:v>39801</c:v>
                </c:pt>
                <c:pt idx="582">
                  <c:v>39804</c:v>
                </c:pt>
                <c:pt idx="583">
                  <c:v>39805</c:v>
                </c:pt>
                <c:pt idx="584">
                  <c:v>39806</c:v>
                </c:pt>
                <c:pt idx="585">
                  <c:v>39807</c:v>
                </c:pt>
                <c:pt idx="586">
                  <c:v>39808</c:v>
                </c:pt>
                <c:pt idx="587">
                  <c:v>39811</c:v>
                </c:pt>
                <c:pt idx="588">
                  <c:v>39812</c:v>
                </c:pt>
                <c:pt idx="589">
                  <c:v>39813</c:v>
                </c:pt>
                <c:pt idx="590">
                  <c:v>39814</c:v>
                </c:pt>
                <c:pt idx="591">
                  <c:v>39815</c:v>
                </c:pt>
                <c:pt idx="592">
                  <c:v>39818</c:v>
                </c:pt>
                <c:pt idx="593">
                  <c:v>39819</c:v>
                </c:pt>
                <c:pt idx="594">
                  <c:v>39821</c:v>
                </c:pt>
                <c:pt idx="595">
                  <c:v>39822</c:v>
                </c:pt>
                <c:pt idx="596">
                  <c:v>39825</c:v>
                </c:pt>
                <c:pt idx="597">
                  <c:v>39826</c:v>
                </c:pt>
                <c:pt idx="598">
                  <c:v>39827</c:v>
                </c:pt>
                <c:pt idx="599">
                  <c:v>39829</c:v>
                </c:pt>
                <c:pt idx="600">
                  <c:v>39833</c:v>
                </c:pt>
                <c:pt idx="601">
                  <c:v>39834</c:v>
                </c:pt>
                <c:pt idx="602">
                  <c:v>39835</c:v>
                </c:pt>
                <c:pt idx="603">
                  <c:v>39836</c:v>
                </c:pt>
                <c:pt idx="604">
                  <c:v>39840</c:v>
                </c:pt>
                <c:pt idx="605">
                  <c:v>39842</c:v>
                </c:pt>
                <c:pt idx="606">
                  <c:v>39843</c:v>
                </c:pt>
                <c:pt idx="607">
                  <c:v>39846</c:v>
                </c:pt>
                <c:pt idx="608">
                  <c:v>39847</c: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               </c:pt>
                <c:pt idx="612">
                  <c:v>39853</c:v>
                </c:pt>
                <c:pt idx="613">
                  <c:v>39854</c:v>
                </c:pt>
                <c:pt idx="614">
                  <c:v>39855</c:v>
                </c:pt>
                <c:pt idx="615">
                  <c:v>39856</c:v>
                </c:pt>
                <c:pt idx="616">
                  <c:v>39857</c:v>
                </c:pt>
                <c:pt idx="617">
                  <c:v>39861</c:v>
                </c:pt>
                <c:pt idx="618">
                  <c:v>39862</c:v>
                </c:pt>
                <c:pt idx="619">
                  <c:v>39863</c:v>
                </c:pt>
                <c:pt idx="620">
                  <c:v>39864</c:v>
                </c:pt>
                <c:pt idx="621">
                  <c:v>39867</c:v>
                </c:pt>
                <c:pt idx="622">
                  <c:v>39868</c:v>
                </c:pt>
                <c:pt idx="623">
                  <c:v>39869</c:v>
                </c:pt>
                <c:pt idx="624">
                  <c:v>39870</c:v>
                </c:pt>
                <c:pt idx="625">
                  <c:v>39871</c:v>
                </c:pt>
                <c:pt idx="626">
                  <c:v>39874</c:v>
                </c:pt>
                <c:pt idx="627">
                  <c:v>39875</c:v>
                </c:pt>
                <c:pt idx="628">
                  <c:v>39876</c:v>
                </c:pt>
                <c:pt idx="629">
                  <c:v>39877</c:v>
                </c:pt>
                <c:pt idx="630">
                  <c:v>39878</c:v>
                </c:pt>
                <c:pt idx="631">
                  <c:v>39881</c:v>
                </c:pt>
                <c:pt idx="632">
                  <c:v>39883</c:v>
                </c:pt>
                <c:pt idx="633">
                  <c:v>39884</c:v>
                </c:pt>
                <c:pt idx="634">
                  <c:v>39885</c:v>
                </c:pt>
                <c:pt idx="635">
                  <c:v>39888</c:v>
                </c:pt>
                <c:pt idx="636">
                  <c:v>39889</c:v>
                </c:pt>
                <c:pt idx="637">
                  <c:v>39890</c:v>
                </c:pt>
                <c:pt idx="638">
                  <c:v>39891</c:v>
                </c:pt>
                <c:pt idx="639">
                  <c:v>39892</c:v>
                </c:pt>
                <c:pt idx="640">
                  <c:v>39895</c:v>
                </c:pt>
                <c:pt idx="641">
                  <c:v>39896</c:v>
                </c:pt>
                <c:pt idx="642">
                  <c:v>39897</c:v>
                </c:pt>
                <c:pt idx="643">
                  <c:v>39898</c:v>
                </c:pt>
                <c:pt idx="644">
                  <c:v>39899</c:v>
                </c:pt>
                <c:pt idx="645">
                  <c:v>39902</c:v>
                </c:pt>
                <c:pt idx="646">
                  <c:v>39903</c:v>
                </c:pt>
                <c:pt idx="647">
                  <c:v>39904</c:v>
                </c:pt>
                <c:pt idx="648">
                  <c:v>39905</c:v>
                </c:pt>
                <c:pt idx="649">
                  <c:v>39906</c:v>
                </c:pt>
                <c:pt idx="650">
                  <c:v>39909</c:v>
                </c:pt>
                <c:pt idx="651">
                  <c:v>39910</c:v>
                </c:pt>
                <c:pt idx="652">
                  <c:v>39911</c:v>
                </c:pt>
                <c:pt idx="653">
                  <c:v>39912</c:v>
                </c:pt>
                <c:pt idx="654">
                  <c:v>39913</c:v>
                </c:pt>
                <c:pt idx="655">
                  <c:v>39916</c:v>
                </c:pt>
                <c:pt idx="656">
                  <c:v>39917</c:v>
                </c:pt>
                <c:pt idx="657">
                  <c:v>39918</c:v>
                </c:pt>
                <c:pt idx="658">
                  <c:v>39919</c:v>
                </c:pt>
                <c:pt idx="659">
                  <c:v>39920</c:v>
                </c:pt>
                <c:pt idx="660">
                  <c:v>39923</c:v>
                </c:pt>
                <c:pt idx="661">
                  <c:v>39924</c:v>
                </c:pt>
                <c:pt idx="662">
                  <c:v>39925</c:v>
                </c:pt>
                <c:pt idx="663">
                  <c:v>39926</c:v>
                </c:pt>
                <c:pt idx="664">
                  <c:v>39927</c:v>
                </c:pt>
                <c:pt idx="665">
                  <c:v>39930</c:v>
                </c:pt>
                <c:pt idx="666">
                  <c:v>39931</c:v>
                </c:pt>
                <c:pt idx="667">
                  <c:v>39932</c:v>
                </c:pt>
                <c:pt idx="668">
                  <c:v>39933</c:v>
                </c:pt>
                <c:pt idx="669">
                  <c:v>39934</c:v>
                </c:pt>
                <c:pt idx="670">
                  <c:v>39937</c:v>
                </c:pt>
                <c:pt idx="671">
                  <c:v>39938</c:v>
                </c:pt>
                <c:pt idx="672">
                  <c:v>39939</c:v>
                </c:pt>
                <c:pt idx="673">
                  <c:v>39940</c:v>
                </c:pt>
                <c:pt idx="674">
                  <c:v>39941</c:v>
                </c:pt>
                <c:pt idx="675">
                  <c:v>39944</c:v>
                </c:pt>
                <c:pt idx="676">
                  <c:v>39945</c:v>
                </c:pt>
                <c:pt idx="677">
                  <c:v>39946</c:v>
                </c:pt>
                <c:pt idx="678">
                  <c:v>39947</c:v>
                </c:pt>
                <c:pt idx="679">
                  <c:v>39948</c:v>
                </c:pt>
                <c:pt idx="680">
                  <c:v>39951</c:v>
                </c:pt>
                <c:pt idx="681">
                  <c:v>39952</c:v>
                </c:pt>
                <c:pt idx="682">
                  <c:v>39953</c:v>
                </c:pt>
                <c:pt idx="683">
                  <c:v>39954</c:v>
                </c:pt>
                <c:pt idx="684">
                  <c:v>39955</c:v>
                </c:pt>
                <c:pt idx="685">
                  <c:v>39958</c:v>
                </c:pt>
                <c:pt idx="686">
                  <c:v>39959</c:v>
                </c:pt>
                <c:pt idx="687">
                  <c:v>39960</c:v>
                </c:pt>
                <c:pt idx="688">
                  <c:v>39961</c:v>
                </c:pt>
                <c:pt idx="689">
                  <c:v>39962</c:v>
                </c:pt>
                <c:pt idx="690">
                  <c:v>39965</c:v>
                </c:pt>
                <c:pt idx="691">
                  <c:v>39966</c:v>
                </c:pt>
                <c:pt idx="692">
                  <c:v>39967</c:v>
                </c:pt>
                <c:pt idx="693">
                  <c:v>39968</c:v>
                </c:pt>
                <c:pt idx="694">
                  <c:v>39969</c:v>
                </c:pt>
                <c:pt idx="695">
                  <c:v>39972</c:v>
                </c:pt>
                <c:pt idx="696">
                  <c:v>39973</c:v>
                </c:pt>
                <c:pt idx="697">
                  <c:v>39974</c:v>
                </c:pt>
                <c:pt idx="698">
                  <c:v>39975</c:v>
                </c:pt>
                <c:pt idx="699">
                  <c:v>39976</c:v>
                </c:pt>
                <c:pt idx="700">
                  <c:v>39979</c:v>
                </c:pt>
                <c:pt idx="701">
                  <c:v>39980</c:v>
                </c:pt>
                <c:pt idx="702">
                  <c:v>39981</c:v>
                </c:pt>
                <c:pt idx="703">
                  <c:v>39982</c:v>
                </c:pt>
                <c:pt idx="704">
                  <c:v>39983</c:v>
                </c:pt>
                <c:pt idx="705">
                  <c:v>39986</c:v>
                </c:pt>
                <c:pt idx="706">
                  <c:v>39987</c:v>
                </c:pt>
                <c:pt idx="707">
                  <c:v>39988</c:v>
                </c:pt>
                <c:pt idx="708">
                  <c:v>39989</c:v>
                </c:pt>
                <c:pt idx="709">
                  <c:v>39990</c:v>
                </c:pt>
                <c:pt idx="710">
                  <c:v>39993</c:v>
                </c:pt>
                <c:pt idx="711">
                  <c:v>39994</c:v>
                </c:pt>
                <c:pt idx="712">
                  <c:v>39995</c:v>
                </c:pt>
                <c:pt idx="713">
                  <c:v>39996</c:v>
                </c:pt>
                <c:pt idx="714">
                  <c:v>40000</c:v>
                </c:pt>
                <c:pt idx="715">
                  <c:v>40001</c:v>
                </c:pt>
                <c:pt idx="716">
                  <c:v>40002</c:v>
                </c:pt>
                <c:pt idx="717">
                  <c:v>40003</c:v>
                </c:pt>
                <c:pt idx="718">
                  <c:v>40004</c:v>
                </c:pt>
                <c:pt idx="719">
                  <c:v>40007</c:v>
                </c:pt>
                <c:pt idx="720">
                  <c:v>40008</c:v>
                </c:pt>
                <c:pt idx="721">
                  <c:v>40009</c:v>
                </c:pt>
                <c:pt idx="722">
                  <c:v>40010</c:v>
                </c:pt>
                <c:pt idx="723">
                  <c:v>40011</c:v>
                </c:pt>
                <c:pt idx="724">
                  <c:v>40014</c:v>
                </c:pt>
                <c:pt idx="725">
                  <c:v>40015</c:v>
                </c:pt>
                <c:pt idx="726">
                  <c:v>40016</c:v>
                </c:pt>
                <c:pt idx="727">
                  <c:v>40017</c:v>
                </c:pt>
                <c:pt idx="728">
                  <c:v>40018</c:v>
                </c:pt>
                <c:pt idx="729">
                  <c:v>40021</c:v>
                </c:pt>
                <c:pt idx="730">
                  <c:v>40022</c:v>
                </c:pt>
                <c:pt idx="731">
                  <c:v>40023</c:v>
                </c:pt>
                <c:pt idx="732">
                  <c:v>40024</c:v>
                </c:pt>
                <c:pt idx="733">
                  <c:v>40025</c:v>
                </c:pt>
                <c:pt idx="734">
                  <c:v>40028</c:v>
                </c:pt>
                <c:pt idx="735">
                  <c:v>40029</c:v>
                </c:pt>
                <c:pt idx="736">
                  <c:v>40030</c:v>
                </c:pt>
                <c:pt idx="737">
                  <c:v>40031</c:v>
                </c:pt>
                <c:pt idx="738">
                  <c:v>40032</c:v>
                </c:pt>
                <c:pt idx="739">
                  <c:v>40035</c:v>
                </c:pt>
                <c:pt idx="740">
                  <c:v>40036</c:v>
                </c:pt>
                <c:pt idx="741">
                  <c:v>40037</c:v>
                </c:pt>
                <c:pt idx="742">
                  <c:v>40038</c:v>
                </c:pt>
                <c:pt idx="743">
                  <c:v>40039</c:v>
                </c:pt>
                <c:pt idx="744">
                  <c:v>40042</c:v>
                </c:pt>
                <c:pt idx="745">
                  <c:v>40043</c:v>
                </c:pt>
                <c:pt idx="746">
                  <c:v>40044</c:v>
                </c:pt>
                <c:pt idx="747">
                  <c:v>40045</c:v>
                </c:pt>
                <c:pt idx="748">
                  <c:v>40046</c:v>
                </c:pt>
                <c:pt idx="749">
                  <c:v>40049</c:v>
                </c:pt>
                <c:pt idx="750">
                  <c:v>40051</c:v>
                </c:pt>
                <c:pt idx="751">
                  <c:v>40052</c:v>
                </c:pt>
                <c:pt idx="752">
                  <c:v>40056</c:v>
                </c:pt>
                <c:pt idx="753">
                  <c:v>40058</c:v>
                </c:pt>
                <c:pt idx="754">
                  <c:v>40059</c:v>
                </c:pt>
                <c:pt idx="755">
                  <c:v>40060</c:v>
                </c:pt>
                <c:pt idx="756">
                  <c:v>40064</c:v>
                </c:pt>
                <c:pt idx="757">
                  <c:v>40065</c:v>
                </c:pt>
                <c:pt idx="758">
                  <c:v>40066</c:v>
                </c:pt>
                <c:pt idx="759">
                  <c:v>40067</c:v>
                </c:pt>
                <c:pt idx="760">
                  <c:v>40070</c:v>
                </c:pt>
                <c:pt idx="761">
                  <c:v>40071</c:v>
                </c:pt>
                <c:pt idx="762">
                  <c:v>40072</c:v>
                </c:pt>
                <c:pt idx="763">
                  <c:v>40073</c:v>
                </c:pt>
                <c:pt idx="764">
                  <c:v>40074</c:v>
                </c:pt>
                <c:pt idx="765">
                  <c:v>40077</c:v>
                </c:pt>
                <c:pt idx="766">
                  <c:v>40078</c:v>
                </c:pt>
                <c:pt idx="767">
                  <c:v>40079</c:v>
                </c:pt>
                <c:pt idx="768">
                  <c:v>40080</c:v>
                </c:pt>
                <c:pt idx="769">
                  <c:v>40081</c:v>
                </c:pt>
                <c:pt idx="770">
                  <c:v>40084</c:v>
                </c:pt>
                <c:pt idx="771">
                  <c:v>40085</c:v>
                </c:pt>
                <c:pt idx="772">
                  <c:v>40086</c:v>
                </c:pt>
                <c:pt idx="773">
                  <c:v>40087</c:v>
                </c:pt>
                <c:pt idx="774">
                  <c:v>40088</c:v>
                </c:pt>
                <c:pt idx="775">
                  <c:v>40091</c:v>
                </c:pt>
                <c:pt idx="776">
                  <c:v>40092</c:v>
                </c:pt>
                <c:pt idx="777">
                  <c:v>40093</c:v>
                </c:pt>
                <c:pt idx="778">
                  <c:v>40094</c:v>
                </c:pt>
                <c:pt idx="779">
                  <c:v>40095</c:v>
                </c:pt>
                <c:pt idx="780">
                  <c:v>40098</c:v>
                </c:pt>
                <c:pt idx="781">
                  <c:v>40099</c:v>
                </c:pt>
                <c:pt idx="782">
                  <c:v>40100</c:v>
                </c:pt>
                <c:pt idx="783">
                  <c:v>40101</c:v>
                </c:pt>
                <c:pt idx="784">
                  <c:v>40102</c:v>
                </c:pt>
                <c:pt idx="785">
                  <c:v>40105</c:v>
                </c:pt>
                <c:pt idx="786">
                  <c:v>40106</c:v>
                </c:pt>
                <c:pt idx="787">
                  <c:v>40107</c:v>
                </c:pt>
                <c:pt idx="788">
                  <c:v>40108</c:v>
                </c:pt>
                <c:pt idx="789">
                  <c:v>40109</c:v>
                </c:pt>
                <c:pt idx="790">
                  <c:v>40112</c:v>
                </c:pt>
                <c:pt idx="791">
                  <c:v>40113</c:v>
                </c:pt>
                <c:pt idx="792">
                  <c:v>40114</c:v>
                </c:pt>
                <c:pt idx="793">
                  <c:v>40115</c:v>
                </c:pt>
                <c:pt idx="794">
                  <c:v>40116</c:v>
                </c:pt>
                <c:pt idx="795">
                  <c:v>40119</c:v>
                </c:pt>
                <c:pt idx="796">
                  <c:v>40120</c:v>
                </c:pt>
                <c:pt idx="797">
                  <c:v>40121</c:v>
                </c:pt>
                <c:pt idx="798">
                  <c:v>40122</c:v>
                </c:pt>
                <c:pt idx="799">
                  <c:v>40123</c:v>
                </c:pt>
                <c:pt idx="800">
                  <c:v>40126</c:v>
                </c:pt>
                <c:pt idx="801">
                  <c:v>40127</c:v>
                </c:pt>
                <c:pt idx="802">
                  <c:v>40128</c:v>
                </c:pt>
                <c:pt idx="803">
                  <c:v>40129</c:v>
                </c:pt>
                <c:pt idx="804">
                  <c:v>40130</c:v>
                </c:pt>
                <c:pt idx="805">
                  <c:v>40133</c:v>
                </c:pt>
                <c:pt idx="806">
                  <c:v>40134</c:v>
                </c:pt>
                <c:pt idx="807">
                  <c:v>40135</c:v>
                </c:pt>
                <c:pt idx="808">
                  <c:v>40136</c:v>
                </c:pt>
                <c:pt idx="809">
                  <c:v>40137</c:v>
                </c:pt>
                <c:pt idx="810">
                  <c:v>40140</c:v>
                </c:pt>
                <c:pt idx="811">
                  <c:v>40141</c:v>
                </c:pt>
                <c:pt idx="812">
                  <c:v>40142</c:v>
                </c:pt>
                <c:pt idx="813">
                  <c:v>40143</c:v>
                </c:pt>
                <c:pt idx="814">
                  <c:v>40144</c:v>
                </c:pt>
                <c:pt idx="815">
                  <c:v>40147</c:v>
                </c:pt>
                <c:pt idx="816">
                  <c:v>40148</c:v>
                </c:pt>
                <c:pt idx="817">
                  <c:v>40149</c:v>
                </c:pt>
                <c:pt idx="818">
                  <c:v>40150</c:v>
                </c:pt>
                <c:pt idx="819">
                  <c:v>40151</c:v>
                </c:pt>
                <c:pt idx="820">
                  <c:v>40154</c:v>
                </c:pt>
                <c:pt idx="821">
                  <c:v>40155</c:v>
                </c:pt>
                <c:pt idx="822">
                  <c:v>40156</c:v>
                </c:pt>
                <c:pt idx="823">
                  <c:v>40157</c:v>
                </c:pt>
                <c:pt idx="824">
                  <c:v>40158</c:v>
                </c:pt>
                <c:pt idx="825">
                  <c:v>40161</c:v>
                </c:pt>
                <c:pt idx="826">
                  <c:v>40162</c:v>
                </c:pt>
                <c:pt idx="827">
                  <c:v>40163</c:v>
                </c:pt>
                <c:pt idx="828">
                  <c:v>40164</c:v>
                </c:pt>
                <c:pt idx="829">
                  <c:v>40165</c:v>
                </c:pt>
                <c:pt idx="830">
                  <c:v>40168</c:v>
                </c:pt>
                <c:pt idx="831">
                  <c:v>40169</c:v>
                </c:pt>
                <c:pt idx="832">
                  <c:v>40170</c:v>
                </c:pt>
                <c:pt idx="833">
                  <c:v>40171</c:v>
                </c:pt>
                <c:pt idx="834">
                  <c:v>40172</c:v>
                </c:pt>
                <c:pt idx="835">
                  <c:v>40175</c:v>
                </c:pt>
                <c:pt idx="836">
                  <c:v>40176</c:v>
                </c:pt>
                <c:pt idx="837">
                  <c:v>40177</c:v>
                </c:pt>
                <c:pt idx="838">
                  <c:v>40182</c:v>
                </c:pt>
                <c:pt idx="839">
                  <c:v>40183</c:v>
                </c:pt>
                <c:pt idx="840">
                  <c:v>40185</c:v>
                </c:pt>
                <c:pt idx="841">
                  <c:v>40186</c:v>
                </c:pt>
                <c:pt idx="842">
                  <c:v>40189</c:v>
                </c:pt>
                <c:pt idx="843">
                  <c:v>40190</c:v>
                </c:pt>
                <c:pt idx="844">
                  <c:v>40191</c:v>
                </c:pt>
                <c:pt idx="845">
                  <c:v>40192</c:v>
                </c:pt>
                <c:pt idx="846">
                  <c:v>40193</c:v>
                </c:pt>
                <c:pt idx="847">
                  <c:v>40196</c:v>
                </c:pt>
                <c:pt idx="848">
                  <c:v>40197</c:v>
                </c:pt>
                <c:pt idx="849">
                  <c:v>40198</c:v>
                </c:pt>
                <c:pt idx="850">
                  <c:v>40199</c:v>
                </c:pt>
                <c:pt idx="851">
                  <c:v>40200</c:v>
                </c:pt>
                <c:pt idx="852">
                  <c:v>40203</c:v>
                </c:pt>
                <c:pt idx="853">
                  <c:v>40204</c:v>
                </c:pt>
                <c:pt idx="854">
                  <c:v>40205</c:v>
                </c:pt>
                <c:pt idx="855">
                  <c:v>40206</c:v>
                </c:pt>
                <c:pt idx="856">
                  <c:v>40207</c:v>
                </c:pt>
                <c:pt idx="857">
                  <c:v>40210</c:v>
                </c:pt>
                <c:pt idx="858">
                  <c:v>40211</c:v>
                </c:pt>
                <c:pt idx="859">
                  <c:v>40212</c:v>
                </c:pt>
                <c:pt idx="860">
                  <c:v>40213</c:v>
                </c:pt>
                <c:pt idx="861">
                  <c:v>40217</c:v>
                </c:pt>
                <c:pt idx="862">
                  <c:v>40218</c:v>
                </c:pt>
                <c:pt idx="863">
                  <c:v>40219</c:v>
                </c:pt>
                <c:pt idx="864">
                  <c:v>40220</c:v>
                </c:pt>
                <c:pt idx="865">
                  <c:v>40221</c:v>
                </c:pt>
                <c:pt idx="866">
                  <c:v>40224</c:v>
                </c:pt>
                <c:pt idx="867">
                  <c:v>40225</c:v>
                </c:pt>
                <c:pt idx="868">
                  <c:v>40226</c:v>
                </c:pt>
                <c:pt idx="869">
                  <c:v>40227</c:v>
                </c:pt>
                <c:pt idx="870">
                  <c:v>40228</c:v>
                </c:pt>
                <c:pt idx="871">
                  <c:v>40233</c:v>
                </c:pt>
                <c:pt idx="872">
                  <c:v>40234</c:v>
                </c:pt>
                <c:pt idx="873">
                  <c:v>40238</c:v>
                </c:pt>
                <c:pt idx="874">
                  <c:v>40239</c:v>
                </c:pt>
                <c:pt idx="875">
                  <c:v>40240</c:v>
                </c:pt>
                <c:pt idx="876">
                  <c:v>40241</c:v>
                </c:pt>
                <c:pt idx="877">
                  <c:v>40242</c:v>
                </c:pt>
                <c:pt idx="878">
                  <c:v>40245</c:v>
                </c:pt>
                <c:pt idx="879">
                  <c:v>40246</c:v>
                </c:pt>
                <c:pt idx="880">
                  <c:v>40248</c:v>
                </c:pt>
                <c:pt idx="881">
                  <c:v>40252</c:v>
                </c:pt>
                <c:pt idx="882">
                  <c:v>40253</c:v>
                </c:pt>
                <c:pt idx="883">
                  <c:v>40254</c:v>
                </c:pt>
                <c:pt idx="884">
                  <c:v>40255</c:v>
                </c:pt>
                <c:pt idx="885">
                  <c:v>40256</c:v>
                </c:pt>
                <c:pt idx="886">
                  <c:v>40259</c:v>
                </c:pt>
                <c:pt idx="887">
                  <c:v>40260</c:v>
                </c:pt>
                <c:pt idx="888">
                  <c:v>40261</c:v>
                </c:pt>
                <c:pt idx="889">
                  <c:v>40263</c:v>
                </c:pt>
                <c:pt idx="890">
                  <c:v>40266</c:v>
                </c:pt>
                <c:pt idx="891">
                  <c:v>40267</c:v>
                </c:pt>
                <c:pt idx="892">
                  <c:v>40268</c:v>
                </c:pt>
                <c:pt idx="893">
                  <c:v>40269</c:v>
                </c:pt>
                <c:pt idx="894">
                  <c:v>40270</c:v>
                </c:pt>
                <c:pt idx="895">
                  <c:v>40273</c:v>
                </c:pt>
                <c:pt idx="896">
                  <c:v>40275</c:v>
                </c:pt>
                <c:pt idx="897">
                  <c:v>40276</c:v>
                </c:pt>
                <c:pt idx="898">
                  <c:v>40277</c:v>
                </c:pt>
                <c:pt idx="899">
                  <c:v>40280</c:v>
                </c:pt>
                <c:pt idx="900">
                  <c:v>40281</c:v>
                </c:pt>
                <c:pt idx="901">
                  <c:v>40282</c:v>
                </c:pt>
                <c:pt idx="902">
                  <c:v>40283</c:v>
                </c:pt>
                <c:pt idx="903">
                  <c:v>40284</c:v>
                </c:pt>
                <c:pt idx="904">
                  <c:v>40287</c:v>
                </c:pt>
                <c:pt idx="905">
                  <c:v>40288</c:v>
                </c:pt>
                <c:pt idx="906">
                  <c:v>40289</c:v>
                </c:pt>
                <c:pt idx="907">
                  <c:v>40290</c:v>
                </c:pt>
                <c:pt idx="908">
                  <c:v>40291</c:v>
                </c:pt>
                <c:pt idx="909">
                  <c:v>40294</c:v>
                </c:pt>
                <c:pt idx="910">
                  <c:v>40295</c:v>
                </c:pt>
                <c:pt idx="911">
                  <c:v>40296</c:v>
                </c:pt>
                <c:pt idx="912">
                  <c:v>40297</c:v>
                </c:pt>
                <c:pt idx="913">
                  <c:v>40298</c:v>
                </c:pt>
                <c:pt idx="914">
                  <c:v>40301</c:v>
                </c:pt>
                <c:pt idx="915">
                  <c:v>40302</c:v>
                </c:pt>
                <c:pt idx="916">
                  <c:v>40303</c:v>
                </c:pt>
                <c:pt idx="917">
                  <c:v>40304</c:v>
                </c:pt>
                <c:pt idx="918">
                  <c:v>40305</c:v>
                </c:pt>
                <c:pt idx="919">
                  <c:v>40308</c:v>
                </c:pt>
                <c:pt idx="920">
                  <c:v>40309</c:v>
                </c:pt>
                <c:pt idx="921">
                  <c:v>40310</c:v>
                </c:pt>
                <c:pt idx="922">
                  <c:v>40311</c:v>
                </c:pt>
                <c:pt idx="923">
                  <c:v>40312</c:v>
                </c:pt>
                <c:pt idx="924">
                  <c:v>40315</c:v>
                </c:pt>
                <c:pt idx="925">
                  <c:v>40316</c:v>
                </c:pt>
                <c:pt idx="926">
                  <c:v>40317</c:v>
                </c:pt>
                <c:pt idx="927">
                  <c:v>40318</c:v>
                </c:pt>
                <c:pt idx="928">
                  <c:v>40319</c:v>
                </c:pt>
                <c:pt idx="929">
                  <c:v>40322</c:v>
                </c:pt>
                <c:pt idx="930">
                  <c:v>40323</c:v>
                </c:pt>
                <c:pt idx="931">
                  <c:v>40324</c:v>
                </c:pt>
                <c:pt idx="932">
                  <c:v>40325</c:v>
                </c:pt>
                <c:pt idx="933">
                  <c:v>40326</c:v>
                </c:pt>
                <c:pt idx="934">
                  <c:v>40329</c:v>
                </c:pt>
                <c:pt idx="935">
                  <c:v>40330</c:v>
                </c:pt>
                <c:pt idx="936">
                  <c:v>40331</c:v>
                </c:pt>
                <c:pt idx="937">
                  <c:v>40332</c:v>
                </c:pt>
                <c:pt idx="938">
                  <c:v>40333</c:v>
                </c:pt>
                <c:pt idx="939">
                  <c:v>40336</c:v>
                </c:pt>
                <c:pt idx="940">
                  <c:v>40337</c:v>
                </c:pt>
                <c:pt idx="941">
                  <c:v>40338</c:v>
                </c:pt>
                <c:pt idx="942">
                  <c:v>40339</c:v>
                </c:pt>
                <c:pt idx="943">
                  <c:v>40340</c:v>
                </c:pt>
                <c:pt idx="944">
                  <c:v>40343</c:v>
                </c:pt>
                <c:pt idx="945">
                  <c:v>40344</c:v>
                </c:pt>
                <c:pt idx="946">
                  <c:v>40345</c:v>
                </c:pt>
                <c:pt idx="947">
                  <c:v>40346</c:v>
                </c:pt>
                <c:pt idx="948">
                  <c:v>40347</c:v>
                </c:pt>
                <c:pt idx="949">
                  <c:v>40350</c:v>
                </c:pt>
                <c:pt idx="950">
                  <c:v>40351</c:v>
                </c:pt>
                <c:pt idx="951">
                  <c:v>40352</c:v>
                </c:pt>
                <c:pt idx="952">
                  <c:v>40353</c:v>
                </c:pt>
                <c:pt idx="953">
                  <c:v>40354</c:v>
                </c:pt>
                <c:pt idx="954">
                  <c:v>40357</c:v>
                </c:pt>
                <c:pt idx="955">
                  <c:v>40358</c:v>
                </c:pt>
                <c:pt idx="956">
                  <c:v>40359</c:v>
                </c:pt>
                <c:pt idx="957">
                  <c:v>40360</c:v>
                </c:pt>
                <c:pt idx="958">
                  <c:v>40361</c:v>
                </c:pt>
                <c:pt idx="959">
                  <c:v>40364</c:v>
                </c:pt>
                <c:pt idx="960">
                  <c:v>40365</c:v>
                </c:pt>
                <c:pt idx="961">
                  <c:v>40366</c:v>
                </c:pt>
                <c:pt idx="962">
                  <c:v>40367</c:v>
                </c:pt>
                <c:pt idx="963">
                  <c:v>40368</c:v>
                </c:pt>
                <c:pt idx="964">
                  <c:v>40371</c:v>
                </c:pt>
                <c:pt idx="965">
                  <c:v>40372</c:v>
                </c:pt>
                <c:pt idx="966">
                  <c:v>40373</c:v>
                </c:pt>
                <c:pt idx="967">
                  <c:v>40374</c:v>
                </c:pt>
                <c:pt idx="968">
                  <c:v>40375</c:v>
                </c:pt>
                <c:pt idx="969">
                  <c:v>40378</c:v>
                </c:pt>
                <c:pt idx="970">
                  <c:v>40379</c:v>
                </c:pt>
                <c:pt idx="971">
                  <c:v>40380</c:v>
                </c:pt>
                <c:pt idx="972">
                  <c:v>40381</c:v>
                </c:pt>
                <c:pt idx="973">
                  <c:v>40382</c:v>
                </c:pt>
                <c:pt idx="974">
                  <c:v>40385</c:v>
                </c:pt>
                <c:pt idx="975">
                  <c:v>40386</c:v>
                </c:pt>
                <c:pt idx="976">
                  <c:v>40387</c:v>
                </c:pt>
                <c:pt idx="977">
                  <c:v>40388</c:v>
                </c:pt>
                <c:pt idx="978">
                  <c:v>40389</c:v>
                </c:pt>
                <c:pt idx="979">
                  <c:v>40392</c:v>
                </c:pt>
                <c:pt idx="980">
                  <c:v>40393</c:v>
                </c:pt>
                <c:pt idx="981">
                  <c:v>40394</c:v>
                </c:pt>
                <c:pt idx="982">
                  <c:v>40395</c:v>
                </c:pt>
                <c:pt idx="983">
                  <c:v>40396</c:v>
                </c:pt>
                <c:pt idx="984">
                  <c:v>40399</c:v>
                </c:pt>
                <c:pt idx="985">
                  <c:v>40400</c:v>
                </c:pt>
                <c:pt idx="986">
                  <c:v>40401</c:v>
                </c:pt>
                <c:pt idx="987">
                  <c:v>40402</c:v>
                </c:pt>
                <c:pt idx="988">
                  <c:v>40403</c:v>
                </c:pt>
                <c:pt idx="989">
                  <c:v>40406</c:v>
                </c:pt>
                <c:pt idx="990">
                  <c:v>40407</c:v>
                </c:pt>
                <c:pt idx="991">
                  <c:v>40408</c:v>
                </c:pt>
                <c:pt idx="992">
                  <c:v>40409</c:v>
                </c:pt>
                <c:pt idx="993">
                  <c:v>40410</c:v>
                </c:pt>
                <c:pt idx="994">
                  <c:v>40413</c:v>
                </c:pt>
                <c:pt idx="995">
                  <c:v>40414</c:v>
                </c:pt>
                <c:pt idx="996">
                  <c:v>40415</c:v>
                </c:pt>
                <c:pt idx="997">
                  <c:v>40416</c:v>
                </c:pt>
                <c:pt idx="998">
                  <c:v>40417</c:v>
                </c:pt>
                <c:pt idx="999">
                  <c:v>40420</c:v>
                </c:pt>
                <c:pt idx="1000">
                  <c:v>40421</c:v>
                </c:pt>
                <c:pt idx="1001">
                  <c:v>40422</c:v>
                </c:pt>
                <c:pt idx="1002">
                  <c:v>40423</c:v>
                </c:pt>
                <c:pt idx="1003">
                  <c:v>40424</c:v>
                </c:pt>
                <c:pt idx="1004">
                  <c:v>40427</c:v>
                </c:pt>
                <c:pt idx="1005">
                  <c:v>40428</c:v>
                </c:pt>
                <c:pt idx="1006">
                  <c:v>40429</c:v>
                </c:pt>
                <c:pt idx="1007">
                  <c:v>40430</c:v>
                </c:pt>
                <c:pt idx="1008">
                  <c:v>40431</c:v>
                </c:pt>
                <c:pt idx="1009">
                  <c:v>40434</c:v>
                </c:pt>
                <c:pt idx="1010">
                  <c:v>40435</c:v>
                </c:pt>
                <c:pt idx="1011">
                  <c:v>40436</c:v>
                </c:pt>
                <c:pt idx="1012">
                  <c:v>40437</c:v>
                </c:pt>
                <c:pt idx="1013">
                  <c:v>40438</c:v>
                </c:pt>
                <c:pt idx="1014">
                  <c:v>40441</c:v>
                </c:pt>
                <c:pt idx="1015">
                  <c:v>40442</c:v>
                </c:pt>
                <c:pt idx="1016">
                  <c:v>40443</c:v>
                </c:pt>
                <c:pt idx="1017">
                  <c:v>40444</c:v>
                </c:pt>
                <c:pt idx="1018">
                  <c:v>40445</c:v>
                </c:pt>
                <c:pt idx="1019">
                  <c:v>40448</c:v>
                </c:pt>
                <c:pt idx="1020">
                  <c:v>40449</c:v>
                </c:pt>
                <c:pt idx="1021">
                  <c:v>40450</c:v>
                </c:pt>
                <c:pt idx="1022">
                  <c:v>40451</c:v>
                </c:pt>
                <c:pt idx="1023">
                  <c:v>40452</c:v>
                </c:pt>
                <c:pt idx="1024">
                  <c:v>40455</c:v>
                </c:pt>
                <c:pt idx="1025">
                  <c:v>40456</c:v>
                </c:pt>
                <c:pt idx="1026">
                  <c:v>40457</c:v>
                </c:pt>
                <c:pt idx="1027">
                  <c:v>40458</c:v>
                </c:pt>
                <c:pt idx="1028">
                  <c:v>40459</c:v>
                </c:pt>
                <c:pt idx="1029">
                  <c:v>40462</c:v>
                </c:pt>
                <c:pt idx="1030">
                  <c:v>40463</c:v>
                </c:pt>
                <c:pt idx="1031">
                  <c:v>40464</c:v>
                </c:pt>
                <c:pt idx="1032">
                  <c:v>40465</c:v>
                </c:pt>
                <c:pt idx="1033">
                  <c:v>40466</c:v>
                </c:pt>
                <c:pt idx="1034">
                  <c:v>40469</c:v>
                </c:pt>
                <c:pt idx="1035">
                  <c:v>40470</c:v>
                </c:pt>
                <c:pt idx="1036">
                  <c:v>40471</c:v>
                </c:pt>
                <c:pt idx="1037">
                  <c:v>40472</c:v>
                </c:pt>
                <c:pt idx="1038">
                  <c:v>40473</c:v>
                </c:pt>
                <c:pt idx="1039">
                  <c:v>40476</c:v>
                </c:pt>
                <c:pt idx="1040">
                  <c:v>40477</c:v>
                </c:pt>
                <c:pt idx="1041">
                  <c:v>40478</c:v>
                </c:pt>
                <c:pt idx="1042">
                  <c:v>40479</c:v>
                </c:pt>
                <c:pt idx="1043">
                  <c:v>40480</c:v>
                </c:pt>
                <c:pt idx="1044">
                  <c:v>40483</c:v>
                </c:pt>
                <c:pt idx="1045">
                  <c:v>40484</c:v>
                </c:pt>
                <c:pt idx="1046">
                  <c:v>40485</c:v>
                </c:pt>
                <c:pt idx="1047">
                  <c:v>40486</c:v>
                </c:pt>
                <c:pt idx="1048">
                  <c:v>40487</c:v>
                </c:pt>
                <c:pt idx="1049">
                  <c:v>40490</c:v>
                </c:pt>
                <c:pt idx="1050">
                  <c:v>40492</c:v>
                </c:pt>
                <c:pt idx="1051">
                  <c:v>40493</c:v>
                </c:pt>
                <c:pt idx="1052">
                  <c:v>40494</c:v>
                </c:pt>
                <c:pt idx="1053">
                  <c:v>40497</c:v>
                </c:pt>
                <c:pt idx="1054">
                  <c:v>40498</c:v>
                </c:pt>
                <c:pt idx="1055">
                  <c:v>40499</c:v>
                </c:pt>
                <c:pt idx="1056">
                  <c:v>40500</c:v>
                </c:pt>
                <c:pt idx="1057">
                  <c:v>40501</c:v>
                </c:pt>
                <c:pt idx="1058">
                  <c:v>40504</c:v>
                </c:pt>
                <c:pt idx="1059">
                  <c:v>40505</c:v>
                </c:pt>
                <c:pt idx="1060">
                  <c:v>40506</c:v>
                </c:pt>
                <c:pt idx="1061">
                  <c:v>40508</c:v>
                </c:pt>
                <c:pt idx="1062">
                  <c:v>40511</c:v>
                </c:pt>
                <c:pt idx="1063">
                  <c:v>40512</c:v>
                </c:pt>
                <c:pt idx="1064">
                  <c:v>40513</c:v>
                </c:pt>
                <c:pt idx="1065">
                  <c:v>40514</c:v>
                </c:pt>
                <c:pt idx="1066">
                  <c:v>40515</c:v>
                </c:pt>
                <c:pt idx="1067">
                  <c:v>40518</c:v>
                </c:pt>
                <c:pt idx="1068">
                  <c:v>40519</c:v>
                </c:pt>
                <c:pt idx="1069">
                  <c:v>40520</c:v>
                </c:pt>
                <c:pt idx="1070">
                  <c:v>40521</c:v>
                </c:pt>
                <c:pt idx="1071">
                  <c:v>40522</c:v>
                </c:pt>
                <c:pt idx="1072">
                  <c:v>40525</c:v>
                </c:pt>
                <c:pt idx="1073">
                  <c:v>40526</c:v>
                </c:pt>
                <c:pt idx="1074">
                  <c:v>40527</c:v>
                </c:pt>
                <c:pt idx="1075">
                  <c:v>40528</c:v>
                </c:pt>
                <c:pt idx="1076">
                  <c:v>40529</c:v>
                </c:pt>
                <c:pt idx="1077">
                  <c:v>40532</c:v>
                </c:pt>
                <c:pt idx="1078">
                  <c:v>40533</c:v>
                </c:pt>
                <c:pt idx="1079">
                  <c:v>40534</c:v>
                </c:pt>
                <c:pt idx="1080">
                  <c:v>40535</c:v>
                </c:pt>
                <c:pt idx="1081">
                  <c:v>40539</c:v>
                </c:pt>
                <c:pt idx="1082">
                  <c:v>40540</c:v>
                </c:pt>
                <c:pt idx="1083">
                  <c:v>40541</c:v>
                </c:pt>
                <c:pt idx="1084">
                  <c:v>40542</c:v>
                </c:pt>
                <c:pt idx="1085">
                  <c:v>40543</c:v>
                </c:pt>
                <c:pt idx="1086">
                  <c:v>40546</c:v>
                </c:pt>
                <c:pt idx="1087">
                  <c:v>40547</c:v>
                </c:pt>
                <c:pt idx="1088">
                  <c:v>40548</c:v>
                </c:pt>
                <c:pt idx="1089">
                  <c:v>40549</c:v>
                </c:pt>
                <c:pt idx="1090">
                  <c:v>40550</c:v>
                </c:pt>
                <c:pt idx="1091">
                  <c:v>40553</c:v>
                </c:pt>
                <c:pt idx="1092">
                  <c:v>40554</c:v>
                </c:pt>
                <c:pt idx="1093">
                  <c:v>40555</c:v>
                </c:pt>
                <c:pt idx="1094">
                  <c:v>40556</c:v>
                </c:pt>
                <c:pt idx="1095">
                  <c:v>40557</c:v>
                </c:pt>
                <c:pt idx="1096">
                  <c:v>40561</c:v>
                </c:pt>
                <c:pt idx="1097">
                  <c:v>40562</c:v>
                </c:pt>
                <c:pt idx="1098">
                  <c:v>40563</c:v>
                </c:pt>
                <c:pt idx="1099">
                  <c:v>40564</c:v>
                </c:pt>
                <c:pt idx="1100">
                  <c:v>40567</c:v>
                </c:pt>
                <c:pt idx="1101">
                  <c:v>40568</c:v>
                </c:pt>
                <c:pt idx="1102">
                  <c:v>40569</c:v>
                </c:pt>
                <c:pt idx="1103">
                  <c:v>40570</c:v>
                </c:pt>
                <c:pt idx="1104">
                  <c:v>40571</c:v>
                </c:pt>
                <c:pt idx="1105">
                  <c:v>40574</c:v>
                </c:pt>
                <c:pt idx="1106">
                  <c:v>40575</c:v>
                </c:pt>
                <c:pt idx="1107">
                  <c:v>40576</c:v>
                </c:pt>
                <c:pt idx="1108">
                  <c:v>40577</c:v>
                </c:pt>
                <c:pt idx="1109">
                  <c:v>40578</c:v>
                </c:pt>
                <c:pt idx="1110">
                  <c:v>40581</c:v>
                </c:pt>
                <c:pt idx="1111">
                  <c:v>40582</c:v>
                </c:pt>
                <c:pt idx="1112">
                  <c:v>40583</c:v>
                </c:pt>
                <c:pt idx="1113">
                  <c:v>40584</c:v>
                </c:pt>
                <c:pt idx="1114">
                  <c:v>40585</c:v>
                </c:pt>
                <c:pt idx="1115">
                  <c:v>40588</c:v>
                </c:pt>
                <c:pt idx="1116">
                  <c:v>40589</c:v>
                </c:pt>
                <c:pt idx="1117">
                  <c:v>40590</c:v>
                </c:pt>
                <c:pt idx="1118">
                  <c:v>40591</c:v>
                </c:pt>
                <c:pt idx="1119">
                  <c:v>40592</c:v>
                </c:pt>
                <c:pt idx="1120">
                  <c:v>40596</c:v>
                </c:pt>
                <c:pt idx="1121">
                  <c:v>40597</c:v>
                </c:pt>
                <c:pt idx="1122">
                  <c:v>40598</c:v>
                </c:pt>
                <c:pt idx="1123">
                  <c:v>40599</c:v>
                </c:pt>
                <c:pt idx="1124">
                  <c:v>40602</c:v>
                </c:pt>
                <c:pt idx="1125">
                  <c:v>40603</c:v>
                </c:pt>
                <c:pt idx="1126">
                  <c:v>40604</c:v>
                </c:pt>
                <c:pt idx="1127">
                  <c:v>40605</c:v>
                </c:pt>
                <c:pt idx="1128">
                  <c:v>40606</c:v>
                </c:pt>
                <c:pt idx="1129">
                  <c:v>40609</c:v>
                </c:pt>
                <c:pt idx="1130">
                  <c:v>40610</c:v>
                </c:pt>
                <c:pt idx="1131">
                  <c:v>40611</c:v>
                </c:pt>
                <c:pt idx="1132">
                  <c:v>40612</c:v>
                </c:pt>
                <c:pt idx="1133">
                  <c:v>40613</c:v>
                </c:pt>
                <c:pt idx="1134">
                  <c:v>40616</c:v>
                </c:pt>
                <c:pt idx="1135">
                  <c:v>40617</c:v>
                </c:pt>
                <c:pt idx="1136">
                  <c:v>40618</c:v>
                </c:pt>
                <c:pt idx="1137">
                  <c:v>40619</c:v>
                </c:pt>
                <c:pt idx="1138">
                  <c:v>40620</c:v>
                </c:pt>
                <c:pt idx="1139">
                  <c:v>40623</c:v>
                </c:pt>
                <c:pt idx="1140">
                  <c:v>40624</c:v>
                </c:pt>
                <c:pt idx="1141">
                  <c:v>40625</c:v>
                </c:pt>
                <c:pt idx="1142">
                  <c:v>40626</c:v>
                </c:pt>
                <c:pt idx="1143">
                  <c:v>40627</c:v>
                </c:pt>
                <c:pt idx="1144">
                  <c:v>40630</c:v>
                </c:pt>
                <c:pt idx="1145">
                  <c:v>40631</c:v>
                </c:pt>
                <c:pt idx="1146">
                  <c:v>40632</c:v>
                </c:pt>
                <c:pt idx="1147">
                  <c:v>40633</c:v>
                </c:pt>
                <c:pt idx="1148">
                  <c:v>40634</c:v>
                </c:pt>
                <c:pt idx="1149">
                  <c:v>40637</c:v>
                </c:pt>
                <c:pt idx="1150">
                  <c:v>40638</c:v>
                </c:pt>
                <c:pt idx="1151">
                  <c:v>40639</c:v>
                </c:pt>
                <c:pt idx="1152">
                  <c:v>40640</c:v>
                </c:pt>
                <c:pt idx="1153">
                  <c:v>40641</c:v>
                </c:pt>
                <c:pt idx="1154">
                  <c:v>40644</c:v>
                </c:pt>
                <c:pt idx="1155">
                  <c:v>40645</c:v>
                </c:pt>
                <c:pt idx="1156">
                  <c:v>40646</c:v>
                </c:pt>
                <c:pt idx="1157">
                  <c:v>40647</c:v>
                </c:pt>
                <c:pt idx="1158">
                  <c:v>40648</c:v>
                </c:pt>
                <c:pt idx="1159">
                  <c:v>40651</c:v>
                </c:pt>
                <c:pt idx="1160">
                  <c:v>40652</c:v>
                </c:pt>
                <c:pt idx="1161">
                  <c:v>40653</c:v>
                </c:pt>
                <c:pt idx="1162">
                  <c:v>40654</c:v>
                </c:pt>
                <c:pt idx="1163">
                  <c:v>40658</c:v>
                </c:pt>
                <c:pt idx="1164">
                  <c:v>40659</c:v>
                </c:pt>
                <c:pt idx="1165">
                  <c:v>40660</c:v>
                </c:pt>
                <c:pt idx="1166">
                  <c:v>40661</c:v>
                </c:pt>
                <c:pt idx="1167">
                  <c:v>40662</c:v>
                </c:pt>
                <c:pt idx="1168">
                  <c:v>40665</c:v>
                </c:pt>
                <c:pt idx="1169">
                  <c:v>40666</c:v>
                </c:pt>
                <c:pt idx="1170">
                  <c:v>40667</c:v>
                </c:pt>
                <c:pt idx="1171">
                  <c:v>40668</c:v>
                </c:pt>
                <c:pt idx="1172">
                  <c:v>40669</c:v>
                </c:pt>
                <c:pt idx="1173">
                  <c:v>40672</c:v>
                </c:pt>
                <c:pt idx="1174">
                  <c:v>40673</c:v>
                </c:pt>
                <c:pt idx="1175">
                  <c:v>40674</c:v>
                </c:pt>
                <c:pt idx="1176">
                  <c:v>40675</c:v>
                </c:pt>
                <c:pt idx="1177">
                  <c:v>40676</c:v>
                </c:pt>
                <c:pt idx="1178">
                  <c:v>40679</c:v>
                </c:pt>
                <c:pt idx="1179">
                  <c:v>40680</c:v>
                </c:pt>
                <c:pt idx="1180">
                  <c:v>40681</c:v>
                </c:pt>
                <c:pt idx="1181">
                  <c:v>40682</c:v>
                </c:pt>
                <c:pt idx="1182">
                  <c:v>40683</c:v>
                </c:pt>
                <c:pt idx="1183">
                  <c:v>40686</c:v>
                </c:pt>
                <c:pt idx="1184">
                  <c:v>40687</c:v>
                </c:pt>
                <c:pt idx="1185">
                  <c:v>40688</c:v>
                </c:pt>
                <c:pt idx="1186">
                  <c:v>40689</c:v>
                </c:pt>
                <c:pt idx="1187">
                  <c:v>40690</c:v>
                </c:pt>
                <c:pt idx="1188">
                  <c:v>40694</c:v>
                </c:pt>
                <c:pt idx="1189">
                  <c:v>40695</c:v>
                </c:pt>
                <c:pt idx="1190">
                  <c:v>40696</c:v>
                </c:pt>
                <c:pt idx="1191">
                  <c:v>40697</c:v>
                </c:pt>
                <c:pt idx="1192">
                  <c:v>40700</c:v>
                </c:pt>
                <c:pt idx="1193">
                  <c:v>40701</c:v>
                </c:pt>
                <c:pt idx="1194">
                  <c:v>40702</c:v>
                </c:pt>
                <c:pt idx="1195">
                  <c:v>40704</c:v>
                </c:pt>
                <c:pt idx="1196">
                  <c:v>40707</c:v>
                </c:pt>
                <c:pt idx="1197">
                  <c:v>40708</c:v>
                </c:pt>
                <c:pt idx="1198">
                  <c:v>40709</c:v>
                </c:pt>
                <c:pt idx="1199">
                  <c:v>40710</c:v>
                </c:pt>
                <c:pt idx="1200">
                  <c:v>40711</c:v>
                </c:pt>
                <c:pt idx="1201">
                  <c:v>40714</c:v>
                </c:pt>
                <c:pt idx="1202">
                  <c:v>40715</c:v>
                </c:pt>
                <c:pt idx="1203">
                  <c:v>40716</c:v>
                </c:pt>
                <c:pt idx="1204">
                  <c:v>40717</c:v>
                </c:pt>
                <c:pt idx="1205">
                  <c:v>40718</c:v>
                </c:pt>
                <c:pt idx="1206">
                  <c:v>40721</c:v>
                </c:pt>
                <c:pt idx="1207">
                  <c:v>40722</c:v>
                </c:pt>
                <c:pt idx="1208">
                  <c:v>40723</c:v>
                </c:pt>
                <c:pt idx="1209">
                  <c:v>40724</c:v>
                </c:pt>
                <c:pt idx="1210">
                  <c:v>40725</c:v>
                </c:pt>
                <c:pt idx="1211">
                  <c:v>40729</c:v>
                </c:pt>
                <c:pt idx="1212">
                  <c:v>40730</c:v>
                </c:pt>
                <c:pt idx="1213">
                  <c:v>40731</c:v>
                </c:pt>
                <c:pt idx="1214">
                  <c:v>40732</c:v>
                </c:pt>
                <c:pt idx="1215">
                  <c:v>40735</c:v>
                </c:pt>
                <c:pt idx="1216">
                  <c:v>40736</c:v>
                </c:pt>
                <c:pt idx="1217">
                  <c:v>40737</c:v>
                </c:pt>
                <c:pt idx="1218">
                  <c:v>40738</c:v>
                </c:pt>
                <c:pt idx="1219">
                  <c:v>40739</c:v>
                </c:pt>
                <c:pt idx="1220">
                  <c:v>40742</c:v>
                </c:pt>
                <c:pt idx="1221">
                  <c:v>40743</c:v>
                </c:pt>
                <c:pt idx="1222">
                  <c:v>40744</c:v>
                </c:pt>
                <c:pt idx="1223">
                  <c:v>40745</c:v>
                </c:pt>
                <c:pt idx="1224">
                  <c:v>40746</c:v>
                </c:pt>
                <c:pt idx="1225">
                  <c:v>40749</c:v>
                </c:pt>
                <c:pt idx="1226">
                  <c:v>40750</c:v>
                </c:pt>
                <c:pt idx="1227">
                  <c:v>40751</c:v>
                </c:pt>
                <c:pt idx="1228">
                  <c:v>40752</c:v>
                </c:pt>
                <c:pt idx="1229">
                  <c:v>40753</c:v>
                </c:pt>
                <c:pt idx="1230">
                  <c:v>40756</c:v>
                </c:pt>
                <c:pt idx="1231">
                  <c:v>40757</c:v>
                </c:pt>
                <c:pt idx="1232">
                  <c:v>40758</c:v>
                </c:pt>
                <c:pt idx="1233">
                  <c:v>40759</c:v>
                </c:pt>
                <c:pt idx="1234">
                  <c:v>40760</c:v>
                </c:pt>
                <c:pt idx="1235">
                  <c:v>40763</c:v>
                </c:pt>
                <c:pt idx="1236">
                  <c:v>40764</c:v>
                </c:pt>
                <c:pt idx="1237">
                  <c:v>40765</c:v>
                </c:pt>
                <c:pt idx="1238">
                  <c:v>40766</c:v>
                </c:pt>
                <c:pt idx="1239">
                  <c:v>40767</c:v>
                </c:pt>
                <c:pt idx="1240">
                  <c:v>40771</c:v>
                </c:pt>
                <c:pt idx="1241">
                  <c:v>40772</c:v>
                </c:pt>
                <c:pt idx="1242">
                  <c:v>40773</c:v>
                </c:pt>
                <c:pt idx="1243">
                  <c:v>40774</c:v>
                </c:pt>
                <c:pt idx="1244">
                  <c:v>40777</c:v>
                </c:pt>
                <c:pt idx="1245">
                  <c:v>40778</c:v>
                </c:pt>
                <c:pt idx="1246">
                  <c:v>40779</c:v>
                </c:pt>
                <c:pt idx="1247">
                  <c:v>40780</c:v>
                </c:pt>
                <c:pt idx="1248">
                  <c:v>40781</c:v>
                </c:pt>
                <c:pt idx="1249">
                  <c:v>40784</c:v>
                </c:pt>
                <c:pt idx="1250">
                  <c:v>40785</c:v>
                </c:pt>
                <c:pt idx="1251">
                  <c:v>40786</c:v>
                </c:pt>
                <c:pt idx="1252">
                  <c:v>40787</c:v>
                </c:pt>
                <c:pt idx="1253">
                  <c:v>40788</c:v>
                </c:pt>
                <c:pt idx="1254">
                  <c:v>40792</c:v>
                </c:pt>
                <c:pt idx="1255">
                  <c:v>40793</c:v>
                </c:pt>
                <c:pt idx="1256">
                  <c:v>40794</c:v>
                </c:pt>
                <c:pt idx="1257">
                  <c:v>40795</c:v>
                </c:pt>
                <c:pt idx="1258">
                  <c:v>40798</c:v>
                </c:pt>
                <c:pt idx="1259">
                  <c:v>40799</c:v>
                </c:pt>
                <c:pt idx="1260">
                  <c:v>40800</c:v>
                </c:pt>
                <c:pt idx="1261">
                  <c:v>40801</c:v>
                </c:pt>
                <c:pt idx="1262">
                  <c:v>40802</c:v>
                </c:pt>
                <c:pt idx="1263">
                  <c:v>40805</c:v>
                </c:pt>
                <c:pt idx="1264">
                  <c:v>40806</c:v>
                </c:pt>
                <c:pt idx="1265">
                  <c:v>40807</c:v>
                </c:pt>
                <c:pt idx="1266">
                  <c:v>40808</c:v>
                </c:pt>
                <c:pt idx="1267">
                  <c:v>40809</c:v>
                </c:pt>
                <c:pt idx="1268">
                  <c:v>40812</c:v>
                </c:pt>
                <c:pt idx="1269">
                  <c:v>40813</c:v>
                </c:pt>
                <c:pt idx="1270">
                  <c:v>40814</c:v>
                </c:pt>
                <c:pt idx="1271">
                  <c:v>40815</c:v>
                </c:pt>
                <c:pt idx="1272">
                  <c:v>40816</c:v>
                </c:pt>
                <c:pt idx="1273">
                  <c:v>40819</c:v>
                </c:pt>
                <c:pt idx="1274">
                  <c:v>40820</c:v>
                </c:pt>
                <c:pt idx="1275">
                  <c:v>40821</c:v>
                </c:pt>
                <c:pt idx="1276">
                  <c:v>40822</c:v>
                </c:pt>
                <c:pt idx="1277">
                  <c:v>40823</c:v>
                </c:pt>
                <c:pt idx="1278">
                  <c:v>40826</c:v>
                </c:pt>
                <c:pt idx="1279">
                  <c:v>40827</c:v>
                </c:pt>
                <c:pt idx="1280">
                  <c:v>40828</c:v>
                </c:pt>
                <c:pt idx="1281">
                  <c:v>40829</c:v>
                </c:pt>
                <c:pt idx="1282">
                  <c:v>40830</c:v>
                </c:pt>
                <c:pt idx="1283">
                  <c:v>40833</c:v>
                </c:pt>
                <c:pt idx="1284">
                  <c:v>40834</c:v>
                </c:pt>
                <c:pt idx="1285">
                  <c:v>40835</c:v>
                </c:pt>
                <c:pt idx="1286">
                  <c:v>40836</c:v>
                </c:pt>
                <c:pt idx="1287">
                  <c:v>40837</c:v>
                </c:pt>
                <c:pt idx="1288">
                  <c:v>40840</c:v>
                </c:pt>
                <c:pt idx="1289">
                  <c:v>40841</c:v>
                </c:pt>
                <c:pt idx="1290">
                  <c:v>40842</c:v>
                </c:pt>
                <c:pt idx="1291">
                  <c:v>40843</c:v>
                </c:pt>
                <c:pt idx="1292">
                  <c:v>40844</c:v>
                </c:pt>
                <c:pt idx="1293">
                  <c:v>40847</c:v>
                </c:pt>
                <c:pt idx="1294">
                  <c:v>40848</c:v>
                </c:pt>
                <c:pt idx="1295">
                  <c:v>40849</c:v>
                </c:pt>
                <c:pt idx="1296">
                  <c:v>40850</c:v>
                </c:pt>
                <c:pt idx="1297">
                  <c:v>40851</c:v>
                </c:pt>
                <c:pt idx="1298">
                  <c:v>40854</c:v>
                </c:pt>
                <c:pt idx="1299">
                  <c:v>40855</c:v>
                </c:pt>
                <c:pt idx="1300">
                  <c:v>40857</c:v>
                </c:pt>
                <c:pt idx="1301">
                  <c:v>40858</c:v>
                </c:pt>
                <c:pt idx="1302">
                  <c:v>40861</c:v>
                </c:pt>
                <c:pt idx="1303">
                  <c:v>40862</c:v>
                </c:pt>
                <c:pt idx="1304">
                  <c:v>40863</c:v>
                </c:pt>
                <c:pt idx="1305">
                  <c:v>40864</c:v>
                </c:pt>
                <c:pt idx="1306">
                  <c:v>40865</c:v>
                </c:pt>
                <c:pt idx="1307">
                  <c:v>40868</c:v>
                </c:pt>
                <c:pt idx="1308">
                  <c:v>40869</c:v>
                </c:pt>
                <c:pt idx="1309">
                  <c:v>40870</c:v>
                </c:pt>
                <c:pt idx="1310">
                  <c:v>40872</c:v>
                </c:pt>
                <c:pt idx="1311">
                  <c:v>40875</c:v>
                </c:pt>
                <c:pt idx="1312">
                  <c:v>40876</c:v>
                </c:pt>
                <c:pt idx="1313">
                  <c:v>40877</c:v>
                </c:pt>
                <c:pt idx="1314">
                  <c:v>40878</c:v>
                </c:pt>
                <c:pt idx="1315">
                  <c:v>40879</c:v>
                </c:pt>
                <c:pt idx="1316">
                  <c:v>40882</c:v>
                </c:pt>
                <c:pt idx="1317">
                  <c:v>40883</c:v>
                </c:pt>
                <c:pt idx="1318">
                  <c:v>40884</c:v>
                </c:pt>
                <c:pt idx="1319">
                  <c:v>40885</c:v>
                </c:pt>
                <c:pt idx="1320">
                  <c:v>40886</c:v>
                </c:pt>
                <c:pt idx="1321">
                  <c:v>40889</c:v>
                </c:pt>
                <c:pt idx="1322">
                  <c:v>40890</c:v>
                </c:pt>
                <c:pt idx="1323">
                  <c:v>40891</c:v>
                </c:pt>
                <c:pt idx="1324">
                  <c:v>40892</c:v>
                </c:pt>
                <c:pt idx="1325">
                  <c:v>40893</c:v>
                </c:pt>
                <c:pt idx="1326">
                  <c:v>40896</c:v>
                </c:pt>
                <c:pt idx="1327">
                  <c:v>40897</c:v>
                </c:pt>
                <c:pt idx="1328">
                  <c:v>40898</c:v>
                </c:pt>
                <c:pt idx="1329">
                  <c:v>40899</c:v>
                </c:pt>
                <c:pt idx="1330">
                  <c:v>40900</c:v>
                </c:pt>
                <c:pt idx="1331">
                  <c:v>40904</c:v>
                </c:pt>
                <c:pt idx="1332">
                  <c:v>40905</c:v>
                </c:pt>
                <c:pt idx="1333">
                  <c:v>40906</c:v>
                </c:pt>
                <c:pt idx="1334">
                  <c:v>40907</c:v>
                </c:pt>
                <c:pt idx="1335">
                  <c:v>40911</c:v>
                </c:pt>
                <c:pt idx="1336">
                  <c:v>40912</c:v>
                </c:pt>
                <c:pt idx="1337">
                  <c:v>40913</c:v>
                </c:pt>
                <c:pt idx="1338">
                  <c:v>40914</c:v>
                </c:pt>
                <c:pt idx="1339">
                  <c:v>40918</c:v>
                </c:pt>
                <c:pt idx="1340">
                  <c:v>40919</c:v>
                </c:pt>
                <c:pt idx="1341">
                  <c:v>40920</c:v>
                </c:pt>
                <c:pt idx="1342">
                  <c:v>40921</c:v>
                </c:pt>
                <c:pt idx="1343">
                  <c:v>40925</c:v>
                </c:pt>
                <c:pt idx="1344">
                  <c:v>40926</c:v>
                </c:pt>
                <c:pt idx="1345">
                  <c:v>40928</c:v>
                </c:pt>
                <c:pt idx="1346">
                  <c:v>40931</c:v>
                </c:pt>
                <c:pt idx="1347">
                  <c:v>40932</c:v>
                </c:pt>
                <c:pt idx="1348">
                  <c:v>40933</c:v>
                </c:pt>
                <c:pt idx="1349">
                  <c:v>40934</c:v>
                </c:pt>
                <c:pt idx="1350">
                  <c:v>40935</c:v>
                </c:pt>
                <c:pt idx="1351">
                  <c:v>40938</c:v>
                </c:pt>
                <c:pt idx="1352">
                  <c:v>40939</c:v>
                </c:pt>
                <c:pt idx="1353">
                  <c:v>40940</c:v>
                </c:pt>
                <c:pt idx="1354">
                  <c:v>40941</c:v>
                </c:pt>
                <c:pt idx="1355">
                  <c:v>40942</c:v>
                </c:pt>
                <c:pt idx="1356">
                  <c:v>40945</c:v>
                </c:pt>
                <c:pt idx="1357">
                  <c:v>40946</c:v>
                </c:pt>
                <c:pt idx="1358">
                  <c:v>40947</c:v>
                </c:pt>
                <c:pt idx="1359">
                  <c:v>40948</c:v>
                </c:pt>
                <c:pt idx="1360">
                  <c:v>40949</c:v>
                </c:pt>
                <c:pt idx="1361">
                  <c:v>40952</c:v>
                </c:pt>
                <c:pt idx="1362">
                  <c:v>40953</c:v>
                </c:pt>
                <c:pt idx="1363">
                  <c:v>40954</c:v>
                </c:pt>
                <c:pt idx="1364">
                  <c:v>40955</c:v>
                </c:pt>
                <c:pt idx="1365">
                  <c:v>40956</c:v>
                </c:pt>
                <c:pt idx="1366">
                  <c:v>40960</c:v>
                </c:pt>
                <c:pt idx="1367">
                  <c:v>40961</c:v>
                </c:pt>
                <c:pt idx="1368">
                  <c:v>40962</c:v>
                </c:pt>
                <c:pt idx="1369">
                  <c:v>40963</c:v>
                </c:pt>
                <c:pt idx="1370">
                  <c:v>40966</c:v>
                </c:pt>
                <c:pt idx="1371">
                  <c:v>40967</c:v>
                </c:pt>
                <c:pt idx="1372">
                  <c:v>40968</c:v>
                </c:pt>
                <c:pt idx="1373">
                  <c:v>40969</c:v>
                </c:pt>
                <c:pt idx="1374">
                  <c:v>40970</c:v>
                </c:pt>
                <c:pt idx="1375">
                  <c:v>40973</c:v>
                </c:pt>
                <c:pt idx="1376">
                  <c:v>40974</c:v>
                </c:pt>
                <c:pt idx="1377">
                  <c:v>40975</c:v>
                </c:pt>
                <c:pt idx="1378">
                  <c:v>40976</c:v>
                </c:pt>
                <c:pt idx="1379">
                  <c:v>40977</c:v>
                </c:pt>
                <c:pt idx="1380">
                  <c:v>40980</c:v>
                </c:pt>
                <c:pt idx="1381">
                  <c:v>40981</c:v>
                </c:pt>
                <c:pt idx="1382">
                  <c:v>40982</c:v>
                </c:pt>
                <c:pt idx="1383">
                  <c:v>40983</c:v>
                </c:pt>
                <c:pt idx="1384">
                  <c:v>40984</c:v>
                </c:pt>
                <c:pt idx="1385">
                  <c:v>40987</c:v>
                </c:pt>
                <c:pt idx="1386">
                  <c:v>40988</c:v>
                </c:pt>
                <c:pt idx="1387">
                  <c:v>40989</c:v>
                </c:pt>
                <c:pt idx="1388">
                  <c:v>40990</c:v>
                </c:pt>
                <c:pt idx="1389">
                  <c:v>40991</c:v>
                </c:pt>
                <c:pt idx="1390">
                  <c:v>40994</c:v>
                </c:pt>
                <c:pt idx="1391">
                  <c:v>40995</c:v>
                </c:pt>
                <c:pt idx="1392">
                  <c:v>40996</c:v>
                </c:pt>
                <c:pt idx="1393">
                  <c:v>40997</c:v>
                </c:pt>
                <c:pt idx="1394">
                  <c:v>40998</c:v>
                </c:pt>
                <c:pt idx="1395">
                  <c:v>41001</c:v>
                </c:pt>
                <c:pt idx="1396">
                  <c:v>41002</c:v>
                </c:pt>
                <c:pt idx="1397">
                  <c:v>41003</c:v>
                </c:pt>
                <c:pt idx="1398">
                  <c:v>41004</c:v>
                </c:pt>
                <c:pt idx="1399">
                  <c:v>41008</c:v>
                </c:pt>
                <c:pt idx="1400">
                  <c:v>41009</c:v>
                </c:pt>
                <c:pt idx="1401">
                  <c:v>41010</c:v>
                </c:pt>
                <c:pt idx="1402">
                  <c:v>41011</c:v>
                </c:pt>
                <c:pt idx="1403">
                  <c:v>41012</c:v>
                </c:pt>
                <c:pt idx="1404">
                  <c:v>41015</c:v>
                </c:pt>
                <c:pt idx="1405">
                  <c:v>41016</c:v>
                </c:pt>
                <c:pt idx="1406">
                  <c:v>41017</c:v>
                </c:pt>
                <c:pt idx="1407">
                  <c:v>41018</c:v>
                </c:pt>
                <c:pt idx="1408">
                  <c:v>41019</c:v>
                </c:pt>
                <c:pt idx="1409">
                  <c:v>41022</c:v>
                </c:pt>
                <c:pt idx="1410">
                  <c:v>41023</c:v>
                </c:pt>
                <c:pt idx="1411">
                  <c:v>41024</c:v>
                </c:pt>
                <c:pt idx="1412">
                  <c:v>41025</c:v>
                </c:pt>
                <c:pt idx="1413">
                  <c:v>41026</c:v>
                </c:pt>
                <c:pt idx="1414">
                  <c:v>41029</c:v>
                </c:pt>
                <c:pt idx="1415">
                  <c:v>41030</c:v>
                </c:pt>
                <c:pt idx="1416">
                  <c:v>41031</c:v>
                </c:pt>
                <c:pt idx="1417">
                  <c:v>41032</c:v>
                </c:pt>
                <c:pt idx="1418">
                  <c:v>41033</c:v>
                </c:pt>
                <c:pt idx="1419">
                  <c:v>41036</c:v>
                </c:pt>
                <c:pt idx="1420">
                  <c:v>41037</c:v>
                </c:pt>
                <c:pt idx="1421">
                  <c:v>41038</c:v>
                </c:pt>
                <c:pt idx="1422">
                  <c:v>41039</c:v>
                </c:pt>
                <c:pt idx="1423">
                  <c:v>41040</c:v>
                </c:pt>
                <c:pt idx="1424">
                  <c:v>41043</c:v>
                </c:pt>
                <c:pt idx="1425">
                  <c:v>41044</c:v>
                </c:pt>
                <c:pt idx="1426">
                  <c:v>41045</c:v>
                </c:pt>
                <c:pt idx="1427">
                  <c:v>41046</c:v>
                </c:pt>
                <c:pt idx="1428">
                  <c:v>41047</c:v>
                </c:pt>
                <c:pt idx="1429">
                  <c:v>41050</c:v>
                </c:pt>
                <c:pt idx="1430">
                  <c:v>41051</c:v>
                </c:pt>
                <c:pt idx="1431">
                  <c:v>41052</c:v>
                </c:pt>
                <c:pt idx="1432">
                  <c:v>41053</c:v>
                </c:pt>
                <c:pt idx="1433">
                  <c:v>41054</c:v>
                </c:pt>
                <c:pt idx="1434">
                  <c:v>41058</c:v>
                </c:pt>
                <c:pt idx="1435">
                  <c:v>41059</c:v>
                </c:pt>
                <c:pt idx="1436">
                  <c:v>41060</c:v>
                </c:pt>
                <c:pt idx="1437">
                  <c:v>41061</c:v>
                </c:pt>
                <c:pt idx="1438">
                  <c:v>41064</c:v>
                </c:pt>
                <c:pt idx="1439">
                  <c:v>41065</c:v>
                </c:pt>
                <c:pt idx="1440">
                  <c:v>41066</c:v>
                </c:pt>
                <c:pt idx="1441">
                  <c:v>41067</c:v>
                </c:pt>
                <c:pt idx="1442">
                  <c:v>41068</c:v>
                </c:pt>
                <c:pt idx="1443">
                  <c:v>41072</c:v>
                </c:pt>
                <c:pt idx="1444">
                  <c:v>41073</c:v>
                </c:pt>
                <c:pt idx="1445">
                  <c:v>41074</c:v>
                </c:pt>
                <c:pt idx="1446">
                  <c:v>41075</c:v>
                </c:pt>
                <c:pt idx="1447">
                  <c:v>41078</c:v>
                </c:pt>
                <c:pt idx="1448">
                  <c:v>41079</c:v>
                </c:pt>
                <c:pt idx="1449">
                  <c:v>41080</c:v>
                </c:pt>
                <c:pt idx="1450">
                  <c:v>41081</c:v>
                </c:pt>
                <c:pt idx="1451">
                  <c:v>41082</c:v>
                </c:pt>
                <c:pt idx="1452">
                  <c:v>41085</c:v>
                </c:pt>
                <c:pt idx="1453">
                  <c:v>41086</c:v>
                </c:pt>
                <c:pt idx="1454">
                  <c:v>41087</c:v>
                </c:pt>
                <c:pt idx="1455">
                  <c:v>41088</c:v>
                </c:pt>
                <c:pt idx="1456">
                  <c:v>41089</c:v>
                </c:pt>
                <c:pt idx="1457">
                  <c:v>41092</c:v>
                </c:pt>
                <c:pt idx="1458">
                  <c:v>41093</c:v>
                </c:pt>
                <c:pt idx="1459">
                  <c:v>41095</c:v>
                </c:pt>
                <c:pt idx="1460">
                  <c:v>41096</c:v>
                </c:pt>
                <c:pt idx="1461">
                  <c:v>41099</c:v>
                </c:pt>
                <c:pt idx="1462">
                  <c:v>41100</c:v>
                </c:pt>
                <c:pt idx="1463">
                  <c:v>41101</c:v>
                </c:pt>
                <c:pt idx="1464">
                  <c:v>41102</c:v>
                </c:pt>
                <c:pt idx="1465">
                  <c:v>41103</c:v>
                </c:pt>
                <c:pt idx="1466">
                  <c:v>41106</c:v>
                </c:pt>
                <c:pt idx="1467">
                  <c:v>41107</c:v>
                </c:pt>
                <c:pt idx="1468">
                  <c:v>41108</c:v>
                </c:pt>
                <c:pt idx="1469">
                  <c:v>41109</c:v>
                </c:pt>
                <c:pt idx="1470">
                  <c:v>41110</c:v>
                </c:pt>
                <c:pt idx="1471">
                  <c:v>41113</c:v>
                </c:pt>
                <c:pt idx="1472">
                  <c:v>41114</c:v>
                </c:pt>
                <c:pt idx="1473">
                  <c:v>41115</c:v>
                </c:pt>
                <c:pt idx="1474">
                  <c:v>41116</c:v>
                </c:pt>
                <c:pt idx="1475">
                  <c:v>41117</c:v>
                </c:pt>
                <c:pt idx="1476">
                  <c:v>41120</c:v>
                </c:pt>
                <c:pt idx="1477">
                  <c:v>41121</c:v>
                </c:pt>
                <c:pt idx="1478">
                  <c:v>41122</c:v>
                </c:pt>
                <c:pt idx="1479">
                  <c:v>41123</c:v>
                </c:pt>
                <c:pt idx="1480">
                  <c:v>41124</c:v>
                </c:pt>
                <c:pt idx="1481">
                  <c:v>41127</c:v>
                </c:pt>
                <c:pt idx="1482">
                  <c:v>41128</c:v>
                </c:pt>
                <c:pt idx="1483">
                  <c:v>41129</c:v>
                </c:pt>
                <c:pt idx="1484">
                  <c:v>41130</c:v>
                </c:pt>
                <c:pt idx="1485">
                  <c:v>41131</c:v>
                </c:pt>
                <c:pt idx="1486">
                  <c:v>41134</c:v>
                </c:pt>
                <c:pt idx="1487">
                  <c:v>41135</c:v>
                </c:pt>
                <c:pt idx="1488">
                  <c:v>41136</c:v>
                </c:pt>
                <c:pt idx="1489">
                  <c:v>41137</c:v>
                </c:pt>
                <c:pt idx="1490">
                  <c:v>41138</c:v>
                </c:pt>
                <c:pt idx="1491">
                  <c:v>41141</c:v>
                </c:pt>
                <c:pt idx="1492">
                  <c:v>41142</c:v>
                </c:pt>
                <c:pt idx="1493">
                  <c:v>41143</c:v>
                </c:pt>
                <c:pt idx="1494">
                  <c:v>41144</c:v>
                </c:pt>
                <c:pt idx="1495">
                  <c:v>41145</c:v>
                </c:pt>
                <c:pt idx="1496">
                  <c:v>41148</c:v>
                </c:pt>
                <c:pt idx="1497">
                  <c:v>41149</c:v>
                </c:pt>
                <c:pt idx="1498">
                  <c:v>41150</c:v>
                </c:pt>
                <c:pt idx="1499">
                  <c:v>41151</c:v>
                </c:pt>
                <c:pt idx="1500">
                  <c:v>41152</c:v>
                </c:pt>
                <c:pt idx="1501">
                  <c:v>41156</c:v>
                </c:pt>
                <c:pt idx="1502">
                  <c:v>41157</c:v>
                </c:pt>
                <c:pt idx="1503">
                  <c:v>41158</c:v>
                </c:pt>
                <c:pt idx="1504">
                  <c:v>41159</c:v>
                </c:pt>
                <c:pt idx="1505">
                  <c:v>41162</c:v>
                </c:pt>
                <c:pt idx="1506">
                  <c:v>41163</c:v>
                </c:pt>
                <c:pt idx="1507">
                  <c:v>41164</c:v>
                </c:pt>
                <c:pt idx="1508">
                  <c:v>41165</c:v>
                </c:pt>
                <c:pt idx="1509">
                  <c:v>41166</c:v>
                </c:pt>
                <c:pt idx="1510">
                  <c:v>41169</c:v>
                </c:pt>
                <c:pt idx="1511">
                  <c:v>41170</c:v>
                </c:pt>
                <c:pt idx="1512">
                  <c:v>41171</c:v>
                </c:pt>
                <c:pt idx="1513">
                  <c:v>41172</c:v>
                </c:pt>
                <c:pt idx="1514">
                  <c:v>41173</c:v>
                </c:pt>
                <c:pt idx="1515">
                  <c:v>41176</c:v>
                </c:pt>
                <c:pt idx="1516">
                  <c:v>41177</c:v>
                </c:pt>
                <c:pt idx="1517">
                  <c:v>41178</c:v>
                </c:pt>
                <c:pt idx="1518">
                  <c:v>41179</c:v>
                </c:pt>
                <c:pt idx="1519">
                  <c:v>41180</c:v>
                </c:pt>
                <c:pt idx="1520">
                  <c:v>41183</c:v>
                </c:pt>
                <c:pt idx="1521">
                  <c:v>41184</c:v>
                </c:pt>
                <c:pt idx="1522">
                  <c:v>41185</c:v>
                </c:pt>
                <c:pt idx="1523">
                  <c:v>41186</c:v>
                </c:pt>
                <c:pt idx="1524">
                  <c:v>41187</c:v>
                </c:pt>
                <c:pt idx="1525">
                  <c:v>41190</c:v>
                </c:pt>
                <c:pt idx="1526">
                  <c:v>41191</c:v>
                </c:pt>
                <c:pt idx="1527">
                  <c:v>41192</c:v>
                </c:pt>
                <c:pt idx="1528">
                  <c:v>41193</c:v>
                </c:pt>
                <c:pt idx="1529">
                  <c:v>41194</c:v>
                </c:pt>
                <c:pt idx="1530">
                  <c:v>41197</c:v>
                </c:pt>
                <c:pt idx="1531">
                  <c:v>41198</c:v>
                </c:pt>
                <c:pt idx="1532">
                  <c:v>41199</c:v>
                </c:pt>
                <c:pt idx="1533">
                  <c:v>41200</c:v>
                </c:pt>
                <c:pt idx="1534">
                  <c:v>41201</c:v>
                </c:pt>
                <c:pt idx="1535">
                  <c:v>41204</c:v>
                </c:pt>
                <c:pt idx="1536">
                  <c:v>41205</c:v>
                </c:pt>
                <c:pt idx="1537">
                  <c:v>41206</c:v>
                </c:pt>
                <c:pt idx="1538">
                  <c:v>41207</c:v>
                </c:pt>
                <c:pt idx="1539">
                  <c:v>41208</c:v>
                </c:pt>
                <c:pt idx="1540">
                  <c:v>41213</c:v>
                </c:pt>
                <c:pt idx="1541">
                  <c:v>41214</c:v>
                </c:pt>
                <c:pt idx="1542">
                  <c:v>41215</c:v>
                </c:pt>
                <c:pt idx="1543">
                  <c:v>41218</c:v>
                </c:pt>
                <c:pt idx="1544">
                  <c:v>41219</c:v>
                </c:pt>
                <c:pt idx="1545">
                  <c:v>41220</c:v>
                </c:pt>
                <c:pt idx="1546">
                  <c:v>41221</c:v>
                </c:pt>
                <c:pt idx="1547">
                  <c:v>41222</c:v>
                </c:pt>
                <c:pt idx="1548">
                  <c:v>41225</c:v>
                </c:pt>
                <c:pt idx="1549">
                  <c:v>41226</c:v>
                </c:pt>
                <c:pt idx="1550">
                  <c:v>41227</c:v>
                </c:pt>
                <c:pt idx="1551">
                  <c:v>41228</c:v>
                </c:pt>
                <c:pt idx="1552">
                  <c:v>41229</c:v>
                </c:pt>
                <c:pt idx="1553">
                  <c:v>41232</c:v>
                </c:pt>
                <c:pt idx="1554">
                  <c:v>41233</c:v>
                </c:pt>
                <c:pt idx="1555">
                  <c:v>41234</c:v>
                </c:pt>
                <c:pt idx="1556">
                  <c:v>41236</c:v>
                </c:pt>
                <c:pt idx="1557">
                  <c:v>41239</c:v>
                </c:pt>
                <c:pt idx="1558">
                  <c:v>41240</c:v>
                </c:pt>
                <c:pt idx="1559">
                  <c:v>41241</c:v>
                </c:pt>
                <c:pt idx="1560">
                  <c:v>41242</c:v>
                </c:pt>
                <c:pt idx="1561">
                  <c:v>41243</c:v>
                </c:pt>
                <c:pt idx="1562">
                  <c:v>41246</c:v>
                </c:pt>
                <c:pt idx="1563">
                  <c:v>41247</c:v>
                </c:pt>
                <c:pt idx="1564">
                  <c:v>41248</c:v>
                </c:pt>
                <c:pt idx="1565">
                  <c:v>41249</c:v>
                </c:pt>
                <c:pt idx="1566">
                  <c:v>41250</c:v>
                </c:pt>
                <c:pt idx="1567">
                  <c:v>41253</c:v>
                </c:pt>
                <c:pt idx="1568">
                  <c:v>41254</c:v>
                </c:pt>
                <c:pt idx="1569">
                  <c:v>41255</c:v>
                </c:pt>
                <c:pt idx="1570">
                  <c:v>41256</c:v>
                </c:pt>
                <c:pt idx="1571">
                  <c:v>41257</c:v>
                </c:pt>
                <c:pt idx="1572">
                  <c:v>41260</c:v>
                </c:pt>
                <c:pt idx="1573">
                  <c:v>41262</c:v>
                </c:pt>
                <c:pt idx="1574">
                  <c:v>41263</c:v>
                </c:pt>
                <c:pt idx="1575">
                  <c:v>41264</c:v>
                </c:pt>
                <c:pt idx="1576">
                  <c:v>41267</c:v>
                </c:pt>
                <c:pt idx="1577">
                  <c:v>41269</c:v>
                </c:pt>
                <c:pt idx="1578">
                  <c:v>41270</c:v>
                </c:pt>
                <c:pt idx="1579">
                  <c:v>41271</c:v>
                </c:pt>
                <c:pt idx="1580">
                  <c:v>41274</c:v>
                </c:pt>
                <c:pt idx="1581">
                  <c:v>41276</c:v>
                </c:pt>
                <c:pt idx="1582">
                  <c:v>41277</c:v>
                </c:pt>
                <c:pt idx="1583">
                  <c:v>41278</c:v>
                </c:pt>
                <c:pt idx="1584">
                  <c:v>41281</c:v>
                </c:pt>
                <c:pt idx="1585">
                  <c:v>41282</c:v>
                </c:pt>
                <c:pt idx="1586">
                  <c:v>41283</c:v>
                </c:pt>
                <c:pt idx="1587">
                  <c:v>41284</c:v>
                </c:pt>
                <c:pt idx="1588">
                  <c:v>41285</c:v>
                </c:pt>
                <c:pt idx="1589">
                  <c:v>41288</c:v>
                </c:pt>
                <c:pt idx="1590">
                  <c:v>41289</c:v>
                </c:pt>
                <c:pt idx="1591">
                  <c:v>41290</c:v>
                </c:pt>
                <c:pt idx="1592">
                  <c:v>41291</c:v>
                </c:pt>
                <c:pt idx="1593">
                  <c:v>41292</c:v>
                </c:pt>
                <c:pt idx="1594">
                  <c:v>41296</c:v>
                </c:pt>
                <c:pt idx="1595">
                  <c:v>41297</c:v>
                </c:pt>
                <c:pt idx="1596">
                  <c:v>41298</c:v>
                </c:pt>
                <c:pt idx="1597">
                  <c:v>41299</c:v>
                </c:pt>
                <c:pt idx="1598">
                  <c:v>41302</c:v>
                </c:pt>
                <c:pt idx="1599">
                  <c:v>41303</c:v>
                </c:pt>
                <c:pt idx="1600">
                  <c:v>41304</c:v>
                </c:pt>
                <c:pt idx="1601">
                  <c:v>41305</c:v>
                </c:pt>
                <c:pt idx="1602">
                  <c:v>41306</c:v>
                </c:pt>
                <c:pt idx="1603">
                  <c:v>41309</c:v>
                </c:pt>
                <c:pt idx="1604">
                  <c:v>41310</c:v>
                </c:pt>
                <c:pt idx="1605">
                  <c:v>41311</c:v>
                </c:pt>
                <c:pt idx="1606">
                  <c:v>41312</c:v>
                </c:pt>
                <c:pt idx="1607">
                  <c:v>41313</c:v>
                </c:pt>
                <c:pt idx="1608">
                  <c:v>41317</c:v>
                </c:pt>
                <c:pt idx="1609">
                  <c:v>41318</c:v>
                </c:pt>
                <c:pt idx="1610">
                  <c:v>41319</c:v>
                </c:pt>
                <c:pt idx="1611">
                  <c:v>41320</c:v>
                </c:pt>
                <c:pt idx="1612">
                  <c:v>41324</c:v>
                </c:pt>
                <c:pt idx="1613">
                  <c:v>41325</c:v>
                </c:pt>
                <c:pt idx="1614">
                  <c:v>41326</c:v>
                </c:pt>
                <c:pt idx="1615">
                  <c:v>41327</c:v>
                </c:pt>
                <c:pt idx="1616">
                  <c:v>41330</c:v>
                </c:pt>
                <c:pt idx="1617">
                  <c:v>41331</c:v>
                </c:pt>
                <c:pt idx="1618">
                  <c:v>41332</c:v>
                </c:pt>
                <c:pt idx="1619">
                  <c:v>41333</c:v>
                </c:pt>
                <c:pt idx="1620">
                  <c:v>41334</c:v>
                </c:pt>
                <c:pt idx="1621">
                  <c:v>41337</c:v>
                </c:pt>
                <c:pt idx="1622">
                  <c:v>41338</c:v>
                </c:pt>
                <c:pt idx="1623">
                  <c:v>41339</c:v>
                </c:pt>
                <c:pt idx="1624">
                  <c:v>41340</c:v>
                </c:pt>
                <c:pt idx="1625">
                  <c:v>41341</c:v>
                </c:pt>
                <c:pt idx="1626">
                  <c:v>41344</c:v>
                </c:pt>
                <c:pt idx="1627">
                  <c:v>41345</c:v>
                </c:pt>
                <c:pt idx="1628">
                  <c:v>41346</c:v>
                </c:pt>
                <c:pt idx="1629">
                  <c:v>41347</c:v>
                </c:pt>
                <c:pt idx="1630">
                  <c:v>41351</c:v>
                </c:pt>
                <c:pt idx="1631">
                  <c:v>41352</c:v>
                </c:pt>
                <c:pt idx="1632">
                  <c:v>41353</c:v>
                </c:pt>
                <c:pt idx="1633">
                  <c:v>41354</c:v>
                </c:pt>
                <c:pt idx="1634">
                  <c:v>41355</c:v>
                </c:pt>
                <c:pt idx="1635">
                  <c:v>41358</c:v>
                </c:pt>
                <c:pt idx="1636">
                  <c:v>41359</c:v>
                </c:pt>
                <c:pt idx="1637">
                  <c:v>41360</c:v>
                </c:pt>
                <c:pt idx="1638">
                  <c:v>41361</c:v>
                </c:pt>
                <c:pt idx="1639">
                  <c:v>41365</c:v>
                </c:pt>
                <c:pt idx="1640">
                  <c:v>41366</c:v>
                </c:pt>
                <c:pt idx="1641">
                  <c:v>41367</c:v>
                </c:pt>
                <c:pt idx="1642">
                  <c:v>41368</c:v>
                </c:pt>
                <c:pt idx="1643">
                  <c:v>41369</c:v>
                </c:pt>
                <c:pt idx="1644">
                  <c:v>41372</c:v>
                </c:pt>
                <c:pt idx="1645">
                  <c:v>41373</c:v>
                </c:pt>
                <c:pt idx="1646">
                  <c:v>41374</c:v>
                </c:pt>
                <c:pt idx="1647">
                  <c:v>41375</c:v>
                </c:pt>
                <c:pt idx="1648">
                  <c:v>41376</c:v>
                </c:pt>
                <c:pt idx="1649">
                  <c:v>41379</c:v>
                </c:pt>
                <c:pt idx="1650">
                  <c:v>41380</c:v>
                </c:pt>
                <c:pt idx="1651">
                  <c:v>41381</c:v>
                </c:pt>
                <c:pt idx="1652">
                  <c:v>41382</c:v>
                </c:pt>
                <c:pt idx="1653">
                  <c:v>41383</c:v>
                </c:pt>
                <c:pt idx="1654">
                  <c:v>41386</c:v>
                </c:pt>
                <c:pt idx="1655">
                  <c:v>41387</c:v>
                </c:pt>
                <c:pt idx="1656">
                  <c:v>41388</c:v>
                </c:pt>
                <c:pt idx="1657">
                  <c:v>41389</c:v>
                </c:pt>
                <c:pt idx="1658">
                  <c:v>41390</c:v>
                </c:pt>
                <c:pt idx="1659">
                  <c:v>41393</c:v>
                </c:pt>
                <c:pt idx="1660">
                  <c:v>41394</c:v>
                </c:pt>
                <c:pt idx="1661">
                  <c:v>41395</c:v>
                </c:pt>
                <c:pt idx="1662">
                  <c:v>41396</c:v>
                </c:pt>
                <c:pt idx="1663">
                  <c:v>41397</c:v>
                </c:pt>
                <c:pt idx="1664">
                  <c:v>41400</c:v>
                </c:pt>
                <c:pt idx="1665">
                  <c:v>41401</c:v>
                </c:pt>
                <c:pt idx="1666">
                  <c:v>41402</c:v>
                </c:pt>
                <c:pt idx="1667">
                  <c:v>41403</c:v>
                </c:pt>
                <c:pt idx="1668">
                  <c:v>41404</c:v>
                </c:pt>
                <c:pt idx="1669">
                  <c:v>41407</c:v>
                </c:pt>
                <c:pt idx="1670">
                  <c:v>41408</c:v>
                </c:pt>
                <c:pt idx="1671">
                  <c:v>41409</c:v>
                </c:pt>
                <c:pt idx="1672">
                  <c:v>41410</c:v>
                </c:pt>
                <c:pt idx="1673">
                  <c:v>41411</c:v>
                </c:pt>
                <c:pt idx="1674">
                  <c:v>41414</c:v>
                </c:pt>
                <c:pt idx="1675">
                  <c:v>41415</c:v>
                </c:pt>
                <c:pt idx="1676">
                  <c:v>41416</c:v>
                </c:pt>
                <c:pt idx="1677">
                  <c:v>41417</c:v>
                </c:pt>
                <c:pt idx="1678">
                  <c:v>41418</c:v>
                </c:pt>
                <c:pt idx="1679">
                  <c:v>41422</c:v>
                </c:pt>
                <c:pt idx="1680">
                  <c:v>41423</c:v>
                </c:pt>
                <c:pt idx="1681">
                  <c:v>41424</c:v>
                </c:pt>
                <c:pt idx="1682">
                  <c:v>41425</c:v>
                </c:pt>
                <c:pt idx="1683">
                  <c:v>41428</c:v>
                </c:pt>
                <c:pt idx="1684">
                  <c:v>41429</c:v>
                </c:pt>
                <c:pt idx="1685">
                  <c:v>41431</c:v>
                </c:pt>
                <c:pt idx="1686">
                  <c:v>41432</c:v>
                </c:pt>
                <c:pt idx="1687">
                  <c:v>41435</c:v>
                </c:pt>
                <c:pt idx="1688">
                  <c:v>41436</c:v>
                </c:pt>
                <c:pt idx="1689">
                  <c:v>41437</c:v>
                </c:pt>
                <c:pt idx="1690">
                  <c:v>41438</c:v>
                </c:pt>
                <c:pt idx="1691">
                  <c:v>41439</c:v>
                </c:pt>
                <c:pt idx="1692">
                  <c:v>41442</c:v>
                </c:pt>
                <c:pt idx="1693">
                  <c:v>41443</c:v>
                </c:pt>
                <c:pt idx="1694">
                  <c:v>41444</c:v>
                </c:pt>
                <c:pt idx="1695">
                  <c:v>41445</c:v>
                </c:pt>
                <c:pt idx="1696">
                  <c:v>41446</c:v>
                </c:pt>
                <c:pt idx="1697">
                  <c:v>41449</c:v>
                </c:pt>
                <c:pt idx="1698">
                  <c:v>41450</c:v>
                </c:pt>
                <c:pt idx="1699">
                  <c:v>41451</c:v>
                </c:pt>
                <c:pt idx="1700">
                  <c:v>41452</c:v>
                </c:pt>
                <c:pt idx="1701">
                  <c:v>41453</c:v>
                </c:pt>
                <c:pt idx="1702">
                  <c:v>41456</c:v>
                </c:pt>
                <c:pt idx="1703">
                  <c:v>41457</c:v>
                </c:pt>
                <c:pt idx="1704">
                  <c:v>41458</c:v>
                </c:pt>
                <c:pt idx="1705">
                  <c:v>41460</c:v>
                </c:pt>
                <c:pt idx="1706">
                  <c:v>41463</c:v>
                </c:pt>
                <c:pt idx="1707">
                  <c:v>41464</c:v>
                </c:pt>
                <c:pt idx="1708">
                  <c:v>41465</c:v>
                </c:pt>
                <c:pt idx="1709">
                  <c:v>41466</c:v>
                </c:pt>
                <c:pt idx="1710">
                  <c:v>41467</c:v>
                </c:pt>
                <c:pt idx="1711">
                  <c:v>41470</c:v>
                </c:pt>
                <c:pt idx="1712">
                  <c:v>41471</c:v>
                </c:pt>
                <c:pt idx="1713">
                  <c:v>41472</c:v>
                </c:pt>
                <c:pt idx="1714">
                  <c:v>41473</c:v>
                </c:pt>
                <c:pt idx="1715">
                  <c:v>41474</c:v>
                </c:pt>
                <c:pt idx="1716">
                  <c:v>41477</c:v>
                </c:pt>
                <c:pt idx="1717">
                  <c:v>41478</c:v>
                </c:pt>
                <c:pt idx="1718">
                  <c:v>41479</c:v>
                </c:pt>
                <c:pt idx="1719">
                  <c:v>41480</c:v>
                </c:pt>
                <c:pt idx="1720">
                  <c:v>41481</c:v>
                </c:pt>
                <c:pt idx="1721">
                  <c:v>41484</c:v>
                </c:pt>
                <c:pt idx="1722">
                  <c:v>41485</c:v>
                </c:pt>
                <c:pt idx="1723">
                  <c:v>41486</c:v>
                </c:pt>
                <c:pt idx="1724">
                  <c:v>41487</c:v>
                </c:pt>
                <c:pt idx="1725">
                  <c:v>41488</c:v>
                </c:pt>
                <c:pt idx="1726">
                  <c:v>41491</c:v>
                </c:pt>
                <c:pt idx="1727">
                  <c:v>41492</c:v>
                </c:pt>
                <c:pt idx="1728">
                  <c:v>41493</c:v>
                </c:pt>
                <c:pt idx="1729">
                  <c:v>41494</c:v>
                </c:pt>
                <c:pt idx="1730">
                  <c:v>41495</c:v>
                </c:pt>
                <c:pt idx="1731">
                  <c:v>41498</c:v>
                </c:pt>
                <c:pt idx="1732">
                  <c:v>41499</c:v>
                </c:pt>
                <c:pt idx="1733">
                  <c:v>41500</c:v>
                </c:pt>
                <c:pt idx="1734">
                  <c:v>41501</c:v>
                </c:pt>
                <c:pt idx="1735">
                  <c:v>41502</c:v>
                </c:pt>
                <c:pt idx="1736">
                  <c:v>41505</c:v>
                </c:pt>
                <c:pt idx="1737">
                  <c:v>41506</c:v>
                </c:pt>
                <c:pt idx="1738">
                  <c:v>41507</c:v>
                </c:pt>
                <c:pt idx="1739">
                  <c:v>41508</c:v>
                </c:pt>
                <c:pt idx="1740">
                  <c:v>41509</c:v>
                </c:pt>
                <c:pt idx="1741">
                  <c:v>41512</c:v>
                </c:pt>
                <c:pt idx="1742">
                  <c:v>41513</c:v>
                </c:pt>
                <c:pt idx="1743">
                  <c:v>41514</c:v>
                </c:pt>
                <c:pt idx="1744">
                  <c:v>41515</c:v>
                </c:pt>
                <c:pt idx="1745">
                  <c:v>41516</c:v>
                </c:pt>
                <c:pt idx="1746">
                  <c:v>41520</c:v>
                </c:pt>
                <c:pt idx="1747">
                  <c:v>41521</c:v>
                </c:pt>
                <c:pt idx="1748">
                  <c:v>41522</c:v>
                </c:pt>
                <c:pt idx="1749">
                  <c:v>41523</c:v>
                </c:pt>
                <c:pt idx="1750">
                  <c:v>41526</c:v>
                </c:pt>
                <c:pt idx="1751">
                  <c:v>41527</c:v>
                </c:pt>
                <c:pt idx="1752">
                  <c:v>41528</c:v>
                </c:pt>
                <c:pt idx="1753">
                  <c:v>41529</c:v>
                </c:pt>
                <c:pt idx="1754">
                  <c:v>41530</c:v>
                </c:pt>
                <c:pt idx="1755">
                  <c:v>41533</c:v>
                </c:pt>
                <c:pt idx="1756">
                  <c:v>41534</c:v>
                </c:pt>
                <c:pt idx="1757">
                  <c:v>41535</c:v>
                </c:pt>
                <c:pt idx="1758">
                  <c:v>41536</c:v>
                </c:pt>
                <c:pt idx="1759">
                  <c:v>41537</c:v>
                </c:pt>
                <c:pt idx="1760">
                  <c:v>41540</c:v>
                </c:pt>
                <c:pt idx="1761">
                  <c:v>41541</c:v>
                </c:pt>
                <c:pt idx="1762">
                  <c:v>41542</c:v>
                </c:pt>
                <c:pt idx="1763">
                  <c:v>41543</c:v>
                </c:pt>
                <c:pt idx="1764">
                  <c:v>41544</c:v>
                </c:pt>
                <c:pt idx="1765">
                  <c:v>41547</c:v>
                </c:pt>
                <c:pt idx="1766">
                  <c:v>41548</c:v>
                </c:pt>
                <c:pt idx="1767">
                  <c:v>41549</c:v>
                </c:pt>
                <c:pt idx="1768">
                  <c:v>41550</c:v>
                </c:pt>
                <c:pt idx="1769">
                  <c:v>41551</c:v>
                </c:pt>
                <c:pt idx="1770">
                  <c:v>41554</c:v>
                </c:pt>
                <c:pt idx="1771">
                  <c:v>41555</c:v>
                </c:pt>
                <c:pt idx="1772">
                  <c:v>41556</c:v>
                </c:pt>
                <c:pt idx="1773">
                  <c:v>41557</c:v>
                </c:pt>
                <c:pt idx="1774">
                  <c:v>41558</c:v>
                </c:pt>
                <c:pt idx="1775">
                  <c:v>41561</c:v>
                </c:pt>
                <c:pt idx="1776">
                  <c:v>41562</c:v>
                </c:pt>
                <c:pt idx="1777">
                  <c:v>41563</c:v>
                </c:pt>
                <c:pt idx="1778">
                  <c:v>41564</c:v>
                </c:pt>
                <c:pt idx="1779">
                  <c:v>41565</c:v>
                </c:pt>
                <c:pt idx="1780">
                  <c:v>41568</c:v>
                </c:pt>
                <c:pt idx="1781">
                  <c:v>41569</c:v>
                </c:pt>
                <c:pt idx="1782">
                  <c:v>41570</c:v>
                </c:pt>
                <c:pt idx="1783">
                  <c:v>41571</c:v>
                </c:pt>
                <c:pt idx="1784">
                  <c:v>41572</c:v>
                </c:pt>
                <c:pt idx="1785">
                  <c:v>41575</c:v>
                </c:pt>
                <c:pt idx="1786">
                  <c:v>41576</c:v>
                </c:pt>
                <c:pt idx="1787">
                  <c:v>41577</c:v>
                </c:pt>
                <c:pt idx="1788">
                  <c:v>41578</c:v>
                </c:pt>
                <c:pt idx="1789">
                  <c:v>41579</c:v>
                </c:pt>
                <c:pt idx="1790">
                  <c:v>41582</c:v>
                </c:pt>
                <c:pt idx="1791">
                  <c:v>41583</c:v>
                </c:pt>
                <c:pt idx="1792">
                  <c:v>41584</c:v>
                </c:pt>
                <c:pt idx="1793">
                  <c:v>41585</c:v>
                </c:pt>
                <c:pt idx="1794">
                  <c:v>41586</c:v>
                </c:pt>
                <c:pt idx="1795">
                  <c:v>41589</c:v>
                </c:pt>
                <c:pt idx="1796">
                  <c:v>41590</c:v>
                </c:pt>
              </c:numCache>
            </c:numRef>
          </c:cat>
          <c:val>
            <c:numRef>
              <c:f>'Main Data-set'!$F$2:$F$1798</c:f>
              <c:numCache>
                <c:formatCode>0.00%</c:formatCode>
                <c:ptCount val="1797"/>
                <c:pt idx="0">
                  <c:v>-1.6400000000000001E-2</c:v>
                </c:pt>
                <c:pt idx="1">
                  <c:v>-6.8999999999999999E-3</c:v>
                </c:pt>
                <c:pt idx="2">
                  <c:v>1.03E-2</c:v>
                </c:pt>
                <c:pt idx="3">
                  <c:v>-3.0999999999999999E-3</c:v>
                </c:pt>
                <c:pt idx="4">
                  <c:v>-5.5999999999999999E-3</c:v>
                </c:pt>
                <c:pt idx="5">
                  <c:v>-2.5700000000000001E-2</c:v>
                </c:pt>
                <c:pt idx="6">
                  <c:v>-2.81E-2</c:v>
                </c:pt>
                <c:pt idx="7">
                  <c:v>8.8000000000000005E-3</c:v>
                </c:pt>
                <c:pt idx="8">
                  <c:v>6.0000000000000001E-3</c:v>
                </c:pt>
                <c:pt idx="9">
                  <c:v>-7.9000000000000008E-3</c:v>
                </c:pt>
                <c:pt idx="10">
                  <c:v>0</c:v>
                </c:pt>
                <c:pt idx="11">
                  <c:v>1.37E-2</c:v>
                </c:pt>
                <c:pt idx="12">
                  <c:v>-2.8400000000000002E-2</c:v>
                </c:pt>
                <c:pt idx="13">
                  <c:v>6.1000000000000004E-3</c:v>
                </c:pt>
                <c:pt idx="14">
                  <c:v>-6.7000000000000002E-3</c:v>
                </c:pt>
                <c:pt idx="15">
                  <c:v>-2.1899999999999999E-2</c:v>
                </c:pt>
                <c:pt idx="16">
                  <c:v>6.0000000000000001E-3</c:v>
                </c:pt>
                <c:pt idx="17">
                  <c:v>2.5899999999999999E-2</c:v>
                </c:pt>
                <c:pt idx="18">
                  <c:v>7.3000000000000001E-3</c:v>
                </c:pt>
                <c:pt idx="19">
                  <c:v>3.2000000000000001E-2</c:v>
                </c:pt>
                <c:pt idx="20">
                  <c:v>-1.5800000000000002E-2</c:v>
                </c:pt>
                <c:pt idx="21">
                  <c:v>-1.17E-2</c:v>
                </c:pt>
                <c:pt idx="22">
                  <c:v>-1.6999999999999999E-3</c:v>
                </c:pt>
                <c:pt idx="23">
                  <c:v>2.2499999999999999E-2</c:v>
                </c:pt>
                <c:pt idx="24">
                  <c:v>-1.0800000000000001E-2</c:v>
                </c:pt>
                <c:pt idx="25">
                  <c:v>8.6999999999999994E-3</c:v>
                </c:pt>
                <c:pt idx="26">
                  <c:v>4.7999999999999996E-3</c:v>
                </c:pt>
                <c:pt idx="27">
                  <c:v>7.1000000000000004E-3</c:v>
                </c:pt>
                <c:pt idx="28">
                  <c:v>-1.6000000000000001E-3</c:v>
                </c:pt>
                <c:pt idx="29">
                  <c:v>1.84E-2</c:v>
                </c:pt>
                <c:pt idx="30">
                  <c:v>1.1000000000000001E-3</c:v>
                </c:pt>
                <c:pt idx="31">
                  <c:v>7.2700000000000001E-2</c:v>
                </c:pt>
                <c:pt idx="32">
                  <c:v>1.01E-2</c:v>
                </c:pt>
                <c:pt idx="33">
                  <c:v>-4.8999999999999998E-3</c:v>
                </c:pt>
                <c:pt idx="34">
                  <c:v>-2.1499999999999998E-2</c:v>
                </c:pt>
                <c:pt idx="35">
                  <c:v>4.6699999999999998E-2</c:v>
                </c:pt>
                <c:pt idx="36">
                  <c:v>5.74E-2</c:v>
                </c:pt>
                <c:pt idx="37">
                  <c:v>-2.8299999999999999E-2</c:v>
                </c:pt>
                <c:pt idx="38">
                  <c:v>4.7100000000000003E-2</c:v>
                </c:pt>
                <c:pt idx="39">
                  <c:v>-2.06E-2</c:v>
                </c:pt>
                <c:pt idx="40">
                  <c:v>1.6500000000000001E-2</c:v>
                </c:pt>
                <c:pt idx="41">
                  <c:v>1.01E-2</c:v>
                </c:pt>
                <c:pt idx="42">
                  <c:v>-1.1900000000000001E-2</c:v>
                </c:pt>
                <c:pt idx="43">
                  <c:v>4.7000000000000002E-3</c:v>
                </c:pt>
                <c:pt idx="44">
                  <c:v>2.8E-3</c:v>
                </c:pt>
                <c:pt idx="45">
                  <c:v>4.0800000000000003E-2</c:v>
                </c:pt>
                <c:pt idx="46">
                  <c:v>9.1000000000000004E-3</c:v>
                </c:pt>
                <c:pt idx="47">
                  <c:v>4.7000000000000002E-3</c:v>
                </c:pt>
                <c:pt idx="48">
                  <c:v>-1.12E-2</c:v>
                </c:pt>
                <c:pt idx="49">
                  <c:v>-2.07E-2</c:v>
                </c:pt>
                <c:pt idx="50">
                  <c:v>-4.4999999999999997E-3</c:v>
                </c:pt>
                <c:pt idx="51">
                  <c:v>-9.2999999999999992E-3</c:v>
                </c:pt>
                <c:pt idx="52">
                  <c:v>-1.4E-3</c:v>
                </c:pt>
                <c:pt idx="53">
                  <c:v>-2.07E-2</c:v>
                </c:pt>
                <c:pt idx="54">
                  <c:v>-1.9699999999999999E-2</c:v>
                </c:pt>
                <c:pt idx="55">
                  <c:v>-4.0000000000000002E-4</c:v>
                </c:pt>
                <c:pt idx="56">
                  <c:v>3.8E-3</c:v>
                </c:pt>
                <c:pt idx="57">
                  <c:v>2.3900000000000001E-2</c:v>
                </c:pt>
                <c:pt idx="58">
                  <c:v>8.6E-3</c:v>
                </c:pt>
                <c:pt idx="59">
                  <c:v>-7.4999999999999997E-3</c:v>
                </c:pt>
                <c:pt idx="60">
                  <c:v>-2.2100000000000002E-2</c:v>
                </c:pt>
                <c:pt idx="61">
                  <c:v>-7.3000000000000001E-3</c:v>
                </c:pt>
                <c:pt idx="62">
                  <c:v>4.8999999999999998E-3</c:v>
                </c:pt>
                <c:pt idx="63">
                  <c:v>4.8999999999999998E-3</c:v>
                </c:pt>
                <c:pt idx="64">
                  <c:v>-1.9699999999999999E-2</c:v>
                </c:pt>
                <c:pt idx="65">
                  <c:v>4.6199999999999998E-2</c:v>
                </c:pt>
                <c:pt idx="66">
                  <c:v>5.45E-2</c:v>
                </c:pt>
                <c:pt idx="67">
                  <c:v>1.43E-2</c:v>
                </c:pt>
                <c:pt idx="68">
                  <c:v>4.0000000000000002E-4</c:v>
                </c:pt>
                <c:pt idx="69">
                  <c:v>1.55E-2</c:v>
                </c:pt>
                <c:pt idx="70">
                  <c:v>6.0600000000000001E-2</c:v>
                </c:pt>
                <c:pt idx="71">
                  <c:v>5.5599999999999997E-2</c:v>
                </c:pt>
                <c:pt idx="72">
                  <c:v>-1.8800000000000001E-2</c:v>
                </c:pt>
                <c:pt idx="73">
                  <c:v>-1.8200000000000001E-2</c:v>
                </c:pt>
                <c:pt idx="74">
                  <c:v>6.0299999999999999E-2</c:v>
                </c:pt>
                <c:pt idx="75">
                  <c:v>-2.01E-2</c:v>
                </c:pt>
                <c:pt idx="76">
                  <c:v>-4.7999999999999996E-3</c:v>
                </c:pt>
                <c:pt idx="77">
                  <c:v>-1.9E-3</c:v>
                </c:pt>
                <c:pt idx="78">
                  <c:v>8.8400000000000006E-2</c:v>
                </c:pt>
                <c:pt idx="79">
                  <c:v>9.7000000000000003E-3</c:v>
                </c:pt>
                <c:pt idx="80">
                  <c:v>-1.1999999999999999E-3</c:v>
                </c:pt>
                <c:pt idx="81">
                  <c:v>-6.8500000000000005E-2</c:v>
                </c:pt>
                <c:pt idx="82">
                  <c:v>1.2E-2</c:v>
                </c:pt>
                <c:pt idx="83">
                  <c:v>-4.1200000000000001E-2</c:v>
                </c:pt>
                <c:pt idx="84">
                  <c:v>4.4299999999999999E-2</c:v>
                </c:pt>
                <c:pt idx="85">
                  <c:v>-2.9399999999999999E-2</c:v>
                </c:pt>
                <c:pt idx="86">
                  <c:v>-4.0000000000000002E-4</c:v>
                </c:pt>
                <c:pt idx="87">
                  <c:v>-2.01E-2</c:v>
                </c:pt>
                <c:pt idx="88">
                  <c:v>-1.0800000000000001E-2</c:v>
                </c:pt>
                <c:pt idx="89">
                  <c:v>-1.3899999999999999E-2</c:v>
                </c:pt>
                <c:pt idx="90">
                  <c:v>-1.06E-2</c:v>
                </c:pt>
                <c:pt idx="91">
                  <c:v>1.17E-2</c:v>
                </c:pt>
                <c:pt idx="92">
                  <c:v>-1.1599999999999999E-2</c:v>
                </c:pt>
                <c:pt idx="93">
                  <c:v>-2.47E-2</c:v>
                </c:pt>
                <c:pt idx="94">
                  <c:v>1.1900000000000001E-2</c:v>
                </c:pt>
                <c:pt idx="95">
                  <c:v>2.5100000000000001E-2</c:v>
                </c:pt>
                <c:pt idx="96">
                  <c:v>6.8999999999999999E-3</c:v>
                </c:pt>
                <c:pt idx="97">
                  <c:v>-4.5999999999999999E-3</c:v>
                </c:pt>
                <c:pt idx="98">
                  <c:v>-1.9900000000000001E-2</c:v>
                </c:pt>
                <c:pt idx="99">
                  <c:v>-1.8100000000000002E-2</c:v>
                </c:pt>
                <c:pt idx="100">
                  <c:v>-2.1600000000000001E-2</c:v>
                </c:pt>
                <c:pt idx="101">
                  <c:v>2.69E-2</c:v>
                </c:pt>
                <c:pt idx="102">
                  <c:v>3.5999999999999999E-3</c:v>
                </c:pt>
                <c:pt idx="103">
                  <c:v>-5.8999999999999999E-3</c:v>
                </c:pt>
                <c:pt idx="104">
                  <c:v>-4.1099999999999998E-2</c:v>
                </c:pt>
                <c:pt idx="105">
                  <c:v>2.3099999999999999E-2</c:v>
                </c:pt>
                <c:pt idx="106">
                  <c:v>5.4899999999999997E-2</c:v>
                </c:pt>
                <c:pt idx="107">
                  <c:v>4.6800000000000001E-2</c:v>
                </c:pt>
                <c:pt idx="108">
                  <c:v>-1.2800000000000001E-2</c:v>
                </c:pt>
                <c:pt idx="109">
                  <c:v>3.4500000000000003E-2</c:v>
                </c:pt>
                <c:pt idx="110">
                  <c:v>-2.12E-2</c:v>
                </c:pt>
                <c:pt idx="111">
                  <c:v>-1.0200000000000001E-2</c:v>
                </c:pt>
                <c:pt idx="112">
                  <c:v>4.4999999999999997E-3</c:v>
                </c:pt>
                <c:pt idx="113">
                  <c:v>-1.4E-3</c:v>
                </c:pt>
                <c:pt idx="114">
                  <c:v>-4.9099999999999998E-2</c:v>
                </c:pt>
                <c:pt idx="115">
                  <c:v>-4.0000000000000002E-4</c:v>
                </c:pt>
                <c:pt idx="116">
                  <c:v>-1.2E-2</c:v>
                </c:pt>
                <c:pt idx="117">
                  <c:v>6.7000000000000002E-3</c:v>
                </c:pt>
                <c:pt idx="118">
                  <c:v>2.7900000000000001E-2</c:v>
                </c:pt>
                <c:pt idx="119">
                  <c:v>-3.09E-2</c:v>
                </c:pt>
                <c:pt idx="120">
                  <c:v>1.14E-2</c:v>
                </c:pt>
                <c:pt idx="121">
                  <c:v>-1.5599999999999999E-2</c:v>
                </c:pt>
                <c:pt idx="122">
                  <c:v>1.03E-2</c:v>
                </c:pt>
                <c:pt idx="123">
                  <c:v>-2.7000000000000001E-3</c:v>
                </c:pt>
                <c:pt idx="124">
                  <c:v>6.8999999999999999E-3</c:v>
                </c:pt>
                <c:pt idx="125">
                  <c:v>1E-3</c:v>
                </c:pt>
                <c:pt idx="126">
                  <c:v>-1.0999999999999999E-2</c:v>
                </c:pt>
                <c:pt idx="127">
                  <c:v>-9.1000000000000004E-3</c:v>
                </c:pt>
                <c:pt idx="128">
                  <c:v>-9.2999999999999992E-3</c:v>
                </c:pt>
                <c:pt idx="129">
                  <c:v>3.3999999999999998E-3</c:v>
                </c:pt>
                <c:pt idx="130">
                  <c:v>-3.6900000000000002E-2</c:v>
                </c:pt>
                <c:pt idx="131">
                  <c:v>-3.2500000000000001E-2</c:v>
                </c:pt>
                <c:pt idx="132">
                  <c:v>6.6E-3</c:v>
                </c:pt>
                <c:pt idx="133">
                  <c:v>-1.1000000000000001E-3</c:v>
                </c:pt>
                <c:pt idx="134">
                  <c:v>-3.0599999999999999E-2</c:v>
                </c:pt>
                <c:pt idx="135">
                  <c:v>2.5000000000000001E-2</c:v>
                </c:pt>
                <c:pt idx="136">
                  <c:v>2.8000000000000001E-2</c:v>
                </c:pt>
                <c:pt idx="137">
                  <c:v>2.64E-2</c:v>
                </c:pt>
                <c:pt idx="138">
                  <c:v>-4.3E-3</c:v>
                </c:pt>
                <c:pt idx="139">
                  <c:v>-2.06E-2</c:v>
                </c:pt>
                <c:pt idx="140">
                  <c:v>-2.3300000000000001E-2</c:v>
                </c:pt>
                <c:pt idx="141">
                  <c:v>-1.6799999999999999E-2</c:v>
                </c:pt>
                <c:pt idx="142">
                  <c:v>2.3999999999999998E-3</c:v>
                </c:pt>
                <c:pt idx="143">
                  <c:v>9.4000000000000004E-3</c:v>
                </c:pt>
                <c:pt idx="144">
                  <c:v>-2.3E-3</c:v>
                </c:pt>
                <c:pt idx="145">
                  <c:v>6.1999999999999998E-3</c:v>
                </c:pt>
                <c:pt idx="146">
                  <c:v>6.1199999999999997E-2</c:v>
                </c:pt>
                <c:pt idx="147">
                  <c:v>-1.8800000000000001E-2</c:v>
                </c:pt>
                <c:pt idx="148">
                  <c:v>-8.0000000000000002E-3</c:v>
                </c:pt>
                <c:pt idx="149">
                  <c:v>-0.01</c:v>
                </c:pt>
                <c:pt idx="150">
                  <c:v>-1.1000000000000001E-3</c:v>
                </c:pt>
                <c:pt idx="151">
                  <c:v>-6.8999999999999999E-3</c:v>
                </c:pt>
                <c:pt idx="152">
                  <c:v>2.5999999999999999E-3</c:v>
                </c:pt>
                <c:pt idx="153">
                  <c:v>5.3E-3</c:v>
                </c:pt>
                <c:pt idx="154">
                  <c:v>1.0800000000000001E-2</c:v>
                </c:pt>
                <c:pt idx="155">
                  <c:v>4.3900000000000002E-2</c:v>
                </c:pt>
                <c:pt idx="156">
                  <c:v>-1.61E-2</c:v>
                </c:pt>
                <c:pt idx="157">
                  <c:v>-2.9999999999999997E-4</c:v>
                </c:pt>
                <c:pt idx="158">
                  <c:v>3.7999999999999999E-2</c:v>
                </c:pt>
                <c:pt idx="159">
                  <c:v>1.0500000000000001E-2</c:v>
                </c:pt>
                <c:pt idx="160">
                  <c:v>1.29E-2</c:v>
                </c:pt>
                <c:pt idx="161">
                  <c:v>-3.0800000000000001E-2</c:v>
                </c:pt>
                <c:pt idx="162">
                  <c:v>-7.3000000000000001E-3</c:v>
                </c:pt>
                <c:pt idx="163">
                  <c:v>1.03E-2</c:v>
                </c:pt>
                <c:pt idx="164">
                  <c:v>5.21E-2</c:v>
                </c:pt>
                <c:pt idx="165">
                  <c:v>-1.7600000000000001E-2</c:v>
                </c:pt>
                <c:pt idx="166">
                  <c:v>-3.5999999999999999E-3</c:v>
                </c:pt>
                <c:pt idx="167">
                  <c:v>-1.7500000000000002E-2</c:v>
                </c:pt>
                <c:pt idx="168">
                  <c:v>8.0999999999999996E-3</c:v>
                </c:pt>
                <c:pt idx="169">
                  <c:v>-2.3199999999999998E-2</c:v>
                </c:pt>
                <c:pt idx="170">
                  <c:v>1.17E-2</c:v>
                </c:pt>
                <c:pt idx="171">
                  <c:v>3.1699999999999999E-2</c:v>
                </c:pt>
                <c:pt idx="172">
                  <c:v>-1.3100000000000001E-2</c:v>
                </c:pt>
                <c:pt idx="173">
                  <c:v>5.7000000000000002E-3</c:v>
                </c:pt>
                <c:pt idx="174">
                  <c:v>-1.1599999999999999E-2</c:v>
                </c:pt>
                <c:pt idx="175">
                  <c:v>-5.1400000000000001E-2</c:v>
                </c:pt>
                <c:pt idx="176">
                  <c:v>-1.7999999999999999E-2</c:v>
                </c:pt>
                <c:pt idx="177">
                  <c:v>1.5599999999999999E-2</c:v>
                </c:pt>
                <c:pt idx="178">
                  <c:v>-6.8999999999999999E-3</c:v>
                </c:pt>
                <c:pt idx="179">
                  <c:v>2.5000000000000001E-3</c:v>
                </c:pt>
                <c:pt idx="180">
                  <c:v>-1.9400000000000001E-2</c:v>
                </c:pt>
                <c:pt idx="181">
                  <c:v>-1.4999999999999999E-2</c:v>
                </c:pt>
                <c:pt idx="182">
                  <c:v>-2.7000000000000001E-3</c:v>
                </c:pt>
                <c:pt idx="183">
                  <c:v>1.3100000000000001E-2</c:v>
                </c:pt>
                <c:pt idx="184">
                  <c:v>-1.1599999999999999E-2</c:v>
                </c:pt>
                <c:pt idx="185">
                  <c:v>-2.2700000000000001E-2</c:v>
                </c:pt>
                <c:pt idx="186">
                  <c:v>8.3999999999999995E-3</c:v>
                </c:pt>
                <c:pt idx="187">
                  <c:v>1.9400000000000001E-2</c:v>
                </c:pt>
                <c:pt idx="188">
                  <c:v>-2.1999999999999999E-2</c:v>
                </c:pt>
                <c:pt idx="189">
                  <c:v>5.7999999999999996E-3</c:v>
                </c:pt>
                <c:pt idx="190">
                  <c:v>-1.7600000000000001E-2</c:v>
                </c:pt>
                <c:pt idx="191">
                  <c:v>-2.5100000000000001E-2</c:v>
                </c:pt>
                <c:pt idx="192">
                  <c:v>1.5800000000000002E-2</c:v>
                </c:pt>
                <c:pt idx="193">
                  <c:v>9.9000000000000008E-3</c:v>
                </c:pt>
                <c:pt idx="194">
                  <c:v>-9.7000000000000003E-3</c:v>
                </c:pt>
                <c:pt idx="195">
                  <c:v>4.41E-2</c:v>
                </c:pt>
                <c:pt idx="196">
                  <c:v>1E-4</c:v>
                </c:pt>
                <c:pt idx="197">
                  <c:v>-1.4800000000000001E-2</c:v>
                </c:pt>
                <c:pt idx="198">
                  <c:v>-3.32E-2</c:v>
                </c:pt>
                <c:pt idx="199">
                  <c:v>-2.1600000000000001E-2</c:v>
                </c:pt>
                <c:pt idx="200">
                  <c:v>-1.4E-3</c:v>
                </c:pt>
                <c:pt idx="201">
                  <c:v>2.24E-2</c:v>
                </c:pt>
                <c:pt idx="202">
                  <c:v>-1.9699999999999999E-2</c:v>
                </c:pt>
                <c:pt idx="203">
                  <c:v>2.5000000000000001E-3</c:v>
                </c:pt>
                <c:pt idx="204">
                  <c:v>2.9100000000000001E-2</c:v>
                </c:pt>
                <c:pt idx="205">
                  <c:v>3.8999999999999998E-3</c:v>
                </c:pt>
                <c:pt idx="206">
                  <c:v>-4.0099999999999997E-2</c:v>
                </c:pt>
                <c:pt idx="207">
                  <c:v>-3.3300000000000003E-2</c:v>
                </c:pt>
                <c:pt idx="208">
                  <c:v>8.3999999999999995E-3</c:v>
                </c:pt>
                <c:pt idx="209">
                  <c:v>9.4000000000000004E-3</c:v>
                </c:pt>
                <c:pt idx="210">
                  <c:v>-5.4000000000000003E-3</c:v>
                </c:pt>
                <c:pt idx="211">
                  <c:v>-4.1999999999999997E-3</c:v>
                </c:pt>
                <c:pt idx="212">
                  <c:v>2.0000000000000001E-4</c:v>
                </c:pt>
                <c:pt idx="213">
                  <c:v>-1.32E-2</c:v>
                </c:pt>
                <c:pt idx="214">
                  <c:v>-2.3699999999999999E-2</c:v>
                </c:pt>
                <c:pt idx="215">
                  <c:v>-6.8999999999999999E-3</c:v>
                </c:pt>
                <c:pt idx="216">
                  <c:v>-1.6E-2</c:v>
                </c:pt>
                <c:pt idx="217">
                  <c:v>-1.3299999999999999E-2</c:v>
                </c:pt>
                <c:pt idx="218">
                  <c:v>-1.6199999999999999E-2</c:v>
                </c:pt>
                <c:pt idx="219">
                  <c:v>-7.0000000000000001E-3</c:v>
                </c:pt>
                <c:pt idx="220">
                  <c:v>3.0700000000000002E-2</c:v>
                </c:pt>
                <c:pt idx="221">
                  <c:v>4.0800000000000003E-2</c:v>
                </c:pt>
                <c:pt idx="222">
                  <c:v>-1.29E-2</c:v>
                </c:pt>
                <c:pt idx="223">
                  <c:v>-7.4000000000000003E-3</c:v>
                </c:pt>
                <c:pt idx="224">
                  <c:v>-2.3999999999999998E-3</c:v>
                </c:pt>
                <c:pt idx="225">
                  <c:v>2.2000000000000001E-3</c:v>
                </c:pt>
                <c:pt idx="226">
                  <c:v>2.7099999999999999E-2</c:v>
                </c:pt>
                <c:pt idx="227">
                  <c:v>5.1000000000000004E-3</c:v>
                </c:pt>
                <c:pt idx="228">
                  <c:v>1.4200000000000001E-2</c:v>
                </c:pt>
                <c:pt idx="229">
                  <c:v>3.8199999999999998E-2</c:v>
                </c:pt>
                <c:pt idx="230">
                  <c:v>-4.1999999999999997E-3</c:v>
                </c:pt>
                <c:pt idx="231">
                  <c:v>1.4500000000000001E-2</c:v>
                </c:pt>
                <c:pt idx="232">
                  <c:v>1.1999999999999999E-3</c:v>
                </c:pt>
                <c:pt idx="233">
                  <c:v>-2.2800000000000001E-2</c:v>
                </c:pt>
                <c:pt idx="234">
                  <c:v>8.9999999999999998E-4</c:v>
                </c:pt>
                <c:pt idx="235">
                  <c:v>-1.84E-2</c:v>
                </c:pt>
                <c:pt idx="236">
                  <c:v>-1.7600000000000001E-2</c:v>
                </c:pt>
                <c:pt idx="237">
                  <c:v>1.1000000000000001E-3</c:v>
                </c:pt>
                <c:pt idx="238">
                  <c:v>-3.8100000000000002E-2</c:v>
                </c:pt>
                <c:pt idx="239">
                  <c:v>4.8999999999999998E-3</c:v>
                </c:pt>
                <c:pt idx="240">
                  <c:v>-1.14E-2</c:v>
                </c:pt>
                <c:pt idx="241">
                  <c:v>1.4800000000000001E-2</c:v>
                </c:pt>
                <c:pt idx="242">
                  <c:v>2.18E-2</c:v>
                </c:pt>
                <c:pt idx="243">
                  <c:v>-1.67E-2</c:v>
                </c:pt>
                <c:pt idx="244">
                  <c:v>-2.9999999999999997E-4</c:v>
                </c:pt>
                <c:pt idx="245">
                  <c:v>-3.4799999999999998E-2</c:v>
                </c:pt>
                <c:pt idx="246">
                  <c:v>-1.3899999999999999E-2</c:v>
                </c:pt>
                <c:pt idx="247">
                  <c:v>-3.6299999999999999E-2</c:v>
                </c:pt>
                <c:pt idx="248">
                  <c:v>2.93E-2</c:v>
                </c:pt>
                <c:pt idx="249">
                  <c:v>2.0500000000000001E-2</c:v>
                </c:pt>
                <c:pt idx="250">
                  <c:v>-1.37E-2</c:v>
                </c:pt>
                <c:pt idx="251">
                  <c:v>-3.49E-2</c:v>
                </c:pt>
                <c:pt idx="252">
                  <c:v>-2.1899999999999999E-2</c:v>
                </c:pt>
                <c:pt idx="253">
                  <c:v>-3.2300000000000002E-2</c:v>
                </c:pt>
                <c:pt idx="254">
                  <c:v>-1.0500000000000001E-2</c:v>
                </c:pt>
                <c:pt idx="255">
                  <c:v>5.0000000000000001E-3</c:v>
                </c:pt>
                <c:pt idx="256">
                  <c:v>4.4999999999999997E-3</c:v>
                </c:pt>
                <c:pt idx="257">
                  <c:v>3.3E-3</c:v>
                </c:pt>
                <c:pt idx="258">
                  <c:v>-1.1999999999999999E-3</c:v>
                </c:pt>
                <c:pt idx="259">
                  <c:v>8.9999999999999998E-4</c:v>
                </c:pt>
                <c:pt idx="260">
                  <c:v>-4.0000000000000002E-4</c:v>
                </c:pt>
                <c:pt idx="261">
                  <c:v>-1.3899999999999999E-2</c:v>
                </c:pt>
                <c:pt idx="262">
                  <c:v>-2.7199999999999998E-2</c:v>
                </c:pt>
                <c:pt idx="263">
                  <c:v>1.8700000000000001E-2</c:v>
                </c:pt>
                <c:pt idx="264">
                  <c:v>-8.8000000000000005E-3</c:v>
                </c:pt>
                <c:pt idx="265">
                  <c:v>-7.0000000000000001E-3</c:v>
                </c:pt>
                <c:pt idx="266">
                  <c:v>2.1299999999999999E-2</c:v>
                </c:pt>
                <c:pt idx="267">
                  <c:v>-8.2000000000000007E-3</c:v>
                </c:pt>
                <c:pt idx="268">
                  <c:v>-1.43E-2</c:v>
                </c:pt>
                <c:pt idx="269">
                  <c:v>1.24E-2</c:v>
                </c:pt>
                <c:pt idx="270">
                  <c:v>-1.9099999999999999E-2</c:v>
                </c:pt>
                <c:pt idx="271">
                  <c:v>-5.1999999999999998E-3</c:v>
                </c:pt>
                <c:pt idx="272">
                  <c:v>-2.53E-2</c:v>
                </c:pt>
                <c:pt idx="273">
                  <c:v>6.1999999999999998E-3</c:v>
                </c:pt>
                <c:pt idx="274">
                  <c:v>1.3899999999999999E-2</c:v>
                </c:pt>
                <c:pt idx="275">
                  <c:v>-1.55E-2</c:v>
                </c:pt>
                <c:pt idx="276">
                  <c:v>1.8200000000000001E-2</c:v>
                </c:pt>
                <c:pt idx="277">
                  <c:v>-2.98E-2</c:v>
                </c:pt>
                <c:pt idx="278">
                  <c:v>3.5000000000000003E-2</c:v>
                </c:pt>
                <c:pt idx="279">
                  <c:v>4.2900000000000001E-2</c:v>
                </c:pt>
                <c:pt idx="280">
                  <c:v>7.9000000000000008E-3</c:v>
                </c:pt>
                <c:pt idx="281">
                  <c:v>7.1000000000000004E-3</c:v>
                </c:pt>
                <c:pt idx="282">
                  <c:v>3.3999999999999998E-3</c:v>
                </c:pt>
                <c:pt idx="283">
                  <c:v>5.4999999999999997E-3</c:v>
                </c:pt>
                <c:pt idx="284">
                  <c:v>-1.4800000000000001E-2</c:v>
                </c:pt>
                <c:pt idx="285">
                  <c:v>2.24E-2</c:v>
                </c:pt>
                <c:pt idx="286">
                  <c:v>-1.3299999999999999E-2</c:v>
                </c:pt>
                <c:pt idx="287">
                  <c:v>2.4E-2</c:v>
                </c:pt>
                <c:pt idx="288">
                  <c:v>-3.0999999999999999E-3</c:v>
                </c:pt>
                <c:pt idx="289">
                  <c:v>-7.3000000000000001E-3</c:v>
                </c:pt>
                <c:pt idx="290">
                  <c:v>3.61E-2</c:v>
                </c:pt>
                <c:pt idx="291">
                  <c:v>7.4999999999999997E-3</c:v>
                </c:pt>
                <c:pt idx="292">
                  <c:v>-5.4000000000000003E-3</c:v>
                </c:pt>
                <c:pt idx="293">
                  <c:v>-3.4599999999999999E-2</c:v>
                </c:pt>
                <c:pt idx="294">
                  <c:v>1.55E-2</c:v>
                </c:pt>
                <c:pt idx="295">
                  <c:v>-1.72E-2</c:v>
                </c:pt>
                <c:pt idx="296">
                  <c:v>-7.4999999999999997E-3</c:v>
                </c:pt>
                <c:pt idx="297">
                  <c:v>1.84E-2</c:v>
                </c:pt>
                <c:pt idx="298">
                  <c:v>5.9999999999999995E-4</c:v>
                </c:pt>
                <c:pt idx="299">
                  <c:v>-2.52E-2</c:v>
                </c:pt>
                <c:pt idx="300">
                  <c:v>6.6E-3</c:v>
                </c:pt>
                <c:pt idx="301">
                  <c:v>3.1800000000000002E-2</c:v>
                </c:pt>
                <c:pt idx="302">
                  <c:v>2.87E-2</c:v>
                </c:pt>
                <c:pt idx="303">
                  <c:v>9.2999999999999992E-3</c:v>
                </c:pt>
                <c:pt idx="304">
                  <c:v>-3.2000000000000002E-3</c:v>
                </c:pt>
                <c:pt idx="305">
                  <c:v>2.7400000000000001E-2</c:v>
                </c:pt>
                <c:pt idx="306">
                  <c:v>7.6E-3</c:v>
                </c:pt>
                <c:pt idx="307">
                  <c:v>-9.5999999999999992E-3</c:v>
                </c:pt>
                <c:pt idx="308">
                  <c:v>-1.5299999999999999E-2</c:v>
                </c:pt>
                <c:pt idx="309">
                  <c:v>-2.0799999999999999E-2</c:v>
                </c:pt>
                <c:pt idx="310">
                  <c:v>1.78E-2</c:v>
                </c:pt>
                <c:pt idx="311">
                  <c:v>3.0999999999999999E-3</c:v>
                </c:pt>
                <c:pt idx="312">
                  <c:v>-1.55E-2</c:v>
                </c:pt>
                <c:pt idx="313">
                  <c:v>1.8800000000000001E-2</c:v>
                </c:pt>
                <c:pt idx="314">
                  <c:v>-3.2000000000000002E-3</c:v>
                </c:pt>
                <c:pt idx="315">
                  <c:v>-4.3700000000000003E-2</c:v>
                </c:pt>
                <c:pt idx="316">
                  <c:v>2.41E-2</c:v>
                </c:pt>
                <c:pt idx="317">
                  <c:v>-1.29E-2</c:v>
                </c:pt>
                <c:pt idx="318">
                  <c:v>-2.1299999999999999E-2</c:v>
                </c:pt>
                <c:pt idx="319">
                  <c:v>4.3E-3</c:v>
                </c:pt>
                <c:pt idx="320">
                  <c:v>-4.4900000000000002E-2</c:v>
                </c:pt>
                <c:pt idx="321">
                  <c:v>2.0899999999999998E-2</c:v>
                </c:pt>
                <c:pt idx="322">
                  <c:v>2.5000000000000001E-3</c:v>
                </c:pt>
                <c:pt idx="323">
                  <c:v>2.63E-2</c:v>
                </c:pt>
                <c:pt idx="324">
                  <c:v>-3.4500000000000003E-2</c:v>
                </c:pt>
                <c:pt idx="325">
                  <c:v>4.5999999999999999E-3</c:v>
                </c:pt>
                <c:pt idx="326">
                  <c:v>5.11E-2</c:v>
                </c:pt>
                <c:pt idx="327">
                  <c:v>9.1000000000000004E-3</c:v>
                </c:pt>
                <c:pt idx="328">
                  <c:v>-9.5999999999999992E-3</c:v>
                </c:pt>
                <c:pt idx="329">
                  <c:v>-1.6400000000000001E-2</c:v>
                </c:pt>
                <c:pt idx="330">
                  <c:v>-4.1000000000000003E-3</c:v>
                </c:pt>
                <c:pt idx="331">
                  <c:v>9.7000000000000003E-3</c:v>
                </c:pt>
                <c:pt idx="332">
                  <c:v>3.6499999999999998E-2</c:v>
                </c:pt>
                <c:pt idx="333">
                  <c:v>1.29E-2</c:v>
                </c:pt>
                <c:pt idx="334">
                  <c:v>2.24E-2</c:v>
                </c:pt>
                <c:pt idx="335">
                  <c:v>-3.8699999999999998E-2</c:v>
                </c:pt>
                <c:pt idx="336">
                  <c:v>-2.75E-2</c:v>
                </c:pt>
                <c:pt idx="337">
                  <c:v>3.0099999999999998E-2</c:v>
                </c:pt>
                <c:pt idx="338">
                  <c:v>-1.26E-2</c:v>
                </c:pt>
                <c:pt idx="339">
                  <c:v>-1.66E-2</c:v>
                </c:pt>
                <c:pt idx="340">
                  <c:v>-1.55E-2</c:v>
                </c:pt>
                <c:pt idx="341">
                  <c:v>2.1000000000000001E-2</c:v>
                </c:pt>
                <c:pt idx="342">
                  <c:v>8.0000000000000002E-3</c:v>
                </c:pt>
                <c:pt idx="343">
                  <c:v>1.5299999999999999E-2</c:v>
                </c:pt>
                <c:pt idx="344">
                  <c:v>6.1000000000000004E-3</c:v>
                </c:pt>
                <c:pt idx="345">
                  <c:v>1.0999999999999999E-2</c:v>
                </c:pt>
                <c:pt idx="346">
                  <c:v>-2.3400000000000001E-2</c:v>
                </c:pt>
                <c:pt idx="347">
                  <c:v>-2.2499999999999999E-2</c:v>
                </c:pt>
                <c:pt idx="348">
                  <c:v>1.7299999999999999E-2</c:v>
                </c:pt>
                <c:pt idx="349">
                  <c:v>-3.4799999999999998E-2</c:v>
                </c:pt>
                <c:pt idx="350">
                  <c:v>-1.7399999999999999E-2</c:v>
                </c:pt>
                <c:pt idx="351">
                  <c:v>-3.7199999999999997E-2</c:v>
                </c:pt>
                <c:pt idx="352">
                  <c:v>-4.4400000000000002E-2</c:v>
                </c:pt>
                <c:pt idx="353">
                  <c:v>-1.89E-2</c:v>
                </c:pt>
                <c:pt idx="354">
                  <c:v>4.2700000000000002E-2</c:v>
                </c:pt>
                <c:pt idx="355">
                  <c:v>2.53E-2</c:v>
                </c:pt>
                <c:pt idx="356">
                  <c:v>1.1299999999999999E-2</c:v>
                </c:pt>
                <c:pt idx="357">
                  <c:v>-3.9300000000000002E-2</c:v>
                </c:pt>
                <c:pt idx="358">
                  <c:v>-8.6199999999999999E-2</c:v>
                </c:pt>
                <c:pt idx="359">
                  <c:v>-4.1000000000000003E-3</c:v>
                </c:pt>
                <c:pt idx="360">
                  <c:v>5.8299999999999998E-2</c:v>
                </c:pt>
                <c:pt idx="361">
                  <c:v>1.38E-2</c:v>
                </c:pt>
                <c:pt idx="362">
                  <c:v>-3.2500000000000001E-2</c:v>
                </c:pt>
                <c:pt idx="363">
                  <c:v>2.01E-2</c:v>
                </c:pt>
                <c:pt idx="364">
                  <c:v>1.37E-2</c:v>
                </c:pt>
                <c:pt idx="365">
                  <c:v>-3.2000000000000001E-2</c:v>
                </c:pt>
                <c:pt idx="366">
                  <c:v>3.4200000000000001E-2</c:v>
                </c:pt>
                <c:pt idx="367">
                  <c:v>3.5200000000000002E-2</c:v>
                </c:pt>
                <c:pt idx="368">
                  <c:v>1.5100000000000001E-2</c:v>
                </c:pt>
                <c:pt idx="369">
                  <c:v>-8.4500000000000006E-2</c:v>
                </c:pt>
                <c:pt idx="370">
                  <c:v>-4.2599999999999999E-2</c:v>
                </c:pt>
                <c:pt idx="371">
                  <c:v>1.34E-2</c:v>
                </c:pt>
                <c:pt idx="372">
                  <c:v>-1.06E-2</c:v>
                </c:pt>
                <c:pt idx="373">
                  <c:v>8.5000000000000006E-3</c:v>
                </c:pt>
                <c:pt idx="374">
                  <c:v>-2.18E-2</c:v>
                </c:pt>
                <c:pt idx="375">
                  <c:v>-9.7999999999999997E-3</c:v>
                </c:pt>
                <c:pt idx="376">
                  <c:v>-7.7000000000000002E-3</c:v>
                </c:pt>
                <c:pt idx="377">
                  <c:v>1.84E-2</c:v>
                </c:pt>
                <c:pt idx="378">
                  <c:v>-4.5999999999999999E-2</c:v>
                </c:pt>
                <c:pt idx="379">
                  <c:v>2.0199999999999999E-2</c:v>
                </c:pt>
                <c:pt idx="380">
                  <c:v>-2.6200000000000001E-2</c:v>
                </c:pt>
                <c:pt idx="381">
                  <c:v>2.0299999999999999E-2</c:v>
                </c:pt>
                <c:pt idx="382">
                  <c:v>9.7000000000000003E-3</c:v>
                </c:pt>
                <c:pt idx="383">
                  <c:v>1.7000000000000001E-2</c:v>
                </c:pt>
                <c:pt idx="384">
                  <c:v>-8.0000000000000002E-3</c:v>
                </c:pt>
                <c:pt idx="385">
                  <c:v>-1.6899999999999998E-2</c:v>
                </c:pt>
                <c:pt idx="386">
                  <c:v>-1.8200000000000001E-2</c:v>
                </c:pt>
                <c:pt idx="387">
                  <c:v>-5.7000000000000002E-3</c:v>
                </c:pt>
                <c:pt idx="388">
                  <c:v>-2.8199999999999999E-2</c:v>
                </c:pt>
                <c:pt idx="389">
                  <c:v>-2.5000000000000001E-3</c:v>
                </c:pt>
                <c:pt idx="390">
                  <c:v>-4.9700000000000001E-2</c:v>
                </c:pt>
                <c:pt idx="391">
                  <c:v>5.7200000000000001E-2</c:v>
                </c:pt>
                <c:pt idx="392">
                  <c:v>-2.1600000000000001E-2</c:v>
                </c:pt>
                <c:pt idx="393">
                  <c:v>4.8599999999999997E-2</c:v>
                </c:pt>
                <c:pt idx="394">
                  <c:v>-5.21E-2</c:v>
                </c:pt>
                <c:pt idx="395">
                  <c:v>4.7100000000000003E-2</c:v>
                </c:pt>
                <c:pt idx="396">
                  <c:v>-5.1799999999999999E-2</c:v>
                </c:pt>
                <c:pt idx="397">
                  <c:v>5.6599999999999998E-2</c:v>
                </c:pt>
                <c:pt idx="398">
                  <c:v>-4.8999999999999998E-3</c:v>
                </c:pt>
                <c:pt idx="399">
                  <c:v>1.2699999999999999E-2</c:v>
                </c:pt>
                <c:pt idx="400">
                  <c:v>-1.11E-2</c:v>
                </c:pt>
                <c:pt idx="401">
                  <c:v>-2.3400000000000001E-2</c:v>
                </c:pt>
                <c:pt idx="402">
                  <c:v>-1.26E-2</c:v>
                </c:pt>
                <c:pt idx="403">
                  <c:v>1.26E-2</c:v>
                </c:pt>
                <c:pt idx="404">
                  <c:v>4.5900000000000003E-2</c:v>
                </c:pt>
                <c:pt idx="405">
                  <c:v>8.5000000000000006E-3</c:v>
                </c:pt>
                <c:pt idx="406">
                  <c:v>-1.38E-2</c:v>
                </c:pt>
                <c:pt idx="407">
                  <c:v>6.6E-3</c:v>
                </c:pt>
                <c:pt idx="408">
                  <c:v>-3.3700000000000001E-2</c:v>
                </c:pt>
                <c:pt idx="409">
                  <c:v>-4.1000000000000003E-3</c:v>
                </c:pt>
                <c:pt idx="410">
                  <c:v>1.8E-3</c:v>
                </c:pt>
                <c:pt idx="411">
                  <c:v>-1.23E-2</c:v>
                </c:pt>
                <c:pt idx="412">
                  <c:v>4.0000000000000001E-3</c:v>
                </c:pt>
                <c:pt idx="413">
                  <c:v>8.8000000000000005E-3</c:v>
                </c:pt>
                <c:pt idx="414">
                  <c:v>7.7000000000000002E-3</c:v>
                </c:pt>
                <c:pt idx="415">
                  <c:v>5.3E-3</c:v>
                </c:pt>
                <c:pt idx="416">
                  <c:v>-1.7600000000000001E-2</c:v>
                </c:pt>
                <c:pt idx="417">
                  <c:v>4.4999999999999997E-3</c:v>
                </c:pt>
                <c:pt idx="418">
                  <c:v>9.1000000000000004E-3</c:v>
                </c:pt>
                <c:pt idx="419">
                  <c:v>-9.7999999999999997E-3</c:v>
                </c:pt>
                <c:pt idx="420">
                  <c:v>8.6999999999999994E-3</c:v>
                </c:pt>
                <c:pt idx="421">
                  <c:v>1.44E-2</c:v>
                </c:pt>
                <c:pt idx="422">
                  <c:v>-2.07E-2</c:v>
                </c:pt>
                <c:pt idx="423">
                  <c:v>3.2599999999999997E-2</c:v>
                </c:pt>
                <c:pt idx="424">
                  <c:v>-6.4000000000000003E-3</c:v>
                </c:pt>
                <c:pt idx="425">
                  <c:v>7.0000000000000001E-3</c:v>
                </c:pt>
                <c:pt idx="426">
                  <c:v>4.48E-2</c:v>
                </c:pt>
                <c:pt idx="427">
                  <c:v>-1.2800000000000001E-2</c:v>
                </c:pt>
                <c:pt idx="428">
                  <c:v>-1.5100000000000001E-2</c:v>
                </c:pt>
                <c:pt idx="429">
                  <c:v>-1.37E-2</c:v>
                </c:pt>
                <c:pt idx="430">
                  <c:v>-1E-3</c:v>
                </c:pt>
                <c:pt idx="431">
                  <c:v>-1.6299999999999999E-2</c:v>
                </c:pt>
                <c:pt idx="432">
                  <c:v>2.3999999999999998E-3</c:v>
                </c:pt>
                <c:pt idx="433">
                  <c:v>1.21E-2</c:v>
                </c:pt>
                <c:pt idx="434">
                  <c:v>-3.2399999999999998E-2</c:v>
                </c:pt>
                <c:pt idx="435">
                  <c:v>-1.7899999999999999E-2</c:v>
                </c:pt>
                <c:pt idx="436">
                  <c:v>-2.0899999999999998E-2</c:v>
                </c:pt>
                <c:pt idx="437">
                  <c:v>-3.8600000000000002E-2</c:v>
                </c:pt>
                <c:pt idx="438">
                  <c:v>-9.9000000000000008E-3</c:v>
                </c:pt>
                <c:pt idx="439">
                  <c:v>-0.02</c:v>
                </c:pt>
                <c:pt idx="440">
                  <c:v>-6.4000000000000003E-3</c:v>
                </c:pt>
                <c:pt idx="441">
                  <c:v>-1.66E-2</c:v>
                </c:pt>
                <c:pt idx="442">
                  <c:v>2.5600000000000001E-2</c:v>
                </c:pt>
                <c:pt idx="443">
                  <c:v>-1.5599999999999999E-2</c:v>
                </c:pt>
                <c:pt idx="444">
                  <c:v>-1.8200000000000001E-2</c:v>
                </c:pt>
                <c:pt idx="445">
                  <c:v>1.3299999999999999E-2</c:v>
                </c:pt>
                <c:pt idx="446">
                  <c:v>-4.4699999999999997E-2</c:v>
                </c:pt>
                <c:pt idx="447">
                  <c:v>1.66E-2</c:v>
                </c:pt>
                <c:pt idx="448">
                  <c:v>-2.1299999999999999E-2</c:v>
                </c:pt>
                <c:pt idx="449">
                  <c:v>-6.1000000000000004E-3</c:v>
                </c:pt>
                <c:pt idx="450">
                  <c:v>8.8999999999999999E-3</c:v>
                </c:pt>
                <c:pt idx="451">
                  <c:v>-2.92E-2</c:v>
                </c:pt>
                <c:pt idx="452">
                  <c:v>4.4000000000000003E-3</c:v>
                </c:pt>
                <c:pt idx="453">
                  <c:v>2.8500000000000001E-2</c:v>
                </c:pt>
                <c:pt idx="454">
                  <c:v>4.7000000000000002E-3</c:v>
                </c:pt>
                <c:pt idx="455">
                  <c:v>-2.3599999999999999E-2</c:v>
                </c:pt>
                <c:pt idx="456">
                  <c:v>-1.1900000000000001E-2</c:v>
                </c:pt>
                <c:pt idx="457">
                  <c:v>2.8199999999999999E-2</c:v>
                </c:pt>
                <c:pt idx="458">
                  <c:v>-2.3800000000000002E-2</c:v>
                </c:pt>
                <c:pt idx="459">
                  <c:v>-2.8400000000000002E-2</c:v>
                </c:pt>
                <c:pt idx="460">
                  <c:v>2.75E-2</c:v>
                </c:pt>
                <c:pt idx="461">
                  <c:v>3.0000000000000001E-3</c:v>
                </c:pt>
                <c:pt idx="462">
                  <c:v>-4.0399999999999998E-2</c:v>
                </c:pt>
                <c:pt idx="463">
                  <c:v>-2.5999999999999999E-2</c:v>
                </c:pt>
                <c:pt idx="464">
                  <c:v>-2.58E-2</c:v>
                </c:pt>
                <c:pt idx="465">
                  <c:v>2.3999999999999998E-3</c:v>
                </c:pt>
                <c:pt idx="466">
                  <c:v>-4.7899999999999998E-2</c:v>
                </c:pt>
                <c:pt idx="467">
                  <c:v>-2.8299999999999999E-2</c:v>
                </c:pt>
                <c:pt idx="468">
                  <c:v>-1.7600000000000001E-2</c:v>
                </c:pt>
                <c:pt idx="469">
                  <c:v>2.6200000000000001E-2</c:v>
                </c:pt>
                <c:pt idx="470">
                  <c:v>-5.6399999999999999E-2</c:v>
                </c:pt>
                <c:pt idx="471">
                  <c:v>-1.77E-2</c:v>
                </c:pt>
                <c:pt idx="472">
                  <c:v>-8.6999999999999994E-3</c:v>
                </c:pt>
                <c:pt idx="473">
                  <c:v>-6.13E-2</c:v>
                </c:pt>
                <c:pt idx="474">
                  <c:v>1.32E-2</c:v>
                </c:pt>
                <c:pt idx="475">
                  <c:v>8.3199999999999996E-2</c:v>
                </c:pt>
                <c:pt idx="476">
                  <c:v>-4.5999999999999999E-3</c:v>
                </c:pt>
                <c:pt idx="477">
                  <c:v>-4.8999999999999998E-3</c:v>
                </c:pt>
                <c:pt idx="478">
                  <c:v>-3.1800000000000002E-2</c:v>
                </c:pt>
                <c:pt idx="479">
                  <c:v>0.107</c:v>
                </c:pt>
                <c:pt idx="480">
                  <c:v>5.4100000000000002E-2</c:v>
                </c:pt>
                <c:pt idx="481">
                  <c:v>-6.6199999999999995E-2</c:v>
                </c:pt>
                <c:pt idx="482">
                  <c:v>6.0000000000000001E-3</c:v>
                </c:pt>
                <c:pt idx="483">
                  <c:v>-5.8299999999999998E-2</c:v>
                </c:pt>
                <c:pt idx="484">
                  <c:v>7.5600000000000001E-2</c:v>
                </c:pt>
                <c:pt idx="485">
                  <c:v>-1.17E-2</c:v>
                </c:pt>
                <c:pt idx="486">
                  <c:v>-8.09E-2</c:v>
                </c:pt>
                <c:pt idx="487">
                  <c:v>-1.5900000000000001E-2</c:v>
                </c:pt>
                <c:pt idx="488">
                  <c:v>1.9099999999999999E-2</c:v>
                </c:pt>
                <c:pt idx="489">
                  <c:v>3.8300000000000001E-2</c:v>
                </c:pt>
                <c:pt idx="490">
                  <c:v>-4.6699999999999998E-2</c:v>
                </c:pt>
                <c:pt idx="491">
                  <c:v>5.2900000000000003E-2</c:v>
                </c:pt>
                <c:pt idx="492">
                  <c:v>3.5900000000000001E-2</c:v>
                </c:pt>
                <c:pt idx="493">
                  <c:v>-3.3099999999999997E-2</c:v>
                </c:pt>
                <c:pt idx="494">
                  <c:v>-3.3E-3</c:v>
                </c:pt>
                <c:pt idx="495">
                  <c:v>3.4299999999999997E-2</c:v>
                </c:pt>
                <c:pt idx="496">
                  <c:v>-1.52E-2</c:v>
                </c:pt>
                <c:pt idx="497">
                  <c:v>-4.2500000000000003E-2</c:v>
                </c:pt>
                <c:pt idx="498">
                  <c:v>-2.7699999999999999E-2</c:v>
                </c:pt>
                <c:pt idx="499">
                  <c:v>7.6E-3</c:v>
                </c:pt>
                <c:pt idx="500">
                  <c:v>-1.55E-2</c:v>
                </c:pt>
                <c:pt idx="501">
                  <c:v>4.58E-2</c:v>
                </c:pt>
                <c:pt idx="502">
                  <c:v>-2.5499999999999998E-2</c:v>
                </c:pt>
                <c:pt idx="503">
                  <c:v>-3.2899999999999999E-2</c:v>
                </c:pt>
                <c:pt idx="504">
                  <c:v>3.3399999999999999E-2</c:v>
                </c:pt>
                <c:pt idx="505">
                  <c:v>2.5700000000000001E-2</c:v>
                </c:pt>
                <c:pt idx="506">
                  <c:v>1.2999999999999999E-2</c:v>
                </c:pt>
                <c:pt idx="507">
                  <c:v>-2.3900000000000001E-2</c:v>
                </c:pt>
                <c:pt idx="508">
                  <c:v>2.86E-2</c:v>
                </c:pt>
                <c:pt idx="509">
                  <c:v>-4.6600000000000003E-2</c:v>
                </c:pt>
                <c:pt idx="510">
                  <c:v>3.5000000000000003E-2</c:v>
                </c:pt>
                <c:pt idx="511">
                  <c:v>-6.9999999999999999E-4</c:v>
                </c:pt>
                <c:pt idx="512">
                  <c:v>-9.8000000000000004E-2</c:v>
                </c:pt>
                <c:pt idx="513">
                  <c:v>1.5900000000000001E-2</c:v>
                </c:pt>
                <c:pt idx="514">
                  <c:v>4.7100000000000003E-2</c:v>
                </c:pt>
                <c:pt idx="515">
                  <c:v>4.7300000000000002E-2</c:v>
                </c:pt>
                <c:pt idx="516">
                  <c:v>-9.7999999999999997E-3</c:v>
                </c:pt>
                <c:pt idx="517">
                  <c:v>7.5499999999999998E-2</c:v>
                </c:pt>
                <c:pt idx="518">
                  <c:v>7.1999999999999998E-3</c:v>
                </c:pt>
                <c:pt idx="519">
                  <c:v>6.83E-2</c:v>
                </c:pt>
                <c:pt idx="520">
                  <c:v>9.1000000000000004E-3</c:v>
                </c:pt>
                <c:pt idx="521">
                  <c:v>-9.35E-2</c:v>
                </c:pt>
                <c:pt idx="522">
                  <c:v>-2.01E-2</c:v>
                </c:pt>
                <c:pt idx="523">
                  <c:v>-3.5799999999999998E-2</c:v>
                </c:pt>
                <c:pt idx="524">
                  <c:v>2.06E-2</c:v>
                </c:pt>
                <c:pt idx="525">
                  <c:v>3.8600000000000002E-2</c:v>
                </c:pt>
                <c:pt idx="526">
                  <c:v>3.8100000000000002E-2</c:v>
                </c:pt>
                <c:pt idx="527">
                  <c:v>-3.2099999999999997E-2</c:v>
                </c:pt>
                <c:pt idx="528">
                  <c:v>-0.12559999999999999</c:v>
                </c:pt>
                <c:pt idx="529">
                  <c:v>-3.85E-2</c:v>
                </c:pt>
                <c:pt idx="530">
                  <c:v>-7.9799999999999996E-2</c:v>
                </c:pt>
                <c:pt idx="531">
                  <c:v>-5.1999999999999998E-3</c:v>
                </c:pt>
                <c:pt idx="532">
                  <c:v>-0.1996</c:v>
                </c:pt>
                <c:pt idx="533">
                  <c:v>0.13919999999999999</c:v>
                </c:pt>
                <c:pt idx="534">
                  <c:v>0.21079999999999999</c:v>
                </c:pt>
                <c:pt idx="535">
                  <c:v>-0.1113</c:v>
                </c:pt>
                <c:pt idx="536">
                  <c:v>-6.6699999999999995E-2</c:v>
                </c:pt>
                <c:pt idx="537">
                  <c:v>3.4799999999999998E-2</c:v>
                </c:pt>
                <c:pt idx="538">
                  <c:v>2.4799999999999999E-2</c:v>
                </c:pt>
                <c:pt idx="539">
                  <c:v>4.2200000000000001E-2</c:v>
                </c:pt>
                <c:pt idx="540">
                  <c:v>-5.4899999999999997E-2</c:v>
                </c:pt>
                <c:pt idx="541">
                  <c:v>-6.1699999999999998E-2</c:v>
                </c:pt>
                <c:pt idx="542">
                  <c:v>2.8400000000000002E-2</c:v>
                </c:pt>
                <c:pt idx="543">
                  <c:v>-5.5500000000000001E-2</c:v>
                </c:pt>
                <c:pt idx="544">
                  <c:v>3.3099999999999997E-2</c:v>
                </c:pt>
                <c:pt idx="545">
                  <c:v>3.6400000000000002E-2</c:v>
                </c:pt>
                <c:pt idx="546">
                  <c:v>2.63E-2</c:v>
                </c:pt>
                <c:pt idx="547">
                  <c:v>0.1132</c:v>
                </c:pt>
                <c:pt idx="548">
                  <c:v>-5.6399999999999999E-2</c:v>
                </c:pt>
                <c:pt idx="549">
                  <c:v>2.9399999999999999E-2</c:v>
                </c:pt>
                <c:pt idx="550">
                  <c:v>-6.3100000000000003E-2</c:v>
                </c:pt>
                <c:pt idx="551">
                  <c:v>-5.8900000000000001E-2</c:v>
                </c:pt>
                <c:pt idx="552">
                  <c:v>-4.1000000000000003E-3</c:v>
                </c:pt>
                <c:pt idx="553">
                  <c:v>-5.1299999999999998E-2</c:v>
                </c:pt>
                <c:pt idx="554">
                  <c:v>7.2099999999999997E-2</c:v>
                </c:pt>
                <c:pt idx="555">
                  <c:v>-6.7699999999999996E-2</c:v>
                </c:pt>
                <c:pt idx="556">
                  <c:v>7.6999999999999999E-2</c:v>
                </c:pt>
                <c:pt idx="557">
                  <c:v>-5.2999999999999999E-2</c:v>
                </c:pt>
                <c:pt idx="558">
                  <c:v>-5.6300000000000003E-2</c:v>
                </c:pt>
                <c:pt idx="559">
                  <c:v>-2.6700000000000002E-2</c:v>
                </c:pt>
                <c:pt idx="560">
                  <c:v>-0.1153</c:v>
                </c:pt>
                <c:pt idx="561">
                  <c:v>-9.3899999999999997E-2</c:v>
                </c:pt>
                <c:pt idx="562">
                  <c:v>5.7799999999999997E-2</c:v>
                </c:pt>
                <c:pt idx="563">
                  <c:v>-1.4E-3</c:v>
                </c:pt>
                <c:pt idx="564">
                  <c:v>0.11119999999999999</c:v>
                </c:pt>
                <c:pt idx="565">
                  <c:v>0</c:v>
                </c:pt>
                <c:pt idx="566">
                  <c:v>1.8800000000000001E-2</c:v>
                </c:pt>
                <c:pt idx="567">
                  <c:v>-0.1343</c:v>
                </c:pt>
                <c:pt idx="568">
                  <c:v>5.21E-2</c:v>
                </c:pt>
                <c:pt idx="569">
                  <c:v>3.5000000000000001E-3</c:v>
                </c:pt>
                <c:pt idx="570">
                  <c:v>8.6E-3</c:v>
                </c:pt>
                <c:pt idx="571">
                  <c:v>9.64E-2</c:v>
                </c:pt>
                <c:pt idx="572">
                  <c:v>8.7099999999999997E-2</c:v>
                </c:pt>
                <c:pt idx="573">
                  <c:v>3.4799999999999998E-2</c:v>
                </c:pt>
                <c:pt idx="574">
                  <c:v>-2.53E-2</c:v>
                </c:pt>
                <c:pt idx="575">
                  <c:v>1.29E-2</c:v>
                </c:pt>
                <c:pt idx="576">
                  <c:v>6.9099999999999995E-2</c:v>
                </c:pt>
                <c:pt idx="577">
                  <c:v>-3.6999999999999998E-2</c:v>
                </c:pt>
                <c:pt idx="578">
                  <c:v>0.1143</c:v>
                </c:pt>
                <c:pt idx="579">
                  <c:v>-1.0200000000000001E-2</c:v>
                </c:pt>
                <c:pt idx="580">
                  <c:v>-6.7000000000000004E-2</c:v>
                </c:pt>
                <c:pt idx="581">
                  <c:v>-2.46E-2</c:v>
                </c:pt>
                <c:pt idx="582">
                  <c:v>-6.5299999999999997E-2</c:v>
                </c:pt>
                <c:pt idx="583">
                  <c:v>-8.8999999999999999E-3</c:v>
                </c:pt>
                <c:pt idx="584">
                  <c:v>-4.0000000000000002E-4</c:v>
                </c:pt>
                <c:pt idx="585">
                  <c:v>0</c:v>
                </c:pt>
                <c:pt idx="586">
                  <c:v>2E-3</c:v>
                </c:pt>
                <c:pt idx="587">
                  <c:v>-2.2800000000000001E-2</c:v>
                </c:pt>
                <c:pt idx="588">
                  <c:v>7.3200000000000001E-2</c:v>
                </c:pt>
                <c:pt idx="589">
                  <c:v>5.67E-2</c:v>
                </c:pt>
                <c:pt idx="590">
                  <c:v>0</c:v>
                </c:pt>
                <c:pt idx="591">
                  <c:v>3.6799999999999999E-2</c:v>
                </c:pt>
                <c:pt idx="592">
                  <c:v>2.1499999999999998E-2</c:v>
                </c:pt>
                <c:pt idx="593">
                  <c:v>1.43E-2</c:v>
                </c:pt>
                <c:pt idx="594">
                  <c:v>-8.9999999999999993E-3</c:v>
                </c:pt>
                <c:pt idx="595">
                  <c:v>-6.4199999999999993E-2</c:v>
                </c:pt>
                <c:pt idx="596">
                  <c:v>-7.2300000000000003E-2</c:v>
                </c:pt>
                <c:pt idx="597">
                  <c:v>1.9699999999999999E-2</c:v>
                </c:pt>
                <c:pt idx="598">
                  <c:v>-3.9100000000000003E-2</c:v>
                </c:pt>
                <c:pt idx="599">
                  <c:v>9.4999999999999998E-3</c:v>
                </c:pt>
                <c:pt idx="600">
                  <c:v>-0.10299999999999999</c:v>
                </c:pt>
                <c:pt idx="601">
                  <c:v>5.9299999999999999E-2</c:v>
                </c:pt>
                <c:pt idx="602">
                  <c:v>-5.7999999999999996E-3</c:v>
                </c:pt>
                <c:pt idx="603">
                  <c:v>6.3299999999999995E-2</c:v>
                </c:pt>
                <c:pt idx="604">
                  <c:v>1.8800000000000001E-2</c:v>
                </c:pt>
                <c:pt idx="605">
                  <c:v>-4.2700000000000002E-2</c:v>
                </c:pt>
                <c:pt idx="606">
                  <c:v>-8.9999999999999998E-4</c:v>
                </c:pt>
                <c:pt idx="607">
                  <c:v>-4.2700000000000002E-2</c:v>
                </c:pt>
                <c:pt idx="608">
                  <c:v>6.3799999999999996E-2</c:v>
                </c:pt>
                <c:pt idx="609">
                  <c:v>6.3E-3</c:v>
                </c:pt>
                <c:pt idx="610">
                  <c:v>4.9500000000000002E-2</c:v>
                </c:pt>
                <c:pt idx="611">
                  <c:v>4.2799999999999998E-2</c:v>
                </c:pt>
                <c:pt idx="612">
                  <c:v>1.9199999999999998E-2</c:v>
                </c:pt>
                <c:pt idx="613">
                  <c:v>-1.78E-2</c:v>
                </c:pt>
                <c:pt idx="614">
                  <c:v>-4.0500000000000001E-2</c:v>
                </c:pt>
                <c:pt idx="615">
                  <c:v>-5.4999999999999997E-3</c:v>
                </c:pt>
                <c:pt idx="616">
                  <c:v>-1.8800000000000001E-2</c:v>
                </c:pt>
                <c:pt idx="617">
                  <c:v>-2.6499999999999999E-2</c:v>
                </c:pt>
                <c:pt idx="618">
                  <c:v>-5.8999999999999999E-3</c:v>
                </c:pt>
                <c:pt idx="619">
                  <c:v>-5.3699999999999998E-2</c:v>
                </c:pt>
                <c:pt idx="620">
                  <c:v>2.46E-2</c:v>
                </c:pt>
                <c:pt idx="621">
                  <c:v>-9.2100000000000001E-2</c:v>
                </c:pt>
                <c:pt idx="622">
                  <c:v>1.54E-2</c:v>
                </c:pt>
                <c:pt idx="623">
                  <c:v>-2.3E-3</c:v>
                </c:pt>
                <c:pt idx="624">
                  <c:v>4.0000000000000001E-3</c:v>
                </c:pt>
                <c:pt idx="625">
                  <c:v>-1.8599999999999998E-2</c:v>
                </c:pt>
                <c:pt idx="626">
                  <c:v>-4.6300000000000001E-2</c:v>
                </c:pt>
                <c:pt idx="627">
                  <c:v>-2.3099999999999999E-2</c:v>
                </c:pt>
                <c:pt idx="628">
                  <c:v>1.9300000000000001E-2</c:v>
                </c:pt>
                <c:pt idx="629">
                  <c:v>-3.5099999999999999E-2</c:v>
                </c:pt>
                <c:pt idx="630">
                  <c:v>-1.11E-2</c:v>
                </c:pt>
                <c:pt idx="631">
                  <c:v>3.4599999999999999E-2</c:v>
                </c:pt>
                <c:pt idx="632">
                  <c:v>-1.1999999999999999E-3</c:v>
                </c:pt>
                <c:pt idx="633">
                  <c:v>3.2599999999999997E-2</c:v>
                </c:pt>
                <c:pt idx="634">
                  <c:v>-2.1000000000000001E-2</c:v>
                </c:pt>
                <c:pt idx="635">
                  <c:v>-0.04</c:v>
                </c:pt>
                <c:pt idx="636">
                  <c:v>9.0399999999999994E-2</c:v>
                </c:pt>
                <c:pt idx="637">
                  <c:v>6.8500000000000005E-2</c:v>
                </c:pt>
                <c:pt idx="638">
                  <c:v>-7.9399999999999998E-2</c:v>
                </c:pt>
                <c:pt idx="639">
                  <c:v>-2.5899999999999999E-2</c:v>
                </c:pt>
                <c:pt idx="640">
                  <c:v>6.4500000000000002E-2</c:v>
                </c:pt>
                <c:pt idx="641">
                  <c:v>-5.7599999999999998E-2</c:v>
                </c:pt>
                <c:pt idx="642">
                  <c:v>-1.8700000000000001E-2</c:v>
                </c:pt>
                <c:pt idx="643">
                  <c:v>1.8100000000000002E-2</c:v>
                </c:pt>
                <c:pt idx="644">
                  <c:v>-1.14E-2</c:v>
                </c:pt>
                <c:pt idx="645">
                  <c:v>-6.4899999999999999E-2</c:v>
                </c:pt>
                <c:pt idx="646">
                  <c:v>1.24E-2</c:v>
                </c:pt>
                <c:pt idx="647">
                  <c:v>5.0900000000000001E-2</c:v>
                </c:pt>
                <c:pt idx="648">
                  <c:v>3.1399999999999997E-2</c:v>
                </c:pt>
                <c:pt idx="649">
                  <c:v>3.6200000000000003E-2</c:v>
                </c:pt>
                <c:pt idx="650">
                  <c:v>2.5000000000000001E-3</c:v>
                </c:pt>
                <c:pt idx="651">
                  <c:v>-1.95E-2</c:v>
                </c:pt>
                <c:pt idx="652">
                  <c:v>1.7399999999999999E-2</c:v>
                </c:pt>
                <c:pt idx="653">
                  <c:v>3.5099999999999999E-2</c:v>
                </c:pt>
                <c:pt idx="654">
                  <c:v>0</c:v>
                </c:pt>
                <c:pt idx="655">
                  <c:v>7.9500000000000001E-2</c:v>
                </c:pt>
                <c:pt idx="656">
                  <c:v>-2.0500000000000001E-2</c:v>
                </c:pt>
                <c:pt idx="657">
                  <c:v>1.9599999999999999E-2</c:v>
                </c:pt>
                <c:pt idx="658">
                  <c:v>-1.72E-2</c:v>
                </c:pt>
                <c:pt idx="659">
                  <c:v>5.8999999999999999E-3</c:v>
                </c:pt>
                <c:pt idx="660">
                  <c:v>-7.6700000000000004E-2</c:v>
                </c:pt>
                <c:pt idx="661">
                  <c:v>7.6499999999999999E-2</c:v>
                </c:pt>
                <c:pt idx="662">
                  <c:v>5.0000000000000001E-4</c:v>
                </c:pt>
                <c:pt idx="663">
                  <c:v>8.9499999999999996E-2</c:v>
                </c:pt>
                <c:pt idx="664">
                  <c:v>-2.35E-2</c:v>
                </c:pt>
                <c:pt idx="665">
                  <c:v>8.0999999999999996E-3</c:v>
                </c:pt>
                <c:pt idx="666">
                  <c:v>-1.04E-2</c:v>
                </c:pt>
                <c:pt idx="667">
                  <c:v>2.93E-2</c:v>
                </c:pt>
                <c:pt idx="668">
                  <c:v>-9.7999999999999997E-3</c:v>
                </c:pt>
                <c:pt idx="669">
                  <c:v>-6.0000000000000001E-3</c:v>
                </c:pt>
                <c:pt idx="670">
                  <c:v>1.1299999999999999E-2</c:v>
                </c:pt>
                <c:pt idx="671">
                  <c:v>5.8999999999999999E-3</c:v>
                </c:pt>
                <c:pt idx="672">
                  <c:v>3.1699999999999999E-2</c:v>
                </c:pt>
                <c:pt idx="673">
                  <c:v>-8.3900000000000002E-2</c:v>
                </c:pt>
                <c:pt idx="674">
                  <c:v>4.9799999999999997E-2</c:v>
                </c:pt>
                <c:pt idx="675">
                  <c:v>-3.0200000000000001E-2</c:v>
                </c:pt>
                <c:pt idx="676">
                  <c:v>-2.46E-2</c:v>
                </c:pt>
                <c:pt idx="677">
                  <c:v>-1.2999999999999999E-3</c:v>
                </c:pt>
                <c:pt idx="678">
                  <c:v>2.9899999999999999E-2</c:v>
                </c:pt>
                <c:pt idx="679">
                  <c:v>2.5000000000000001E-3</c:v>
                </c:pt>
                <c:pt idx="680">
                  <c:v>5.9299999999999999E-2</c:v>
                </c:pt>
                <c:pt idx="681">
                  <c:v>1.47E-2</c:v>
                </c:pt>
                <c:pt idx="682">
                  <c:v>-4.1599999999999998E-2</c:v>
                </c:pt>
                <c:pt idx="683">
                  <c:v>7.17E-2</c:v>
                </c:pt>
                <c:pt idx="684">
                  <c:v>8.6E-3</c:v>
                </c:pt>
                <c:pt idx="685">
                  <c:v>0</c:v>
                </c:pt>
                <c:pt idx="686">
                  <c:v>6.8099999999999994E-2</c:v>
                </c:pt>
                <c:pt idx="687">
                  <c:v>-4.9099999999999998E-2</c:v>
                </c:pt>
                <c:pt idx="688">
                  <c:v>4.2599999999999999E-2</c:v>
                </c:pt>
                <c:pt idx="689">
                  <c:v>2.53E-2</c:v>
                </c:pt>
                <c:pt idx="690">
                  <c:v>1.8700000000000001E-2</c:v>
                </c:pt>
                <c:pt idx="691">
                  <c:v>-2.93E-2</c:v>
                </c:pt>
                <c:pt idx="692">
                  <c:v>-1.6199999999999999E-2</c:v>
                </c:pt>
                <c:pt idx="693">
                  <c:v>2.9499999999999998E-2</c:v>
                </c:pt>
                <c:pt idx="694">
                  <c:v>-3.15E-2</c:v>
                </c:pt>
                <c:pt idx="695">
                  <c:v>-2.7000000000000001E-3</c:v>
                </c:pt>
                <c:pt idx="696">
                  <c:v>3.3700000000000001E-2</c:v>
                </c:pt>
                <c:pt idx="697">
                  <c:v>-4.3799999999999999E-2</c:v>
                </c:pt>
                <c:pt idx="698">
                  <c:v>2E-3</c:v>
                </c:pt>
                <c:pt idx="699">
                  <c:v>-1E-3</c:v>
                </c:pt>
                <c:pt idx="700">
                  <c:v>-3.1800000000000002E-2</c:v>
                </c:pt>
                <c:pt idx="701">
                  <c:v>-1.4E-3</c:v>
                </c:pt>
                <c:pt idx="702">
                  <c:v>-3.8699999999999998E-2</c:v>
                </c:pt>
                <c:pt idx="703">
                  <c:v>2.3E-2</c:v>
                </c:pt>
                <c:pt idx="704">
                  <c:v>-3.2000000000000002E-3</c:v>
                </c:pt>
                <c:pt idx="705">
                  <c:v>-6.6600000000000006E-2</c:v>
                </c:pt>
                <c:pt idx="706">
                  <c:v>-1.1000000000000001E-3</c:v>
                </c:pt>
                <c:pt idx="707">
                  <c:v>-5.5999999999999999E-3</c:v>
                </c:pt>
                <c:pt idx="708">
                  <c:v>3.1199999999999999E-2</c:v>
                </c:pt>
                <c:pt idx="709">
                  <c:v>4.3999999999999997E-2</c:v>
                </c:pt>
                <c:pt idx="710">
                  <c:v>1.2200000000000001E-2</c:v>
                </c:pt>
                <c:pt idx="711">
                  <c:v>-3.2300000000000002E-2</c:v>
                </c:pt>
                <c:pt idx="712">
                  <c:v>-2.2000000000000001E-3</c:v>
                </c:pt>
                <c:pt idx="713">
                  <c:v>-3.3399999999999999E-2</c:v>
                </c:pt>
                <c:pt idx="714">
                  <c:v>2.52E-2</c:v>
                </c:pt>
                <c:pt idx="715">
                  <c:v>-3.7400000000000003E-2</c:v>
                </c:pt>
                <c:pt idx="716">
                  <c:v>-3.2300000000000002E-2</c:v>
                </c:pt>
                <c:pt idx="717">
                  <c:v>-1.7600000000000001E-2</c:v>
                </c:pt>
                <c:pt idx="718">
                  <c:v>1.66E-2</c:v>
                </c:pt>
                <c:pt idx="719">
                  <c:v>4.4699999999999997E-2</c:v>
                </c:pt>
                <c:pt idx="720">
                  <c:v>-1.46E-2</c:v>
                </c:pt>
                <c:pt idx="721">
                  <c:v>3.32E-2</c:v>
                </c:pt>
                <c:pt idx="722">
                  <c:v>-1.5E-3</c:v>
                </c:pt>
                <c:pt idx="723">
                  <c:v>-3.3999999999999998E-3</c:v>
                </c:pt>
                <c:pt idx="724">
                  <c:v>4.4999999999999997E-3</c:v>
                </c:pt>
                <c:pt idx="725">
                  <c:v>-2.24E-2</c:v>
                </c:pt>
                <c:pt idx="726">
                  <c:v>-1.4800000000000001E-2</c:v>
                </c:pt>
                <c:pt idx="727">
                  <c:v>4.1300000000000003E-2</c:v>
                </c:pt>
                <c:pt idx="728">
                  <c:v>8.6E-3</c:v>
                </c:pt>
                <c:pt idx="729">
                  <c:v>1.49E-2</c:v>
                </c:pt>
                <c:pt idx="730">
                  <c:v>7.4000000000000003E-3</c:v>
                </c:pt>
                <c:pt idx="731">
                  <c:v>-1.1000000000000001E-3</c:v>
                </c:pt>
                <c:pt idx="732">
                  <c:v>1.15E-2</c:v>
                </c:pt>
                <c:pt idx="733">
                  <c:v>-5.8999999999999999E-3</c:v>
                </c:pt>
                <c:pt idx="734">
                  <c:v>-1.6899999999999998E-2</c:v>
                </c:pt>
                <c:pt idx="735">
                  <c:v>3.09E-2</c:v>
                </c:pt>
                <c:pt idx="736">
                  <c:v>1.46E-2</c:v>
                </c:pt>
                <c:pt idx="737">
                  <c:v>-1.21E-2</c:v>
                </c:pt>
                <c:pt idx="738">
                  <c:v>3.27E-2</c:v>
                </c:pt>
                <c:pt idx="739">
                  <c:v>4.1999999999999997E-3</c:v>
                </c:pt>
                <c:pt idx="740">
                  <c:v>3.8E-3</c:v>
                </c:pt>
                <c:pt idx="741">
                  <c:v>2.7300000000000001E-2</c:v>
                </c:pt>
                <c:pt idx="742">
                  <c:v>-1.0500000000000001E-2</c:v>
                </c:pt>
                <c:pt idx="743">
                  <c:v>-1.4800000000000001E-2</c:v>
                </c:pt>
                <c:pt idx="744">
                  <c:v>-2.8299999999999999E-2</c:v>
                </c:pt>
                <c:pt idx="745">
                  <c:v>8.3999999999999995E-3</c:v>
                </c:pt>
                <c:pt idx="746">
                  <c:v>3.3E-3</c:v>
                </c:pt>
                <c:pt idx="747">
                  <c:v>2.0899999999999998E-2</c:v>
                </c:pt>
                <c:pt idx="748">
                  <c:v>-4.5999999999999999E-3</c:v>
                </c:pt>
                <c:pt idx="749">
                  <c:v>-1.6E-2</c:v>
                </c:pt>
                <c:pt idx="750">
                  <c:v>3.56E-2</c:v>
                </c:pt>
                <c:pt idx="751">
                  <c:v>-1.1000000000000001E-3</c:v>
                </c:pt>
                <c:pt idx="752">
                  <c:v>1.7600000000000001E-2</c:v>
                </c:pt>
                <c:pt idx="753">
                  <c:v>1.9E-3</c:v>
                </c:pt>
                <c:pt idx="754">
                  <c:v>2.5999999999999999E-3</c:v>
                </c:pt>
                <c:pt idx="755">
                  <c:v>1.6899999999999998E-2</c:v>
                </c:pt>
                <c:pt idx="756">
                  <c:v>3.2000000000000002E-3</c:v>
                </c:pt>
                <c:pt idx="757">
                  <c:v>7.4999999999999997E-3</c:v>
                </c:pt>
                <c:pt idx="758">
                  <c:v>6.9999999999999999E-4</c:v>
                </c:pt>
                <c:pt idx="759">
                  <c:v>-1.2800000000000001E-2</c:v>
                </c:pt>
                <c:pt idx="760">
                  <c:v>2.9399999999999999E-2</c:v>
                </c:pt>
                <c:pt idx="761">
                  <c:v>2.6700000000000002E-2</c:v>
                </c:pt>
                <c:pt idx="762">
                  <c:v>-1E-3</c:v>
                </c:pt>
                <c:pt idx="763">
                  <c:v>1.46E-2</c:v>
                </c:pt>
                <c:pt idx="764">
                  <c:v>1.2699999999999999E-2</c:v>
                </c:pt>
                <c:pt idx="765">
                  <c:v>-1.67E-2</c:v>
                </c:pt>
                <c:pt idx="766">
                  <c:v>-3.7000000000000002E-3</c:v>
                </c:pt>
                <c:pt idx="767">
                  <c:v>-2.18E-2</c:v>
                </c:pt>
                <c:pt idx="768">
                  <c:v>-3.1E-2</c:v>
                </c:pt>
                <c:pt idx="769">
                  <c:v>-6.0000000000000001E-3</c:v>
                </c:pt>
                <c:pt idx="770">
                  <c:v>2.75E-2</c:v>
                </c:pt>
                <c:pt idx="771">
                  <c:v>-6.9999999999999999E-4</c:v>
                </c:pt>
                <c:pt idx="772">
                  <c:v>-1.5299999999999999E-2</c:v>
                </c:pt>
                <c:pt idx="773">
                  <c:v>-3.9399999999999998E-2</c:v>
                </c:pt>
                <c:pt idx="774">
                  <c:v>4.4000000000000003E-3</c:v>
                </c:pt>
                <c:pt idx="775">
                  <c:v>2.1399999999999999E-2</c:v>
                </c:pt>
                <c:pt idx="776">
                  <c:v>-8.8000000000000005E-3</c:v>
                </c:pt>
                <c:pt idx="777">
                  <c:v>3.1600000000000003E-2</c:v>
                </c:pt>
                <c:pt idx="778">
                  <c:v>-1.3899999999999999E-2</c:v>
                </c:pt>
                <c:pt idx="779">
                  <c:v>-5.3E-3</c:v>
                </c:pt>
                <c:pt idx="780">
                  <c:v>8.8999999999999999E-3</c:v>
                </c:pt>
                <c:pt idx="781">
                  <c:v>0</c:v>
                </c:pt>
                <c:pt idx="782">
                  <c:v>4.3299999999999998E-2</c:v>
                </c:pt>
                <c:pt idx="783">
                  <c:v>1.18E-2</c:v>
                </c:pt>
                <c:pt idx="784">
                  <c:v>-1.0500000000000001E-2</c:v>
                </c:pt>
                <c:pt idx="785">
                  <c:v>-8.8999999999999999E-3</c:v>
                </c:pt>
                <c:pt idx="786">
                  <c:v>-4.1000000000000003E-3</c:v>
                </c:pt>
                <c:pt idx="787">
                  <c:v>-3.0999999999999999E-3</c:v>
                </c:pt>
                <c:pt idx="788">
                  <c:v>1.66E-2</c:v>
                </c:pt>
                <c:pt idx="789">
                  <c:v>-6.7999999999999996E-3</c:v>
                </c:pt>
                <c:pt idx="790">
                  <c:v>-3.3500000000000002E-2</c:v>
                </c:pt>
                <c:pt idx="791">
                  <c:v>-1.7000000000000001E-2</c:v>
                </c:pt>
                <c:pt idx="792">
                  <c:v>-2.7900000000000001E-2</c:v>
                </c:pt>
                <c:pt idx="793">
                  <c:v>1.4E-2</c:v>
                </c:pt>
                <c:pt idx="794">
                  <c:v>-8.1100000000000005E-2</c:v>
                </c:pt>
                <c:pt idx="795">
                  <c:v>-6.4999999999999997E-3</c:v>
                </c:pt>
                <c:pt idx="796">
                  <c:v>9.4000000000000004E-3</c:v>
                </c:pt>
                <c:pt idx="797">
                  <c:v>-1.5800000000000002E-2</c:v>
                </c:pt>
                <c:pt idx="798">
                  <c:v>1.6299999999999999E-2</c:v>
                </c:pt>
                <c:pt idx="799">
                  <c:v>3.6700000000000003E-2</c:v>
                </c:pt>
                <c:pt idx="800">
                  <c:v>2.06E-2</c:v>
                </c:pt>
                <c:pt idx="801">
                  <c:v>-2.5700000000000001E-2</c:v>
                </c:pt>
                <c:pt idx="802">
                  <c:v>4.0000000000000002E-4</c:v>
                </c:pt>
                <c:pt idx="803">
                  <c:v>-6.3E-3</c:v>
                </c:pt>
                <c:pt idx="804">
                  <c:v>-1.15E-2</c:v>
                </c:pt>
                <c:pt idx="805">
                  <c:v>-1.26E-2</c:v>
                </c:pt>
                <c:pt idx="806">
                  <c:v>-1.9E-3</c:v>
                </c:pt>
                <c:pt idx="807">
                  <c:v>-4.8999999999999998E-3</c:v>
                </c:pt>
                <c:pt idx="808">
                  <c:v>-3.8E-3</c:v>
                </c:pt>
                <c:pt idx="809">
                  <c:v>-3.0999999999999999E-3</c:v>
                </c:pt>
                <c:pt idx="810">
                  <c:v>1.5E-3</c:v>
                </c:pt>
                <c:pt idx="811">
                  <c:v>-3.0999999999999999E-3</c:v>
                </c:pt>
                <c:pt idx="812">
                  <c:v>-5.0000000000000001E-3</c:v>
                </c:pt>
                <c:pt idx="813">
                  <c:v>0</c:v>
                </c:pt>
                <c:pt idx="814">
                  <c:v>6.4000000000000003E-3</c:v>
                </c:pt>
                <c:pt idx="815">
                  <c:v>2.3999999999999998E-3</c:v>
                </c:pt>
                <c:pt idx="816">
                  <c:v>-4.7000000000000002E-3</c:v>
                </c:pt>
                <c:pt idx="817">
                  <c:v>-6.0000000000000001E-3</c:v>
                </c:pt>
                <c:pt idx="818">
                  <c:v>-1.7000000000000001E-2</c:v>
                </c:pt>
                <c:pt idx="819">
                  <c:v>-1.7399999999999999E-2</c:v>
                </c:pt>
                <c:pt idx="820">
                  <c:v>-8.5000000000000006E-3</c:v>
                </c:pt>
                <c:pt idx="821">
                  <c:v>-4.4999999999999997E-3</c:v>
                </c:pt>
                <c:pt idx="822">
                  <c:v>1.4999999999999999E-2</c:v>
                </c:pt>
                <c:pt idx="823">
                  <c:v>9.4999999999999998E-3</c:v>
                </c:pt>
                <c:pt idx="824">
                  <c:v>1.18E-2</c:v>
                </c:pt>
                <c:pt idx="825">
                  <c:v>2.3E-3</c:v>
                </c:pt>
                <c:pt idx="826">
                  <c:v>-6.6E-3</c:v>
                </c:pt>
                <c:pt idx="827">
                  <c:v>5.8999999999999999E-3</c:v>
                </c:pt>
                <c:pt idx="828">
                  <c:v>-4.7000000000000002E-3</c:v>
                </c:pt>
                <c:pt idx="829">
                  <c:v>6.7000000000000002E-3</c:v>
                </c:pt>
                <c:pt idx="830">
                  <c:v>-8.2000000000000007E-3</c:v>
                </c:pt>
                <c:pt idx="831">
                  <c:v>1.5900000000000001E-2</c:v>
                </c:pt>
                <c:pt idx="832">
                  <c:v>1.4500000000000001E-2</c:v>
                </c:pt>
                <c:pt idx="833">
                  <c:v>5.7999999999999996E-3</c:v>
                </c:pt>
                <c:pt idx="834">
                  <c:v>0</c:v>
                </c:pt>
                <c:pt idx="835">
                  <c:v>-4.1999999999999997E-3</c:v>
                </c:pt>
                <c:pt idx="836">
                  <c:v>-5.4000000000000003E-3</c:v>
                </c:pt>
                <c:pt idx="837">
                  <c:v>-1.1999999999999999E-3</c:v>
                </c:pt>
                <c:pt idx="838">
                  <c:v>1.1999999999999999E-3</c:v>
                </c:pt>
                <c:pt idx="839">
                  <c:v>-6.6E-3</c:v>
                </c:pt>
                <c:pt idx="840">
                  <c:v>1.0800000000000001E-2</c:v>
                </c:pt>
                <c:pt idx="841">
                  <c:v>4.5999999999999999E-3</c:v>
                </c:pt>
                <c:pt idx="842">
                  <c:v>2.7000000000000001E-3</c:v>
                </c:pt>
                <c:pt idx="843">
                  <c:v>6.4999999999999997E-3</c:v>
                </c:pt>
                <c:pt idx="844">
                  <c:v>7.1999999999999998E-3</c:v>
                </c:pt>
                <c:pt idx="845">
                  <c:v>0</c:v>
                </c:pt>
                <c:pt idx="846">
                  <c:v>-1.2200000000000001E-2</c:v>
                </c:pt>
                <c:pt idx="847">
                  <c:v>0</c:v>
                </c:pt>
                <c:pt idx="848">
                  <c:v>6.1999999999999998E-3</c:v>
                </c:pt>
                <c:pt idx="849">
                  <c:v>-3.5000000000000001E-3</c:v>
                </c:pt>
                <c:pt idx="850">
                  <c:v>-4.3499999999999997E-2</c:v>
                </c:pt>
                <c:pt idx="851">
                  <c:v>-3.5900000000000001E-2</c:v>
                </c:pt>
                <c:pt idx="852">
                  <c:v>6.3E-3</c:v>
                </c:pt>
                <c:pt idx="853">
                  <c:v>2.5000000000000001E-3</c:v>
                </c:pt>
                <c:pt idx="854">
                  <c:v>1.78E-2</c:v>
                </c:pt>
                <c:pt idx="855">
                  <c:v>-2.5700000000000001E-2</c:v>
                </c:pt>
                <c:pt idx="856">
                  <c:v>-8.5000000000000006E-3</c:v>
                </c:pt>
                <c:pt idx="857">
                  <c:v>-3.0000000000000001E-3</c:v>
                </c:pt>
                <c:pt idx="858">
                  <c:v>1.5599999999999999E-2</c:v>
                </c:pt>
                <c:pt idx="859">
                  <c:v>-4.5999999999999999E-3</c:v>
                </c:pt>
                <c:pt idx="860">
                  <c:v>-3.1699999999999999E-2</c:v>
                </c:pt>
                <c:pt idx="861">
                  <c:v>-2.5999999999999999E-2</c:v>
                </c:pt>
                <c:pt idx="862">
                  <c:v>-2.0999999999999999E-3</c:v>
                </c:pt>
                <c:pt idx="863">
                  <c:v>1.3299999999999999E-2</c:v>
                </c:pt>
                <c:pt idx="864">
                  <c:v>1.72E-2</c:v>
                </c:pt>
                <c:pt idx="865">
                  <c:v>3.1399999999999997E-2</c:v>
                </c:pt>
                <c:pt idx="866">
                  <c:v>0</c:v>
                </c:pt>
                <c:pt idx="867">
                  <c:v>9.4000000000000004E-3</c:v>
                </c:pt>
                <c:pt idx="868">
                  <c:v>-6.1999999999999998E-3</c:v>
                </c:pt>
                <c:pt idx="869">
                  <c:v>2E-3</c:v>
                </c:pt>
                <c:pt idx="870">
                  <c:v>7.9000000000000008E-3</c:v>
                </c:pt>
                <c:pt idx="871">
                  <c:v>1.4E-2</c:v>
                </c:pt>
                <c:pt idx="872">
                  <c:v>2.5899999999999999E-2</c:v>
                </c:pt>
                <c:pt idx="873">
                  <c:v>3.7100000000000001E-2</c:v>
                </c:pt>
                <c:pt idx="874">
                  <c:v>-1.24E-2</c:v>
                </c:pt>
                <c:pt idx="875">
                  <c:v>1.2200000000000001E-2</c:v>
                </c:pt>
                <c:pt idx="876">
                  <c:v>3.3300000000000003E-2</c:v>
                </c:pt>
                <c:pt idx="877">
                  <c:v>8.5000000000000006E-3</c:v>
                </c:pt>
                <c:pt idx="878">
                  <c:v>4.0000000000000002E-4</c:v>
                </c:pt>
                <c:pt idx="879">
                  <c:v>1.0999999999999999E-2</c:v>
                </c:pt>
                <c:pt idx="880">
                  <c:v>1.46E-2</c:v>
                </c:pt>
                <c:pt idx="881">
                  <c:v>5.8999999999999999E-3</c:v>
                </c:pt>
                <c:pt idx="882">
                  <c:v>1E-3</c:v>
                </c:pt>
                <c:pt idx="883">
                  <c:v>2.2499999999999999E-2</c:v>
                </c:pt>
                <c:pt idx="884">
                  <c:v>2.3999999999999998E-3</c:v>
                </c:pt>
                <c:pt idx="885">
                  <c:v>-5.1000000000000004E-3</c:v>
                </c:pt>
                <c:pt idx="886">
                  <c:v>1.6E-2</c:v>
                </c:pt>
                <c:pt idx="887">
                  <c:v>2E-3</c:v>
                </c:pt>
                <c:pt idx="888">
                  <c:v>-3.8E-3</c:v>
                </c:pt>
                <c:pt idx="889">
                  <c:v>2.0999999999999999E-3</c:v>
                </c:pt>
                <c:pt idx="890">
                  <c:v>1.09E-2</c:v>
                </c:pt>
                <c:pt idx="891">
                  <c:v>-1.6999999999999999E-3</c:v>
                </c:pt>
                <c:pt idx="892">
                  <c:v>9.4999999999999998E-3</c:v>
                </c:pt>
                <c:pt idx="893">
                  <c:v>8.6999999999999994E-3</c:v>
                </c:pt>
                <c:pt idx="894">
                  <c:v>0</c:v>
                </c:pt>
                <c:pt idx="895">
                  <c:v>2.47E-2</c:v>
                </c:pt>
                <c:pt idx="896">
                  <c:v>1.9E-3</c:v>
                </c:pt>
                <c:pt idx="897">
                  <c:v>-4.8999999999999998E-3</c:v>
                </c:pt>
                <c:pt idx="898">
                  <c:v>-4.1999999999999997E-3</c:v>
                </c:pt>
                <c:pt idx="899">
                  <c:v>5.28E-2</c:v>
                </c:pt>
                <c:pt idx="900">
                  <c:v>-5.8999999999999999E-3</c:v>
                </c:pt>
                <c:pt idx="901">
                  <c:v>1.3899999999999999E-2</c:v>
                </c:pt>
                <c:pt idx="902">
                  <c:v>0</c:v>
                </c:pt>
                <c:pt idx="903">
                  <c:v>-9.1999999999999998E-3</c:v>
                </c:pt>
                <c:pt idx="904">
                  <c:v>-6.0000000000000001E-3</c:v>
                </c:pt>
                <c:pt idx="905">
                  <c:v>1.8200000000000001E-2</c:v>
                </c:pt>
                <c:pt idx="906">
                  <c:v>4.8999999999999998E-3</c:v>
                </c:pt>
                <c:pt idx="907">
                  <c:v>2.8500000000000001E-2</c:v>
                </c:pt>
                <c:pt idx="908">
                  <c:v>1.5299999999999999E-2</c:v>
                </c:pt>
                <c:pt idx="909">
                  <c:v>1.9E-2</c:v>
                </c:pt>
                <c:pt idx="910">
                  <c:v>-4.4200000000000003E-2</c:v>
                </c:pt>
                <c:pt idx="911">
                  <c:v>-1.18E-2</c:v>
                </c:pt>
                <c:pt idx="912">
                  <c:v>9.7999999999999997E-3</c:v>
                </c:pt>
                <c:pt idx="913">
                  <c:v>-1.2999999999999999E-2</c:v>
                </c:pt>
                <c:pt idx="914">
                  <c:v>5.4999999999999997E-3</c:v>
                </c:pt>
                <c:pt idx="915">
                  <c:v>-3.5900000000000001E-2</c:v>
                </c:pt>
                <c:pt idx="916">
                  <c:v>6.7999999999999996E-3</c:v>
                </c:pt>
                <c:pt idx="917">
                  <c:v>-2.4199999999999999E-2</c:v>
                </c:pt>
                <c:pt idx="918">
                  <c:v>-1.9699999999999999E-2</c:v>
                </c:pt>
                <c:pt idx="919">
                  <c:v>-2.9999999999999997E-4</c:v>
                </c:pt>
                <c:pt idx="920">
                  <c:v>2.2599999999999999E-2</c:v>
                </c:pt>
                <c:pt idx="921">
                  <c:v>2.1999999999999999E-2</c:v>
                </c:pt>
                <c:pt idx="922">
                  <c:v>-1.9E-3</c:v>
                </c:pt>
                <c:pt idx="923">
                  <c:v>-2.0299999999999999E-2</c:v>
                </c:pt>
                <c:pt idx="924">
                  <c:v>2.7000000000000001E-3</c:v>
                </c:pt>
                <c:pt idx="925">
                  <c:v>-5.2400000000000002E-2</c:v>
                </c:pt>
                <c:pt idx="926">
                  <c:v>6.9999999999999999E-4</c:v>
                </c:pt>
                <c:pt idx="927">
                  <c:v>-2.07E-2</c:v>
                </c:pt>
                <c:pt idx="928">
                  <c:v>5.3499999999999999E-2</c:v>
                </c:pt>
                <c:pt idx="929">
                  <c:v>-1.21E-2</c:v>
                </c:pt>
                <c:pt idx="930">
                  <c:v>3.7999999999999999E-2</c:v>
                </c:pt>
                <c:pt idx="931">
                  <c:v>-2.3400000000000001E-2</c:v>
                </c:pt>
                <c:pt idx="932">
                  <c:v>3.3000000000000002E-2</c:v>
                </c:pt>
                <c:pt idx="933">
                  <c:v>-3.0999999999999999E-3</c:v>
                </c:pt>
                <c:pt idx="934">
                  <c:v>0</c:v>
                </c:pt>
                <c:pt idx="935">
                  <c:v>-1.95E-2</c:v>
                </c:pt>
                <c:pt idx="936">
                  <c:v>3.2000000000000001E-2</c:v>
                </c:pt>
                <c:pt idx="937">
                  <c:v>-1.0800000000000001E-2</c:v>
                </c:pt>
                <c:pt idx="938">
                  <c:v>-1.47E-2</c:v>
                </c:pt>
                <c:pt idx="939">
                  <c:v>-1.34E-2</c:v>
                </c:pt>
                <c:pt idx="940">
                  <c:v>-8.0000000000000002E-3</c:v>
                </c:pt>
                <c:pt idx="941">
                  <c:v>-1.43E-2</c:v>
                </c:pt>
                <c:pt idx="942">
                  <c:v>3.1800000000000002E-2</c:v>
                </c:pt>
                <c:pt idx="943">
                  <c:v>3.4099999999999998E-2</c:v>
                </c:pt>
                <c:pt idx="944">
                  <c:v>-7.1999999999999998E-3</c:v>
                </c:pt>
                <c:pt idx="945">
                  <c:v>1.3299999999999999E-2</c:v>
                </c:pt>
                <c:pt idx="946">
                  <c:v>8.2000000000000007E-3</c:v>
                </c:pt>
                <c:pt idx="947">
                  <c:v>-4.7000000000000002E-3</c:v>
                </c:pt>
                <c:pt idx="948">
                  <c:v>1.32E-2</c:v>
                </c:pt>
                <c:pt idx="949">
                  <c:v>-1.8200000000000001E-2</c:v>
                </c:pt>
                <c:pt idx="950">
                  <c:v>-1.7600000000000001E-2</c:v>
                </c:pt>
                <c:pt idx="951">
                  <c:v>-6.1999999999999998E-3</c:v>
                </c:pt>
                <c:pt idx="952">
                  <c:v>-1.7100000000000001E-2</c:v>
                </c:pt>
                <c:pt idx="953">
                  <c:v>1.1599999999999999E-2</c:v>
                </c:pt>
                <c:pt idx="954">
                  <c:v>0</c:v>
                </c:pt>
                <c:pt idx="955">
                  <c:v>-2.52E-2</c:v>
                </c:pt>
                <c:pt idx="956">
                  <c:v>-1.04E-2</c:v>
                </c:pt>
                <c:pt idx="957">
                  <c:v>-1.8E-3</c:v>
                </c:pt>
                <c:pt idx="958">
                  <c:v>-1.1599999999999999E-2</c:v>
                </c:pt>
                <c:pt idx="959">
                  <c:v>0</c:v>
                </c:pt>
                <c:pt idx="960">
                  <c:v>-1.41E-2</c:v>
                </c:pt>
                <c:pt idx="961">
                  <c:v>1.7600000000000001E-2</c:v>
                </c:pt>
                <c:pt idx="962">
                  <c:v>5.4000000000000003E-3</c:v>
                </c:pt>
                <c:pt idx="963">
                  <c:v>1.2200000000000001E-2</c:v>
                </c:pt>
                <c:pt idx="964">
                  <c:v>5.0000000000000001E-3</c:v>
                </c:pt>
                <c:pt idx="965">
                  <c:v>-1.0500000000000001E-2</c:v>
                </c:pt>
                <c:pt idx="966">
                  <c:v>-1.4E-3</c:v>
                </c:pt>
                <c:pt idx="967">
                  <c:v>7.9000000000000008E-3</c:v>
                </c:pt>
                <c:pt idx="968">
                  <c:v>-3.44E-2</c:v>
                </c:pt>
                <c:pt idx="969">
                  <c:v>6.9999999999999999E-4</c:v>
                </c:pt>
                <c:pt idx="970">
                  <c:v>3.5999999999999997E-2</c:v>
                </c:pt>
                <c:pt idx="971">
                  <c:v>-2.3099999999999999E-2</c:v>
                </c:pt>
                <c:pt idx="972">
                  <c:v>2.41E-2</c:v>
                </c:pt>
                <c:pt idx="973">
                  <c:v>1.29E-2</c:v>
                </c:pt>
                <c:pt idx="974">
                  <c:v>1.24E-2</c:v>
                </c:pt>
                <c:pt idx="975">
                  <c:v>5.1999999999999998E-3</c:v>
                </c:pt>
                <c:pt idx="976">
                  <c:v>-3.8E-3</c:v>
                </c:pt>
                <c:pt idx="977">
                  <c:v>-2.9999999999999997E-4</c:v>
                </c:pt>
                <c:pt idx="978">
                  <c:v>4.8999999999999998E-3</c:v>
                </c:pt>
                <c:pt idx="979">
                  <c:v>2.1499999999999998E-2</c:v>
                </c:pt>
                <c:pt idx="980">
                  <c:v>-1.09E-2</c:v>
                </c:pt>
                <c:pt idx="981">
                  <c:v>2.7000000000000001E-3</c:v>
                </c:pt>
                <c:pt idx="982">
                  <c:v>1.3100000000000001E-2</c:v>
                </c:pt>
                <c:pt idx="983">
                  <c:v>1.44E-2</c:v>
                </c:pt>
                <c:pt idx="984">
                  <c:v>1.38E-2</c:v>
                </c:pt>
                <c:pt idx="985">
                  <c:v>5.5999999999999999E-3</c:v>
                </c:pt>
                <c:pt idx="986">
                  <c:v>-1.34E-2</c:v>
                </c:pt>
                <c:pt idx="987">
                  <c:v>1.6199999999999999E-2</c:v>
                </c:pt>
                <c:pt idx="988">
                  <c:v>2E-3</c:v>
                </c:pt>
                <c:pt idx="989">
                  <c:v>-2.9999999999999997E-4</c:v>
                </c:pt>
                <c:pt idx="990">
                  <c:v>-6.1000000000000004E-3</c:v>
                </c:pt>
                <c:pt idx="991">
                  <c:v>-7.7999999999999996E-3</c:v>
                </c:pt>
                <c:pt idx="992">
                  <c:v>-1.4800000000000001E-2</c:v>
                </c:pt>
                <c:pt idx="993">
                  <c:v>4.5999999999999999E-3</c:v>
                </c:pt>
                <c:pt idx="994">
                  <c:v>6.9999999999999999E-4</c:v>
                </c:pt>
                <c:pt idx="995">
                  <c:v>-3.32E-2</c:v>
                </c:pt>
                <c:pt idx="996">
                  <c:v>3.3500000000000002E-2</c:v>
                </c:pt>
                <c:pt idx="997">
                  <c:v>-2.06E-2</c:v>
                </c:pt>
                <c:pt idx="998">
                  <c:v>1.95E-2</c:v>
                </c:pt>
                <c:pt idx="999">
                  <c:v>-1.3899999999999999E-2</c:v>
                </c:pt>
                <c:pt idx="1000">
                  <c:v>4.0000000000000002E-4</c:v>
                </c:pt>
                <c:pt idx="1001">
                  <c:v>3.5200000000000002E-2</c:v>
                </c:pt>
                <c:pt idx="1002">
                  <c:v>7.6E-3</c:v>
                </c:pt>
                <c:pt idx="1003">
                  <c:v>1.01E-2</c:v>
                </c:pt>
                <c:pt idx="1004">
                  <c:v>0</c:v>
                </c:pt>
                <c:pt idx="1005">
                  <c:v>-1.6199999999999999E-2</c:v>
                </c:pt>
                <c:pt idx="1006">
                  <c:v>6.1999999999999998E-3</c:v>
                </c:pt>
                <c:pt idx="1007">
                  <c:v>-7.1000000000000004E-3</c:v>
                </c:pt>
                <c:pt idx="1008">
                  <c:v>3.0000000000000001E-3</c:v>
                </c:pt>
                <c:pt idx="1009">
                  <c:v>5.7000000000000002E-3</c:v>
                </c:pt>
                <c:pt idx="1010">
                  <c:v>4.4000000000000003E-3</c:v>
                </c:pt>
                <c:pt idx="1011">
                  <c:v>2.7000000000000001E-3</c:v>
                </c:pt>
                <c:pt idx="1012">
                  <c:v>-4.3E-3</c:v>
                </c:pt>
                <c:pt idx="1013">
                  <c:v>-6.0000000000000001E-3</c:v>
                </c:pt>
                <c:pt idx="1014">
                  <c:v>-7.4000000000000003E-3</c:v>
                </c:pt>
                <c:pt idx="1015">
                  <c:v>-1.0500000000000001E-2</c:v>
                </c:pt>
                <c:pt idx="1016">
                  <c:v>-2.7E-2</c:v>
                </c:pt>
                <c:pt idx="1017">
                  <c:v>-3.5000000000000001E-3</c:v>
                </c:pt>
                <c:pt idx="1018">
                  <c:v>1.3599999999999999E-2</c:v>
                </c:pt>
                <c:pt idx="1019">
                  <c:v>-1.4800000000000001E-2</c:v>
                </c:pt>
                <c:pt idx="1020">
                  <c:v>1.6999999999999999E-3</c:v>
                </c:pt>
                <c:pt idx="1021">
                  <c:v>6.3E-3</c:v>
                </c:pt>
                <c:pt idx="1022">
                  <c:v>-1.6500000000000001E-2</c:v>
                </c:pt>
                <c:pt idx="1023">
                  <c:v>1E-3</c:v>
                </c:pt>
                <c:pt idx="1024">
                  <c:v>-8.9999999999999993E-3</c:v>
                </c:pt>
                <c:pt idx="1025">
                  <c:v>1.17E-2</c:v>
                </c:pt>
                <c:pt idx="1026">
                  <c:v>1.09E-2</c:v>
                </c:pt>
                <c:pt idx="1027">
                  <c:v>-2.5999999999999999E-2</c:v>
                </c:pt>
                <c:pt idx="1028">
                  <c:v>8.6999999999999994E-3</c:v>
                </c:pt>
                <c:pt idx="1029">
                  <c:v>-3.0999999999999999E-3</c:v>
                </c:pt>
                <c:pt idx="1030">
                  <c:v>8.6999999999999994E-3</c:v>
                </c:pt>
                <c:pt idx="1031">
                  <c:v>-3.0999999999999999E-3</c:v>
                </c:pt>
                <c:pt idx="1032">
                  <c:v>1.03E-2</c:v>
                </c:pt>
                <c:pt idx="1033">
                  <c:v>-3.0000000000000001E-3</c:v>
                </c:pt>
                <c:pt idx="1034">
                  <c:v>2.2100000000000002E-2</c:v>
                </c:pt>
                <c:pt idx="1035">
                  <c:v>1.2999999999999999E-3</c:v>
                </c:pt>
                <c:pt idx="1036">
                  <c:v>9.1000000000000004E-3</c:v>
                </c:pt>
                <c:pt idx="1037">
                  <c:v>-5.5999999999999999E-3</c:v>
                </c:pt>
                <c:pt idx="1038">
                  <c:v>2.3E-3</c:v>
                </c:pt>
                <c:pt idx="1039">
                  <c:v>-3.5999999999999999E-3</c:v>
                </c:pt>
                <c:pt idx="1040">
                  <c:v>-6.9999999999999999E-4</c:v>
                </c:pt>
                <c:pt idx="1041">
                  <c:v>1.8100000000000002E-2</c:v>
                </c:pt>
                <c:pt idx="1042">
                  <c:v>-6.8999999999999999E-3</c:v>
                </c:pt>
                <c:pt idx="1043">
                  <c:v>8.6E-3</c:v>
                </c:pt>
                <c:pt idx="1044">
                  <c:v>-1.3899999999999999E-2</c:v>
                </c:pt>
                <c:pt idx="1045">
                  <c:v>-3.9600000000000003E-2</c:v>
                </c:pt>
                <c:pt idx="1046">
                  <c:v>9.7999999999999997E-3</c:v>
                </c:pt>
                <c:pt idx="1047">
                  <c:v>6.9999999999999999E-4</c:v>
                </c:pt>
                <c:pt idx="1048">
                  <c:v>1.7899999999999999E-2</c:v>
                </c:pt>
                <c:pt idx="1049">
                  <c:v>-8.2000000000000007E-3</c:v>
                </c:pt>
                <c:pt idx="1050">
                  <c:v>9.1999999999999998E-3</c:v>
                </c:pt>
                <c:pt idx="1051">
                  <c:v>-1.6999999999999999E-3</c:v>
                </c:pt>
                <c:pt idx="1052">
                  <c:v>-0.01</c:v>
                </c:pt>
                <c:pt idx="1053">
                  <c:v>-2.9999999999999997E-4</c:v>
                </c:pt>
                <c:pt idx="1054">
                  <c:v>-8.3999999999999995E-3</c:v>
                </c:pt>
                <c:pt idx="1055">
                  <c:v>-6.0000000000000001E-3</c:v>
                </c:pt>
                <c:pt idx="1056">
                  <c:v>7.0000000000000001E-3</c:v>
                </c:pt>
                <c:pt idx="1057">
                  <c:v>8.6E-3</c:v>
                </c:pt>
                <c:pt idx="1058">
                  <c:v>-5.1999999999999998E-3</c:v>
                </c:pt>
                <c:pt idx="1059">
                  <c:v>-1.9900000000000001E-2</c:v>
                </c:pt>
                <c:pt idx="1060">
                  <c:v>2.0999999999999999E-3</c:v>
                </c:pt>
                <c:pt idx="1061">
                  <c:v>-4.0000000000000002E-4</c:v>
                </c:pt>
                <c:pt idx="1062">
                  <c:v>-4.5999999999999999E-3</c:v>
                </c:pt>
                <c:pt idx="1063">
                  <c:v>-1.9400000000000001E-2</c:v>
                </c:pt>
                <c:pt idx="1064">
                  <c:v>1.7000000000000001E-2</c:v>
                </c:pt>
                <c:pt idx="1065">
                  <c:v>2.2599999999999999E-2</c:v>
                </c:pt>
                <c:pt idx="1066">
                  <c:v>1.18E-2</c:v>
                </c:pt>
                <c:pt idx="1067">
                  <c:v>-1E-3</c:v>
                </c:pt>
                <c:pt idx="1068">
                  <c:v>-3.8E-3</c:v>
                </c:pt>
                <c:pt idx="1069">
                  <c:v>9.1999999999999998E-3</c:v>
                </c:pt>
                <c:pt idx="1070">
                  <c:v>6.7999999999999996E-3</c:v>
                </c:pt>
                <c:pt idx="1071">
                  <c:v>8.0999999999999996E-3</c:v>
                </c:pt>
                <c:pt idx="1072">
                  <c:v>-9.4000000000000004E-3</c:v>
                </c:pt>
                <c:pt idx="1073">
                  <c:v>-2.7000000000000001E-3</c:v>
                </c:pt>
                <c:pt idx="1074">
                  <c:v>1.4800000000000001E-2</c:v>
                </c:pt>
                <c:pt idx="1075">
                  <c:v>0</c:v>
                </c:pt>
                <c:pt idx="1076">
                  <c:v>5.7000000000000002E-3</c:v>
                </c:pt>
                <c:pt idx="1077">
                  <c:v>-5.7000000000000002E-3</c:v>
                </c:pt>
                <c:pt idx="1078">
                  <c:v>-2.7000000000000001E-3</c:v>
                </c:pt>
                <c:pt idx="1079">
                  <c:v>-6.9999999999999999E-4</c:v>
                </c:pt>
                <c:pt idx="1080">
                  <c:v>-2E-3</c:v>
                </c:pt>
                <c:pt idx="1081">
                  <c:v>1.83E-2</c:v>
                </c:pt>
                <c:pt idx="1082">
                  <c:v>-3.0000000000000001E-3</c:v>
                </c:pt>
                <c:pt idx="1083">
                  <c:v>-4.3E-3</c:v>
                </c:pt>
                <c:pt idx="1084">
                  <c:v>4.0000000000000001E-3</c:v>
                </c:pt>
                <c:pt idx="1085">
                  <c:v>1E-3</c:v>
                </c:pt>
                <c:pt idx="1086">
                  <c:v>1.09E-2</c:v>
                </c:pt>
                <c:pt idx="1087">
                  <c:v>1.24E-2</c:v>
                </c:pt>
                <c:pt idx="1088">
                  <c:v>6.1000000000000004E-3</c:v>
                </c:pt>
                <c:pt idx="1089">
                  <c:v>-1.15E-2</c:v>
                </c:pt>
                <c:pt idx="1090">
                  <c:v>-1.9E-3</c:v>
                </c:pt>
                <c:pt idx="1091">
                  <c:v>1.11E-2</c:v>
                </c:pt>
                <c:pt idx="1092">
                  <c:v>-9.7000000000000003E-3</c:v>
                </c:pt>
                <c:pt idx="1093">
                  <c:v>3.73E-2</c:v>
                </c:pt>
                <c:pt idx="1094">
                  <c:v>-1.15E-2</c:v>
                </c:pt>
                <c:pt idx="1095">
                  <c:v>-2.8E-3</c:v>
                </c:pt>
                <c:pt idx="1096">
                  <c:v>8.9999999999999998E-4</c:v>
                </c:pt>
                <c:pt idx="1097">
                  <c:v>-1.3299999999999999E-2</c:v>
                </c:pt>
                <c:pt idx="1098">
                  <c:v>1.77E-2</c:v>
                </c:pt>
                <c:pt idx="1099">
                  <c:v>-2.9999999999999997E-4</c:v>
                </c:pt>
                <c:pt idx="1100">
                  <c:v>3.3999999999999998E-3</c:v>
                </c:pt>
                <c:pt idx="1101">
                  <c:v>-1.8499999999999999E-2</c:v>
                </c:pt>
                <c:pt idx="1102">
                  <c:v>-3.3999999999999998E-3</c:v>
                </c:pt>
                <c:pt idx="1103">
                  <c:v>1.35E-2</c:v>
                </c:pt>
                <c:pt idx="1104">
                  <c:v>-2.64E-2</c:v>
                </c:pt>
                <c:pt idx="1105">
                  <c:v>-0.01</c:v>
                </c:pt>
                <c:pt idx="1106">
                  <c:v>1.12E-2</c:v>
                </c:pt>
                <c:pt idx="1107">
                  <c:v>1.7899999999999999E-2</c:v>
                </c:pt>
                <c:pt idx="1108">
                  <c:v>-3.7000000000000002E-3</c:v>
                </c:pt>
                <c:pt idx="1109">
                  <c:v>2.8E-3</c:v>
                </c:pt>
                <c:pt idx="1110">
                  <c:v>2.93E-2</c:v>
                </c:pt>
                <c:pt idx="1111">
                  <c:v>-6.0000000000000001E-3</c:v>
                </c:pt>
                <c:pt idx="1112">
                  <c:v>0.12659999999999999</c:v>
                </c:pt>
                <c:pt idx="1113">
                  <c:v>1.12E-2</c:v>
                </c:pt>
                <c:pt idx="1114">
                  <c:v>1.7000000000000001E-2</c:v>
                </c:pt>
                <c:pt idx="1115">
                  <c:v>3.27E-2</c:v>
                </c:pt>
                <c:pt idx="1116">
                  <c:v>4.1999999999999997E-3</c:v>
                </c:pt>
                <c:pt idx="1117">
                  <c:v>-2.5999999999999999E-2</c:v>
                </c:pt>
                <c:pt idx="1118">
                  <c:v>1.0699999999999999E-2</c:v>
                </c:pt>
                <c:pt idx="1119">
                  <c:v>2.9700000000000001E-2</c:v>
                </c:pt>
                <c:pt idx="1120">
                  <c:v>-2.29E-2</c:v>
                </c:pt>
                <c:pt idx="1121">
                  <c:v>1.0999999999999999E-2</c:v>
                </c:pt>
                <c:pt idx="1122">
                  <c:v>1.2E-2</c:v>
                </c:pt>
                <c:pt idx="1123">
                  <c:v>-1.9E-3</c:v>
                </c:pt>
                <c:pt idx="1124">
                  <c:v>-2.9999999999999997E-4</c:v>
                </c:pt>
                <c:pt idx="1125">
                  <c:v>-1.67E-2</c:v>
                </c:pt>
                <c:pt idx="1126">
                  <c:v>-1.4E-3</c:v>
                </c:pt>
                <c:pt idx="1127">
                  <c:v>-1.4200000000000001E-2</c:v>
                </c:pt>
                <c:pt idx="1128">
                  <c:v>-1.5599999999999999E-2</c:v>
                </c:pt>
                <c:pt idx="1129">
                  <c:v>-1.6299999999999999E-2</c:v>
                </c:pt>
                <c:pt idx="1130">
                  <c:v>-1.6799999999999999E-2</c:v>
                </c:pt>
                <c:pt idx="1131">
                  <c:v>8.9999999999999998E-4</c:v>
                </c:pt>
                <c:pt idx="1132">
                  <c:v>-1.03E-2</c:v>
                </c:pt>
                <c:pt idx="1133">
                  <c:v>2.5899999999999999E-2</c:v>
                </c:pt>
                <c:pt idx="1134">
                  <c:v>6.13E-2</c:v>
                </c:pt>
                <c:pt idx="1135">
                  <c:v>3.2300000000000002E-2</c:v>
                </c:pt>
                <c:pt idx="1136">
                  <c:v>-1.4200000000000001E-2</c:v>
                </c:pt>
                <c:pt idx="1137">
                  <c:v>-3.15E-2</c:v>
                </c:pt>
                <c:pt idx="1138">
                  <c:v>-2.4299999999999999E-2</c:v>
                </c:pt>
                <c:pt idx="1139">
                  <c:v>-8.8999999999999999E-3</c:v>
                </c:pt>
                <c:pt idx="1140">
                  <c:v>9.2999999999999992E-3</c:v>
                </c:pt>
                <c:pt idx="1141">
                  <c:v>-1.14E-2</c:v>
                </c:pt>
                <c:pt idx="1142">
                  <c:v>1.15E-2</c:v>
                </c:pt>
                <c:pt idx="1143">
                  <c:v>-1.7399999999999999E-2</c:v>
                </c:pt>
                <c:pt idx="1144">
                  <c:v>1.9599999999999999E-2</c:v>
                </c:pt>
                <c:pt idx="1145">
                  <c:v>-0.02</c:v>
                </c:pt>
                <c:pt idx="1146">
                  <c:v>-4.4999999999999997E-3</c:v>
                </c:pt>
                <c:pt idx="1147">
                  <c:v>-6.1999999999999998E-3</c:v>
                </c:pt>
                <c:pt idx="1148">
                  <c:v>2.2700000000000001E-2</c:v>
                </c:pt>
                <c:pt idx="1149">
                  <c:v>-3.8E-3</c:v>
                </c:pt>
                <c:pt idx="1150">
                  <c:v>4.4000000000000003E-3</c:v>
                </c:pt>
                <c:pt idx="1151">
                  <c:v>2.5499999999999998E-2</c:v>
                </c:pt>
                <c:pt idx="1152">
                  <c:v>-8.0000000000000004E-4</c:v>
                </c:pt>
                <c:pt idx="1153">
                  <c:v>-2.07E-2</c:v>
                </c:pt>
                <c:pt idx="1154">
                  <c:v>-1.6199999999999999E-2</c:v>
                </c:pt>
                <c:pt idx="1155">
                  <c:v>4.7999999999999996E-3</c:v>
                </c:pt>
                <c:pt idx="1156">
                  <c:v>8.6999999999999994E-3</c:v>
                </c:pt>
                <c:pt idx="1157">
                  <c:v>1.2500000000000001E-2</c:v>
                </c:pt>
                <c:pt idx="1158">
                  <c:v>6.7000000000000002E-3</c:v>
                </c:pt>
                <c:pt idx="1159">
                  <c:v>-9.5999999999999992E-3</c:v>
                </c:pt>
                <c:pt idx="1160">
                  <c:v>-7.9000000000000008E-3</c:v>
                </c:pt>
                <c:pt idx="1161">
                  <c:v>-1E-3</c:v>
                </c:pt>
                <c:pt idx="1162">
                  <c:v>-4.7999999999999996E-3</c:v>
                </c:pt>
                <c:pt idx="1163">
                  <c:v>-3.0999999999999999E-3</c:v>
                </c:pt>
                <c:pt idx="1164">
                  <c:v>1.55E-2</c:v>
                </c:pt>
                <c:pt idx="1165">
                  <c:v>4.7999999999999996E-3</c:v>
                </c:pt>
                <c:pt idx="1166">
                  <c:v>6.6E-3</c:v>
                </c:pt>
                <c:pt idx="1167">
                  <c:v>3.3E-3</c:v>
                </c:pt>
                <c:pt idx="1168">
                  <c:v>8.6999999999999994E-3</c:v>
                </c:pt>
                <c:pt idx="1169">
                  <c:v>-7.7000000000000002E-3</c:v>
                </c:pt>
                <c:pt idx="1170">
                  <c:v>-6.0000000000000001E-3</c:v>
                </c:pt>
                <c:pt idx="1171">
                  <c:v>3.0000000000000001E-3</c:v>
                </c:pt>
                <c:pt idx="1172">
                  <c:v>1E-3</c:v>
                </c:pt>
                <c:pt idx="1173">
                  <c:v>2.1899999999999999E-2</c:v>
                </c:pt>
                <c:pt idx="1174">
                  <c:v>2.52E-2</c:v>
                </c:pt>
                <c:pt idx="1175">
                  <c:v>-1.8800000000000001E-2</c:v>
                </c:pt>
                <c:pt idx="1176">
                  <c:v>2.2000000000000001E-3</c:v>
                </c:pt>
                <c:pt idx="1177">
                  <c:v>8.8999999999999999E-3</c:v>
                </c:pt>
                <c:pt idx="1178">
                  <c:v>-2.7199999999999998E-2</c:v>
                </c:pt>
                <c:pt idx="1179">
                  <c:v>-2.3800000000000002E-2</c:v>
                </c:pt>
                <c:pt idx="1180">
                  <c:v>8.8999999999999999E-3</c:v>
                </c:pt>
                <c:pt idx="1181">
                  <c:v>1.4200000000000001E-2</c:v>
                </c:pt>
                <c:pt idx="1182">
                  <c:v>1.6999999999999999E-3</c:v>
                </c:pt>
                <c:pt idx="1183">
                  <c:v>8.8999999999999999E-3</c:v>
                </c:pt>
                <c:pt idx="1184">
                  <c:v>3.7000000000000002E-3</c:v>
                </c:pt>
                <c:pt idx="1185">
                  <c:v>7.6E-3</c:v>
                </c:pt>
                <c:pt idx="1186">
                  <c:v>8.0000000000000004E-4</c:v>
                </c:pt>
                <c:pt idx="1187">
                  <c:v>1.6999999999999999E-3</c:v>
                </c:pt>
                <c:pt idx="1188">
                  <c:v>8.6E-3</c:v>
                </c:pt>
                <c:pt idx="1189">
                  <c:v>-1.9300000000000001E-2</c:v>
                </c:pt>
                <c:pt idx="1190">
                  <c:v>-1.38E-2</c:v>
                </c:pt>
                <c:pt idx="1191">
                  <c:v>2.9999999999999997E-4</c:v>
                </c:pt>
                <c:pt idx="1192">
                  <c:v>-5.5999999999999999E-3</c:v>
                </c:pt>
                <c:pt idx="1193">
                  <c:v>-9.2999999999999992E-3</c:v>
                </c:pt>
                <c:pt idx="1194">
                  <c:v>-1.5699999999999999E-2</c:v>
                </c:pt>
                <c:pt idx="1195">
                  <c:v>-1.0999999999999999E-2</c:v>
                </c:pt>
                <c:pt idx="1196">
                  <c:v>5.7999999999999996E-3</c:v>
                </c:pt>
                <c:pt idx="1197">
                  <c:v>1.6999999999999999E-3</c:v>
                </c:pt>
                <c:pt idx="1198">
                  <c:v>-5.5999999999999999E-3</c:v>
                </c:pt>
                <c:pt idx="1199">
                  <c:v>-2.2200000000000001E-2</c:v>
                </c:pt>
                <c:pt idx="1200">
                  <c:v>-3.3E-3</c:v>
                </c:pt>
                <c:pt idx="1201">
                  <c:v>3.0000000000000001E-3</c:v>
                </c:pt>
                <c:pt idx="1202">
                  <c:v>8.8999999999999999E-3</c:v>
                </c:pt>
                <c:pt idx="1203">
                  <c:v>-4.7000000000000002E-3</c:v>
                </c:pt>
                <c:pt idx="1204">
                  <c:v>-9.1000000000000004E-3</c:v>
                </c:pt>
                <c:pt idx="1205">
                  <c:v>-2.5100000000000001E-2</c:v>
                </c:pt>
                <c:pt idx="1206">
                  <c:v>1.4E-2</c:v>
                </c:pt>
                <c:pt idx="1207">
                  <c:v>1.1599999999999999E-2</c:v>
                </c:pt>
                <c:pt idx="1208">
                  <c:v>4.7000000000000002E-3</c:v>
                </c:pt>
                <c:pt idx="1209">
                  <c:v>3.5000000000000001E-3</c:v>
                </c:pt>
                <c:pt idx="1210">
                  <c:v>1.3100000000000001E-2</c:v>
                </c:pt>
                <c:pt idx="1211">
                  <c:v>5.9999999999999995E-4</c:v>
                </c:pt>
                <c:pt idx="1212">
                  <c:v>-1.5E-3</c:v>
                </c:pt>
                <c:pt idx="1213">
                  <c:v>1.4E-2</c:v>
                </c:pt>
                <c:pt idx="1214">
                  <c:v>1.66E-2</c:v>
                </c:pt>
                <c:pt idx="1215">
                  <c:v>-2.3199999999999998E-2</c:v>
                </c:pt>
                <c:pt idx="1216">
                  <c:v>-3.5999999999999999E-3</c:v>
                </c:pt>
                <c:pt idx="1217">
                  <c:v>1.26E-2</c:v>
                </c:pt>
                <c:pt idx="1218">
                  <c:v>-2.9999999999999997E-4</c:v>
                </c:pt>
                <c:pt idx="1219">
                  <c:v>8.8000000000000005E-3</c:v>
                </c:pt>
                <c:pt idx="1220">
                  <c:v>-5.9999999999999995E-4</c:v>
                </c:pt>
                <c:pt idx="1221">
                  <c:v>5.5999999999999999E-3</c:v>
                </c:pt>
                <c:pt idx="1222">
                  <c:v>5.4999999999999997E-3</c:v>
                </c:pt>
                <c:pt idx="1223">
                  <c:v>3.7000000000000002E-3</c:v>
                </c:pt>
                <c:pt idx="1224">
                  <c:v>5.9999999999999995E-4</c:v>
                </c:pt>
                <c:pt idx="1225">
                  <c:v>4.8999999999999998E-3</c:v>
                </c:pt>
                <c:pt idx="1226">
                  <c:v>2.3E-3</c:v>
                </c:pt>
                <c:pt idx="1227">
                  <c:v>-2.7300000000000001E-2</c:v>
                </c:pt>
                <c:pt idx="1228">
                  <c:v>-1.32E-2</c:v>
                </c:pt>
                <c:pt idx="1229">
                  <c:v>-2.9999999999999997E-4</c:v>
                </c:pt>
                <c:pt idx="1230">
                  <c:v>-2.1899999999999999E-2</c:v>
                </c:pt>
                <c:pt idx="1231">
                  <c:v>-3.2399999999999998E-2</c:v>
                </c:pt>
                <c:pt idx="1232">
                  <c:v>-1.6400000000000001E-2</c:v>
                </c:pt>
                <c:pt idx="1233">
                  <c:v>-3.6299999999999999E-2</c:v>
                </c:pt>
                <c:pt idx="1234">
                  <c:v>-5.0200000000000002E-2</c:v>
                </c:pt>
                <c:pt idx="1235">
                  <c:v>-7.4700000000000003E-2</c:v>
                </c:pt>
                <c:pt idx="1236">
                  <c:v>8.2900000000000001E-2</c:v>
                </c:pt>
                <c:pt idx="1237">
                  <c:v>-2.1499999999999998E-2</c:v>
                </c:pt>
                <c:pt idx="1238">
                  <c:v>7.4999999999999997E-2</c:v>
                </c:pt>
                <c:pt idx="1239">
                  <c:v>-1.4999999999999999E-2</c:v>
                </c:pt>
                <c:pt idx="1240">
                  <c:v>-6.3799999999999996E-2</c:v>
                </c:pt>
                <c:pt idx="1241">
                  <c:v>7.0000000000000001E-3</c:v>
                </c:pt>
                <c:pt idx="1242">
                  <c:v>-4.2700000000000002E-2</c:v>
                </c:pt>
                <c:pt idx="1243">
                  <c:v>3.2000000000000002E-3</c:v>
                </c:pt>
                <c:pt idx="1244">
                  <c:v>-3.4099999999999998E-2</c:v>
                </c:pt>
                <c:pt idx="1245">
                  <c:v>5.4699999999999999E-2</c:v>
                </c:pt>
                <c:pt idx="1246">
                  <c:v>6.4399999999999999E-2</c:v>
                </c:pt>
                <c:pt idx="1247">
                  <c:v>-1.5900000000000001E-2</c:v>
                </c:pt>
                <c:pt idx="1248">
                  <c:v>2.4899999999999999E-2</c:v>
                </c:pt>
                <c:pt idx="1249">
                  <c:v>1.9699999999999999E-2</c:v>
                </c:pt>
                <c:pt idx="1250">
                  <c:v>0</c:v>
                </c:pt>
                <c:pt idx="1251">
                  <c:v>-6.8999999999999999E-3</c:v>
                </c:pt>
                <c:pt idx="1252">
                  <c:v>-1.3599999999999999E-2</c:v>
                </c:pt>
                <c:pt idx="1253">
                  <c:v>-1.7100000000000001E-2</c:v>
                </c:pt>
                <c:pt idx="1254">
                  <c:v>5.5999999999999999E-3</c:v>
                </c:pt>
                <c:pt idx="1255">
                  <c:v>5.0099999999999999E-2</c:v>
                </c:pt>
                <c:pt idx="1256">
                  <c:v>-1.41E-2</c:v>
                </c:pt>
                <c:pt idx="1257">
                  <c:v>-7.0000000000000001E-3</c:v>
                </c:pt>
                <c:pt idx="1258">
                  <c:v>3.9199999999999999E-2</c:v>
                </c:pt>
                <c:pt idx="1259">
                  <c:v>3.4200000000000001E-2</c:v>
                </c:pt>
                <c:pt idx="1260">
                  <c:v>2.5600000000000001E-2</c:v>
                </c:pt>
                <c:pt idx="1261">
                  <c:v>7.4999999999999997E-3</c:v>
                </c:pt>
                <c:pt idx="1262">
                  <c:v>-1.8100000000000002E-2</c:v>
                </c:pt>
                <c:pt idx="1263">
                  <c:v>4.0000000000000002E-4</c:v>
                </c:pt>
                <c:pt idx="1264">
                  <c:v>-2.3E-3</c:v>
                </c:pt>
                <c:pt idx="1265">
                  <c:v>-2.58E-2</c:v>
                </c:pt>
                <c:pt idx="1266">
                  <c:v>-8.0000000000000004E-4</c:v>
                </c:pt>
                <c:pt idx="1267">
                  <c:v>2.4E-2</c:v>
                </c:pt>
                <c:pt idx="1268">
                  <c:v>1.8100000000000002E-2</c:v>
                </c:pt>
                <c:pt idx="1269">
                  <c:v>-9.7000000000000003E-3</c:v>
                </c:pt>
                <c:pt idx="1270">
                  <c:v>-4.4200000000000003E-2</c:v>
                </c:pt>
                <c:pt idx="1271">
                  <c:v>4.4999999999999997E-3</c:v>
                </c:pt>
                <c:pt idx="1272">
                  <c:v>-1.9400000000000001E-2</c:v>
                </c:pt>
                <c:pt idx="1273">
                  <c:v>-5.5800000000000002E-2</c:v>
                </c:pt>
                <c:pt idx="1274">
                  <c:v>6.9599999999999995E-2</c:v>
                </c:pt>
                <c:pt idx="1275">
                  <c:v>3.1899999999999998E-2</c:v>
                </c:pt>
                <c:pt idx="1276">
                  <c:v>3.5099999999999999E-2</c:v>
                </c:pt>
                <c:pt idx="1277">
                  <c:v>-1.14E-2</c:v>
                </c:pt>
                <c:pt idx="1278">
                  <c:v>3.4799999999999998E-2</c:v>
                </c:pt>
                <c:pt idx="1279">
                  <c:v>2.92E-2</c:v>
                </c:pt>
                <c:pt idx="1280">
                  <c:v>4.0599999999999997E-2</c:v>
                </c:pt>
                <c:pt idx="1281">
                  <c:v>-4.1000000000000003E-3</c:v>
                </c:pt>
                <c:pt idx="1282">
                  <c:v>1.21E-2</c:v>
                </c:pt>
                <c:pt idx="1283">
                  <c:v>-1.5699999999999999E-2</c:v>
                </c:pt>
                <c:pt idx="1284">
                  <c:v>7.4000000000000003E-3</c:v>
                </c:pt>
                <c:pt idx="1285">
                  <c:v>-2.0299999999999999E-2</c:v>
                </c:pt>
                <c:pt idx="1286">
                  <c:v>7.4999999999999997E-3</c:v>
                </c:pt>
                <c:pt idx="1287">
                  <c:v>-2.4400000000000002E-2</c:v>
                </c:pt>
                <c:pt idx="1288">
                  <c:v>4.1300000000000003E-2</c:v>
                </c:pt>
                <c:pt idx="1289">
                  <c:v>-4.8099999999999997E-2</c:v>
                </c:pt>
                <c:pt idx="1290">
                  <c:v>-1.21E-2</c:v>
                </c:pt>
                <c:pt idx="1291">
                  <c:v>-1.26E-2</c:v>
                </c:pt>
                <c:pt idx="1292">
                  <c:v>1.78E-2</c:v>
                </c:pt>
                <c:pt idx="1293">
                  <c:v>-3.3799999999999997E-2</c:v>
                </c:pt>
                <c:pt idx="1294">
                  <c:v>-2.4799999999999999E-2</c:v>
                </c:pt>
                <c:pt idx="1295">
                  <c:v>2E-3</c:v>
                </c:pt>
                <c:pt idx="1296">
                  <c:v>3.1199999999999999E-2</c:v>
                </c:pt>
                <c:pt idx="1297">
                  <c:v>-4.1000000000000003E-3</c:v>
                </c:pt>
                <c:pt idx="1298">
                  <c:v>-4.8999999999999998E-3</c:v>
                </c:pt>
                <c:pt idx="1299">
                  <c:v>2.4500000000000001E-2</c:v>
                </c:pt>
                <c:pt idx="1300">
                  <c:v>-3.0000000000000001E-3</c:v>
                </c:pt>
                <c:pt idx="1301">
                  <c:v>1.09E-2</c:v>
                </c:pt>
                <c:pt idx="1302">
                  <c:v>-1.06E-2</c:v>
                </c:pt>
                <c:pt idx="1303">
                  <c:v>2.2100000000000002E-2</c:v>
                </c:pt>
                <c:pt idx="1304">
                  <c:v>-8.5000000000000006E-3</c:v>
                </c:pt>
                <c:pt idx="1305">
                  <c:v>-7.1000000000000004E-3</c:v>
                </c:pt>
                <c:pt idx="1306">
                  <c:v>-3.2199999999999999E-2</c:v>
                </c:pt>
                <c:pt idx="1307">
                  <c:v>4.0000000000000002E-4</c:v>
                </c:pt>
                <c:pt idx="1308">
                  <c:v>-1.1000000000000001E-3</c:v>
                </c:pt>
                <c:pt idx="1309">
                  <c:v>-3.1E-2</c:v>
                </c:pt>
                <c:pt idx="1310">
                  <c:v>-3.8999999999999998E-3</c:v>
                </c:pt>
                <c:pt idx="1311">
                  <c:v>-1.5E-3</c:v>
                </c:pt>
                <c:pt idx="1312">
                  <c:v>5.4999999999999997E-3</c:v>
                </c:pt>
                <c:pt idx="1313">
                  <c:v>3.2000000000000002E-3</c:v>
                </c:pt>
                <c:pt idx="1314">
                  <c:v>-2.5700000000000001E-2</c:v>
                </c:pt>
                <c:pt idx="1315">
                  <c:v>-2.8500000000000001E-2</c:v>
                </c:pt>
                <c:pt idx="1316">
                  <c:v>4.5999999999999999E-3</c:v>
                </c:pt>
                <c:pt idx="1317">
                  <c:v>-2.0999999999999999E-3</c:v>
                </c:pt>
                <c:pt idx="1318">
                  <c:v>-7.6E-3</c:v>
                </c:pt>
                <c:pt idx="1319">
                  <c:v>-5.1999999999999998E-3</c:v>
                </c:pt>
                <c:pt idx="1320">
                  <c:v>9.5999999999999992E-3</c:v>
                </c:pt>
                <c:pt idx="1321">
                  <c:v>2.3300000000000001E-2</c:v>
                </c:pt>
                <c:pt idx="1322">
                  <c:v>-8.5000000000000006E-3</c:v>
                </c:pt>
                <c:pt idx="1323">
                  <c:v>3.0000000000000001E-3</c:v>
                </c:pt>
                <c:pt idx="1324">
                  <c:v>-1.5599999999999999E-2</c:v>
                </c:pt>
                <c:pt idx="1325">
                  <c:v>-1.4999999999999999E-2</c:v>
                </c:pt>
                <c:pt idx="1326">
                  <c:v>-4.5199999999999997E-2</c:v>
                </c:pt>
                <c:pt idx="1327">
                  <c:v>8.8999999999999999E-3</c:v>
                </c:pt>
                <c:pt idx="1328">
                  <c:v>-1.1999999999999999E-3</c:v>
                </c:pt>
                <c:pt idx="1329">
                  <c:v>1.54E-2</c:v>
                </c:pt>
                <c:pt idx="1330">
                  <c:v>7.6E-3</c:v>
                </c:pt>
                <c:pt idx="1331">
                  <c:v>1.1000000000000001E-3</c:v>
                </c:pt>
                <c:pt idx="1332">
                  <c:v>-1.37E-2</c:v>
                </c:pt>
                <c:pt idx="1333">
                  <c:v>1.04E-2</c:v>
                </c:pt>
                <c:pt idx="1334">
                  <c:v>-1.1000000000000001E-3</c:v>
                </c:pt>
                <c:pt idx="1335">
                  <c:v>1.4200000000000001E-2</c:v>
                </c:pt>
                <c:pt idx="1336">
                  <c:v>1.15E-2</c:v>
                </c:pt>
                <c:pt idx="1337">
                  <c:v>1.12E-2</c:v>
                </c:pt>
                <c:pt idx="1338">
                  <c:v>-1.5E-3</c:v>
                </c:pt>
                <c:pt idx="1339">
                  <c:v>2.8899999999999999E-2</c:v>
                </c:pt>
                <c:pt idx="1340">
                  <c:v>5.4000000000000003E-3</c:v>
                </c:pt>
                <c:pt idx="1341">
                  <c:v>-4.0000000000000001E-3</c:v>
                </c:pt>
                <c:pt idx="1342">
                  <c:v>-2.0899999999999998E-2</c:v>
                </c:pt>
                <c:pt idx="1343">
                  <c:v>-2.18E-2</c:v>
                </c:pt>
                <c:pt idx="1344">
                  <c:v>9.4000000000000004E-3</c:v>
                </c:pt>
                <c:pt idx="1345">
                  <c:v>9.1999999999999998E-3</c:v>
                </c:pt>
                <c:pt idx="1346">
                  <c:v>1.5E-3</c:v>
                </c:pt>
                <c:pt idx="1347">
                  <c:v>-2.8999999999999998E-3</c:v>
                </c:pt>
                <c:pt idx="1348">
                  <c:v>1.0699999999999999E-2</c:v>
                </c:pt>
                <c:pt idx="1349">
                  <c:v>-1.26E-2</c:v>
                </c:pt>
                <c:pt idx="1350">
                  <c:v>8.8000000000000005E-3</c:v>
                </c:pt>
                <c:pt idx="1351">
                  <c:v>-8.8000000000000005E-3</c:v>
                </c:pt>
                <c:pt idx="1352">
                  <c:v>-1.4500000000000001E-2</c:v>
                </c:pt>
                <c:pt idx="1353">
                  <c:v>-2.69E-2</c:v>
                </c:pt>
                <c:pt idx="1354">
                  <c:v>2.3199999999999998E-2</c:v>
                </c:pt>
                <c:pt idx="1355">
                  <c:v>1.9300000000000001E-2</c:v>
                </c:pt>
                <c:pt idx="1356">
                  <c:v>1.09E-2</c:v>
                </c:pt>
                <c:pt idx="1357">
                  <c:v>8.3000000000000001E-3</c:v>
                </c:pt>
                <c:pt idx="1358">
                  <c:v>8.3000000000000001E-3</c:v>
                </c:pt>
                <c:pt idx="1359">
                  <c:v>-1.67E-2</c:v>
                </c:pt>
                <c:pt idx="1360">
                  <c:v>5.1999999999999998E-2</c:v>
                </c:pt>
                <c:pt idx="1361">
                  <c:v>1.21E-2</c:v>
                </c:pt>
                <c:pt idx="1362">
                  <c:v>1.2699999999999999E-2</c:v>
                </c:pt>
                <c:pt idx="1363">
                  <c:v>-1.2500000000000001E-2</c:v>
                </c:pt>
                <c:pt idx="1364">
                  <c:v>3.3999999999999998E-3</c:v>
                </c:pt>
                <c:pt idx="1365">
                  <c:v>-2.3999999999999998E-3</c:v>
                </c:pt>
                <c:pt idx="1366">
                  <c:v>-1E-3</c:v>
                </c:pt>
                <c:pt idx="1367">
                  <c:v>2.7099999999999999E-2</c:v>
                </c:pt>
                <c:pt idx="1368">
                  <c:v>0.01</c:v>
                </c:pt>
                <c:pt idx="1369">
                  <c:v>1.18E-2</c:v>
                </c:pt>
                <c:pt idx="1370">
                  <c:v>1.35E-2</c:v>
                </c:pt>
                <c:pt idx="1371">
                  <c:v>-1.3599999999999999E-2</c:v>
                </c:pt>
                <c:pt idx="1372">
                  <c:v>-2.07E-2</c:v>
                </c:pt>
                <c:pt idx="1373">
                  <c:v>-5.7000000000000002E-3</c:v>
                </c:pt>
                <c:pt idx="1374">
                  <c:v>-1.2999999999999999E-3</c:v>
                </c:pt>
                <c:pt idx="1375">
                  <c:v>-6.4000000000000003E-3</c:v>
                </c:pt>
                <c:pt idx="1376">
                  <c:v>-1.6899999999999998E-2</c:v>
                </c:pt>
                <c:pt idx="1377">
                  <c:v>-4.8999999999999998E-3</c:v>
                </c:pt>
                <c:pt idx="1378">
                  <c:v>4.7999999999999996E-3</c:v>
                </c:pt>
                <c:pt idx="1379">
                  <c:v>7.9000000000000008E-3</c:v>
                </c:pt>
                <c:pt idx="1380">
                  <c:v>4.1000000000000003E-3</c:v>
                </c:pt>
                <c:pt idx="1381">
                  <c:v>1.9800000000000002E-2</c:v>
                </c:pt>
                <c:pt idx="1382">
                  <c:v>-1.34E-2</c:v>
                </c:pt>
                <c:pt idx="1383">
                  <c:v>1.26E-2</c:v>
                </c:pt>
                <c:pt idx="1384">
                  <c:v>-0.01</c:v>
                </c:pt>
                <c:pt idx="1385">
                  <c:v>8.0999999999999996E-3</c:v>
                </c:pt>
                <c:pt idx="1386">
                  <c:v>2.7099999999999999E-2</c:v>
                </c:pt>
                <c:pt idx="1387">
                  <c:v>-1.6999999999999999E-3</c:v>
                </c:pt>
                <c:pt idx="1388">
                  <c:v>-4.7000000000000002E-3</c:v>
                </c:pt>
                <c:pt idx="1389">
                  <c:v>2.7000000000000001E-3</c:v>
                </c:pt>
                <c:pt idx="1390">
                  <c:v>2.0400000000000001E-2</c:v>
                </c:pt>
                <c:pt idx="1391">
                  <c:v>-1.2500000000000001E-2</c:v>
                </c:pt>
                <c:pt idx="1392">
                  <c:v>1.55E-2</c:v>
                </c:pt>
                <c:pt idx="1393">
                  <c:v>1.2E-2</c:v>
                </c:pt>
                <c:pt idx="1394">
                  <c:v>6.0000000000000001E-3</c:v>
                </c:pt>
                <c:pt idx="1395">
                  <c:v>9.7000000000000003E-3</c:v>
                </c:pt>
                <c:pt idx="1396">
                  <c:v>-1.4E-2</c:v>
                </c:pt>
                <c:pt idx="1397">
                  <c:v>-2.3199999999999998E-2</c:v>
                </c:pt>
                <c:pt idx="1398">
                  <c:v>-7.7000000000000002E-3</c:v>
                </c:pt>
                <c:pt idx="1399">
                  <c:v>-2.8E-3</c:v>
                </c:pt>
                <c:pt idx="1400">
                  <c:v>-1.26E-2</c:v>
                </c:pt>
                <c:pt idx="1401">
                  <c:v>-7.1999999999999998E-3</c:v>
                </c:pt>
                <c:pt idx="1402">
                  <c:v>1.2699999999999999E-2</c:v>
                </c:pt>
                <c:pt idx="1403">
                  <c:v>-1.12E-2</c:v>
                </c:pt>
                <c:pt idx="1404">
                  <c:v>-1.26E-2</c:v>
                </c:pt>
                <c:pt idx="1405">
                  <c:v>-1.1000000000000001E-3</c:v>
                </c:pt>
                <c:pt idx="1406">
                  <c:v>-1.03E-2</c:v>
                </c:pt>
                <c:pt idx="1407">
                  <c:v>-1.15E-2</c:v>
                </c:pt>
                <c:pt idx="1408">
                  <c:v>4.0000000000000002E-4</c:v>
                </c:pt>
                <c:pt idx="1409">
                  <c:v>6.7999999999999996E-3</c:v>
                </c:pt>
                <c:pt idx="1410">
                  <c:v>6.9999999999999999E-4</c:v>
                </c:pt>
                <c:pt idx="1411">
                  <c:v>4.1000000000000003E-3</c:v>
                </c:pt>
                <c:pt idx="1412">
                  <c:v>4.7999999999999996E-3</c:v>
                </c:pt>
                <c:pt idx="1413">
                  <c:v>-4.0000000000000001E-3</c:v>
                </c:pt>
                <c:pt idx="1414">
                  <c:v>-2.5700000000000001E-2</c:v>
                </c:pt>
                <c:pt idx="1415">
                  <c:v>1.1999999999999999E-3</c:v>
                </c:pt>
                <c:pt idx="1416">
                  <c:v>-1.6000000000000001E-3</c:v>
                </c:pt>
                <c:pt idx="1417">
                  <c:v>-7.9000000000000008E-3</c:v>
                </c:pt>
                <c:pt idx="1418">
                  <c:v>1.3899999999999999E-2</c:v>
                </c:pt>
                <c:pt idx="1419">
                  <c:v>2.8E-3</c:v>
                </c:pt>
                <c:pt idx="1420">
                  <c:v>3.5000000000000001E-3</c:v>
                </c:pt>
                <c:pt idx="1421">
                  <c:v>1.6299999999999999E-2</c:v>
                </c:pt>
                <c:pt idx="1422">
                  <c:v>-8.8999999999999999E-3</c:v>
                </c:pt>
                <c:pt idx="1423">
                  <c:v>1.6000000000000001E-3</c:v>
                </c:pt>
                <c:pt idx="1424">
                  <c:v>8.3999999999999995E-3</c:v>
                </c:pt>
                <c:pt idx="1425">
                  <c:v>-5.1000000000000004E-3</c:v>
                </c:pt>
                <c:pt idx="1426">
                  <c:v>-2.4799999999999999E-2</c:v>
                </c:pt>
                <c:pt idx="1427">
                  <c:v>-8.5000000000000006E-3</c:v>
                </c:pt>
                <c:pt idx="1428">
                  <c:v>-5.7000000000000002E-3</c:v>
                </c:pt>
                <c:pt idx="1429">
                  <c:v>2.64E-2</c:v>
                </c:pt>
                <c:pt idx="1430">
                  <c:v>-2.3199999999999998E-2</c:v>
                </c:pt>
                <c:pt idx="1431">
                  <c:v>1.0200000000000001E-2</c:v>
                </c:pt>
                <c:pt idx="1432">
                  <c:v>-1.6500000000000001E-2</c:v>
                </c:pt>
                <c:pt idx="1433">
                  <c:v>2E-3</c:v>
                </c:pt>
                <c:pt idx="1434">
                  <c:v>1.17E-2</c:v>
                </c:pt>
                <c:pt idx="1435">
                  <c:v>-1.37E-2</c:v>
                </c:pt>
                <c:pt idx="1436">
                  <c:v>-4.1000000000000003E-3</c:v>
                </c:pt>
                <c:pt idx="1437">
                  <c:v>-7.1000000000000004E-3</c:v>
                </c:pt>
                <c:pt idx="1438">
                  <c:v>-1.2699999999999999E-2</c:v>
                </c:pt>
                <c:pt idx="1439">
                  <c:v>2.7300000000000001E-2</c:v>
                </c:pt>
                <c:pt idx="1440">
                  <c:v>2.1899999999999999E-2</c:v>
                </c:pt>
                <c:pt idx="1441">
                  <c:v>-1.2800000000000001E-2</c:v>
                </c:pt>
                <c:pt idx="1442">
                  <c:v>-1.1999999999999999E-3</c:v>
                </c:pt>
                <c:pt idx="1443">
                  <c:v>1.9099999999999999E-2</c:v>
                </c:pt>
                <c:pt idx="1444">
                  <c:v>-6.1999999999999998E-3</c:v>
                </c:pt>
                <c:pt idx="1445">
                  <c:v>2.0999999999999999E-3</c:v>
                </c:pt>
                <c:pt idx="1446">
                  <c:v>-1.6000000000000001E-3</c:v>
                </c:pt>
                <c:pt idx="1447">
                  <c:v>1.2E-2</c:v>
                </c:pt>
                <c:pt idx="1448">
                  <c:v>1.95E-2</c:v>
                </c:pt>
                <c:pt idx="1449">
                  <c:v>8.0000000000000002E-3</c:v>
                </c:pt>
                <c:pt idx="1450">
                  <c:v>-2.0199999999999999E-2</c:v>
                </c:pt>
                <c:pt idx="1451">
                  <c:v>1.29E-2</c:v>
                </c:pt>
                <c:pt idx="1452">
                  <c:v>-2.1499999999999998E-2</c:v>
                </c:pt>
                <c:pt idx="1453">
                  <c:v>3.3E-3</c:v>
                </c:pt>
                <c:pt idx="1454">
                  <c:v>4.7999999999999996E-3</c:v>
                </c:pt>
                <c:pt idx="1455">
                  <c:v>2.1499999999999998E-2</c:v>
                </c:pt>
                <c:pt idx="1456">
                  <c:v>4.0000000000000002E-4</c:v>
                </c:pt>
                <c:pt idx="1457">
                  <c:v>-4.5999999999999999E-3</c:v>
                </c:pt>
                <c:pt idx="1458">
                  <c:v>8.9999999999999993E-3</c:v>
                </c:pt>
                <c:pt idx="1459">
                  <c:v>-1.2800000000000001E-2</c:v>
                </c:pt>
                <c:pt idx="1460">
                  <c:v>8.0000000000000002E-3</c:v>
                </c:pt>
                <c:pt idx="1461">
                  <c:v>-4.0000000000000001E-3</c:v>
                </c:pt>
                <c:pt idx="1462">
                  <c:v>-7.4999999999999997E-3</c:v>
                </c:pt>
                <c:pt idx="1463">
                  <c:v>1.03E-2</c:v>
                </c:pt>
                <c:pt idx="1464">
                  <c:v>8.0000000000000004E-4</c:v>
                </c:pt>
                <c:pt idx="1465">
                  <c:v>2.1700000000000001E-2</c:v>
                </c:pt>
                <c:pt idx="1466">
                  <c:v>2.7000000000000001E-3</c:v>
                </c:pt>
                <c:pt idx="1467">
                  <c:v>7.3000000000000001E-3</c:v>
                </c:pt>
                <c:pt idx="1468">
                  <c:v>6.4999999999999997E-3</c:v>
                </c:pt>
                <c:pt idx="1469">
                  <c:v>-1.49E-2</c:v>
                </c:pt>
                <c:pt idx="1470">
                  <c:v>4.0000000000000002E-4</c:v>
                </c:pt>
                <c:pt idx="1471">
                  <c:v>4.0000000000000001E-3</c:v>
                </c:pt>
                <c:pt idx="1472">
                  <c:v>-5.8999999999999999E-3</c:v>
                </c:pt>
                <c:pt idx="1473">
                  <c:v>-3.8999999999999998E-3</c:v>
                </c:pt>
                <c:pt idx="1474">
                  <c:v>1.1999999999999999E-3</c:v>
                </c:pt>
                <c:pt idx="1475">
                  <c:v>7.7000000000000002E-3</c:v>
                </c:pt>
                <c:pt idx="1476">
                  <c:v>-1.11E-2</c:v>
                </c:pt>
                <c:pt idx="1477">
                  <c:v>-1.2800000000000001E-2</c:v>
                </c:pt>
                <c:pt idx="1478">
                  <c:v>-2.4299999999999999E-2</c:v>
                </c:pt>
                <c:pt idx="1479">
                  <c:v>-1.1999999999999999E-3</c:v>
                </c:pt>
                <c:pt idx="1480">
                  <c:v>-2.3999999999999998E-3</c:v>
                </c:pt>
                <c:pt idx="1481">
                  <c:v>-1.72E-2</c:v>
                </c:pt>
                <c:pt idx="1482">
                  <c:v>8.8999999999999999E-3</c:v>
                </c:pt>
                <c:pt idx="1483">
                  <c:v>-1.6000000000000001E-3</c:v>
                </c:pt>
                <c:pt idx="1484">
                  <c:v>4.0000000000000002E-4</c:v>
                </c:pt>
                <c:pt idx="1485">
                  <c:v>-4.0000000000000002E-4</c:v>
                </c:pt>
                <c:pt idx="1486">
                  <c:v>6.7999999999999996E-3</c:v>
                </c:pt>
                <c:pt idx="1487">
                  <c:v>-1.6000000000000001E-3</c:v>
                </c:pt>
                <c:pt idx="1488">
                  <c:v>-8.0000000000000004E-4</c:v>
                </c:pt>
                <c:pt idx="1489">
                  <c:v>1.83E-2</c:v>
                </c:pt>
                <c:pt idx="1490">
                  <c:v>4.7000000000000002E-3</c:v>
                </c:pt>
                <c:pt idx="1491">
                  <c:v>1.5599999999999999E-2</c:v>
                </c:pt>
                <c:pt idx="1492">
                  <c:v>-2.3E-3</c:v>
                </c:pt>
                <c:pt idx="1493">
                  <c:v>-9.1999999999999998E-3</c:v>
                </c:pt>
                <c:pt idx="1494">
                  <c:v>-1.8499999999999999E-2</c:v>
                </c:pt>
                <c:pt idx="1495">
                  <c:v>-3.2000000000000002E-3</c:v>
                </c:pt>
                <c:pt idx="1496">
                  <c:v>-7.9000000000000008E-3</c:v>
                </c:pt>
                <c:pt idx="1497">
                  <c:v>-2.8E-3</c:v>
                </c:pt>
                <c:pt idx="1498">
                  <c:v>4.7999999999999996E-3</c:v>
                </c:pt>
                <c:pt idx="1499">
                  <c:v>-8.8000000000000005E-3</c:v>
                </c:pt>
                <c:pt idx="1500">
                  <c:v>4.4000000000000003E-3</c:v>
                </c:pt>
                <c:pt idx="1501">
                  <c:v>3.5999999999999999E-3</c:v>
                </c:pt>
                <c:pt idx="1502">
                  <c:v>-5.8999999999999999E-3</c:v>
                </c:pt>
                <c:pt idx="1503">
                  <c:v>1.72E-2</c:v>
                </c:pt>
                <c:pt idx="1504">
                  <c:v>1.4200000000000001E-2</c:v>
                </c:pt>
                <c:pt idx="1505">
                  <c:v>-1.8200000000000001E-2</c:v>
                </c:pt>
                <c:pt idx="1506">
                  <c:v>6.1999999999999998E-3</c:v>
                </c:pt>
                <c:pt idx="1507">
                  <c:v>-2.7000000000000001E-3</c:v>
                </c:pt>
                <c:pt idx="1508">
                  <c:v>2.3400000000000001E-2</c:v>
                </c:pt>
                <c:pt idx="1509">
                  <c:v>2.2100000000000002E-2</c:v>
                </c:pt>
                <c:pt idx="1510">
                  <c:v>-3.7000000000000002E-3</c:v>
                </c:pt>
                <c:pt idx="1511">
                  <c:v>-1.9599999999999999E-2</c:v>
                </c:pt>
                <c:pt idx="1512">
                  <c:v>-4.0000000000000002E-4</c:v>
                </c:pt>
                <c:pt idx="1513">
                  <c:v>-5.7999999999999996E-3</c:v>
                </c:pt>
                <c:pt idx="1514">
                  <c:v>-8.8999999999999999E-3</c:v>
                </c:pt>
                <c:pt idx="1515">
                  <c:v>-1.21E-2</c:v>
                </c:pt>
                <c:pt idx="1516">
                  <c:v>-2.24E-2</c:v>
                </c:pt>
                <c:pt idx="1517">
                  <c:v>-0.01</c:v>
                </c:pt>
                <c:pt idx="1518">
                  <c:v>2E-3</c:v>
                </c:pt>
                <c:pt idx="1519">
                  <c:v>1.1999999999999999E-3</c:v>
                </c:pt>
                <c:pt idx="1520">
                  <c:v>-3.2000000000000002E-3</c:v>
                </c:pt>
                <c:pt idx="1521">
                  <c:v>-4.4000000000000003E-3</c:v>
                </c:pt>
                <c:pt idx="1522">
                  <c:v>-3.2000000000000002E-3</c:v>
                </c:pt>
                <c:pt idx="1523">
                  <c:v>8.8999999999999999E-3</c:v>
                </c:pt>
                <c:pt idx="1524">
                  <c:v>-3.2000000000000002E-3</c:v>
                </c:pt>
                <c:pt idx="1525">
                  <c:v>-2E-3</c:v>
                </c:pt>
                <c:pt idx="1526">
                  <c:v>-7.1999999999999998E-3</c:v>
                </c:pt>
                <c:pt idx="1527">
                  <c:v>-1.0999999999999999E-2</c:v>
                </c:pt>
                <c:pt idx="1528">
                  <c:v>-9.7999999999999997E-3</c:v>
                </c:pt>
                <c:pt idx="1529">
                  <c:v>-1.8200000000000001E-2</c:v>
                </c:pt>
                <c:pt idx="1530">
                  <c:v>5.4000000000000003E-3</c:v>
                </c:pt>
                <c:pt idx="1531">
                  <c:v>1.37E-2</c:v>
                </c:pt>
                <c:pt idx="1532">
                  <c:v>6.4999999999999997E-3</c:v>
                </c:pt>
                <c:pt idx="1533">
                  <c:v>6.8999999999999999E-3</c:v>
                </c:pt>
                <c:pt idx="1534">
                  <c:v>-8.0999999999999996E-3</c:v>
                </c:pt>
                <c:pt idx="1535">
                  <c:v>1.43E-2</c:v>
                </c:pt>
                <c:pt idx="1536">
                  <c:v>8.2000000000000007E-3</c:v>
                </c:pt>
                <c:pt idx="1537">
                  <c:v>4.4000000000000003E-3</c:v>
                </c:pt>
                <c:pt idx="1538">
                  <c:v>-1.04E-2</c:v>
                </c:pt>
                <c:pt idx="1539">
                  <c:v>2E-3</c:v>
                </c:pt>
                <c:pt idx="1540">
                  <c:v>-8.8000000000000005E-3</c:v>
                </c:pt>
                <c:pt idx="1541">
                  <c:v>1.01E-2</c:v>
                </c:pt>
                <c:pt idx="1542">
                  <c:v>4.0000000000000001E-3</c:v>
                </c:pt>
                <c:pt idx="1543">
                  <c:v>1.5100000000000001E-2</c:v>
                </c:pt>
                <c:pt idx="1544">
                  <c:v>-4.5999999999999999E-2</c:v>
                </c:pt>
                <c:pt idx="1545">
                  <c:v>-2.2100000000000002E-2</c:v>
                </c:pt>
                <c:pt idx="1546">
                  <c:v>-1.2800000000000001E-2</c:v>
                </c:pt>
                <c:pt idx="1547">
                  <c:v>-7.4000000000000003E-3</c:v>
                </c:pt>
                <c:pt idx="1548">
                  <c:v>-6.4000000000000003E-3</c:v>
                </c:pt>
                <c:pt idx="1549">
                  <c:v>7.4000000000000003E-3</c:v>
                </c:pt>
                <c:pt idx="1550">
                  <c:v>-2.7099999999999999E-2</c:v>
                </c:pt>
                <c:pt idx="1551">
                  <c:v>9.9000000000000008E-3</c:v>
                </c:pt>
                <c:pt idx="1552">
                  <c:v>-1.2999999999999999E-3</c:v>
                </c:pt>
                <c:pt idx="1553">
                  <c:v>-2.2000000000000001E-3</c:v>
                </c:pt>
                <c:pt idx="1554">
                  <c:v>4.4000000000000003E-3</c:v>
                </c:pt>
                <c:pt idx="1555">
                  <c:v>0</c:v>
                </c:pt>
                <c:pt idx="1556">
                  <c:v>1.2999999999999999E-3</c:v>
                </c:pt>
                <c:pt idx="1557">
                  <c:v>4.7999999999999996E-3</c:v>
                </c:pt>
                <c:pt idx="1558">
                  <c:v>-1.09E-2</c:v>
                </c:pt>
                <c:pt idx="1559">
                  <c:v>1.6400000000000001E-2</c:v>
                </c:pt>
                <c:pt idx="1560">
                  <c:v>8.3000000000000001E-3</c:v>
                </c:pt>
                <c:pt idx="1561">
                  <c:v>6.4999999999999997E-3</c:v>
                </c:pt>
                <c:pt idx="1562">
                  <c:v>-8.5000000000000006E-3</c:v>
                </c:pt>
                <c:pt idx="1563">
                  <c:v>-5.5999999999999999E-3</c:v>
                </c:pt>
                <c:pt idx="1564">
                  <c:v>1.04E-2</c:v>
                </c:pt>
                <c:pt idx="1565">
                  <c:v>5.1000000000000004E-3</c:v>
                </c:pt>
                <c:pt idx="1566">
                  <c:v>1.2999999999999999E-3</c:v>
                </c:pt>
                <c:pt idx="1567">
                  <c:v>-6.3E-3</c:v>
                </c:pt>
                <c:pt idx="1568">
                  <c:v>-8.0999999999999996E-3</c:v>
                </c:pt>
                <c:pt idx="1569">
                  <c:v>9.9000000000000008E-3</c:v>
                </c:pt>
                <c:pt idx="1570">
                  <c:v>-8.9999999999999993E-3</c:v>
                </c:pt>
                <c:pt idx="1571">
                  <c:v>1.52E-2</c:v>
                </c:pt>
                <c:pt idx="1572">
                  <c:v>4.7000000000000002E-3</c:v>
                </c:pt>
                <c:pt idx="1573">
                  <c:v>7.1000000000000004E-3</c:v>
                </c:pt>
                <c:pt idx="1574">
                  <c:v>-3.0700000000000002E-2</c:v>
                </c:pt>
                <c:pt idx="1575">
                  <c:v>1.35E-2</c:v>
                </c:pt>
                <c:pt idx="1576">
                  <c:v>0</c:v>
                </c:pt>
                <c:pt idx="1577">
                  <c:v>5.4000000000000003E-3</c:v>
                </c:pt>
                <c:pt idx="1578">
                  <c:v>-7.1999999999999998E-3</c:v>
                </c:pt>
                <c:pt idx="1579">
                  <c:v>3.5000000000000001E-3</c:v>
                </c:pt>
                <c:pt idx="1580">
                  <c:v>-5.9999999999999995E-4</c:v>
                </c:pt>
                <c:pt idx="1581">
                  <c:v>-5.9999999999999995E-4</c:v>
                </c:pt>
                <c:pt idx="1582">
                  <c:v>1.1599999999999999E-2</c:v>
                </c:pt>
                <c:pt idx="1583">
                  <c:v>1.6799999999999999E-2</c:v>
                </c:pt>
                <c:pt idx="1584">
                  <c:v>-6.1000000000000004E-3</c:v>
                </c:pt>
                <c:pt idx="1585">
                  <c:v>1.1999999999999999E-3</c:v>
                </c:pt>
                <c:pt idx="1586">
                  <c:v>4.3E-3</c:v>
                </c:pt>
                <c:pt idx="1587">
                  <c:v>-1.1999999999999999E-3</c:v>
                </c:pt>
                <c:pt idx="1588">
                  <c:v>8.6E-3</c:v>
                </c:pt>
                <c:pt idx="1589">
                  <c:v>1.1999999999999999E-3</c:v>
                </c:pt>
                <c:pt idx="1590">
                  <c:v>5.9999999999999995E-4</c:v>
                </c:pt>
                <c:pt idx="1591">
                  <c:v>-1.1999999999999999E-3</c:v>
                </c:pt>
                <c:pt idx="1592">
                  <c:v>1.35E-2</c:v>
                </c:pt>
                <c:pt idx="1593">
                  <c:v>0.01</c:v>
                </c:pt>
                <c:pt idx="1594">
                  <c:v>3.5999999999999999E-3</c:v>
                </c:pt>
                <c:pt idx="1595">
                  <c:v>0</c:v>
                </c:pt>
                <c:pt idx="1596">
                  <c:v>3.3E-3</c:v>
                </c:pt>
                <c:pt idx="1597">
                  <c:v>5.4000000000000003E-3</c:v>
                </c:pt>
                <c:pt idx="1598">
                  <c:v>4.7999999999999996E-3</c:v>
                </c:pt>
                <c:pt idx="1599">
                  <c:v>1.1900000000000001E-2</c:v>
                </c:pt>
                <c:pt idx="1600">
                  <c:v>1.44E-2</c:v>
                </c:pt>
                <c:pt idx="1601">
                  <c:v>4.8999999999999998E-3</c:v>
                </c:pt>
                <c:pt idx="1602">
                  <c:v>2E-3</c:v>
                </c:pt>
                <c:pt idx="1603">
                  <c:v>8.0999999999999996E-3</c:v>
                </c:pt>
                <c:pt idx="1604">
                  <c:v>6.3E-3</c:v>
                </c:pt>
                <c:pt idx="1605">
                  <c:v>1.6299999999999999E-2</c:v>
                </c:pt>
                <c:pt idx="1606">
                  <c:v>1.55E-2</c:v>
                </c:pt>
                <c:pt idx="1607">
                  <c:v>5.9999999999999995E-4</c:v>
                </c:pt>
                <c:pt idx="1608">
                  <c:v>4.4000000000000003E-3</c:v>
                </c:pt>
                <c:pt idx="1609">
                  <c:v>6.6E-3</c:v>
                </c:pt>
                <c:pt idx="1610">
                  <c:v>1.9900000000000001E-2</c:v>
                </c:pt>
                <c:pt idx="1611">
                  <c:v>3.7000000000000002E-3</c:v>
                </c:pt>
                <c:pt idx="1612">
                  <c:v>-6.1000000000000004E-3</c:v>
                </c:pt>
                <c:pt idx="1613">
                  <c:v>-3.8E-3</c:v>
                </c:pt>
                <c:pt idx="1614">
                  <c:v>-5.1000000000000004E-3</c:v>
                </c:pt>
                <c:pt idx="1615">
                  <c:v>1.0500000000000001E-2</c:v>
                </c:pt>
                <c:pt idx="1616">
                  <c:v>-2.98E-2</c:v>
                </c:pt>
                <c:pt idx="1617">
                  <c:v>9.2999999999999992E-3</c:v>
                </c:pt>
                <c:pt idx="1618">
                  <c:v>1.2200000000000001E-2</c:v>
                </c:pt>
                <c:pt idx="1619">
                  <c:v>-2.8999999999999998E-3</c:v>
                </c:pt>
                <c:pt idx="1620">
                  <c:v>1.9E-3</c:v>
                </c:pt>
                <c:pt idx="1621">
                  <c:v>1.2699999999999999E-2</c:v>
                </c:pt>
                <c:pt idx="1622">
                  <c:v>6.4000000000000003E-3</c:v>
                </c:pt>
                <c:pt idx="1623">
                  <c:v>6.6E-3</c:v>
                </c:pt>
                <c:pt idx="1624">
                  <c:v>-6.3E-3</c:v>
                </c:pt>
                <c:pt idx="1625">
                  <c:v>-8.8999999999999999E-3</c:v>
                </c:pt>
                <c:pt idx="1626">
                  <c:v>4.1999999999999997E-3</c:v>
                </c:pt>
                <c:pt idx="1627">
                  <c:v>2.0999999999999999E-3</c:v>
                </c:pt>
                <c:pt idx="1628">
                  <c:v>6.6E-3</c:v>
                </c:pt>
                <c:pt idx="1629">
                  <c:v>1.1599999999999999E-2</c:v>
                </c:pt>
                <c:pt idx="1630">
                  <c:v>1.06E-2</c:v>
                </c:pt>
                <c:pt idx="1631">
                  <c:v>-2.8999999999999998E-3</c:v>
                </c:pt>
                <c:pt idx="1632">
                  <c:v>8.3999999999999995E-3</c:v>
                </c:pt>
                <c:pt idx="1633">
                  <c:v>-8.0000000000000004E-4</c:v>
                </c:pt>
                <c:pt idx="1634">
                  <c:v>5.1999999999999998E-3</c:v>
                </c:pt>
                <c:pt idx="1635">
                  <c:v>-4.7000000000000002E-3</c:v>
                </c:pt>
                <c:pt idx="1636">
                  <c:v>-3.8999999999999998E-3</c:v>
                </c:pt>
                <c:pt idx="1637">
                  <c:v>-2.3999999999999998E-3</c:v>
                </c:pt>
                <c:pt idx="1638">
                  <c:v>1.55E-2</c:v>
                </c:pt>
                <c:pt idx="1639">
                  <c:v>-8.5000000000000006E-3</c:v>
                </c:pt>
                <c:pt idx="1640">
                  <c:v>1.8E-3</c:v>
                </c:pt>
                <c:pt idx="1641">
                  <c:v>-2.1600000000000001E-2</c:v>
                </c:pt>
                <c:pt idx="1642">
                  <c:v>4.7999999999999996E-3</c:v>
                </c:pt>
                <c:pt idx="1643">
                  <c:v>-2.9999999999999997E-4</c:v>
                </c:pt>
                <c:pt idx="1644">
                  <c:v>7.1999999999999998E-3</c:v>
                </c:pt>
                <c:pt idx="1645">
                  <c:v>-2.7000000000000001E-3</c:v>
                </c:pt>
                <c:pt idx="1646">
                  <c:v>9.5999999999999992E-3</c:v>
                </c:pt>
                <c:pt idx="1647">
                  <c:v>5.0000000000000001E-4</c:v>
                </c:pt>
                <c:pt idx="1648">
                  <c:v>5.0000000000000001E-3</c:v>
                </c:pt>
                <c:pt idx="1649">
                  <c:v>-1.9E-2</c:v>
                </c:pt>
                <c:pt idx="1650">
                  <c:v>1.9E-3</c:v>
                </c:pt>
                <c:pt idx="1651">
                  <c:v>-2.0999999999999999E-3</c:v>
                </c:pt>
                <c:pt idx="1652">
                  <c:v>-9.5999999999999992E-3</c:v>
                </c:pt>
                <c:pt idx="1653">
                  <c:v>3.2000000000000002E-3</c:v>
                </c:pt>
                <c:pt idx="1654">
                  <c:v>8.6E-3</c:v>
                </c:pt>
                <c:pt idx="1655">
                  <c:v>7.4000000000000003E-3</c:v>
                </c:pt>
                <c:pt idx="1656">
                  <c:v>4.1999999999999997E-3</c:v>
                </c:pt>
                <c:pt idx="1657">
                  <c:v>4.7000000000000002E-3</c:v>
                </c:pt>
                <c:pt idx="1658">
                  <c:v>5.0000000000000001E-4</c:v>
                </c:pt>
                <c:pt idx="1659">
                  <c:v>8.8999999999999999E-3</c:v>
                </c:pt>
                <c:pt idx="1660">
                  <c:v>4.1000000000000003E-3</c:v>
                </c:pt>
                <c:pt idx="1661">
                  <c:v>2.0199999999999999E-2</c:v>
                </c:pt>
                <c:pt idx="1662">
                  <c:v>2.2599999999999999E-2</c:v>
                </c:pt>
                <c:pt idx="1663">
                  <c:v>-3.7000000000000002E-3</c:v>
                </c:pt>
                <c:pt idx="1664">
                  <c:v>-1.1999999999999999E-3</c:v>
                </c:pt>
                <c:pt idx="1665">
                  <c:v>-1.6999999999999999E-3</c:v>
                </c:pt>
                <c:pt idx="1666">
                  <c:v>6.7000000000000002E-3</c:v>
                </c:pt>
                <c:pt idx="1667">
                  <c:v>-2E-3</c:v>
                </c:pt>
                <c:pt idx="1668">
                  <c:v>6.0000000000000001E-3</c:v>
                </c:pt>
                <c:pt idx="1669">
                  <c:v>3.2000000000000002E-3</c:v>
                </c:pt>
                <c:pt idx="1670">
                  <c:v>1.5599999999999999E-2</c:v>
                </c:pt>
                <c:pt idx="1671">
                  <c:v>4.4000000000000003E-3</c:v>
                </c:pt>
                <c:pt idx="1672">
                  <c:v>-1.6999999999999999E-3</c:v>
                </c:pt>
                <c:pt idx="1673">
                  <c:v>1.4999999999999999E-2</c:v>
                </c:pt>
                <c:pt idx="1674">
                  <c:v>-6.0000000000000001E-3</c:v>
                </c:pt>
                <c:pt idx="1675">
                  <c:v>-2.8999999999999998E-3</c:v>
                </c:pt>
                <c:pt idx="1676">
                  <c:v>-1.4999999999999999E-2</c:v>
                </c:pt>
                <c:pt idx="1677">
                  <c:v>4.7999999999999996E-3</c:v>
                </c:pt>
                <c:pt idx="1678">
                  <c:v>2.8E-3</c:v>
                </c:pt>
                <c:pt idx="1679">
                  <c:v>3.3E-3</c:v>
                </c:pt>
                <c:pt idx="1680">
                  <c:v>8.0000000000000002E-3</c:v>
                </c:pt>
                <c:pt idx="1681">
                  <c:v>2.76E-2</c:v>
                </c:pt>
                <c:pt idx="1682">
                  <c:v>-2.64E-2</c:v>
                </c:pt>
                <c:pt idx="1683">
                  <c:v>-9.1999999999999998E-3</c:v>
                </c:pt>
                <c:pt idx="1684">
                  <c:v>-1.9699999999999999E-2</c:v>
                </c:pt>
                <c:pt idx="1685">
                  <c:v>2.1399999999999999E-2</c:v>
                </c:pt>
                <c:pt idx="1686">
                  <c:v>1.54E-2</c:v>
                </c:pt>
                <c:pt idx="1687">
                  <c:v>1.1999999999999999E-3</c:v>
                </c:pt>
                <c:pt idx="1688">
                  <c:v>-9.7999999999999997E-3</c:v>
                </c:pt>
                <c:pt idx="1689">
                  <c:v>-1.6999999999999999E-3</c:v>
                </c:pt>
                <c:pt idx="1690">
                  <c:v>1.6899999999999998E-2</c:v>
                </c:pt>
                <c:pt idx="1691">
                  <c:v>-9.1000000000000004E-3</c:v>
                </c:pt>
                <c:pt idx="1692">
                  <c:v>2.2100000000000002E-2</c:v>
                </c:pt>
                <c:pt idx="1693">
                  <c:v>1.54E-2</c:v>
                </c:pt>
                <c:pt idx="1694">
                  <c:v>-1.5599999999999999E-2</c:v>
                </c:pt>
                <c:pt idx="1695">
                  <c:v>-1.46E-2</c:v>
                </c:pt>
                <c:pt idx="1696">
                  <c:v>-1.0800000000000001E-2</c:v>
                </c:pt>
                <c:pt idx="1697">
                  <c:v>1.0500000000000001E-2</c:v>
                </c:pt>
                <c:pt idx="1698">
                  <c:v>1E-3</c:v>
                </c:pt>
                <c:pt idx="1699">
                  <c:v>1.09E-2</c:v>
                </c:pt>
                <c:pt idx="1700">
                  <c:v>-5.1999999999999998E-3</c:v>
                </c:pt>
                <c:pt idx="1701">
                  <c:v>-6.1999999999999998E-3</c:v>
                </c:pt>
                <c:pt idx="1702">
                  <c:v>-3.0999999999999999E-3</c:v>
                </c:pt>
                <c:pt idx="1703">
                  <c:v>-1.4E-2</c:v>
                </c:pt>
                <c:pt idx="1704">
                  <c:v>6.1999999999999998E-3</c:v>
                </c:pt>
                <c:pt idx="1705">
                  <c:v>1.9E-3</c:v>
                </c:pt>
                <c:pt idx="1706">
                  <c:v>-3.0999999999999999E-3</c:v>
                </c:pt>
                <c:pt idx="1707">
                  <c:v>-1.32E-2</c:v>
                </c:pt>
                <c:pt idx="1708">
                  <c:v>1.7600000000000001E-2</c:v>
                </c:pt>
                <c:pt idx="1709">
                  <c:v>-9.2999999999999992E-3</c:v>
                </c:pt>
                <c:pt idx="1710">
                  <c:v>4.1000000000000003E-3</c:v>
                </c:pt>
                <c:pt idx="1711">
                  <c:v>5.4999999999999997E-3</c:v>
                </c:pt>
                <c:pt idx="1712">
                  <c:v>-3.8E-3</c:v>
                </c:pt>
                <c:pt idx="1713">
                  <c:v>-1.9E-3</c:v>
                </c:pt>
                <c:pt idx="1714">
                  <c:v>-1E-3</c:v>
                </c:pt>
                <c:pt idx="1715">
                  <c:v>-7.9000000000000008E-3</c:v>
                </c:pt>
                <c:pt idx="1716">
                  <c:v>-4.3E-3</c:v>
                </c:pt>
                <c:pt idx="1717">
                  <c:v>5.5999999999999999E-3</c:v>
                </c:pt>
                <c:pt idx="1718">
                  <c:v>-9.1000000000000004E-3</c:v>
                </c:pt>
                <c:pt idx="1719">
                  <c:v>1.0699999999999999E-2</c:v>
                </c:pt>
                <c:pt idx="1720">
                  <c:v>-4.3E-3</c:v>
                </c:pt>
                <c:pt idx="1721">
                  <c:v>6.3E-3</c:v>
                </c:pt>
                <c:pt idx="1722">
                  <c:v>7.1999999999999998E-3</c:v>
                </c:pt>
                <c:pt idx="1723">
                  <c:v>9.7999999999999997E-3</c:v>
                </c:pt>
                <c:pt idx="1724">
                  <c:v>9.9000000000000008E-3</c:v>
                </c:pt>
                <c:pt idx="1725">
                  <c:v>1.3599999999999999E-2</c:v>
                </c:pt>
                <c:pt idx="1726">
                  <c:v>-8.6E-3</c:v>
                </c:pt>
                <c:pt idx="1727">
                  <c:v>5.1999999999999998E-3</c:v>
                </c:pt>
                <c:pt idx="1728">
                  <c:v>-4.1999999999999997E-3</c:v>
                </c:pt>
                <c:pt idx="1729">
                  <c:v>8.8999999999999999E-3</c:v>
                </c:pt>
                <c:pt idx="1730">
                  <c:v>-6.7999999999999996E-3</c:v>
                </c:pt>
                <c:pt idx="1731">
                  <c:v>-2.0999999999999999E-3</c:v>
                </c:pt>
                <c:pt idx="1732">
                  <c:v>-8.9999999999999998E-4</c:v>
                </c:pt>
                <c:pt idx="1733">
                  <c:v>-2.0999999999999999E-3</c:v>
                </c:pt>
                <c:pt idx="1734">
                  <c:v>-1.9E-3</c:v>
                </c:pt>
                <c:pt idx="1735">
                  <c:v>8.3999999999999995E-3</c:v>
                </c:pt>
                <c:pt idx="1736">
                  <c:v>1.1999999999999999E-3</c:v>
                </c:pt>
                <c:pt idx="1737">
                  <c:v>5.4999999999999997E-3</c:v>
                </c:pt>
                <c:pt idx="1738">
                  <c:v>-3.0999999999999999E-3</c:v>
                </c:pt>
                <c:pt idx="1739">
                  <c:v>1.4999999999999999E-2</c:v>
                </c:pt>
                <c:pt idx="1740">
                  <c:v>-3.3E-3</c:v>
                </c:pt>
                <c:pt idx="1741">
                  <c:v>-7.4999999999999997E-3</c:v>
                </c:pt>
                <c:pt idx="1742">
                  <c:v>-2.8999999999999998E-3</c:v>
                </c:pt>
                <c:pt idx="1743">
                  <c:v>-1.9E-3</c:v>
                </c:pt>
                <c:pt idx="1744">
                  <c:v>7.1999999999999998E-3</c:v>
                </c:pt>
                <c:pt idx="1745">
                  <c:v>1.1999999999999999E-3</c:v>
                </c:pt>
                <c:pt idx="1746">
                  <c:v>2.0999999999999999E-3</c:v>
                </c:pt>
                <c:pt idx="1747">
                  <c:v>2.8E-3</c:v>
                </c:pt>
                <c:pt idx="1748">
                  <c:v>-3.8E-3</c:v>
                </c:pt>
                <c:pt idx="1749">
                  <c:v>-8.8000000000000005E-3</c:v>
                </c:pt>
                <c:pt idx="1750">
                  <c:v>6.7000000000000002E-3</c:v>
                </c:pt>
                <c:pt idx="1751">
                  <c:v>-7.1000000000000004E-3</c:v>
                </c:pt>
                <c:pt idx="1752">
                  <c:v>1.6999999999999999E-3</c:v>
                </c:pt>
                <c:pt idx="1753">
                  <c:v>-7.7999999999999996E-3</c:v>
                </c:pt>
                <c:pt idx="1754">
                  <c:v>1.9E-3</c:v>
                </c:pt>
                <c:pt idx="1755">
                  <c:v>-3.8E-3</c:v>
                </c:pt>
                <c:pt idx="1756">
                  <c:v>2.0999999999999999E-3</c:v>
                </c:pt>
                <c:pt idx="1757">
                  <c:v>5.0000000000000001E-3</c:v>
                </c:pt>
                <c:pt idx="1758">
                  <c:v>6.9999999999999999E-4</c:v>
                </c:pt>
                <c:pt idx="1759">
                  <c:v>-5.4000000000000003E-3</c:v>
                </c:pt>
                <c:pt idx="1760">
                  <c:v>-1.4E-3</c:v>
                </c:pt>
                <c:pt idx="1761">
                  <c:v>-2.5999999999999999E-3</c:v>
                </c:pt>
                <c:pt idx="1762">
                  <c:v>-8.0999999999999996E-3</c:v>
                </c:pt>
                <c:pt idx="1763">
                  <c:v>5.4999999999999997E-3</c:v>
                </c:pt>
                <c:pt idx="1764">
                  <c:v>1.11E-2</c:v>
                </c:pt>
                <c:pt idx="1765">
                  <c:v>9.4000000000000004E-3</c:v>
                </c:pt>
                <c:pt idx="1766">
                  <c:v>1.6E-2</c:v>
                </c:pt>
                <c:pt idx="1767">
                  <c:v>8.5000000000000006E-3</c:v>
                </c:pt>
                <c:pt idx="1768">
                  <c:v>1.3899999999999999E-2</c:v>
                </c:pt>
                <c:pt idx="1769">
                  <c:v>2.3400000000000001E-2</c:v>
                </c:pt>
                <c:pt idx="1770">
                  <c:v>6.8999999999999999E-3</c:v>
                </c:pt>
                <c:pt idx="1771">
                  <c:v>-1.43E-2</c:v>
                </c:pt>
                <c:pt idx="1772">
                  <c:v>-4.4000000000000003E-3</c:v>
                </c:pt>
                <c:pt idx="1773">
                  <c:v>1.12E-2</c:v>
                </c:pt>
                <c:pt idx="1774">
                  <c:v>7.3000000000000001E-3</c:v>
                </c:pt>
                <c:pt idx="1775">
                  <c:v>5.4000000000000003E-3</c:v>
                </c:pt>
                <c:pt idx="1776">
                  <c:v>1.8E-3</c:v>
                </c:pt>
                <c:pt idx="1777">
                  <c:v>-1.2999999999999999E-3</c:v>
                </c:pt>
                <c:pt idx="1778">
                  <c:v>9.7000000000000003E-3</c:v>
                </c:pt>
                <c:pt idx="1779">
                  <c:v>8.9999999999999998E-4</c:v>
                </c:pt>
                <c:pt idx="1780">
                  <c:v>-2E-3</c:v>
                </c:pt>
                <c:pt idx="1781">
                  <c:v>6.9999999999999999E-4</c:v>
                </c:pt>
                <c:pt idx="1782">
                  <c:v>2.7000000000000001E-3</c:v>
                </c:pt>
                <c:pt idx="1783">
                  <c:v>-3.8E-3</c:v>
                </c:pt>
                <c:pt idx="1784">
                  <c:v>4.0000000000000002E-4</c:v>
                </c:pt>
                <c:pt idx="1785">
                  <c:v>-8.0999999999999996E-3</c:v>
                </c:pt>
                <c:pt idx="1786">
                  <c:v>-2.0000000000000001E-4</c:v>
                </c:pt>
                <c:pt idx="1787">
                  <c:v>-6.6E-3</c:v>
                </c:pt>
                <c:pt idx="1788">
                  <c:v>4.3E-3</c:v>
                </c:pt>
                <c:pt idx="1789">
                  <c:v>1.0500000000000001E-2</c:v>
                </c:pt>
                <c:pt idx="1790">
                  <c:v>-6.7000000000000002E-3</c:v>
                </c:pt>
                <c:pt idx="1791">
                  <c:v>4.0000000000000002E-4</c:v>
                </c:pt>
                <c:pt idx="1792">
                  <c:v>5.5999999999999999E-3</c:v>
                </c:pt>
                <c:pt idx="1793">
                  <c:v>1.8E-3</c:v>
                </c:pt>
                <c:pt idx="1794">
                  <c:v>1.77E-2</c:v>
                </c:pt>
                <c:pt idx="1795">
                  <c:v>-3.8999999999999998E-3</c:v>
                </c:pt>
                <c:pt idx="1796">
                  <c:v>-1.1599999999999999E-2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09-4DBC-BDBA-999C3576C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672872"/>
        <c:axId val="849677136"/>
      </c:lineChart>
      <c:dateAx>
        <c:axId val="8496728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77136"/>
        <c:crosses val="autoZero"/>
        <c:auto val="1"/>
        <c:lblOffset val="100"/>
        <c:baseTimeUnit val="days"/>
      </c:dateAx>
      <c:valAx>
        <c:axId val="84967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72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'Reg-Change in Temp'!$A$25:$A$1821</c:f>
              <c:numCache>
                <c:formatCode>General</c:formatCode>
                <c:ptCount val="1797"/>
                <c:pt idx="0">
                  <c:v>2.7824151363383415E-2</c:v>
                </c:pt>
                <c:pt idx="1">
                  <c:v>8.347245409015025E-2</c:v>
                </c:pt>
                <c:pt idx="2">
                  <c:v>0.13912075681691707</c:v>
                </c:pt>
                <c:pt idx="3">
                  <c:v>0.19476905954368393</c:v>
                </c:pt>
                <c:pt idx="4">
                  <c:v>0.25041736227045075</c:v>
                </c:pt>
                <c:pt idx="5">
                  <c:v>0.30606566499721755</c:v>
                </c:pt>
                <c:pt idx="6">
                  <c:v>0.3617139677239844</c:v>
                </c:pt>
                <c:pt idx="7">
                  <c:v>0.41736227045075119</c:v>
                </c:pt>
                <c:pt idx="8">
                  <c:v>0.47301057317751805</c:v>
                </c:pt>
                <c:pt idx="9">
                  <c:v>0.52865887590428495</c:v>
                </c:pt>
                <c:pt idx="10">
                  <c:v>0.58430717863105175</c:v>
                </c:pt>
                <c:pt idx="11">
                  <c:v>0.63995548135781855</c:v>
                </c:pt>
                <c:pt idx="12">
                  <c:v>0.69560378408458545</c:v>
                </c:pt>
                <c:pt idx="13">
                  <c:v>0.75125208681135225</c:v>
                </c:pt>
                <c:pt idx="14">
                  <c:v>0.80690038953811904</c:v>
                </c:pt>
                <c:pt idx="15">
                  <c:v>0.86254869226488595</c:v>
                </c:pt>
                <c:pt idx="16">
                  <c:v>0.91819699499165275</c:v>
                </c:pt>
                <c:pt idx="17">
                  <c:v>0.97384529771841954</c:v>
                </c:pt>
                <c:pt idx="18">
                  <c:v>1.0294936004451865</c:v>
                </c:pt>
                <c:pt idx="19">
                  <c:v>1.0851419031719531</c:v>
                </c:pt>
                <c:pt idx="20">
                  <c:v>1.14079020589872</c:v>
                </c:pt>
                <c:pt idx="21">
                  <c:v>1.196438508625487</c:v>
                </c:pt>
                <c:pt idx="22">
                  <c:v>1.2520868113522536</c:v>
                </c:pt>
                <c:pt idx="23">
                  <c:v>1.3077351140790205</c:v>
                </c:pt>
                <c:pt idx="24">
                  <c:v>1.3633834168057875</c:v>
                </c:pt>
                <c:pt idx="25">
                  <c:v>1.4190317195325541</c:v>
                </c:pt>
                <c:pt idx="26">
                  <c:v>1.474680022259321</c:v>
                </c:pt>
                <c:pt idx="27">
                  <c:v>1.530328324986088</c:v>
                </c:pt>
                <c:pt idx="28">
                  <c:v>1.5859766277128546</c:v>
                </c:pt>
                <c:pt idx="29">
                  <c:v>1.6416249304396215</c:v>
                </c:pt>
                <c:pt idx="30">
                  <c:v>1.6972732331663885</c:v>
                </c:pt>
                <c:pt idx="31">
                  <c:v>1.7529215358931551</c:v>
                </c:pt>
                <c:pt idx="32">
                  <c:v>1.808569838619922</c:v>
                </c:pt>
                <c:pt idx="33">
                  <c:v>1.864218141346689</c:v>
                </c:pt>
                <c:pt idx="34">
                  <c:v>1.9198664440734556</c:v>
                </c:pt>
                <c:pt idx="35">
                  <c:v>1.9755147468002225</c:v>
                </c:pt>
                <c:pt idx="36">
                  <c:v>2.0311630495269895</c:v>
                </c:pt>
                <c:pt idx="37">
                  <c:v>2.0868113522537564</c:v>
                </c:pt>
                <c:pt idx="38">
                  <c:v>2.1424596549805228</c:v>
                </c:pt>
                <c:pt idx="39">
                  <c:v>2.1981079577072897</c:v>
                </c:pt>
                <c:pt idx="40">
                  <c:v>2.2537562604340566</c:v>
                </c:pt>
                <c:pt idx="41">
                  <c:v>2.3094045631608235</c:v>
                </c:pt>
                <c:pt idx="42">
                  <c:v>2.3650528658875904</c:v>
                </c:pt>
                <c:pt idx="43">
                  <c:v>2.4207011686143574</c:v>
                </c:pt>
                <c:pt idx="44">
                  <c:v>2.4763494713411238</c:v>
                </c:pt>
                <c:pt idx="45">
                  <c:v>2.5319977740678907</c:v>
                </c:pt>
                <c:pt idx="46">
                  <c:v>2.5876460767946576</c:v>
                </c:pt>
                <c:pt idx="47">
                  <c:v>2.6432943795214245</c:v>
                </c:pt>
                <c:pt idx="48">
                  <c:v>2.6989426822481914</c:v>
                </c:pt>
                <c:pt idx="49">
                  <c:v>2.7545909849749584</c:v>
                </c:pt>
                <c:pt idx="50">
                  <c:v>2.8102392877017248</c:v>
                </c:pt>
                <c:pt idx="51">
                  <c:v>2.8658875904284917</c:v>
                </c:pt>
                <c:pt idx="52">
                  <c:v>2.9215358931552586</c:v>
                </c:pt>
                <c:pt idx="53">
                  <c:v>2.9771841958820255</c:v>
                </c:pt>
                <c:pt idx="54">
                  <c:v>3.0328324986087924</c:v>
                </c:pt>
                <c:pt idx="55">
                  <c:v>3.0884808013355594</c:v>
                </c:pt>
                <c:pt idx="56">
                  <c:v>3.1441291040623258</c:v>
                </c:pt>
                <c:pt idx="57">
                  <c:v>3.1997774067890927</c:v>
                </c:pt>
                <c:pt idx="58">
                  <c:v>3.2554257095158596</c:v>
                </c:pt>
                <c:pt idx="59">
                  <c:v>3.3110740122426265</c:v>
                </c:pt>
                <c:pt idx="60">
                  <c:v>3.3667223149693934</c:v>
                </c:pt>
                <c:pt idx="61">
                  <c:v>3.4223706176961604</c:v>
                </c:pt>
                <c:pt idx="62">
                  <c:v>3.4780189204229268</c:v>
                </c:pt>
                <c:pt idx="63">
                  <c:v>3.5336672231496937</c:v>
                </c:pt>
                <c:pt idx="64">
                  <c:v>3.5893155258764606</c:v>
                </c:pt>
                <c:pt idx="65">
                  <c:v>3.6449638286032275</c:v>
                </c:pt>
                <c:pt idx="66">
                  <c:v>3.7006121313299944</c:v>
                </c:pt>
                <c:pt idx="67">
                  <c:v>3.7562604340567609</c:v>
                </c:pt>
                <c:pt idx="68">
                  <c:v>3.8119087367835278</c:v>
                </c:pt>
                <c:pt idx="69">
                  <c:v>3.8675570395102947</c:v>
                </c:pt>
                <c:pt idx="70">
                  <c:v>3.9232053422370616</c:v>
                </c:pt>
                <c:pt idx="71">
                  <c:v>3.9788536449638285</c:v>
                </c:pt>
                <c:pt idx="72">
                  <c:v>4.034501947690595</c:v>
                </c:pt>
                <c:pt idx="73">
                  <c:v>4.0901502504173619</c:v>
                </c:pt>
                <c:pt idx="74">
                  <c:v>4.1457985531441288</c:v>
                </c:pt>
                <c:pt idx="75">
                  <c:v>4.2014468558708957</c:v>
                </c:pt>
                <c:pt idx="76">
                  <c:v>4.2570951585976617</c:v>
                </c:pt>
                <c:pt idx="77">
                  <c:v>4.3127434613244287</c:v>
                </c:pt>
                <c:pt idx="78">
                  <c:v>4.3683917640511956</c:v>
                </c:pt>
                <c:pt idx="79">
                  <c:v>4.4240400667779625</c:v>
                </c:pt>
                <c:pt idx="80">
                  <c:v>4.4796883695047294</c:v>
                </c:pt>
                <c:pt idx="81">
                  <c:v>4.5353366722314963</c:v>
                </c:pt>
                <c:pt idx="82">
                  <c:v>4.5909849749582632</c:v>
                </c:pt>
                <c:pt idx="83">
                  <c:v>4.6466332776850301</c:v>
                </c:pt>
                <c:pt idx="84">
                  <c:v>4.702281580411797</c:v>
                </c:pt>
                <c:pt idx="85">
                  <c:v>4.7579298831385639</c:v>
                </c:pt>
                <c:pt idx="86">
                  <c:v>4.8135781858653308</c:v>
                </c:pt>
                <c:pt idx="87">
                  <c:v>4.8692264885920977</c:v>
                </c:pt>
                <c:pt idx="88">
                  <c:v>4.9248747913188637</c:v>
                </c:pt>
                <c:pt idx="89">
                  <c:v>4.9805230940456306</c:v>
                </c:pt>
                <c:pt idx="90">
                  <c:v>5.0361713967723976</c:v>
                </c:pt>
                <c:pt idx="91">
                  <c:v>5.0918196994991645</c:v>
                </c:pt>
                <c:pt idx="92">
                  <c:v>5.1474680022259314</c:v>
                </c:pt>
                <c:pt idx="93">
                  <c:v>5.2031163049526983</c:v>
                </c:pt>
                <c:pt idx="94">
                  <c:v>5.2587646076794652</c:v>
                </c:pt>
                <c:pt idx="95">
                  <c:v>5.3144129104062321</c:v>
                </c:pt>
                <c:pt idx="96">
                  <c:v>5.370061213132999</c:v>
                </c:pt>
                <c:pt idx="97">
                  <c:v>5.4257095158597659</c:v>
                </c:pt>
                <c:pt idx="98">
                  <c:v>5.4813578185865328</c:v>
                </c:pt>
                <c:pt idx="99">
                  <c:v>5.5370061213132988</c:v>
                </c:pt>
                <c:pt idx="100">
                  <c:v>5.5926544240400657</c:v>
                </c:pt>
                <c:pt idx="101">
                  <c:v>5.6483027267668326</c:v>
                </c:pt>
                <c:pt idx="102">
                  <c:v>5.7039510294935996</c:v>
                </c:pt>
                <c:pt idx="103">
                  <c:v>5.7595993322203665</c:v>
                </c:pt>
                <c:pt idx="104">
                  <c:v>5.8152476349471334</c:v>
                </c:pt>
                <c:pt idx="105">
                  <c:v>5.8708959376739003</c:v>
                </c:pt>
                <c:pt idx="106">
                  <c:v>5.9265442404006672</c:v>
                </c:pt>
                <c:pt idx="107">
                  <c:v>5.9821925431274341</c:v>
                </c:pt>
                <c:pt idx="108">
                  <c:v>6.037840845854201</c:v>
                </c:pt>
                <c:pt idx="109">
                  <c:v>6.0934891485809679</c:v>
                </c:pt>
                <c:pt idx="110">
                  <c:v>6.1491374513077348</c:v>
                </c:pt>
                <c:pt idx="111">
                  <c:v>6.2047857540345008</c:v>
                </c:pt>
                <c:pt idx="112">
                  <c:v>6.2604340567612677</c:v>
                </c:pt>
                <c:pt idx="113">
                  <c:v>6.3160823594880346</c:v>
                </c:pt>
                <c:pt idx="114">
                  <c:v>6.3717306622148016</c:v>
                </c:pt>
                <c:pt idx="115">
                  <c:v>6.4273789649415685</c:v>
                </c:pt>
                <c:pt idx="116">
                  <c:v>6.4830272676683354</c:v>
                </c:pt>
                <c:pt idx="117">
                  <c:v>6.5386755703951023</c:v>
                </c:pt>
                <c:pt idx="118">
                  <c:v>6.5943238731218692</c:v>
                </c:pt>
                <c:pt idx="119">
                  <c:v>6.6499721758486361</c:v>
                </c:pt>
                <c:pt idx="120">
                  <c:v>6.705620478575403</c:v>
                </c:pt>
                <c:pt idx="121">
                  <c:v>6.7612687813021699</c:v>
                </c:pt>
                <c:pt idx="122">
                  <c:v>6.8169170840289368</c:v>
                </c:pt>
                <c:pt idx="123">
                  <c:v>6.8725653867557028</c:v>
                </c:pt>
                <c:pt idx="124">
                  <c:v>6.9282136894824697</c:v>
                </c:pt>
                <c:pt idx="125">
                  <c:v>6.9838619922092366</c:v>
                </c:pt>
                <c:pt idx="126">
                  <c:v>7.0395102949360036</c:v>
                </c:pt>
                <c:pt idx="127">
                  <c:v>7.0951585976627705</c:v>
                </c:pt>
                <c:pt idx="128">
                  <c:v>7.1508069003895374</c:v>
                </c:pt>
                <c:pt idx="129">
                  <c:v>7.2064552031163043</c:v>
                </c:pt>
                <c:pt idx="130">
                  <c:v>7.2621035058430712</c:v>
                </c:pt>
                <c:pt idx="131">
                  <c:v>7.3177518085698381</c:v>
                </c:pt>
                <c:pt idx="132">
                  <c:v>7.373400111296605</c:v>
                </c:pt>
                <c:pt idx="133">
                  <c:v>7.4290484140233719</c:v>
                </c:pt>
                <c:pt idx="134">
                  <c:v>7.4846967167501379</c:v>
                </c:pt>
                <c:pt idx="135">
                  <c:v>7.5403450194769048</c:v>
                </c:pt>
                <c:pt idx="136">
                  <c:v>7.5959933222036717</c:v>
                </c:pt>
                <c:pt idx="137">
                  <c:v>7.6516416249304386</c:v>
                </c:pt>
                <c:pt idx="138">
                  <c:v>7.7072899276572056</c:v>
                </c:pt>
                <c:pt idx="139">
                  <c:v>7.7629382303839725</c:v>
                </c:pt>
                <c:pt idx="140">
                  <c:v>7.8185865331107394</c:v>
                </c:pt>
                <c:pt idx="141">
                  <c:v>7.8742348358375063</c:v>
                </c:pt>
                <c:pt idx="142">
                  <c:v>7.9298831385642732</c:v>
                </c:pt>
                <c:pt idx="143">
                  <c:v>7.9855314412910401</c:v>
                </c:pt>
                <c:pt idx="144">
                  <c:v>8.041179744017807</c:v>
                </c:pt>
                <c:pt idx="145">
                  <c:v>8.096828046744573</c:v>
                </c:pt>
                <c:pt idx="146">
                  <c:v>8.1524763494713408</c:v>
                </c:pt>
                <c:pt idx="147">
                  <c:v>8.2081246521981068</c:v>
                </c:pt>
                <c:pt idx="148">
                  <c:v>8.2637729549248746</c:v>
                </c:pt>
                <c:pt idx="149">
                  <c:v>8.3194212576516406</c:v>
                </c:pt>
                <c:pt idx="150">
                  <c:v>8.3750695603784084</c:v>
                </c:pt>
                <c:pt idx="151">
                  <c:v>8.4307178631051745</c:v>
                </c:pt>
                <c:pt idx="152">
                  <c:v>8.4863661658319405</c:v>
                </c:pt>
                <c:pt idx="153">
                  <c:v>8.5420144685587083</c:v>
                </c:pt>
                <c:pt idx="154">
                  <c:v>8.5976627712854743</c:v>
                </c:pt>
                <c:pt idx="155">
                  <c:v>8.6533110740122421</c:v>
                </c:pt>
                <c:pt idx="156">
                  <c:v>8.7089593767390081</c:v>
                </c:pt>
                <c:pt idx="157">
                  <c:v>8.7646076794657759</c:v>
                </c:pt>
                <c:pt idx="158">
                  <c:v>8.8202559821925419</c:v>
                </c:pt>
                <c:pt idx="159">
                  <c:v>8.8759042849193097</c:v>
                </c:pt>
                <c:pt idx="160">
                  <c:v>8.9315525876460757</c:v>
                </c:pt>
                <c:pt idx="161">
                  <c:v>8.9872008903728435</c:v>
                </c:pt>
                <c:pt idx="162">
                  <c:v>9.0428491930996096</c:v>
                </c:pt>
                <c:pt idx="163">
                  <c:v>9.0984974958263756</c:v>
                </c:pt>
                <c:pt idx="164">
                  <c:v>9.1541457985531434</c:v>
                </c:pt>
                <c:pt idx="165">
                  <c:v>9.2097941012799094</c:v>
                </c:pt>
                <c:pt idx="166">
                  <c:v>9.2654424040066772</c:v>
                </c:pt>
                <c:pt idx="167">
                  <c:v>9.3210907067334432</c:v>
                </c:pt>
                <c:pt idx="168">
                  <c:v>9.376739009460211</c:v>
                </c:pt>
                <c:pt idx="169">
                  <c:v>9.432387312186977</c:v>
                </c:pt>
                <c:pt idx="170">
                  <c:v>9.4880356149137448</c:v>
                </c:pt>
                <c:pt idx="171">
                  <c:v>9.5436839176405108</c:v>
                </c:pt>
                <c:pt idx="172">
                  <c:v>9.5993322203672786</c:v>
                </c:pt>
                <c:pt idx="173">
                  <c:v>9.6549805230940446</c:v>
                </c:pt>
                <c:pt idx="174">
                  <c:v>9.7106288258208124</c:v>
                </c:pt>
                <c:pt idx="175">
                  <c:v>9.7662771285475785</c:v>
                </c:pt>
                <c:pt idx="176">
                  <c:v>9.8219254312743445</c:v>
                </c:pt>
                <c:pt idx="177">
                  <c:v>9.8775737340011123</c:v>
                </c:pt>
                <c:pt idx="178">
                  <c:v>9.9332220367278783</c:v>
                </c:pt>
                <c:pt idx="179">
                  <c:v>9.9888703394546461</c:v>
                </c:pt>
                <c:pt idx="180">
                  <c:v>10.044518642181412</c:v>
                </c:pt>
                <c:pt idx="181">
                  <c:v>10.10016694490818</c:v>
                </c:pt>
                <c:pt idx="182">
                  <c:v>10.155815247634946</c:v>
                </c:pt>
                <c:pt idx="183">
                  <c:v>10.211463550361714</c:v>
                </c:pt>
                <c:pt idx="184">
                  <c:v>10.26711185308848</c:v>
                </c:pt>
                <c:pt idx="185">
                  <c:v>10.322760155815248</c:v>
                </c:pt>
                <c:pt idx="186">
                  <c:v>10.378408458542014</c:v>
                </c:pt>
                <c:pt idx="187">
                  <c:v>10.43405676126878</c:v>
                </c:pt>
                <c:pt idx="188">
                  <c:v>10.489705063995547</c:v>
                </c:pt>
                <c:pt idx="189">
                  <c:v>10.545353366722313</c:v>
                </c:pt>
                <c:pt idx="190">
                  <c:v>10.601001669449081</c:v>
                </c:pt>
                <c:pt idx="191">
                  <c:v>10.656649972175847</c:v>
                </c:pt>
                <c:pt idx="192">
                  <c:v>10.712298274902615</c:v>
                </c:pt>
                <c:pt idx="193">
                  <c:v>10.767946577629381</c:v>
                </c:pt>
                <c:pt idx="194">
                  <c:v>10.823594880356149</c:v>
                </c:pt>
                <c:pt idx="195">
                  <c:v>10.879243183082915</c:v>
                </c:pt>
                <c:pt idx="196">
                  <c:v>10.934891485809683</c:v>
                </c:pt>
                <c:pt idx="197">
                  <c:v>10.990539788536449</c:v>
                </c:pt>
                <c:pt idx="198">
                  <c:v>11.046188091263215</c:v>
                </c:pt>
                <c:pt idx="199">
                  <c:v>11.101836393989982</c:v>
                </c:pt>
                <c:pt idx="200">
                  <c:v>11.157484696716748</c:v>
                </c:pt>
                <c:pt idx="201">
                  <c:v>11.213132999443516</c:v>
                </c:pt>
                <c:pt idx="202">
                  <c:v>11.268781302170282</c:v>
                </c:pt>
                <c:pt idx="203">
                  <c:v>11.32442960489705</c:v>
                </c:pt>
                <c:pt idx="204">
                  <c:v>11.380077907623816</c:v>
                </c:pt>
                <c:pt idx="205">
                  <c:v>11.435726210350584</c:v>
                </c:pt>
                <c:pt idx="206">
                  <c:v>11.49137451307735</c:v>
                </c:pt>
                <c:pt idx="207">
                  <c:v>11.547022815804118</c:v>
                </c:pt>
                <c:pt idx="208">
                  <c:v>11.602671118530884</c:v>
                </c:pt>
                <c:pt idx="209">
                  <c:v>11.658319421257652</c:v>
                </c:pt>
                <c:pt idx="210">
                  <c:v>11.713967723984418</c:v>
                </c:pt>
                <c:pt idx="211">
                  <c:v>11.769616026711184</c:v>
                </c:pt>
                <c:pt idx="212">
                  <c:v>11.825264329437951</c:v>
                </c:pt>
                <c:pt idx="213">
                  <c:v>11.880912632164717</c:v>
                </c:pt>
                <c:pt idx="214">
                  <c:v>11.936560934891485</c:v>
                </c:pt>
                <c:pt idx="215">
                  <c:v>11.992209237618251</c:v>
                </c:pt>
                <c:pt idx="216">
                  <c:v>12.047857540345019</c:v>
                </c:pt>
                <c:pt idx="217">
                  <c:v>12.103505843071785</c:v>
                </c:pt>
                <c:pt idx="218">
                  <c:v>12.159154145798553</c:v>
                </c:pt>
                <c:pt idx="219">
                  <c:v>12.214802448525319</c:v>
                </c:pt>
                <c:pt idx="220">
                  <c:v>12.270450751252087</c:v>
                </c:pt>
                <c:pt idx="221">
                  <c:v>12.326099053978853</c:v>
                </c:pt>
                <c:pt idx="222">
                  <c:v>12.381747356705619</c:v>
                </c:pt>
                <c:pt idx="223">
                  <c:v>12.437395659432386</c:v>
                </c:pt>
                <c:pt idx="224">
                  <c:v>12.493043962159152</c:v>
                </c:pt>
                <c:pt idx="225">
                  <c:v>12.54869226488592</c:v>
                </c:pt>
                <c:pt idx="226">
                  <c:v>12.604340567612686</c:v>
                </c:pt>
                <c:pt idx="227">
                  <c:v>12.659988870339454</c:v>
                </c:pt>
                <c:pt idx="228">
                  <c:v>12.71563717306622</c:v>
                </c:pt>
                <c:pt idx="229">
                  <c:v>12.771285475792988</c:v>
                </c:pt>
                <c:pt idx="230">
                  <c:v>12.826933778519754</c:v>
                </c:pt>
                <c:pt idx="231">
                  <c:v>12.882582081246522</c:v>
                </c:pt>
                <c:pt idx="232">
                  <c:v>12.938230383973288</c:v>
                </c:pt>
                <c:pt idx="233">
                  <c:v>12.993878686700054</c:v>
                </c:pt>
                <c:pt idx="234">
                  <c:v>13.049526989426822</c:v>
                </c:pt>
                <c:pt idx="235">
                  <c:v>13.105175292153588</c:v>
                </c:pt>
                <c:pt idx="236">
                  <c:v>13.160823594880355</c:v>
                </c:pt>
                <c:pt idx="237">
                  <c:v>13.216471897607121</c:v>
                </c:pt>
                <c:pt idx="238">
                  <c:v>13.272120200333889</c:v>
                </c:pt>
                <c:pt idx="239">
                  <c:v>13.327768503060655</c:v>
                </c:pt>
                <c:pt idx="240">
                  <c:v>13.383416805787423</c:v>
                </c:pt>
                <c:pt idx="241">
                  <c:v>13.439065108514189</c:v>
                </c:pt>
                <c:pt idx="242">
                  <c:v>13.494713411240957</c:v>
                </c:pt>
                <c:pt idx="243">
                  <c:v>13.550361713967723</c:v>
                </c:pt>
                <c:pt idx="244">
                  <c:v>13.606010016694491</c:v>
                </c:pt>
                <c:pt idx="245">
                  <c:v>13.661658319421257</c:v>
                </c:pt>
                <c:pt idx="246">
                  <c:v>13.717306622148023</c:v>
                </c:pt>
                <c:pt idx="247">
                  <c:v>13.77295492487479</c:v>
                </c:pt>
                <c:pt idx="248">
                  <c:v>13.828603227601556</c:v>
                </c:pt>
                <c:pt idx="249">
                  <c:v>13.884251530328324</c:v>
                </c:pt>
                <c:pt idx="250">
                  <c:v>13.93989983305509</c:v>
                </c:pt>
                <c:pt idx="251">
                  <c:v>13.995548135781858</c:v>
                </c:pt>
                <c:pt idx="252">
                  <c:v>14.051196438508624</c:v>
                </c:pt>
                <c:pt idx="253">
                  <c:v>14.106844741235392</c:v>
                </c:pt>
                <c:pt idx="254">
                  <c:v>14.162493043962158</c:v>
                </c:pt>
                <c:pt idx="255">
                  <c:v>14.218141346688926</c:v>
                </c:pt>
                <c:pt idx="256">
                  <c:v>14.273789649415692</c:v>
                </c:pt>
                <c:pt idx="257">
                  <c:v>14.329437952142458</c:v>
                </c:pt>
                <c:pt idx="258">
                  <c:v>14.385086254869226</c:v>
                </c:pt>
                <c:pt idx="259">
                  <c:v>14.440734557595992</c:v>
                </c:pt>
                <c:pt idx="260">
                  <c:v>14.496382860322759</c:v>
                </c:pt>
                <c:pt idx="261">
                  <c:v>14.552031163049525</c:v>
                </c:pt>
                <c:pt idx="262">
                  <c:v>14.607679465776293</c:v>
                </c:pt>
                <c:pt idx="263">
                  <c:v>14.663327768503059</c:v>
                </c:pt>
                <c:pt idx="264">
                  <c:v>14.718976071229827</c:v>
                </c:pt>
                <c:pt idx="265">
                  <c:v>14.774624373956593</c:v>
                </c:pt>
                <c:pt idx="266">
                  <c:v>14.830272676683361</c:v>
                </c:pt>
                <c:pt idx="267">
                  <c:v>14.885920979410127</c:v>
                </c:pt>
                <c:pt idx="268">
                  <c:v>14.941569282136893</c:v>
                </c:pt>
                <c:pt idx="269">
                  <c:v>14.997217584863661</c:v>
                </c:pt>
                <c:pt idx="270">
                  <c:v>15.052865887590427</c:v>
                </c:pt>
                <c:pt idx="271">
                  <c:v>15.108514190317194</c:v>
                </c:pt>
                <c:pt idx="272">
                  <c:v>15.16416249304396</c:v>
                </c:pt>
                <c:pt idx="273">
                  <c:v>15.219810795770728</c:v>
                </c:pt>
                <c:pt idx="274">
                  <c:v>15.275459098497494</c:v>
                </c:pt>
                <c:pt idx="275">
                  <c:v>15.331107401224262</c:v>
                </c:pt>
                <c:pt idx="276">
                  <c:v>15.386755703951028</c:v>
                </c:pt>
                <c:pt idx="277">
                  <c:v>15.442404006677796</c:v>
                </c:pt>
                <c:pt idx="278">
                  <c:v>15.498052309404562</c:v>
                </c:pt>
                <c:pt idx="279">
                  <c:v>15.55370061213133</c:v>
                </c:pt>
                <c:pt idx="280">
                  <c:v>15.609348914858096</c:v>
                </c:pt>
                <c:pt idx="281">
                  <c:v>15.664997217584862</c:v>
                </c:pt>
                <c:pt idx="282">
                  <c:v>15.72064552031163</c:v>
                </c:pt>
                <c:pt idx="283">
                  <c:v>15.776293823038396</c:v>
                </c:pt>
                <c:pt idx="284">
                  <c:v>15.831942125765163</c:v>
                </c:pt>
                <c:pt idx="285">
                  <c:v>15.887590428491929</c:v>
                </c:pt>
                <c:pt idx="286">
                  <c:v>15.943238731218697</c:v>
                </c:pt>
                <c:pt idx="287">
                  <c:v>15.998887033945463</c:v>
                </c:pt>
                <c:pt idx="288">
                  <c:v>16.054535336672231</c:v>
                </c:pt>
                <c:pt idx="289">
                  <c:v>16.110183639398997</c:v>
                </c:pt>
                <c:pt idx="290">
                  <c:v>16.165831942125763</c:v>
                </c:pt>
                <c:pt idx="291">
                  <c:v>16.221480244852529</c:v>
                </c:pt>
                <c:pt idx="292">
                  <c:v>16.277128547579299</c:v>
                </c:pt>
                <c:pt idx="293">
                  <c:v>16.332776850306065</c:v>
                </c:pt>
                <c:pt idx="294">
                  <c:v>16.388425153032831</c:v>
                </c:pt>
                <c:pt idx="295">
                  <c:v>16.444073455759597</c:v>
                </c:pt>
                <c:pt idx="296">
                  <c:v>16.499721758486366</c:v>
                </c:pt>
                <c:pt idx="297">
                  <c:v>16.555370061213132</c:v>
                </c:pt>
                <c:pt idx="298">
                  <c:v>16.611018363939898</c:v>
                </c:pt>
                <c:pt idx="299">
                  <c:v>16.666666666666664</c:v>
                </c:pt>
                <c:pt idx="300">
                  <c:v>16.722314969393434</c:v>
                </c:pt>
                <c:pt idx="301">
                  <c:v>16.7779632721202</c:v>
                </c:pt>
                <c:pt idx="302">
                  <c:v>16.833611574846966</c:v>
                </c:pt>
                <c:pt idx="303">
                  <c:v>16.889259877573732</c:v>
                </c:pt>
                <c:pt idx="304">
                  <c:v>16.944908180300498</c:v>
                </c:pt>
                <c:pt idx="305">
                  <c:v>17.000556483027268</c:v>
                </c:pt>
                <c:pt idx="306">
                  <c:v>17.056204785754034</c:v>
                </c:pt>
                <c:pt idx="307">
                  <c:v>17.1118530884808</c:v>
                </c:pt>
                <c:pt idx="308">
                  <c:v>17.167501391207566</c:v>
                </c:pt>
                <c:pt idx="309">
                  <c:v>17.223149693934335</c:v>
                </c:pt>
                <c:pt idx="310">
                  <c:v>17.278797996661101</c:v>
                </c:pt>
                <c:pt idx="311">
                  <c:v>17.334446299387867</c:v>
                </c:pt>
                <c:pt idx="312">
                  <c:v>17.390094602114633</c:v>
                </c:pt>
                <c:pt idx="313">
                  <c:v>17.445742904841403</c:v>
                </c:pt>
                <c:pt idx="314">
                  <c:v>17.501391207568169</c:v>
                </c:pt>
                <c:pt idx="315">
                  <c:v>17.557039510294935</c:v>
                </c:pt>
                <c:pt idx="316">
                  <c:v>17.612687813021701</c:v>
                </c:pt>
                <c:pt idx="317">
                  <c:v>17.668336115748467</c:v>
                </c:pt>
                <c:pt idx="318">
                  <c:v>17.723984418475236</c:v>
                </c:pt>
                <c:pt idx="319">
                  <c:v>17.779632721202002</c:v>
                </c:pt>
                <c:pt idx="320">
                  <c:v>17.835281023928768</c:v>
                </c:pt>
                <c:pt idx="321">
                  <c:v>17.890929326655534</c:v>
                </c:pt>
                <c:pt idx="322">
                  <c:v>17.946577629382304</c:v>
                </c:pt>
                <c:pt idx="323">
                  <c:v>18.00222593210907</c:v>
                </c:pt>
                <c:pt idx="324">
                  <c:v>18.057874234835836</c:v>
                </c:pt>
                <c:pt idx="325">
                  <c:v>18.113522537562602</c:v>
                </c:pt>
                <c:pt idx="326">
                  <c:v>18.169170840289368</c:v>
                </c:pt>
                <c:pt idx="327">
                  <c:v>18.224819143016138</c:v>
                </c:pt>
                <c:pt idx="328">
                  <c:v>18.280467445742904</c:v>
                </c:pt>
                <c:pt idx="329">
                  <c:v>18.33611574846967</c:v>
                </c:pt>
                <c:pt idx="330">
                  <c:v>18.391764051196436</c:v>
                </c:pt>
                <c:pt idx="331">
                  <c:v>18.447412353923205</c:v>
                </c:pt>
                <c:pt idx="332">
                  <c:v>18.503060656649971</c:v>
                </c:pt>
                <c:pt idx="333">
                  <c:v>18.558708959376737</c:v>
                </c:pt>
                <c:pt idx="334">
                  <c:v>18.614357262103503</c:v>
                </c:pt>
                <c:pt idx="335">
                  <c:v>18.670005564830273</c:v>
                </c:pt>
                <c:pt idx="336">
                  <c:v>18.725653867557039</c:v>
                </c:pt>
                <c:pt idx="337">
                  <c:v>18.781302170283805</c:v>
                </c:pt>
                <c:pt idx="338">
                  <c:v>18.836950473010571</c:v>
                </c:pt>
                <c:pt idx="339">
                  <c:v>18.892598775737337</c:v>
                </c:pt>
                <c:pt idx="340">
                  <c:v>18.948247078464107</c:v>
                </c:pt>
                <c:pt idx="341">
                  <c:v>19.003895381190873</c:v>
                </c:pt>
                <c:pt idx="342">
                  <c:v>19.059543683917639</c:v>
                </c:pt>
                <c:pt idx="343">
                  <c:v>19.115191986644405</c:v>
                </c:pt>
                <c:pt idx="344">
                  <c:v>19.170840289371174</c:v>
                </c:pt>
                <c:pt idx="345">
                  <c:v>19.22648859209794</c:v>
                </c:pt>
                <c:pt idx="346">
                  <c:v>19.282136894824706</c:v>
                </c:pt>
                <c:pt idx="347">
                  <c:v>19.337785197551472</c:v>
                </c:pt>
                <c:pt idx="348">
                  <c:v>19.393433500278242</c:v>
                </c:pt>
                <c:pt idx="349">
                  <c:v>19.449081803005008</c:v>
                </c:pt>
                <c:pt idx="350">
                  <c:v>19.504730105731774</c:v>
                </c:pt>
                <c:pt idx="351">
                  <c:v>19.56037840845854</c:v>
                </c:pt>
                <c:pt idx="352">
                  <c:v>19.616026711185306</c:v>
                </c:pt>
                <c:pt idx="353">
                  <c:v>19.671675013912076</c:v>
                </c:pt>
                <c:pt idx="354">
                  <c:v>19.727323316638842</c:v>
                </c:pt>
                <c:pt idx="355">
                  <c:v>19.782971619365608</c:v>
                </c:pt>
                <c:pt idx="356">
                  <c:v>19.838619922092374</c:v>
                </c:pt>
                <c:pt idx="357">
                  <c:v>19.894268224819143</c:v>
                </c:pt>
                <c:pt idx="358">
                  <c:v>19.949916527545909</c:v>
                </c:pt>
                <c:pt idx="359">
                  <c:v>20.005564830272675</c:v>
                </c:pt>
                <c:pt idx="360">
                  <c:v>20.061213132999441</c:v>
                </c:pt>
                <c:pt idx="361">
                  <c:v>20.116861435726207</c:v>
                </c:pt>
                <c:pt idx="362">
                  <c:v>20.172509738452977</c:v>
                </c:pt>
                <c:pt idx="363">
                  <c:v>20.228158041179743</c:v>
                </c:pt>
                <c:pt idx="364">
                  <c:v>20.283806343906509</c:v>
                </c:pt>
                <c:pt idx="365">
                  <c:v>20.339454646633275</c:v>
                </c:pt>
                <c:pt idx="366">
                  <c:v>20.395102949360044</c:v>
                </c:pt>
                <c:pt idx="367">
                  <c:v>20.45075125208681</c:v>
                </c:pt>
                <c:pt idx="368">
                  <c:v>20.506399554813576</c:v>
                </c:pt>
                <c:pt idx="369">
                  <c:v>20.562047857540342</c:v>
                </c:pt>
                <c:pt idx="370">
                  <c:v>20.617696160267112</c:v>
                </c:pt>
                <c:pt idx="371">
                  <c:v>20.673344462993878</c:v>
                </c:pt>
                <c:pt idx="372">
                  <c:v>20.728992765720644</c:v>
                </c:pt>
                <c:pt idx="373">
                  <c:v>20.78464106844741</c:v>
                </c:pt>
                <c:pt idx="374">
                  <c:v>20.840289371174176</c:v>
                </c:pt>
                <c:pt idx="375">
                  <c:v>20.895937673900946</c:v>
                </c:pt>
                <c:pt idx="376">
                  <c:v>20.951585976627712</c:v>
                </c:pt>
                <c:pt idx="377">
                  <c:v>21.007234279354478</c:v>
                </c:pt>
                <c:pt idx="378">
                  <c:v>21.062882582081244</c:v>
                </c:pt>
                <c:pt idx="379">
                  <c:v>21.118530884808013</c:v>
                </c:pt>
                <c:pt idx="380">
                  <c:v>21.174179187534779</c:v>
                </c:pt>
                <c:pt idx="381">
                  <c:v>21.229827490261545</c:v>
                </c:pt>
                <c:pt idx="382">
                  <c:v>21.285475792988311</c:v>
                </c:pt>
                <c:pt idx="383">
                  <c:v>21.341124095715081</c:v>
                </c:pt>
                <c:pt idx="384">
                  <c:v>21.396772398441847</c:v>
                </c:pt>
                <c:pt idx="385">
                  <c:v>21.452420701168613</c:v>
                </c:pt>
                <c:pt idx="386">
                  <c:v>21.508069003895379</c:v>
                </c:pt>
                <c:pt idx="387">
                  <c:v>21.563717306622145</c:v>
                </c:pt>
                <c:pt idx="388">
                  <c:v>21.619365609348915</c:v>
                </c:pt>
                <c:pt idx="389">
                  <c:v>21.675013912075681</c:v>
                </c:pt>
                <c:pt idx="390">
                  <c:v>21.730662214802447</c:v>
                </c:pt>
                <c:pt idx="391">
                  <c:v>21.786310517529213</c:v>
                </c:pt>
                <c:pt idx="392">
                  <c:v>21.841958820255982</c:v>
                </c:pt>
                <c:pt idx="393">
                  <c:v>21.897607122982748</c:v>
                </c:pt>
                <c:pt idx="394">
                  <c:v>21.953255425709514</c:v>
                </c:pt>
                <c:pt idx="395">
                  <c:v>22.00890372843628</c:v>
                </c:pt>
                <c:pt idx="396">
                  <c:v>22.064552031163046</c:v>
                </c:pt>
                <c:pt idx="397">
                  <c:v>22.120200333889816</c:v>
                </c:pt>
                <c:pt idx="398">
                  <c:v>22.175848636616582</c:v>
                </c:pt>
                <c:pt idx="399">
                  <c:v>22.231496939343348</c:v>
                </c:pt>
                <c:pt idx="400">
                  <c:v>22.287145242070114</c:v>
                </c:pt>
                <c:pt idx="401">
                  <c:v>22.342793544796884</c:v>
                </c:pt>
                <c:pt idx="402">
                  <c:v>22.39844184752365</c:v>
                </c:pt>
                <c:pt idx="403">
                  <c:v>22.454090150250416</c:v>
                </c:pt>
                <c:pt idx="404">
                  <c:v>22.509738452977182</c:v>
                </c:pt>
                <c:pt idx="405">
                  <c:v>22.565386755703951</c:v>
                </c:pt>
                <c:pt idx="406">
                  <c:v>22.621035058430717</c:v>
                </c:pt>
                <c:pt idx="407">
                  <c:v>22.676683361157483</c:v>
                </c:pt>
                <c:pt idx="408">
                  <c:v>22.732331663884249</c:v>
                </c:pt>
                <c:pt idx="409">
                  <c:v>22.787979966611015</c:v>
                </c:pt>
                <c:pt idx="410">
                  <c:v>22.843628269337785</c:v>
                </c:pt>
                <c:pt idx="411">
                  <c:v>22.899276572064551</c:v>
                </c:pt>
                <c:pt idx="412">
                  <c:v>22.954924874791317</c:v>
                </c:pt>
                <c:pt idx="413">
                  <c:v>23.010573177518083</c:v>
                </c:pt>
                <c:pt idx="414">
                  <c:v>23.066221480244852</c:v>
                </c:pt>
                <c:pt idx="415">
                  <c:v>23.121869782971618</c:v>
                </c:pt>
                <c:pt idx="416">
                  <c:v>23.177518085698384</c:v>
                </c:pt>
                <c:pt idx="417">
                  <c:v>23.23316638842515</c:v>
                </c:pt>
                <c:pt idx="418">
                  <c:v>23.28881469115192</c:v>
                </c:pt>
                <c:pt idx="419">
                  <c:v>23.344462993878686</c:v>
                </c:pt>
                <c:pt idx="420">
                  <c:v>23.400111296605452</c:v>
                </c:pt>
                <c:pt idx="421">
                  <c:v>23.455759599332218</c:v>
                </c:pt>
                <c:pt idx="422">
                  <c:v>23.511407902058984</c:v>
                </c:pt>
                <c:pt idx="423">
                  <c:v>23.567056204785754</c:v>
                </c:pt>
                <c:pt idx="424">
                  <c:v>23.62270450751252</c:v>
                </c:pt>
                <c:pt idx="425">
                  <c:v>23.678352810239286</c:v>
                </c:pt>
                <c:pt idx="426">
                  <c:v>23.734001112966052</c:v>
                </c:pt>
                <c:pt idx="427">
                  <c:v>23.789649415692821</c:v>
                </c:pt>
                <c:pt idx="428">
                  <c:v>23.845297718419587</c:v>
                </c:pt>
                <c:pt idx="429">
                  <c:v>23.900946021146353</c:v>
                </c:pt>
                <c:pt idx="430">
                  <c:v>23.956594323873119</c:v>
                </c:pt>
                <c:pt idx="431">
                  <c:v>24.012242626599885</c:v>
                </c:pt>
                <c:pt idx="432">
                  <c:v>24.067890929326655</c:v>
                </c:pt>
                <c:pt idx="433">
                  <c:v>24.123539232053421</c:v>
                </c:pt>
                <c:pt idx="434">
                  <c:v>24.179187534780187</c:v>
                </c:pt>
                <c:pt idx="435">
                  <c:v>24.234835837506953</c:v>
                </c:pt>
                <c:pt idx="436">
                  <c:v>24.290484140233723</c:v>
                </c:pt>
                <c:pt idx="437">
                  <c:v>24.346132442960489</c:v>
                </c:pt>
                <c:pt idx="438">
                  <c:v>24.401780745687255</c:v>
                </c:pt>
                <c:pt idx="439">
                  <c:v>24.457429048414021</c:v>
                </c:pt>
                <c:pt idx="440">
                  <c:v>24.51307735114079</c:v>
                </c:pt>
                <c:pt idx="441">
                  <c:v>24.568725653867556</c:v>
                </c:pt>
                <c:pt idx="442">
                  <c:v>24.624373956594322</c:v>
                </c:pt>
                <c:pt idx="443">
                  <c:v>24.680022259321088</c:v>
                </c:pt>
                <c:pt idx="444">
                  <c:v>24.735670562047854</c:v>
                </c:pt>
                <c:pt idx="445">
                  <c:v>24.791318864774624</c:v>
                </c:pt>
                <c:pt idx="446">
                  <c:v>24.84696716750139</c:v>
                </c:pt>
                <c:pt idx="447">
                  <c:v>24.902615470228156</c:v>
                </c:pt>
                <c:pt idx="448">
                  <c:v>24.958263772954922</c:v>
                </c:pt>
                <c:pt idx="449">
                  <c:v>25.013912075681692</c:v>
                </c:pt>
                <c:pt idx="450">
                  <c:v>25.069560378408458</c:v>
                </c:pt>
                <c:pt idx="451">
                  <c:v>25.125208681135224</c:v>
                </c:pt>
                <c:pt idx="452">
                  <c:v>25.18085698386199</c:v>
                </c:pt>
                <c:pt idx="453">
                  <c:v>25.236505286588759</c:v>
                </c:pt>
                <c:pt idx="454">
                  <c:v>25.292153589315525</c:v>
                </c:pt>
                <c:pt idx="455">
                  <c:v>25.347801892042291</c:v>
                </c:pt>
                <c:pt idx="456">
                  <c:v>25.403450194769057</c:v>
                </c:pt>
                <c:pt idx="457">
                  <c:v>25.459098497495823</c:v>
                </c:pt>
                <c:pt idx="458">
                  <c:v>25.514746800222593</c:v>
                </c:pt>
                <c:pt idx="459">
                  <c:v>25.570395102949359</c:v>
                </c:pt>
                <c:pt idx="460">
                  <c:v>25.626043405676125</c:v>
                </c:pt>
                <c:pt idx="461">
                  <c:v>25.681691708402891</c:v>
                </c:pt>
                <c:pt idx="462">
                  <c:v>25.73734001112966</c:v>
                </c:pt>
                <c:pt idx="463">
                  <c:v>25.792988313856426</c:v>
                </c:pt>
                <c:pt idx="464">
                  <c:v>25.848636616583192</c:v>
                </c:pt>
                <c:pt idx="465">
                  <c:v>25.904284919309958</c:v>
                </c:pt>
                <c:pt idx="466">
                  <c:v>25.959933222036724</c:v>
                </c:pt>
                <c:pt idx="467">
                  <c:v>26.015581524763494</c:v>
                </c:pt>
                <c:pt idx="468">
                  <c:v>26.07122982749026</c:v>
                </c:pt>
                <c:pt idx="469">
                  <c:v>26.126878130217026</c:v>
                </c:pt>
                <c:pt idx="470">
                  <c:v>26.182526432943792</c:v>
                </c:pt>
                <c:pt idx="471">
                  <c:v>26.238174735670562</c:v>
                </c:pt>
                <c:pt idx="472">
                  <c:v>26.293823038397328</c:v>
                </c:pt>
                <c:pt idx="473">
                  <c:v>26.349471341124094</c:v>
                </c:pt>
                <c:pt idx="474">
                  <c:v>26.40511964385086</c:v>
                </c:pt>
                <c:pt idx="475">
                  <c:v>26.460767946577629</c:v>
                </c:pt>
                <c:pt idx="476">
                  <c:v>26.516416249304395</c:v>
                </c:pt>
                <c:pt idx="477">
                  <c:v>26.572064552031161</c:v>
                </c:pt>
                <c:pt idx="478">
                  <c:v>26.627712854757927</c:v>
                </c:pt>
                <c:pt idx="479">
                  <c:v>26.683361157484693</c:v>
                </c:pt>
                <c:pt idx="480">
                  <c:v>26.739009460211463</c:v>
                </c:pt>
                <c:pt idx="481">
                  <c:v>26.794657762938229</c:v>
                </c:pt>
                <c:pt idx="482">
                  <c:v>26.850306065664995</c:v>
                </c:pt>
                <c:pt idx="483">
                  <c:v>26.905954368391761</c:v>
                </c:pt>
                <c:pt idx="484">
                  <c:v>26.961602671118531</c:v>
                </c:pt>
                <c:pt idx="485">
                  <c:v>27.017250973845297</c:v>
                </c:pt>
                <c:pt idx="486">
                  <c:v>27.072899276572063</c:v>
                </c:pt>
                <c:pt idx="487">
                  <c:v>27.128547579298829</c:v>
                </c:pt>
                <c:pt idx="488">
                  <c:v>27.184195882025598</c:v>
                </c:pt>
                <c:pt idx="489">
                  <c:v>27.239844184752364</c:v>
                </c:pt>
                <c:pt idx="490">
                  <c:v>27.29549248747913</c:v>
                </c:pt>
                <c:pt idx="491">
                  <c:v>27.351140790205896</c:v>
                </c:pt>
                <c:pt idx="492">
                  <c:v>27.406789092932662</c:v>
                </c:pt>
                <c:pt idx="493">
                  <c:v>27.462437395659432</c:v>
                </c:pt>
                <c:pt idx="494">
                  <c:v>27.518085698386198</c:v>
                </c:pt>
                <c:pt idx="495">
                  <c:v>27.573734001112964</c:v>
                </c:pt>
                <c:pt idx="496">
                  <c:v>27.62938230383973</c:v>
                </c:pt>
                <c:pt idx="497">
                  <c:v>27.6850306065665</c:v>
                </c:pt>
                <c:pt idx="498">
                  <c:v>27.740678909293266</c:v>
                </c:pt>
                <c:pt idx="499">
                  <c:v>27.796327212020032</c:v>
                </c:pt>
                <c:pt idx="500">
                  <c:v>27.851975514746798</c:v>
                </c:pt>
                <c:pt idx="501">
                  <c:v>27.907623817473564</c:v>
                </c:pt>
                <c:pt idx="502">
                  <c:v>27.963272120200333</c:v>
                </c:pt>
                <c:pt idx="503">
                  <c:v>28.018920422927099</c:v>
                </c:pt>
                <c:pt idx="504">
                  <c:v>28.074568725653865</c:v>
                </c:pt>
                <c:pt idx="505">
                  <c:v>28.130217028380631</c:v>
                </c:pt>
                <c:pt idx="506">
                  <c:v>28.185865331107401</c:v>
                </c:pt>
                <c:pt idx="507">
                  <c:v>28.241513633834167</c:v>
                </c:pt>
                <c:pt idx="508">
                  <c:v>28.297161936560933</c:v>
                </c:pt>
                <c:pt idx="509">
                  <c:v>28.352810239287699</c:v>
                </c:pt>
                <c:pt idx="510">
                  <c:v>28.408458542014468</c:v>
                </c:pt>
                <c:pt idx="511">
                  <c:v>28.464106844741234</c:v>
                </c:pt>
                <c:pt idx="512">
                  <c:v>28.519755147468</c:v>
                </c:pt>
                <c:pt idx="513">
                  <c:v>28.575403450194766</c:v>
                </c:pt>
                <c:pt idx="514">
                  <c:v>28.631051752921532</c:v>
                </c:pt>
                <c:pt idx="515">
                  <c:v>28.686700055648302</c:v>
                </c:pt>
                <c:pt idx="516">
                  <c:v>28.742348358375068</c:v>
                </c:pt>
                <c:pt idx="517">
                  <c:v>28.797996661101834</c:v>
                </c:pt>
                <c:pt idx="518">
                  <c:v>28.8536449638286</c:v>
                </c:pt>
                <c:pt idx="519">
                  <c:v>28.90929326655537</c:v>
                </c:pt>
                <c:pt idx="520">
                  <c:v>28.964941569282136</c:v>
                </c:pt>
                <c:pt idx="521">
                  <c:v>29.020589872008902</c:v>
                </c:pt>
                <c:pt idx="522">
                  <c:v>29.076238174735668</c:v>
                </c:pt>
                <c:pt idx="523">
                  <c:v>29.131886477462437</c:v>
                </c:pt>
                <c:pt idx="524">
                  <c:v>29.187534780189203</c:v>
                </c:pt>
                <c:pt idx="525">
                  <c:v>29.243183082915969</c:v>
                </c:pt>
                <c:pt idx="526">
                  <c:v>29.298831385642735</c:v>
                </c:pt>
                <c:pt idx="527">
                  <c:v>29.354479688369501</c:v>
                </c:pt>
                <c:pt idx="528">
                  <c:v>29.410127991096271</c:v>
                </c:pt>
                <c:pt idx="529">
                  <c:v>29.465776293823037</c:v>
                </c:pt>
                <c:pt idx="530">
                  <c:v>29.521424596549803</c:v>
                </c:pt>
                <c:pt idx="531">
                  <c:v>29.577072899276569</c:v>
                </c:pt>
                <c:pt idx="532">
                  <c:v>29.632721202003339</c:v>
                </c:pt>
                <c:pt idx="533">
                  <c:v>29.688369504730105</c:v>
                </c:pt>
                <c:pt idx="534">
                  <c:v>29.744017807456871</c:v>
                </c:pt>
                <c:pt idx="535">
                  <c:v>29.799666110183637</c:v>
                </c:pt>
                <c:pt idx="536">
                  <c:v>29.855314412910403</c:v>
                </c:pt>
                <c:pt idx="537">
                  <c:v>29.910962715637172</c:v>
                </c:pt>
                <c:pt idx="538">
                  <c:v>29.966611018363938</c:v>
                </c:pt>
                <c:pt idx="539">
                  <c:v>30.022259321090704</c:v>
                </c:pt>
                <c:pt idx="540">
                  <c:v>30.07790762381747</c:v>
                </c:pt>
                <c:pt idx="541">
                  <c:v>30.13355592654424</c:v>
                </c:pt>
                <c:pt idx="542">
                  <c:v>30.189204229271006</c:v>
                </c:pt>
                <c:pt idx="543">
                  <c:v>30.244852531997772</c:v>
                </c:pt>
                <c:pt idx="544">
                  <c:v>30.300500834724538</c:v>
                </c:pt>
                <c:pt idx="545">
                  <c:v>30.356149137451307</c:v>
                </c:pt>
                <c:pt idx="546">
                  <c:v>30.411797440178074</c:v>
                </c:pt>
                <c:pt idx="547">
                  <c:v>30.46744574290484</c:v>
                </c:pt>
                <c:pt idx="548">
                  <c:v>30.523094045631606</c:v>
                </c:pt>
                <c:pt idx="549">
                  <c:v>30.578742348358372</c:v>
                </c:pt>
                <c:pt idx="550">
                  <c:v>30.634390651085141</c:v>
                </c:pt>
                <c:pt idx="551">
                  <c:v>30.690038953811907</c:v>
                </c:pt>
                <c:pt idx="552">
                  <c:v>30.745687256538673</c:v>
                </c:pt>
                <c:pt idx="553">
                  <c:v>30.801335559265439</c:v>
                </c:pt>
                <c:pt idx="554">
                  <c:v>30.856983861992209</c:v>
                </c:pt>
                <c:pt idx="555">
                  <c:v>30.912632164718975</c:v>
                </c:pt>
                <c:pt idx="556">
                  <c:v>30.968280467445741</c:v>
                </c:pt>
                <c:pt idx="557">
                  <c:v>31.023928770172507</c:v>
                </c:pt>
                <c:pt idx="558">
                  <c:v>31.079577072899276</c:v>
                </c:pt>
                <c:pt idx="559">
                  <c:v>31.135225375626042</c:v>
                </c:pt>
                <c:pt idx="560">
                  <c:v>31.190873678352808</c:v>
                </c:pt>
                <c:pt idx="561">
                  <c:v>31.246521981079574</c:v>
                </c:pt>
                <c:pt idx="562">
                  <c:v>31.30217028380634</c:v>
                </c:pt>
                <c:pt idx="563">
                  <c:v>31.35781858653311</c:v>
                </c:pt>
                <c:pt idx="564">
                  <c:v>31.413466889259876</c:v>
                </c:pt>
                <c:pt idx="565">
                  <c:v>31.469115191986642</c:v>
                </c:pt>
                <c:pt idx="566">
                  <c:v>31.524763494713408</c:v>
                </c:pt>
                <c:pt idx="567">
                  <c:v>31.580411797440178</c:v>
                </c:pt>
                <c:pt idx="568">
                  <c:v>31.636060100166944</c:v>
                </c:pt>
                <c:pt idx="569">
                  <c:v>31.69170840289371</c:v>
                </c:pt>
                <c:pt idx="570">
                  <c:v>31.747356705620476</c:v>
                </c:pt>
                <c:pt idx="571">
                  <c:v>31.803005008347242</c:v>
                </c:pt>
                <c:pt idx="572">
                  <c:v>31.858653311074011</c:v>
                </c:pt>
                <c:pt idx="573">
                  <c:v>31.914301613800777</c:v>
                </c:pt>
                <c:pt idx="574">
                  <c:v>31.969949916527543</c:v>
                </c:pt>
                <c:pt idx="575">
                  <c:v>32.025598219254313</c:v>
                </c:pt>
                <c:pt idx="576">
                  <c:v>32.081246521981079</c:v>
                </c:pt>
                <c:pt idx="577">
                  <c:v>32.136894824707845</c:v>
                </c:pt>
                <c:pt idx="578">
                  <c:v>32.192543127434611</c:v>
                </c:pt>
                <c:pt idx="579">
                  <c:v>32.248191430161377</c:v>
                </c:pt>
                <c:pt idx="580">
                  <c:v>32.303839732888143</c:v>
                </c:pt>
                <c:pt idx="581">
                  <c:v>32.359488035614909</c:v>
                </c:pt>
                <c:pt idx="582">
                  <c:v>32.415136338341675</c:v>
                </c:pt>
                <c:pt idx="583">
                  <c:v>32.470784641068448</c:v>
                </c:pt>
                <c:pt idx="584">
                  <c:v>32.526432943795214</c:v>
                </c:pt>
                <c:pt idx="585">
                  <c:v>32.58208124652198</c:v>
                </c:pt>
                <c:pt idx="586">
                  <c:v>32.637729549248746</c:v>
                </c:pt>
                <c:pt idx="587">
                  <c:v>32.693377851975512</c:v>
                </c:pt>
                <c:pt idx="588">
                  <c:v>32.749026154702278</c:v>
                </c:pt>
                <c:pt idx="589">
                  <c:v>32.804674457429044</c:v>
                </c:pt>
                <c:pt idx="590">
                  <c:v>32.86032276015581</c:v>
                </c:pt>
                <c:pt idx="591">
                  <c:v>32.915971062882583</c:v>
                </c:pt>
                <c:pt idx="592">
                  <c:v>32.971619365609349</c:v>
                </c:pt>
                <c:pt idx="593">
                  <c:v>33.027267668336115</c:v>
                </c:pt>
                <c:pt idx="594">
                  <c:v>33.082915971062882</c:v>
                </c:pt>
                <c:pt idx="595">
                  <c:v>33.138564273789648</c:v>
                </c:pt>
                <c:pt idx="596">
                  <c:v>33.194212576516414</c:v>
                </c:pt>
                <c:pt idx="597">
                  <c:v>33.24986087924318</c:v>
                </c:pt>
                <c:pt idx="598">
                  <c:v>33.305509181969946</c:v>
                </c:pt>
                <c:pt idx="599">
                  <c:v>33.361157484696712</c:v>
                </c:pt>
                <c:pt idx="600">
                  <c:v>33.416805787423485</c:v>
                </c:pt>
                <c:pt idx="601">
                  <c:v>33.472454090150251</c:v>
                </c:pt>
                <c:pt idx="602">
                  <c:v>33.528102392877017</c:v>
                </c:pt>
                <c:pt idx="603">
                  <c:v>33.583750695603783</c:v>
                </c:pt>
                <c:pt idx="604">
                  <c:v>33.639398998330549</c:v>
                </c:pt>
                <c:pt idx="605">
                  <c:v>33.695047301057315</c:v>
                </c:pt>
                <c:pt idx="606">
                  <c:v>33.750695603784081</c:v>
                </c:pt>
                <c:pt idx="607">
                  <c:v>33.806343906510847</c:v>
                </c:pt>
                <c:pt idx="608">
                  <c:v>33.861992209237613</c:v>
                </c:pt>
                <c:pt idx="609">
                  <c:v>33.917640511964386</c:v>
                </c:pt>
                <c:pt idx="610">
                  <c:v>33.973288814691152</c:v>
                </c:pt>
                <c:pt idx="611">
                  <c:v>34.028937117417918</c:v>
                </c:pt>
                <c:pt idx="612">
                  <c:v>34.084585420144684</c:v>
                </c:pt>
                <c:pt idx="613">
                  <c:v>34.14023372287145</c:v>
                </c:pt>
                <c:pt idx="614">
                  <c:v>34.195882025598216</c:v>
                </c:pt>
                <c:pt idx="615">
                  <c:v>34.251530328324982</c:v>
                </c:pt>
                <c:pt idx="616">
                  <c:v>34.307178631051748</c:v>
                </c:pt>
                <c:pt idx="617">
                  <c:v>34.362826933778514</c:v>
                </c:pt>
                <c:pt idx="618">
                  <c:v>34.418475236505287</c:v>
                </c:pt>
                <c:pt idx="619">
                  <c:v>34.474123539232053</c:v>
                </c:pt>
                <c:pt idx="620">
                  <c:v>34.529771841958819</c:v>
                </c:pt>
                <c:pt idx="621">
                  <c:v>34.585420144685585</c:v>
                </c:pt>
                <c:pt idx="622">
                  <c:v>34.641068447412351</c:v>
                </c:pt>
                <c:pt idx="623">
                  <c:v>34.696716750139117</c:v>
                </c:pt>
                <c:pt idx="624">
                  <c:v>34.752365052865883</c:v>
                </c:pt>
                <c:pt idx="625">
                  <c:v>34.808013355592649</c:v>
                </c:pt>
                <c:pt idx="626">
                  <c:v>34.863661658319423</c:v>
                </c:pt>
                <c:pt idx="627">
                  <c:v>34.919309961046189</c:v>
                </c:pt>
                <c:pt idx="628">
                  <c:v>34.974958263772955</c:v>
                </c:pt>
                <c:pt idx="629">
                  <c:v>35.030606566499721</c:v>
                </c:pt>
                <c:pt idx="630">
                  <c:v>35.086254869226487</c:v>
                </c:pt>
                <c:pt idx="631">
                  <c:v>35.141903171953253</c:v>
                </c:pt>
                <c:pt idx="632">
                  <c:v>35.197551474680019</c:v>
                </c:pt>
                <c:pt idx="633">
                  <c:v>35.253199777406785</c:v>
                </c:pt>
                <c:pt idx="634">
                  <c:v>35.308848080133551</c:v>
                </c:pt>
                <c:pt idx="635">
                  <c:v>35.364496382860324</c:v>
                </c:pt>
                <c:pt idx="636">
                  <c:v>35.42014468558709</c:v>
                </c:pt>
                <c:pt idx="637">
                  <c:v>35.475792988313856</c:v>
                </c:pt>
                <c:pt idx="638">
                  <c:v>35.531441291040622</c:v>
                </c:pt>
                <c:pt idx="639">
                  <c:v>35.587089593767388</c:v>
                </c:pt>
                <c:pt idx="640">
                  <c:v>35.642737896494154</c:v>
                </c:pt>
                <c:pt idx="641">
                  <c:v>35.69838619922092</c:v>
                </c:pt>
                <c:pt idx="642">
                  <c:v>35.754034501947686</c:v>
                </c:pt>
                <c:pt idx="643">
                  <c:v>35.809682804674452</c:v>
                </c:pt>
                <c:pt idx="644">
                  <c:v>35.865331107401225</c:v>
                </c:pt>
                <c:pt idx="645">
                  <c:v>35.920979410127991</c:v>
                </c:pt>
                <c:pt idx="646">
                  <c:v>35.976627712854757</c:v>
                </c:pt>
                <c:pt idx="647">
                  <c:v>36.032276015581523</c:v>
                </c:pt>
                <c:pt idx="648">
                  <c:v>36.087924318308289</c:v>
                </c:pt>
                <c:pt idx="649">
                  <c:v>36.143572621035055</c:v>
                </c:pt>
                <c:pt idx="650">
                  <c:v>36.199220923761821</c:v>
                </c:pt>
                <c:pt idx="651">
                  <c:v>36.254869226488587</c:v>
                </c:pt>
                <c:pt idx="652">
                  <c:v>36.310517529215353</c:v>
                </c:pt>
                <c:pt idx="653">
                  <c:v>36.366165831942126</c:v>
                </c:pt>
                <c:pt idx="654">
                  <c:v>36.421814134668892</c:v>
                </c:pt>
                <c:pt idx="655">
                  <c:v>36.477462437395658</c:v>
                </c:pt>
                <c:pt idx="656">
                  <c:v>36.533110740122424</c:v>
                </c:pt>
                <c:pt idx="657">
                  <c:v>36.58875904284919</c:v>
                </c:pt>
                <c:pt idx="658">
                  <c:v>36.644407345575956</c:v>
                </c:pt>
                <c:pt idx="659">
                  <c:v>36.700055648302722</c:v>
                </c:pt>
                <c:pt idx="660">
                  <c:v>36.755703951029489</c:v>
                </c:pt>
                <c:pt idx="661">
                  <c:v>36.811352253756262</c:v>
                </c:pt>
                <c:pt idx="662">
                  <c:v>36.867000556483028</c:v>
                </c:pt>
                <c:pt idx="663">
                  <c:v>36.922648859209794</c:v>
                </c:pt>
                <c:pt idx="664">
                  <c:v>36.97829716193656</c:v>
                </c:pt>
                <c:pt idx="665">
                  <c:v>37.033945464663326</c:v>
                </c:pt>
                <c:pt idx="666">
                  <c:v>37.089593767390092</c:v>
                </c:pt>
                <c:pt idx="667">
                  <c:v>37.145242070116858</c:v>
                </c:pt>
                <c:pt idx="668">
                  <c:v>37.200890372843624</c:v>
                </c:pt>
                <c:pt idx="669">
                  <c:v>37.25653867557039</c:v>
                </c:pt>
                <c:pt idx="670">
                  <c:v>37.312186978297163</c:v>
                </c:pt>
                <c:pt idx="671">
                  <c:v>37.367835281023929</c:v>
                </c:pt>
                <c:pt idx="672">
                  <c:v>37.423483583750695</c:v>
                </c:pt>
                <c:pt idx="673">
                  <c:v>37.479131886477461</c:v>
                </c:pt>
                <c:pt idx="674">
                  <c:v>37.534780189204227</c:v>
                </c:pt>
                <c:pt idx="675">
                  <c:v>37.590428491930993</c:v>
                </c:pt>
                <c:pt idx="676">
                  <c:v>37.646076794657759</c:v>
                </c:pt>
                <c:pt idx="677">
                  <c:v>37.701725097384525</c:v>
                </c:pt>
                <c:pt idx="678">
                  <c:v>37.757373400111291</c:v>
                </c:pt>
                <c:pt idx="679">
                  <c:v>37.813021702838064</c:v>
                </c:pt>
                <c:pt idx="680">
                  <c:v>37.86867000556483</c:v>
                </c:pt>
                <c:pt idx="681">
                  <c:v>37.924318308291596</c:v>
                </c:pt>
                <c:pt idx="682">
                  <c:v>37.979966611018362</c:v>
                </c:pt>
                <c:pt idx="683">
                  <c:v>38.035614913745128</c:v>
                </c:pt>
                <c:pt idx="684">
                  <c:v>38.091263216471894</c:v>
                </c:pt>
                <c:pt idx="685">
                  <c:v>38.14691151919866</c:v>
                </c:pt>
                <c:pt idx="686">
                  <c:v>38.202559821925426</c:v>
                </c:pt>
                <c:pt idx="687">
                  <c:v>38.258208124652192</c:v>
                </c:pt>
                <c:pt idx="688">
                  <c:v>38.313856427378965</c:v>
                </c:pt>
                <c:pt idx="689">
                  <c:v>38.369504730105731</c:v>
                </c:pt>
                <c:pt idx="690">
                  <c:v>38.425153032832498</c:v>
                </c:pt>
                <c:pt idx="691">
                  <c:v>38.480801335559264</c:v>
                </c:pt>
                <c:pt idx="692">
                  <c:v>38.53644963828603</c:v>
                </c:pt>
                <c:pt idx="693">
                  <c:v>38.592097941012796</c:v>
                </c:pt>
                <c:pt idx="694">
                  <c:v>38.647746243739562</c:v>
                </c:pt>
                <c:pt idx="695">
                  <c:v>38.703394546466328</c:v>
                </c:pt>
                <c:pt idx="696">
                  <c:v>38.759042849193101</c:v>
                </c:pt>
                <c:pt idx="697">
                  <c:v>38.814691151919867</c:v>
                </c:pt>
                <c:pt idx="698">
                  <c:v>38.870339454646633</c:v>
                </c:pt>
                <c:pt idx="699">
                  <c:v>38.925987757373399</c:v>
                </c:pt>
                <c:pt idx="700">
                  <c:v>38.981636060100165</c:v>
                </c:pt>
                <c:pt idx="701">
                  <c:v>39.037284362826931</c:v>
                </c:pt>
                <c:pt idx="702">
                  <c:v>39.092932665553697</c:v>
                </c:pt>
                <c:pt idx="703">
                  <c:v>39.148580968280463</c:v>
                </c:pt>
                <c:pt idx="704">
                  <c:v>39.204229271007229</c:v>
                </c:pt>
                <c:pt idx="705">
                  <c:v>39.259877573734002</c:v>
                </c:pt>
                <c:pt idx="706">
                  <c:v>39.315525876460768</c:v>
                </c:pt>
                <c:pt idx="707">
                  <c:v>39.371174179187534</c:v>
                </c:pt>
                <c:pt idx="708">
                  <c:v>39.4268224819143</c:v>
                </c:pt>
                <c:pt idx="709">
                  <c:v>39.482470784641066</c:v>
                </c:pt>
                <c:pt idx="710">
                  <c:v>39.538119087367832</c:v>
                </c:pt>
                <c:pt idx="711">
                  <c:v>39.593767390094598</c:v>
                </c:pt>
                <c:pt idx="712">
                  <c:v>39.649415692821364</c:v>
                </c:pt>
                <c:pt idx="713">
                  <c:v>39.70506399554813</c:v>
                </c:pt>
                <c:pt idx="714">
                  <c:v>39.760712298274903</c:v>
                </c:pt>
                <c:pt idx="715">
                  <c:v>39.816360601001669</c:v>
                </c:pt>
                <c:pt idx="716">
                  <c:v>39.872008903728435</c:v>
                </c:pt>
                <c:pt idx="717">
                  <c:v>39.927657206455201</c:v>
                </c:pt>
                <c:pt idx="718">
                  <c:v>39.983305509181967</c:v>
                </c:pt>
                <c:pt idx="719">
                  <c:v>40.038953811908733</c:v>
                </c:pt>
                <c:pt idx="720">
                  <c:v>40.094602114635499</c:v>
                </c:pt>
                <c:pt idx="721">
                  <c:v>40.150250417362265</c:v>
                </c:pt>
                <c:pt idx="722">
                  <c:v>40.205898720089031</c:v>
                </c:pt>
                <c:pt idx="723">
                  <c:v>40.261547022815805</c:v>
                </c:pt>
                <c:pt idx="724">
                  <c:v>40.317195325542571</c:v>
                </c:pt>
                <c:pt idx="725">
                  <c:v>40.372843628269337</c:v>
                </c:pt>
                <c:pt idx="726">
                  <c:v>40.428491930996103</c:v>
                </c:pt>
                <c:pt idx="727">
                  <c:v>40.484140233722869</c:v>
                </c:pt>
                <c:pt idx="728">
                  <c:v>40.539788536449635</c:v>
                </c:pt>
                <c:pt idx="729">
                  <c:v>40.595436839176401</c:v>
                </c:pt>
                <c:pt idx="730">
                  <c:v>40.651085141903167</c:v>
                </c:pt>
                <c:pt idx="731">
                  <c:v>40.70673344462994</c:v>
                </c:pt>
                <c:pt idx="732">
                  <c:v>40.762381747356706</c:v>
                </c:pt>
                <c:pt idx="733">
                  <c:v>40.818030050083472</c:v>
                </c:pt>
                <c:pt idx="734">
                  <c:v>40.873678352810238</c:v>
                </c:pt>
                <c:pt idx="735">
                  <c:v>40.929326655537004</c:v>
                </c:pt>
                <c:pt idx="736">
                  <c:v>40.98497495826377</c:v>
                </c:pt>
                <c:pt idx="737">
                  <c:v>41.040623260990536</c:v>
                </c:pt>
                <c:pt idx="738">
                  <c:v>41.096271563717302</c:v>
                </c:pt>
                <c:pt idx="739">
                  <c:v>41.151919866444068</c:v>
                </c:pt>
                <c:pt idx="740">
                  <c:v>41.207568169170841</c:v>
                </c:pt>
                <c:pt idx="741">
                  <c:v>41.263216471897607</c:v>
                </c:pt>
                <c:pt idx="742">
                  <c:v>41.318864774624373</c:v>
                </c:pt>
                <c:pt idx="743">
                  <c:v>41.374513077351139</c:v>
                </c:pt>
                <c:pt idx="744">
                  <c:v>41.430161380077905</c:v>
                </c:pt>
                <c:pt idx="745">
                  <c:v>41.485809682804671</c:v>
                </c:pt>
                <c:pt idx="746">
                  <c:v>41.541457985531437</c:v>
                </c:pt>
                <c:pt idx="747">
                  <c:v>41.597106288258203</c:v>
                </c:pt>
                <c:pt idx="748">
                  <c:v>41.652754590984969</c:v>
                </c:pt>
                <c:pt idx="749">
                  <c:v>41.708402893711742</c:v>
                </c:pt>
                <c:pt idx="750">
                  <c:v>41.764051196438508</c:v>
                </c:pt>
                <c:pt idx="751">
                  <c:v>41.819699499165274</c:v>
                </c:pt>
                <c:pt idx="752">
                  <c:v>41.87534780189204</c:v>
                </c:pt>
                <c:pt idx="753">
                  <c:v>41.930996104618806</c:v>
                </c:pt>
                <c:pt idx="754">
                  <c:v>41.986644407345572</c:v>
                </c:pt>
                <c:pt idx="755">
                  <c:v>42.042292710072338</c:v>
                </c:pt>
                <c:pt idx="756">
                  <c:v>42.097941012799104</c:v>
                </c:pt>
                <c:pt idx="757">
                  <c:v>42.153589315525871</c:v>
                </c:pt>
                <c:pt idx="758">
                  <c:v>42.209237618252644</c:v>
                </c:pt>
                <c:pt idx="759">
                  <c:v>42.26488592097941</c:v>
                </c:pt>
                <c:pt idx="760">
                  <c:v>42.320534223706176</c:v>
                </c:pt>
                <c:pt idx="761">
                  <c:v>42.376182526432942</c:v>
                </c:pt>
                <c:pt idx="762">
                  <c:v>42.431830829159708</c:v>
                </c:pt>
                <c:pt idx="763">
                  <c:v>42.487479131886474</c:v>
                </c:pt>
                <c:pt idx="764">
                  <c:v>42.54312743461324</c:v>
                </c:pt>
                <c:pt idx="765">
                  <c:v>42.598775737340006</c:v>
                </c:pt>
                <c:pt idx="766">
                  <c:v>42.654424040066779</c:v>
                </c:pt>
                <c:pt idx="767">
                  <c:v>42.710072342793545</c:v>
                </c:pt>
                <c:pt idx="768">
                  <c:v>42.765720645520311</c:v>
                </c:pt>
                <c:pt idx="769">
                  <c:v>42.821368948247077</c:v>
                </c:pt>
                <c:pt idx="770">
                  <c:v>42.877017250973843</c:v>
                </c:pt>
                <c:pt idx="771">
                  <c:v>42.932665553700609</c:v>
                </c:pt>
                <c:pt idx="772">
                  <c:v>42.988313856427375</c:v>
                </c:pt>
                <c:pt idx="773">
                  <c:v>43.043962159154141</c:v>
                </c:pt>
                <c:pt idx="774">
                  <c:v>43.099610461880907</c:v>
                </c:pt>
                <c:pt idx="775">
                  <c:v>43.15525876460768</c:v>
                </c:pt>
                <c:pt idx="776">
                  <c:v>43.210907067334446</c:v>
                </c:pt>
                <c:pt idx="777">
                  <c:v>43.266555370061212</c:v>
                </c:pt>
                <c:pt idx="778">
                  <c:v>43.322203672787978</c:v>
                </c:pt>
                <c:pt idx="779">
                  <c:v>43.377851975514744</c:v>
                </c:pt>
                <c:pt idx="780">
                  <c:v>43.43350027824151</c:v>
                </c:pt>
                <c:pt idx="781">
                  <c:v>43.489148580968276</c:v>
                </c:pt>
                <c:pt idx="782">
                  <c:v>43.544796883695042</c:v>
                </c:pt>
                <c:pt idx="783">
                  <c:v>43.600445186421808</c:v>
                </c:pt>
                <c:pt idx="784">
                  <c:v>43.656093489148581</c:v>
                </c:pt>
                <c:pt idx="785">
                  <c:v>43.711741791875347</c:v>
                </c:pt>
                <c:pt idx="786">
                  <c:v>43.767390094602113</c:v>
                </c:pt>
                <c:pt idx="787">
                  <c:v>43.82303839732888</c:v>
                </c:pt>
                <c:pt idx="788">
                  <c:v>43.878686700055646</c:v>
                </c:pt>
                <c:pt idx="789">
                  <c:v>43.934335002782412</c:v>
                </c:pt>
                <c:pt idx="790">
                  <c:v>43.989983305509178</c:v>
                </c:pt>
                <c:pt idx="791">
                  <c:v>44.045631608235944</c:v>
                </c:pt>
                <c:pt idx="792">
                  <c:v>44.10127991096271</c:v>
                </c:pt>
                <c:pt idx="793">
                  <c:v>44.156928213689483</c:v>
                </c:pt>
                <c:pt idx="794">
                  <c:v>44.212576516416249</c:v>
                </c:pt>
                <c:pt idx="795">
                  <c:v>44.268224819143015</c:v>
                </c:pt>
                <c:pt idx="796">
                  <c:v>44.323873121869781</c:v>
                </c:pt>
                <c:pt idx="797">
                  <c:v>44.379521424596547</c:v>
                </c:pt>
                <c:pt idx="798">
                  <c:v>44.435169727323313</c:v>
                </c:pt>
                <c:pt idx="799">
                  <c:v>44.490818030050079</c:v>
                </c:pt>
                <c:pt idx="800">
                  <c:v>44.546466332776845</c:v>
                </c:pt>
                <c:pt idx="801">
                  <c:v>44.602114635503618</c:v>
                </c:pt>
                <c:pt idx="802">
                  <c:v>44.657762938230384</c:v>
                </c:pt>
                <c:pt idx="803">
                  <c:v>44.71341124095715</c:v>
                </c:pt>
                <c:pt idx="804">
                  <c:v>44.769059543683916</c:v>
                </c:pt>
                <c:pt idx="805">
                  <c:v>44.824707846410682</c:v>
                </c:pt>
                <c:pt idx="806">
                  <c:v>44.880356149137448</c:v>
                </c:pt>
                <c:pt idx="807">
                  <c:v>44.936004451864214</c:v>
                </c:pt>
                <c:pt idx="808">
                  <c:v>44.99165275459098</c:v>
                </c:pt>
                <c:pt idx="809">
                  <c:v>45.047301057317746</c:v>
                </c:pt>
                <c:pt idx="810">
                  <c:v>45.102949360044519</c:v>
                </c:pt>
                <c:pt idx="811">
                  <c:v>45.158597662771285</c:v>
                </c:pt>
                <c:pt idx="812">
                  <c:v>45.214245965498051</c:v>
                </c:pt>
                <c:pt idx="813">
                  <c:v>45.269894268224817</c:v>
                </c:pt>
                <c:pt idx="814">
                  <c:v>45.325542570951583</c:v>
                </c:pt>
                <c:pt idx="815">
                  <c:v>45.381190873678349</c:v>
                </c:pt>
                <c:pt idx="816">
                  <c:v>45.436839176405115</c:v>
                </c:pt>
                <c:pt idx="817">
                  <c:v>45.492487479131881</c:v>
                </c:pt>
                <c:pt idx="818">
                  <c:v>45.548135781858647</c:v>
                </c:pt>
                <c:pt idx="819">
                  <c:v>45.603784084585421</c:v>
                </c:pt>
                <c:pt idx="820">
                  <c:v>45.659432387312187</c:v>
                </c:pt>
                <c:pt idx="821">
                  <c:v>45.715080690038953</c:v>
                </c:pt>
                <c:pt idx="822">
                  <c:v>45.770728992765719</c:v>
                </c:pt>
                <c:pt idx="823">
                  <c:v>45.826377295492485</c:v>
                </c:pt>
                <c:pt idx="824">
                  <c:v>45.882025598219251</c:v>
                </c:pt>
                <c:pt idx="825">
                  <c:v>45.937673900946017</c:v>
                </c:pt>
                <c:pt idx="826">
                  <c:v>45.993322203672783</c:v>
                </c:pt>
                <c:pt idx="827">
                  <c:v>46.048970506399549</c:v>
                </c:pt>
                <c:pt idx="828">
                  <c:v>46.104618809126322</c:v>
                </c:pt>
                <c:pt idx="829">
                  <c:v>46.160267111853088</c:v>
                </c:pt>
                <c:pt idx="830">
                  <c:v>46.215915414579854</c:v>
                </c:pt>
                <c:pt idx="831">
                  <c:v>46.27156371730662</c:v>
                </c:pt>
                <c:pt idx="832">
                  <c:v>46.327212020033386</c:v>
                </c:pt>
                <c:pt idx="833">
                  <c:v>46.382860322760152</c:v>
                </c:pt>
                <c:pt idx="834">
                  <c:v>46.438508625486918</c:v>
                </c:pt>
                <c:pt idx="835">
                  <c:v>46.494156928213684</c:v>
                </c:pt>
                <c:pt idx="836">
                  <c:v>46.549805230940457</c:v>
                </c:pt>
                <c:pt idx="837">
                  <c:v>46.605453533667223</c:v>
                </c:pt>
                <c:pt idx="838">
                  <c:v>46.661101836393989</c:v>
                </c:pt>
                <c:pt idx="839">
                  <c:v>46.716750139120755</c:v>
                </c:pt>
                <c:pt idx="840">
                  <c:v>46.772398441847521</c:v>
                </c:pt>
                <c:pt idx="841">
                  <c:v>46.828046744574287</c:v>
                </c:pt>
                <c:pt idx="842">
                  <c:v>46.883695047301053</c:v>
                </c:pt>
                <c:pt idx="843">
                  <c:v>46.939343350027819</c:v>
                </c:pt>
                <c:pt idx="844">
                  <c:v>46.994991652754585</c:v>
                </c:pt>
                <c:pt idx="845">
                  <c:v>47.050639955481358</c:v>
                </c:pt>
                <c:pt idx="846">
                  <c:v>47.106288258208124</c:v>
                </c:pt>
                <c:pt idx="847">
                  <c:v>47.16193656093489</c:v>
                </c:pt>
                <c:pt idx="848">
                  <c:v>47.217584863661656</c:v>
                </c:pt>
                <c:pt idx="849">
                  <c:v>47.273233166388422</c:v>
                </c:pt>
                <c:pt idx="850">
                  <c:v>47.328881469115188</c:v>
                </c:pt>
                <c:pt idx="851">
                  <c:v>47.384529771841954</c:v>
                </c:pt>
                <c:pt idx="852">
                  <c:v>47.44017807456872</c:v>
                </c:pt>
                <c:pt idx="853">
                  <c:v>47.495826377295487</c:v>
                </c:pt>
                <c:pt idx="854">
                  <c:v>47.55147468002226</c:v>
                </c:pt>
                <c:pt idx="855">
                  <c:v>47.607122982749026</c:v>
                </c:pt>
                <c:pt idx="856">
                  <c:v>47.662771285475792</c:v>
                </c:pt>
                <c:pt idx="857">
                  <c:v>47.718419588202558</c:v>
                </c:pt>
                <c:pt idx="858">
                  <c:v>47.774067890929324</c:v>
                </c:pt>
                <c:pt idx="859">
                  <c:v>47.82971619365609</c:v>
                </c:pt>
                <c:pt idx="860">
                  <c:v>47.885364496382856</c:v>
                </c:pt>
                <c:pt idx="861">
                  <c:v>47.941012799109622</c:v>
                </c:pt>
                <c:pt idx="862">
                  <c:v>47.996661101836388</c:v>
                </c:pt>
                <c:pt idx="863">
                  <c:v>48.052309404563161</c:v>
                </c:pt>
                <c:pt idx="864">
                  <c:v>48.107957707289927</c:v>
                </c:pt>
                <c:pt idx="865">
                  <c:v>48.163606010016693</c:v>
                </c:pt>
                <c:pt idx="866">
                  <c:v>48.219254312743459</c:v>
                </c:pt>
                <c:pt idx="867">
                  <c:v>48.274902615470225</c:v>
                </c:pt>
                <c:pt idx="868">
                  <c:v>48.330550918196991</c:v>
                </c:pt>
                <c:pt idx="869">
                  <c:v>48.386199220923757</c:v>
                </c:pt>
                <c:pt idx="870">
                  <c:v>48.441847523650523</c:v>
                </c:pt>
                <c:pt idx="871">
                  <c:v>48.497495826377296</c:v>
                </c:pt>
                <c:pt idx="872">
                  <c:v>48.553144129104062</c:v>
                </c:pt>
                <c:pt idx="873">
                  <c:v>48.608792431830828</c:v>
                </c:pt>
                <c:pt idx="874">
                  <c:v>48.664440734557594</c:v>
                </c:pt>
                <c:pt idx="875">
                  <c:v>48.72008903728436</c:v>
                </c:pt>
                <c:pt idx="876">
                  <c:v>48.775737340011126</c:v>
                </c:pt>
                <c:pt idx="877">
                  <c:v>48.831385642737892</c:v>
                </c:pt>
                <c:pt idx="878">
                  <c:v>48.887033945464658</c:v>
                </c:pt>
                <c:pt idx="879">
                  <c:v>48.942682248191424</c:v>
                </c:pt>
                <c:pt idx="880">
                  <c:v>48.998330550918197</c:v>
                </c:pt>
                <c:pt idx="881">
                  <c:v>49.053978853644963</c:v>
                </c:pt>
                <c:pt idx="882">
                  <c:v>49.109627156371729</c:v>
                </c:pt>
                <c:pt idx="883">
                  <c:v>49.165275459098496</c:v>
                </c:pt>
                <c:pt idx="884">
                  <c:v>49.220923761825262</c:v>
                </c:pt>
                <c:pt idx="885">
                  <c:v>49.276572064552028</c:v>
                </c:pt>
                <c:pt idx="886">
                  <c:v>49.332220367278794</c:v>
                </c:pt>
                <c:pt idx="887">
                  <c:v>49.38786867000556</c:v>
                </c:pt>
                <c:pt idx="888">
                  <c:v>49.443516972732326</c:v>
                </c:pt>
                <c:pt idx="889">
                  <c:v>49.499165275459099</c:v>
                </c:pt>
                <c:pt idx="890">
                  <c:v>49.554813578185865</c:v>
                </c:pt>
                <c:pt idx="891">
                  <c:v>49.610461880912631</c:v>
                </c:pt>
                <c:pt idx="892">
                  <c:v>49.666110183639397</c:v>
                </c:pt>
                <c:pt idx="893">
                  <c:v>49.721758486366163</c:v>
                </c:pt>
                <c:pt idx="894">
                  <c:v>49.777406789092929</c:v>
                </c:pt>
                <c:pt idx="895">
                  <c:v>49.833055091819695</c:v>
                </c:pt>
                <c:pt idx="896">
                  <c:v>49.888703394546461</c:v>
                </c:pt>
                <c:pt idx="897">
                  <c:v>49.944351697273227</c:v>
                </c:pt>
                <c:pt idx="898">
                  <c:v>50</c:v>
                </c:pt>
                <c:pt idx="899">
                  <c:v>50.055648302726766</c:v>
                </c:pt>
                <c:pt idx="900">
                  <c:v>50.111296605453532</c:v>
                </c:pt>
                <c:pt idx="901">
                  <c:v>50.166944908180298</c:v>
                </c:pt>
                <c:pt idx="902">
                  <c:v>50.222593210907064</c:v>
                </c:pt>
                <c:pt idx="903">
                  <c:v>50.27824151363383</c:v>
                </c:pt>
                <c:pt idx="904">
                  <c:v>50.333889816360596</c:v>
                </c:pt>
                <c:pt idx="905">
                  <c:v>50.389538119087362</c:v>
                </c:pt>
                <c:pt idx="906">
                  <c:v>50.445186421814135</c:v>
                </c:pt>
                <c:pt idx="907">
                  <c:v>50.500834724540901</c:v>
                </c:pt>
                <c:pt idx="908">
                  <c:v>50.556483027267667</c:v>
                </c:pt>
                <c:pt idx="909">
                  <c:v>50.612131329994433</c:v>
                </c:pt>
                <c:pt idx="910">
                  <c:v>50.667779632721199</c:v>
                </c:pt>
                <c:pt idx="911">
                  <c:v>50.723427935447965</c:v>
                </c:pt>
                <c:pt idx="912">
                  <c:v>50.779076238174731</c:v>
                </c:pt>
                <c:pt idx="913">
                  <c:v>50.834724540901497</c:v>
                </c:pt>
                <c:pt idx="914">
                  <c:v>50.890372843628263</c:v>
                </c:pt>
                <c:pt idx="915">
                  <c:v>50.946021146355037</c:v>
                </c:pt>
                <c:pt idx="916">
                  <c:v>51.001669449081803</c:v>
                </c:pt>
                <c:pt idx="917">
                  <c:v>51.057317751808569</c:v>
                </c:pt>
                <c:pt idx="918">
                  <c:v>51.112966054535335</c:v>
                </c:pt>
                <c:pt idx="919">
                  <c:v>51.168614357262101</c:v>
                </c:pt>
                <c:pt idx="920">
                  <c:v>51.224262659988867</c:v>
                </c:pt>
                <c:pt idx="921">
                  <c:v>51.279910962715633</c:v>
                </c:pt>
                <c:pt idx="922">
                  <c:v>51.335559265442399</c:v>
                </c:pt>
                <c:pt idx="923">
                  <c:v>51.391207568169165</c:v>
                </c:pt>
                <c:pt idx="924">
                  <c:v>51.446855870895938</c:v>
                </c:pt>
                <c:pt idx="925">
                  <c:v>51.502504173622704</c:v>
                </c:pt>
                <c:pt idx="926">
                  <c:v>51.55815247634947</c:v>
                </c:pt>
                <c:pt idx="927">
                  <c:v>51.613800779076236</c:v>
                </c:pt>
                <c:pt idx="928">
                  <c:v>51.669449081803002</c:v>
                </c:pt>
                <c:pt idx="929">
                  <c:v>51.725097384529768</c:v>
                </c:pt>
                <c:pt idx="930">
                  <c:v>51.780745687256534</c:v>
                </c:pt>
                <c:pt idx="931">
                  <c:v>51.8363939899833</c:v>
                </c:pt>
                <c:pt idx="932">
                  <c:v>51.892042292710066</c:v>
                </c:pt>
                <c:pt idx="933">
                  <c:v>51.947690595436839</c:v>
                </c:pt>
                <c:pt idx="934">
                  <c:v>52.003338898163605</c:v>
                </c:pt>
                <c:pt idx="935">
                  <c:v>52.058987200890371</c:v>
                </c:pt>
                <c:pt idx="936">
                  <c:v>52.114635503617137</c:v>
                </c:pt>
                <c:pt idx="937">
                  <c:v>52.170283806343903</c:v>
                </c:pt>
                <c:pt idx="938">
                  <c:v>52.225932109070669</c:v>
                </c:pt>
                <c:pt idx="939">
                  <c:v>52.281580411797435</c:v>
                </c:pt>
                <c:pt idx="940">
                  <c:v>52.337228714524201</c:v>
                </c:pt>
                <c:pt idx="941">
                  <c:v>52.392877017250974</c:v>
                </c:pt>
                <c:pt idx="942">
                  <c:v>52.44852531997774</c:v>
                </c:pt>
                <c:pt idx="943">
                  <c:v>52.504173622704506</c:v>
                </c:pt>
                <c:pt idx="944">
                  <c:v>52.559821925431272</c:v>
                </c:pt>
                <c:pt idx="945">
                  <c:v>52.615470228158038</c:v>
                </c:pt>
                <c:pt idx="946">
                  <c:v>52.671118530884804</c:v>
                </c:pt>
                <c:pt idx="947">
                  <c:v>52.72676683361157</c:v>
                </c:pt>
                <c:pt idx="948">
                  <c:v>52.782415136338336</c:v>
                </c:pt>
                <c:pt idx="949">
                  <c:v>52.838063439065103</c:v>
                </c:pt>
                <c:pt idx="950">
                  <c:v>52.893711741791876</c:v>
                </c:pt>
                <c:pt idx="951">
                  <c:v>52.949360044518642</c:v>
                </c:pt>
                <c:pt idx="952">
                  <c:v>53.005008347245408</c:v>
                </c:pt>
                <c:pt idx="953">
                  <c:v>53.060656649972174</c:v>
                </c:pt>
                <c:pt idx="954">
                  <c:v>53.11630495269894</c:v>
                </c:pt>
                <c:pt idx="955">
                  <c:v>53.171953255425706</c:v>
                </c:pt>
                <c:pt idx="956">
                  <c:v>53.227601558152472</c:v>
                </c:pt>
                <c:pt idx="957">
                  <c:v>53.283249860879238</c:v>
                </c:pt>
                <c:pt idx="958">
                  <c:v>53.338898163606004</c:v>
                </c:pt>
                <c:pt idx="959">
                  <c:v>53.394546466332777</c:v>
                </c:pt>
                <c:pt idx="960">
                  <c:v>53.450194769059543</c:v>
                </c:pt>
                <c:pt idx="961">
                  <c:v>53.505843071786309</c:v>
                </c:pt>
                <c:pt idx="962">
                  <c:v>53.561491374513075</c:v>
                </c:pt>
                <c:pt idx="963">
                  <c:v>53.617139677239841</c:v>
                </c:pt>
                <c:pt idx="964">
                  <c:v>53.672787979966607</c:v>
                </c:pt>
                <c:pt idx="965">
                  <c:v>53.728436282693373</c:v>
                </c:pt>
                <c:pt idx="966">
                  <c:v>53.784084585420139</c:v>
                </c:pt>
                <c:pt idx="967">
                  <c:v>53.839732888146905</c:v>
                </c:pt>
                <c:pt idx="968">
                  <c:v>53.895381190873678</c:v>
                </c:pt>
                <c:pt idx="969">
                  <c:v>53.951029493600444</c:v>
                </c:pt>
                <c:pt idx="970">
                  <c:v>54.00667779632721</c:v>
                </c:pt>
                <c:pt idx="971">
                  <c:v>54.062326099053976</c:v>
                </c:pt>
                <c:pt idx="972">
                  <c:v>54.117974401780742</c:v>
                </c:pt>
                <c:pt idx="973">
                  <c:v>54.173622704507508</c:v>
                </c:pt>
                <c:pt idx="974">
                  <c:v>54.229271007234274</c:v>
                </c:pt>
                <c:pt idx="975">
                  <c:v>54.28491930996104</c:v>
                </c:pt>
                <c:pt idx="976">
                  <c:v>54.340567612687813</c:v>
                </c:pt>
                <c:pt idx="977">
                  <c:v>54.396215915414579</c:v>
                </c:pt>
                <c:pt idx="978">
                  <c:v>54.451864218141345</c:v>
                </c:pt>
                <c:pt idx="979">
                  <c:v>54.507512520868111</c:v>
                </c:pt>
                <c:pt idx="980">
                  <c:v>54.563160823594878</c:v>
                </c:pt>
                <c:pt idx="981">
                  <c:v>54.618809126321644</c:v>
                </c:pt>
                <c:pt idx="982">
                  <c:v>54.67445742904841</c:v>
                </c:pt>
                <c:pt idx="983">
                  <c:v>54.730105731775176</c:v>
                </c:pt>
                <c:pt idx="984">
                  <c:v>54.785754034501942</c:v>
                </c:pt>
                <c:pt idx="985">
                  <c:v>54.841402337228715</c:v>
                </c:pt>
                <c:pt idx="986">
                  <c:v>54.897050639955481</c:v>
                </c:pt>
                <c:pt idx="987">
                  <c:v>54.952698942682247</c:v>
                </c:pt>
                <c:pt idx="988">
                  <c:v>55.008347245409013</c:v>
                </c:pt>
                <c:pt idx="989">
                  <c:v>55.063995548135779</c:v>
                </c:pt>
                <c:pt idx="990">
                  <c:v>55.119643850862545</c:v>
                </c:pt>
                <c:pt idx="991">
                  <c:v>55.175292153589311</c:v>
                </c:pt>
                <c:pt idx="992">
                  <c:v>55.230940456316077</c:v>
                </c:pt>
                <c:pt idx="993">
                  <c:v>55.286588759042843</c:v>
                </c:pt>
                <c:pt idx="994">
                  <c:v>55.342237061769616</c:v>
                </c:pt>
                <c:pt idx="995">
                  <c:v>55.397885364496382</c:v>
                </c:pt>
                <c:pt idx="996">
                  <c:v>55.453533667223148</c:v>
                </c:pt>
                <c:pt idx="997">
                  <c:v>55.509181969949914</c:v>
                </c:pt>
                <c:pt idx="998">
                  <c:v>55.56483027267668</c:v>
                </c:pt>
                <c:pt idx="999">
                  <c:v>55.620478575403446</c:v>
                </c:pt>
                <c:pt idx="1000">
                  <c:v>55.676126878130212</c:v>
                </c:pt>
                <c:pt idx="1001">
                  <c:v>55.731775180856978</c:v>
                </c:pt>
                <c:pt idx="1002">
                  <c:v>55.787423483583744</c:v>
                </c:pt>
                <c:pt idx="1003">
                  <c:v>55.843071786310517</c:v>
                </c:pt>
                <c:pt idx="1004">
                  <c:v>55.898720089037283</c:v>
                </c:pt>
                <c:pt idx="1005">
                  <c:v>55.954368391764049</c:v>
                </c:pt>
                <c:pt idx="1006">
                  <c:v>56.010016694490815</c:v>
                </c:pt>
                <c:pt idx="1007">
                  <c:v>56.065664997217581</c:v>
                </c:pt>
                <c:pt idx="1008">
                  <c:v>56.121313299944347</c:v>
                </c:pt>
                <c:pt idx="1009">
                  <c:v>56.176961602671113</c:v>
                </c:pt>
                <c:pt idx="1010">
                  <c:v>56.232609905397879</c:v>
                </c:pt>
                <c:pt idx="1011">
                  <c:v>56.288258208124653</c:v>
                </c:pt>
                <c:pt idx="1012">
                  <c:v>56.343906510851419</c:v>
                </c:pt>
                <c:pt idx="1013">
                  <c:v>56.399554813578185</c:v>
                </c:pt>
                <c:pt idx="1014">
                  <c:v>56.455203116304951</c:v>
                </c:pt>
                <c:pt idx="1015">
                  <c:v>56.510851419031717</c:v>
                </c:pt>
                <c:pt idx="1016">
                  <c:v>56.566499721758483</c:v>
                </c:pt>
                <c:pt idx="1017">
                  <c:v>56.622148024485249</c:v>
                </c:pt>
                <c:pt idx="1018">
                  <c:v>56.677796327212015</c:v>
                </c:pt>
                <c:pt idx="1019">
                  <c:v>56.733444629938781</c:v>
                </c:pt>
                <c:pt idx="1020">
                  <c:v>56.789092932665554</c:v>
                </c:pt>
                <c:pt idx="1021">
                  <c:v>56.84474123539232</c:v>
                </c:pt>
                <c:pt idx="1022">
                  <c:v>56.900389538119086</c:v>
                </c:pt>
                <c:pt idx="1023">
                  <c:v>56.956037840845852</c:v>
                </c:pt>
                <c:pt idx="1024">
                  <c:v>57.011686143572618</c:v>
                </c:pt>
                <c:pt idx="1025">
                  <c:v>57.067334446299384</c:v>
                </c:pt>
                <c:pt idx="1026">
                  <c:v>57.12298274902615</c:v>
                </c:pt>
                <c:pt idx="1027">
                  <c:v>57.178631051752916</c:v>
                </c:pt>
                <c:pt idx="1028">
                  <c:v>57.234279354479682</c:v>
                </c:pt>
                <c:pt idx="1029">
                  <c:v>57.289927657206455</c:v>
                </c:pt>
                <c:pt idx="1030">
                  <c:v>57.345575959933221</c:v>
                </c:pt>
                <c:pt idx="1031">
                  <c:v>57.401224262659987</c:v>
                </c:pt>
                <c:pt idx="1032">
                  <c:v>57.456872565386753</c:v>
                </c:pt>
                <c:pt idx="1033">
                  <c:v>57.512520868113519</c:v>
                </c:pt>
                <c:pt idx="1034">
                  <c:v>57.568169170840285</c:v>
                </c:pt>
                <c:pt idx="1035">
                  <c:v>57.623817473567051</c:v>
                </c:pt>
                <c:pt idx="1036">
                  <c:v>57.679465776293817</c:v>
                </c:pt>
                <c:pt idx="1037">
                  <c:v>57.735114079020583</c:v>
                </c:pt>
                <c:pt idx="1038">
                  <c:v>57.790762381747356</c:v>
                </c:pt>
                <c:pt idx="1039">
                  <c:v>57.846410684474122</c:v>
                </c:pt>
                <c:pt idx="1040">
                  <c:v>57.902058987200888</c:v>
                </c:pt>
                <c:pt idx="1041">
                  <c:v>57.957707289927654</c:v>
                </c:pt>
                <c:pt idx="1042">
                  <c:v>58.01335559265442</c:v>
                </c:pt>
                <c:pt idx="1043">
                  <c:v>58.069003895381186</c:v>
                </c:pt>
                <c:pt idx="1044">
                  <c:v>58.124652198107952</c:v>
                </c:pt>
                <c:pt idx="1045">
                  <c:v>58.180300500834718</c:v>
                </c:pt>
                <c:pt idx="1046">
                  <c:v>58.235948803561492</c:v>
                </c:pt>
                <c:pt idx="1047">
                  <c:v>58.291597106288258</c:v>
                </c:pt>
                <c:pt idx="1048">
                  <c:v>58.347245409015024</c:v>
                </c:pt>
                <c:pt idx="1049">
                  <c:v>58.40289371174179</c:v>
                </c:pt>
                <c:pt idx="1050">
                  <c:v>58.458542014468556</c:v>
                </c:pt>
                <c:pt idx="1051">
                  <c:v>58.514190317195322</c:v>
                </c:pt>
                <c:pt idx="1052">
                  <c:v>58.569838619922088</c:v>
                </c:pt>
                <c:pt idx="1053">
                  <c:v>58.625486922648854</c:v>
                </c:pt>
                <c:pt idx="1054">
                  <c:v>58.68113522537562</c:v>
                </c:pt>
                <c:pt idx="1055">
                  <c:v>58.736783528102393</c:v>
                </c:pt>
                <c:pt idx="1056">
                  <c:v>58.792431830829159</c:v>
                </c:pt>
                <c:pt idx="1057">
                  <c:v>58.848080133555925</c:v>
                </c:pt>
                <c:pt idx="1058">
                  <c:v>58.903728436282691</c:v>
                </c:pt>
                <c:pt idx="1059">
                  <c:v>58.959376739009457</c:v>
                </c:pt>
                <c:pt idx="1060">
                  <c:v>59.015025041736223</c:v>
                </c:pt>
                <c:pt idx="1061">
                  <c:v>59.070673344462989</c:v>
                </c:pt>
                <c:pt idx="1062">
                  <c:v>59.126321647189755</c:v>
                </c:pt>
                <c:pt idx="1063">
                  <c:v>59.181969949916521</c:v>
                </c:pt>
                <c:pt idx="1064">
                  <c:v>59.237618252643294</c:v>
                </c:pt>
                <c:pt idx="1065">
                  <c:v>59.29326655537006</c:v>
                </c:pt>
                <c:pt idx="1066">
                  <c:v>59.348914858096826</c:v>
                </c:pt>
                <c:pt idx="1067">
                  <c:v>59.404563160823592</c:v>
                </c:pt>
                <c:pt idx="1068">
                  <c:v>59.460211463550358</c:v>
                </c:pt>
                <c:pt idx="1069">
                  <c:v>59.515859766277124</c:v>
                </c:pt>
                <c:pt idx="1070">
                  <c:v>59.57150806900389</c:v>
                </c:pt>
                <c:pt idx="1071">
                  <c:v>59.627156371730656</c:v>
                </c:pt>
                <c:pt idx="1072">
                  <c:v>59.682804674457422</c:v>
                </c:pt>
                <c:pt idx="1073">
                  <c:v>59.738452977184195</c:v>
                </c:pt>
                <c:pt idx="1074">
                  <c:v>59.794101279910961</c:v>
                </c:pt>
                <c:pt idx="1075">
                  <c:v>59.849749582637727</c:v>
                </c:pt>
                <c:pt idx="1076">
                  <c:v>59.905397885364494</c:v>
                </c:pt>
                <c:pt idx="1077">
                  <c:v>59.96104618809126</c:v>
                </c:pt>
                <c:pt idx="1078">
                  <c:v>60.016694490818026</c:v>
                </c:pt>
                <c:pt idx="1079">
                  <c:v>60.072342793544792</c:v>
                </c:pt>
                <c:pt idx="1080">
                  <c:v>60.127991096271558</c:v>
                </c:pt>
                <c:pt idx="1081">
                  <c:v>60.183639398998331</c:v>
                </c:pt>
                <c:pt idx="1082">
                  <c:v>60.239287701725097</c:v>
                </c:pt>
                <c:pt idx="1083">
                  <c:v>60.294936004451863</c:v>
                </c:pt>
                <c:pt idx="1084">
                  <c:v>60.350584307178629</c:v>
                </c:pt>
                <c:pt idx="1085">
                  <c:v>60.406232609905395</c:v>
                </c:pt>
                <c:pt idx="1086">
                  <c:v>60.461880912632161</c:v>
                </c:pt>
                <c:pt idx="1087">
                  <c:v>60.517529215358927</c:v>
                </c:pt>
                <c:pt idx="1088">
                  <c:v>60.573177518085693</c:v>
                </c:pt>
                <c:pt idx="1089">
                  <c:v>60.628825820812459</c:v>
                </c:pt>
                <c:pt idx="1090">
                  <c:v>60.684474123539232</c:v>
                </c:pt>
                <c:pt idx="1091">
                  <c:v>60.740122426265998</c:v>
                </c:pt>
                <c:pt idx="1092">
                  <c:v>60.795770728992764</c:v>
                </c:pt>
                <c:pt idx="1093">
                  <c:v>60.85141903171953</c:v>
                </c:pt>
                <c:pt idx="1094">
                  <c:v>60.907067334446296</c:v>
                </c:pt>
                <c:pt idx="1095">
                  <c:v>60.962715637173062</c:v>
                </c:pt>
                <c:pt idx="1096">
                  <c:v>61.018363939899828</c:v>
                </c:pt>
                <c:pt idx="1097">
                  <c:v>61.074012242626594</c:v>
                </c:pt>
                <c:pt idx="1098">
                  <c:v>61.12966054535336</c:v>
                </c:pt>
                <c:pt idx="1099">
                  <c:v>61.185308848080133</c:v>
                </c:pt>
                <c:pt idx="1100">
                  <c:v>61.240957150806899</c:v>
                </c:pt>
                <c:pt idx="1101">
                  <c:v>61.296605453533665</c:v>
                </c:pt>
                <c:pt idx="1102">
                  <c:v>61.352253756260431</c:v>
                </c:pt>
                <c:pt idx="1103">
                  <c:v>61.407902058987197</c:v>
                </c:pt>
                <c:pt idx="1104">
                  <c:v>61.463550361713963</c:v>
                </c:pt>
                <c:pt idx="1105">
                  <c:v>61.519198664440729</c:v>
                </c:pt>
                <c:pt idx="1106">
                  <c:v>61.574846967167495</c:v>
                </c:pt>
                <c:pt idx="1107">
                  <c:v>61.630495269894261</c:v>
                </c:pt>
                <c:pt idx="1108">
                  <c:v>61.686143572621035</c:v>
                </c:pt>
                <c:pt idx="1109">
                  <c:v>61.741791875347801</c:v>
                </c:pt>
                <c:pt idx="1110">
                  <c:v>61.797440178074567</c:v>
                </c:pt>
                <c:pt idx="1111">
                  <c:v>61.853088480801333</c:v>
                </c:pt>
                <c:pt idx="1112">
                  <c:v>61.908736783528099</c:v>
                </c:pt>
                <c:pt idx="1113">
                  <c:v>61.964385086254865</c:v>
                </c:pt>
                <c:pt idx="1114">
                  <c:v>62.020033388981631</c:v>
                </c:pt>
                <c:pt idx="1115">
                  <c:v>62.075681691708397</c:v>
                </c:pt>
                <c:pt idx="1116">
                  <c:v>62.13132999443517</c:v>
                </c:pt>
                <c:pt idx="1117">
                  <c:v>62.186978297161936</c:v>
                </c:pt>
                <c:pt idx="1118">
                  <c:v>62.242626599888702</c:v>
                </c:pt>
                <c:pt idx="1119">
                  <c:v>62.298274902615468</c:v>
                </c:pt>
                <c:pt idx="1120">
                  <c:v>62.353923205342234</c:v>
                </c:pt>
                <c:pt idx="1121">
                  <c:v>62.409571508069</c:v>
                </c:pt>
                <c:pt idx="1122">
                  <c:v>62.465219810795766</c:v>
                </c:pt>
                <c:pt idx="1123">
                  <c:v>62.520868113522532</c:v>
                </c:pt>
                <c:pt idx="1124">
                  <c:v>62.576516416249298</c:v>
                </c:pt>
                <c:pt idx="1125">
                  <c:v>62.632164718976071</c:v>
                </c:pt>
                <c:pt idx="1126">
                  <c:v>62.687813021702837</c:v>
                </c:pt>
                <c:pt idx="1127">
                  <c:v>62.743461324429603</c:v>
                </c:pt>
                <c:pt idx="1128">
                  <c:v>62.799109627156369</c:v>
                </c:pt>
                <c:pt idx="1129">
                  <c:v>62.854757929883135</c:v>
                </c:pt>
                <c:pt idx="1130">
                  <c:v>62.910406232609901</c:v>
                </c:pt>
                <c:pt idx="1131">
                  <c:v>62.966054535336667</c:v>
                </c:pt>
                <c:pt idx="1132">
                  <c:v>63.021702838063433</c:v>
                </c:pt>
                <c:pt idx="1133">
                  <c:v>63.077351140790199</c:v>
                </c:pt>
                <c:pt idx="1134">
                  <c:v>63.132999443516972</c:v>
                </c:pt>
                <c:pt idx="1135">
                  <c:v>63.188647746243738</c:v>
                </c:pt>
                <c:pt idx="1136">
                  <c:v>63.244296048970504</c:v>
                </c:pt>
                <c:pt idx="1137">
                  <c:v>63.29994435169727</c:v>
                </c:pt>
                <c:pt idx="1138">
                  <c:v>63.355592654424036</c:v>
                </c:pt>
                <c:pt idx="1139">
                  <c:v>63.411240957150802</c:v>
                </c:pt>
                <c:pt idx="1140">
                  <c:v>63.466889259877568</c:v>
                </c:pt>
                <c:pt idx="1141">
                  <c:v>63.522537562604334</c:v>
                </c:pt>
                <c:pt idx="1142">
                  <c:v>63.578185865331101</c:v>
                </c:pt>
                <c:pt idx="1143">
                  <c:v>63.633834168057874</c:v>
                </c:pt>
                <c:pt idx="1144">
                  <c:v>63.68948247078464</c:v>
                </c:pt>
                <c:pt idx="1145">
                  <c:v>63.745130773511406</c:v>
                </c:pt>
                <c:pt idx="1146">
                  <c:v>63.800779076238172</c:v>
                </c:pt>
                <c:pt idx="1147">
                  <c:v>63.856427378964938</c:v>
                </c:pt>
                <c:pt idx="1148">
                  <c:v>63.912075681691704</c:v>
                </c:pt>
                <c:pt idx="1149">
                  <c:v>63.96772398441847</c:v>
                </c:pt>
                <c:pt idx="1150">
                  <c:v>64.023372287145236</c:v>
                </c:pt>
                <c:pt idx="1151">
                  <c:v>64.079020589872016</c:v>
                </c:pt>
                <c:pt idx="1152">
                  <c:v>64.134668892598782</c:v>
                </c:pt>
                <c:pt idx="1153">
                  <c:v>64.190317195325548</c:v>
                </c:pt>
                <c:pt idx="1154">
                  <c:v>64.245965498052314</c:v>
                </c:pt>
                <c:pt idx="1155">
                  <c:v>64.30161380077908</c:v>
                </c:pt>
                <c:pt idx="1156">
                  <c:v>64.357262103505846</c:v>
                </c:pt>
                <c:pt idx="1157">
                  <c:v>64.412910406232612</c:v>
                </c:pt>
                <c:pt idx="1158">
                  <c:v>64.468558708959378</c:v>
                </c:pt>
                <c:pt idx="1159">
                  <c:v>64.524207011686144</c:v>
                </c:pt>
                <c:pt idx="1160">
                  <c:v>64.57985531441291</c:v>
                </c:pt>
                <c:pt idx="1161">
                  <c:v>64.635503617139676</c:v>
                </c:pt>
                <c:pt idx="1162">
                  <c:v>64.691151919866442</c:v>
                </c:pt>
                <c:pt idx="1163">
                  <c:v>64.746800222593208</c:v>
                </c:pt>
                <c:pt idx="1164">
                  <c:v>64.802448525319974</c:v>
                </c:pt>
                <c:pt idx="1165">
                  <c:v>64.858096828046754</c:v>
                </c:pt>
                <c:pt idx="1166">
                  <c:v>64.91374513077352</c:v>
                </c:pt>
                <c:pt idx="1167">
                  <c:v>64.969393433500287</c:v>
                </c:pt>
                <c:pt idx="1168">
                  <c:v>65.025041736227053</c:v>
                </c:pt>
                <c:pt idx="1169">
                  <c:v>65.080690038953819</c:v>
                </c:pt>
                <c:pt idx="1170">
                  <c:v>65.136338341680585</c:v>
                </c:pt>
                <c:pt idx="1171">
                  <c:v>65.191986644407351</c:v>
                </c:pt>
                <c:pt idx="1172">
                  <c:v>65.247634947134117</c:v>
                </c:pt>
                <c:pt idx="1173">
                  <c:v>65.303283249860883</c:v>
                </c:pt>
                <c:pt idx="1174">
                  <c:v>65.358931552587649</c:v>
                </c:pt>
                <c:pt idx="1175">
                  <c:v>65.414579855314415</c:v>
                </c:pt>
                <c:pt idx="1176">
                  <c:v>65.470228158041181</c:v>
                </c:pt>
                <c:pt idx="1177">
                  <c:v>65.525876460767947</c:v>
                </c:pt>
                <c:pt idx="1178">
                  <c:v>65.581524763494713</c:v>
                </c:pt>
                <c:pt idx="1179">
                  <c:v>65.637173066221479</c:v>
                </c:pt>
                <c:pt idx="1180">
                  <c:v>65.692821368948245</c:v>
                </c:pt>
                <c:pt idx="1181">
                  <c:v>65.748469671675011</c:v>
                </c:pt>
                <c:pt idx="1182">
                  <c:v>65.804117974401791</c:v>
                </c:pt>
                <c:pt idx="1183">
                  <c:v>65.859766277128557</c:v>
                </c:pt>
                <c:pt idx="1184">
                  <c:v>65.915414579855323</c:v>
                </c:pt>
                <c:pt idx="1185">
                  <c:v>65.971062882582089</c:v>
                </c:pt>
                <c:pt idx="1186">
                  <c:v>66.026711185308855</c:v>
                </c:pt>
                <c:pt idx="1187">
                  <c:v>66.082359488035621</c:v>
                </c:pt>
                <c:pt idx="1188">
                  <c:v>66.138007790762387</c:v>
                </c:pt>
                <c:pt idx="1189">
                  <c:v>66.193656093489153</c:v>
                </c:pt>
                <c:pt idx="1190">
                  <c:v>66.249304396215919</c:v>
                </c:pt>
                <c:pt idx="1191">
                  <c:v>66.304952698942685</c:v>
                </c:pt>
                <c:pt idx="1192">
                  <c:v>66.360601001669451</c:v>
                </c:pt>
                <c:pt idx="1193">
                  <c:v>66.416249304396217</c:v>
                </c:pt>
                <c:pt idx="1194">
                  <c:v>66.471897607122983</c:v>
                </c:pt>
                <c:pt idx="1195">
                  <c:v>66.527545909849749</c:v>
                </c:pt>
                <c:pt idx="1196">
                  <c:v>66.583194212576515</c:v>
                </c:pt>
                <c:pt idx="1197">
                  <c:v>66.638842515303281</c:v>
                </c:pt>
                <c:pt idx="1198">
                  <c:v>66.694490818030047</c:v>
                </c:pt>
                <c:pt idx="1199">
                  <c:v>66.750139120756813</c:v>
                </c:pt>
                <c:pt idx="1200">
                  <c:v>66.805787423483594</c:v>
                </c:pt>
                <c:pt idx="1201">
                  <c:v>66.86143572621036</c:v>
                </c:pt>
                <c:pt idx="1202">
                  <c:v>66.917084028937126</c:v>
                </c:pt>
                <c:pt idx="1203">
                  <c:v>66.972732331663892</c:v>
                </c:pt>
                <c:pt idx="1204">
                  <c:v>67.028380634390658</c:v>
                </c:pt>
                <c:pt idx="1205">
                  <c:v>67.084028937117424</c:v>
                </c:pt>
                <c:pt idx="1206">
                  <c:v>67.13967723984419</c:v>
                </c:pt>
                <c:pt idx="1207">
                  <c:v>67.195325542570956</c:v>
                </c:pt>
                <c:pt idx="1208">
                  <c:v>67.250973845297722</c:v>
                </c:pt>
                <c:pt idx="1209">
                  <c:v>67.306622148024488</c:v>
                </c:pt>
                <c:pt idx="1210">
                  <c:v>67.362270450751254</c:v>
                </c:pt>
                <c:pt idx="1211">
                  <c:v>67.41791875347802</c:v>
                </c:pt>
                <c:pt idx="1212">
                  <c:v>67.473567056204786</c:v>
                </c:pt>
                <c:pt idx="1213">
                  <c:v>67.529215358931552</c:v>
                </c:pt>
                <c:pt idx="1214">
                  <c:v>67.584863661658318</c:v>
                </c:pt>
                <c:pt idx="1215">
                  <c:v>67.640511964385084</c:v>
                </c:pt>
                <c:pt idx="1216">
                  <c:v>67.69616026711185</c:v>
                </c:pt>
                <c:pt idx="1217">
                  <c:v>67.75180856983863</c:v>
                </c:pt>
                <c:pt idx="1218">
                  <c:v>67.807456872565396</c:v>
                </c:pt>
                <c:pt idx="1219">
                  <c:v>67.863105175292162</c:v>
                </c:pt>
                <c:pt idx="1220">
                  <c:v>67.918753478018928</c:v>
                </c:pt>
                <c:pt idx="1221">
                  <c:v>67.974401780745694</c:v>
                </c:pt>
                <c:pt idx="1222">
                  <c:v>68.03005008347246</c:v>
                </c:pt>
                <c:pt idx="1223">
                  <c:v>68.085698386199226</c:v>
                </c:pt>
                <c:pt idx="1224">
                  <c:v>68.141346688925992</c:v>
                </c:pt>
                <c:pt idx="1225">
                  <c:v>68.196994991652758</c:v>
                </c:pt>
                <c:pt idx="1226">
                  <c:v>68.252643294379524</c:v>
                </c:pt>
                <c:pt idx="1227">
                  <c:v>68.30829159710629</c:v>
                </c:pt>
                <c:pt idx="1228">
                  <c:v>68.363939899833056</c:v>
                </c:pt>
                <c:pt idx="1229">
                  <c:v>68.419588202559822</c:v>
                </c:pt>
                <c:pt idx="1230">
                  <c:v>68.475236505286588</c:v>
                </c:pt>
                <c:pt idx="1231">
                  <c:v>68.530884808013354</c:v>
                </c:pt>
                <c:pt idx="1232">
                  <c:v>68.58653311074012</c:v>
                </c:pt>
                <c:pt idx="1233">
                  <c:v>68.642181413466886</c:v>
                </c:pt>
                <c:pt idx="1234">
                  <c:v>68.697829716193652</c:v>
                </c:pt>
                <c:pt idx="1235">
                  <c:v>68.753478018920433</c:v>
                </c:pt>
                <c:pt idx="1236">
                  <c:v>68.809126321647199</c:v>
                </c:pt>
                <c:pt idx="1237">
                  <c:v>68.864774624373965</c:v>
                </c:pt>
                <c:pt idx="1238">
                  <c:v>68.920422927100731</c:v>
                </c:pt>
                <c:pt idx="1239">
                  <c:v>68.976071229827497</c:v>
                </c:pt>
                <c:pt idx="1240">
                  <c:v>69.031719532554263</c:v>
                </c:pt>
                <c:pt idx="1241">
                  <c:v>69.087367835281029</c:v>
                </c:pt>
                <c:pt idx="1242">
                  <c:v>69.143016138007795</c:v>
                </c:pt>
                <c:pt idx="1243">
                  <c:v>69.198664440734561</c:v>
                </c:pt>
                <c:pt idx="1244">
                  <c:v>69.254312743461327</c:v>
                </c:pt>
                <c:pt idx="1245">
                  <c:v>69.309961046188093</c:v>
                </c:pt>
                <c:pt idx="1246">
                  <c:v>69.365609348914859</c:v>
                </c:pt>
                <c:pt idx="1247">
                  <c:v>69.421257651641625</c:v>
                </c:pt>
                <c:pt idx="1248">
                  <c:v>69.476905954368391</c:v>
                </c:pt>
                <c:pt idx="1249">
                  <c:v>69.532554257095157</c:v>
                </c:pt>
                <c:pt idx="1250">
                  <c:v>69.588202559821923</c:v>
                </c:pt>
                <c:pt idx="1251">
                  <c:v>69.643850862548689</c:v>
                </c:pt>
                <c:pt idx="1252">
                  <c:v>69.699499165275469</c:v>
                </c:pt>
                <c:pt idx="1253">
                  <c:v>69.755147468002235</c:v>
                </c:pt>
                <c:pt idx="1254">
                  <c:v>69.810795770729001</c:v>
                </c:pt>
                <c:pt idx="1255">
                  <c:v>69.866444073455767</c:v>
                </c:pt>
                <c:pt idx="1256">
                  <c:v>69.922092376182533</c:v>
                </c:pt>
                <c:pt idx="1257">
                  <c:v>69.977740678909299</c:v>
                </c:pt>
                <c:pt idx="1258">
                  <c:v>70.033388981636065</c:v>
                </c:pt>
                <c:pt idx="1259">
                  <c:v>70.089037284362831</c:v>
                </c:pt>
                <c:pt idx="1260">
                  <c:v>70.144685587089597</c:v>
                </c:pt>
                <c:pt idx="1261">
                  <c:v>70.200333889816363</c:v>
                </c:pt>
                <c:pt idx="1262">
                  <c:v>70.255982192543129</c:v>
                </c:pt>
                <c:pt idx="1263">
                  <c:v>70.311630495269895</c:v>
                </c:pt>
                <c:pt idx="1264">
                  <c:v>70.367278797996661</c:v>
                </c:pt>
                <c:pt idx="1265">
                  <c:v>70.422927100723427</c:v>
                </c:pt>
                <c:pt idx="1266">
                  <c:v>70.478575403450193</c:v>
                </c:pt>
                <c:pt idx="1267">
                  <c:v>70.534223706176959</c:v>
                </c:pt>
                <c:pt idx="1268">
                  <c:v>70.589872008903725</c:v>
                </c:pt>
                <c:pt idx="1269">
                  <c:v>70.645520311630492</c:v>
                </c:pt>
                <c:pt idx="1270">
                  <c:v>70.701168614357272</c:v>
                </c:pt>
                <c:pt idx="1271">
                  <c:v>70.756816917084038</c:v>
                </c:pt>
                <c:pt idx="1272">
                  <c:v>70.812465219810804</c:v>
                </c:pt>
                <c:pt idx="1273">
                  <c:v>70.86811352253757</c:v>
                </c:pt>
                <c:pt idx="1274">
                  <c:v>70.923761825264336</c:v>
                </c:pt>
                <c:pt idx="1275">
                  <c:v>70.979410127991102</c:v>
                </c:pt>
                <c:pt idx="1276">
                  <c:v>71.035058430717868</c:v>
                </c:pt>
                <c:pt idx="1277">
                  <c:v>71.090706733444634</c:v>
                </c:pt>
                <c:pt idx="1278">
                  <c:v>71.1463550361714</c:v>
                </c:pt>
                <c:pt idx="1279">
                  <c:v>71.202003338898166</c:v>
                </c:pt>
                <c:pt idx="1280">
                  <c:v>71.257651641624932</c:v>
                </c:pt>
                <c:pt idx="1281">
                  <c:v>71.313299944351698</c:v>
                </c:pt>
                <c:pt idx="1282">
                  <c:v>71.368948247078464</c:v>
                </c:pt>
                <c:pt idx="1283">
                  <c:v>71.42459654980523</c:v>
                </c:pt>
                <c:pt idx="1284">
                  <c:v>71.480244852531996</c:v>
                </c:pt>
                <c:pt idx="1285">
                  <c:v>71.535893155258762</c:v>
                </c:pt>
                <c:pt idx="1286">
                  <c:v>71.591541457985528</c:v>
                </c:pt>
                <c:pt idx="1287">
                  <c:v>71.647189760712308</c:v>
                </c:pt>
                <c:pt idx="1288">
                  <c:v>71.702838063439074</c:v>
                </c:pt>
                <c:pt idx="1289">
                  <c:v>71.75848636616584</c:v>
                </c:pt>
                <c:pt idx="1290">
                  <c:v>71.814134668892606</c:v>
                </c:pt>
                <c:pt idx="1291">
                  <c:v>71.869782971619372</c:v>
                </c:pt>
                <c:pt idx="1292">
                  <c:v>71.925431274346138</c:v>
                </c:pt>
                <c:pt idx="1293">
                  <c:v>71.981079577072904</c:v>
                </c:pt>
                <c:pt idx="1294">
                  <c:v>72.03672787979967</c:v>
                </c:pt>
                <c:pt idx="1295">
                  <c:v>72.092376182526436</c:v>
                </c:pt>
                <c:pt idx="1296">
                  <c:v>72.148024485253202</c:v>
                </c:pt>
                <c:pt idx="1297">
                  <c:v>72.203672787979968</c:v>
                </c:pt>
                <c:pt idx="1298">
                  <c:v>72.259321090706734</c:v>
                </c:pt>
                <c:pt idx="1299">
                  <c:v>72.3149693934335</c:v>
                </c:pt>
                <c:pt idx="1300">
                  <c:v>72.370617696160267</c:v>
                </c:pt>
                <c:pt idx="1301">
                  <c:v>72.426265998887033</c:v>
                </c:pt>
                <c:pt idx="1302">
                  <c:v>72.481914301613799</c:v>
                </c:pt>
                <c:pt idx="1303">
                  <c:v>72.537562604340565</c:v>
                </c:pt>
                <c:pt idx="1304">
                  <c:v>72.593210907067331</c:v>
                </c:pt>
                <c:pt idx="1305">
                  <c:v>72.648859209794111</c:v>
                </c:pt>
                <c:pt idx="1306">
                  <c:v>72.704507512520877</c:v>
                </c:pt>
                <c:pt idx="1307">
                  <c:v>72.760155815247643</c:v>
                </c:pt>
                <c:pt idx="1308">
                  <c:v>72.815804117974409</c:v>
                </c:pt>
                <c:pt idx="1309">
                  <c:v>72.871452420701175</c:v>
                </c:pt>
                <c:pt idx="1310">
                  <c:v>72.927100723427941</c:v>
                </c:pt>
                <c:pt idx="1311">
                  <c:v>72.982749026154707</c:v>
                </c:pt>
                <c:pt idx="1312">
                  <c:v>73.038397328881473</c:v>
                </c:pt>
                <c:pt idx="1313">
                  <c:v>73.094045631608239</c:v>
                </c:pt>
                <c:pt idx="1314">
                  <c:v>73.149693934335005</c:v>
                </c:pt>
                <c:pt idx="1315">
                  <c:v>73.205342237061771</c:v>
                </c:pt>
                <c:pt idx="1316">
                  <c:v>73.260990539788537</c:v>
                </c:pt>
                <c:pt idx="1317">
                  <c:v>73.316638842515303</c:v>
                </c:pt>
                <c:pt idx="1318">
                  <c:v>73.372287145242069</c:v>
                </c:pt>
                <c:pt idx="1319">
                  <c:v>73.427935447968835</c:v>
                </c:pt>
                <c:pt idx="1320">
                  <c:v>73.483583750695601</c:v>
                </c:pt>
                <c:pt idx="1321">
                  <c:v>73.539232053422367</c:v>
                </c:pt>
                <c:pt idx="1322">
                  <c:v>73.594880356149147</c:v>
                </c:pt>
                <c:pt idx="1323">
                  <c:v>73.650528658875913</c:v>
                </c:pt>
                <c:pt idx="1324">
                  <c:v>73.706176961602679</c:v>
                </c:pt>
                <c:pt idx="1325">
                  <c:v>73.761825264329445</c:v>
                </c:pt>
                <c:pt idx="1326">
                  <c:v>73.817473567056211</c:v>
                </c:pt>
                <c:pt idx="1327">
                  <c:v>73.873121869782977</c:v>
                </c:pt>
                <c:pt idx="1328">
                  <c:v>73.928770172509743</c:v>
                </c:pt>
                <c:pt idx="1329">
                  <c:v>73.984418475236509</c:v>
                </c:pt>
                <c:pt idx="1330">
                  <c:v>74.040066777963276</c:v>
                </c:pt>
                <c:pt idx="1331">
                  <c:v>74.095715080690042</c:v>
                </c:pt>
                <c:pt idx="1332">
                  <c:v>74.151363383416808</c:v>
                </c:pt>
                <c:pt idx="1333">
                  <c:v>74.207011686143574</c:v>
                </c:pt>
                <c:pt idx="1334">
                  <c:v>74.26265998887034</c:v>
                </c:pt>
                <c:pt idx="1335">
                  <c:v>74.318308291597106</c:v>
                </c:pt>
                <c:pt idx="1336">
                  <c:v>74.373956594323872</c:v>
                </c:pt>
                <c:pt idx="1337">
                  <c:v>74.429604897050638</c:v>
                </c:pt>
                <c:pt idx="1338">
                  <c:v>74.485253199777404</c:v>
                </c:pt>
                <c:pt idx="1339">
                  <c:v>74.54090150250417</c:v>
                </c:pt>
                <c:pt idx="1340">
                  <c:v>74.59654980523095</c:v>
                </c:pt>
                <c:pt idx="1341">
                  <c:v>74.652198107957716</c:v>
                </c:pt>
                <c:pt idx="1342">
                  <c:v>74.707846410684482</c:v>
                </c:pt>
                <c:pt idx="1343">
                  <c:v>74.763494713411248</c:v>
                </c:pt>
                <c:pt idx="1344">
                  <c:v>74.819143016138014</c:v>
                </c:pt>
                <c:pt idx="1345">
                  <c:v>74.87479131886478</c:v>
                </c:pt>
                <c:pt idx="1346">
                  <c:v>74.930439621591546</c:v>
                </c:pt>
                <c:pt idx="1347">
                  <c:v>74.986087924318312</c:v>
                </c:pt>
                <c:pt idx="1348">
                  <c:v>75.041736227045078</c:v>
                </c:pt>
                <c:pt idx="1349">
                  <c:v>75.097384529771844</c:v>
                </c:pt>
                <c:pt idx="1350">
                  <c:v>75.15303283249861</c:v>
                </c:pt>
                <c:pt idx="1351">
                  <c:v>75.208681135225376</c:v>
                </c:pt>
                <c:pt idx="1352">
                  <c:v>75.264329437952142</c:v>
                </c:pt>
                <c:pt idx="1353">
                  <c:v>75.319977740678908</c:v>
                </c:pt>
                <c:pt idx="1354">
                  <c:v>75.375626043405674</c:v>
                </c:pt>
                <c:pt idx="1355">
                  <c:v>75.43127434613244</c:v>
                </c:pt>
                <c:pt idx="1356">
                  <c:v>75.486922648859206</c:v>
                </c:pt>
                <c:pt idx="1357">
                  <c:v>75.542570951585986</c:v>
                </c:pt>
                <c:pt idx="1358">
                  <c:v>75.598219254312752</c:v>
                </c:pt>
                <c:pt idx="1359">
                  <c:v>75.653867557039518</c:v>
                </c:pt>
                <c:pt idx="1360">
                  <c:v>75.709515859766285</c:v>
                </c:pt>
                <c:pt idx="1361">
                  <c:v>75.765164162493051</c:v>
                </c:pt>
                <c:pt idx="1362">
                  <c:v>75.820812465219817</c:v>
                </c:pt>
                <c:pt idx="1363">
                  <c:v>75.876460767946583</c:v>
                </c:pt>
                <c:pt idx="1364">
                  <c:v>75.932109070673349</c:v>
                </c:pt>
                <c:pt idx="1365">
                  <c:v>75.987757373400115</c:v>
                </c:pt>
                <c:pt idx="1366">
                  <c:v>76.043405676126881</c:v>
                </c:pt>
                <c:pt idx="1367">
                  <c:v>76.099053978853647</c:v>
                </c:pt>
                <c:pt idx="1368">
                  <c:v>76.154702281580413</c:v>
                </c:pt>
                <c:pt idx="1369">
                  <c:v>76.210350584307179</c:v>
                </c:pt>
                <c:pt idx="1370">
                  <c:v>76.265998887033945</c:v>
                </c:pt>
                <c:pt idx="1371">
                  <c:v>76.321647189760711</c:v>
                </c:pt>
                <c:pt idx="1372">
                  <c:v>76.377295492487477</c:v>
                </c:pt>
                <c:pt idx="1373">
                  <c:v>76.432943795214243</c:v>
                </c:pt>
                <c:pt idx="1374">
                  <c:v>76.488592097941009</c:v>
                </c:pt>
                <c:pt idx="1375">
                  <c:v>76.544240400667789</c:v>
                </c:pt>
                <c:pt idx="1376">
                  <c:v>76.599888703394555</c:v>
                </c:pt>
                <c:pt idx="1377">
                  <c:v>76.655537006121321</c:v>
                </c:pt>
                <c:pt idx="1378">
                  <c:v>76.711185308848087</c:v>
                </c:pt>
                <c:pt idx="1379">
                  <c:v>76.766833611574853</c:v>
                </c:pt>
                <c:pt idx="1380">
                  <c:v>76.822481914301619</c:v>
                </c:pt>
                <c:pt idx="1381">
                  <c:v>76.878130217028385</c:v>
                </c:pt>
                <c:pt idx="1382">
                  <c:v>76.933778519755151</c:v>
                </c:pt>
                <c:pt idx="1383">
                  <c:v>76.989426822481917</c:v>
                </c:pt>
                <c:pt idx="1384">
                  <c:v>77.045075125208683</c:v>
                </c:pt>
                <c:pt idx="1385">
                  <c:v>77.100723427935449</c:v>
                </c:pt>
                <c:pt idx="1386">
                  <c:v>77.156371730662215</c:v>
                </c:pt>
                <c:pt idx="1387">
                  <c:v>77.212020033388981</c:v>
                </c:pt>
                <c:pt idx="1388">
                  <c:v>77.267668336115747</c:v>
                </c:pt>
                <c:pt idx="1389">
                  <c:v>77.323316638842513</c:v>
                </c:pt>
                <c:pt idx="1390">
                  <c:v>77.378964941569279</c:v>
                </c:pt>
                <c:pt idx="1391">
                  <c:v>77.434613244296045</c:v>
                </c:pt>
                <c:pt idx="1392">
                  <c:v>77.490261547022826</c:v>
                </c:pt>
                <c:pt idx="1393">
                  <c:v>77.545909849749592</c:v>
                </c:pt>
                <c:pt idx="1394">
                  <c:v>77.601558152476358</c:v>
                </c:pt>
                <c:pt idx="1395">
                  <c:v>77.657206455203124</c:v>
                </c:pt>
                <c:pt idx="1396">
                  <c:v>77.71285475792989</c:v>
                </c:pt>
                <c:pt idx="1397">
                  <c:v>77.768503060656656</c:v>
                </c:pt>
                <c:pt idx="1398">
                  <c:v>77.824151363383422</c:v>
                </c:pt>
                <c:pt idx="1399">
                  <c:v>77.879799666110188</c:v>
                </c:pt>
                <c:pt idx="1400">
                  <c:v>77.935447968836954</c:v>
                </c:pt>
                <c:pt idx="1401">
                  <c:v>77.99109627156372</c:v>
                </c:pt>
                <c:pt idx="1402">
                  <c:v>78.046744574290486</c:v>
                </c:pt>
                <c:pt idx="1403">
                  <c:v>78.102392877017252</c:v>
                </c:pt>
                <c:pt idx="1404">
                  <c:v>78.158041179744018</c:v>
                </c:pt>
                <c:pt idx="1405">
                  <c:v>78.213689482470784</c:v>
                </c:pt>
                <c:pt idx="1406">
                  <c:v>78.26933778519755</c:v>
                </c:pt>
                <c:pt idx="1407">
                  <c:v>78.324986087924316</c:v>
                </c:pt>
                <c:pt idx="1408">
                  <c:v>78.380634390651082</c:v>
                </c:pt>
                <c:pt idx="1409">
                  <c:v>78.436282693377848</c:v>
                </c:pt>
                <c:pt idx="1410">
                  <c:v>78.491930996104628</c:v>
                </c:pt>
                <c:pt idx="1411">
                  <c:v>78.547579298831394</c:v>
                </c:pt>
                <c:pt idx="1412">
                  <c:v>78.60322760155816</c:v>
                </c:pt>
                <c:pt idx="1413">
                  <c:v>78.658875904284926</c:v>
                </c:pt>
                <c:pt idx="1414">
                  <c:v>78.714524207011692</c:v>
                </c:pt>
                <c:pt idx="1415">
                  <c:v>78.770172509738458</c:v>
                </c:pt>
                <c:pt idx="1416">
                  <c:v>78.825820812465224</c:v>
                </c:pt>
                <c:pt idx="1417">
                  <c:v>78.88146911519199</c:v>
                </c:pt>
                <c:pt idx="1418">
                  <c:v>78.937117417918756</c:v>
                </c:pt>
                <c:pt idx="1419">
                  <c:v>78.992765720645522</c:v>
                </c:pt>
                <c:pt idx="1420">
                  <c:v>79.048414023372288</c:v>
                </c:pt>
                <c:pt idx="1421">
                  <c:v>79.104062326099054</c:v>
                </c:pt>
                <c:pt idx="1422">
                  <c:v>79.15971062882582</c:v>
                </c:pt>
                <c:pt idx="1423">
                  <c:v>79.215358931552586</c:v>
                </c:pt>
                <c:pt idx="1424">
                  <c:v>79.271007234279352</c:v>
                </c:pt>
                <c:pt idx="1425">
                  <c:v>79.326655537006118</c:v>
                </c:pt>
                <c:pt idx="1426">
                  <c:v>79.382303839732884</c:v>
                </c:pt>
                <c:pt idx="1427">
                  <c:v>79.437952142459665</c:v>
                </c:pt>
                <c:pt idx="1428">
                  <c:v>79.493600445186431</c:v>
                </c:pt>
                <c:pt idx="1429">
                  <c:v>79.549248747913197</c:v>
                </c:pt>
                <c:pt idx="1430">
                  <c:v>79.604897050639963</c:v>
                </c:pt>
                <c:pt idx="1431">
                  <c:v>79.660545353366729</c:v>
                </c:pt>
                <c:pt idx="1432">
                  <c:v>79.716193656093495</c:v>
                </c:pt>
                <c:pt idx="1433">
                  <c:v>79.771841958820261</c:v>
                </c:pt>
                <c:pt idx="1434">
                  <c:v>79.827490261547027</c:v>
                </c:pt>
                <c:pt idx="1435">
                  <c:v>79.883138564273793</c:v>
                </c:pt>
                <c:pt idx="1436">
                  <c:v>79.938786867000559</c:v>
                </c:pt>
                <c:pt idx="1437">
                  <c:v>79.994435169727325</c:v>
                </c:pt>
                <c:pt idx="1438">
                  <c:v>80.050083472454091</c:v>
                </c:pt>
                <c:pt idx="1439">
                  <c:v>80.105731775180857</c:v>
                </c:pt>
                <c:pt idx="1440">
                  <c:v>80.161380077907623</c:v>
                </c:pt>
                <c:pt idx="1441">
                  <c:v>80.217028380634389</c:v>
                </c:pt>
                <c:pt idx="1442">
                  <c:v>80.272676683361155</c:v>
                </c:pt>
                <c:pt idx="1443">
                  <c:v>80.328324986087921</c:v>
                </c:pt>
                <c:pt idx="1444">
                  <c:v>80.383973288814687</c:v>
                </c:pt>
                <c:pt idx="1445">
                  <c:v>80.439621591541467</c:v>
                </c:pt>
                <c:pt idx="1446">
                  <c:v>80.495269894268233</c:v>
                </c:pt>
                <c:pt idx="1447">
                  <c:v>80.550918196994999</c:v>
                </c:pt>
                <c:pt idx="1448">
                  <c:v>80.606566499721765</c:v>
                </c:pt>
                <c:pt idx="1449">
                  <c:v>80.662214802448531</c:v>
                </c:pt>
                <c:pt idx="1450">
                  <c:v>80.717863105175297</c:v>
                </c:pt>
                <c:pt idx="1451">
                  <c:v>80.773511407902063</c:v>
                </c:pt>
                <c:pt idx="1452">
                  <c:v>80.829159710628829</c:v>
                </c:pt>
                <c:pt idx="1453">
                  <c:v>80.884808013355595</c:v>
                </c:pt>
                <c:pt idx="1454">
                  <c:v>80.940456316082361</c:v>
                </c:pt>
                <c:pt idx="1455">
                  <c:v>80.996104618809127</c:v>
                </c:pt>
                <c:pt idx="1456">
                  <c:v>81.051752921535893</c:v>
                </c:pt>
                <c:pt idx="1457">
                  <c:v>81.107401224262659</c:v>
                </c:pt>
                <c:pt idx="1458">
                  <c:v>81.163049526989425</c:v>
                </c:pt>
                <c:pt idx="1459">
                  <c:v>81.218697829716191</c:v>
                </c:pt>
                <c:pt idx="1460">
                  <c:v>81.274346132442957</c:v>
                </c:pt>
                <c:pt idx="1461">
                  <c:v>81.329994435169723</c:v>
                </c:pt>
                <c:pt idx="1462">
                  <c:v>81.385642737896504</c:v>
                </c:pt>
                <c:pt idx="1463">
                  <c:v>81.44129104062327</c:v>
                </c:pt>
                <c:pt idx="1464">
                  <c:v>81.496939343350036</c:v>
                </c:pt>
                <c:pt idx="1465">
                  <c:v>81.552587646076802</c:v>
                </c:pt>
                <c:pt idx="1466">
                  <c:v>81.608235948803568</c:v>
                </c:pt>
                <c:pt idx="1467">
                  <c:v>81.663884251530334</c:v>
                </c:pt>
                <c:pt idx="1468">
                  <c:v>81.7195325542571</c:v>
                </c:pt>
                <c:pt idx="1469">
                  <c:v>81.775180856983866</c:v>
                </c:pt>
                <c:pt idx="1470">
                  <c:v>81.830829159710632</c:v>
                </c:pt>
                <c:pt idx="1471">
                  <c:v>81.886477462437398</c:v>
                </c:pt>
                <c:pt idx="1472">
                  <c:v>81.942125765164164</c:v>
                </c:pt>
                <c:pt idx="1473">
                  <c:v>81.99777406789093</c:v>
                </c:pt>
                <c:pt idx="1474">
                  <c:v>82.053422370617696</c:v>
                </c:pt>
                <c:pt idx="1475">
                  <c:v>82.109070673344462</c:v>
                </c:pt>
                <c:pt idx="1476">
                  <c:v>82.164718976071228</c:v>
                </c:pt>
                <c:pt idx="1477">
                  <c:v>82.220367278797994</c:v>
                </c:pt>
                <c:pt idx="1478">
                  <c:v>82.27601558152476</c:v>
                </c:pt>
                <c:pt idx="1479">
                  <c:v>82.331663884251526</c:v>
                </c:pt>
                <c:pt idx="1480">
                  <c:v>82.387312186978306</c:v>
                </c:pt>
                <c:pt idx="1481">
                  <c:v>82.442960489705072</c:v>
                </c:pt>
                <c:pt idx="1482">
                  <c:v>82.498608792431838</c:v>
                </c:pt>
                <c:pt idx="1483">
                  <c:v>82.554257095158604</c:v>
                </c:pt>
                <c:pt idx="1484">
                  <c:v>82.60990539788537</c:v>
                </c:pt>
                <c:pt idx="1485">
                  <c:v>82.665553700612136</c:v>
                </c:pt>
                <c:pt idx="1486">
                  <c:v>82.721202003338902</c:v>
                </c:pt>
                <c:pt idx="1487">
                  <c:v>82.776850306065668</c:v>
                </c:pt>
                <c:pt idx="1488">
                  <c:v>82.832498608792434</c:v>
                </c:pt>
                <c:pt idx="1489">
                  <c:v>82.8881469115192</c:v>
                </c:pt>
                <c:pt idx="1490">
                  <c:v>82.943795214245966</c:v>
                </c:pt>
                <c:pt idx="1491">
                  <c:v>82.999443516972732</c:v>
                </c:pt>
                <c:pt idx="1492">
                  <c:v>83.055091819699499</c:v>
                </c:pt>
                <c:pt idx="1493">
                  <c:v>83.110740122426265</c:v>
                </c:pt>
                <c:pt idx="1494">
                  <c:v>83.166388425153031</c:v>
                </c:pt>
                <c:pt idx="1495">
                  <c:v>83.222036727879797</c:v>
                </c:pt>
                <c:pt idx="1496">
                  <c:v>83.277685030606563</c:v>
                </c:pt>
                <c:pt idx="1497">
                  <c:v>83.333333333333343</c:v>
                </c:pt>
                <c:pt idx="1498">
                  <c:v>83.388981636060109</c:v>
                </c:pt>
                <c:pt idx="1499">
                  <c:v>83.444629938786875</c:v>
                </c:pt>
                <c:pt idx="1500">
                  <c:v>83.500278241513641</c:v>
                </c:pt>
                <c:pt idx="1501">
                  <c:v>83.555926544240407</c:v>
                </c:pt>
                <c:pt idx="1502">
                  <c:v>83.611574846967173</c:v>
                </c:pt>
                <c:pt idx="1503">
                  <c:v>83.667223149693939</c:v>
                </c:pt>
                <c:pt idx="1504">
                  <c:v>83.722871452420705</c:v>
                </c:pt>
                <c:pt idx="1505">
                  <c:v>83.778519755147471</c:v>
                </c:pt>
                <c:pt idx="1506">
                  <c:v>83.834168057874237</c:v>
                </c:pt>
                <c:pt idx="1507">
                  <c:v>83.889816360601003</c:v>
                </c:pt>
                <c:pt idx="1508">
                  <c:v>83.945464663327769</c:v>
                </c:pt>
                <c:pt idx="1509">
                  <c:v>84.001112966054535</c:v>
                </c:pt>
                <c:pt idx="1510">
                  <c:v>84.056761268781301</c:v>
                </c:pt>
                <c:pt idx="1511">
                  <c:v>84.112409571508067</c:v>
                </c:pt>
                <c:pt idx="1512">
                  <c:v>84.168057874234833</c:v>
                </c:pt>
                <c:pt idx="1513">
                  <c:v>84.223706176961599</c:v>
                </c:pt>
                <c:pt idx="1514">
                  <c:v>84.279354479688365</c:v>
                </c:pt>
                <c:pt idx="1515">
                  <c:v>84.335002782415145</c:v>
                </c:pt>
                <c:pt idx="1516">
                  <c:v>84.390651085141911</c:v>
                </c:pt>
                <c:pt idx="1517">
                  <c:v>84.446299387868677</c:v>
                </c:pt>
                <c:pt idx="1518">
                  <c:v>84.501947690595443</c:v>
                </c:pt>
                <c:pt idx="1519">
                  <c:v>84.557595993322209</c:v>
                </c:pt>
                <c:pt idx="1520">
                  <c:v>84.613244296048975</c:v>
                </c:pt>
                <c:pt idx="1521">
                  <c:v>84.668892598775741</c:v>
                </c:pt>
                <c:pt idx="1522">
                  <c:v>84.724540901502507</c:v>
                </c:pt>
                <c:pt idx="1523">
                  <c:v>84.780189204229274</c:v>
                </c:pt>
                <c:pt idx="1524">
                  <c:v>84.83583750695604</c:v>
                </c:pt>
                <c:pt idx="1525">
                  <c:v>84.891485809682806</c:v>
                </c:pt>
                <c:pt idx="1526">
                  <c:v>84.947134112409572</c:v>
                </c:pt>
                <c:pt idx="1527">
                  <c:v>85.002782415136338</c:v>
                </c:pt>
                <c:pt idx="1528">
                  <c:v>85.058430717863104</c:v>
                </c:pt>
                <c:pt idx="1529">
                  <c:v>85.11407902058987</c:v>
                </c:pt>
                <c:pt idx="1530">
                  <c:v>85.169727323316636</c:v>
                </c:pt>
                <c:pt idx="1531">
                  <c:v>85.225375626043402</c:v>
                </c:pt>
                <c:pt idx="1532">
                  <c:v>85.281023928770182</c:v>
                </c:pt>
                <c:pt idx="1533">
                  <c:v>85.336672231496948</c:v>
                </c:pt>
                <c:pt idx="1534">
                  <c:v>85.392320534223714</c:v>
                </c:pt>
                <c:pt idx="1535">
                  <c:v>85.44796883695048</c:v>
                </c:pt>
                <c:pt idx="1536">
                  <c:v>85.503617139677246</c:v>
                </c:pt>
                <c:pt idx="1537">
                  <c:v>85.559265442404012</c:v>
                </c:pt>
                <c:pt idx="1538">
                  <c:v>85.614913745130778</c:v>
                </c:pt>
                <c:pt idx="1539">
                  <c:v>85.670562047857544</c:v>
                </c:pt>
                <c:pt idx="1540">
                  <c:v>85.72621035058431</c:v>
                </c:pt>
                <c:pt idx="1541">
                  <c:v>85.781858653311076</c:v>
                </c:pt>
                <c:pt idx="1542">
                  <c:v>85.837506956037842</c:v>
                </c:pt>
                <c:pt idx="1543">
                  <c:v>85.893155258764608</c:v>
                </c:pt>
                <c:pt idx="1544">
                  <c:v>85.948803561491374</c:v>
                </c:pt>
                <c:pt idx="1545">
                  <c:v>86.00445186421814</c:v>
                </c:pt>
                <c:pt idx="1546">
                  <c:v>86.060100166944906</c:v>
                </c:pt>
                <c:pt idx="1547">
                  <c:v>86.115748469671672</c:v>
                </c:pt>
                <c:pt idx="1548">
                  <c:v>86.171396772398438</c:v>
                </c:pt>
                <c:pt idx="1549">
                  <c:v>86.227045075125204</c:v>
                </c:pt>
                <c:pt idx="1550">
                  <c:v>86.282693377851984</c:v>
                </c:pt>
                <c:pt idx="1551">
                  <c:v>86.33834168057875</c:v>
                </c:pt>
                <c:pt idx="1552">
                  <c:v>86.393989983305516</c:v>
                </c:pt>
                <c:pt idx="1553">
                  <c:v>86.449638286032283</c:v>
                </c:pt>
                <c:pt idx="1554">
                  <c:v>86.505286588759049</c:v>
                </c:pt>
                <c:pt idx="1555">
                  <c:v>86.560934891485815</c:v>
                </c:pt>
                <c:pt idx="1556">
                  <c:v>86.616583194212581</c:v>
                </c:pt>
                <c:pt idx="1557">
                  <c:v>86.672231496939347</c:v>
                </c:pt>
                <c:pt idx="1558">
                  <c:v>86.727879799666113</c:v>
                </c:pt>
                <c:pt idx="1559">
                  <c:v>86.783528102392879</c:v>
                </c:pt>
                <c:pt idx="1560">
                  <c:v>86.839176405119645</c:v>
                </c:pt>
                <c:pt idx="1561">
                  <c:v>86.894824707846411</c:v>
                </c:pt>
                <c:pt idx="1562">
                  <c:v>86.950473010573177</c:v>
                </c:pt>
                <c:pt idx="1563">
                  <c:v>87.006121313299943</c:v>
                </c:pt>
                <c:pt idx="1564">
                  <c:v>87.061769616026709</c:v>
                </c:pt>
                <c:pt idx="1565">
                  <c:v>87.117417918753475</c:v>
                </c:pt>
                <c:pt idx="1566">
                  <c:v>87.173066221480241</c:v>
                </c:pt>
                <c:pt idx="1567">
                  <c:v>87.228714524207021</c:v>
                </c:pt>
                <c:pt idx="1568">
                  <c:v>87.284362826933787</c:v>
                </c:pt>
                <c:pt idx="1569">
                  <c:v>87.340011129660553</c:v>
                </c:pt>
                <c:pt idx="1570">
                  <c:v>87.395659432387319</c:v>
                </c:pt>
                <c:pt idx="1571">
                  <c:v>87.451307735114085</c:v>
                </c:pt>
                <c:pt idx="1572">
                  <c:v>87.506956037840851</c:v>
                </c:pt>
                <c:pt idx="1573">
                  <c:v>87.562604340567617</c:v>
                </c:pt>
                <c:pt idx="1574">
                  <c:v>87.618252643294383</c:v>
                </c:pt>
                <c:pt idx="1575">
                  <c:v>87.673900946021149</c:v>
                </c:pt>
                <c:pt idx="1576">
                  <c:v>87.729549248747915</c:v>
                </c:pt>
                <c:pt idx="1577">
                  <c:v>87.785197551474681</c:v>
                </c:pt>
                <c:pt idx="1578">
                  <c:v>87.840845854201447</c:v>
                </c:pt>
                <c:pt idx="1579">
                  <c:v>87.896494156928213</c:v>
                </c:pt>
                <c:pt idx="1580">
                  <c:v>87.952142459654979</c:v>
                </c:pt>
                <c:pt idx="1581">
                  <c:v>88.007790762381745</c:v>
                </c:pt>
                <c:pt idx="1582">
                  <c:v>88.063439065108511</c:v>
                </c:pt>
                <c:pt idx="1583">
                  <c:v>88.119087367835277</c:v>
                </c:pt>
                <c:pt idx="1584">
                  <c:v>88.174735670562043</c:v>
                </c:pt>
                <c:pt idx="1585">
                  <c:v>88.230383973288824</c:v>
                </c:pt>
                <c:pt idx="1586">
                  <c:v>88.28603227601559</c:v>
                </c:pt>
                <c:pt idx="1587">
                  <c:v>88.341680578742356</c:v>
                </c:pt>
                <c:pt idx="1588">
                  <c:v>88.397328881469122</c:v>
                </c:pt>
                <c:pt idx="1589">
                  <c:v>88.452977184195888</c:v>
                </c:pt>
                <c:pt idx="1590">
                  <c:v>88.508625486922654</c:v>
                </c:pt>
                <c:pt idx="1591">
                  <c:v>88.56427378964942</c:v>
                </c:pt>
                <c:pt idx="1592">
                  <c:v>88.619922092376186</c:v>
                </c:pt>
                <c:pt idx="1593">
                  <c:v>88.675570395102952</c:v>
                </c:pt>
                <c:pt idx="1594">
                  <c:v>88.731218697829718</c:v>
                </c:pt>
                <c:pt idx="1595">
                  <c:v>88.786867000556484</c:v>
                </c:pt>
                <c:pt idx="1596">
                  <c:v>88.84251530328325</c:v>
                </c:pt>
                <c:pt idx="1597">
                  <c:v>88.898163606010016</c:v>
                </c:pt>
                <c:pt idx="1598">
                  <c:v>88.953811908736782</c:v>
                </c:pt>
                <c:pt idx="1599">
                  <c:v>89.009460211463548</c:v>
                </c:pt>
                <c:pt idx="1600">
                  <c:v>89.065108514190314</c:v>
                </c:pt>
                <c:pt idx="1601">
                  <c:v>89.12075681691708</c:v>
                </c:pt>
                <c:pt idx="1602">
                  <c:v>89.17640511964386</c:v>
                </c:pt>
                <c:pt idx="1603">
                  <c:v>89.232053422370626</c:v>
                </c:pt>
                <c:pt idx="1604">
                  <c:v>89.287701725097392</c:v>
                </c:pt>
                <c:pt idx="1605">
                  <c:v>89.343350027824158</c:v>
                </c:pt>
                <c:pt idx="1606">
                  <c:v>89.398998330550924</c:v>
                </c:pt>
                <c:pt idx="1607">
                  <c:v>89.45464663327769</c:v>
                </c:pt>
                <c:pt idx="1608">
                  <c:v>89.510294936004456</c:v>
                </c:pt>
                <c:pt idx="1609">
                  <c:v>89.565943238731222</c:v>
                </c:pt>
                <c:pt idx="1610">
                  <c:v>89.621591541457988</c:v>
                </c:pt>
                <c:pt idx="1611">
                  <c:v>89.677239844184754</c:v>
                </c:pt>
                <c:pt idx="1612">
                  <c:v>89.73288814691152</c:v>
                </c:pt>
                <c:pt idx="1613">
                  <c:v>89.788536449638286</c:v>
                </c:pt>
                <c:pt idx="1614">
                  <c:v>89.844184752365052</c:v>
                </c:pt>
                <c:pt idx="1615">
                  <c:v>89.899833055091818</c:v>
                </c:pt>
                <c:pt idx="1616">
                  <c:v>89.955481357818584</c:v>
                </c:pt>
                <c:pt idx="1617">
                  <c:v>90.01112966054535</c:v>
                </c:pt>
                <c:pt idx="1618">
                  <c:v>90.066777963272116</c:v>
                </c:pt>
                <c:pt idx="1619">
                  <c:v>90.122426265998882</c:v>
                </c:pt>
                <c:pt idx="1620">
                  <c:v>90.178074568725663</c:v>
                </c:pt>
                <c:pt idx="1621">
                  <c:v>90.233722871452429</c:v>
                </c:pt>
                <c:pt idx="1622">
                  <c:v>90.289371174179195</c:v>
                </c:pt>
                <c:pt idx="1623">
                  <c:v>90.345019476905961</c:v>
                </c:pt>
                <c:pt idx="1624">
                  <c:v>90.400667779632727</c:v>
                </c:pt>
                <c:pt idx="1625">
                  <c:v>90.456316082359493</c:v>
                </c:pt>
                <c:pt idx="1626">
                  <c:v>90.511964385086259</c:v>
                </c:pt>
                <c:pt idx="1627">
                  <c:v>90.567612687813025</c:v>
                </c:pt>
                <c:pt idx="1628">
                  <c:v>90.623260990539791</c:v>
                </c:pt>
                <c:pt idx="1629">
                  <c:v>90.678909293266557</c:v>
                </c:pt>
                <c:pt idx="1630">
                  <c:v>90.734557595993323</c:v>
                </c:pt>
                <c:pt idx="1631">
                  <c:v>90.790205898720089</c:v>
                </c:pt>
                <c:pt idx="1632">
                  <c:v>90.845854201446855</c:v>
                </c:pt>
                <c:pt idx="1633">
                  <c:v>90.901502504173621</c:v>
                </c:pt>
                <c:pt idx="1634">
                  <c:v>90.957150806900387</c:v>
                </c:pt>
                <c:pt idx="1635">
                  <c:v>91.012799109627153</c:v>
                </c:pt>
                <c:pt idx="1636">
                  <c:v>91.068447412353919</c:v>
                </c:pt>
                <c:pt idx="1637">
                  <c:v>91.124095715080699</c:v>
                </c:pt>
                <c:pt idx="1638">
                  <c:v>91.179744017807465</c:v>
                </c:pt>
                <c:pt idx="1639">
                  <c:v>91.235392320534231</c:v>
                </c:pt>
                <c:pt idx="1640">
                  <c:v>91.291040623260997</c:v>
                </c:pt>
                <c:pt idx="1641">
                  <c:v>91.346688925987763</c:v>
                </c:pt>
                <c:pt idx="1642">
                  <c:v>91.402337228714529</c:v>
                </c:pt>
                <c:pt idx="1643">
                  <c:v>91.457985531441295</c:v>
                </c:pt>
                <c:pt idx="1644">
                  <c:v>91.513633834168061</c:v>
                </c:pt>
                <c:pt idx="1645">
                  <c:v>91.569282136894827</c:v>
                </c:pt>
                <c:pt idx="1646">
                  <c:v>91.624930439621593</c:v>
                </c:pt>
                <c:pt idx="1647">
                  <c:v>91.680578742348359</c:v>
                </c:pt>
                <c:pt idx="1648">
                  <c:v>91.736227045075125</c:v>
                </c:pt>
                <c:pt idx="1649">
                  <c:v>91.791875347801891</c:v>
                </c:pt>
                <c:pt idx="1650">
                  <c:v>91.847523650528657</c:v>
                </c:pt>
                <c:pt idx="1651">
                  <c:v>91.903171953255423</c:v>
                </c:pt>
                <c:pt idx="1652">
                  <c:v>91.958820255982189</c:v>
                </c:pt>
                <c:pt idx="1653">
                  <c:v>92.014468558708955</c:v>
                </c:pt>
                <c:pt idx="1654">
                  <c:v>92.070116861435721</c:v>
                </c:pt>
                <c:pt idx="1655">
                  <c:v>92.125765164162502</c:v>
                </c:pt>
                <c:pt idx="1656">
                  <c:v>92.181413466889268</c:v>
                </c:pt>
                <c:pt idx="1657">
                  <c:v>92.237061769616034</c:v>
                </c:pt>
                <c:pt idx="1658">
                  <c:v>92.2927100723428</c:v>
                </c:pt>
                <c:pt idx="1659">
                  <c:v>92.348358375069566</c:v>
                </c:pt>
                <c:pt idx="1660">
                  <c:v>92.404006677796332</c:v>
                </c:pt>
                <c:pt idx="1661">
                  <c:v>92.459654980523098</c:v>
                </c:pt>
                <c:pt idx="1662">
                  <c:v>92.515303283249864</c:v>
                </c:pt>
                <c:pt idx="1663">
                  <c:v>92.57095158597663</c:v>
                </c:pt>
                <c:pt idx="1664">
                  <c:v>92.626599888703396</c:v>
                </c:pt>
                <c:pt idx="1665">
                  <c:v>92.682248191430162</c:v>
                </c:pt>
                <c:pt idx="1666">
                  <c:v>92.737896494156928</c:v>
                </c:pt>
                <c:pt idx="1667">
                  <c:v>92.793544796883694</c:v>
                </c:pt>
                <c:pt idx="1668">
                  <c:v>92.84919309961046</c:v>
                </c:pt>
                <c:pt idx="1669">
                  <c:v>92.904841402337226</c:v>
                </c:pt>
                <c:pt idx="1670">
                  <c:v>92.960489705063992</c:v>
                </c:pt>
                <c:pt idx="1671">
                  <c:v>93.016138007790758</c:v>
                </c:pt>
                <c:pt idx="1672">
                  <c:v>93.071786310517538</c:v>
                </c:pt>
                <c:pt idx="1673">
                  <c:v>93.127434613244304</c:v>
                </c:pt>
                <c:pt idx="1674">
                  <c:v>93.18308291597107</c:v>
                </c:pt>
                <c:pt idx="1675">
                  <c:v>93.238731218697836</c:v>
                </c:pt>
                <c:pt idx="1676">
                  <c:v>93.294379521424602</c:v>
                </c:pt>
                <c:pt idx="1677">
                  <c:v>93.350027824151368</c:v>
                </c:pt>
                <c:pt idx="1678">
                  <c:v>93.405676126878134</c:v>
                </c:pt>
                <c:pt idx="1679">
                  <c:v>93.4613244296049</c:v>
                </c:pt>
                <c:pt idx="1680">
                  <c:v>93.516972732331666</c:v>
                </c:pt>
                <c:pt idx="1681">
                  <c:v>93.572621035058432</c:v>
                </c:pt>
                <c:pt idx="1682">
                  <c:v>93.628269337785198</c:v>
                </c:pt>
                <c:pt idx="1683">
                  <c:v>93.683917640511964</c:v>
                </c:pt>
                <c:pt idx="1684">
                  <c:v>93.73956594323873</c:v>
                </c:pt>
                <c:pt idx="1685">
                  <c:v>93.795214245965497</c:v>
                </c:pt>
                <c:pt idx="1686">
                  <c:v>93.850862548692263</c:v>
                </c:pt>
                <c:pt idx="1687">
                  <c:v>93.906510851419029</c:v>
                </c:pt>
                <c:pt idx="1688">
                  <c:v>93.962159154145795</c:v>
                </c:pt>
                <c:pt idx="1689">
                  <c:v>94.017807456872561</c:v>
                </c:pt>
                <c:pt idx="1690">
                  <c:v>94.073455759599341</c:v>
                </c:pt>
                <c:pt idx="1691">
                  <c:v>94.129104062326107</c:v>
                </c:pt>
                <c:pt idx="1692">
                  <c:v>94.184752365052873</c:v>
                </c:pt>
                <c:pt idx="1693">
                  <c:v>94.240400667779639</c:v>
                </c:pt>
                <c:pt idx="1694">
                  <c:v>94.296048970506405</c:v>
                </c:pt>
                <c:pt idx="1695">
                  <c:v>94.351697273233171</c:v>
                </c:pt>
                <c:pt idx="1696">
                  <c:v>94.407345575959937</c:v>
                </c:pt>
                <c:pt idx="1697">
                  <c:v>94.462993878686703</c:v>
                </c:pt>
                <c:pt idx="1698">
                  <c:v>94.518642181413469</c:v>
                </c:pt>
                <c:pt idx="1699">
                  <c:v>94.574290484140235</c:v>
                </c:pt>
                <c:pt idx="1700">
                  <c:v>94.629938786867001</c:v>
                </c:pt>
                <c:pt idx="1701">
                  <c:v>94.685587089593767</c:v>
                </c:pt>
                <c:pt idx="1702">
                  <c:v>94.741235392320533</c:v>
                </c:pt>
                <c:pt idx="1703">
                  <c:v>94.796883695047299</c:v>
                </c:pt>
                <c:pt idx="1704">
                  <c:v>94.852531997774065</c:v>
                </c:pt>
                <c:pt idx="1705">
                  <c:v>94.908180300500831</c:v>
                </c:pt>
                <c:pt idx="1706">
                  <c:v>94.963828603227597</c:v>
                </c:pt>
                <c:pt idx="1707">
                  <c:v>95.019476905954377</c:v>
                </c:pt>
                <c:pt idx="1708">
                  <c:v>95.075125208681143</c:v>
                </c:pt>
                <c:pt idx="1709">
                  <c:v>95.130773511407909</c:v>
                </c:pt>
                <c:pt idx="1710">
                  <c:v>95.186421814134675</c:v>
                </c:pt>
                <c:pt idx="1711">
                  <c:v>95.242070116861441</c:v>
                </c:pt>
                <c:pt idx="1712">
                  <c:v>95.297718419588207</c:v>
                </c:pt>
                <c:pt idx="1713">
                  <c:v>95.353366722314973</c:v>
                </c:pt>
                <c:pt idx="1714">
                  <c:v>95.409015025041739</c:v>
                </c:pt>
                <c:pt idx="1715">
                  <c:v>95.464663327768505</c:v>
                </c:pt>
                <c:pt idx="1716">
                  <c:v>95.520311630495272</c:v>
                </c:pt>
                <c:pt idx="1717">
                  <c:v>95.575959933222038</c:v>
                </c:pt>
                <c:pt idx="1718">
                  <c:v>95.631608235948804</c:v>
                </c:pt>
                <c:pt idx="1719">
                  <c:v>95.68725653867557</c:v>
                </c:pt>
                <c:pt idx="1720">
                  <c:v>95.742904841402336</c:v>
                </c:pt>
                <c:pt idx="1721">
                  <c:v>95.798553144129102</c:v>
                </c:pt>
                <c:pt idx="1722">
                  <c:v>95.854201446855868</c:v>
                </c:pt>
                <c:pt idx="1723">
                  <c:v>95.909849749582634</c:v>
                </c:pt>
                <c:pt idx="1724">
                  <c:v>95.9654980523094</c:v>
                </c:pt>
                <c:pt idx="1725">
                  <c:v>96.02114635503618</c:v>
                </c:pt>
                <c:pt idx="1726">
                  <c:v>96.076794657762946</c:v>
                </c:pt>
                <c:pt idx="1727">
                  <c:v>96.132442960489712</c:v>
                </c:pt>
                <c:pt idx="1728">
                  <c:v>96.188091263216478</c:v>
                </c:pt>
                <c:pt idx="1729">
                  <c:v>96.243739565943244</c:v>
                </c:pt>
                <c:pt idx="1730">
                  <c:v>96.29938786867001</c:v>
                </c:pt>
                <c:pt idx="1731">
                  <c:v>96.355036171396776</c:v>
                </c:pt>
                <c:pt idx="1732">
                  <c:v>96.410684474123542</c:v>
                </c:pt>
                <c:pt idx="1733">
                  <c:v>96.466332776850308</c:v>
                </c:pt>
                <c:pt idx="1734">
                  <c:v>96.521981079577074</c:v>
                </c:pt>
                <c:pt idx="1735">
                  <c:v>96.57762938230384</c:v>
                </c:pt>
                <c:pt idx="1736">
                  <c:v>96.633277685030606</c:v>
                </c:pt>
                <c:pt idx="1737">
                  <c:v>96.688925987757372</c:v>
                </c:pt>
                <c:pt idx="1738">
                  <c:v>96.744574290484138</c:v>
                </c:pt>
                <c:pt idx="1739">
                  <c:v>96.800222593210904</c:v>
                </c:pt>
                <c:pt idx="1740">
                  <c:v>96.85587089593767</c:v>
                </c:pt>
                <c:pt idx="1741">
                  <c:v>96.911519198664436</c:v>
                </c:pt>
                <c:pt idx="1742">
                  <c:v>96.967167501391216</c:v>
                </c:pt>
                <c:pt idx="1743">
                  <c:v>97.022815804117982</c:v>
                </c:pt>
                <c:pt idx="1744">
                  <c:v>97.078464106844748</c:v>
                </c:pt>
                <c:pt idx="1745">
                  <c:v>97.134112409571514</c:v>
                </c:pt>
                <c:pt idx="1746">
                  <c:v>97.189760712298281</c:v>
                </c:pt>
                <c:pt idx="1747">
                  <c:v>97.245409015025047</c:v>
                </c:pt>
                <c:pt idx="1748">
                  <c:v>97.301057317751813</c:v>
                </c:pt>
                <c:pt idx="1749">
                  <c:v>97.356705620478579</c:v>
                </c:pt>
                <c:pt idx="1750">
                  <c:v>97.412353923205345</c:v>
                </c:pt>
                <c:pt idx="1751">
                  <c:v>97.468002225932111</c:v>
                </c:pt>
                <c:pt idx="1752">
                  <c:v>97.523650528658877</c:v>
                </c:pt>
                <c:pt idx="1753">
                  <c:v>97.579298831385643</c:v>
                </c:pt>
                <c:pt idx="1754">
                  <c:v>97.634947134112409</c:v>
                </c:pt>
                <c:pt idx="1755">
                  <c:v>97.690595436839175</c:v>
                </c:pt>
                <c:pt idx="1756">
                  <c:v>97.746243739565941</c:v>
                </c:pt>
                <c:pt idx="1757">
                  <c:v>97.801892042292707</c:v>
                </c:pt>
                <c:pt idx="1758">
                  <c:v>97.857540345019473</c:v>
                </c:pt>
                <c:pt idx="1759">
                  <c:v>97.913188647746239</c:v>
                </c:pt>
                <c:pt idx="1760">
                  <c:v>97.968836950473019</c:v>
                </c:pt>
                <c:pt idx="1761">
                  <c:v>98.024485253199785</c:v>
                </c:pt>
                <c:pt idx="1762">
                  <c:v>98.080133555926551</c:v>
                </c:pt>
                <c:pt idx="1763">
                  <c:v>98.135781858653317</c:v>
                </c:pt>
                <c:pt idx="1764">
                  <c:v>98.191430161380083</c:v>
                </c:pt>
                <c:pt idx="1765">
                  <c:v>98.247078464106849</c:v>
                </c:pt>
                <c:pt idx="1766">
                  <c:v>98.302726766833615</c:v>
                </c:pt>
                <c:pt idx="1767">
                  <c:v>98.358375069560381</c:v>
                </c:pt>
                <c:pt idx="1768">
                  <c:v>98.414023372287147</c:v>
                </c:pt>
                <c:pt idx="1769">
                  <c:v>98.469671675013913</c:v>
                </c:pt>
                <c:pt idx="1770">
                  <c:v>98.525319977740679</c:v>
                </c:pt>
                <c:pt idx="1771">
                  <c:v>98.580968280467445</c:v>
                </c:pt>
                <c:pt idx="1772">
                  <c:v>98.636616583194211</c:v>
                </c:pt>
                <c:pt idx="1773">
                  <c:v>98.692264885920977</c:v>
                </c:pt>
                <c:pt idx="1774">
                  <c:v>98.747913188647743</c:v>
                </c:pt>
                <c:pt idx="1775">
                  <c:v>98.803561491374509</c:v>
                </c:pt>
                <c:pt idx="1776">
                  <c:v>98.859209794101275</c:v>
                </c:pt>
                <c:pt idx="1777">
                  <c:v>98.914858096828056</c:v>
                </c:pt>
                <c:pt idx="1778">
                  <c:v>98.970506399554822</c:v>
                </c:pt>
                <c:pt idx="1779">
                  <c:v>99.026154702281588</c:v>
                </c:pt>
                <c:pt idx="1780">
                  <c:v>99.081803005008354</c:v>
                </c:pt>
                <c:pt idx="1781">
                  <c:v>99.13745130773512</c:v>
                </c:pt>
                <c:pt idx="1782">
                  <c:v>99.193099610461886</c:v>
                </c:pt>
                <c:pt idx="1783">
                  <c:v>99.248747913188652</c:v>
                </c:pt>
                <c:pt idx="1784">
                  <c:v>99.304396215915418</c:v>
                </c:pt>
                <c:pt idx="1785">
                  <c:v>99.360044518642184</c:v>
                </c:pt>
                <c:pt idx="1786">
                  <c:v>99.41569282136895</c:v>
                </c:pt>
                <c:pt idx="1787">
                  <c:v>99.471341124095716</c:v>
                </c:pt>
                <c:pt idx="1788">
                  <c:v>99.526989426822482</c:v>
                </c:pt>
                <c:pt idx="1789">
                  <c:v>99.582637729549248</c:v>
                </c:pt>
                <c:pt idx="1790">
                  <c:v>99.638286032276014</c:v>
                </c:pt>
                <c:pt idx="1791">
                  <c:v>99.69393433500278</c:v>
                </c:pt>
                <c:pt idx="1792">
                  <c:v>99.749582637729546</c:v>
                </c:pt>
                <c:pt idx="1793">
                  <c:v>99.805230940456312</c:v>
                </c:pt>
                <c:pt idx="1794">
                  <c:v>99.860879243183078</c:v>
                </c:pt>
                <c:pt idx="1795">
                  <c:v>99.916527545909858</c:v>
                </c:pt>
                <c:pt idx="1796">
                  <c:v>99.972175848636624</c:v>
                </c:pt>
              </c:numCache>
            </c:numRef>
          </c:xVal>
          <c:yVal>
            <c:numRef>
              <c:f>'Reg-Change in Temp'!$B$25:$B$1821</c:f>
              <c:numCache>
                <c:formatCode>General</c:formatCode>
                <c:ptCount val="1797"/>
                <c:pt idx="0">
                  <c:v>-0.54385964912280704</c:v>
                </c:pt>
                <c:pt idx="1">
                  <c:v>-0.53465346534653468</c:v>
                </c:pt>
                <c:pt idx="2">
                  <c:v>-0.5161290322580645</c:v>
                </c:pt>
                <c:pt idx="3">
                  <c:v>-0.50943396226415094</c:v>
                </c:pt>
                <c:pt idx="4">
                  <c:v>-0.47916666666666663</c:v>
                </c:pt>
                <c:pt idx="5">
                  <c:v>-0.4642857142857143</c:v>
                </c:pt>
                <c:pt idx="6">
                  <c:v>-0.45882352941176474</c:v>
                </c:pt>
                <c:pt idx="7">
                  <c:v>-0.44578313253012047</c:v>
                </c:pt>
                <c:pt idx="8">
                  <c:v>-0.43283582089552242</c:v>
                </c:pt>
                <c:pt idx="9">
                  <c:v>-0.43243243243243246</c:v>
                </c:pt>
                <c:pt idx="10">
                  <c:v>-0.41176470588235292</c:v>
                </c:pt>
                <c:pt idx="11">
                  <c:v>-0.4</c:v>
                </c:pt>
                <c:pt idx="12">
                  <c:v>-0.39344262295081966</c:v>
                </c:pt>
                <c:pt idx="13">
                  <c:v>-0.38983050847457623</c:v>
                </c:pt>
                <c:pt idx="14">
                  <c:v>-0.38144329896907214</c:v>
                </c:pt>
                <c:pt idx="15">
                  <c:v>-0.375</c:v>
                </c:pt>
                <c:pt idx="16">
                  <c:v>-0.36458333333333337</c:v>
                </c:pt>
                <c:pt idx="17">
                  <c:v>-0.36</c:v>
                </c:pt>
                <c:pt idx="18">
                  <c:v>-0.359375</c:v>
                </c:pt>
                <c:pt idx="19">
                  <c:v>-0.35897435897435892</c:v>
                </c:pt>
                <c:pt idx="20">
                  <c:v>-0.34567901234567899</c:v>
                </c:pt>
                <c:pt idx="21">
                  <c:v>-0.34020618556701032</c:v>
                </c:pt>
                <c:pt idx="22">
                  <c:v>-0.33750000000000002</c:v>
                </c:pt>
                <c:pt idx="23">
                  <c:v>-0.33695652173913049</c:v>
                </c:pt>
                <c:pt idx="24">
                  <c:v>-0.33333333333333337</c:v>
                </c:pt>
                <c:pt idx="25">
                  <c:v>-0.32999999999999996</c:v>
                </c:pt>
                <c:pt idx="26">
                  <c:v>-0.32799999999999996</c:v>
                </c:pt>
                <c:pt idx="27">
                  <c:v>-0.32653061224489799</c:v>
                </c:pt>
                <c:pt idx="28">
                  <c:v>-0.32608695652173914</c:v>
                </c:pt>
                <c:pt idx="29">
                  <c:v>-0.32456140350877194</c:v>
                </c:pt>
                <c:pt idx="30">
                  <c:v>-0.32075471698113212</c:v>
                </c:pt>
                <c:pt idx="31">
                  <c:v>-0.31506849315068497</c:v>
                </c:pt>
                <c:pt idx="32">
                  <c:v>-0.3098591549295775</c:v>
                </c:pt>
                <c:pt idx="33">
                  <c:v>-0.30534351145038163</c:v>
                </c:pt>
                <c:pt idx="34">
                  <c:v>-0.30303030303030298</c:v>
                </c:pt>
                <c:pt idx="35">
                  <c:v>-0.30208333333333337</c:v>
                </c:pt>
                <c:pt idx="36">
                  <c:v>-0.30158730158730163</c:v>
                </c:pt>
                <c:pt idx="37">
                  <c:v>-0.30136986301369861</c:v>
                </c:pt>
                <c:pt idx="38">
                  <c:v>-0.30000000000000004</c:v>
                </c:pt>
                <c:pt idx="39">
                  <c:v>-0.29850746268656714</c:v>
                </c:pt>
                <c:pt idx="40">
                  <c:v>-0.29629629629629628</c:v>
                </c:pt>
                <c:pt idx="41">
                  <c:v>-0.29333333333333333</c:v>
                </c:pt>
                <c:pt idx="42">
                  <c:v>-0.29000000000000004</c:v>
                </c:pt>
                <c:pt idx="43">
                  <c:v>-0.28925619834710747</c:v>
                </c:pt>
                <c:pt idx="44">
                  <c:v>-0.28767123287671237</c:v>
                </c:pt>
                <c:pt idx="45">
                  <c:v>-0.2857142857142857</c:v>
                </c:pt>
                <c:pt idx="46">
                  <c:v>-0.2857142857142857</c:v>
                </c:pt>
                <c:pt idx="47">
                  <c:v>-0.2857142857142857</c:v>
                </c:pt>
                <c:pt idx="48">
                  <c:v>-0.28235294117647058</c:v>
                </c:pt>
                <c:pt idx="49">
                  <c:v>-0.28169014084507038</c:v>
                </c:pt>
                <c:pt idx="50">
                  <c:v>-0.27551020408163263</c:v>
                </c:pt>
                <c:pt idx="51">
                  <c:v>-0.26984126984126988</c:v>
                </c:pt>
                <c:pt idx="52">
                  <c:v>-0.26760563380281688</c:v>
                </c:pt>
                <c:pt idx="53">
                  <c:v>-0.26229508196721307</c:v>
                </c:pt>
                <c:pt idx="54">
                  <c:v>-0.25609756097560976</c:v>
                </c:pt>
                <c:pt idx="55">
                  <c:v>-0.2558139534883721</c:v>
                </c:pt>
                <c:pt idx="56">
                  <c:v>-0.25531914893617025</c:v>
                </c:pt>
                <c:pt idx="57">
                  <c:v>-0.25510204081632648</c:v>
                </c:pt>
                <c:pt idx="58">
                  <c:v>-0.25423728813559321</c:v>
                </c:pt>
                <c:pt idx="59">
                  <c:v>-0.25396825396825395</c:v>
                </c:pt>
                <c:pt idx="60">
                  <c:v>-0.25</c:v>
                </c:pt>
                <c:pt idx="61">
                  <c:v>-0.24590163934426235</c:v>
                </c:pt>
                <c:pt idx="62">
                  <c:v>-0.24409448818897639</c:v>
                </c:pt>
                <c:pt idx="63">
                  <c:v>-0.2429906542056075</c:v>
                </c:pt>
                <c:pt idx="64">
                  <c:v>-0.23863636363636365</c:v>
                </c:pt>
                <c:pt idx="65">
                  <c:v>-0.2384615384615385</c:v>
                </c:pt>
                <c:pt idx="66">
                  <c:v>-0.23809523809523814</c:v>
                </c:pt>
                <c:pt idx="67">
                  <c:v>-0.23655913978494625</c:v>
                </c:pt>
                <c:pt idx="68">
                  <c:v>-0.23636363636363633</c:v>
                </c:pt>
                <c:pt idx="69">
                  <c:v>-0.23584905660377353</c:v>
                </c:pt>
                <c:pt idx="70">
                  <c:v>-0.23469387755102045</c:v>
                </c:pt>
                <c:pt idx="71">
                  <c:v>-0.23456790123456794</c:v>
                </c:pt>
                <c:pt idx="72">
                  <c:v>-0.23333333333333328</c:v>
                </c:pt>
                <c:pt idx="73">
                  <c:v>-0.2321428571428571</c:v>
                </c:pt>
                <c:pt idx="74">
                  <c:v>-0.23157894736842111</c:v>
                </c:pt>
                <c:pt idx="75">
                  <c:v>-0.23076923076923073</c:v>
                </c:pt>
                <c:pt idx="76">
                  <c:v>-0.23076923076923073</c:v>
                </c:pt>
                <c:pt idx="77">
                  <c:v>-0.23076923076923073</c:v>
                </c:pt>
                <c:pt idx="78">
                  <c:v>-0.2279411764705882</c:v>
                </c:pt>
                <c:pt idx="79">
                  <c:v>-0.22784810126582278</c:v>
                </c:pt>
                <c:pt idx="80">
                  <c:v>-0.22727272727272729</c:v>
                </c:pt>
                <c:pt idx="81">
                  <c:v>-0.22556390977443608</c:v>
                </c:pt>
                <c:pt idx="82">
                  <c:v>-0.22499999999999998</c:v>
                </c:pt>
                <c:pt idx="83">
                  <c:v>-0.22429906542056077</c:v>
                </c:pt>
                <c:pt idx="84">
                  <c:v>-0.22314049586776863</c:v>
                </c:pt>
                <c:pt idx="85">
                  <c:v>-0.22222222222222221</c:v>
                </c:pt>
                <c:pt idx="86">
                  <c:v>-0.22222222222222221</c:v>
                </c:pt>
                <c:pt idx="87">
                  <c:v>-0.22115384615384615</c:v>
                </c:pt>
                <c:pt idx="88">
                  <c:v>-0.22093023255813948</c:v>
                </c:pt>
                <c:pt idx="89">
                  <c:v>-0.21951219512195119</c:v>
                </c:pt>
                <c:pt idx="90">
                  <c:v>-0.21917808219178081</c:v>
                </c:pt>
                <c:pt idx="91">
                  <c:v>-0.21904761904761905</c:v>
                </c:pt>
                <c:pt idx="92">
                  <c:v>-0.21875</c:v>
                </c:pt>
                <c:pt idx="93">
                  <c:v>-0.2183908045977011</c:v>
                </c:pt>
                <c:pt idx="94">
                  <c:v>-0.2183908045977011</c:v>
                </c:pt>
                <c:pt idx="95">
                  <c:v>-0.21794871794871795</c:v>
                </c:pt>
                <c:pt idx="96">
                  <c:v>-0.21782178217821779</c:v>
                </c:pt>
                <c:pt idx="97">
                  <c:v>-0.21782178217821779</c:v>
                </c:pt>
                <c:pt idx="98">
                  <c:v>-0.21666666666666667</c:v>
                </c:pt>
                <c:pt idx="99">
                  <c:v>-0.21649484536082475</c:v>
                </c:pt>
                <c:pt idx="100">
                  <c:v>-0.21568627450980393</c:v>
                </c:pt>
                <c:pt idx="101">
                  <c:v>-0.2142857142857143</c:v>
                </c:pt>
                <c:pt idx="102">
                  <c:v>-0.2142857142857143</c:v>
                </c:pt>
                <c:pt idx="103">
                  <c:v>-0.2142857142857143</c:v>
                </c:pt>
                <c:pt idx="104">
                  <c:v>-0.21333333333333337</c:v>
                </c:pt>
                <c:pt idx="105">
                  <c:v>-0.21311475409836067</c:v>
                </c:pt>
                <c:pt idx="106">
                  <c:v>-0.21276595744680848</c:v>
                </c:pt>
                <c:pt idx="107">
                  <c:v>-0.20987654320987659</c:v>
                </c:pt>
                <c:pt idx="108">
                  <c:v>-0.20930232558139539</c:v>
                </c:pt>
                <c:pt idx="109">
                  <c:v>-0.20652173913043481</c:v>
                </c:pt>
                <c:pt idx="110">
                  <c:v>-0.20454545454545459</c:v>
                </c:pt>
                <c:pt idx="111">
                  <c:v>-0.20270270270270274</c:v>
                </c:pt>
                <c:pt idx="112">
                  <c:v>-0.2021276595744681</c:v>
                </c:pt>
                <c:pt idx="113">
                  <c:v>-0.19999999999999996</c:v>
                </c:pt>
                <c:pt idx="114">
                  <c:v>-0.19999999999999996</c:v>
                </c:pt>
                <c:pt idx="115">
                  <c:v>-0.19999999999999996</c:v>
                </c:pt>
                <c:pt idx="116">
                  <c:v>-0.19999999999999996</c:v>
                </c:pt>
                <c:pt idx="117">
                  <c:v>-0.19999999999999996</c:v>
                </c:pt>
                <c:pt idx="118">
                  <c:v>-0.19811320754716977</c:v>
                </c:pt>
                <c:pt idx="119">
                  <c:v>-0.19780219780219777</c:v>
                </c:pt>
                <c:pt idx="120">
                  <c:v>-0.19753086419753085</c:v>
                </c:pt>
                <c:pt idx="121">
                  <c:v>-0.19672131147540983</c:v>
                </c:pt>
                <c:pt idx="122">
                  <c:v>-0.19594594594594594</c:v>
                </c:pt>
                <c:pt idx="123">
                  <c:v>-0.19587628865979378</c:v>
                </c:pt>
                <c:pt idx="124">
                  <c:v>-0.19491525423728817</c:v>
                </c:pt>
                <c:pt idx="125">
                  <c:v>-0.19424460431654678</c:v>
                </c:pt>
                <c:pt idx="126">
                  <c:v>-0.19318181818181823</c:v>
                </c:pt>
                <c:pt idx="127">
                  <c:v>-0.19230769230769229</c:v>
                </c:pt>
                <c:pt idx="128">
                  <c:v>-0.19083969465648853</c:v>
                </c:pt>
                <c:pt idx="129">
                  <c:v>-0.19047619047619047</c:v>
                </c:pt>
                <c:pt idx="130">
                  <c:v>-0.18999999999999995</c:v>
                </c:pt>
                <c:pt idx="131">
                  <c:v>-0.18999999999999995</c:v>
                </c:pt>
                <c:pt idx="132">
                  <c:v>-0.18978102189781021</c:v>
                </c:pt>
                <c:pt idx="133">
                  <c:v>-0.18791946308724827</c:v>
                </c:pt>
                <c:pt idx="134">
                  <c:v>-0.18656716417910446</c:v>
                </c:pt>
                <c:pt idx="135">
                  <c:v>-0.18518518518518523</c:v>
                </c:pt>
                <c:pt idx="136">
                  <c:v>-0.18461538461538463</c:v>
                </c:pt>
                <c:pt idx="137">
                  <c:v>-0.18461538461538463</c:v>
                </c:pt>
                <c:pt idx="138">
                  <c:v>-0.18390804597701149</c:v>
                </c:pt>
                <c:pt idx="139">
                  <c:v>-0.18390804597701149</c:v>
                </c:pt>
                <c:pt idx="140">
                  <c:v>-0.18309859154929575</c:v>
                </c:pt>
                <c:pt idx="141">
                  <c:v>-0.18292682926829273</c:v>
                </c:pt>
                <c:pt idx="142">
                  <c:v>-0.18181818181818177</c:v>
                </c:pt>
                <c:pt idx="143">
                  <c:v>-0.18181818181818177</c:v>
                </c:pt>
                <c:pt idx="144">
                  <c:v>-0.18181818181818177</c:v>
                </c:pt>
                <c:pt idx="145">
                  <c:v>-0.18055555555555558</c:v>
                </c:pt>
                <c:pt idx="146">
                  <c:v>-0.18032786885245899</c:v>
                </c:pt>
                <c:pt idx="147">
                  <c:v>-0.18032786885245899</c:v>
                </c:pt>
                <c:pt idx="148">
                  <c:v>-0.17777777777777781</c:v>
                </c:pt>
                <c:pt idx="149">
                  <c:v>-0.17730496453900713</c:v>
                </c:pt>
                <c:pt idx="150">
                  <c:v>-0.17647058823529416</c:v>
                </c:pt>
                <c:pt idx="151">
                  <c:v>-0.17592592592592593</c:v>
                </c:pt>
                <c:pt idx="152">
                  <c:v>-0.17582417582417587</c:v>
                </c:pt>
                <c:pt idx="153">
                  <c:v>-0.17500000000000004</c:v>
                </c:pt>
                <c:pt idx="154">
                  <c:v>-0.17293233082706772</c:v>
                </c:pt>
                <c:pt idx="155">
                  <c:v>-0.17293233082706772</c:v>
                </c:pt>
                <c:pt idx="156">
                  <c:v>-0.1728395061728395</c:v>
                </c:pt>
                <c:pt idx="157">
                  <c:v>-0.17241379310344829</c:v>
                </c:pt>
                <c:pt idx="158">
                  <c:v>-0.17171717171717171</c:v>
                </c:pt>
                <c:pt idx="159">
                  <c:v>-0.16949152542372881</c:v>
                </c:pt>
                <c:pt idx="160">
                  <c:v>-0.16949152542372881</c:v>
                </c:pt>
                <c:pt idx="161">
                  <c:v>-0.16923076923076918</c:v>
                </c:pt>
                <c:pt idx="162">
                  <c:v>-0.16911764705882348</c:v>
                </c:pt>
                <c:pt idx="163">
                  <c:v>-0.16867469879518071</c:v>
                </c:pt>
                <c:pt idx="164">
                  <c:v>-0.1685393258426966</c:v>
                </c:pt>
                <c:pt idx="165">
                  <c:v>-0.16788321167883213</c:v>
                </c:pt>
                <c:pt idx="166">
                  <c:v>-0.16560509554140124</c:v>
                </c:pt>
                <c:pt idx="167">
                  <c:v>-0.16521739130434787</c:v>
                </c:pt>
                <c:pt idx="168">
                  <c:v>-0.16513761467889909</c:v>
                </c:pt>
                <c:pt idx="169">
                  <c:v>-0.16279069767441856</c:v>
                </c:pt>
                <c:pt idx="170">
                  <c:v>-0.16176470588235292</c:v>
                </c:pt>
                <c:pt idx="171">
                  <c:v>-0.1607142857142857</c:v>
                </c:pt>
                <c:pt idx="172">
                  <c:v>-0.15873015873015872</c:v>
                </c:pt>
                <c:pt idx="173">
                  <c:v>-0.15740740740740744</c:v>
                </c:pt>
                <c:pt idx="174">
                  <c:v>-0.15730337078651691</c:v>
                </c:pt>
                <c:pt idx="175">
                  <c:v>-0.15714285714285714</c:v>
                </c:pt>
                <c:pt idx="176">
                  <c:v>-0.15596330275229353</c:v>
                </c:pt>
                <c:pt idx="177">
                  <c:v>-0.15573770491803274</c:v>
                </c:pt>
                <c:pt idx="178">
                  <c:v>-0.15540540540540537</c:v>
                </c:pt>
                <c:pt idx="179">
                  <c:v>-0.15492957746478875</c:v>
                </c:pt>
                <c:pt idx="180">
                  <c:v>-0.15384615384615385</c:v>
                </c:pt>
                <c:pt idx="181">
                  <c:v>-0.15294117647058825</c:v>
                </c:pt>
                <c:pt idx="182">
                  <c:v>-0.15217391304347827</c:v>
                </c:pt>
                <c:pt idx="183">
                  <c:v>-0.15053763440860213</c:v>
                </c:pt>
                <c:pt idx="184">
                  <c:v>-0.15044247787610621</c:v>
                </c:pt>
                <c:pt idx="185">
                  <c:v>-0.1502890173410405</c:v>
                </c:pt>
                <c:pt idx="186">
                  <c:v>-0.14953271028037385</c:v>
                </c:pt>
                <c:pt idx="187">
                  <c:v>-0.14925373134328357</c:v>
                </c:pt>
                <c:pt idx="188">
                  <c:v>-0.14925373134328357</c:v>
                </c:pt>
                <c:pt idx="189">
                  <c:v>-0.14838709677419359</c:v>
                </c:pt>
                <c:pt idx="190">
                  <c:v>-0.14814814814814814</c:v>
                </c:pt>
                <c:pt idx="191">
                  <c:v>-0.14814814814814814</c:v>
                </c:pt>
                <c:pt idx="192">
                  <c:v>-0.14772727272727271</c:v>
                </c:pt>
                <c:pt idx="193">
                  <c:v>-0.14678899082568808</c:v>
                </c:pt>
                <c:pt idx="194">
                  <c:v>-0.14634146341463417</c:v>
                </c:pt>
                <c:pt idx="195">
                  <c:v>-0.14529914529914534</c:v>
                </c:pt>
                <c:pt idx="196">
                  <c:v>-0.14516129032258063</c:v>
                </c:pt>
                <c:pt idx="197">
                  <c:v>-0.14492753623188404</c:v>
                </c:pt>
                <c:pt idx="198">
                  <c:v>-0.14482758620689651</c:v>
                </c:pt>
                <c:pt idx="199">
                  <c:v>-0.14473684210526316</c:v>
                </c:pt>
                <c:pt idx="200">
                  <c:v>-0.14457831325301207</c:v>
                </c:pt>
                <c:pt idx="201">
                  <c:v>-0.14432989690721654</c:v>
                </c:pt>
                <c:pt idx="202">
                  <c:v>-0.14406779661016944</c:v>
                </c:pt>
                <c:pt idx="203">
                  <c:v>-0.14400000000000002</c:v>
                </c:pt>
                <c:pt idx="204">
                  <c:v>-0.14388489208633093</c:v>
                </c:pt>
                <c:pt idx="205">
                  <c:v>-0.14379084967320266</c:v>
                </c:pt>
                <c:pt idx="206">
                  <c:v>-0.1428571428571429</c:v>
                </c:pt>
                <c:pt idx="207">
                  <c:v>-0.1428571428571429</c:v>
                </c:pt>
                <c:pt idx="208">
                  <c:v>-0.1428571428571429</c:v>
                </c:pt>
                <c:pt idx="209">
                  <c:v>-0.1428571428571429</c:v>
                </c:pt>
                <c:pt idx="210">
                  <c:v>-0.1428571428571429</c:v>
                </c:pt>
                <c:pt idx="211">
                  <c:v>-0.1428571428571429</c:v>
                </c:pt>
                <c:pt idx="212">
                  <c:v>-0.1428571428571429</c:v>
                </c:pt>
                <c:pt idx="213">
                  <c:v>-0.1428571428571429</c:v>
                </c:pt>
                <c:pt idx="214">
                  <c:v>-0.1428571428571429</c:v>
                </c:pt>
                <c:pt idx="215">
                  <c:v>-0.14150943396226412</c:v>
                </c:pt>
                <c:pt idx="216">
                  <c:v>-0.14141414141414144</c:v>
                </c:pt>
                <c:pt idx="217">
                  <c:v>-0.14117647058823535</c:v>
                </c:pt>
                <c:pt idx="218">
                  <c:v>-0.14074074074074072</c:v>
                </c:pt>
                <c:pt idx="219">
                  <c:v>-0.1402439024390244</c:v>
                </c:pt>
                <c:pt idx="220">
                  <c:v>-0.13978494623655913</c:v>
                </c:pt>
                <c:pt idx="221">
                  <c:v>-0.13846153846153841</c:v>
                </c:pt>
                <c:pt idx="222">
                  <c:v>-0.13793103448275867</c:v>
                </c:pt>
                <c:pt idx="223">
                  <c:v>-0.13793103448275867</c:v>
                </c:pt>
                <c:pt idx="224">
                  <c:v>-0.13709677419354838</c:v>
                </c:pt>
                <c:pt idx="225">
                  <c:v>-0.13698630136986301</c:v>
                </c:pt>
                <c:pt idx="226">
                  <c:v>-0.13636363636363635</c:v>
                </c:pt>
                <c:pt idx="227">
                  <c:v>-0.13600000000000001</c:v>
                </c:pt>
                <c:pt idx="228">
                  <c:v>-0.13580246913580252</c:v>
                </c:pt>
                <c:pt idx="229">
                  <c:v>-0.13513513513513509</c:v>
                </c:pt>
                <c:pt idx="230">
                  <c:v>-0.1348314606741573</c:v>
                </c:pt>
                <c:pt idx="231">
                  <c:v>-0.13475177304964536</c:v>
                </c:pt>
                <c:pt idx="232">
                  <c:v>-0.1339285714285714</c:v>
                </c:pt>
                <c:pt idx="233">
                  <c:v>-0.1333333333333333</c:v>
                </c:pt>
                <c:pt idx="234">
                  <c:v>-0.1333333333333333</c:v>
                </c:pt>
                <c:pt idx="235">
                  <c:v>-0.1328125</c:v>
                </c:pt>
                <c:pt idx="236">
                  <c:v>-0.13194444444444442</c:v>
                </c:pt>
                <c:pt idx="237">
                  <c:v>-0.13178294573643412</c:v>
                </c:pt>
                <c:pt idx="238">
                  <c:v>-0.13157894736842102</c:v>
                </c:pt>
                <c:pt idx="239">
                  <c:v>-0.13157894736842102</c:v>
                </c:pt>
                <c:pt idx="240">
                  <c:v>-0.13114754098360659</c:v>
                </c:pt>
                <c:pt idx="241">
                  <c:v>-0.13076923076923075</c:v>
                </c:pt>
                <c:pt idx="242">
                  <c:v>-0.13043478260869568</c:v>
                </c:pt>
                <c:pt idx="243">
                  <c:v>-0.13043478260869568</c:v>
                </c:pt>
                <c:pt idx="244">
                  <c:v>-0.13043478260869568</c:v>
                </c:pt>
                <c:pt idx="245">
                  <c:v>-0.12941176470588234</c:v>
                </c:pt>
                <c:pt idx="246">
                  <c:v>-0.1283783783783784</c:v>
                </c:pt>
                <c:pt idx="247">
                  <c:v>-0.12643678160919536</c:v>
                </c:pt>
                <c:pt idx="248">
                  <c:v>-0.12631578947368416</c:v>
                </c:pt>
                <c:pt idx="249">
                  <c:v>-0.12592592592592589</c:v>
                </c:pt>
                <c:pt idx="250">
                  <c:v>-0.1258278145695364</c:v>
                </c:pt>
                <c:pt idx="251">
                  <c:v>-0.125</c:v>
                </c:pt>
                <c:pt idx="252">
                  <c:v>-0.125</c:v>
                </c:pt>
                <c:pt idx="253">
                  <c:v>-0.12418300653594772</c:v>
                </c:pt>
                <c:pt idx="254">
                  <c:v>-0.12345679012345678</c:v>
                </c:pt>
                <c:pt idx="255">
                  <c:v>-0.12307692307692308</c:v>
                </c:pt>
                <c:pt idx="256">
                  <c:v>-0.12264150943396224</c:v>
                </c:pt>
                <c:pt idx="257">
                  <c:v>-0.12222222222222223</c:v>
                </c:pt>
                <c:pt idx="258">
                  <c:v>-0.12173913043478257</c:v>
                </c:pt>
                <c:pt idx="259">
                  <c:v>-0.12173913043478257</c:v>
                </c:pt>
                <c:pt idx="260">
                  <c:v>-0.12121212121212122</c:v>
                </c:pt>
                <c:pt idx="261">
                  <c:v>-0.12121212121212122</c:v>
                </c:pt>
                <c:pt idx="262">
                  <c:v>-0.12</c:v>
                </c:pt>
                <c:pt idx="263">
                  <c:v>-0.12</c:v>
                </c:pt>
                <c:pt idx="264">
                  <c:v>-0.11956521739130432</c:v>
                </c:pt>
                <c:pt idx="265">
                  <c:v>-0.11940298507462688</c:v>
                </c:pt>
                <c:pt idx="266">
                  <c:v>-0.11926605504587151</c:v>
                </c:pt>
                <c:pt idx="267">
                  <c:v>-0.11904761904761907</c:v>
                </c:pt>
                <c:pt idx="268">
                  <c:v>-0.11881188118811881</c:v>
                </c:pt>
                <c:pt idx="269">
                  <c:v>-0.11881188118811881</c:v>
                </c:pt>
                <c:pt idx="270">
                  <c:v>-0.11842105263157898</c:v>
                </c:pt>
                <c:pt idx="271">
                  <c:v>-0.11842105263157898</c:v>
                </c:pt>
                <c:pt idx="272">
                  <c:v>-0.11764705882352944</c:v>
                </c:pt>
                <c:pt idx="273">
                  <c:v>-0.11764705882352944</c:v>
                </c:pt>
                <c:pt idx="274">
                  <c:v>-0.11764705882352944</c:v>
                </c:pt>
                <c:pt idx="275">
                  <c:v>-0.11728395061728392</c:v>
                </c:pt>
                <c:pt idx="276">
                  <c:v>-0.11650485436893199</c:v>
                </c:pt>
                <c:pt idx="277">
                  <c:v>-0.11627906976744184</c:v>
                </c:pt>
                <c:pt idx="278">
                  <c:v>-0.11585365853658536</c:v>
                </c:pt>
                <c:pt idx="279">
                  <c:v>-0.11538461538461542</c:v>
                </c:pt>
                <c:pt idx="280">
                  <c:v>-0.11494252873563215</c:v>
                </c:pt>
                <c:pt idx="281">
                  <c:v>-0.11464968152866239</c:v>
                </c:pt>
                <c:pt idx="282">
                  <c:v>-0.11428571428571432</c:v>
                </c:pt>
                <c:pt idx="283">
                  <c:v>-0.11403508771929827</c:v>
                </c:pt>
                <c:pt idx="284">
                  <c:v>-0.11340206185567014</c:v>
                </c:pt>
                <c:pt idx="285">
                  <c:v>-0.11278195488721809</c:v>
                </c:pt>
                <c:pt idx="286">
                  <c:v>-0.11267605633802813</c:v>
                </c:pt>
                <c:pt idx="287">
                  <c:v>-0.11258278145695366</c:v>
                </c:pt>
                <c:pt idx="288">
                  <c:v>-0.11214953271028039</c:v>
                </c:pt>
                <c:pt idx="289">
                  <c:v>-0.11111111111111116</c:v>
                </c:pt>
                <c:pt idx="290">
                  <c:v>-0.11111111111111116</c:v>
                </c:pt>
                <c:pt idx="291">
                  <c:v>-0.11038961038961037</c:v>
                </c:pt>
                <c:pt idx="292">
                  <c:v>-0.10967741935483866</c:v>
                </c:pt>
                <c:pt idx="293">
                  <c:v>-0.109375</c:v>
                </c:pt>
                <c:pt idx="294">
                  <c:v>-0.1089108910891089</c:v>
                </c:pt>
                <c:pt idx="295">
                  <c:v>-0.10810810810810811</c:v>
                </c:pt>
                <c:pt idx="296">
                  <c:v>-0.10810810810810811</c:v>
                </c:pt>
                <c:pt idx="297">
                  <c:v>-0.10784313725490191</c:v>
                </c:pt>
                <c:pt idx="298">
                  <c:v>-0.10752688172043012</c:v>
                </c:pt>
                <c:pt idx="299">
                  <c:v>-0.10679611650485432</c:v>
                </c:pt>
                <c:pt idx="300">
                  <c:v>-0.10655737704918034</c:v>
                </c:pt>
                <c:pt idx="301">
                  <c:v>-0.10596026490066224</c:v>
                </c:pt>
                <c:pt idx="302">
                  <c:v>-0.10569105691056913</c:v>
                </c:pt>
                <c:pt idx="303">
                  <c:v>-0.10526315789473684</c:v>
                </c:pt>
                <c:pt idx="304">
                  <c:v>-0.1048951048951049</c:v>
                </c:pt>
                <c:pt idx="305">
                  <c:v>-0.10465116279069764</c:v>
                </c:pt>
                <c:pt idx="306">
                  <c:v>-0.10434782608695647</c:v>
                </c:pt>
                <c:pt idx="307">
                  <c:v>-0.10416666666666663</c:v>
                </c:pt>
                <c:pt idx="308">
                  <c:v>-0.10389610389610393</c:v>
                </c:pt>
                <c:pt idx="309">
                  <c:v>-0.10377358490566035</c:v>
                </c:pt>
                <c:pt idx="310">
                  <c:v>-0.10370370370370374</c:v>
                </c:pt>
                <c:pt idx="311">
                  <c:v>-0.10370370370370374</c:v>
                </c:pt>
                <c:pt idx="312">
                  <c:v>-0.10309278350515461</c:v>
                </c:pt>
                <c:pt idx="313">
                  <c:v>-0.10273972602739723</c:v>
                </c:pt>
                <c:pt idx="314">
                  <c:v>-0.10256410256410253</c:v>
                </c:pt>
                <c:pt idx="315">
                  <c:v>-0.10240963855421692</c:v>
                </c:pt>
                <c:pt idx="316">
                  <c:v>-0.10236220472440949</c:v>
                </c:pt>
                <c:pt idx="317">
                  <c:v>-0.10236220472440949</c:v>
                </c:pt>
                <c:pt idx="318">
                  <c:v>-0.1021897810218978</c:v>
                </c:pt>
                <c:pt idx="319">
                  <c:v>-0.10169491525423724</c:v>
                </c:pt>
                <c:pt idx="320">
                  <c:v>-0.10126582278481011</c:v>
                </c:pt>
                <c:pt idx="321">
                  <c:v>-0.101123595505618</c:v>
                </c:pt>
                <c:pt idx="322">
                  <c:v>-0.10101010101010099</c:v>
                </c:pt>
                <c:pt idx="323">
                  <c:v>-9.9999999999999978E-2</c:v>
                </c:pt>
                <c:pt idx="324">
                  <c:v>-9.9999999999999978E-2</c:v>
                </c:pt>
                <c:pt idx="325">
                  <c:v>-9.9999999999999978E-2</c:v>
                </c:pt>
                <c:pt idx="326">
                  <c:v>-9.9999999999999978E-2</c:v>
                </c:pt>
                <c:pt idx="327">
                  <c:v>-9.8591549295774628E-2</c:v>
                </c:pt>
                <c:pt idx="328">
                  <c:v>-9.8591549295774628E-2</c:v>
                </c:pt>
                <c:pt idx="329">
                  <c:v>-9.8484848484848508E-2</c:v>
                </c:pt>
                <c:pt idx="330">
                  <c:v>-9.8039215686274495E-2</c:v>
                </c:pt>
                <c:pt idx="331">
                  <c:v>-9.722222222222221E-2</c:v>
                </c:pt>
                <c:pt idx="332">
                  <c:v>-9.7087378640776656E-2</c:v>
                </c:pt>
                <c:pt idx="333">
                  <c:v>-9.6969696969696928E-2</c:v>
                </c:pt>
                <c:pt idx="334">
                  <c:v>-9.6551724137931005E-2</c:v>
                </c:pt>
                <c:pt idx="335">
                  <c:v>-9.6153846153846145E-2</c:v>
                </c:pt>
                <c:pt idx="336">
                  <c:v>-9.6153846153846145E-2</c:v>
                </c:pt>
                <c:pt idx="337">
                  <c:v>-9.6153846153846145E-2</c:v>
                </c:pt>
                <c:pt idx="338">
                  <c:v>-9.589041095890416E-2</c:v>
                </c:pt>
                <c:pt idx="339">
                  <c:v>-9.5744680851063801E-2</c:v>
                </c:pt>
                <c:pt idx="340">
                  <c:v>-9.5744680851063801E-2</c:v>
                </c:pt>
                <c:pt idx="341">
                  <c:v>-9.5238095238095233E-2</c:v>
                </c:pt>
                <c:pt idx="342">
                  <c:v>-9.5238095238095233E-2</c:v>
                </c:pt>
                <c:pt idx="343">
                  <c:v>-9.4594594594594628E-2</c:v>
                </c:pt>
                <c:pt idx="344">
                  <c:v>-9.4488188976378007E-2</c:v>
                </c:pt>
                <c:pt idx="345">
                  <c:v>-9.4339622641509413E-2</c:v>
                </c:pt>
                <c:pt idx="346">
                  <c:v>-9.4117647058823528E-2</c:v>
                </c:pt>
                <c:pt idx="347">
                  <c:v>-9.3525179856115082E-2</c:v>
                </c:pt>
                <c:pt idx="348">
                  <c:v>-9.3333333333333379E-2</c:v>
                </c:pt>
                <c:pt idx="349">
                  <c:v>-9.3333333333333379E-2</c:v>
                </c:pt>
                <c:pt idx="350">
                  <c:v>-9.3333333333333379E-2</c:v>
                </c:pt>
                <c:pt idx="351">
                  <c:v>-9.259259259259256E-2</c:v>
                </c:pt>
                <c:pt idx="352">
                  <c:v>-9.219858156028371E-2</c:v>
                </c:pt>
                <c:pt idx="353">
                  <c:v>-9.1603053435114545E-2</c:v>
                </c:pt>
                <c:pt idx="354">
                  <c:v>-9.0909090909090939E-2</c:v>
                </c:pt>
                <c:pt idx="355">
                  <c:v>-9.0909090909090939E-2</c:v>
                </c:pt>
                <c:pt idx="356">
                  <c:v>-9.0909090909090939E-2</c:v>
                </c:pt>
                <c:pt idx="357">
                  <c:v>-9.0322580645161299E-2</c:v>
                </c:pt>
                <c:pt idx="358">
                  <c:v>-9.0225563909774431E-2</c:v>
                </c:pt>
                <c:pt idx="359">
                  <c:v>-9.0225563909774431E-2</c:v>
                </c:pt>
                <c:pt idx="360">
                  <c:v>-9.0090090090090058E-2</c:v>
                </c:pt>
                <c:pt idx="361">
                  <c:v>-8.9820359281437168E-2</c:v>
                </c:pt>
                <c:pt idx="362">
                  <c:v>-8.9743589743589758E-2</c:v>
                </c:pt>
                <c:pt idx="363">
                  <c:v>-8.9655172413793061E-2</c:v>
                </c:pt>
                <c:pt idx="364">
                  <c:v>-8.9552238805970186E-2</c:v>
                </c:pt>
                <c:pt idx="365">
                  <c:v>-8.8607594936708889E-2</c:v>
                </c:pt>
                <c:pt idx="366">
                  <c:v>-8.8435374149659851E-2</c:v>
                </c:pt>
                <c:pt idx="367">
                  <c:v>-8.7837837837837829E-2</c:v>
                </c:pt>
                <c:pt idx="368">
                  <c:v>-8.7500000000000022E-2</c:v>
                </c:pt>
                <c:pt idx="369">
                  <c:v>-8.666666666666667E-2</c:v>
                </c:pt>
                <c:pt idx="370">
                  <c:v>-8.6419753086419804E-2</c:v>
                </c:pt>
                <c:pt idx="371">
                  <c:v>-8.6206896551724088E-2</c:v>
                </c:pt>
                <c:pt idx="372">
                  <c:v>-8.6206896551724088E-2</c:v>
                </c:pt>
                <c:pt idx="373">
                  <c:v>-8.6206896551724088E-2</c:v>
                </c:pt>
                <c:pt idx="374">
                  <c:v>-8.5714285714285743E-2</c:v>
                </c:pt>
                <c:pt idx="375">
                  <c:v>-8.5714285714285743E-2</c:v>
                </c:pt>
                <c:pt idx="376">
                  <c:v>-8.5526315789473673E-2</c:v>
                </c:pt>
                <c:pt idx="377">
                  <c:v>-8.54700854700855E-2</c:v>
                </c:pt>
                <c:pt idx="378">
                  <c:v>-8.536585365853655E-2</c:v>
                </c:pt>
                <c:pt idx="379">
                  <c:v>-8.5106382978723416E-2</c:v>
                </c:pt>
                <c:pt idx="380">
                  <c:v>-8.4905660377358472E-2</c:v>
                </c:pt>
                <c:pt idx="381">
                  <c:v>-8.4507042253521125E-2</c:v>
                </c:pt>
                <c:pt idx="382">
                  <c:v>-8.3969465648854991E-2</c:v>
                </c:pt>
                <c:pt idx="383">
                  <c:v>-8.3916083916083961E-2</c:v>
                </c:pt>
                <c:pt idx="384">
                  <c:v>-8.3916083916083961E-2</c:v>
                </c:pt>
                <c:pt idx="385">
                  <c:v>-8.333333333333337E-2</c:v>
                </c:pt>
                <c:pt idx="386">
                  <c:v>-8.333333333333337E-2</c:v>
                </c:pt>
                <c:pt idx="387">
                  <c:v>-8.2840236686390512E-2</c:v>
                </c:pt>
                <c:pt idx="388">
                  <c:v>-8.2758620689655227E-2</c:v>
                </c:pt>
                <c:pt idx="389">
                  <c:v>-8.2706766917293284E-2</c:v>
                </c:pt>
                <c:pt idx="390">
                  <c:v>-8.256880733944949E-2</c:v>
                </c:pt>
                <c:pt idx="391">
                  <c:v>-8.2474226804123751E-2</c:v>
                </c:pt>
                <c:pt idx="392">
                  <c:v>-8.2352941176470629E-2</c:v>
                </c:pt>
                <c:pt idx="393">
                  <c:v>-8.2278481012658222E-2</c:v>
                </c:pt>
                <c:pt idx="394">
                  <c:v>-8.2191780821917804E-2</c:v>
                </c:pt>
                <c:pt idx="395">
                  <c:v>-8.1967213114754078E-2</c:v>
                </c:pt>
                <c:pt idx="396">
                  <c:v>-8.1632653061224469E-2</c:v>
                </c:pt>
                <c:pt idx="397">
                  <c:v>-8.108108108108103E-2</c:v>
                </c:pt>
                <c:pt idx="398">
                  <c:v>-8.108108108108103E-2</c:v>
                </c:pt>
                <c:pt idx="399">
                  <c:v>-8.0808080808080773E-2</c:v>
                </c:pt>
                <c:pt idx="400">
                  <c:v>-8.0536912751677847E-2</c:v>
                </c:pt>
                <c:pt idx="401">
                  <c:v>-8.0291970802919721E-2</c:v>
                </c:pt>
                <c:pt idx="402">
                  <c:v>-8.0246913580246937E-2</c:v>
                </c:pt>
                <c:pt idx="403">
                  <c:v>-7.9710144927536253E-2</c:v>
                </c:pt>
                <c:pt idx="404">
                  <c:v>-7.9545454545454586E-2</c:v>
                </c:pt>
                <c:pt idx="405">
                  <c:v>-7.9136690647481966E-2</c:v>
                </c:pt>
                <c:pt idx="406">
                  <c:v>-7.8431372549019662E-2</c:v>
                </c:pt>
                <c:pt idx="407">
                  <c:v>-7.7922077922077948E-2</c:v>
                </c:pt>
                <c:pt idx="408">
                  <c:v>-7.7922077922077948E-2</c:v>
                </c:pt>
                <c:pt idx="409">
                  <c:v>-7.7922077922077948E-2</c:v>
                </c:pt>
                <c:pt idx="410">
                  <c:v>-7.7586206896551713E-2</c:v>
                </c:pt>
                <c:pt idx="411">
                  <c:v>-7.7519379844961267E-2</c:v>
                </c:pt>
                <c:pt idx="412">
                  <c:v>-7.7464788732394374E-2</c:v>
                </c:pt>
                <c:pt idx="413">
                  <c:v>-7.6923076923076872E-2</c:v>
                </c:pt>
                <c:pt idx="414">
                  <c:v>-7.6470588235294068E-2</c:v>
                </c:pt>
                <c:pt idx="415">
                  <c:v>-7.6433121019108263E-2</c:v>
                </c:pt>
                <c:pt idx="416">
                  <c:v>-7.6335877862595436E-2</c:v>
                </c:pt>
                <c:pt idx="417">
                  <c:v>-7.6271186440677985E-2</c:v>
                </c:pt>
                <c:pt idx="418">
                  <c:v>-7.6086956521739135E-2</c:v>
                </c:pt>
                <c:pt idx="419">
                  <c:v>-7.5757575757575801E-2</c:v>
                </c:pt>
                <c:pt idx="420">
                  <c:v>-7.5757575757575801E-2</c:v>
                </c:pt>
                <c:pt idx="421">
                  <c:v>-7.5630252100840289E-2</c:v>
                </c:pt>
                <c:pt idx="422">
                  <c:v>-7.5581395348837233E-2</c:v>
                </c:pt>
                <c:pt idx="423">
                  <c:v>-7.547169811320753E-2</c:v>
                </c:pt>
                <c:pt idx="424">
                  <c:v>-7.5342465753424626E-2</c:v>
                </c:pt>
                <c:pt idx="425">
                  <c:v>-7.4999999999999956E-2</c:v>
                </c:pt>
                <c:pt idx="426">
                  <c:v>-7.4999999999999956E-2</c:v>
                </c:pt>
                <c:pt idx="427">
                  <c:v>-7.4829931972789088E-2</c:v>
                </c:pt>
                <c:pt idx="428">
                  <c:v>-7.4468085106383031E-2</c:v>
                </c:pt>
                <c:pt idx="429">
                  <c:v>-7.4468085106383031E-2</c:v>
                </c:pt>
                <c:pt idx="430">
                  <c:v>-7.4380165289256173E-2</c:v>
                </c:pt>
                <c:pt idx="431">
                  <c:v>-7.4324324324324342E-2</c:v>
                </c:pt>
                <c:pt idx="432">
                  <c:v>-7.4324324324324342E-2</c:v>
                </c:pt>
                <c:pt idx="433">
                  <c:v>-7.3394495412844041E-2</c:v>
                </c:pt>
                <c:pt idx="434">
                  <c:v>-7.3333333333333361E-2</c:v>
                </c:pt>
                <c:pt idx="435">
                  <c:v>-7.3333333333333361E-2</c:v>
                </c:pt>
                <c:pt idx="436">
                  <c:v>-7.2580645161290369E-2</c:v>
                </c:pt>
                <c:pt idx="437">
                  <c:v>-7.2368421052631526E-2</c:v>
                </c:pt>
                <c:pt idx="438">
                  <c:v>-7.1895424836601274E-2</c:v>
                </c:pt>
                <c:pt idx="439">
                  <c:v>-7.0796460176991149E-2</c:v>
                </c:pt>
                <c:pt idx="440">
                  <c:v>-7.0707070707070718E-2</c:v>
                </c:pt>
                <c:pt idx="441">
                  <c:v>-7.0422535211267623E-2</c:v>
                </c:pt>
                <c:pt idx="442">
                  <c:v>-6.9999999999999951E-2</c:v>
                </c:pt>
                <c:pt idx="443">
                  <c:v>-6.9767441860465129E-2</c:v>
                </c:pt>
                <c:pt idx="444">
                  <c:v>-6.9620253164557E-2</c:v>
                </c:pt>
                <c:pt idx="445">
                  <c:v>-6.956521739130439E-2</c:v>
                </c:pt>
                <c:pt idx="446">
                  <c:v>-6.944444444444442E-2</c:v>
                </c:pt>
                <c:pt idx="447">
                  <c:v>-6.9306930693069257E-2</c:v>
                </c:pt>
                <c:pt idx="448">
                  <c:v>-6.8965517241379337E-2</c:v>
                </c:pt>
                <c:pt idx="449">
                  <c:v>-6.8749999999999978E-2</c:v>
                </c:pt>
                <c:pt idx="450">
                  <c:v>-6.8702290076335881E-2</c:v>
                </c:pt>
                <c:pt idx="451">
                  <c:v>-6.8493150684931559E-2</c:v>
                </c:pt>
                <c:pt idx="452">
                  <c:v>-6.8376068376068355E-2</c:v>
                </c:pt>
                <c:pt idx="453">
                  <c:v>-6.8181818181818232E-2</c:v>
                </c:pt>
                <c:pt idx="454">
                  <c:v>-6.7901234567901203E-2</c:v>
                </c:pt>
                <c:pt idx="455">
                  <c:v>-6.7796610169491567E-2</c:v>
                </c:pt>
                <c:pt idx="456">
                  <c:v>-6.7567567567567544E-2</c:v>
                </c:pt>
                <c:pt idx="457">
                  <c:v>-6.7415730337078705E-2</c:v>
                </c:pt>
                <c:pt idx="458">
                  <c:v>-6.7164179104477584E-2</c:v>
                </c:pt>
                <c:pt idx="459">
                  <c:v>-6.7073170731707266E-2</c:v>
                </c:pt>
                <c:pt idx="460">
                  <c:v>-6.6115702479338845E-2</c:v>
                </c:pt>
                <c:pt idx="461">
                  <c:v>-6.5934065934065922E-2</c:v>
                </c:pt>
                <c:pt idx="462">
                  <c:v>-6.5934065934065922E-2</c:v>
                </c:pt>
                <c:pt idx="463">
                  <c:v>-6.5789473684210509E-2</c:v>
                </c:pt>
                <c:pt idx="464">
                  <c:v>-6.5693430656934337E-2</c:v>
                </c:pt>
                <c:pt idx="465">
                  <c:v>-6.4935064935064957E-2</c:v>
                </c:pt>
                <c:pt idx="466">
                  <c:v>-6.4748201438848962E-2</c:v>
                </c:pt>
                <c:pt idx="467">
                  <c:v>-6.4516129032258118E-2</c:v>
                </c:pt>
                <c:pt idx="468">
                  <c:v>-6.4516129032258118E-2</c:v>
                </c:pt>
                <c:pt idx="469">
                  <c:v>-6.4285714285714279E-2</c:v>
                </c:pt>
                <c:pt idx="470">
                  <c:v>-6.3999999999999946E-2</c:v>
                </c:pt>
                <c:pt idx="471">
                  <c:v>-6.315789473684208E-2</c:v>
                </c:pt>
                <c:pt idx="472">
                  <c:v>-6.2992125984251968E-2</c:v>
                </c:pt>
                <c:pt idx="473">
                  <c:v>-6.25E-2</c:v>
                </c:pt>
                <c:pt idx="474">
                  <c:v>-6.25E-2</c:v>
                </c:pt>
                <c:pt idx="475">
                  <c:v>-6.25E-2</c:v>
                </c:pt>
                <c:pt idx="476">
                  <c:v>-6.25E-2</c:v>
                </c:pt>
                <c:pt idx="477">
                  <c:v>-6.2068965517241392E-2</c:v>
                </c:pt>
                <c:pt idx="478">
                  <c:v>-6.2015503875968991E-2</c:v>
                </c:pt>
                <c:pt idx="479">
                  <c:v>-6.1946902654867242E-2</c:v>
                </c:pt>
                <c:pt idx="480">
                  <c:v>-6.1728395061728447E-2</c:v>
                </c:pt>
                <c:pt idx="481">
                  <c:v>-6.1224489795918324E-2</c:v>
                </c:pt>
                <c:pt idx="482">
                  <c:v>-6.0810810810810856E-2</c:v>
                </c:pt>
                <c:pt idx="483">
                  <c:v>-6.0606060606060552E-2</c:v>
                </c:pt>
                <c:pt idx="484">
                  <c:v>-6.0606060606060552E-2</c:v>
                </c:pt>
                <c:pt idx="485">
                  <c:v>-6.0344827586206851E-2</c:v>
                </c:pt>
                <c:pt idx="486">
                  <c:v>-6.0240963855421659E-2</c:v>
                </c:pt>
                <c:pt idx="487">
                  <c:v>-6.0150375939849621E-2</c:v>
                </c:pt>
                <c:pt idx="488">
                  <c:v>-6.0000000000000053E-2</c:v>
                </c:pt>
                <c:pt idx="489">
                  <c:v>-6.0000000000000053E-2</c:v>
                </c:pt>
                <c:pt idx="490">
                  <c:v>-5.9602649006622488E-2</c:v>
                </c:pt>
                <c:pt idx="491">
                  <c:v>-5.9602649006622488E-2</c:v>
                </c:pt>
                <c:pt idx="492">
                  <c:v>-5.9322033898305038E-2</c:v>
                </c:pt>
                <c:pt idx="493">
                  <c:v>-5.8823529411764719E-2</c:v>
                </c:pt>
                <c:pt idx="494">
                  <c:v>-5.8823529411764719E-2</c:v>
                </c:pt>
                <c:pt idx="495">
                  <c:v>-5.8823529411764719E-2</c:v>
                </c:pt>
                <c:pt idx="496">
                  <c:v>-5.8064516129032295E-2</c:v>
                </c:pt>
                <c:pt idx="497">
                  <c:v>-5.8064516129032295E-2</c:v>
                </c:pt>
                <c:pt idx="498">
                  <c:v>-5.7971014492753659E-2</c:v>
                </c:pt>
                <c:pt idx="499">
                  <c:v>-5.7971014492753659E-2</c:v>
                </c:pt>
                <c:pt idx="500">
                  <c:v>-5.7851239669421517E-2</c:v>
                </c:pt>
                <c:pt idx="501">
                  <c:v>-5.7553956834532349E-2</c:v>
                </c:pt>
                <c:pt idx="502">
                  <c:v>-5.7377049180327822E-2</c:v>
                </c:pt>
                <c:pt idx="503">
                  <c:v>-5.7142857142857162E-2</c:v>
                </c:pt>
                <c:pt idx="504">
                  <c:v>-5.7142857142857162E-2</c:v>
                </c:pt>
                <c:pt idx="505">
                  <c:v>-5.7142857142857162E-2</c:v>
                </c:pt>
                <c:pt idx="506">
                  <c:v>-5.6962025316455667E-2</c:v>
                </c:pt>
                <c:pt idx="507">
                  <c:v>-5.6603773584905648E-2</c:v>
                </c:pt>
                <c:pt idx="508">
                  <c:v>-5.6603773584905648E-2</c:v>
                </c:pt>
                <c:pt idx="509">
                  <c:v>-5.600000000000005E-2</c:v>
                </c:pt>
                <c:pt idx="510">
                  <c:v>-5.600000000000005E-2</c:v>
                </c:pt>
                <c:pt idx="511">
                  <c:v>-5.600000000000005E-2</c:v>
                </c:pt>
                <c:pt idx="512">
                  <c:v>-5.600000000000005E-2</c:v>
                </c:pt>
                <c:pt idx="513">
                  <c:v>-5.5944055944055937E-2</c:v>
                </c:pt>
                <c:pt idx="514">
                  <c:v>-5.5900621118012417E-2</c:v>
                </c:pt>
                <c:pt idx="515">
                  <c:v>-5.555555555555558E-2</c:v>
                </c:pt>
                <c:pt idx="516">
                  <c:v>-5.555555555555558E-2</c:v>
                </c:pt>
                <c:pt idx="517">
                  <c:v>-5.5172413793103448E-2</c:v>
                </c:pt>
                <c:pt idx="518">
                  <c:v>-5.5172413793103448E-2</c:v>
                </c:pt>
                <c:pt idx="519">
                  <c:v>-5.5118110236220486E-2</c:v>
                </c:pt>
                <c:pt idx="520">
                  <c:v>-5.46875E-2</c:v>
                </c:pt>
                <c:pt idx="521">
                  <c:v>-5.4263565891472854E-2</c:v>
                </c:pt>
                <c:pt idx="522">
                  <c:v>-5.4054054054054057E-2</c:v>
                </c:pt>
                <c:pt idx="523">
                  <c:v>-5.3763440860215006E-2</c:v>
                </c:pt>
                <c:pt idx="524">
                  <c:v>-5.3571428571428603E-2</c:v>
                </c:pt>
                <c:pt idx="525">
                  <c:v>-5.3333333333333344E-2</c:v>
                </c:pt>
                <c:pt idx="526">
                  <c:v>-5.3191489361702149E-2</c:v>
                </c:pt>
                <c:pt idx="527">
                  <c:v>-5.2631578947368474E-2</c:v>
                </c:pt>
                <c:pt idx="528">
                  <c:v>-5.2631578947368474E-2</c:v>
                </c:pt>
                <c:pt idx="529">
                  <c:v>-5.2287581699346442E-2</c:v>
                </c:pt>
                <c:pt idx="530">
                  <c:v>-5.1948051948051965E-2</c:v>
                </c:pt>
                <c:pt idx="531">
                  <c:v>-5.1724137931034475E-2</c:v>
                </c:pt>
                <c:pt idx="532">
                  <c:v>-5.1612903225806472E-2</c:v>
                </c:pt>
                <c:pt idx="533">
                  <c:v>-5.1546391752577359E-2</c:v>
                </c:pt>
                <c:pt idx="534">
                  <c:v>-5.1470588235294157E-2</c:v>
                </c:pt>
                <c:pt idx="535">
                  <c:v>-5.1282051282051322E-2</c:v>
                </c:pt>
                <c:pt idx="536">
                  <c:v>-5.1282051282051322E-2</c:v>
                </c:pt>
                <c:pt idx="537">
                  <c:v>-5.0955414012738842E-2</c:v>
                </c:pt>
                <c:pt idx="538">
                  <c:v>-5.0632911392405111E-2</c:v>
                </c:pt>
                <c:pt idx="539">
                  <c:v>-5.0000000000000044E-2</c:v>
                </c:pt>
                <c:pt idx="540">
                  <c:v>-4.9645390070921946E-2</c:v>
                </c:pt>
                <c:pt idx="541">
                  <c:v>-4.9382716049382713E-2</c:v>
                </c:pt>
                <c:pt idx="542">
                  <c:v>-4.9295774647887369E-2</c:v>
                </c:pt>
                <c:pt idx="543">
                  <c:v>-4.8951048951048959E-2</c:v>
                </c:pt>
                <c:pt idx="544">
                  <c:v>-4.8780487804878092E-2</c:v>
                </c:pt>
                <c:pt idx="545">
                  <c:v>-4.8780487804878092E-2</c:v>
                </c:pt>
                <c:pt idx="546">
                  <c:v>-4.8780487804878092E-2</c:v>
                </c:pt>
                <c:pt idx="547">
                  <c:v>-4.8543689320388328E-2</c:v>
                </c:pt>
                <c:pt idx="548">
                  <c:v>-4.8387096774193505E-2</c:v>
                </c:pt>
                <c:pt idx="549">
                  <c:v>-4.8275862068965503E-2</c:v>
                </c:pt>
                <c:pt idx="550">
                  <c:v>-4.7619047619047672E-2</c:v>
                </c:pt>
                <c:pt idx="551">
                  <c:v>-4.7619047619047672E-2</c:v>
                </c:pt>
                <c:pt idx="552">
                  <c:v>-4.7244094488189003E-2</c:v>
                </c:pt>
                <c:pt idx="553">
                  <c:v>-4.7244094488189003E-2</c:v>
                </c:pt>
                <c:pt idx="554">
                  <c:v>-4.6052631578947345E-2</c:v>
                </c:pt>
                <c:pt idx="555">
                  <c:v>-4.6052631578947345E-2</c:v>
                </c:pt>
                <c:pt idx="556">
                  <c:v>-4.5454545454545414E-2</c:v>
                </c:pt>
                <c:pt idx="557">
                  <c:v>-4.5112781954887216E-2</c:v>
                </c:pt>
                <c:pt idx="558">
                  <c:v>-4.4871794871794823E-2</c:v>
                </c:pt>
                <c:pt idx="559">
                  <c:v>-4.4444444444444398E-2</c:v>
                </c:pt>
                <c:pt idx="560">
                  <c:v>-4.4247787610619427E-2</c:v>
                </c:pt>
                <c:pt idx="561">
                  <c:v>-4.4247787610619427E-2</c:v>
                </c:pt>
                <c:pt idx="562">
                  <c:v>-4.4117647058823484E-2</c:v>
                </c:pt>
                <c:pt idx="563">
                  <c:v>-4.4025157232704393E-2</c:v>
                </c:pt>
                <c:pt idx="564">
                  <c:v>-4.4025157232704393E-2</c:v>
                </c:pt>
                <c:pt idx="565">
                  <c:v>-4.3956043956043911E-2</c:v>
                </c:pt>
                <c:pt idx="566">
                  <c:v>-4.3956043956043911E-2</c:v>
                </c:pt>
                <c:pt idx="567">
                  <c:v>-4.3795620437956151E-2</c:v>
                </c:pt>
                <c:pt idx="568">
                  <c:v>-4.3749999999999956E-2</c:v>
                </c:pt>
                <c:pt idx="569">
                  <c:v>-4.3478260869565188E-2</c:v>
                </c:pt>
                <c:pt idx="570">
                  <c:v>-4.3478260869565188E-2</c:v>
                </c:pt>
                <c:pt idx="571">
                  <c:v>-4.3478260869565188E-2</c:v>
                </c:pt>
                <c:pt idx="572">
                  <c:v>-4.3165467625899234E-2</c:v>
                </c:pt>
                <c:pt idx="573">
                  <c:v>-4.2944785276073594E-2</c:v>
                </c:pt>
                <c:pt idx="574">
                  <c:v>-4.2857142857142816E-2</c:v>
                </c:pt>
                <c:pt idx="575">
                  <c:v>-4.2857142857142816E-2</c:v>
                </c:pt>
                <c:pt idx="576">
                  <c:v>-4.2105263157894757E-2</c:v>
                </c:pt>
                <c:pt idx="577">
                  <c:v>-4.166666666666663E-2</c:v>
                </c:pt>
                <c:pt idx="578">
                  <c:v>-4.166666666666663E-2</c:v>
                </c:pt>
                <c:pt idx="579">
                  <c:v>-4.166666666666663E-2</c:v>
                </c:pt>
                <c:pt idx="580">
                  <c:v>-4.1379310344827558E-2</c:v>
                </c:pt>
                <c:pt idx="581">
                  <c:v>-4.132231404958675E-2</c:v>
                </c:pt>
                <c:pt idx="582">
                  <c:v>-4.1095890410958957E-2</c:v>
                </c:pt>
                <c:pt idx="583">
                  <c:v>-4.0404040404040442E-2</c:v>
                </c:pt>
                <c:pt idx="584">
                  <c:v>-4.0000000000000036E-2</c:v>
                </c:pt>
                <c:pt idx="585">
                  <c:v>-4.0000000000000036E-2</c:v>
                </c:pt>
                <c:pt idx="586">
                  <c:v>-3.9735099337748325E-2</c:v>
                </c:pt>
                <c:pt idx="587">
                  <c:v>-3.9735099337748325E-2</c:v>
                </c:pt>
                <c:pt idx="588">
                  <c:v>-3.9735099337748325E-2</c:v>
                </c:pt>
                <c:pt idx="589">
                  <c:v>-3.9215686274509776E-2</c:v>
                </c:pt>
                <c:pt idx="590">
                  <c:v>-3.8759689922480578E-2</c:v>
                </c:pt>
                <c:pt idx="591">
                  <c:v>-3.8759689922480578E-2</c:v>
                </c:pt>
                <c:pt idx="592">
                  <c:v>-3.7974683544303778E-2</c:v>
                </c:pt>
                <c:pt idx="593">
                  <c:v>-3.7974683544303778E-2</c:v>
                </c:pt>
                <c:pt idx="594">
                  <c:v>-3.7878787878787845E-2</c:v>
                </c:pt>
                <c:pt idx="595">
                  <c:v>-3.7735849056603765E-2</c:v>
                </c:pt>
                <c:pt idx="596">
                  <c:v>-3.7735849056603765E-2</c:v>
                </c:pt>
                <c:pt idx="597">
                  <c:v>-3.7499999999999978E-2</c:v>
                </c:pt>
                <c:pt idx="598">
                  <c:v>-3.7499999999999978E-2</c:v>
                </c:pt>
                <c:pt idx="599">
                  <c:v>-3.7313432835820892E-2</c:v>
                </c:pt>
                <c:pt idx="600">
                  <c:v>-3.7313432835820892E-2</c:v>
                </c:pt>
                <c:pt idx="601">
                  <c:v>-3.7267080745341574E-2</c:v>
                </c:pt>
                <c:pt idx="602">
                  <c:v>-3.703703703703709E-2</c:v>
                </c:pt>
                <c:pt idx="603">
                  <c:v>-3.6764705882352922E-2</c:v>
                </c:pt>
                <c:pt idx="604">
                  <c:v>-3.6585365853658569E-2</c:v>
                </c:pt>
                <c:pt idx="605">
                  <c:v>-3.6585365853658569E-2</c:v>
                </c:pt>
                <c:pt idx="606">
                  <c:v>-3.6363636363636376E-2</c:v>
                </c:pt>
                <c:pt idx="607">
                  <c:v>-3.6144578313253017E-2</c:v>
                </c:pt>
                <c:pt idx="608">
                  <c:v>-3.6144578313253017E-2</c:v>
                </c:pt>
                <c:pt idx="609">
                  <c:v>-3.6036036036036001E-2</c:v>
                </c:pt>
                <c:pt idx="610">
                  <c:v>-3.6036036036036001E-2</c:v>
                </c:pt>
                <c:pt idx="611">
                  <c:v>-3.4782608695652195E-2</c:v>
                </c:pt>
                <c:pt idx="612">
                  <c:v>-3.472222222222221E-2</c:v>
                </c:pt>
                <c:pt idx="613">
                  <c:v>-3.4482758620689613E-2</c:v>
                </c:pt>
                <c:pt idx="614">
                  <c:v>-3.4246575342465779E-2</c:v>
                </c:pt>
                <c:pt idx="615">
                  <c:v>-3.4090909090909061E-2</c:v>
                </c:pt>
                <c:pt idx="616">
                  <c:v>-3.3783783783783772E-2</c:v>
                </c:pt>
                <c:pt idx="617">
                  <c:v>-3.3783783783783772E-2</c:v>
                </c:pt>
                <c:pt idx="618">
                  <c:v>-3.3783783783783772E-2</c:v>
                </c:pt>
                <c:pt idx="619">
                  <c:v>-3.3707865168539297E-2</c:v>
                </c:pt>
                <c:pt idx="620">
                  <c:v>-3.3557046979865723E-2</c:v>
                </c:pt>
                <c:pt idx="621">
                  <c:v>-3.3333333333333326E-2</c:v>
                </c:pt>
                <c:pt idx="622">
                  <c:v>-3.3333333333333326E-2</c:v>
                </c:pt>
                <c:pt idx="623">
                  <c:v>-3.3112582781456901E-2</c:v>
                </c:pt>
                <c:pt idx="624">
                  <c:v>-3.2967032967032961E-2</c:v>
                </c:pt>
                <c:pt idx="625">
                  <c:v>-3.289473684210531E-2</c:v>
                </c:pt>
                <c:pt idx="626">
                  <c:v>-3.289473684210531E-2</c:v>
                </c:pt>
                <c:pt idx="627">
                  <c:v>-3.2786885245901676E-2</c:v>
                </c:pt>
                <c:pt idx="628">
                  <c:v>-3.2679738562091498E-2</c:v>
                </c:pt>
                <c:pt idx="629">
                  <c:v>-3.2679738562091498E-2</c:v>
                </c:pt>
                <c:pt idx="630">
                  <c:v>-3.2051282051282048E-2</c:v>
                </c:pt>
                <c:pt idx="631">
                  <c:v>-3.1914893617021267E-2</c:v>
                </c:pt>
                <c:pt idx="632">
                  <c:v>-3.1746031746031744E-2</c:v>
                </c:pt>
                <c:pt idx="633">
                  <c:v>-3.1645569620253111E-2</c:v>
                </c:pt>
                <c:pt idx="634">
                  <c:v>-3.1645569620253111E-2</c:v>
                </c:pt>
                <c:pt idx="635">
                  <c:v>-3.0534351145038219E-2</c:v>
                </c:pt>
                <c:pt idx="636">
                  <c:v>-3.0487804878048808E-2</c:v>
                </c:pt>
                <c:pt idx="637">
                  <c:v>-3.0303030303030276E-2</c:v>
                </c:pt>
                <c:pt idx="638">
                  <c:v>-3.0120481927710885E-2</c:v>
                </c:pt>
                <c:pt idx="639">
                  <c:v>-2.9702970297029729E-2</c:v>
                </c:pt>
                <c:pt idx="640">
                  <c:v>-2.9411764705882359E-2</c:v>
                </c:pt>
                <c:pt idx="641">
                  <c:v>-2.9411764705882359E-2</c:v>
                </c:pt>
                <c:pt idx="642">
                  <c:v>-2.8169014084507005E-2</c:v>
                </c:pt>
                <c:pt idx="643">
                  <c:v>-2.8169014084507005E-2</c:v>
                </c:pt>
                <c:pt idx="644">
                  <c:v>-2.777777777777779E-2</c:v>
                </c:pt>
                <c:pt idx="645">
                  <c:v>-2.777777777777779E-2</c:v>
                </c:pt>
                <c:pt idx="646">
                  <c:v>-2.7586206896551779E-2</c:v>
                </c:pt>
                <c:pt idx="647">
                  <c:v>-2.7397260273972601E-2</c:v>
                </c:pt>
                <c:pt idx="648">
                  <c:v>-2.7397260273972601E-2</c:v>
                </c:pt>
                <c:pt idx="649">
                  <c:v>-2.7397260273972601E-2</c:v>
                </c:pt>
                <c:pt idx="650">
                  <c:v>-2.7210884353741527E-2</c:v>
                </c:pt>
                <c:pt idx="651">
                  <c:v>-2.7027027027026973E-2</c:v>
                </c:pt>
                <c:pt idx="652">
                  <c:v>-2.7027027027026973E-2</c:v>
                </c:pt>
                <c:pt idx="653">
                  <c:v>-2.6666666666666616E-2</c:v>
                </c:pt>
                <c:pt idx="654">
                  <c:v>-2.6548672566371723E-2</c:v>
                </c:pt>
                <c:pt idx="655">
                  <c:v>-2.6315789473684181E-2</c:v>
                </c:pt>
                <c:pt idx="656">
                  <c:v>-2.6315789473684181E-2</c:v>
                </c:pt>
                <c:pt idx="657">
                  <c:v>-2.6143790849673221E-2</c:v>
                </c:pt>
                <c:pt idx="658">
                  <c:v>-2.5974025974025983E-2</c:v>
                </c:pt>
                <c:pt idx="659">
                  <c:v>-2.5974025974025983E-2</c:v>
                </c:pt>
                <c:pt idx="660">
                  <c:v>-2.5862068965517238E-2</c:v>
                </c:pt>
                <c:pt idx="661">
                  <c:v>-2.5862068965517238E-2</c:v>
                </c:pt>
                <c:pt idx="662">
                  <c:v>-2.5641025641025661E-2</c:v>
                </c:pt>
                <c:pt idx="663">
                  <c:v>-2.5641025641025661E-2</c:v>
                </c:pt>
                <c:pt idx="664">
                  <c:v>-2.5423728813559365E-2</c:v>
                </c:pt>
                <c:pt idx="665">
                  <c:v>-2.5423728813559365E-2</c:v>
                </c:pt>
                <c:pt idx="666">
                  <c:v>-2.5000000000000022E-2</c:v>
                </c:pt>
                <c:pt idx="667">
                  <c:v>-2.4691358024691357E-2</c:v>
                </c:pt>
                <c:pt idx="668">
                  <c:v>-2.4691358024691357E-2</c:v>
                </c:pt>
                <c:pt idx="669">
                  <c:v>-2.4193548387096753E-2</c:v>
                </c:pt>
                <c:pt idx="670">
                  <c:v>-2.3809523809523836E-2</c:v>
                </c:pt>
                <c:pt idx="671">
                  <c:v>-2.3809523809523836E-2</c:v>
                </c:pt>
                <c:pt idx="672">
                  <c:v>-2.2900763358778664E-2</c:v>
                </c:pt>
                <c:pt idx="673">
                  <c:v>-2.2727272727272707E-2</c:v>
                </c:pt>
                <c:pt idx="674">
                  <c:v>-2.2727272727272707E-2</c:v>
                </c:pt>
                <c:pt idx="675">
                  <c:v>-2.2388059701492491E-2</c:v>
                </c:pt>
                <c:pt idx="676">
                  <c:v>-2.2222222222222254E-2</c:v>
                </c:pt>
                <c:pt idx="677">
                  <c:v>-2.2058823529411797E-2</c:v>
                </c:pt>
                <c:pt idx="678">
                  <c:v>-2.1739130434782594E-2</c:v>
                </c:pt>
                <c:pt idx="679">
                  <c:v>-2.1505376344086002E-2</c:v>
                </c:pt>
                <c:pt idx="680">
                  <c:v>-2.1505376344086002E-2</c:v>
                </c:pt>
                <c:pt idx="681">
                  <c:v>-2.1505376344086002E-2</c:v>
                </c:pt>
                <c:pt idx="682">
                  <c:v>-2.1428571428571463E-2</c:v>
                </c:pt>
                <c:pt idx="683">
                  <c:v>-2.1126760563380254E-2</c:v>
                </c:pt>
                <c:pt idx="684">
                  <c:v>-2.1052631578947323E-2</c:v>
                </c:pt>
                <c:pt idx="685">
                  <c:v>-2.083333333333337E-2</c:v>
                </c:pt>
                <c:pt idx="686">
                  <c:v>-2.0689655172413834E-2</c:v>
                </c:pt>
                <c:pt idx="687">
                  <c:v>-2.0618556701030966E-2</c:v>
                </c:pt>
                <c:pt idx="688">
                  <c:v>-2.0270270270270285E-2</c:v>
                </c:pt>
                <c:pt idx="689">
                  <c:v>-2.0270270270270285E-2</c:v>
                </c:pt>
                <c:pt idx="690">
                  <c:v>-2.0134228187919434E-2</c:v>
                </c:pt>
                <c:pt idx="691">
                  <c:v>-2.0000000000000018E-2</c:v>
                </c:pt>
                <c:pt idx="692">
                  <c:v>-1.9867549668874163E-2</c:v>
                </c:pt>
                <c:pt idx="693">
                  <c:v>-1.9736842105263164E-2</c:v>
                </c:pt>
                <c:pt idx="694">
                  <c:v>-1.9736842105263164E-2</c:v>
                </c:pt>
                <c:pt idx="695">
                  <c:v>-1.9480519480519431E-2</c:v>
                </c:pt>
                <c:pt idx="696">
                  <c:v>-1.9230769230769273E-2</c:v>
                </c:pt>
                <c:pt idx="697">
                  <c:v>-1.9108280254777066E-2</c:v>
                </c:pt>
                <c:pt idx="698">
                  <c:v>-1.9108280254777066E-2</c:v>
                </c:pt>
                <c:pt idx="699">
                  <c:v>-1.9047619047619091E-2</c:v>
                </c:pt>
                <c:pt idx="700">
                  <c:v>-1.8750000000000044E-2</c:v>
                </c:pt>
                <c:pt idx="701">
                  <c:v>-1.8750000000000044E-2</c:v>
                </c:pt>
                <c:pt idx="702">
                  <c:v>-1.8633540372670843E-2</c:v>
                </c:pt>
                <c:pt idx="703">
                  <c:v>-1.8633540372670843E-2</c:v>
                </c:pt>
                <c:pt idx="704">
                  <c:v>-1.8181818181818188E-2</c:v>
                </c:pt>
                <c:pt idx="705">
                  <c:v>-1.8018018018018056E-2</c:v>
                </c:pt>
                <c:pt idx="706">
                  <c:v>-1.7857142857142905E-2</c:v>
                </c:pt>
                <c:pt idx="707">
                  <c:v>-1.7857142857142905E-2</c:v>
                </c:pt>
                <c:pt idx="708">
                  <c:v>-1.7543859649122862E-2</c:v>
                </c:pt>
                <c:pt idx="709">
                  <c:v>-1.6806722689075682E-2</c:v>
                </c:pt>
                <c:pt idx="710">
                  <c:v>-1.6666666666666718E-2</c:v>
                </c:pt>
                <c:pt idx="711">
                  <c:v>-1.6666666666666718E-2</c:v>
                </c:pt>
                <c:pt idx="712">
                  <c:v>-1.6393442622950838E-2</c:v>
                </c:pt>
                <c:pt idx="713">
                  <c:v>-1.6393442622950838E-2</c:v>
                </c:pt>
                <c:pt idx="714">
                  <c:v>-1.6260162601625994E-2</c:v>
                </c:pt>
                <c:pt idx="715">
                  <c:v>-1.6129032258064502E-2</c:v>
                </c:pt>
                <c:pt idx="716">
                  <c:v>-1.6129032258064502E-2</c:v>
                </c:pt>
                <c:pt idx="717">
                  <c:v>-1.5873015873015928E-2</c:v>
                </c:pt>
                <c:pt idx="718">
                  <c:v>-1.5625E-2</c:v>
                </c:pt>
                <c:pt idx="719">
                  <c:v>-1.5625E-2</c:v>
                </c:pt>
                <c:pt idx="720">
                  <c:v>-1.5625E-2</c:v>
                </c:pt>
                <c:pt idx="721">
                  <c:v>-1.5503875968992276E-2</c:v>
                </c:pt>
                <c:pt idx="722">
                  <c:v>-1.5151515151515138E-2</c:v>
                </c:pt>
                <c:pt idx="723">
                  <c:v>-1.5151515151515138E-2</c:v>
                </c:pt>
                <c:pt idx="724">
                  <c:v>-1.5037593984962405E-2</c:v>
                </c:pt>
                <c:pt idx="725">
                  <c:v>-1.4492753623188359E-2</c:v>
                </c:pt>
                <c:pt idx="726">
                  <c:v>-1.4492753623188359E-2</c:v>
                </c:pt>
                <c:pt idx="727">
                  <c:v>-1.4285714285714235E-2</c:v>
                </c:pt>
                <c:pt idx="728">
                  <c:v>-1.4285714285714235E-2</c:v>
                </c:pt>
                <c:pt idx="729">
                  <c:v>-1.4184397163120588E-2</c:v>
                </c:pt>
                <c:pt idx="730">
                  <c:v>-1.4084507042253502E-2</c:v>
                </c:pt>
                <c:pt idx="731">
                  <c:v>-1.4084507042253502E-2</c:v>
                </c:pt>
                <c:pt idx="732">
                  <c:v>-1.3986013986013957E-2</c:v>
                </c:pt>
                <c:pt idx="733">
                  <c:v>-1.388888888888884E-2</c:v>
                </c:pt>
                <c:pt idx="734">
                  <c:v>-1.379310344827589E-2</c:v>
                </c:pt>
                <c:pt idx="735">
                  <c:v>-1.3605442176870763E-2</c:v>
                </c:pt>
                <c:pt idx="736">
                  <c:v>-1.3605442176870763E-2</c:v>
                </c:pt>
                <c:pt idx="737">
                  <c:v>-1.3513513513513487E-2</c:v>
                </c:pt>
                <c:pt idx="738">
                  <c:v>-1.3513513513513487E-2</c:v>
                </c:pt>
                <c:pt idx="739">
                  <c:v>-1.3513513513513487E-2</c:v>
                </c:pt>
                <c:pt idx="740">
                  <c:v>-1.3333333333333308E-2</c:v>
                </c:pt>
                <c:pt idx="741">
                  <c:v>-1.3333333333333308E-2</c:v>
                </c:pt>
                <c:pt idx="742">
                  <c:v>-1.3333333333333308E-2</c:v>
                </c:pt>
                <c:pt idx="743">
                  <c:v>-1.3333333333333308E-2</c:v>
                </c:pt>
                <c:pt idx="744">
                  <c:v>-1.3333333333333308E-2</c:v>
                </c:pt>
                <c:pt idx="745">
                  <c:v>-1.3333333333333308E-2</c:v>
                </c:pt>
                <c:pt idx="746">
                  <c:v>-1.3157894736842146E-2</c:v>
                </c:pt>
                <c:pt idx="747">
                  <c:v>-1.3071895424836555E-2</c:v>
                </c:pt>
                <c:pt idx="748">
                  <c:v>-1.2820512820512775E-2</c:v>
                </c:pt>
                <c:pt idx="749">
                  <c:v>-1.2738853503184711E-2</c:v>
                </c:pt>
                <c:pt idx="750">
                  <c:v>-1.2578616352201255E-2</c:v>
                </c:pt>
                <c:pt idx="751">
                  <c:v>-1.2499999999999956E-2</c:v>
                </c:pt>
                <c:pt idx="752">
                  <c:v>-1.2499999999999956E-2</c:v>
                </c:pt>
                <c:pt idx="753">
                  <c:v>-1.2422360248447228E-2</c:v>
                </c:pt>
                <c:pt idx="754">
                  <c:v>-1.2048192771084376E-2</c:v>
                </c:pt>
                <c:pt idx="755">
                  <c:v>-1.2048192771084376E-2</c:v>
                </c:pt>
                <c:pt idx="756">
                  <c:v>-1.1764705882352899E-2</c:v>
                </c:pt>
                <c:pt idx="757">
                  <c:v>-1.1363636363636354E-2</c:v>
                </c:pt>
                <c:pt idx="758">
                  <c:v>-1.0869565217391353E-2</c:v>
                </c:pt>
                <c:pt idx="759">
                  <c:v>-1.0869565217391353E-2</c:v>
                </c:pt>
                <c:pt idx="760">
                  <c:v>-1.0638297872340385E-2</c:v>
                </c:pt>
                <c:pt idx="761">
                  <c:v>-1.0526315789473717E-2</c:v>
                </c:pt>
                <c:pt idx="762">
                  <c:v>-1.0526315789473717E-2</c:v>
                </c:pt>
                <c:pt idx="763">
                  <c:v>-1.0204081632653073E-2</c:v>
                </c:pt>
                <c:pt idx="764">
                  <c:v>-1.0000000000000009E-2</c:v>
                </c:pt>
                <c:pt idx="765">
                  <c:v>-1.0000000000000009E-2</c:v>
                </c:pt>
                <c:pt idx="766">
                  <c:v>-9.9009900990099098E-3</c:v>
                </c:pt>
                <c:pt idx="767">
                  <c:v>-9.9009900990099098E-3</c:v>
                </c:pt>
                <c:pt idx="768">
                  <c:v>-8.8495575221239076E-3</c:v>
                </c:pt>
                <c:pt idx="769">
                  <c:v>-8.6206896551723755E-3</c:v>
                </c:pt>
                <c:pt idx="770">
                  <c:v>-8.5470085470085166E-3</c:v>
                </c:pt>
                <c:pt idx="771">
                  <c:v>-8.4745762711864181E-3</c:v>
                </c:pt>
                <c:pt idx="772">
                  <c:v>-8.4745762711864181E-3</c:v>
                </c:pt>
                <c:pt idx="773">
                  <c:v>-8.2644628099173278E-3</c:v>
                </c:pt>
                <c:pt idx="774">
                  <c:v>-8.2644628099173278E-3</c:v>
                </c:pt>
                <c:pt idx="775">
                  <c:v>-8.1300813008130524E-3</c:v>
                </c:pt>
                <c:pt idx="776">
                  <c:v>-7.9365079365079083E-3</c:v>
                </c:pt>
                <c:pt idx="777">
                  <c:v>-7.6335877862595547E-3</c:v>
                </c:pt>
                <c:pt idx="778">
                  <c:v>-7.575757575757569E-3</c:v>
                </c:pt>
                <c:pt idx="779">
                  <c:v>-7.575757575757569E-3</c:v>
                </c:pt>
                <c:pt idx="780">
                  <c:v>-7.5187969924812581E-3</c:v>
                </c:pt>
                <c:pt idx="781">
                  <c:v>-7.4626865671642006E-3</c:v>
                </c:pt>
                <c:pt idx="782">
                  <c:v>-7.4626865671642006E-3</c:v>
                </c:pt>
                <c:pt idx="783">
                  <c:v>-7.4626865671642006E-3</c:v>
                </c:pt>
                <c:pt idx="784">
                  <c:v>-7.4074074074074181E-3</c:v>
                </c:pt>
                <c:pt idx="785">
                  <c:v>-7.4074074074074181E-3</c:v>
                </c:pt>
                <c:pt idx="786">
                  <c:v>-7.3529411764705621E-3</c:v>
                </c:pt>
                <c:pt idx="787">
                  <c:v>-7.3529411764705621E-3</c:v>
                </c:pt>
                <c:pt idx="788">
                  <c:v>-7.3529411764705621E-3</c:v>
                </c:pt>
                <c:pt idx="789">
                  <c:v>-7.2992700729926918E-3</c:v>
                </c:pt>
                <c:pt idx="790">
                  <c:v>-7.2992700729926918E-3</c:v>
                </c:pt>
                <c:pt idx="791">
                  <c:v>-7.2463768115942351E-3</c:v>
                </c:pt>
                <c:pt idx="792">
                  <c:v>-6.8965517241379448E-3</c:v>
                </c:pt>
                <c:pt idx="793">
                  <c:v>-6.8493150684931781E-3</c:v>
                </c:pt>
                <c:pt idx="794">
                  <c:v>-6.8027210884353817E-3</c:v>
                </c:pt>
                <c:pt idx="795">
                  <c:v>-6.7567567567567988E-3</c:v>
                </c:pt>
                <c:pt idx="796">
                  <c:v>-6.7567567567567988E-3</c:v>
                </c:pt>
                <c:pt idx="797">
                  <c:v>-6.7114093959731447E-3</c:v>
                </c:pt>
                <c:pt idx="798">
                  <c:v>-6.6666666666667096E-3</c:v>
                </c:pt>
                <c:pt idx="799">
                  <c:v>-6.6225165562914245E-3</c:v>
                </c:pt>
                <c:pt idx="800">
                  <c:v>-6.5359477124182774E-3</c:v>
                </c:pt>
                <c:pt idx="801">
                  <c:v>-6.3291139240506666E-3</c:v>
                </c:pt>
                <c:pt idx="802">
                  <c:v>-6.2893081761006275E-3</c:v>
                </c:pt>
                <c:pt idx="803">
                  <c:v>-6.1349693251533388E-3</c:v>
                </c:pt>
                <c:pt idx="804">
                  <c:v>-6.0975609756097615E-3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5.8139534883721034E-3</c:v>
                </c:pt>
                <c:pt idx="885">
                  <c:v>6.2893081761006275E-3</c:v>
                </c:pt>
                <c:pt idx="886">
                  <c:v>6.3694267515923553E-3</c:v>
                </c:pt>
                <c:pt idx="887">
                  <c:v>6.3694267515923553E-3</c:v>
                </c:pt>
                <c:pt idx="888">
                  <c:v>6.4102564102563875E-3</c:v>
                </c:pt>
                <c:pt idx="889">
                  <c:v>6.4102564102563875E-3</c:v>
                </c:pt>
                <c:pt idx="890">
                  <c:v>6.4516129032257119E-3</c:v>
                </c:pt>
                <c:pt idx="891">
                  <c:v>6.4935064935065512E-3</c:v>
                </c:pt>
                <c:pt idx="892">
                  <c:v>6.5359477124182774E-3</c:v>
                </c:pt>
                <c:pt idx="893">
                  <c:v>6.5789473684210176E-3</c:v>
                </c:pt>
                <c:pt idx="894">
                  <c:v>6.5789473684210176E-3</c:v>
                </c:pt>
                <c:pt idx="895">
                  <c:v>6.6666666666665986E-3</c:v>
                </c:pt>
                <c:pt idx="896">
                  <c:v>6.6666666666665986E-3</c:v>
                </c:pt>
                <c:pt idx="897">
                  <c:v>6.7114093959732557E-3</c:v>
                </c:pt>
                <c:pt idx="898">
                  <c:v>6.7114093959732557E-3</c:v>
                </c:pt>
                <c:pt idx="899">
                  <c:v>6.7567567567567988E-3</c:v>
                </c:pt>
                <c:pt idx="900">
                  <c:v>6.8027210884353817E-3</c:v>
                </c:pt>
                <c:pt idx="901">
                  <c:v>6.8965517241379448E-3</c:v>
                </c:pt>
                <c:pt idx="902">
                  <c:v>7.0422535211267512E-3</c:v>
                </c:pt>
                <c:pt idx="903">
                  <c:v>7.0422535211267512E-3</c:v>
                </c:pt>
                <c:pt idx="904">
                  <c:v>7.1428571428571175E-3</c:v>
                </c:pt>
                <c:pt idx="905">
                  <c:v>7.2992700729928028E-3</c:v>
                </c:pt>
                <c:pt idx="906">
                  <c:v>7.2992700729928028E-3</c:v>
                </c:pt>
                <c:pt idx="907">
                  <c:v>7.4626865671640896E-3</c:v>
                </c:pt>
                <c:pt idx="908">
                  <c:v>7.5187969924812581E-3</c:v>
                </c:pt>
                <c:pt idx="909">
                  <c:v>7.575757575757569E-3</c:v>
                </c:pt>
                <c:pt idx="910">
                  <c:v>7.575757575757569E-3</c:v>
                </c:pt>
                <c:pt idx="911">
                  <c:v>7.6335877862594437E-3</c:v>
                </c:pt>
                <c:pt idx="912">
                  <c:v>7.6335877862594437E-3</c:v>
                </c:pt>
                <c:pt idx="913">
                  <c:v>7.692307692307665E-3</c:v>
                </c:pt>
                <c:pt idx="914">
                  <c:v>7.7519379844961378E-3</c:v>
                </c:pt>
                <c:pt idx="915">
                  <c:v>7.7519379844961378E-3</c:v>
                </c:pt>
                <c:pt idx="916">
                  <c:v>7.9365079365079083E-3</c:v>
                </c:pt>
                <c:pt idx="917">
                  <c:v>8.2644628099173278E-3</c:v>
                </c:pt>
                <c:pt idx="918">
                  <c:v>8.3333333333333037E-3</c:v>
                </c:pt>
                <c:pt idx="919">
                  <c:v>8.4033613445377853E-3</c:v>
                </c:pt>
                <c:pt idx="920">
                  <c:v>8.4033613445377853E-3</c:v>
                </c:pt>
                <c:pt idx="921">
                  <c:v>8.5470085470085166E-3</c:v>
                </c:pt>
                <c:pt idx="922">
                  <c:v>8.5470085470085166E-3</c:v>
                </c:pt>
                <c:pt idx="923">
                  <c:v>8.6956521739129933E-3</c:v>
                </c:pt>
                <c:pt idx="924">
                  <c:v>8.7719298245614308E-3</c:v>
                </c:pt>
                <c:pt idx="925">
                  <c:v>8.7719298245614308E-3</c:v>
                </c:pt>
                <c:pt idx="926">
                  <c:v>9.6153846153845812E-3</c:v>
                </c:pt>
                <c:pt idx="927">
                  <c:v>1.0204081632652962E-2</c:v>
                </c:pt>
                <c:pt idx="928">
                  <c:v>1.0416666666666741E-2</c:v>
                </c:pt>
                <c:pt idx="929">
                  <c:v>1.0416666666666741E-2</c:v>
                </c:pt>
                <c:pt idx="930">
                  <c:v>1.0416666666666741E-2</c:v>
                </c:pt>
                <c:pt idx="931">
                  <c:v>1.0638297872340496E-2</c:v>
                </c:pt>
                <c:pt idx="932">
                  <c:v>1.0638297872340496E-2</c:v>
                </c:pt>
                <c:pt idx="933">
                  <c:v>1.0752688172043001E-2</c:v>
                </c:pt>
                <c:pt idx="934">
                  <c:v>1.0869565217391353E-2</c:v>
                </c:pt>
                <c:pt idx="935">
                  <c:v>1.098901098901095E-2</c:v>
                </c:pt>
                <c:pt idx="936">
                  <c:v>1.1111111111111072E-2</c:v>
                </c:pt>
                <c:pt idx="937">
                  <c:v>1.2048192771084265E-2</c:v>
                </c:pt>
                <c:pt idx="938">
                  <c:v>1.2195121951219523E-2</c:v>
                </c:pt>
                <c:pt idx="939">
                  <c:v>1.2345679012345734E-2</c:v>
                </c:pt>
                <c:pt idx="940">
                  <c:v>1.2345679012345734E-2</c:v>
                </c:pt>
                <c:pt idx="941">
                  <c:v>1.2738853503184711E-2</c:v>
                </c:pt>
                <c:pt idx="942">
                  <c:v>1.2820512820512775E-2</c:v>
                </c:pt>
                <c:pt idx="943">
                  <c:v>1.2903225806451646E-2</c:v>
                </c:pt>
                <c:pt idx="944">
                  <c:v>1.298701298701288E-2</c:v>
                </c:pt>
                <c:pt idx="945">
                  <c:v>1.298701298701288E-2</c:v>
                </c:pt>
                <c:pt idx="946">
                  <c:v>1.3071895424836555E-2</c:v>
                </c:pt>
                <c:pt idx="947">
                  <c:v>1.3157894736842035E-2</c:v>
                </c:pt>
                <c:pt idx="948">
                  <c:v>1.3333333333333419E-2</c:v>
                </c:pt>
                <c:pt idx="949">
                  <c:v>1.3333333333333419E-2</c:v>
                </c:pt>
                <c:pt idx="950">
                  <c:v>1.3333333333333419E-2</c:v>
                </c:pt>
                <c:pt idx="951">
                  <c:v>1.3422818791946289E-2</c:v>
                </c:pt>
                <c:pt idx="952">
                  <c:v>1.3422818791946289E-2</c:v>
                </c:pt>
                <c:pt idx="953">
                  <c:v>1.3422818791946289E-2</c:v>
                </c:pt>
                <c:pt idx="954">
                  <c:v>1.3605442176870763E-2</c:v>
                </c:pt>
                <c:pt idx="955">
                  <c:v>1.3698630136986356E-2</c:v>
                </c:pt>
                <c:pt idx="956">
                  <c:v>1.3698630136986356E-2</c:v>
                </c:pt>
                <c:pt idx="957">
                  <c:v>1.3698630136986356E-2</c:v>
                </c:pt>
                <c:pt idx="958">
                  <c:v>1.3698630136986356E-2</c:v>
                </c:pt>
                <c:pt idx="959">
                  <c:v>1.3698630136986356E-2</c:v>
                </c:pt>
                <c:pt idx="960">
                  <c:v>1.3698630136986356E-2</c:v>
                </c:pt>
                <c:pt idx="961">
                  <c:v>1.388888888888884E-2</c:v>
                </c:pt>
                <c:pt idx="962">
                  <c:v>1.388888888888884E-2</c:v>
                </c:pt>
                <c:pt idx="963">
                  <c:v>1.4285714285714235E-2</c:v>
                </c:pt>
                <c:pt idx="964">
                  <c:v>1.4285714285714235E-2</c:v>
                </c:pt>
                <c:pt idx="965">
                  <c:v>1.4285714285714235E-2</c:v>
                </c:pt>
                <c:pt idx="966">
                  <c:v>1.449275362318847E-2</c:v>
                </c:pt>
                <c:pt idx="967">
                  <c:v>1.4705882352941124E-2</c:v>
                </c:pt>
                <c:pt idx="968">
                  <c:v>1.4925373134328401E-2</c:v>
                </c:pt>
                <c:pt idx="969">
                  <c:v>1.4925373134328401E-2</c:v>
                </c:pt>
                <c:pt idx="970">
                  <c:v>1.4925373134328401E-2</c:v>
                </c:pt>
                <c:pt idx="971">
                  <c:v>1.5267175572519109E-2</c:v>
                </c:pt>
                <c:pt idx="972">
                  <c:v>1.5267175572519109E-2</c:v>
                </c:pt>
                <c:pt idx="973">
                  <c:v>1.538461538461533E-2</c:v>
                </c:pt>
                <c:pt idx="974">
                  <c:v>1.538461538461533E-2</c:v>
                </c:pt>
                <c:pt idx="975">
                  <c:v>1.5873015873015817E-2</c:v>
                </c:pt>
                <c:pt idx="976">
                  <c:v>1.6129032258064502E-2</c:v>
                </c:pt>
                <c:pt idx="977">
                  <c:v>1.6129032258064502E-2</c:v>
                </c:pt>
                <c:pt idx="978">
                  <c:v>1.6129032258064502E-2</c:v>
                </c:pt>
                <c:pt idx="979">
                  <c:v>1.6393442622950838E-2</c:v>
                </c:pt>
                <c:pt idx="980">
                  <c:v>1.6528925619834656E-2</c:v>
                </c:pt>
                <c:pt idx="981">
                  <c:v>1.6666666666666607E-2</c:v>
                </c:pt>
                <c:pt idx="982">
                  <c:v>1.6666666666666607E-2</c:v>
                </c:pt>
                <c:pt idx="983">
                  <c:v>1.6949152542372836E-2</c:v>
                </c:pt>
                <c:pt idx="984">
                  <c:v>1.6949152542372836E-2</c:v>
                </c:pt>
                <c:pt idx="985">
                  <c:v>1.7543859649122862E-2</c:v>
                </c:pt>
                <c:pt idx="986">
                  <c:v>1.7857142857142794E-2</c:v>
                </c:pt>
                <c:pt idx="987">
                  <c:v>1.7857142857142794E-2</c:v>
                </c:pt>
                <c:pt idx="988">
                  <c:v>1.7857142857142794E-2</c:v>
                </c:pt>
                <c:pt idx="989">
                  <c:v>1.8181818181818077E-2</c:v>
                </c:pt>
                <c:pt idx="990">
                  <c:v>1.8691588785046731E-2</c:v>
                </c:pt>
                <c:pt idx="991">
                  <c:v>1.8867924528301883E-2</c:v>
                </c:pt>
                <c:pt idx="992">
                  <c:v>1.904761904761898E-2</c:v>
                </c:pt>
                <c:pt idx="993">
                  <c:v>1.9230769230769162E-2</c:v>
                </c:pt>
                <c:pt idx="994">
                  <c:v>1.9607843137254832E-2</c:v>
                </c:pt>
                <c:pt idx="995">
                  <c:v>1.9867549668874274E-2</c:v>
                </c:pt>
                <c:pt idx="996">
                  <c:v>2.0000000000000018E-2</c:v>
                </c:pt>
                <c:pt idx="997">
                  <c:v>2.0000000000000018E-2</c:v>
                </c:pt>
                <c:pt idx="998">
                  <c:v>2.0134228187919545E-2</c:v>
                </c:pt>
                <c:pt idx="999">
                  <c:v>2.0134228187919545E-2</c:v>
                </c:pt>
                <c:pt idx="1000">
                  <c:v>2.0134228187919545E-2</c:v>
                </c:pt>
                <c:pt idx="1001">
                  <c:v>2.020202020202011E-2</c:v>
                </c:pt>
                <c:pt idx="1002">
                  <c:v>2.0408163265306145E-2</c:v>
                </c:pt>
                <c:pt idx="1003">
                  <c:v>2.0547945205479534E-2</c:v>
                </c:pt>
                <c:pt idx="1004">
                  <c:v>2.0618556701030855E-2</c:v>
                </c:pt>
                <c:pt idx="1005">
                  <c:v>2.0689655172413834E-2</c:v>
                </c:pt>
                <c:pt idx="1006">
                  <c:v>2.0689655172413834E-2</c:v>
                </c:pt>
                <c:pt idx="1007">
                  <c:v>2.1052631578947434E-2</c:v>
                </c:pt>
                <c:pt idx="1008">
                  <c:v>2.1126760563380254E-2</c:v>
                </c:pt>
                <c:pt idx="1009">
                  <c:v>2.1276595744680771E-2</c:v>
                </c:pt>
                <c:pt idx="1010">
                  <c:v>2.1276595744680771E-2</c:v>
                </c:pt>
                <c:pt idx="1011">
                  <c:v>2.1582733812949728E-2</c:v>
                </c:pt>
                <c:pt idx="1012">
                  <c:v>2.1897810218978186E-2</c:v>
                </c:pt>
                <c:pt idx="1013">
                  <c:v>2.1897810218978186E-2</c:v>
                </c:pt>
                <c:pt idx="1014">
                  <c:v>2.19780219780219E-2</c:v>
                </c:pt>
                <c:pt idx="1015">
                  <c:v>2.19780219780219E-2</c:v>
                </c:pt>
                <c:pt idx="1016">
                  <c:v>2.2058823529411686E-2</c:v>
                </c:pt>
                <c:pt idx="1017">
                  <c:v>2.2222222222222143E-2</c:v>
                </c:pt>
                <c:pt idx="1018">
                  <c:v>2.2388059701492491E-2</c:v>
                </c:pt>
                <c:pt idx="1019">
                  <c:v>2.2388059701492491E-2</c:v>
                </c:pt>
                <c:pt idx="1020">
                  <c:v>2.2388059701492491E-2</c:v>
                </c:pt>
                <c:pt idx="1021">
                  <c:v>2.2471910112359605E-2</c:v>
                </c:pt>
                <c:pt idx="1022">
                  <c:v>2.2471910112359605E-2</c:v>
                </c:pt>
                <c:pt idx="1023">
                  <c:v>2.2727272727272707E-2</c:v>
                </c:pt>
                <c:pt idx="1024">
                  <c:v>2.2988505747126409E-2</c:v>
                </c:pt>
                <c:pt idx="1025">
                  <c:v>2.3076923076922995E-2</c:v>
                </c:pt>
                <c:pt idx="1026">
                  <c:v>2.34375E-2</c:v>
                </c:pt>
                <c:pt idx="1027">
                  <c:v>2.3529411764705799E-2</c:v>
                </c:pt>
                <c:pt idx="1028">
                  <c:v>2.3622047244094446E-2</c:v>
                </c:pt>
                <c:pt idx="1029">
                  <c:v>2.3622047244094446E-2</c:v>
                </c:pt>
                <c:pt idx="1030">
                  <c:v>2.4096385542168752E-2</c:v>
                </c:pt>
                <c:pt idx="1031">
                  <c:v>2.4193548387096753E-2</c:v>
                </c:pt>
                <c:pt idx="1032">
                  <c:v>2.4390243902439046E-2</c:v>
                </c:pt>
                <c:pt idx="1033">
                  <c:v>2.4390243902439046E-2</c:v>
                </c:pt>
                <c:pt idx="1034">
                  <c:v>2.4999999999999911E-2</c:v>
                </c:pt>
                <c:pt idx="1035">
                  <c:v>2.5316455696202445E-2</c:v>
                </c:pt>
                <c:pt idx="1036">
                  <c:v>2.5316455696202445E-2</c:v>
                </c:pt>
                <c:pt idx="1037">
                  <c:v>2.5477707006369421E-2</c:v>
                </c:pt>
                <c:pt idx="1038">
                  <c:v>2.564102564102555E-2</c:v>
                </c:pt>
                <c:pt idx="1039">
                  <c:v>2.564102564102555E-2</c:v>
                </c:pt>
                <c:pt idx="1040">
                  <c:v>2.6086956521739202E-2</c:v>
                </c:pt>
                <c:pt idx="1041">
                  <c:v>2.6086956521739202E-2</c:v>
                </c:pt>
                <c:pt idx="1042">
                  <c:v>2.614379084967311E-2</c:v>
                </c:pt>
                <c:pt idx="1043">
                  <c:v>2.6315789473684292E-2</c:v>
                </c:pt>
                <c:pt idx="1044">
                  <c:v>2.6548672566371723E-2</c:v>
                </c:pt>
                <c:pt idx="1045">
                  <c:v>2.6666666666666616E-2</c:v>
                </c:pt>
                <c:pt idx="1046">
                  <c:v>2.6785714285714191E-2</c:v>
                </c:pt>
                <c:pt idx="1047">
                  <c:v>2.6845637583892579E-2</c:v>
                </c:pt>
                <c:pt idx="1048">
                  <c:v>2.7027027027026973E-2</c:v>
                </c:pt>
                <c:pt idx="1049">
                  <c:v>2.7027027027026973E-2</c:v>
                </c:pt>
                <c:pt idx="1050">
                  <c:v>2.7027027027026973E-2</c:v>
                </c:pt>
                <c:pt idx="1051">
                  <c:v>2.7272727272727337E-2</c:v>
                </c:pt>
                <c:pt idx="1052">
                  <c:v>2.7586206896551779E-2</c:v>
                </c:pt>
                <c:pt idx="1053">
                  <c:v>2.7777777777777679E-2</c:v>
                </c:pt>
                <c:pt idx="1054">
                  <c:v>2.7777777777777679E-2</c:v>
                </c:pt>
                <c:pt idx="1055">
                  <c:v>2.7777777777777679E-2</c:v>
                </c:pt>
                <c:pt idx="1056">
                  <c:v>2.7777777777777679E-2</c:v>
                </c:pt>
                <c:pt idx="1057">
                  <c:v>2.7972027972027913E-2</c:v>
                </c:pt>
                <c:pt idx="1058">
                  <c:v>2.8169014084507005E-2</c:v>
                </c:pt>
                <c:pt idx="1059">
                  <c:v>2.8169014084507005E-2</c:v>
                </c:pt>
                <c:pt idx="1060">
                  <c:v>2.8169014084507005E-2</c:v>
                </c:pt>
                <c:pt idx="1061">
                  <c:v>2.8301886792452935E-2</c:v>
                </c:pt>
                <c:pt idx="1062">
                  <c:v>2.8368794326241176E-2</c:v>
                </c:pt>
                <c:pt idx="1063">
                  <c:v>2.857142857142847E-2</c:v>
                </c:pt>
                <c:pt idx="1064">
                  <c:v>2.8985507246376718E-2</c:v>
                </c:pt>
                <c:pt idx="1065">
                  <c:v>2.8985507246376718E-2</c:v>
                </c:pt>
                <c:pt idx="1066">
                  <c:v>2.8985507246376718E-2</c:v>
                </c:pt>
                <c:pt idx="1067">
                  <c:v>2.9126213592232997E-2</c:v>
                </c:pt>
                <c:pt idx="1068">
                  <c:v>2.9197080291970767E-2</c:v>
                </c:pt>
                <c:pt idx="1069">
                  <c:v>2.9239766081871288E-2</c:v>
                </c:pt>
                <c:pt idx="1070">
                  <c:v>2.9411764705882248E-2</c:v>
                </c:pt>
                <c:pt idx="1071">
                  <c:v>2.9411764705882248E-2</c:v>
                </c:pt>
                <c:pt idx="1072">
                  <c:v>2.9411764705882248E-2</c:v>
                </c:pt>
                <c:pt idx="1073">
                  <c:v>3.0000000000000027E-2</c:v>
                </c:pt>
                <c:pt idx="1074">
                  <c:v>3.007518796992481E-2</c:v>
                </c:pt>
                <c:pt idx="1075">
                  <c:v>3.007518796992481E-2</c:v>
                </c:pt>
                <c:pt idx="1076">
                  <c:v>3.0303030303030276E-2</c:v>
                </c:pt>
                <c:pt idx="1077">
                  <c:v>3.0303030303030276E-2</c:v>
                </c:pt>
                <c:pt idx="1078">
                  <c:v>3.0303030303030276E-2</c:v>
                </c:pt>
                <c:pt idx="1079">
                  <c:v>3.0303030303030276E-2</c:v>
                </c:pt>
                <c:pt idx="1080">
                  <c:v>3.0927835051546282E-2</c:v>
                </c:pt>
                <c:pt idx="1081">
                  <c:v>3.0927835051546282E-2</c:v>
                </c:pt>
                <c:pt idx="1082">
                  <c:v>3.1007751937984551E-2</c:v>
                </c:pt>
                <c:pt idx="1083">
                  <c:v>3.125E-2</c:v>
                </c:pt>
                <c:pt idx="1084">
                  <c:v>3.125E-2</c:v>
                </c:pt>
                <c:pt idx="1085">
                  <c:v>3.125E-2</c:v>
                </c:pt>
                <c:pt idx="1086">
                  <c:v>3.125E-2</c:v>
                </c:pt>
                <c:pt idx="1087">
                  <c:v>3.125E-2</c:v>
                </c:pt>
                <c:pt idx="1088">
                  <c:v>3.125E-2</c:v>
                </c:pt>
                <c:pt idx="1089">
                  <c:v>3.1847133757961776E-2</c:v>
                </c:pt>
                <c:pt idx="1090">
                  <c:v>3.1847133757961776E-2</c:v>
                </c:pt>
                <c:pt idx="1091">
                  <c:v>3.2051282051282159E-2</c:v>
                </c:pt>
                <c:pt idx="1092">
                  <c:v>3.2258064516129004E-2</c:v>
                </c:pt>
                <c:pt idx="1093">
                  <c:v>3.2258064516129004E-2</c:v>
                </c:pt>
                <c:pt idx="1094">
                  <c:v>3.2258064516129004E-2</c:v>
                </c:pt>
                <c:pt idx="1095">
                  <c:v>3.2258064516129004E-2</c:v>
                </c:pt>
                <c:pt idx="1096">
                  <c:v>3.2467532467532534E-2</c:v>
                </c:pt>
                <c:pt idx="1097">
                  <c:v>3.2679738562091609E-2</c:v>
                </c:pt>
                <c:pt idx="1098">
                  <c:v>3.2679738562091609E-2</c:v>
                </c:pt>
                <c:pt idx="1099">
                  <c:v>3.289473684210531E-2</c:v>
                </c:pt>
                <c:pt idx="1100">
                  <c:v>3.2967032967033072E-2</c:v>
                </c:pt>
                <c:pt idx="1101">
                  <c:v>3.2967032967033072E-2</c:v>
                </c:pt>
                <c:pt idx="1102">
                  <c:v>3.3112582781456901E-2</c:v>
                </c:pt>
                <c:pt idx="1103">
                  <c:v>3.3333333333333437E-2</c:v>
                </c:pt>
                <c:pt idx="1104">
                  <c:v>3.3333333333333437E-2</c:v>
                </c:pt>
                <c:pt idx="1105">
                  <c:v>3.3613445378151363E-2</c:v>
                </c:pt>
                <c:pt idx="1106">
                  <c:v>3.3707865168539408E-2</c:v>
                </c:pt>
                <c:pt idx="1107">
                  <c:v>3.4013605442176909E-2</c:v>
                </c:pt>
                <c:pt idx="1108">
                  <c:v>3.4246575342465668E-2</c:v>
                </c:pt>
                <c:pt idx="1109">
                  <c:v>3.4482758620689724E-2</c:v>
                </c:pt>
                <c:pt idx="1110">
                  <c:v>3.4482758620689724E-2</c:v>
                </c:pt>
                <c:pt idx="1111">
                  <c:v>3.4482758620689724E-2</c:v>
                </c:pt>
                <c:pt idx="1112">
                  <c:v>3.4722222222222321E-2</c:v>
                </c:pt>
                <c:pt idx="1113">
                  <c:v>3.4722222222222321E-2</c:v>
                </c:pt>
                <c:pt idx="1114">
                  <c:v>3.4782608695652195E-2</c:v>
                </c:pt>
                <c:pt idx="1115">
                  <c:v>3.488372093023262E-2</c:v>
                </c:pt>
                <c:pt idx="1116">
                  <c:v>3.4965034965035002E-2</c:v>
                </c:pt>
                <c:pt idx="1117">
                  <c:v>3.4965034965035002E-2</c:v>
                </c:pt>
                <c:pt idx="1118">
                  <c:v>3.5087719298245723E-2</c:v>
                </c:pt>
                <c:pt idx="1119">
                  <c:v>3.5087719298245723E-2</c:v>
                </c:pt>
                <c:pt idx="1120">
                  <c:v>3.5211267605633756E-2</c:v>
                </c:pt>
                <c:pt idx="1121">
                  <c:v>3.5211267605633756E-2</c:v>
                </c:pt>
                <c:pt idx="1122">
                  <c:v>3.5460992907801359E-2</c:v>
                </c:pt>
                <c:pt idx="1123">
                  <c:v>3.5460992907801359E-2</c:v>
                </c:pt>
                <c:pt idx="1124">
                  <c:v>3.5971223021582732E-2</c:v>
                </c:pt>
                <c:pt idx="1125">
                  <c:v>3.6144578313253017E-2</c:v>
                </c:pt>
                <c:pt idx="1126">
                  <c:v>3.6231884057970953E-2</c:v>
                </c:pt>
                <c:pt idx="1127">
                  <c:v>3.6363636363636376E-2</c:v>
                </c:pt>
                <c:pt idx="1128">
                  <c:v>3.649635036496357E-2</c:v>
                </c:pt>
                <c:pt idx="1129">
                  <c:v>3.649635036496357E-2</c:v>
                </c:pt>
                <c:pt idx="1130">
                  <c:v>3.669724770642202E-2</c:v>
                </c:pt>
                <c:pt idx="1131">
                  <c:v>3.6764705882353033E-2</c:v>
                </c:pt>
                <c:pt idx="1132">
                  <c:v>3.6764705882353033E-2</c:v>
                </c:pt>
                <c:pt idx="1133">
                  <c:v>3.7037037037036979E-2</c:v>
                </c:pt>
                <c:pt idx="1134">
                  <c:v>3.7037037037036979E-2</c:v>
                </c:pt>
                <c:pt idx="1135">
                  <c:v>3.7037037037036979E-2</c:v>
                </c:pt>
                <c:pt idx="1136">
                  <c:v>3.7267080745341685E-2</c:v>
                </c:pt>
                <c:pt idx="1137">
                  <c:v>3.7383177570093462E-2</c:v>
                </c:pt>
                <c:pt idx="1138">
                  <c:v>3.7735849056603765E-2</c:v>
                </c:pt>
                <c:pt idx="1139">
                  <c:v>3.7735849056603765E-2</c:v>
                </c:pt>
                <c:pt idx="1140">
                  <c:v>3.7735849056603765E-2</c:v>
                </c:pt>
                <c:pt idx="1141">
                  <c:v>3.7878787878787845E-2</c:v>
                </c:pt>
                <c:pt idx="1142">
                  <c:v>3.7878787878787845E-2</c:v>
                </c:pt>
                <c:pt idx="1143">
                  <c:v>3.7974683544303778E-2</c:v>
                </c:pt>
                <c:pt idx="1144">
                  <c:v>3.8167938931297662E-2</c:v>
                </c:pt>
                <c:pt idx="1145">
                  <c:v>3.8167938931297662E-2</c:v>
                </c:pt>
                <c:pt idx="1146">
                  <c:v>3.8461538461538547E-2</c:v>
                </c:pt>
                <c:pt idx="1147">
                  <c:v>3.8461538461538547E-2</c:v>
                </c:pt>
                <c:pt idx="1148">
                  <c:v>3.8461538461538547E-2</c:v>
                </c:pt>
                <c:pt idx="1149">
                  <c:v>3.8461538461538547E-2</c:v>
                </c:pt>
                <c:pt idx="1150">
                  <c:v>3.8961038961038863E-2</c:v>
                </c:pt>
                <c:pt idx="1151">
                  <c:v>3.90625E-2</c:v>
                </c:pt>
                <c:pt idx="1152">
                  <c:v>3.9215686274509887E-2</c:v>
                </c:pt>
                <c:pt idx="1153">
                  <c:v>3.9603960396039639E-2</c:v>
                </c:pt>
                <c:pt idx="1154">
                  <c:v>3.9682539682539764E-2</c:v>
                </c:pt>
                <c:pt idx="1155">
                  <c:v>3.9735099337748325E-2</c:v>
                </c:pt>
                <c:pt idx="1156">
                  <c:v>4.0000000000000036E-2</c:v>
                </c:pt>
                <c:pt idx="1157">
                  <c:v>4.0000000000000036E-2</c:v>
                </c:pt>
                <c:pt idx="1158">
                  <c:v>4.0268456375838868E-2</c:v>
                </c:pt>
                <c:pt idx="1159">
                  <c:v>4.0322580645161255E-2</c:v>
                </c:pt>
                <c:pt idx="1160">
                  <c:v>4.0322580645161255E-2</c:v>
                </c:pt>
                <c:pt idx="1161">
                  <c:v>4.0540540540540571E-2</c:v>
                </c:pt>
                <c:pt idx="1162">
                  <c:v>4.0540540540540571E-2</c:v>
                </c:pt>
                <c:pt idx="1163">
                  <c:v>4.0983606557376984E-2</c:v>
                </c:pt>
                <c:pt idx="1164">
                  <c:v>4.1095890410958846E-2</c:v>
                </c:pt>
                <c:pt idx="1165">
                  <c:v>4.1322314049586861E-2</c:v>
                </c:pt>
                <c:pt idx="1166">
                  <c:v>4.1379310344827669E-2</c:v>
                </c:pt>
                <c:pt idx="1167">
                  <c:v>4.1666666666666741E-2</c:v>
                </c:pt>
                <c:pt idx="1168">
                  <c:v>4.1666666666666741E-2</c:v>
                </c:pt>
                <c:pt idx="1169">
                  <c:v>4.1666666666666741E-2</c:v>
                </c:pt>
                <c:pt idx="1170">
                  <c:v>4.195804195804187E-2</c:v>
                </c:pt>
                <c:pt idx="1171">
                  <c:v>4.2253521126760507E-2</c:v>
                </c:pt>
                <c:pt idx="1172">
                  <c:v>4.2372881355932313E-2</c:v>
                </c:pt>
                <c:pt idx="1173">
                  <c:v>4.2372881355932313E-2</c:v>
                </c:pt>
                <c:pt idx="1174">
                  <c:v>4.2857142857142927E-2</c:v>
                </c:pt>
                <c:pt idx="1175">
                  <c:v>4.2857142857142927E-2</c:v>
                </c:pt>
                <c:pt idx="1176">
                  <c:v>4.31034482758621E-2</c:v>
                </c:pt>
                <c:pt idx="1177">
                  <c:v>4.31034482758621E-2</c:v>
                </c:pt>
                <c:pt idx="1178">
                  <c:v>4.3165467625899234E-2</c:v>
                </c:pt>
                <c:pt idx="1179">
                  <c:v>4.3165467625899234E-2</c:v>
                </c:pt>
                <c:pt idx="1180">
                  <c:v>4.3209876543209846E-2</c:v>
                </c:pt>
                <c:pt idx="1181">
                  <c:v>4.3859649122806932E-2</c:v>
                </c:pt>
                <c:pt idx="1182">
                  <c:v>4.3956043956044022E-2</c:v>
                </c:pt>
                <c:pt idx="1183">
                  <c:v>4.4117647058823595E-2</c:v>
                </c:pt>
                <c:pt idx="1184">
                  <c:v>4.4444444444444509E-2</c:v>
                </c:pt>
                <c:pt idx="1185">
                  <c:v>4.4444444444444509E-2</c:v>
                </c:pt>
                <c:pt idx="1186">
                  <c:v>4.4585987261146487E-2</c:v>
                </c:pt>
                <c:pt idx="1187">
                  <c:v>4.4585987261146487E-2</c:v>
                </c:pt>
                <c:pt idx="1188">
                  <c:v>4.4642857142857206E-2</c:v>
                </c:pt>
                <c:pt idx="1189">
                  <c:v>4.4642857142857206E-2</c:v>
                </c:pt>
                <c:pt idx="1190">
                  <c:v>4.4943820224719211E-2</c:v>
                </c:pt>
                <c:pt idx="1191">
                  <c:v>4.4943820224719211E-2</c:v>
                </c:pt>
                <c:pt idx="1192">
                  <c:v>4.4943820224719211E-2</c:v>
                </c:pt>
                <c:pt idx="1193">
                  <c:v>4.5045045045045029E-2</c:v>
                </c:pt>
                <c:pt idx="1194">
                  <c:v>4.5112781954887327E-2</c:v>
                </c:pt>
                <c:pt idx="1195">
                  <c:v>4.5454545454545414E-2</c:v>
                </c:pt>
                <c:pt idx="1196">
                  <c:v>4.5454545454545414E-2</c:v>
                </c:pt>
                <c:pt idx="1197">
                  <c:v>4.5801526717557328E-2</c:v>
                </c:pt>
                <c:pt idx="1198">
                  <c:v>4.5801526717557328E-2</c:v>
                </c:pt>
                <c:pt idx="1199">
                  <c:v>4.5977011494252817E-2</c:v>
                </c:pt>
                <c:pt idx="1200">
                  <c:v>4.6153846153846212E-2</c:v>
                </c:pt>
                <c:pt idx="1201">
                  <c:v>4.629629629629628E-2</c:v>
                </c:pt>
                <c:pt idx="1202">
                  <c:v>4.635761589403975E-2</c:v>
                </c:pt>
                <c:pt idx="1203">
                  <c:v>4.6666666666666634E-2</c:v>
                </c:pt>
                <c:pt idx="1204">
                  <c:v>4.6728971962616717E-2</c:v>
                </c:pt>
                <c:pt idx="1205">
                  <c:v>4.6875E-2</c:v>
                </c:pt>
                <c:pt idx="1206">
                  <c:v>4.6875E-2</c:v>
                </c:pt>
                <c:pt idx="1207">
                  <c:v>4.6979865771812124E-2</c:v>
                </c:pt>
                <c:pt idx="1208">
                  <c:v>4.6979865771812124E-2</c:v>
                </c:pt>
                <c:pt idx="1209">
                  <c:v>4.6979865771812124E-2</c:v>
                </c:pt>
                <c:pt idx="1210">
                  <c:v>4.705882352941182E-2</c:v>
                </c:pt>
                <c:pt idx="1211">
                  <c:v>4.7297297297297369E-2</c:v>
                </c:pt>
                <c:pt idx="1212">
                  <c:v>4.7619047619047672E-2</c:v>
                </c:pt>
                <c:pt idx="1213">
                  <c:v>4.7619047619047672E-2</c:v>
                </c:pt>
                <c:pt idx="1214">
                  <c:v>4.7619047619047672E-2</c:v>
                </c:pt>
                <c:pt idx="1215">
                  <c:v>4.7945205479452024E-2</c:v>
                </c:pt>
                <c:pt idx="1216">
                  <c:v>4.7945205479452024E-2</c:v>
                </c:pt>
                <c:pt idx="1217">
                  <c:v>4.7945205479452024E-2</c:v>
                </c:pt>
                <c:pt idx="1218">
                  <c:v>4.8192771084337283E-2</c:v>
                </c:pt>
                <c:pt idx="1219">
                  <c:v>4.8387096774193505E-2</c:v>
                </c:pt>
                <c:pt idx="1220">
                  <c:v>4.8780487804878092E-2</c:v>
                </c:pt>
                <c:pt idx="1221">
                  <c:v>4.8951048951048959E-2</c:v>
                </c:pt>
                <c:pt idx="1222">
                  <c:v>4.9180327868852514E-2</c:v>
                </c:pt>
                <c:pt idx="1223">
                  <c:v>4.9180327868852514E-2</c:v>
                </c:pt>
                <c:pt idx="1224">
                  <c:v>4.9180327868852514E-2</c:v>
                </c:pt>
                <c:pt idx="1225">
                  <c:v>4.9180327868852514E-2</c:v>
                </c:pt>
                <c:pt idx="1226">
                  <c:v>4.9504950495049549E-2</c:v>
                </c:pt>
                <c:pt idx="1227">
                  <c:v>4.9645390070921946E-2</c:v>
                </c:pt>
                <c:pt idx="1228">
                  <c:v>4.9645390070921946E-2</c:v>
                </c:pt>
                <c:pt idx="1229">
                  <c:v>5.0000000000000044E-2</c:v>
                </c:pt>
                <c:pt idx="1230">
                  <c:v>5.0359712230215736E-2</c:v>
                </c:pt>
                <c:pt idx="1231">
                  <c:v>5.0420168067226934E-2</c:v>
                </c:pt>
                <c:pt idx="1232">
                  <c:v>5.0505050505050608E-2</c:v>
                </c:pt>
                <c:pt idx="1233">
                  <c:v>5.0632911392405111E-2</c:v>
                </c:pt>
                <c:pt idx="1234">
                  <c:v>5.0632911392405111E-2</c:v>
                </c:pt>
                <c:pt idx="1235">
                  <c:v>5.0632911392405111E-2</c:v>
                </c:pt>
                <c:pt idx="1236">
                  <c:v>5.0847457627118731E-2</c:v>
                </c:pt>
                <c:pt idx="1237">
                  <c:v>5.1094890510948954E-2</c:v>
                </c:pt>
                <c:pt idx="1238">
                  <c:v>5.1282051282051322E-2</c:v>
                </c:pt>
                <c:pt idx="1239">
                  <c:v>5.1282051282051322E-2</c:v>
                </c:pt>
                <c:pt idx="1240">
                  <c:v>5.1282051282051322E-2</c:v>
                </c:pt>
                <c:pt idx="1241">
                  <c:v>5.1470588235294157E-2</c:v>
                </c:pt>
                <c:pt idx="1242">
                  <c:v>5.1724137931034475E-2</c:v>
                </c:pt>
                <c:pt idx="1243">
                  <c:v>5.1851851851851816E-2</c:v>
                </c:pt>
                <c:pt idx="1244">
                  <c:v>5.2083333333333259E-2</c:v>
                </c:pt>
                <c:pt idx="1245">
                  <c:v>5.2631578947368363E-2</c:v>
                </c:pt>
                <c:pt idx="1246">
                  <c:v>5.2631578947368363E-2</c:v>
                </c:pt>
                <c:pt idx="1247">
                  <c:v>5.2631578947368363E-2</c:v>
                </c:pt>
                <c:pt idx="1248">
                  <c:v>5.3097345132743445E-2</c:v>
                </c:pt>
                <c:pt idx="1249">
                  <c:v>5.3191489361702038E-2</c:v>
                </c:pt>
                <c:pt idx="1250">
                  <c:v>5.4054054054053946E-2</c:v>
                </c:pt>
                <c:pt idx="1251">
                  <c:v>5.4054054054053946E-2</c:v>
                </c:pt>
                <c:pt idx="1252">
                  <c:v>5.4054054054053946E-2</c:v>
                </c:pt>
                <c:pt idx="1253">
                  <c:v>5.4054054054053946E-2</c:v>
                </c:pt>
                <c:pt idx="1254">
                  <c:v>5.4263565891472965E-2</c:v>
                </c:pt>
                <c:pt idx="1255">
                  <c:v>5.4421768707483054E-2</c:v>
                </c:pt>
                <c:pt idx="1256">
                  <c:v>5.4545454545454453E-2</c:v>
                </c:pt>
                <c:pt idx="1257">
                  <c:v>5.46875E-2</c:v>
                </c:pt>
                <c:pt idx="1258">
                  <c:v>5.4945054945054972E-2</c:v>
                </c:pt>
                <c:pt idx="1259">
                  <c:v>5.555555555555558E-2</c:v>
                </c:pt>
                <c:pt idx="1260">
                  <c:v>5.555555555555558E-2</c:v>
                </c:pt>
                <c:pt idx="1261">
                  <c:v>5.555555555555558E-2</c:v>
                </c:pt>
                <c:pt idx="1262">
                  <c:v>5.6074766355140193E-2</c:v>
                </c:pt>
                <c:pt idx="1263">
                  <c:v>5.6179775280898792E-2</c:v>
                </c:pt>
                <c:pt idx="1264">
                  <c:v>5.6338028169014009E-2</c:v>
                </c:pt>
                <c:pt idx="1265">
                  <c:v>5.6338028169014009E-2</c:v>
                </c:pt>
                <c:pt idx="1266">
                  <c:v>5.6338028169014009E-2</c:v>
                </c:pt>
                <c:pt idx="1267">
                  <c:v>5.6338028169014009E-2</c:v>
                </c:pt>
                <c:pt idx="1268">
                  <c:v>5.6338028169014009E-2</c:v>
                </c:pt>
                <c:pt idx="1269">
                  <c:v>5.6338028169014009E-2</c:v>
                </c:pt>
                <c:pt idx="1270">
                  <c:v>5.6338028169014009E-2</c:v>
                </c:pt>
                <c:pt idx="1271">
                  <c:v>5.6603773584905648E-2</c:v>
                </c:pt>
                <c:pt idx="1272">
                  <c:v>5.7142857142857162E-2</c:v>
                </c:pt>
                <c:pt idx="1273">
                  <c:v>5.7142857142857162E-2</c:v>
                </c:pt>
                <c:pt idx="1274">
                  <c:v>5.7692307692307709E-2</c:v>
                </c:pt>
                <c:pt idx="1275">
                  <c:v>5.7851239669421517E-2</c:v>
                </c:pt>
                <c:pt idx="1276">
                  <c:v>5.7971014492753659E-2</c:v>
                </c:pt>
                <c:pt idx="1277">
                  <c:v>5.7971014492753659E-2</c:v>
                </c:pt>
                <c:pt idx="1278">
                  <c:v>5.8333333333333348E-2</c:v>
                </c:pt>
                <c:pt idx="1279">
                  <c:v>5.8333333333333348E-2</c:v>
                </c:pt>
                <c:pt idx="1280">
                  <c:v>5.8394160583941535E-2</c:v>
                </c:pt>
                <c:pt idx="1281">
                  <c:v>5.8823529411764719E-2</c:v>
                </c:pt>
                <c:pt idx="1282">
                  <c:v>5.8823529411764719E-2</c:v>
                </c:pt>
                <c:pt idx="1283">
                  <c:v>5.921052631578938E-2</c:v>
                </c:pt>
                <c:pt idx="1284">
                  <c:v>5.9259259259259345E-2</c:v>
                </c:pt>
                <c:pt idx="1285">
                  <c:v>5.9322033898305149E-2</c:v>
                </c:pt>
                <c:pt idx="1286">
                  <c:v>5.9523809523809534E-2</c:v>
                </c:pt>
                <c:pt idx="1287">
                  <c:v>5.9701492537313383E-2</c:v>
                </c:pt>
                <c:pt idx="1288">
                  <c:v>6.0000000000000053E-2</c:v>
                </c:pt>
                <c:pt idx="1289">
                  <c:v>6.0000000000000053E-2</c:v>
                </c:pt>
                <c:pt idx="1290">
                  <c:v>6.0606060606060552E-2</c:v>
                </c:pt>
                <c:pt idx="1291">
                  <c:v>6.0606060606060552E-2</c:v>
                </c:pt>
                <c:pt idx="1292">
                  <c:v>6.0606060606060552E-2</c:v>
                </c:pt>
                <c:pt idx="1293">
                  <c:v>6.0869565217391397E-2</c:v>
                </c:pt>
                <c:pt idx="1294">
                  <c:v>6.1068702290076438E-2</c:v>
                </c:pt>
                <c:pt idx="1295">
                  <c:v>6.1403508771929793E-2</c:v>
                </c:pt>
                <c:pt idx="1296">
                  <c:v>6.1403508771929793E-2</c:v>
                </c:pt>
                <c:pt idx="1297">
                  <c:v>6.1538461538461542E-2</c:v>
                </c:pt>
                <c:pt idx="1298">
                  <c:v>6.164383561643838E-2</c:v>
                </c:pt>
                <c:pt idx="1299">
                  <c:v>6.1855670103092786E-2</c:v>
                </c:pt>
                <c:pt idx="1300">
                  <c:v>6.1946902654867353E-2</c:v>
                </c:pt>
                <c:pt idx="1301">
                  <c:v>6.1946902654867353E-2</c:v>
                </c:pt>
                <c:pt idx="1302">
                  <c:v>6.2068965517241281E-2</c:v>
                </c:pt>
                <c:pt idx="1303">
                  <c:v>6.211180124223592E-2</c:v>
                </c:pt>
                <c:pt idx="1304">
                  <c:v>6.25E-2</c:v>
                </c:pt>
                <c:pt idx="1305">
                  <c:v>6.25E-2</c:v>
                </c:pt>
                <c:pt idx="1306">
                  <c:v>6.25E-2</c:v>
                </c:pt>
                <c:pt idx="1307">
                  <c:v>6.25E-2</c:v>
                </c:pt>
                <c:pt idx="1308">
                  <c:v>6.2937062937062915E-2</c:v>
                </c:pt>
                <c:pt idx="1309">
                  <c:v>6.2937062937062915E-2</c:v>
                </c:pt>
                <c:pt idx="1310">
                  <c:v>6.2992125984252079E-2</c:v>
                </c:pt>
                <c:pt idx="1311">
                  <c:v>6.315789473684208E-2</c:v>
                </c:pt>
                <c:pt idx="1312">
                  <c:v>6.3829787234042534E-2</c:v>
                </c:pt>
                <c:pt idx="1313">
                  <c:v>6.3829787234042534E-2</c:v>
                </c:pt>
                <c:pt idx="1314">
                  <c:v>6.4102564102564097E-2</c:v>
                </c:pt>
                <c:pt idx="1315">
                  <c:v>6.4516129032258007E-2</c:v>
                </c:pt>
                <c:pt idx="1316">
                  <c:v>6.4516129032258007E-2</c:v>
                </c:pt>
                <c:pt idx="1317">
                  <c:v>6.4935064935064846E-2</c:v>
                </c:pt>
                <c:pt idx="1318">
                  <c:v>6.5217391304347894E-2</c:v>
                </c:pt>
                <c:pt idx="1319">
                  <c:v>6.5420560747663448E-2</c:v>
                </c:pt>
                <c:pt idx="1320">
                  <c:v>6.5420560747663448E-2</c:v>
                </c:pt>
                <c:pt idx="1321">
                  <c:v>6.5573770491803351E-2</c:v>
                </c:pt>
                <c:pt idx="1322">
                  <c:v>6.5573770491803351E-2</c:v>
                </c:pt>
                <c:pt idx="1323">
                  <c:v>6.578947368421062E-2</c:v>
                </c:pt>
                <c:pt idx="1324">
                  <c:v>6.5934065934065922E-2</c:v>
                </c:pt>
                <c:pt idx="1325">
                  <c:v>6.6115702479338845E-2</c:v>
                </c:pt>
                <c:pt idx="1326">
                  <c:v>6.6666666666666652E-2</c:v>
                </c:pt>
                <c:pt idx="1327">
                  <c:v>6.6666666666666652E-2</c:v>
                </c:pt>
                <c:pt idx="1328">
                  <c:v>6.7164179104477695E-2</c:v>
                </c:pt>
                <c:pt idx="1329">
                  <c:v>6.7567567567567544E-2</c:v>
                </c:pt>
                <c:pt idx="1330">
                  <c:v>6.7796610169491567E-2</c:v>
                </c:pt>
                <c:pt idx="1331">
                  <c:v>6.7796610169491567E-2</c:v>
                </c:pt>
                <c:pt idx="1332">
                  <c:v>6.7796610169491567E-2</c:v>
                </c:pt>
                <c:pt idx="1333">
                  <c:v>6.8376068376068355E-2</c:v>
                </c:pt>
                <c:pt idx="1334">
                  <c:v>6.8493150684931559E-2</c:v>
                </c:pt>
                <c:pt idx="1335">
                  <c:v>6.8493150684931559E-2</c:v>
                </c:pt>
                <c:pt idx="1336">
                  <c:v>6.8493150684931559E-2</c:v>
                </c:pt>
                <c:pt idx="1337">
                  <c:v>6.8702290076335881E-2</c:v>
                </c:pt>
                <c:pt idx="1338">
                  <c:v>6.8965517241379226E-2</c:v>
                </c:pt>
                <c:pt idx="1339">
                  <c:v>6.8965517241379226E-2</c:v>
                </c:pt>
                <c:pt idx="1340">
                  <c:v>6.9230769230769207E-2</c:v>
                </c:pt>
                <c:pt idx="1341">
                  <c:v>6.9767441860465018E-2</c:v>
                </c:pt>
                <c:pt idx="1342">
                  <c:v>6.9930069930070005E-2</c:v>
                </c:pt>
                <c:pt idx="1343">
                  <c:v>6.9930069930070005E-2</c:v>
                </c:pt>
                <c:pt idx="1344">
                  <c:v>7.0000000000000062E-2</c:v>
                </c:pt>
                <c:pt idx="1345">
                  <c:v>7.0175438596491224E-2</c:v>
                </c:pt>
                <c:pt idx="1346">
                  <c:v>7.0175438596491224E-2</c:v>
                </c:pt>
                <c:pt idx="1347">
                  <c:v>7.03125E-2</c:v>
                </c:pt>
                <c:pt idx="1348">
                  <c:v>7.0422535211267512E-2</c:v>
                </c:pt>
                <c:pt idx="1349">
                  <c:v>7.0866141732283561E-2</c:v>
                </c:pt>
                <c:pt idx="1350">
                  <c:v>7.0921985815602939E-2</c:v>
                </c:pt>
                <c:pt idx="1351">
                  <c:v>7.0921985815602939E-2</c:v>
                </c:pt>
                <c:pt idx="1352">
                  <c:v>7.1428571428571397E-2</c:v>
                </c:pt>
                <c:pt idx="1353">
                  <c:v>7.1428571428571397E-2</c:v>
                </c:pt>
                <c:pt idx="1354">
                  <c:v>7.1428571428571397E-2</c:v>
                </c:pt>
                <c:pt idx="1355">
                  <c:v>7.1428571428571397E-2</c:v>
                </c:pt>
                <c:pt idx="1356">
                  <c:v>7.1942446043165464E-2</c:v>
                </c:pt>
                <c:pt idx="1357">
                  <c:v>7.2000000000000064E-2</c:v>
                </c:pt>
                <c:pt idx="1358">
                  <c:v>7.2164948453608213E-2</c:v>
                </c:pt>
                <c:pt idx="1359">
                  <c:v>7.2847682119205226E-2</c:v>
                </c:pt>
                <c:pt idx="1360">
                  <c:v>7.2916666666666741E-2</c:v>
                </c:pt>
                <c:pt idx="1361">
                  <c:v>7.3170731707317138E-2</c:v>
                </c:pt>
                <c:pt idx="1362">
                  <c:v>7.3170731707317138E-2</c:v>
                </c:pt>
                <c:pt idx="1363">
                  <c:v>7.3529411764705843E-2</c:v>
                </c:pt>
                <c:pt idx="1364">
                  <c:v>7.3770491803278659E-2</c:v>
                </c:pt>
                <c:pt idx="1365">
                  <c:v>7.3770491803278659E-2</c:v>
                </c:pt>
                <c:pt idx="1366">
                  <c:v>7.4074074074074181E-2</c:v>
                </c:pt>
                <c:pt idx="1367">
                  <c:v>7.4074074074074181E-2</c:v>
                </c:pt>
                <c:pt idx="1368">
                  <c:v>7.4626865671641784E-2</c:v>
                </c:pt>
                <c:pt idx="1369">
                  <c:v>7.4626865671641784E-2</c:v>
                </c:pt>
                <c:pt idx="1370">
                  <c:v>7.4766355140186924E-2</c:v>
                </c:pt>
                <c:pt idx="1371">
                  <c:v>7.4829931972789199E-2</c:v>
                </c:pt>
                <c:pt idx="1372">
                  <c:v>7.4999999999999956E-2</c:v>
                </c:pt>
                <c:pt idx="1373">
                  <c:v>7.4999999999999956E-2</c:v>
                </c:pt>
                <c:pt idx="1374">
                  <c:v>7.5630252100840289E-2</c:v>
                </c:pt>
                <c:pt idx="1375">
                  <c:v>7.575757575757569E-2</c:v>
                </c:pt>
                <c:pt idx="1376">
                  <c:v>7.5862068965517171E-2</c:v>
                </c:pt>
                <c:pt idx="1377">
                  <c:v>7.6086956521739024E-2</c:v>
                </c:pt>
                <c:pt idx="1378">
                  <c:v>7.6923076923076872E-2</c:v>
                </c:pt>
                <c:pt idx="1379">
                  <c:v>7.8125E-2</c:v>
                </c:pt>
                <c:pt idx="1380">
                  <c:v>7.8260869565217384E-2</c:v>
                </c:pt>
                <c:pt idx="1381">
                  <c:v>7.8260869565217384E-2</c:v>
                </c:pt>
                <c:pt idx="1382">
                  <c:v>7.8947368421052655E-2</c:v>
                </c:pt>
                <c:pt idx="1383">
                  <c:v>7.8947368421052655E-2</c:v>
                </c:pt>
                <c:pt idx="1384">
                  <c:v>8.0000000000000071E-2</c:v>
                </c:pt>
                <c:pt idx="1385">
                  <c:v>8.0291970802919721E-2</c:v>
                </c:pt>
                <c:pt idx="1386">
                  <c:v>8.0291970802919721E-2</c:v>
                </c:pt>
                <c:pt idx="1387">
                  <c:v>8.0459770114942541E-2</c:v>
                </c:pt>
                <c:pt idx="1388">
                  <c:v>8.0645161290322509E-2</c:v>
                </c:pt>
                <c:pt idx="1389">
                  <c:v>8.1081081081081141E-2</c:v>
                </c:pt>
                <c:pt idx="1390">
                  <c:v>8.1395348837209225E-2</c:v>
                </c:pt>
                <c:pt idx="1391">
                  <c:v>8.163265306122458E-2</c:v>
                </c:pt>
                <c:pt idx="1392">
                  <c:v>8.163265306122458E-2</c:v>
                </c:pt>
                <c:pt idx="1393">
                  <c:v>8.1967213114754189E-2</c:v>
                </c:pt>
                <c:pt idx="1394">
                  <c:v>8.1967213114754189E-2</c:v>
                </c:pt>
                <c:pt idx="1395">
                  <c:v>8.2089552238805874E-2</c:v>
                </c:pt>
                <c:pt idx="1396">
                  <c:v>8.2191780821917915E-2</c:v>
                </c:pt>
                <c:pt idx="1397">
                  <c:v>8.256880733944949E-2</c:v>
                </c:pt>
                <c:pt idx="1398">
                  <c:v>8.2644628099173501E-2</c:v>
                </c:pt>
                <c:pt idx="1399">
                  <c:v>8.3333333333333259E-2</c:v>
                </c:pt>
                <c:pt idx="1400">
                  <c:v>8.3333333333333259E-2</c:v>
                </c:pt>
                <c:pt idx="1401">
                  <c:v>8.3333333333333259E-2</c:v>
                </c:pt>
                <c:pt idx="1402">
                  <c:v>8.3333333333333259E-2</c:v>
                </c:pt>
                <c:pt idx="1403">
                  <c:v>8.4112149532710179E-2</c:v>
                </c:pt>
                <c:pt idx="1404">
                  <c:v>8.4745762711864403E-2</c:v>
                </c:pt>
                <c:pt idx="1405">
                  <c:v>8.4905660377358583E-2</c:v>
                </c:pt>
                <c:pt idx="1406">
                  <c:v>8.5106382978723305E-2</c:v>
                </c:pt>
                <c:pt idx="1407">
                  <c:v>8.5106382978723305E-2</c:v>
                </c:pt>
                <c:pt idx="1408">
                  <c:v>8.5365853658536661E-2</c:v>
                </c:pt>
                <c:pt idx="1409">
                  <c:v>8.5714285714285632E-2</c:v>
                </c:pt>
                <c:pt idx="1410">
                  <c:v>8.5714285714285632E-2</c:v>
                </c:pt>
                <c:pt idx="1411">
                  <c:v>8.5714285714285632E-2</c:v>
                </c:pt>
                <c:pt idx="1412">
                  <c:v>8.5714285714285632E-2</c:v>
                </c:pt>
                <c:pt idx="1413">
                  <c:v>8.602150537634401E-2</c:v>
                </c:pt>
                <c:pt idx="1414">
                  <c:v>8.6419753086419693E-2</c:v>
                </c:pt>
                <c:pt idx="1415">
                  <c:v>8.6956521739130377E-2</c:v>
                </c:pt>
                <c:pt idx="1416">
                  <c:v>8.737864077669899E-2</c:v>
                </c:pt>
                <c:pt idx="1417">
                  <c:v>8.7719298245614086E-2</c:v>
                </c:pt>
                <c:pt idx="1418">
                  <c:v>8.7719298245614086E-2</c:v>
                </c:pt>
                <c:pt idx="1419">
                  <c:v>8.783783783783794E-2</c:v>
                </c:pt>
                <c:pt idx="1420">
                  <c:v>8.8235294117646967E-2</c:v>
                </c:pt>
                <c:pt idx="1421">
                  <c:v>8.8235294117646967E-2</c:v>
                </c:pt>
                <c:pt idx="1422">
                  <c:v>8.8888888888888795E-2</c:v>
                </c:pt>
                <c:pt idx="1423">
                  <c:v>8.9430894308943021E-2</c:v>
                </c:pt>
                <c:pt idx="1424">
                  <c:v>8.9552238805970186E-2</c:v>
                </c:pt>
                <c:pt idx="1425">
                  <c:v>8.9552238805970186E-2</c:v>
                </c:pt>
                <c:pt idx="1426">
                  <c:v>9.0090090090090058E-2</c:v>
                </c:pt>
                <c:pt idx="1427">
                  <c:v>9.0909090909090828E-2</c:v>
                </c:pt>
                <c:pt idx="1428">
                  <c:v>9.0909090909090828E-2</c:v>
                </c:pt>
                <c:pt idx="1429">
                  <c:v>9.0909090909090828E-2</c:v>
                </c:pt>
                <c:pt idx="1430">
                  <c:v>9.1603053435114434E-2</c:v>
                </c:pt>
                <c:pt idx="1431">
                  <c:v>9.210526315789469E-2</c:v>
                </c:pt>
                <c:pt idx="1432">
                  <c:v>9.210526315789469E-2</c:v>
                </c:pt>
                <c:pt idx="1433">
                  <c:v>9.2307692307692202E-2</c:v>
                </c:pt>
                <c:pt idx="1434">
                  <c:v>9.259259259259256E-2</c:v>
                </c:pt>
                <c:pt idx="1435">
                  <c:v>9.3333333333333268E-2</c:v>
                </c:pt>
                <c:pt idx="1436">
                  <c:v>9.375E-2</c:v>
                </c:pt>
                <c:pt idx="1437">
                  <c:v>9.375E-2</c:v>
                </c:pt>
                <c:pt idx="1438">
                  <c:v>9.3959731543624248E-2</c:v>
                </c:pt>
                <c:pt idx="1439">
                  <c:v>9.4339622641509413E-2</c:v>
                </c:pt>
                <c:pt idx="1440">
                  <c:v>9.4594594594594517E-2</c:v>
                </c:pt>
                <c:pt idx="1441">
                  <c:v>9.4594594594594517E-2</c:v>
                </c:pt>
                <c:pt idx="1442">
                  <c:v>9.5588235294117752E-2</c:v>
                </c:pt>
                <c:pt idx="1443">
                  <c:v>9.5890410958904049E-2</c:v>
                </c:pt>
                <c:pt idx="1444">
                  <c:v>9.6296296296296324E-2</c:v>
                </c:pt>
                <c:pt idx="1445">
                  <c:v>9.6385542168674787E-2</c:v>
                </c:pt>
                <c:pt idx="1446">
                  <c:v>9.6491228070175517E-2</c:v>
                </c:pt>
                <c:pt idx="1447">
                  <c:v>9.6491228070175517E-2</c:v>
                </c:pt>
                <c:pt idx="1448">
                  <c:v>9.7744360902255689E-2</c:v>
                </c:pt>
                <c:pt idx="1449">
                  <c:v>9.8039215686274606E-2</c:v>
                </c:pt>
                <c:pt idx="1450">
                  <c:v>9.8360655737705027E-2</c:v>
                </c:pt>
                <c:pt idx="1451">
                  <c:v>9.8484848484848397E-2</c:v>
                </c:pt>
                <c:pt idx="1452">
                  <c:v>9.8591549295774739E-2</c:v>
                </c:pt>
                <c:pt idx="1453">
                  <c:v>9.8901098901098994E-2</c:v>
                </c:pt>
                <c:pt idx="1454">
                  <c:v>9.9099099099099197E-2</c:v>
                </c:pt>
                <c:pt idx="1455">
                  <c:v>9.9173553719008156E-2</c:v>
                </c:pt>
                <c:pt idx="1456">
                  <c:v>9.92366412213741E-2</c:v>
                </c:pt>
                <c:pt idx="1457">
                  <c:v>9.9290780141843893E-2</c:v>
                </c:pt>
                <c:pt idx="1458">
                  <c:v>0.10000000000000009</c:v>
                </c:pt>
                <c:pt idx="1459">
                  <c:v>0.10000000000000009</c:v>
                </c:pt>
                <c:pt idx="1460">
                  <c:v>0.10000000000000009</c:v>
                </c:pt>
                <c:pt idx="1461">
                  <c:v>0.10000000000000009</c:v>
                </c:pt>
                <c:pt idx="1462">
                  <c:v>0.10077519379844957</c:v>
                </c:pt>
                <c:pt idx="1463">
                  <c:v>0.10077519379844957</c:v>
                </c:pt>
                <c:pt idx="1464">
                  <c:v>0.10126582278481022</c:v>
                </c:pt>
                <c:pt idx="1465">
                  <c:v>0.10126582278481022</c:v>
                </c:pt>
                <c:pt idx="1466">
                  <c:v>0.10169491525423724</c:v>
                </c:pt>
                <c:pt idx="1467">
                  <c:v>0.1020408163265305</c:v>
                </c:pt>
                <c:pt idx="1468">
                  <c:v>0.10218978102189791</c:v>
                </c:pt>
                <c:pt idx="1469">
                  <c:v>0.10227272727272729</c:v>
                </c:pt>
                <c:pt idx="1470">
                  <c:v>0.10236220472440949</c:v>
                </c:pt>
                <c:pt idx="1471">
                  <c:v>0.10256410256410264</c:v>
                </c:pt>
                <c:pt idx="1472">
                  <c:v>0.10294117647058831</c:v>
                </c:pt>
                <c:pt idx="1473">
                  <c:v>0.10294117647058831</c:v>
                </c:pt>
                <c:pt idx="1474">
                  <c:v>0.10344827586206895</c:v>
                </c:pt>
                <c:pt idx="1475">
                  <c:v>0.10344827586206895</c:v>
                </c:pt>
                <c:pt idx="1476">
                  <c:v>0.10416666666666674</c:v>
                </c:pt>
                <c:pt idx="1477">
                  <c:v>0.10447761194029859</c:v>
                </c:pt>
                <c:pt idx="1478">
                  <c:v>0.10447761194029859</c:v>
                </c:pt>
                <c:pt idx="1479">
                  <c:v>0.10476190476190483</c:v>
                </c:pt>
                <c:pt idx="1480">
                  <c:v>0.10526315789473695</c:v>
                </c:pt>
                <c:pt idx="1481">
                  <c:v>0.10569105691056913</c:v>
                </c:pt>
                <c:pt idx="1482">
                  <c:v>0.10606060606060597</c:v>
                </c:pt>
                <c:pt idx="1483">
                  <c:v>0.1063829787234043</c:v>
                </c:pt>
                <c:pt idx="1484">
                  <c:v>0.10714285714285721</c:v>
                </c:pt>
                <c:pt idx="1485">
                  <c:v>0.10743801652892571</c:v>
                </c:pt>
                <c:pt idx="1486">
                  <c:v>0.10743801652892571</c:v>
                </c:pt>
                <c:pt idx="1487">
                  <c:v>0.10743801652892571</c:v>
                </c:pt>
                <c:pt idx="1488">
                  <c:v>0.10743801652892571</c:v>
                </c:pt>
                <c:pt idx="1489">
                  <c:v>0.10769230769230775</c:v>
                </c:pt>
                <c:pt idx="1490">
                  <c:v>0.10869565217391308</c:v>
                </c:pt>
                <c:pt idx="1491">
                  <c:v>0.10909090909090913</c:v>
                </c:pt>
                <c:pt idx="1492">
                  <c:v>0.109375</c:v>
                </c:pt>
                <c:pt idx="1493">
                  <c:v>0.1100000000000001</c:v>
                </c:pt>
                <c:pt idx="1494">
                  <c:v>0.11023622047244097</c:v>
                </c:pt>
                <c:pt idx="1495">
                  <c:v>0.11111111111111116</c:v>
                </c:pt>
                <c:pt idx="1496">
                  <c:v>0.11111111111111116</c:v>
                </c:pt>
                <c:pt idx="1497">
                  <c:v>0.11111111111111116</c:v>
                </c:pt>
                <c:pt idx="1498">
                  <c:v>0.11278195488721798</c:v>
                </c:pt>
                <c:pt idx="1499">
                  <c:v>0.11290322580645151</c:v>
                </c:pt>
                <c:pt idx="1500">
                  <c:v>0.1132075471698113</c:v>
                </c:pt>
                <c:pt idx="1501">
                  <c:v>0.11347517730496448</c:v>
                </c:pt>
                <c:pt idx="1502">
                  <c:v>0.11363636363636354</c:v>
                </c:pt>
                <c:pt idx="1503">
                  <c:v>0.11363636363636354</c:v>
                </c:pt>
                <c:pt idx="1504">
                  <c:v>0.11363636363636354</c:v>
                </c:pt>
                <c:pt idx="1505">
                  <c:v>0.11409395973154357</c:v>
                </c:pt>
                <c:pt idx="1506">
                  <c:v>0.11428571428571432</c:v>
                </c:pt>
                <c:pt idx="1507">
                  <c:v>0.11494252873563227</c:v>
                </c:pt>
                <c:pt idx="1508">
                  <c:v>0.11504424778761058</c:v>
                </c:pt>
                <c:pt idx="1509">
                  <c:v>0.11538461538461542</c:v>
                </c:pt>
                <c:pt idx="1510">
                  <c:v>0.11764705882352944</c:v>
                </c:pt>
                <c:pt idx="1511">
                  <c:v>0.11764705882352944</c:v>
                </c:pt>
                <c:pt idx="1512">
                  <c:v>0.11827956989247301</c:v>
                </c:pt>
                <c:pt idx="1513">
                  <c:v>0.11842105263157898</c:v>
                </c:pt>
                <c:pt idx="1514">
                  <c:v>0.11842105263157898</c:v>
                </c:pt>
                <c:pt idx="1515">
                  <c:v>0.11904761904761907</c:v>
                </c:pt>
                <c:pt idx="1516">
                  <c:v>0.11904761904761907</c:v>
                </c:pt>
                <c:pt idx="1517">
                  <c:v>0.11940298507462677</c:v>
                </c:pt>
                <c:pt idx="1518">
                  <c:v>0.12000000000000011</c:v>
                </c:pt>
                <c:pt idx="1519">
                  <c:v>0.12000000000000011</c:v>
                </c:pt>
                <c:pt idx="1520">
                  <c:v>0.1206896551724137</c:v>
                </c:pt>
                <c:pt idx="1521">
                  <c:v>0.12222222222222223</c:v>
                </c:pt>
                <c:pt idx="1522">
                  <c:v>0.12244897959183665</c:v>
                </c:pt>
                <c:pt idx="1523">
                  <c:v>0.12264150943396235</c:v>
                </c:pt>
                <c:pt idx="1524">
                  <c:v>0.12307692307692308</c:v>
                </c:pt>
                <c:pt idx="1525">
                  <c:v>0.12345679012345689</c:v>
                </c:pt>
                <c:pt idx="1526">
                  <c:v>0.125</c:v>
                </c:pt>
                <c:pt idx="1527">
                  <c:v>0.125</c:v>
                </c:pt>
                <c:pt idx="1528">
                  <c:v>0.125</c:v>
                </c:pt>
                <c:pt idx="1529">
                  <c:v>0.1272727272727272</c:v>
                </c:pt>
                <c:pt idx="1530">
                  <c:v>0.1272727272727272</c:v>
                </c:pt>
                <c:pt idx="1531">
                  <c:v>0.12765957446808507</c:v>
                </c:pt>
                <c:pt idx="1532">
                  <c:v>0.12857142857142856</c:v>
                </c:pt>
                <c:pt idx="1533">
                  <c:v>0.12903225806451624</c:v>
                </c:pt>
                <c:pt idx="1534">
                  <c:v>0.12903225806451624</c:v>
                </c:pt>
                <c:pt idx="1535">
                  <c:v>0.12941176470588234</c:v>
                </c:pt>
                <c:pt idx="1536">
                  <c:v>0.12962962962962954</c:v>
                </c:pt>
                <c:pt idx="1537">
                  <c:v>0.12987012987012991</c:v>
                </c:pt>
                <c:pt idx="1538">
                  <c:v>0.12999999999999989</c:v>
                </c:pt>
                <c:pt idx="1539">
                  <c:v>0.13043478260869557</c:v>
                </c:pt>
                <c:pt idx="1540">
                  <c:v>0.13095238095238093</c:v>
                </c:pt>
                <c:pt idx="1541">
                  <c:v>0.13131313131313127</c:v>
                </c:pt>
                <c:pt idx="1542">
                  <c:v>0.13207547169811318</c:v>
                </c:pt>
                <c:pt idx="1543">
                  <c:v>0.1325301204819278</c:v>
                </c:pt>
                <c:pt idx="1544">
                  <c:v>0.1328125</c:v>
                </c:pt>
                <c:pt idx="1545">
                  <c:v>0.13286713286713292</c:v>
                </c:pt>
                <c:pt idx="1546">
                  <c:v>0.1333333333333333</c:v>
                </c:pt>
                <c:pt idx="1547">
                  <c:v>0.1333333333333333</c:v>
                </c:pt>
                <c:pt idx="1548">
                  <c:v>0.1333333333333333</c:v>
                </c:pt>
                <c:pt idx="1549">
                  <c:v>0.1339285714285714</c:v>
                </c:pt>
                <c:pt idx="1550">
                  <c:v>0.13432835820895517</c:v>
                </c:pt>
                <c:pt idx="1551">
                  <c:v>0.13461538461538458</c:v>
                </c:pt>
                <c:pt idx="1552">
                  <c:v>0.13461538461538458</c:v>
                </c:pt>
                <c:pt idx="1553">
                  <c:v>0.13461538461538458</c:v>
                </c:pt>
                <c:pt idx="1554">
                  <c:v>0.13492063492063489</c:v>
                </c:pt>
                <c:pt idx="1555">
                  <c:v>0.13513513513513509</c:v>
                </c:pt>
                <c:pt idx="1556">
                  <c:v>0.13513513513513509</c:v>
                </c:pt>
                <c:pt idx="1557">
                  <c:v>0.13559322033898313</c:v>
                </c:pt>
                <c:pt idx="1558">
                  <c:v>0.13559322033898313</c:v>
                </c:pt>
                <c:pt idx="1559">
                  <c:v>0.13636363636363646</c:v>
                </c:pt>
                <c:pt idx="1560">
                  <c:v>0.13793103448275867</c:v>
                </c:pt>
                <c:pt idx="1561">
                  <c:v>0.13793103448275867</c:v>
                </c:pt>
                <c:pt idx="1562">
                  <c:v>0.13793103448275867</c:v>
                </c:pt>
                <c:pt idx="1563">
                  <c:v>0.13793103448275867</c:v>
                </c:pt>
                <c:pt idx="1564">
                  <c:v>0.13793103448275867</c:v>
                </c:pt>
                <c:pt idx="1565">
                  <c:v>0.13821138211382111</c:v>
                </c:pt>
                <c:pt idx="1566">
                  <c:v>0.13829787234042556</c:v>
                </c:pt>
                <c:pt idx="1567">
                  <c:v>0.13829787234042556</c:v>
                </c:pt>
                <c:pt idx="1568">
                  <c:v>0.13861386138613851</c:v>
                </c:pt>
                <c:pt idx="1569">
                  <c:v>0.13888888888888884</c:v>
                </c:pt>
                <c:pt idx="1570">
                  <c:v>0.13970588235294112</c:v>
                </c:pt>
                <c:pt idx="1571">
                  <c:v>0.1399999999999999</c:v>
                </c:pt>
                <c:pt idx="1572">
                  <c:v>0.14084507042253525</c:v>
                </c:pt>
                <c:pt idx="1573">
                  <c:v>0.14084507042253525</c:v>
                </c:pt>
                <c:pt idx="1574">
                  <c:v>0.14084507042253525</c:v>
                </c:pt>
                <c:pt idx="1575">
                  <c:v>0.14141414141414144</c:v>
                </c:pt>
                <c:pt idx="1576">
                  <c:v>0.1415929203539823</c:v>
                </c:pt>
                <c:pt idx="1577">
                  <c:v>0.14285714285714279</c:v>
                </c:pt>
                <c:pt idx="1578">
                  <c:v>0.14285714285714279</c:v>
                </c:pt>
                <c:pt idx="1579">
                  <c:v>0.14285714285714279</c:v>
                </c:pt>
                <c:pt idx="1580">
                  <c:v>0.14583333333333326</c:v>
                </c:pt>
                <c:pt idx="1581">
                  <c:v>0.14583333333333326</c:v>
                </c:pt>
                <c:pt idx="1582">
                  <c:v>0.14655172413793105</c:v>
                </c:pt>
                <c:pt idx="1583">
                  <c:v>0.14666666666666672</c:v>
                </c:pt>
                <c:pt idx="1584">
                  <c:v>0.14754098360655732</c:v>
                </c:pt>
                <c:pt idx="1585">
                  <c:v>0.14893617021276606</c:v>
                </c:pt>
                <c:pt idx="1586">
                  <c:v>0.14925373134328357</c:v>
                </c:pt>
                <c:pt idx="1587">
                  <c:v>0.14942528735632177</c:v>
                </c:pt>
                <c:pt idx="1588">
                  <c:v>0.14999999999999991</c:v>
                </c:pt>
                <c:pt idx="1589">
                  <c:v>0.15068493150684925</c:v>
                </c:pt>
                <c:pt idx="1590">
                  <c:v>0.1507936507936507</c:v>
                </c:pt>
                <c:pt idx="1591">
                  <c:v>0.1515151515151516</c:v>
                </c:pt>
                <c:pt idx="1592">
                  <c:v>0.15217391304347827</c:v>
                </c:pt>
                <c:pt idx="1593">
                  <c:v>0.15254237288135597</c:v>
                </c:pt>
                <c:pt idx="1594">
                  <c:v>0.15294117647058814</c:v>
                </c:pt>
                <c:pt idx="1595">
                  <c:v>0.15384615384615374</c:v>
                </c:pt>
                <c:pt idx="1596">
                  <c:v>0.15476190476190466</c:v>
                </c:pt>
                <c:pt idx="1597">
                  <c:v>0.15476190476190466</c:v>
                </c:pt>
                <c:pt idx="1598">
                  <c:v>0.15555555555555545</c:v>
                </c:pt>
                <c:pt idx="1599">
                  <c:v>0.1558441558441559</c:v>
                </c:pt>
                <c:pt idx="1600">
                  <c:v>0.15625</c:v>
                </c:pt>
                <c:pt idx="1601">
                  <c:v>0.15714285714285725</c:v>
                </c:pt>
                <c:pt idx="1602">
                  <c:v>0.15730337078651679</c:v>
                </c:pt>
                <c:pt idx="1603">
                  <c:v>0.15730337078651679</c:v>
                </c:pt>
                <c:pt idx="1604">
                  <c:v>0.15789473684210531</c:v>
                </c:pt>
                <c:pt idx="1605">
                  <c:v>0.15853658536585358</c:v>
                </c:pt>
                <c:pt idx="1606">
                  <c:v>0.15999999999999992</c:v>
                </c:pt>
                <c:pt idx="1607">
                  <c:v>0.15999999999999992</c:v>
                </c:pt>
                <c:pt idx="1608">
                  <c:v>0.15999999999999992</c:v>
                </c:pt>
                <c:pt idx="1609">
                  <c:v>0.16058394160583944</c:v>
                </c:pt>
                <c:pt idx="1610">
                  <c:v>0.16071428571428581</c:v>
                </c:pt>
                <c:pt idx="1611">
                  <c:v>0.16129032258064524</c:v>
                </c:pt>
                <c:pt idx="1612">
                  <c:v>0.16153846153846163</c:v>
                </c:pt>
                <c:pt idx="1613">
                  <c:v>0.16176470588235303</c:v>
                </c:pt>
                <c:pt idx="1614">
                  <c:v>0.161904761904762</c:v>
                </c:pt>
                <c:pt idx="1615">
                  <c:v>0.16239316239316248</c:v>
                </c:pt>
                <c:pt idx="1616">
                  <c:v>0.16250000000000009</c:v>
                </c:pt>
                <c:pt idx="1617">
                  <c:v>0.16363636363636358</c:v>
                </c:pt>
                <c:pt idx="1618">
                  <c:v>0.16455696202531644</c:v>
                </c:pt>
                <c:pt idx="1619">
                  <c:v>0.16483516483516492</c:v>
                </c:pt>
                <c:pt idx="1620">
                  <c:v>0.165289256198347</c:v>
                </c:pt>
                <c:pt idx="1621">
                  <c:v>0.16666666666666674</c:v>
                </c:pt>
                <c:pt idx="1622">
                  <c:v>0.16666666666666674</c:v>
                </c:pt>
                <c:pt idx="1623">
                  <c:v>0.16666666666666674</c:v>
                </c:pt>
                <c:pt idx="1624">
                  <c:v>0.16831683168316824</c:v>
                </c:pt>
                <c:pt idx="1625">
                  <c:v>0.16883116883116878</c:v>
                </c:pt>
                <c:pt idx="1626">
                  <c:v>0.16901408450704225</c:v>
                </c:pt>
                <c:pt idx="1627">
                  <c:v>0.16981132075471694</c:v>
                </c:pt>
                <c:pt idx="1628">
                  <c:v>0.1707317073170731</c:v>
                </c:pt>
                <c:pt idx="1629">
                  <c:v>0.17105263157894735</c:v>
                </c:pt>
                <c:pt idx="1630">
                  <c:v>0.17204301075268824</c:v>
                </c:pt>
                <c:pt idx="1631">
                  <c:v>0.17333333333333334</c:v>
                </c:pt>
                <c:pt idx="1632">
                  <c:v>0.17391304347826098</c:v>
                </c:pt>
                <c:pt idx="1633">
                  <c:v>0.17500000000000004</c:v>
                </c:pt>
                <c:pt idx="1634">
                  <c:v>0.17500000000000004</c:v>
                </c:pt>
                <c:pt idx="1635">
                  <c:v>0.17543859649122817</c:v>
                </c:pt>
                <c:pt idx="1636">
                  <c:v>0.17567567567567566</c:v>
                </c:pt>
                <c:pt idx="1637">
                  <c:v>0.17647058823529416</c:v>
                </c:pt>
                <c:pt idx="1638">
                  <c:v>0.17948717948717952</c:v>
                </c:pt>
                <c:pt idx="1639">
                  <c:v>0.17999999999999994</c:v>
                </c:pt>
                <c:pt idx="1640">
                  <c:v>0.18181818181818188</c:v>
                </c:pt>
                <c:pt idx="1641">
                  <c:v>0.18292682926829262</c:v>
                </c:pt>
                <c:pt idx="1642">
                  <c:v>0.18333333333333335</c:v>
                </c:pt>
                <c:pt idx="1643">
                  <c:v>0.18421052631578938</c:v>
                </c:pt>
                <c:pt idx="1644">
                  <c:v>0.18446601941747565</c:v>
                </c:pt>
                <c:pt idx="1645">
                  <c:v>0.18548387096774199</c:v>
                </c:pt>
                <c:pt idx="1646">
                  <c:v>0.18584070796460184</c:v>
                </c:pt>
                <c:pt idx="1647">
                  <c:v>0.18666666666666676</c:v>
                </c:pt>
                <c:pt idx="1648">
                  <c:v>0.18691588785046731</c:v>
                </c:pt>
                <c:pt idx="1649">
                  <c:v>0.18823529411764706</c:v>
                </c:pt>
                <c:pt idx="1650">
                  <c:v>0.18840579710144922</c:v>
                </c:pt>
                <c:pt idx="1651">
                  <c:v>0.18867924528301883</c:v>
                </c:pt>
                <c:pt idx="1652">
                  <c:v>0.19047619047619047</c:v>
                </c:pt>
                <c:pt idx="1653">
                  <c:v>0.19191919191919182</c:v>
                </c:pt>
                <c:pt idx="1654">
                  <c:v>0.19266055045871555</c:v>
                </c:pt>
                <c:pt idx="1655">
                  <c:v>0.19277108433734935</c:v>
                </c:pt>
                <c:pt idx="1656">
                  <c:v>0.19512195121951215</c:v>
                </c:pt>
                <c:pt idx="1657">
                  <c:v>0.19672131147540983</c:v>
                </c:pt>
                <c:pt idx="1658">
                  <c:v>0.19999999999999996</c:v>
                </c:pt>
                <c:pt idx="1659">
                  <c:v>0.19999999999999996</c:v>
                </c:pt>
                <c:pt idx="1660">
                  <c:v>0.19999999999999996</c:v>
                </c:pt>
                <c:pt idx="1661">
                  <c:v>0.19999999999999996</c:v>
                </c:pt>
                <c:pt idx="1662">
                  <c:v>0.19999999999999996</c:v>
                </c:pt>
                <c:pt idx="1663">
                  <c:v>0.20175438596491224</c:v>
                </c:pt>
                <c:pt idx="1664">
                  <c:v>0.2021276595744681</c:v>
                </c:pt>
                <c:pt idx="1665">
                  <c:v>0.202247191011236</c:v>
                </c:pt>
                <c:pt idx="1666">
                  <c:v>0.20238095238095233</c:v>
                </c:pt>
                <c:pt idx="1667">
                  <c:v>0.20289855072463769</c:v>
                </c:pt>
                <c:pt idx="1668">
                  <c:v>0.20388349514563098</c:v>
                </c:pt>
                <c:pt idx="1669">
                  <c:v>0.20408163265306123</c:v>
                </c:pt>
                <c:pt idx="1670">
                  <c:v>0.20512820512820507</c:v>
                </c:pt>
                <c:pt idx="1671">
                  <c:v>0.20588235294117641</c:v>
                </c:pt>
                <c:pt idx="1672">
                  <c:v>0.2068965517241379</c:v>
                </c:pt>
                <c:pt idx="1673">
                  <c:v>0.20769230769230762</c:v>
                </c:pt>
                <c:pt idx="1674">
                  <c:v>0.20769230769230762</c:v>
                </c:pt>
                <c:pt idx="1675">
                  <c:v>0.20987654320987659</c:v>
                </c:pt>
                <c:pt idx="1676">
                  <c:v>0.21052631578947367</c:v>
                </c:pt>
                <c:pt idx="1677">
                  <c:v>0.21212121212121215</c:v>
                </c:pt>
                <c:pt idx="1678">
                  <c:v>0.21311475409836067</c:v>
                </c:pt>
                <c:pt idx="1679">
                  <c:v>0.21505376344086025</c:v>
                </c:pt>
                <c:pt idx="1680">
                  <c:v>0.21551724137931028</c:v>
                </c:pt>
                <c:pt idx="1681">
                  <c:v>0.21739130434782616</c:v>
                </c:pt>
                <c:pt idx="1682">
                  <c:v>0.21999999999999997</c:v>
                </c:pt>
                <c:pt idx="1683">
                  <c:v>0.22077922077922074</c:v>
                </c:pt>
                <c:pt idx="1684">
                  <c:v>0.22352941176470598</c:v>
                </c:pt>
                <c:pt idx="1685">
                  <c:v>0.22388059701492535</c:v>
                </c:pt>
                <c:pt idx="1686">
                  <c:v>0.22522522522522515</c:v>
                </c:pt>
                <c:pt idx="1687">
                  <c:v>0.22826086956521729</c:v>
                </c:pt>
                <c:pt idx="1688">
                  <c:v>0.22857142857142865</c:v>
                </c:pt>
                <c:pt idx="1689">
                  <c:v>0.22972972972972983</c:v>
                </c:pt>
                <c:pt idx="1690">
                  <c:v>0.23076923076923084</c:v>
                </c:pt>
                <c:pt idx="1691">
                  <c:v>0.23076923076923084</c:v>
                </c:pt>
                <c:pt idx="1692">
                  <c:v>0.23157894736842111</c:v>
                </c:pt>
                <c:pt idx="1693">
                  <c:v>0.23188405797101441</c:v>
                </c:pt>
                <c:pt idx="1694">
                  <c:v>0.23300970873786397</c:v>
                </c:pt>
                <c:pt idx="1695">
                  <c:v>0.23404255319148937</c:v>
                </c:pt>
                <c:pt idx="1696">
                  <c:v>0.23809523809523814</c:v>
                </c:pt>
                <c:pt idx="1697">
                  <c:v>0.23913043478260865</c:v>
                </c:pt>
                <c:pt idx="1698">
                  <c:v>0.23913043478260865</c:v>
                </c:pt>
                <c:pt idx="1699">
                  <c:v>0.23943661971830976</c:v>
                </c:pt>
                <c:pt idx="1700">
                  <c:v>0.2396694214876034</c:v>
                </c:pt>
                <c:pt idx="1701">
                  <c:v>0.2421875</c:v>
                </c:pt>
                <c:pt idx="1702">
                  <c:v>0.24793388429752072</c:v>
                </c:pt>
                <c:pt idx="1703">
                  <c:v>0.25</c:v>
                </c:pt>
                <c:pt idx="1704">
                  <c:v>0.25</c:v>
                </c:pt>
                <c:pt idx="1705">
                  <c:v>0.25316455696202533</c:v>
                </c:pt>
                <c:pt idx="1706">
                  <c:v>0.25373134328358216</c:v>
                </c:pt>
                <c:pt idx="1707">
                  <c:v>0.25396825396825395</c:v>
                </c:pt>
                <c:pt idx="1708">
                  <c:v>0.25490196078431371</c:v>
                </c:pt>
                <c:pt idx="1709">
                  <c:v>0.26027397260273966</c:v>
                </c:pt>
                <c:pt idx="1710">
                  <c:v>0.26086956521739135</c:v>
                </c:pt>
                <c:pt idx="1711">
                  <c:v>0.2615384615384615</c:v>
                </c:pt>
                <c:pt idx="1712">
                  <c:v>0.2615384615384615</c:v>
                </c:pt>
                <c:pt idx="1713">
                  <c:v>0.26415094339622636</c:v>
                </c:pt>
                <c:pt idx="1714">
                  <c:v>0.26436781609195403</c:v>
                </c:pt>
                <c:pt idx="1715">
                  <c:v>0.26470588235294112</c:v>
                </c:pt>
                <c:pt idx="1716">
                  <c:v>0.2685185185185186</c:v>
                </c:pt>
                <c:pt idx="1717">
                  <c:v>0.27083333333333326</c:v>
                </c:pt>
                <c:pt idx="1718">
                  <c:v>0.27118644067796605</c:v>
                </c:pt>
                <c:pt idx="1719">
                  <c:v>0.27884615384615374</c:v>
                </c:pt>
                <c:pt idx="1720">
                  <c:v>0.27941176470588225</c:v>
                </c:pt>
                <c:pt idx="1721">
                  <c:v>0.28205128205128216</c:v>
                </c:pt>
                <c:pt idx="1722">
                  <c:v>0.28888888888888897</c:v>
                </c:pt>
                <c:pt idx="1723">
                  <c:v>0.29113924050632911</c:v>
                </c:pt>
                <c:pt idx="1724">
                  <c:v>0.29113924050632911</c:v>
                </c:pt>
                <c:pt idx="1725">
                  <c:v>0.29166666666666674</c:v>
                </c:pt>
                <c:pt idx="1726">
                  <c:v>0.29577464788732399</c:v>
                </c:pt>
                <c:pt idx="1727">
                  <c:v>0.29661016949152552</c:v>
                </c:pt>
                <c:pt idx="1728">
                  <c:v>0.29729729729729737</c:v>
                </c:pt>
                <c:pt idx="1729">
                  <c:v>0.29729729729729737</c:v>
                </c:pt>
                <c:pt idx="1730">
                  <c:v>0.29729729729729737</c:v>
                </c:pt>
                <c:pt idx="1731">
                  <c:v>0.2978723404255319</c:v>
                </c:pt>
                <c:pt idx="1732">
                  <c:v>0.30263157894736836</c:v>
                </c:pt>
                <c:pt idx="1733">
                  <c:v>0.30263157894736836</c:v>
                </c:pt>
                <c:pt idx="1734">
                  <c:v>0.3035714285714286</c:v>
                </c:pt>
                <c:pt idx="1735">
                  <c:v>0.30508474576271194</c:v>
                </c:pt>
                <c:pt idx="1736">
                  <c:v>0.30555555555555558</c:v>
                </c:pt>
                <c:pt idx="1737">
                  <c:v>0.30769230769230771</c:v>
                </c:pt>
                <c:pt idx="1738">
                  <c:v>0.30864197530864201</c:v>
                </c:pt>
                <c:pt idx="1739">
                  <c:v>0.30882352941176472</c:v>
                </c:pt>
                <c:pt idx="1740">
                  <c:v>0.31111111111111112</c:v>
                </c:pt>
                <c:pt idx="1741">
                  <c:v>0.31578947368421062</c:v>
                </c:pt>
                <c:pt idx="1742">
                  <c:v>0.32203389830508478</c:v>
                </c:pt>
                <c:pt idx="1743">
                  <c:v>0.32291666666666674</c:v>
                </c:pt>
                <c:pt idx="1744">
                  <c:v>0.32692307692307687</c:v>
                </c:pt>
                <c:pt idx="1745">
                  <c:v>0.32876712328767121</c:v>
                </c:pt>
                <c:pt idx="1746">
                  <c:v>0.32967032967032961</c:v>
                </c:pt>
                <c:pt idx="1747">
                  <c:v>0.33333333333333326</c:v>
                </c:pt>
                <c:pt idx="1748">
                  <c:v>0.33333333333333326</c:v>
                </c:pt>
                <c:pt idx="1749">
                  <c:v>0.33333333333333326</c:v>
                </c:pt>
                <c:pt idx="1750">
                  <c:v>0.34020618556701021</c:v>
                </c:pt>
                <c:pt idx="1751">
                  <c:v>0.3600000000000001</c:v>
                </c:pt>
                <c:pt idx="1752">
                  <c:v>0.36065573770491799</c:v>
                </c:pt>
                <c:pt idx="1753">
                  <c:v>0.3787878787878789</c:v>
                </c:pt>
                <c:pt idx="1754">
                  <c:v>0.38181818181818183</c:v>
                </c:pt>
                <c:pt idx="1755">
                  <c:v>0.38297872340425543</c:v>
                </c:pt>
                <c:pt idx="1756">
                  <c:v>0.38888888888888884</c:v>
                </c:pt>
                <c:pt idx="1757">
                  <c:v>0.39240506329113933</c:v>
                </c:pt>
                <c:pt idx="1758">
                  <c:v>0.39285714285714279</c:v>
                </c:pt>
                <c:pt idx="1759">
                  <c:v>0.39622641509433953</c:v>
                </c:pt>
                <c:pt idx="1760">
                  <c:v>0.39999999999999991</c:v>
                </c:pt>
                <c:pt idx="1761">
                  <c:v>0.40625</c:v>
                </c:pt>
                <c:pt idx="1762">
                  <c:v>0.41509433962264142</c:v>
                </c:pt>
                <c:pt idx="1763">
                  <c:v>0.41935483870967749</c:v>
                </c:pt>
                <c:pt idx="1764">
                  <c:v>0.42553191489361697</c:v>
                </c:pt>
                <c:pt idx="1765">
                  <c:v>0.43283582089552231</c:v>
                </c:pt>
                <c:pt idx="1766">
                  <c:v>0.45454545454545459</c:v>
                </c:pt>
                <c:pt idx="1767">
                  <c:v>0.45833333333333326</c:v>
                </c:pt>
                <c:pt idx="1768">
                  <c:v>0.46969696969696972</c:v>
                </c:pt>
                <c:pt idx="1769">
                  <c:v>0.47058823529411775</c:v>
                </c:pt>
                <c:pt idx="1770">
                  <c:v>0.48214285714285721</c:v>
                </c:pt>
                <c:pt idx="1771">
                  <c:v>0.5</c:v>
                </c:pt>
                <c:pt idx="1772">
                  <c:v>0.5</c:v>
                </c:pt>
                <c:pt idx="1773">
                  <c:v>0.52</c:v>
                </c:pt>
                <c:pt idx="1774">
                  <c:v>0.55932203389830515</c:v>
                </c:pt>
                <c:pt idx="1775">
                  <c:v>0.57499999999999996</c:v>
                </c:pt>
                <c:pt idx="1776">
                  <c:v>0.578125</c:v>
                </c:pt>
                <c:pt idx="1777">
                  <c:v>0.57894736842105265</c:v>
                </c:pt>
                <c:pt idx="1778">
                  <c:v>0.60000000000000009</c:v>
                </c:pt>
                <c:pt idx="1779">
                  <c:v>0.60000000000000009</c:v>
                </c:pt>
                <c:pt idx="1780">
                  <c:v>0.63636363636363646</c:v>
                </c:pt>
                <c:pt idx="1781">
                  <c:v>0.64102564102564097</c:v>
                </c:pt>
                <c:pt idx="1782">
                  <c:v>0.66037735849056611</c:v>
                </c:pt>
                <c:pt idx="1783">
                  <c:v>0.70454545454545459</c:v>
                </c:pt>
                <c:pt idx="1784">
                  <c:v>0.72549019607843146</c:v>
                </c:pt>
                <c:pt idx="1785">
                  <c:v>0.73529411764705888</c:v>
                </c:pt>
                <c:pt idx="1786">
                  <c:v>0.75</c:v>
                </c:pt>
                <c:pt idx="1787">
                  <c:v>0.77551020408163263</c:v>
                </c:pt>
                <c:pt idx="1788">
                  <c:v>0.77777777777777768</c:v>
                </c:pt>
                <c:pt idx="1789">
                  <c:v>0.81355932203389836</c:v>
                </c:pt>
                <c:pt idx="1790">
                  <c:v>0.88888888888888884</c:v>
                </c:pt>
                <c:pt idx="1791">
                  <c:v>0.91176470588235303</c:v>
                </c:pt>
                <c:pt idx="1792">
                  <c:v>0.96153846153846145</c:v>
                </c:pt>
                <c:pt idx="1793">
                  <c:v>1.2045454545454546</c:v>
                </c:pt>
                <c:pt idx="1794">
                  <c:v>1.5333333333333332</c:v>
                </c:pt>
                <c:pt idx="1795">
                  <c:v>1.625</c:v>
                </c:pt>
                <c:pt idx="1796">
                  <c:v>1.7619047619047619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D3-4492-B513-C6DB53703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915040"/>
        <c:axId val="827915368"/>
      </c:scatterChart>
      <c:valAx>
        <c:axId val="82791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915368"/>
        <c:crosses val="autoZero"/>
        <c:crossBetween val="midCat"/>
      </c:valAx>
      <c:valAx>
        <c:axId val="8279153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Change in Temp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915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Change from openning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Avg</c:v>
          </c:tx>
          <c:spPr>
            <a:ln w="28575">
              <a:noFill/>
            </a:ln>
          </c:spPr>
          <c:xVal>
            <c:numRef>
              <c:f>'All data -2'!$B$2:$B$1798</c:f>
              <c:numCache>
                <c:formatCode>0.00%</c:formatCode>
                <c:ptCount val="1797"/>
                <c:pt idx="0">
                  <c:v>-1.6400000000000001E-2</c:v>
                </c:pt>
                <c:pt idx="1">
                  <c:v>-6.8999999999999999E-3</c:v>
                </c:pt>
                <c:pt idx="2">
                  <c:v>1.03E-2</c:v>
                </c:pt>
                <c:pt idx="3">
                  <c:v>-3.0999999999999999E-3</c:v>
                </c:pt>
                <c:pt idx="4">
                  <c:v>-5.5999999999999999E-3</c:v>
                </c:pt>
                <c:pt idx="5">
                  <c:v>-2.5700000000000001E-2</c:v>
                </c:pt>
                <c:pt idx="6">
                  <c:v>-2.81E-2</c:v>
                </c:pt>
                <c:pt idx="7">
                  <c:v>8.8000000000000005E-3</c:v>
                </c:pt>
                <c:pt idx="8">
                  <c:v>6.0000000000000001E-3</c:v>
                </c:pt>
                <c:pt idx="9">
                  <c:v>-7.9000000000000008E-3</c:v>
                </c:pt>
                <c:pt idx="10">
                  <c:v>0</c:v>
                </c:pt>
                <c:pt idx="11">
                  <c:v>1.37E-2</c:v>
                </c:pt>
                <c:pt idx="12">
                  <c:v>-2.8400000000000002E-2</c:v>
                </c:pt>
                <c:pt idx="13">
                  <c:v>6.1000000000000004E-3</c:v>
                </c:pt>
                <c:pt idx="14">
                  <c:v>-6.7000000000000002E-3</c:v>
                </c:pt>
                <c:pt idx="15">
                  <c:v>-2.1899999999999999E-2</c:v>
                </c:pt>
                <c:pt idx="16">
                  <c:v>6.0000000000000001E-3</c:v>
                </c:pt>
                <c:pt idx="17">
                  <c:v>2.5899999999999999E-2</c:v>
                </c:pt>
                <c:pt idx="18">
                  <c:v>7.3000000000000001E-3</c:v>
                </c:pt>
                <c:pt idx="19">
                  <c:v>3.2000000000000001E-2</c:v>
                </c:pt>
                <c:pt idx="20">
                  <c:v>-1.5800000000000002E-2</c:v>
                </c:pt>
                <c:pt idx="21">
                  <c:v>-1.17E-2</c:v>
                </c:pt>
                <c:pt idx="22">
                  <c:v>-1.6999999999999999E-3</c:v>
                </c:pt>
                <c:pt idx="23">
                  <c:v>2.2499999999999999E-2</c:v>
                </c:pt>
                <c:pt idx="24">
                  <c:v>-1.0800000000000001E-2</c:v>
                </c:pt>
                <c:pt idx="25">
                  <c:v>8.6999999999999994E-3</c:v>
                </c:pt>
                <c:pt idx="26">
                  <c:v>4.7999999999999996E-3</c:v>
                </c:pt>
                <c:pt idx="27">
                  <c:v>7.1000000000000004E-3</c:v>
                </c:pt>
                <c:pt idx="28">
                  <c:v>-1.6000000000000001E-3</c:v>
                </c:pt>
                <c:pt idx="29">
                  <c:v>1.84E-2</c:v>
                </c:pt>
                <c:pt idx="30">
                  <c:v>1.1000000000000001E-3</c:v>
                </c:pt>
                <c:pt idx="31">
                  <c:v>7.2700000000000001E-2</c:v>
                </c:pt>
                <c:pt idx="32">
                  <c:v>1.01E-2</c:v>
                </c:pt>
                <c:pt idx="33">
                  <c:v>-4.8999999999999998E-3</c:v>
                </c:pt>
                <c:pt idx="34">
                  <c:v>-2.1499999999999998E-2</c:v>
                </c:pt>
                <c:pt idx="35">
                  <c:v>4.6699999999999998E-2</c:v>
                </c:pt>
                <c:pt idx="36">
                  <c:v>5.74E-2</c:v>
                </c:pt>
                <c:pt idx="37">
                  <c:v>-2.8299999999999999E-2</c:v>
                </c:pt>
                <c:pt idx="38">
                  <c:v>4.7100000000000003E-2</c:v>
                </c:pt>
                <c:pt idx="39">
                  <c:v>-2.06E-2</c:v>
                </c:pt>
                <c:pt idx="40">
                  <c:v>1.6500000000000001E-2</c:v>
                </c:pt>
                <c:pt idx="41">
                  <c:v>1.01E-2</c:v>
                </c:pt>
                <c:pt idx="42">
                  <c:v>-1.1900000000000001E-2</c:v>
                </c:pt>
                <c:pt idx="43">
                  <c:v>4.7000000000000002E-3</c:v>
                </c:pt>
                <c:pt idx="44">
                  <c:v>2.8E-3</c:v>
                </c:pt>
                <c:pt idx="45">
                  <c:v>4.0800000000000003E-2</c:v>
                </c:pt>
                <c:pt idx="46">
                  <c:v>9.1000000000000004E-3</c:v>
                </c:pt>
                <c:pt idx="47">
                  <c:v>4.7000000000000002E-3</c:v>
                </c:pt>
                <c:pt idx="48">
                  <c:v>-1.12E-2</c:v>
                </c:pt>
                <c:pt idx="49">
                  <c:v>-2.07E-2</c:v>
                </c:pt>
                <c:pt idx="50">
                  <c:v>-4.4999999999999997E-3</c:v>
                </c:pt>
                <c:pt idx="51">
                  <c:v>-9.2999999999999992E-3</c:v>
                </c:pt>
                <c:pt idx="52">
                  <c:v>-1.4E-3</c:v>
                </c:pt>
                <c:pt idx="53">
                  <c:v>-2.07E-2</c:v>
                </c:pt>
                <c:pt idx="54">
                  <c:v>-1.9699999999999999E-2</c:v>
                </c:pt>
                <c:pt idx="55">
                  <c:v>-4.0000000000000002E-4</c:v>
                </c:pt>
                <c:pt idx="56">
                  <c:v>3.8E-3</c:v>
                </c:pt>
                <c:pt idx="57">
                  <c:v>2.3900000000000001E-2</c:v>
                </c:pt>
                <c:pt idx="58">
                  <c:v>8.6E-3</c:v>
                </c:pt>
                <c:pt idx="59">
                  <c:v>-7.4999999999999997E-3</c:v>
                </c:pt>
                <c:pt idx="60">
                  <c:v>-2.2100000000000002E-2</c:v>
                </c:pt>
                <c:pt idx="61">
                  <c:v>-7.3000000000000001E-3</c:v>
                </c:pt>
                <c:pt idx="62">
                  <c:v>4.8999999999999998E-3</c:v>
                </c:pt>
                <c:pt idx="63">
                  <c:v>4.8999999999999998E-3</c:v>
                </c:pt>
                <c:pt idx="64">
                  <c:v>-1.9699999999999999E-2</c:v>
                </c:pt>
                <c:pt idx="65">
                  <c:v>4.6199999999999998E-2</c:v>
                </c:pt>
                <c:pt idx="66">
                  <c:v>5.45E-2</c:v>
                </c:pt>
                <c:pt idx="67">
                  <c:v>1.43E-2</c:v>
                </c:pt>
                <c:pt idx="68">
                  <c:v>4.0000000000000002E-4</c:v>
                </c:pt>
                <c:pt idx="69">
                  <c:v>1.55E-2</c:v>
                </c:pt>
                <c:pt idx="70">
                  <c:v>6.0600000000000001E-2</c:v>
                </c:pt>
                <c:pt idx="71">
                  <c:v>5.5599999999999997E-2</c:v>
                </c:pt>
                <c:pt idx="72">
                  <c:v>-1.8800000000000001E-2</c:v>
                </c:pt>
                <c:pt idx="73">
                  <c:v>-1.8200000000000001E-2</c:v>
                </c:pt>
                <c:pt idx="74">
                  <c:v>6.0299999999999999E-2</c:v>
                </c:pt>
                <c:pt idx="75">
                  <c:v>-2.01E-2</c:v>
                </c:pt>
                <c:pt idx="76">
                  <c:v>-4.7999999999999996E-3</c:v>
                </c:pt>
                <c:pt idx="77">
                  <c:v>-1.9E-3</c:v>
                </c:pt>
                <c:pt idx="78">
                  <c:v>8.8400000000000006E-2</c:v>
                </c:pt>
                <c:pt idx="79">
                  <c:v>9.7000000000000003E-3</c:v>
                </c:pt>
                <c:pt idx="80">
                  <c:v>-1.1999999999999999E-3</c:v>
                </c:pt>
                <c:pt idx="81">
                  <c:v>-6.8500000000000005E-2</c:v>
                </c:pt>
                <c:pt idx="82">
                  <c:v>1.2E-2</c:v>
                </c:pt>
                <c:pt idx="83">
                  <c:v>-4.1200000000000001E-2</c:v>
                </c:pt>
                <c:pt idx="84">
                  <c:v>4.4299999999999999E-2</c:v>
                </c:pt>
                <c:pt idx="85">
                  <c:v>-2.9399999999999999E-2</c:v>
                </c:pt>
                <c:pt idx="86">
                  <c:v>-4.0000000000000002E-4</c:v>
                </c:pt>
                <c:pt idx="87">
                  <c:v>-2.01E-2</c:v>
                </c:pt>
                <c:pt idx="88">
                  <c:v>-1.0800000000000001E-2</c:v>
                </c:pt>
                <c:pt idx="89">
                  <c:v>-1.3899999999999999E-2</c:v>
                </c:pt>
                <c:pt idx="90">
                  <c:v>-1.06E-2</c:v>
                </c:pt>
                <c:pt idx="91">
                  <c:v>1.17E-2</c:v>
                </c:pt>
                <c:pt idx="92">
                  <c:v>-1.1599999999999999E-2</c:v>
                </c:pt>
                <c:pt idx="93">
                  <c:v>-2.47E-2</c:v>
                </c:pt>
                <c:pt idx="94">
                  <c:v>1.1900000000000001E-2</c:v>
                </c:pt>
                <c:pt idx="95">
                  <c:v>2.5100000000000001E-2</c:v>
                </c:pt>
                <c:pt idx="96">
                  <c:v>6.8999999999999999E-3</c:v>
                </c:pt>
                <c:pt idx="97">
                  <c:v>-4.5999999999999999E-3</c:v>
                </c:pt>
                <c:pt idx="98">
                  <c:v>-1.9900000000000001E-2</c:v>
                </c:pt>
                <c:pt idx="99">
                  <c:v>-1.8100000000000002E-2</c:v>
                </c:pt>
                <c:pt idx="100">
                  <c:v>-2.1600000000000001E-2</c:v>
                </c:pt>
                <c:pt idx="101">
                  <c:v>2.69E-2</c:v>
                </c:pt>
                <c:pt idx="102">
                  <c:v>3.5999999999999999E-3</c:v>
                </c:pt>
                <c:pt idx="103">
                  <c:v>-5.8999999999999999E-3</c:v>
                </c:pt>
                <c:pt idx="104">
                  <c:v>-4.1099999999999998E-2</c:v>
                </c:pt>
                <c:pt idx="105">
                  <c:v>2.3099999999999999E-2</c:v>
                </c:pt>
                <c:pt idx="106">
                  <c:v>5.4899999999999997E-2</c:v>
                </c:pt>
                <c:pt idx="107">
                  <c:v>4.6800000000000001E-2</c:v>
                </c:pt>
                <c:pt idx="108">
                  <c:v>-1.2800000000000001E-2</c:v>
                </c:pt>
                <c:pt idx="109">
                  <c:v>3.4500000000000003E-2</c:v>
                </c:pt>
                <c:pt idx="110">
                  <c:v>-2.12E-2</c:v>
                </c:pt>
                <c:pt idx="111">
                  <c:v>-1.0200000000000001E-2</c:v>
                </c:pt>
                <c:pt idx="112">
                  <c:v>4.4999999999999997E-3</c:v>
                </c:pt>
                <c:pt idx="113">
                  <c:v>-1.4E-3</c:v>
                </c:pt>
                <c:pt idx="114">
                  <c:v>-4.9099999999999998E-2</c:v>
                </c:pt>
                <c:pt idx="115">
                  <c:v>-4.0000000000000002E-4</c:v>
                </c:pt>
                <c:pt idx="116">
                  <c:v>-1.2E-2</c:v>
                </c:pt>
                <c:pt idx="117">
                  <c:v>6.7000000000000002E-3</c:v>
                </c:pt>
                <c:pt idx="118">
                  <c:v>2.7900000000000001E-2</c:v>
                </c:pt>
                <c:pt idx="119">
                  <c:v>-3.09E-2</c:v>
                </c:pt>
                <c:pt idx="120">
                  <c:v>1.14E-2</c:v>
                </c:pt>
                <c:pt idx="121">
                  <c:v>-1.5599999999999999E-2</c:v>
                </c:pt>
                <c:pt idx="122">
                  <c:v>1.03E-2</c:v>
                </c:pt>
                <c:pt idx="123">
                  <c:v>-2.7000000000000001E-3</c:v>
                </c:pt>
                <c:pt idx="124">
                  <c:v>6.8999999999999999E-3</c:v>
                </c:pt>
                <c:pt idx="125">
                  <c:v>1E-3</c:v>
                </c:pt>
                <c:pt idx="126">
                  <c:v>-1.0999999999999999E-2</c:v>
                </c:pt>
                <c:pt idx="127">
                  <c:v>-9.1000000000000004E-3</c:v>
                </c:pt>
                <c:pt idx="128">
                  <c:v>-9.2999999999999992E-3</c:v>
                </c:pt>
                <c:pt idx="129">
                  <c:v>3.3999999999999998E-3</c:v>
                </c:pt>
                <c:pt idx="130">
                  <c:v>-3.6900000000000002E-2</c:v>
                </c:pt>
                <c:pt idx="131">
                  <c:v>-3.2500000000000001E-2</c:v>
                </c:pt>
                <c:pt idx="132">
                  <c:v>6.6E-3</c:v>
                </c:pt>
                <c:pt idx="133">
                  <c:v>-1.1000000000000001E-3</c:v>
                </c:pt>
                <c:pt idx="134">
                  <c:v>-3.0599999999999999E-2</c:v>
                </c:pt>
                <c:pt idx="135">
                  <c:v>2.5000000000000001E-2</c:v>
                </c:pt>
                <c:pt idx="136">
                  <c:v>2.8000000000000001E-2</c:v>
                </c:pt>
                <c:pt idx="137">
                  <c:v>2.64E-2</c:v>
                </c:pt>
                <c:pt idx="138">
                  <c:v>-4.3E-3</c:v>
                </c:pt>
                <c:pt idx="139">
                  <c:v>-2.06E-2</c:v>
                </c:pt>
                <c:pt idx="140">
                  <c:v>-2.3300000000000001E-2</c:v>
                </c:pt>
                <c:pt idx="141">
                  <c:v>-1.6799999999999999E-2</c:v>
                </c:pt>
                <c:pt idx="142">
                  <c:v>2.3999999999999998E-3</c:v>
                </c:pt>
                <c:pt idx="143">
                  <c:v>9.4000000000000004E-3</c:v>
                </c:pt>
                <c:pt idx="144">
                  <c:v>-2.3E-3</c:v>
                </c:pt>
                <c:pt idx="145">
                  <c:v>6.1999999999999998E-3</c:v>
                </c:pt>
                <c:pt idx="146">
                  <c:v>6.1199999999999997E-2</c:v>
                </c:pt>
                <c:pt idx="147">
                  <c:v>-1.8800000000000001E-2</c:v>
                </c:pt>
                <c:pt idx="148">
                  <c:v>-8.0000000000000002E-3</c:v>
                </c:pt>
                <c:pt idx="149">
                  <c:v>-0.01</c:v>
                </c:pt>
                <c:pt idx="150">
                  <c:v>-1.1000000000000001E-3</c:v>
                </c:pt>
                <c:pt idx="151">
                  <c:v>-6.8999999999999999E-3</c:v>
                </c:pt>
                <c:pt idx="152">
                  <c:v>2.5999999999999999E-3</c:v>
                </c:pt>
                <c:pt idx="153">
                  <c:v>5.3E-3</c:v>
                </c:pt>
                <c:pt idx="154">
                  <c:v>1.0800000000000001E-2</c:v>
                </c:pt>
                <c:pt idx="155">
                  <c:v>4.3900000000000002E-2</c:v>
                </c:pt>
                <c:pt idx="156">
                  <c:v>-1.61E-2</c:v>
                </c:pt>
                <c:pt idx="157">
                  <c:v>-2.9999999999999997E-4</c:v>
                </c:pt>
                <c:pt idx="158">
                  <c:v>3.7999999999999999E-2</c:v>
                </c:pt>
                <c:pt idx="159">
                  <c:v>1.0500000000000001E-2</c:v>
                </c:pt>
                <c:pt idx="160">
                  <c:v>1.29E-2</c:v>
                </c:pt>
                <c:pt idx="161">
                  <c:v>-3.0800000000000001E-2</c:v>
                </c:pt>
                <c:pt idx="162">
                  <c:v>-7.3000000000000001E-3</c:v>
                </c:pt>
                <c:pt idx="163">
                  <c:v>1.03E-2</c:v>
                </c:pt>
                <c:pt idx="164">
                  <c:v>5.21E-2</c:v>
                </c:pt>
                <c:pt idx="165">
                  <c:v>-1.7600000000000001E-2</c:v>
                </c:pt>
                <c:pt idx="166">
                  <c:v>-3.5999999999999999E-3</c:v>
                </c:pt>
                <c:pt idx="167">
                  <c:v>-1.7500000000000002E-2</c:v>
                </c:pt>
                <c:pt idx="168">
                  <c:v>8.0999999999999996E-3</c:v>
                </c:pt>
                <c:pt idx="169">
                  <c:v>-2.3199999999999998E-2</c:v>
                </c:pt>
                <c:pt idx="170">
                  <c:v>1.17E-2</c:v>
                </c:pt>
                <c:pt idx="171">
                  <c:v>3.1699999999999999E-2</c:v>
                </c:pt>
                <c:pt idx="172">
                  <c:v>-1.3100000000000001E-2</c:v>
                </c:pt>
                <c:pt idx="173">
                  <c:v>5.7000000000000002E-3</c:v>
                </c:pt>
                <c:pt idx="174">
                  <c:v>-1.1599999999999999E-2</c:v>
                </c:pt>
                <c:pt idx="175">
                  <c:v>-5.1400000000000001E-2</c:v>
                </c:pt>
                <c:pt idx="176">
                  <c:v>-1.7999999999999999E-2</c:v>
                </c:pt>
                <c:pt idx="177">
                  <c:v>1.5599999999999999E-2</c:v>
                </c:pt>
                <c:pt idx="178">
                  <c:v>-6.8999999999999999E-3</c:v>
                </c:pt>
                <c:pt idx="179">
                  <c:v>2.5000000000000001E-3</c:v>
                </c:pt>
                <c:pt idx="180">
                  <c:v>-1.9400000000000001E-2</c:v>
                </c:pt>
                <c:pt idx="181">
                  <c:v>-1.4999999999999999E-2</c:v>
                </c:pt>
                <c:pt idx="182">
                  <c:v>-2.7000000000000001E-3</c:v>
                </c:pt>
                <c:pt idx="183">
                  <c:v>1.3100000000000001E-2</c:v>
                </c:pt>
                <c:pt idx="184">
                  <c:v>-1.1599999999999999E-2</c:v>
                </c:pt>
                <c:pt idx="185">
                  <c:v>-2.2700000000000001E-2</c:v>
                </c:pt>
                <c:pt idx="186">
                  <c:v>8.3999999999999995E-3</c:v>
                </c:pt>
                <c:pt idx="187">
                  <c:v>1.9400000000000001E-2</c:v>
                </c:pt>
                <c:pt idx="188">
                  <c:v>-2.1999999999999999E-2</c:v>
                </c:pt>
                <c:pt idx="189">
                  <c:v>5.7999999999999996E-3</c:v>
                </c:pt>
                <c:pt idx="190">
                  <c:v>-1.7600000000000001E-2</c:v>
                </c:pt>
                <c:pt idx="191">
                  <c:v>-2.5100000000000001E-2</c:v>
                </c:pt>
                <c:pt idx="192">
                  <c:v>1.5800000000000002E-2</c:v>
                </c:pt>
                <c:pt idx="193">
                  <c:v>9.9000000000000008E-3</c:v>
                </c:pt>
                <c:pt idx="194">
                  <c:v>-9.7000000000000003E-3</c:v>
                </c:pt>
                <c:pt idx="195">
                  <c:v>4.41E-2</c:v>
                </c:pt>
                <c:pt idx="196">
                  <c:v>1E-4</c:v>
                </c:pt>
                <c:pt idx="197">
                  <c:v>-1.4800000000000001E-2</c:v>
                </c:pt>
                <c:pt idx="198">
                  <c:v>-3.32E-2</c:v>
                </c:pt>
                <c:pt idx="199">
                  <c:v>-2.1600000000000001E-2</c:v>
                </c:pt>
                <c:pt idx="200">
                  <c:v>-1.4E-3</c:v>
                </c:pt>
                <c:pt idx="201">
                  <c:v>2.24E-2</c:v>
                </c:pt>
                <c:pt idx="202">
                  <c:v>-1.9699999999999999E-2</c:v>
                </c:pt>
                <c:pt idx="203">
                  <c:v>2.5000000000000001E-3</c:v>
                </c:pt>
                <c:pt idx="204">
                  <c:v>2.9100000000000001E-2</c:v>
                </c:pt>
                <c:pt idx="205">
                  <c:v>3.8999999999999998E-3</c:v>
                </c:pt>
                <c:pt idx="206">
                  <c:v>-4.0099999999999997E-2</c:v>
                </c:pt>
                <c:pt idx="207">
                  <c:v>-3.3300000000000003E-2</c:v>
                </c:pt>
                <c:pt idx="208">
                  <c:v>8.3999999999999995E-3</c:v>
                </c:pt>
                <c:pt idx="209">
                  <c:v>9.4000000000000004E-3</c:v>
                </c:pt>
                <c:pt idx="210">
                  <c:v>-5.4000000000000003E-3</c:v>
                </c:pt>
                <c:pt idx="211">
                  <c:v>-4.1999999999999997E-3</c:v>
                </c:pt>
                <c:pt idx="212">
                  <c:v>2.0000000000000001E-4</c:v>
                </c:pt>
                <c:pt idx="213">
                  <c:v>-1.32E-2</c:v>
                </c:pt>
                <c:pt idx="214">
                  <c:v>-2.3699999999999999E-2</c:v>
                </c:pt>
                <c:pt idx="215">
                  <c:v>-6.8999999999999999E-3</c:v>
                </c:pt>
                <c:pt idx="216">
                  <c:v>-1.6E-2</c:v>
                </c:pt>
                <c:pt idx="217">
                  <c:v>-1.3299999999999999E-2</c:v>
                </c:pt>
                <c:pt idx="218">
                  <c:v>-1.6199999999999999E-2</c:v>
                </c:pt>
                <c:pt idx="219">
                  <c:v>-7.0000000000000001E-3</c:v>
                </c:pt>
                <c:pt idx="220">
                  <c:v>3.0700000000000002E-2</c:v>
                </c:pt>
                <c:pt idx="221">
                  <c:v>4.0800000000000003E-2</c:v>
                </c:pt>
                <c:pt idx="222">
                  <c:v>-1.29E-2</c:v>
                </c:pt>
                <c:pt idx="223">
                  <c:v>-7.4000000000000003E-3</c:v>
                </c:pt>
                <c:pt idx="224">
                  <c:v>-2.3999999999999998E-3</c:v>
                </c:pt>
                <c:pt idx="225">
                  <c:v>2.2000000000000001E-3</c:v>
                </c:pt>
                <c:pt idx="226">
                  <c:v>2.7099999999999999E-2</c:v>
                </c:pt>
                <c:pt idx="227">
                  <c:v>5.1000000000000004E-3</c:v>
                </c:pt>
                <c:pt idx="228">
                  <c:v>1.4200000000000001E-2</c:v>
                </c:pt>
                <c:pt idx="229">
                  <c:v>3.8199999999999998E-2</c:v>
                </c:pt>
                <c:pt idx="230">
                  <c:v>-4.1999999999999997E-3</c:v>
                </c:pt>
                <c:pt idx="231">
                  <c:v>1.4500000000000001E-2</c:v>
                </c:pt>
                <c:pt idx="232">
                  <c:v>1.1999999999999999E-3</c:v>
                </c:pt>
                <c:pt idx="233">
                  <c:v>-2.2800000000000001E-2</c:v>
                </c:pt>
                <c:pt idx="234">
                  <c:v>8.9999999999999998E-4</c:v>
                </c:pt>
                <c:pt idx="235">
                  <c:v>-1.84E-2</c:v>
                </c:pt>
                <c:pt idx="236">
                  <c:v>-1.7600000000000001E-2</c:v>
                </c:pt>
                <c:pt idx="237">
                  <c:v>1.1000000000000001E-3</c:v>
                </c:pt>
                <c:pt idx="238">
                  <c:v>-3.8100000000000002E-2</c:v>
                </c:pt>
                <c:pt idx="239">
                  <c:v>4.8999999999999998E-3</c:v>
                </c:pt>
                <c:pt idx="240">
                  <c:v>-1.14E-2</c:v>
                </c:pt>
                <c:pt idx="241">
                  <c:v>1.4800000000000001E-2</c:v>
                </c:pt>
                <c:pt idx="242">
                  <c:v>2.18E-2</c:v>
                </c:pt>
                <c:pt idx="243">
                  <c:v>-1.67E-2</c:v>
                </c:pt>
                <c:pt idx="244">
                  <c:v>-2.9999999999999997E-4</c:v>
                </c:pt>
                <c:pt idx="245">
                  <c:v>-3.4799999999999998E-2</c:v>
                </c:pt>
                <c:pt idx="246">
                  <c:v>-1.3899999999999999E-2</c:v>
                </c:pt>
                <c:pt idx="247">
                  <c:v>-3.6299999999999999E-2</c:v>
                </c:pt>
                <c:pt idx="248">
                  <c:v>2.93E-2</c:v>
                </c:pt>
                <c:pt idx="249">
                  <c:v>2.0500000000000001E-2</c:v>
                </c:pt>
                <c:pt idx="250">
                  <c:v>-1.37E-2</c:v>
                </c:pt>
                <c:pt idx="251">
                  <c:v>-3.49E-2</c:v>
                </c:pt>
                <c:pt idx="252">
                  <c:v>-2.1899999999999999E-2</c:v>
                </c:pt>
                <c:pt idx="253">
                  <c:v>-3.2300000000000002E-2</c:v>
                </c:pt>
                <c:pt idx="254">
                  <c:v>-1.0500000000000001E-2</c:v>
                </c:pt>
                <c:pt idx="255">
                  <c:v>5.0000000000000001E-3</c:v>
                </c:pt>
                <c:pt idx="256">
                  <c:v>4.4999999999999997E-3</c:v>
                </c:pt>
                <c:pt idx="257">
                  <c:v>3.3E-3</c:v>
                </c:pt>
                <c:pt idx="258">
                  <c:v>-1.1999999999999999E-3</c:v>
                </c:pt>
                <c:pt idx="259">
                  <c:v>8.9999999999999998E-4</c:v>
                </c:pt>
                <c:pt idx="260">
                  <c:v>-4.0000000000000002E-4</c:v>
                </c:pt>
                <c:pt idx="261">
                  <c:v>-1.3899999999999999E-2</c:v>
                </c:pt>
                <c:pt idx="262">
                  <c:v>-2.7199999999999998E-2</c:v>
                </c:pt>
                <c:pt idx="263">
                  <c:v>1.8700000000000001E-2</c:v>
                </c:pt>
                <c:pt idx="264">
                  <c:v>-8.8000000000000005E-3</c:v>
                </c:pt>
                <c:pt idx="265">
                  <c:v>-7.0000000000000001E-3</c:v>
                </c:pt>
                <c:pt idx="266">
                  <c:v>2.1299999999999999E-2</c:v>
                </c:pt>
                <c:pt idx="267">
                  <c:v>-8.2000000000000007E-3</c:v>
                </c:pt>
                <c:pt idx="268">
                  <c:v>-1.43E-2</c:v>
                </c:pt>
                <c:pt idx="269">
                  <c:v>1.24E-2</c:v>
                </c:pt>
                <c:pt idx="270">
                  <c:v>-1.9099999999999999E-2</c:v>
                </c:pt>
                <c:pt idx="271">
                  <c:v>-5.1999999999999998E-3</c:v>
                </c:pt>
                <c:pt idx="272">
                  <c:v>-2.53E-2</c:v>
                </c:pt>
                <c:pt idx="273">
                  <c:v>6.1999999999999998E-3</c:v>
                </c:pt>
                <c:pt idx="274">
                  <c:v>1.3899999999999999E-2</c:v>
                </c:pt>
                <c:pt idx="275">
                  <c:v>-1.55E-2</c:v>
                </c:pt>
                <c:pt idx="276">
                  <c:v>1.8200000000000001E-2</c:v>
                </c:pt>
                <c:pt idx="277">
                  <c:v>-2.98E-2</c:v>
                </c:pt>
                <c:pt idx="278">
                  <c:v>3.5000000000000003E-2</c:v>
                </c:pt>
                <c:pt idx="279">
                  <c:v>4.2900000000000001E-2</c:v>
                </c:pt>
                <c:pt idx="280">
                  <c:v>7.9000000000000008E-3</c:v>
                </c:pt>
                <c:pt idx="281">
                  <c:v>7.1000000000000004E-3</c:v>
                </c:pt>
                <c:pt idx="282">
                  <c:v>3.3999999999999998E-3</c:v>
                </c:pt>
                <c:pt idx="283">
                  <c:v>5.4999999999999997E-3</c:v>
                </c:pt>
                <c:pt idx="284">
                  <c:v>-1.4800000000000001E-2</c:v>
                </c:pt>
                <c:pt idx="285">
                  <c:v>2.24E-2</c:v>
                </c:pt>
                <c:pt idx="286">
                  <c:v>-1.3299999999999999E-2</c:v>
                </c:pt>
                <c:pt idx="287">
                  <c:v>2.4E-2</c:v>
                </c:pt>
                <c:pt idx="288">
                  <c:v>-3.0999999999999999E-3</c:v>
                </c:pt>
                <c:pt idx="289">
                  <c:v>-7.3000000000000001E-3</c:v>
                </c:pt>
                <c:pt idx="290">
                  <c:v>3.61E-2</c:v>
                </c:pt>
                <c:pt idx="291">
                  <c:v>7.4999999999999997E-3</c:v>
                </c:pt>
                <c:pt idx="292">
                  <c:v>-5.4000000000000003E-3</c:v>
                </c:pt>
                <c:pt idx="293">
                  <c:v>-3.4599999999999999E-2</c:v>
                </c:pt>
                <c:pt idx="294">
                  <c:v>1.55E-2</c:v>
                </c:pt>
                <c:pt idx="295">
                  <c:v>-1.72E-2</c:v>
                </c:pt>
                <c:pt idx="296">
                  <c:v>-7.4999999999999997E-3</c:v>
                </c:pt>
                <c:pt idx="297">
                  <c:v>1.84E-2</c:v>
                </c:pt>
                <c:pt idx="298">
                  <c:v>5.9999999999999995E-4</c:v>
                </c:pt>
                <c:pt idx="299">
                  <c:v>-2.52E-2</c:v>
                </c:pt>
                <c:pt idx="300">
                  <c:v>6.6E-3</c:v>
                </c:pt>
                <c:pt idx="301">
                  <c:v>3.1800000000000002E-2</c:v>
                </c:pt>
                <c:pt idx="302">
                  <c:v>2.87E-2</c:v>
                </c:pt>
                <c:pt idx="303">
                  <c:v>9.2999999999999992E-3</c:v>
                </c:pt>
                <c:pt idx="304">
                  <c:v>-3.2000000000000002E-3</c:v>
                </c:pt>
                <c:pt idx="305">
                  <c:v>2.7400000000000001E-2</c:v>
                </c:pt>
                <c:pt idx="306">
                  <c:v>7.6E-3</c:v>
                </c:pt>
                <c:pt idx="307">
                  <c:v>-9.5999999999999992E-3</c:v>
                </c:pt>
                <c:pt idx="308">
                  <c:v>-1.5299999999999999E-2</c:v>
                </c:pt>
                <c:pt idx="309">
                  <c:v>-2.0799999999999999E-2</c:v>
                </c:pt>
                <c:pt idx="310">
                  <c:v>1.78E-2</c:v>
                </c:pt>
                <c:pt idx="311">
                  <c:v>3.0999999999999999E-3</c:v>
                </c:pt>
                <c:pt idx="312">
                  <c:v>-1.55E-2</c:v>
                </c:pt>
                <c:pt idx="313">
                  <c:v>1.8800000000000001E-2</c:v>
                </c:pt>
                <c:pt idx="314">
                  <c:v>-3.2000000000000002E-3</c:v>
                </c:pt>
                <c:pt idx="315">
                  <c:v>-4.3700000000000003E-2</c:v>
                </c:pt>
                <c:pt idx="316">
                  <c:v>2.41E-2</c:v>
                </c:pt>
                <c:pt idx="317">
                  <c:v>-1.29E-2</c:v>
                </c:pt>
                <c:pt idx="318">
                  <c:v>-2.1299999999999999E-2</c:v>
                </c:pt>
                <c:pt idx="319">
                  <c:v>4.3E-3</c:v>
                </c:pt>
                <c:pt idx="320">
                  <c:v>-4.4900000000000002E-2</c:v>
                </c:pt>
                <c:pt idx="321">
                  <c:v>2.0899999999999998E-2</c:v>
                </c:pt>
                <c:pt idx="322">
                  <c:v>2.5000000000000001E-3</c:v>
                </c:pt>
                <c:pt idx="323">
                  <c:v>2.63E-2</c:v>
                </c:pt>
                <c:pt idx="324">
                  <c:v>-3.4500000000000003E-2</c:v>
                </c:pt>
                <c:pt idx="325">
                  <c:v>4.5999999999999999E-3</c:v>
                </c:pt>
                <c:pt idx="326">
                  <c:v>5.11E-2</c:v>
                </c:pt>
                <c:pt idx="327">
                  <c:v>9.1000000000000004E-3</c:v>
                </c:pt>
                <c:pt idx="328">
                  <c:v>-9.5999999999999992E-3</c:v>
                </c:pt>
                <c:pt idx="329">
                  <c:v>-1.6400000000000001E-2</c:v>
                </c:pt>
                <c:pt idx="330">
                  <c:v>-4.1000000000000003E-3</c:v>
                </c:pt>
                <c:pt idx="331">
                  <c:v>9.7000000000000003E-3</c:v>
                </c:pt>
                <c:pt idx="332">
                  <c:v>3.6499999999999998E-2</c:v>
                </c:pt>
                <c:pt idx="333">
                  <c:v>1.29E-2</c:v>
                </c:pt>
                <c:pt idx="334">
                  <c:v>2.24E-2</c:v>
                </c:pt>
                <c:pt idx="335">
                  <c:v>-3.8699999999999998E-2</c:v>
                </c:pt>
                <c:pt idx="336">
                  <c:v>-2.75E-2</c:v>
                </c:pt>
                <c:pt idx="337">
                  <c:v>3.0099999999999998E-2</c:v>
                </c:pt>
                <c:pt idx="338">
                  <c:v>-1.26E-2</c:v>
                </c:pt>
                <c:pt idx="339">
                  <c:v>-1.66E-2</c:v>
                </c:pt>
                <c:pt idx="340">
                  <c:v>-1.55E-2</c:v>
                </c:pt>
                <c:pt idx="341">
                  <c:v>2.1000000000000001E-2</c:v>
                </c:pt>
                <c:pt idx="342">
                  <c:v>8.0000000000000002E-3</c:v>
                </c:pt>
                <c:pt idx="343">
                  <c:v>1.5299999999999999E-2</c:v>
                </c:pt>
                <c:pt idx="344">
                  <c:v>6.1000000000000004E-3</c:v>
                </c:pt>
                <c:pt idx="345">
                  <c:v>1.0999999999999999E-2</c:v>
                </c:pt>
                <c:pt idx="346">
                  <c:v>-2.3400000000000001E-2</c:v>
                </c:pt>
                <c:pt idx="347">
                  <c:v>-2.2499999999999999E-2</c:v>
                </c:pt>
                <c:pt idx="348">
                  <c:v>1.7299999999999999E-2</c:v>
                </c:pt>
                <c:pt idx="349">
                  <c:v>-3.4799999999999998E-2</c:v>
                </c:pt>
                <c:pt idx="350">
                  <c:v>-1.7399999999999999E-2</c:v>
                </c:pt>
                <c:pt idx="351">
                  <c:v>-3.7199999999999997E-2</c:v>
                </c:pt>
                <c:pt idx="352">
                  <c:v>-4.4400000000000002E-2</c:v>
                </c:pt>
                <c:pt idx="353">
                  <c:v>-1.89E-2</c:v>
                </c:pt>
                <c:pt idx="354">
                  <c:v>4.2700000000000002E-2</c:v>
                </c:pt>
                <c:pt idx="355">
                  <c:v>2.53E-2</c:v>
                </c:pt>
                <c:pt idx="356">
                  <c:v>1.1299999999999999E-2</c:v>
                </c:pt>
                <c:pt idx="357">
                  <c:v>-3.9300000000000002E-2</c:v>
                </c:pt>
                <c:pt idx="358">
                  <c:v>-8.6199999999999999E-2</c:v>
                </c:pt>
                <c:pt idx="359">
                  <c:v>-4.1000000000000003E-3</c:v>
                </c:pt>
                <c:pt idx="360">
                  <c:v>5.8299999999999998E-2</c:v>
                </c:pt>
                <c:pt idx="361">
                  <c:v>1.38E-2</c:v>
                </c:pt>
                <c:pt idx="362">
                  <c:v>-3.2500000000000001E-2</c:v>
                </c:pt>
                <c:pt idx="363">
                  <c:v>2.01E-2</c:v>
                </c:pt>
                <c:pt idx="364">
                  <c:v>1.37E-2</c:v>
                </c:pt>
                <c:pt idx="365">
                  <c:v>-3.2000000000000001E-2</c:v>
                </c:pt>
                <c:pt idx="366">
                  <c:v>3.4200000000000001E-2</c:v>
                </c:pt>
                <c:pt idx="367">
                  <c:v>3.5200000000000002E-2</c:v>
                </c:pt>
                <c:pt idx="368">
                  <c:v>1.5100000000000001E-2</c:v>
                </c:pt>
                <c:pt idx="369">
                  <c:v>-8.4500000000000006E-2</c:v>
                </c:pt>
                <c:pt idx="370">
                  <c:v>-4.2599999999999999E-2</c:v>
                </c:pt>
                <c:pt idx="371">
                  <c:v>1.34E-2</c:v>
                </c:pt>
                <c:pt idx="372">
                  <c:v>-1.06E-2</c:v>
                </c:pt>
                <c:pt idx="373">
                  <c:v>8.5000000000000006E-3</c:v>
                </c:pt>
                <c:pt idx="374">
                  <c:v>-2.18E-2</c:v>
                </c:pt>
                <c:pt idx="375">
                  <c:v>-9.7999999999999997E-3</c:v>
                </c:pt>
                <c:pt idx="376">
                  <c:v>-7.7000000000000002E-3</c:v>
                </c:pt>
                <c:pt idx="377">
                  <c:v>1.84E-2</c:v>
                </c:pt>
                <c:pt idx="378">
                  <c:v>-4.5999999999999999E-2</c:v>
                </c:pt>
                <c:pt idx="379">
                  <c:v>2.0199999999999999E-2</c:v>
                </c:pt>
                <c:pt idx="380">
                  <c:v>-2.6200000000000001E-2</c:v>
                </c:pt>
                <c:pt idx="381">
                  <c:v>2.0299999999999999E-2</c:v>
                </c:pt>
                <c:pt idx="382">
                  <c:v>9.7000000000000003E-3</c:v>
                </c:pt>
                <c:pt idx="383">
                  <c:v>1.7000000000000001E-2</c:v>
                </c:pt>
                <c:pt idx="384">
                  <c:v>-8.0000000000000002E-3</c:v>
                </c:pt>
                <c:pt idx="385">
                  <c:v>-1.6899999999999998E-2</c:v>
                </c:pt>
                <c:pt idx="386">
                  <c:v>-1.8200000000000001E-2</c:v>
                </c:pt>
                <c:pt idx="387">
                  <c:v>-5.7000000000000002E-3</c:v>
                </c:pt>
                <c:pt idx="388">
                  <c:v>-2.8199999999999999E-2</c:v>
                </c:pt>
                <c:pt idx="389">
                  <c:v>-2.5000000000000001E-3</c:v>
                </c:pt>
                <c:pt idx="390">
                  <c:v>-4.9700000000000001E-2</c:v>
                </c:pt>
                <c:pt idx="391">
                  <c:v>5.7200000000000001E-2</c:v>
                </c:pt>
                <c:pt idx="392">
                  <c:v>-2.1600000000000001E-2</c:v>
                </c:pt>
                <c:pt idx="393">
                  <c:v>4.8599999999999997E-2</c:v>
                </c:pt>
                <c:pt idx="394">
                  <c:v>-5.21E-2</c:v>
                </c:pt>
                <c:pt idx="395">
                  <c:v>4.7100000000000003E-2</c:v>
                </c:pt>
                <c:pt idx="396">
                  <c:v>-5.1799999999999999E-2</c:v>
                </c:pt>
                <c:pt idx="397">
                  <c:v>5.6599999999999998E-2</c:v>
                </c:pt>
                <c:pt idx="398">
                  <c:v>-4.8999999999999998E-3</c:v>
                </c:pt>
                <c:pt idx="399">
                  <c:v>1.2699999999999999E-2</c:v>
                </c:pt>
                <c:pt idx="400">
                  <c:v>-1.11E-2</c:v>
                </c:pt>
                <c:pt idx="401">
                  <c:v>-2.3400000000000001E-2</c:v>
                </c:pt>
                <c:pt idx="402">
                  <c:v>-1.26E-2</c:v>
                </c:pt>
                <c:pt idx="403">
                  <c:v>1.26E-2</c:v>
                </c:pt>
                <c:pt idx="404">
                  <c:v>4.5900000000000003E-2</c:v>
                </c:pt>
                <c:pt idx="405">
                  <c:v>8.5000000000000006E-3</c:v>
                </c:pt>
                <c:pt idx="406">
                  <c:v>-1.38E-2</c:v>
                </c:pt>
                <c:pt idx="407">
                  <c:v>6.6E-3</c:v>
                </c:pt>
                <c:pt idx="408">
                  <c:v>-3.3700000000000001E-2</c:v>
                </c:pt>
                <c:pt idx="409">
                  <c:v>-4.1000000000000003E-3</c:v>
                </c:pt>
                <c:pt idx="410">
                  <c:v>1.8E-3</c:v>
                </c:pt>
                <c:pt idx="411">
                  <c:v>-1.23E-2</c:v>
                </c:pt>
                <c:pt idx="412">
                  <c:v>4.0000000000000001E-3</c:v>
                </c:pt>
                <c:pt idx="413">
                  <c:v>8.8000000000000005E-3</c:v>
                </c:pt>
                <c:pt idx="414">
                  <c:v>7.7000000000000002E-3</c:v>
                </c:pt>
                <c:pt idx="415">
                  <c:v>5.3E-3</c:v>
                </c:pt>
                <c:pt idx="416">
                  <c:v>-1.7600000000000001E-2</c:v>
                </c:pt>
                <c:pt idx="417">
                  <c:v>4.4999999999999997E-3</c:v>
                </c:pt>
                <c:pt idx="418">
                  <c:v>9.1000000000000004E-3</c:v>
                </c:pt>
                <c:pt idx="419">
                  <c:v>-9.7999999999999997E-3</c:v>
                </c:pt>
                <c:pt idx="420">
                  <c:v>8.6999999999999994E-3</c:v>
                </c:pt>
                <c:pt idx="421">
                  <c:v>1.44E-2</c:v>
                </c:pt>
                <c:pt idx="422">
                  <c:v>-2.07E-2</c:v>
                </c:pt>
                <c:pt idx="423">
                  <c:v>3.2599999999999997E-2</c:v>
                </c:pt>
                <c:pt idx="424">
                  <c:v>-6.4000000000000003E-3</c:v>
                </c:pt>
                <c:pt idx="425">
                  <c:v>7.0000000000000001E-3</c:v>
                </c:pt>
                <c:pt idx="426">
                  <c:v>4.48E-2</c:v>
                </c:pt>
                <c:pt idx="427">
                  <c:v>-1.2800000000000001E-2</c:v>
                </c:pt>
                <c:pt idx="428">
                  <c:v>-1.5100000000000001E-2</c:v>
                </c:pt>
                <c:pt idx="429">
                  <c:v>-1.37E-2</c:v>
                </c:pt>
                <c:pt idx="430">
                  <c:v>-1E-3</c:v>
                </c:pt>
                <c:pt idx="431">
                  <c:v>-1.6299999999999999E-2</c:v>
                </c:pt>
                <c:pt idx="432">
                  <c:v>2.3999999999999998E-3</c:v>
                </c:pt>
                <c:pt idx="433">
                  <c:v>1.21E-2</c:v>
                </c:pt>
                <c:pt idx="434">
                  <c:v>-3.2399999999999998E-2</c:v>
                </c:pt>
                <c:pt idx="435">
                  <c:v>-1.7899999999999999E-2</c:v>
                </c:pt>
                <c:pt idx="436">
                  <c:v>-2.0899999999999998E-2</c:v>
                </c:pt>
                <c:pt idx="437">
                  <c:v>-3.8600000000000002E-2</c:v>
                </c:pt>
                <c:pt idx="438">
                  <c:v>-9.9000000000000008E-3</c:v>
                </c:pt>
                <c:pt idx="439">
                  <c:v>-0.02</c:v>
                </c:pt>
                <c:pt idx="440">
                  <c:v>-6.4000000000000003E-3</c:v>
                </c:pt>
                <c:pt idx="441">
                  <c:v>-1.66E-2</c:v>
                </c:pt>
                <c:pt idx="442">
                  <c:v>2.5600000000000001E-2</c:v>
                </c:pt>
                <c:pt idx="443">
                  <c:v>-1.5599999999999999E-2</c:v>
                </c:pt>
                <c:pt idx="444">
                  <c:v>-1.8200000000000001E-2</c:v>
                </c:pt>
                <c:pt idx="445">
                  <c:v>1.3299999999999999E-2</c:v>
                </c:pt>
                <c:pt idx="446">
                  <c:v>-4.4699999999999997E-2</c:v>
                </c:pt>
                <c:pt idx="447">
                  <c:v>1.66E-2</c:v>
                </c:pt>
                <c:pt idx="448">
                  <c:v>-2.1299999999999999E-2</c:v>
                </c:pt>
                <c:pt idx="449">
                  <c:v>-6.1000000000000004E-3</c:v>
                </c:pt>
                <c:pt idx="450">
                  <c:v>8.8999999999999999E-3</c:v>
                </c:pt>
                <c:pt idx="451">
                  <c:v>-2.92E-2</c:v>
                </c:pt>
                <c:pt idx="452">
                  <c:v>4.4000000000000003E-3</c:v>
                </c:pt>
                <c:pt idx="453">
                  <c:v>2.8500000000000001E-2</c:v>
                </c:pt>
                <c:pt idx="454">
                  <c:v>4.7000000000000002E-3</c:v>
                </c:pt>
                <c:pt idx="455">
                  <c:v>-2.3599999999999999E-2</c:v>
                </c:pt>
                <c:pt idx="456">
                  <c:v>-1.1900000000000001E-2</c:v>
                </c:pt>
                <c:pt idx="457">
                  <c:v>2.8199999999999999E-2</c:v>
                </c:pt>
                <c:pt idx="458">
                  <c:v>-2.3800000000000002E-2</c:v>
                </c:pt>
                <c:pt idx="459">
                  <c:v>-2.8400000000000002E-2</c:v>
                </c:pt>
                <c:pt idx="460">
                  <c:v>2.75E-2</c:v>
                </c:pt>
                <c:pt idx="461">
                  <c:v>3.0000000000000001E-3</c:v>
                </c:pt>
                <c:pt idx="462">
                  <c:v>-4.0399999999999998E-2</c:v>
                </c:pt>
                <c:pt idx="463">
                  <c:v>-2.5999999999999999E-2</c:v>
                </c:pt>
                <c:pt idx="464">
                  <c:v>-2.58E-2</c:v>
                </c:pt>
                <c:pt idx="465">
                  <c:v>2.3999999999999998E-3</c:v>
                </c:pt>
                <c:pt idx="466">
                  <c:v>-4.7899999999999998E-2</c:v>
                </c:pt>
                <c:pt idx="467">
                  <c:v>-2.8299999999999999E-2</c:v>
                </c:pt>
                <c:pt idx="468">
                  <c:v>-1.7600000000000001E-2</c:v>
                </c:pt>
                <c:pt idx="469">
                  <c:v>2.6200000000000001E-2</c:v>
                </c:pt>
                <c:pt idx="470">
                  <c:v>-5.6399999999999999E-2</c:v>
                </c:pt>
                <c:pt idx="471">
                  <c:v>-1.77E-2</c:v>
                </c:pt>
                <c:pt idx="472">
                  <c:v>-8.6999999999999994E-3</c:v>
                </c:pt>
                <c:pt idx="473">
                  <c:v>-6.13E-2</c:v>
                </c:pt>
                <c:pt idx="474">
                  <c:v>1.32E-2</c:v>
                </c:pt>
                <c:pt idx="475">
                  <c:v>8.3199999999999996E-2</c:v>
                </c:pt>
                <c:pt idx="476">
                  <c:v>-4.5999999999999999E-3</c:v>
                </c:pt>
                <c:pt idx="477">
                  <c:v>-4.8999999999999998E-3</c:v>
                </c:pt>
                <c:pt idx="478">
                  <c:v>-3.1800000000000002E-2</c:v>
                </c:pt>
                <c:pt idx="479">
                  <c:v>0.107</c:v>
                </c:pt>
                <c:pt idx="480">
                  <c:v>5.4100000000000002E-2</c:v>
                </c:pt>
                <c:pt idx="481">
                  <c:v>-6.6199999999999995E-2</c:v>
                </c:pt>
                <c:pt idx="482">
                  <c:v>6.0000000000000001E-3</c:v>
                </c:pt>
                <c:pt idx="483">
                  <c:v>-5.8299999999999998E-2</c:v>
                </c:pt>
                <c:pt idx="484">
                  <c:v>7.5600000000000001E-2</c:v>
                </c:pt>
                <c:pt idx="485">
                  <c:v>-1.17E-2</c:v>
                </c:pt>
                <c:pt idx="486">
                  <c:v>-8.09E-2</c:v>
                </c:pt>
                <c:pt idx="487">
                  <c:v>-1.5900000000000001E-2</c:v>
                </c:pt>
                <c:pt idx="488">
                  <c:v>1.9099999999999999E-2</c:v>
                </c:pt>
                <c:pt idx="489">
                  <c:v>3.8300000000000001E-2</c:v>
                </c:pt>
                <c:pt idx="490">
                  <c:v>-4.6699999999999998E-2</c:v>
                </c:pt>
                <c:pt idx="491">
                  <c:v>5.2900000000000003E-2</c:v>
                </c:pt>
                <c:pt idx="492">
                  <c:v>3.5900000000000001E-2</c:v>
                </c:pt>
                <c:pt idx="493">
                  <c:v>-3.3099999999999997E-2</c:v>
                </c:pt>
                <c:pt idx="494">
                  <c:v>-3.3E-3</c:v>
                </c:pt>
                <c:pt idx="495">
                  <c:v>3.4299999999999997E-2</c:v>
                </c:pt>
                <c:pt idx="496">
                  <c:v>-1.52E-2</c:v>
                </c:pt>
                <c:pt idx="497">
                  <c:v>-4.2500000000000003E-2</c:v>
                </c:pt>
                <c:pt idx="498">
                  <c:v>-2.7699999999999999E-2</c:v>
                </c:pt>
                <c:pt idx="499">
                  <c:v>7.6E-3</c:v>
                </c:pt>
                <c:pt idx="500">
                  <c:v>-1.55E-2</c:v>
                </c:pt>
                <c:pt idx="501">
                  <c:v>4.58E-2</c:v>
                </c:pt>
                <c:pt idx="502">
                  <c:v>-2.5499999999999998E-2</c:v>
                </c:pt>
                <c:pt idx="503">
                  <c:v>-3.2899999999999999E-2</c:v>
                </c:pt>
                <c:pt idx="504">
                  <c:v>3.3399999999999999E-2</c:v>
                </c:pt>
                <c:pt idx="505">
                  <c:v>2.5700000000000001E-2</c:v>
                </c:pt>
                <c:pt idx="506">
                  <c:v>1.2999999999999999E-2</c:v>
                </c:pt>
                <c:pt idx="507">
                  <c:v>-2.3900000000000001E-2</c:v>
                </c:pt>
                <c:pt idx="508">
                  <c:v>2.86E-2</c:v>
                </c:pt>
                <c:pt idx="509">
                  <c:v>-4.6600000000000003E-2</c:v>
                </c:pt>
                <c:pt idx="510">
                  <c:v>3.5000000000000003E-2</c:v>
                </c:pt>
                <c:pt idx="511">
                  <c:v>-6.9999999999999999E-4</c:v>
                </c:pt>
                <c:pt idx="512">
                  <c:v>-9.8000000000000004E-2</c:v>
                </c:pt>
                <c:pt idx="513">
                  <c:v>1.5900000000000001E-2</c:v>
                </c:pt>
                <c:pt idx="514">
                  <c:v>4.7100000000000003E-2</c:v>
                </c:pt>
                <c:pt idx="515">
                  <c:v>4.7300000000000002E-2</c:v>
                </c:pt>
                <c:pt idx="516">
                  <c:v>-9.7999999999999997E-3</c:v>
                </c:pt>
                <c:pt idx="517">
                  <c:v>7.5499999999999998E-2</c:v>
                </c:pt>
                <c:pt idx="518">
                  <c:v>7.1999999999999998E-3</c:v>
                </c:pt>
                <c:pt idx="519">
                  <c:v>6.83E-2</c:v>
                </c:pt>
                <c:pt idx="520">
                  <c:v>9.1000000000000004E-3</c:v>
                </c:pt>
                <c:pt idx="521">
                  <c:v>-9.35E-2</c:v>
                </c:pt>
                <c:pt idx="522">
                  <c:v>-2.01E-2</c:v>
                </c:pt>
                <c:pt idx="523">
                  <c:v>-3.5799999999999998E-2</c:v>
                </c:pt>
                <c:pt idx="524">
                  <c:v>2.06E-2</c:v>
                </c:pt>
                <c:pt idx="525">
                  <c:v>3.8600000000000002E-2</c:v>
                </c:pt>
                <c:pt idx="526">
                  <c:v>3.8100000000000002E-2</c:v>
                </c:pt>
                <c:pt idx="527">
                  <c:v>-3.2099999999999997E-2</c:v>
                </c:pt>
                <c:pt idx="528">
                  <c:v>-0.12559999999999999</c:v>
                </c:pt>
                <c:pt idx="529">
                  <c:v>-3.85E-2</c:v>
                </c:pt>
                <c:pt idx="530">
                  <c:v>-7.9799999999999996E-2</c:v>
                </c:pt>
                <c:pt idx="531">
                  <c:v>-5.1999999999999998E-3</c:v>
                </c:pt>
                <c:pt idx="532">
                  <c:v>-0.1996</c:v>
                </c:pt>
                <c:pt idx="533">
                  <c:v>0.13919999999999999</c:v>
                </c:pt>
                <c:pt idx="534">
                  <c:v>0.21079999999999999</c:v>
                </c:pt>
                <c:pt idx="535">
                  <c:v>-0.1113</c:v>
                </c:pt>
                <c:pt idx="536">
                  <c:v>-6.6699999999999995E-2</c:v>
                </c:pt>
                <c:pt idx="537">
                  <c:v>3.4799999999999998E-2</c:v>
                </c:pt>
                <c:pt idx="538">
                  <c:v>2.4799999999999999E-2</c:v>
                </c:pt>
                <c:pt idx="539">
                  <c:v>4.2200000000000001E-2</c:v>
                </c:pt>
                <c:pt idx="540">
                  <c:v>-5.4899999999999997E-2</c:v>
                </c:pt>
                <c:pt idx="541">
                  <c:v>-6.1699999999999998E-2</c:v>
                </c:pt>
                <c:pt idx="542">
                  <c:v>2.8400000000000002E-2</c:v>
                </c:pt>
                <c:pt idx="543">
                  <c:v>-5.5500000000000001E-2</c:v>
                </c:pt>
                <c:pt idx="544">
                  <c:v>3.3099999999999997E-2</c:v>
                </c:pt>
                <c:pt idx="545">
                  <c:v>3.6400000000000002E-2</c:v>
                </c:pt>
                <c:pt idx="546">
                  <c:v>2.63E-2</c:v>
                </c:pt>
                <c:pt idx="547">
                  <c:v>0.1132</c:v>
                </c:pt>
                <c:pt idx="548">
                  <c:v>-5.6399999999999999E-2</c:v>
                </c:pt>
                <c:pt idx="549">
                  <c:v>2.9399999999999999E-2</c:v>
                </c:pt>
                <c:pt idx="550">
                  <c:v>-6.3100000000000003E-2</c:v>
                </c:pt>
                <c:pt idx="551">
                  <c:v>-5.8900000000000001E-2</c:v>
                </c:pt>
                <c:pt idx="552">
                  <c:v>-4.1000000000000003E-3</c:v>
                </c:pt>
                <c:pt idx="553">
                  <c:v>-5.1299999999999998E-2</c:v>
                </c:pt>
                <c:pt idx="554">
                  <c:v>7.2099999999999997E-2</c:v>
                </c:pt>
                <c:pt idx="555">
                  <c:v>-6.7699999999999996E-2</c:v>
                </c:pt>
                <c:pt idx="556">
                  <c:v>7.6999999999999999E-2</c:v>
                </c:pt>
                <c:pt idx="557">
                  <c:v>-5.2999999999999999E-2</c:v>
                </c:pt>
                <c:pt idx="558">
                  <c:v>-5.6300000000000003E-2</c:v>
                </c:pt>
                <c:pt idx="559">
                  <c:v>-2.6700000000000002E-2</c:v>
                </c:pt>
                <c:pt idx="560">
                  <c:v>-0.1153</c:v>
                </c:pt>
                <c:pt idx="561">
                  <c:v>-9.3899999999999997E-2</c:v>
                </c:pt>
                <c:pt idx="562">
                  <c:v>5.7799999999999997E-2</c:v>
                </c:pt>
                <c:pt idx="563">
                  <c:v>-1.4E-3</c:v>
                </c:pt>
                <c:pt idx="564">
                  <c:v>0.11119999999999999</c:v>
                </c:pt>
                <c:pt idx="565">
                  <c:v>0</c:v>
                </c:pt>
                <c:pt idx="566">
                  <c:v>1.8800000000000001E-2</c:v>
                </c:pt>
                <c:pt idx="567">
                  <c:v>-0.1343</c:v>
                </c:pt>
                <c:pt idx="568">
                  <c:v>5.21E-2</c:v>
                </c:pt>
                <c:pt idx="569">
                  <c:v>3.5000000000000001E-3</c:v>
                </c:pt>
                <c:pt idx="570">
                  <c:v>8.6E-3</c:v>
                </c:pt>
                <c:pt idx="571">
                  <c:v>9.64E-2</c:v>
                </c:pt>
                <c:pt idx="572">
                  <c:v>8.7099999999999997E-2</c:v>
                </c:pt>
                <c:pt idx="573">
                  <c:v>3.4799999999999998E-2</c:v>
                </c:pt>
                <c:pt idx="574">
                  <c:v>-2.53E-2</c:v>
                </c:pt>
                <c:pt idx="575">
                  <c:v>1.29E-2</c:v>
                </c:pt>
                <c:pt idx="576">
                  <c:v>6.9099999999999995E-2</c:v>
                </c:pt>
                <c:pt idx="577">
                  <c:v>-3.6999999999999998E-2</c:v>
                </c:pt>
                <c:pt idx="578">
                  <c:v>0.1143</c:v>
                </c:pt>
                <c:pt idx="579">
                  <c:v>-1.0200000000000001E-2</c:v>
                </c:pt>
                <c:pt idx="580">
                  <c:v>-6.7000000000000004E-2</c:v>
                </c:pt>
                <c:pt idx="581">
                  <c:v>-2.46E-2</c:v>
                </c:pt>
                <c:pt idx="582">
                  <c:v>-6.5299999999999997E-2</c:v>
                </c:pt>
                <c:pt idx="583">
                  <c:v>-8.8999999999999999E-3</c:v>
                </c:pt>
                <c:pt idx="584">
                  <c:v>-4.0000000000000002E-4</c:v>
                </c:pt>
                <c:pt idx="585">
                  <c:v>0</c:v>
                </c:pt>
                <c:pt idx="586">
                  <c:v>2E-3</c:v>
                </c:pt>
                <c:pt idx="587">
                  <c:v>-2.2800000000000001E-2</c:v>
                </c:pt>
                <c:pt idx="588">
                  <c:v>7.3200000000000001E-2</c:v>
                </c:pt>
                <c:pt idx="589">
                  <c:v>5.67E-2</c:v>
                </c:pt>
                <c:pt idx="590">
                  <c:v>0</c:v>
                </c:pt>
                <c:pt idx="591">
                  <c:v>3.6799999999999999E-2</c:v>
                </c:pt>
                <c:pt idx="592">
                  <c:v>2.1499999999999998E-2</c:v>
                </c:pt>
                <c:pt idx="593">
                  <c:v>1.43E-2</c:v>
                </c:pt>
                <c:pt idx="594">
                  <c:v>-8.9999999999999993E-3</c:v>
                </c:pt>
                <c:pt idx="595">
                  <c:v>-6.4199999999999993E-2</c:v>
                </c:pt>
                <c:pt idx="596">
                  <c:v>-7.2300000000000003E-2</c:v>
                </c:pt>
                <c:pt idx="597">
                  <c:v>1.9699999999999999E-2</c:v>
                </c:pt>
                <c:pt idx="598">
                  <c:v>-3.9100000000000003E-2</c:v>
                </c:pt>
                <c:pt idx="599">
                  <c:v>9.4999999999999998E-3</c:v>
                </c:pt>
                <c:pt idx="600">
                  <c:v>-0.10299999999999999</c:v>
                </c:pt>
                <c:pt idx="601">
                  <c:v>5.9299999999999999E-2</c:v>
                </c:pt>
                <c:pt idx="602">
                  <c:v>-5.7999999999999996E-3</c:v>
                </c:pt>
                <c:pt idx="603">
                  <c:v>6.3299999999999995E-2</c:v>
                </c:pt>
                <c:pt idx="604">
                  <c:v>1.8800000000000001E-2</c:v>
                </c:pt>
                <c:pt idx="605">
                  <c:v>-4.2700000000000002E-2</c:v>
                </c:pt>
                <c:pt idx="606">
                  <c:v>-8.9999999999999998E-4</c:v>
                </c:pt>
                <c:pt idx="607">
                  <c:v>-4.2700000000000002E-2</c:v>
                </c:pt>
                <c:pt idx="608">
                  <c:v>6.3799999999999996E-2</c:v>
                </c:pt>
                <c:pt idx="609">
                  <c:v>6.3E-3</c:v>
                </c:pt>
                <c:pt idx="610">
                  <c:v>4.9500000000000002E-2</c:v>
                </c:pt>
                <c:pt idx="611">
                  <c:v>4.2799999999999998E-2</c:v>
                </c:pt>
                <c:pt idx="612">
                  <c:v>1.9199999999999998E-2</c:v>
                </c:pt>
                <c:pt idx="613">
                  <c:v>-1.78E-2</c:v>
                </c:pt>
                <c:pt idx="614">
                  <c:v>-4.0500000000000001E-2</c:v>
                </c:pt>
                <c:pt idx="615">
                  <c:v>-5.4999999999999997E-3</c:v>
                </c:pt>
                <c:pt idx="616">
                  <c:v>-1.8800000000000001E-2</c:v>
                </c:pt>
                <c:pt idx="617">
                  <c:v>-2.6499999999999999E-2</c:v>
                </c:pt>
                <c:pt idx="618">
                  <c:v>-5.8999999999999999E-3</c:v>
                </c:pt>
                <c:pt idx="619">
                  <c:v>-5.3699999999999998E-2</c:v>
                </c:pt>
                <c:pt idx="620">
                  <c:v>2.46E-2</c:v>
                </c:pt>
                <c:pt idx="621">
                  <c:v>-9.2100000000000001E-2</c:v>
                </c:pt>
                <c:pt idx="622">
                  <c:v>1.54E-2</c:v>
                </c:pt>
                <c:pt idx="623">
                  <c:v>-2.3E-3</c:v>
                </c:pt>
                <c:pt idx="624">
                  <c:v>4.0000000000000001E-3</c:v>
                </c:pt>
                <c:pt idx="625">
                  <c:v>-1.8599999999999998E-2</c:v>
                </c:pt>
                <c:pt idx="626">
                  <c:v>-4.6300000000000001E-2</c:v>
                </c:pt>
                <c:pt idx="627">
                  <c:v>-2.3099999999999999E-2</c:v>
                </c:pt>
                <c:pt idx="628">
                  <c:v>1.9300000000000001E-2</c:v>
                </c:pt>
                <c:pt idx="629">
                  <c:v>-3.5099999999999999E-2</c:v>
                </c:pt>
                <c:pt idx="630">
                  <c:v>-1.11E-2</c:v>
                </c:pt>
                <c:pt idx="631">
                  <c:v>3.4599999999999999E-2</c:v>
                </c:pt>
                <c:pt idx="632">
                  <c:v>-1.1999999999999999E-3</c:v>
                </c:pt>
                <c:pt idx="633">
                  <c:v>3.2599999999999997E-2</c:v>
                </c:pt>
                <c:pt idx="634">
                  <c:v>-2.1000000000000001E-2</c:v>
                </c:pt>
                <c:pt idx="635">
                  <c:v>-0.04</c:v>
                </c:pt>
                <c:pt idx="636">
                  <c:v>9.0399999999999994E-2</c:v>
                </c:pt>
                <c:pt idx="637">
                  <c:v>6.8500000000000005E-2</c:v>
                </c:pt>
                <c:pt idx="638">
                  <c:v>-7.9399999999999998E-2</c:v>
                </c:pt>
                <c:pt idx="639">
                  <c:v>-2.5899999999999999E-2</c:v>
                </c:pt>
                <c:pt idx="640">
                  <c:v>6.4500000000000002E-2</c:v>
                </c:pt>
                <c:pt idx="641">
                  <c:v>-5.7599999999999998E-2</c:v>
                </c:pt>
                <c:pt idx="642">
                  <c:v>-1.8700000000000001E-2</c:v>
                </c:pt>
                <c:pt idx="643">
                  <c:v>1.8100000000000002E-2</c:v>
                </c:pt>
                <c:pt idx="644">
                  <c:v>-1.14E-2</c:v>
                </c:pt>
                <c:pt idx="645">
                  <c:v>-6.4899999999999999E-2</c:v>
                </c:pt>
                <c:pt idx="646">
                  <c:v>1.24E-2</c:v>
                </c:pt>
                <c:pt idx="647">
                  <c:v>5.0900000000000001E-2</c:v>
                </c:pt>
                <c:pt idx="648">
                  <c:v>3.1399999999999997E-2</c:v>
                </c:pt>
                <c:pt idx="649">
                  <c:v>3.6200000000000003E-2</c:v>
                </c:pt>
                <c:pt idx="650">
                  <c:v>2.5000000000000001E-3</c:v>
                </c:pt>
                <c:pt idx="651">
                  <c:v>-1.95E-2</c:v>
                </c:pt>
                <c:pt idx="652">
                  <c:v>1.7399999999999999E-2</c:v>
                </c:pt>
                <c:pt idx="653">
                  <c:v>3.5099999999999999E-2</c:v>
                </c:pt>
                <c:pt idx="654">
                  <c:v>0</c:v>
                </c:pt>
                <c:pt idx="655">
                  <c:v>7.9500000000000001E-2</c:v>
                </c:pt>
                <c:pt idx="656">
                  <c:v>-2.0500000000000001E-2</c:v>
                </c:pt>
                <c:pt idx="657">
                  <c:v>1.9599999999999999E-2</c:v>
                </c:pt>
                <c:pt idx="658">
                  <c:v>-1.72E-2</c:v>
                </c:pt>
                <c:pt idx="659">
                  <c:v>5.8999999999999999E-3</c:v>
                </c:pt>
                <c:pt idx="660">
                  <c:v>-7.6700000000000004E-2</c:v>
                </c:pt>
                <c:pt idx="661">
                  <c:v>7.6499999999999999E-2</c:v>
                </c:pt>
                <c:pt idx="662">
                  <c:v>5.0000000000000001E-4</c:v>
                </c:pt>
                <c:pt idx="663">
                  <c:v>8.9499999999999996E-2</c:v>
                </c:pt>
                <c:pt idx="664">
                  <c:v>-2.35E-2</c:v>
                </c:pt>
                <c:pt idx="665">
                  <c:v>8.0999999999999996E-3</c:v>
                </c:pt>
                <c:pt idx="666">
                  <c:v>-1.04E-2</c:v>
                </c:pt>
                <c:pt idx="667">
                  <c:v>2.93E-2</c:v>
                </c:pt>
                <c:pt idx="668">
                  <c:v>-9.7999999999999997E-3</c:v>
                </c:pt>
                <c:pt idx="669">
                  <c:v>-6.0000000000000001E-3</c:v>
                </c:pt>
                <c:pt idx="670">
                  <c:v>1.1299999999999999E-2</c:v>
                </c:pt>
                <c:pt idx="671">
                  <c:v>5.8999999999999999E-3</c:v>
                </c:pt>
                <c:pt idx="672">
                  <c:v>3.1699999999999999E-2</c:v>
                </c:pt>
                <c:pt idx="673">
                  <c:v>-8.3900000000000002E-2</c:v>
                </c:pt>
                <c:pt idx="674">
                  <c:v>4.9799999999999997E-2</c:v>
                </c:pt>
                <c:pt idx="675">
                  <c:v>-3.0200000000000001E-2</c:v>
                </c:pt>
                <c:pt idx="676">
                  <c:v>-2.46E-2</c:v>
                </c:pt>
                <c:pt idx="677">
                  <c:v>-1.2999999999999999E-3</c:v>
                </c:pt>
                <c:pt idx="678">
                  <c:v>2.9899999999999999E-2</c:v>
                </c:pt>
                <c:pt idx="679">
                  <c:v>2.5000000000000001E-3</c:v>
                </c:pt>
                <c:pt idx="680">
                  <c:v>5.9299999999999999E-2</c:v>
                </c:pt>
                <c:pt idx="681">
                  <c:v>1.47E-2</c:v>
                </c:pt>
                <c:pt idx="682">
                  <c:v>-4.1599999999999998E-2</c:v>
                </c:pt>
                <c:pt idx="683">
                  <c:v>7.17E-2</c:v>
                </c:pt>
                <c:pt idx="684">
                  <c:v>8.6E-3</c:v>
                </c:pt>
                <c:pt idx="685">
                  <c:v>0</c:v>
                </c:pt>
                <c:pt idx="686">
                  <c:v>6.8099999999999994E-2</c:v>
                </c:pt>
                <c:pt idx="687">
                  <c:v>-4.9099999999999998E-2</c:v>
                </c:pt>
                <c:pt idx="688">
                  <c:v>4.2599999999999999E-2</c:v>
                </c:pt>
                <c:pt idx="689">
                  <c:v>2.53E-2</c:v>
                </c:pt>
                <c:pt idx="690">
                  <c:v>1.8700000000000001E-2</c:v>
                </c:pt>
                <c:pt idx="691">
                  <c:v>-2.93E-2</c:v>
                </c:pt>
                <c:pt idx="692">
                  <c:v>-1.6199999999999999E-2</c:v>
                </c:pt>
                <c:pt idx="693">
                  <c:v>2.9499999999999998E-2</c:v>
                </c:pt>
                <c:pt idx="694">
                  <c:v>-3.15E-2</c:v>
                </c:pt>
                <c:pt idx="695">
                  <c:v>-2.7000000000000001E-3</c:v>
                </c:pt>
                <c:pt idx="696">
                  <c:v>3.3700000000000001E-2</c:v>
                </c:pt>
                <c:pt idx="697">
                  <c:v>-4.3799999999999999E-2</c:v>
                </c:pt>
                <c:pt idx="698">
                  <c:v>2E-3</c:v>
                </c:pt>
                <c:pt idx="699">
                  <c:v>-1E-3</c:v>
                </c:pt>
                <c:pt idx="700">
                  <c:v>-3.1800000000000002E-2</c:v>
                </c:pt>
                <c:pt idx="701">
                  <c:v>-1.4E-3</c:v>
                </c:pt>
                <c:pt idx="702">
                  <c:v>-3.8699999999999998E-2</c:v>
                </c:pt>
                <c:pt idx="703">
                  <c:v>2.3E-2</c:v>
                </c:pt>
                <c:pt idx="704">
                  <c:v>-3.2000000000000002E-3</c:v>
                </c:pt>
                <c:pt idx="705">
                  <c:v>-6.6600000000000006E-2</c:v>
                </c:pt>
                <c:pt idx="706">
                  <c:v>-1.1000000000000001E-3</c:v>
                </c:pt>
                <c:pt idx="707">
                  <c:v>-5.5999999999999999E-3</c:v>
                </c:pt>
                <c:pt idx="708">
                  <c:v>3.1199999999999999E-2</c:v>
                </c:pt>
                <c:pt idx="709">
                  <c:v>4.3999999999999997E-2</c:v>
                </c:pt>
                <c:pt idx="710">
                  <c:v>1.2200000000000001E-2</c:v>
                </c:pt>
                <c:pt idx="711">
                  <c:v>-3.2300000000000002E-2</c:v>
                </c:pt>
                <c:pt idx="712">
                  <c:v>-2.2000000000000001E-3</c:v>
                </c:pt>
                <c:pt idx="713">
                  <c:v>-3.3399999999999999E-2</c:v>
                </c:pt>
                <c:pt idx="714">
                  <c:v>2.52E-2</c:v>
                </c:pt>
                <c:pt idx="715">
                  <c:v>-3.7400000000000003E-2</c:v>
                </c:pt>
                <c:pt idx="716">
                  <c:v>-3.2300000000000002E-2</c:v>
                </c:pt>
                <c:pt idx="717">
                  <c:v>-1.7600000000000001E-2</c:v>
                </c:pt>
                <c:pt idx="718">
                  <c:v>1.66E-2</c:v>
                </c:pt>
                <c:pt idx="719">
                  <c:v>4.4699999999999997E-2</c:v>
                </c:pt>
                <c:pt idx="720">
                  <c:v>-1.46E-2</c:v>
                </c:pt>
                <c:pt idx="721">
                  <c:v>3.32E-2</c:v>
                </c:pt>
                <c:pt idx="722">
                  <c:v>-1.5E-3</c:v>
                </c:pt>
                <c:pt idx="723">
                  <c:v>-3.3999999999999998E-3</c:v>
                </c:pt>
                <c:pt idx="724">
                  <c:v>4.4999999999999997E-3</c:v>
                </c:pt>
                <c:pt idx="725">
                  <c:v>-2.24E-2</c:v>
                </c:pt>
                <c:pt idx="726">
                  <c:v>-1.4800000000000001E-2</c:v>
                </c:pt>
                <c:pt idx="727">
                  <c:v>4.1300000000000003E-2</c:v>
                </c:pt>
                <c:pt idx="728">
                  <c:v>8.6E-3</c:v>
                </c:pt>
                <c:pt idx="729">
                  <c:v>1.49E-2</c:v>
                </c:pt>
                <c:pt idx="730">
                  <c:v>7.4000000000000003E-3</c:v>
                </c:pt>
                <c:pt idx="731">
                  <c:v>-1.1000000000000001E-3</c:v>
                </c:pt>
                <c:pt idx="732">
                  <c:v>1.15E-2</c:v>
                </c:pt>
                <c:pt idx="733">
                  <c:v>-5.8999999999999999E-3</c:v>
                </c:pt>
                <c:pt idx="734">
                  <c:v>-1.6899999999999998E-2</c:v>
                </c:pt>
                <c:pt idx="735">
                  <c:v>3.09E-2</c:v>
                </c:pt>
                <c:pt idx="736">
                  <c:v>1.46E-2</c:v>
                </c:pt>
                <c:pt idx="737">
                  <c:v>-1.21E-2</c:v>
                </c:pt>
                <c:pt idx="738">
                  <c:v>3.27E-2</c:v>
                </c:pt>
                <c:pt idx="739">
                  <c:v>4.1999999999999997E-3</c:v>
                </c:pt>
                <c:pt idx="740">
                  <c:v>3.8E-3</c:v>
                </c:pt>
                <c:pt idx="741">
                  <c:v>2.7300000000000001E-2</c:v>
                </c:pt>
                <c:pt idx="742">
                  <c:v>-1.0500000000000001E-2</c:v>
                </c:pt>
                <c:pt idx="743">
                  <c:v>-1.4800000000000001E-2</c:v>
                </c:pt>
                <c:pt idx="744">
                  <c:v>-2.8299999999999999E-2</c:v>
                </c:pt>
                <c:pt idx="745">
                  <c:v>8.3999999999999995E-3</c:v>
                </c:pt>
                <c:pt idx="746">
                  <c:v>3.3E-3</c:v>
                </c:pt>
                <c:pt idx="747">
                  <c:v>2.0899999999999998E-2</c:v>
                </c:pt>
                <c:pt idx="748">
                  <c:v>-4.5999999999999999E-3</c:v>
                </c:pt>
                <c:pt idx="749">
                  <c:v>-1.6E-2</c:v>
                </c:pt>
                <c:pt idx="750">
                  <c:v>3.56E-2</c:v>
                </c:pt>
                <c:pt idx="751">
                  <c:v>-1.1000000000000001E-3</c:v>
                </c:pt>
                <c:pt idx="752">
                  <c:v>1.7600000000000001E-2</c:v>
                </c:pt>
                <c:pt idx="753">
                  <c:v>1.9E-3</c:v>
                </c:pt>
                <c:pt idx="754">
                  <c:v>2.5999999999999999E-3</c:v>
                </c:pt>
                <c:pt idx="755">
                  <c:v>1.6899999999999998E-2</c:v>
                </c:pt>
                <c:pt idx="756">
                  <c:v>3.2000000000000002E-3</c:v>
                </c:pt>
                <c:pt idx="757">
                  <c:v>7.4999999999999997E-3</c:v>
                </c:pt>
                <c:pt idx="758">
                  <c:v>6.9999999999999999E-4</c:v>
                </c:pt>
                <c:pt idx="759">
                  <c:v>-1.2800000000000001E-2</c:v>
                </c:pt>
                <c:pt idx="760">
                  <c:v>2.9399999999999999E-2</c:v>
                </c:pt>
                <c:pt idx="761">
                  <c:v>2.6700000000000002E-2</c:v>
                </c:pt>
                <c:pt idx="762">
                  <c:v>-1E-3</c:v>
                </c:pt>
                <c:pt idx="763">
                  <c:v>1.46E-2</c:v>
                </c:pt>
                <c:pt idx="764">
                  <c:v>1.2699999999999999E-2</c:v>
                </c:pt>
                <c:pt idx="765">
                  <c:v>-1.67E-2</c:v>
                </c:pt>
                <c:pt idx="766">
                  <c:v>-3.7000000000000002E-3</c:v>
                </c:pt>
                <c:pt idx="767">
                  <c:v>-2.18E-2</c:v>
                </c:pt>
                <c:pt idx="768">
                  <c:v>-3.1E-2</c:v>
                </c:pt>
                <c:pt idx="769">
                  <c:v>-6.0000000000000001E-3</c:v>
                </c:pt>
                <c:pt idx="770">
                  <c:v>2.75E-2</c:v>
                </c:pt>
                <c:pt idx="771">
                  <c:v>-6.9999999999999999E-4</c:v>
                </c:pt>
                <c:pt idx="772">
                  <c:v>-1.5299999999999999E-2</c:v>
                </c:pt>
                <c:pt idx="773">
                  <c:v>-3.9399999999999998E-2</c:v>
                </c:pt>
                <c:pt idx="774">
                  <c:v>4.4000000000000003E-3</c:v>
                </c:pt>
                <c:pt idx="775">
                  <c:v>2.1399999999999999E-2</c:v>
                </c:pt>
                <c:pt idx="776">
                  <c:v>-8.8000000000000005E-3</c:v>
                </c:pt>
                <c:pt idx="777">
                  <c:v>3.1600000000000003E-2</c:v>
                </c:pt>
                <c:pt idx="778">
                  <c:v>-1.3899999999999999E-2</c:v>
                </c:pt>
                <c:pt idx="779">
                  <c:v>-5.3E-3</c:v>
                </c:pt>
                <c:pt idx="780">
                  <c:v>8.8999999999999999E-3</c:v>
                </c:pt>
                <c:pt idx="781">
                  <c:v>0</c:v>
                </c:pt>
                <c:pt idx="782">
                  <c:v>4.3299999999999998E-2</c:v>
                </c:pt>
                <c:pt idx="783">
                  <c:v>1.18E-2</c:v>
                </c:pt>
                <c:pt idx="784">
                  <c:v>-1.0500000000000001E-2</c:v>
                </c:pt>
                <c:pt idx="785">
                  <c:v>-8.8999999999999999E-3</c:v>
                </c:pt>
                <c:pt idx="786">
                  <c:v>-4.1000000000000003E-3</c:v>
                </c:pt>
                <c:pt idx="787">
                  <c:v>-3.0999999999999999E-3</c:v>
                </c:pt>
                <c:pt idx="788">
                  <c:v>1.66E-2</c:v>
                </c:pt>
                <c:pt idx="789">
                  <c:v>-6.7999999999999996E-3</c:v>
                </c:pt>
                <c:pt idx="790">
                  <c:v>-3.3500000000000002E-2</c:v>
                </c:pt>
                <c:pt idx="791">
                  <c:v>-1.7000000000000001E-2</c:v>
                </c:pt>
                <c:pt idx="792">
                  <c:v>-2.7900000000000001E-2</c:v>
                </c:pt>
                <c:pt idx="793">
                  <c:v>1.4E-2</c:v>
                </c:pt>
                <c:pt idx="794">
                  <c:v>-8.1100000000000005E-2</c:v>
                </c:pt>
                <c:pt idx="795">
                  <c:v>-6.4999999999999997E-3</c:v>
                </c:pt>
                <c:pt idx="796">
                  <c:v>9.4000000000000004E-3</c:v>
                </c:pt>
                <c:pt idx="797">
                  <c:v>-1.5800000000000002E-2</c:v>
                </c:pt>
                <c:pt idx="798">
                  <c:v>1.6299999999999999E-2</c:v>
                </c:pt>
                <c:pt idx="799">
                  <c:v>3.6700000000000003E-2</c:v>
                </c:pt>
                <c:pt idx="800">
                  <c:v>2.06E-2</c:v>
                </c:pt>
                <c:pt idx="801">
                  <c:v>-2.5700000000000001E-2</c:v>
                </c:pt>
                <c:pt idx="802">
                  <c:v>4.0000000000000002E-4</c:v>
                </c:pt>
                <c:pt idx="803">
                  <c:v>-6.3E-3</c:v>
                </c:pt>
                <c:pt idx="804">
                  <c:v>-1.15E-2</c:v>
                </c:pt>
                <c:pt idx="805">
                  <c:v>-1.26E-2</c:v>
                </c:pt>
                <c:pt idx="806">
                  <c:v>-1.9E-3</c:v>
                </c:pt>
                <c:pt idx="807">
                  <c:v>-4.8999999999999998E-3</c:v>
                </c:pt>
                <c:pt idx="808">
                  <c:v>-3.8E-3</c:v>
                </c:pt>
                <c:pt idx="809">
                  <c:v>-3.0999999999999999E-3</c:v>
                </c:pt>
                <c:pt idx="810">
                  <c:v>1.5E-3</c:v>
                </c:pt>
                <c:pt idx="811">
                  <c:v>-3.0999999999999999E-3</c:v>
                </c:pt>
                <c:pt idx="812">
                  <c:v>-5.0000000000000001E-3</c:v>
                </c:pt>
                <c:pt idx="813">
                  <c:v>0</c:v>
                </c:pt>
                <c:pt idx="814">
                  <c:v>6.4000000000000003E-3</c:v>
                </c:pt>
                <c:pt idx="815">
                  <c:v>2.3999999999999998E-3</c:v>
                </c:pt>
                <c:pt idx="816">
                  <c:v>-4.7000000000000002E-3</c:v>
                </c:pt>
                <c:pt idx="817">
                  <c:v>-6.0000000000000001E-3</c:v>
                </c:pt>
                <c:pt idx="818">
                  <c:v>-1.7000000000000001E-2</c:v>
                </c:pt>
                <c:pt idx="819">
                  <c:v>-1.7399999999999999E-2</c:v>
                </c:pt>
                <c:pt idx="820">
                  <c:v>-8.5000000000000006E-3</c:v>
                </c:pt>
                <c:pt idx="821">
                  <c:v>-4.4999999999999997E-3</c:v>
                </c:pt>
                <c:pt idx="822">
                  <c:v>1.4999999999999999E-2</c:v>
                </c:pt>
                <c:pt idx="823">
                  <c:v>9.4999999999999998E-3</c:v>
                </c:pt>
                <c:pt idx="824">
                  <c:v>1.18E-2</c:v>
                </c:pt>
                <c:pt idx="825">
                  <c:v>2.3E-3</c:v>
                </c:pt>
                <c:pt idx="826">
                  <c:v>-6.6E-3</c:v>
                </c:pt>
                <c:pt idx="827">
                  <c:v>5.8999999999999999E-3</c:v>
                </c:pt>
                <c:pt idx="828">
                  <c:v>-4.7000000000000002E-3</c:v>
                </c:pt>
                <c:pt idx="829">
                  <c:v>6.7000000000000002E-3</c:v>
                </c:pt>
                <c:pt idx="830">
                  <c:v>-8.2000000000000007E-3</c:v>
                </c:pt>
                <c:pt idx="831">
                  <c:v>1.5900000000000001E-2</c:v>
                </c:pt>
                <c:pt idx="832">
                  <c:v>1.4500000000000001E-2</c:v>
                </c:pt>
                <c:pt idx="833">
                  <c:v>5.7999999999999996E-3</c:v>
                </c:pt>
                <c:pt idx="834">
                  <c:v>0</c:v>
                </c:pt>
                <c:pt idx="835">
                  <c:v>-4.1999999999999997E-3</c:v>
                </c:pt>
                <c:pt idx="836">
                  <c:v>-5.4000000000000003E-3</c:v>
                </c:pt>
                <c:pt idx="837">
                  <c:v>-1.1999999999999999E-3</c:v>
                </c:pt>
                <c:pt idx="838">
                  <c:v>1.1999999999999999E-3</c:v>
                </c:pt>
                <c:pt idx="839">
                  <c:v>-6.6E-3</c:v>
                </c:pt>
                <c:pt idx="840">
                  <c:v>1.0800000000000001E-2</c:v>
                </c:pt>
                <c:pt idx="841">
                  <c:v>4.5999999999999999E-3</c:v>
                </c:pt>
                <c:pt idx="842">
                  <c:v>2.7000000000000001E-3</c:v>
                </c:pt>
                <c:pt idx="843">
                  <c:v>6.4999999999999997E-3</c:v>
                </c:pt>
                <c:pt idx="844">
                  <c:v>7.1999999999999998E-3</c:v>
                </c:pt>
                <c:pt idx="845">
                  <c:v>0</c:v>
                </c:pt>
                <c:pt idx="846">
                  <c:v>-1.2200000000000001E-2</c:v>
                </c:pt>
                <c:pt idx="847">
                  <c:v>0</c:v>
                </c:pt>
                <c:pt idx="848">
                  <c:v>6.1999999999999998E-3</c:v>
                </c:pt>
                <c:pt idx="849">
                  <c:v>-3.5000000000000001E-3</c:v>
                </c:pt>
                <c:pt idx="850">
                  <c:v>-4.3499999999999997E-2</c:v>
                </c:pt>
                <c:pt idx="851">
                  <c:v>-3.5900000000000001E-2</c:v>
                </c:pt>
                <c:pt idx="852">
                  <c:v>6.3E-3</c:v>
                </c:pt>
                <c:pt idx="853">
                  <c:v>2.5000000000000001E-3</c:v>
                </c:pt>
                <c:pt idx="854">
                  <c:v>1.78E-2</c:v>
                </c:pt>
                <c:pt idx="855">
                  <c:v>-2.5700000000000001E-2</c:v>
                </c:pt>
                <c:pt idx="856">
                  <c:v>-8.5000000000000006E-3</c:v>
                </c:pt>
                <c:pt idx="857">
                  <c:v>-3.0000000000000001E-3</c:v>
                </c:pt>
                <c:pt idx="858">
                  <c:v>1.5599999999999999E-2</c:v>
                </c:pt>
                <c:pt idx="859">
                  <c:v>-4.5999999999999999E-3</c:v>
                </c:pt>
                <c:pt idx="860">
                  <c:v>-3.1699999999999999E-2</c:v>
                </c:pt>
                <c:pt idx="861">
                  <c:v>-2.5999999999999999E-2</c:v>
                </c:pt>
                <c:pt idx="862">
                  <c:v>-2.0999999999999999E-3</c:v>
                </c:pt>
                <c:pt idx="863">
                  <c:v>1.3299999999999999E-2</c:v>
                </c:pt>
                <c:pt idx="864">
                  <c:v>1.72E-2</c:v>
                </c:pt>
                <c:pt idx="865">
                  <c:v>3.1399999999999997E-2</c:v>
                </c:pt>
                <c:pt idx="866">
                  <c:v>0</c:v>
                </c:pt>
                <c:pt idx="867">
                  <c:v>9.4000000000000004E-3</c:v>
                </c:pt>
                <c:pt idx="868">
                  <c:v>-6.1999999999999998E-3</c:v>
                </c:pt>
                <c:pt idx="869">
                  <c:v>2E-3</c:v>
                </c:pt>
                <c:pt idx="870">
                  <c:v>7.9000000000000008E-3</c:v>
                </c:pt>
                <c:pt idx="871">
                  <c:v>1.4E-2</c:v>
                </c:pt>
                <c:pt idx="872">
                  <c:v>2.5899999999999999E-2</c:v>
                </c:pt>
                <c:pt idx="873">
                  <c:v>3.7100000000000001E-2</c:v>
                </c:pt>
                <c:pt idx="874">
                  <c:v>-1.24E-2</c:v>
                </c:pt>
                <c:pt idx="875">
                  <c:v>1.2200000000000001E-2</c:v>
                </c:pt>
                <c:pt idx="876">
                  <c:v>3.3300000000000003E-2</c:v>
                </c:pt>
                <c:pt idx="877">
                  <c:v>8.5000000000000006E-3</c:v>
                </c:pt>
                <c:pt idx="878">
                  <c:v>4.0000000000000002E-4</c:v>
                </c:pt>
                <c:pt idx="879">
                  <c:v>1.0999999999999999E-2</c:v>
                </c:pt>
                <c:pt idx="880">
                  <c:v>1.46E-2</c:v>
                </c:pt>
                <c:pt idx="881">
                  <c:v>5.8999999999999999E-3</c:v>
                </c:pt>
                <c:pt idx="882">
                  <c:v>1E-3</c:v>
                </c:pt>
                <c:pt idx="883">
                  <c:v>2.2499999999999999E-2</c:v>
                </c:pt>
                <c:pt idx="884">
                  <c:v>2.3999999999999998E-3</c:v>
                </c:pt>
                <c:pt idx="885">
                  <c:v>-5.1000000000000004E-3</c:v>
                </c:pt>
                <c:pt idx="886">
                  <c:v>1.6E-2</c:v>
                </c:pt>
                <c:pt idx="887">
                  <c:v>2E-3</c:v>
                </c:pt>
                <c:pt idx="888">
                  <c:v>-3.8E-3</c:v>
                </c:pt>
                <c:pt idx="889">
                  <c:v>2.0999999999999999E-3</c:v>
                </c:pt>
                <c:pt idx="890">
                  <c:v>1.09E-2</c:v>
                </c:pt>
                <c:pt idx="891">
                  <c:v>-1.6999999999999999E-3</c:v>
                </c:pt>
                <c:pt idx="892">
                  <c:v>9.4999999999999998E-3</c:v>
                </c:pt>
                <c:pt idx="893">
                  <c:v>8.6999999999999994E-3</c:v>
                </c:pt>
                <c:pt idx="894">
                  <c:v>0</c:v>
                </c:pt>
                <c:pt idx="895">
                  <c:v>2.47E-2</c:v>
                </c:pt>
                <c:pt idx="896">
                  <c:v>1.9E-3</c:v>
                </c:pt>
                <c:pt idx="897">
                  <c:v>-4.8999999999999998E-3</c:v>
                </c:pt>
                <c:pt idx="898">
                  <c:v>-4.1999999999999997E-3</c:v>
                </c:pt>
                <c:pt idx="899">
                  <c:v>5.28E-2</c:v>
                </c:pt>
                <c:pt idx="900">
                  <c:v>-5.8999999999999999E-3</c:v>
                </c:pt>
                <c:pt idx="901">
                  <c:v>1.3899999999999999E-2</c:v>
                </c:pt>
                <c:pt idx="902">
                  <c:v>0</c:v>
                </c:pt>
                <c:pt idx="903">
                  <c:v>-9.1999999999999998E-3</c:v>
                </c:pt>
                <c:pt idx="904">
                  <c:v>-6.0000000000000001E-3</c:v>
                </c:pt>
                <c:pt idx="905">
                  <c:v>1.8200000000000001E-2</c:v>
                </c:pt>
                <c:pt idx="906">
                  <c:v>4.8999999999999998E-3</c:v>
                </c:pt>
                <c:pt idx="907">
                  <c:v>2.8500000000000001E-2</c:v>
                </c:pt>
                <c:pt idx="908">
                  <c:v>1.5299999999999999E-2</c:v>
                </c:pt>
                <c:pt idx="909">
                  <c:v>1.9E-2</c:v>
                </c:pt>
                <c:pt idx="910">
                  <c:v>-4.4200000000000003E-2</c:v>
                </c:pt>
                <c:pt idx="911">
                  <c:v>-1.18E-2</c:v>
                </c:pt>
                <c:pt idx="912">
                  <c:v>9.7999999999999997E-3</c:v>
                </c:pt>
                <c:pt idx="913">
                  <c:v>-1.2999999999999999E-2</c:v>
                </c:pt>
                <c:pt idx="914">
                  <c:v>5.4999999999999997E-3</c:v>
                </c:pt>
                <c:pt idx="915">
                  <c:v>-3.5900000000000001E-2</c:v>
                </c:pt>
                <c:pt idx="916">
                  <c:v>6.7999999999999996E-3</c:v>
                </c:pt>
                <c:pt idx="917">
                  <c:v>-2.4199999999999999E-2</c:v>
                </c:pt>
                <c:pt idx="918">
                  <c:v>-1.9699999999999999E-2</c:v>
                </c:pt>
                <c:pt idx="919">
                  <c:v>-2.9999999999999997E-4</c:v>
                </c:pt>
                <c:pt idx="920">
                  <c:v>2.2599999999999999E-2</c:v>
                </c:pt>
                <c:pt idx="921">
                  <c:v>2.1999999999999999E-2</c:v>
                </c:pt>
                <c:pt idx="922">
                  <c:v>-1.9E-3</c:v>
                </c:pt>
                <c:pt idx="923">
                  <c:v>-2.0299999999999999E-2</c:v>
                </c:pt>
                <c:pt idx="924">
                  <c:v>2.7000000000000001E-3</c:v>
                </c:pt>
                <c:pt idx="925">
                  <c:v>-5.2400000000000002E-2</c:v>
                </c:pt>
                <c:pt idx="926">
                  <c:v>6.9999999999999999E-4</c:v>
                </c:pt>
                <c:pt idx="927">
                  <c:v>-2.07E-2</c:v>
                </c:pt>
                <c:pt idx="928">
                  <c:v>5.3499999999999999E-2</c:v>
                </c:pt>
                <c:pt idx="929">
                  <c:v>-1.21E-2</c:v>
                </c:pt>
                <c:pt idx="930">
                  <c:v>3.7999999999999999E-2</c:v>
                </c:pt>
                <c:pt idx="931">
                  <c:v>-2.3400000000000001E-2</c:v>
                </c:pt>
                <c:pt idx="932">
                  <c:v>3.3000000000000002E-2</c:v>
                </c:pt>
                <c:pt idx="933">
                  <c:v>-3.0999999999999999E-3</c:v>
                </c:pt>
                <c:pt idx="934">
                  <c:v>0</c:v>
                </c:pt>
                <c:pt idx="935">
                  <c:v>-1.95E-2</c:v>
                </c:pt>
                <c:pt idx="936">
                  <c:v>3.2000000000000001E-2</c:v>
                </c:pt>
                <c:pt idx="937">
                  <c:v>-1.0800000000000001E-2</c:v>
                </c:pt>
                <c:pt idx="938">
                  <c:v>-1.47E-2</c:v>
                </c:pt>
                <c:pt idx="939">
                  <c:v>-1.34E-2</c:v>
                </c:pt>
                <c:pt idx="940">
                  <c:v>-8.0000000000000002E-3</c:v>
                </c:pt>
                <c:pt idx="941">
                  <c:v>-1.43E-2</c:v>
                </c:pt>
                <c:pt idx="942">
                  <c:v>3.1800000000000002E-2</c:v>
                </c:pt>
                <c:pt idx="943">
                  <c:v>3.4099999999999998E-2</c:v>
                </c:pt>
                <c:pt idx="944">
                  <c:v>-7.1999999999999998E-3</c:v>
                </c:pt>
                <c:pt idx="945">
                  <c:v>1.3299999999999999E-2</c:v>
                </c:pt>
                <c:pt idx="946">
                  <c:v>8.2000000000000007E-3</c:v>
                </c:pt>
                <c:pt idx="947">
                  <c:v>-4.7000000000000002E-3</c:v>
                </c:pt>
                <c:pt idx="948">
                  <c:v>1.32E-2</c:v>
                </c:pt>
                <c:pt idx="949">
                  <c:v>-1.8200000000000001E-2</c:v>
                </c:pt>
                <c:pt idx="950">
                  <c:v>-1.7600000000000001E-2</c:v>
                </c:pt>
                <c:pt idx="951">
                  <c:v>-6.1999999999999998E-3</c:v>
                </c:pt>
                <c:pt idx="952">
                  <c:v>-1.7100000000000001E-2</c:v>
                </c:pt>
                <c:pt idx="953">
                  <c:v>1.1599999999999999E-2</c:v>
                </c:pt>
                <c:pt idx="954">
                  <c:v>0</c:v>
                </c:pt>
                <c:pt idx="955">
                  <c:v>-2.52E-2</c:v>
                </c:pt>
                <c:pt idx="956">
                  <c:v>-1.04E-2</c:v>
                </c:pt>
                <c:pt idx="957">
                  <c:v>-1.8E-3</c:v>
                </c:pt>
                <c:pt idx="958">
                  <c:v>-1.1599999999999999E-2</c:v>
                </c:pt>
                <c:pt idx="959">
                  <c:v>0</c:v>
                </c:pt>
                <c:pt idx="960">
                  <c:v>-1.41E-2</c:v>
                </c:pt>
                <c:pt idx="961">
                  <c:v>1.7600000000000001E-2</c:v>
                </c:pt>
                <c:pt idx="962">
                  <c:v>5.4000000000000003E-3</c:v>
                </c:pt>
                <c:pt idx="963">
                  <c:v>1.2200000000000001E-2</c:v>
                </c:pt>
                <c:pt idx="964">
                  <c:v>5.0000000000000001E-3</c:v>
                </c:pt>
                <c:pt idx="965">
                  <c:v>-1.0500000000000001E-2</c:v>
                </c:pt>
                <c:pt idx="966">
                  <c:v>-1.4E-3</c:v>
                </c:pt>
                <c:pt idx="967">
                  <c:v>7.9000000000000008E-3</c:v>
                </c:pt>
                <c:pt idx="968">
                  <c:v>-3.44E-2</c:v>
                </c:pt>
                <c:pt idx="969">
                  <c:v>6.9999999999999999E-4</c:v>
                </c:pt>
                <c:pt idx="970">
                  <c:v>3.5999999999999997E-2</c:v>
                </c:pt>
                <c:pt idx="971">
                  <c:v>-2.3099999999999999E-2</c:v>
                </c:pt>
                <c:pt idx="972">
                  <c:v>2.41E-2</c:v>
                </c:pt>
                <c:pt idx="973">
                  <c:v>1.29E-2</c:v>
                </c:pt>
                <c:pt idx="974">
                  <c:v>1.24E-2</c:v>
                </c:pt>
                <c:pt idx="975">
                  <c:v>5.1999999999999998E-3</c:v>
                </c:pt>
                <c:pt idx="976">
                  <c:v>-3.8E-3</c:v>
                </c:pt>
                <c:pt idx="977">
                  <c:v>-2.9999999999999997E-4</c:v>
                </c:pt>
                <c:pt idx="978">
                  <c:v>4.8999999999999998E-3</c:v>
                </c:pt>
                <c:pt idx="979">
                  <c:v>2.1499999999999998E-2</c:v>
                </c:pt>
                <c:pt idx="980">
                  <c:v>-1.09E-2</c:v>
                </c:pt>
                <c:pt idx="981">
                  <c:v>2.7000000000000001E-3</c:v>
                </c:pt>
                <c:pt idx="982">
                  <c:v>1.3100000000000001E-2</c:v>
                </c:pt>
                <c:pt idx="983">
                  <c:v>1.44E-2</c:v>
                </c:pt>
                <c:pt idx="984">
                  <c:v>1.38E-2</c:v>
                </c:pt>
                <c:pt idx="985">
                  <c:v>5.5999999999999999E-3</c:v>
                </c:pt>
                <c:pt idx="986">
                  <c:v>-1.34E-2</c:v>
                </c:pt>
                <c:pt idx="987">
                  <c:v>1.6199999999999999E-2</c:v>
                </c:pt>
                <c:pt idx="988">
                  <c:v>2E-3</c:v>
                </c:pt>
                <c:pt idx="989">
                  <c:v>-2.9999999999999997E-4</c:v>
                </c:pt>
                <c:pt idx="990">
                  <c:v>-6.1000000000000004E-3</c:v>
                </c:pt>
                <c:pt idx="991">
                  <c:v>-7.7999999999999996E-3</c:v>
                </c:pt>
                <c:pt idx="992">
                  <c:v>-1.4800000000000001E-2</c:v>
                </c:pt>
                <c:pt idx="993">
                  <c:v>4.5999999999999999E-3</c:v>
                </c:pt>
                <c:pt idx="994">
                  <c:v>6.9999999999999999E-4</c:v>
                </c:pt>
                <c:pt idx="995">
                  <c:v>-3.32E-2</c:v>
                </c:pt>
                <c:pt idx="996">
                  <c:v>3.3500000000000002E-2</c:v>
                </c:pt>
                <c:pt idx="997">
                  <c:v>-2.06E-2</c:v>
                </c:pt>
                <c:pt idx="998">
                  <c:v>1.95E-2</c:v>
                </c:pt>
                <c:pt idx="999">
                  <c:v>-1.3899999999999999E-2</c:v>
                </c:pt>
                <c:pt idx="1000">
                  <c:v>4.0000000000000002E-4</c:v>
                </c:pt>
                <c:pt idx="1001">
                  <c:v>3.5200000000000002E-2</c:v>
                </c:pt>
                <c:pt idx="1002">
                  <c:v>7.6E-3</c:v>
                </c:pt>
                <c:pt idx="1003">
                  <c:v>1.01E-2</c:v>
                </c:pt>
                <c:pt idx="1004">
                  <c:v>0</c:v>
                </c:pt>
                <c:pt idx="1005">
                  <c:v>-1.6199999999999999E-2</c:v>
                </c:pt>
                <c:pt idx="1006">
                  <c:v>6.1999999999999998E-3</c:v>
                </c:pt>
                <c:pt idx="1007">
                  <c:v>-7.1000000000000004E-3</c:v>
                </c:pt>
                <c:pt idx="1008">
                  <c:v>3.0000000000000001E-3</c:v>
                </c:pt>
                <c:pt idx="1009">
                  <c:v>5.7000000000000002E-3</c:v>
                </c:pt>
                <c:pt idx="1010">
                  <c:v>4.4000000000000003E-3</c:v>
                </c:pt>
                <c:pt idx="1011">
                  <c:v>2.7000000000000001E-3</c:v>
                </c:pt>
                <c:pt idx="1012">
                  <c:v>-4.3E-3</c:v>
                </c:pt>
                <c:pt idx="1013">
                  <c:v>-6.0000000000000001E-3</c:v>
                </c:pt>
                <c:pt idx="1014">
                  <c:v>-7.4000000000000003E-3</c:v>
                </c:pt>
                <c:pt idx="1015">
                  <c:v>-1.0500000000000001E-2</c:v>
                </c:pt>
                <c:pt idx="1016">
                  <c:v>-2.7E-2</c:v>
                </c:pt>
                <c:pt idx="1017">
                  <c:v>-3.5000000000000001E-3</c:v>
                </c:pt>
                <c:pt idx="1018">
                  <c:v>1.3599999999999999E-2</c:v>
                </c:pt>
                <c:pt idx="1019">
                  <c:v>-1.4800000000000001E-2</c:v>
                </c:pt>
                <c:pt idx="1020">
                  <c:v>1.6999999999999999E-3</c:v>
                </c:pt>
                <c:pt idx="1021">
                  <c:v>6.3E-3</c:v>
                </c:pt>
                <c:pt idx="1022">
                  <c:v>-1.6500000000000001E-2</c:v>
                </c:pt>
                <c:pt idx="1023">
                  <c:v>1E-3</c:v>
                </c:pt>
                <c:pt idx="1024">
                  <c:v>-8.9999999999999993E-3</c:v>
                </c:pt>
                <c:pt idx="1025">
                  <c:v>1.17E-2</c:v>
                </c:pt>
                <c:pt idx="1026">
                  <c:v>1.09E-2</c:v>
                </c:pt>
                <c:pt idx="1027">
                  <c:v>-2.5999999999999999E-2</c:v>
                </c:pt>
                <c:pt idx="1028">
                  <c:v>8.6999999999999994E-3</c:v>
                </c:pt>
                <c:pt idx="1029">
                  <c:v>-3.0999999999999999E-3</c:v>
                </c:pt>
                <c:pt idx="1030">
                  <c:v>8.6999999999999994E-3</c:v>
                </c:pt>
                <c:pt idx="1031">
                  <c:v>-3.0999999999999999E-3</c:v>
                </c:pt>
                <c:pt idx="1032">
                  <c:v>1.03E-2</c:v>
                </c:pt>
                <c:pt idx="1033">
                  <c:v>-3.0000000000000001E-3</c:v>
                </c:pt>
                <c:pt idx="1034">
                  <c:v>2.2100000000000002E-2</c:v>
                </c:pt>
                <c:pt idx="1035">
                  <c:v>1.2999999999999999E-3</c:v>
                </c:pt>
                <c:pt idx="1036">
                  <c:v>9.1000000000000004E-3</c:v>
                </c:pt>
                <c:pt idx="1037">
                  <c:v>-5.5999999999999999E-3</c:v>
                </c:pt>
                <c:pt idx="1038">
                  <c:v>2.3E-3</c:v>
                </c:pt>
                <c:pt idx="1039">
                  <c:v>-3.5999999999999999E-3</c:v>
                </c:pt>
                <c:pt idx="1040">
                  <c:v>-6.9999999999999999E-4</c:v>
                </c:pt>
                <c:pt idx="1041">
                  <c:v>1.8100000000000002E-2</c:v>
                </c:pt>
                <c:pt idx="1042">
                  <c:v>-6.8999999999999999E-3</c:v>
                </c:pt>
                <c:pt idx="1043">
                  <c:v>8.6E-3</c:v>
                </c:pt>
                <c:pt idx="1044">
                  <c:v>-1.3899999999999999E-2</c:v>
                </c:pt>
                <c:pt idx="1045">
                  <c:v>-3.9600000000000003E-2</c:v>
                </c:pt>
                <c:pt idx="1046">
                  <c:v>9.7999999999999997E-3</c:v>
                </c:pt>
                <c:pt idx="1047">
                  <c:v>6.9999999999999999E-4</c:v>
                </c:pt>
                <c:pt idx="1048">
                  <c:v>1.7899999999999999E-2</c:v>
                </c:pt>
                <c:pt idx="1049">
                  <c:v>-8.2000000000000007E-3</c:v>
                </c:pt>
                <c:pt idx="1050">
                  <c:v>9.1999999999999998E-3</c:v>
                </c:pt>
                <c:pt idx="1051">
                  <c:v>-1.6999999999999999E-3</c:v>
                </c:pt>
                <c:pt idx="1052">
                  <c:v>-0.01</c:v>
                </c:pt>
                <c:pt idx="1053">
                  <c:v>-2.9999999999999997E-4</c:v>
                </c:pt>
                <c:pt idx="1054">
                  <c:v>-8.3999999999999995E-3</c:v>
                </c:pt>
                <c:pt idx="1055">
                  <c:v>-6.0000000000000001E-3</c:v>
                </c:pt>
                <c:pt idx="1056">
                  <c:v>7.0000000000000001E-3</c:v>
                </c:pt>
                <c:pt idx="1057">
                  <c:v>8.6E-3</c:v>
                </c:pt>
                <c:pt idx="1058">
                  <c:v>-5.1999999999999998E-3</c:v>
                </c:pt>
                <c:pt idx="1059">
                  <c:v>-1.9900000000000001E-2</c:v>
                </c:pt>
                <c:pt idx="1060">
                  <c:v>2.0999999999999999E-3</c:v>
                </c:pt>
                <c:pt idx="1061">
                  <c:v>-4.0000000000000002E-4</c:v>
                </c:pt>
                <c:pt idx="1062">
                  <c:v>-4.5999999999999999E-3</c:v>
                </c:pt>
                <c:pt idx="1063">
                  <c:v>-1.9400000000000001E-2</c:v>
                </c:pt>
                <c:pt idx="1064">
                  <c:v>1.7000000000000001E-2</c:v>
                </c:pt>
                <c:pt idx="1065">
                  <c:v>2.2599999999999999E-2</c:v>
                </c:pt>
                <c:pt idx="1066">
                  <c:v>1.18E-2</c:v>
                </c:pt>
                <c:pt idx="1067">
                  <c:v>-1E-3</c:v>
                </c:pt>
                <c:pt idx="1068">
                  <c:v>-3.8E-3</c:v>
                </c:pt>
                <c:pt idx="1069">
                  <c:v>9.1999999999999998E-3</c:v>
                </c:pt>
                <c:pt idx="1070">
                  <c:v>6.7999999999999996E-3</c:v>
                </c:pt>
                <c:pt idx="1071">
                  <c:v>8.0999999999999996E-3</c:v>
                </c:pt>
                <c:pt idx="1072">
                  <c:v>-9.4000000000000004E-3</c:v>
                </c:pt>
                <c:pt idx="1073">
                  <c:v>-2.7000000000000001E-3</c:v>
                </c:pt>
                <c:pt idx="1074">
                  <c:v>1.4800000000000001E-2</c:v>
                </c:pt>
                <c:pt idx="1075">
                  <c:v>0</c:v>
                </c:pt>
                <c:pt idx="1076">
                  <c:v>5.7000000000000002E-3</c:v>
                </c:pt>
                <c:pt idx="1077">
                  <c:v>-5.7000000000000002E-3</c:v>
                </c:pt>
                <c:pt idx="1078">
                  <c:v>-2.7000000000000001E-3</c:v>
                </c:pt>
                <c:pt idx="1079">
                  <c:v>-6.9999999999999999E-4</c:v>
                </c:pt>
                <c:pt idx="1080">
                  <c:v>-2E-3</c:v>
                </c:pt>
                <c:pt idx="1081">
                  <c:v>1.83E-2</c:v>
                </c:pt>
                <c:pt idx="1082">
                  <c:v>-3.0000000000000001E-3</c:v>
                </c:pt>
                <c:pt idx="1083">
                  <c:v>-4.3E-3</c:v>
                </c:pt>
                <c:pt idx="1084">
                  <c:v>4.0000000000000001E-3</c:v>
                </c:pt>
                <c:pt idx="1085">
                  <c:v>1E-3</c:v>
                </c:pt>
                <c:pt idx="1086">
                  <c:v>1.09E-2</c:v>
                </c:pt>
                <c:pt idx="1087">
                  <c:v>1.24E-2</c:v>
                </c:pt>
                <c:pt idx="1088">
                  <c:v>6.1000000000000004E-3</c:v>
                </c:pt>
                <c:pt idx="1089">
                  <c:v>-1.15E-2</c:v>
                </c:pt>
                <c:pt idx="1090">
                  <c:v>-1.9E-3</c:v>
                </c:pt>
                <c:pt idx="1091">
                  <c:v>1.11E-2</c:v>
                </c:pt>
                <c:pt idx="1092">
                  <c:v>-9.7000000000000003E-3</c:v>
                </c:pt>
                <c:pt idx="1093">
                  <c:v>3.73E-2</c:v>
                </c:pt>
                <c:pt idx="1094">
                  <c:v>-1.15E-2</c:v>
                </c:pt>
                <c:pt idx="1095">
                  <c:v>-2.8E-3</c:v>
                </c:pt>
                <c:pt idx="1096">
                  <c:v>8.9999999999999998E-4</c:v>
                </c:pt>
                <c:pt idx="1097">
                  <c:v>-1.3299999999999999E-2</c:v>
                </c:pt>
                <c:pt idx="1098">
                  <c:v>1.77E-2</c:v>
                </c:pt>
                <c:pt idx="1099">
                  <c:v>-2.9999999999999997E-4</c:v>
                </c:pt>
                <c:pt idx="1100">
                  <c:v>3.3999999999999998E-3</c:v>
                </c:pt>
                <c:pt idx="1101">
                  <c:v>-1.8499999999999999E-2</c:v>
                </c:pt>
                <c:pt idx="1102">
                  <c:v>-3.3999999999999998E-3</c:v>
                </c:pt>
                <c:pt idx="1103">
                  <c:v>1.35E-2</c:v>
                </c:pt>
                <c:pt idx="1104">
                  <c:v>-2.64E-2</c:v>
                </c:pt>
                <c:pt idx="1105">
                  <c:v>-0.01</c:v>
                </c:pt>
                <c:pt idx="1106">
                  <c:v>1.12E-2</c:v>
                </c:pt>
                <c:pt idx="1107">
                  <c:v>1.7899999999999999E-2</c:v>
                </c:pt>
                <c:pt idx="1108">
                  <c:v>-3.7000000000000002E-3</c:v>
                </c:pt>
                <c:pt idx="1109">
                  <c:v>2.8E-3</c:v>
                </c:pt>
                <c:pt idx="1110">
                  <c:v>2.93E-2</c:v>
                </c:pt>
                <c:pt idx="1111">
                  <c:v>-6.0000000000000001E-3</c:v>
                </c:pt>
                <c:pt idx="1112">
                  <c:v>0.12659999999999999</c:v>
                </c:pt>
                <c:pt idx="1113">
                  <c:v>1.12E-2</c:v>
                </c:pt>
                <c:pt idx="1114">
                  <c:v>1.7000000000000001E-2</c:v>
                </c:pt>
                <c:pt idx="1115">
                  <c:v>3.27E-2</c:v>
                </c:pt>
                <c:pt idx="1116">
                  <c:v>4.1999999999999997E-3</c:v>
                </c:pt>
                <c:pt idx="1117">
                  <c:v>-2.5999999999999999E-2</c:v>
                </c:pt>
                <c:pt idx="1118">
                  <c:v>1.0699999999999999E-2</c:v>
                </c:pt>
                <c:pt idx="1119">
                  <c:v>2.9700000000000001E-2</c:v>
                </c:pt>
                <c:pt idx="1120">
                  <c:v>-2.29E-2</c:v>
                </c:pt>
                <c:pt idx="1121">
                  <c:v>1.0999999999999999E-2</c:v>
                </c:pt>
                <c:pt idx="1122">
                  <c:v>1.2E-2</c:v>
                </c:pt>
                <c:pt idx="1123">
                  <c:v>-1.9E-3</c:v>
                </c:pt>
                <c:pt idx="1124">
                  <c:v>-2.9999999999999997E-4</c:v>
                </c:pt>
                <c:pt idx="1125">
                  <c:v>-1.67E-2</c:v>
                </c:pt>
                <c:pt idx="1126">
                  <c:v>-1.4E-3</c:v>
                </c:pt>
                <c:pt idx="1127">
                  <c:v>-1.4200000000000001E-2</c:v>
                </c:pt>
                <c:pt idx="1128">
                  <c:v>-1.5599999999999999E-2</c:v>
                </c:pt>
                <c:pt idx="1129">
                  <c:v>-1.6299999999999999E-2</c:v>
                </c:pt>
                <c:pt idx="1130">
                  <c:v>-1.6799999999999999E-2</c:v>
                </c:pt>
                <c:pt idx="1131">
                  <c:v>8.9999999999999998E-4</c:v>
                </c:pt>
                <c:pt idx="1132">
                  <c:v>-1.03E-2</c:v>
                </c:pt>
                <c:pt idx="1133">
                  <c:v>2.5899999999999999E-2</c:v>
                </c:pt>
                <c:pt idx="1134">
                  <c:v>6.13E-2</c:v>
                </c:pt>
                <c:pt idx="1135">
                  <c:v>3.2300000000000002E-2</c:v>
                </c:pt>
                <c:pt idx="1136">
                  <c:v>-1.4200000000000001E-2</c:v>
                </c:pt>
                <c:pt idx="1137">
                  <c:v>-3.15E-2</c:v>
                </c:pt>
                <c:pt idx="1138">
                  <c:v>-2.4299999999999999E-2</c:v>
                </c:pt>
                <c:pt idx="1139">
                  <c:v>-8.8999999999999999E-3</c:v>
                </c:pt>
                <c:pt idx="1140">
                  <c:v>9.2999999999999992E-3</c:v>
                </c:pt>
                <c:pt idx="1141">
                  <c:v>-1.14E-2</c:v>
                </c:pt>
                <c:pt idx="1142">
                  <c:v>1.15E-2</c:v>
                </c:pt>
                <c:pt idx="1143">
                  <c:v>-1.7399999999999999E-2</c:v>
                </c:pt>
                <c:pt idx="1144">
                  <c:v>1.9599999999999999E-2</c:v>
                </c:pt>
                <c:pt idx="1145">
                  <c:v>-0.02</c:v>
                </c:pt>
                <c:pt idx="1146">
                  <c:v>-4.4999999999999997E-3</c:v>
                </c:pt>
                <c:pt idx="1147">
                  <c:v>-6.1999999999999998E-3</c:v>
                </c:pt>
                <c:pt idx="1148">
                  <c:v>2.2700000000000001E-2</c:v>
                </c:pt>
                <c:pt idx="1149">
                  <c:v>-3.8E-3</c:v>
                </c:pt>
                <c:pt idx="1150">
                  <c:v>4.4000000000000003E-3</c:v>
                </c:pt>
                <c:pt idx="1151">
                  <c:v>2.5499999999999998E-2</c:v>
                </c:pt>
                <c:pt idx="1152">
                  <c:v>-8.0000000000000004E-4</c:v>
                </c:pt>
                <c:pt idx="1153">
                  <c:v>-2.07E-2</c:v>
                </c:pt>
                <c:pt idx="1154">
                  <c:v>-1.6199999999999999E-2</c:v>
                </c:pt>
                <c:pt idx="1155">
                  <c:v>4.7999999999999996E-3</c:v>
                </c:pt>
                <c:pt idx="1156">
                  <c:v>8.6999999999999994E-3</c:v>
                </c:pt>
                <c:pt idx="1157">
                  <c:v>1.2500000000000001E-2</c:v>
                </c:pt>
                <c:pt idx="1158">
                  <c:v>6.7000000000000002E-3</c:v>
                </c:pt>
                <c:pt idx="1159">
                  <c:v>-9.5999999999999992E-3</c:v>
                </c:pt>
                <c:pt idx="1160">
                  <c:v>-7.9000000000000008E-3</c:v>
                </c:pt>
                <c:pt idx="1161">
                  <c:v>-1E-3</c:v>
                </c:pt>
                <c:pt idx="1162">
                  <c:v>-4.7999999999999996E-3</c:v>
                </c:pt>
                <c:pt idx="1163">
                  <c:v>-3.0999999999999999E-3</c:v>
                </c:pt>
                <c:pt idx="1164">
                  <c:v>1.55E-2</c:v>
                </c:pt>
                <c:pt idx="1165">
                  <c:v>4.7999999999999996E-3</c:v>
                </c:pt>
                <c:pt idx="1166">
                  <c:v>6.6E-3</c:v>
                </c:pt>
                <c:pt idx="1167">
                  <c:v>3.3E-3</c:v>
                </c:pt>
                <c:pt idx="1168">
                  <c:v>8.6999999999999994E-3</c:v>
                </c:pt>
                <c:pt idx="1169">
                  <c:v>-7.7000000000000002E-3</c:v>
                </c:pt>
                <c:pt idx="1170">
                  <c:v>-6.0000000000000001E-3</c:v>
                </c:pt>
                <c:pt idx="1171">
                  <c:v>3.0000000000000001E-3</c:v>
                </c:pt>
                <c:pt idx="1172">
                  <c:v>1E-3</c:v>
                </c:pt>
                <c:pt idx="1173">
                  <c:v>2.1899999999999999E-2</c:v>
                </c:pt>
                <c:pt idx="1174">
                  <c:v>2.52E-2</c:v>
                </c:pt>
                <c:pt idx="1175">
                  <c:v>-1.8800000000000001E-2</c:v>
                </c:pt>
                <c:pt idx="1176">
                  <c:v>2.2000000000000001E-3</c:v>
                </c:pt>
                <c:pt idx="1177">
                  <c:v>8.8999999999999999E-3</c:v>
                </c:pt>
                <c:pt idx="1178">
                  <c:v>-2.7199999999999998E-2</c:v>
                </c:pt>
                <c:pt idx="1179">
                  <c:v>-2.3800000000000002E-2</c:v>
                </c:pt>
                <c:pt idx="1180">
                  <c:v>8.8999999999999999E-3</c:v>
                </c:pt>
                <c:pt idx="1181">
                  <c:v>1.4200000000000001E-2</c:v>
                </c:pt>
                <c:pt idx="1182">
                  <c:v>1.6999999999999999E-3</c:v>
                </c:pt>
                <c:pt idx="1183">
                  <c:v>8.8999999999999999E-3</c:v>
                </c:pt>
                <c:pt idx="1184">
                  <c:v>3.7000000000000002E-3</c:v>
                </c:pt>
                <c:pt idx="1185">
                  <c:v>7.6E-3</c:v>
                </c:pt>
                <c:pt idx="1186">
                  <c:v>8.0000000000000004E-4</c:v>
                </c:pt>
                <c:pt idx="1187">
                  <c:v>1.6999999999999999E-3</c:v>
                </c:pt>
                <c:pt idx="1188">
                  <c:v>8.6E-3</c:v>
                </c:pt>
                <c:pt idx="1189">
                  <c:v>-1.9300000000000001E-2</c:v>
                </c:pt>
                <c:pt idx="1190">
                  <c:v>-1.38E-2</c:v>
                </c:pt>
                <c:pt idx="1191">
                  <c:v>2.9999999999999997E-4</c:v>
                </c:pt>
                <c:pt idx="1192">
                  <c:v>-5.5999999999999999E-3</c:v>
                </c:pt>
                <c:pt idx="1193">
                  <c:v>-9.2999999999999992E-3</c:v>
                </c:pt>
                <c:pt idx="1194">
                  <c:v>-1.5699999999999999E-2</c:v>
                </c:pt>
                <c:pt idx="1195">
                  <c:v>-1.0999999999999999E-2</c:v>
                </c:pt>
                <c:pt idx="1196">
                  <c:v>5.7999999999999996E-3</c:v>
                </c:pt>
                <c:pt idx="1197">
                  <c:v>1.6999999999999999E-3</c:v>
                </c:pt>
                <c:pt idx="1198">
                  <c:v>-5.5999999999999999E-3</c:v>
                </c:pt>
                <c:pt idx="1199">
                  <c:v>-2.2200000000000001E-2</c:v>
                </c:pt>
                <c:pt idx="1200">
                  <c:v>-3.3E-3</c:v>
                </c:pt>
                <c:pt idx="1201">
                  <c:v>3.0000000000000001E-3</c:v>
                </c:pt>
                <c:pt idx="1202">
                  <c:v>8.8999999999999999E-3</c:v>
                </c:pt>
                <c:pt idx="1203">
                  <c:v>-4.7000000000000002E-3</c:v>
                </c:pt>
                <c:pt idx="1204">
                  <c:v>-9.1000000000000004E-3</c:v>
                </c:pt>
                <c:pt idx="1205">
                  <c:v>-2.5100000000000001E-2</c:v>
                </c:pt>
                <c:pt idx="1206">
                  <c:v>1.4E-2</c:v>
                </c:pt>
                <c:pt idx="1207">
                  <c:v>1.1599999999999999E-2</c:v>
                </c:pt>
                <c:pt idx="1208">
                  <c:v>4.7000000000000002E-3</c:v>
                </c:pt>
                <c:pt idx="1209">
                  <c:v>3.5000000000000001E-3</c:v>
                </c:pt>
                <c:pt idx="1210">
                  <c:v>1.3100000000000001E-2</c:v>
                </c:pt>
                <c:pt idx="1211">
                  <c:v>5.9999999999999995E-4</c:v>
                </c:pt>
                <c:pt idx="1212">
                  <c:v>-1.5E-3</c:v>
                </c:pt>
                <c:pt idx="1213">
                  <c:v>1.4E-2</c:v>
                </c:pt>
                <c:pt idx="1214">
                  <c:v>1.66E-2</c:v>
                </c:pt>
                <c:pt idx="1215">
                  <c:v>-2.3199999999999998E-2</c:v>
                </c:pt>
                <c:pt idx="1216">
                  <c:v>-3.5999999999999999E-3</c:v>
                </c:pt>
                <c:pt idx="1217">
                  <c:v>1.26E-2</c:v>
                </c:pt>
                <c:pt idx="1218">
                  <c:v>-2.9999999999999997E-4</c:v>
                </c:pt>
                <c:pt idx="1219">
                  <c:v>8.8000000000000005E-3</c:v>
                </c:pt>
                <c:pt idx="1220">
                  <c:v>-5.9999999999999995E-4</c:v>
                </c:pt>
                <c:pt idx="1221">
                  <c:v>5.5999999999999999E-3</c:v>
                </c:pt>
                <c:pt idx="1222">
                  <c:v>5.4999999999999997E-3</c:v>
                </c:pt>
                <c:pt idx="1223">
                  <c:v>3.7000000000000002E-3</c:v>
                </c:pt>
                <c:pt idx="1224">
                  <c:v>5.9999999999999995E-4</c:v>
                </c:pt>
                <c:pt idx="1225">
                  <c:v>4.8999999999999998E-3</c:v>
                </c:pt>
                <c:pt idx="1226">
                  <c:v>2.3E-3</c:v>
                </c:pt>
                <c:pt idx="1227">
                  <c:v>-2.7300000000000001E-2</c:v>
                </c:pt>
                <c:pt idx="1228">
                  <c:v>-1.32E-2</c:v>
                </c:pt>
                <c:pt idx="1229">
                  <c:v>-2.9999999999999997E-4</c:v>
                </c:pt>
                <c:pt idx="1230">
                  <c:v>-2.1899999999999999E-2</c:v>
                </c:pt>
                <c:pt idx="1231">
                  <c:v>-3.2399999999999998E-2</c:v>
                </c:pt>
                <c:pt idx="1232">
                  <c:v>-1.6400000000000001E-2</c:v>
                </c:pt>
                <c:pt idx="1233">
                  <c:v>-3.6299999999999999E-2</c:v>
                </c:pt>
                <c:pt idx="1234">
                  <c:v>-5.0200000000000002E-2</c:v>
                </c:pt>
                <c:pt idx="1235">
                  <c:v>-7.4700000000000003E-2</c:v>
                </c:pt>
                <c:pt idx="1236">
                  <c:v>8.2900000000000001E-2</c:v>
                </c:pt>
                <c:pt idx="1237">
                  <c:v>-2.1499999999999998E-2</c:v>
                </c:pt>
                <c:pt idx="1238">
                  <c:v>7.4999999999999997E-2</c:v>
                </c:pt>
                <c:pt idx="1239">
                  <c:v>-1.4999999999999999E-2</c:v>
                </c:pt>
                <c:pt idx="1240">
                  <c:v>-6.3799999999999996E-2</c:v>
                </c:pt>
                <c:pt idx="1241">
                  <c:v>7.0000000000000001E-3</c:v>
                </c:pt>
                <c:pt idx="1242">
                  <c:v>-4.2700000000000002E-2</c:v>
                </c:pt>
                <c:pt idx="1243">
                  <c:v>3.2000000000000002E-3</c:v>
                </c:pt>
                <c:pt idx="1244">
                  <c:v>-3.4099999999999998E-2</c:v>
                </c:pt>
                <c:pt idx="1245">
                  <c:v>5.4699999999999999E-2</c:v>
                </c:pt>
                <c:pt idx="1246">
                  <c:v>6.4399999999999999E-2</c:v>
                </c:pt>
                <c:pt idx="1247">
                  <c:v>-1.5900000000000001E-2</c:v>
                </c:pt>
                <c:pt idx="1248">
                  <c:v>2.4899999999999999E-2</c:v>
                </c:pt>
                <c:pt idx="1249">
                  <c:v>1.9699999999999999E-2</c:v>
                </c:pt>
                <c:pt idx="1250">
                  <c:v>0</c:v>
                </c:pt>
                <c:pt idx="1251">
                  <c:v>-6.8999999999999999E-3</c:v>
                </c:pt>
                <c:pt idx="1252">
                  <c:v>-1.3599999999999999E-2</c:v>
                </c:pt>
                <c:pt idx="1253">
                  <c:v>-1.7100000000000001E-2</c:v>
                </c:pt>
                <c:pt idx="1254">
                  <c:v>5.5999999999999999E-3</c:v>
                </c:pt>
                <c:pt idx="1255">
                  <c:v>5.0099999999999999E-2</c:v>
                </c:pt>
                <c:pt idx="1256">
                  <c:v>-1.41E-2</c:v>
                </c:pt>
                <c:pt idx="1257">
                  <c:v>-7.0000000000000001E-3</c:v>
                </c:pt>
                <c:pt idx="1258">
                  <c:v>3.9199999999999999E-2</c:v>
                </c:pt>
                <c:pt idx="1259">
                  <c:v>3.4200000000000001E-2</c:v>
                </c:pt>
                <c:pt idx="1260">
                  <c:v>2.5600000000000001E-2</c:v>
                </c:pt>
                <c:pt idx="1261">
                  <c:v>7.4999999999999997E-3</c:v>
                </c:pt>
                <c:pt idx="1262">
                  <c:v>-1.8100000000000002E-2</c:v>
                </c:pt>
                <c:pt idx="1263">
                  <c:v>4.0000000000000002E-4</c:v>
                </c:pt>
                <c:pt idx="1264">
                  <c:v>-2.3E-3</c:v>
                </c:pt>
                <c:pt idx="1265">
                  <c:v>-2.58E-2</c:v>
                </c:pt>
                <c:pt idx="1266">
                  <c:v>-8.0000000000000004E-4</c:v>
                </c:pt>
                <c:pt idx="1267">
                  <c:v>2.4E-2</c:v>
                </c:pt>
                <c:pt idx="1268">
                  <c:v>1.8100000000000002E-2</c:v>
                </c:pt>
                <c:pt idx="1269">
                  <c:v>-9.7000000000000003E-3</c:v>
                </c:pt>
                <c:pt idx="1270">
                  <c:v>-4.4200000000000003E-2</c:v>
                </c:pt>
                <c:pt idx="1271">
                  <c:v>4.4999999999999997E-3</c:v>
                </c:pt>
                <c:pt idx="1272">
                  <c:v>-1.9400000000000001E-2</c:v>
                </c:pt>
                <c:pt idx="1273">
                  <c:v>-5.5800000000000002E-2</c:v>
                </c:pt>
                <c:pt idx="1274">
                  <c:v>6.9599999999999995E-2</c:v>
                </c:pt>
                <c:pt idx="1275">
                  <c:v>3.1899999999999998E-2</c:v>
                </c:pt>
                <c:pt idx="1276">
                  <c:v>3.5099999999999999E-2</c:v>
                </c:pt>
                <c:pt idx="1277">
                  <c:v>-1.14E-2</c:v>
                </c:pt>
                <c:pt idx="1278">
                  <c:v>3.4799999999999998E-2</c:v>
                </c:pt>
                <c:pt idx="1279">
                  <c:v>2.92E-2</c:v>
                </c:pt>
                <c:pt idx="1280">
                  <c:v>4.0599999999999997E-2</c:v>
                </c:pt>
                <c:pt idx="1281">
                  <c:v>-4.1000000000000003E-3</c:v>
                </c:pt>
                <c:pt idx="1282">
                  <c:v>1.21E-2</c:v>
                </c:pt>
                <c:pt idx="1283">
                  <c:v>-1.5699999999999999E-2</c:v>
                </c:pt>
                <c:pt idx="1284">
                  <c:v>7.4000000000000003E-3</c:v>
                </c:pt>
                <c:pt idx="1285">
                  <c:v>-2.0299999999999999E-2</c:v>
                </c:pt>
                <c:pt idx="1286">
                  <c:v>7.4999999999999997E-3</c:v>
                </c:pt>
                <c:pt idx="1287">
                  <c:v>-2.4400000000000002E-2</c:v>
                </c:pt>
                <c:pt idx="1288">
                  <c:v>4.1300000000000003E-2</c:v>
                </c:pt>
                <c:pt idx="1289">
                  <c:v>-4.8099999999999997E-2</c:v>
                </c:pt>
                <c:pt idx="1290">
                  <c:v>-1.21E-2</c:v>
                </c:pt>
                <c:pt idx="1291">
                  <c:v>-1.26E-2</c:v>
                </c:pt>
                <c:pt idx="1292">
                  <c:v>1.78E-2</c:v>
                </c:pt>
                <c:pt idx="1293">
                  <c:v>-3.3799999999999997E-2</c:v>
                </c:pt>
                <c:pt idx="1294">
                  <c:v>-2.4799999999999999E-2</c:v>
                </c:pt>
                <c:pt idx="1295">
                  <c:v>2E-3</c:v>
                </c:pt>
                <c:pt idx="1296">
                  <c:v>3.1199999999999999E-2</c:v>
                </c:pt>
                <c:pt idx="1297">
                  <c:v>-4.1000000000000003E-3</c:v>
                </c:pt>
                <c:pt idx="1298">
                  <c:v>-4.8999999999999998E-3</c:v>
                </c:pt>
                <c:pt idx="1299">
                  <c:v>2.4500000000000001E-2</c:v>
                </c:pt>
                <c:pt idx="1300">
                  <c:v>-3.0000000000000001E-3</c:v>
                </c:pt>
                <c:pt idx="1301">
                  <c:v>1.09E-2</c:v>
                </c:pt>
                <c:pt idx="1302">
                  <c:v>-1.06E-2</c:v>
                </c:pt>
                <c:pt idx="1303">
                  <c:v>2.2100000000000002E-2</c:v>
                </c:pt>
                <c:pt idx="1304">
                  <c:v>-8.5000000000000006E-3</c:v>
                </c:pt>
                <c:pt idx="1305">
                  <c:v>-7.1000000000000004E-3</c:v>
                </c:pt>
                <c:pt idx="1306">
                  <c:v>-3.2199999999999999E-2</c:v>
                </c:pt>
                <c:pt idx="1307">
                  <c:v>4.0000000000000002E-4</c:v>
                </c:pt>
                <c:pt idx="1308">
                  <c:v>-1.1000000000000001E-3</c:v>
                </c:pt>
                <c:pt idx="1309">
                  <c:v>-3.1E-2</c:v>
                </c:pt>
                <c:pt idx="1310">
                  <c:v>-3.8999999999999998E-3</c:v>
                </c:pt>
                <c:pt idx="1311">
                  <c:v>-1.5E-3</c:v>
                </c:pt>
                <c:pt idx="1312">
                  <c:v>5.4999999999999997E-3</c:v>
                </c:pt>
                <c:pt idx="1313">
                  <c:v>3.2000000000000002E-3</c:v>
                </c:pt>
                <c:pt idx="1314">
                  <c:v>-2.5700000000000001E-2</c:v>
                </c:pt>
                <c:pt idx="1315">
                  <c:v>-2.8500000000000001E-2</c:v>
                </c:pt>
                <c:pt idx="1316">
                  <c:v>4.5999999999999999E-3</c:v>
                </c:pt>
                <c:pt idx="1317">
                  <c:v>-2.0999999999999999E-3</c:v>
                </c:pt>
                <c:pt idx="1318">
                  <c:v>-7.6E-3</c:v>
                </c:pt>
                <c:pt idx="1319">
                  <c:v>-5.1999999999999998E-3</c:v>
                </c:pt>
                <c:pt idx="1320">
                  <c:v>9.5999999999999992E-3</c:v>
                </c:pt>
                <c:pt idx="1321">
                  <c:v>2.3300000000000001E-2</c:v>
                </c:pt>
                <c:pt idx="1322">
                  <c:v>-8.5000000000000006E-3</c:v>
                </c:pt>
                <c:pt idx="1323">
                  <c:v>3.0000000000000001E-3</c:v>
                </c:pt>
                <c:pt idx="1324">
                  <c:v>-1.5599999999999999E-2</c:v>
                </c:pt>
                <c:pt idx="1325">
                  <c:v>-1.4999999999999999E-2</c:v>
                </c:pt>
                <c:pt idx="1326">
                  <c:v>-4.5199999999999997E-2</c:v>
                </c:pt>
                <c:pt idx="1327">
                  <c:v>8.8999999999999999E-3</c:v>
                </c:pt>
                <c:pt idx="1328">
                  <c:v>-1.1999999999999999E-3</c:v>
                </c:pt>
                <c:pt idx="1329">
                  <c:v>1.54E-2</c:v>
                </c:pt>
                <c:pt idx="1330">
                  <c:v>7.6E-3</c:v>
                </c:pt>
                <c:pt idx="1331">
                  <c:v>1.1000000000000001E-3</c:v>
                </c:pt>
                <c:pt idx="1332">
                  <c:v>-1.37E-2</c:v>
                </c:pt>
                <c:pt idx="1333">
                  <c:v>1.04E-2</c:v>
                </c:pt>
                <c:pt idx="1334">
                  <c:v>-1.1000000000000001E-3</c:v>
                </c:pt>
                <c:pt idx="1335">
                  <c:v>1.4200000000000001E-2</c:v>
                </c:pt>
                <c:pt idx="1336">
                  <c:v>1.15E-2</c:v>
                </c:pt>
                <c:pt idx="1337">
                  <c:v>1.12E-2</c:v>
                </c:pt>
                <c:pt idx="1338">
                  <c:v>-1.5E-3</c:v>
                </c:pt>
                <c:pt idx="1339">
                  <c:v>2.8899999999999999E-2</c:v>
                </c:pt>
                <c:pt idx="1340">
                  <c:v>5.4000000000000003E-3</c:v>
                </c:pt>
                <c:pt idx="1341">
                  <c:v>-4.0000000000000001E-3</c:v>
                </c:pt>
                <c:pt idx="1342">
                  <c:v>-2.0899999999999998E-2</c:v>
                </c:pt>
                <c:pt idx="1343">
                  <c:v>-2.18E-2</c:v>
                </c:pt>
                <c:pt idx="1344">
                  <c:v>9.4000000000000004E-3</c:v>
                </c:pt>
                <c:pt idx="1345">
                  <c:v>9.1999999999999998E-3</c:v>
                </c:pt>
                <c:pt idx="1346">
                  <c:v>1.5E-3</c:v>
                </c:pt>
                <c:pt idx="1347">
                  <c:v>-2.8999999999999998E-3</c:v>
                </c:pt>
                <c:pt idx="1348">
                  <c:v>1.0699999999999999E-2</c:v>
                </c:pt>
                <c:pt idx="1349">
                  <c:v>-1.26E-2</c:v>
                </c:pt>
                <c:pt idx="1350">
                  <c:v>8.8000000000000005E-3</c:v>
                </c:pt>
                <c:pt idx="1351">
                  <c:v>-8.8000000000000005E-3</c:v>
                </c:pt>
                <c:pt idx="1352">
                  <c:v>-1.4500000000000001E-2</c:v>
                </c:pt>
                <c:pt idx="1353">
                  <c:v>-2.69E-2</c:v>
                </c:pt>
                <c:pt idx="1354">
                  <c:v>2.3199999999999998E-2</c:v>
                </c:pt>
                <c:pt idx="1355">
                  <c:v>1.9300000000000001E-2</c:v>
                </c:pt>
                <c:pt idx="1356">
                  <c:v>1.09E-2</c:v>
                </c:pt>
                <c:pt idx="1357">
                  <c:v>8.3000000000000001E-3</c:v>
                </c:pt>
                <c:pt idx="1358">
                  <c:v>8.3000000000000001E-3</c:v>
                </c:pt>
                <c:pt idx="1359">
                  <c:v>-1.67E-2</c:v>
                </c:pt>
                <c:pt idx="1360">
                  <c:v>5.1999999999999998E-2</c:v>
                </c:pt>
                <c:pt idx="1361">
                  <c:v>1.21E-2</c:v>
                </c:pt>
                <c:pt idx="1362">
                  <c:v>1.2699999999999999E-2</c:v>
                </c:pt>
                <c:pt idx="1363">
                  <c:v>-1.2500000000000001E-2</c:v>
                </c:pt>
                <c:pt idx="1364">
                  <c:v>3.3999999999999998E-3</c:v>
                </c:pt>
                <c:pt idx="1365">
                  <c:v>-2.3999999999999998E-3</c:v>
                </c:pt>
                <c:pt idx="1366">
                  <c:v>-1E-3</c:v>
                </c:pt>
                <c:pt idx="1367">
                  <c:v>2.7099999999999999E-2</c:v>
                </c:pt>
                <c:pt idx="1368">
                  <c:v>0.01</c:v>
                </c:pt>
                <c:pt idx="1369">
                  <c:v>1.18E-2</c:v>
                </c:pt>
                <c:pt idx="1370">
                  <c:v>1.35E-2</c:v>
                </c:pt>
                <c:pt idx="1371">
                  <c:v>-1.3599999999999999E-2</c:v>
                </c:pt>
                <c:pt idx="1372">
                  <c:v>-2.07E-2</c:v>
                </c:pt>
                <c:pt idx="1373">
                  <c:v>-5.7000000000000002E-3</c:v>
                </c:pt>
                <c:pt idx="1374">
                  <c:v>-1.2999999999999999E-3</c:v>
                </c:pt>
                <c:pt idx="1375">
                  <c:v>-6.4000000000000003E-3</c:v>
                </c:pt>
                <c:pt idx="1376">
                  <c:v>-1.6899999999999998E-2</c:v>
                </c:pt>
                <c:pt idx="1377">
                  <c:v>-4.8999999999999998E-3</c:v>
                </c:pt>
                <c:pt idx="1378">
                  <c:v>4.7999999999999996E-3</c:v>
                </c:pt>
                <c:pt idx="1379">
                  <c:v>7.9000000000000008E-3</c:v>
                </c:pt>
                <c:pt idx="1380">
                  <c:v>4.1000000000000003E-3</c:v>
                </c:pt>
                <c:pt idx="1381">
                  <c:v>1.9800000000000002E-2</c:v>
                </c:pt>
                <c:pt idx="1382">
                  <c:v>-1.34E-2</c:v>
                </c:pt>
                <c:pt idx="1383">
                  <c:v>1.26E-2</c:v>
                </c:pt>
                <c:pt idx="1384">
                  <c:v>-0.01</c:v>
                </c:pt>
                <c:pt idx="1385">
                  <c:v>8.0999999999999996E-3</c:v>
                </c:pt>
                <c:pt idx="1386">
                  <c:v>2.7099999999999999E-2</c:v>
                </c:pt>
                <c:pt idx="1387">
                  <c:v>-1.6999999999999999E-3</c:v>
                </c:pt>
                <c:pt idx="1388">
                  <c:v>-4.7000000000000002E-3</c:v>
                </c:pt>
                <c:pt idx="1389">
                  <c:v>2.7000000000000001E-3</c:v>
                </c:pt>
                <c:pt idx="1390">
                  <c:v>2.0400000000000001E-2</c:v>
                </c:pt>
                <c:pt idx="1391">
                  <c:v>-1.2500000000000001E-2</c:v>
                </c:pt>
                <c:pt idx="1392">
                  <c:v>1.55E-2</c:v>
                </c:pt>
                <c:pt idx="1393">
                  <c:v>1.2E-2</c:v>
                </c:pt>
                <c:pt idx="1394">
                  <c:v>6.0000000000000001E-3</c:v>
                </c:pt>
                <c:pt idx="1395">
                  <c:v>9.7000000000000003E-3</c:v>
                </c:pt>
                <c:pt idx="1396">
                  <c:v>-1.4E-2</c:v>
                </c:pt>
                <c:pt idx="1397">
                  <c:v>-2.3199999999999998E-2</c:v>
                </c:pt>
                <c:pt idx="1398">
                  <c:v>-7.7000000000000002E-3</c:v>
                </c:pt>
                <c:pt idx="1399">
                  <c:v>-2.8E-3</c:v>
                </c:pt>
                <c:pt idx="1400">
                  <c:v>-1.26E-2</c:v>
                </c:pt>
                <c:pt idx="1401">
                  <c:v>-7.1999999999999998E-3</c:v>
                </c:pt>
                <c:pt idx="1402">
                  <c:v>1.2699999999999999E-2</c:v>
                </c:pt>
                <c:pt idx="1403">
                  <c:v>-1.12E-2</c:v>
                </c:pt>
                <c:pt idx="1404">
                  <c:v>-1.26E-2</c:v>
                </c:pt>
                <c:pt idx="1405">
                  <c:v>-1.1000000000000001E-3</c:v>
                </c:pt>
                <c:pt idx="1406">
                  <c:v>-1.03E-2</c:v>
                </c:pt>
                <c:pt idx="1407">
                  <c:v>-1.15E-2</c:v>
                </c:pt>
                <c:pt idx="1408">
                  <c:v>4.0000000000000002E-4</c:v>
                </c:pt>
                <c:pt idx="1409">
                  <c:v>6.7999999999999996E-3</c:v>
                </c:pt>
                <c:pt idx="1410">
                  <c:v>6.9999999999999999E-4</c:v>
                </c:pt>
                <c:pt idx="1411">
                  <c:v>4.1000000000000003E-3</c:v>
                </c:pt>
                <c:pt idx="1412">
                  <c:v>4.7999999999999996E-3</c:v>
                </c:pt>
                <c:pt idx="1413">
                  <c:v>-4.0000000000000001E-3</c:v>
                </c:pt>
                <c:pt idx="1414">
                  <c:v>-2.5700000000000001E-2</c:v>
                </c:pt>
                <c:pt idx="1415">
                  <c:v>1.1999999999999999E-3</c:v>
                </c:pt>
                <c:pt idx="1416">
                  <c:v>-1.6000000000000001E-3</c:v>
                </c:pt>
                <c:pt idx="1417">
                  <c:v>-7.9000000000000008E-3</c:v>
                </c:pt>
                <c:pt idx="1418">
                  <c:v>1.3899999999999999E-2</c:v>
                </c:pt>
                <c:pt idx="1419">
                  <c:v>2.8E-3</c:v>
                </c:pt>
                <c:pt idx="1420">
                  <c:v>3.5000000000000001E-3</c:v>
                </c:pt>
                <c:pt idx="1421">
                  <c:v>1.6299999999999999E-2</c:v>
                </c:pt>
                <c:pt idx="1422">
                  <c:v>-8.8999999999999999E-3</c:v>
                </c:pt>
                <c:pt idx="1423">
                  <c:v>1.6000000000000001E-3</c:v>
                </c:pt>
                <c:pt idx="1424">
                  <c:v>8.3999999999999995E-3</c:v>
                </c:pt>
                <c:pt idx="1425">
                  <c:v>-5.1000000000000004E-3</c:v>
                </c:pt>
                <c:pt idx="1426">
                  <c:v>-2.4799999999999999E-2</c:v>
                </c:pt>
                <c:pt idx="1427">
                  <c:v>-8.5000000000000006E-3</c:v>
                </c:pt>
                <c:pt idx="1428">
                  <c:v>-5.7000000000000002E-3</c:v>
                </c:pt>
                <c:pt idx="1429">
                  <c:v>2.64E-2</c:v>
                </c:pt>
                <c:pt idx="1430">
                  <c:v>-2.3199999999999998E-2</c:v>
                </c:pt>
                <c:pt idx="1431">
                  <c:v>1.0200000000000001E-2</c:v>
                </c:pt>
                <c:pt idx="1432">
                  <c:v>-1.6500000000000001E-2</c:v>
                </c:pt>
                <c:pt idx="1433">
                  <c:v>2E-3</c:v>
                </c:pt>
                <c:pt idx="1434">
                  <c:v>1.17E-2</c:v>
                </c:pt>
                <c:pt idx="1435">
                  <c:v>-1.37E-2</c:v>
                </c:pt>
                <c:pt idx="1436">
                  <c:v>-4.1000000000000003E-3</c:v>
                </c:pt>
                <c:pt idx="1437">
                  <c:v>-7.1000000000000004E-3</c:v>
                </c:pt>
                <c:pt idx="1438">
                  <c:v>-1.2699999999999999E-2</c:v>
                </c:pt>
                <c:pt idx="1439">
                  <c:v>2.7300000000000001E-2</c:v>
                </c:pt>
                <c:pt idx="1440">
                  <c:v>2.1899999999999999E-2</c:v>
                </c:pt>
                <c:pt idx="1441">
                  <c:v>-1.2800000000000001E-2</c:v>
                </c:pt>
                <c:pt idx="1442">
                  <c:v>-1.1999999999999999E-3</c:v>
                </c:pt>
                <c:pt idx="1443">
                  <c:v>1.9099999999999999E-2</c:v>
                </c:pt>
                <c:pt idx="1444">
                  <c:v>-6.1999999999999998E-3</c:v>
                </c:pt>
                <c:pt idx="1445">
                  <c:v>2.0999999999999999E-3</c:v>
                </c:pt>
                <c:pt idx="1446">
                  <c:v>-1.6000000000000001E-3</c:v>
                </c:pt>
                <c:pt idx="1447">
                  <c:v>1.2E-2</c:v>
                </c:pt>
                <c:pt idx="1448">
                  <c:v>1.95E-2</c:v>
                </c:pt>
                <c:pt idx="1449">
                  <c:v>8.0000000000000002E-3</c:v>
                </c:pt>
                <c:pt idx="1450">
                  <c:v>-2.0199999999999999E-2</c:v>
                </c:pt>
                <c:pt idx="1451">
                  <c:v>1.29E-2</c:v>
                </c:pt>
                <c:pt idx="1452">
                  <c:v>-2.1499999999999998E-2</c:v>
                </c:pt>
                <c:pt idx="1453">
                  <c:v>3.3E-3</c:v>
                </c:pt>
                <c:pt idx="1454">
                  <c:v>4.7999999999999996E-3</c:v>
                </c:pt>
                <c:pt idx="1455">
                  <c:v>2.1499999999999998E-2</c:v>
                </c:pt>
                <c:pt idx="1456">
                  <c:v>4.0000000000000002E-4</c:v>
                </c:pt>
                <c:pt idx="1457">
                  <c:v>-4.5999999999999999E-3</c:v>
                </c:pt>
                <c:pt idx="1458">
                  <c:v>8.9999999999999993E-3</c:v>
                </c:pt>
                <c:pt idx="1459">
                  <c:v>-1.2800000000000001E-2</c:v>
                </c:pt>
                <c:pt idx="1460">
                  <c:v>8.0000000000000002E-3</c:v>
                </c:pt>
                <c:pt idx="1461">
                  <c:v>-4.0000000000000001E-3</c:v>
                </c:pt>
                <c:pt idx="1462">
                  <c:v>-7.4999999999999997E-3</c:v>
                </c:pt>
                <c:pt idx="1463">
                  <c:v>1.03E-2</c:v>
                </c:pt>
                <c:pt idx="1464">
                  <c:v>8.0000000000000004E-4</c:v>
                </c:pt>
                <c:pt idx="1465">
                  <c:v>2.1700000000000001E-2</c:v>
                </c:pt>
                <c:pt idx="1466">
                  <c:v>2.7000000000000001E-3</c:v>
                </c:pt>
                <c:pt idx="1467">
                  <c:v>7.3000000000000001E-3</c:v>
                </c:pt>
                <c:pt idx="1468">
                  <c:v>6.4999999999999997E-3</c:v>
                </c:pt>
                <c:pt idx="1469">
                  <c:v>-1.49E-2</c:v>
                </c:pt>
                <c:pt idx="1470">
                  <c:v>4.0000000000000002E-4</c:v>
                </c:pt>
                <c:pt idx="1471">
                  <c:v>4.0000000000000001E-3</c:v>
                </c:pt>
                <c:pt idx="1472">
                  <c:v>-5.8999999999999999E-3</c:v>
                </c:pt>
                <c:pt idx="1473">
                  <c:v>-3.8999999999999998E-3</c:v>
                </c:pt>
                <c:pt idx="1474">
                  <c:v>1.1999999999999999E-3</c:v>
                </c:pt>
                <c:pt idx="1475">
                  <c:v>7.7000000000000002E-3</c:v>
                </c:pt>
                <c:pt idx="1476">
                  <c:v>-1.11E-2</c:v>
                </c:pt>
                <c:pt idx="1477">
                  <c:v>-1.2800000000000001E-2</c:v>
                </c:pt>
                <c:pt idx="1478">
                  <c:v>-2.4299999999999999E-2</c:v>
                </c:pt>
                <c:pt idx="1479">
                  <c:v>-1.1999999999999999E-3</c:v>
                </c:pt>
                <c:pt idx="1480">
                  <c:v>-2.3999999999999998E-3</c:v>
                </c:pt>
                <c:pt idx="1481">
                  <c:v>-1.72E-2</c:v>
                </c:pt>
                <c:pt idx="1482">
                  <c:v>8.8999999999999999E-3</c:v>
                </c:pt>
                <c:pt idx="1483">
                  <c:v>-1.6000000000000001E-3</c:v>
                </c:pt>
                <c:pt idx="1484">
                  <c:v>4.0000000000000002E-4</c:v>
                </c:pt>
                <c:pt idx="1485">
                  <c:v>-4.0000000000000002E-4</c:v>
                </c:pt>
                <c:pt idx="1486">
                  <c:v>6.7999999999999996E-3</c:v>
                </c:pt>
                <c:pt idx="1487">
                  <c:v>-1.6000000000000001E-3</c:v>
                </c:pt>
                <c:pt idx="1488">
                  <c:v>-8.0000000000000004E-4</c:v>
                </c:pt>
                <c:pt idx="1489">
                  <c:v>1.83E-2</c:v>
                </c:pt>
                <c:pt idx="1490">
                  <c:v>4.7000000000000002E-3</c:v>
                </c:pt>
                <c:pt idx="1491">
                  <c:v>1.5599999999999999E-2</c:v>
                </c:pt>
                <c:pt idx="1492">
                  <c:v>-2.3E-3</c:v>
                </c:pt>
                <c:pt idx="1493">
                  <c:v>-9.1999999999999998E-3</c:v>
                </c:pt>
                <c:pt idx="1494">
                  <c:v>-1.8499999999999999E-2</c:v>
                </c:pt>
                <c:pt idx="1495">
                  <c:v>-3.2000000000000002E-3</c:v>
                </c:pt>
                <c:pt idx="1496">
                  <c:v>-7.9000000000000008E-3</c:v>
                </c:pt>
                <c:pt idx="1497">
                  <c:v>-2.8E-3</c:v>
                </c:pt>
                <c:pt idx="1498">
                  <c:v>4.7999999999999996E-3</c:v>
                </c:pt>
                <c:pt idx="1499">
                  <c:v>-8.8000000000000005E-3</c:v>
                </c:pt>
                <c:pt idx="1500">
                  <c:v>4.4000000000000003E-3</c:v>
                </c:pt>
                <c:pt idx="1501">
                  <c:v>3.5999999999999999E-3</c:v>
                </c:pt>
                <c:pt idx="1502">
                  <c:v>-5.8999999999999999E-3</c:v>
                </c:pt>
                <c:pt idx="1503">
                  <c:v>1.72E-2</c:v>
                </c:pt>
                <c:pt idx="1504">
                  <c:v>1.4200000000000001E-2</c:v>
                </c:pt>
                <c:pt idx="1505">
                  <c:v>-1.8200000000000001E-2</c:v>
                </c:pt>
                <c:pt idx="1506">
                  <c:v>6.1999999999999998E-3</c:v>
                </c:pt>
                <c:pt idx="1507">
                  <c:v>-2.7000000000000001E-3</c:v>
                </c:pt>
                <c:pt idx="1508">
                  <c:v>2.3400000000000001E-2</c:v>
                </c:pt>
                <c:pt idx="1509">
                  <c:v>2.2100000000000002E-2</c:v>
                </c:pt>
                <c:pt idx="1510">
                  <c:v>-3.7000000000000002E-3</c:v>
                </c:pt>
                <c:pt idx="1511">
                  <c:v>-1.9599999999999999E-2</c:v>
                </c:pt>
                <c:pt idx="1512">
                  <c:v>-4.0000000000000002E-4</c:v>
                </c:pt>
                <c:pt idx="1513">
                  <c:v>-5.7999999999999996E-3</c:v>
                </c:pt>
                <c:pt idx="1514">
                  <c:v>-8.8999999999999999E-3</c:v>
                </c:pt>
                <c:pt idx="1515">
                  <c:v>-1.21E-2</c:v>
                </c:pt>
                <c:pt idx="1516">
                  <c:v>-2.24E-2</c:v>
                </c:pt>
                <c:pt idx="1517">
                  <c:v>-0.01</c:v>
                </c:pt>
                <c:pt idx="1518">
                  <c:v>2E-3</c:v>
                </c:pt>
                <c:pt idx="1519">
                  <c:v>1.1999999999999999E-3</c:v>
                </c:pt>
                <c:pt idx="1520">
                  <c:v>-3.2000000000000002E-3</c:v>
                </c:pt>
                <c:pt idx="1521">
                  <c:v>-4.4000000000000003E-3</c:v>
                </c:pt>
                <c:pt idx="1522">
                  <c:v>-3.2000000000000002E-3</c:v>
                </c:pt>
                <c:pt idx="1523">
                  <c:v>8.8999999999999999E-3</c:v>
                </c:pt>
                <c:pt idx="1524">
                  <c:v>-3.2000000000000002E-3</c:v>
                </c:pt>
                <c:pt idx="1525">
                  <c:v>-2E-3</c:v>
                </c:pt>
                <c:pt idx="1526">
                  <c:v>-7.1999999999999998E-3</c:v>
                </c:pt>
                <c:pt idx="1527">
                  <c:v>-1.0999999999999999E-2</c:v>
                </c:pt>
                <c:pt idx="1528">
                  <c:v>-9.7999999999999997E-3</c:v>
                </c:pt>
                <c:pt idx="1529">
                  <c:v>-1.8200000000000001E-2</c:v>
                </c:pt>
                <c:pt idx="1530">
                  <c:v>5.4000000000000003E-3</c:v>
                </c:pt>
                <c:pt idx="1531">
                  <c:v>1.37E-2</c:v>
                </c:pt>
                <c:pt idx="1532">
                  <c:v>6.4999999999999997E-3</c:v>
                </c:pt>
                <c:pt idx="1533">
                  <c:v>6.8999999999999999E-3</c:v>
                </c:pt>
                <c:pt idx="1534">
                  <c:v>-8.0999999999999996E-3</c:v>
                </c:pt>
                <c:pt idx="1535">
                  <c:v>1.43E-2</c:v>
                </c:pt>
                <c:pt idx="1536">
                  <c:v>8.2000000000000007E-3</c:v>
                </c:pt>
                <c:pt idx="1537">
                  <c:v>4.4000000000000003E-3</c:v>
                </c:pt>
                <c:pt idx="1538">
                  <c:v>-1.04E-2</c:v>
                </c:pt>
                <c:pt idx="1539">
                  <c:v>2E-3</c:v>
                </c:pt>
                <c:pt idx="1540">
                  <c:v>-8.8000000000000005E-3</c:v>
                </c:pt>
                <c:pt idx="1541">
                  <c:v>1.01E-2</c:v>
                </c:pt>
                <c:pt idx="1542">
                  <c:v>4.0000000000000001E-3</c:v>
                </c:pt>
                <c:pt idx="1543">
                  <c:v>1.5100000000000001E-2</c:v>
                </c:pt>
                <c:pt idx="1544">
                  <c:v>-4.5999999999999999E-2</c:v>
                </c:pt>
                <c:pt idx="1545">
                  <c:v>-2.2100000000000002E-2</c:v>
                </c:pt>
                <c:pt idx="1546">
                  <c:v>-1.2800000000000001E-2</c:v>
                </c:pt>
                <c:pt idx="1547">
                  <c:v>-7.4000000000000003E-3</c:v>
                </c:pt>
                <c:pt idx="1548">
                  <c:v>-6.4000000000000003E-3</c:v>
                </c:pt>
                <c:pt idx="1549">
                  <c:v>7.4000000000000003E-3</c:v>
                </c:pt>
                <c:pt idx="1550">
                  <c:v>-2.7099999999999999E-2</c:v>
                </c:pt>
                <c:pt idx="1551">
                  <c:v>9.9000000000000008E-3</c:v>
                </c:pt>
                <c:pt idx="1552">
                  <c:v>-1.2999999999999999E-3</c:v>
                </c:pt>
                <c:pt idx="1553">
                  <c:v>-2.2000000000000001E-3</c:v>
                </c:pt>
                <c:pt idx="1554">
                  <c:v>4.4000000000000003E-3</c:v>
                </c:pt>
                <c:pt idx="1555">
                  <c:v>0</c:v>
                </c:pt>
                <c:pt idx="1556">
                  <c:v>1.2999999999999999E-3</c:v>
                </c:pt>
                <c:pt idx="1557">
                  <c:v>4.7999999999999996E-3</c:v>
                </c:pt>
                <c:pt idx="1558">
                  <c:v>-1.09E-2</c:v>
                </c:pt>
                <c:pt idx="1559">
                  <c:v>1.6400000000000001E-2</c:v>
                </c:pt>
                <c:pt idx="1560">
                  <c:v>8.3000000000000001E-3</c:v>
                </c:pt>
                <c:pt idx="1561">
                  <c:v>6.4999999999999997E-3</c:v>
                </c:pt>
                <c:pt idx="1562">
                  <c:v>-8.5000000000000006E-3</c:v>
                </c:pt>
                <c:pt idx="1563">
                  <c:v>-5.5999999999999999E-3</c:v>
                </c:pt>
                <c:pt idx="1564">
                  <c:v>1.04E-2</c:v>
                </c:pt>
                <c:pt idx="1565">
                  <c:v>5.1000000000000004E-3</c:v>
                </c:pt>
                <c:pt idx="1566">
                  <c:v>1.2999999999999999E-3</c:v>
                </c:pt>
                <c:pt idx="1567">
                  <c:v>-6.3E-3</c:v>
                </c:pt>
                <c:pt idx="1568">
                  <c:v>-8.0999999999999996E-3</c:v>
                </c:pt>
                <c:pt idx="1569">
                  <c:v>9.9000000000000008E-3</c:v>
                </c:pt>
                <c:pt idx="1570">
                  <c:v>-8.9999999999999993E-3</c:v>
                </c:pt>
                <c:pt idx="1571">
                  <c:v>1.52E-2</c:v>
                </c:pt>
                <c:pt idx="1572">
                  <c:v>4.7000000000000002E-3</c:v>
                </c:pt>
                <c:pt idx="1573">
                  <c:v>7.1000000000000004E-3</c:v>
                </c:pt>
                <c:pt idx="1574">
                  <c:v>-3.0700000000000002E-2</c:v>
                </c:pt>
                <c:pt idx="1575">
                  <c:v>1.35E-2</c:v>
                </c:pt>
                <c:pt idx="1576">
                  <c:v>0</c:v>
                </c:pt>
                <c:pt idx="1577">
                  <c:v>5.4000000000000003E-3</c:v>
                </c:pt>
                <c:pt idx="1578">
                  <c:v>-7.1999999999999998E-3</c:v>
                </c:pt>
                <c:pt idx="1579">
                  <c:v>3.5000000000000001E-3</c:v>
                </c:pt>
                <c:pt idx="1580">
                  <c:v>-5.9999999999999995E-4</c:v>
                </c:pt>
                <c:pt idx="1581">
                  <c:v>-5.9999999999999995E-4</c:v>
                </c:pt>
                <c:pt idx="1582">
                  <c:v>1.1599999999999999E-2</c:v>
                </c:pt>
                <c:pt idx="1583">
                  <c:v>1.6799999999999999E-2</c:v>
                </c:pt>
                <c:pt idx="1584">
                  <c:v>-6.1000000000000004E-3</c:v>
                </c:pt>
                <c:pt idx="1585">
                  <c:v>1.1999999999999999E-3</c:v>
                </c:pt>
                <c:pt idx="1586">
                  <c:v>4.3E-3</c:v>
                </c:pt>
                <c:pt idx="1587">
                  <c:v>-1.1999999999999999E-3</c:v>
                </c:pt>
                <c:pt idx="1588">
                  <c:v>8.6E-3</c:v>
                </c:pt>
                <c:pt idx="1589">
                  <c:v>1.1999999999999999E-3</c:v>
                </c:pt>
                <c:pt idx="1590">
                  <c:v>5.9999999999999995E-4</c:v>
                </c:pt>
                <c:pt idx="1591">
                  <c:v>-1.1999999999999999E-3</c:v>
                </c:pt>
                <c:pt idx="1592">
                  <c:v>1.35E-2</c:v>
                </c:pt>
                <c:pt idx="1593">
                  <c:v>0.01</c:v>
                </c:pt>
                <c:pt idx="1594">
                  <c:v>3.5999999999999999E-3</c:v>
                </c:pt>
                <c:pt idx="1595">
                  <c:v>0</c:v>
                </c:pt>
                <c:pt idx="1596">
                  <c:v>3.3E-3</c:v>
                </c:pt>
                <c:pt idx="1597">
                  <c:v>5.4000000000000003E-3</c:v>
                </c:pt>
                <c:pt idx="1598">
                  <c:v>4.7999999999999996E-3</c:v>
                </c:pt>
                <c:pt idx="1599">
                  <c:v>1.1900000000000001E-2</c:v>
                </c:pt>
                <c:pt idx="1600">
                  <c:v>1.44E-2</c:v>
                </c:pt>
                <c:pt idx="1601">
                  <c:v>4.8999999999999998E-3</c:v>
                </c:pt>
                <c:pt idx="1602">
                  <c:v>2E-3</c:v>
                </c:pt>
                <c:pt idx="1603">
                  <c:v>8.0999999999999996E-3</c:v>
                </c:pt>
                <c:pt idx="1604">
                  <c:v>6.3E-3</c:v>
                </c:pt>
                <c:pt idx="1605">
                  <c:v>1.6299999999999999E-2</c:v>
                </c:pt>
                <c:pt idx="1606">
                  <c:v>1.55E-2</c:v>
                </c:pt>
                <c:pt idx="1607">
                  <c:v>5.9999999999999995E-4</c:v>
                </c:pt>
                <c:pt idx="1608">
                  <c:v>4.4000000000000003E-3</c:v>
                </c:pt>
                <c:pt idx="1609">
                  <c:v>6.6E-3</c:v>
                </c:pt>
                <c:pt idx="1610">
                  <c:v>1.9900000000000001E-2</c:v>
                </c:pt>
                <c:pt idx="1611">
                  <c:v>3.7000000000000002E-3</c:v>
                </c:pt>
                <c:pt idx="1612">
                  <c:v>-6.1000000000000004E-3</c:v>
                </c:pt>
                <c:pt idx="1613">
                  <c:v>-3.8E-3</c:v>
                </c:pt>
                <c:pt idx="1614">
                  <c:v>-5.1000000000000004E-3</c:v>
                </c:pt>
                <c:pt idx="1615">
                  <c:v>1.0500000000000001E-2</c:v>
                </c:pt>
                <c:pt idx="1616">
                  <c:v>-2.98E-2</c:v>
                </c:pt>
                <c:pt idx="1617">
                  <c:v>9.2999999999999992E-3</c:v>
                </c:pt>
                <c:pt idx="1618">
                  <c:v>1.2200000000000001E-2</c:v>
                </c:pt>
                <c:pt idx="1619">
                  <c:v>-2.8999999999999998E-3</c:v>
                </c:pt>
                <c:pt idx="1620">
                  <c:v>1.9E-3</c:v>
                </c:pt>
                <c:pt idx="1621">
                  <c:v>1.2699999999999999E-2</c:v>
                </c:pt>
                <c:pt idx="1622">
                  <c:v>6.4000000000000003E-3</c:v>
                </c:pt>
                <c:pt idx="1623">
                  <c:v>6.6E-3</c:v>
                </c:pt>
                <c:pt idx="1624">
                  <c:v>-6.3E-3</c:v>
                </c:pt>
                <c:pt idx="1625">
                  <c:v>-8.8999999999999999E-3</c:v>
                </c:pt>
                <c:pt idx="1626">
                  <c:v>4.1999999999999997E-3</c:v>
                </c:pt>
                <c:pt idx="1627">
                  <c:v>2.0999999999999999E-3</c:v>
                </c:pt>
                <c:pt idx="1628">
                  <c:v>6.6E-3</c:v>
                </c:pt>
                <c:pt idx="1629">
                  <c:v>1.1599999999999999E-2</c:v>
                </c:pt>
                <c:pt idx="1630">
                  <c:v>1.06E-2</c:v>
                </c:pt>
                <c:pt idx="1631">
                  <c:v>-2.8999999999999998E-3</c:v>
                </c:pt>
                <c:pt idx="1632">
                  <c:v>8.3999999999999995E-3</c:v>
                </c:pt>
                <c:pt idx="1633">
                  <c:v>-8.0000000000000004E-4</c:v>
                </c:pt>
                <c:pt idx="1634">
                  <c:v>5.1999999999999998E-3</c:v>
                </c:pt>
                <c:pt idx="1635">
                  <c:v>-4.7000000000000002E-3</c:v>
                </c:pt>
                <c:pt idx="1636">
                  <c:v>-3.8999999999999998E-3</c:v>
                </c:pt>
                <c:pt idx="1637">
                  <c:v>-2.3999999999999998E-3</c:v>
                </c:pt>
                <c:pt idx="1638">
                  <c:v>1.55E-2</c:v>
                </c:pt>
                <c:pt idx="1639">
                  <c:v>-8.5000000000000006E-3</c:v>
                </c:pt>
                <c:pt idx="1640">
                  <c:v>1.8E-3</c:v>
                </c:pt>
                <c:pt idx="1641">
                  <c:v>-2.1600000000000001E-2</c:v>
                </c:pt>
                <c:pt idx="1642">
                  <c:v>4.7999999999999996E-3</c:v>
                </c:pt>
                <c:pt idx="1643">
                  <c:v>-2.9999999999999997E-4</c:v>
                </c:pt>
                <c:pt idx="1644">
                  <c:v>7.1999999999999998E-3</c:v>
                </c:pt>
                <c:pt idx="1645">
                  <c:v>-2.7000000000000001E-3</c:v>
                </c:pt>
                <c:pt idx="1646">
                  <c:v>9.5999999999999992E-3</c:v>
                </c:pt>
                <c:pt idx="1647">
                  <c:v>5.0000000000000001E-4</c:v>
                </c:pt>
                <c:pt idx="1648">
                  <c:v>5.0000000000000001E-3</c:v>
                </c:pt>
                <c:pt idx="1649">
                  <c:v>-1.9E-2</c:v>
                </c:pt>
                <c:pt idx="1650">
                  <c:v>1.9E-3</c:v>
                </c:pt>
                <c:pt idx="1651">
                  <c:v>-2.0999999999999999E-3</c:v>
                </c:pt>
                <c:pt idx="1652">
                  <c:v>-9.5999999999999992E-3</c:v>
                </c:pt>
                <c:pt idx="1653">
                  <c:v>3.2000000000000002E-3</c:v>
                </c:pt>
                <c:pt idx="1654">
                  <c:v>8.6E-3</c:v>
                </c:pt>
                <c:pt idx="1655">
                  <c:v>7.4000000000000003E-3</c:v>
                </c:pt>
                <c:pt idx="1656">
                  <c:v>4.1999999999999997E-3</c:v>
                </c:pt>
                <c:pt idx="1657">
                  <c:v>4.7000000000000002E-3</c:v>
                </c:pt>
                <c:pt idx="1658">
                  <c:v>5.0000000000000001E-4</c:v>
                </c:pt>
                <c:pt idx="1659">
                  <c:v>8.8999999999999999E-3</c:v>
                </c:pt>
                <c:pt idx="1660">
                  <c:v>4.1000000000000003E-3</c:v>
                </c:pt>
                <c:pt idx="1661">
                  <c:v>2.0199999999999999E-2</c:v>
                </c:pt>
                <c:pt idx="1662">
                  <c:v>2.2599999999999999E-2</c:v>
                </c:pt>
                <c:pt idx="1663">
                  <c:v>-3.7000000000000002E-3</c:v>
                </c:pt>
                <c:pt idx="1664">
                  <c:v>-1.1999999999999999E-3</c:v>
                </c:pt>
                <c:pt idx="1665">
                  <c:v>-1.6999999999999999E-3</c:v>
                </c:pt>
                <c:pt idx="1666">
                  <c:v>6.7000000000000002E-3</c:v>
                </c:pt>
                <c:pt idx="1667">
                  <c:v>-2E-3</c:v>
                </c:pt>
                <c:pt idx="1668">
                  <c:v>6.0000000000000001E-3</c:v>
                </c:pt>
                <c:pt idx="1669">
                  <c:v>3.2000000000000002E-3</c:v>
                </c:pt>
                <c:pt idx="1670">
                  <c:v>1.5599999999999999E-2</c:v>
                </c:pt>
                <c:pt idx="1671">
                  <c:v>4.4000000000000003E-3</c:v>
                </c:pt>
                <c:pt idx="1672">
                  <c:v>-1.6999999999999999E-3</c:v>
                </c:pt>
                <c:pt idx="1673">
                  <c:v>1.4999999999999999E-2</c:v>
                </c:pt>
                <c:pt idx="1674">
                  <c:v>-6.0000000000000001E-3</c:v>
                </c:pt>
                <c:pt idx="1675">
                  <c:v>-2.8999999999999998E-3</c:v>
                </c:pt>
                <c:pt idx="1676">
                  <c:v>-1.4999999999999999E-2</c:v>
                </c:pt>
                <c:pt idx="1677">
                  <c:v>4.7999999999999996E-3</c:v>
                </c:pt>
                <c:pt idx="1678">
                  <c:v>2.8E-3</c:v>
                </c:pt>
                <c:pt idx="1679">
                  <c:v>3.3E-3</c:v>
                </c:pt>
                <c:pt idx="1680">
                  <c:v>8.0000000000000002E-3</c:v>
                </c:pt>
                <c:pt idx="1681">
                  <c:v>2.76E-2</c:v>
                </c:pt>
                <c:pt idx="1682">
                  <c:v>-2.64E-2</c:v>
                </c:pt>
                <c:pt idx="1683">
                  <c:v>-9.1999999999999998E-3</c:v>
                </c:pt>
                <c:pt idx="1684">
                  <c:v>-1.9699999999999999E-2</c:v>
                </c:pt>
                <c:pt idx="1685">
                  <c:v>2.1399999999999999E-2</c:v>
                </c:pt>
                <c:pt idx="1686">
                  <c:v>1.54E-2</c:v>
                </c:pt>
                <c:pt idx="1687">
                  <c:v>1.1999999999999999E-3</c:v>
                </c:pt>
                <c:pt idx="1688">
                  <c:v>-9.7999999999999997E-3</c:v>
                </c:pt>
                <c:pt idx="1689">
                  <c:v>-1.6999999999999999E-3</c:v>
                </c:pt>
                <c:pt idx="1690">
                  <c:v>1.6899999999999998E-2</c:v>
                </c:pt>
                <c:pt idx="1691">
                  <c:v>-9.1000000000000004E-3</c:v>
                </c:pt>
                <c:pt idx="1692">
                  <c:v>2.2100000000000002E-2</c:v>
                </c:pt>
                <c:pt idx="1693">
                  <c:v>1.54E-2</c:v>
                </c:pt>
                <c:pt idx="1694">
                  <c:v>-1.5599999999999999E-2</c:v>
                </c:pt>
                <c:pt idx="1695">
                  <c:v>-1.46E-2</c:v>
                </c:pt>
                <c:pt idx="1696">
                  <c:v>-1.0800000000000001E-2</c:v>
                </c:pt>
                <c:pt idx="1697">
                  <c:v>1.0500000000000001E-2</c:v>
                </c:pt>
                <c:pt idx="1698">
                  <c:v>1E-3</c:v>
                </c:pt>
                <c:pt idx="1699">
                  <c:v>1.09E-2</c:v>
                </c:pt>
                <c:pt idx="1700">
                  <c:v>-5.1999999999999998E-3</c:v>
                </c:pt>
                <c:pt idx="1701">
                  <c:v>-6.1999999999999998E-3</c:v>
                </c:pt>
                <c:pt idx="1702">
                  <c:v>-3.0999999999999999E-3</c:v>
                </c:pt>
                <c:pt idx="1703">
                  <c:v>-1.4E-2</c:v>
                </c:pt>
                <c:pt idx="1704">
                  <c:v>6.1999999999999998E-3</c:v>
                </c:pt>
                <c:pt idx="1705">
                  <c:v>1.9E-3</c:v>
                </c:pt>
                <c:pt idx="1706">
                  <c:v>-3.0999999999999999E-3</c:v>
                </c:pt>
                <c:pt idx="1707">
                  <c:v>-1.32E-2</c:v>
                </c:pt>
                <c:pt idx="1708">
                  <c:v>1.7600000000000001E-2</c:v>
                </c:pt>
                <c:pt idx="1709">
                  <c:v>-9.2999999999999992E-3</c:v>
                </c:pt>
                <c:pt idx="1710">
                  <c:v>4.1000000000000003E-3</c:v>
                </c:pt>
                <c:pt idx="1711">
                  <c:v>5.4999999999999997E-3</c:v>
                </c:pt>
                <c:pt idx="1712">
                  <c:v>-3.8E-3</c:v>
                </c:pt>
                <c:pt idx="1713">
                  <c:v>-1.9E-3</c:v>
                </c:pt>
                <c:pt idx="1714">
                  <c:v>-1E-3</c:v>
                </c:pt>
                <c:pt idx="1715">
                  <c:v>-7.9000000000000008E-3</c:v>
                </c:pt>
                <c:pt idx="1716">
                  <c:v>-4.3E-3</c:v>
                </c:pt>
                <c:pt idx="1717">
                  <c:v>5.5999999999999999E-3</c:v>
                </c:pt>
                <c:pt idx="1718">
                  <c:v>-9.1000000000000004E-3</c:v>
                </c:pt>
                <c:pt idx="1719">
                  <c:v>1.0699999999999999E-2</c:v>
                </c:pt>
                <c:pt idx="1720">
                  <c:v>-4.3E-3</c:v>
                </c:pt>
                <c:pt idx="1721">
                  <c:v>6.3E-3</c:v>
                </c:pt>
                <c:pt idx="1722">
                  <c:v>7.1999999999999998E-3</c:v>
                </c:pt>
                <c:pt idx="1723">
                  <c:v>9.7999999999999997E-3</c:v>
                </c:pt>
                <c:pt idx="1724">
                  <c:v>9.9000000000000008E-3</c:v>
                </c:pt>
                <c:pt idx="1725">
                  <c:v>1.3599999999999999E-2</c:v>
                </c:pt>
                <c:pt idx="1726">
                  <c:v>-8.6E-3</c:v>
                </c:pt>
                <c:pt idx="1727">
                  <c:v>5.1999999999999998E-3</c:v>
                </c:pt>
                <c:pt idx="1728">
                  <c:v>-4.1999999999999997E-3</c:v>
                </c:pt>
                <c:pt idx="1729">
                  <c:v>8.8999999999999999E-3</c:v>
                </c:pt>
                <c:pt idx="1730">
                  <c:v>-6.7999999999999996E-3</c:v>
                </c:pt>
                <c:pt idx="1731">
                  <c:v>-2.0999999999999999E-3</c:v>
                </c:pt>
                <c:pt idx="1732">
                  <c:v>-8.9999999999999998E-4</c:v>
                </c:pt>
                <c:pt idx="1733">
                  <c:v>-2.0999999999999999E-3</c:v>
                </c:pt>
                <c:pt idx="1734">
                  <c:v>-1.9E-3</c:v>
                </c:pt>
                <c:pt idx="1735">
                  <c:v>8.3999999999999995E-3</c:v>
                </c:pt>
                <c:pt idx="1736">
                  <c:v>1.1999999999999999E-3</c:v>
                </c:pt>
                <c:pt idx="1737">
                  <c:v>5.4999999999999997E-3</c:v>
                </c:pt>
                <c:pt idx="1738">
                  <c:v>-3.0999999999999999E-3</c:v>
                </c:pt>
                <c:pt idx="1739">
                  <c:v>1.4999999999999999E-2</c:v>
                </c:pt>
                <c:pt idx="1740">
                  <c:v>-3.3E-3</c:v>
                </c:pt>
                <c:pt idx="1741">
                  <c:v>-7.4999999999999997E-3</c:v>
                </c:pt>
                <c:pt idx="1742">
                  <c:v>-2.8999999999999998E-3</c:v>
                </c:pt>
                <c:pt idx="1743">
                  <c:v>-1.9E-3</c:v>
                </c:pt>
                <c:pt idx="1744">
                  <c:v>7.1999999999999998E-3</c:v>
                </c:pt>
                <c:pt idx="1745">
                  <c:v>1.1999999999999999E-3</c:v>
                </c:pt>
                <c:pt idx="1746">
                  <c:v>2.0999999999999999E-3</c:v>
                </c:pt>
                <c:pt idx="1747">
                  <c:v>2.8E-3</c:v>
                </c:pt>
                <c:pt idx="1748">
                  <c:v>-3.8E-3</c:v>
                </c:pt>
                <c:pt idx="1749">
                  <c:v>-8.8000000000000005E-3</c:v>
                </c:pt>
                <c:pt idx="1750">
                  <c:v>6.7000000000000002E-3</c:v>
                </c:pt>
                <c:pt idx="1751">
                  <c:v>-7.1000000000000004E-3</c:v>
                </c:pt>
                <c:pt idx="1752">
                  <c:v>1.6999999999999999E-3</c:v>
                </c:pt>
                <c:pt idx="1753">
                  <c:v>-7.7999999999999996E-3</c:v>
                </c:pt>
                <c:pt idx="1754">
                  <c:v>1.9E-3</c:v>
                </c:pt>
                <c:pt idx="1755">
                  <c:v>-3.8E-3</c:v>
                </c:pt>
                <c:pt idx="1756">
                  <c:v>2.0999999999999999E-3</c:v>
                </c:pt>
                <c:pt idx="1757">
                  <c:v>5.0000000000000001E-3</c:v>
                </c:pt>
                <c:pt idx="1758">
                  <c:v>6.9999999999999999E-4</c:v>
                </c:pt>
                <c:pt idx="1759">
                  <c:v>-5.4000000000000003E-3</c:v>
                </c:pt>
                <c:pt idx="1760">
                  <c:v>-1.4E-3</c:v>
                </c:pt>
                <c:pt idx="1761">
                  <c:v>-2.5999999999999999E-3</c:v>
                </c:pt>
                <c:pt idx="1762">
                  <c:v>-8.0999999999999996E-3</c:v>
                </c:pt>
                <c:pt idx="1763">
                  <c:v>5.4999999999999997E-3</c:v>
                </c:pt>
                <c:pt idx="1764">
                  <c:v>1.11E-2</c:v>
                </c:pt>
                <c:pt idx="1765">
                  <c:v>9.4000000000000004E-3</c:v>
                </c:pt>
                <c:pt idx="1766">
                  <c:v>1.6E-2</c:v>
                </c:pt>
                <c:pt idx="1767">
                  <c:v>8.5000000000000006E-3</c:v>
                </c:pt>
                <c:pt idx="1768">
                  <c:v>1.3899999999999999E-2</c:v>
                </c:pt>
                <c:pt idx="1769">
                  <c:v>2.3400000000000001E-2</c:v>
                </c:pt>
                <c:pt idx="1770">
                  <c:v>6.8999999999999999E-3</c:v>
                </c:pt>
                <c:pt idx="1771">
                  <c:v>-1.43E-2</c:v>
                </c:pt>
                <c:pt idx="1772">
                  <c:v>-4.4000000000000003E-3</c:v>
                </c:pt>
                <c:pt idx="1773">
                  <c:v>1.12E-2</c:v>
                </c:pt>
                <c:pt idx="1774">
                  <c:v>7.3000000000000001E-3</c:v>
                </c:pt>
                <c:pt idx="1775">
                  <c:v>5.4000000000000003E-3</c:v>
                </c:pt>
                <c:pt idx="1776">
                  <c:v>1.8E-3</c:v>
                </c:pt>
                <c:pt idx="1777">
                  <c:v>-1.2999999999999999E-3</c:v>
                </c:pt>
                <c:pt idx="1778">
                  <c:v>9.7000000000000003E-3</c:v>
                </c:pt>
                <c:pt idx="1779">
                  <c:v>8.9999999999999998E-4</c:v>
                </c:pt>
                <c:pt idx="1780">
                  <c:v>-2E-3</c:v>
                </c:pt>
                <c:pt idx="1781">
                  <c:v>6.9999999999999999E-4</c:v>
                </c:pt>
                <c:pt idx="1782">
                  <c:v>2.7000000000000001E-3</c:v>
                </c:pt>
                <c:pt idx="1783">
                  <c:v>-3.8E-3</c:v>
                </c:pt>
                <c:pt idx="1784">
                  <c:v>4.0000000000000002E-4</c:v>
                </c:pt>
                <c:pt idx="1785">
                  <c:v>-8.0999999999999996E-3</c:v>
                </c:pt>
                <c:pt idx="1786">
                  <c:v>-2.0000000000000001E-4</c:v>
                </c:pt>
                <c:pt idx="1787">
                  <c:v>-6.6E-3</c:v>
                </c:pt>
                <c:pt idx="1788">
                  <c:v>4.3E-3</c:v>
                </c:pt>
                <c:pt idx="1789">
                  <c:v>1.0500000000000001E-2</c:v>
                </c:pt>
                <c:pt idx="1790">
                  <c:v>-6.7000000000000002E-3</c:v>
                </c:pt>
                <c:pt idx="1791">
                  <c:v>4.0000000000000002E-4</c:v>
                </c:pt>
                <c:pt idx="1792">
                  <c:v>5.5999999999999999E-3</c:v>
                </c:pt>
                <c:pt idx="1793">
                  <c:v>1.8E-3</c:v>
                </c:pt>
                <c:pt idx="1794">
                  <c:v>1.77E-2</c:v>
                </c:pt>
                <c:pt idx="1795">
                  <c:v>-3.8999999999999998E-3</c:v>
                </c:pt>
                <c:pt idx="1796">
                  <c:v>-1.1599999999999999E-2</c:v>
                </c:pt>
              </c:numCache>
            </c:numRef>
          </c:xVal>
          <c:yVal>
            <c:numRef>
              <c:f>'All data -2'!$D$2:$D$1798</c:f>
              <c:numCache>
                <c:formatCode>0.00</c:formatCode>
                <c:ptCount val="1797"/>
                <c:pt idx="0">
                  <c:v>80.5</c:v>
                </c:pt>
                <c:pt idx="1">
                  <c:v>85.5</c:v>
                </c:pt>
                <c:pt idx="2">
                  <c:v>88</c:v>
                </c:pt>
                <c:pt idx="3">
                  <c:v>85</c:v>
                </c:pt>
                <c:pt idx="4">
                  <c:v>78</c:v>
                </c:pt>
                <c:pt idx="5">
                  <c:v>79</c:v>
                </c:pt>
                <c:pt idx="6">
                  <c:v>72.5</c:v>
                </c:pt>
                <c:pt idx="7">
                  <c:v>71.5</c:v>
                </c:pt>
                <c:pt idx="8">
                  <c:v>74</c:v>
                </c:pt>
                <c:pt idx="9">
                  <c:v>67.5</c:v>
                </c:pt>
                <c:pt idx="10">
                  <c:v>78</c:v>
                </c:pt>
                <c:pt idx="11">
                  <c:v>71.5</c:v>
                </c:pt>
                <c:pt idx="12">
                  <c:v>73.5</c:v>
                </c:pt>
                <c:pt idx="13">
                  <c:v>77.5</c:v>
                </c:pt>
                <c:pt idx="14">
                  <c:v>73</c:v>
                </c:pt>
                <c:pt idx="15">
                  <c:v>74</c:v>
                </c:pt>
                <c:pt idx="16">
                  <c:v>73.5</c:v>
                </c:pt>
                <c:pt idx="17">
                  <c:v>72.5</c:v>
                </c:pt>
                <c:pt idx="18">
                  <c:v>66</c:v>
                </c:pt>
                <c:pt idx="19">
                  <c:v>75</c:v>
                </c:pt>
                <c:pt idx="20">
                  <c:v>66</c:v>
                </c:pt>
                <c:pt idx="21">
                  <c:v>65</c:v>
                </c:pt>
                <c:pt idx="22">
                  <c:v>65</c:v>
                </c:pt>
                <c:pt idx="23">
                  <c:v>66</c:v>
                </c:pt>
                <c:pt idx="24">
                  <c:v>64.5</c:v>
                </c:pt>
                <c:pt idx="25">
                  <c:v>66.5</c:v>
                </c:pt>
                <c:pt idx="26">
                  <c:v>68.5</c:v>
                </c:pt>
                <c:pt idx="27">
                  <c:v>69</c:v>
                </c:pt>
                <c:pt idx="28">
                  <c:v>59</c:v>
                </c:pt>
                <c:pt idx="29">
                  <c:v>57.5</c:v>
                </c:pt>
                <c:pt idx="30">
                  <c:v>59.5</c:v>
                </c:pt>
                <c:pt idx="31">
                  <c:v>64</c:v>
                </c:pt>
                <c:pt idx="32">
                  <c:v>68.5</c:v>
                </c:pt>
                <c:pt idx="33">
                  <c:v>70</c:v>
                </c:pt>
                <c:pt idx="34">
                  <c:v>65.5</c:v>
                </c:pt>
                <c:pt idx="35">
                  <c:v>60</c:v>
                </c:pt>
                <c:pt idx="36">
                  <c:v>55.5</c:v>
                </c:pt>
                <c:pt idx="37">
                  <c:v>68</c:v>
                </c:pt>
                <c:pt idx="38">
                  <c:v>60</c:v>
                </c:pt>
                <c:pt idx="39">
                  <c:v>59</c:v>
                </c:pt>
                <c:pt idx="40">
                  <c:v>60</c:v>
                </c:pt>
                <c:pt idx="41">
                  <c:v>63.5</c:v>
                </c:pt>
                <c:pt idx="42">
                  <c:v>60</c:v>
                </c:pt>
                <c:pt idx="43">
                  <c:v>57.5</c:v>
                </c:pt>
                <c:pt idx="44">
                  <c:v>62</c:v>
                </c:pt>
                <c:pt idx="45">
                  <c:v>67</c:v>
                </c:pt>
                <c:pt idx="46">
                  <c:v>54.5</c:v>
                </c:pt>
                <c:pt idx="47">
                  <c:v>59</c:v>
                </c:pt>
                <c:pt idx="48">
                  <c:v>63</c:v>
                </c:pt>
                <c:pt idx="49">
                  <c:v>62.5</c:v>
                </c:pt>
                <c:pt idx="50">
                  <c:v>59</c:v>
                </c:pt>
                <c:pt idx="51">
                  <c:v>50.5</c:v>
                </c:pt>
                <c:pt idx="52">
                  <c:v>45</c:v>
                </c:pt>
                <c:pt idx="53">
                  <c:v>47</c:v>
                </c:pt>
                <c:pt idx="54">
                  <c:v>53.5</c:v>
                </c:pt>
                <c:pt idx="55">
                  <c:v>63.5</c:v>
                </c:pt>
                <c:pt idx="56">
                  <c:v>60.5</c:v>
                </c:pt>
                <c:pt idx="57">
                  <c:v>47</c:v>
                </c:pt>
                <c:pt idx="58">
                  <c:v>44.5</c:v>
                </c:pt>
                <c:pt idx="59">
                  <c:v>46</c:v>
                </c:pt>
                <c:pt idx="60">
                  <c:v>45.5</c:v>
                </c:pt>
                <c:pt idx="61">
                  <c:v>39</c:v>
                </c:pt>
                <c:pt idx="62">
                  <c:v>47</c:v>
                </c:pt>
                <c:pt idx="63">
                  <c:v>49.5</c:v>
                </c:pt>
                <c:pt idx="64">
                  <c:v>54</c:v>
                </c:pt>
                <c:pt idx="65">
                  <c:v>56</c:v>
                </c:pt>
                <c:pt idx="66">
                  <c:v>43</c:v>
                </c:pt>
                <c:pt idx="67">
                  <c:v>38.5</c:v>
                </c:pt>
                <c:pt idx="68">
                  <c:v>43.5</c:v>
                </c:pt>
                <c:pt idx="69">
                  <c:v>49.5</c:v>
                </c:pt>
                <c:pt idx="70">
                  <c:v>56</c:v>
                </c:pt>
                <c:pt idx="71">
                  <c:v>58.5</c:v>
                </c:pt>
                <c:pt idx="72">
                  <c:v>54.5</c:v>
                </c:pt>
                <c:pt idx="73">
                  <c:v>56.5</c:v>
                </c:pt>
                <c:pt idx="74">
                  <c:v>56</c:v>
                </c:pt>
                <c:pt idx="75">
                  <c:v>58.5</c:v>
                </c:pt>
                <c:pt idx="76">
                  <c:v>62.5</c:v>
                </c:pt>
                <c:pt idx="77">
                  <c:v>42</c:v>
                </c:pt>
                <c:pt idx="78">
                  <c:v>36</c:v>
                </c:pt>
                <c:pt idx="79">
                  <c:v>37</c:v>
                </c:pt>
                <c:pt idx="80">
                  <c:v>43.5</c:v>
                </c:pt>
                <c:pt idx="81">
                  <c:v>45</c:v>
                </c:pt>
                <c:pt idx="82">
                  <c:v>50.5</c:v>
                </c:pt>
                <c:pt idx="83">
                  <c:v>50.5</c:v>
                </c:pt>
                <c:pt idx="84">
                  <c:v>53</c:v>
                </c:pt>
                <c:pt idx="85">
                  <c:v>60</c:v>
                </c:pt>
                <c:pt idx="86">
                  <c:v>36</c:v>
                </c:pt>
                <c:pt idx="87">
                  <c:v>32.5</c:v>
                </c:pt>
                <c:pt idx="88">
                  <c:v>28</c:v>
                </c:pt>
                <c:pt idx="89">
                  <c:v>41.5</c:v>
                </c:pt>
                <c:pt idx="90">
                  <c:v>34.5</c:v>
                </c:pt>
                <c:pt idx="91">
                  <c:v>41</c:v>
                </c:pt>
                <c:pt idx="92">
                  <c:v>44</c:v>
                </c:pt>
                <c:pt idx="93">
                  <c:v>43.5</c:v>
                </c:pt>
                <c:pt idx="94">
                  <c:v>48.5</c:v>
                </c:pt>
                <c:pt idx="95">
                  <c:v>51.5</c:v>
                </c:pt>
                <c:pt idx="96">
                  <c:v>49</c:v>
                </c:pt>
                <c:pt idx="97">
                  <c:v>35.5</c:v>
                </c:pt>
                <c:pt idx="98">
                  <c:v>37.5</c:v>
                </c:pt>
                <c:pt idx="99">
                  <c:v>40.5</c:v>
                </c:pt>
                <c:pt idx="100">
                  <c:v>37</c:v>
                </c:pt>
                <c:pt idx="101">
                  <c:v>45.5</c:v>
                </c:pt>
                <c:pt idx="102">
                  <c:v>36.5</c:v>
                </c:pt>
                <c:pt idx="103">
                  <c:v>40</c:v>
                </c:pt>
                <c:pt idx="104">
                  <c:v>36.5</c:v>
                </c:pt>
                <c:pt idx="105">
                  <c:v>39</c:v>
                </c:pt>
                <c:pt idx="106">
                  <c:v>43.5</c:v>
                </c:pt>
                <c:pt idx="107">
                  <c:v>44.5</c:v>
                </c:pt>
                <c:pt idx="108">
                  <c:v>41.5</c:v>
                </c:pt>
                <c:pt idx="109">
                  <c:v>35.5</c:v>
                </c:pt>
                <c:pt idx="110">
                  <c:v>30</c:v>
                </c:pt>
                <c:pt idx="111">
                  <c:v>29.5</c:v>
                </c:pt>
                <c:pt idx="112">
                  <c:v>46</c:v>
                </c:pt>
                <c:pt idx="113">
                  <c:v>30.5</c:v>
                </c:pt>
                <c:pt idx="114">
                  <c:v>23</c:v>
                </c:pt>
                <c:pt idx="115">
                  <c:v>26</c:v>
                </c:pt>
                <c:pt idx="116">
                  <c:v>23</c:v>
                </c:pt>
                <c:pt idx="117">
                  <c:v>28.5</c:v>
                </c:pt>
                <c:pt idx="118">
                  <c:v>31</c:v>
                </c:pt>
                <c:pt idx="119">
                  <c:v>32</c:v>
                </c:pt>
                <c:pt idx="120">
                  <c:v>20</c:v>
                </c:pt>
                <c:pt idx="121">
                  <c:v>31.5</c:v>
                </c:pt>
                <c:pt idx="122">
                  <c:v>23</c:v>
                </c:pt>
                <c:pt idx="123">
                  <c:v>29</c:v>
                </c:pt>
                <c:pt idx="124">
                  <c:v>26.5</c:v>
                </c:pt>
                <c:pt idx="125">
                  <c:v>31</c:v>
                </c:pt>
                <c:pt idx="126">
                  <c:v>15</c:v>
                </c:pt>
                <c:pt idx="127">
                  <c:v>12</c:v>
                </c:pt>
                <c:pt idx="128">
                  <c:v>16</c:v>
                </c:pt>
                <c:pt idx="129">
                  <c:v>18</c:v>
                </c:pt>
                <c:pt idx="130">
                  <c:v>21</c:v>
                </c:pt>
                <c:pt idx="131">
                  <c:v>26</c:v>
                </c:pt>
                <c:pt idx="132">
                  <c:v>29.5</c:v>
                </c:pt>
                <c:pt idx="133">
                  <c:v>22</c:v>
                </c:pt>
                <c:pt idx="134">
                  <c:v>21.5</c:v>
                </c:pt>
                <c:pt idx="135">
                  <c:v>17</c:v>
                </c:pt>
                <c:pt idx="136">
                  <c:v>29.5</c:v>
                </c:pt>
                <c:pt idx="137">
                  <c:v>38.5</c:v>
                </c:pt>
                <c:pt idx="138">
                  <c:v>36.5</c:v>
                </c:pt>
                <c:pt idx="139">
                  <c:v>37</c:v>
                </c:pt>
                <c:pt idx="140">
                  <c:v>29.5</c:v>
                </c:pt>
                <c:pt idx="141">
                  <c:v>33.5</c:v>
                </c:pt>
                <c:pt idx="142">
                  <c:v>38</c:v>
                </c:pt>
                <c:pt idx="143">
                  <c:v>33.5</c:v>
                </c:pt>
                <c:pt idx="144">
                  <c:v>37.5</c:v>
                </c:pt>
                <c:pt idx="145">
                  <c:v>34</c:v>
                </c:pt>
                <c:pt idx="146">
                  <c:v>25.5</c:v>
                </c:pt>
                <c:pt idx="147">
                  <c:v>15</c:v>
                </c:pt>
                <c:pt idx="148">
                  <c:v>15.5</c:v>
                </c:pt>
                <c:pt idx="149">
                  <c:v>22</c:v>
                </c:pt>
                <c:pt idx="150">
                  <c:v>37.5</c:v>
                </c:pt>
                <c:pt idx="151">
                  <c:v>42.5</c:v>
                </c:pt>
                <c:pt idx="152">
                  <c:v>47.5</c:v>
                </c:pt>
                <c:pt idx="153">
                  <c:v>41.5</c:v>
                </c:pt>
                <c:pt idx="154">
                  <c:v>39</c:v>
                </c:pt>
                <c:pt idx="155">
                  <c:v>35.5</c:v>
                </c:pt>
                <c:pt idx="156">
                  <c:v>32</c:v>
                </c:pt>
                <c:pt idx="157">
                  <c:v>50.5</c:v>
                </c:pt>
                <c:pt idx="158">
                  <c:v>44.5</c:v>
                </c:pt>
                <c:pt idx="159">
                  <c:v>51.5</c:v>
                </c:pt>
                <c:pt idx="160">
                  <c:v>61</c:v>
                </c:pt>
                <c:pt idx="161">
                  <c:v>49</c:v>
                </c:pt>
                <c:pt idx="162">
                  <c:v>45</c:v>
                </c:pt>
                <c:pt idx="163">
                  <c:v>45.5</c:v>
                </c:pt>
                <c:pt idx="164">
                  <c:v>50</c:v>
                </c:pt>
                <c:pt idx="165">
                  <c:v>53.5</c:v>
                </c:pt>
                <c:pt idx="166">
                  <c:v>40.5</c:v>
                </c:pt>
                <c:pt idx="167">
                  <c:v>35</c:v>
                </c:pt>
                <c:pt idx="168">
                  <c:v>38</c:v>
                </c:pt>
                <c:pt idx="169">
                  <c:v>38</c:v>
                </c:pt>
                <c:pt idx="170">
                  <c:v>42.5</c:v>
                </c:pt>
                <c:pt idx="171">
                  <c:v>38.5</c:v>
                </c:pt>
                <c:pt idx="172">
                  <c:v>47</c:v>
                </c:pt>
                <c:pt idx="173">
                  <c:v>47</c:v>
                </c:pt>
                <c:pt idx="174">
                  <c:v>48</c:v>
                </c:pt>
                <c:pt idx="175">
                  <c:v>62</c:v>
                </c:pt>
                <c:pt idx="176">
                  <c:v>73.5</c:v>
                </c:pt>
                <c:pt idx="177">
                  <c:v>59.5</c:v>
                </c:pt>
                <c:pt idx="178">
                  <c:v>55</c:v>
                </c:pt>
                <c:pt idx="179">
                  <c:v>53</c:v>
                </c:pt>
                <c:pt idx="180">
                  <c:v>56</c:v>
                </c:pt>
                <c:pt idx="181">
                  <c:v>63.5</c:v>
                </c:pt>
                <c:pt idx="182">
                  <c:v>59.5</c:v>
                </c:pt>
                <c:pt idx="183">
                  <c:v>56</c:v>
                </c:pt>
                <c:pt idx="184">
                  <c:v>57.5</c:v>
                </c:pt>
                <c:pt idx="185">
                  <c:v>50.5</c:v>
                </c:pt>
                <c:pt idx="186">
                  <c:v>52.5</c:v>
                </c:pt>
                <c:pt idx="187">
                  <c:v>61</c:v>
                </c:pt>
                <c:pt idx="188">
                  <c:v>73</c:v>
                </c:pt>
                <c:pt idx="189">
                  <c:v>70</c:v>
                </c:pt>
                <c:pt idx="190">
                  <c:v>55</c:v>
                </c:pt>
                <c:pt idx="191">
                  <c:v>60.5</c:v>
                </c:pt>
                <c:pt idx="192">
                  <c:v>75.5</c:v>
                </c:pt>
                <c:pt idx="193">
                  <c:v>67.5</c:v>
                </c:pt>
                <c:pt idx="194">
                  <c:v>60.5</c:v>
                </c:pt>
                <c:pt idx="195">
                  <c:v>64</c:v>
                </c:pt>
                <c:pt idx="196">
                  <c:v>57</c:v>
                </c:pt>
                <c:pt idx="197">
                  <c:v>61</c:v>
                </c:pt>
                <c:pt idx="198">
                  <c:v>67</c:v>
                </c:pt>
                <c:pt idx="199">
                  <c:v>71</c:v>
                </c:pt>
                <c:pt idx="200">
                  <c:v>70</c:v>
                </c:pt>
                <c:pt idx="201">
                  <c:v>66</c:v>
                </c:pt>
                <c:pt idx="202">
                  <c:v>71.5</c:v>
                </c:pt>
                <c:pt idx="203">
                  <c:v>76.5</c:v>
                </c:pt>
                <c:pt idx="204">
                  <c:v>71</c:v>
                </c:pt>
                <c:pt idx="205">
                  <c:v>65</c:v>
                </c:pt>
                <c:pt idx="206">
                  <c:v>67.5</c:v>
                </c:pt>
                <c:pt idx="207">
                  <c:v>59</c:v>
                </c:pt>
                <c:pt idx="208">
                  <c:v>65</c:v>
                </c:pt>
                <c:pt idx="209">
                  <c:v>69</c:v>
                </c:pt>
                <c:pt idx="210">
                  <c:v>73.5</c:v>
                </c:pt>
                <c:pt idx="211">
                  <c:v>74</c:v>
                </c:pt>
                <c:pt idx="212">
                  <c:v>62.5</c:v>
                </c:pt>
                <c:pt idx="213">
                  <c:v>59</c:v>
                </c:pt>
                <c:pt idx="214">
                  <c:v>76.5</c:v>
                </c:pt>
                <c:pt idx="215">
                  <c:v>74.5</c:v>
                </c:pt>
                <c:pt idx="216">
                  <c:v>75.5</c:v>
                </c:pt>
                <c:pt idx="217">
                  <c:v>67</c:v>
                </c:pt>
                <c:pt idx="218">
                  <c:v>68.5</c:v>
                </c:pt>
                <c:pt idx="219">
                  <c:v>68</c:v>
                </c:pt>
                <c:pt idx="220">
                  <c:v>71.5</c:v>
                </c:pt>
                <c:pt idx="221">
                  <c:v>81</c:v>
                </c:pt>
                <c:pt idx="222">
                  <c:v>81</c:v>
                </c:pt>
                <c:pt idx="223">
                  <c:v>64</c:v>
                </c:pt>
                <c:pt idx="224">
                  <c:v>63</c:v>
                </c:pt>
                <c:pt idx="225">
                  <c:v>66</c:v>
                </c:pt>
                <c:pt idx="226">
                  <c:v>73.5</c:v>
                </c:pt>
                <c:pt idx="227">
                  <c:v>79</c:v>
                </c:pt>
                <c:pt idx="228">
                  <c:v>81</c:v>
                </c:pt>
                <c:pt idx="229">
                  <c:v>84.5</c:v>
                </c:pt>
                <c:pt idx="230">
                  <c:v>77.5</c:v>
                </c:pt>
                <c:pt idx="231">
                  <c:v>77.5</c:v>
                </c:pt>
                <c:pt idx="232">
                  <c:v>77.5</c:v>
                </c:pt>
                <c:pt idx="233">
                  <c:v>73.5</c:v>
                </c:pt>
                <c:pt idx="234">
                  <c:v>79.5</c:v>
                </c:pt>
                <c:pt idx="235">
                  <c:v>75</c:v>
                </c:pt>
                <c:pt idx="236">
                  <c:v>73.5</c:v>
                </c:pt>
                <c:pt idx="237">
                  <c:v>72.5</c:v>
                </c:pt>
                <c:pt idx="238">
                  <c:v>62</c:v>
                </c:pt>
                <c:pt idx="239">
                  <c:v>70</c:v>
                </c:pt>
                <c:pt idx="240">
                  <c:v>76</c:v>
                </c:pt>
                <c:pt idx="241">
                  <c:v>78.5</c:v>
                </c:pt>
                <c:pt idx="242">
                  <c:v>72.5</c:v>
                </c:pt>
                <c:pt idx="243">
                  <c:v>77</c:v>
                </c:pt>
                <c:pt idx="244">
                  <c:v>75.5</c:v>
                </c:pt>
                <c:pt idx="245">
                  <c:v>78.5</c:v>
                </c:pt>
                <c:pt idx="246">
                  <c:v>81</c:v>
                </c:pt>
                <c:pt idx="247">
                  <c:v>74.5</c:v>
                </c:pt>
                <c:pt idx="248">
                  <c:v>78</c:v>
                </c:pt>
                <c:pt idx="249">
                  <c:v>80.5</c:v>
                </c:pt>
                <c:pt idx="250">
                  <c:v>79</c:v>
                </c:pt>
                <c:pt idx="251">
                  <c:v>76</c:v>
                </c:pt>
                <c:pt idx="252">
                  <c:v>72</c:v>
                </c:pt>
                <c:pt idx="253">
                  <c:v>69</c:v>
                </c:pt>
                <c:pt idx="254">
                  <c:v>71.5</c:v>
                </c:pt>
                <c:pt idx="255">
                  <c:v>76.5</c:v>
                </c:pt>
                <c:pt idx="256">
                  <c:v>65.5</c:v>
                </c:pt>
                <c:pt idx="257">
                  <c:v>60.5</c:v>
                </c:pt>
                <c:pt idx="258">
                  <c:v>57</c:v>
                </c:pt>
                <c:pt idx="259">
                  <c:v>60.5</c:v>
                </c:pt>
                <c:pt idx="260">
                  <c:v>67</c:v>
                </c:pt>
                <c:pt idx="261">
                  <c:v>72.5</c:v>
                </c:pt>
                <c:pt idx="262">
                  <c:v>66.5</c:v>
                </c:pt>
                <c:pt idx="263">
                  <c:v>69.5</c:v>
                </c:pt>
                <c:pt idx="264">
                  <c:v>65.5</c:v>
                </c:pt>
                <c:pt idx="265">
                  <c:v>72</c:v>
                </c:pt>
                <c:pt idx="266">
                  <c:v>67.5</c:v>
                </c:pt>
                <c:pt idx="267">
                  <c:v>69</c:v>
                </c:pt>
                <c:pt idx="268">
                  <c:v>69</c:v>
                </c:pt>
                <c:pt idx="269">
                  <c:v>71</c:v>
                </c:pt>
                <c:pt idx="270">
                  <c:v>75</c:v>
                </c:pt>
                <c:pt idx="271">
                  <c:v>76.5</c:v>
                </c:pt>
                <c:pt idx="272">
                  <c:v>67</c:v>
                </c:pt>
                <c:pt idx="273">
                  <c:v>62.5</c:v>
                </c:pt>
                <c:pt idx="274">
                  <c:v>62.5</c:v>
                </c:pt>
                <c:pt idx="275">
                  <c:v>53.5</c:v>
                </c:pt>
                <c:pt idx="276">
                  <c:v>55.5</c:v>
                </c:pt>
                <c:pt idx="277">
                  <c:v>58</c:v>
                </c:pt>
                <c:pt idx="278">
                  <c:v>60.5</c:v>
                </c:pt>
                <c:pt idx="279">
                  <c:v>67</c:v>
                </c:pt>
                <c:pt idx="280">
                  <c:v>64.5</c:v>
                </c:pt>
                <c:pt idx="281">
                  <c:v>65</c:v>
                </c:pt>
                <c:pt idx="282">
                  <c:v>68</c:v>
                </c:pt>
                <c:pt idx="283">
                  <c:v>75</c:v>
                </c:pt>
                <c:pt idx="284">
                  <c:v>74.5</c:v>
                </c:pt>
                <c:pt idx="285">
                  <c:v>60.5</c:v>
                </c:pt>
                <c:pt idx="286">
                  <c:v>60</c:v>
                </c:pt>
                <c:pt idx="287">
                  <c:v>64.5</c:v>
                </c:pt>
                <c:pt idx="288">
                  <c:v>71</c:v>
                </c:pt>
                <c:pt idx="289">
                  <c:v>73</c:v>
                </c:pt>
                <c:pt idx="290">
                  <c:v>74</c:v>
                </c:pt>
                <c:pt idx="291">
                  <c:v>77</c:v>
                </c:pt>
                <c:pt idx="292">
                  <c:v>68.5</c:v>
                </c:pt>
                <c:pt idx="293">
                  <c:v>68</c:v>
                </c:pt>
                <c:pt idx="294">
                  <c:v>60</c:v>
                </c:pt>
                <c:pt idx="295">
                  <c:v>54</c:v>
                </c:pt>
                <c:pt idx="296">
                  <c:v>55.5</c:v>
                </c:pt>
                <c:pt idx="297">
                  <c:v>61</c:v>
                </c:pt>
                <c:pt idx="298">
                  <c:v>64</c:v>
                </c:pt>
                <c:pt idx="299">
                  <c:v>66</c:v>
                </c:pt>
                <c:pt idx="300">
                  <c:v>59.5</c:v>
                </c:pt>
                <c:pt idx="301">
                  <c:v>61.5</c:v>
                </c:pt>
                <c:pt idx="302">
                  <c:v>68</c:v>
                </c:pt>
                <c:pt idx="303">
                  <c:v>56.5</c:v>
                </c:pt>
                <c:pt idx="304">
                  <c:v>53</c:v>
                </c:pt>
                <c:pt idx="305">
                  <c:v>45.5</c:v>
                </c:pt>
                <c:pt idx="306">
                  <c:v>44</c:v>
                </c:pt>
                <c:pt idx="307">
                  <c:v>49</c:v>
                </c:pt>
                <c:pt idx="308">
                  <c:v>50</c:v>
                </c:pt>
                <c:pt idx="309">
                  <c:v>49.5</c:v>
                </c:pt>
                <c:pt idx="310">
                  <c:v>41</c:v>
                </c:pt>
                <c:pt idx="311">
                  <c:v>47.5</c:v>
                </c:pt>
                <c:pt idx="312">
                  <c:v>44.5</c:v>
                </c:pt>
                <c:pt idx="313">
                  <c:v>37</c:v>
                </c:pt>
                <c:pt idx="314">
                  <c:v>36</c:v>
                </c:pt>
                <c:pt idx="315">
                  <c:v>35.5</c:v>
                </c:pt>
                <c:pt idx="316">
                  <c:v>40.5</c:v>
                </c:pt>
                <c:pt idx="317">
                  <c:v>44</c:v>
                </c:pt>
                <c:pt idx="318">
                  <c:v>42</c:v>
                </c:pt>
                <c:pt idx="319">
                  <c:v>47.5</c:v>
                </c:pt>
                <c:pt idx="320">
                  <c:v>36.5</c:v>
                </c:pt>
                <c:pt idx="321">
                  <c:v>35.5</c:v>
                </c:pt>
                <c:pt idx="322">
                  <c:v>40.5</c:v>
                </c:pt>
                <c:pt idx="323">
                  <c:v>49</c:v>
                </c:pt>
                <c:pt idx="324">
                  <c:v>36.5</c:v>
                </c:pt>
                <c:pt idx="325">
                  <c:v>48.5</c:v>
                </c:pt>
                <c:pt idx="326">
                  <c:v>43</c:v>
                </c:pt>
                <c:pt idx="327">
                  <c:v>38</c:v>
                </c:pt>
                <c:pt idx="328">
                  <c:v>40.5</c:v>
                </c:pt>
                <c:pt idx="329">
                  <c:v>26.5</c:v>
                </c:pt>
                <c:pt idx="330">
                  <c:v>37.5</c:v>
                </c:pt>
                <c:pt idx="331">
                  <c:v>26.5</c:v>
                </c:pt>
                <c:pt idx="332">
                  <c:v>25</c:v>
                </c:pt>
                <c:pt idx="333">
                  <c:v>25</c:v>
                </c:pt>
                <c:pt idx="334">
                  <c:v>34</c:v>
                </c:pt>
                <c:pt idx="335">
                  <c:v>37</c:v>
                </c:pt>
                <c:pt idx="336">
                  <c:v>40.5</c:v>
                </c:pt>
                <c:pt idx="337">
                  <c:v>40.5</c:v>
                </c:pt>
                <c:pt idx="338">
                  <c:v>28.5</c:v>
                </c:pt>
                <c:pt idx="339">
                  <c:v>30.5</c:v>
                </c:pt>
                <c:pt idx="340">
                  <c:v>28</c:v>
                </c:pt>
                <c:pt idx="341">
                  <c:v>30</c:v>
                </c:pt>
                <c:pt idx="342">
                  <c:v>34</c:v>
                </c:pt>
                <c:pt idx="343">
                  <c:v>37</c:v>
                </c:pt>
                <c:pt idx="344">
                  <c:v>48</c:v>
                </c:pt>
                <c:pt idx="345">
                  <c:v>33.5</c:v>
                </c:pt>
                <c:pt idx="346">
                  <c:v>30.5</c:v>
                </c:pt>
                <c:pt idx="347">
                  <c:v>35</c:v>
                </c:pt>
                <c:pt idx="348">
                  <c:v>33.5</c:v>
                </c:pt>
                <c:pt idx="349">
                  <c:v>37</c:v>
                </c:pt>
                <c:pt idx="350">
                  <c:v>21</c:v>
                </c:pt>
                <c:pt idx="351">
                  <c:v>15</c:v>
                </c:pt>
                <c:pt idx="352">
                  <c:v>38</c:v>
                </c:pt>
                <c:pt idx="353">
                  <c:v>49.5</c:v>
                </c:pt>
                <c:pt idx="354">
                  <c:v>45</c:v>
                </c:pt>
                <c:pt idx="355">
                  <c:v>40.5</c:v>
                </c:pt>
                <c:pt idx="356">
                  <c:v>35.5</c:v>
                </c:pt>
                <c:pt idx="357">
                  <c:v>34.5</c:v>
                </c:pt>
                <c:pt idx="358">
                  <c:v>30</c:v>
                </c:pt>
                <c:pt idx="359">
                  <c:v>30.5</c:v>
                </c:pt>
                <c:pt idx="360">
                  <c:v>33</c:v>
                </c:pt>
                <c:pt idx="361">
                  <c:v>30.5</c:v>
                </c:pt>
                <c:pt idx="362">
                  <c:v>25</c:v>
                </c:pt>
                <c:pt idx="363">
                  <c:v>30.5</c:v>
                </c:pt>
                <c:pt idx="364">
                  <c:v>30.5</c:v>
                </c:pt>
                <c:pt idx="365">
                  <c:v>29.5</c:v>
                </c:pt>
                <c:pt idx="366">
                  <c:v>33.5</c:v>
                </c:pt>
                <c:pt idx="367">
                  <c:v>29.5</c:v>
                </c:pt>
                <c:pt idx="368">
                  <c:v>37.5</c:v>
                </c:pt>
                <c:pt idx="369">
                  <c:v>37</c:v>
                </c:pt>
                <c:pt idx="370">
                  <c:v>42</c:v>
                </c:pt>
                <c:pt idx="371">
                  <c:v>48.5</c:v>
                </c:pt>
                <c:pt idx="372">
                  <c:v>39</c:v>
                </c:pt>
                <c:pt idx="373">
                  <c:v>25</c:v>
                </c:pt>
                <c:pt idx="374">
                  <c:v>16</c:v>
                </c:pt>
                <c:pt idx="375">
                  <c:v>24</c:v>
                </c:pt>
                <c:pt idx="376">
                  <c:v>35</c:v>
                </c:pt>
                <c:pt idx="377">
                  <c:v>32</c:v>
                </c:pt>
                <c:pt idx="378">
                  <c:v>48</c:v>
                </c:pt>
                <c:pt idx="379">
                  <c:v>30.5</c:v>
                </c:pt>
                <c:pt idx="380">
                  <c:v>25</c:v>
                </c:pt>
                <c:pt idx="381">
                  <c:v>25</c:v>
                </c:pt>
                <c:pt idx="382">
                  <c:v>29</c:v>
                </c:pt>
                <c:pt idx="383">
                  <c:v>32.5</c:v>
                </c:pt>
                <c:pt idx="384">
                  <c:v>26.5</c:v>
                </c:pt>
                <c:pt idx="385">
                  <c:v>24.5</c:v>
                </c:pt>
                <c:pt idx="386">
                  <c:v>43.5</c:v>
                </c:pt>
                <c:pt idx="387">
                  <c:v>49.5</c:v>
                </c:pt>
                <c:pt idx="388">
                  <c:v>40.5</c:v>
                </c:pt>
                <c:pt idx="389">
                  <c:v>38.5</c:v>
                </c:pt>
                <c:pt idx="390">
                  <c:v>33</c:v>
                </c:pt>
                <c:pt idx="391">
                  <c:v>34.5</c:v>
                </c:pt>
                <c:pt idx="392">
                  <c:v>37.5</c:v>
                </c:pt>
                <c:pt idx="393">
                  <c:v>38.5</c:v>
                </c:pt>
                <c:pt idx="394">
                  <c:v>38.5</c:v>
                </c:pt>
                <c:pt idx="395">
                  <c:v>41</c:v>
                </c:pt>
                <c:pt idx="396">
                  <c:v>37.5</c:v>
                </c:pt>
                <c:pt idx="397">
                  <c:v>44.5</c:v>
                </c:pt>
                <c:pt idx="398">
                  <c:v>37.5</c:v>
                </c:pt>
                <c:pt idx="399">
                  <c:v>37</c:v>
                </c:pt>
                <c:pt idx="400">
                  <c:v>42</c:v>
                </c:pt>
                <c:pt idx="401">
                  <c:v>46.5</c:v>
                </c:pt>
                <c:pt idx="402">
                  <c:v>43.5</c:v>
                </c:pt>
                <c:pt idx="403">
                  <c:v>35.5</c:v>
                </c:pt>
                <c:pt idx="404">
                  <c:v>46</c:v>
                </c:pt>
                <c:pt idx="405">
                  <c:v>51</c:v>
                </c:pt>
                <c:pt idx="406">
                  <c:v>40</c:v>
                </c:pt>
                <c:pt idx="407">
                  <c:v>45</c:v>
                </c:pt>
                <c:pt idx="408">
                  <c:v>47</c:v>
                </c:pt>
                <c:pt idx="409">
                  <c:v>47.5</c:v>
                </c:pt>
                <c:pt idx="410">
                  <c:v>58.5</c:v>
                </c:pt>
                <c:pt idx="411">
                  <c:v>45.5</c:v>
                </c:pt>
                <c:pt idx="412">
                  <c:v>46.5</c:v>
                </c:pt>
                <c:pt idx="413">
                  <c:v>46.5</c:v>
                </c:pt>
                <c:pt idx="414">
                  <c:v>50.5</c:v>
                </c:pt>
                <c:pt idx="415">
                  <c:v>59</c:v>
                </c:pt>
                <c:pt idx="416">
                  <c:v>55</c:v>
                </c:pt>
                <c:pt idx="417">
                  <c:v>58</c:v>
                </c:pt>
                <c:pt idx="418">
                  <c:v>66</c:v>
                </c:pt>
                <c:pt idx="419">
                  <c:v>61</c:v>
                </c:pt>
                <c:pt idx="420">
                  <c:v>51.5</c:v>
                </c:pt>
                <c:pt idx="421">
                  <c:v>51.5</c:v>
                </c:pt>
                <c:pt idx="422">
                  <c:v>45.5</c:v>
                </c:pt>
                <c:pt idx="423">
                  <c:v>43.5</c:v>
                </c:pt>
                <c:pt idx="424">
                  <c:v>47</c:v>
                </c:pt>
                <c:pt idx="425">
                  <c:v>58</c:v>
                </c:pt>
                <c:pt idx="426">
                  <c:v>57.5</c:v>
                </c:pt>
                <c:pt idx="427">
                  <c:v>61</c:v>
                </c:pt>
                <c:pt idx="428">
                  <c:v>66</c:v>
                </c:pt>
                <c:pt idx="429">
                  <c:v>61.5</c:v>
                </c:pt>
                <c:pt idx="430">
                  <c:v>55</c:v>
                </c:pt>
                <c:pt idx="431">
                  <c:v>49.5</c:v>
                </c:pt>
                <c:pt idx="432">
                  <c:v>56.5</c:v>
                </c:pt>
                <c:pt idx="433">
                  <c:v>60</c:v>
                </c:pt>
                <c:pt idx="434">
                  <c:v>64.5</c:v>
                </c:pt>
                <c:pt idx="435">
                  <c:v>56</c:v>
                </c:pt>
                <c:pt idx="436">
                  <c:v>48</c:v>
                </c:pt>
                <c:pt idx="437">
                  <c:v>48</c:v>
                </c:pt>
                <c:pt idx="438">
                  <c:v>55.5</c:v>
                </c:pt>
                <c:pt idx="439">
                  <c:v>54.5</c:v>
                </c:pt>
                <c:pt idx="440">
                  <c:v>65</c:v>
                </c:pt>
                <c:pt idx="441">
                  <c:v>66.5</c:v>
                </c:pt>
                <c:pt idx="442">
                  <c:v>55</c:v>
                </c:pt>
                <c:pt idx="443">
                  <c:v>60.5</c:v>
                </c:pt>
                <c:pt idx="444">
                  <c:v>67</c:v>
                </c:pt>
                <c:pt idx="445">
                  <c:v>66.5</c:v>
                </c:pt>
                <c:pt idx="446">
                  <c:v>70</c:v>
                </c:pt>
                <c:pt idx="447">
                  <c:v>64</c:v>
                </c:pt>
                <c:pt idx="448">
                  <c:v>67</c:v>
                </c:pt>
                <c:pt idx="449">
                  <c:v>82</c:v>
                </c:pt>
                <c:pt idx="450">
                  <c:v>84</c:v>
                </c:pt>
                <c:pt idx="451">
                  <c:v>80.5</c:v>
                </c:pt>
                <c:pt idx="452">
                  <c:v>76</c:v>
                </c:pt>
                <c:pt idx="453">
                  <c:v>70.5</c:v>
                </c:pt>
                <c:pt idx="454">
                  <c:v>75</c:v>
                </c:pt>
                <c:pt idx="455">
                  <c:v>70.5</c:v>
                </c:pt>
                <c:pt idx="456">
                  <c:v>64.5</c:v>
                </c:pt>
                <c:pt idx="457">
                  <c:v>62</c:v>
                </c:pt>
                <c:pt idx="458">
                  <c:v>64.5</c:v>
                </c:pt>
                <c:pt idx="459">
                  <c:v>71</c:v>
                </c:pt>
                <c:pt idx="460">
                  <c:v>72.5</c:v>
                </c:pt>
                <c:pt idx="461">
                  <c:v>68.5</c:v>
                </c:pt>
                <c:pt idx="462">
                  <c:v>72</c:v>
                </c:pt>
                <c:pt idx="463">
                  <c:v>74</c:v>
                </c:pt>
                <c:pt idx="464">
                  <c:v>76</c:v>
                </c:pt>
                <c:pt idx="465">
                  <c:v>74</c:v>
                </c:pt>
                <c:pt idx="466">
                  <c:v>74</c:v>
                </c:pt>
                <c:pt idx="467">
                  <c:v>71.5</c:v>
                </c:pt>
                <c:pt idx="468">
                  <c:v>75</c:v>
                </c:pt>
                <c:pt idx="469">
                  <c:v>76</c:v>
                </c:pt>
                <c:pt idx="470">
                  <c:v>80</c:v>
                </c:pt>
                <c:pt idx="471">
                  <c:v>76.5</c:v>
                </c:pt>
                <c:pt idx="472">
                  <c:v>70.5</c:v>
                </c:pt>
                <c:pt idx="473">
                  <c:v>77.5</c:v>
                </c:pt>
                <c:pt idx="474">
                  <c:v>70.5</c:v>
                </c:pt>
                <c:pt idx="475">
                  <c:v>73</c:v>
                </c:pt>
                <c:pt idx="476">
                  <c:v>76.5</c:v>
                </c:pt>
                <c:pt idx="477">
                  <c:v>78.5</c:v>
                </c:pt>
                <c:pt idx="478">
                  <c:v>82</c:v>
                </c:pt>
                <c:pt idx="479">
                  <c:v>79.5</c:v>
                </c:pt>
                <c:pt idx="480">
                  <c:v>79.5</c:v>
                </c:pt>
                <c:pt idx="481">
                  <c:v>76</c:v>
                </c:pt>
                <c:pt idx="482">
                  <c:v>69.5</c:v>
                </c:pt>
                <c:pt idx="483">
                  <c:v>72</c:v>
                </c:pt>
                <c:pt idx="484">
                  <c:v>74.5</c:v>
                </c:pt>
                <c:pt idx="485">
                  <c:v>76.5</c:v>
                </c:pt>
                <c:pt idx="486">
                  <c:v>77.5</c:v>
                </c:pt>
                <c:pt idx="487">
                  <c:v>73</c:v>
                </c:pt>
                <c:pt idx="488">
                  <c:v>72.5</c:v>
                </c:pt>
                <c:pt idx="489">
                  <c:v>75</c:v>
                </c:pt>
                <c:pt idx="490">
                  <c:v>75.5</c:v>
                </c:pt>
                <c:pt idx="491">
                  <c:v>72.5</c:v>
                </c:pt>
                <c:pt idx="492">
                  <c:v>68</c:v>
                </c:pt>
                <c:pt idx="493">
                  <c:v>64.5</c:v>
                </c:pt>
                <c:pt idx="494">
                  <c:v>68</c:v>
                </c:pt>
                <c:pt idx="495">
                  <c:v>70.5</c:v>
                </c:pt>
                <c:pt idx="496">
                  <c:v>72</c:v>
                </c:pt>
                <c:pt idx="497">
                  <c:v>73</c:v>
                </c:pt>
                <c:pt idx="498">
                  <c:v>74</c:v>
                </c:pt>
                <c:pt idx="499">
                  <c:v>67</c:v>
                </c:pt>
                <c:pt idx="500">
                  <c:v>65.5</c:v>
                </c:pt>
                <c:pt idx="501">
                  <c:v>68.5</c:v>
                </c:pt>
                <c:pt idx="502">
                  <c:v>75.5</c:v>
                </c:pt>
                <c:pt idx="503">
                  <c:v>66</c:v>
                </c:pt>
                <c:pt idx="504">
                  <c:v>65.5</c:v>
                </c:pt>
                <c:pt idx="505">
                  <c:v>66</c:v>
                </c:pt>
                <c:pt idx="506">
                  <c:v>68.5</c:v>
                </c:pt>
                <c:pt idx="507">
                  <c:v>71</c:v>
                </c:pt>
                <c:pt idx="508">
                  <c:v>73</c:v>
                </c:pt>
                <c:pt idx="509">
                  <c:v>74</c:v>
                </c:pt>
                <c:pt idx="510">
                  <c:v>77</c:v>
                </c:pt>
                <c:pt idx="511">
                  <c:v>69</c:v>
                </c:pt>
                <c:pt idx="512">
                  <c:v>70</c:v>
                </c:pt>
                <c:pt idx="513">
                  <c:v>62</c:v>
                </c:pt>
                <c:pt idx="514">
                  <c:v>63.5</c:v>
                </c:pt>
                <c:pt idx="515">
                  <c:v>65</c:v>
                </c:pt>
                <c:pt idx="516">
                  <c:v>78.5</c:v>
                </c:pt>
                <c:pt idx="517">
                  <c:v>69.5</c:v>
                </c:pt>
                <c:pt idx="518">
                  <c:v>59.5</c:v>
                </c:pt>
                <c:pt idx="519">
                  <c:v>62.5</c:v>
                </c:pt>
                <c:pt idx="520">
                  <c:v>59</c:v>
                </c:pt>
                <c:pt idx="521">
                  <c:v>63</c:v>
                </c:pt>
                <c:pt idx="522">
                  <c:v>61.5</c:v>
                </c:pt>
                <c:pt idx="523">
                  <c:v>58.5</c:v>
                </c:pt>
                <c:pt idx="524">
                  <c:v>60</c:v>
                </c:pt>
                <c:pt idx="525">
                  <c:v>60.5</c:v>
                </c:pt>
                <c:pt idx="526">
                  <c:v>64.5</c:v>
                </c:pt>
                <c:pt idx="527">
                  <c:v>62</c:v>
                </c:pt>
                <c:pt idx="528">
                  <c:v>53.5</c:v>
                </c:pt>
                <c:pt idx="529">
                  <c:v>57</c:v>
                </c:pt>
                <c:pt idx="530">
                  <c:v>51</c:v>
                </c:pt>
                <c:pt idx="531">
                  <c:v>52</c:v>
                </c:pt>
                <c:pt idx="532">
                  <c:v>52.5</c:v>
                </c:pt>
                <c:pt idx="533">
                  <c:v>64.5</c:v>
                </c:pt>
                <c:pt idx="534">
                  <c:v>59.5</c:v>
                </c:pt>
                <c:pt idx="535">
                  <c:v>63</c:v>
                </c:pt>
                <c:pt idx="536">
                  <c:v>63.5</c:v>
                </c:pt>
                <c:pt idx="537">
                  <c:v>60.5</c:v>
                </c:pt>
                <c:pt idx="538">
                  <c:v>43</c:v>
                </c:pt>
                <c:pt idx="539">
                  <c:v>46.5</c:v>
                </c:pt>
                <c:pt idx="540">
                  <c:v>47</c:v>
                </c:pt>
                <c:pt idx="541">
                  <c:v>42.5</c:v>
                </c:pt>
                <c:pt idx="542">
                  <c:v>42</c:v>
                </c:pt>
                <c:pt idx="543">
                  <c:v>50.5</c:v>
                </c:pt>
                <c:pt idx="544">
                  <c:v>50</c:v>
                </c:pt>
                <c:pt idx="545">
                  <c:v>40.5</c:v>
                </c:pt>
                <c:pt idx="546">
                  <c:v>41</c:v>
                </c:pt>
                <c:pt idx="547">
                  <c:v>39.5</c:v>
                </c:pt>
                <c:pt idx="548">
                  <c:v>41.5</c:v>
                </c:pt>
                <c:pt idx="549">
                  <c:v>49.5</c:v>
                </c:pt>
                <c:pt idx="550">
                  <c:v>52.5</c:v>
                </c:pt>
                <c:pt idx="551">
                  <c:v>58.5</c:v>
                </c:pt>
                <c:pt idx="552">
                  <c:v>60</c:v>
                </c:pt>
                <c:pt idx="553">
                  <c:v>46</c:v>
                </c:pt>
                <c:pt idx="554">
                  <c:v>40.5</c:v>
                </c:pt>
                <c:pt idx="555">
                  <c:v>41</c:v>
                </c:pt>
                <c:pt idx="556">
                  <c:v>42</c:v>
                </c:pt>
                <c:pt idx="557">
                  <c:v>48.5</c:v>
                </c:pt>
                <c:pt idx="558">
                  <c:v>41.5</c:v>
                </c:pt>
                <c:pt idx="559">
                  <c:v>40</c:v>
                </c:pt>
                <c:pt idx="560">
                  <c:v>31</c:v>
                </c:pt>
                <c:pt idx="561">
                  <c:v>30.5</c:v>
                </c:pt>
                <c:pt idx="562">
                  <c:v>32</c:v>
                </c:pt>
                <c:pt idx="563">
                  <c:v>35</c:v>
                </c:pt>
                <c:pt idx="564">
                  <c:v>35.5</c:v>
                </c:pt>
                <c:pt idx="565">
                  <c:v>37.5</c:v>
                </c:pt>
                <c:pt idx="566">
                  <c:v>34</c:v>
                </c:pt>
                <c:pt idx="567">
                  <c:v>37.5</c:v>
                </c:pt>
                <c:pt idx="568">
                  <c:v>43.5</c:v>
                </c:pt>
                <c:pt idx="569">
                  <c:v>34</c:v>
                </c:pt>
                <c:pt idx="570">
                  <c:v>32.5</c:v>
                </c:pt>
                <c:pt idx="571">
                  <c:v>36.5</c:v>
                </c:pt>
                <c:pt idx="572">
                  <c:v>26</c:v>
                </c:pt>
                <c:pt idx="573">
                  <c:v>26.5</c:v>
                </c:pt>
                <c:pt idx="574">
                  <c:v>44</c:v>
                </c:pt>
                <c:pt idx="575">
                  <c:v>44</c:v>
                </c:pt>
                <c:pt idx="576">
                  <c:v>37.5</c:v>
                </c:pt>
                <c:pt idx="577">
                  <c:v>34</c:v>
                </c:pt>
                <c:pt idx="578">
                  <c:v>50</c:v>
                </c:pt>
                <c:pt idx="579">
                  <c:v>33.5</c:v>
                </c:pt>
                <c:pt idx="580">
                  <c:v>36</c:v>
                </c:pt>
                <c:pt idx="581">
                  <c:v>33.5</c:v>
                </c:pt>
                <c:pt idx="582">
                  <c:v>23.5</c:v>
                </c:pt>
                <c:pt idx="583">
                  <c:v>18.5</c:v>
                </c:pt>
                <c:pt idx="584">
                  <c:v>24</c:v>
                </c:pt>
                <c:pt idx="585">
                  <c:v>42</c:v>
                </c:pt>
                <c:pt idx="586">
                  <c:v>33</c:v>
                </c:pt>
                <c:pt idx="587">
                  <c:v>48.5</c:v>
                </c:pt>
                <c:pt idx="588">
                  <c:v>38</c:v>
                </c:pt>
                <c:pt idx="589">
                  <c:v>33</c:v>
                </c:pt>
                <c:pt idx="590">
                  <c:v>23</c:v>
                </c:pt>
                <c:pt idx="591">
                  <c:v>19.5</c:v>
                </c:pt>
                <c:pt idx="592">
                  <c:v>32</c:v>
                </c:pt>
                <c:pt idx="593">
                  <c:v>35.5</c:v>
                </c:pt>
                <c:pt idx="594">
                  <c:v>35</c:v>
                </c:pt>
                <c:pt idx="595">
                  <c:v>30</c:v>
                </c:pt>
                <c:pt idx="596">
                  <c:v>24</c:v>
                </c:pt>
                <c:pt idx="597">
                  <c:v>25</c:v>
                </c:pt>
                <c:pt idx="598">
                  <c:v>26.5</c:v>
                </c:pt>
                <c:pt idx="599">
                  <c:v>13</c:v>
                </c:pt>
                <c:pt idx="600">
                  <c:v>25.5</c:v>
                </c:pt>
                <c:pt idx="601">
                  <c:v>21</c:v>
                </c:pt>
                <c:pt idx="602">
                  <c:v>19</c:v>
                </c:pt>
                <c:pt idx="603">
                  <c:v>23</c:v>
                </c:pt>
                <c:pt idx="604">
                  <c:v>22</c:v>
                </c:pt>
                <c:pt idx="605">
                  <c:v>32</c:v>
                </c:pt>
                <c:pt idx="606">
                  <c:v>25</c:v>
                </c:pt>
                <c:pt idx="607">
                  <c:v>38</c:v>
                </c:pt>
                <c:pt idx="608">
                  <c:v>41.5</c:v>
                </c:pt>
                <c:pt idx="609">
                  <c:v>23</c:v>
                </c:pt>
                <c:pt idx="610">
                  <c:v>20</c:v>
                </c:pt>
                <c:pt idx="611">
                  <c:v>16</c:v>
                </c:pt>
                <c:pt idx="612">
                  <c:v>42</c:v>
                </c:pt>
                <c:pt idx="613">
                  <c:v>37</c:v>
                </c:pt>
                <c:pt idx="614">
                  <c:v>39.5</c:v>
                </c:pt>
                <c:pt idx="615">
                  <c:v>51</c:v>
                </c:pt>
                <c:pt idx="616">
                  <c:v>46</c:v>
                </c:pt>
                <c:pt idx="617">
                  <c:v>31</c:v>
                </c:pt>
                <c:pt idx="618">
                  <c:v>30.5</c:v>
                </c:pt>
                <c:pt idx="619">
                  <c:v>30</c:v>
                </c:pt>
                <c:pt idx="620">
                  <c:v>34.5</c:v>
                </c:pt>
                <c:pt idx="621">
                  <c:v>32.5</c:v>
                </c:pt>
                <c:pt idx="622">
                  <c:v>26.5</c:v>
                </c:pt>
                <c:pt idx="623">
                  <c:v>27.5</c:v>
                </c:pt>
                <c:pt idx="624">
                  <c:v>32</c:v>
                </c:pt>
                <c:pt idx="625">
                  <c:v>36</c:v>
                </c:pt>
                <c:pt idx="626">
                  <c:v>29.5</c:v>
                </c:pt>
                <c:pt idx="627">
                  <c:v>18</c:v>
                </c:pt>
                <c:pt idx="628">
                  <c:v>19.5</c:v>
                </c:pt>
                <c:pt idx="629">
                  <c:v>25</c:v>
                </c:pt>
                <c:pt idx="630">
                  <c:v>29.5</c:v>
                </c:pt>
                <c:pt idx="631">
                  <c:v>53.5</c:v>
                </c:pt>
                <c:pt idx="632">
                  <c:v>41.5</c:v>
                </c:pt>
                <c:pt idx="633">
                  <c:v>43</c:v>
                </c:pt>
                <c:pt idx="634">
                  <c:v>33.5</c:v>
                </c:pt>
                <c:pt idx="635">
                  <c:v>42</c:v>
                </c:pt>
                <c:pt idx="636">
                  <c:v>41</c:v>
                </c:pt>
                <c:pt idx="637">
                  <c:v>44.5</c:v>
                </c:pt>
                <c:pt idx="638">
                  <c:v>46.5</c:v>
                </c:pt>
                <c:pt idx="639">
                  <c:v>41.5</c:v>
                </c:pt>
                <c:pt idx="640">
                  <c:v>41</c:v>
                </c:pt>
                <c:pt idx="641">
                  <c:v>33.5</c:v>
                </c:pt>
                <c:pt idx="642">
                  <c:v>36.5</c:v>
                </c:pt>
                <c:pt idx="643">
                  <c:v>39.5</c:v>
                </c:pt>
                <c:pt idx="644">
                  <c:v>43.5</c:v>
                </c:pt>
                <c:pt idx="645">
                  <c:v>48</c:v>
                </c:pt>
                <c:pt idx="646">
                  <c:v>44</c:v>
                </c:pt>
                <c:pt idx="647">
                  <c:v>48.5</c:v>
                </c:pt>
                <c:pt idx="648">
                  <c:v>46</c:v>
                </c:pt>
                <c:pt idx="649">
                  <c:v>56.5</c:v>
                </c:pt>
                <c:pt idx="650">
                  <c:v>54</c:v>
                </c:pt>
                <c:pt idx="651">
                  <c:v>44.5</c:v>
                </c:pt>
                <c:pt idx="652">
                  <c:v>40</c:v>
                </c:pt>
                <c:pt idx="653">
                  <c:v>38.5</c:v>
                </c:pt>
                <c:pt idx="654">
                  <c:v>45</c:v>
                </c:pt>
                <c:pt idx="655">
                  <c:v>39.5</c:v>
                </c:pt>
                <c:pt idx="656">
                  <c:v>46</c:v>
                </c:pt>
                <c:pt idx="657">
                  <c:v>46</c:v>
                </c:pt>
                <c:pt idx="658">
                  <c:v>44</c:v>
                </c:pt>
                <c:pt idx="659">
                  <c:v>49</c:v>
                </c:pt>
                <c:pt idx="660">
                  <c:v>54</c:v>
                </c:pt>
                <c:pt idx="661">
                  <c:v>45.5</c:v>
                </c:pt>
                <c:pt idx="662">
                  <c:v>56</c:v>
                </c:pt>
                <c:pt idx="663">
                  <c:v>48.5</c:v>
                </c:pt>
                <c:pt idx="664">
                  <c:v>47.5</c:v>
                </c:pt>
                <c:pt idx="665">
                  <c:v>75</c:v>
                </c:pt>
                <c:pt idx="666">
                  <c:v>75</c:v>
                </c:pt>
                <c:pt idx="667">
                  <c:v>69.5</c:v>
                </c:pt>
                <c:pt idx="668">
                  <c:v>56</c:v>
                </c:pt>
                <c:pt idx="669">
                  <c:v>57</c:v>
                </c:pt>
                <c:pt idx="670">
                  <c:v>57</c:v>
                </c:pt>
                <c:pt idx="671">
                  <c:v>55.5</c:v>
                </c:pt>
                <c:pt idx="672">
                  <c:v>53.5</c:v>
                </c:pt>
                <c:pt idx="673">
                  <c:v>57.5</c:v>
                </c:pt>
                <c:pt idx="674">
                  <c:v>62</c:v>
                </c:pt>
                <c:pt idx="675">
                  <c:v>57.5</c:v>
                </c:pt>
                <c:pt idx="676">
                  <c:v>57.5</c:v>
                </c:pt>
                <c:pt idx="677">
                  <c:v>55.5</c:v>
                </c:pt>
                <c:pt idx="678">
                  <c:v>57</c:v>
                </c:pt>
                <c:pt idx="679">
                  <c:v>63</c:v>
                </c:pt>
                <c:pt idx="680">
                  <c:v>53</c:v>
                </c:pt>
                <c:pt idx="681">
                  <c:v>47.5</c:v>
                </c:pt>
                <c:pt idx="682">
                  <c:v>55</c:v>
                </c:pt>
                <c:pt idx="683">
                  <c:v>66</c:v>
                </c:pt>
                <c:pt idx="684">
                  <c:v>67.5</c:v>
                </c:pt>
                <c:pt idx="685">
                  <c:v>71</c:v>
                </c:pt>
                <c:pt idx="686">
                  <c:v>67.5</c:v>
                </c:pt>
                <c:pt idx="687">
                  <c:v>55.5</c:v>
                </c:pt>
                <c:pt idx="688">
                  <c:v>60.5</c:v>
                </c:pt>
                <c:pt idx="689">
                  <c:v>61.5</c:v>
                </c:pt>
                <c:pt idx="690">
                  <c:v>61</c:v>
                </c:pt>
                <c:pt idx="691">
                  <c:v>65.5</c:v>
                </c:pt>
                <c:pt idx="692">
                  <c:v>69.5</c:v>
                </c:pt>
                <c:pt idx="693">
                  <c:v>64</c:v>
                </c:pt>
                <c:pt idx="694">
                  <c:v>63</c:v>
                </c:pt>
                <c:pt idx="695">
                  <c:v>72.5</c:v>
                </c:pt>
                <c:pt idx="696">
                  <c:v>70</c:v>
                </c:pt>
                <c:pt idx="697">
                  <c:v>66.5</c:v>
                </c:pt>
                <c:pt idx="698">
                  <c:v>66</c:v>
                </c:pt>
                <c:pt idx="699">
                  <c:v>62</c:v>
                </c:pt>
                <c:pt idx="700">
                  <c:v>66</c:v>
                </c:pt>
                <c:pt idx="701">
                  <c:v>65.5</c:v>
                </c:pt>
                <c:pt idx="702">
                  <c:v>61</c:v>
                </c:pt>
                <c:pt idx="703">
                  <c:v>62</c:v>
                </c:pt>
                <c:pt idx="704">
                  <c:v>63</c:v>
                </c:pt>
                <c:pt idx="705">
                  <c:v>71.5</c:v>
                </c:pt>
                <c:pt idx="706">
                  <c:v>70.5</c:v>
                </c:pt>
                <c:pt idx="707">
                  <c:v>74</c:v>
                </c:pt>
                <c:pt idx="708">
                  <c:v>74</c:v>
                </c:pt>
                <c:pt idx="709">
                  <c:v>76</c:v>
                </c:pt>
                <c:pt idx="710">
                  <c:v>74.5</c:v>
                </c:pt>
                <c:pt idx="711">
                  <c:v>72</c:v>
                </c:pt>
                <c:pt idx="712">
                  <c:v>75</c:v>
                </c:pt>
                <c:pt idx="713">
                  <c:v>74</c:v>
                </c:pt>
                <c:pt idx="714">
                  <c:v>68</c:v>
                </c:pt>
                <c:pt idx="715">
                  <c:v>70.5</c:v>
                </c:pt>
                <c:pt idx="716">
                  <c:v>69.5</c:v>
                </c:pt>
                <c:pt idx="717">
                  <c:v>66.5</c:v>
                </c:pt>
                <c:pt idx="718">
                  <c:v>67</c:v>
                </c:pt>
                <c:pt idx="719">
                  <c:v>68</c:v>
                </c:pt>
                <c:pt idx="720">
                  <c:v>68</c:v>
                </c:pt>
                <c:pt idx="721">
                  <c:v>67.5</c:v>
                </c:pt>
                <c:pt idx="722">
                  <c:v>71.5</c:v>
                </c:pt>
                <c:pt idx="723">
                  <c:v>76</c:v>
                </c:pt>
                <c:pt idx="724">
                  <c:v>71</c:v>
                </c:pt>
                <c:pt idx="725">
                  <c:v>74</c:v>
                </c:pt>
                <c:pt idx="726">
                  <c:v>68.5</c:v>
                </c:pt>
                <c:pt idx="727">
                  <c:v>74</c:v>
                </c:pt>
                <c:pt idx="728">
                  <c:v>71.5</c:v>
                </c:pt>
                <c:pt idx="729">
                  <c:v>76</c:v>
                </c:pt>
                <c:pt idx="730">
                  <c:v>77</c:v>
                </c:pt>
                <c:pt idx="731">
                  <c:v>79.5</c:v>
                </c:pt>
                <c:pt idx="732">
                  <c:v>76.5</c:v>
                </c:pt>
                <c:pt idx="733">
                  <c:v>77</c:v>
                </c:pt>
                <c:pt idx="734">
                  <c:v>71</c:v>
                </c:pt>
                <c:pt idx="735">
                  <c:v>73.5</c:v>
                </c:pt>
                <c:pt idx="736">
                  <c:v>74.5</c:v>
                </c:pt>
                <c:pt idx="737">
                  <c:v>75.5</c:v>
                </c:pt>
                <c:pt idx="738">
                  <c:v>71</c:v>
                </c:pt>
                <c:pt idx="739">
                  <c:v>73.5</c:v>
                </c:pt>
                <c:pt idx="740">
                  <c:v>82.5</c:v>
                </c:pt>
                <c:pt idx="741">
                  <c:v>80</c:v>
                </c:pt>
                <c:pt idx="742">
                  <c:v>74.5</c:v>
                </c:pt>
                <c:pt idx="743">
                  <c:v>68.5</c:v>
                </c:pt>
                <c:pt idx="744">
                  <c:v>79.5</c:v>
                </c:pt>
                <c:pt idx="745">
                  <c:v>80</c:v>
                </c:pt>
                <c:pt idx="746">
                  <c:v>78.5</c:v>
                </c:pt>
                <c:pt idx="747">
                  <c:v>79</c:v>
                </c:pt>
                <c:pt idx="748">
                  <c:v>79</c:v>
                </c:pt>
                <c:pt idx="749">
                  <c:v>76.5</c:v>
                </c:pt>
                <c:pt idx="750">
                  <c:v>75.5</c:v>
                </c:pt>
                <c:pt idx="751">
                  <c:v>75.5</c:v>
                </c:pt>
                <c:pt idx="752">
                  <c:v>71</c:v>
                </c:pt>
                <c:pt idx="753">
                  <c:v>64</c:v>
                </c:pt>
                <c:pt idx="754">
                  <c:v>64</c:v>
                </c:pt>
                <c:pt idx="755">
                  <c:v>67.5</c:v>
                </c:pt>
                <c:pt idx="756">
                  <c:v>67</c:v>
                </c:pt>
                <c:pt idx="757">
                  <c:v>68</c:v>
                </c:pt>
                <c:pt idx="758">
                  <c:v>66.5</c:v>
                </c:pt>
                <c:pt idx="759">
                  <c:v>62.5</c:v>
                </c:pt>
                <c:pt idx="760">
                  <c:v>70</c:v>
                </c:pt>
                <c:pt idx="761">
                  <c:v>68.5</c:v>
                </c:pt>
                <c:pt idx="762">
                  <c:v>70.5</c:v>
                </c:pt>
                <c:pt idx="763">
                  <c:v>61</c:v>
                </c:pt>
                <c:pt idx="764">
                  <c:v>57.5</c:v>
                </c:pt>
                <c:pt idx="765">
                  <c:v>59</c:v>
                </c:pt>
                <c:pt idx="766">
                  <c:v>61.5</c:v>
                </c:pt>
                <c:pt idx="767">
                  <c:v>67</c:v>
                </c:pt>
                <c:pt idx="768">
                  <c:v>72</c:v>
                </c:pt>
                <c:pt idx="769">
                  <c:v>67.5</c:v>
                </c:pt>
                <c:pt idx="770">
                  <c:v>60.5</c:v>
                </c:pt>
                <c:pt idx="771">
                  <c:v>61</c:v>
                </c:pt>
                <c:pt idx="772">
                  <c:v>54.5</c:v>
                </c:pt>
                <c:pt idx="773">
                  <c:v>50</c:v>
                </c:pt>
                <c:pt idx="774">
                  <c:v>48</c:v>
                </c:pt>
                <c:pt idx="775">
                  <c:v>63.5</c:v>
                </c:pt>
                <c:pt idx="776">
                  <c:v>57</c:v>
                </c:pt>
                <c:pt idx="777">
                  <c:v>57</c:v>
                </c:pt>
                <c:pt idx="778">
                  <c:v>59</c:v>
                </c:pt>
                <c:pt idx="779">
                  <c:v>57.5</c:v>
                </c:pt>
                <c:pt idx="780">
                  <c:v>51.5</c:v>
                </c:pt>
                <c:pt idx="781">
                  <c:v>46</c:v>
                </c:pt>
                <c:pt idx="782">
                  <c:v>49.5</c:v>
                </c:pt>
                <c:pt idx="783">
                  <c:v>44.5</c:v>
                </c:pt>
                <c:pt idx="784">
                  <c:v>38.5</c:v>
                </c:pt>
                <c:pt idx="785">
                  <c:v>38.5</c:v>
                </c:pt>
                <c:pt idx="786">
                  <c:v>44.5</c:v>
                </c:pt>
                <c:pt idx="787">
                  <c:v>51.5</c:v>
                </c:pt>
                <c:pt idx="788">
                  <c:v>56</c:v>
                </c:pt>
                <c:pt idx="789">
                  <c:v>60</c:v>
                </c:pt>
                <c:pt idx="790">
                  <c:v>49.5</c:v>
                </c:pt>
                <c:pt idx="791">
                  <c:v>51</c:v>
                </c:pt>
                <c:pt idx="792">
                  <c:v>52.5</c:v>
                </c:pt>
                <c:pt idx="793">
                  <c:v>52.5</c:v>
                </c:pt>
                <c:pt idx="794">
                  <c:v>55.5</c:v>
                </c:pt>
                <c:pt idx="795">
                  <c:v>49.5</c:v>
                </c:pt>
                <c:pt idx="796">
                  <c:v>45.5</c:v>
                </c:pt>
                <c:pt idx="797">
                  <c:v>48.5</c:v>
                </c:pt>
                <c:pt idx="798">
                  <c:v>44.5</c:v>
                </c:pt>
                <c:pt idx="799">
                  <c:v>45.5</c:v>
                </c:pt>
                <c:pt idx="800">
                  <c:v>52.5</c:v>
                </c:pt>
                <c:pt idx="801">
                  <c:v>52.5</c:v>
                </c:pt>
                <c:pt idx="802">
                  <c:v>58</c:v>
                </c:pt>
                <c:pt idx="803">
                  <c:v>50</c:v>
                </c:pt>
                <c:pt idx="804">
                  <c:v>49.5</c:v>
                </c:pt>
                <c:pt idx="805">
                  <c:v>59</c:v>
                </c:pt>
                <c:pt idx="806">
                  <c:v>49</c:v>
                </c:pt>
                <c:pt idx="807">
                  <c:v>46</c:v>
                </c:pt>
                <c:pt idx="808">
                  <c:v>46.5</c:v>
                </c:pt>
                <c:pt idx="809">
                  <c:v>54.5</c:v>
                </c:pt>
                <c:pt idx="810">
                  <c:v>45.5</c:v>
                </c:pt>
                <c:pt idx="811">
                  <c:v>47</c:v>
                </c:pt>
                <c:pt idx="812">
                  <c:v>51</c:v>
                </c:pt>
                <c:pt idx="813">
                  <c:v>48</c:v>
                </c:pt>
                <c:pt idx="814">
                  <c:v>50.5</c:v>
                </c:pt>
                <c:pt idx="815">
                  <c:v>47</c:v>
                </c:pt>
                <c:pt idx="816">
                  <c:v>42.5</c:v>
                </c:pt>
                <c:pt idx="817">
                  <c:v>37</c:v>
                </c:pt>
                <c:pt idx="818">
                  <c:v>48</c:v>
                </c:pt>
                <c:pt idx="819">
                  <c:v>48.5</c:v>
                </c:pt>
                <c:pt idx="820">
                  <c:v>32</c:v>
                </c:pt>
                <c:pt idx="821">
                  <c:v>31.5</c:v>
                </c:pt>
                <c:pt idx="822">
                  <c:v>37.5</c:v>
                </c:pt>
                <c:pt idx="823">
                  <c:v>41</c:v>
                </c:pt>
                <c:pt idx="824">
                  <c:v>30.5</c:v>
                </c:pt>
                <c:pt idx="825">
                  <c:v>32.5</c:v>
                </c:pt>
                <c:pt idx="826">
                  <c:v>41</c:v>
                </c:pt>
                <c:pt idx="827">
                  <c:v>39.5</c:v>
                </c:pt>
                <c:pt idx="828">
                  <c:v>30.5</c:v>
                </c:pt>
                <c:pt idx="829">
                  <c:v>22.5</c:v>
                </c:pt>
                <c:pt idx="830">
                  <c:v>29.5</c:v>
                </c:pt>
                <c:pt idx="831">
                  <c:v>31.5</c:v>
                </c:pt>
                <c:pt idx="832">
                  <c:v>27</c:v>
                </c:pt>
                <c:pt idx="833">
                  <c:v>24.5</c:v>
                </c:pt>
                <c:pt idx="834">
                  <c:v>29.5</c:v>
                </c:pt>
                <c:pt idx="835">
                  <c:v>39</c:v>
                </c:pt>
                <c:pt idx="836">
                  <c:v>30.5</c:v>
                </c:pt>
                <c:pt idx="837">
                  <c:v>18.5</c:v>
                </c:pt>
                <c:pt idx="838">
                  <c:v>20</c:v>
                </c:pt>
                <c:pt idx="839">
                  <c:v>23.5</c:v>
                </c:pt>
                <c:pt idx="840">
                  <c:v>30.5</c:v>
                </c:pt>
                <c:pt idx="841">
                  <c:v>32</c:v>
                </c:pt>
                <c:pt idx="842">
                  <c:v>20.5</c:v>
                </c:pt>
                <c:pt idx="843">
                  <c:v>24</c:v>
                </c:pt>
                <c:pt idx="844">
                  <c:v>28</c:v>
                </c:pt>
                <c:pt idx="845">
                  <c:v>28.5</c:v>
                </c:pt>
                <c:pt idx="846">
                  <c:v>31</c:v>
                </c:pt>
                <c:pt idx="847">
                  <c:v>35</c:v>
                </c:pt>
                <c:pt idx="848">
                  <c:v>40.5</c:v>
                </c:pt>
                <c:pt idx="849">
                  <c:v>34.5</c:v>
                </c:pt>
                <c:pt idx="850">
                  <c:v>33</c:v>
                </c:pt>
                <c:pt idx="851">
                  <c:v>33</c:v>
                </c:pt>
                <c:pt idx="852">
                  <c:v>40</c:v>
                </c:pt>
                <c:pt idx="853">
                  <c:v>47</c:v>
                </c:pt>
                <c:pt idx="854">
                  <c:v>35</c:v>
                </c:pt>
                <c:pt idx="855">
                  <c:v>33</c:v>
                </c:pt>
                <c:pt idx="856">
                  <c:v>27</c:v>
                </c:pt>
                <c:pt idx="857">
                  <c:v>21</c:v>
                </c:pt>
                <c:pt idx="858">
                  <c:v>28</c:v>
                </c:pt>
                <c:pt idx="859">
                  <c:v>27.5</c:v>
                </c:pt>
                <c:pt idx="860">
                  <c:v>32.5</c:v>
                </c:pt>
                <c:pt idx="861">
                  <c:v>25</c:v>
                </c:pt>
                <c:pt idx="862">
                  <c:v>29</c:v>
                </c:pt>
                <c:pt idx="863">
                  <c:v>35</c:v>
                </c:pt>
                <c:pt idx="864">
                  <c:v>31.5</c:v>
                </c:pt>
                <c:pt idx="865">
                  <c:v>30.5</c:v>
                </c:pt>
                <c:pt idx="866">
                  <c:v>32</c:v>
                </c:pt>
                <c:pt idx="867">
                  <c:v>33.5</c:v>
                </c:pt>
                <c:pt idx="868">
                  <c:v>28.5</c:v>
                </c:pt>
                <c:pt idx="869">
                  <c:v>28</c:v>
                </c:pt>
                <c:pt idx="870">
                  <c:v>36.5</c:v>
                </c:pt>
                <c:pt idx="871">
                  <c:v>35.5</c:v>
                </c:pt>
                <c:pt idx="872">
                  <c:v>37.5</c:v>
                </c:pt>
                <c:pt idx="873">
                  <c:v>35.5</c:v>
                </c:pt>
                <c:pt idx="874">
                  <c:v>40.5</c:v>
                </c:pt>
                <c:pt idx="875">
                  <c:v>39</c:v>
                </c:pt>
                <c:pt idx="876">
                  <c:v>37</c:v>
                </c:pt>
                <c:pt idx="877">
                  <c:v>40.5</c:v>
                </c:pt>
                <c:pt idx="878">
                  <c:v>45</c:v>
                </c:pt>
                <c:pt idx="879">
                  <c:v>47.5</c:v>
                </c:pt>
                <c:pt idx="880">
                  <c:v>46.5</c:v>
                </c:pt>
                <c:pt idx="881">
                  <c:v>45.5</c:v>
                </c:pt>
                <c:pt idx="882">
                  <c:v>43.5</c:v>
                </c:pt>
                <c:pt idx="883">
                  <c:v>48</c:v>
                </c:pt>
                <c:pt idx="884">
                  <c:v>49.5</c:v>
                </c:pt>
                <c:pt idx="885">
                  <c:v>50.5</c:v>
                </c:pt>
                <c:pt idx="886">
                  <c:v>57.5</c:v>
                </c:pt>
                <c:pt idx="887">
                  <c:v>53.5</c:v>
                </c:pt>
                <c:pt idx="888">
                  <c:v>47.5</c:v>
                </c:pt>
                <c:pt idx="889">
                  <c:v>50.5</c:v>
                </c:pt>
                <c:pt idx="890">
                  <c:v>39.5</c:v>
                </c:pt>
                <c:pt idx="891">
                  <c:v>49.5</c:v>
                </c:pt>
                <c:pt idx="892">
                  <c:v>43.5</c:v>
                </c:pt>
                <c:pt idx="893">
                  <c:v>50</c:v>
                </c:pt>
                <c:pt idx="894">
                  <c:v>56.5</c:v>
                </c:pt>
                <c:pt idx="895">
                  <c:v>59.5</c:v>
                </c:pt>
                <c:pt idx="896">
                  <c:v>68</c:v>
                </c:pt>
                <c:pt idx="897">
                  <c:v>71</c:v>
                </c:pt>
                <c:pt idx="898">
                  <c:v>71</c:v>
                </c:pt>
                <c:pt idx="899">
                  <c:v>58</c:v>
                </c:pt>
                <c:pt idx="900">
                  <c:v>54.5</c:v>
                </c:pt>
                <c:pt idx="901">
                  <c:v>46.5</c:v>
                </c:pt>
                <c:pt idx="902">
                  <c:v>52</c:v>
                </c:pt>
                <c:pt idx="903">
                  <c:v>59</c:v>
                </c:pt>
                <c:pt idx="904">
                  <c:v>49</c:v>
                </c:pt>
                <c:pt idx="905">
                  <c:v>52.5</c:v>
                </c:pt>
                <c:pt idx="906">
                  <c:v>57</c:v>
                </c:pt>
                <c:pt idx="907">
                  <c:v>57.5</c:v>
                </c:pt>
                <c:pt idx="908">
                  <c:v>57.5</c:v>
                </c:pt>
                <c:pt idx="909">
                  <c:v>48</c:v>
                </c:pt>
                <c:pt idx="910">
                  <c:v>49.5</c:v>
                </c:pt>
                <c:pt idx="911">
                  <c:v>46.5</c:v>
                </c:pt>
                <c:pt idx="912">
                  <c:v>49.5</c:v>
                </c:pt>
                <c:pt idx="913">
                  <c:v>57</c:v>
                </c:pt>
                <c:pt idx="914">
                  <c:v>75</c:v>
                </c:pt>
                <c:pt idx="915">
                  <c:v>69.5</c:v>
                </c:pt>
                <c:pt idx="916">
                  <c:v>65</c:v>
                </c:pt>
                <c:pt idx="917">
                  <c:v>66</c:v>
                </c:pt>
                <c:pt idx="918">
                  <c:v>63.5</c:v>
                </c:pt>
                <c:pt idx="919">
                  <c:v>48</c:v>
                </c:pt>
                <c:pt idx="920">
                  <c:v>48.5</c:v>
                </c:pt>
                <c:pt idx="921">
                  <c:v>48.5</c:v>
                </c:pt>
                <c:pt idx="922">
                  <c:v>43.5</c:v>
                </c:pt>
                <c:pt idx="923">
                  <c:v>55</c:v>
                </c:pt>
                <c:pt idx="924">
                  <c:v>60</c:v>
                </c:pt>
                <c:pt idx="925">
                  <c:v>62</c:v>
                </c:pt>
                <c:pt idx="926">
                  <c:v>53</c:v>
                </c:pt>
                <c:pt idx="927">
                  <c:v>59.5</c:v>
                </c:pt>
                <c:pt idx="928">
                  <c:v>68</c:v>
                </c:pt>
                <c:pt idx="929">
                  <c:v>67.5</c:v>
                </c:pt>
                <c:pt idx="930">
                  <c:v>67.5</c:v>
                </c:pt>
                <c:pt idx="931">
                  <c:v>74</c:v>
                </c:pt>
                <c:pt idx="932">
                  <c:v>77.5</c:v>
                </c:pt>
                <c:pt idx="933">
                  <c:v>66</c:v>
                </c:pt>
                <c:pt idx="934">
                  <c:v>73</c:v>
                </c:pt>
                <c:pt idx="935">
                  <c:v>77.5</c:v>
                </c:pt>
                <c:pt idx="936">
                  <c:v>72.5</c:v>
                </c:pt>
                <c:pt idx="937">
                  <c:v>75.5</c:v>
                </c:pt>
                <c:pt idx="938">
                  <c:v>77</c:v>
                </c:pt>
                <c:pt idx="939">
                  <c:v>72</c:v>
                </c:pt>
                <c:pt idx="940">
                  <c:v>64.5</c:v>
                </c:pt>
                <c:pt idx="941">
                  <c:v>60.5</c:v>
                </c:pt>
                <c:pt idx="942">
                  <c:v>58</c:v>
                </c:pt>
                <c:pt idx="943">
                  <c:v>66.5</c:v>
                </c:pt>
                <c:pt idx="944">
                  <c:v>74</c:v>
                </c:pt>
                <c:pt idx="945">
                  <c:v>72</c:v>
                </c:pt>
                <c:pt idx="946">
                  <c:v>70</c:v>
                </c:pt>
                <c:pt idx="947">
                  <c:v>69</c:v>
                </c:pt>
                <c:pt idx="948">
                  <c:v>65</c:v>
                </c:pt>
                <c:pt idx="949">
                  <c:v>78.5</c:v>
                </c:pt>
                <c:pt idx="950">
                  <c:v>77</c:v>
                </c:pt>
                <c:pt idx="951">
                  <c:v>77.5</c:v>
                </c:pt>
                <c:pt idx="952">
                  <c:v>80</c:v>
                </c:pt>
                <c:pt idx="953">
                  <c:v>78.5</c:v>
                </c:pt>
                <c:pt idx="954">
                  <c:v>79</c:v>
                </c:pt>
                <c:pt idx="955">
                  <c:v>81</c:v>
                </c:pt>
                <c:pt idx="956">
                  <c:v>71.5</c:v>
                </c:pt>
                <c:pt idx="957">
                  <c:v>68</c:v>
                </c:pt>
                <c:pt idx="958">
                  <c:v>67.5</c:v>
                </c:pt>
                <c:pt idx="959">
                  <c:v>81</c:v>
                </c:pt>
                <c:pt idx="960">
                  <c:v>84</c:v>
                </c:pt>
                <c:pt idx="961">
                  <c:v>89</c:v>
                </c:pt>
                <c:pt idx="962">
                  <c:v>86</c:v>
                </c:pt>
                <c:pt idx="963">
                  <c:v>79.5</c:v>
                </c:pt>
                <c:pt idx="964">
                  <c:v>76.5</c:v>
                </c:pt>
                <c:pt idx="965">
                  <c:v>79</c:v>
                </c:pt>
                <c:pt idx="966">
                  <c:v>76.5</c:v>
                </c:pt>
                <c:pt idx="967">
                  <c:v>74</c:v>
                </c:pt>
                <c:pt idx="968">
                  <c:v>80.5</c:v>
                </c:pt>
                <c:pt idx="969">
                  <c:v>79.5</c:v>
                </c:pt>
                <c:pt idx="970">
                  <c:v>79.5</c:v>
                </c:pt>
                <c:pt idx="971">
                  <c:v>78.5</c:v>
                </c:pt>
                <c:pt idx="972">
                  <c:v>80.5</c:v>
                </c:pt>
                <c:pt idx="973">
                  <c:v>83.5</c:v>
                </c:pt>
                <c:pt idx="974">
                  <c:v>76</c:v>
                </c:pt>
                <c:pt idx="975">
                  <c:v>73.5</c:v>
                </c:pt>
                <c:pt idx="976">
                  <c:v>76</c:v>
                </c:pt>
                <c:pt idx="977">
                  <c:v>76.5</c:v>
                </c:pt>
                <c:pt idx="978">
                  <c:v>74</c:v>
                </c:pt>
                <c:pt idx="979">
                  <c:v>71.5</c:v>
                </c:pt>
                <c:pt idx="980">
                  <c:v>74.5</c:v>
                </c:pt>
                <c:pt idx="981">
                  <c:v>78</c:v>
                </c:pt>
                <c:pt idx="982">
                  <c:v>83</c:v>
                </c:pt>
                <c:pt idx="983">
                  <c:v>80.5</c:v>
                </c:pt>
                <c:pt idx="984">
                  <c:v>77.5</c:v>
                </c:pt>
                <c:pt idx="985">
                  <c:v>80</c:v>
                </c:pt>
                <c:pt idx="986">
                  <c:v>80</c:v>
                </c:pt>
                <c:pt idx="987">
                  <c:v>82</c:v>
                </c:pt>
                <c:pt idx="988">
                  <c:v>70.5</c:v>
                </c:pt>
                <c:pt idx="989">
                  <c:v>70.5</c:v>
                </c:pt>
                <c:pt idx="990">
                  <c:v>78</c:v>
                </c:pt>
                <c:pt idx="991">
                  <c:v>76</c:v>
                </c:pt>
                <c:pt idx="992">
                  <c:v>72.5</c:v>
                </c:pt>
                <c:pt idx="993">
                  <c:v>74</c:v>
                </c:pt>
                <c:pt idx="994">
                  <c:v>73</c:v>
                </c:pt>
                <c:pt idx="995">
                  <c:v>65.5</c:v>
                </c:pt>
                <c:pt idx="996">
                  <c:v>65</c:v>
                </c:pt>
                <c:pt idx="997">
                  <c:v>65.5</c:v>
                </c:pt>
                <c:pt idx="998">
                  <c:v>68</c:v>
                </c:pt>
                <c:pt idx="999">
                  <c:v>74.5</c:v>
                </c:pt>
                <c:pt idx="1000">
                  <c:v>78</c:v>
                </c:pt>
                <c:pt idx="1001">
                  <c:v>82</c:v>
                </c:pt>
                <c:pt idx="1002">
                  <c:v>81.5</c:v>
                </c:pt>
                <c:pt idx="1003">
                  <c:v>81</c:v>
                </c:pt>
                <c:pt idx="1004">
                  <c:v>62</c:v>
                </c:pt>
                <c:pt idx="1005">
                  <c:v>65</c:v>
                </c:pt>
                <c:pt idx="1006">
                  <c:v>75.5</c:v>
                </c:pt>
                <c:pt idx="1007">
                  <c:v>74</c:v>
                </c:pt>
                <c:pt idx="1008">
                  <c:v>64.5</c:v>
                </c:pt>
                <c:pt idx="1009">
                  <c:v>60</c:v>
                </c:pt>
                <c:pt idx="1010">
                  <c:v>63</c:v>
                </c:pt>
                <c:pt idx="1011">
                  <c:v>62</c:v>
                </c:pt>
                <c:pt idx="1012">
                  <c:v>59</c:v>
                </c:pt>
                <c:pt idx="1013">
                  <c:v>58.5</c:v>
                </c:pt>
                <c:pt idx="1014">
                  <c:v>68</c:v>
                </c:pt>
                <c:pt idx="1015">
                  <c:v>59.5</c:v>
                </c:pt>
                <c:pt idx="1016">
                  <c:v>60</c:v>
                </c:pt>
                <c:pt idx="1017">
                  <c:v>71</c:v>
                </c:pt>
                <c:pt idx="1018">
                  <c:v>71.5</c:v>
                </c:pt>
                <c:pt idx="1019">
                  <c:v>65.5</c:v>
                </c:pt>
                <c:pt idx="1020">
                  <c:v>66</c:v>
                </c:pt>
                <c:pt idx="1021">
                  <c:v>66.5</c:v>
                </c:pt>
                <c:pt idx="1022">
                  <c:v>66.5</c:v>
                </c:pt>
                <c:pt idx="1023">
                  <c:v>68.5</c:v>
                </c:pt>
                <c:pt idx="1024">
                  <c:v>55.5</c:v>
                </c:pt>
                <c:pt idx="1025">
                  <c:v>52.5</c:v>
                </c:pt>
                <c:pt idx="1026">
                  <c:v>56</c:v>
                </c:pt>
                <c:pt idx="1027">
                  <c:v>57</c:v>
                </c:pt>
                <c:pt idx="1028">
                  <c:v>60.5</c:v>
                </c:pt>
                <c:pt idx="1029">
                  <c:v>56</c:v>
                </c:pt>
                <c:pt idx="1030">
                  <c:v>65</c:v>
                </c:pt>
                <c:pt idx="1031">
                  <c:v>56.5</c:v>
                </c:pt>
                <c:pt idx="1032">
                  <c:v>52.5</c:v>
                </c:pt>
                <c:pt idx="1033">
                  <c:v>50</c:v>
                </c:pt>
                <c:pt idx="1034">
                  <c:v>55.5</c:v>
                </c:pt>
                <c:pt idx="1035">
                  <c:v>50.5</c:v>
                </c:pt>
                <c:pt idx="1036">
                  <c:v>49</c:v>
                </c:pt>
                <c:pt idx="1037">
                  <c:v>48.5</c:v>
                </c:pt>
                <c:pt idx="1038">
                  <c:v>52</c:v>
                </c:pt>
                <c:pt idx="1039">
                  <c:v>59</c:v>
                </c:pt>
                <c:pt idx="1040">
                  <c:v>64</c:v>
                </c:pt>
                <c:pt idx="1041">
                  <c:v>66.5</c:v>
                </c:pt>
                <c:pt idx="1042">
                  <c:v>63.5</c:v>
                </c:pt>
                <c:pt idx="1043">
                  <c:v>57.5</c:v>
                </c:pt>
                <c:pt idx="1044">
                  <c:v>46</c:v>
                </c:pt>
                <c:pt idx="1045">
                  <c:v>40</c:v>
                </c:pt>
                <c:pt idx="1046">
                  <c:v>39.5</c:v>
                </c:pt>
                <c:pt idx="1047">
                  <c:v>41.5</c:v>
                </c:pt>
                <c:pt idx="1048">
                  <c:v>45.5</c:v>
                </c:pt>
                <c:pt idx="1049">
                  <c:v>42</c:v>
                </c:pt>
                <c:pt idx="1050">
                  <c:v>49</c:v>
                </c:pt>
                <c:pt idx="1051">
                  <c:v>49.5</c:v>
                </c:pt>
                <c:pt idx="1052">
                  <c:v>47.5</c:v>
                </c:pt>
                <c:pt idx="1053">
                  <c:v>47</c:v>
                </c:pt>
                <c:pt idx="1054">
                  <c:v>53.5</c:v>
                </c:pt>
                <c:pt idx="1055">
                  <c:v>56</c:v>
                </c:pt>
                <c:pt idx="1056">
                  <c:v>47</c:v>
                </c:pt>
                <c:pt idx="1057">
                  <c:v>46.5</c:v>
                </c:pt>
                <c:pt idx="1058">
                  <c:v>39.5</c:v>
                </c:pt>
                <c:pt idx="1059">
                  <c:v>51</c:v>
                </c:pt>
                <c:pt idx="1060">
                  <c:v>49.5</c:v>
                </c:pt>
                <c:pt idx="1061">
                  <c:v>42.5</c:v>
                </c:pt>
                <c:pt idx="1062">
                  <c:v>36</c:v>
                </c:pt>
                <c:pt idx="1063">
                  <c:v>36</c:v>
                </c:pt>
                <c:pt idx="1064">
                  <c:v>50</c:v>
                </c:pt>
                <c:pt idx="1065">
                  <c:v>46.5</c:v>
                </c:pt>
                <c:pt idx="1066">
                  <c:v>35.5</c:v>
                </c:pt>
                <c:pt idx="1067">
                  <c:v>31.5</c:v>
                </c:pt>
                <c:pt idx="1068">
                  <c:v>33</c:v>
                </c:pt>
                <c:pt idx="1069">
                  <c:v>32.5</c:v>
                </c:pt>
                <c:pt idx="1070">
                  <c:v>27</c:v>
                </c:pt>
                <c:pt idx="1071">
                  <c:v>22</c:v>
                </c:pt>
                <c:pt idx="1072">
                  <c:v>48.5</c:v>
                </c:pt>
                <c:pt idx="1073">
                  <c:v>30</c:v>
                </c:pt>
                <c:pt idx="1074">
                  <c:v>21</c:v>
                </c:pt>
                <c:pt idx="1075">
                  <c:v>24</c:v>
                </c:pt>
                <c:pt idx="1076">
                  <c:v>22.5</c:v>
                </c:pt>
                <c:pt idx="1077">
                  <c:v>29</c:v>
                </c:pt>
                <c:pt idx="1078">
                  <c:v>27.5</c:v>
                </c:pt>
                <c:pt idx="1079">
                  <c:v>31</c:v>
                </c:pt>
                <c:pt idx="1080">
                  <c:v>31.5</c:v>
                </c:pt>
                <c:pt idx="1081">
                  <c:v>23.5</c:v>
                </c:pt>
                <c:pt idx="1082">
                  <c:v>25.5</c:v>
                </c:pt>
                <c:pt idx="1083">
                  <c:v>30</c:v>
                </c:pt>
                <c:pt idx="1084">
                  <c:v>26</c:v>
                </c:pt>
                <c:pt idx="1085">
                  <c:v>27.5</c:v>
                </c:pt>
                <c:pt idx="1086">
                  <c:v>38.5</c:v>
                </c:pt>
                <c:pt idx="1087">
                  <c:v>27.5</c:v>
                </c:pt>
                <c:pt idx="1088">
                  <c:v>30.5</c:v>
                </c:pt>
                <c:pt idx="1089">
                  <c:v>24</c:v>
                </c:pt>
                <c:pt idx="1090">
                  <c:v>25.5</c:v>
                </c:pt>
                <c:pt idx="1091">
                  <c:v>26.5</c:v>
                </c:pt>
                <c:pt idx="1092">
                  <c:v>24</c:v>
                </c:pt>
                <c:pt idx="1093">
                  <c:v>23.5</c:v>
                </c:pt>
                <c:pt idx="1094">
                  <c:v>26.5</c:v>
                </c:pt>
                <c:pt idx="1095">
                  <c:v>18</c:v>
                </c:pt>
                <c:pt idx="1096">
                  <c:v>23.5</c:v>
                </c:pt>
                <c:pt idx="1097">
                  <c:v>33.5</c:v>
                </c:pt>
                <c:pt idx="1098">
                  <c:v>36.5</c:v>
                </c:pt>
                <c:pt idx="1099">
                  <c:v>28.5</c:v>
                </c:pt>
                <c:pt idx="1100">
                  <c:v>13</c:v>
                </c:pt>
                <c:pt idx="1101">
                  <c:v>10.5</c:v>
                </c:pt>
                <c:pt idx="1102">
                  <c:v>29</c:v>
                </c:pt>
                <c:pt idx="1103">
                  <c:v>30</c:v>
                </c:pt>
                <c:pt idx="1104">
                  <c:v>26</c:v>
                </c:pt>
                <c:pt idx="1105">
                  <c:v>25.5</c:v>
                </c:pt>
                <c:pt idx="1106">
                  <c:v>24.5</c:v>
                </c:pt>
                <c:pt idx="1107">
                  <c:v>26.5</c:v>
                </c:pt>
                <c:pt idx="1108">
                  <c:v>31.5</c:v>
                </c:pt>
                <c:pt idx="1109">
                  <c:v>22</c:v>
                </c:pt>
                <c:pt idx="1110">
                  <c:v>36</c:v>
                </c:pt>
                <c:pt idx="1111">
                  <c:v>36.5</c:v>
                </c:pt>
                <c:pt idx="1112">
                  <c:v>25</c:v>
                </c:pt>
                <c:pt idx="1113">
                  <c:v>22</c:v>
                </c:pt>
                <c:pt idx="1114">
                  <c:v>17</c:v>
                </c:pt>
                <c:pt idx="1115">
                  <c:v>32.5</c:v>
                </c:pt>
                <c:pt idx="1116">
                  <c:v>40</c:v>
                </c:pt>
                <c:pt idx="1117">
                  <c:v>26.5</c:v>
                </c:pt>
                <c:pt idx="1118">
                  <c:v>33.5</c:v>
                </c:pt>
                <c:pt idx="1119">
                  <c:v>48</c:v>
                </c:pt>
                <c:pt idx="1120">
                  <c:v>25</c:v>
                </c:pt>
                <c:pt idx="1121">
                  <c:v>23.5</c:v>
                </c:pt>
                <c:pt idx="1122">
                  <c:v>27</c:v>
                </c:pt>
                <c:pt idx="1123">
                  <c:v>30.5</c:v>
                </c:pt>
                <c:pt idx="1124">
                  <c:v>41.5</c:v>
                </c:pt>
                <c:pt idx="1125">
                  <c:v>43.5</c:v>
                </c:pt>
                <c:pt idx="1126">
                  <c:v>38.5</c:v>
                </c:pt>
                <c:pt idx="1127">
                  <c:v>35.5</c:v>
                </c:pt>
                <c:pt idx="1128">
                  <c:v>25.5</c:v>
                </c:pt>
                <c:pt idx="1129">
                  <c:v>44</c:v>
                </c:pt>
                <c:pt idx="1130">
                  <c:v>35.5</c:v>
                </c:pt>
                <c:pt idx="1131">
                  <c:v>37.5</c:v>
                </c:pt>
                <c:pt idx="1132">
                  <c:v>38</c:v>
                </c:pt>
                <c:pt idx="1133">
                  <c:v>45</c:v>
                </c:pt>
                <c:pt idx="1134">
                  <c:v>43.5</c:v>
                </c:pt>
                <c:pt idx="1135">
                  <c:v>35.5</c:v>
                </c:pt>
                <c:pt idx="1136">
                  <c:v>39</c:v>
                </c:pt>
                <c:pt idx="1137">
                  <c:v>46</c:v>
                </c:pt>
                <c:pt idx="1138">
                  <c:v>53</c:v>
                </c:pt>
                <c:pt idx="1139">
                  <c:v>40.5</c:v>
                </c:pt>
                <c:pt idx="1140">
                  <c:v>38</c:v>
                </c:pt>
                <c:pt idx="1141">
                  <c:v>41</c:v>
                </c:pt>
                <c:pt idx="1142">
                  <c:v>32</c:v>
                </c:pt>
                <c:pt idx="1143">
                  <c:v>34.5</c:v>
                </c:pt>
                <c:pt idx="1144">
                  <c:v>34</c:v>
                </c:pt>
                <c:pt idx="1145">
                  <c:v>35</c:v>
                </c:pt>
                <c:pt idx="1146">
                  <c:v>39.5</c:v>
                </c:pt>
                <c:pt idx="1147">
                  <c:v>43.5</c:v>
                </c:pt>
                <c:pt idx="1148">
                  <c:v>38</c:v>
                </c:pt>
                <c:pt idx="1149">
                  <c:v>49.5</c:v>
                </c:pt>
                <c:pt idx="1150">
                  <c:v>54</c:v>
                </c:pt>
                <c:pt idx="1151">
                  <c:v>51</c:v>
                </c:pt>
                <c:pt idx="1152">
                  <c:v>45.5</c:v>
                </c:pt>
                <c:pt idx="1153">
                  <c:v>42.5</c:v>
                </c:pt>
                <c:pt idx="1154">
                  <c:v>52</c:v>
                </c:pt>
                <c:pt idx="1155">
                  <c:v>66.5</c:v>
                </c:pt>
                <c:pt idx="1156">
                  <c:v>51.5</c:v>
                </c:pt>
                <c:pt idx="1157">
                  <c:v>46.5</c:v>
                </c:pt>
                <c:pt idx="1158">
                  <c:v>56.5</c:v>
                </c:pt>
                <c:pt idx="1159">
                  <c:v>48</c:v>
                </c:pt>
                <c:pt idx="1160">
                  <c:v>52</c:v>
                </c:pt>
                <c:pt idx="1161">
                  <c:v>47</c:v>
                </c:pt>
                <c:pt idx="1162">
                  <c:v>56.5</c:v>
                </c:pt>
                <c:pt idx="1163">
                  <c:v>64.5</c:v>
                </c:pt>
                <c:pt idx="1164">
                  <c:v>65</c:v>
                </c:pt>
                <c:pt idx="1165">
                  <c:v>69.5</c:v>
                </c:pt>
                <c:pt idx="1166">
                  <c:v>72.5</c:v>
                </c:pt>
                <c:pt idx="1167">
                  <c:v>62.5</c:v>
                </c:pt>
                <c:pt idx="1168">
                  <c:v>58.5</c:v>
                </c:pt>
                <c:pt idx="1169">
                  <c:v>59</c:v>
                </c:pt>
                <c:pt idx="1170">
                  <c:v>68</c:v>
                </c:pt>
                <c:pt idx="1171">
                  <c:v>52.5</c:v>
                </c:pt>
                <c:pt idx="1172">
                  <c:v>51.5</c:v>
                </c:pt>
                <c:pt idx="1173">
                  <c:v>62</c:v>
                </c:pt>
                <c:pt idx="1174">
                  <c:v>62</c:v>
                </c:pt>
                <c:pt idx="1175">
                  <c:v>60.5</c:v>
                </c:pt>
                <c:pt idx="1176">
                  <c:v>60</c:v>
                </c:pt>
                <c:pt idx="1177">
                  <c:v>63.5</c:v>
                </c:pt>
                <c:pt idx="1178">
                  <c:v>63.5</c:v>
                </c:pt>
                <c:pt idx="1179">
                  <c:v>57</c:v>
                </c:pt>
                <c:pt idx="1180">
                  <c:v>57</c:v>
                </c:pt>
                <c:pt idx="1181">
                  <c:v>62.5</c:v>
                </c:pt>
                <c:pt idx="1182">
                  <c:v>65</c:v>
                </c:pt>
                <c:pt idx="1183">
                  <c:v>57</c:v>
                </c:pt>
                <c:pt idx="1184">
                  <c:v>61.5</c:v>
                </c:pt>
                <c:pt idx="1185">
                  <c:v>70</c:v>
                </c:pt>
                <c:pt idx="1186">
                  <c:v>72</c:v>
                </c:pt>
                <c:pt idx="1187">
                  <c:v>74</c:v>
                </c:pt>
                <c:pt idx="1188">
                  <c:v>78</c:v>
                </c:pt>
                <c:pt idx="1189">
                  <c:v>78.5</c:v>
                </c:pt>
                <c:pt idx="1190">
                  <c:v>78.5</c:v>
                </c:pt>
                <c:pt idx="1191">
                  <c:v>65.5</c:v>
                </c:pt>
                <c:pt idx="1192">
                  <c:v>63.5</c:v>
                </c:pt>
                <c:pt idx="1193">
                  <c:v>70.5</c:v>
                </c:pt>
                <c:pt idx="1194">
                  <c:v>75.5</c:v>
                </c:pt>
                <c:pt idx="1195">
                  <c:v>81</c:v>
                </c:pt>
                <c:pt idx="1196">
                  <c:v>67</c:v>
                </c:pt>
                <c:pt idx="1197">
                  <c:v>64.5</c:v>
                </c:pt>
                <c:pt idx="1198">
                  <c:v>63.5</c:v>
                </c:pt>
                <c:pt idx="1199">
                  <c:v>70</c:v>
                </c:pt>
                <c:pt idx="1200">
                  <c:v>71</c:v>
                </c:pt>
                <c:pt idx="1201">
                  <c:v>73</c:v>
                </c:pt>
                <c:pt idx="1202">
                  <c:v>74.5</c:v>
                </c:pt>
                <c:pt idx="1203">
                  <c:v>74.5</c:v>
                </c:pt>
                <c:pt idx="1204">
                  <c:v>75</c:v>
                </c:pt>
                <c:pt idx="1205">
                  <c:v>68.5</c:v>
                </c:pt>
                <c:pt idx="1206">
                  <c:v>70</c:v>
                </c:pt>
                <c:pt idx="1207">
                  <c:v>76</c:v>
                </c:pt>
                <c:pt idx="1208">
                  <c:v>76.5</c:v>
                </c:pt>
                <c:pt idx="1209">
                  <c:v>72</c:v>
                </c:pt>
                <c:pt idx="1210">
                  <c:v>69.5</c:v>
                </c:pt>
                <c:pt idx="1211">
                  <c:v>74.5</c:v>
                </c:pt>
                <c:pt idx="1212">
                  <c:v>76</c:v>
                </c:pt>
                <c:pt idx="1213">
                  <c:v>78</c:v>
                </c:pt>
                <c:pt idx="1214">
                  <c:v>81</c:v>
                </c:pt>
                <c:pt idx="1215">
                  <c:v>75.5</c:v>
                </c:pt>
                <c:pt idx="1216">
                  <c:v>79</c:v>
                </c:pt>
                <c:pt idx="1217">
                  <c:v>83</c:v>
                </c:pt>
                <c:pt idx="1218">
                  <c:v>74.5</c:v>
                </c:pt>
                <c:pt idx="1219">
                  <c:v>73</c:v>
                </c:pt>
                <c:pt idx="1220">
                  <c:v>76.5</c:v>
                </c:pt>
                <c:pt idx="1221">
                  <c:v>84</c:v>
                </c:pt>
                <c:pt idx="1222">
                  <c:v>80</c:v>
                </c:pt>
                <c:pt idx="1223">
                  <c:v>82.5</c:v>
                </c:pt>
                <c:pt idx="1224">
                  <c:v>87.5</c:v>
                </c:pt>
                <c:pt idx="1225">
                  <c:v>82.5</c:v>
                </c:pt>
                <c:pt idx="1226">
                  <c:v>74.5</c:v>
                </c:pt>
                <c:pt idx="1227">
                  <c:v>75</c:v>
                </c:pt>
                <c:pt idx="1228">
                  <c:v>74</c:v>
                </c:pt>
                <c:pt idx="1229">
                  <c:v>78</c:v>
                </c:pt>
                <c:pt idx="1230">
                  <c:v>78</c:v>
                </c:pt>
                <c:pt idx="1231">
                  <c:v>82</c:v>
                </c:pt>
                <c:pt idx="1232">
                  <c:v>76.5</c:v>
                </c:pt>
                <c:pt idx="1233">
                  <c:v>76</c:v>
                </c:pt>
                <c:pt idx="1234">
                  <c:v>74.5</c:v>
                </c:pt>
                <c:pt idx="1235">
                  <c:v>81.5</c:v>
                </c:pt>
                <c:pt idx="1236">
                  <c:v>78</c:v>
                </c:pt>
                <c:pt idx="1237">
                  <c:v>74.5</c:v>
                </c:pt>
                <c:pt idx="1238">
                  <c:v>74</c:v>
                </c:pt>
                <c:pt idx="1239">
                  <c:v>69.5</c:v>
                </c:pt>
                <c:pt idx="1240">
                  <c:v>69.5</c:v>
                </c:pt>
                <c:pt idx="1241">
                  <c:v>71</c:v>
                </c:pt>
                <c:pt idx="1242">
                  <c:v>75</c:v>
                </c:pt>
                <c:pt idx="1243">
                  <c:v>74</c:v>
                </c:pt>
                <c:pt idx="1244">
                  <c:v>73</c:v>
                </c:pt>
                <c:pt idx="1245">
                  <c:v>68</c:v>
                </c:pt>
                <c:pt idx="1246">
                  <c:v>68</c:v>
                </c:pt>
                <c:pt idx="1247">
                  <c:v>69.5</c:v>
                </c:pt>
                <c:pt idx="1248">
                  <c:v>73</c:v>
                </c:pt>
                <c:pt idx="1249">
                  <c:v>66</c:v>
                </c:pt>
                <c:pt idx="1250">
                  <c:v>71</c:v>
                </c:pt>
                <c:pt idx="1251">
                  <c:v>69.5</c:v>
                </c:pt>
                <c:pt idx="1252">
                  <c:v>72.5</c:v>
                </c:pt>
                <c:pt idx="1253">
                  <c:v>71</c:v>
                </c:pt>
                <c:pt idx="1254">
                  <c:v>71.5</c:v>
                </c:pt>
                <c:pt idx="1255">
                  <c:v>60.5</c:v>
                </c:pt>
                <c:pt idx="1256">
                  <c:v>63</c:v>
                </c:pt>
                <c:pt idx="1257">
                  <c:v>70.5</c:v>
                </c:pt>
                <c:pt idx="1258">
                  <c:v>67</c:v>
                </c:pt>
                <c:pt idx="1259">
                  <c:v>71.5</c:v>
                </c:pt>
                <c:pt idx="1260">
                  <c:v>71.5</c:v>
                </c:pt>
                <c:pt idx="1261">
                  <c:v>74</c:v>
                </c:pt>
                <c:pt idx="1262">
                  <c:v>59.5</c:v>
                </c:pt>
                <c:pt idx="1263">
                  <c:v>58.5</c:v>
                </c:pt>
                <c:pt idx="1264">
                  <c:v>59</c:v>
                </c:pt>
                <c:pt idx="1265">
                  <c:v>62.5</c:v>
                </c:pt>
                <c:pt idx="1266">
                  <c:v>67</c:v>
                </c:pt>
                <c:pt idx="1267">
                  <c:v>74</c:v>
                </c:pt>
                <c:pt idx="1268">
                  <c:v>72.5</c:v>
                </c:pt>
                <c:pt idx="1269">
                  <c:v>74</c:v>
                </c:pt>
                <c:pt idx="1270">
                  <c:v>73.5</c:v>
                </c:pt>
                <c:pt idx="1271">
                  <c:v>71.5</c:v>
                </c:pt>
                <c:pt idx="1272">
                  <c:v>64</c:v>
                </c:pt>
                <c:pt idx="1273">
                  <c:v>55.5</c:v>
                </c:pt>
                <c:pt idx="1274">
                  <c:v>53.5</c:v>
                </c:pt>
                <c:pt idx="1275">
                  <c:v>58</c:v>
                </c:pt>
                <c:pt idx="1276">
                  <c:v>56.5</c:v>
                </c:pt>
                <c:pt idx="1277">
                  <c:v>54</c:v>
                </c:pt>
                <c:pt idx="1278">
                  <c:v>67.5</c:v>
                </c:pt>
                <c:pt idx="1279">
                  <c:v>67</c:v>
                </c:pt>
                <c:pt idx="1280">
                  <c:v>68.5</c:v>
                </c:pt>
                <c:pt idx="1281">
                  <c:v>57</c:v>
                </c:pt>
                <c:pt idx="1282">
                  <c:v>62.5</c:v>
                </c:pt>
                <c:pt idx="1283">
                  <c:v>59</c:v>
                </c:pt>
                <c:pt idx="1284">
                  <c:v>55.5</c:v>
                </c:pt>
                <c:pt idx="1285">
                  <c:v>58.5</c:v>
                </c:pt>
                <c:pt idx="1286">
                  <c:v>61.5</c:v>
                </c:pt>
                <c:pt idx="1287">
                  <c:v>58.5</c:v>
                </c:pt>
                <c:pt idx="1288">
                  <c:v>50</c:v>
                </c:pt>
                <c:pt idx="1289">
                  <c:v>50</c:v>
                </c:pt>
                <c:pt idx="1290">
                  <c:v>51.5</c:v>
                </c:pt>
                <c:pt idx="1291">
                  <c:v>53</c:v>
                </c:pt>
                <c:pt idx="1292">
                  <c:v>42.5</c:v>
                </c:pt>
                <c:pt idx="1293">
                  <c:v>36.5</c:v>
                </c:pt>
                <c:pt idx="1294">
                  <c:v>39</c:v>
                </c:pt>
                <c:pt idx="1295">
                  <c:v>43</c:v>
                </c:pt>
                <c:pt idx="1296">
                  <c:v>44.5</c:v>
                </c:pt>
                <c:pt idx="1297">
                  <c:v>46.5</c:v>
                </c:pt>
                <c:pt idx="1298">
                  <c:v>40</c:v>
                </c:pt>
                <c:pt idx="1299">
                  <c:v>48</c:v>
                </c:pt>
                <c:pt idx="1300">
                  <c:v>53</c:v>
                </c:pt>
                <c:pt idx="1301">
                  <c:v>54.5</c:v>
                </c:pt>
                <c:pt idx="1302">
                  <c:v>46</c:v>
                </c:pt>
                <c:pt idx="1303">
                  <c:v>57</c:v>
                </c:pt>
                <c:pt idx="1304">
                  <c:v>57.5</c:v>
                </c:pt>
                <c:pt idx="1305">
                  <c:v>50.5</c:v>
                </c:pt>
                <c:pt idx="1306">
                  <c:v>39.5</c:v>
                </c:pt>
                <c:pt idx="1307">
                  <c:v>55</c:v>
                </c:pt>
                <c:pt idx="1308">
                  <c:v>47.5</c:v>
                </c:pt>
                <c:pt idx="1309">
                  <c:v>45</c:v>
                </c:pt>
                <c:pt idx="1310">
                  <c:v>43</c:v>
                </c:pt>
                <c:pt idx="1311">
                  <c:v>46</c:v>
                </c:pt>
                <c:pt idx="1312">
                  <c:v>56</c:v>
                </c:pt>
                <c:pt idx="1313">
                  <c:v>55</c:v>
                </c:pt>
                <c:pt idx="1314">
                  <c:v>42</c:v>
                </c:pt>
                <c:pt idx="1315">
                  <c:v>38</c:v>
                </c:pt>
                <c:pt idx="1316">
                  <c:v>42.5</c:v>
                </c:pt>
                <c:pt idx="1317">
                  <c:v>48</c:v>
                </c:pt>
                <c:pt idx="1318">
                  <c:v>55</c:v>
                </c:pt>
                <c:pt idx="1319">
                  <c:v>44</c:v>
                </c:pt>
                <c:pt idx="1320">
                  <c:v>35</c:v>
                </c:pt>
                <c:pt idx="1321">
                  <c:v>29.5</c:v>
                </c:pt>
                <c:pt idx="1322">
                  <c:v>31</c:v>
                </c:pt>
                <c:pt idx="1323">
                  <c:v>34.5</c:v>
                </c:pt>
                <c:pt idx="1324">
                  <c:v>42.5</c:v>
                </c:pt>
                <c:pt idx="1325">
                  <c:v>50.5</c:v>
                </c:pt>
                <c:pt idx="1326">
                  <c:v>23.5</c:v>
                </c:pt>
                <c:pt idx="1327">
                  <c:v>32.5</c:v>
                </c:pt>
                <c:pt idx="1328">
                  <c:v>41</c:v>
                </c:pt>
                <c:pt idx="1329">
                  <c:v>48.5</c:v>
                </c:pt>
                <c:pt idx="1330">
                  <c:v>50</c:v>
                </c:pt>
                <c:pt idx="1331">
                  <c:v>35.5</c:v>
                </c:pt>
                <c:pt idx="1332">
                  <c:v>44</c:v>
                </c:pt>
                <c:pt idx="1333">
                  <c:v>33.5</c:v>
                </c:pt>
                <c:pt idx="1334">
                  <c:v>28.5</c:v>
                </c:pt>
                <c:pt idx="1335">
                  <c:v>33.5</c:v>
                </c:pt>
                <c:pt idx="1336">
                  <c:v>19</c:v>
                </c:pt>
                <c:pt idx="1337">
                  <c:v>20</c:v>
                </c:pt>
                <c:pt idx="1338">
                  <c:v>32</c:v>
                </c:pt>
                <c:pt idx="1339">
                  <c:v>33</c:v>
                </c:pt>
                <c:pt idx="1340">
                  <c:v>35</c:v>
                </c:pt>
                <c:pt idx="1341">
                  <c:v>36.5</c:v>
                </c:pt>
                <c:pt idx="1342">
                  <c:v>42</c:v>
                </c:pt>
                <c:pt idx="1343">
                  <c:v>22.5</c:v>
                </c:pt>
                <c:pt idx="1344">
                  <c:v>42.5</c:v>
                </c:pt>
                <c:pt idx="1345">
                  <c:v>23</c:v>
                </c:pt>
                <c:pt idx="1346">
                  <c:v>22.5</c:v>
                </c:pt>
                <c:pt idx="1347">
                  <c:v>40</c:v>
                </c:pt>
                <c:pt idx="1348">
                  <c:v>42.5</c:v>
                </c:pt>
                <c:pt idx="1349">
                  <c:v>37.5</c:v>
                </c:pt>
                <c:pt idx="1350">
                  <c:v>36.5</c:v>
                </c:pt>
                <c:pt idx="1351">
                  <c:v>37</c:v>
                </c:pt>
                <c:pt idx="1352">
                  <c:v>33</c:v>
                </c:pt>
                <c:pt idx="1353">
                  <c:v>45.5</c:v>
                </c:pt>
                <c:pt idx="1354">
                  <c:v>46</c:v>
                </c:pt>
                <c:pt idx="1355">
                  <c:v>36.5</c:v>
                </c:pt>
                <c:pt idx="1356">
                  <c:v>31.5</c:v>
                </c:pt>
                <c:pt idx="1357">
                  <c:v>39.5</c:v>
                </c:pt>
                <c:pt idx="1358">
                  <c:v>38</c:v>
                </c:pt>
                <c:pt idx="1359">
                  <c:v>32.5</c:v>
                </c:pt>
                <c:pt idx="1360">
                  <c:v>35.5</c:v>
                </c:pt>
                <c:pt idx="1361">
                  <c:v>26</c:v>
                </c:pt>
                <c:pt idx="1362">
                  <c:v>34.5</c:v>
                </c:pt>
                <c:pt idx="1363">
                  <c:v>40.5</c:v>
                </c:pt>
                <c:pt idx="1364">
                  <c:v>36</c:v>
                </c:pt>
                <c:pt idx="1365">
                  <c:v>36</c:v>
                </c:pt>
                <c:pt idx="1366">
                  <c:v>34</c:v>
                </c:pt>
                <c:pt idx="1367">
                  <c:v>36.5</c:v>
                </c:pt>
                <c:pt idx="1368">
                  <c:v>46</c:v>
                </c:pt>
                <c:pt idx="1369">
                  <c:v>45.5</c:v>
                </c:pt>
                <c:pt idx="1370">
                  <c:v>32.5</c:v>
                </c:pt>
                <c:pt idx="1371">
                  <c:v>39</c:v>
                </c:pt>
                <c:pt idx="1372">
                  <c:v>42</c:v>
                </c:pt>
                <c:pt idx="1373">
                  <c:v>36</c:v>
                </c:pt>
                <c:pt idx="1374">
                  <c:v>37.5</c:v>
                </c:pt>
                <c:pt idx="1375">
                  <c:v>37</c:v>
                </c:pt>
                <c:pt idx="1376">
                  <c:v>34.5</c:v>
                </c:pt>
                <c:pt idx="1377">
                  <c:v>34</c:v>
                </c:pt>
                <c:pt idx="1378">
                  <c:v>44.5</c:v>
                </c:pt>
                <c:pt idx="1379">
                  <c:v>53.5</c:v>
                </c:pt>
                <c:pt idx="1380">
                  <c:v>45.5</c:v>
                </c:pt>
                <c:pt idx="1381">
                  <c:v>53</c:v>
                </c:pt>
                <c:pt idx="1382">
                  <c:v>59</c:v>
                </c:pt>
                <c:pt idx="1383">
                  <c:v>54.5</c:v>
                </c:pt>
                <c:pt idx="1384">
                  <c:v>48</c:v>
                </c:pt>
                <c:pt idx="1385">
                  <c:v>55</c:v>
                </c:pt>
                <c:pt idx="1386">
                  <c:v>62</c:v>
                </c:pt>
                <c:pt idx="1387">
                  <c:v>64.5</c:v>
                </c:pt>
                <c:pt idx="1388">
                  <c:v>61</c:v>
                </c:pt>
                <c:pt idx="1389">
                  <c:v>65</c:v>
                </c:pt>
                <c:pt idx="1390">
                  <c:v>50</c:v>
                </c:pt>
                <c:pt idx="1391">
                  <c:v>40.5</c:v>
                </c:pt>
                <c:pt idx="1392">
                  <c:v>40.5</c:v>
                </c:pt>
                <c:pt idx="1393">
                  <c:v>53</c:v>
                </c:pt>
                <c:pt idx="1394">
                  <c:v>46.5</c:v>
                </c:pt>
                <c:pt idx="1395">
                  <c:v>45.5</c:v>
                </c:pt>
                <c:pt idx="1396">
                  <c:v>48</c:v>
                </c:pt>
                <c:pt idx="1397">
                  <c:v>52.5</c:v>
                </c:pt>
                <c:pt idx="1398">
                  <c:v>53.5</c:v>
                </c:pt>
                <c:pt idx="1399">
                  <c:v>54.5</c:v>
                </c:pt>
                <c:pt idx="1400">
                  <c:v>50.5</c:v>
                </c:pt>
                <c:pt idx="1401">
                  <c:v>50</c:v>
                </c:pt>
                <c:pt idx="1402">
                  <c:v>48</c:v>
                </c:pt>
                <c:pt idx="1403">
                  <c:v>48.5</c:v>
                </c:pt>
                <c:pt idx="1404">
                  <c:v>65</c:v>
                </c:pt>
                <c:pt idx="1405">
                  <c:v>72</c:v>
                </c:pt>
                <c:pt idx="1406">
                  <c:v>62.5</c:v>
                </c:pt>
                <c:pt idx="1407">
                  <c:v>54</c:v>
                </c:pt>
                <c:pt idx="1408">
                  <c:v>58</c:v>
                </c:pt>
                <c:pt idx="1409">
                  <c:v>48</c:v>
                </c:pt>
                <c:pt idx="1410">
                  <c:v>45</c:v>
                </c:pt>
                <c:pt idx="1411">
                  <c:v>47.5</c:v>
                </c:pt>
                <c:pt idx="1412">
                  <c:v>48.5</c:v>
                </c:pt>
                <c:pt idx="1413">
                  <c:v>49.5</c:v>
                </c:pt>
                <c:pt idx="1414">
                  <c:v>49.5</c:v>
                </c:pt>
                <c:pt idx="1415">
                  <c:v>51</c:v>
                </c:pt>
                <c:pt idx="1416">
                  <c:v>61.5</c:v>
                </c:pt>
                <c:pt idx="1417">
                  <c:v>52.5</c:v>
                </c:pt>
                <c:pt idx="1418">
                  <c:v>55.5</c:v>
                </c:pt>
                <c:pt idx="1419">
                  <c:v>58.5</c:v>
                </c:pt>
                <c:pt idx="1420">
                  <c:v>58</c:v>
                </c:pt>
                <c:pt idx="1421">
                  <c:v>62</c:v>
                </c:pt>
                <c:pt idx="1422">
                  <c:v>63</c:v>
                </c:pt>
                <c:pt idx="1423">
                  <c:v>54</c:v>
                </c:pt>
                <c:pt idx="1424">
                  <c:v>68.5</c:v>
                </c:pt>
                <c:pt idx="1425">
                  <c:v>65.5</c:v>
                </c:pt>
                <c:pt idx="1426">
                  <c:v>64</c:v>
                </c:pt>
                <c:pt idx="1427">
                  <c:v>65.5</c:v>
                </c:pt>
                <c:pt idx="1428">
                  <c:v>59.5</c:v>
                </c:pt>
                <c:pt idx="1429">
                  <c:v>66.5</c:v>
                </c:pt>
                <c:pt idx="1430">
                  <c:v>60.5</c:v>
                </c:pt>
                <c:pt idx="1431">
                  <c:v>67</c:v>
                </c:pt>
                <c:pt idx="1432">
                  <c:v>68.5</c:v>
                </c:pt>
                <c:pt idx="1433">
                  <c:v>64</c:v>
                </c:pt>
                <c:pt idx="1434">
                  <c:v>79.5</c:v>
                </c:pt>
                <c:pt idx="1435">
                  <c:v>79</c:v>
                </c:pt>
                <c:pt idx="1436">
                  <c:v>71</c:v>
                </c:pt>
                <c:pt idx="1437">
                  <c:v>66</c:v>
                </c:pt>
                <c:pt idx="1438">
                  <c:v>66.5</c:v>
                </c:pt>
                <c:pt idx="1439">
                  <c:v>55</c:v>
                </c:pt>
                <c:pt idx="1440">
                  <c:v>56.5</c:v>
                </c:pt>
                <c:pt idx="1441">
                  <c:v>63</c:v>
                </c:pt>
                <c:pt idx="1442">
                  <c:v>66</c:v>
                </c:pt>
                <c:pt idx="1443">
                  <c:v>72.5</c:v>
                </c:pt>
                <c:pt idx="1444">
                  <c:v>68.5</c:v>
                </c:pt>
                <c:pt idx="1445">
                  <c:v>69</c:v>
                </c:pt>
                <c:pt idx="1446">
                  <c:v>68.5</c:v>
                </c:pt>
                <c:pt idx="1447">
                  <c:v>61.5</c:v>
                </c:pt>
                <c:pt idx="1448">
                  <c:v>66</c:v>
                </c:pt>
                <c:pt idx="1449">
                  <c:v>68</c:v>
                </c:pt>
                <c:pt idx="1450">
                  <c:v>86</c:v>
                </c:pt>
                <c:pt idx="1451">
                  <c:v>86.5</c:v>
                </c:pt>
                <c:pt idx="1452">
                  <c:v>73.5</c:v>
                </c:pt>
                <c:pt idx="1453">
                  <c:v>67</c:v>
                </c:pt>
                <c:pt idx="1454">
                  <c:v>66.5</c:v>
                </c:pt>
                <c:pt idx="1455">
                  <c:v>73</c:v>
                </c:pt>
                <c:pt idx="1456">
                  <c:v>78</c:v>
                </c:pt>
                <c:pt idx="1457">
                  <c:v>78.5</c:v>
                </c:pt>
                <c:pt idx="1458">
                  <c:v>74.5</c:v>
                </c:pt>
                <c:pt idx="1459">
                  <c:v>83</c:v>
                </c:pt>
                <c:pt idx="1460">
                  <c:v>80</c:v>
                </c:pt>
                <c:pt idx="1461">
                  <c:v>79</c:v>
                </c:pt>
                <c:pt idx="1462">
                  <c:v>74.5</c:v>
                </c:pt>
                <c:pt idx="1463">
                  <c:v>76</c:v>
                </c:pt>
                <c:pt idx="1464">
                  <c:v>76</c:v>
                </c:pt>
                <c:pt idx="1465">
                  <c:v>80.5</c:v>
                </c:pt>
                <c:pt idx="1466">
                  <c:v>80.5</c:v>
                </c:pt>
                <c:pt idx="1467">
                  <c:v>79</c:v>
                </c:pt>
                <c:pt idx="1468">
                  <c:v>82</c:v>
                </c:pt>
                <c:pt idx="1469">
                  <c:v>86</c:v>
                </c:pt>
                <c:pt idx="1470">
                  <c:v>72</c:v>
                </c:pt>
                <c:pt idx="1471">
                  <c:v>74.5</c:v>
                </c:pt>
                <c:pt idx="1472">
                  <c:v>77.5</c:v>
                </c:pt>
                <c:pt idx="1473">
                  <c:v>78</c:v>
                </c:pt>
                <c:pt idx="1474">
                  <c:v>75.5</c:v>
                </c:pt>
                <c:pt idx="1475">
                  <c:v>78</c:v>
                </c:pt>
                <c:pt idx="1476">
                  <c:v>74</c:v>
                </c:pt>
                <c:pt idx="1477">
                  <c:v>74.5</c:v>
                </c:pt>
                <c:pt idx="1478">
                  <c:v>75.5</c:v>
                </c:pt>
                <c:pt idx="1479">
                  <c:v>75</c:v>
                </c:pt>
                <c:pt idx="1480">
                  <c:v>78.5</c:v>
                </c:pt>
                <c:pt idx="1481">
                  <c:v>82</c:v>
                </c:pt>
                <c:pt idx="1482">
                  <c:v>72.5</c:v>
                </c:pt>
                <c:pt idx="1483">
                  <c:v>73</c:v>
                </c:pt>
                <c:pt idx="1484">
                  <c:v>76.5</c:v>
                </c:pt>
                <c:pt idx="1485">
                  <c:v>79</c:v>
                </c:pt>
                <c:pt idx="1486">
                  <c:v>73.5</c:v>
                </c:pt>
                <c:pt idx="1487">
                  <c:v>73</c:v>
                </c:pt>
                <c:pt idx="1488">
                  <c:v>70.5</c:v>
                </c:pt>
                <c:pt idx="1489">
                  <c:v>75.5</c:v>
                </c:pt>
                <c:pt idx="1490">
                  <c:v>72.5</c:v>
                </c:pt>
                <c:pt idx="1491">
                  <c:v>65.5</c:v>
                </c:pt>
                <c:pt idx="1492">
                  <c:v>70</c:v>
                </c:pt>
                <c:pt idx="1493">
                  <c:v>70.5</c:v>
                </c:pt>
                <c:pt idx="1494">
                  <c:v>72.5</c:v>
                </c:pt>
                <c:pt idx="1495">
                  <c:v>74.5</c:v>
                </c:pt>
                <c:pt idx="1496">
                  <c:v>74.5</c:v>
                </c:pt>
                <c:pt idx="1497">
                  <c:v>76</c:v>
                </c:pt>
                <c:pt idx="1498">
                  <c:v>73.5</c:v>
                </c:pt>
                <c:pt idx="1499">
                  <c:v>68</c:v>
                </c:pt>
                <c:pt idx="1500">
                  <c:v>70</c:v>
                </c:pt>
                <c:pt idx="1501">
                  <c:v>73</c:v>
                </c:pt>
                <c:pt idx="1502">
                  <c:v>75.5</c:v>
                </c:pt>
                <c:pt idx="1503">
                  <c:v>73</c:v>
                </c:pt>
                <c:pt idx="1504">
                  <c:v>73</c:v>
                </c:pt>
                <c:pt idx="1505">
                  <c:v>67.5</c:v>
                </c:pt>
                <c:pt idx="1506">
                  <c:v>60</c:v>
                </c:pt>
                <c:pt idx="1507">
                  <c:v>61</c:v>
                </c:pt>
                <c:pt idx="1508">
                  <c:v>65.5</c:v>
                </c:pt>
                <c:pt idx="1509">
                  <c:v>66.5</c:v>
                </c:pt>
                <c:pt idx="1510">
                  <c:v>61</c:v>
                </c:pt>
                <c:pt idx="1511">
                  <c:v>63.5</c:v>
                </c:pt>
                <c:pt idx="1512">
                  <c:v>67.5</c:v>
                </c:pt>
                <c:pt idx="1513">
                  <c:v>57.5</c:v>
                </c:pt>
                <c:pt idx="1514">
                  <c:v>58</c:v>
                </c:pt>
                <c:pt idx="1515">
                  <c:v>58</c:v>
                </c:pt>
                <c:pt idx="1516">
                  <c:v>54</c:v>
                </c:pt>
                <c:pt idx="1517">
                  <c:v>56.5</c:v>
                </c:pt>
                <c:pt idx="1518">
                  <c:v>67</c:v>
                </c:pt>
                <c:pt idx="1519">
                  <c:v>66.5</c:v>
                </c:pt>
                <c:pt idx="1520">
                  <c:v>59</c:v>
                </c:pt>
                <c:pt idx="1521">
                  <c:v>61.5</c:v>
                </c:pt>
                <c:pt idx="1522">
                  <c:v>60.5</c:v>
                </c:pt>
                <c:pt idx="1523">
                  <c:v>66.5</c:v>
                </c:pt>
                <c:pt idx="1524">
                  <c:v>65.5</c:v>
                </c:pt>
                <c:pt idx="1525">
                  <c:v>45.5</c:v>
                </c:pt>
                <c:pt idx="1526">
                  <c:v>46.5</c:v>
                </c:pt>
                <c:pt idx="1527">
                  <c:v>54</c:v>
                </c:pt>
                <c:pt idx="1528">
                  <c:v>56</c:v>
                </c:pt>
                <c:pt idx="1529">
                  <c:v>48</c:v>
                </c:pt>
                <c:pt idx="1530">
                  <c:v>61</c:v>
                </c:pt>
                <c:pt idx="1531">
                  <c:v>60</c:v>
                </c:pt>
                <c:pt idx="1532">
                  <c:v>47</c:v>
                </c:pt>
                <c:pt idx="1533">
                  <c:v>50</c:v>
                </c:pt>
                <c:pt idx="1534">
                  <c:v>53</c:v>
                </c:pt>
                <c:pt idx="1535">
                  <c:v>55</c:v>
                </c:pt>
                <c:pt idx="1536">
                  <c:v>56</c:v>
                </c:pt>
                <c:pt idx="1537">
                  <c:v>53</c:v>
                </c:pt>
                <c:pt idx="1538">
                  <c:v>57.5</c:v>
                </c:pt>
                <c:pt idx="1539">
                  <c:v>59</c:v>
                </c:pt>
                <c:pt idx="1540">
                  <c:v>47.5</c:v>
                </c:pt>
                <c:pt idx="1541">
                  <c:v>45.5</c:v>
                </c:pt>
                <c:pt idx="1542">
                  <c:v>47</c:v>
                </c:pt>
                <c:pt idx="1543">
                  <c:v>43.5</c:v>
                </c:pt>
                <c:pt idx="1544">
                  <c:v>34</c:v>
                </c:pt>
                <c:pt idx="1545">
                  <c:v>34</c:v>
                </c:pt>
                <c:pt idx="1546">
                  <c:v>36</c:v>
                </c:pt>
                <c:pt idx="1547">
                  <c:v>41</c:v>
                </c:pt>
                <c:pt idx="1548">
                  <c:v>49</c:v>
                </c:pt>
                <c:pt idx="1549">
                  <c:v>52.5</c:v>
                </c:pt>
                <c:pt idx="1550">
                  <c:v>41</c:v>
                </c:pt>
                <c:pt idx="1551">
                  <c:v>39</c:v>
                </c:pt>
                <c:pt idx="1552">
                  <c:v>38.5</c:v>
                </c:pt>
                <c:pt idx="1553">
                  <c:v>40</c:v>
                </c:pt>
                <c:pt idx="1554">
                  <c:v>39</c:v>
                </c:pt>
                <c:pt idx="1555">
                  <c:v>40.5</c:v>
                </c:pt>
                <c:pt idx="1556">
                  <c:v>39.5</c:v>
                </c:pt>
                <c:pt idx="1557">
                  <c:v>37.5</c:v>
                </c:pt>
                <c:pt idx="1558">
                  <c:v>38</c:v>
                </c:pt>
                <c:pt idx="1559">
                  <c:v>33.5</c:v>
                </c:pt>
                <c:pt idx="1560">
                  <c:v>33.5</c:v>
                </c:pt>
                <c:pt idx="1561">
                  <c:v>34</c:v>
                </c:pt>
                <c:pt idx="1562">
                  <c:v>43.5</c:v>
                </c:pt>
                <c:pt idx="1563">
                  <c:v>49.5</c:v>
                </c:pt>
                <c:pt idx="1564">
                  <c:v>52</c:v>
                </c:pt>
                <c:pt idx="1565">
                  <c:v>40.5</c:v>
                </c:pt>
                <c:pt idx="1566">
                  <c:v>32.5</c:v>
                </c:pt>
                <c:pt idx="1567">
                  <c:v>42.5</c:v>
                </c:pt>
                <c:pt idx="1568">
                  <c:v>49</c:v>
                </c:pt>
                <c:pt idx="1569">
                  <c:v>38.5</c:v>
                </c:pt>
                <c:pt idx="1570">
                  <c:v>35.5</c:v>
                </c:pt>
                <c:pt idx="1571">
                  <c:v>34.5</c:v>
                </c:pt>
                <c:pt idx="1572">
                  <c:v>41.5</c:v>
                </c:pt>
                <c:pt idx="1573">
                  <c:v>47</c:v>
                </c:pt>
                <c:pt idx="1574">
                  <c:v>37.5</c:v>
                </c:pt>
                <c:pt idx="1575">
                  <c:v>43</c:v>
                </c:pt>
                <c:pt idx="1576">
                  <c:v>32</c:v>
                </c:pt>
                <c:pt idx="1577">
                  <c:v>32</c:v>
                </c:pt>
                <c:pt idx="1578">
                  <c:v>33</c:v>
                </c:pt>
                <c:pt idx="1579">
                  <c:v>33</c:v>
                </c:pt>
                <c:pt idx="1580">
                  <c:v>29</c:v>
                </c:pt>
                <c:pt idx="1581">
                  <c:v>30.5</c:v>
                </c:pt>
                <c:pt idx="1582">
                  <c:v>26.5</c:v>
                </c:pt>
                <c:pt idx="1583">
                  <c:v>27.5</c:v>
                </c:pt>
                <c:pt idx="1584">
                  <c:v>38</c:v>
                </c:pt>
                <c:pt idx="1585">
                  <c:v>33</c:v>
                </c:pt>
                <c:pt idx="1586">
                  <c:v>34.5</c:v>
                </c:pt>
                <c:pt idx="1587">
                  <c:v>35.5</c:v>
                </c:pt>
                <c:pt idx="1588">
                  <c:v>38</c:v>
                </c:pt>
                <c:pt idx="1589">
                  <c:v>44.5</c:v>
                </c:pt>
                <c:pt idx="1590">
                  <c:v>45.5</c:v>
                </c:pt>
                <c:pt idx="1591">
                  <c:v>35</c:v>
                </c:pt>
                <c:pt idx="1592">
                  <c:v>34.5</c:v>
                </c:pt>
                <c:pt idx="1593">
                  <c:v>35.5</c:v>
                </c:pt>
                <c:pt idx="1594">
                  <c:v>24.5</c:v>
                </c:pt>
                <c:pt idx="1595">
                  <c:v>16.5</c:v>
                </c:pt>
                <c:pt idx="1596">
                  <c:v>13.5</c:v>
                </c:pt>
                <c:pt idx="1597">
                  <c:v>15</c:v>
                </c:pt>
                <c:pt idx="1598">
                  <c:v>24</c:v>
                </c:pt>
                <c:pt idx="1599">
                  <c:v>32</c:v>
                </c:pt>
                <c:pt idx="1600">
                  <c:v>45</c:v>
                </c:pt>
                <c:pt idx="1601">
                  <c:v>49</c:v>
                </c:pt>
                <c:pt idx="1602">
                  <c:v>37.5</c:v>
                </c:pt>
                <c:pt idx="1603">
                  <c:v>25</c:v>
                </c:pt>
                <c:pt idx="1604">
                  <c:v>26</c:v>
                </c:pt>
                <c:pt idx="1605">
                  <c:v>27</c:v>
                </c:pt>
                <c:pt idx="1606">
                  <c:v>29</c:v>
                </c:pt>
                <c:pt idx="1607">
                  <c:v>26.5</c:v>
                </c:pt>
                <c:pt idx="1608">
                  <c:v>37</c:v>
                </c:pt>
                <c:pt idx="1609">
                  <c:v>34</c:v>
                </c:pt>
                <c:pt idx="1610">
                  <c:v>34.5</c:v>
                </c:pt>
                <c:pt idx="1611">
                  <c:v>36.5</c:v>
                </c:pt>
                <c:pt idx="1612">
                  <c:v>25.5</c:v>
                </c:pt>
                <c:pt idx="1613">
                  <c:v>32</c:v>
                </c:pt>
                <c:pt idx="1614">
                  <c:v>28</c:v>
                </c:pt>
                <c:pt idx="1615">
                  <c:v>28</c:v>
                </c:pt>
                <c:pt idx="1616">
                  <c:v>39</c:v>
                </c:pt>
                <c:pt idx="1617">
                  <c:v>35</c:v>
                </c:pt>
                <c:pt idx="1618">
                  <c:v>35.5</c:v>
                </c:pt>
                <c:pt idx="1619">
                  <c:v>41.5</c:v>
                </c:pt>
                <c:pt idx="1620">
                  <c:v>42</c:v>
                </c:pt>
                <c:pt idx="1621">
                  <c:v>32</c:v>
                </c:pt>
                <c:pt idx="1622">
                  <c:v>34</c:v>
                </c:pt>
                <c:pt idx="1623">
                  <c:v>39.5</c:v>
                </c:pt>
                <c:pt idx="1624">
                  <c:v>39.5</c:v>
                </c:pt>
                <c:pt idx="1625">
                  <c:v>36</c:v>
                </c:pt>
                <c:pt idx="1626">
                  <c:v>40</c:v>
                </c:pt>
                <c:pt idx="1627">
                  <c:v>46.5</c:v>
                </c:pt>
                <c:pt idx="1628">
                  <c:v>45.5</c:v>
                </c:pt>
                <c:pt idx="1629">
                  <c:v>42.5</c:v>
                </c:pt>
                <c:pt idx="1630">
                  <c:v>30.5</c:v>
                </c:pt>
                <c:pt idx="1631">
                  <c:v>30.5</c:v>
                </c:pt>
                <c:pt idx="1632">
                  <c:v>37</c:v>
                </c:pt>
                <c:pt idx="1633">
                  <c:v>36.5</c:v>
                </c:pt>
                <c:pt idx="1634">
                  <c:v>33.5</c:v>
                </c:pt>
                <c:pt idx="1635">
                  <c:v>38.5</c:v>
                </c:pt>
                <c:pt idx="1636">
                  <c:v>37.5</c:v>
                </c:pt>
                <c:pt idx="1637">
                  <c:v>42.5</c:v>
                </c:pt>
                <c:pt idx="1638">
                  <c:v>43.5</c:v>
                </c:pt>
                <c:pt idx="1639">
                  <c:v>43.5</c:v>
                </c:pt>
                <c:pt idx="1640">
                  <c:v>45.5</c:v>
                </c:pt>
                <c:pt idx="1641">
                  <c:v>37.5</c:v>
                </c:pt>
                <c:pt idx="1642">
                  <c:v>44</c:v>
                </c:pt>
                <c:pt idx="1643">
                  <c:v>40.5</c:v>
                </c:pt>
                <c:pt idx="1644">
                  <c:v>45.5</c:v>
                </c:pt>
                <c:pt idx="1645">
                  <c:v>60.5</c:v>
                </c:pt>
                <c:pt idx="1646">
                  <c:v>65.5</c:v>
                </c:pt>
                <c:pt idx="1647">
                  <c:v>65.5</c:v>
                </c:pt>
                <c:pt idx="1648">
                  <c:v>53</c:v>
                </c:pt>
                <c:pt idx="1649">
                  <c:v>48.5</c:v>
                </c:pt>
                <c:pt idx="1650">
                  <c:v>50</c:v>
                </c:pt>
                <c:pt idx="1651">
                  <c:v>57</c:v>
                </c:pt>
                <c:pt idx="1652">
                  <c:v>57</c:v>
                </c:pt>
                <c:pt idx="1653">
                  <c:v>50.5</c:v>
                </c:pt>
                <c:pt idx="1654">
                  <c:v>44.5</c:v>
                </c:pt>
                <c:pt idx="1655">
                  <c:v>46.5</c:v>
                </c:pt>
                <c:pt idx="1656">
                  <c:v>44</c:v>
                </c:pt>
                <c:pt idx="1657">
                  <c:v>55</c:v>
                </c:pt>
                <c:pt idx="1658">
                  <c:v>54</c:v>
                </c:pt>
                <c:pt idx="1659">
                  <c:v>57</c:v>
                </c:pt>
                <c:pt idx="1660">
                  <c:v>58</c:v>
                </c:pt>
                <c:pt idx="1661">
                  <c:v>53</c:v>
                </c:pt>
                <c:pt idx="1662">
                  <c:v>54</c:v>
                </c:pt>
                <c:pt idx="1663">
                  <c:v>59</c:v>
                </c:pt>
                <c:pt idx="1664">
                  <c:v>53</c:v>
                </c:pt>
                <c:pt idx="1665">
                  <c:v>58</c:v>
                </c:pt>
                <c:pt idx="1666">
                  <c:v>66</c:v>
                </c:pt>
                <c:pt idx="1667">
                  <c:v>60</c:v>
                </c:pt>
                <c:pt idx="1668">
                  <c:v>60</c:v>
                </c:pt>
                <c:pt idx="1669">
                  <c:v>55.5</c:v>
                </c:pt>
                <c:pt idx="1670">
                  <c:v>48</c:v>
                </c:pt>
                <c:pt idx="1671">
                  <c:v>51.5</c:v>
                </c:pt>
                <c:pt idx="1672">
                  <c:v>63.5</c:v>
                </c:pt>
                <c:pt idx="1673">
                  <c:v>68</c:v>
                </c:pt>
                <c:pt idx="1674">
                  <c:v>57</c:v>
                </c:pt>
                <c:pt idx="1675">
                  <c:v>68.5</c:v>
                </c:pt>
                <c:pt idx="1676">
                  <c:v>74</c:v>
                </c:pt>
                <c:pt idx="1677">
                  <c:v>72.5</c:v>
                </c:pt>
                <c:pt idx="1678">
                  <c:v>70.5</c:v>
                </c:pt>
                <c:pt idx="1679">
                  <c:v>58</c:v>
                </c:pt>
                <c:pt idx="1680">
                  <c:v>60.5</c:v>
                </c:pt>
                <c:pt idx="1681">
                  <c:v>70.5</c:v>
                </c:pt>
                <c:pt idx="1682">
                  <c:v>78.5</c:v>
                </c:pt>
                <c:pt idx="1683">
                  <c:v>77.5</c:v>
                </c:pt>
                <c:pt idx="1684">
                  <c:v>69</c:v>
                </c:pt>
                <c:pt idx="1685">
                  <c:v>63.5</c:v>
                </c:pt>
                <c:pt idx="1686">
                  <c:v>65</c:v>
                </c:pt>
                <c:pt idx="1687">
                  <c:v>71.5</c:v>
                </c:pt>
                <c:pt idx="1688">
                  <c:v>65.5</c:v>
                </c:pt>
                <c:pt idx="1689">
                  <c:v>71.5</c:v>
                </c:pt>
                <c:pt idx="1690">
                  <c:v>67.5</c:v>
                </c:pt>
                <c:pt idx="1691">
                  <c:v>58</c:v>
                </c:pt>
                <c:pt idx="1692">
                  <c:v>70.5</c:v>
                </c:pt>
                <c:pt idx="1693">
                  <c:v>73</c:v>
                </c:pt>
                <c:pt idx="1694">
                  <c:v>71</c:v>
                </c:pt>
                <c:pt idx="1695">
                  <c:v>65.5</c:v>
                </c:pt>
                <c:pt idx="1696">
                  <c:v>68</c:v>
                </c:pt>
                <c:pt idx="1697">
                  <c:v>77.5</c:v>
                </c:pt>
                <c:pt idx="1698">
                  <c:v>80</c:v>
                </c:pt>
                <c:pt idx="1699">
                  <c:v>80</c:v>
                </c:pt>
                <c:pt idx="1700">
                  <c:v>77</c:v>
                </c:pt>
                <c:pt idx="1701">
                  <c:v>78</c:v>
                </c:pt>
                <c:pt idx="1702">
                  <c:v>76</c:v>
                </c:pt>
                <c:pt idx="1703">
                  <c:v>72.5</c:v>
                </c:pt>
                <c:pt idx="1704">
                  <c:v>77.5</c:v>
                </c:pt>
                <c:pt idx="1705">
                  <c:v>78.5</c:v>
                </c:pt>
                <c:pt idx="1706">
                  <c:v>81</c:v>
                </c:pt>
                <c:pt idx="1707">
                  <c:v>79</c:v>
                </c:pt>
                <c:pt idx="1708">
                  <c:v>78.5</c:v>
                </c:pt>
                <c:pt idx="1709">
                  <c:v>79.5</c:v>
                </c:pt>
                <c:pt idx="1710">
                  <c:v>76</c:v>
                </c:pt>
                <c:pt idx="1711">
                  <c:v>83</c:v>
                </c:pt>
                <c:pt idx="1712">
                  <c:v>82</c:v>
                </c:pt>
                <c:pt idx="1713">
                  <c:v>82</c:v>
                </c:pt>
                <c:pt idx="1714">
                  <c:v>83</c:v>
                </c:pt>
                <c:pt idx="1715">
                  <c:v>85</c:v>
                </c:pt>
                <c:pt idx="1716">
                  <c:v>78.5</c:v>
                </c:pt>
                <c:pt idx="1717">
                  <c:v>77</c:v>
                </c:pt>
                <c:pt idx="1718">
                  <c:v>78</c:v>
                </c:pt>
                <c:pt idx="1719">
                  <c:v>70.5</c:v>
                </c:pt>
                <c:pt idx="1720">
                  <c:v>64</c:v>
                </c:pt>
                <c:pt idx="1721">
                  <c:v>72.5</c:v>
                </c:pt>
                <c:pt idx="1722">
                  <c:v>72</c:v>
                </c:pt>
                <c:pt idx="1723">
                  <c:v>70</c:v>
                </c:pt>
                <c:pt idx="1724">
                  <c:v>70</c:v>
                </c:pt>
                <c:pt idx="1725">
                  <c:v>67</c:v>
                </c:pt>
                <c:pt idx="1726">
                  <c:v>67.5</c:v>
                </c:pt>
                <c:pt idx="1727">
                  <c:v>66</c:v>
                </c:pt>
                <c:pt idx="1728">
                  <c:v>68.5</c:v>
                </c:pt>
                <c:pt idx="1729">
                  <c:v>72.5</c:v>
                </c:pt>
                <c:pt idx="1730">
                  <c:v>78</c:v>
                </c:pt>
                <c:pt idx="1731">
                  <c:v>70.5</c:v>
                </c:pt>
                <c:pt idx="1732">
                  <c:v>74</c:v>
                </c:pt>
                <c:pt idx="1733">
                  <c:v>68.5</c:v>
                </c:pt>
                <c:pt idx="1734">
                  <c:v>63</c:v>
                </c:pt>
                <c:pt idx="1735">
                  <c:v>65.5</c:v>
                </c:pt>
                <c:pt idx="1736">
                  <c:v>68.5</c:v>
                </c:pt>
                <c:pt idx="1737">
                  <c:v>71</c:v>
                </c:pt>
                <c:pt idx="1738">
                  <c:v>75</c:v>
                </c:pt>
                <c:pt idx="1739">
                  <c:v>76.5</c:v>
                </c:pt>
                <c:pt idx="1740">
                  <c:v>72.5</c:v>
                </c:pt>
                <c:pt idx="1741">
                  <c:v>69</c:v>
                </c:pt>
                <c:pt idx="1742">
                  <c:v>73</c:v>
                </c:pt>
                <c:pt idx="1743">
                  <c:v>76</c:v>
                </c:pt>
                <c:pt idx="1744">
                  <c:v>75</c:v>
                </c:pt>
                <c:pt idx="1745">
                  <c:v>75.5</c:v>
                </c:pt>
                <c:pt idx="1746">
                  <c:v>72.5</c:v>
                </c:pt>
                <c:pt idx="1747">
                  <c:v>69.5</c:v>
                </c:pt>
                <c:pt idx="1748">
                  <c:v>69.5</c:v>
                </c:pt>
                <c:pt idx="1749">
                  <c:v>63</c:v>
                </c:pt>
                <c:pt idx="1750">
                  <c:v>64</c:v>
                </c:pt>
                <c:pt idx="1751">
                  <c:v>60.5</c:v>
                </c:pt>
                <c:pt idx="1752">
                  <c:v>75</c:v>
                </c:pt>
                <c:pt idx="1753">
                  <c:v>82.5</c:v>
                </c:pt>
                <c:pt idx="1754">
                  <c:v>75</c:v>
                </c:pt>
                <c:pt idx="1755">
                  <c:v>59</c:v>
                </c:pt>
                <c:pt idx="1756">
                  <c:v>58.5</c:v>
                </c:pt>
                <c:pt idx="1757">
                  <c:v>53.5</c:v>
                </c:pt>
                <c:pt idx="1758">
                  <c:v>56.5</c:v>
                </c:pt>
                <c:pt idx="1759">
                  <c:v>60</c:v>
                </c:pt>
                <c:pt idx="1760">
                  <c:v>58</c:v>
                </c:pt>
                <c:pt idx="1761">
                  <c:v>53.5</c:v>
                </c:pt>
                <c:pt idx="1762">
                  <c:v>57</c:v>
                </c:pt>
                <c:pt idx="1763">
                  <c:v>59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64</c:v>
                </c:pt>
                <c:pt idx="1768">
                  <c:v>68</c:v>
                </c:pt>
                <c:pt idx="1769">
                  <c:v>65.5</c:v>
                </c:pt>
                <c:pt idx="1770">
                  <c:v>66.5</c:v>
                </c:pt>
                <c:pt idx="1771">
                  <c:v>60.5</c:v>
                </c:pt>
                <c:pt idx="1772">
                  <c:v>56.5</c:v>
                </c:pt>
                <c:pt idx="1773">
                  <c:v>58</c:v>
                </c:pt>
                <c:pt idx="1774">
                  <c:v>56.5</c:v>
                </c:pt>
                <c:pt idx="1775">
                  <c:v>55</c:v>
                </c:pt>
                <c:pt idx="1776">
                  <c:v>57</c:v>
                </c:pt>
                <c:pt idx="1777">
                  <c:v>59.5</c:v>
                </c:pt>
                <c:pt idx="1778">
                  <c:v>60</c:v>
                </c:pt>
                <c:pt idx="1779">
                  <c:v>65</c:v>
                </c:pt>
                <c:pt idx="1780">
                  <c:v>49.5</c:v>
                </c:pt>
                <c:pt idx="1781">
                  <c:v>51</c:v>
                </c:pt>
                <c:pt idx="1782">
                  <c:v>49.5</c:v>
                </c:pt>
                <c:pt idx="1783">
                  <c:v>46</c:v>
                </c:pt>
                <c:pt idx="1784">
                  <c:v>42.5</c:v>
                </c:pt>
                <c:pt idx="1785">
                  <c:v>44.5</c:v>
                </c:pt>
                <c:pt idx="1786">
                  <c:v>47</c:v>
                </c:pt>
                <c:pt idx="1787">
                  <c:v>45.5</c:v>
                </c:pt>
                <c:pt idx="1788">
                  <c:v>47.5</c:v>
                </c:pt>
                <c:pt idx="1789">
                  <c:v>57</c:v>
                </c:pt>
                <c:pt idx="1790">
                  <c:v>38.5</c:v>
                </c:pt>
                <c:pt idx="1791">
                  <c:v>37.5</c:v>
                </c:pt>
                <c:pt idx="1792">
                  <c:v>42</c:v>
                </c:pt>
                <c:pt idx="1793">
                  <c:v>47</c:v>
                </c:pt>
                <c:pt idx="1794">
                  <c:v>47.5</c:v>
                </c:pt>
                <c:pt idx="1795">
                  <c:v>47</c:v>
                </c:pt>
                <c:pt idx="1796">
                  <c:v>43.5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80-4667-920A-1C11164F7138}"/>
            </c:ext>
          </c:extLst>
        </c:ser>
        <c:ser>
          <c:idx val="1"/>
          <c:order val="1"/>
          <c:tx>
            <c:v>Predicted Avg</c:v>
          </c:tx>
          <c:spPr>
            <a:ln w="28575">
              <a:noFill/>
            </a:ln>
          </c:spPr>
          <c:xVal>
            <c:numRef>
              <c:f>'All data -2'!$B$2:$B$1798</c:f>
              <c:numCache>
                <c:formatCode>0.00%</c:formatCode>
                <c:ptCount val="1797"/>
                <c:pt idx="0">
                  <c:v>-1.6400000000000001E-2</c:v>
                </c:pt>
                <c:pt idx="1">
                  <c:v>-6.8999999999999999E-3</c:v>
                </c:pt>
                <c:pt idx="2">
                  <c:v>1.03E-2</c:v>
                </c:pt>
                <c:pt idx="3">
                  <c:v>-3.0999999999999999E-3</c:v>
                </c:pt>
                <c:pt idx="4">
                  <c:v>-5.5999999999999999E-3</c:v>
                </c:pt>
                <c:pt idx="5">
                  <c:v>-2.5700000000000001E-2</c:v>
                </c:pt>
                <c:pt idx="6">
                  <c:v>-2.81E-2</c:v>
                </c:pt>
                <c:pt idx="7">
                  <c:v>8.8000000000000005E-3</c:v>
                </c:pt>
                <c:pt idx="8">
                  <c:v>6.0000000000000001E-3</c:v>
                </c:pt>
                <c:pt idx="9">
                  <c:v>-7.9000000000000008E-3</c:v>
                </c:pt>
                <c:pt idx="10">
                  <c:v>0</c:v>
                </c:pt>
                <c:pt idx="11">
                  <c:v>1.37E-2</c:v>
                </c:pt>
                <c:pt idx="12">
                  <c:v>-2.8400000000000002E-2</c:v>
                </c:pt>
                <c:pt idx="13">
                  <c:v>6.1000000000000004E-3</c:v>
                </c:pt>
                <c:pt idx="14">
                  <c:v>-6.7000000000000002E-3</c:v>
                </c:pt>
                <c:pt idx="15">
                  <c:v>-2.1899999999999999E-2</c:v>
                </c:pt>
                <c:pt idx="16">
                  <c:v>6.0000000000000001E-3</c:v>
                </c:pt>
                <c:pt idx="17">
                  <c:v>2.5899999999999999E-2</c:v>
                </c:pt>
                <c:pt idx="18">
                  <c:v>7.3000000000000001E-3</c:v>
                </c:pt>
                <c:pt idx="19">
                  <c:v>3.2000000000000001E-2</c:v>
                </c:pt>
                <c:pt idx="20">
                  <c:v>-1.5800000000000002E-2</c:v>
                </c:pt>
                <c:pt idx="21">
                  <c:v>-1.17E-2</c:v>
                </c:pt>
                <c:pt idx="22">
                  <c:v>-1.6999999999999999E-3</c:v>
                </c:pt>
                <c:pt idx="23">
                  <c:v>2.2499999999999999E-2</c:v>
                </c:pt>
                <c:pt idx="24">
                  <c:v>-1.0800000000000001E-2</c:v>
                </c:pt>
                <c:pt idx="25">
                  <c:v>8.6999999999999994E-3</c:v>
                </c:pt>
                <c:pt idx="26">
                  <c:v>4.7999999999999996E-3</c:v>
                </c:pt>
                <c:pt idx="27">
                  <c:v>7.1000000000000004E-3</c:v>
                </c:pt>
                <c:pt idx="28">
                  <c:v>-1.6000000000000001E-3</c:v>
                </c:pt>
                <c:pt idx="29">
                  <c:v>1.84E-2</c:v>
                </c:pt>
                <c:pt idx="30">
                  <c:v>1.1000000000000001E-3</c:v>
                </c:pt>
                <c:pt idx="31">
                  <c:v>7.2700000000000001E-2</c:v>
                </c:pt>
                <c:pt idx="32">
                  <c:v>1.01E-2</c:v>
                </c:pt>
                <c:pt idx="33">
                  <c:v>-4.8999999999999998E-3</c:v>
                </c:pt>
                <c:pt idx="34">
                  <c:v>-2.1499999999999998E-2</c:v>
                </c:pt>
                <c:pt idx="35">
                  <c:v>4.6699999999999998E-2</c:v>
                </c:pt>
                <c:pt idx="36">
                  <c:v>5.74E-2</c:v>
                </c:pt>
                <c:pt idx="37">
                  <c:v>-2.8299999999999999E-2</c:v>
                </c:pt>
                <c:pt idx="38">
                  <c:v>4.7100000000000003E-2</c:v>
                </c:pt>
                <c:pt idx="39">
                  <c:v>-2.06E-2</c:v>
                </c:pt>
                <c:pt idx="40">
                  <c:v>1.6500000000000001E-2</c:v>
                </c:pt>
                <c:pt idx="41">
                  <c:v>1.01E-2</c:v>
                </c:pt>
                <c:pt idx="42">
                  <c:v>-1.1900000000000001E-2</c:v>
                </c:pt>
                <c:pt idx="43">
                  <c:v>4.7000000000000002E-3</c:v>
                </c:pt>
                <c:pt idx="44">
                  <c:v>2.8E-3</c:v>
                </c:pt>
                <c:pt idx="45">
                  <c:v>4.0800000000000003E-2</c:v>
                </c:pt>
                <c:pt idx="46">
                  <c:v>9.1000000000000004E-3</c:v>
                </c:pt>
                <c:pt idx="47">
                  <c:v>4.7000000000000002E-3</c:v>
                </c:pt>
                <c:pt idx="48">
                  <c:v>-1.12E-2</c:v>
                </c:pt>
                <c:pt idx="49">
                  <c:v>-2.07E-2</c:v>
                </c:pt>
                <c:pt idx="50">
                  <c:v>-4.4999999999999997E-3</c:v>
                </c:pt>
                <c:pt idx="51">
                  <c:v>-9.2999999999999992E-3</c:v>
                </c:pt>
                <c:pt idx="52">
                  <c:v>-1.4E-3</c:v>
                </c:pt>
                <c:pt idx="53">
                  <c:v>-2.07E-2</c:v>
                </c:pt>
                <c:pt idx="54">
                  <c:v>-1.9699999999999999E-2</c:v>
                </c:pt>
                <c:pt idx="55">
                  <c:v>-4.0000000000000002E-4</c:v>
                </c:pt>
                <c:pt idx="56">
                  <c:v>3.8E-3</c:v>
                </c:pt>
                <c:pt idx="57">
                  <c:v>2.3900000000000001E-2</c:v>
                </c:pt>
                <c:pt idx="58">
                  <c:v>8.6E-3</c:v>
                </c:pt>
                <c:pt idx="59">
                  <c:v>-7.4999999999999997E-3</c:v>
                </c:pt>
                <c:pt idx="60">
                  <c:v>-2.2100000000000002E-2</c:v>
                </c:pt>
                <c:pt idx="61">
                  <c:v>-7.3000000000000001E-3</c:v>
                </c:pt>
                <c:pt idx="62">
                  <c:v>4.8999999999999998E-3</c:v>
                </c:pt>
                <c:pt idx="63">
                  <c:v>4.8999999999999998E-3</c:v>
                </c:pt>
                <c:pt idx="64">
                  <c:v>-1.9699999999999999E-2</c:v>
                </c:pt>
                <c:pt idx="65">
                  <c:v>4.6199999999999998E-2</c:v>
                </c:pt>
                <c:pt idx="66">
                  <c:v>5.45E-2</c:v>
                </c:pt>
                <c:pt idx="67">
                  <c:v>1.43E-2</c:v>
                </c:pt>
                <c:pt idx="68">
                  <c:v>4.0000000000000002E-4</c:v>
                </c:pt>
                <c:pt idx="69">
                  <c:v>1.55E-2</c:v>
                </c:pt>
                <c:pt idx="70">
                  <c:v>6.0600000000000001E-2</c:v>
                </c:pt>
                <c:pt idx="71">
                  <c:v>5.5599999999999997E-2</c:v>
                </c:pt>
                <c:pt idx="72">
                  <c:v>-1.8800000000000001E-2</c:v>
                </c:pt>
                <c:pt idx="73">
                  <c:v>-1.8200000000000001E-2</c:v>
                </c:pt>
                <c:pt idx="74">
                  <c:v>6.0299999999999999E-2</c:v>
                </c:pt>
                <c:pt idx="75">
                  <c:v>-2.01E-2</c:v>
                </c:pt>
                <c:pt idx="76">
                  <c:v>-4.7999999999999996E-3</c:v>
                </c:pt>
                <c:pt idx="77">
                  <c:v>-1.9E-3</c:v>
                </c:pt>
                <c:pt idx="78">
                  <c:v>8.8400000000000006E-2</c:v>
                </c:pt>
                <c:pt idx="79">
                  <c:v>9.7000000000000003E-3</c:v>
                </c:pt>
                <c:pt idx="80">
                  <c:v>-1.1999999999999999E-3</c:v>
                </c:pt>
                <c:pt idx="81">
                  <c:v>-6.8500000000000005E-2</c:v>
                </c:pt>
                <c:pt idx="82">
                  <c:v>1.2E-2</c:v>
                </c:pt>
                <c:pt idx="83">
                  <c:v>-4.1200000000000001E-2</c:v>
                </c:pt>
                <c:pt idx="84">
                  <c:v>4.4299999999999999E-2</c:v>
                </c:pt>
                <c:pt idx="85">
                  <c:v>-2.9399999999999999E-2</c:v>
                </c:pt>
                <c:pt idx="86">
                  <c:v>-4.0000000000000002E-4</c:v>
                </c:pt>
                <c:pt idx="87">
                  <c:v>-2.01E-2</c:v>
                </c:pt>
                <c:pt idx="88">
                  <c:v>-1.0800000000000001E-2</c:v>
                </c:pt>
                <c:pt idx="89">
                  <c:v>-1.3899999999999999E-2</c:v>
                </c:pt>
                <c:pt idx="90">
                  <c:v>-1.06E-2</c:v>
                </c:pt>
                <c:pt idx="91">
                  <c:v>1.17E-2</c:v>
                </c:pt>
                <c:pt idx="92">
                  <c:v>-1.1599999999999999E-2</c:v>
                </c:pt>
                <c:pt idx="93">
                  <c:v>-2.47E-2</c:v>
                </c:pt>
                <c:pt idx="94">
                  <c:v>1.1900000000000001E-2</c:v>
                </c:pt>
                <c:pt idx="95">
                  <c:v>2.5100000000000001E-2</c:v>
                </c:pt>
                <c:pt idx="96">
                  <c:v>6.8999999999999999E-3</c:v>
                </c:pt>
                <c:pt idx="97">
                  <c:v>-4.5999999999999999E-3</c:v>
                </c:pt>
                <c:pt idx="98">
                  <c:v>-1.9900000000000001E-2</c:v>
                </c:pt>
                <c:pt idx="99">
                  <c:v>-1.8100000000000002E-2</c:v>
                </c:pt>
                <c:pt idx="100">
                  <c:v>-2.1600000000000001E-2</c:v>
                </c:pt>
                <c:pt idx="101">
                  <c:v>2.69E-2</c:v>
                </c:pt>
                <c:pt idx="102">
                  <c:v>3.5999999999999999E-3</c:v>
                </c:pt>
                <c:pt idx="103">
                  <c:v>-5.8999999999999999E-3</c:v>
                </c:pt>
                <c:pt idx="104">
                  <c:v>-4.1099999999999998E-2</c:v>
                </c:pt>
                <c:pt idx="105">
                  <c:v>2.3099999999999999E-2</c:v>
                </c:pt>
                <c:pt idx="106">
                  <c:v>5.4899999999999997E-2</c:v>
                </c:pt>
                <c:pt idx="107">
                  <c:v>4.6800000000000001E-2</c:v>
                </c:pt>
                <c:pt idx="108">
                  <c:v>-1.2800000000000001E-2</c:v>
                </c:pt>
                <c:pt idx="109">
                  <c:v>3.4500000000000003E-2</c:v>
                </c:pt>
                <c:pt idx="110">
                  <c:v>-2.12E-2</c:v>
                </c:pt>
                <c:pt idx="111">
                  <c:v>-1.0200000000000001E-2</c:v>
                </c:pt>
                <c:pt idx="112">
                  <c:v>4.4999999999999997E-3</c:v>
                </c:pt>
                <c:pt idx="113">
                  <c:v>-1.4E-3</c:v>
                </c:pt>
                <c:pt idx="114">
                  <c:v>-4.9099999999999998E-2</c:v>
                </c:pt>
                <c:pt idx="115">
                  <c:v>-4.0000000000000002E-4</c:v>
                </c:pt>
                <c:pt idx="116">
                  <c:v>-1.2E-2</c:v>
                </c:pt>
                <c:pt idx="117">
                  <c:v>6.7000000000000002E-3</c:v>
                </c:pt>
                <c:pt idx="118">
                  <c:v>2.7900000000000001E-2</c:v>
                </c:pt>
                <c:pt idx="119">
                  <c:v>-3.09E-2</c:v>
                </c:pt>
                <c:pt idx="120">
                  <c:v>1.14E-2</c:v>
                </c:pt>
                <c:pt idx="121">
                  <c:v>-1.5599999999999999E-2</c:v>
                </c:pt>
                <c:pt idx="122">
                  <c:v>1.03E-2</c:v>
                </c:pt>
                <c:pt idx="123">
                  <c:v>-2.7000000000000001E-3</c:v>
                </c:pt>
                <c:pt idx="124">
                  <c:v>6.8999999999999999E-3</c:v>
                </c:pt>
                <c:pt idx="125">
                  <c:v>1E-3</c:v>
                </c:pt>
                <c:pt idx="126">
                  <c:v>-1.0999999999999999E-2</c:v>
                </c:pt>
                <c:pt idx="127">
                  <c:v>-9.1000000000000004E-3</c:v>
                </c:pt>
                <c:pt idx="128">
                  <c:v>-9.2999999999999992E-3</c:v>
                </c:pt>
                <c:pt idx="129">
                  <c:v>3.3999999999999998E-3</c:v>
                </c:pt>
                <c:pt idx="130">
                  <c:v>-3.6900000000000002E-2</c:v>
                </c:pt>
                <c:pt idx="131">
                  <c:v>-3.2500000000000001E-2</c:v>
                </c:pt>
                <c:pt idx="132">
                  <c:v>6.6E-3</c:v>
                </c:pt>
                <c:pt idx="133">
                  <c:v>-1.1000000000000001E-3</c:v>
                </c:pt>
                <c:pt idx="134">
                  <c:v>-3.0599999999999999E-2</c:v>
                </c:pt>
                <c:pt idx="135">
                  <c:v>2.5000000000000001E-2</c:v>
                </c:pt>
                <c:pt idx="136">
                  <c:v>2.8000000000000001E-2</c:v>
                </c:pt>
                <c:pt idx="137">
                  <c:v>2.64E-2</c:v>
                </c:pt>
                <c:pt idx="138">
                  <c:v>-4.3E-3</c:v>
                </c:pt>
                <c:pt idx="139">
                  <c:v>-2.06E-2</c:v>
                </c:pt>
                <c:pt idx="140">
                  <c:v>-2.3300000000000001E-2</c:v>
                </c:pt>
                <c:pt idx="141">
                  <c:v>-1.6799999999999999E-2</c:v>
                </c:pt>
                <c:pt idx="142">
                  <c:v>2.3999999999999998E-3</c:v>
                </c:pt>
                <c:pt idx="143">
                  <c:v>9.4000000000000004E-3</c:v>
                </c:pt>
                <c:pt idx="144">
                  <c:v>-2.3E-3</c:v>
                </c:pt>
                <c:pt idx="145">
                  <c:v>6.1999999999999998E-3</c:v>
                </c:pt>
                <c:pt idx="146">
                  <c:v>6.1199999999999997E-2</c:v>
                </c:pt>
                <c:pt idx="147">
                  <c:v>-1.8800000000000001E-2</c:v>
                </c:pt>
                <c:pt idx="148">
                  <c:v>-8.0000000000000002E-3</c:v>
                </c:pt>
                <c:pt idx="149">
                  <c:v>-0.01</c:v>
                </c:pt>
                <c:pt idx="150">
                  <c:v>-1.1000000000000001E-3</c:v>
                </c:pt>
                <c:pt idx="151">
                  <c:v>-6.8999999999999999E-3</c:v>
                </c:pt>
                <c:pt idx="152">
                  <c:v>2.5999999999999999E-3</c:v>
                </c:pt>
                <c:pt idx="153">
                  <c:v>5.3E-3</c:v>
                </c:pt>
                <c:pt idx="154">
                  <c:v>1.0800000000000001E-2</c:v>
                </c:pt>
                <c:pt idx="155">
                  <c:v>4.3900000000000002E-2</c:v>
                </c:pt>
                <c:pt idx="156">
                  <c:v>-1.61E-2</c:v>
                </c:pt>
                <c:pt idx="157">
                  <c:v>-2.9999999999999997E-4</c:v>
                </c:pt>
                <c:pt idx="158">
                  <c:v>3.7999999999999999E-2</c:v>
                </c:pt>
                <c:pt idx="159">
                  <c:v>1.0500000000000001E-2</c:v>
                </c:pt>
                <c:pt idx="160">
                  <c:v>1.29E-2</c:v>
                </c:pt>
                <c:pt idx="161">
                  <c:v>-3.0800000000000001E-2</c:v>
                </c:pt>
                <c:pt idx="162">
                  <c:v>-7.3000000000000001E-3</c:v>
                </c:pt>
                <c:pt idx="163">
                  <c:v>1.03E-2</c:v>
                </c:pt>
                <c:pt idx="164">
                  <c:v>5.21E-2</c:v>
                </c:pt>
                <c:pt idx="165">
                  <c:v>-1.7600000000000001E-2</c:v>
                </c:pt>
                <c:pt idx="166">
                  <c:v>-3.5999999999999999E-3</c:v>
                </c:pt>
                <c:pt idx="167">
                  <c:v>-1.7500000000000002E-2</c:v>
                </c:pt>
                <c:pt idx="168">
                  <c:v>8.0999999999999996E-3</c:v>
                </c:pt>
                <c:pt idx="169">
                  <c:v>-2.3199999999999998E-2</c:v>
                </c:pt>
                <c:pt idx="170">
                  <c:v>1.17E-2</c:v>
                </c:pt>
                <c:pt idx="171">
                  <c:v>3.1699999999999999E-2</c:v>
                </c:pt>
                <c:pt idx="172">
                  <c:v>-1.3100000000000001E-2</c:v>
                </c:pt>
                <c:pt idx="173">
                  <c:v>5.7000000000000002E-3</c:v>
                </c:pt>
                <c:pt idx="174">
                  <c:v>-1.1599999999999999E-2</c:v>
                </c:pt>
                <c:pt idx="175">
                  <c:v>-5.1400000000000001E-2</c:v>
                </c:pt>
                <c:pt idx="176">
                  <c:v>-1.7999999999999999E-2</c:v>
                </c:pt>
                <c:pt idx="177">
                  <c:v>1.5599999999999999E-2</c:v>
                </c:pt>
                <c:pt idx="178">
                  <c:v>-6.8999999999999999E-3</c:v>
                </c:pt>
                <c:pt idx="179">
                  <c:v>2.5000000000000001E-3</c:v>
                </c:pt>
                <c:pt idx="180">
                  <c:v>-1.9400000000000001E-2</c:v>
                </c:pt>
                <c:pt idx="181">
                  <c:v>-1.4999999999999999E-2</c:v>
                </c:pt>
                <c:pt idx="182">
                  <c:v>-2.7000000000000001E-3</c:v>
                </c:pt>
                <c:pt idx="183">
                  <c:v>1.3100000000000001E-2</c:v>
                </c:pt>
                <c:pt idx="184">
                  <c:v>-1.1599999999999999E-2</c:v>
                </c:pt>
                <c:pt idx="185">
                  <c:v>-2.2700000000000001E-2</c:v>
                </c:pt>
                <c:pt idx="186">
                  <c:v>8.3999999999999995E-3</c:v>
                </c:pt>
                <c:pt idx="187">
                  <c:v>1.9400000000000001E-2</c:v>
                </c:pt>
                <c:pt idx="188">
                  <c:v>-2.1999999999999999E-2</c:v>
                </c:pt>
                <c:pt idx="189">
                  <c:v>5.7999999999999996E-3</c:v>
                </c:pt>
                <c:pt idx="190">
                  <c:v>-1.7600000000000001E-2</c:v>
                </c:pt>
                <c:pt idx="191">
                  <c:v>-2.5100000000000001E-2</c:v>
                </c:pt>
                <c:pt idx="192">
                  <c:v>1.5800000000000002E-2</c:v>
                </c:pt>
                <c:pt idx="193">
                  <c:v>9.9000000000000008E-3</c:v>
                </c:pt>
                <c:pt idx="194">
                  <c:v>-9.7000000000000003E-3</c:v>
                </c:pt>
                <c:pt idx="195">
                  <c:v>4.41E-2</c:v>
                </c:pt>
                <c:pt idx="196">
                  <c:v>1E-4</c:v>
                </c:pt>
                <c:pt idx="197">
                  <c:v>-1.4800000000000001E-2</c:v>
                </c:pt>
                <c:pt idx="198">
                  <c:v>-3.32E-2</c:v>
                </c:pt>
                <c:pt idx="199">
                  <c:v>-2.1600000000000001E-2</c:v>
                </c:pt>
                <c:pt idx="200">
                  <c:v>-1.4E-3</c:v>
                </c:pt>
                <c:pt idx="201">
                  <c:v>2.24E-2</c:v>
                </c:pt>
                <c:pt idx="202">
                  <c:v>-1.9699999999999999E-2</c:v>
                </c:pt>
                <c:pt idx="203">
                  <c:v>2.5000000000000001E-3</c:v>
                </c:pt>
                <c:pt idx="204">
                  <c:v>2.9100000000000001E-2</c:v>
                </c:pt>
                <c:pt idx="205">
                  <c:v>3.8999999999999998E-3</c:v>
                </c:pt>
                <c:pt idx="206">
                  <c:v>-4.0099999999999997E-2</c:v>
                </c:pt>
                <c:pt idx="207">
                  <c:v>-3.3300000000000003E-2</c:v>
                </c:pt>
                <c:pt idx="208">
                  <c:v>8.3999999999999995E-3</c:v>
                </c:pt>
                <c:pt idx="209">
                  <c:v>9.4000000000000004E-3</c:v>
                </c:pt>
                <c:pt idx="210">
                  <c:v>-5.4000000000000003E-3</c:v>
                </c:pt>
                <c:pt idx="211">
                  <c:v>-4.1999999999999997E-3</c:v>
                </c:pt>
                <c:pt idx="212">
                  <c:v>2.0000000000000001E-4</c:v>
                </c:pt>
                <c:pt idx="213">
                  <c:v>-1.32E-2</c:v>
                </c:pt>
                <c:pt idx="214">
                  <c:v>-2.3699999999999999E-2</c:v>
                </c:pt>
                <c:pt idx="215">
                  <c:v>-6.8999999999999999E-3</c:v>
                </c:pt>
                <c:pt idx="216">
                  <c:v>-1.6E-2</c:v>
                </c:pt>
                <c:pt idx="217">
                  <c:v>-1.3299999999999999E-2</c:v>
                </c:pt>
                <c:pt idx="218">
                  <c:v>-1.6199999999999999E-2</c:v>
                </c:pt>
                <c:pt idx="219">
                  <c:v>-7.0000000000000001E-3</c:v>
                </c:pt>
                <c:pt idx="220">
                  <c:v>3.0700000000000002E-2</c:v>
                </c:pt>
                <c:pt idx="221">
                  <c:v>4.0800000000000003E-2</c:v>
                </c:pt>
                <c:pt idx="222">
                  <c:v>-1.29E-2</c:v>
                </c:pt>
                <c:pt idx="223">
                  <c:v>-7.4000000000000003E-3</c:v>
                </c:pt>
                <c:pt idx="224">
                  <c:v>-2.3999999999999998E-3</c:v>
                </c:pt>
                <c:pt idx="225">
                  <c:v>2.2000000000000001E-3</c:v>
                </c:pt>
                <c:pt idx="226">
                  <c:v>2.7099999999999999E-2</c:v>
                </c:pt>
                <c:pt idx="227">
                  <c:v>5.1000000000000004E-3</c:v>
                </c:pt>
                <c:pt idx="228">
                  <c:v>1.4200000000000001E-2</c:v>
                </c:pt>
                <c:pt idx="229">
                  <c:v>3.8199999999999998E-2</c:v>
                </c:pt>
                <c:pt idx="230">
                  <c:v>-4.1999999999999997E-3</c:v>
                </c:pt>
                <c:pt idx="231">
                  <c:v>1.4500000000000001E-2</c:v>
                </c:pt>
                <c:pt idx="232">
                  <c:v>1.1999999999999999E-3</c:v>
                </c:pt>
                <c:pt idx="233">
                  <c:v>-2.2800000000000001E-2</c:v>
                </c:pt>
                <c:pt idx="234">
                  <c:v>8.9999999999999998E-4</c:v>
                </c:pt>
                <c:pt idx="235">
                  <c:v>-1.84E-2</c:v>
                </c:pt>
                <c:pt idx="236">
                  <c:v>-1.7600000000000001E-2</c:v>
                </c:pt>
                <c:pt idx="237">
                  <c:v>1.1000000000000001E-3</c:v>
                </c:pt>
                <c:pt idx="238">
                  <c:v>-3.8100000000000002E-2</c:v>
                </c:pt>
                <c:pt idx="239">
                  <c:v>4.8999999999999998E-3</c:v>
                </c:pt>
                <c:pt idx="240">
                  <c:v>-1.14E-2</c:v>
                </c:pt>
                <c:pt idx="241">
                  <c:v>1.4800000000000001E-2</c:v>
                </c:pt>
                <c:pt idx="242">
                  <c:v>2.18E-2</c:v>
                </c:pt>
                <c:pt idx="243">
                  <c:v>-1.67E-2</c:v>
                </c:pt>
                <c:pt idx="244">
                  <c:v>-2.9999999999999997E-4</c:v>
                </c:pt>
                <c:pt idx="245">
                  <c:v>-3.4799999999999998E-2</c:v>
                </c:pt>
                <c:pt idx="246">
                  <c:v>-1.3899999999999999E-2</c:v>
                </c:pt>
                <c:pt idx="247">
                  <c:v>-3.6299999999999999E-2</c:v>
                </c:pt>
                <c:pt idx="248">
                  <c:v>2.93E-2</c:v>
                </c:pt>
                <c:pt idx="249">
                  <c:v>2.0500000000000001E-2</c:v>
                </c:pt>
                <c:pt idx="250">
                  <c:v>-1.37E-2</c:v>
                </c:pt>
                <c:pt idx="251">
                  <c:v>-3.49E-2</c:v>
                </c:pt>
                <c:pt idx="252">
                  <c:v>-2.1899999999999999E-2</c:v>
                </c:pt>
                <c:pt idx="253">
                  <c:v>-3.2300000000000002E-2</c:v>
                </c:pt>
                <c:pt idx="254">
                  <c:v>-1.0500000000000001E-2</c:v>
                </c:pt>
                <c:pt idx="255">
                  <c:v>5.0000000000000001E-3</c:v>
                </c:pt>
                <c:pt idx="256">
                  <c:v>4.4999999999999997E-3</c:v>
                </c:pt>
                <c:pt idx="257">
                  <c:v>3.3E-3</c:v>
                </c:pt>
                <c:pt idx="258">
                  <c:v>-1.1999999999999999E-3</c:v>
                </c:pt>
                <c:pt idx="259">
                  <c:v>8.9999999999999998E-4</c:v>
                </c:pt>
                <c:pt idx="260">
                  <c:v>-4.0000000000000002E-4</c:v>
                </c:pt>
                <c:pt idx="261">
                  <c:v>-1.3899999999999999E-2</c:v>
                </c:pt>
                <c:pt idx="262">
                  <c:v>-2.7199999999999998E-2</c:v>
                </c:pt>
                <c:pt idx="263">
                  <c:v>1.8700000000000001E-2</c:v>
                </c:pt>
                <c:pt idx="264">
                  <c:v>-8.8000000000000005E-3</c:v>
                </c:pt>
                <c:pt idx="265">
                  <c:v>-7.0000000000000001E-3</c:v>
                </c:pt>
                <c:pt idx="266">
                  <c:v>2.1299999999999999E-2</c:v>
                </c:pt>
                <c:pt idx="267">
                  <c:v>-8.2000000000000007E-3</c:v>
                </c:pt>
                <c:pt idx="268">
                  <c:v>-1.43E-2</c:v>
                </c:pt>
                <c:pt idx="269">
                  <c:v>1.24E-2</c:v>
                </c:pt>
                <c:pt idx="270">
                  <c:v>-1.9099999999999999E-2</c:v>
                </c:pt>
                <c:pt idx="271">
                  <c:v>-5.1999999999999998E-3</c:v>
                </c:pt>
                <c:pt idx="272">
                  <c:v>-2.53E-2</c:v>
                </c:pt>
                <c:pt idx="273">
                  <c:v>6.1999999999999998E-3</c:v>
                </c:pt>
                <c:pt idx="274">
                  <c:v>1.3899999999999999E-2</c:v>
                </c:pt>
                <c:pt idx="275">
                  <c:v>-1.55E-2</c:v>
                </c:pt>
                <c:pt idx="276">
                  <c:v>1.8200000000000001E-2</c:v>
                </c:pt>
                <c:pt idx="277">
                  <c:v>-2.98E-2</c:v>
                </c:pt>
                <c:pt idx="278">
                  <c:v>3.5000000000000003E-2</c:v>
                </c:pt>
                <c:pt idx="279">
                  <c:v>4.2900000000000001E-2</c:v>
                </c:pt>
                <c:pt idx="280">
                  <c:v>7.9000000000000008E-3</c:v>
                </c:pt>
                <c:pt idx="281">
                  <c:v>7.1000000000000004E-3</c:v>
                </c:pt>
                <c:pt idx="282">
                  <c:v>3.3999999999999998E-3</c:v>
                </c:pt>
                <c:pt idx="283">
                  <c:v>5.4999999999999997E-3</c:v>
                </c:pt>
                <c:pt idx="284">
                  <c:v>-1.4800000000000001E-2</c:v>
                </c:pt>
                <c:pt idx="285">
                  <c:v>2.24E-2</c:v>
                </c:pt>
                <c:pt idx="286">
                  <c:v>-1.3299999999999999E-2</c:v>
                </c:pt>
                <c:pt idx="287">
                  <c:v>2.4E-2</c:v>
                </c:pt>
                <c:pt idx="288">
                  <c:v>-3.0999999999999999E-3</c:v>
                </c:pt>
                <c:pt idx="289">
                  <c:v>-7.3000000000000001E-3</c:v>
                </c:pt>
                <c:pt idx="290">
                  <c:v>3.61E-2</c:v>
                </c:pt>
                <c:pt idx="291">
                  <c:v>7.4999999999999997E-3</c:v>
                </c:pt>
                <c:pt idx="292">
                  <c:v>-5.4000000000000003E-3</c:v>
                </c:pt>
                <c:pt idx="293">
                  <c:v>-3.4599999999999999E-2</c:v>
                </c:pt>
                <c:pt idx="294">
                  <c:v>1.55E-2</c:v>
                </c:pt>
                <c:pt idx="295">
                  <c:v>-1.72E-2</c:v>
                </c:pt>
                <c:pt idx="296">
                  <c:v>-7.4999999999999997E-3</c:v>
                </c:pt>
                <c:pt idx="297">
                  <c:v>1.84E-2</c:v>
                </c:pt>
                <c:pt idx="298">
                  <c:v>5.9999999999999995E-4</c:v>
                </c:pt>
                <c:pt idx="299">
                  <c:v>-2.52E-2</c:v>
                </c:pt>
                <c:pt idx="300">
                  <c:v>6.6E-3</c:v>
                </c:pt>
                <c:pt idx="301">
                  <c:v>3.1800000000000002E-2</c:v>
                </c:pt>
                <c:pt idx="302">
                  <c:v>2.87E-2</c:v>
                </c:pt>
                <c:pt idx="303">
                  <c:v>9.2999999999999992E-3</c:v>
                </c:pt>
                <c:pt idx="304">
                  <c:v>-3.2000000000000002E-3</c:v>
                </c:pt>
                <c:pt idx="305">
                  <c:v>2.7400000000000001E-2</c:v>
                </c:pt>
                <c:pt idx="306">
                  <c:v>7.6E-3</c:v>
                </c:pt>
                <c:pt idx="307">
                  <c:v>-9.5999999999999992E-3</c:v>
                </c:pt>
                <c:pt idx="308">
                  <c:v>-1.5299999999999999E-2</c:v>
                </c:pt>
                <c:pt idx="309">
                  <c:v>-2.0799999999999999E-2</c:v>
                </c:pt>
                <c:pt idx="310">
                  <c:v>1.78E-2</c:v>
                </c:pt>
                <c:pt idx="311">
                  <c:v>3.0999999999999999E-3</c:v>
                </c:pt>
                <c:pt idx="312">
                  <c:v>-1.55E-2</c:v>
                </c:pt>
                <c:pt idx="313">
                  <c:v>1.8800000000000001E-2</c:v>
                </c:pt>
                <c:pt idx="314">
                  <c:v>-3.2000000000000002E-3</c:v>
                </c:pt>
                <c:pt idx="315">
                  <c:v>-4.3700000000000003E-2</c:v>
                </c:pt>
                <c:pt idx="316">
                  <c:v>2.41E-2</c:v>
                </c:pt>
                <c:pt idx="317">
                  <c:v>-1.29E-2</c:v>
                </c:pt>
                <c:pt idx="318">
                  <c:v>-2.1299999999999999E-2</c:v>
                </c:pt>
                <c:pt idx="319">
                  <c:v>4.3E-3</c:v>
                </c:pt>
                <c:pt idx="320">
                  <c:v>-4.4900000000000002E-2</c:v>
                </c:pt>
                <c:pt idx="321">
                  <c:v>2.0899999999999998E-2</c:v>
                </c:pt>
                <c:pt idx="322">
                  <c:v>2.5000000000000001E-3</c:v>
                </c:pt>
                <c:pt idx="323">
                  <c:v>2.63E-2</c:v>
                </c:pt>
                <c:pt idx="324">
                  <c:v>-3.4500000000000003E-2</c:v>
                </c:pt>
                <c:pt idx="325">
                  <c:v>4.5999999999999999E-3</c:v>
                </c:pt>
                <c:pt idx="326">
                  <c:v>5.11E-2</c:v>
                </c:pt>
                <c:pt idx="327">
                  <c:v>9.1000000000000004E-3</c:v>
                </c:pt>
                <c:pt idx="328">
                  <c:v>-9.5999999999999992E-3</c:v>
                </c:pt>
                <c:pt idx="329">
                  <c:v>-1.6400000000000001E-2</c:v>
                </c:pt>
                <c:pt idx="330">
                  <c:v>-4.1000000000000003E-3</c:v>
                </c:pt>
                <c:pt idx="331">
                  <c:v>9.7000000000000003E-3</c:v>
                </c:pt>
                <c:pt idx="332">
                  <c:v>3.6499999999999998E-2</c:v>
                </c:pt>
                <c:pt idx="333">
                  <c:v>1.29E-2</c:v>
                </c:pt>
                <c:pt idx="334">
                  <c:v>2.24E-2</c:v>
                </c:pt>
                <c:pt idx="335">
                  <c:v>-3.8699999999999998E-2</c:v>
                </c:pt>
                <c:pt idx="336">
                  <c:v>-2.75E-2</c:v>
                </c:pt>
                <c:pt idx="337">
                  <c:v>3.0099999999999998E-2</c:v>
                </c:pt>
                <c:pt idx="338">
                  <c:v>-1.26E-2</c:v>
                </c:pt>
                <c:pt idx="339">
                  <c:v>-1.66E-2</c:v>
                </c:pt>
                <c:pt idx="340">
                  <c:v>-1.55E-2</c:v>
                </c:pt>
                <c:pt idx="341">
                  <c:v>2.1000000000000001E-2</c:v>
                </c:pt>
                <c:pt idx="342">
                  <c:v>8.0000000000000002E-3</c:v>
                </c:pt>
                <c:pt idx="343">
                  <c:v>1.5299999999999999E-2</c:v>
                </c:pt>
                <c:pt idx="344">
                  <c:v>6.1000000000000004E-3</c:v>
                </c:pt>
                <c:pt idx="345">
                  <c:v>1.0999999999999999E-2</c:v>
                </c:pt>
                <c:pt idx="346">
                  <c:v>-2.3400000000000001E-2</c:v>
                </c:pt>
                <c:pt idx="347">
                  <c:v>-2.2499999999999999E-2</c:v>
                </c:pt>
                <c:pt idx="348">
                  <c:v>1.7299999999999999E-2</c:v>
                </c:pt>
                <c:pt idx="349">
                  <c:v>-3.4799999999999998E-2</c:v>
                </c:pt>
                <c:pt idx="350">
                  <c:v>-1.7399999999999999E-2</c:v>
                </c:pt>
                <c:pt idx="351">
                  <c:v>-3.7199999999999997E-2</c:v>
                </c:pt>
                <c:pt idx="352">
                  <c:v>-4.4400000000000002E-2</c:v>
                </c:pt>
                <c:pt idx="353">
                  <c:v>-1.89E-2</c:v>
                </c:pt>
                <c:pt idx="354">
                  <c:v>4.2700000000000002E-2</c:v>
                </c:pt>
                <c:pt idx="355">
                  <c:v>2.53E-2</c:v>
                </c:pt>
                <c:pt idx="356">
                  <c:v>1.1299999999999999E-2</c:v>
                </c:pt>
                <c:pt idx="357">
                  <c:v>-3.9300000000000002E-2</c:v>
                </c:pt>
                <c:pt idx="358">
                  <c:v>-8.6199999999999999E-2</c:v>
                </c:pt>
                <c:pt idx="359">
                  <c:v>-4.1000000000000003E-3</c:v>
                </c:pt>
                <c:pt idx="360">
                  <c:v>5.8299999999999998E-2</c:v>
                </c:pt>
                <c:pt idx="361">
                  <c:v>1.38E-2</c:v>
                </c:pt>
                <c:pt idx="362">
                  <c:v>-3.2500000000000001E-2</c:v>
                </c:pt>
                <c:pt idx="363">
                  <c:v>2.01E-2</c:v>
                </c:pt>
                <c:pt idx="364">
                  <c:v>1.37E-2</c:v>
                </c:pt>
                <c:pt idx="365">
                  <c:v>-3.2000000000000001E-2</c:v>
                </c:pt>
                <c:pt idx="366">
                  <c:v>3.4200000000000001E-2</c:v>
                </c:pt>
                <c:pt idx="367">
                  <c:v>3.5200000000000002E-2</c:v>
                </c:pt>
                <c:pt idx="368">
                  <c:v>1.5100000000000001E-2</c:v>
                </c:pt>
                <c:pt idx="369">
                  <c:v>-8.4500000000000006E-2</c:v>
                </c:pt>
                <c:pt idx="370">
                  <c:v>-4.2599999999999999E-2</c:v>
                </c:pt>
                <c:pt idx="371">
                  <c:v>1.34E-2</c:v>
                </c:pt>
                <c:pt idx="372">
                  <c:v>-1.06E-2</c:v>
                </c:pt>
                <c:pt idx="373">
                  <c:v>8.5000000000000006E-3</c:v>
                </c:pt>
                <c:pt idx="374">
                  <c:v>-2.18E-2</c:v>
                </c:pt>
                <c:pt idx="375">
                  <c:v>-9.7999999999999997E-3</c:v>
                </c:pt>
                <c:pt idx="376">
                  <c:v>-7.7000000000000002E-3</c:v>
                </c:pt>
                <c:pt idx="377">
                  <c:v>1.84E-2</c:v>
                </c:pt>
                <c:pt idx="378">
                  <c:v>-4.5999999999999999E-2</c:v>
                </c:pt>
                <c:pt idx="379">
                  <c:v>2.0199999999999999E-2</c:v>
                </c:pt>
                <c:pt idx="380">
                  <c:v>-2.6200000000000001E-2</c:v>
                </c:pt>
                <c:pt idx="381">
                  <c:v>2.0299999999999999E-2</c:v>
                </c:pt>
                <c:pt idx="382">
                  <c:v>9.7000000000000003E-3</c:v>
                </c:pt>
                <c:pt idx="383">
                  <c:v>1.7000000000000001E-2</c:v>
                </c:pt>
                <c:pt idx="384">
                  <c:v>-8.0000000000000002E-3</c:v>
                </c:pt>
                <c:pt idx="385">
                  <c:v>-1.6899999999999998E-2</c:v>
                </c:pt>
                <c:pt idx="386">
                  <c:v>-1.8200000000000001E-2</c:v>
                </c:pt>
                <c:pt idx="387">
                  <c:v>-5.7000000000000002E-3</c:v>
                </c:pt>
                <c:pt idx="388">
                  <c:v>-2.8199999999999999E-2</c:v>
                </c:pt>
                <c:pt idx="389">
                  <c:v>-2.5000000000000001E-3</c:v>
                </c:pt>
                <c:pt idx="390">
                  <c:v>-4.9700000000000001E-2</c:v>
                </c:pt>
                <c:pt idx="391">
                  <c:v>5.7200000000000001E-2</c:v>
                </c:pt>
                <c:pt idx="392">
                  <c:v>-2.1600000000000001E-2</c:v>
                </c:pt>
                <c:pt idx="393">
                  <c:v>4.8599999999999997E-2</c:v>
                </c:pt>
                <c:pt idx="394">
                  <c:v>-5.21E-2</c:v>
                </c:pt>
                <c:pt idx="395">
                  <c:v>4.7100000000000003E-2</c:v>
                </c:pt>
                <c:pt idx="396">
                  <c:v>-5.1799999999999999E-2</c:v>
                </c:pt>
                <c:pt idx="397">
                  <c:v>5.6599999999999998E-2</c:v>
                </c:pt>
                <c:pt idx="398">
                  <c:v>-4.8999999999999998E-3</c:v>
                </c:pt>
                <c:pt idx="399">
                  <c:v>1.2699999999999999E-2</c:v>
                </c:pt>
                <c:pt idx="400">
                  <c:v>-1.11E-2</c:v>
                </c:pt>
                <c:pt idx="401">
                  <c:v>-2.3400000000000001E-2</c:v>
                </c:pt>
                <c:pt idx="402">
                  <c:v>-1.26E-2</c:v>
                </c:pt>
                <c:pt idx="403">
                  <c:v>1.26E-2</c:v>
                </c:pt>
                <c:pt idx="404">
                  <c:v>4.5900000000000003E-2</c:v>
                </c:pt>
                <c:pt idx="405">
                  <c:v>8.5000000000000006E-3</c:v>
                </c:pt>
                <c:pt idx="406">
                  <c:v>-1.38E-2</c:v>
                </c:pt>
                <c:pt idx="407">
                  <c:v>6.6E-3</c:v>
                </c:pt>
                <c:pt idx="408">
                  <c:v>-3.3700000000000001E-2</c:v>
                </c:pt>
                <c:pt idx="409">
                  <c:v>-4.1000000000000003E-3</c:v>
                </c:pt>
                <c:pt idx="410">
                  <c:v>1.8E-3</c:v>
                </c:pt>
                <c:pt idx="411">
                  <c:v>-1.23E-2</c:v>
                </c:pt>
                <c:pt idx="412">
                  <c:v>4.0000000000000001E-3</c:v>
                </c:pt>
                <c:pt idx="413">
                  <c:v>8.8000000000000005E-3</c:v>
                </c:pt>
                <c:pt idx="414">
                  <c:v>7.7000000000000002E-3</c:v>
                </c:pt>
                <c:pt idx="415">
                  <c:v>5.3E-3</c:v>
                </c:pt>
                <c:pt idx="416">
                  <c:v>-1.7600000000000001E-2</c:v>
                </c:pt>
                <c:pt idx="417">
                  <c:v>4.4999999999999997E-3</c:v>
                </c:pt>
                <c:pt idx="418">
                  <c:v>9.1000000000000004E-3</c:v>
                </c:pt>
                <c:pt idx="419">
                  <c:v>-9.7999999999999997E-3</c:v>
                </c:pt>
                <c:pt idx="420">
                  <c:v>8.6999999999999994E-3</c:v>
                </c:pt>
                <c:pt idx="421">
                  <c:v>1.44E-2</c:v>
                </c:pt>
                <c:pt idx="422">
                  <c:v>-2.07E-2</c:v>
                </c:pt>
                <c:pt idx="423">
                  <c:v>3.2599999999999997E-2</c:v>
                </c:pt>
                <c:pt idx="424">
                  <c:v>-6.4000000000000003E-3</c:v>
                </c:pt>
                <c:pt idx="425">
                  <c:v>7.0000000000000001E-3</c:v>
                </c:pt>
                <c:pt idx="426">
                  <c:v>4.48E-2</c:v>
                </c:pt>
                <c:pt idx="427">
                  <c:v>-1.2800000000000001E-2</c:v>
                </c:pt>
                <c:pt idx="428">
                  <c:v>-1.5100000000000001E-2</c:v>
                </c:pt>
                <c:pt idx="429">
                  <c:v>-1.37E-2</c:v>
                </c:pt>
                <c:pt idx="430">
                  <c:v>-1E-3</c:v>
                </c:pt>
                <c:pt idx="431">
                  <c:v>-1.6299999999999999E-2</c:v>
                </c:pt>
                <c:pt idx="432">
                  <c:v>2.3999999999999998E-3</c:v>
                </c:pt>
                <c:pt idx="433">
                  <c:v>1.21E-2</c:v>
                </c:pt>
                <c:pt idx="434">
                  <c:v>-3.2399999999999998E-2</c:v>
                </c:pt>
                <c:pt idx="435">
                  <c:v>-1.7899999999999999E-2</c:v>
                </c:pt>
                <c:pt idx="436">
                  <c:v>-2.0899999999999998E-2</c:v>
                </c:pt>
                <c:pt idx="437">
                  <c:v>-3.8600000000000002E-2</c:v>
                </c:pt>
                <c:pt idx="438">
                  <c:v>-9.9000000000000008E-3</c:v>
                </c:pt>
                <c:pt idx="439">
                  <c:v>-0.02</c:v>
                </c:pt>
                <c:pt idx="440">
                  <c:v>-6.4000000000000003E-3</c:v>
                </c:pt>
                <c:pt idx="441">
                  <c:v>-1.66E-2</c:v>
                </c:pt>
                <c:pt idx="442">
                  <c:v>2.5600000000000001E-2</c:v>
                </c:pt>
                <c:pt idx="443">
                  <c:v>-1.5599999999999999E-2</c:v>
                </c:pt>
                <c:pt idx="444">
                  <c:v>-1.8200000000000001E-2</c:v>
                </c:pt>
                <c:pt idx="445">
                  <c:v>1.3299999999999999E-2</c:v>
                </c:pt>
                <c:pt idx="446">
                  <c:v>-4.4699999999999997E-2</c:v>
                </c:pt>
                <c:pt idx="447">
                  <c:v>1.66E-2</c:v>
                </c:pt>
                <c:pt idx="448">
                  <c:v>-2.1299999999999999E-2</c:v>
                </c:pt>
                <c:pt idx="449">
                  <c:v>-6.1000000000000004E-3</c:v>
                </c:pt>
                <c:pt idx="450">
                  <c:v>8.8999999999999999E-3</c:v>
                </c:pt>
                <c:pt idx="451">
                  <c:v>-2.92E-2</c:v>
                </c:pt>
                <c:pt idx="452">
                  <c:v>4.4000000000000003E-3</c:v>
                </c:pt>
                <c:pt idx="453">
                  <c:v>2.8500000000000001E-2</c:v>
                </c:pt>
                <c:pt idx="454">
                  <c:v>4.7000000000000002E-3</c:v>
                </c:pt>
                <c:pt idx="455">
                  <c:v>-2.3599999999999999E-2</c:v>
                </c:pt>
                <c:pt idx="456">
                  <c:v>-1.1900000000000001E-2</c:v>
                </c:pt>
                <c:pt idx="457">
                  <c:v>2.8199999999999999E-2</c:v>
                </c:pt>
                <c:pt idx="458">
                  <c:v>-2.3800000000000002E-2</c:v>
                </c:pt>
                <c:pt idx="459">
                  <c:v>-2.8400000000000002E-2</c:v>
                </c:pt>
                <c:pt idx="460">
                  <c:v>2.75E-2</c:v>
                </c:pt>
                <c:pt idx="461">
                  <c:v>3.0000000000000001E-3</c:v>
                </c:pt>
                <c:pt idx="462">
                  <c:v>-4.0399999999999998E-2</c:v>
                </c:pt>
                <c:pt idx="463">
                  <c:v>-2.5999999999999999E-2</c:v>
                </c:pt>
                <c:pt idx="464">
                  <c:v>-2.58E-2</c:v>
                </c:pt>
                <c:pt idx="465">
                  <c:v>2.3999999999999998E-3</c:v>
                </c:pt>
                <c:pt idx="466">
                  <c:v>-4.7899999999999998E-2</c:v>
                </c:pt>
                <c:pt idx="467">
                  <c:v>-2.8299999999999999E-2</c:v>
                </c:pt>
                <c:pt idx="468">
                  <c:v>-1.7600000000000001E-2</c:v>
                </c:pt>
                <c:pt idx="469">
                  <c:v>2.6200000000000001E-2</c:v>
                </c:pt>
                <c:pt idx="470">
                  <c:v>-5.6399999999999999E-2</c:v>
                </c:pt>
                <c:pt idx="471">
                  <c:v>-1.77E-2</c:v>
                </c:pt>
                <c:pt idx="472">
                  <c:v>-8.6999999999999994E-3</c:v>
                </c:pt>
                <c:pt idx="473">
                  <c:v>-6.13E-2</c:v>
                </c:pt>
                <c:pt idx="474">
                  <c:v>1.32E-2</c:v>
                </c:pt>
                <c:pt idx="475">
                  <c:v>8.3199999999999996E-2</c:v>
                </c:pt>
                <c:pt idx="476">
                  <c:v>-4.5999999999999999E-3</c:v>
                </c:pt>
                <c:pt idx="477">
                  <c:v>-4.8999999999999998E-3</c:v>
                </c:pt>
                <c:pt idx="478">
                  <c:v>-3.1800000000000002E-2</c:v>
                </c:pt>
                <c:pt idx="479">
                  <c:v>0.107</c:v>
                </c:pt>
                <c:pt idx="480">
                  <c:v>5.4100000000000002E-2</c:v>
                </c:pt>
                <c:pt idx="481">
                  <c:v>-6.6199999999999995E-2</c:v>
                </c:pt>
                <c:pt idx="482">
                  <c:v>6.0000000000000001E-3</c:v>
                </c:pt>
                <c:pt idx="483">
                  <c:v>-5.8299999999999998E-2</c:v>
                </c:pt>
                <c:pt idx="484">
                  <c:v>7.5600000000000001E-2</c:v>
                </c:pt>
                <c:pt idx="485">
                  <c:v>-1.17E-2</c:v>
                </c:pt>
                <c:pt idx="486">
                  <c:v>-8.09E-2</c:v>
                </c:pt>
                <c:pt idx="487">
                  <c:v>-1.5900000000000001E-2</c:v>
                </c:pt>
                <c:pt idx="488">
                  <c:v>1.9099999999999999E-2</c:v>
                </c:pt>
                <c:pt idx="489">
                  <c:v>3.8300000000000001E-2</c:v>
                </c:pt>
                <c:pt idx="490">
                  <c:v>-4.6699999999999998E-2</c:v>
                </c:pt>
                <c:pt idx="491">
                  <c:v>5.2900000000000003E-2</c:v>
                </c:pt>
                <c:pt idx="492">
                  <c:v>3.5900000000000001E-2</c:v>
                </c:pt>
                <c:pt idx="493">
                  <c:v>-3.3099999999999997E-2</c:v>
                </c:pt>
                <c:pt idx="494">
                  <c:v>-3.3E-3</c:v>
                </c:pt>
                <c:pt idx="495">
                  <c:v>3.4299999999999997E-2</c:v>
                </c:pt>
                <c:pt idx="496">
                  <c:v>-1.52E-2</c:v>
                </c:pt>
                <c:pt idx="497">
                  <c:v>-4.2500000000000003E-2</c:v>
                </c:pt>
                <c:pt idx="498">
                  <c:v>-2.7699999999999999E-2</c:v>
                </c:pt>
                <c:pt idx="499">
                  <c:v>7.6E-3</c:v>
                </c:pt>
                <c:pt idx="500">
                  <c:v>-1.55E-2</c:v>
                </c:pt>
                <c:pt idx="501">
                  <c:v>4.58E-2</c:v>
                </c:pt>
                <c:pt idx="502">
                  <c:v>-2.5499999999999998E-2</c:v>
                </c:pt>
                <c:pt idx="503">
                  <c:v>-3.2899999999999999E-2</c:v>
                </c:pt>
                <c:pt idx="504">
                  <c:v>3.3399999999999999E-2</c:v>
                </c:pt>
                <c:pt idx="505">
                  <c:v>2.5700000000000001E-2</c:v>
                </c:pt>
                <c:pt idx="506">
                  <c:v>1.2999999999999999E-2</c:v>
                </c:pt>
                <c:pt idx="507">
                  <c:v>-2.3900000000000001E-2</c:v>
                </c:pt>
                <c:pt idx="508">
                  <c:v>2.86E-2</c:v>
                </c:pt>
                <c:pt idx="509">
                  <c:v>-4.6600000000000003E-2</c:v>
                </c:pt>
                <c:pt idx="510">
                  <c:v>3.5000000000000003E-2</c:v>
                </c:pt>
                <c:pt idx="511">
                  <c:v>-6.9999999999999999E-4</c:v>
                </c:pt>
                <c:pt idx="512">
                  <c:v>-9.8000000000000004E-2</c:v>
                </c:pt>
                <c:pt idx="513">
                  <c:v>1.5900000000000001E-2</c:v>
                </c:pt>
                <c:pt idx="514">
                  <c:v>4.7100000000000003E-2</c:v>
                </c:pt>
                <c:pt idx="515">
                  <c:v>4.7300000000000002E-2</c:v>
                </c:pt>
                <c:pt idx="516">
                  <c:v>-9.7999999999999997E-3</c:v>
                </c:pt>
                <c:pt idx="517">
                  <c:v>7.5499999999999998E-2</c:v>
                </c:pt>
                <c:pt idx="518">
                  <c:v>7.1999999999999998E-3</c:v>
                </c:pt>
                <c:pt idx="519">
                  <c:v>6.83E-2</c:v>
                </c:pt>
                <c:pt idx="520">
                  <c:v>9.1000000000000004E-3</c:v>
                </c:pt>
                <c:pt idx="521">
                  <c:v>-9.35E-2</c:v>
                </c:pt>
                <c:pt idx="522">
                  <c:v>-2.01E-2</c:v>
                </c:pt>
                <c:pt idx="523">
                  <c:v>-3.5799999999999998E-2</c:v>
                </c:pt>
                <c:pt idx="524">
                  <c:v>2.06E-2</c:v>
                </c:pt>
                <c:pt idx="525">
                  <c:v>3.8600000000000002E-2</c:v>
                </c:pt>
                <c:pt idx="526">
                  <c:v>3.8100000000000002E-2</c:v>
                </c:pt>
                <c:pt idx="527">
                  <c:v>-3.2099999999999997E-2</c:v>
                </c:pt>
                <c:pt idx="528">
                  <c:v>-0.12559999999999999</c:v>
                </c:pt>
                <c:pt idx="529">
                  <c:v>-3.85E-2</c:v>
                </c:pt>
                <c:pt idx="530">
                  <c:v>-7.9799999999999996E-2</c:v>
                </c:pt>
                <c:pt idx="531">
                  <c:v>-5.1999999999999998E-3</c:v>
                </c:pt>
                <c:pt idx="532">
                  <c:v>-0.1996</c:v>
                </c:pt>
                <c:pt idx="533">
                  <c:v>0.13919999999999999</c:v>
                </c:pt>
                <c:pt idx="534">
                  <c:v>0.21079999999999999</c:v>
                </c:pt>
                <c:pt idx="535">
                  <c:v>-0.1113</c:v>
                </c:pt>
                <c:pt idx="536">
                  <c:v>-6.6699999999999995E-2</c:v>
                </c:pt>
                <c:pt idx="537">
                  <c:v>3.4799999999999998E-2</c:v>
                </c:pt>
                <c:pt idx="538">
                  <c:v>2.4799999999999999E-2</c:v>
                </c:pt>
                <c:pt idx="539">
                  <c:v>4.2200000000000001E-2</c:v>
                </c:pt>
                <c:pt idx="540">
                  <c:v>-5.4899999999999997E-2</c:v>
                </c:pt>
                <c:pt idx="541">
                  <c:v>-6.1699999999999998E-2</c:v>
                </c:pt>
                <c:pt idx="542">
                  <c:v>2.8400000000000002E-2</c:v>
                </c:pt>
                <c:pt idx="543">
                  <c:v>-5.5500000000000001E-2</c:v>
                </c:pt>
                <c:pt idx="544">
                  <c:v>3.3099999999999997E-2</c:v>
                </c:pt>
                <c:pt idx="545">
                  <c:v>3.6400000000000002E-2</c:v>
                </c:pt>
                <c:pt idx="546">
                  <c:v>2.63E-2</c:v>
                </c:pt>
                <c:pt idx="547">
                  <c:v>0.1132</c:v>
                </c:pt>
                <c:pt idx="548">
                  <c:v>-5.6399999999999999E-2</c:v>
                </c:pt>
                <c:pt idx="549">
                  <c:v>2.9399999999999999E-2</c:v>
                </c:pt>
                <c:pt idx="550">
                  <c:v>-6.3100000000000003E-2</c:v>
                </c:pt>
                <c:pt idx="551">
                  <c:v>-5.8900000000000001E-2</c:v>
                </c:pt>
                <c:pt idx="552">
                  <c:v>-4.1000000000000003E-3</c:v>
                </c:pt>
                <c:pt idx="553">
                  <c:v>-5.1299999999999998E-2</c:v>
                </c:pt>
                <c:pt idx="554">
                  <c:v>7.2099999999999997E-2</c:v>
                </c:pt>
                <c:pt idx="555">
                  <c:v>-6.7699999999999996E-2</c:v>
                </c:pt>
                <c:pt idx="556">
                  <c:v>7.6999999999999999E-2</c:v>
                </c:pt>
                <c:pt idx="557">
                  <c:v>-5.2999999999999999E-2</c:v>
                </c:pt>
                <c:pt idx="558">
                  <c:v>-5.6300000000000003E-2</c:v>
                </c:pt>
                <c:pt idx="559">
                  <c:v>-2.6700000000000002E-2</c:v>
                </c:pt>
                <c:pt idx="560">
                  <c:v>-0.1153</c:v>
                </c:pt>
                <c:pt idx="561">
                  <c:v>-9.3899999999999997E-2</c:v>
                </c:pt>
                <c:pt idx="562">
                  <c:v>5.7799999999999997E-2</c:v>
                </c:pt>
                <c:pt idx="563">
                  <c:v>-1.4E-3</c:v>
                </c:pt>
                <c:pt idx="564">
                  <c:v>0.11119999999999999</c:v>
                </c:pt>
                <c:pt idx="565">
                  <c:v>0</c:v>
                </c:pt>
                <c:pt idx="566">
                  <c:v>1.8800000000000001E-2</c:v>
                </c:pt>
                <c:pt idx="567">
                  <c:v>-0.1343</c:v>
                </c:pt>
                <c:pt idx="568">
                  <c:v>5.21E-2</c:v>
                </c:pt>
                <c:pt idx="569">
                  <c:v>3.5000000000000001E-3</c:v>
                </c:pt>
                <c:pt idx="570">
                  <c:v>8.6E-3</c:v>
                </c:pt>
                <c:pt idx="571">
                  <c:v>9.64E-2</c:v>
                </c:pt>
                <c:pt idx="572">
                  <c:v>8.7099999999999997E-2</c:v>
                </c:pt>
                <c:pt idx="573">
                  <c:v>3.4799999999999998E-2</c:v>
                </c:pt>
                <c:pt idx="574">
                  <c:v>-2.53E-2</c:v>
                </c:pt>
                <c:pt idx="575">
                  <c:v>1.29E-2</c:v>
                </c:pt>
                <c:pt idx="576">
                  <c:v>6.9099999999999995E-2</c:v>
                </c:pt>
                <c:pt idx="577">
                  <c:v>-3.6999999999999998E-2</c:v>
                </c:pt>
                <c:pt idx="578">
                  <c:v>0.1143</c:v>
                </c:pt>
                <c:pt idx="579">
                  <c:v>-1.0200000000000001E-2</c:v>
                </c:pt>
                <c:pt idx="580">
                  <c:v>-6.7000000000000004E-2</c:v>
                </c:pt>
                <c:pt idx="581">
                  <c:v>-2.46E-2</c:v>
                </c:pt>
                <c:pt idx="582">
                  <c:v>-6.5299999999999997E-2</c:v>
                </c:pt>
                <c:pt idx="583">
                  <c:v>-8.8999999999999999E-3</c:v>
                </c:pt>
                <c:pt idx="584">
                  <c:v>-4.0000000000000002E-4</c:v>
                </c:pt>
                <c:pt idx="585">
                  <c:v>0</c:v>
                </c:pt>
                <c:pt idx="586">
                  <c:v>2E-3</c:v>
                </c:pt>
                <c:pt idx="587">
                  <c:v>-2.2800000000000001E-2</c:v>
                </c:pt>
                <c:pt idx="588">
                  <c:v>7.3200000000000001E-2</c:v>
                </c:pt>
                <c:pt idx="589">
                  <c:v>5.67E-2</c:v>
                </c:pt>
                <c:pt idx="590">
                  <c:v>0</c:v>
                </c:pt>
                <c:pt idx="591">
                  <c:v>3.6799999999999999E-2</c:v>
                </c:pt>
                <c:pt idx="592">
                  <c:v>2.1499999999999998E-2</c:v>
                </c:pt>
                <c:pt idx="593">
                  <c:v>1.43E-2</c:v>
                </c:pt>
                <c:pt idx="594">
                  <c:v>-8.9999999999999993E-3</c:v>
                </c:pt>
                <c:pt idx="595">
                  <c:v>-6.4199999999999993E-2</c:v>
                </c:pt>
                <c:pt idx="596">
                  <c:v>-7.2300000000000003E-2</c:v>
                </c:pt>
                <c:pt idx="597">
                  <c:v>1.9699999999999999E-2</c:v>
                </c:pt>
                <c:pt idx="598">
                  <c:v>-3.9100000000000003E-2</c:v>
                </c:pt>
                <c:pt idx="599">
                  <c:v>9.4999999999999998E-3</c:v>
                </c:pt>
                <c:pt idx="600">
                  <c:v>-0.10299999999999999</c:v>
                </c:pt>
                <c:pt idx="601">
                  <c:v>5.9299999999999999E-2</c:v>
                </c:pt>
                <c:pt idx="602">
                  <c:v>-5.7999999999999996E-3</c:v>
                </c:pt>
                <c:pt idx="603">
                  <c:v>6.3299999999999995E-2</c:v>
                </c:pt>
                <c:pt idx="604">
                  <c:v>1.8800000000000001E-2</c:v>
                </c:pt>
                <c:pt idx="605">
                  <c:v>-4.2700000000000002E-2</c:v>
                </c:pt>
                <c:pt idx="606">
                  <c:v>-8.9999999999999998E-4</c:v>
                </c:pt>
                <c:pt idx="607">
                  <c:v>-4.2700000000000002E-2</c:v>
                </c:pt>
                <c:pt idx="608">
                  <c:v>6.3799999999999996E-2</c:v>
                </c:pt>
                <c:pt idx="609">
                  <c:v>6.3E-3</c:v>
                </c:pt>
                <c:pt idx="610">
                  <c:v>4.9500000000000002E-2</c:v>
                </c:pt>
                <c:pt idx="611">
                  <c:v>4.2799999999999998E-2</c:v>
                </c:pt>
                <c:pt idx="612">
                  <c:v>1.9199999999999998E-2</c:v>
                </c:pt>
                <c:pt idx="613">
                  <c:v>-1.78E-2</c:v>
                </c:pt>
                <c:pt idx="614">
                  <c:v>-4.0500000000000001E-2</c:v>
                </c:pt>
                <c:pt idx="615">
                  <c:v>-5.4999999999999997E-3</c:v>
                </c:pt>
                <c:pt idx="616">
                  <c:v>-1.8800000000000001E-2</c:v>
                </c:pt>
                <c:pt idx="617">
                  <c:v>-2.6499999999999999E-2</c:v>
                </c:pt>
                <c:pt idx="618">
                  <c:v>-5.8999999999999999E-3</c:v>
                </c:pt>
                <c:pt idx="619">
                  <c:v>-5.3699999999999998E-2</c:v>
                </c:pt>
                <c:pt idx="620">
                  <c:v>2.46E-2</c:v>
                </c:pt>
                <c:pt idx="621">
                  <c:v>-9.2100000000000001E-2</c:v>
                </c:pt>
                <c:pt idx="622">
                  <c:v>1.54E-2</c:v>
                </c:pt>
                <c:pt idx="623">
                  <c:v>-2.3E-3</c:v>
                </c:pt>
                <c:pt idx="624">
                  <c:v>4.0000000000000001E-3</c:v>
                </c:pt>
                <c:pt idx="625">
                  <c:v>-1.8599999999999998E-2</c:v>
                </c:pt>
                <c:pt idx="626">
                  <c:v>-4.6300000000000001E-2</c:v>
                </c:pt>
                <c:pt idx="627">
                  <c:v>-2.3099999999999999E-2</c:v>
                </c:pt>
                <c:pt idx="628">
                  <c:v>1.9300000000000001E-2</c:v>
                </c:pt>
                <c:pt idx="629">
                  <c:v>-3.5099999999999999E-2</c:v>
                </c:pt>
                <c:pt idx="630">
                  <c:v>-1.11E-2</c:v>
                </c:pt>
                <c:pt idx="631">
                  <c:v>3.4599999999999999E-2</c:v>
                </c:pt>
                <c:pt idx="632">
                  <c:v>-1.1999999999999999E-3</c:v>
                </c:pt>
                <c:pt idx="633">
                  <c:v>3.2599999999999997E-2</c:v>
                </c:pt>
                <c:pt idx="634">
                  <c:v>-2.1000000000000001E-2</c:v>
                </c:pt>
                <c:pt idx="635">
                  <c:v>-0.04</c:v>
                </c:pt>
                <c:pt idx="636">
                  <c:v>9.0399999999999994E-2</c:v>
                </c:pt>
                <c:pt idx="637">
                  <c:v>6.8500000000000005E-2</c:v>
                </c:pt>
                <c:pt idx="638">
                  <c:v>-7.9399999999999998E-2</c:v>
                </c:pt>
                <c:pt idx="639">
                  <c:v>-2.5899999999999999E-2</c:v>
                </c:pt>
                <c:pt idx="640">
                  <c:v>6.4500000000000002E-2</c:v>
                </c:pt>
                <c:pt idx="641">
                  <c:v>-5.7599999999999998E-2</c:v>
                </c:pt>
                <c:pt idx="642">
                  <c:v>-1.8700000000000001E-2</c:v>
                </c:pt>
                <c:pt idx="643">
                  <c:v>1.8100000000000002E-2</c:v>
                </c:pt>
                <c:pt idx="644">
                  <c:v>-1.14E-2</c:v>
                </c:pt>
                <c:pt idx="645">
                  <c:v>-6.4899999999999999E-2</c:v>
                </c:pt>
                <c:pt idx="646">
                  <c:v>1.24E-2</c:v>
                </c:pt>
                <c:pt idx="647">
                  <c:v>5.0900000000000001E-2</c:v>
                </c:pt>
                <c:pt idx="648">
                  <c:v>3.1399999999999997E-2</c:v>
                </c:pt>
                <c:pt idx="649">
                  <c:v>3.6200000000000003E-2</c:v>
                </c:pt>
                <c:pt idx="650">
                  <c:v>2.5000000000000001E-3</c:v>
                </c:pt>
                <c:pt idx="651">
                  <c:v>-1.95E-2</c:v>
                </c:pt>
                <c:pt idx="652">
                  <c:v>1.7399999999999999E-2</c:v>
                </c:pt>
                <c:pt idx="653">
                  <c:v>3.5099999999999999E-2</c:v>
                </c:pt>
                <c:pt idx="654">
                  <c:v>0</c:v>
                </c:pt>
                <c:pt idx="655">
                  <c:v>7.9500000000000001E-2</c:v>
                </c:pt>
                <c:pt idx="656">
                  <c:v>-2.0500000000000001E-2</c:v>
                </c:pt>
                <c:pt idx="657">
                  <c:v>1.9599999999999999E-2</c:v>
                </c:pt>
                <c:pt idx="658">
                  <c:v>-1.72E-2</c:v>
                </c:pt>
                <c:pt idx="659">
                  <c:v>5.8999999999999999E-3</c:v>
                </c:pt>
                <c:pt idx="660">
                  <c:v>-7.6700000000000004E-2</c:v>
                </c:pt>
                <c:pt idx="661">
                  <c:v>7.6499999999999999E-2</c:v>
                </c:pt>
                <c:pt idx="662">
                  <c:v>5.0000000000000001E-4</c:v>
                </c:pt>
                <c:pt idx="663">
                  <c:v>8.9499999999999996E-2</c:v>
                </c:pt>
                <c:pt idx="664">
                  <c:v>-2.35E-2</c:v>
                </c:pt>
                <c:pt idx="665">
                  <c:v>8.0999999999999996E-3</c:v>
                </c:pt>
                <c:pt idx="666">
                  <c:v>-1.04E-2</c:v>
                </c:pt>
                <c:pt idx="667">
                  <c:v>2.93E-2</c:v>
                </c:pt>
                <c:pt idx="668">
                  <c:v>-9.7999999999999997E-3</c:v>
                </c:pt>
                <c:pt idx="669">
                  <c:v>-6.0000000000000001E-3</c:v>
                </c:pt>
                <c:pt idx="670">
                  <c:v>1.1299999999999999E-2</c:v>
                </c:pt>
                <c:pt idx="671">
                  <c:v>5.8999999999999999E-3</c:v>
                </c:pt>
                <c:pt idx="672">
                  <c:v>3.1699999999999999E-2</c:v>
                </c:pt>
                <c:pt idx="673">
                  <c:v>-8.3900000000000002E-2</c:v>
                </c:pt>
                <c:pt idx="674">
                  <c:v>4.9799999999999997E-2</c:v>
                </c:pt>
                <c:pt idx="675">
                  <c:v>-3.0200000000000001E-2</c:v>
                </c:pt>
                <c:pt idx="676">
                  <c:v>-2.46E-2</c:v>
                </c:pt>
                <c:pt idx="677">
                  <c:v>-1.2999999999999999E-3</c:v>
                </c:pt>
                <c:pt idx="678">
                  <c:v>2.9899999999999999E-2</c:v>
                </c:pt>
                <c:pt idx="679">
                  <c:v>2.5000000000000001E-3</c:v>
                </c:pt>
                <c:pt idx="680">
                  <c:v>5.9299999999999999E-2</c:v>
                </c:pt>
                <c:pt idx="681">
                  <c:v>1.47E-2</c:v>
                </c:pt>
                <c:pt idx="682">
                  <c:v>-4.1599999999999998E-2</c:v>
                </c:pt>
                <c:pt idx="683">
                  <c:v>7.17E-2</c:v>
                </c:pt>
                <c:pt idx="684">
                  <c:v>8.6E-3</c:v>
                </c:pt>
                <c:pt idx="685">
                  <c:v>0</c:v>
                </c:pt>
                <c:pt idx="686">
                  <c:v>6.8099999999999994E-2</c:v>
                </c:pt>
                <c:pt idx="687">
                  <c:v>-4.9099999999999998E-2</c:v>
                </c:pt>
                <c:pt idx="688">
                  <c:v>4.2599999999999999E-2</c:v>
                </c:pt>
                <c:pt idx="689">
                  <c:v>2.53E-2</c:v>
                </c:pt>
                <c:pt idx="690">
                  <c:v>1.8700000000000001E-2</c:v>
                </c:pt>
                <c:pt idx="691">
                  <c:v>-2.93E-2</c:v>
                </c:pt>
                <c:pt idx="692">
                  <c:v>-1.6199999999999999E-2</c:v>
                </c:pt>
                <c:pt idx="693">
                  <c:v>2.9499999999999998E-2</c:v>
                </c:pt>
                <c:pt idx="694">
                  <c:v>-3.15E-2</c:v>
                </c:pt>
                <c:pt idx="695">
                  <c:v>-2.7000000000000001E-3</c:v>
                </c:pt>
                <c:pt idx="696">
                  <c:v>3.3700000000000001E-2</c:v>
                </c:pt>
                <c:pt idx="697">
                  <c:v>-4.3799999999999999E-2</c:v>
                </c:pt>
                <c:pt idx="698">
                  <c:v>2E-3</c:v>
                </c:pt>
                <c:pt idx="699">
                  <c:v>-1E-3</c:v>
                </c:pt>
                <c:pt idx="700">
                  <c:v>-3.1800000000000002E-2</c:v>
                </c:pt>
                <c:pt idx="701">
                  <c:v>-1.4E-3</c:v>
                </c:pt>
                <c:pt idx="702">
                  <c:v>-3.8699999999999998E-2</c:v>
                </c:pt>
                <c:pt idx="703">
                  <c:v>2.3E-2</c:v>
                </c:pt>
                <c:pt idx="704">
                  <c:v>-3.2000000000000002E-3</c:v>
                </c:pt>
                <c:pt idx="705">
                  <c:v>-6.6600000000000006E-2</c:v>
                </c:pt>
                <c:pt idx="706">
                  <c:v>-1.1000000000000001E-3</c:v>
                </c:pt>
                <c:pt idx="707">
                  <c:v>-5.5999999999999999E-3</c:v>
                </c:pt>
                <c:pt idx="708">
                  <c:v>3.1199999999999999E-2</c:v>
                </c:pt>
                <c:pt idx="709">
                  <c:v>4.3999999999999997E-2</c:v>
                </c:pt>
                <c:pt idx="710">
                  <c:v>1.2200000000000001E-2</c:v>
                </c:pt>
                <c:pt idx="711">
                  <c:v>-3.2300000000000002E-2</c:v>
                </c:pt>
                <c:pt idx="712">
                  <c:v>-2.2000000000000001E-3</c:v>
                </c:pt>
                <c:pt idx="713">
                  <c:v>-3.3399999999999999E-2</c:v>
                </c:pt>
                <c:pt idx="714">
                  <c:v>2.52E-2</c:v>
                </c:pt>
                <c:pt idx="715">
                  <c:v>-3.7400000000000003E-2</c:v>
                </c:pt>
                <c:pt idx="716">
                  <c:v>-3.2300000000000002E-2</c:v>
                </c:pt>
                <c:pt idx="717">
                  <c:v>-1.7600000000000001E-2</c:v>
                </c:pt>
                <c:pt idx="718">
                  <c:v>1.66E-2</c:v>
                </c:pt>
                <c:pt idx="719">
                  <c:v>4.4699999999999997E-2</c:v>
                </c:pt>
                <c:pt idx="720">
                  <c:v>-1.46E-2</c:v>
                </c:pt>
                <c:pt idx="721">
                  <c:v>3.32E-2</c:v>
                </c:pt>
                <c:pt idx="722">
                  <c:v>-1.5E-3</c:v>
                </c:pt>
                <c:pt idx="723">
                  <c:v>-3.3999999999999998E-3</c:v>
                </c:pt>
                <c:pt idx="724">
                  <c:v>4.4999999999999997E-3</c:v>
                </c:pt>
                <c:pt idx="725">
                  <c:v>-2.24E-2</c:v>
                </c:pt>
                <c:pt idx="726">
                  <c:v>-1.4800000000000001E-2</c:v>
                </c:pt>
                <c:pt idx="727">
                  <c:v>4.1300000000000003E-2</c:v>
                </c:pt>
                <c:pt idx="728">
                  <c:v>8.6E-3</c:v>
                </c:pt>
                <c:pt idx="729">
                  <c:v>1.49E-2</c:v>
                </c:pt>
                <c:pt idx="730">
                  <c:v>7.4000000000000003E-3</c:v>
                </c:pt>
                <c:pt idx="731">
                  <c:v>-1.1000000000000001E-3</c:v>
                </c:pt>
                <c:pt idx="732">
                  <c:v>1.15E-2</c:v>
                </c:pt>
                <c:pt idx="733">
                  <c:v>-5.8999999999999999E-3</c:v>
                </c:pt>
                <c:pt idx="734">
                  <c:v>-1.6899999999999998E-2</c:v>
                </c:pt>
                <c:pt idx="735">
                  <c:v>3.09E-2</c:v>
                </c:pt>
                <c:pt idx="736">
                  <c:v>1.46E-2</c:v>
                </c:pt>
                <c:pt idx="737">
                  <c:v>-1.21E-2</c:v>
                </c:pt>
                <c:pt idx="738">
                  <c:v>3.27E-2</c:v>
                </c:pt>
                <c:pt idx="739">
                  <c:v>4.1999999999999997E-3</c:v>
                </c:pt>
                <c:pt idx="740">
                  <c:v>3.8E-3</c:v>
                </c:pt>
                <c:pt idx="741">
                  <c:v>2.7300000000000001E-2</c:v>
                </c:pt>
                <c:pt idx="742">
                  <c:v>-1.0500000000000001E-2</c:v>
                </c:pt>
                <c:pt idx="743">
                  <c:v>-1.4800000000000001E-2</c:v>
                </c:pt>
                <c:pt idx="744">
                  <c:v>-2.8299999999999999E-2</c:v>
                </c:pt>
                <c:pt idx="745">
                  <c:v>8.3999999999999995E-3</c:v>
                </c:pt>
                <c:pt idx="746">
                  <c:v>3.3E-3</c:v>
                </c:pt>
                <c:pt idx="747">
                  <c:v>2.0899999999999998E-2</c:v>
                </c:pt>
                <c:pt idx="748">
                  <c:v>-4.5999999999999999E-3</c:v>
                </c:pt>
                <c:pt idx="749">
                  <c:v>-1.6E-2</c:v>
                </c:pt>
                <c:pt idx="750">
                  <c:v>3.56E-2</c:v>
                </c:pt>
                <c:pt idx="751">
                  <c:v>-1.1000000000000001E-3</c:v>
                </c:pt>
                <c:pt idx="752">
                  <c:v>1.7600000000000001E-2</c:v>
                </c:pt>
                <c:pt idx="753">
                  <c:v>1.9E-3</c:v>
                </c:pt>
                <c:pt idx="754">
                  <c:v>2.5999999999999999E-3</c:v>
                </c:pt>
                <c:pt idx="755">
                  <c:v>1.6899999999999998E-2</c:v>
                </c:pt>
                <c:pt idx="756">
                  <c:v>3.2000000000000002E-3</c:v>
                </c:pt>
                <c:pt idx="757">
                  <c:v>7.4999999999999997E-3</c:v>
                </c:pt>
                <c:pt idx="758">
                  <c:v>6.9999999999999999E-4</c:v>
                </c:pt>
                <c:pt idx="759">
                  <c:v>-1.2800000000000001E-2</c:v>
                </c:pt>
                <c:pt idx="760">
                  <c:v>2.9399999999999999E-2</c:v>
                </c:pt>
                <c:pt idx="761">
                  <c:v>2.6700000000000002E-2</c:v>
                </c:pt>
                <c:pt idx="762">
                  <c:v>-1E-3</c:v>
                </c:pt>
                <c:pt idx="763">
                  <c:v>1.46E-2</c:v>
                </c:pt>
                <c:pt idx="764">
                  <c:v>1.2699999999999999E-2</c:v>
                </c:pt>
                <c:pt idx="765">
                  <c:v>-1.67E-2</c:v>
                </c:pt>
                <c:pt idx="766">
                  <c:v>-3.7000000000000002E-3</c:v>
                </c:pt>
                <c:pt idx="767">
                  <c:v>-2.18E-2</c:v>
                </c:pt>
                <c:pt idx="768">
                  <c:v>-3.1E-2</c:v>
                </c:pt>
                <c:pt idx="769">
                  <c:v>-6.0000000000000001E-3</c:v>
                </c:pt>
                <c:pt idx="770">
                  <c:v>2.75E-2</c:v>
                </c:pt>
                <c:pt idx="771">
                  <c:v>-6.9999999999999999E-4</c:v>
                </c:pt>
                <c:pt idx="772">
                  <c:v>-1.5299999999999999E-2</c:v>
                </c:pt>
                <c:pt idx="773">
                  <c:v>-3.9399999999999998E-2</c:v>
                </c:pt>
                <c:pt idx="774">
                  <c:v>4.4000000000000003E-3</c:v>
                </c:pt>
                <c:pt idx="775">
                  <c:v>2.1399999999999999E-2</c:v>
                </c:pt>
                <c:pt idx="776">
                  <c:v>-8.8000000000000005E-3</c:v>
                </c:pt>
                <c:pt idx="777">
                  <c:v>3.1600000000000003E-2</c:v>
                </c:pt>
                <c:pt idx="778">
                  <c:v>-1.3899999999999999E-2</c:v>
                </c:pt>
                <c:pt idx="779">
                  <c:v>-5.3E-3</c:v>
                </c:pt>
                <c:pt idx="780">
                  <c:v>8.8999999999999999E-3</c:v>
                </c:pt>
                <c:pt idx="781">
                  <c:v>0</c:v>
                </c:pt>
                <c:pt idx="782">
                  <c:v>4.3299999999999998E-2</c:v>
                </c:pt>
                <c:pt idx="783">
                  <c:v>1.18E-2</c:v>
                </c:pt>
                <c:pt idx="784">
                  <c:v>-1.0500000000000001E-2</c:v>
                </c:pt>
                <c:pt idx="785">
                  <c:v>-8.8999999999999999E-3</c:v>
                </c:pt>
                <c:pt idx="786">
                  <c:v>-4.1000000000000003E-3</c:v>
                </c:pt>
                <c:pt idx="787">
                  <c:v>-3.0999999999999999E-3</c:v>
                </c:pt>
                <c:pt idx="788">
                  <c:v>1.66E-2</c:v>
                </c:pt>
                <c:pt idx="789">
                  <c:v>-6.7999999999999996E-3</c:v>
                </c:pt>
                <c:pt idx="790">
                  <c:v>-3.3500000000000002E-2</c:v>
                </c:pt>
                <c:pt idx="791">
                  <c:v>-1.7000000000000001E-2</c:v>
                </c:pt>
                <c:pt idx="792">
                  <c:v>-2.7900000000000001E-2</c:v>
                </c:pt>
                <c:pt idx="793">
                  <c:v>1.4E-2</c:v>
                </c:pt>
                <c:pt idx="794">
                  <c:v>-8.1100000000000005E-2</c:v>
                </c:pt>
                <c:pt idx="795">
                  <c:v>-6.4999999999999997E-3</c:v>
                </c:pt>
                <c:pt idx="796">
                  <c:v>9.4000000000000004E-3</c:v>
                </c:pt>
                <c:pt idx="797">
                  <c:v>-1.5800000000000002E-2</c:v>
                </c:pt>
                <c:pt idx="798">
                  <c:v>1.6299999999999999E-2</c:v>
                </c:pt>
                <c:pt idx="799">
                  <c:v>3.6700000000000003E-2</c:v>
                </c:pt>
                <c:pt idx="800">
                  <c:v>2.06E-2</c:v>
                </c:pt>
                <c:pt idx="801">
                  <c:v>-2.5700000000000001E-2</c:v>
                </c:pt>
                <c:pt idx="802">
                  <c:v>4.0000000000000002E-4</c:v>
                </c:pt>
                <c:pt idx="803">
                  <c:v>-6.3E-3</c:v>
                </c:pt>
                <c:pt idx="804">
                  <c:v>-1.15E-2</c:v>
                </c:pt>
                <c:pt idx="805">
                  <c:v>-1.26E-2</c:v>
                </c:pt>
                <c:pt idx="806">
                  <c:v>-1.9E-3</c:v>
                </c:pt>
                <c:pt idx="807">
                  <c:v>-4.8999999999999998E-3</c:v>
                </c:pt>
                <c:pt idx="808">
                  <c:v>-3.8E-3</c:v>
                </c:pt>
                <c:pt idx="809">
                  <c:v>-3.0999999999999999E-3</c:v>
                </c:pt>
                <c:pt idx="810">
                  <c:v>1.5E-3</c:v>
                </c:pt>
                <c:pt idx="811">
                  <c:v>-3.0999999999999999E-3</c:v>
                </c:pt>
                <c:pt idx="812">
                  <c:v>-5.0000000000000001E-3</c:v>
                </c:pt>
                <c:pt idx="813">
                  <c:v>0</c:v>
                </c:pt>
                <c:pt idx="814">
                  <c:v>6.4000000000000003E-3</c:v>
                </c:pt>
                <c:pt idx="815">
                  <c:v>2.3999999999999998E-3</c:v>
                </c:pt>
                <c:pt idx="816">
                  <c:v>-4.7000000000000002E-3</c:v>
                </c:pt>
                <c:pt idx="817">
                  <c:v>-6.0000000000000001E-3</c:v>
                </c:pt>
                <c:pt idx="818">
                  <c:v>-1.7000000000000001E-2</c:v>
                </c:pt>
                <c:pt idx="819">
                  <c:v>-1.7399999999999999E-2</c:v>
                </c:pt>
                <c:pt idx="820">
                  <c:v>-8.5000000000000006E-3</c:v>
                </c:pt>
                <c:pt idx="821">
                  <c:v>-4.4999999999999997E-3</c:v>
                </c:pt>
                <c:pt idx="822">
                  <c:v>1.4999999999999999E-2</c:v>
                </c:pt>
                <c:pt idx="823">
                  <c:v>9.4999999999999998E-3</c:v>
                </c:pt>
                <c:pt idx="824">
                  <c:v>1.18E-2</c:v>
                </c:pt>
                <c:pt idx="825">
                  <c:v>2.3E-3</c:v>
                </c:pt>
                <c:pt idx="826">
                  <c:v>-6.6E-3</c:v>
                </c:pt>
                <c:pt idx="827">
                  <c:v>5.8999999999999999E-3</c:v>
                </c:pt>
                <c:pt idx="828">
                  <c:v>-4.7000000000000002E-3</c:v>
                </c:pt>
                <c:pt idx="829">
                  <c:v>6.7000000000000002E-3</c:v>
                </c:pt>
                <c:pt idx="830">
                  <c:v>-8.2000000000000007E-3</c:v>
                </c:pt>
                <c:pt idx="831">
                  <c:v>1.5900000000000001E-2</c:v>
                </c:pt>
                <c:pt idx="832">
                  <c:v>1.4500000000000001E-2</c:v>
                </c:pt>
                <c:pt idx="833">
                  <c:v>5.7999999999999996E-3</c:v>
                </c:pt>
                <c:pt idx="834">
                  <c:v>0</c:v>
                </c:pt>
                <c:pt idx="835">
                  <c:v>-4.1999999999999997E-3</c:v>
                </c:pt>
                <c:pt idx="836">
                  <c:v>-5.4000000000000003E-3</c:v>
                </c:pt>
                <c:pt idx="837">
                  <c:v>-1.1999999999999999E-3</c:v>
                </c:pt>
                <c:pt idx="838">
                  <c:v>1.1999999999999999E-3</c:v>
                </c:pt>
                <c:pt idx="839">
                  <c:v>-6.6E-3</c:v>
                </c:pt>
                <c:pt idx="840">
                  <c:v>1.0800000000000001E-2</c:v>
                </c:pt>
                <c:pt idx="841">
                  <c:v>4.5999999999999999E-3</c:v>
                </c:pt>
                <c:pt idx="842">
                  <c:v>2.7000000000000001E-3</c:v>
                </c:pt>
                <c:pt idx="843">
                  <c:v>6.4999999999999997E-3</c:v>
                </c:pt>
                <c:pt idx="844">
                  <c:v>7.1999999999999998E-3</c:v>
                </c:pt>
                <c:pt idx="845">
                  <c:v>0</c:v>
                </c:pt>
                <c:pt idx="846">
                  <c:v>-1.2200000000000001E-2</c:v>
                </c:pt>
                <c:pt idx="847">
                  <c:v>0</c:v>
                </c:pt>
                <c:pt idx="848">
                  <c:v>6.1999999999999998E-3</c:v>
                </c:pt>
                <c:pt idx="849">
                  <c:v>-3.5000000000000001E-3</c:v>
                </c:pt>
                <c:pt idx="850">
                  <c:v>-4.3499999999999997E-2</c:v>
                </c:pt>
                <c:pt idx="851">
                  <c:v>-3.5900000000000001E-2</c:v>
                </c:pt>
                <c:pt idx="852">
                  <c:v>6.3E-3</c:v>
                </c:pt>
                <c:pt idx="853">
                  <c:v>2.5000000000000001E-3</c:v>
                </c:pt>
                <c:pt idx="854">
                  <c:v>1.78E-2</c:v>
                </c:pt>
                <c:pt idx="855">
                  <c:v>-2.5700000000000001E-2</c:v>
                </c:pt>
                <c:pt idx="856">
                  <c:v>-8.5000000000000006E-3</c:v>
                </c:pt>
                <c:pt idx="857">
                  <c:v>-3.0000000000000001E-3</c:v>
                </c:pt>
                <c:pt idx="858">
                  <c:v>1.5599999999999999E-2</c:v>
                </c:pt>
                <c:pt idx="859">
                  <c:v>-4.5999999999999999E-3</c:v>
                </c:pt>
                <c:pt idx="860">
                  <c:v>-3.1699999999999999E-2</c:v>
                </c:pt>
                <c:pt idx="861">
                  <c:v>-2.5999999999999999E-2</c:v>
                </c:pt>
                <c:pt idx="862">
                  <c:v>-2.0999999999999999E-3</c:v>
                </c:pt>
                <c:pt idx="863">
                  <c:v>1.3299999999999999E-2</c:v>
                </c:pt>
                <c:pt idx="864">
                  <c:v>1.72E-2</c:v>
                </c:pt>
                <c:pt idx="865">
                  <c:v>3.1399999999999997E-2</c:v>
                </c:pt>
                <c:pt idx="866">
                  <c:v>0</c:v>
                </c:pt>
                <c:pt idx="867">
                  <c:v>9.4000000000000004E-3</c:v>
                </c:pt>
                <c:pt idx="868">
                  <c:v>-6.1999999999999998E-3</c:v>
                </c:pt>
                <c:pt idx="869">
                  <c:v>2E-3</c:v>
                </c:pt>
                <c:pt idx="870">
                  <c:v>7.9000000000000008E-3</c:v>
                </c:pt>
                <c:pt idx="871">
                  <c:v>1.4E-2</c:v>
                </c:pt>
                <c:pt idx="872">
                  <c:v>2.5899999999999999E-2</c:v>
                </c:pt>
                <c:pt idx="873">
                  <c:v>3.7100000000000001E-2</c:v>
                </c:pt>
                <c:pt idx="874">
                  <c:v>-1.24E-2</c:v>
                </c:pt>
                <c:pt idx="875">
                  <c:v>1.2200000000000001E-2</c:v>
                </c:pt>
                <c:pt idx="876">
                  <c:v>3.3300000000000003E-2</c:v>
                </c:pt>
                <c:pt idx="877">
                  <c:v>8.5000000000000006E-3</c:v>
                </c:pt>
                <c:pt idx="878">
                  <c:v>4.0000000000000002E-4</c:v>
                </c:pt>
                <c:pt idx="879">
                  <c:v>1.0999999999999999E-2</c:v>
                </c:pt>
                <c:pt idx="880">
                  <c:v>1.46E-2</c:v>
                </c:pt>
                <c:pt idx="881">
                  <c:v>5.8999999999999999E-3</c:v>
                </c:pt>
                <c:pt idx="882">
                  <c:v>1E-3</c:v>
                </c:pt>
                <c:pt idx="883">
                  <c:v>2.2499999999999999E-2</c:v>
                </c:pt>
                <c:pt idx="884">
                  <c:v>2.3999999999999998E-3</c:v>
                </c:pt>
                <c:pt idx="885">
                  <c:v>-5.1000000000000004E-3</c:v>
                </c:pt>
                <c:pt idx="886">
                  <c:v>1.6E-2</c:v>
                </c:pt>
                <c:pt idx="887">
                  <c:v>2E-3</c:v>
                </c:pt>
                <c:pt idx="888">
                  <c:v>-3.8E-3</c:v>
                </c:pt>
                <c:pt idx="889">
                  <c:v>2.0999999999999999E-3</c:v>
                </c:pt>
                <c:pt idx="890">
                  <c:v>1.09E-2</c:v>
                </c:pt>
                <c:pt idx="891">
                  <c:v>-1.6999999999999999E-3</c:v>
                </c:pt>
                <c:pt idx="892">
                  <c:v>9.4999999999999998E-3</c:v>
                </c:pt>
                <c:pt idx="893">
                  <c:v>8.6999999999999994E-3</c:v>
                </c:pt>
                <c:pt idx="894">
                  <c:v>0</c:v>
                </c:pt>
                <c:pt idx="895">
                  <c:v>2.47E-2</c:v>
                </c:pt>
                <c:pt idx="896">
                  <c:v>1.9E-3</c:v>
                </c:pt>
                <c:pt idx="897">
                  <c:v>-4.8999999999999998E-3</c:v>
                </c:pt>
                <c:pt idx="898">
                  <c:v>-4.1999999999999997E-3</c:v>
                </c:pt>
                <c:pt idx="899">
                  <c:v>5.28E-2</c:v>
                </c:pt>
                <c:pt idx="900">
                  <c:v>-5.8999999999999999E-3</c:v>
                </c:pt>
                <c:pt idx="901">
                  <c:v>1.3899999999999999E-2</c:v>
                </c:pt>
                <c:pt idx="902">
                  <c:v>0</c:v>
                </c:pt>
                <c:pt idx="903">
                  <c:v>-9.1999999999999998E-3</c:v>
                </c:pt>
                <c:pt idx="904">
                  <c:v>-6.0000000000000001E-3</c:v>
                </c:pt>
                <c:pt idx="905">
                  <c:v>1.8200000000000001E-2</c:v>
                </c:pt>
                <c:pt idx="906">
                  <c:v>4.8999999999999998E-3</c:v>
                </c:pt>
                <c:pt idx="907">
                  <c:v>2.8500000000000001E-2</c:v>
                </c:pt>
                <c:pt idx="908">
                  <c:v>1.5299999999999999E-2</c:v>
                </c:pt>
                <c:pt idx="909">
                  <c:v>1.9E-2</c:v>
                </c:pt>
                <c:pt idx="910">
                  <c:v>-4.4200000000000003E-2</c:v>
                </c:pt>
                <c:pt idx="911">
                  <c:v>-1.18E-2</c:v>
                </c:pt>
                <c:pt idx="912">
                  <c:v>9.7999999999999997E-3</c:v>
                </c:pt>
                <c:pt idx="913">
                  <c:v>-1.2999999999999999E-2</c:v>
                </c:pt>
                <c:pt idx="914">
                  <c:v>5.4999999999999997E-3</c:v>
                </c:pt>
                <c:pt idx="915">
                  <c:v>-3.5900000000000001E-2</c:v>
                </c:pt>
                <c:pt idx="916">
                  <c:v>6.7999999999999996E-3</c:v>
                </c:pt>
                <c:pt idx="917">
                  <c:v>-2.4199999999999999E-2</c:v>
                </c:pt>
                <c:pt idx="918">
                  <c:v>-1.9699999999999999E-2</c:v>
                </c:pt>
                <c:pt idx="919">
                  <c:v>-2.9999999999999997E-4</c:v>
                </c:pt>
                <c:pt idx="920">
                  <c:v>2.2599999999999999E-2</c:v>
                </c:pt>
                <c:pt idx="921">
                  <c:v>2.1999999999999999E-2</c:v>
                </c:pt>
                <c:pt idx="922">
                  <c:v>-1.9E-3</c:v>
                </c:pt>
                <c:pt idx="923">
                  <c:v>-2.0299999999999999E-2</c:v>
                </c:pt>
                <c:pt idx="924">
                  <c:v>2.7000000000000001E-3</c:v>
                </c:pt>
                <c:pt idx="925">
                  <c:v>-5.2400000000000002E-2</c:v>
                </c:pt>
                <c:pt idx="926">
                  <c:v>6.9999999999999999E-4</c:v>
                </c:pt>
                <c:pt idx="927">
                  <c:v>-2.07E-2</c:v>
                </c:pt>
                <c:pt idx="928">
                  <c:v>5.3499999999999999E-2</c:v>
                </c:pt>
                <c:pt idx="929">
                  <c:v>-1.21E-2</c:v>
                </c:pt>
                <c:pt idx="930">
                  <c:v>3.7999999999999999E-2</c:v>
                </c:pt>
                <c:pt idx="931">
                  <c:v>-2.3400000000000001E-2</c:v>
                </c:pt>
                <c:pt idx="932">
                  <c:v>3.3000000000000002E-2</c:v>
                </c:pt>
                <c:pt idx="933">
                  <c:v>-3.0999999999999999E-3</c:v>
                </c:pt>
                <c:pt idx="934">
                  <c:v>0</c:v>
                </c:pt>
                <c:pt idx="935">
                  <c:v>-1.95E-2</c:v>
                </c:pt>
                <c:pt idx="936">
                  <c:v>3.2000000000000001E-2</c:v>
                </c:pt>
                <c:pt idx="937">
                  <c:v>-1.0800000000000001E-2</c:v>
                </c:pt>
                <c:pt idx="938">
                  <c:v>-1.47E-2</c:v>
                </c:pt>
                <c:pt idx="939">
                  <c:v>-1.34E-2</c:v>
                </c:pt>
                <c:pt idx="940">
                  <c:v>-8.0000000000000002E-3</c:v>
                </c:pt>
                <c:pt idx="941">
                  <c:v>-1.43E-2</c:v>
                </c:pt>
                <c:pt idx="942">
                  <c:v>3.1800000000000002E-2</c:v>
                </c:pt>
                <c:pt idx="943">
                  <c:v>3.4099999999999998E-2</c:v>
                </c:pt>
                <c:pt idx="944">
                  <c:v>-7.1999999999999998E-3</c:v>
                </c:pt>
                <c:pt idx="945">
                  <c:v>1.3299999999999999E-2</c:v>
                </c:pt>
                <c:pt idx="946">
                  <c:v>8.2000000000000007E-3</c:v>
                </c:pt>
                <c:pt idx="947">
                  <c:v>-4.7000000000000002E-3</c:v>
                </c:pt>
                <c:pt idx="948">
                  <c:v>1.32E-2</c:v>
                </c:pt>
                <c:pt idx="949">
                  <c:v>-1.8200000000000001E-2</c:v>
                </c:pt>
                <c:pt idx="950">
                  <c:v>-1.7600000000000001E-2</c:v>
                </c:pt>
                <c:pt idx="951">
                  <c:v>-6.1999999999999998E-3</c:v>
                </c:pt>
                <c:pt idx="952">
                  <c:v>-1.7100000000000001E-2</c:v>
                </c:pt>
                <c:pt idx="953">
                  <c:v>1.1599999999999999E-2</c:v>
                </c:pt>
                <c:pt idx="954">
                  <c:v>0</c:v>
                </c:pt>
                <c:pt idx="955">
                  <c:v>-2.52E-2</c:v>
                </c:pt>
                <c:pt idx="956">
                  <c:v>-1.04E-2</c:v>
                </c:pt>
                <c:pt idx="957">
                  <c:v>-1.8E-3</c:v>
                </c:pt>
                <c:pt idx="958">
                  <c:v>-1.1599999999999999E-2</c:v>
                </c:pt>
                <c:pt idx="959">
                  <c:v>0</c:v>
                </c:pt>
                <c:pt idx="960">
                  <c:v>-1.41E-2</c:v>
                </c:pt>
                <c:pt idx="961">
                  <c:v>1.7600000000000001E-2</c:v>
                </c:pt>
                <c:pt idx="962">
                  <c:v>5.4000000000000003E-3</c:v>
                </c:pt>
                <c:pt idx="963">
                  <c:v>1.2200000000000001E-2</c:v>
                </c:pt>
                <c:pt idx="964">
                  <c:v>5.0000000000000001E-3</c:v>
                </c:pt>
                <c:pt idx="965">
                  <c:v>-1.0500000000000001E-2</c:v>
                </c:pt>
                <c:pt idx="966">
                  <c:v>-1.4E-3</c:v>
                </c:pt>
                <c:pt idx="967">
                  <c:v>7.9000000000000008E-3</c:v>
                </c:pt>
                <c:pt idx="968">
                  <c:v>-3.44E-2</c:v>
                </c:pt>
                <c:pt idx="969">
                  <c:v>6.9999999999999999E-4</c:v>
                </c:pt>
                <c:pt idx="970">
                  <c:v>3.5999999999999997E-2</c:v>
                </c:pt>
                <c:pt idx="971">
                  <c:v>-2.3099999999999999E-2</c:v>
                </c:pt>
                <c:pt idx="972">
                  <c:v>2.41E-2</c:v>
                </c:pt>
                <c:pt idx="973">
                  <c:v>1.29E-2</c:v>
                </c:pt>
                <c:pt idx="974">
                  <c:v>1.24E-2</c:v>
                </c:pt>
                <c:pt idx="975">
                  <c:v>5.1999999999999998E-3</c:v>
                </c:pt>
                <c:pt idx="976">
                  <c:v>-3.8E-3</c:v>
                </c:pt>
                <c:pt idx="977">
                  <c:v>-2.9999999999999997E-4</c:v>
                </c:pt>
                <c:pt idx="978">
                  <c:v>4.8999999999999998E-3</c:v>
                </c:pt>
                <c:pt idx="979">
                  <c:v>2.1499999999999998E-2</c:v>
                </c:pt>
                <c:pt idx="980">
                  <c:v>-1.09E-2</c:v>
                </c:pt>
                <c:pt idx="981">
                  <c:v>2.7000000000000001E-3</c:v>
                </c:pt>
                <c:pt idx="982">
                  <c:v>1.3100000000000001E-2</c:v>
                </c:pt>
                <c:pt idx="983">
                  <c:v>1.44E-2</c:v>
                </c:pt>
                <c:pt idx="984">
                  <c:v>1.38E-2</c:v>
                </c:pt>
                <c:pt idx="985">
                  <c:v>5.5999999999999999E-3</c:v>
                </c:pt>
                <c:pt idx="986">
                  <c:v>-1.34E-2</c:v>
                </c:pt>
                <c:pt idx="987">
                  <c:v>1.6199999999999999E-2</c:v>
                </c:pt>
                <c:pt idx="988">
                  <c:v>2E-3</c:v>
                </c:pt>
                <c:pt idx="989">
                  <c:v>-2.9999999999999997E-4</c:v>
                </c:pt>
                <c:pt idx="990">
                  <c:v>-6.1000000000000004E-3</c:v>
                </c:pt>
                <c:pt idx="991">
                  <c:v>-7.7999999999999996E-3</c:v>
                </c:pt>
                <c:pt idx="992">
                  <c:v>-1.4800000000000001E-2</c:v>
                </c:pt>
                <c:pt idx="993">
                  <c:v>4.5999999999999999E-3</c:v>
                </c:pt>
                <c:pt idx="994">
                  <c:v>6.9999999999999999E-4</c:v>
                </c:pt>
                <c:pt idx="995">
                  <c:v>-3.32E-2</c:v>
                </c:pt>
                <c:pt idx="996">
                  <c:v>3.3500000000000002E-2</c:v>
                </c:pt>
                <c:pt idx="997">
                  <c:v>-2.06E-2</c:v>
                </c:pt>
                <c:pt idx="998">
                  <c:v>1.95E-2</c:v>
                </c:pt>
                <c:pt idx="999">
                  <c:v>-1.3899999999999999E-2</c:v>
                </c:pt>
                <c:pt idx="1000">
                  <c:v>4.0000000000000002E-4</c:v>
                </c:pt>
                <c:pt idx="1001">
                  <c:v>3.5200000000000002E-2</c:v>
                </c:pt>
                <c:pt idx="1002">
                  <c:v>7.6E-3</c:v>
                </c:pt>
                <c:pt idx="1003">
                  <c:v>1.01E-2</c:v>
                </c:pt>
                <c:pt idx="1004">
                  <c:v>0</c:v>
                </c:pt>
                <c:pt idx="1005">
                  <c:v>-1.6199999999999999E-2</c:v>
                </c:pt>
                <c:pt idx="1006">
                  <c:v>6.1999999999999998E-3</c:v>
                </c:pt>
                <c:pt idx="1007">
                  <c:v>-7.1000000000000004E-3</c:v>
                </c:pt>
                <c:pt idx="1008">
                  <c:v>3.0000000000000001E-3</c:v>
                </c:pt>
                <c:pt idx="1009">
                  <c:v>5.7000000000000002E-3</c:v>
                </c:pt>
                <c:pt idx="1010">
                  <c:v>4.4000000000000003E-3</c:v>
                </c:pt>
                <c:pt idx="1011">
                  <c:v>2.7000000000000001E-3</c:v>
                </c:pt>
                <c:pt idx="1012">
                  <c:v>-4.3E-3</c:v>
                </c:pt>
                <c:pt idx="1013">
                  <c:v>-6.0000000000000001E-3</c:v>
                </c:pt>
                <c:pt idx="1014">
                  <c:v>-7.4000000000000003E-3</c:v>
                </c:pt>
                <c:pt idx="1015">
                  <c:v>-1.0500000000000001E-2</c:v>
                </c:pt>
                <c:pt idx="1016">
                  <c:v>-2.7E-2</c:v>
                </c:pt>
                <c:pt idx="1017">
                  <c:v>-3.5000000000000001E-3</c:v>
                </c:pt>
                <c:pt idx="1018">
                  <c:v>1.3599999999999999E-2</c:v>
                </c:pt>
                <c:pt idx="1019">
                  <c:v>-1.4800000000000001E-2</c:v>
                </c:pt>
                <c:pt idx="1020">
                  <c:v>1.6999999999999999E-3</c:v>
                </c:pt>
                <c:pt idx="1021">
                  <c:v>6.3E-3</c:v>
                </c:pt>
                <c:pt idx="1022">
                  <c:v>-1.6500000000000001E-2</c:v>
                </c:pt>
                <c:pt idx="1023">
                  <c:v>1E-3</c:v>
                </c:pt>
                <c:pt idx="1024">
                  <c:v>-8.9999999999999993E-3</c:v>
                </c:pt>
                <c:pt idx="1025">
                  <c:v>1.17E-2</c:v>
                </c:pt>
                <c:pt idx="1026">
                  <c:v>1.09E-2</c:v>
                </c:pt>
                <c:pt idx="1027">
                  <c:v>-2.5999999999999999E-2</c:v>
                </c:pt>
                <c:pt idx="1028">
                  <c:v>8.6999999999999994E-3</c:v>
                </c:pt>
                <c:pt idx="1029">
                  <c:v>-3.0999999999999999E-3</c:v>
                </c:pt>
                <c:pt idx="1030">
                  <c:v>8.6999999999999994E-3</c:v>
                </c:pt>
                <c:pt idx="1031">
                  <c:v>-3.0999999999999999E-3</c:v>
                </c:pt>
                <c:pt idx="1032">
                  <c:v>1.03E-2</c:v>
                </c:pt>
                <c:pt idx="1033">
                  <c:v>-3.0000000000000001E-3</c:v>
                </c:pt>
                <c:pt idx="1034">
                  <c:v>2.2100000000000002E-2</c:v>
                </c:pt>
                <c:pt idx="1035">
                  <c:v>1.2999999999999999E-3</c:v>
                </c:pt>
                <c:pt idx="1036">
                  <c:v>9.1000000000000004E-3</c:v>
                </c:pt>
                <c:pt idx="1037">
                  <c:v>-5.5999999999999999E-3</c:v>
                </c:pt>
                <c:pt idx="1038">
                  <c:v>2.3E-3</c:v>
                </c:pt>
                <c:pt idx="1039">
                  <c:v>-3.5999999999999999E-3</c:v>
                </c:pt>
                <c:pt idx="1040">
                  <c:v>-6.9999999999999999E-4</c:v>
                </c:pt>
                <c:pt idx="1041">
                  <c:v>1.8100000000000002E-2</c:v>
                </c:pt>
                <c:pt idx="1042">
                  <c:v>-6.8999999999999999E-3</c:v>
                </c:pt>
                <c:pt idx="1043">
                  <c:v>8.6E-3</c:v>
                </c:pt>
                <c:pt idx="1044">
                  <c:v>-1.3899999999999999E-2</c:v>
                </c:pt>
                <c:pt idx="1045">
                  <c:v>-3.9600000000000003E-2</c:v>
                </c:pt>
                <c:pt idx="1046">
                  <c:v>9.7999999999999997E-3</c:v>
                </c:pt>
                <c:pt idx="1047">
                  <c:v>6.9999999999999999E-4</c:v>
                </c:pt>
                <c:pt idx="1048">
                  <c:v>1.7899999999999999E-2</c:v>
                </c:pt>
                <c:pt idx="1049">
                  <c:v>-8.2000000000000007E-3</c:v>
                </c:pt>
                <c:pt idx="1050">
                  <c:v>9.1999999999999998E-3</c:v>
                </c:pt>
                <c:pt idx="1051">
                  <c:v>-1.6999999999999999E-3</c:v>
                </c:pt>
                <c:pt idx="1052">
                  <c:v>-0.01</c:v>
                </c:pt>
                <c:pt idx="1053">
                  <c:v>-2.9999999999999997E-4</c:v>
                </c:pt>
                <c:pt idx="1054">
                  <c:v>-8.3999999999999995E-3</c:v>
                </c:pt>
                <c:pt idx="1055">
                  <c:v>-6.0000000000000001E-3</c:v>
                </c:pt>
                <c:pt idx="1056">
                  <c:v>7.0000000000000001E-3</c:v>
                </c:pt>
                <c:pt idx="1057">
                  <c:v>8.6E-3</c:v>
                </c:pt>
                <c:pt idx="1058">
                  <c:v>-5.1999999999999998E-3</c:v>
                </c:pt>
                <c:pt idx="1059">
                  <c:v>-1.9900000000000001E-2</c:v>
                </c:pt>
                <c:pt idx="1060">
                  <c:v>2.0999999999999999E-3</c:v>
                </c:pt>
                <c:pt idx="1061">
                  <c:v>-4.0000000000000002E-4</c:v>
                </c:pt>
                <c:pt idx="1062">
                  <c:v>-4.5999999999999999E-3</c:v>
                </c:pt>
                <c:pt idx="1063">
                  <c:v>-1.9400000000000001E-2</c:v>
                </c:pt>
                <c:pt idx="1064">
                  <c:v>1.7000000000000001E-2</c:v>
                </c:pt>
                <c:pt idx="1065">
                  <c:v>2.2599999999999999E-2</c:v>
                </c:pt>
                <c:pt idx="1066">
                  <c:v>1.18E-2</c:v>
                </c:pt>
                <c:pt idx="1067">
                  <c:v>-1E-3</c:v>
                </c:pt>
                <c:pt idx="1068">
                  <c:v>-3.8E-3</c:v>
                </c:pt>
                <c:pt idx="1069">
                  <c:v>9.1999999999999998E-3</c:v>
                </c:pt>
                <c:pt idx="1070">
                  <c:v>6.7999999999999996E-3</c:v>
                </c:pt>
                <c:pt idx="1071">
                  <c:v>8.0999999999999996E-3</c:v>
                </c:pt>
                <c:pt idx="1072">
                  <c:v>-9.4000000000000004E-3</c:v>
                </c:pt>
                <c:pt idx="1073">
                  <c:v>-2.7000000000000001E-3</c:v>
                </c:pt>
                <c:pt idx="1074">
                  <c:v>1.4800000000000001E-2</c:v>
                </c:pt>
                <c:pt idx="1075">
                  <c:v>0</c:v>
                </c:pt>
                <c:pt idx="1076">
                  <c:v>5.7000000000000002E-3</c:v>
                </c:pt>
                <c:pt idx="1077">
                  <c:v>-5.7000000000000002E-3</c:v>
                </c:pt>
                <c:pt idx="1078">
                  <c:v>-2.7000000000000001E-3</c:v>
                </c:pt>
                <c:pt idx="1079">
                  <c:v>-6.9999999999999999E-4</c:v>
                </c:pt>
                <c:pt idx="1080">
                  <c:v>-2E-3</c:v>
                </c:pt>
                <c:pt idx="1081">
                  <c:v>1.83E-2</c:v>
                </c:pt>
                <c:pt idx="1082">
                  <c:v>-3.0000000000000001E-3</c:v>
                </c:pt>
                <c:pt idx="1083">
                  <c:v>-4.3E-3</c:v>
                </c:pt>
                <c:pt idx="1084">
                  <c:v>4.0000000000000001E-3</c:v>
                </c:pt>
                <c:pt idx="1085">
                  <c:v>1E-3</c:v>
                </c:pt>
                <c:pt idx="1086">
                  <c:v>1.09E-2</c:v>
                </c:pt>
                <c:pt idx="1087">
                  <c:v>1.24E-2</c:v>
                </c:pt>
                <c:pt idx="1088">
                  <c:v>6.1000000000000004E-3</c:v>
                </c:pt>
                <c:pt idx="1089">
                  <c:v>-1.15E-2</c:v>
                </c:pt>
                <c:pt idx="1090">
                  <c:v>-1.9E-3</c:v>
                </c:pt>
                <c:pt idx="1091">
                  <c:v>1.11E-2</c:v>
                </c:pt>
                <c:pt idx="1092">
                  <c:v>-9.7000000000000003E-3</c:v>
                </c:pt>
                <c:pt idx="1093">
                  <c:v>3.73E-2</c:v>
                </c:pt>
                <c:pt idx="1094">
                  <c:v>-1.15E-2</c:v>
                </c:pt>
                <c:pt idx="1095">
                  <c:v>-2.8E-3</c:v>
                </c:pt>
                <c:pt idx="1096">
                  <c:v>8.9999999999999998E-4</c:v>
                </c:pt>
                <c:pt idx="1097">
                  <c:v>-1.3299999999999999E-2</c:v>
                </c:pt>
                <c:pt idx="1098">
                  <c:v>1.77E-2</c:v>
                </c:pt>
                <c:pt idx="1099">
                  <c:v>-2.9999999999999997E-4</c:v>
                </c:pt>
                <c:pt idx="1100">
                  <c:v>3.3999999999999998E-3</c:v>
                </c:pt>
                <c:pt idx="1101">
                  <c:v>-1.8499999999999999E-2</c:v>
                </c:pt>
                <c:pt idx="1102">
                  <c:v>-3.3999999999999998E-3</c:v>
                </c:pt>
                <c:pt idx="1103">
                  <c:v>1.35E-2</c:v>
                </c:pt>
                <c:pt idx="1104">
                  <c:v>-2.64E-2</c:v>
                </c:pt>
                <c:pt idx="1105">
                  <c:v>-0.01</c:v>
                </c:pt>
                <c:pt idx="1106">
                  <c:v>1.12E-2</c:v>
                </c:pt>
                <c:pt idx="1107">
                  <c:v>1.7899999999999999E-2</c:v>
                </c:pt>
                <c:pt idx="1108">
                  <c:v>-3.7000000000000002E-3</c:v>
                </c:pt>
                <c:pt idx="1109">
                  <c:v>2.8E-3</c:v>
                </c:pt>
                <c:pt idx="1110">
                  <c:v>2.93E-2</c:v>
                </c:pt>
                <c:pt idx="1111">
                  <c:v>-6.0000000000000001E-3</c:v>
                </c:pt>
                <c:pt idx="1112">
                  <c:v>0.12659999999999999</c:v>
                </c:pt>
                <c:pt idx="1113">
                  <c:v>1.12E-2</c:v>
                </c:pt>
                <c:pt idx="1114">
                  <c:v>1.7000000000000001E-2</c:v>
                </c:pt>
                <c:pt idx="1115">
                  <c:v>3.27E-2</c:v>
                </c:pt>
                <c:pt idx="1116">
                  <c:v>4.1999999999999997E-3</c:v>
                </c:pt>
                <c:pt idx="1117">
                  <c:v>-2.5999999999999999E-2</c:v>
                </c:pt>
                <c:pt idx="1118">
                  <c:v>1.0699999999999999E-2</c:v>
                </c:pt>
                <c:pt idx="1119">
                  <c:v>2.9700000000000001E-2</c:v>
                </c:pt>
                <c:pt idx="1120">
                  <c:v>-2.29E-2</c:v>
                </c:pt>
                <c:pt idx="1121">
                  <c:v>1.0999999999999999E-2</c:v>
                </c:pt>
                <c:pt idx="1122">
                  <c:v>1.2E-2</c:v>
                </c:pt>
                <c:pt idx="1123">
                  <c:v>-1.9E-3</c:v>
                </c:pt>
                <c:pt idx="1124">
                  <c:v>-2.9999999999999997E-4</c:v>
                </c:pt>
                <c:pt idx="1125">
                  <c:v>-1.67E-2</c:v>
                </c:pt>
                <c:pt idx="1126">
                  <c:v>-1.4E-3</c:v>
                </c:pt>
                <c:pt idx="1127">
                  <c:v>-1.4200000000000001E-2</c:v>
                </c:pt>
                <c:pt idx="1128">
                  <c:v>-1.5599999999999999E-2</c:v>
                </c:pt>
                <c:pt idx="1129">
                  <c:v>-1.6299999999999999E-2</c:v>
                </c:pt>
                <c:pt idx="1130">
                  <c:v>-1.6799999999999999E-2</c:v>
                </c:pt>
                <c:pt idx="1131">
                  <c:v>8.9999999999999998E-4</c:v>
                </c:pt>
                <c:pt idx="1132">
                  <c:v>-1.03E-2</c:v>
                </c:pt>
                <c:pt idx="1133">
                  <c:v>2.5899999999999999E-2</c:v>
                </c:pt>
                <c:pt idx="1134">
                  <c:v>6.13E-2</c:v>
                </c:pt>
                <c:pt idx="1135">
                  <c:v>3.2300000000000002E-2</c:v>
                </c:pt>
                <c:pt idx="1136">
                  <c:v>-1.4200000000000001E-2</c:v>
                </c:pt>
                <c:pt idx="1137">
                  <c:v>-3.15E-2</c:v>
                </c:pt>
                <c:pt idx="1138">
                  <c:v>-2.4299999999999999E-2</c:v>
                </c:pt>
                <c:pt idx="1139">
                  <c:v>-8.8999999999999999E-3</c:v>
                </c:pt>
                <c:pt idx="1140">
                  <c:v>9.2999999999999992E-3</c:v>
                </c:pt>
                <c:pt idx="1141">
                  <c:v>-1.14E-2</c:v>
                </c:pt>
                <c:pt idx="1142">
                  <c:v>1.15E-2</c:v>
                </c:pt>
                <c:pt idx="1143">
                  <c:v>-1.7399999999999999E-2</c:v>
                </c:pt>
                <c:pt idx="1144">
                  <c:v>1.9599999999999999E-2</c:v>
                </c:pt>
                <c:pt idx="1145">
                  <c:v>-0.02</c:v>
                </c:pt>
                <c:pt idx="1146">
                  <c:v>-4.4999999999999997E-3</c:v>
                </c:pt>
                <c:pt idx="1147">
                  <c:v>-6.1999999999999998E-3</c:v>
                </c:pt>
                <c:pt idx="1148">
                  <c:v>2.2700000000000001E-2</c:v>
                </c:pt>
                <c:pt idx="1149">
                  <c:v>-3.8E-3</c:v>
                </c:pt>
                <c:pt idx="1150">
                  <c:v>4.4000000000000003E-3</c:v>
                </c:pt>
                <c:pt idx="1151">
                  <c:v>2.5499999999999998E-2</c:v>
                </c:pt>
                <c:pt idx="1152">
                  <c:v>-8.0000000000000004E-4</c:v>
                </c:pt>
                <c:pt idx="1153">
                  <c:v>-2.07E-2</c:v>
                </c:pt>
                <c:pt idx="1154">
                  <c:v>-1.6199999999999999E-2</c:v>
                </c:pt>
                <c:pt idx="1155">
                  <c:v>4.7999999999999996E-3</c:v>
                </c:pt>
                <c:pt idx="1156">
                  <c:v>8.6999999999999994E-3</c:v>
                </c:pt>
                <c:pt idx="1157">
                  <c:v>1.2500000000000001E-2</c:v>
                </c:pt>
                <c:pt idx="1158">
                  <c:v>6.7000000000000002E-3</c:v>
                </c:pt>
                <c:pt idx="1159">
                  <c:v>-9.5999999999999992E-3</c:v>
                </c:pt>
                <c:pt idx="1160">
                  <c:v>-7.9000000000000008E-3</c:v>
                </c:pt>
                <c:pt idx="1161">
                  <c:v>-1E-3</c:v>
                </c:pt>
                <c:pt idx="1162">
                  <c:v>-4.7999999999999996E-3</c:v>
                </c:pt>
                <c:pt idx="1163">
                  <c:v>-3.0999999999999999E-3</c:v>
                </c:pt>
                <c:pt idx="1164">
                  <c:v>1.55E-2</c:v>
                </c:pt>
                <c:pt idx="1165">
                  <c:v>4.7999999999999996E-3</c:v>
                </c:pt>
                <c:pt idx="1166">
                  <c:v>6.6E-3</c:v>
                </c:pt>
                <c:pt idx="1167">
                  <c:v>3.3E-3</c:v>
                </c:pt>
                <c:pt idx="1168">
                  <c:v>8.6999999999999994E-3</c:v>
                </c:pt>
                <c:pt idx="1169">
                  <c:v>-7.7000000000000002E-3</c:v>
                </c:pt>
                <c:pt idx="1170">
                  <c:v>-6.0000000000000001E-3</c:v>
                </c:pt>
                <c:pt idx="1171">
                  <c:v>3.0000000000000001E-3</c:v>
                </c:pt>
                <c:pt idx="1172">
                  <c:v>1E-3</c:v>
                </c:pt>
                <c:pt idx="1173">
                  <c:v>2.1899999999999999E-2</c:v>
                </c:pt>
                <c:pt idx="1174">
                  <c:v>2.52E-2</c:v>
                </c:pt>
                <c:pt idx="1175">
                  <c:v>-1.8800000000000001E-2</c:v>
                </c:pt>
                <c:pt idx="1176">
                  <c:v>2.2000000000000001E-3</c:v>
                </c:pt>
                <c:pt idx="1177">
                  <c:v>8.8999999999999999E-3</c:v>
                </c:pt>
                <c:pt idx="1178">
                  <c:v>-2.7199999999999998E-2</c:v>
                </c:pt>
                <c:pt idx="1179">
                  <c:v>-2.3800000000000002E-2</c:v>
                </c:pt>
                <c:pt idx="1180">
                  <c:v>8.8999999999999999E-3</c:v>
                </c:pt>
                <c:pt idx="1181">
                  <c:v>1.4200000000000001E-2</c:v>
                </c:pt>
                <c:pt idx="1182">
                  <c:v>1.6999999999999999E-3</c:v>
                </c:pt>
                <c:pt idx="1183">
                  <c:v>8.8999999999999999E-3</c:v>
                </c:pt>
                <c:pt idx="1184">
                  <c:v>3.7000000000000002E-3</c:v>
                </c:pt>
                <c:pt idx="1185">
                  <c:v>7.6E-3</c:v>
                </c:pt>
                <c:pt idx="1186">
                  <c:v>8.0000000000000004E-4</c:v>
                </c:pt>
                <c:pt idx="1187">
                  <c:v>1.6999999999999999E-3</c:v>
                </c:pt>
                <c:pt idx="1188">
                  <c:v>8.6E-3</c:v>
                </c:pt>
                <c:pt idx="1189">
                  <c:v>-1.9300000000000001E-2</c:v>
                </c:pt>
                <c:pt idx="1190">
                  <c:v>-1.38E-2</c:v>
                </c:pt>
                <c:pt idx="1191">
                  <c:v>2.9999999999999997E-4</c:v>
                </c:pt>
                <c:pt idx="1192">
                  <c:v>-5.5999999999999999E-3</c:v>
                </c:pt>
                <c:pt idx="1193">
                  <c:v>-9.2999999999999992E-3</c:v>
                </c:pt>
                <c:pt idx="1194">
                  <c:v>-1.5699999999999999E-2</c:v>
                </c:pt>
                <c:pt idx="1195">
                  <c:v>-1.0999999999999999E-2</c:v>
                </c:pt>
                <c:pt idx="1196">
                  <c:v>5.7999999999999996E-3</c:v>
                </c:pt>
                <c:pt idx="1197">
                  <c:v>1.6999999999999999E-3</c:v>
                </c:pt>
                <c:pt idx="1198">
                  <c:v>-5.5999999999999999E-3</c:v>
                </c:pt>
                <c:pt idx="1199">
                  <c:v>-2.2200000000000001E-2</c:v>
                </c:pt>
                <c:pt idx="1200">
                  <c:v>-3.3E-3</c:v>
                </c:pt>
                <c:pt idx="1201">
                  <c:v>3.0000000000000001E-3</c:v>
                </c:pt>
                <c:pt idx="1202">
                  <c:v>8.8999999999999999E-3</c:v>
                </c:pt>
                <c:pt idx="1203">
                  <c:v>-4.7000000000000002E-3</c:v>
                </c:pt>
                <c:pt idx="1204">
                  <c:v>-9.1000000000000004E-3</c:v>
                </c:pt>
                <c:pt idx="1205">
                  <c:v>-2.5100000000000001E-2</c:v>
                </c:pt>
                <c:pt idx="1206">
                  <c:v>1.4E-2</c:v>
                </c:pt>
                <c:pt idx="1207">
                  <c:v>1.1599999999999999E-2</c:v>
                </c:pt>
                <c:pt idx="1208">
                  <c:v>4.7000000000000002E-3</c:v>
                </c:pt>
                <c:pt idx="1209">
                  <c:v>3.5000000000000001E-3</c:v>
                </c:pt>
                <c:pt idx="1210">
                  <c:v>1.3100000000000001E-2</c:v>
                </c:pt>
                <c:pt idx="1211">
                  <c:v>5.9999999999999995E-4</c:v>
                </c:pt>
                <c:pt idx="1212">
                  <c:v>-1.5E-3</c:v>
                </c:pt>
                <c:pt idx="1213">
                  <c:v>1.4E-2</c:v>
                </c:pt>
                <c:pt idx="1214">
                  <c:v>1.66E-2</c:v>
                </c:pt>
                <c:pt idx="1215">
                  <c:v>-2.3199999999999998E-2</c:v>
                </c:pt>
                <c:pt idx="1216">
                  <c:v>-3.5999999999999999E-3</c:v>
                </c:pt>
                <c:pt idx="1217">
                  <c:v>1.26E-2</c:v>
                </c:pt>
                <c:pt idx="1218">
                  <c:v>-2.9999999999999997E-4</c:v>
                </c:pt>
                <c:pt idx="1219">
                  <c:v>8.8000000000000005E-3</c:v>
                </c:pt>
                <c:pt idx="1220">
                  <c:v>-5.9999999999999995E-4</c:v>
                </c:pt>
                <c:pt idx="1221">
                  <c:v>5.5999999999999999E-3</c:v>
                </c:pt>
                <c:pt idx="1222">
                  <c:v>5.4999999999999997E-3</c:v>
                </c:pt>
                <c:pt idx="1223">
                  <c:v>3.7000000000000002E-3</c:v>
                </c:pt>
                <c:pt idx="1224">
                  <c:v>5.9999999999999995E-4</c:v>
                </c:pt>
                <c:pt idx="1225">
                  <c:v>4.8999999999999998E-3</c:v>
                </c:pt>
                <c:pt idx="1226">
                  <c:v>2.3E-3</c:v>
                </c:pt>
                <c:pt idx="1227">
                  <c:v>-2.7300000000000001E-2</c:v>
                </c:pt>
                <c:pt idx="1228">
                  <c:v>-1.32E-2</c:v>
                </c:pt>
                <c:pt idx="1229">
                  <c:v>-2.9999999999999997E-4</c:v>
                </c:pt>
                <c:pt idx="1230">
                  <c:v>-2.1899999999999999E-2</c:v>
                </c:pt>
                <c:pt idx="1231">
                  <c:v>-3.2399999999999998E-2</c:v>
                </c:pt>
                <c:pt idx="1232">
                  <c:v>-1.6400000000000001E-2</c:v>
                </c:pt>
                <c:pt idx="1233">
                  <c:v>-3.6299999999999999E-2</c:v>
                </c:pt>
                <c:pt idx="1234">
                  <c:v>-5.0200000000000002E-2</c:v>
                </c:pt>
                <c:pt idx="1235">
                  <c:v>-7.4700000000000003E-2</c:v>
                </c:pt>
                <c:pt idx="1236">
                  <c:v>8.2900000000000001E-2</c:v>
                </c:pt>
                <c:pt idx="1237">
                  <c:v>-2.1499999999999998E-2</c:v>
                </c:pt>
                <c:pt idx="1238">
                  <c:v>7.4999999999999997E-2</c:v>
                </c:pt>
                <c:pt idx="1239">
                  <c:v>-1.4999999999999999E-2</c:v>
                </c:pt>
                <c:pt idx="1240">
                  <c:v>-6.3799999999999996E-2</c:v>
                </c:pt>
                <c:pt idx="1241">
                  <c:v>7.0000000000000001E-3</c:v>
                </c:pt>
                <c:pt idx="1242">
                  <c:v>-4.2700000000000002E-2</c:v>
                </c:pt>
                <c:pt idx="1243">
                  <c:v>3.2000000000000002E-3</c:v>
                </c:pt>
                <c:pt idx="1244">
                  <c:v>-3.4099999999999998E-2</c:v>
                </c:pt>
                <c:pt idx="1245">
                  <c:v>5.4699999999999999E-2</c:v>
                </c:pt>
                <c:pt idx="1246">
                  <c:v>6.4399999999999999E-2</c:v>
                </c:pt>
                <c:pt idx="1247">
                  <c:v>-1.5900000000000001E-2</c:v>
                </c:pt>
                <c:pt idx="1248">
                  <c:v>2.4899999999999999E-2</c:v>
                </c:pt>
                <c:pt idx="1249">
                  <c:v>1.9699999999999999E-2</c:v>
                </c:pt>
                <c:pt idx="1250">
                  <c:v>0</c:v>
                </c:pt>
                <c:pt idx="1251">
                  <c:v>-6.8999999999999999E-3</c:v>
                </c:pt>
                <c:pt idx="1252">
                  <c:v>-1.3599999999999999E-2</c:v>
                </c:pt>
                <c:pt idx="1253">
                  <c:v>-1.7100000000000001E-2</c:v>
                </c:pt>
                <c:pt idx="1254">
                  <c:v>5.5999999999999999E-3</c:v>
                </c:pt>
                <c:pt idx="1255">
                  <c:v>5.0099999999999999E-2</c:v>
                </c:pt>
                <c:pt idx="1256">
                  <c:v>-1.41E-2</c:v>
                </c:pt>
                <c:pt idx="1257">
                  <c:v>-7.0000000000000001E-3</c:v>
                </c:pt>
                <c:pt idx="1258">
                  <c:v>3.9199999999999999E-2</c:v>
                </c:pt>
                <c:pt idx="1259">
                  <c:v>3.4200000000000001E-2</c:v>
                </c:pt>
                <c:pt idx="1260">
                  <c:v>2.5600000000000001E-2</c:v>
                </c:pt>
                <c:pt idx="1261">
                  <c:v>7.4999999999999997E-3</c:v>
                </c:pt>
                <c:pt idx="1262">
                  <c:v>-1.8100000000000002E-2</c:v>
                </c:pt>
                <c:pt idx="1263">
                  <c:v>4.0000000000000002E-4</c:v>
                </c:pt>
                <c:pt idx="1264">
                  <c:v>-2.3E-3</c:v>
                </c:pt>
                <c:pt idx="1265">
                  <c:v>-2.58E-2</c:v>
                </c:pt>
                <c:pt idx="1266">
                  <c:v>-8.0000000000000004E-4</c:v>
                </c:pt>
                <c:pt idx="1267">
                  <c:v>2.4E-2</c:v>
                </c:pt>
                <c:pt idx="1268">
                  <c:v>1.8100000000000002E-2</c:v>
                </c:pt>
                <c:pt idx="1269">
                  <c:v>-9.7000000000000003E-3</c:v>
                </c:pt>
                <c:pt idx="1270">
                  <c:v>-4.4200000000000003E-2</c:v>
                </c:pt>
                <c:pt idx="1271">
                  <c:v>4.4999999999999997E-3</c:v>
                </c:pt>
                <c:pt idx="1272">
                  <c:v>-1.9400000000000001E-2</c:v>
                </c:pt>
                <c:pt idx="1273">
                  <c:v>-5.5800000000000002E-2</c:v>
                </c:pt>
                <c:pt idx="1274">
                  <c:v>6.9599999999999995E-2</c:v>
                </c:pt>
                <c:pt idx="1275">
                  <c:v>3.1899999999999998E-2</c:v>
                </c:pt>
                <c:pt idx="1276">
                  <c:v>3.5099999999999999E-2</c:v>
                </c:pt>
                <c:pt idx="1277">
                  <c:v>-1.14E-2</c:v>
                </c:pt>
                <c:pt idx="1278">
                  <c:v>3.4799999999999998E-2</c:v>
                </c:pt>
                <c:pt idx="1279">
                  <c:v>2.92E-2</c:v>
                </c:pt>
                <c:pt idx="1280">
                  <c:v>4.0599999999999997E-2</c:v>
                </c:pt>
                <c:pt idx="1281">
                  <c:v>-4.1000000000000003E-3</c:v>
                </c:pt>
                <c:pt idx="1282">
                  <c:v>1.21E-2</c:v>
                </c:pt>
                <c:pt idx="1283">
                  <c:v>-1.5699999999999999E-2</c:v>
                </c:pt>
                <c:pt idx="1284">
                  <c:v>7.4000000000000003E-3</c:v>
                </c:pt>
                <c:pt idx="1285">
                  <c:v>-2.0299999999999999E-2</c:v>
                </c:pt>
                <c:pt idx="1286">
                  <c:v>7.4999999999999997E-3</c:v>
                </c:pt>
                <c:pt idx="1287">
                  <c:v>-2.4400000000000002E-2</c:v>
                </c:pt>
                <c:pt idx="1288">
                  <c:v>4.1300000000000003E-2</c:v>
                </c:pt>
                <c:pt idx="1289">
                  <c:v>-4.8099999999999997E-2</c:v>
                </c:pt>
                <c:pt idx="1290">
                  <c:v>-1.21E-2</c:v>
                </c:pt>
                <c:pt idx="1291">
                  <c:v>-1.26E-2</c:v>
                </c:pt>
                <c:pt idx="1292">
                  <c:v>1.78E-2</c:v>
                </c:pt>
                <c:pt idx="1293">
                  <c:v>-3.3799999999999997E-2</c:v>
                </c:pt>
                <c:pt idx="1294">
                  <c:v>-2.4799999999999999E-2</c:v>
                </c:pt>
                <c:pt idx="1295">
                  <c:v>2E-3</c:v>
                </c:pt>
                <c:pt idx="1296">
                  <c:v>3.1199999999999999E-2</c:v>
                </c:pt>
                <c:pt idx="1297">
                  <c:v>-4.1000000000000003E-3</c:v>
                </c:pt>
                <c:pt idx="1298">
                  <c:v>-4.8999999999999998E-3</c:v>
                </c:pt>
                <c:pt idx="1299">
                  <c:v>2.4500000000000001E-2</c:v>
                </c:pt>
                <c:pt idx="1300">
                  <c:v>-3.0000000000000001E-3</c:v>
                </c:pt>
                <c:pt idx="1301">
                  <c:v>1.09E-2</c:v>
                </c:pt>
                <c:pt idx="1302">
                  <c:v>-1.06E-2</c:v>
                </c:pt>
                <c:pt idx="1303">
                  <c:v>2.2100000000000002E-2</c:v>
                </c:pt>
                <c:pt idx="1304">
                  <c:v>-8.5000000000000006E-3</c:v>
                </c:pt>
                <c:pt idx="1305">
                  <c:v>-7.1000000000000004E-3</c:v>
                </c:pt>
                <c:pt idx="1306">
                  <c:v>-3.2199999999999999E-2</c:v>
                </c:pt>
                <c:pt idx="1307">
                  <c:v>4.0000000000000002E-4</c:v>
                </c:pt>
                <c:pt idx="1308">
                  <c:v>-1.1000000000000001E-3</c:v>
                </c:pt>
                <c:pt idx="1309">
                  <c:v>-3.1E-2</c:v>
                </c:pt>
                <c:pt idx="1310">
                  <c:v>-3.8999999999999998E-3</c:v>
                </c:pt>
                <c:pt idx="1311">
                  <c:v>-1.5E-3</c:v>
                </c:pt>
                <c:pt idx="1312">
                  <c:v>5.4999999999999997E-3</c:v>
                </c:pt>
                <c:pt idx="1313">
                  <c:v>3.2000000000000002E-3</c:v>
                </c:pt>
                <c:pt idx="1314">
                  <c:v>-2.5700000000000001E-2</c:v>
                </c:pt>
                <c:pt idx="1315">
                  <c:v>-2.8500000000000001E-2</c:v>
                </c:pt>
                <c:pt idx="1316">
                  <c:v>4.5999999999999999E-3</c:v>
                </c:pt>
                <c:pt idx="1317">
                  <c:v>-2.0999999999999999E-3</c:v>
                </c:pt>
                <c:pt idx="1318">
                  <c:v>-7.6E-3</c:v>
                </c:pt>
                <c:pt idx="1319">
                  <c:v>-5.1999999999999998E-3</c:v>
                </c:pt>
                <c:pt idx="1320">
                  <c:v>9.5999999999999992E-3</c:v>
                </c:pt>
                <c:pt idx="1321">
                  <c:v>2.3300000000000001E-2</c:v>
                </c:pt>
                <c:pt idx="1322">
                  <c:v>-8.5000000000000006E-3</c:v>
                </c:pt>
                <c:pt idx="1323">
                  <c:v>3.0000000000000001E-3</c:v>
                </c:pt>
                <c:pt idx="1324">
                  <c:v>-1.5599999999999999E-2</c:v>
                </c:pt>
                <c:pt idx="1325">
                  <c:v>-1.4999999999999999E-2</c:v>
                </c:pt>
                <c:pt idx="1326">
                  <c:v>-4.5199999999999997E-2</c:v>
                </c:pt>
                <c:pt idx="1327">
                  <c:v>8.8999999999999999E-3</c:v>
                </c:pt>
                <c:pt idx="1328">
                  <c:v>-1.1999999999999999E-3</c:v>
                </c:pt>
                <c:pt idx="1329">
                  <c:v>1.54E-2</c:v>
                </c:pt>
                <c:pt idx="1330">
                  <c:v>7.6E-3</c:v>
                </c:pt>
                <c:pt idx="1331">
                  <c:v>1.1000000000000001E-3</c:v>
                </c:pt>
                <c:pt idx="1332">
                  <c:v>-1.37E-2</c:v>
                </c:pt>
                <c:pt idx="1333">
                  <c:v>1.04E-2</c:v>
                </c:pt>
                <c:pt idx="1334">
                  <c:v>-1.1000000000000001E-3</c:v>
                </c:pt>
                <c:pt idx="1335">
                  <c:v>1.4200000000000001E-2</c:v>
                </c:pt>
                <c:pt idx="1336">
                  <c:v>1.15E-2</c:v>
                </c:pt>
                <c:pt idx="1337">
                  <c:v>1.12E-2</c:v>
                </c:pt>
                <c:pt idx="1338">
                  <c:v>-1.5E-3</c:v>
                </c:pt>
                <c:pt idx="1339">
                  <c:v>2.8899999999999999E-2</c:v>
                </c:pt>
                <c:pt idx="1340">
                  <c:v>5.4000000000000003E-3</c:v>
                </c:pt>
                <c:pt idx="1341">
                  <c:v>-4.0000000000000001E-3</c:v>
                </c:pt>
                <c:pt idx="1342">
                  <c:v>-2.0899999999999998E-2</c:v>
                </c:pt>
                <c:pt idx="1343">
                  <c:v>-2.18E-2</c:v>
                </c:pt>
                <c:pt idx="1344">
                  <c:v>9.4000000000000004E-3</c:v>
                </c:pt>
                <c:pt idx="1345">
                  <c:v>9.1999999999999998E-3</c:v>
                </c:pt>
                <c:pt idx="1346">
                  <c:v>1.5E-3</c:v>
                </c:pt>
                <c:pt idx="1347">
                  <c:v>-2.8999999999999998E-3</c:v>
                </c:pt>
                <c:pt idx="1348">
                  <c:v>1.0699999999999999E-2</c:v>
                </c:pt>
                <c:pt idx="1349">
                  <c:v>-1.26E-2</c:v>
                </c:pt>
                <c:pt idx="1350">
                  <c:v>8.8000000000000005E-3</c:v>
                </c:pt>
                <c:pt idx="1351">
                  <c:v>-8.8000000000000005E-3</c:v>
                </c:pt>
                <c:pt idx="1352">
                  <c:v>-1.4500000000000001E-2</c:v>
                </c:pt>
                <c:pt idx="1353">
                  <c:v>-2.69E-2</c:v>
                </c:pt>
                <c:pt idx="1354">
                  <c:v>2.3199999999999998E-2</c:v>
                </c:pt>
                <c:pt idx="1355">
                  <c:v>1.9300000000000001E-2</c:v>
                </c:pt>
                <c:pt idx="1356">
                  <c:v>1.09E-2</c:v>
                </c:pt>
                <c:pt idx="1357">
                  <c:v>8.3000000000000001E-3</c:v>
                </c:pt>
                <c:pt idx="1358">
                  <c:v>8.3000000000000001E-3</c:v>
                </c:pt>
                <c:pt idx="1359">
                  <c:v>-1.67E-2</c:v>
                </c:pt>
                <c:pt idx="1360">
                  <c:v>5.1999999999999998E-2</c:v>
                </c:pt>
                <c:pt idx="1361">
                  <c:v>1.21E-2</c:v>
                </c:pt>
                <c:pt idx="1362">
                  <c:v>1.2699999999999999E-2</c:v>
                </c:pt>
                <c:pt idx="1363">
                  <c:v>-1.2500000000000001E-2</c:v>
                </c:pt>
                <c:pt idx="1364">
                  <c:v>3.3999999999999998E-3</c:v>
                </c:pt>
                <c:pt idx="1365">
                  <c:v>-2.3999999999999998E-3</c:v>
                </c:pt>
                <c:pt idx="1366">
                  <c:v>-1E-3</c:v>
                </c:pt>
                <c:pt idx="1367">
                  <c:v>2.7099999999999999E-2</c:v>
                </c:pt>
                <c:pt idx="1368">
                  <c:v>0.01</c:v>
                </c:pt>
                <c:pt idx="1369">
                  <c:v>1.18E-2</c:v>
                </c:pt>
                <c:pt idx="1370">
                  <c:v>1.35E-2</c:v>
                </c:pt>
                <c:pt idx="1371">
                  <c:v>-1.3599999999999999E-2</c:v>
                </c:pt>
                <c:pt idx="1372">
                  <c:v>-2.07E-2</c:v>
                </c:pt>
                <c:pt idx="1373">
                  <c:v>-5.7000000000000002E-3</c:v>
                </c:pt>
                <c:pt idx="1374">
                  <c:v>-1.2999999999999999E-3</c:v>
                </c:pt>
                <c:pt idx="1375">
                  <c:v>-6.4000000000000003E-3</c:v>
                </c:pt>
                <c:pt idx="1376">
                  <c:v>-1.6899999999999998E-2</c:v>
                </c:pt>
                <c:pt idx="1377">
                  <c:v>-4.8999999999999998E-3</c:v>
                </c:pt>
                <c:pt idx="1378">
                  <c:v>4.7999999999999996E-3</c:v>
                </c:pt>
                <c:pt idx="1379">
                  <c:v>7.9000000000000008E-3</c:v>
                </c:pt>
                <c:pt idx="1380">
                  <c:v>4.1000000000000003E-3</c:v>
                </c:pt>
                <c:pt idx="1381">
                  <c:v>1.9800000000000002E-2</c:v>
                </c:pt>
                <c:pt idx="1382">
                  <c:v>-1.34E-2</c:v>
                </c:pt>
                <c:pt idx="1383">
                  <c:v>1.26E-2</c:v>
                </c:pt>
                <c:pt idx="1384">
                  <c:v>-0.01</c:v>
                </c:pt>
                <c:pt idx="1385">
                  <c:v>8.0999999999999996E-3</c:v>
                </c:pt>
                <c:pt idx="1386">
                  <c:v>2.7099999999999999E-2</c:v>
                </c:pt>
                <c:pt idx="1387">
                  <c:v>-1.6999999999999999E-3</c:v>
                </c:pt>
                <c:pt idx="1388">
                  <c:v>-4.7000000000000002E-3</c:v>
                </c:pt>
                <c:pt idx="1389">
                  <c:v>2.7000000000000001E-3</c:v>
                </c:pt>
                <c:pt idx="1390">
                  <c:v>2.0400000000000001E-2</c:v>
                </c:pt>
                <c:pt idx="1391">
                  <c:v>-1.2500000000000001E-2</c:v>
                </c:pt>
                <c:pt idx="1392">
                  <c:v>1.55E-2</c:v>
                </c:pt>
                <c:pt idx="1393">
                  <c:v>1.2E-2</c:v>
                </c:pt>
                <c:pt idx="1394">
                  <c:v>6.0000000000000001E-3</c:v>
                </c:pt>
                <c:pt idx="1395">
                  <c:v>9.7000000000000003E-3</c:v>
                </c:pt>
                <c:pt idx="1396">
                  <c:v>-1.4E-2</c:v>
                </c:pt>
                <c:pt idx="1397">
                  <c:v>-2.3199999999999998E-2</c:v>
                </c:pt>
                <c:pt idx="1398">
                  <c:v>-7.7000000000000002E-3</c:v>
                </c:pt>
                <c:pt idx="1399">
                  <c:v>-2.8E-3</c:v>
                </c:pt>
                <c:pt idx="1400">
                  <c:v>-1.26E-2</c:v>
                </c:pt>
                <c:pt idx="1401">
                  <c:v>-7.1999999999999998E-3</c:v>
                </c:pt>
                <c:pt idx="1402">
                  <c:v>1.2699999999999999E-2</c:v>
                </c:pt>
                <c:pt idx="1403">
                  <c:v>-1.12E-2</c:v>
                </c:pt>
                <c:pt idx="1404">
                  <c:v>-1.26E-2</c:v>
                </c:pt>
                <c:pt idx="1405">
                  <c:v>-1.1000000000000001E-3</c:v>
                </c:pt>
                <c:pt idx="1406">
                  <c:v>-1.03E-2</c:v>
                </c:pt>
                <c:pt idx="1407">
                  <c:v>-1.15E-2</c:v>
                </c:pt>
                <c:pt idx="1408">
                  <c:v>4.0000000000000002E-4</c:v>
                </c:pt>
                <c:pt idx="1409">
                  <c:v>6.7999999999999996E-3</c:v>
                </c:pt>
                <c:pt idx="1410">
                  <c:v>6.9999999999999999E-4</c:v>
                </c:pt>
                <c:pt idx="1411">
                  <c:v>4.1000000000000003E-3</c:v>
                </c:pt>
                <c:pt idx="1412">
                  <c:v>4.7999999999999996E-3</c:v>
                </c:pt>
                <c:pt idx="1413">
                  <c:v>-4.0000000000000001E-3</c:v>
                </c:pt>
                <c:pt idx="1414">
                  <c:v>-2.5700000000000001E-2</c:v>
                </c:pt>
                <c:pt idx="1415">
                  <c:v>1.1999999999999999E-3</c:v>
                </c:pt>
                <c:pt idx="1416">
                  <c:v>-1.6000000000000001E-3</c:v>
                </c:pt>
                <c:pt idx="1417">
                  <c:v>-7.9000000000000008E-3</c:v>
                </c:pt>
                <c:pt idx="1418">
                  <c:v>1.3899999999999999E-2</c:v>
                </c:pt>
                <c:pt idx="1419">
                  <c:v>2.8E-3</c:v>
                </c:pt>
                <c:pt idx="1420">
                  <c:v>3.5000000000000001E-3</c:v>
                </c:pt>
                <c:pt idx="1421">
                  <c:v>1.6299999999999999E-2</c:v>
                </c:pt>
                <c:pt idx="1422">
                  <c:v>-8.8999999999999999E-3</c:v>
                </c:pt>
                <c:pt idx="1423">
                  <c:v>1.6000000000000001E-3</c:v>
                </c:pt>
                <c:pt idx="1424">
                  <c:v>8.3999999999999995E-3</c:v>
                </c:pt>
                <c:pt idx="1425">
                  <c:v>-5.1000000000000004E-3</c:v>
                </c:pt>
                <c:pt idx="1426">
                  <c:v>-2.4799999999999999E-2</c:v>
                </c:pt>
                <c:pt idx="1427">
                  <c:v>-8.5000000000000006E-3</c:v>
                </c:pt>
                <c:pt idx="1428">
                  <c:v>-5.7000000000000002E-3</c:v>
                </c:pt>
                <c:pt idx="1429">
                  <c:v>2.64E-2</c:v>
                </c:pt>
                <c:pt idx="1430">
                  <c:v>-2.3199999999999998E-2</c:v>
                </c:pt>
                <c:pt idx="1431">
                  <c:v>1.0200000000000001E-2</c:v>
                </c:pt>
                <c:pt idx="1432">
                  <c:v>-1.6500000000000001E-2</c:v>
                </c:pt>
                <c:pt idx="1433">
                  <c:v>2E-3</c:v>
                </c:pt>
                <c:pt idx="1434">
                  <c:v>1.17E-2</c:v>
                </c:pt>
                <c:pt idx="1435">
                  <c:v>-1.37E-2</c:v>
                </c:pt>
                <c:pt idx="1436">
                  <c:v>-4.1000000000000003E-3</c:v>
                </c:pt>
                <c:pt idx="1437">
                  <c:v>-7.1000000000000004E-3</c:v>
                </c:pt>
                <c:pt idx="1438">
                  <c:v>-1.2699999999999999E-2</c:v>
                </c:pt>
                <c:pt idx="1439">
                  <c:v>2.7300000000000001E-2</c:v>
                </c:pt>
                <c:pt idx="1440">
                  <c:v>2.1899999999999999E-2</c:v>
                </c:pt>
                <c:pt idx="1441">
                  <c:v>-1.2800000000000001E-2</c:v>
                </c:pt>
                <c:pt idx="1442">
                  <c:v>-1.1999999999999999E-3</c:v>
                </c:pt>
                <c:pt idx="1443">
                  <c:v>1.9099999999999999E-2</c:v>
                </c:pt>
                <c:pt idx="1444">
                  <c:v>-6.1999999999999998E-3</c:v>
                </c:pt>
                <c:pt idx="1445">
                  <c:v>2.0999999999999999E-3</c:v>
                </c:pt>
                <c:pt idx="1446">
                  <c:v>-1.6000000000000001E-3</c:v>
                </c:pt>
                <c:pt idx="1447">
                  <c:v>1.2E-2</c:v>
                </c:pt>
                <c:pt idx="1448">
                  <c:v>1.95E-2</c:v>
                </c:pt>
                <c:pt idx="1449">
                  <c:v>8.0000000000000002E-3</c:v>
                </c:pt>
                <c:pt idx="1450">
                  <c:v>-2.0199999999999999E-2</c:v>
                </c:pt>
                <c:pt idx="1451">
                  <c:v>1.29E-2</c:v>
                </c:pt>
                <c:pt idx="1452">
                  <c:v>-2.1499999999999998E-2</c:v>
                </c:pt>
                <c:pt idx="1453">
                  <c:v>3.3E-3</c:v>
                </c:pt>
                <c:pt idx="1454">
                  <c:v>4.7999999999999996E-3</c:v>
                </c:pt>
                <c:pt idx="1455">
                  <c:v>2.1499999999999998E-2</c:v>
                </c:pt>
                <c:pt idx="1456">
                  <c:v>4.0000000000000002E-4</c:v>
                </c:pt>
                <c:pt idx="1457">
                  <c:v>-4.5999999999999999E-3</c:v>
                </c:pt>
                <c:pt idx="1458">
                  <c:v>8.9999999999999993E-3</c:v>
                </c:pt>
                <c:pt idx="1459">
                  <c:v>-1.2800000000000001E-2</c:v>
                </c:pt>
                <c:pt idx="1460">
                  <c:v>8.0000000000000002E-3</c:v>
                </c:pt>
                <c:pt idx="1461">
                  <c:v>-4.0000000000000001E-3</c:v>
                </c:pt>
                <c:pt idx="1462">
                  <c:v>-7.4999999999999997E-3</c:v>
                </c:pt>
                <c:pt idx="1463">
                  <c:v>1.03E-2</c:v>
                </c:pt>
                <c:pt idx="1464">
                  <c:v>8.0000000000000004E-4</c:v>
                </c:pt>
                <c:pt idx="1465">
                  <c:v>2.1700000000000001E-2</c:v>
                </c:pt>
                <c:pt idx="1466">
                  <c:v>2.7000000000000001E-3</c:v>
                </c:pt>
                <c:pt idx="1467">
                  <c:v>7.3000000000000001E-3</c:v>
                </c:pt>
                <c:pt idx="1468">
                  <c:v>6.4999999999999997E-3</c:v>
                </c:pt>
                <c:pt idx="1469">
                  <c:v>-1.49E-2</c:v>
                </c:pt>
                <c:pt idx="1470">
                  <c:v>4.0000000000000002E-4</c:v>
                </c:pt>
                <c:pt idx="1471">
                  <c:v>4.0000000000000001E-3</c:v>
                </c:pt>
                <c:pt idx="1472">
                  <c:v>-5.8999999999999999E-3</c:v>
                </c:pt>
                <c:pt idx="1473">
                  <c:v>-3.8999999999999998E-3</c:v>
                </c:pt>
                <c:pt idx="1474">
                  <c:v>1.1999999999999999E-3</c:v>
                </c:pt>
                <c:pt idx="1475">
                  <c:v>7.7000000000000002E-3</c:v>
                </c:pt>
                <c:pt idx="1476">
                  <c:v>-1.11E-2</c:v>
                </c:pt>
                <c:pt idx="1477">
                  <c:v>-1.2800000000000001E-2</c:v>
                </c:pt>
                <c:pt idx="1478">
                  <c:v>-2.4299999999999999E-2</c:v>
                </c:pt>
                <c:pt idx="1479">
                  <c:v>-1.1999999999999999E-3</c:v>
                </c:pt>
                <c:pt idx="1480">
                  <c:v>-2.3999999999999998E-3</c:v>
                </c:pt>
                <c:pt idx="1481">
                  <c:v>-1.72E-2</c:v>
                </c:pt>
                <c:pt idx="1482">
                  <c:v>8.8999999999999999E-3</c:v>
                </c:pt>
                <c:pt idx="1483">
                  <c:v>-1.6000000000000001E-3</c:v>
                </c:pt>
                <c:pt idx="1484">
                  <c:v>4.0000000000000002E-4</c:v>
                </c:pt>
                <c:pt idx="1485">
                  <c:v>-4.0000000000000002E-4</c:v>
                </c:pt>
                <c:pt idx="1486">
                  <c:v>6.7999999999999996E-3</c:v>
                </c:pt>
                <c:pt idx="1487">
                  <c:v>-1.6000000000000001E-3</c:v>
                </c:pt>
                <c:pt idx="1488">
                  <c:v>-8.0000000000000004E-4</c:v>
                </c:pt>
                <c:pt idx="1489">
                  <c:v>1.83E-2</c:v>
                </c:pt>
                <c:pt idx="1490">
                  <c:v>4.7000000000000002E-3</c:v>
                </c:pt>
                <c:pt idx="1491">
                  <c:v>1.5599999999999999E-2</c:v>
                </c:pt>
                <c:pt idx="1492">
                  <c:v>-2.3E-3</c:v>
                </c:pt>
                <c:pt idx="1493">
                  <c:v>-9.1999999999999998E-3</c:v>
                </c:pt>
                <c:pt idx="1494">
                  <c:v>-1.8499999999999999E-2</c:v>
                </c:pt>
                <c:pt idx="1495">
                  <c:v>-3.2000000000000002E-3</c:v>
                </c:pt>
                <c:pt idx="1496">
                  <c:v>-7.9000000000000008E-3</c:v>
                </c:pt>
                <c:pt idx="1497">
                  <c:v>-2.8E-3</c:v>
                </c:pt>
                <c:pt idx="1498">
                  <c:v>4.7999999999999996E-3</c:v>
                </c:pt>
                <c:pt idx="1499">
                  <c:v>-8.8000000000000005E-3</c:v>
                </c:pt>
                <c:pt idx="1500">
                  <c:v>4.4000000000000003E-3</c:v>
                </c:pt>
                <c:pt idx="1501">
                  <c:v>3.5999999999999999E-3</c:v>
                </c:pt>
                <c:pt idx="1502">
                  <c:v>-5.8999999999999999E-3</c:v>
                </c:pt>
                <c:pt idx="1503">
                  <c:v>1.72E-2</c:v>
                </c:pt>
                <c:pt idx="1504">
                  <c:v>1.4200000000000001E-2</c:v>
                </c:pt>
                <c:pt idx="1505">
                  <c:v>-1.8200000000000001E-2</c:v>
                </c:pt>
                <c:pt idx="1506">
                  <c:v>6.1999999999999998E-3</c:v>
                </c:pt>
                <c:pt idx="1507">
                  <c:v>-2.7000000000000001E-3</c:v>
                </c:pt>
                <c:pt idx="1508">
                  <c:v>2.3400000000000001E-2</c:v>
                </c:pt>
                <c:pt idx="1509">
                  <c:v>2.2100000000000002E-2</c:v>
                </c:pt>
                <c:pt idx="1510">
                  <c:v>-3.7000000000000002E-3</c:v>
                </c:pt>
                <c:pt idx="1511">
                  <c:v>-1.9599999999999999E-2</c:v>
                </c:pt>
                <c:pt idx="1512">
                  <c:v>-4.0000000000000002E-4</c:v>
                </c:pt>
                <c:pt idx="1513">
                  <c:v>-5.7999999999999996E-3</c:v>
                </c:pt>
                <c:pt idx="1514">
                  <c:v>-8.8999999999999999E-3</c:v>
                </c:pt>
                <c:pt idx="1515">
                  <c:v>-1.21E-2</c:v>
                </c:pt>
                <c:pt idx="1516">
                  <c:v>-2.24E-2</c:v>
                </c:pt>
                <c:pt idx="1517">
                  <c:v>-0.01</c:v>
                </c:pt>
                <c:pt idx="1518">
                  <c:v>2E-3</c:v>
                </c:pt>
                <c:pt idx="1519">
                  <c:v>1.1999999999999999E-3</c:v>
                </c:pt>
                <c:pt idx="1520">
                  <c:v>-3.2000000000000002E-3</c:v>
                </c:pt>
                <c:pt idx="1521">
                  <c:v>-4.4000000000000003E-3</c:v>
                </c:pt>
                <c:pt idx="1522">
                  <c:v>-3.2000000000000002E-3</c:v>
                </c:pt>
                <c:pt idx="1523">
                  <c:v>8.8999999999999999E-3</c:v>
                </c:pt>
                <c:pt idx="1524">
                  <c:v>-3.2000000000000002E-3</c:v>
                </c:pt>
                <c:pt idx="1525">
                  <c:v>-2E-3</c:v>
                </c:pt>
                <c:pt idx="1526">
                  <c:v>-7.1999999999999998E-3</c:v>
                </c:pt>
                <c:pt idx="1527">
                  <c:v>-1.0999999999999999E-2</c:v>
                </c:pt>
                <c:pt idx="1528">
                  <c:v>-9.7999999999999997E-3</c:v>
                </c:pt>
                <c:pt idx="1529">
                  <c:v>-1.8200000000000001E-2</c:v>
                </c:pt>
                <c:pt idx="1530">
                  <c:v>5.4000000000000003E-3</c:v>
                </c:pt>
                <c:pt idx="1531">
                  <c:v>1.37E-2</c:v>
                </c:pt>
                <c:pt idx="1532">
                  <c:v>6.4999999999999997E-3</c:v>
                </c:pt>
                <c:pt idx="1533">
                  <c:v>6.8999999999999999E-3</c:v>
                </c:pt>
                <c:pt idx="1534">
                  <c:v>-8.0999999999999996E-3</c:v>
                </c:pt>
                <c:pt idx="1535">
                  <c:v>1.43E-2</c:v>
                </c:pt>
                <c:pt idx="1536">
                  <c:v>8.2000000000000007E-3</c:v>
                </c:pt>
                <c:pt idx="1537">
                  <c:v>4.4000000000000003E-3</c:v>
                </c:pt>
                <c:pt idx="1538">
                  <c:v>-1.04E-2</c:v>
                </c:pt>
                <c:pt idx="1539">
                  <c:v>2E-3</c:v>
                </c:pt>
                <c:pt idx="1540">
                  <c:v>-8.8000000000000005E-3</c:v>
                </c:pt>
                <c:pt idx="1541">
                  <c:v>1.01E-2</c:v>
                </c:pt>
                <c:pt idx="1542">
                  <c:v>4.0000000000000001E-3</c:v>
                </c:pt>
                <c:pt idx="1543">
                  <c:v>1.5100000000000001E-2</c:v>
                </c:pt>
                <c:pt idx="1544">
                  <c:v>-4.5999999999999999E-2</c:v>
                </c:pt>
                <c:pt idx="1545">
                  <c:v>-2.2100000000000002E-2</c:v>
                </c:pt>
                <c:pt idx="1546">
                  <c:v>-1.2800000000000001E-2</c:v>
                </c:pt>
                <c:pt idx="1547">
                  <c:v>-7.4000000000000003E-3</c:v>
                </c:pt>
                <c:pt idx="1548">
                  <c:v>-6.4000000000000003E-3</c:v>
                </c:pt>
                <c:pt idx="1549">
                  <c:v>7.4000000000000003E-3</c:v>
                </c:pt>
                <c:pt idx="1550">
                  <c:v>-2.7099999999999999E-2</c:v>
                </c:pt>
                <c:pt idx="1551">
                  <c:v>9.9000000000000008E-3</c:v>
                </c:pt>
                <c:pt idx="1552">
                  <c:v>-1.2999999999999999E-3</c:v>
                </c:pt>
                <c:pt idx="1553">
                  <c:v>-2.2000000000000001E-3</c:v>
                </c:pt>
                <c:pt idx="1554">
                  <c:v>4.4000000000000003E-3</c:v>
                </c:pt>
                <c:pt idx="1555">
                  <c:v>0</c:v>
                </c:pt>
                <c:pt idx="1556">
                  <c:v>1.2999999999999999E-3</c:v>
                </c:pt>
                <c:pt idx="1557">
                  <c:v>4.7999999999999996E-3</c:v>
                </c:pt>
                <c:pt idx="1558">
                  <c:v>-1.09E-2</c:v>
                </c:pt>
                <c:pt idx="1559">
                  <c:v>1.6400000000000001E-2</c:v>
                </c:pt>
                <c:pt idx="1560">
                  <c:v>8.3000000000000001E-3</c:v>
                </c:pt>
                <c:pt idx="1561">
                  <c:v>6.4999999999999997E-3</c:v>
                </c:pt>
                <c:pt idx="1562">
                  <c:v>-8.5000000000000006E-3</c:v>
                </c:pt>
                <c:pt idx="1563">
                  <c:v>-5.5999999999999999E-3</c:v>
                </c:pt>
                <c:pt idx="1564">
                  <c:v>1.04E-2</c:v>
                </c:pt>
                <c:pt idx="1565">
                  <c:v>5.1000000000000004E-3</c:v>
                </c:pt>
                <c:pt idx="1566">
                  <c:v>1.2999999999999999E-3</c:v>
                </c:pt>
                <c:pt idx="1567">
                  <c:v>-6.3E-3</c:v>
                </c:pt>
                <c:pt idx="1568">
                  <c:v>-8.0999999999999996E-3</c:v>
                </c:pt>
                <c:pt idx="1569">
                  <c:v>9.9000000000000008E-3</c:v>
                </c:pt>
                <c:pt idx="1570">
                  <c:v>-8.9999999999999993E-3</c:v>
                </c:pt>
                <c:pt idx="1571">
                  <c:v>1.52E-2</c:v>
                </c:pt>
                <c:pt idx="1572">
                  <c:v>4.7000000000000002E-3</c:v>
                </c:pt>
                <c:pt idx="1573">
                  <c:v>7.1000000000000004E-3</c:v>
                </c:pt>
                <c:pt idx="1574">
                  <c:v>-3.0700000000000002E-2</c:v>
                </c:pt>
                <c:pt idx="1575">
                  <c:v>1.35E-2</c:v>
                </c:pt>
                <c:pt idx="1576">
                  <c:v>0</c:v>
                </c:pt>
                <c:pt idx="1577">
                  <c:v>5.4000000000000003E-3</c:v>
                </c:pt>
                <c:pt idx="1578">
                  <c:v>-7.1999999999999998E-3</c:v>
                </c:pt>
                <c:pt idx="1579">
                  <c:v>3.5000000000000001E-3</c:v>
                </c:pt>
                <c:pt idx="1580">
                  <c:v>-5.9999999999999995E-4</c:v>
                </c:pt>
                <c:pt idx="1581">
                  <c:v>-5.9999999999999995E-4</c:v>
                </c:pt>
                <c:pt idx="1582">
                  <c:v>1.1599999999999999E-2</c:v>
                </c:pt>
                <c:pt idx="1583">
                  <c:v>1.6799999999999999E-2</c:v>
                </c:pt>
                <c:pt idx="1584">
                  <c:v>-6.1000000000000004E-3</c:v>
                </c:pt>
                <c:pt idx="1585">
                  <c:v>1.1999999999999999E-3</c:v>
                </c:pt>
                <c:pt idx="1586">
                  <c:v>4.3E-3</c:v>
                </c:pt>
                <c:pt idx="1587">
                  <c:v>-1.1999999999999999E-3</c:v>
                </c:pt>
                <c:pt idx="1588">
                  <c:v>8.6E-3</c:v>
                </c:pt>
                <c:pt idx="1589">
                  <c:v>1.1999999999999999E-3</c:v>
                </c:pt>
                <c:pt idx="1590">
                  <c:v>5.9999999999999995E-4</c:v>
                </c:pt>
                <c:pt idx="1591">
                  <c:v>-1.1999999999999999E-3</c:v>
                </c:pt>
                <c:pt idx="1592">
                  <c:v>1.35E-2</c:v>
                </c:pt>
                <c:pt idx="1593">
                  <c:v>0.01</c:v>
                </c:pt>
                <c:pt idx="1594">
                  <c:v>3.5999999999999999E-3</c:v>
                </c:pt>
                <c:pt idx="1595">
                  <c:v>0</c:v>
                </c:pt>
                <c:pt idx="1596">
                  <c:v>3.3E-3</c:v>
                </c:pt>
                <c:pt idx="1597">
                  <c:v>5.4000000000000003E-3</c:v>
                </c:pt>
                <c:pt idx="1598">
                  <c:v>4.7999999999999996E-3</c:v>
                </c:pt>
                <c:pt idx="1599">
                  <c:v>1.1900000000000001E-2</c:v>
                </c:pt>
                <c:pt idx="1600">
                  <c:v>1.44E-2</c:v>
                </c:pt>
                <c:pt idx="1601">
                  <c:v>4.8999999999999998E-3</c:v>
                </c:pt>
                <c:pt idx="1602">
                  <c:v>2E-3</c:v>
                </c:pt>
                <c:pt idx="1603">
                  <c:v>8.0999999999999996E-3</c:v>
                </c:pt>
                <c:pt idx="1604">
                  <c:v>6.3E-3</c:v>
                </c:pt>
                <c:pt idx="1605">
                  <c:v>1.6299999999999999E-2</c:v>
                </c:pt>
                <c:pt idx="1606">
                  <c:v>1.55E-2</c:v>
                </c:pt>
                <c:pt idx="1607">
                  <c:v>5.9999999999999995E-4</c:v>
                </c:pt>
                <c:pt idx="1608">
                  <c:v>4.4000000000000003E-3</c:v>
                </c:pt>
                <c:pt idx="1609">
                  <c:v>6.6E-3</c:v>
                </c:pt>
                <c:pt idx="1610">
                  <c:v>1.9900000000000001E-2</c:v>
                </c:pt>
                <c:pt idx="1611">
                  <c:v>3.7000000000000002E-3</c:v>
                </c:pt>
                <c:pt idx="1612">
                  <c:v>-6.1000000000000004E-3</c:v>
                </c:pt>
                <c:pt idx="1613">
                  <c:v>-3.8E-3</c:v>
                </c:pt>
                <c:pt idx="1614">
                  <c:v>-5.1000000000000004E-3</c:v>
                </c:pt>
                <c:pt idx="1615">
                  <c:v>1.0500000000000001E-2</c:v>
                </c:pt>
                <c:pt idx="1616">
                  <c:v>-2.98E-2</c:v>
                </c:pt>
                <c:pt idx="1617">
                  <c:v>9.2999999999999992E-3</c:v>
                </c:pt>
                <c:pt idx="1618">
                  <c:v>1.2200000000000001E-2</c:v>
                </c:pt>
                <c:pt idx="1619">
                  <c:v>-2.8999999999999998E-3</c:v>
                </c:pt>
                <c:pt idx="1620">
                  <c:v>1.9E-3</c:v>
                </c:pt>
                <c:pt idx="1621">
                  <c:v>1.2699999999999999E-2</c:v>
                </c:pt>
                <c:pt idx="1622">
                  <c:v>6.4000000000000003E-3</c:v>
                </c:pt>
                <c:pt idx="1623">
                  <c:v>6.6E-3</c:v>
                </c:pt>
                <c:pt idx="1624">
                  <c:v>-6.3E-3</c:v>
                </c:pt>
                <c:pt idx="1625">
                  <c:v>-8.8999999999999999E-3</c:v>
                </c:pt>
                <c:pt idx="1626">
                  <c:v>4.1999999999999997E-3</c:v>
                </c:pt>
                <c:pt idx="1627">
                  <c:v>2.0999999999999999E-3</c:v>
                </c:pt>
                <c:pt idx="1628">
                  <c:v>6.6E-3</c:v>
                </c:pt>
                <c:pt idx="1629">
                  <c:v>1.1599999999999999E-2</c:v>
                </c:pt>
                <c:pt idx="1630">
                  <c:v>1.06E-2</c:v>
                </c:pt>
                <c:pt idx="1631">
                  <c:v>-2.8999999999999998E-3</c:v>
                </c:pt>
                <c:pt idx="1632">
                  <c:v>8.3999999999999995E-3</c:v>
                </c:pt>
                <c:pt idx="1633">
                  <c:v>-8.0000000000000004E-4</c:v>
                </c:pt>
                <c:pt idx="1634">
                  <c:v>5.1999999999999998E-3</c:v>
                </c:pt>
                <c:pt idx="1635">
                  <c:v>-4.7000000000000002E-3</c:v>
                </c:pt>
                <c:pt idx="1636">
                  <c:v>-3.8999999999999998E-3</c:v>
                </c:pt>
                <c:pt idx="1637">
                  <c:v>-2.3999999999999998E-3</c:v>
                </c:pt>
                <c:pt idx="1638">
                  <c:v>1.55E-2</c:v>
                </c:pt>
                <c:pt idx="1639">
                  <c:v>-8.5000000000000006E-3</c:v>
                </c:pt>
                <c:pt idx="1640">
                  <c:v>1.8E-3</c:v>
                </c:pt>
                <c:pt idx="1641">
                  <c:v>-2.1600000000000001E-2</c:v>
                </c:pt>
                <c:pt idx="1642">
                  <c:v>4.7999999999999996E-3</c:v>
                </c:pt>
                <c:pt idx="1643">
                  <c:v>-2.9999999999999997E-4</c:v>
                </c:pt>
                <c:pt idx="1644">
                  <c:v>7.1999999999999998E-3</c:v>
                </c:pt>
                <c:pt idx="1645">
                  <c:v>-2.7000000000000001E-3</c:v>
                </c:pt>
                <c:pt idx="1646">
                  <c:v>9.5999999999999992E-3</c:v>
                </c:pt>
                <c:pt idx="1647">
                  <c:v>5.0000000000000001E-4</c:v>
                </c:pt>
                <c:pt idx="1648">
                  <c:v>5.0000000000000001E-3</c:v>
                </c:pt>
                <c:pt idx="1649">
                  <c:v>-1.9E-2</c:v>
                </c:pt>
                <c:pt idx="1650">
                  <c:v>1.9E-3</c:v>
                </c:pt>
                <c:pt idx="1651">
                  <c:v>-2.0999999999999999E-3</c:v>
                </c:pt>
                <c:pt idx="1652">
                  <c:v>-9.5999999999999992E-3</c:v>
                </c:pt>
                <c:pt idx="1653">
                  <c:v>3.2000000000000002E-3</c:v>
                </c:pt>
                <c:pt idx="1654">
                  <c:v>8.6E-3</c:v>
                </c:pt>
                <c:pt idx="1655">
                  <c:v>7.4000000000000003E-3</c:v>
                </c:pt>
                <c:pt idx="1656">
                  <c:v>4.1999999999999997E-3</c:v>
                </c:pt>
                <c:pt idx="1657">
                  <c:v>4.7000000000000002E-3</c:v>
                </c:pt>
                <c:pt idx="1658">
                  <c:v>5.0000000000000001E-4</c:v>
                </c:pt>
                <c:pt idx="1659">
                  <c:v>8.8999999999999999E-3</c:v>
                </c:pt>
                <c:pt idx="1660">
                  <c:v>4.1000000000000003E-3</c:v>
                </c:pt>
                <c:pt idx="1661">
                  <c:v>2.0199999999999999E-2</c:v>
                </c:pt>
                <c:pt idx="1662">
                  <c:v>2.2599999999999999E-2</c:v>
                </c:pt>
                <c:pt idx="1663">
                  <c:v>-3.7000000000000002E-3</c:v>
                </c:pt>
                <c:pt idx="1664">
                  <c:v>-1.1999999999999999E-3</c:v>
                </c:pt>
                <c:pt idx="1665">
                  <c:v>-1.6999999999999999E-3</c:v>
                </c:pt>
                <c:pt idx="1666">
                  <c:v>6.7000000000000002E-3</c:v>
                </c:pt>
                <c:pt idx="1667">
                  <c:v>-2E-3</c:v>
                </c:pt>
                <c:pt idx="1668">
                  <c:v>6.0000000000000001E-3</c:v>
                </c:pt>
                <c:pt idx="1669">
                  <c:v>3.2000000000000002E-3</c:v>
                </c:pt>
                <c:pt idx="1670">
                  <c:v>1.5599999999999999E-2</c:v>
                </c:pt>
                <c:pt idx="1671">
                  <c:v>4.4000000000000003E-3</c:v>
                </c:pt>
                <c:pt idx="1672">
                  <c:v>-1.6999999999999999E-3</c:v>
                </c:pt>
                <c:pt idx="1673">
                  <c:v>1.4999999999999999E-2</c:v>
                </c:pt>
                <c:pt idx="1674">
                  <c:v>-6.0000000000000001E-3</c:v>
                </c:pt>
                <c:pt idx="1675">
                  <c:v>-2.8999999999999998E-3</c:v>
                </c:pt>
                <c:pt idx="1676">
                  <c:v>-1.4999999999999999E-2</c:v>
                </c:pt>
                <c:pt idx="1677">
                  <c:v>4.7999999999999996E-3</c:v>
                </c:pt>
                <c:pt idx="1678">
                  <c:v>2.8E-3</c:v>
                </c:pt>
                <c:pt idx="1679">
                  <c:v>3.3E-3</c:v>
                </c:pt>
                <c:pt idx="1680">
                  <c:v>8.0000000000000002E-3</c:v>
                </c:pt>
                <c:pt idx="1681">
                  <c:v>2.76E-2</c:v>
                </c:pt>
                <c:pt idx="1682">
                  <c:v>-2.64E-2</c:v>
                </c:pt>
                <c:pt idx="1683">
                  <c:v>-9.1999999999999998E-3</c:v>
                </c:pt>
                <c:pt idx="1684">
                  <c:v>-1.9699999999999999E-2</c:v>
                </c:pt>
                <c:pt idx="1685">
                  <c:v>2.1399999999999999E-2</c:v>
                </c:pt>
                <c:pt idx="1686">
                  <c:v>1.54E-2</c:v>
                </c:pt>
                <c:pt idx="1687">
                  <c:v>1.1999999999999999E-3</c:v>
                </c:pt>
                <c:pt idx="1688">
                  <c:v>-9.7999999999999997E-3</c:v>
                </c:pt>
                <c:pt idx="1689">
                  <c:v>-1.6999999999999999E-3</c:v>
                </c:pt>
                <c:pt idx="1690">
                  <c:v>1.6899999999999998E-2</c:v>
                </c:pt>
                <c:pt idx="1691">
                  <c:v>-9.1000000000000004E-3</c:v>
                </c:pt>
                <c:pt idx="1692">
                  <c:v>2.2100000000000002E-2</c:v>
                </c:pt>
                <c:pt idx="1693">
                  <c:v>1.54E-2</c:v>
                </c:pt>
                <c:pt idx="1694">
                  <c:v>-1.5599999999999999E-2</c:v>
                </c:pt>
                <c:pt idx="1695">
                  <c:v>-1.46E-2</c:v>
                </c:pt>
                <c:pt idx="1696">
                  <c:v>-1.0800000000000001E-2</c:v>
                </c:pt>
                <c:pt idx="1697">
                  <c:v>1.0500000000000001E-2</c:v>
                </c:pt>
                <c:pt idx="1698">
                  <c:v>1E-3</c:v>
                </c:pt>
                <c:pt idx="1699">
                  <c:v>1.09E-2</c:v>
                </c:pt>
                <c:pt idx="1700">
                  <c:v>-5.1999999999999998E-3</c:v>
                </c:pt>
                <c:pt idx="1701">
                  <c:v>-6.1999999999999998E-3</c:v>
                </c:pt>
                <c:pt idx="1702">
                  <c:v>-3.0999999999999999E-3</c:v>
                </c:pt>
                <c:pt idx="1703">
                  <c:v>-1.4E-2</c:v>
                </c:pt>
                <c:pt idx="1704">
                  <c:v>6.1999999999999998E-3</c:v>
                </c:pt>
                <c:pt idx="1705">
                  <c:v>1.9E-3</c:v>
                </c:pt>
                <c:pt idx="1706">
                  <c:v>-3.0999999999999999E-3</c:v>
                </c:pt>
                <c:pt idx="1707">
                  <c:v>-1.32E-2</c:v>
                </c:pt>
                <c:pt idx="1708">
                  <c:v>1.7600000000000001E-2</c:v>
                </c:pt>
                <c:pt idx="1709">
                  <c:v>-9.2999999999999992E-3</c:v>
                </c:pt>
                <c:pt idx="1710">
                  <c:v>4.1000000000000003E-3</c:v>
                </c:pt>
                <c:pt idx="1711">
                  <c:v>5.4999999999999997E-3</c:v>
                </c:pt>
                <c:pt idx="1712">
                  <c:v>-3.8E-3</c:v>
                </c:pt>
                <c:pt idx="1713">
                  <c:v>-1.9E-3</c:v>
                </c:pt>
                <c:pt idx="1714">
                  <c:v>-1E-3</c:v>
                </c:pt>
                <c:pt idx="1715">
                  <c:v>-7.9000000000000008E-3</c:v>
                </c:pt>
                <c:pt idx="1716">
                  <c:v>-4.3E-3</c:v>
                </c:pt>
                <c:pt idx="1717">
                  <c:v>5.5999999999999999E-3</c:v>
                </c:pt>
                <c:pt idx="1718">
                  <c:v>-9.1000000000000004E-3</c:v>
                </c:pt>
                <c:pt idx="1719">
                  <c:v>1.0699999999999999E-2</c:v>
                </c:pt>
                <c:pt idx="1720">
                  <c:v>-4.3E-3</c:v>
                </c:pt>
                <c:pt idx="1721">
                  <c:v>6.3E-3</c:v>
                </c:pt>
                <c:pt idx="1722">
                  <c:v>7.1999999999999998E-3</c:v>
                </c:pt>
                <c:pt idx="1723">
                  <c:v>9.7999999999999997E-3</c:v>
                </c:pt>
                <c:pt idx="1724">
                  <c:v>9.9000000000000008E-3</c:v>
                </c:pt>
                <c:pt idx="1725">
                  <c:v>1.3599999999999999E-2</c:v>
                </c:pt>
                <c:pt idx="1726">
                  <c:v>-8.6E-3</c:v>
                </c:pt>
                <c:pt idx="1727">
                  <c:v>5.1999999999999998E-3</c:v>
                </c:pt>
                <c:pt idx="1728">
                  <c:v>-4.1999999999999997E-3</c:v>
                </c:pt>
                <c:pt idx="1729">
                  <c:v>8.8999999999999999E-3</c:v>
                </c:pt>
                <c:pt idx="1730">
                  <c:v>-6.7999999999999996E-3</c:v>
                </c:pt>
                <c:pt idx="1731">
                  <c:v>-2.0999999999999999E-3</c:v>
                </c:pt>
                <c:pt idx="1732">
                  <c:v>-8.9999999999999998E-4</c:v>
                </c:pt>
                <c:pt idx="1733">
                  <c:v>-2.0999999999999999E-3</c:v>
                </c:pt>
                <c:pt idx="1734">
                  <c:v>-1.9E-3</c:v>
                </c:pt>
                <c:pt idx="1735">
                  <c:v>8.3999999999999995E-3</c:v>
                </c:pt>
                <c:pt idx="1736">
                  <c:v>1.1999999999999999E-3</c:v>
                </c:pt>
                <c:pt idx="1737">
                  <c:v>5.4999999999999997E-3</c:v>
                </c:pt>
                <c:pt idx="1738">
                  <c:v>-3.0999999999999999E-3</c:v>
                </c:pt>
                <c:pt idx="1739">
                  <c:v>1.4999999999999999E-2</c:v>
                </c:pt>
                <c:pt idx="1740">
                  <c:v>-3.3E-3</c:v>
                </c:pt>
                <c:pt idx="1741">
                  <c:v>-7.4999999999999997E-3</c:v>
                </c:pt>
                <c:pt idx="1742">
                  <c:v>-2.8999999999999998E-3</c:v>
                </c:pt>
                <c:pt idx="1743">
                  <c:v>-1.9E-3</c:v>
                </c:pt>
                <c:pt idx="1744">
                  <c:v>7.1999999999999998E-3</c:v>
                </c:pt>
                <c:pt idx="1745">
                  <c:v>1.1999999999999999E-3</c:v>
                </c:pt>
                <c:pt idx="1746">
                  <c:v>2.0999999999999999E-3</c:v>
                </c:pt>
                <c:pt idx="1747">
                  <c:v>2.8E-3</c:v>
                </c:pt>
                <c:pt idx="1748">
                  <c:v>-3.8E-3</c:v>
                </c:pt>
                <c:pt idx="1749">
                  <c:v>-8.8000000000000005E-3</c:v>
                </c:pt>
                <c:pt idx="1750">
                  <c:v>6.7000000000000002E-3</c:v>
                </c:pt>
                <c:pt idx="1751">
                  <c:v>-7.1000000000000004E-3</c:v>
                </c:pt>
                <c:pt idx="1752">
                  <c:v>1.6999999999999999E-3</c:v>
                </c:pt>
                <c:pt idx="1753">
                  <c:v>-7.7999999999999996E-3</c:v>
                </c:pt>
                <c:pt idx="1754">
                  <c:v>1.9E-3</c:v>
                </c:pt>
                <c:pt idx="1755">
                  <c:v>-3.8E-3</c:v>
                </c:pt>
                <c:pt idx="1756">
                  <c:v>2.0999999999999999E-3</c:v>
                </c:pt>
                <c:pt idx="1757">
                  <c:v>5.0000000000000001E-3</c:v>
                </c:pt>
                <c:pt idx="1758">
                  <c:v>6.9999999999999999E-4</c:v>
                </c:pt>
                <c:pt idx="1759">
                  <c:v>-5.4000000000000003E-3</c:v>
                </c:pt>
                <c:pt idx="1760">
                  <c:v>-1.4E-3</c:v>
                </c:pt>
                <c:pt idx="1761">
                  <c:v>-2.5999999999999999E-3</c:v>
                </c:pt>
                <c:pt idx="1762">
                  <c:v>-8.0999999999999996E-3</c:v>
                </c:pt>
                <c:pt idx="1763">
                  <c:v>5.4999999999999997E-3</c:v>
                </c:pt>
                <c:pt idx="1764">
                  <c:v>1.11E-2</c:v>
                </c:pt>
                <c:pt idx="1765">
                  <c:v>9.4000000000000004E-3</c:v>
                </c:pt>
                <c:pt idx="1766">
                  <c:v>1.6E-2</c:v>
                </c:pt>
                <c:pt idx="1767">
                  <c:v>8.5000000000000006E-3</c:v>
                </c:pt>
                <c:pt idx="1768">
                  <c:v>1.3899999999999999E-2</c:v>
                </c:pt>
                <c:pt idx="1769">
                  <c:v>2.3400000000000001E-2</c:v>
                </c:pt>
                <c:pt idx="1770">
                  <c:v>6.8999999999999999E-3</c:v>
                </c:pt>
                <c:pt idx="1771">
                  <c:v>-1.43E-2</c:v>
                </c:pt>
                <c:pt idx="1772">
                  <c:v>-4.4000000000000003E-3</c:v>
                </c:pt>
                <c:pt idx="1773">
                  <c:v>1.12E-2</c:v>
                </c:pt>
                <c:pt idx="1774">
                  <c:v>7.3000000000000001E-3</c:v>
                </c:pt>
                <c:pt idx="1775">
                  <c:v>5.4000000000000003E-3</c:v>
                </c:pt>
                <c:pt idx="1776">
                  <c:v>1.8E-3</c:v>
                </c:pt>
                <c:pt idx="1777">
                  <c:v>-1.2999999999999999E-3</c:v>
                </c:pt>
                <c:pt idx="1778">
                  <c:v>9.7000000000000003E-3</c:v>
                </c:pt>
                <c:pt idx="1779">
                  <c:v>8.9999999999999998E-4</c:v>
                </c:pt>
                <c:pt idx="1780">
                  <c:v>-2E-3</c:v>
                </c:pt>
                <c:pt idx="1781">
                  <c:v>6.9999999999999999E-4</c:v>
                </c:pt>
                <c:pt idx="1782">
                  <c:v>2.7000000000000001E-3</c:v>
                </c:pt>
                <c:pt idx="1783">
                  <c:v>-3.8E-3</c:v>
                </c:pt>
                <c:pt idx="1784">
                  <c:v>4.0000000000000002E-4</c:v>
                </c:pt>
                <c:pt idx="1785">
                  <c:v>-8.0999999999999996E-3</c:v>
                </c:pt>
                <c:pt idx="1786">
                  <c:v>-2.0000000000000001E-4</c:v>
                </c:pt>
                <c:pt idx="1787">
                  <c:v>-6.6E-3</c:v>
                </c:pt>
                <c:pt idx="1788">
                  <c:v>4.3E-3</c:v>
                </c:pt>
                <c:pt idx="1789">
                  <c:v>1.0500000000000001E-2</c:v>
                </c:pt>
                <c:pt idx="1790">
                  <c:v>-6.7000000000000002E-3</c:v>
                </c:pt>
                <c:pt idx="1791">
                  <c:v>4.0000000000000002E-4</c:v>
                </c:pt>
                <c:pt idx="1792">
                  <c:v>5.5999999999999999E-3</c:v>
                </c:pt>
                <c:pt idx="1793">
                  <c:v>1.8E-3</c:v>
                </c:pt>
                <c:pt idx="1794">
                  <c:v>1.77E-2</c:v>
                </c:pt>
                <c:pt idx="1795">
                  <c:v>-3.8999999999999998E-3</c:v>
                </c:pt>
                <c:pt idx="1796">
                  <c:v>-1.1599999999999999E-2</c:v>
                </c:pt>
              </c:numCache>
            </c:numRef>
          </c:xVal>
          <c:yVal>
            <c:numRef>
              <c:f>'All data -2'!$Q$28:$Q$1824</c:f>
              <c:numCache>
                <c:formatCode>General</c:formatCode>
                <c:ptCount val="1797"/>
                <c:pt idx="0">
                  <c:v>55.122933324598648</c:v>
                </c:pt>
                <c:pt idx="1">
                  <c:v>55.720034346546669</c:v>
                </c:pt>
                <c:pt idx="2">
                  <c:v>55.8436966460864</c:v>
                </c:pt>
                <c:pt idx="3">
                  <c:v>55.745295109791606</c:v>
                </c:pt>
                <c:pt idx="4">
                  <c:v>55.990351054327959</c:v>
                </c:pt>
                <c:pt idx="5">
                  <c:v>55.57062567075441</c:v>
                </c:pt>
                <c:pt idx="6">
                  <c:v>54.995582035274118</c:v>
                </c:pt>
                <c:pt idx="7">
                  <c:v>55.284029081816371</c:v>
                </c:pt>
                <c:pt idx="8">
                  <c:v>55.804210385854915</c:v>
                </c:pt>
                <c:pt idx="9">
                  <c:v>55.661883865383416</c:v>
                </c:pt>
                <c:pt idx="10">
                  <c:v>55.469057261463462</c:v>
                </c:pt>
                <c:pt idx="11">
                  <c:v>55.671338005238461</c:v>
                </c:pt>
                <c:pt idx="12">
                  <c:v>55.463509621288658</c:v>
                </c:pt>
                <c:pt idx="13">
                  <c:v>55.787402491259712</c:v>
                </c:pt>
                <c:pt idx="14">
                  <c:v>55.904153686694919</c:v>
                </c:pt>
                <c:pt idx="15">
                  <c:v>55.759661383936937</c:v>
                </c:pt>
                <c:pt idx="16">
                  <c:v>55.685229106926379</c:v>
                </c:pt>
                <c:pt idx="17">
                  <c:v>55.644434367304044</c:v>
                </c:pt>
                <c:pt idx="18">
                  <c:v>55.698028038947612</c:v>
                </c:pt>
                <c:pt idx="19">
                  <c:v>55.441877480209278</c:v>
                </c:pt>
                <c:pt idx="20">
                  <c:v>55.207554976826145</c:v>
                </c:pt>
                <c:pt idx="21">
                  <c:v>55.670966953580603</c:v>
                </c:pt>
                <c:pt idx="22">
                  <c:v>55.79524632661871</c:v>
                </c:pt>
                <c:pt idx="23">
                  <c:v>55.719994679532142</c:v>
                </c:pt>
                <c:pt idx="24">
                  <c:v>55.841684787007786</c:v>
                </c:pt>
                <c:pt idx="25">
                  <c:v>55.865555003416482</c:v>
                </c:pt>
                <c:pt idx="26">
                  <c:v>55.736165334047904</c:v>
                </c:pt>
                <c:pt idx="27">
                  <c:v>55.779309671776566</c:v>
                </c:pt>
                <c:pt idx="28">
                  <c:v>55.734378081685826</c:v>
                </c:pt>
                <c:pt idx="29">
                  <c:v>55.564332944526058</c:v>
                </c:pt>
                <c:pt idx="30">
                  <c:v>55.707479778460126</c:v>
                </c:pt>
                <c:pt idx="31">
                  <c:v>54.553611599577721</c:v>
                </c:pt>
                <c:pt idx="32">
                  <c:v>55.10647018956314</c:v>
                </c:pt>
                <c:pt idx="33">
                  <c:v>55.540501528034426</c:v>
                </c:pt>
                <c:pt idx="34">
                  <c:v>55.020891400756113</c:v>
                </c:pt>
                <c:pt idx="35">
                  <c:v>54.398342331353483</c:v>
                </c:pt>
                <c:pt idx="36">
                  <c:v>53.605708020496216</c:v>
                </c:pt>
                <c:pt idx="37">
                  <c:v>54.741552791122665</c:v>
                </c:pt>
                <c:pt idx="38">
                  <c:v>55.112586148421087</c:v>
                </c:pt>
                <c:pt idx="39">
                  <c:v>54.980107330551213</c:v>
                </c:pt>
                <c:pt idx="40">
                  <c:v>54.807962627002361</c:v>
                </c:pt>
                <c:pt idx="41">
                  <c:v>55.021649431908905</c:v>
                </c:pt>
                <c:pt idx="42">
                  <c:v>55.516363770454689</c:v>
                </c:pt>
                <c:pt idx="43">
                  <c:v>55.3544134437577</c:v>
                </c:pt>
                <c:pt idx="44">
                  <c:v>55.42626771448176</c:v>
                </c:pt>
                <c:pt idx="45">
                  <c:v>55.105663022149649</c:v>
                </c:pt>
                <c:pt idx="46">
                  <c:v>55.328875975251918</c:v>
                </c:pt>
                <c:pt idx="47">
                  <c:v>55.827588606954222</c:v>
                </c:pt>
                <c:pt idx="48">
                  <c:v>55.318776555109785</c:v>
                </c:pt>
                <c:pt idx="49">
                  <c:v>55.566338726459236</c:v>
                </c:pt>
                <c:pt idx="50">
                  <c:v>55.126470382155205</c:v>
                </c:pt>
                <c:pt idx="51">
                  <c:v>54.224734378562644</c:v>
                </c:pt>
                <c:pt idx="52">
                  <c:v>55.459010911169656</c:v>
                </c:pt>
                <c:pt idx="53">
                  <c:v>54.358192920389861</c:v>
                </c:pt>
                <c:pt idx="54">
                  <c:v>55.282700664711712</c:v>
                </c:pt>
                <c:pt idx="55">
                  <c:v>55.579738089622488</c:v>
                </c:pt>
                <c:pt idx="56">
                  <c:v>55.200989756163487</c:v>
                </c:pt>
                <c:pt idx="57">
                  <c:v>55.568282711734625</c:v>
                </c:pt>
                <c:pt idx="58">
                  <c:v>55.477753217587541</c:v>
                </c:pt>
                <c:pt idx="59">
                  <c:v>55.508914878509174</c:v>
                </c:pt>
                <c:pt idx="60">
                  <c:v>55.219514857842299</c:v>
                </c:pt>
                <c:pt idx="61">
                  <c:v>55.632535263270029</c:v>
                </c:pt>
                <c:pt idx="62">
                  <c:v>55.780589715511454</c:v>
                </c:pt>
                <c:pt idx="63">
                  <c:v>55.761340047888197</c:v>
                </c:pt>
                <c:pt idx="64">
                  <c:v>55.535268525940069</c:v>
                </c:pt>
                <c:pt idx="65">
                  <c:v>54.700728034227609</c:v>
                </c:pt>
                <c:pt idx="66">
                  <c:v>52.943717921452631</c:v>
                </c:pt>
                <c:pt idx="67">
                  <c:v>54.535347399983436</c:v>
                </c:pt>
                <c:pt idx="68">
                  <c:v>55.49312410666726</c:v>
                </c:pt>
                <c:pt idx="69">
                  <c:v>55.590869845835712</c:v>
                </c:pt>
                <c:pt idx="70">
                  <c:v>53.999172646079877</c:v>
                </c:pt>
                <c:pt idx="71">
                  <c:v>49.214508946043622</c:v>
                </c:pt>
                <c:pt idx="72">
                  <c:v>53.001438613327181</c:v>
                </c:pt>
                <c:pt idx="73">
                  <c:v>52.439026993189351</c:v>
                </c:pt>
                <c:pt idx="74">
                  <c:v>48.971106240457843</c:v>
                </c:pt>
                <c:pt idx="75">
                  <c:v>51.098627870981538</c:v>
                </c:pt>
                <c:pt idx="76">
                  <c:v>51.721242622257918</c:v>
                </c:pt>
                <c:pt idx="77">
                  <c:v>52.205035798160466</c:v>
                </c:pt>
                <c:pt idx="78">
                  <c:v>49.999216334420858</c:v>
                </c:pt>
                <c:pt idx="79">
                  <c:v>49.878943190540376</c:v>
                </c:pt>
                <c:pt idx="80">
                  <c:v>54.24780434388331</c:v>
                </c:pt>
                <c:pt idx="81">
                  <c:v>51.650013132166052</c:v>
                </c:pt>
                <c:pt idx="82">
                  <c:v>51.509787891824345</c:v>
                </c:pt>
                <c:pt idx="83">
                  <c:v>51.068444276111421</c:v>
                </c:pt>
                <c:pt idx="84">
                  <c:v>53.270619349889806</c:v>
                </c:pt>
                <c:pt idx="85">
                  <c:v>52.961812443034361</c:v>
                </c:pt>
                <c:pt idx="86">
                  <c:v>54.169317998369017</c:v>
                </c:pt>
                <c:pt idx="87">
                  <c:v>51.42385558873071</c:v>
                </c:pt>
                <c:pt idx="88">
                  <c:v>54.693182395542543</c:v>
                </c:pt>
                <c:pt idx="89">
                  <c:v>52.831973817017456</c:v>
                </c:pt>
                <c:pt idx="90">
                  <c:v>54.173680551518679</c:v>
                </c:pt>
                <c:pt idx="91">
                  <c:v>53.175411464341337</c:v>
                </c:pt>
                <c:pt idx="92">
                  <c:v>53.909222521478839</c:v>
                </c:pt>
                <c:pt idx="93">
                  <c:v>54.352125973131862</c:v>
                </c:pt>
                <c:pt idx="94">
                  <c:v>54.592059522881755</c:v>
                </c:pt>
                <c:pt idx="95">
                  <c:v>52.661368019936724</c:v>
                </c:pt>
                <c:pt idx="96">
                  <c:v>53.478704653964854</c:v>
                </c:pt>
                <c:pt idx="97">
                  <c:v>53.906349634330063</c:v>
                </c:pt>
                <c:pt idx="98">
                  <c:v>53.500614471609083</c:v>
                </c:pt>
                <c:pt idx="99">
                  <c:v>54.442761988421047</c:v>
                </c:pt>
                <c:pt idx="100">
                  <c:v>53.776021080272493</c:v>
                </c:pt>
                <c:pt idx="101">
                  <c:v>54.052124457454561</c:v>
                </c:pt>
                <c:pt idx="102">
                  <c:v>55.356092336576246</c:v>
                </c:pt>
                <c:pt idx="103">
                  <c:v>55.133779287750308</c:v>
                </c:pt>
                <c:pt idx="104">
                  <c:v>52.043574809645619</c:v>
                </c:pt>
                <c:pt idx="105">
                  <c:v>54.232560142526737</c:v>
                </c:pt>
                <c:pt idx="106">
                  <c:v>47.890272438143931</c:v>
                </c:pt>
                <c:pt idx="107">
                  <c:v>49.544306848228828</c:v>
                </c:pt>
                <c:pt idx="108">
                  <c:v>51.386386522286564</c:v>
                </c:pt>
                <c:pt idx="109">
                  <c:v>51.006810549676644</c:v>
                </c:pt>
                <c:pt idx="110">
                  <c:v>52.023801929268984</c:v>
                </c:pt>
                <c:pt idx="111">
                  <c:v>53.418288633120305</c:v>
                </c:pt>
                <c:pt idx="112">
                  <c:v>53.045864118672903</c:v>
                </c:pt>
                <c:pt idx="113">
                  <c:v>53.3336642753939</c:v>
                </c:pt>
                <c:pt idx="114">
                  <c:v>49.751058067416686</c:v>
                </c:pt>
                <c:pt idx="115">
                  <c:v>53.03438203932398</c:v>
                </c:pt>
                <c:pt idx="116">
                  <c:v>53.332842990627341</c:v>
                </c:pt>
                <c:pt idx="117">
                  <c:v>53.133376986228797</c:v>
                </c:pt>
                <c:pt idx="118">
                  <c:v>52.168869571242098</c:v>
                </c:pt>
                <c:pt idx="119">
                  <c:v>53.354545100696107</c:v>
                </c:pt>
                <c:pt idx="120">
                  <c:v>51.798365351264302</c:v>
                </c:pt>
                <c:pt idx="121">
                  <c:v>52.580061752915434</c:v>
                </c:pt>
                <c:pt idx="122">
                  <c:v>53.574863598947424</c:v>
                </c:pt>
                <c:pt idx="123">
                  <c:v>53.294038028811997</c:v>
                </c:pt>
                <c:pt idx="124">
                  <c:v>53.218436925687186</c:v>
                </c:pt>
                <c:pt idx="125">
                  <c:v>50.400990699524577</c:v>
                </c:pt>
                <c:pt idx="126">
                  <c:v>54.405970391011948</c:v>
                </c:pt>
                <c:pt idx="127">
                  <c:v>54.384837466723774</c:v>
                </c:pt>
                <c:pt idx="128">
                  <c:v>51.408844110587395</c:v>
                </c:pt>
                <c:pt idx="129">
                  <c:v>53.945066403182935</c:v>
                </c:pt>
                <c:pt idx="130">
                  <c:v>51.229783987900937</c:v>
                </c:pt>
                <c:pt idx="131">
                  <c:v>52.410921406417877</c:v>
                </c:pt>
                <c:pt idx="132">
                  <c:v>53.057856752796688</c:v>
                </c:pt>
                <c:pt idx="133">
                  <c:v>53.397526784938428</c:v>
                </c:pt>
                <c:pt idx="134">
                  <c:v>51.293876793711775</c:v>
                </c:pt>
                <c:pt idx="135">
                  <c:v>48.69349471651708</c:v>
                </c:pt>
                <c:pt idx="136">
                  <c:v>51.479973281343355</c:v>
                </c:pt>
                <c:pt idx="137">
                  <c:v>50.930024845178693</c:v>
                </c:pt>
                <c:pt idx="138">
                  <c:v>52.391056799442339</c:v>
                </c:pt>
                <c:pt idx="139">
                  <c:v>54.198387494879015</c:v>
                </c:pt>
                <c:pt idx="140">
                  <c:v>53.350890729287428</c:v>
                </c:pt>
                <c:pt idx="141">
                  <c:v>52.106429259789131</c:v>
                </c:pt>
                <c:pt idx="142">
                  <c:v>50.627672198149995</c:v>
                </c:pt>
                <c:pt idx="143">
                  <c:v>52.657218940201389</c:v>
                </c:pt>
                <c:pt idx="144">
                  <c:v>50.639345571585295</c:v>
                </c:pt>
                <c:pt idx="145">
                  <c:v>53.36133064095965</c:v>
                </c:pt>
                <c:pt idx="146">
                  <c:v>51.634637086979858</c:v>
                </c:pt>
                <c:pt idx="147">
                  <c:v>52.350123970442212</c:v>
                </c:pt>
                <c:pt idx="148">
                  <c:v>53.532944143125569</c:v>
                </c:pt>
                <c:pt idx="149">
                  <c:v>53.642589057254732</c:v>
                </c:pt>
                <c:pt idx="150">
                  <c:v>53.780823722250545</c:v>
                </c:pt>
                <c:pt idx="151">
                  <c:v>53.385911926734629</c:v>
                </c:pt>
                <c:pt idx="152">
                  <c:v>51.994692169155407</c:v>
                </c:pt>
                <c:pt idx="153">
                  <c:v>51.113665336066632</c:v>
                </c:pt>
                <c:pt idx="154">
                  <c:v>54.051814439563564</c:v>
                </c:pt>
                <c:pt idx="155">
                  <c:v>52.735530050539928</c:v>
                </c:pt>
                <c:pt idx="156">
                  <c:v>52.680994489757389</c:v>
                </c:pt>
                <c:pt idx="157">
                  <c:v>54.548075495917821</c:v>
                </c:pt>
                <c:pt idx="158">
                  <c:v>52.007035144132786</c:v>
                </c:pt>
                <c:pt idx="159">
                  <c:v>52.366379484653507</c:v>
                </c:pt>
                <c:pt idx="160">
                  <c:v>50.863226559124399</c:v>
                </c:pt>
                <c:pt idx="161">
                  <c:v>50.702039715693921</c:v>
                </c:pt>
                <c:pt idx="162">
                  <c:v>53.560598816391831</c:v>
                </c:pt>
                <c:pt idx="163">
                  <c:v>52.975435060164699</c:v>
                </c:pt>
                <c:pt idx="164">
                  <c:v>48.639813837463905</c:v>
                </c:pt>
                <c:pt idx="165">
                  <c:v>48.768447318393093</c:v>
                </c:pt>
                <c:pt idx="166">
                  <c:v>50.545209155098796</c:v>
                </c:pt>
                <c:pt idx="167">
                  <c:v>53.968959949406162</c:v>
                </c:pt>
                <c:pt idx="168">
                  <c:v>54.360735650984005</c:v>
                </c:pt>
                <c:pt idx="169">
                  <c:v>53.89620551762107</c:v>
                </c:pt>
                <c:pt idx="170">
                  <c:v>54.519441590814139</c:v>
                </c:pt>
                <c:pt idx="171">
                  <c:v>52.208199091567124</c:v>
                </c:pt>
                <c:pt idx="172">
                  <c:v>53.749349165224338</c:v>
                </c:pt>
                <c:pt idx="173">
                  <c:v>54.412241808216208</c:v>
                </c:pt>
                <c:pt idx="174">
                  <c:v>54.20487297214973</c:v>
                </c:pt>
                <c:pt idx="175">
                  <c:v>49.686471433257395</c:v>
                </c:pt>
                <c:pt idx="176">
                  <c:v>52.587626724419053</c:v>
                </c:pt>
                <c:pt idx="177">
                  <c:v>53.115359960274645</c:v>
                </c:pt>
                <c:pt idx="178">
                  <c:v>52.086289866817843</c:v>
                </c:pt>
                <c:pt idx="179">
                  <c:v>54.360604224878578</c:v>
                </c:pt>
                <c:pt idx="180">
                  <c:v>53.851629708929941</c:v>
                </c:pt>
                <c:pt idx="181">
                  <c:v>53.544575323492644</c:v>
                </c:pt>
                <c:pt idx="182">
                  <c:v>52.59145938219433</c:v>
                </c:pt>
                <c:pt idx="183">
                  <c:v>54.068937504369494</c:v>
                </c:pt>
                <c:pt idx="184">
                  <c:v>53.965535438033868</c:v>
                </c:pt>
                <c:pt idx="185">
                  <c:v>54.309375181744919</c:v>
                </c:pt>
                <c:pt idx="186">
                  <c:v>53.99049860040612</c:v>
                </c:pt>
                <c:pt idx="187">
                  <c:v>53.387961841662815</c:v>
                </c:pt>
                <c:pt idx="188">
                  <c:v>53.555335685562483</c:v>
                </c:pt>
                <c:pt idx="189">
                  <c:v>54.5225348856832</c:v>
                </c:pt>
                <c:pt idx="190">
                  <c:v>53.38381057110356</c:v>
                </c:pt>
                <c:pt idx="191">
                  <c:v>52.571891173239024</c:v>
                </c:pt>
                <c:pt idx="192">
                  <c:v>53.355099840044048</c:v>
                </c:pt>
                <c:pt idx="193">
                  <c:v>54.156150523550956</c:v>
                </c:pt>
                <c:pt idx="194">
                  <c:v>53.538451467593518</c:v>
                </c:pt>
                <c:pt idx="195">
                  <c:v>51.047885043069499</c:v>
                </c:pt>
                <c:pt idx="196">
                  <c:v>51.158178955404551</c:v>
                </c:pt>
                <c:pt idx="197">
                  <c:v>52.472148471060493</c:v>
                </c:pt>
                <c:pt idx="198">
                  <c:v>52.57111965623281</c:v>
                </c:pt>
                <c:pt idx="199">
                  <c:v>53.475762931383208</c:v>
                </c:pt>
                <c:pt idx="200">
                  <c:v>54.794759269440739</c:v>
                </c:pt>
                <c:pt idx="201">
                  <c:v>54.073111856002129</c:v>
                </c:pt>
                <c:pt idx="202">
                  <c:v>53.593638273558476</c:v>
                </c:pt>
                <c:pt idx="203">
                  <c:v>54.662283793669197</c:v>
                </c:pt>
                <c:pt idx="204">
                  <c:v>51.175390174213028</c:v>
                </c:pt>
                <c:pt idx="205">
                  <c:v>52.607021082652238</c:v>
                </c:pt>
                <c:pt idx="206">
                  <c:v>51.89639305842519</c:v>
                </c:pt>
                <c:pt idx="207">
                  <c:v>51.936919069323345</c:v>
                </c:pt>
                <c:pt idx="208">
                  <c:v>52.440467086437025</c:v>
                </c:pt>
                <c:pt idx="209">
                  <c:v>53.833016138155287</c:v>
                </c:pt>
                <c:pt idx="210">
                  <c:v>53.483565468426271</c:v>
                </c:pt>
                <c:pt idx="211">
                  <c:v>53.991923750844379</c:v>
                </c:pt>
                <c:pt idx="212">
                  <c:v>52.852722733768644</c:v>
                </c:pt>
                <c:pt idx="213">
                  <c:v>52.589592930663507</c:v>
                </c:pt>
                <c:pt idx="214">
                  <c:v>52.735726479228141</c:v>
                </c:pt>
                <c:pt idx="215">
                  <c:v>53.616137340408258</c:v>
                </c:pt>
                <c:pt idx="216">
                  <c:v>53.840613837792901</c:v>
                </c:pt>
                <c:pt idx="217">
                  <c:v>52.756369180256215</c:v>
                </c:pt>
                <c:pt idx="218">
                  <c:v>51.510590439048372</c:v>
                </c:pt>
                <c:pt idx="219">
                  <c:v>52.668777660698559</c:v>
                </c:pt>
                <c:pt idx="220">
                  <c:v>52.652904316673222</c:v>
                </c:pt>
                <c:pt idx="221">
                  <c:v>52.657088189655298</c:v>
                </c:pt>
                <c:pt idx="222">
                  <c:v>54.014307942881892</c:v>
                </c:pt>
                <c:pt idx="223">
                  <c:v>54.844545720665259</c:v>
                </c:pt>
                <c:pt idx="224">
                  <c:v>55.048805397696562</c:v>
                </c:pt>
                <c:pt idx="225">
                  <c:v>54.516476976803844</c:v>
                </c:pt>
                <c:pt idx="226">
                  <c:v>53.173172653250724</c:v>
                </c:pt>
                <c:pt idx="227">
                  <c:v>53.124313655249772</c:v>
                </c:pt>
                <c:pt idx="228">
                  <c:v>50.846296671128606</c:v>
                </c:pt>
                <c:pt idx="229">
                  <c:v>47.784043913527952</c:v>
                </c:pt>
                <c:pt idx="230">
                  <c:v>52.290711458367781</c:v>
                </c:pt>
                <c:pt idx="231">
                  <c:v>53.238403424203646</c:v>
                </c:pt>
                <c:pt idx="232">
                  <c:v>52.838986400618808</c:v>
                </c:pt>
                <c:pt idx="233">
                  <c:v>53.749935415079719</c:v>
                </c:pt>
                <c:pt idx="234">
                  <c:v>54.169299096155399</c:v>
                </c:pt>
                <c:pt idx="235">
                  <c:v>54.406091620471187</c:v>
                </c:pt>
                <c:pt idx="236">
                  <c:v>53.553239423417338</c:v>
                </c:pt>
                <c:pt idx="237">
                  <c:v>54.0220161585016</c:v>
                </c:pt>
                <c:pt idx="238">
                  <c:v>53.613595989693188</c:v>
                </c:pt>
                <c:pt idx="239">
                  <c:v>53.854854799782196</c:v>
                </c:pt>
                <c:pt idx="240">
                  <c:v>52.218107073931186</c:v>
                </c:pt>
                <c:pt idx="241">
                  <c:v>51.992623657957786</c:v>
                </c:pt>
                <c:pt idx="242">
                  <c:v>53.51900364355506</c:v>
                </c:pt>
                <c:pt idx="243">
                  <c:v>53.705663350496266</c:v>
                </c:pt>
                <c:pt idx="244">
                  <c:v>53.699426704771504</c:v>
                </c:pt>
                <c:pt idx="245">
                  <c:v>52.90842384465666</c:v>
                </c:pt>
                <c:pt idx="246">
                  <c:v>52.974903515770997</c:v>
                </c:pt>
                <c:pt idx="247">
                  <c:v>51.240181366175392</c:v>
                </c:pt>
                <c:pt idx="248">
                  <c:v>51.837588148446969</c:v>
                </c:pt>
                <c:pt idx="249">
                  <c:v>53.508003791580904</c:v>
                </c:pt>
                <c:pt idx="250">
                  <c:v>52.316226574830964</c:v>
                </c:pt>
                <c:pt idx="251">
                  <c:v>53.763109883037544</c:v>
                </c:pt>
                <c:pt idx="252">
                  <c:v>53.903382324495198</c:v>
                </c:pt>
                <c:pt idx="253">
                  <c:v>53.537927354988092</c:v>
                </c:pt>
                <c:pt idx="254">
                  <c:v>49.30386461864687</c:v>
                </c:pt>
                <c:pt idx="255">
                  <c:v>52.018270104363424</c:v>
                </c:pt>
                <c:pt idx="256">
                  <c:v>53.384230498450648</c:v>
                </c:pt>
                <c:pt idx="257">
                  <c:v>53.700567698549378</c:v>
                </c:pt>
                <c:pt idx="258">
                  <c:v>53.998108655284447</c:v>
                </c:pt>
                <c:pt idx="259">
                  <c:v>54.352613986481984</c:v>
                </c:pt>
                <c:pt idx="260">
                  <c:v>55.320937002687543</c:v>
                </c:pt>
                <c:pt idx="261">
                  <c:v>55.347550325952497</c:v>
                </c:pt>
                <c:pt idx="262">
                  <c:v>54.627125845082176</c:v>
                </c:pt>
                <c:pt idx="263">
                  <c:v>54.965140958337678</c:v>
                </c:pt>
                <c:pt idx="264">
                  <c:v>55.006379958129813</c:v>
                </c:pt>
                <c:pt idx="265">
                  <c:v>55.103619841420532</c:v>
                </c:pt>
                <c:pt idx="266">
                  <c:v>54.49250853624541</c:v>
                </c:pt>
                <c:pt idx="267">
                  <c:v>54.41848544466216</c:v>
                </c:pt>
                <c:pt idx="268">
                  <c:v>55.210176881615396</c:v>
                </c:pt>
                <c:pt idx="269">
                  <c:v>53.856525743456295</c:v>
                </c:pt>
                <c:pt idx="270">
                  <c:v>54.60582990978542</c:v>
                </c:pt>
                <c:pt idx="271">
                  <c:v>54.845443639324316</c:v>
                </c:pt>
                <c:pt idx="272">
                  <c:v>53.508700756212228</c:v>
                </c:pt>
                <c:pt idx="273">
                  <c:v>53.474873124908918</c:v>
                </c:pt>
                <c:pt idx="274">
                  <c:v>54.284928907552477</c:v>
                </c:pt>
                <c:pt idx="275">
                  <c:v>54.956079208975382</c:v>
                </c:pt>
                <c:pt idx="276">
                  <c:v>52.793119385867598</c:v>
                </c:pt>
                <c:pt idx="277">
                  <c:v>52.824875324496723</c:v>
                </c:pt>
                <c:pt idx="278">
                  <c:v>51.547010298197783</c:v>
                </c:pt>
                <c:pt idx="279">
                  <c:v>50.555903033444039</c:v>
                </c:pt>
                <c:pt idx="280">
                  <c:v>49.775836741878763</c:v>
                </c:pt>
                <c:pt idx="281">
                  <c:v>52.653255314843044</c:v>
                </c:pt>
                <c:pt idx="282">
                  <c:v>52.974149834299268</c:v>
                </c:pt>
                <c:pt idx="283">
                  <c:v>53.192797122417424</c:v>
                </c:pt>
                <c:pt idx="284">
                  <c:v>54.26719769884572</c:v>
                </c:pt>
                <c:pt idx="285">
                  <c:v>53.773825357002394</c:v>
                </c:pt>
                <c:pt idx="286">
                  <c:v>54.146219015577408</c:v>
                </c:pt>
                <c:pt idx="287">
                  <c:v>52.920564688515313</c:v>
                </c:pt>
                <c:pt idx="288">
                  <c:v>54.678985743574891</c:v>
                </c:pt>
                <c:pt idx="289">
                  <c:v>54.447550168404518</c:v>
                </c:pt>
                <c:pt idx="290">
                  <c:v>53.660044891420242</c:v>
                </c:pt>
                <c:pt idx="291">
                  <c:v>53.727223476241832</c:v>
                </c:pt>
                <c:pt idx="292">
                  <c:v>54.734045265752833</c:v>
                </c:pt>
                <c:pt idx="293">
                  <c:v>53.245194271258477</c:v>
                </c:pt>
                <c:pt idx="294">
                  <c:v>54.706750944916159</c:v>
                </c:pt>
                <c:pt idx="295">
                  <c:v>54.817098528263152</c:v>
                </c:pt>
                <c:pt idx="296">
                  <c:v>54.728661684179698</c:v>
                </c:pt>
                <c:pt idx="297">
                  <c:v>54.407152925116364</c:v>
                </c:pt>
                <c:pt idx="298">
                  <c:v>54.558929422988022</c:v>
                </c:pt>
                <c:pt idx="299">
                  <c:v>49.879921894822076</c:v>
                </c:pt>
                <c:pt idx="300">
                  <c:v>53.177562185888192</c:v>
                </c:pt>
                <c:pt idx="301">
                  <c:v>51.753768642124165</c:v>
                </c:pt>
                <c:pt idx="302">
                  <c:v>26.393176929682614</c:v>
                </c:pt>
                <c:pt idx="303">
                  <c:v>51.932935408720098</c:v>
                </c:pt>
                <c:pt idx="304">
                  <c:v>53.662361482052788</c:v>
                </c:pt>
                <c:pt idx="305">
                  <c:v>53.094636510427883</c:v>
                </c:pt>
                <c:pt idx="306">
                  <c:v>53.022235686411165</c:v>
                </c:pt>
                <c:pt idx="307">
                  <c:v>53.157882909471851</c:v>
                </c:pt>
                <c:pt idx="308">
                  <c:v>52.881694323640794</c:v>
                </c:pt>
                <c:pt idx="309">
                  <c:v>52.155427972844294</c:v>
                </c:pt>
                <c:pt idx="310">
                  <c:v>53.31215716308143</c:v>
                </c:pt>
                <c:pt idx="311">
                  <c:v>53.948898558113541</c:v>
                </c:pt>
                <c:pt idx="312">
                  <c:v>53.887189165096032</c:v>
                </c:pt>
                <c:pt idx="313">
                  <c:v>52.740979788388834</c:v>
                </c:pt>
                <c:pt idx="314">
                  <c:v>53.557753899383513</c:v>
                </c:pt>
                <c:pt idx="315">
                  <c:v>53.359701389665076</c:v>
                </c:pt>
                <c:pt idx="316">
                  <c:v>53.794949183815511</c:v>
                </c:pt>
                <c:pt idx="317">
                  <c:v>51.639821108915832</c:v>
                </c:pt>
                <c:pt idx="318">
                  <c:v>53.465720772567288</c:v>
                </c:pt>
                <c:pt idx="319">
                  <c:v>53.750428600623437</c:v>
                </c:pt>
                <c:pt idx="320">
                  <c:v>52.754055287079012</c:v>
                </c:pt>
                <c:pt idx="321">
                  <c:v>53.386977642050638</c:v>
                </c:pt>
                <c:pt idx="322">
                  <c:v>54.287350989714525</c:v>
                </c:pt>
                <c:pt idx="323">
                  <c:v>55.590651890036021</c:v>
                </c:pt>
                <c:pt idx="324">
                  <c:v>54.466916713649987</c:v>
                </c:pt>
                <c:pt idx="325">
                  <c:v>54.139807267381208</c:v>
                </c:pt>
                <c:pt idx="326">
                  <c:v>52.841951517736383</c:v>
                </c:pt>
                <c:pt idx="327">
                  <c:v>53.310408382924976</c:v>
                </c:pt>
                <c:pt idx="328">
                  <c:v>53.971661691594335</c:v>
                </c:pt>
                <c:pt idx="329">
                  <c:v>53.758471662020568</c:v>
                </c:pt>
                <c:pt idx="330">
                  <c:v>54.792210470007333</c:v>
                </c:pt>
                <c:pt idx="331">
                  <c:v>54.48574064670877</c:v>
                </c:pt>
                <c:pt idx="332">
                  <c:v>54.626033417262612</c:v>
                </c:pt>
                <c:pt idx="333">
                  <c:v>54.723804844421807</c:v>
                </c:pt>
                <c:pt idx="334">
                  <c:v>54.163645181686277</c:v>
                </c:pt>
                <c:pt idx="335">
                  <c:v>53.491002382001987</c:v>
                </c:pt>
                <c:pt idx="336">
                  <c:v>52.700597664148894</c:v>
                </c:pt>
                <c:pt idx="337">
                  <c:v>54.526562351570036</c:v>
                </c:pt>
                <c:pt idx="338">
                  <c:v>54.42420431092382</c:v>
                </c:pt>
                <c:pt idx="339">
                  <c:v>54.232289461520246</c:v>
                </c:pt>
                <c:pt idx="340">
                  <c:v>54.141216945560963</c:v>
                </c:pt>
                <c:pt idx="341">
                  <c:v>54.840832742961879</c:v>
                </c:pt>
                <c:pt idx="342">
                  <c:v>54.886934972332071</c:v>
                </c:pt>
                <c:pt idx="343">
                  <c:v>54.396108733834978</c:v>
                </c:pt>
                <c:pt idx="344">
                  <c:v>55.199749249157385</c:v>
                </c:pt>
                <c:pt idx="345">
                  <c:v>55.453529033732245</c:v>
                </c:pt>
                <c:pt idx="346">
                  <c:v>55.125877710512881</c:v>
                </c:pt>
                <c:pt idx="347">
                  <c:v>54.705209088519936</c:v>
                </c:pt>
                <c:pt idx="348">
                  <c:v>55.216131711925904</c:v>
                </c:pt>
                <c:pt idx="349">
                  <c:v>54.317093743907812</c:v>
                </c:pt>
                <c:pt idx="350">
                  <c:v>55.11800114675728</c:v>
                </c:pt>
                <c:pt idx="351">
                  <c:v>52.74570747856604</c:v>
                </c:pt>
                <c:pt idx="352">
                  <c:v>53.520093358357364</c:v>
                </c:pt>
                <c:pt idx="353">
                  <c:v>53.902799901339712</c:v>
                </c:pt>
                <c:pt idx="354">
                  <c:v>53.852537314659969</c:v>
                </c:pt>
                <c:pt idx="355">
                  <c:v>54.142517742529044</c:v>
                </c:pt>
                <c:pt idx="356">
                  <c:v>54.067564632445972</c:v>
                </c:pt>
                <c:pt idx="357">
                  <c:v>53.37084034343691</c:v>
                </c:pt>
                <c:pt idx="358">
                  <c:v>51.96889000441233</c:v>
                </c:pt>
                <c:pt idx="359">
                  <c:v>52.125330351352346</c:v>
                </c:pt>
                <c:pt idx="360">
                  <c:v>52.445825273345477</c:v>
                </c:pt>
                <c:pt idx="361">
                  <c:v>53.519490197793218</c:v>
                </c:pt>
                <c:pt idx="362">
                  <c:v>53.761797692458408</c:v>
                </c:pt>
                <c:pt idx="363">
                  <c:v>53.906439651182488</c:v>
                </c:pt>
                <c:pt idx="364">
                  <c:v>54.248606071013377</c:v>
                </c:pt>
                <c:pt idx="365">
                  <c:v>53.869546019066014</c:v>
                </c:pt>
                <c:pt idx="366">
                  <c:v>53.645504209448873</c:v>
                </c:pt>
                <c:pt idx="367">
                  <c:v>54.148783393631831</c:v>
                </c:pt>
                <c:pt idx="368">
                  <c:v>53.695287370940939</c:v>
                </c:pt>
                <c:pt idx="369">
                  <c:v>46.66569143095591</c:v>
                </c:pt>
                <c:pt idx="370">
                  <c:v>51.268416688391859</c:v>
                </c:pt>
                <c:pt idx="371">
                  <c:v>52.809132980283827</c:v>
                </c:pt>
                <c:pt idx="372">
                  <c:v>54.221610390598919</c:v>
                </c:pt>
                <c:pt idx="373">
                  <c:v>54.514617365834603</c:v>
                </c:pt>
                <c:pt idx="374">
                  <c:v>53.425859607111036</c:v>
                </c:pt>
                <c:pt idx="375">
                  <c:v>53.966907087756262</c:v>
                </c:pt>
                <c:pt idx="376">
                  <c:v>54.236694326193557</c:v>
                </c:pt>
                <c:pt idx="377">
                  <c:v>54.274791599438274</c:v>
                </c:pt>
                <c:pt idx="378">
                  <c:v>53.793585204160379</c:v>
                </c:pt>
                <c:pt idx="379">
                  <c:v>54.225030020947699</c:v>
                </c:pt>
                <c:pt idx="380">
                  <c:v>54.469617105507282</c:v>
                </c:pt>
                <c:pt idx="381">
                  <c:v>54.450825381858159</c:v>
                </c:pt>
                <c:pt idx="382">
                  <c:v>54.727026369408229</c:v>
                </c:pt>
                <c:pt idx="383">
                  <c:v>54.836838648801596</c:v>
                </c:pt>
                <c:pt idx="384">
                  <c:v>55.183555475976483</c:v>
                </c:pt>
                <c:pt idx="385">
                  <c:v>53.303141559198423</c:v>
                </c:pt>
                <c:pt idx="386">
                  <c:v>52.162316382158068</c:v>
                </c:pt>
                <c:pt idx="387">
                  <c:v>53.117502121313905</c:v>
                </c:pt>
                <c:pt idx="388">
                  <c:v>53.926791785593537</c:v>
                </c:pt>
                <c:pt idx="389">
                  <c:v>53.657065002051944</c:v>
                </c:pt>
                <c:pt idx="390">
                  <c:v>52.940771878475516</c:v>
                </c:pt>
                <c:pt idx="391">
                  <c:v>53.133083217418381</c:v>
                </c:pt>
                <c:pt idx="392">
                  <c:v>53.479018264063498</c:v>
                </c:pt>
                <c:pt idx="393">
                  <c:v>53.361343947630488</c:v>
                </c:pt>
                <c:pt idx="394">
                  <c:v>53.277500666431848</c:v>
                </c:pt>
                <c:pt idx="395">
                  <c:v>52.322571100334862</c:v>
                </c:pt>
                <c:pt idx="396">
                  <c:v>53.48128931548014</c:v>
                </c:pt>
                <c:pt idx="397">
                  <c:v>53.591767850793126</c:v>
                </c:pt>
                <c:pt idx="398">
                  <c:v>54.407592589545146</c:v>
                </c:pt>
                <c:pt idx="399">
                  <c:v>54.872844696184075</c:v>
                </c:pt>
                <c:pt idx="400">
                  <c:v>54.772162808472117</c:v>
                </c:pt>
                <c:pt idx="401">
                  <c:v>54.820175266739284</c:v>
                </c:pt>
                <c:pt idx="402">
                  <c:v>55.08623337991795</c:v>
                </c:pt>
                <c:pt idx="403">
                  <c:v>54.809559918153646</c:v>
                </c:pt>
                <c:pt idx="404">
                  <c:v>54.159952870464856</c:v>
                </c:pt>
                <c:pt idx="405">
                  <c:v>54.344334194938682</c:v>
                </c:pt>
                <c:pt idx="406">
                  <c:v>54.727113798429343</c:v>
                </c:pt>
                <c:pt idx="407">
                  <c:v>54.968829312310866</c:v>
                </c:pt>
                <c:pt idx="408">
                  <c:v>54.700472980213775</c:v>
                </c:pt>
                <c:pt idx="409">
                  <c:v>54.661756389175338</c:v>
                </c:pt>
                <c:pt idx="410">
                  <c:v>55.028654539137079</c:v>
                </c:pt>
                <c:pt idx="411">
                  <c:v>54.967042550175343</c:v>
                </c:pt>
                <c:pt idx="412">
                  <c:v>55.293695785821953</c:v>
                </c:pt>
                <c:pt idx="413">
                  <c:v>55.089057448317924</c:v>
                </c:pt>
                <c:pt idx="414">
                  <c:v>55.005903361471027</c:v>
                </c:pt>
                <c:pt idx="415">
                  <c:v>54.683389698984406</c:v>
                </c:pt>
                <c:pt idx="416">
                  <c:v>54.729368448975038</c:v>
                </c:pt>
                <c:pt idx="417">
                  <c:v>55.271739851984037</c:v>
                </c:pt>
                <c:pt idx="418">
                  <c:v>54.89736075939549</c:v>
                </c:pt>
                <c:pt idx="419">
                  <c:v>54.907570512342886</c:v>
                </c:pt>
                <c:pt idx="420">
                  <c:v>54.77541271538049</c:v>
                </c:pt>
                <c:pt idx="421">
                  <c:v>54.99331086324608</c:v>
                </c:pt>
                <c:pt idx="422">
                  <c:v>54.631632310126314</c:v>
                </c:pt>
                <c:pt idx="423">
                  <c:v>54.823177998639359</c:v>
                </c:pt>
                <c:pt idx="424">
                  <c:v>54.674959189633036</c:v>
                </c:pt>
                <c:pt idx="425">
                  <c:v>54.624063970445171</c:v>
                </c:pt>
                <c:pt idx="426">
                  <c:v>50.522908647296582</c:v>
                </c:pt>
                <c:pt idx="427">
                  <c:v>51.491350987682566</c:v>
                </c:pt>
                <c:pt idx="428">
                  <c:v>54.176744370657033</c:v>
                </c:pt>
                <c:pt idx="429">
                  <c:v>53.711969252847112</c:v>
                </c:pt>
                <c:pt idx="430">
                  <c:v>54.437237203396137</c:v>
                </c:pt>
                <c:pt idx="431">
                  <c:v>54.750544347465464</c:v>
                </c:pt>
                <c:pt idx="432">
                  <c:v>54.377285621657975</c:v>
                </c:pt>
                <c:pt idx="433">
                  <c:v>54.464157639471502</c:v>
                </c:pt>
                <c:pt idx="434">
                  <c:v>54.075589089530112</c:v>
                </c:pt>
                <c:pt idx="435">
                  <c:v>54.500206293597053</c:v>
                </c:pt>
                <c:pt idx="436">
                  <c:v>54.319672566238921</c:v>
                </c:pt>
                <c:pt idx="437">
                  <c:v>53.772937106908593</c:v>
                </c:pt>
                <c:pt idx="438">
                  <c:v>54.389098316083896</c:v>
                </c:pt>
                <c:pt idx="439">
                  <c:v>54.389883912851417</c:v>
                </c:pt>
                <c:pt idx="440">
                  <c:v>54.748092037986879</c:v>
                </c:pt>
                <c:pt idx="441">
                  <c:v>54.316321288352206</c:v>
                </c:pt>
                <c:pt idx="442">
                  <c:v>54.754980501822502</c:v>
                </c:pt>
                <c:pt idx="443">
                  <c:v>54.919346750253865</c:v>
                </c:pt>
                <c:pt idx="444">
                  <c:v>54.582105322798647</c:v>
                </c:pt>
                <c:pt idx="445">
                  <c:v>53.446093055834453</c:v>
                </c:pt>
                <c:pt idx="446">
                  <c:v>52.726897608601078</c:v>
                </c:pt>
                <c:pt idx="447">
                  <c:v>53.555910894229271</c:v>
                </c:pt>
                <c:pt idx="448">
                  <c:v>53.825027735216345</c:v>
                </c:pt>
                <c:pt idx="449">
                  <c:v>53.763255266136895</c:v>
                </c:pt>
                <c:pt idx="450">
                  <c:v>53.758352184736751</c:v>
                </c:pt>
                <c:pt idx="451">
                  <c:v>54.188816442753783</c:v>
                </c:pt>
                <c:pt idx="452">
                  <c:v>53.819235894409779</c:v>
                </c:pt>
                <c:pt idx="453">
                  <c:v>54.637106677592996</c:v>
                </c:pt>
                <c:pt idx="454">
                  <c:v>54.673759251912095</c:v>
                </c:pt>
                <c:pt idx="455">
                  <c:v>54.837810776299584</c:v>
                </c:pt>
                <c:pt idx="456">
                  <c:v>54.154064792756571</c:v>
                </c:pt>
                <c:pt idx="457">
                  <c:v>53.8554045071592</c:v>
                </c:pt>
                <c:pt idx="458">
                  <c:v>53.97536798183954</c:v>
                </c:pt>
                <c:pt idx="459">
                  <c:v>54.645949348904182</c:v>
                </c:pt>
                <c:pt idx="460">
                  <c:v>54.545076170312257</c:v>
                </c:pt>
                <c:pt idx="461">
                  <c:v>54.95358717312326</c:v>
                </c:pt>
                <c:pt idx="462">
                  <c:v>54.18319546083751</c:v>
                </c:pt>
                <c:pt idx="463">
                  <c:v>52.73608516812692</c:v>
                </c:pt>
                <c:pt idx="464">
                  <c:v>53.375713976498574</c:v>
                </c:pt>
                <c:pt idx="465">
                  <c:v>52.218819779961258</c:v>
                </c:pt>
                <c:pt idx="466">
                  <c:v>53.569712025543048</c:v>
                </c:pt>
                <c:pt idx="467">
                  <c:v>54.783308070150035</c:v>
                </c:pt>
                <c:pt idx="468">
                  <c:v>53.604496705043886</c:v>
                </c:pt>
                <c:pt idx="469">
                  <c:v>52.954571424385826</c:v>
                </c:pt>
                <c:pt idx="470">
                  <c:v>53.427946293384885</c:v>
                </c:pt>
                <c:pt idx="471">
                  <c:v>52.823866646476795</c:v>
                </c:pt>
                <c:pt idx="472">
                  <c:v>52.522054946998416</c:v>
                </c:pt>
                <c:pt idx="473">
                  <c:v>53.645481481903516</c:v>
                </c:pt>
                <c:pt idx="474">
                  <c:v>51.522036407049072</c:v>
                </c:pt>
                <c:pt idx="475">
                  <c:v>53.060551918988963</c:v>
                </c:pt>
                <c:pt idx="476">
                  <c:v>52.308966993510538</c:v>
                </c:pt>
                <c:pt idx="477">
                  <c:v>54.077999169399128</c:v>
                </c:pt>
                <c:pt idx="478">
                  <c:v>54.11925050455811</c:v>
                </c:pt>
                <c:pt idx="479">
                  <c:v>53.806957490567306</c:v>
                </c:pt>
                <c:pt idx="480">
                  <c:v>51.77366886349084</c:v>
                </c:pt>
                <c:pt idx="481">
                  <c:v>53.72539193562536</c:v>
                </c:pt>
                <c:pt idx="482">
                  <c:v>54.25569012356938</c:v>
                </c:pt>
                <c:pt idx="483">
                  <c:v>54.015378161825303</c:v>
                </c:pt>
                <c:pt idx="484">
                  <c:v>53.915839085575854</c:v>
                </c:pt>
                <c:pt idx="485">
                  <c:v>53.879412609894977</c:v>
                </c:pt>
                <c:pt idx="486">
                  <c:v>47.647428826479434</c:v>
                </c:pt>
                <c:pt idx="487">
                  <c:v>53.157606723985765</c:v>
                </c:pt>
                <c:pt idx="488">
                  <c:v>53.465431002908822</c:v>
                </c:pt>
                <c:pt idx="489">
                  <c:v>52.973601344811428</c:v>
                </c:pt>
                <c:pt idx="490">
                  <c:v>52.729049323219172</c:v>
                </c:pt>
                <c:pt idx="491">
                  <c:v>53.78881184206297</c:v>
                </c:pt>
                <c:pt idx="492">
                  <c:v>53.765840823192278</c:v>
                </c:pt>
                <c:pt idx="493">
                  <c:v>53.748963856253354</c:v>
                </c:pt>
                <c:pt idx="494">
                  <c:v>53.952276327680089</c:v>
                </c:pt>
                <c:pt idx="495">
                  <c:v>54.560107676969942</c:v>
                </c:pt>
                <c:pt idx="496">
                  <c:v>53.784696047040342</c:v>
                </c:pt>
                <c:pt idx="497">
                  <c:v>53.704391053642944</c:v>
                </c:pt>
                <c:pt idx="498">
                  <c:v>53.018368491386035</c:v>
                </c:pt>
                <c:pt idx="499">
                  <c:v>52.907097618901126</c:v>
                </c:pt>
                <c:pt idx="500">
                  <c:v>52.490006123061207</c:v>
                </c:pt>
                <c:pt idx="501">
                  <c:v>52.886001496557249</c:v>
                </c:pt>
                <c:pt idx="502">
                  <c:v>53.877438592310163</c:v>
                </c:pt>
                <c:pt idx="503">
                  <c:v>52.87550095727466</c:v>
                </c:pt>
                <c:pt idx="504">
                  <c:v>54.150858351064834</c:v>
                </c:pt>
                <c:pt idx="505">
                  <c:v>53.847801536483828</c:v>
                </c:pt>
                <c:pt idx="506">
                  <c:v>54.038723655315827</c:v>
                </c:pt>
                <c:pt idx="507">
                  <c:v>52.934730523833117</c:v>
                </c:pt>
                <c:pt idx="508">
                  <c:v>53.218963312661387</c:v>
                </c:pt>
                <c:pt idx="509">
                  <c:v>51.951043571939842</c:v>
                </c:pt>
                <c:pt idx="510">
                  <c:v>53.14785421258614</c:v>
                </c:pt>
                <c:pt idx="511">
                  <c:v>50.513987556900261</c:v>
                </c:pt>
                <c:pt idx="512">
                  <c:v>50.535298620919555</c:v>
                </c:pt>
                <c:pt idx="513">
                  <c:v>50.039036412447942</c:v>
                </c:pt>
                <c:pt idx="514">
                  <c:v>53.124164537301539</c:v>
                </c:pt>
                <c:pt idx="515">
                  <c:v>53.495320981284095</c:v>
                </c:pt>
                <c:pt idx="516">
                  <c:v>51.584200951265352</c:v>
                </c:pt>
                <c:pt idx="517">
                  <c:v>49.244937365526788</c:v>
                </c:pt>
                <c:pt idx="518">
                  <c:v>48.023590290931757</c:v>
                </c:pt>
                <c:pt idx="519">
                  <c:v>49.016645335956618</c:v>
                </c:pt>
                <c:pt idx="520">
                  <c:v>51.876203646796426</c:v>
                </c:pt>
                <c:pt idx="521">
                  <c:v>54.228411147967009</c:v>
                </c:pt>
                <c:pt idx="522">
                  <c:v>54.381314634513565</c:v>
                </c:pt>
                <c:pt idx="523">
                  <c:v>54.422188999597637</c:v>
                </c:pt>
                <c:pt idx="524">
                  <c:v>54.765764667265948</c:v>
                </c:pt>
                <c:pt idx="525">
                  <c:v>53.034511016452605</c:v>
                </c:pt>
                <c:pt idx="526">
                  <c:v>53.65866499680876</c:v>
                </c:pt>
                <c:pt idx="527">
                  <c:v>54.354340222007288</c:v>
                </c:pt>
                <c:pt idx="528">
                  <c:v>52.876565091816886</c:v>
                </c:pt>
                <c:pt idx="529">
                  <c:v>51.905302392063227</c:v>
                </c:pt>
                <c:pt idx="530">
                  <c:v>52.733466419315391</c:v>
                </c:pt>
                <c:pt idx="531">
                  <c:v>51.599866568366579</c:v>
                </c:pt>
                <c:pt idx="532">
                  <c:v>48.903812447805308</c:v>
                </c:pt>
                <c:pt idx="533">
                  <c:v>47.16937975671393</c:v>
                </c:pt>
                <c:pt idx="534">
                  <c:v>48.566401143696027</c:v>
                </c:pt>
                <c:pt idx="535">
                  <c:v>51.192536796912947</c:v>
                </c:pt>
                <c:pt idx="536">
                  <c:v>53.159725793489486</c:v>
                </c:pt>
                <c:pt idx="537">
                  <c:v>53.122636906514266</c:v>
                </c:pt>
                <c:pt idx="538">
                  <c:v>53.394100755882974</c:v>
                </c:pt>
                <c:pt idx="539">
                  <c:v>52.666401219277752</c:v>
                </c:pt>
                <c:pt idx="540">
                  <c:v>52.837820210707513</c:v>
                </c:pt>
                <c:pt idx="541">
                  <c:v>52.865607909151223</c:v>
                </c:pt>
                <c:pt idx="542">
                  <c:v>53.307329434276255</c:v>
                </c:pt>
                <c:pt idx="543">
                  <c:v>53.676453561429049</c:v>
                </c:pt>
                <c:pt idx="544">
                  <c:v>51.580472787373793</c:v>
                </c:pt>
                <c:pt idx="545">
                  <c:v>52.540018009402388</c:v>
                </c:pt>
                <c:pt idx="546">
                  <c:v>52.976765800797587</c:v>
                </c:pt>
                <c:pt idx="547">
                  <c:v>53.313875879486886</c:v>
                </c:pt>
                <c:pt idx="548">
                  <c:v>54.05502163257853</c:v>
                </c:pt>
                <c:pt idx="549">
                  <c:v>53.305793723796214</c:v>
                </c:pt>
                <c:pt idx="550">
                  <c:v>53.473828494586883</c:v>
                </c:pt>
                <c:pt idx="551">
                  <c:v>53.268330836340574</c:v>
                </c:pt>
                <c:pt idx="552">
                  <c:v>54.246118176954461</c:v>
                </c:pt>
                <c:pt idx="553">
                  <c:v>53.9437295733117</c:v>
                </c:pt>
                <c:pt idx="554">
                  <c:v>53.154067151625462</c:v>
                </c:pt>
                <c:pt idx="555">
                  <c:v>53.183972445161622</c:v>
                </c:pt>
                <c:pt idx="556">
                  <c:v>52.092609423687435</c:v>
                </c:pt>
                <c:pt idx="557">
                  <c:v>53.454806434923704</c:v>
                </c:pt>
                <c:pt idx="558">
                  <c:v>53.016974260228537</c:v>
                </c:pt>
                <c:pt idx="559">
                  <c:v>52.441397272289116</c:v>
                </c:pt>
                <c:pt idx="560">
                  <c:v>52.641365228525991</c:v>
                </c:pt>
                <c:pt idx="561">
                  <c:v>51.037173266886967</c:v>
                </c:pt>
                <c:pt idx="562">
                  <c:v>51.546479281622418</c:v>
                </c:pt>
                <c:pt idx="563">
                  <c:v>53.385100609484368</c:v>
                </c:pt>
                <c:pt idx="564">
                  <c:v>54.344604556277311</c:v>
                </c:pt>
                <c:pt idx="565">
                  <c:v>56.359858547000805</c:v>
                </c:pt>
                <c:pt idx="566">
                  <c:v>55.248035722223207</c:v>
                </c:pt>
                <c:pt idx="567">
                  <c:v>53.391839162199943</c:v>
                </c:pt>
                <c:pt idx="568">
                  <c:v>53.504844057046938</c:v>
                </c:pt>
                <c:pt idx="569">
                  <c:v>51.108665582322672</c:v>
                </c:pt>
                <c:pt idx="570">
                  <c:v>53.348298763851034</c:v>
                </c:pt>
                <c:pt idx="571">
                  <c:v>53.942924955032197</c:v>
                </c:pt>
                <c:pt idx="572">
                  <c:v>50.457258161458967</c:v>
                </c:pt>
                <c:pt idx="573">
                  <c:v>52.606692648462221</c:v>
                </c:pt>
                <c:pt idx="574">
                  <c:v>52.994396692061798</c:v>
                </c:pt>
                <c:pt idx="575">
                  <c:v>53.13388863023787</c:v>
                </c:pt>
                <c:pt idx="576">
                  <c:v>52.775867448402174</c:v>
                </c:pt>
                <c:pt idx="577">
                  <c:v>53.494533234808564</c:v>
                </c:pt>
                <c:pt idx="578">
                  <c:v>51.94063922439372</c:v>
                </c:pt>
                <c:pt idx="579">
                  <c:v>53.184081288201178</c:v>
                </c:pt>
                <c:pt idx="580">
                  <c:v>53.598376162800442</c:v>
                </c:pt>
                <c:pt idx="581">
                  <c:v>53.529932762598484</c:v>
                </c:pt>
                <c:pt idx="582">
                  <c:v>53.89763385384785</c:v>
                </c:pt>
                <c:pt idx="583">
                  <c:v>54.389893343137665</c:v>
                </c:pt>
                <c:pt idx="584">
                  <c:v>55.544686583732485</c:v>
                </c:pt>
                <c:pt idx="585">
                  <c:v>56.359858547000805</c:v>
                </c:pt>
                <c:pt idx="586">
                  <c:v>55.469682387787593</c:v>
                </c:pt>
                <c:pt idx="587">
                  <c:v>54.928909113741739</c:v>
                </c:pt>
                <c:pt idx="588">
                  <c:v>54.236140879393105</c:v>
                </c:pt>
                <c:pt idx="589">
                  <c:v>53.951597119612956</c:v>
                </c:pt>
                <c:pt idx="590">
                  <c:v>56.359858547000805</c:v>
                </c:pt>
                <c:pt idx="591">
                  <c:v>54.336264866154423</c:v>
                </c:pt>
                <c:pt idx="592">
                  <c:v>53.893169459629775</c:v>
                </c:pt>
                <c:pt idx="593">
                  <c:v>52.321046522369194</c:v>
                </c:pt>
                <c:pt idx="594">
                  <c:v>53.825286721242158</c:v>
                </c:pt>
                <c:pt idx="595">
                  <c:v>53.036721297092434</c:v>
                </c:pt>
                <c:pt idx="596">
                  <c:v>52.961893558787025</c:v>
                </c:pt>
                <c:pt idx="597">
                  <c:v>52.381902769583611</c:v>
                </c:pt>
                <c:pt idx="598">
                  <c:v>52.041808088379987</c:v>
                </c:pt>
                <c:pt idx="599">
                  <c:v>49.394069487848547</c:v>
                </c:pt>
                <c:pt idx="600">
                  <c:v>48.864676263018794</c:v>
                </c:pt>
                <c:pt idx="601">
                  <c:v>50.598825150024602</c:v>
                </c:pt>
                <c:pt idx="602">
                  <c:v>51.512659960772524</c:v>
                </c:pt>
                <c:pt idx="603">
                  <c:v>52.02060920818554</c:v>
                </c:pt>
                <c:pt idx="604">
                  <c:v>53.532777283387226</c:v>
                </c:pt>
                <c:pt idx="605">
                  <c:v>52.750955385878029</c:v>
                </c:pt>
                <c:pt idx="606">
                  <c:v>52.619366851510534</c:v>
                </c:pt>
                <c:pt idx="607">
                  <c:v>49.162418292237014</c:v>
                </c:pt>
                <c:pt idx="608">
                  <c:v>49.793719957209483</c:v>
                </c:pt>
                <c:pt idx="609">
                  <c:v>53.192215709525861</c:v>
                </c:pt>
                <c:pt idx="610">
                  <c:v>52.709959198214662</c:v>
                </c:pt>
                <c:pt idx="611">
                  <c:v>51.908356143735574</c:v>
                </c:pt>
                <c:pt idx="612">
                  <c:v>50.395297662264134</c:v>
                </c:pt>
                <c:pt idx="613">
                  <c:v>49.652292815877161</c:v>
                </c:pt>
                <c:pt idx="614">
                  <c:v>51.625867524286036</c:v>
                </c:pt>
                <c:pt idx="615">
                  <c:v>50.2390366197356</c:v>
                </c:pt>
                <c:pt idx="616">
                  <c:v>51.64149848378861</c:v>
                </c:pt>
                <c:pt idx="617">
                  <c:v>52.29982568046411</c:v>
                </c:pt>
                <c:pt idx="618">
                  <c:v>51.250681946836487</c:v>
                </c:pt>
                <c:pt idx="619">
                  <c:v>51.792168103413815</c:v>
                </c:pt>
                <c:pt idx="620">
                  <c:v>51.323015941699268</c:v>
                </c:pt>
                <c:pt idx="621">
                  <c:v>52.490444069437324</c:v>
                </c:pt>
                <c:pt idx="622">
                  <c:v>49.711547935566067</c:v>
                </c:pt>
                <c:pt idx="623">
                  <c:v>51.575557128596188</c:v>
                </c:pt>
                <c:pt idx="624">
                  <c:v>51.20441617164623</c:v>
                </c:pt>
                <c:pt idx="625">
                  <c:v>52.314642491243752</c:v>
                </c:pt>
                <c:pt idx="626">
                  <c:v>52.336398141513513</c:v>
                </c:pt>
                <c:pt idx="627">
                  <c:v>52.392516629771691</c:v>
                </c:pt>
                <c:pt idx="628">
                  <c:v>52.343329619299148</c:v>
                </c:pt>
                <c:pt idx="629">
                  <c:v>52.312201693831639</c:v>
                </c:pt>
                <c:pt idx="630">
                  <c:v>53.120615880664651</c:v>
                </c:pt>
                <c:pt idx="631">
                  <c:v>53.210343039524908</c:v>
                </c:pt>
                <c:pt idx="632">
                  <c:v>52.046588962548967</c:v>
                </c:pt>
                <c:pt idx="633">
                  <c:v>51.288909690181953</c:v>
                </c:pt>
                <c:pt idx="634">
                  <c:v>53.212915249899112</c:v>
                </c:pt>
                <c:pt idx="635">
                  <c:v>52.456389537700062</c:v>
                </c:pt>
                <c:pt idx="636">
                  <c:v>53.46325754813649</c:v>
                </c:pt>
                <c:pt idx="637">
                  <c:v>51.797622448253705</c:v>
                </c:pt>
                <c:pt idx="638">
                  <c:v>52.070113578379704</c:v>
                </c:pt>
                <c:pt idx="639">
                  <c:v>52.729571873556523</c:v>
                </c:pt>
                <c:pt idx="640">
                  <c:v>51.900635728659736</c:v>
                </c:pt>
                <c:pt idx="641">
                  <c:v>51.703549841171863</c:v>
                </c:pt>
                <c:pt idx="642">
                  <c:v>52.182112075518262</c:v>
                </c:pt>
                <c:pt idx="643">
                  <c:v>51.825102673946184</c:v>
                </c:pt>
                <c:pt idx="644">
                  <c:v>53.38162665054481</c:v>
                </c:pt>
                <c:pt idx="645">
                  <c:v>52.274011037975555</c:v>
                </c:pt>
                <c:pt idx="646">
                  <c:v>52.832313261479698</c:v>
                </c:pt>
                <c:pt idx="647">
                  <c:v>52.110734013014387</c:v>
                </c:pt>
                <c:pt idx="648">
                  <c:v>51.121324301544789</c:v>
                </c:pt>
                <c:pt idx="649">
                  <c:v>53.055493311839918</c:v>
                </c:pt>
                <c:pt idx="650">
                  <c:v>53.792970637104446</c:v>
                </c:pt>
                <c:pt idx="651">
                  <c:v>53.516252406796134</c:v>
                </c:pt>
                <c:pt idx="652">
                  <c:v>53.618502612773334</c:v>
                </c:pt>
                <c:pt idx="653">
                  <c:v>51.433581905245568</c:v>
                </c:pt>
                <c:pt idx="654">
                  <c:v>56.359858547000805</c:v>
                </c:pt>
                <c:pt idx="655">
                  <c:v>52.882280557353909</c:v>
                </c:pt>
                <c:pt idx="656">
                  <c:v>51.906311664253636</c:v>
                </c:pt>
                <c:pt idx="657">
                  <c:v>53.858124520586557</c:v>
                </c:pt>
                <c:pt idx="658">
                  <c:v>53.434556233432076</c:v>
                </c:pt>
                <c:pt idx="659">
                  <c:v>53.602814303562553</c:v>
                </c:pt>
                <c:pt idx="660">
                  <c:v>52.782920725161617</c:v>
                </c:pt>
                <c:pt idx="661">
                  <c:v>53.446691856200275</c:v>
                </c:pt>
                <c:pt idx="662">
                  <c:v>53.156250938429473</c:v>
                </c:pt>
                <c:pt idx="663">
                  <c:v>50.902722812108429</c:v>
                </c:pt>
                <c:pt idx="664">
                  <c:v>51.973159387675651</c:v>
                </c:pt>
                <c:pt idx="665">
                  <c:v>53.881468426310143</c:v>
                </c:pt>
                <c:pt idx="666">
                  <c:v>53.873808859668372</c:v>
                </c:pt>
                <c:pt idx="667">
                  <c:v>53.889046004476825</c:v>
                </c:pt>
                <c:pt idx="668">
                  <c:v>51.237029223526221</c:v>
                </c:pt>
                <c:pt idx="669">
                  <c:v>53.79467970539887</c:v>
                </c:pt>
                <c:pt idx="670">
                  <c:v>52.307980014528944</c:v>
                </c:pt>
                <c:pt idx="671">
                  <c:v>53.08288750316445</c:v>
                </c:pt>
                <c:pt idx="672">
                  <c:v>52.381155827410716</c:v>
                </c:pt>
                <c:pt idx="673">
                  <c:v>52.325309544047521</c:v>
                </c:pt>
                <c:pt idx="674">
                  <c:v>52.864858580304343</c:v>
                </c:pt>
                <c:pt idx="675">
                  <c:v>53.732601779258857</c:v>
                </c:pt>
                <c:pt idx="676">
                  <c:v>52.87466613239544</c:v>
                </c:pt>
                <c:pt idx="677">
                  <c:v>52.651004877805093</c:v>
                </c:pt>
                <c:pt idx="678">
                  <c:v>53.388574314845613</c:v>
                </c:pt>
                <c:pt idx="679">
                  <c:v>53.693281191737782</c:v>
                </c:pt>
                <c:pt idx="680">
                  <c:v>52.654088329238263</c:v>
                </c:pt>
                <c:pt idx="681">
                  <c:v>52.756373655385836</c:v>
                </c:pt>
                <c:pt idx="682">
                  <c:v>53.485732110291849</c:v>
                </c:pt>
                <c:pt idx="683">
                  <c:v>52.533207444351923</c:v>
                </c:pt>
                <c:pt idx="684">
                  <c:v>53.547615322327303</c:v>
                </c:pt>
                <c:pt idx="685">
                  <c:v>56.359858547000805</c:v>
                </c:pt>
                <c:pt idx="686">
                  <c:v>53.069108344341188</c:v>
                </c:pt>
                <c:pt idx="687">
                  <c:v>52.448023888815435</c:v>
                </c:pt>
                <c:pt idx="688">
                  <c:v>53.617085342708783</c:v>
                </c:pt>
                <c:pt idx="689">
                  <c:v>50.958225502278175</c:v>
                </c:pt>
                <c:pt idx="690">
                  <c:v>52.186683044032115</c:v>
                </c:pt>
                <c:pt idx="691">
                  <c:v>52.010182022999942</c:v>
                </c:pt>
                <c:pt idx="692">
                  <c:v>53.484066363784997</c:v>
                </c:pt>
                <c:pt idx="693">
                  <c:v>52.439005449935607</c:v>
                </c:pt>
                <c:pt idx="694">
                  <c:v>52.865360211686983</c:v>
                </c:pt>
                <c:pt idx="695">
                  <c:v>53.316112203221124</c:v>
                </c:pt>
                <c:pt idx="696">
                  <c:v>53.582357057174079</c:v>
                </c:pt>
                <c:pt idx="697">
                  <c:v>54.100807666962574</c:v>
                </c:pt>
                <c:pt idx="698">
                  <c:v>54.494297451613093</c:v>
                </c:pt>
                <c:pt idx="699">
                  <c:v>54.717526419303674</c:v>
                </c:pt>
                <c:pt idx="700">
                  <c:v>53.961026181002183</c:v>
                </c:pt>
                <c:pt idx="701">
                  <c:v>54.5795449299099</c:v>
                </c:pt>
                <c:pt idx="702">
                  <c:v>52.994617008456295</c:v>
                </c:pt>
                <c:pt idx="703">
                  <c:v>53.586598925350302</c:v>
                </c:pt>
                <c:pt idx="704">
                  <c:v>54.45367131880473</c:v>
                </c:pt>
                <c:pt idx="705">
                  <c:v>53.507404549885401</c:v>
                </c:pt>
                <c:pt idx="706">
                  <c:v>54.212994037906725</c:v>
                </c:pt>
                <c:pt idx="707">
                  <c:v>54.091418398036424</c:v>
                </c:pt>
                <c:pt idx="708">
                  <c:v>54.875721789847439</c:v>
                </c:pt>
                <c:pt idx="709">
                  <c:v>53.229641945196818</c:v>
                </c:pt>
                <c:pt idx="710">
                  <c:v>54.950811662900641</c:v>
                </c:pt>
                <c:pt idx="711">
                  <c:v>54.410171960936609</c:v>
                </c:pt>
                <c:pt idx="712">
                  <c:v>54.639429374393963</c:v>
                </c:pt>
                <c:pt idx="713">
                  <c:v>54.547429623878848</c:v>
                </c:pt>
                <c:pt idx="714">
                  <c:v>53.952941089577166</c:v>
                </c:pt>
                <c:pt idx="715">
                  <c:v>54.223510331523904</c:v>
                </c:pt>
                <c:pt idx="716">
                  <c:v>51.872501111273984</c:v>
                </c:pt>
                <c:pt idx="717">
                  <c:v>53.090765853218237</c:v>
                </c:pt>
                <c:pt idx="718">
                  <c:v>54.092177301386442</c:v>
                </c:pt>
                <c:pt idx="719">
                  <c:v>53.370902656870527</c:v>
                </c:pt>
                <c:pt idx="720">
                  <c:v>54.196609714706909</c:v>
                </c:pt>
                <c:pt idx="721">
                  <c:v>53.263100715928807</c:v>
                </c:pt>
                <c:pt idx="722">
                  <c:v>54.755861681437025</c:v>
                </c:pt>
                <c:pt idx="723">
                  <c:v>55.028024326845376</c:v>
                </c:pt>
                <c:pt idx="724">
                  <c:v>54.946336137273732</c:v>
                </c:pt>
                <c:pt idx="725">
                  <c:v>54.597996810458632</c:v>
                </c:pt>
                <c:pt idx="726">
                  <c:v>53.89412080729015</c:v>
                </c:pt>
                <c:pt idx="727">
                  <c:v>53.506577542234119</c:v>
                </c:pt>
                <c:pt idx="728">
                  <c:v>54.661126706857935</c:v>
                </c:pt>
                <c:pt idx="729">
                  <c:v>55.089159839759716</c:v>
                </c:pt>
                <c:pt idx="730">
                  <c:v>54.737437051409707</c:v>
                </c:pt>
                <c:pt idx="731">
                  <c:v>54.851388792763402</c:v>
                </c:pt>
                <c:pt idx="732">
                  <c:v>54.040533451783844</c:v>
                </c:pt>
                <c:pt idx="733">
                  <c:v>54.513426665811373</c:v>
                </c:pt>
                <c:pt idx="734">
                  <c:v>54.063294433925861</c:v>
                </c:pt>
                <c:pt idx="735">
                  <c:v>53.425115058024936</c:v>
                </c:pt>
                <c:pt idx="736">
                  <c:v>54.301046002255973</c:v>
                </c:pt>
                <c:pt idx="737">
                  <c:v>54.815031527492941</c:v>
                </c:pt>
                <c:pt idx="738">
                  <c:v>54.201091499605639</c:v>
                </c:pt>
                <c:pt idx="739">
                  <c:v>54.963967553937692</c:v>
                </c:pt>
                <c:pt idx="740">
                  <c:v>53.973894943946114</c:v>
                </c:pt>
                <c:pt idx="741">
                  <c:v>54.613375582855852</c:v>
                </c:pt>
                <c:pt idx="742">
                  <c:v>54.930276025081866</c:v>
                </c:pt>
                <c:pt idx="743">
                  <c:v>54.926979139982116</c:v>
                </c:pt>
                <c:pt idx="744">
                  <c:v>54.580983674720059</c:v>
                </c:pt>
                <c:pt idx="745">
                  <c:v>54.814951476000843</c:v>
                </c:pt>
                <c:pt idx="746">
                  <c:v>54.636482871788928</c:v>
                </c:pt>
                <c:pt idx="747">
                  <c:v>54.630542836546809</c:v>
                </c:pt>
                <c:pt idx="748">
                  <c:v>54.694657134033335</c:v>
                </c:pt>
                <c:pt idx="749">
                  <c:v>54.537756744934093</c:v>
                </c:pt>
                <c:pt idx="750">
                  <c:v>54.342832748256292</c:v>
                </c:pt>
                <c:pt idx="751">
                  <c:v>54.790427845353051</c:v>
                </c:pt>
                <c:pt idx="752">
                  <c:v>54.686596023008541</c:v>
                </c:pt>
                <c:pt idx="753">
                  <c:v>54.80342896543344</c:v>
                </c:pt>
                <c:pt idx="754">
                  <c:v>55.098072250930407</c:v>
                </c:pt>
                <c:pt idx="755">
                  <c:v>55.014340324313537</c:v>
                </c:pt>
                <c:pt idx="756">
                  <c:v>54.83039870832819</c:v>
                </c:pt>
                <c:pt idx="757">
                  <c:v>54.680726734683446</c:v>
                </c:pt>
                <c:pt idx="758">
                  <c:v>55.091875535998021</c:v>
                </c:pt>
                <c:pt idx="759">
                  <c:v>54.467663707926143</c:v>
                </c:pt>
                <c:pt idx="760">
                  <c:v>54.717409738844559</c:v>
                </c:pt>
                <c:pt idx="761">
                  <c:v>54.084615821615543</c:v>
                </c:pt>
                <c:pt idx="762">
                  <c:v>53.896499373445337</c:v>
                </c:pt>
                <c:pt idx="763">
                  <c:v>54.111540052161409</c:v>
                </c:pt>
                <c:pt idx="764">
                  <c:v>53.781764368789297</c:v>
                </c:pt>
                <c:pt idx="765">
                  <c:v>54.516615181430645</c:v>
                </c:pt>
                <c:pt idx="766">
                  <c:v>54.321353083103126</c:v>
                </c:pt>
                <c:pt idx="767">
                  <c:v>54.587130333665819</c:v>
                </c:pt>
                <c:pt idx="768">
                  <c:v>54.553715246555583</c:v>
                </c:pt>
                <c:pt idx="769">
                  <c:v>54.908183145622225</c:v>
                </c:pt>
                <c:pt idx="770">
                  <c:v>54.965396635019772</c:v>
                </c:pt>
                <c:pt idx="771">
                  <c:v>55.325425479619014</c:v>
                </c:pt>
                <c:pt idx="772">
                  <c:v>54.810204247010603</c:v>
                </c:pt>
                <c:pt idx="773">
                  <c:v>54.614677662489626</c:v>
                </c:pt>
                <c:pt idx="774">
                  <c:v>55.031598905440042</c:v>
                </c:pt>
                <c:pt idx="775">
                  <c:v>54.785569569038259</c:v>
                </c:pt>
                <c:pt idx="776">
                  <c:v>54.926534781230771</c:v>
                </c:pt>
                <c:pt idx="777">
                  <c:v>54.542115755298198</c:v>
                </c:pt>
                <c:pt idx="778">
                  <c:v>54.501916704966597</c:v>
                </c:pt>
                <c:pt idx="779">
                  <c:v>54.672818304791534</c:v>
                </c:pt>
                <c:pt idx="780">
                  <c:v>55.225875956669199</c:v>
                </c:pt>
                <c:pt idx="781">
                  <c:v>55.332434731584193</c:v>
                </c:pt>
                <c:pt idx="782">
                  <c:v>52.939329529364805</c:v>
                </c:pt>
                <c:pt idx="783">
                  <c:v>54.410363011644222</c:v>
                </c:pt>
                <c:pt idx="784">
                  <c:v>54.234225765741009</c:v>
                </c:pt>
                <c:pt idx="785">
                  <c:v>54.361807772525047</c:v>
                </c:pt>
                <c:pt idx="786">
                  <c:v>54.404092560381564</c:v>
                </c:pt>
                <c:pt idx="787">
                  <c:v>54.480378672848161</c:v>
                </c:pt>
                <c:pt idx="788">
                  <c:v>54.683126819906541</c:v>
                </c:pt>
                <c:pt idx="789">
                  <c:v>54.56087539871784</c:v>
                </c:pt>
                <c:pt idx="790">
                  <c:v>53.966040958419214</c:v>
                </c:pt>
                <c:pt idx="791">
                  <c:v>54.608334596622903</c:v>
                </c:pt>
                <c:pt idx="792">
                  <c:v>54.034442705726789</c:v>
                </c:pt>
                <c:pt idx="793">
                  <c:v>54.160346707188836</c:v>
                </c:pt>
                <c:pt idx="794">
                  <c:v>52.071282088875435</c:v>
                </c:pt>
                <c:pt idx="795">
                  <c:v>53.604864240257989</c:v>
                </c:pt>
                <c:pt idx="796">
                  <c:v>54.67395772904559</c:v>
                </c:pt>
                <c:pt idx="797">
                  <c:v>54.832693671636932</c:v>
                </c:pt>
                <c:pt idx="798">
                  <c:v>55.056193266074771</c:v>
                </c:pt>
                <c:pt idx="799">
                  <c:v>54.416016729475444</c:v>
                </c:pt>
                <c:pt idx="800">
                  <c:v>54.402756268528186</c:v>
                </c:pt>
                <c:pt idx="801">
                  <c:v>54.737744496243501</c:v>
                </c:pt>
                <c:pt idx="802">
                  <c:v>54.902184365756113</c:v>
                </c:pt>
                <c:pt idx="803">
                  <c:v>55.208955173404206</c:v>
                </c:pt>
                <c:pt idx="804">
                  <c:v>54.567642856861724</c:v>
                </c:pt>
                <c:pt idx="805">
                  <c:v>54.355475053201509</c:v>
                </c:pt>
                <c:pt idx="806">
                  <c:v>53.865399684839943</c:v>
                </c:pt>
                <c:pt idx="807">
                  <c:v>54.756042128554128</c:v>
                </c:pt>
                <c:pt idx="808">
                  <c:v>54.474116185766661</c:v>
                </c:pt>
                <c:pt idx="809">
                  <c:v>54.496248343277003</c:v>
                </c:pt>
                <c:pt idx="810">
                  <c:v>54.551879936967467</c:v>
                </c:pt>
                <c:pt idx="811">
                  <c:v>55.105009609803929</c:v>
                </c:pt>
                <c:pt idx="812">
                  <c:v>55.14989112403417</c:v>
                </c:pt>
                <c:pt idx="813">
                  <c:v>56.359858547000805</c:v>
                </c:pt>
                <c:pt idx="814">
                  <c:v>54.805539945832663</c:v>
                </c:pt>
                <c:pt idx="815">
                  <c:v>53.874844241567942</c:v>
                </c:pt>
                <c:pt idx="816">
                  <c:v>54.61187030384859</c:v>
                </c:pt>
                <c:pt idx="817">
                  <c:v>54.286754375598072</c:v>
                </c:pt>
                <c:pt idx="818">
                  <c:v>54.739640551634793</c:v>
                </c:pt>
                <c:pt idx="819">
                  <c:v>54.32813228512456</c:v>
                </c:pt>
                <c:pt idx="820">
                  <c:v>54.74612756404396</c:v>
                </c:pt>
                <c:pt idx="821">
                  <c:v>54.618131270565748</c:v>
                </c:pt>
                <c:pt idx="822">
                  <c:v>54.042765444867946</c:v>
                </c:pt>
                <c:pt idx="823">
                  <c:v>53.91781654468349</c:v>
                </c:pt>
                <c:pt idx="824">
                  <c:v>54.415521922567251</c:v>
                </c:pt>
                <c:pt idx="825">
                  <c:v>54.957332068803609</c:v>
                </c:pt>
                <c:pt idx="826">
                  <c:v>55.047754733445842</c:v>
                </c:pt>
                <c:pt idx="827">
                  <c:v>55.042383891502674</c:v>
                </c:pt>
                <c:pt idx="828">
                  <c:v>55.183675264041653</c:v>
                </c:pt>
                <c:pt idx="829">
                  <c:v>54.075204557381205</c:v>
                </c:pt>
                <c:pt idx="830">
                  <c:v>55.032095183027913</c:v>
                </c:pt>
                <c:pt idx="831">
                  <c:v>55.321089598119606</c:v>
                </c:pt>
                <c:pt idx="832">
                  <c:v>55.227062753440826</c:v>
                </c:pt>
                <c:pt idx="833">
                  <c:v>56.006741702889144</c:v>
                </c:pt>
                <c:pt idx="834">
                  <c:v>56.359858547000805</c:v>
                </c:pt>
                <c:pt idx="835">
                  <c:v>55.522596821290634</c:v>
                </c:pt>
                <c:pt idx="836">
                  <c:v>55.574691695072907</c:v>
                </c:pt>
                <c:pt idx="837">
                  <c:v>55.709471939154376</c:v>
                </c:pt>
                <c:pt idx="838">
                  <c:v>54.795267788913662</c:v>
                </c:pt>
                <c:pt idx="839">
                  <c:v>54.818690410835202</c:v>
                </c:pt>
                <c:pt idx="840">
                  <c:v>54.156775238356204</c:v>
                </c:pt>
                <c:pt idx="841">
                  <c:v>54.842932237899035</c:v>
                </c:pt>
                <c:pt idx="842">
                  <c:v>54.786692498151766</c:v>
                </c:pt>
                <c:pt idx="843">
                  <c:v>54.984973551698488</c:v>
                </c:pt>
                <c:pt idx="844">
                  <c:v>55.080339389154986</c:v>
                </c:pt>
                <c:pt idx="845">
                  <c:v>55.521898515740155</c:v>
                </c:pt>
                <c:pt idx="846">
                  <c:v>55.061670064800353</c:v>
                </c:pt>
                <c:pt idx="847">
                  <c:v>56.359858547000805</c:v>
                </c:pt>
                <c:pt idx="848">
                  <c:v>55.167404122837695</c:v>
                </c:pt>
                <c:pt idx="849">
                  <c:v>54.840573081639327</c:v>
                </c:pt>
                <c:pt idx="850">
                  <c:v>53.275313532692344</c:v>
                </c:pt>
                <c:pt idx="851">
                  <c:v>52.93705288324832</c:v>
                </c:pt>
                <c:pt idx="852">
                  <c:v>53.898082077153468</c:v>
                </c:pt>
                <c:pt idx="853">
                  <c:v>54.214933740115818</c:v>
                </c:pt>
                <c:pt idx="854">
                  <c:v>54.414520851206227</c:v>
                </c:pt>
                <c:pt idx="855">
                  <c:v>54.829034364420274</c:v>
                </c:pt>
                <c:pt idx="856">
                  <c:v>53.779706250875741</c:v>
                </c:pt>
                <c:pt idx="857">
                  <c:v>54.904671717485215</c:v>
                </c:pt>
                <c:pt idx="858">
                  <c:v>54.433404868757727</c:v>
                </c:pt>
                <c:pt idx="859">
                  <c:v>55.511629527679602</c:v>
                </c:pt>
                <c:pt idx="860">
                  <c:v>54.187863468366544</c:v>
                </c:pt>
                <c:pt idx="861">
                  <c:v>54.731066332651807</c:v>
                </c:pt>
                <c:pt idx="862">
                  <c:v>52.550457703512443</c:v>
                </c:pt>
                <c:pt idx="863">
                  <c:v>53.59187659420072</c:v>
                </c:pt>
                <c:pt idx="864">
                  <c:v>54.402057953040774</c:v>
                </c:pt>
                <c:pt idx="865">
                  <c:v>53.422673398352529</c:v>
                </c:pt>
                <c:pt idx="866">
                  <c:v>56.359858547000805</c:v>
                </c:pt>
                <c:pt idx="867">
                  <c:v>53.173102699298042</c:v>
                </c:pt>
                <c:pt idx="868">
                  <c:v>54.284395285953124</c:v>
                </c:pt>
                <c:pt idx="869">
                  <c:v>54.041419993499318</c:v>
                </c:pt>
                <c:pt idx="870">
                  <c:v>54.554536785425668</c:v>
                </c:pt>
                <c:pt idx="871">
                  <c:v>54.697536487291366</c:v>
                </c:pt>
                <c:pt idx="872">
                  <c:v>54.565898712194034</c:v>
                </c:pt>
                <c:pt idx="873">
                  <c:v>52.477134468180026</c:v>
                </c:pt>
                <c:pt idx="874">
                  <c:v>53.713888150507572</c:v>
                </c:pt>
                <c:pt idx="875">
                  <c:v>53.279320246133807</c:v>
                </c:pt>
                <c:pt idx="876">
                  <c:v>52.881839169772697</c:v>
                </c:pt>
                <c:pt idx="877">
                  <c:v>53.848988303444642</c:v>
                </c:pt>
                <c:pt idx="878">
                  <c:v>54.055701314992554</c:v>
                </c:pt>
                <c:pt idx="879">
                  <c:v>54.532980595161092</c:v>
                </c:pt>
                <c:pt idx="880">
                  <c:v>54.663197638009358</c:v>
                </c:pt>
                <c:pt idx="881">
                  <c:v>54.125883994138</c:v>
                </c:pt>
                <c:pt idx="882">
                  <c:v>52.974432320435696</c:v>
                </c:pt>
                <c:pt idx="883">
                  <c:v>53.983591550237996</c:v>
                </c:pt>
                <c:pt idx="884">
                  <c:v>54.447641629069587</c:v>
                </c:pt>
                <c:pt idx="885">
                  <c:v>54.356672393942027</c:v>
                </c:pt>
                <c:pt idx="886">
                  <c:v>54.747581926960279</c:v>
                </c:pt>
                <c:pt idx="887">
                  <c:v>55.169199353892424</c:v>
                </c:pt>
                <c:pt idx="888">
                  <c:v>54.446212112020206</c:v>
                </c:pt>
                <c:pt idx="889">
                  <c:v>54.899376272459328</c:v>
                </c:pt>
                <c:pt idx="890">
                  <c:v>54.720813536731413</c:v>
                </c:pt>
                <c:pt idx="891">
                  <c:v>55.081204044605975</c:v>
                </c:pt>
                <c:pt idx="892">
                  <c:v>55.068787171308422</c:v>
                </c:pt>
                <c:pt idx="893">
                  <c:v>54.979093754052485</c:v>
                </c:pt>
                <c:pt idx="894">
                  <c:v>56.359858547000805</c:v>
                </c:pt>
                <c:pt idx="895">
                  <c:v>54.493492846794659</c:v>
                </c:pt>
                <c:pt idx="896">
                  <c:v>53.317945559158765</c:v>
                </c:pt>
                <c:pt idx="897">
                  <c:v>53.585340898165633</c:v>
                </c:pt>
                <c:pt idx="898">
                  <c:v>54.063198242396872</c:v>
                </c:pt>
                <c:pt idx="899">
                  <c:v>51.79467784772109</c:v>
                </c:pt>
                <c:pt idx="900">
                  <c:v>53.71578704946446</c:v>
                </c:pt>
                <c:pt idx="901">
                  <c:v>53.674484058984213</c:v>
                </c:pt>
                <c:pt idx="902">
                  <c:v>54.784442526891937</c:v>
                </c:pt>
                <c:pt idx="903">
                  <c:v>53.063011252786282</c:v>
                </c:pt>
                <c:pt idx="904">
                  <c:v>51.733448518121442</c:v>
                </c:pt>
                <c:pt idx="905">
                  <c:v>54.236963622221204</c:v>
                </c:pt>
                <c:pt idx="906">
                  <c:v>54.124603142139456</c:v>
                </c:pt>
                <c:pt idx="907">
                  <c:v>54.245460884437421</c:v>
                </c:pt>
                <c:pt idx="908">
                  <c:v>54.420214817604332</c:v>
                </c:pt>
                <c:pt idx="909">
                  <c:v>53.897770167126986</c:v>
                </c:pt>
                <c:pt idx="910">
                  <c:v>53.170365638463373</c:v>
                </c:pt>
                <c:pt idx="911">
                  <c:v>54.241692150472872</c:v>
                </c:pt>
                <c:pt idx="912">
                  <c:v>54.414510580689537</c:v>
                </c:pt>
                <c:pt idx="913">
                  <c:v>54.658705723341804</c:v>
                </c:pt>
                <c:pt idx="914">
                  <c:v>55.038887913331706</c:v>
                </c:pt>
                <c:pt idx="915">
                  <c:v>53.876267388408444</c:v>
                </c:pt>
                <c:pt idx="916">
                  <c:v>53.345956686440196</c:v>
                </c:pt>
                <c:pt idx="917">
                  <c:v>52.319631476726116</c:v>
                </c:pt>
                <c:pt idx="918">
                  <c:v>53.432456834395282</c:v>
                </c:pt>
                <c:pt idx="919">
                  <c:v>53.824546488819898</c:v>
                </c:pt>
                <c:pt idx="920">
                  <c:v>54.905344283204286</c:v>
                </c:pt>
                <c:pt idx="921">
                  <c:v>54.971628414232512</c:v>
                </c:pt>
                <c:pt idx="922">
                  <c:v>54.868106927028286</c:v>
                </c:pt>
                <c:pt idx="923">
                  <c:v>54.23659905843985</c:v>
                </c:pt>
                <c:pt idx="924">
                  <c:v>53.375017817449709</c:v>
                </c:pt>
                <c:pt idx="925">
                  <c:v>52.653730102385985</c:v>
                </c:pt>
                <c:pt idx="926">
                  <c:v>54.531298937484628</c:v>
                </c:pt>
                <c:pt idx="927">
                  <c:v>52.901756345907849</c:v>
                </c:pt>
                <c:pt idx="928">
                  <c:v>53.985520336707076</c:v>
                </c:pt>
                <c:pt idx="929">
                  <c:v>54.89170937019226</c:v>
                </c:pt>
                <c:pt idx="930">
                  <c:v>54.027186929601626</c:v>
                </c:pt>
                <c:pt idx="931">
                  <c:v>54.511400209352686</c:v>
                </c:pt>
                <c:pt idx="932">
                  <c:v>54.561476500319429</c:v>
                </c:pt>
                <c:pt idx="933">
                  <c:v>54.816406370784826</c:v>
                </c:pt>
                <c:pt idx="934">
                  <c:v>56.359858547000805</c:v>
                </c:pt>
                <c:pt idx="935">
                  <c:v>54.551608307474645</c:v>
                </c:pt>
                <c:pt idx="936">
                  <c:v>54.353289220896016</c:v>
                </c:pt>
                <c:pt idx="937">
                  <c:v>55.249981170397298</c:v>
                </c:pt>
                <c:pt idx="938">
                  <c:v>53.865983108322403</c:v>
                </c:pt>
                <c:pt idx="939">
                  <c:v>53.690472625144515</c:v>
                </c:pt>
                <c:pt idx="940">
                  <c:v>54.128518470679722</c:v>
                </c:pt>
                <c:pt idx="941">
                  <c:v>54.915979016974354</c:v>
                </c:pt>
                <c:pt idx="942">
                  <c:v>54.400820380926078</c:v>
                </c:pt>
                <c:pt idx="943">
                  <c:v>54.058682315624907</c:v>
                </c:pt>
                <c:pt idx="944">
                  <c:v>54.593268745303902</c:v>
                </c:pt>
                <c:pt idx="945">
                  <c:v>54.961693330981419</c:v>
                </c:pt>
                <c:pt idx="946">
                  <c:v>55.091900785865469</c:v>
                </c:pt>
                <c:pt idx="947">
                  <c:v>55.295035507893054</c:v>
                </c:pt>
                <c:pt idx="948">
                  <c:v>55.056208772718641</c:v>
                </c:pt>
                <c:pt idx="949">
                  <c:v>54.927188919926074</c:v>
                </c:pt>
                <c:pt idx="950">
                  <c:v>55.297215310844422</c:v>
                </c:pt>
                <c:pt idx="951">
                  <c:v>55.298330889821145</c:v>
                </c:pt>
                <c:pt idx="952">
                  <c:v>54.966908423408178</c:v>
                </c:pt>
                <c:pt idx="953">
                  <c:v>54.727586903880635</c:v>
                </c:pt>
                <c:pt idx="954">
                  <c:v>54.816253977615638</c:v>
                </c:pt>
                <c:pt idx="955">
                  <c:v>54.15864634903641</c:v>
                </c:pt>
                <c:pt idx="956">
                  <c:v>54.442618204918929</c:v>
                </c:pt>
                <c:pt idx="957">
                  <c:v>54.099785897415416</c:v>
                </c:pt>
                <c:pt idx="958">
                  <c:v>54.879336104227363</c:v>
                </c:pt>
                <c:pt idx="959">
                  <c:v>56.359858547000805</c:v>
                </c:pt>
                <c:pt idx="960">
                  <c:v>54.873243163034438</c:v>
                </c:pt>
                <c:pt idx="961">
                  <c:v>53.13654312051986</c:v>
                </c:pt>
                <c:pt idx="962">
                  <c:v>54.988699020290689</c:v>
                </c:pt>
                <c:pt idx="963">
                  <c:v>55.249388063050276</c:v>
                </c:pt>
                <c:pt idx="964">
                  <c:v>55.352025319449126</c:v>
                </c:pt>
                <c:pt idx="965">
                  <c:v>54.523389995073707</c:v>
                </c:pt>
                <c:pt idx="966">
                  <c:v>54.432666910441625</c:v>
                </c:pt>
                <c:pt idx="967">
                  <c:v>55.389876417487322</c:v>
                </c:pt>
                <c:pt idx="968">
                  <c:v>54.427759649393899</c:v>
                </c:pt>
                <c:pt idx="969">
                  <c:v>55.284045884531864</c:v>
                </c:pt>
                <c:pt idx="970">
                  <c:v>55.26307856392075</c:v>
                </c:pt>
                <c:pt idx="971">
                  <c:v>54.521595867764681</c:v>
                </c:pt>
                <c:pt idx="972">
                  <c:v>55.026603417307079</c:v>
                </c:pt>
                <c:pt idx="973">
                  <c:v>55.580617327942065</c:v>
                </c:pt>
                <c:pt idx="974">
                  <c:v>55.561671690234192</c:v>
                </c:pt>
                <c:pt idx="975">
                  <c:v>54.627378239812778</c:v>
                </c:pt>
                <c:pt idx="976">
                  <c:v>55.073030177878309</c:v>
                </c:pt>
                <c:pt idx="977">
                  <c:v>55.073583477725549</c:v>
                </c:pt>
                <c:pt idx="978">
                  <c:v>55.257713132712801</c:v>
                </c:pt>
                <c:pt idx="979">
                  <c:v>54.399170500478704</c:v>
                </c:pt>
                <c:pt idx="980">
                  <c:v>53.547622026978161</c:v>
                </c:pt>
                <c:pt idx="981">
                  <c:v>55.028524544751384</c:v>
                </c:pt>
                <c:pt idx="982">
                  <c:v>55.304239397100531</c:v>
                </c:pt>
                <c:pt idx="983">
                  <c:v>55.164913400249894</c:v>
                </c:pt>
                <c:pt idx="984">
                  <c:v>55.454298123528908</c:v>
                </c:pt>
                <c:pt idx="985">
                  <c:v>55.392042741841017</c:v>
                </c:pt>
                <c:pt idx="986">
                  <c:v>54.419021212237915</c:v>
                </c:pt>
                <c:pt idx="987">
                  <c:v>55.14410698846806</c:v>
                </c:pt>
                <c:pt idx="988">
                  <c:v>55.355579524625298</c:v>
                </c:pt>
                <c:pt idx="989">
                  <c:v>55.466629302262866</c:v>
                </c:pt>
                <c:pt idx="990">
                  <c:v>55.219770672591082</c:v>
                </c:pt>
                <c:pt idx="991">
                  <c:v>54.981250877249813</c:v>
                </c:pt>
                <c:pt idx="992">
                  <c:v>55.033113862949499</c:v>
                </c:pt>
                <c:pt idx="993">
                  <c:v>55.061155025484148</c:v>
                </c:pt>
                <c:pt idx="994">
                  <c:v>55.537155180855919</c:v>
                </c:pt>
                <c:pt idx="995">
                  <c:v>54.321681374389286</c:v>
                </c:pt>
                <c:pt idx="996">
                  <c:v>53.366399377877521</c:v>
                </c:pt>
                <c:pt idx="997">
                  <c:v>54.896052281897994</c:v>
                </c:pt>
                <c:pt idx="998">
                  <c:v>55.307224406559165</c:v>
                </c:pt>
                <c:pt idx="999">
                  <c:v>55.238286768120638</c:v>
                </c:pt>
                <c:pt idx="1000">
                  <c:v>54.947169922340834</c:v>
                </c:pt>
                <c:pt idx="1001">
                  <c:v>55.042098746870828</c:v>
                </c:pt>
                <c:pt idx="1002">
                  <c:v>55.449712272089862</c:v>
                </c:pt>
                <c:pt idx="1003">
                  <c:v>55.036270012794191</c:v>
                </c:pt>
                <c:pt idx="1004">
                  <c:v>56.359858547000805</c:v>
                </c:pt>
                <c:pt idx="1005">
                  <c:v>53.308742835474582</c:v>
                </c:pt>
                <c:pt idx="1006">
                  <c:v>53.494643450208841</c:v>
                </c:pt>
                <c:pt idx="1007">
                  <c:v>55.576512249865594</c:v>
                </c:pt>
                <c:pt idx="1008">
                  <c:v>55.437908810524483</c:v>
                </c:pt>
                <c:pt idx="1009">
                  <c:v>55.405791097420362</c:v>
                </c:pt>
                <c:pt idx="1010">
                  <c:v>55.449081419149394</c:v>
                </c:pt>
                <c:pt idx="1011">
                  <c:v>55.600380226290888</c:v>
                </c:pt>
                <c:pt idx="1012">
                  <c:v>55.301843651096341</c:v>
                </c:pt>
                <c:pt idx="1013">
                  <c:v>55.044043022003279</c:v>
                </c:pt>
                <c:pt idx="1014">
                  <c:v>54.83808577665112</c:v>
                </c:pt>
                <c:pt idx="1015">
                  <c:v>54.890801984442994</c:v>
                </c:pt>
                <c:pt idx="1016">
                  <c:v>54.527158590446348</c:v>
                </c:pt>
                <c:pt idx="1017">
                  <c:v>54.959070368924756</c:v>
                </c:pt>
                <c:pt idx="1018">
                  <c:v>55.150101190048439</c:v>
                </c:pt>
                <c:pt idx="1019">
                  <c:v>55.214148125988153</c:v>
                </c:pt>
                <c:pt idx="1020">
                  <c:v>54.836529596852209</c:v>
                </c:pt>
                <c:pt idx="1021">
                  <c:v>55.175069583448092</c:v>
                </c:pt>
                <c:pt idx="1022">
                  <c:v>54.619322482845376</c:v>
                </c:pt>
                <c:pt idx="1023">
                  <c:v>55.310462596194398</c:v>
                </c:pt>
                <c:pt idx="1024">
                  <c:v>55.147232284596321</c:v>
                </c:pt>
                <c:pt idx="1025">
                  <c:v>54.833816162627151</c:v>
                </c:pt>
                <c:pt idx="1026">
                  <c:v>55.136710244488938</c:v>
                </c:pt>
                <c:pt idx="1027">
                  <c:v>54.709919197791393</c:v>
                </c:pt>
                <c:pt idx="1028">
                  <c:v>55.151205948922893</c:v>
                </c:pt>
                <c:pt idx="1029">
                  <c:v>55.548809780207357</c:v>
                </c:pt>
                <c:pt idx="1030">
                  <c:v>54.604222060153759</c:v>
                </c:pt>
                <c:pt idx="1031">
                  <c:v>54.631990277250082</c:v>
                </c:pt>
                <c:pt idx="1032">
                  <c:v>54.912018233025641</c:v>
                </c:pt>
                <c:pt idx="1033">
                  <c:v>53.395864436157304</c:v>
                </c:pt>
                <c:pt idx="1034">
                  <c:v>55.011742703450132</c:v>
                </c:pt>
                <c:pt idx="1035">
                  <c:v>54.860593642812717</c:v>
                </c:pt>
                <c:pt idx="1036">
                  <c:v>54.818614952402925</c:v>
                </c:pt>
                <c:pt idx="1037">
                  <c:v>55.068274864358131</c:v>
                </c:pt>
                <c:pt idx="1038">
                  <c:v>55.768971998967949</c:v>
                </c:pt>
                <c:pt idx="1039">
                  <c:v>55.238226789202614</c:v>
                </c:pt>
                <c:pt idx="1040">
                  <c:v>54.788341419913273</c:v>
                </c:pt>
                <c:pt idx="1041">
                  <c:v>55.154307634266083</c:v>
                </c:pt>
                <c:pt idx="1042">
                  <c:v>54.995467690698767</c:v>
                </c:pt>
                <c:pt idx="1043">
                  <c:v>55.044988912187563</c:v>
                </c:pt>
                <c:pt idx="1044">
                  <c:v>54.819390778817237</c:v>
                </c:pt>
                <c:pt idx="1045">
                  <c:v>53.736623693137396</c:v>
                </c:pt>
                <c:pt idx="1046">
                  <c:v>54.315042353725396</c:v>
                </c:pt>
                <c:pt idx="1047">
                  <c:v>54.475550066745988</c:v>
                </c:pt>
                <c:pt idx="1048">
                  <c:v>55.371631251442807</c:v>
                </c:pt>
                <c:pt idx="1049">
                  <c:v>55.317502977221551</c:v>
                </c:pt>
                <c:pt idx="1050">
                  <c:v>54.766732941197027</c:v>
                </c:pt>
                <c:pt idx="1051">
                  <c:v>54.841860399484517</c:v>
                </c:pt>
                <c:pt idx="1052">
                  <c:v>54.993163459618884</c:v>
                </c:pt>
                <c:pt idx="1053">
                  <c:v>55.44568627498932</c:v>
                </c:pt>
                <c:pt idx="1054">
                  <c:v>54.802728124154925</c:v>
                </c:pt>
                <c:pt idx="1055">
                  <c:v>55.145664156238425</c:v>
                </c:pt>
                <c:pt idx="1056">
                  <c:v>55.180227200718079</c:v>
                </c:pt>
                <c:pt idx="1057">
                  <c:v>55.488301424344527</c:v>
                </c:pt>
                <c:pt idx="1058">
                  <c:v>55.381848766308494</c:v>
                </c:pt>
                <c:pt idx="1059">
                  <c:v>55.055675343182614</c:v>
                </c:pt>
                <c:pt idx="1060">
                  <c:v>55.303732957251853</c:v>
                </c:pt>
                <c:pt idx="1061">
                  <c:v>55.454199701690854</c:v>
                </c:pt>
                <c:pt idx="1062">
                  <c:v>55.04366460785311</c:v>
                </c:pt>
                <c:pt idx="1063">
                  <c:v>53.373126971055981</c:v>
                </c:pt>
                <c:pt idx="1064">
                  <c:v>53.532403560878443</c:v>
                </c:pt>
                <c:pt idx="1065">
                  <c:v>53.580528991622849</c:v>
                </c:pt>
                <c:pt idx="1066">
                  <c:v>55.186795605275897</c:v>
                </c:pt>
                <c:pt idx="1067">
                  <c:v>54.058296801972475</c:v>
                </c:pt>
                <c:pt idx="1068">
                  <c:v>55.039400091889632</c:v>
                </c:pt>
                <c:pt idx="1069">
                  <c:v>55.13640844703859</c:v>
                </c:pt>
                <c:pt idx="1070">
                  <c:v>55.239374160182521</c:v>
                </c:pt>
                <c:pt idx="1071">
                  <c:v>55.085243641178195</c:v>
                </c:pt>
                <c:pt idx="1072">
                  <c:v>55.2970211041591</c:v>
                </c:pt>
                <c:pt idx="1073">
                  <c:v>55.572821015260239</c:v>
                </c:pt>
                <c:pt idx="1074">
                  <c:v>55.282300189689018</c:v>
                </c:pt>
                <c:pt idx="1075">
                  <c:v>54.643339407710641</c:v>
                </c:pt>
                <c:pt idx="1076">
                  <c:v>54.753606858439277</c:v>
                </c:pt>
                <c:pt idx="1077">
                  <c:v>55.22534317046312</c:v>
                </c:pt>
                <c:pt idx="1078">
                  <c:v>55.292066751826951</c:v>
                </c:pt>
                <c:pt idx="1079">
                  <c:v>55.518525312103812</c:v>
                </c:pt>
                <c:pt idx="1080">
                  <c:v>55.540449724972142</c:v>
                </c:pt>
                <c:pt idx="1081">
                  <c:v>55.481819276291397</c:v>
                </c:pt>
                <c:pt idx="1082">
                  <c:v>55.476388068097158</c:v>
                </c:pt>
                <c:pt idx="1083">
                  <c:v>55.839877972172054</c:v>
                </c:pt>
                <c:pt idx="1084">
                  <c:v>55.590616103455424</c:v>
                </c:pt>
                <c:pt idx="1085">
                  <c:v>55.65155081786402</c:v>
                </c:pt>
                <c:pt idx="1086">
                  <c:v>54.814672471660188</c:v>
                </c:pt>
                <c:pt idx="1087">
                  <c:v>54.582873757435053</c:v>
                </c:pt>
                <c:pt idx="1088">
                  <c:v>55.1378465957849</c:v>
                </c:pt>
                <c:pt idx="1089">
                  <c:v>54.968570656415068</c:v>
                </c:pt>
                <c:pt idx="1090">
                  <c:v>55.076036336789706</c:v>
                </c:pt>
                <c:pt idx="1091">
                  <c:v>55.459013476445897</c:v>
                </c:pt>
                <c:pt idx="1092">
                  <c:v>54.921898802353169</c:v>
                </c:pt>
                <c:pt idx="1093">
                  <c:v>53.944349875815348</c:v>
                </c:pt>
                <c:pt idx="1094">
                  <c:v>54.126873134132708</c:v>
                </c:pt>
                <c:pt idx="1095">
                  <c:v>54.922347431552687</c:v>
                </c:pt>
                <c:pt idx="1096">
                  <c:v>55.566777910860999</c:v>
                </c:pt>
                <c:pt idx="1097">
                  <c:v>55.011052805041253</c:v>
                </c:pt>
                <c:pt idx="1098">
                  <c:v>55.081083248958073</c:v>
                </c:pt>
                <c:pt idx="1099">
                  <c:v>53.471858967431004</c:v>
                </c:pt>
                <c:pt idx="1100">
                  <c:v>54.743856721883333</c:v>
                </c:pt>
                <c:pt idx="1101">
                  <c:v>54.127186732138426</c:v>
                </c:pt>
                <c:pt idx="1102">
                  <c:v>54.934868157559983</c:v>
                </c:pt>
                <c:pt idx="1103">
                  <c:v>55.068237732809045</c:v>
                </c:pt>
                <c:pt idx="1104">
                  <c:v>55.058325476790408</c:v>
                </c:pt>
                <c:pt idx="1105">
                  <c:v>54.737643371587737</c:v>
                </c:pt>
                <c:pt idx="1106">
                  <c:v>54.857742895769356</c:v>
                </c:pt>
                <c:pt idx="1107">
                  <c:v>55.282474735319141</c:v>
                </c:pt>
                <c:pt idx="1108">
                  <c:v>55.172056394330376</c:v>
                </c:pt>
                <c:pt idx="1109">
                  <c:v>55.285756751742596</c:v>
                </c:pt>
                <c:pt idx="1110">
                  <c:v>54.086639870475949</c:v>
                </c:pt>
                <c:pt idx="1111">
                  <c:v>54.004395362095615</c:v>
                </c:pt>
                <c:pt idx="1112">
                  <c:v>36.372962349421094</c:v>
                </c:pt>
                <c:pt idx="1113">
                  <c:v>49.532743396079923</c:v>
                </c:pt>
                <c:pt idx="1114">
                  <c:v>52.073913077416051</c:v>
                </c:pt>
                <c:pt idx="1115">
                  <c:v>48.669089018602939</c:v>
                </c:pt>
                <c:pt idx="1116">
                  <c:v>43.949716566182545</c:v>
                </c:pt>
                <c:pt idx="1117">
                  <c:v>47.850730966137085</c:v>
                </c:pt>
                <c:pt idx="1118">
                  <c:v>52.385175957147041</c:v>
                </c:pt>
                <c:pt idx="1119">
                  <c:v>52.194901572941291</c:v>
                </c:pt>
                <c:pt idx="1120">
                  <c:v>54.10070304331834</c:v>
                </c:pt>
                <c:pt idx="1121">
                  <c:v>53.709503036059289</c:v>
                </c:pt>
                <c:pt idx="1122">
                  <c:v>54.433506853517819</c:v>
                </c:pt>
                <c:pt idx="1123">
                  <c:v>55.034423444192697</c:v>
                </c:pt>
                <c:pt idx="1124">
                  <c:v>54.201370649006122</c:v>
                </c:pt>
                <c:pt idx="1125">
                  <c:v>54.606265466806363</c:v>
                </c:pt>
                <c:pt idx="1126">
                  <c:v>55.254481664921116</c:v>
                </c:pt>
                <c:pt idx="1127">
                  <c:v>53.646301310764514</c:v>
                </c:pt>
                <c:pt idx="1128">
                  <c:v>53.605924817503158</c:v>
                </c:pt>
                <c:pt idx="1129">
                  <c:v>53.692946219723972</c:v>
                </c:pt>
                <c:pt idx="1130">
                  <c:v>54.070858451843385</c:v>
                </c:pt>
                <c:pt idx="1131">
                  <c:v>53.999052591293044</c:v>
                </c:pt>
                <c:pt idx="1132">
                  <c:v>54.466044560058577</c:v>
                </c:pt>
                <c:pt idx="1133">
                  <c:v>53.382611865783289</c:v>
                </c:pt>
                <c:pt idx="1134">
                  <c:v>46.041804249278954</c:v>
                </c:pt>
                <c:pt idx="1135">
                  <c:v>48.268043404771376</c:v>
                </c:pt>
                <c:pt idx="1136">
                  <c:v>52.20227007763971</c:v>
                </c:pt>
                <c:pt idx="1137">
                  <c:v>53.379757774223016</c:v>
                </c:pt>
                <c:pt idx="1138">
                  <c:v>51.677063700956403</c:v>
                </c:pt>
                <c:pt idx="1139">
                  <c:v>52.632950512939217</c:v>
                </c:pt>
                <c:pt idx="1140">
                  <c:v>54.424274447265496</c:v>
                </c:pt>
                <c:pt idx="1141">
                  <c:v>53.015344586109975</c:v>
                </c:pt>
                <c:pt idx="1142">
                  <c:v>54.650674583374055</c:v>
                </c:pt>
                <c:pt idx="1143">
                  <c:v>54.956438991945532</c:v>
                </c:pt>
                <c:pt idx="1144">
                  <c:v>54.198519143121182</c:v>
                </c:pt>
                <c:pt idx="1145">
                  <c:v>53.185595373513408</c:v>
                </c:pt>
                <c:pt idx="1146">
                  <c:v>54.969457259908147</c:v>
                </c:pt>
                <c:pt idx="1147">
                  <c:v>54.948165991541735</c:v>
                </c:pt>
                <c:pt idx="1148">
                  <c:v>32.872078594025361</c:v>
                </c:pt>
                <c:pt idx="1149">
                  <c:v>52.036764826147504</c:v>
                </c:pt>
                <c:pt idx="1150">
                  <c:v>53.232407638062739</c:v>
                </c:pt>
                <c:pt idx="1151">
                  <c:v>51.200043735050329</c:v>
                </c:pt>
                <c:pt idx="1152">
                  <c:v>53.567150635008502</c:v>
                </c:pt>
                <c:pt idx="1153">
                  <c:v>52.423872041800067</c:v>
                </c:pt>
                <c:pt idx="1154">
                  <c:v>52.587897170933289</c:v>
                </c:pt>
                <c:pt idx="1155">
                  <c:v>55.115589660404773</c:v>
                </c:pt>
                <c:pt idx="1156">
                  <c:v>53.86453494316293</c:v>
                </c:pt>
                <c:pt idx="1157">
                  <c:v>53.736806681344909</c:v>
                </c:pt>
                <c:pt idx="1158">
                  <c:v>54.247913797498214</c:v>
                </c:pt>
                <c:pt idx="1159">
                  <c:v>54.342544121040845</c:v>
                </c:pt>
                <c:pt idx="1160">
                  <c:v>54.051977329698147</c:v>
                </c:pt>
                <c:pt idx="1161">
                  <c:v>53.63969230763594</c:v>
                </c:pt>
                <c:pt idx="1162">
                  <c:v>55.10194441562367</c:v>
                </c:pt>
                <c:pt idx="1163">
                  <c:v>55.573937624112141</c:v>
                </c:pt>
                <c:pt idx="1164">
                  <c:v>55.069289407323687</c:v>
                </c:pt>
                <c:pt idx="1165">
                  <c:v>55.043135744772499</c:v>
                </c:pt>
                <c:pt idx="1166">
                  <c:v>54.411445103120137</c:v>
                </c:pt>
                <c:pt idx="1167">
                  <c:v>54.600079000360822</c:v>
                </c:pt>
                <c:pt idx="1168">
                  <c:v>52.772384578688524</c:v>
                </c:pt>
                <c:pt idx="1169">
                  <c:v>55.120654952068207</c:v>
                </c:pt>
                <c:pt idx="1170">
                  <c:v>53.992913393683764</c:v>
                </c:pt>
                <c:pt idx="1171">
                  <c:v>55.244983141699137</c:v>
                </c:pt>
                <c:pt idx="1172">
                  <c:v>54.761742570735819</c:v>
                </c:pt>
                <c:pt idx="1173">
                  <c:v>54.964218393655976</c:v>
                </c:pt>
                <c:pt idx="1174">
                  <c:v>54.420198354955787</c:v>
                </c:pt>
                <c:pt idx="1175">
                  <c:v>54.371524845454601</c:v>
                </c:pt>
                <c:pt idx="1176">
                  <c:v>54.865499117037047</c:v>
                </c:pt>
                <c:pt idx="1177">
                  <c:v>54.907414344314461</c:v>
                </c:pt>
                <c:pt idx="1178">
                  <c:v>43.201007746658632</c:v>
                </c:pt>
                <c:pt idx="1179">
                  <c:v>49.791221116811919</c:v>
                </c:pt>
                <c:pt idx="1180">
                  <c:v>51.707795702032115</c:v>
                </c:pt>
                <c:pt idx="1181">
                  <c:v>54.361231591186105</c:v>
                </c:pt>
                <c:pt idx="1182">
                  <c:v>54.236855395644582</c:v>
                </c:pt>
                <c:pt idx="1183">
                  <c:v>53.562026963499079</c:v>
                </c:pt>
                <c:pt idx="1184">
                  <c:v>54.117724367530776</c:v>
                </c:pt>
                <c:pt idx="1185">
                  <c:v>54.709403054729485</c:v>
                </c:pt>
                <c:pt idx="1186">
                  <c:v>54.974225049280435</c:v>
                </c:pt>
                <c:pt idx="1187">
                  <c:v>54.190015148861875</c:v>
                </c:pt>
                <c:pt idx="1188">
                  <c:v>51.533496932682105</c:v>
                </c:pt>
                <c:pt idx="1189">
                  <c:v>54.131343694403441</c:v>
                </c:pt>
                <c:pt idx="1190">
                  <c:v>53.891565781076913</c:v>
                </c:pt>
                <c:pt idx="1191">
                  <c:v>53.901403497338791</c:v>
                </c:pt>
                <c:pt idx="1192">
                  <c:v>54.626812764695238</c:v>
                </c:pt>
                <c:pt idx="1193">
                  <c:v>53.315009753100796</c:v>
                </c:pt>
                <c:pt idx="1194">
                  <c:v>53.662762243145792</c:v>
                </c:pt>
                <c:pt idx="1195">
                  <c:v>54.521486118667731</c:v>
                </c:pt>
                <c:pt idx="1196">
                  <c:v>53.912217146031303</c:v>
                </c:pt>
                <c:pt idx="1197">
                  <c:v>54.172224789374624</c:v>
                </c:pt>
                <c:pt idx="1198">
                  <c:v>52.84596062510758</c:v>
                </c:pt>
                <c:pt idx="1199">
                  <c:v>52.944068665256324</c:v>
                </c:pt>
                <c:pt idx="1200">
                  <c:v>53.027382353030553</c:v>
                </c:pt>
                <c:pt idx="1201">
                  <c:v>54.978201081457534</c:v>
                </c:pt>
                <c:pt idx="1202">
                  <c:v>54.541968265444979</c:v>
                </c:pt>
                <c:pt idx="1203">
                  <c:v>54.160276768010263</c:v>
                </c:pt>
                <c:pt idx="1204">
                  <c:v>53.377266475182623</c:v>
                </c:pt>
                <c:pt idx="1205">
                  <c:v>54.11333000224144</c:v>
                </c:pt>
                <c:pt idx="1206">
                  <c:v>54.183495807482068</c:v>
                </c:pt>
                <c:pt idx="1207">
                  <c:v>53.647534497182029</c:v>
                </c:pt>
                <c:pt idx="1208">
                  <c:v>53.109225099465682</c:v>
                </c:pt>
                <c:pt idx="1209">
                  <c:v>53.931719171056002</c:v>
                </c:pt>
                <c:pt idx="1210">
                  <c:v>54.829915975952773</c:v>
                </c:pt>
                <c:pt idx="1211">
                  <c:v>55.320757935449521</c:v>
                </c:pt>
                <c:pt idx="1212">
                  <c:v>54.93137465092088</c:v>
                </c:pt>
                <c:pt idx="1213">
                  <c:v>54.301386883012505</c:v>
                </c:pt>
                <c:pt idx="1214">
                  <c:v>54.929366123741048</c:v>
                </c:pt>
                <c:pt idx="1215">
                  <c:v>54.21617471505602</c:v>
                </c:pt>
                <c:pt idx="1216">
                  <c:v>54.038988384888057</c:v>
                </c:pt>
                <c:pt idx="1217">
                  <c:v>54.329231822908547</c:v>
                </c:pt>
                <c:pt idx="1218">
                  <c:v>54.828526653473617</c:v>
                </c:pt>
                <c:pt idx="1219">
                  <c:v>54.371826443585881</c:v>
                </c:pt>
                <c:pt idx="1220">
                  <c:v>54.548002107172863</c:v>
                </c:pt>
                <c:pt idx="1221">
                  <c:v>54.509457703325729</c:v>
                </c:pt>
                <c:pt idx="1222">
                  <c:v>54.984830568941675</c:v>
                </c:pt>
                <c:pt idx="1223">
                  <c:v>54.695247395658789</c:v>
                </c:pt>
                <c:pt idx="1224">
                  <c:v>55.296846181658076</c:v>
                </c:pt>
                <c:pt idx="1225">
                  <c:v>54.953281167002338</c:v>
                </c:pt>
                <c:pt idx="1226">
                  <c:v>55.424230618153828</c:v>
                </c:pt>
                <c:pt idx="1227">
                  <c:v>54.518234021198047</c:v>
                </c:pt>
                <c:pt idx="1228">
                  <c:v>54.185397709838483</c:v>
                </c:pt>
                <c:pt idx="1229">
                  <c:v>55.289228032050261</c:v>
                </c:pt>
                <c:pt idx="1230">
                  <c:v>54.697830773720568</c:v>
                </c:pt>
                <c:pt idx="1231">
                  <c:v>54.427862284739682</c:v>
                </c:pt>
                <c:pt idx="1232">
                  <c:v>54.053339903975342</c:v>
                </c:pt>
                <c:pt idx="1233">
                  <c:v>53.039999622726711</c:v>
                </c:pt>
                <c:pt idx="1234">
                  <c:v>51.935195832097797</c:v>
                </c:pt>
                <c:pt idx="1235">
                  <c:v>49.28484787329333</c:v>
                </c:pt>
                <c:pt idx="1236">
                  <c:v>52.413742863851141</c:v>
                </c:pt>
                <c:pt idx="1237">
                  <c:v>53.805249835224302</c:v>
                </c:pt>
                <c:pt idx="1238">
                  <c:v>54.042066070482356</c:v>
                </c:pt>
                <c:pt idx="1239">
                  <c:v>55.167306415518922</c:v>
                </c:pt>
                <c:pt idx="1240">
                  <c:v>49.5139684394479</c:v>
                </c:pt>
                <c:pt idx="1241">
                  <c:v>51.512012371731316</c:v>
                </c:pt>
                <c:pt idx="1242">
                  <c:v>53.099528978300583</c:v>
                </c:pt>
                <c:pt idx="1243">
                  <c:v>54.244947261541633</c:v>
                </c:pt>
                <c:pt idx="1244">
                  <c:v>54.706389172859744</c:v>
                </c:pt>
                <c:pt idx="1245">
                  <c:v>50.319935911239568</c:v>
                </c:pt>
                <c:pt idx="1246">
                  <c:v>54.607491786320494</c:v>
                </c:pt>
                <c:pt idx="1247">
                  <c:v>53.015197682908884</c:v>
                </c:pt>
                <c:pt idx="1248">
                  <c:v>54.086120622226566</c:v>
                </c:pt>
                <c:pt idx="1249">
                  <c:v>54.955859548266361</c:v>
                </c:pt>
                <c:pt idx="1250">
                  <c:v>53.59667936888308</c:v>
                </c:pt>
                <c:pt idx="1251">
                  <c:v>54.480982129682175</c:v>
                </c:pt>
                <c:pt idx="1252">
                  <c:v>54.068560910902875</c:v>
                </c:pt>
                <c:pt idx="1253">
                  <c:v>55.013999832520824</c:v>
                </c:pt>
                <c:pt idx="1254">
                  <c:v>54.269843951756982</c:v>
                </c:pt>
                <c:pt idx="1255">
                  <c:v>53.153644595068556</c:v>
                </c:pt>
                <c:pt idx="1256">
                  <c:v>53.882757932035467</c:v>
                </c:pt>
                <c:pt idx="1257">
                  <c:v>50.468701370807068</c:v>
                </c:pt>
                <c:pt idx="1258">
                  <c:v>53.395306733420185</c:v>
                </c:pt>
                <c:pt idx="1259">
                  <c:v>54.166848152044388</c:v>
                </c:pt>
                <c:pt idx="1260">
                  <c:v>53.553837908164638</c:v>
                </c:pt>
                <c:pt idx="1261">
                  <c:v>53.794803253811779</c:v>
                </c:pt>
                <c:pt idx="1262">
                  <c:v>54.673436561005886</c:v>
                </c:pt>
                <c:pt idx="1263">
                  <c:v>53.598873702862377</c:v>
                </c:pt>
                <c:pt idx="1264">
                  <c:v>54.847194582912465</c:v>
                </c:pt>
                <c:pt idx="1265">
                  <c:v>53.67216191339957</c:v>
                </c:pt>
                <c:pt idx="1266">
                  <c:v>52.533169710588794</c:v>
                </c:pt>
                <c:pt idx="1267">
                  <c:v>54.896602346797231</c:v>
                </c:pt>
                <c:pt idx="1268">
                  <c:v>54.31608238536262</c:v>
                </c:pt>
                <c:pt idx="1269">
                  <c:v>54.255658028303181</c:v>
                </c:pt>
                <c:pt idx="1270">
                  <c:v>54.220541338809561</c:v>
                </c:pt>
                <c:pt idx="1271">
                  <c:v>54.341114976287805</c:v>
                </c:pt>
                <c:pt idx="1272">
                  <c:v>54.394750831062673</c:v>
                </c:pt>
                <c:pt idx="1273">
                  <c:v>54.080149589838967</c:v>
                </c:pt>
                <c:pt idx="1274">
                  <c:v>52.904605857026411</c:v>
                </c:pt>
                <c:pt idx="1275">
                  <c:v>53.148051827196731</c:v>
                </c:pt>
                <c:pt idx="1276">
                  <c:v>54.075533398778148</c:v>
                </c:pt>
                <c:pt idx="1277">
                  <c:v>54.406226570276118</c:v>
                </c:pt>
                <c:pt idx="1278">
                  <c:v>54.977613710663775</c:v>
                </c:pt>
                <c:pt idx="1279">
                  <c:v>54.315142165379456</c:v>
                </c:pt>
                <c:pt idx="1280">
                  <c:v>52.955966843096462</c:v>
                </c:pt>
                <c:pt idx="1281">
                  <c:v>52.465596642769484</c:v>
                </c:pt>
                <c:pt idx="1282">
                  <c:v>54.671496114991918</c:v>
                </c:pt>
                <c:pt idx="1283">
                  <c:v>54.573651626273985</c:v>
                </c:pt>
                <c:pt idx="1284">
                  <c:v>54.916962507167028</c:v>
                </c:pt>
                <c:pt idx="1285">
                  <c:v>55.092474724802443</c:v>
                </c:pt>
                <c:pt idx="1286">
                  <c:v>54.812849120042785</c:v>
                </c:pt>
                <c:pt idx="1287">
                  <c:v>54.60343196838275</c:v>
                </c:pt>
                <c:pt idx="1288">
                  <c:v>54.905334779310131</c:v>
                </c:pt>
                <c:pt idx="1289">
                  <c:v>54.545295327913983</c:v>
                </c:pt>
                <c:pt idx="1290">
                  <c:v>55.099159066014494</c:v>
                </c:pt>
                <c:pt idx="1291">
                  <c:v>53.737192839958063</c:v>
                </c:pt>
                <c:pt idx="1292">
                  <c:v>54.478685798849867</c:v>
                </c:pt>
                <c:pt idx="1293">
                  <c:v>54.855202604477675</c:v>
                </c:pt>
                <c:pt idx="1294">
                  <c:v>53.986842631818774</c:v>
                </c:pt>
                <c:pt idx="1295">
                  <c:v>54.504893324213718</c:v>
                </c:pt>
                <c:pt idx="1296">
                  <c:v>53.961767737413517</c:v>
                </c:pt>
                <c:pt idx="1297">
                  <c:v>55.051634879512932</c:v>
                </c:pt>
                <c:pt idx="1298">
                  <c:v>55.220599551661024</c:v>
                </c:pt>
                <c:pt idx="1299">
                  <c:v>54.857479987143279</c:v>
                </c:pt>
                <c:pt idx="1300">
                  <c:v>55.003913837242351</c:v>
                </c:pt>
                <c:pt idx="1301">
                  <c:v>55.253418229336248</c:v>
                </c:pt>
                <c:pt idx="1302">
                  <c:v>55.176404293422124</c:v>
                </c:pt>
                <c:pt idx="1303">
                  <c:v>54.77695053529559</c:v>
                </c:pt>
                <c:pt idx="1304">
                  <c:v>54.57218390079683</c:v>
                </c:pt>
                <c:pt idx="1305">
                  <c:v>54.995082455860896</c:v>
                </c:pt>
                <c:pt idx="1306">
                  <c:v>54.395121591550442</c:v>
                </c:pt>
                <c:pt idx="1307">
                  <c:v>55.12862095596104</c:v>
                </c:pt>
                <c:pt idx="1308">
                  <c:v>54.912140743782409</c:v>
                </c:pt>
                <c:pt idx="1309">
                  <c:v>54.973419721899162</c:v>
                </c:pt>
                <c:pt idx="1310">
                  <c:v>55.874024310003726</c:v>
                </c:pt>
                <c:pt idx="1311">
                  <c:v>54.391680580725648</c:v>
                </c:pt>
                <c:pt idx="1312">
                  <c:v>55.104034288473855</c:v>
                </c:pt>
                <c:pt idx="1313">
                  <c:v>54.418511431341337</c:v>
                </c:pt>
                <c:pt idx="1314">
                  <c:v>55.112076588348216</c:v>
                </c:pt>
                <c:pt idx="1315">
                  <c:v>55.322363298775215</c:v>
                </c:pt>
                <c:pt idx="1316">
                  <c:v>55.014003117416109</c:v>
                </c:pt>
                <c:pt idx="1317">
                  <c:v>55.557041289969291</c:v>
                </c:pt>
                <c:pt idx="1318">
                  <c:v>53.502681093089812</c:v>
                </c:pt>
                <c:pt idx="1319">
                  <c:v>54.318504460006316</c:v>
                </c:pt>
                <c:pt idx="1320">
                  <c:v>54.735195746494782</c:v>
                </c:pt>
                <c:pt idx="1321">
                  <c:v>54.237983290376867</c:v>
                </c:pt>
                <c:pt idx="1322">
                  <c:v>54.672152008018614</c:v>
                </c:pt>
                <c:pt idx="1323">
                  <c:v>55.253771989945413</c:v>
                </c:pt>
                <c:pt idx="1324">
                  <c:v>53.868209788727633</c:v>
                </c:pt>
                <c:pt idx="1325">
                  <c:v>54.052401110612145</c:v>
                </c:pt>
                <c:pt idx="1326">
                  <c:v>53.794947091047931</c:v>
                </c:pt>
                <c:pt idx="1327">
                  <c:v>54.757765594909557</c:v>
                </c:pt>
                <c:pt idx="1328">
                  <c:v>55.491642700329564</c:v>
                </c:pt>
                <c:pt idx="1329">
                  <c:v>54.574827352046221</c:v>
                </c:pt>
                <c:pt idx="1330">
                  <c:v>55.536643159975945</c:v>
                </c:pt>
                <c:pt idx="1331">
                  <c:v>55.577099640795829</c:v>
                </c:pt>
                <c:pt idx="1332">
                  <c:v>55.559744848003852</c:v>
                </c:pt>
                <c:pt idx="1333">
                  <c:v>55.643345309555372</c:v>
                </c:pt>
                <c:pt idx="1334">
                  <c:v>55.725195371741918</c:v>
                </c:pt>
                <c:pt idx="1335">
                  <c:v>55.037757798752509</c:v>
                </c:pt>
                <c:pt idx="1336">
                  <c:v>55.161559539894256</c:v>
                </c:pt>
                <c:pt idx="1337">
                  <c:v>54.659812313361961</c:v>
                </c:pt>
                <c:pt idx="1338">
                  <c:v>54.934096492812749</c:v>
                </c:pt>
                <c:pt idx="1339">
                  <c:v>52.991464075261369</c:v>
                </c:pt>
                <c:pt idx="1340">
                  <c:v>54.250232271117113</c:v>
                </c:pt>
                <c:pt idx="1341">
                  <c:v>55.032776742540712</c:v>
                </c:pt>
                <c:pt idx="1342">
                  <c:v>54.629426606721786</c:v>
                </c:pt>
                <c:pt idx="1343">
                  <c:v>54.17099957439401</c:v>
                </c:pt>
                <c:pt idx="1344">
                  <c:v>54.353211822799558</c:v>
                </c:pt>
                <c:pt idx="1345">
                  <c:v>54.731010446892732</c:v>
                </c:pt>
                <c:pt idx="1346">
                  <c:v>55.16473618834339</c:v>
                </c:pt>
                <c:pt idx="1347">
                  <c:v>55.098981955370739</c:v>
                </c:pt>
                <c:pt idx="1348">
                  <c:v>55.742243436375347</c:v>
                </c:pt>
                <c:pt idx="1349">
                  <c:v>55.223818393178377</c:v>
                </c:pt>
                <c:pt idx="1350">
                  <c:v>55.348141474811897</c:v>
                </c:pt>
                <c:pt idx="1351">
                  <c:v>55.120741927929323</c:v>
                </c:pt>
                <c:pt idx="1352">
                  <c:v>54.735899662624753</c:v>
                </c:pt>
                <c:pt idx="1353">
                  <c:v>53.555353296541632</c:v>
                </c:pt>
                <c:pt idx="1354">
                  <c:v>54.14428892630616</c:v>
                </c:pt>
                <c:pt idx="1355">
                  <c:v>53.502438272074521</c:v>
                </c:pt>
                <c:pt idx="1356">
                  <c:v>53.540554693592824</c:v>
                </c:pt>
                <c:pt idx="1357">
                  <c:v>54.046089380907439</c:v>
                </c:pt>
                <c:pt idx="1358">
                  <c:v>53.517895001040287</c:v>
                </c:pt>
                <c:pt idx="1359">
                  <c:v>53.750045139728229</c:v>
                </c:pt>
                <c:pt idx="1360">
                  <c:v>53.179018256657621</c:v>
                </c:pt>
                <c:pt idx="1361">
                  <c:v>53.526572328402928</c:v>
                </c:pt>
                <c:pt idx="1362">
                  <c:v>53.924848675984386</c:v>
                </c:pt>
                <c:pt idx="1363">
                  <c:v>54.466407952954263</c:v>
                </c:pt>
                <c:pt idx="1364">
                  <c:v>54.482740174928566</c:v>
                </c:pt>
                <c:pt idx="1365">
                  <c:v>54.872806603267932</c:v>
                </c:pt>
                <c:pt idx="1366">
                  <c:v>54.848430270147439</c:v>
                </c:pt>
                <c:pt idx="1367">
                  <c:v>53.731200351330571</c:v>
                </c:pt>
                <c:pt idx="1368">
                  <c:v>54.848720991498624</c:v>
                </c:pt>
                <c:pt idx="1369">
                  <c:v>54.420903885194491</c:v>
                </c:pt>
                <c:pt idx="1370">
                  <c:v>54.451479604360912</c:v>
                </c:pt>
                <c:pt idx="1371">
                  <c:v>54.906527053169128</c:v>
                </c:pt>
                <c:pt idx="1372">
                  <c:v>54.105659280792828</c:v>
                </c:pt>
                <c:pt idx="1373">
                  <c:v>54.77964736612423</c:v>
                </c:pt>
                <c:pt idx="1374">
                  <c:v>54.192366097036455</c:v>
                </c:pt>
                <c:pt idx="1375">
                  <c:v>55.275450432288679</c:v>
                </c:pt>
                <c:pt idx="1376">
                  <c:v>54.637532796546729</c:v>
                </c:pt>
                <c:pt idx="1377">
                  <c:v>54.810913458889374</c:v>
                </c:pt>
                <c:pt idx="1378">
                  <c:v>52.222150120332401</c:v>
                </c:pt>
                <c:pt idx="1379">
                  <c:v>50.908806790423988</c:v>
                </c:pt>
                <c:pt idx="1380">
                  <c:v>55.315560167931601</c:v>
                </c:pt>
                <c:pt idx="1381">
                  <c:v>55.224061621400594</c:v>
                </c:pt>
                <c:pt idx="1382">
                  <c:v>55.24715352430119</c:v>
                </c:pt>
                <c:pt idx="1383">
                  <c:v>54.835161976092579</c:v>
                </c:pt>
                <c:pt idx="1384">
                  <c:v>54.591653892332928</c:v>
                </c:pt>
                <c:pt idx="1385">
                  <c:v>55.250296402385622</c:v>
                </c:pt>
                <c:pt idx="1386">
                  <c:v>54.916761714023664</c:v>
                </c:pt>
                <c:pt idx="1387">
                  <c:v>55.468165140872671</c:v>
                </c:pt>
                <c:pt idx="1388">
                  <c:v>55.238318042767659</c:v>
                </c:pt>
                <c:pt idx="1389">
                  <c:v>54.702870889912262</c:v>
                </c:pt>
                <c:pt idx="1390">
                  <c:v>54.773581624137272</c:v>
                </c:pt>
                <c:pt idx="1391">
                  <c:v>54.744337709601687</c:v>
                </c:pt>
                <c:pt idx="1392">
                  <c:v>53.845552592680598</c:v>
                </c:pt>
                <c:pt idx="1393">
                  <c:v>54.5733767717701</c:v>
                </c:pt>
                <c:pt idx="1394">
                  <c:v>53.843364687481383</c:v>
                </c:pt>
                <c:pt idx="1395">
                  <c:v>53.366627303349496</c:v>
                </c:pt>
                <c:pt idx="1396">
                  <c:v>53.702156143385345</c:v>
                </c:pt>
                <c:pt idx="1397">
                  <c:v>54.346494964865492</c:v>
                </c:pt>
                <c:pt idx="1398">
                  <c:v>53.803801689676085</c:v>
                </c:pt>
                <c:pt idx="1399">
                  <c:v>54.366229422721176</c:v>
                </c:pt>
                <c:pt idx="1400">
                  <c:v>54.215370472334385</c:v>
                </c:pt>
                <c:pt idx="1401">
                  <c:v>55.191225142838867</c:v>
                </c:pt>
                <c:pt idx="1402">
                  <c:v>55.338794817465995</c:v>
                </c:pt>
                <c:pt idx="1403">
                  <c:v>54.510366902502795</c:v>
                </c:pt>
                <c:pt idx="1404">
                  <c:v>54.747271788195278</c:v>
                </c:pt>
                <c:pt idx="1405">
                  <c:v>54.614026335655737</c:v>
                </c:pt>
                <c:pt idx="1406">
                  <c:v>55.063701518319398</c:v>
                </c:pt>
                <c:pt idx="1407">
                  <c:v>54.408415106187149</c:v>
                </c:pt>
                <c:pt idx="1408">
                  <c:v>54.509104319587465</c:v>
                </c:pt>
                <c:pt idx="1409">
                  <c:v>54.62608402740937</c:v>
                </c:pt>
                <c:pt idx="1410">
                  <c:v>54.985162711901381</c:v>
                </c:pt>
                <c:pt idx="1411">
                  <c:v>54.171466255902367</c:v>
                </c:pt>
                <c:pt idx="1412">
                  <c:v>54.546678261360789</c:v>
                </c:pt>
                <c:pt idx="1413">
                  <c:v>55.261941896743664</c:v>
                </c:pt>
                <c:pt idx="1414">
                  <c:v>53.108467906124751</c:v>
                </c:pt>
                <c:pt idx="1415">
                  <c:v>54.3912826532613</c:v>
                </c:pt>
                <c:pt idx="1416">
                  <c:v>54.333656767411682</c:v>
                </c:pt>
                <c:pt idx="1417">
                  <c:v>53.670541193589614</c:v>
                </c:pt>
                <c:pt idx="1418">
                  <c:v>53.974320548487469</c:v>
                </c:pt>
                <c:pt idx="1419">
                  <c:v>54.256900516614586</c:v>
                </c:pt>
                <c:pt idx="1420">
                  <c:v>54.35569157270691</c:v>
                </c:pt>
                <c:pt idx="1421">
                  <c:v>54.77114113240674</c:v>
                </c:pt>
                <c:pt idx="1422">
                  <c:v>55.236903162583488</c:v>
                </c:pt>
                <c:pt idx="1423">
                  <c:v>55.171697050008724</c:v>
                </c:pt>
                <c:pt idx="1424">
                  <c:v>55.25538692672383</c:v>
                </c:pt>
                <c:pt idx="1425">
                  <c:v>55.143781525448183</c:v>
                </c:pt>
                <c:pt idx="1426">
                  <c:v>54.92003168546254</c:v>
                </c:pt>
                <c:pt idx="1427">
                  <c:v>55.264892662278513</c:v>
                </c:pt>
                <c:pt idx="1428">
                  <c:v>54.48359297798352</c:v>
                </c:pt>
                <c:pt idx="1429">
                  <c:v>55.145094009615988</c:v>
                </c:pt>
                <c:pt idx="1430">
                  <c:v>54.736001906062931</c:v>
                </c:pt>
                <c:pt idx="1431">
                  <c:v>55.080937612280408</c:v>
                </c:pt>
                <c:pt idx="1432">
                  <c:v>54.385133470943032</c:v>
                </c:pt>
                <c:pt idx="1433">
                  <c:v>55.160608502227412</c:v>
                </c:pt>
                <c:pt idx="1434">
                  <c:v>55.235688112544878</c:v>
                </c:pt>
                <c:pt idx="1435">
                  <c:v>55.052867488952643</c:v>
                </c:pt>
                <c:pt idx="1436">
                  <c:v>54.867167453531188</c:v>
                </c:pt>
                <c:pt idx="1437">
                  <c:v>54.145936228859171</c:v>
                </c:pt>
                <c:pt idx="1438">
                  <c:v>54.855353662352705</c:v>
                </c:pt>
                <c:pt idx="1439">
                  <c:v>55.060716469900839</c:v>
                </c:pt>
                <c:pt idx="1440">
                  <c:v>55.084670591631145</c:v>
                </c:pt>
                <c:pt idx="1441">
                  <c:v>52.323472564198056</c:v>
                </c:pt>
                <c:pt idx="1442">
                  <c:v>52.222767420542084</c:v>
                </c:pt>
                <c:pt idx="1443">
                  <c:v>54.5129728598437</c:v>
                </c:pt>
                <c:pt idx="1444">
                  <c:v>55.09454290855124</c:v>
                </c:pt>
                <c:pt idx="1445">
                  <c:v>55.097877011688709</c:v>
                </c:pt>
                <c:pt idx="1446">
                  <c:v>54.056343000128201</c:v>
                </c:pt>
                <c:pt idx="1447">
                  <c:v>54.971274123649046</c:v>
                </c:pt>
                <c:pt idx="1448">
                  <c:v>54.554042355913587</c:v>
                </c:pt>
                <c:pt idx="1449">
                  <c:v>54.372046696046787</c:v>
                </c:pt>
                <c:pt idx="1450">
                  <c:v>54.538839432736481</c:v>
                </c:pt>
                <c:pt idx="1451">
                  <c:v>53.077155887598479</c:v>
                </c:pt>
                <c:pt idx="1452">
                  <c:v>54.778145147719528</c:v>
                </c:pt>
                <c:pt idx="1453">
                  <c:v>55.005879715775372</c:v>
                </c:pt>
                <c:pt idx="1454">
                  <c:v>54.607688707916452</c:v>
                </c:pt>
                <c:pt idx="1455">
                  <c:v>55.329106665844414</c:v>
                </c:pt>
                <c:pt idx="1456">
                  <c:v>55.037160590728178</c:v>
                </c:pt>
                <c:pt idx="1457">
                  <c:v>55.422458956243062</c:v>
                </c:pt>
                <c:pt idx="1458">
                  <c:v>55.982520929377714</c:v>
                </c:pt>
                <c:pt idx="1459">
                  <c:v>55.401645970096091</c:v>
                </c:pt>
                <c:pt idx="1460">
                  <c:v>55.700571368024193</c:v>
                </c:pt>
                <c:pt idx="1461">
                  <c:v>55.644675399339953</c:v>
                </c:pt>
                <c:pt idx="1462">
                  <c:v>55.271650808591581</c:v>
                </c:pt>
                <c:pt idx="1463">
                  <c:v>55.248555588828907</c:v>
                </c:pt>
                <c:pt idx="1464">
                  <c:v>55.45258662292516</c:v>
                </c:pt>
                <c:pt idx="1465">
                  <c:v>55.3712569573186</c:v>
                </c:pt>
                <c:pt idx="1466">
                  <c:v>55.453773535471022</c:v>
                </c:pt>
                <c:pt idx="1467">
                  <c:v>55.490337569504945</c:v>
                </c:pt>
                <c:pt idx="1468">
                  <c:v>55.63611647532624</c:v>
                </c:pt>
                <c:pt idx="1469">
                  <c:v>55.10577512647901</c:v>
                </c:pt>
                <c:pt idx="1470">
                  <c:v>55.365957135744651</c:v>
                </c:pt>
                <c:pt idx="1471">
                  <c:v>55.513613766359029</c:v>
                </c:pt>
                <c:pt idx="1472">
                  <c:v>54.975550686490465</c:v>
                </c:pt>
                <c:pt idx="1473">
                  <c:v>55.498188299422161</c:v>
                </c:pt>
                <c:pt idx="1474">
                  <c:v>55.184482624043675</c:v>
                </c:pt>
                <c:pt idx="1475">
                  <c:v>54.962322113971965</c:v>
                </c:pt>
                <c:pt idx="1476">
                  <c:v>55.186372878685511</c:v>
                </c:pt>
                <c:pt idx="1477">
                  <c:v>54.620201740776217</c:v>
                </c:pt>
                <c:pt idx="1478">
                  <c:v>51.804277726622097</c:v>
                </c:pt>
                <c:pt idx="1479">
                  <c:v>53.315533774380427</c:v>
                </c:pt>
                <c:pt idx="1480">
                  <c:v>54.636348574988283</c:v>
                </c:pt>
                <c:pt idx="1481">
                  <c:v>54.92836466262839</c:v>
                </c:pt>
                <c:pt idx="1482">
                  <c:v>55.148906619003014</c:v>
                </c:pt>
                <c:pt idx="1483">
                  <c:v>55.159703393265495</c:v>
                </c:pt>
                <c:pt idx="1484">
                  <c:v>55.170678729765349</c:v>
                </c:pt>
                <c:pt idx="1485">
                  <c:v>55.275841448002119</c:v>
                </c:pt>
                <c:pt idx="1486">
                  <c:v>54.752867838281198</c:v>
                </c:pt>
                <c:pt idx="1487">
                  <c:v>54.043457333731247</c:v>
                </c:pt>
                <c:pt idx="1488">
                  <c:v>54.363794157443486</c:v>
                </c:pt>
                <c:pt idx="1489">
                  <c:v>55.159115403852823</c:v>
                </c:pt>
                <c:pt idx="1490">
                  <c:v>55.214555136416045</c:v>
                </c:pt>
                <c:pt idx="1491">
                  <c:v>54.812166217717468</c:v>
                </c:pt>
                <c:pt idx="1492">
                  <c:v>55.145886481067841</c:v>
                </c:pt>
                <c:pt idx="1493">
                  <c:v>55.066794709769752</c:v>
                </c:pt>
                <c:pt idx="1494">
                  <c:v>54.82989248767246</c:v>
                </c:pt>
                <c:pt idx="1495">
                  <c:v>54.853232697507103</c:v>
                </c:pt>
                <c:pt idx="1496">
                  <c:v>55.468276819434266</c:v>
                </c:pt>
                <c:pt idx="1497">
                  <c:v>55.307447115515231</c:v>
                </c:pt>
                <c:pt idx="1498">
                  <c:v>55.541482140013528</c:v>
                </c:pt>
                <c:pt idx="1499">
                  <c:v>55.427215580608966</c:v>
                </c:pt>
                <c:pt idx="1500">
                  <c:v>52.309323132169787</c:v>
                </c:pt>
                <c:pt idx="1501">
                  <c:v>52.058691493773331</c:v>
                </c:pt>
                <c:pt idx="1502">
                  <c:v>55.44846552084865</c:v>
                </c:pt>
                <c:pt idx="1503">
                  <c:v>54.994435002467796</c:v>
                </c:pt>
                <c:pt idx="1504">
                  <c:v>54.937247034233913</c:v>
                </c:pt>
                <c:pt idx="1505">
                  <c:v>55.10724236656678</c:v>
                </c:pt>
                <c:pt idx="1506">
                  <c:v>55.237707575601199</c:v>
                </c:pt>
                <c:pt idx="1507">
                  <c:v>55.540146690546578</c:v>
                </c:pt>
                <c:pt idx="1508">
                  <c:v>55.073146129569253</c:v>
                </c:pt>
                <c:pt idx="1509">
                  <c:v>54.42871427038186</c:v>
                </c:pt>
                <c:pt idx="1510">
                  <c:v>53.613259253936256</c:v>
                </c:pt>
                <c:pt idx="1511">
                  <c:v>54.671448367496808</c:v>
                </c:pt>
                <c:pt idx="1512">
                  <c:v>54.27525533585569</c:v>
                </c:pt>
                <c:pt idx="1513">
                  <c:v>55.022222084711181</c:v>
                </c:pt>
                <c:pt idx="1514">
                  <c:v>54.105979078711357</c:v>
                </c:pt>
                <c:pt idx="1515">
                  <c:v>54.88460899279179</c:v>
                </c:pt>
                <c:pt idx="1516">
                  <c:v>54.444543960071044</c:v>
                </c:pt>
                <c:pt idx="1517">
                  <c:v>54.566570658768981</c:v>
                </c:pt>
                <c:pt idx="1518">
                  <c:v>55.459074293175782</c:v>
                </c:pt>
                <c:pt idx="1519">
                  <c:v>55.041706311530561</c:v>
                </c:pt>
                <c:pt idx="1520">
                  <c:v>55.208772225207035</c:v>
                </c:pt>
                <c:pt idx="1521">
                  <c:v>55.365092132708355</c:v>
                </c:pt>
                <c:pt idx="1522">
                  <c:v>55.638193810546724</c:v>
                </c:pt>
                <c:pt idx="1523">
                  <c:v>55.40808475498315</c:v>
                </c:pt>
                <c:pt idx="1524">
                  <c:v>55.461882743732204</c:v>
                </c:pt>
                <c:pt idx="1525">
                  <c:v>55.802749362610044</c:v>
                </c:pt>
                <c:pt idx="1526">
                  <c:v>55.639237629398707</c:v>
                </c:pt>
                <c:pt idx="1527">
                  <c:v>54.591872070006758</c:v>
                </c:pt>
                <c:pt idx="1528">
                  <c:v>55.14164402623949</c:v>
                </c:pt>
                <c:pt idx="1529">
                  <c:v>54.559679765567829</c:v>
                </c:pt>
                <c:pt idx="1530">
                  <c:v>55.345974073579512</c:v>
                </c:pt>
                <c:pt idx="1531">
                  <c:v>54.807640862815234</c:v>
                </c:pt>
                <c:pt idx="1532">
                  <c:v>55.416241882928887</c:v>
                </c:pt>
                <c:pt idx="1533">
                  <c:v>55.36367488467365</c:v>
                </c:pt>
                <c:pt idx="1534">
                  <c:v>54.992457793732079</c:v>
                </c:pt>
                <c:pt idx="1535">
                  <c:v>54.681401655897545</c:v>
                </c:pt>
                <c:pt idx="1536">
                  <c:v>54.839347591050533</c:v>
                </c:pt>
                <c:pt idx="1537">
                  <c:v>54.719156022495511</c:v>
                </c:pt>
                <c:pt idx="1538">
                  <c:v>55.181311672400064</c:v>
                </c:pt>
                <c:pt idx="1539">
                  <c:v>55.109370164718207</c:v>
                </c:pt>
                <c:pt idx="1540">
                  <c:v>55.060101197212141</c:v>
                </c:pt>
                <c:pt idx="1541">
                  <c:v>55.572375700504217</c:v>
                </c:pt>
                <c:pt idx="1542">
                  <c:v>53.024879238398078</c:v>
                </c:pt>
                <c:pt idx="1543">
                  <c:v>54.729473625148636</c:v>
                </c:pt>
                <c:pt idx="1544">
                  <c:v>48.871717132641734</c:v>
                </c:pt>
                <c:pt idx="1545">
                  <c:v>52.581913789192569</c:v>
                </c:pt>
                <c:pt idx="1546">
                  <c:v>54.435285766983817</c:v>
                </c:pt>
                <c:pt idx="1547">
                  <c:v>54.719018332543705</c:v>
                </c:pt>
                <c:pt idx="1548">
                  <c:v>54.595611448589395</c:v>
                </c:pt>
                <c:pt idx="1549">
                  <c:v>55.023377114190644</c:v>
                </c:pt>
                <c:pt idx="1550">
                  <c:v>53.234129268172694</c:v>
                </c:pt>
                <c:pt idx="1551">
                  <c:v>54.752936052413979</c:v>
                </c:pt>
                <c:pt idx="1552">
                  <c:v>54.823725251151977</c:v>
                </c:pt>
                <c:pt idx="1553">
                  <c:v>55.406047693040577</c:v>
                </c:pt>
                <c:pt idx="1554">
                  <c:v>55.157438565947487</c:v>
                </c:pt>
                <c:pt idx="1555">
                  <c:v>55.785736293486231</c:v>
                </c:pt>
                <c:pt idx="1556">
                  <c:v>55.792833657287623</c:v>
                </c:pt>
                <c:pt idx="1557">
                  <c:v>55.175151187533935</c:v>
                </c:pt>
                <c:pt idx="1558">
                  <c:v>54.923745932633139</c:v>
                </c:pt>
                <c:pt idx="1559">
                  <c:v>55.137846504721708</c:v>
                </c:pt>
                <c:pt idx="1560">
                  <c:v>55.285877362845532</c:v>
                </c:pt>
                <c:pt idx="1561">
                  <c:v>54.277979703538662</c:v>
                </c:pt>
                <c:pt idx="1562">
                  <c:v>55.145973715607049</c:v>
                </c:pt>
                <c:pt idx="1563">
                  <c:v>54.991577466440908</c:v>
                </c:pt>
                <c:pt idx="1564">
                  <c:v>54.954061766709501</c:v>
                </c:pt>
                <c:pt idx="1565">
                  <c:v>55.043466406852993</c:v>
                </c:pt>
                <c:pt idx="1566">
                  <c:v>55.313559099407051</c:v>
                </c:pt>
                <c:pt idx="1567">
                  <c:v>55.040601246974525</c:v>
                </c:pt>
                <c:pt idx="1568">
                  <c:v>54.7905073918445</c:v>
                </c:pt>
                <c:pt idx="1569">
                  <c:v>54.709762408988084</c:v>
                </c:pt>
                <c:pt idx="1570">
                  <c:v>52.81741201272294</c:v>
                </c:pt>
                <c:pt idx="1571">
                  <c:v>55.011118688390049</c:v>
                </c:pt>
                <c:pt idx="1572">
                  <c:v>55.18067327699687</c:v>
                </c:pt>
                <c:pt idx="1573">
                  <c:v>54.362070309379988</c:v>
                </c:pt>
                <c:pt idx="1574">
                  <c:v>3.8867592615366604</c:v>
                </c:pt>
                <c:pt idx="1575">
                  <c:v>41.076093107662984</c:v>
                </c:pt>
                <c:pt idx="1576">
                  <c:v>54.80978547819366</c:v>
                </c:pt>
                <c:pt idx="1577">
                  <c:v>53.976560663168065</c:v>
                </c:pt>
                <c:pt idx="1578">
                  <c:v>53.35901672333403</c:v>
                </c:pt>
                <c:pt idx="1579">
                  <c:v>54.81869557819163</c:v>
                </c:pt>
                <c:pt idx="1580">
                  <c:v>53.406979586555515</c:v>
                </c:pt>
                <c:pt idx="1581">
                  <c:v>52.682205156517398</c:v>
                </c:pt>
                <c:pt idx="1582">
                  <c:v>53.495989502741097</c:v>
                </c:pt>
                <c:pt idx="1583">
                  <c:v>54.277543286676007</c:v>
                </c:pt>
                <c:pt idx="1584">
                  <c:v>54.820848505073911</c:v>
                </c:pt>
                <c:pt idx="1585">
                  <c:v>52.963149201191072</c:v>
                </c:pt>
                <c:pt idx="1586">
                  <c:v>54.431543562290884</c:v>
                </c:pt>
                <c:pt idx="1587">
                  <c:v>53.161307881785106</c:v>
                </c:pt>
                <c:pt idx="1588">
                  <c:v>54.573934267932401</c:v>
                </c:pt>
                <c:pt idx="1589">
                  <c:v>54.741371163970776</c:v>
                </c:pt>
                <c:pt idx="1590">
                  <c:v>54.934905375597701</c:v>
                </c:pt>
                <c:pt idx="1591">
                  <c:v>54.506634152544542</c:v>
                </c:pt>
                <c:pt idx="1592">
                  <c:v>54.512722269129178</c:v>
                </c:pt>
                <c:pt idx="1593">
                  <c:v>53.530822136049252</c:v>
                </c:pt>
                <c:pt idx="1594">
                  <c:v>51.988471150685918</c:v>
                </c:pt>
                <c:pt idx="1595">
                  <c:v>52.704597827673652</c:v>
                </c:pt>
                <c:pt idx="1596">
                  <c:v>53.806942584036634</c:v>
                </c:pt>
                <c:pt idx="1597">
                  <c:v>54.640962635634608</c:v>
                </c:pt>
                <c:pt idx="1598">
                  <c:v>54.703094949461807</c:v>
                </c:pt>
                <c:pt idx="1599">
                  <c:v>55.129329968258133</c:v>
                </c:pt>
                <c:pt idx="1600">
                  <c:v>53.59234755315039</c:v>
                </c:pt>
                <c:pt idx="1601">
                  <c:v>53.839959223645145</c:v>
                </c:pt>
                <c:pt idx="1602">
                  <c:v>54.726912268474244</c:v>
                </c:pt>
                <c:pt idx="1603">
                  <c:v>54.131480664998811</c:v>
                </c:pt>
                <c:pt idx="1604">
                  <c:v>53.830523077002539</c:v>
                </c:pt>
                <c:pt idx="1605">
                  <c:v>50.941046376317303</c:v>
                </c:pt>
                <c:pt idx="1606">
                  <c:v>54.680030572953399</c:v>
                </c:pt>
                <c:pt idx="1607">
                  <c:v>54.610582697777104</c:v>
                </c:pt>
                <c:pt idx="1608">
                  <c:v>54.312164883191116</c:v>
                </c:pt>
                <c:pt idx="1609">
                  <c:v>55.282210234614183</c:v>
                </c:pt>
                <c:pt idx="1610">
                  <c:v>55.089767810945879</c:v>
                </c:pt>
                <c:pt idx="1611">
                  <c:v>54.98600843075338</c:v>
                </c:pt>
                <c:pt idx="1612">
                  <c:v>51.355187845327478</c:v>
                </c:pt>
                <c:pt idx="1613">
                  <c:v>54.649353548898191</c:v>
                </c:pt>
                <c:pt idx="1614">
                  <c:v>54.836422999158422</c:v>
                </c:pt>
                <c:pt idx="1615">
                  <c:v>55.306995376816289</c:v>
                </c:pt>
                <c:pt idx="1616">
                  <c:v>54.713645378484287</c:v>
                </c:pt>
                <c:pt idx="1617">
                  <c:v>55.567182213108801</c:v>
                </c:pt>
                <c:pt idx="1618">
                  <c:v>55.22938429733663</c:v>
                </c:pt>
                <c:pt idx="1619">
                  <c:v>55.28989832555655</c:v>
                </c:pt>
                <c:pt idx="1620">
                  <c:v>55.52846922421493</c:v>
                </c:pt>
                <c:pt idx="1621">
                  <c:v>55.692620819197181</c:v>
                </c:pt>
                <c:pt idx="1622">
                  <c:v>55.574744442046949</c:v>
                </c:pt>
                <c:pt idx="1623">
                  <c:v>55.324877886776839</c:v>
                </c:pt>
                <c:pt idx="1624">
                  <c:v>55.534679715908226</c:v>
                </c:pt>
                <c:pt idx="1625">
                  <c:v>55.673376848379441</c:v>
                </c:pt>
                <c:pt idx="1626">
                  <c:v>55.79669289780594</c:v>
                </c:pt>
                <c:pt idx="1627">
                  <c:v>55.606625560653008</c:v>
                </c:pt>
                <c:pt idx="1628">
                  <c:v>55.787479176992875</c:v>
                </c:pt>
                <c:pt idx="1629">
                  <c:v>55.334778864170843</c:v>
                </c:pt>
                <c:pt idx="1630">
                  <c:v>55.105997495893341</c:v>
                </c:pt>
                <c:pt idx="1631">
                  <c:v>55.660878531092578</c:v>
                </c:pt>
                <c:pt idx="1632">
                  <c:v>55.601477006472706</c:v>
                </c:pt>
                <c:pt idx="1633">
                  <c:v>55.375573187437148</c:v>
                </c:pt>
                <c:pt idx="1634">
                  <c:v>55.664106672347856</c:v>
                </c:pt>
                <c:pt idx="1635">
                  <c:v>55.695918086005001</c:v>
                </c:pt>
                <c:pt idx="1636">
                  <c:v>55.818049943158641</c:v>
                </c:pt>
                <c:pt idx="1637">
                  <c:v>55.85162653568721</c:v>
                </c:pt>
                <c:pt idx="1638">
                  <c:v>55.389377158267173</c:v>
                </c:pt>
                <c:pt idx="1639">
                  <c:v>55.837553163254839</c:v>
                </c:pt>
                <c:pt idx="1640">
                  <c:v>54.62330542703598</c:v>
                </c:pt>
                <c:pt idx="1641">
                  <c:v>54.573999246329358</c:v>
                </c:pt>
                <c:pt idx="1642">
                  <c:v>55.825457514495774</c:v>
                </c:pt>
                <c:pt idx="1643">
                  <c:v>54.573249172364569</c:v>
                </c:pt>
                <c:pt idx="1644">
                  <c:v>55.056220472273878</c:v>
                </c:pt>
                <c:pt idx="1645">
                  <c:v>55.879651550666615</c:v>
                </c:pt>
                <c:pt idx="1646">
                  <c:v>55.74484325773701</c:v>
                </c:pt>
                <c:pt idx="1647">
                  <c:v>55.792068204546112</c:v>
                </c:pt>
                <c:pt idx="1648">
                  <c:v>55.893260585255334</c:v>
                </c:pt>
                <c:pt idx="1649">
                  <c:v>55.633827974920358</c:v>
                </c:pt>
                <c:pt idx="1650">
                  <c:v>55.806099541588218</c:v>
                </c:pt>
                <c:pt idx="1651">
                  <c:v>55.51730814269321</c:v>
                </c:pt>
                <c:pt idx="1652">
                  <c:v>55.750019929798796</c:v>
                </c:pt>
                <c:pt idx="1653">
                  <c:v>55.730400723888891</c:v>
                </c:pt>
                <c:pt idx="1654">
                  <c:v>55.586035347920898</c:v>
                </c:pt>
                <c:pt idx="1655">
                  <c:v>55.357207294515462</c:v>
                </c:pt>
                <c:pt idx="1656">
                  <c:v>55.749778707855533</c:v>
                </c:pt>
                <c:pt idx="1657">
                  <c:v>55.34285630997703</c:v>
                </c:pt>
                <c:pt idx="1658">
                  <c:v>55.759685985899878</c:v>
                </c:pt>
                <c:pt idx="1659">
                  <c:v>55.541709225517664</c:v>
                </c:pt>
                <c:pt idx="1660">
                  <c:v>50.87979875854839</c:v>
                </c:pt>
                <c:pt idx="1661">
                  <c:v>50.347297531845449</c:v>
                </c:pt>
                <c:pt idx="1662">
                  <c:v>55.254170260157899</c:v>
                </c:pt>
                <c:pt idx="1663">
                  <c:v>55.198221886985145</c:v>
                </c:pt>
                <c:pt idx="1664">
                  <c:v>55.278138220164109</c:v>
                </c:pt>
                <c:pt idx="1665">
                  <c:v>55.270923879896351</c:v>
                </c:pt>
                <c:pt idx="1666">
                  <c:v>55.443852869892197</c:v>
                </c:pt>
                <c:pt idx="1667">
                  <c:v>55.179800785494493</c:v>
                </c:pt>
                <c:pt idx="1668">
                  <c:v>55.671953558372486</c:v>
                </c:pt>
                <c:pt idx="1669">
                  <c:v>55.937923751778264</c:v>
                </c:pt>
                <c:pt idx="1670">
                  <c:v>55.547381300814109</c:v>
                </c:pt>
                <c:pt idx="1671">
                  <c:v>55.573095722285707</c:v>
                </c:pt>
                <c:pt idx="1672">
                  <c:v>55.84200896363037</c:v>
                </c:pt>
                <c:pt idx="1673">
                  <c:v>55.670269843364238</c:v>
                </c:pt>
                <c:pt idx="1674">
                  <c:v>55.861454796951804</c:v>
                </c:pt>
                <c:pt idx="1675">
                  <c:v>55.354989090547789</c:v>
                </c:pt>
                <c:pt idx="1676">
                  <c:v>55.009917466427794</c:v>
                </c:pt>
                <c:pt idx="1677">
                  <c:v>55.226130418405923</c:v>
                </c:pt>
                <c:pt idx="1678">
                  <c:v>55.907640791683555</c:v>
                </c:pt>
                <c:pt idx="1679">
                  <c:v>55.614244989139763</c:v>
                </c:pt>
                <c:pt idx="1680">
                  <c:v>55.205041535261756</c:v>
                </c:pt>
                <c:pt idx="1681">
                  <c:v>55.657144561614395</c:v>
                </c:pt>
                <c:pt idx="1682">
                  <c:v>55.15335283598889</c:v>
                </c:pt>
                <c:pt idx="1683">
                  <c:v>55.340319042483969</c:v>
                </c:pt>
                <c:pt idx="1684">
                  <c:v>55.231089555861232</c:v>
                </c:pt>
                <c:pt idx="1685">
                  <c:v>55.80284422636322</c:v>
                </c:pt>
                <c:pt idx="1686">
                  <c:v>55.902046102128047</c:v>
                </c:pt>
                <c:pt idx="1687">
                  <c:v>55.826642980547803</c:v>
                </c:pt>
                <c:pt idx="1688">
                  <c:v>55.649554756336762</c:v>
                </c:pt>
                <c:pt idx="1689">
                  <c:v>55.669097449228175</c:v>
                </c:pt>
                <c:pt idx="1690">
                  <c:v>55.841175269889064</c:v>
                </c:pt>
                <c:pt idx="1691">
                  <c:v>55.827238894656475</c:v>
                </c:pt>
                <c:pt idx="1692">
                  <c:v>55.307831313222167</c:v>
                </c:pt>
                <c:pt idx="1693">
                  <c:v>55.643439956271571</c:v>
                </c:pt>
                <c:pt idx="1694">
                  <c:v>55.534393186034926</c:v>
                </c:pt>
                <c:pt idx="1695">
                  <c:v>55.435067330727037</c:v>
                </c:pt>
                <c:pt idx="1696">
                  <c:v>55.072903172380649</c:v>
                </c:pt>
                <c:pt idx="1697">
                  <c:v>54.477243037169856</c:v>
                </c:pt>
                <c:pt idx="1698">
                  <c:v>55.061162900758077</c:v>
                </c:pt>
                <c:pt idx="1699">
                  <c:v>53.992996437007697</c:v>
                </c:pt>
                <c:pt idx="1700">
                  <c:v>55.390174400330693</c:v>
                </c:pt>
                <c:pt idx="1701">
                  <c:v>55.098282232874631</c:v>
                </c:pt>
                <c:pt idx="1702">
                  <c:v>55.719901437143449</c:v>
                </c:pt>
                <c:pt idx="1703">
                  <c:v>55.347436234955453</c:v>
                </c:pt>
                <c:pt idx="1704">
                  <c:v>55.900444910143747</c:v>
                </c:pt>
                <c:pt idx="1705">
                  <c:v>55.730068854381379</c:v>
                </c:pt>
                <c:pt idx="1706">
                  <c:v>55.70653727900843</c:v>
                </c:pt>
                <c:pt idx="1707">
                  <c:v>55.768127992543626</c:v>
                </c:pt>
                <c:pt idx="1708">
                  <c:v>55.561882076441535</c:v>
                </c:pt>
                <c:pt idx="1709">
                  <c:v>55.300350806300067</c:v>
                </c:pt>
                <c:pt idx="1710">
                  <c:v>55.22989792480697</c:v>
                </c:pt>
                <c:pt idx="1711">
                  <c:v>55.511283312214339</c:v>
                </c:pt>
                <c:pt idx="1712">
                  <c:v>55.444572595929046</c:v>
                </c:pt>
                <c:pt idx="1713">
                  <c:v>55.842019110854473</c:v>
                </c:pt>
                <c:pt idx="1714">
                  <c:v>55.897117329530758</c:v>
                </c:pt>
                <c:pt idx="1715">
                  <c:v>55.841525430247039</c:v>
                </c:pt>
                <c:pt idx="1716">
                  <c:v>55.895756396229302</c:v>
                </c:pt>
                <c:pt idx="1717">
                  <c:v>55.885882881556519</c:v>
                </c:pt>
                <c:pt idx="1718">
                  <c:v>55.872211007028888</c:v>
                </c:pt>
                <c:pt idx="1719">
                  <c:v>56.042672082320735</c:v>
                </c:pt>
                <c:pt idx="1720">
                  <c:v>55.778000373922502</c:v>
                </c:pt>
                <c:pt idx="1721">
                  <c:v>55.894238999154766</c:v>
                </c:pt>
                <c:pt idx="1722">
                  <c:v>55.773511975961313</c:v>
                </c:pt>
                <c:pt idx="1723">
                  <c:v>55.477422227795607</c:v>
                </c:pt>
                <c:pt idx="1724">
                  <c:v>55.784855734646598</c:v>
                </c:pt>
                <c:pt idx="1725">
                  <c:v>55.631791428440593</c:v>
                </c:pt>
                <c:pt idx="1726">
                  <c:v>55.795833512867496</c:v>
                </c:pt>
                <c:pt idx="1727">
                  <c:v>55.876131678058833</c:v>
                </c:pt>
                <c:pt idx="1728">
                  <c:v>55.52065352151152</c:v>
                </c:pt>
                <c:pt idx="1729">
                  <c:v>55.423621375607077</c:v>
                </c:pt>
                <c:pt idx="1730">
                  <c:v>55.937379408920805</c:v>
                </c:pt>
                <c:pt idx="1731">
                  <c:v>55.555253820832846</c:v>
                </c:pt>
                <c:pt idx="1732">
                  <c:v>55.892262561878759</c:v>
                </c:pt>
                <c:pt idx="1733">
                  <c:v>55.919210036538345</c:v>
                </c:pt>
                <c:pt idx="1734">
                  <c:v>55.709343679488811</c:v>
                </c:pt>
                <c:pt idx="1735">
                  <c:v>55.70940347628045</c:v>
                </c:pt>
                <c:pt idx="1736">
                  <c:v>55.544397631749405</c:v>
                </c:pt>
                <c:pt idx="1737">
                  <c:v>55.428495075020891</c:v>
                </c:pt>
                <c:pt idx="1738">
                  <c:v>55.608802744331506</c:v>
                </c:pt>
                <c:pt idx="1739">
                  <c:v>55.672467360976086</c:v>
                </c:pt>
                <c:pt idx="1740">
                  <c:v>55.793253429112738</c:v>
                </c:pt>
                <c:pt idx="1741">
                  <c:v>55.171776810855953</c:v>
                </c:pt>
                <c:pt idx="1742">
                  <c:v>55.522679972870442</c:v>
                </c:pt>
                <c:pt idx="1743">
                  <c:v>55.749995310905781</c:v>
                </c:pt>
                <c:pt idx="1744">
                  <c:v>55.870592021939046</c:v>
                </c:pt>
                <c:pt idx="1745">
                  <c:v>55.724364913211225</c:v>
                </c:pt>
                <c:pt idx="1746">
                  <c:v>55.289475981199445</c:v>
                </c:pt>
                <c:pt idx="1747">
                  <c:v>55.587656316734616</c:v>
                </c:pt>
                <c:pt idx="1748">
                  <c:v>55.476791650725907</c:v>
                </c:pt>
                <c:pt idx="1749">
                  <c:v>55.642000316446506</c:v>
                </c:pt>
                <c:pt idx="1750">
                  <c:v>55.425976345226069</c:v>
                </c:pt>
                <c:pt idx="1751">
                  <c:v>55.627832474849768</c:v>
                </c:pt>
                <c:pt idx="1752">
                  <c:v>55.519578080689818</c:v>
                </c:pt>
                <c:pt idx="1753">
                  <c:v>55.800756893815631</c:v>
                </c:pt>
                <c:pt idx="1754">
                  <c:v>55.67613556340492</c:v>
                </c:pt>
                <c:pt idx="1755">
                  <c:v>55.488336562495391</c:v>
                </c:pt>
                <c:pt idx="1756">
                  <c:v>55.698850412685765</c:v>
                </c:pt>
                <c:pt idx="1757">
                  <c:v>55.333193033507982</c:v>
                </c:pt>
                <c:pt idx="1758">
                  <c:v>55.081944540806099</c:v>
                </c:pt>
                <c:pt idx="1759">
                  <c:v>54.974611111993227</c:v>
                </c:pt>
                <c:pt idx="1760">
                  <c:v>55.54503370362437</c:v>
                </c:pt>
                <c:pt idx="1761">
                  <c:v>55.697111351041855</c:v>
                </c:pt>
                <c:pt idx="1762">
                  <c:v>55.918649134869369</c:v>
                </c:pt>
                <c:pt idx="1763">
                  <c:v>55.775288531513716</c:v>
                </c:pt>
                <c:pt idx="1764">
                  <c:v>55.753458225712961</c:v>
                </c:pt>
                <c:pt idx="1765">
                  <c:v>55.563982916872405</c:v>
                </c:pt>
                <c:pt idx="1766">
                  <c:v>55.270321623233613</c:v>
                </c:pt>
                <c:pt idx="1767">
                  <c:v>54.777943652412404</c:v>
                </c:pt>
                <c:pt idx="1768">
                  <c:v>54.54188752630062</c:v>
                </c:pt>
                <c:pt idx="1769">
                  <c:v>54.80537530862243</c:v>
                </c:pt>
                <c:pt idx="1770">
                  <c:v>55.691856662527293</c:v>
                </c:pt>
                <c:pt idx="1771">
                  <c:v>55.492505951190431</c:v>
                </c:pt>
                <c:pt idx="1772">
                  <c:v>55.598275884190372</c:v>
                </c:pt>
                <c:pt idx="1773">
                  <c:v>55.010838863430223</c:v>
                </c:pt>
                <c:pt idx="1774">
                  <c:v>55.857436675387788</c:v>
                </c:pt>
                <c:pt idx="1775">
                  <c:v>55.721634087199952</c:v>
                </c:pt>
                <c:pt idx="1776">
                  <c:v>55.238313363481794</c:v>
                </c:pt>
                <c:pt idx="1777">
                  <c:v>55.538987289881405</c:v>
                </c:pt>
                <c:pt idx="1778">
                  <c:v>54.780882661714195</c:v>
                </c:pt>
                <c:pt idx="1779">
                  <c:v>55.49632473846043</c:v>
                </c:pt>
                <c:pt idx="1780">
                  <c:v>56.079645137110852</c:v>
                </c:pt>
                <c:pt idx="1781">
                  <c:v>55.559379686002671</c:v>
                </c:pt>
                <c:pt idx="1782">
                  <c:v>54.93912297730337</c:v>
                </c:pt>
                <c:pt idx="1783">
                  <c:v>55.188428574226677</c:v>
                </c:pt>
                <c:pt idx="1784">
                  <c:v>55.569509843299151</c:v>
                </c:pt>
                <c:pt idx="1785">
                  <c:v>55.447230885781323</c:v>
                </c:pt>
                <c:pt idx="1786">
                  <c:v>55.204091761699758</c:v>
                </c:pt>
                <c:pt idx="1787">
                  <c:v>55.539852014365742</c:v>
                </c:pt>
                <c:pt idx="1788">
                  <c:v>49.926753455911218</c:v>
                </c:pt>
                <c:pt idx="1789">
                  <c:v>55.660580604927041</c:v>
                </c:pt>
                <c:pt idx="1790">
                  <c:v>55.766676838233508</c:v>
                </c:pt>
                <c:pt idx="1791">
                  <c:v>55.040197760508732</c:v>
                </c:pt>
                <c:pt idx="1792">
                  <c:v>55.98693691447248</c:v>
                </c:pt>
                <c:pt idx="1793">
                  <c:v>55.797502152624631</c:v>
                </c:pt>
                <c:pt idx="1794">
                  <c:v>55.974827594789815</c:v>
                </c:pt>
                <c:pt idx="1795">
                  <c:v>55.894679508913768</c:v>
                </c:pt>
                <c:pt idx="1796">
                  <c:v>49.73296985347843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80-4667-920A-1C11164F7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203072"/>
        <c:axId val="365677184"/>
      </c:scatterChart>
      <c:valAx>
        <c:axId val="367203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Change from openning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365677184"/>
        <c:crosses val="autoZero"/>
        <c:crossBetween val="midCat"/>
      </c:valAx>
      <c:valAx>
        <c:axId val="3656771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7203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Volume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Avg</c:v>
          </c:tx>
          <c:spPr>
            <a:ln w="28575">
              <a:noFill/>
            </a:ln>
          </c:spPr>
          <c:xVal>
            <c:numRef>
              <c:f>'All data -2'!$C$2:$C$1798</c:f>
              <c:numCache>
                <c:formatCode>0.00</c:formatCode>
                <c:ptCount val="1797"/>
                <c:pt idx="0">
                  <c:v>1959200</c:v>
                </c:pt>
                <c:pt idx="1">
                  <c:v>1019700</c:v>
                </c:pt>
                <c:pt idx="2">
                  <c:v>885400</c:v>
                </c:pt>
                <c:pt idx="3">
                  <c:v>993400</c:v>
                </c:pt>
                <c:pt idx="4">
                  <c:v>582500</c:v>
                </c:pt>
                <c:pt idx="5">
                  <c:v>1189800</c:v>
                </c:pt>
                <c:pt idx="6">
                  <c:v>2121300</c:v>
                </c:pt>
                <c:pt idx="7">
                  <c:v>1795300</c:v>
                </c:pt>
                <c:pt idx="8">
                  <c:v>933000</c:v>
                </c:pt>
                <c:pt idx="9">
                  <c:v>1110900</c:v>
                </c:pt>
                <c:pt idx="10">
                  <c:v>1457700</c:v>
                </c:pt>
                <c:pt idx="11">
                  <c:v>1180900</c:v>
                </c:pt>
                <c:pt idx="12">
                  <c:v>1354400</c:v>
                </c:pt>
                <c:pt idx="13">
                  <c:v>960900</c:v>
                </c:pt>
                <c:pt idx="14">
                  <c:v>719200</c:v>
                </c:pt>
                <c:pt idx="15">
                  <c:v>895500</c:v>
                </c:pt>
                <c:pt idx="16">
                  <c:v>1127700</c:v>
                </c:pt>
                <c:pt idx="17">
                  <c:v>1273200</c:v>
                </c:pt>
                <c:pt idx="18">
                  <c:v>1111900</c:v>
                </c:pt>
                <c:pt idx="19">
                  <c:v>1628800</c:v>
                </c:pt>
                <c:pt idx="20">
                  <c:v>1823100</c:v>
                </c:pt>
                <c:pt idx="21">
                  <c:v>1081000</c:v>
                </c:pt>
                <c:pt idx="22">
                  <c:v>917200</c:v>
                </c:pt>
                <c:pt idx="23">
                  <c:v>1136100</c:v>
                </c:pt>
                <c:pt idx="24">
                  <c:v>805200</c:v>
                </c:pt>
                <c:pt idx="25">
                  <c:v>843300</c:v>
                </c:pt>
                <c:pt idx="26">
                  <c:v>1039600</c:v>
                </c:pt>
                <c:pt idx="27">
                  <c:v>978100</c:v>
                </c:pt>
                <c:pt idx="28">
                  <c:v>1017200</c:v>
                </c:pt>
                <c:pt idx="29">
                  <c:v>1374600</c:v>
                </c:pt>
                <c:pt idx="30">
                  <c:v>1071900</c:v>
                </c:pt>
                <c:pt idx="31">
                  <c:v>3243400</c:v>
                </c:pt>
                <c:pt idx="32">
                  <c:v>2091000</c:v>
                </c:pt>
                <c:pt idx="33">
                  <c:v>1321400</c:v>
                </c:pt>
                <c:pt idx="34">
                  <c:v>2106000</c:v>
                </c:pt>
                <c:pt idx="35">
                  <c:v>3394600</c:v>
                </c:pt>
                <c:pt idx="36">
                  <c:v>4734000</c:v>
                </c:pt>
                <c:pt idx="37">
                  <c:v>2536200</c:v>
                </c:pt>
                <c:pt idx="38">
                  <c:v>2227400</c:v>
                </c:pt>
                <c:pt idx="39">
                  <c:v>2176300</c:v>
                </c:pt>
                <c:pt idx="40">
                  <c:v>2604800</c:v>
                </c:pt>
                <c:pt idx="41">
                  <c:v>2229800</c:v>
                </c:pt>
                <c:pt idx="42">
                  <c:v>1333200</c:v>
                </c:pt>
                <c:pt idx="43">
                  <c:v>1663900</c:v>
                </c:pt>
                <c:pt idx="44">
                  <c:v>1538800</c:v>
                </c:pt>
                <c:pt idx="45">
                  <c:v>2213800</c:v>
                </c:pt>
                <c:pt idx="46">
                  <c:v>1723100</c:v>
                </c:pt>
                <c:pt idx="47">
                  <c:v>889600</c:v>
                </c:pt>
                <c:pt idx="48">
                  <c:v>1659300</c:v>
                </c:pt>
                <c:pt idx="49">
                  <c:v>1216600</c:v>
                </c:pt>
                <c:pt idx="50">
                  <c:v>2000500</c:v>
                </c:pt>
                <c:pt idx="51">
                  <c:v>3457100</c:v>
                </c:pt>
                <c:pt idx="52">
                  <c:v>1468600</c:v>
                </c:pt>
                <c:pt idx="53">
                  <c:v>3193600</c:v>
                </c:pt>
                <c:pt idx="54">
                  <c:v>1684700</c:v>
                </c:pt>
                <c:pt idx="55">
                  <c:v>1275000</c:v>
                </c:pt>
                <c:pt idx="56">
                  <c:v>1911400</c:v>
                </c:pt>
                <c:pt idx="57">
                  <c:v>1389900</c:v>
                </c:pt>
                <c:pt idx="58">
                  <c:v>1477500</c:v>
                </c:pt>
                <c:pt idx="59">
                  <c:v>1362800</c:v>
                </c:pt>
                <c:pt idx="60">
                  <c:v>1778600</c:v>
                </c:pt>
                <c:pt idx="61">
                  <c:v>1161300</c:v>
                </c:pt>
                <c:pt idx="62">
                  <c:v>967300</c:v>
                </c:pt>
                <c:pt idx="63">
                  <c:v>998800</c:v>
                </c:pt>
                <c:pt idx="64">
                  <c:v>1271400</c:v>
                </c:pt>
                <c:pt idx="65">
                  <c:v>2897800</c:v>
                </c:pt>
                <c:pt idx="66">
                  <c:v>5805800</c:v>
                </c:pt>
                <c:pt idx="67">
                  <c:v>3042200</c:v>
                </c:pt>
                <c:pt idx="68">
                  <c:v>1419900</c:v>
                </c:pt>
                <c:pt idx="69">
                  <c:v>1319700</c:v>
                </c:pt>
                <c:pt idx="70">
                  <c:v>4102800</c:v>
                </c:pt>
                <c:pt idx="71">
                  <c:v>11912600</c:v>
                </c:pt>
                <c:pt idx="72">
                  <c:v>5421300</c:v>
                </c:pt>
                <c:pt idx="73">
                  <c:v>6344000</c:v>
                </c:pt>
                <c:pt idx="74">
                  <c:v>12329500</c:v>
                </c:pt>
                <c:pt idx="75">
                  <c:v>8529900</c:v>
                </c:pt>
                <c:pt idx="76">
                  <c:v>7571600</c:v>
                </c:pt>
                <c:pt idx="77">
                  <c:v>6791400</c:v>
                </c:pt>
                <c:pt idx="78">
                  <c:v>10758300</c:v>
                </c:pt>
                <c:pt idx="79">
                  <c:v>10643700</c:v>
                </c:pt>
                <c:pt idx="80">
                  <c:v>3451400</c:v>
                </c:pt>
                <c:pt idx="81">
                  <c:v>7436100</c:v>
                </c:pt>
                <c:pt idx="82">
                  <c:v>7984100</c:v>
                </c:pt>
                <c:pt idx="83">
                  <c:v>8495800</c:v>
                </c:pt>
                <c:pt idx="84">
                  <c:v>5230500</c:v>
                </c:pt>
                <c:pt idx="85">
                  <c:v>5444200</c:v>
                </c:pt>
                <c:pt idx="86">
                  <c:v>3583000</c:v>
                </c:pt>
                <c:pt idx="87">
                  <c:v>7997700</c:v>
                </c:pt>
                <c:pt idx="88">
                  <c:v>2684600</c:v>
                </c:pt>
                <c:pt idx="89">
                  <c:v>5718000</c:v>
                </c:pt>
                <c:pt idx="90">
                  <c:v>3535500</c:v>
                </c:pt>
                <c:pt idx="91">
                  <c:v>5257300</c:v>
                </c:pt>
                <c:pt idx="92">
                  <c:v>3964300</c:v>
                </c:pt>
                <c:pt idx="93">
                  <c:v>3187700</c:v>
                </c:pt>
                <c:pt idx="94">
                  <c:v>2939900</c:v>
                </c:pt>
                <c:pt idx="95">
                  <c:v>6151500</c:v>
                </c:pt>
                <c:pt idx="96">
                  <c:v>4742000</c:v>
                </c:pt>
                <c:pt idx="97">
                  <c:v>3996700</c:v>
                </c:pt>
                <c:pt idx="98">
                  <c:v>4600100</c:v>
                </c:pt>
                <c:pt idx="99">
                  <c:v>3065500</c:v>
                </c:pt>
                <c:pt idx="100">
                  <c:v>4142700</c:v>
                </c:pt>
                <c:pt idx="101">
                  <c:v>3882800</c:v>
                </c:pt>
                <c:pt idx="102">
                  <c:v>1656800</c:v>
                </c:pt>
                <c:pt idx="103">
                  <c:v>1983000</c:v>
                </c:pt>
                <c:pt idx="104">
                  <c:v>6900500</c:v>
                </c:pt>
                <c:pt idx="105">
                  <c:v>3572500</c:v>
                </c:pt>
                <c:pt idx="106">
                  <c:v>14076800</c:v>
                </c:pt>
                <c:pt idx="107">
                  <c:v>11338100</c:v>
                </c:pt>
                <c:pt idx="108">
                  <c:v>8087900</c:v>
                </c:pt>
                <c:pt idx="109">
                  <c:v>8896200</c:v>
                </c:pt>
                <c:pt idx="110">
                  <c:v>7011600</c:v>
                </c:pt>
                <c:pt idx="111">
                  <c:v>4773200</c:v>
                </c:pt>
                <c:pt idx="112">
                  <c:v>5440800</c:v>
                </c:pt>
                <c:pt idx="113">
                  <c:v>4946500</c:v>
                </c:pt>
                <c:pt idx="114">
                  <c:v>10620300</c:v>
                </c:pt>
                <c:pt idx="115">
                  <c:v>5440200</c:v>
                </c:pt>
                <c:pt idx="116">
                  <c:v>4905900</c:v>
                </c:pt>
                <c:pt idx="117">
                  <c:v>5306300</c:v>
                </c:pt>
                <c:pt idx="118">
                  <c:v>6968500</c:v>
                </c:pt>
                <c:pt idx="119">
                  <c:v>4795600</c:v>
                </c:pt>
                <c:pt idx="120">
                  <c:v>7509500</c:v>
                </c:pt>
                <c:pt idx="121">
                  <c:v>6123500</c:v>
                </c:pt>
                <c:pt idx="122">
                  <c:v>4598100</c:v>
                </c:pt>
                <c:pt idx="123">
                  <c:v>5006200</c:v>
                </c:pt>
                <c:pt idx="124">
                  <c:v>5167900</c:v>
                </c:pt>
                <c:pt idx="125">
                  <c:v>9755000</c:v>
                </c:pt>
                <c:pt idx="126">
                  <c:v>3153800</c:v>
                </c:pt>
                <c:pt idx="127">
                  <c:v>3195900</c:v>
                </c:pt>
                <c:pt idx="128">
                  <c:v>8065000</c:v>
                </c:pt>
                <c:pt idx="129">
                  <c:v>3965000</c:v>
                </c:pt>
                <c:pt idx="130">
                  <c:v>8248800</c:v>
                </c:pt>
                <c:pt idx="131">
                  <c:v>6333407</c:v>
                </c:pt>
                <c:pt idx="132">
                  <c:v>5429485</c:v>
                </c:pt>
                <c:pt idx="133">
                  <c:v>4843183</c:v>
                </c:pt>
                <c:pt idx="134">
                  <c:v>8168848</c:v>
                </c:pt>
                <c:pt idx="135">
                  <c:v>12644100</c:v>
                </c:pt>
                <c:pt idx="136">
                  <c:v>8096200</c:v>
                </c:pt>
                <c:pt idx="137">
                  <c:v>8989800</c:v>
                </c:pt>
                <c:pt idx="138">
                  <c:v>6477500</c:v>
                </c:pt>
                <c:pt idx="139">
                  <c:v>3455500</c:v>
                </c:pt>
                <c:pt idx="140">
                  <c:v>4831653</c:v>
                </c:pt>
                <c:pt idx="141">
                  <c:v>6893800</c:v>
                </c:pt>
                <c:pt idx="142">
                  <c:v>9389600</c:v>
                </c:pt>
                <c:pt idx="143">
                  <c:v>6096165</c:v>
                </c:pt>
                <c:pt idx="144">
                  <c:v>9351900</c:v>
                </c:pt>
                <c:pt idx="145">
                  <c:v>4931300</c:v>
                </c:pt>
                <c:pt idx="146">
                  <c:v>7974481</c:v>
                </c:pt>
                <c:pt idx="147">
                  <c:v>6487106</c:v>
                </c:pt>
                <c:pt idx="148">
                  <c:v>4594284</c:v>
                </c:pt>
                <c:pt idx="149">
                  <c:v>4406948</c:v>
                </c:pt>
                <c:pt idx="150">
                  <c:v>4215959</c:v>
                </c:pt>
                <c:pt idx="151">
                  <c:v>4839239</c:v>
                </c:pt>
                <c:pt idx="152">
                  <c:v>7153411</c:v>
                </c:pt>
                <c:pt idx="153">
                  <c:v>8605800</c:v>
                </c:pt>
                <c:pt idx="154">
                  <c:v>3819600</c:v>
                </c:pt>
                <c:pt idx="155">
                  <c:v>6104533</c:v>
                </c:pt>
                <c:pt idx="156">
                  <c:v>5956356</c:v>
                </c:pt>
                <c:pt idx="157">
                  <c:v>2963600</c:v>
                </c:pt>
                <c:pt idx="158">
                  <c:v>7273290</c:v>
                </c:pt>
                <c:pt idx="159">
                  <c:v>6576445</c:v>
                </c:pt>
                <c:pt idx="160">
                  <c:v>9045689</c:v>
                </c:pt>
                <c:pt idx="161">
                  <c:v>9136534</c:v>
                </c:pt>
                <c:pt idx="162">
                  <c:v>4551800</c:v>
                </c:pt>
                <c:pt idx="163">
                  <c:v>5579000</c:v>
                </c:pt>
                <c:pt idx="164">
                  <c:v>12839177</c:v>
                </c:pt>
                <c:pt idx="165">
                  <c:v>12352881</c:v>
                </c:pt>
                <c:pt idx="166">
                  <c:v>9500800</c:v>
                </c:pt>
                <c:pt idx="167">
                  <c:v>3843200</c:v>
                </c:pt>
                <c:pt idx="168">
                  <c:v>3303400</c:v>
                </c:pt>
                <c:pt idx="169">
                  <c:v>3939700</c:v>
                </c:pt>
                <c:pt idx="170">
                  <c:v>3057940</c:v>
                </c:pt>
                <c:pt idx="171">
                  <c:v>6919178</c:v>
                </c:pt>
                <c:pt idx="172">
                  <c:v>4219980</c:v>
                </c:pt>
                <c:pt idx="173">
                  <c:v>3209619</c:v>
                </c:pt>
                <c:pt idx="174">
                  <c:v>3480500</c:v>
                </c:pt>
                <c:pt idx="175">
                  <c:v>10716888</c:v>
                </c:pt>
                <c:pt idx="176">
                  <c:v>6101624</c:v>
                </c:pt>
                <c:pt idx="177">
                  <c:v>5371000</c:v>
                </c:pt>
                <c:pt idx="178">
                  <c:v>6965930</c:v>
                </c:pt>
                <c:pt idx="179">
                  <c:v>3281456</c:v>
                </c:pt>
                <c:pt idx="180">
                  <c:v>4027680</c:v>
                </c:pt>
                <c:pt idx="181">
                  <c:v>4547552</c:v>
                </c:pt>
                <c:pt idx="182">
                  <c:v>6155894</c:v>
                </c:pt>
                <c:pt idx="183">
                  <c:v>3800681</c:v>
                </c:pt>
                <c:pt idx="184">
                  <c:v>3872150</c:v>
                </c:pt>
                <c:pt idx="185">
                  <c:v>3265571</c:v>
                </c:pt>
                <c:pt idx="186">
                  <c:v>3910440</c:v>
                </c:pt>
                <c:pt idx="187">
                  <c:v>4939953</c:v>
                </c:pt>
                <c:pt idx="188">
                  <c:v>4502245</c:v>
                </c:pt>
                <c:pt idx="189">
                  <c:v>3029532</c:v>
                </c:pt>
                <c:pt idx="190">
                  <c:v>4800338</c:v>
                </c:pt>
                <c:pt idx="191">
                  <c:v>6099279</c:v>
                </c:pt>
                <c:pt idx="192">
                  <c:v>4979483</c:v>
                </c:pt>
                <c:pt idx="193">
                  <c:v>3645304</c:v>
                </c:pt>
                <c:pt idx="194">
                  <c:v>4578545</c:v>
                </c:pt>
                <c:pt idx="195">
                  <c:v>8866973</c:v>
                </c:pt>
                <c:pt idx="196">
                  <c:v>8512382</c:v>
                </c:pt>
                <c:pt idx="197">
                  <c:v>6303254</c:v>
                </c:pt>
                <c:pt idx="198">
                  <c:v>6068490</c:v>
                </c:pt>
                <c:pt idx="199">
                  <c:v>4634040</c:v>
                </c:pt>
                <c:pt idx="200">
                  <c:v>2555576</c:v>
                </c:pt>
                <c:pt idx="201">
                  <c:v>3830650</c:v>
                </c:pt>
                <c:pt idx="202">
                  <c:v>4448668</c:v>
                </c:pt>
                <c:pt idx="203">
                  <c:v>2787790</c:v>
                </c:pt>
                <c:pt idx="204">
                  <c:v>8598970</c:v>
                </c:pt>
                <c:pt idx="205">
                  <c:v>6156545</c:v>
                </c:pt>
                <c:pt idx="206">
                  <c:v>7145304</c:v>
                </c:pt>
                <c:pt idx="207">
                  <c:v>7105895</c:v>
                </c:pt>
                <c:pt idx="208">
                  <c:v>6446899</c:v>
                </c:pt>
                <c:pt idx="209">
                  <c:v>4172100</c:v>
                </c:pt>
                <c:pt idx="210">
                  <c:v>4685375</c:v>
                </c:pt>
                <c:pt idx="211">
                  <c:v>3858250</c:v>
                </c:pt>
                <c:pt idx="212">
                  <c:v>5739840</c:v>
                </c:pt>
                <c:pt idx="213">
                  <c:v>6117400</c:v>
                </c:pt>
                <c:pt idx="214">
                  <c:v>5836720</c:v>
                </c:pt>
                <c:pt idx="215">
                  <c:v>4462500</c:v>
                </c:pt>
                <c:pt idx="216">
                  <c:v>4059160</c:v>
                </c:pt>
                <c:pt idx="217">
                  <c:v>5844093</c:v>
                </c:pt>
                <c:pt idx="218">
                  <c:v>7871200</c:v>
                </c:pt>
                <c:pt idx="219">
                  <c:v>6012356</c:v>
                </c:pt>
                <c:pt idx="220">
                  <c:v>6187509</c:v>
                </c:pt>
                <c:pt idx="221">
                  <c:v>6220628</c:v>
                </c:pt>
                <c:pt idx="222">
                  <c:v>3787195</c:v>
                </c:pt>
                <c:pt idx="223">
                  <c:v>2450364</c:v>
                </c:pt>
                <c:pt idx="224">
                  <c:v>2135900</c:v>
                </c:pt>
                <c:pt idx="225">
                  <c:v>3025200</c:v>
                </c:pt>
                <c:pt idx="226">
                  <c:v>5321901</c:v>
                </c:pt>
                <c:pt idx="227">
                  <c:v>5314800</c:v>
                </c:pt>
                <c:pt idx="228">
                  <c:v>9078537</c:v>
                </c:pt>
                <c:pt idx="229">
                  <c:v>14184550</c:v>
                </c:pt>
                <c:pt idx="230">
                  <c:v>6642100</c:v>
                </c:pt>
                <c:pt idx="231">
                  <c:v>5165300</c:v>
                </c:pt>
                <c:pt idx="232">
                  <c:v>5766275</c:v>
                </c:pt>
                <c:pt idx="233">
                  <c:v>4180638</c:v>
                </c:pt>
                <c:pt idx="234">
                  <c:v>3588175</c:v>
                </c:pt>
                <c:pt idx="235">
                  <c:v>3124320</c:v>
                </c:pt>
                <c:pt idx="236">
                  <c:v>4523086</c:v>
                </c:pt>
                <c:pt idx="237">
                  <c:v>3829979</c:v>
                </c:pt>
                <c:pt idx="238">
                  <c:v>4343201</c:v>
                </c:pt>
                <c:pt idx="239">
                  <c:v>4118557</c:v>
                </c:pt>
                <c:pt idx="240">
                  <c:v>6732419</c:v>
                </c:pt>
                <c:pt idx="241">
                  <c:v>7205071</c:v>
                </c:pt>
                <c:pt idx="242">
                  <c:v>4735014</c:v>
                </c:pt>
                <c:pt idx="243">
                  <c:v>4277222</c:v>
                </c:pt>
                <c:pt idx="244">
                  <c:v>4352322</c:v>
                </c:pt>
                <c:pt idx="245">
                  <c:v>5510197</c:v>
                </c:pt>
                <c:pt idx="246">
                  <c:v>5484111</c:v>
                </c:pt>
                <c:pt idx="247">
                  <c:v>8234160</c:v>
                </c:pt>
                <c:pt idx="248">
                  <c:v>7516146</c:v>
                </c:pt>
                <c:pt idx="249">
                  <c:v>4747870</c:v>
                </c:pt>
                <c:pt idx="250">
                  <c:v>6562756</c:v>
                </c:pt>
                <c:pt idx="251">
                  <c:v>4111200</c:v>
                </c:pt>
                <c:pt idx="252">
                  <c:v>3933100</c:v>
                </c:pt>
                <c:pt idx="253">
                  <c:v>4489975</c:v>
                </c:pt>
                <c:pt idx="254">
                  <c:v>11504823</c:v>
                </c:pt>
                <c:pt idx="255">
                  <c:v>7124325</c:v>
                </c:pt>
                <c:pt idx="256">
                  <c:v>4887100</c:v>
                </c:pt>
                <c:pt idx="257">
                  <c:v>4364700</c:v>
                </c:pt>
                <c:pt idx="258">
                  <c:v>3860000</c:v>
                </c:pt>
                <c:pt idx="259">
                  <c:v>3288200</c:v>
                </c:pt>
                <c:pt idx="260">
                  <c:v>1698500</c:v>
                </c:pt>
                <c:pt idx="261">
                  <c:v>1601531</c:v>
                </c:pt>
                <c:pt idx="262">
                  <c:v>2727800</c:v>
                </c:pt>
                <c:pt idx="263">
                  <c:v>2356300</c:v>
                </c:pt>
                <c:pt idx="264">
                  <c:v>2180000</c:v>
                </c:pt>
                <c:pt idx="265">
                  <c:v>2028000</c:v>
                </c:pt>
                <c:pt idx="266">
                  <c:v>3140000</c:v>
                </c:pt>
                <c:pt idx="267">
                  <c:v>3144400</c:v>
                </c:pt>
                <c:pt idx="268">
                  <c:v>1824745</c:v>
                </c:pt>
                <c:pt idx="269">
                  <c:v>4145500</c:v>
                </c:pt>
                <c:pt idx="270">
                  <c:v>2794700</c:v>
                </c:pt>
                <c:pt idx="271">
                  <c:v>2457600</c:v>
                </c:pt>
                <c:pt idx="272">
                  <c:v>4565500</c:v>
                </c:pt>
                <c:pt idx="273">
                  <c:v>4745500</c:v>
                </c:pt>
                <c:pt idx="274">
                  <c:v>3450400</c:v>
                </c:pt>
                <c:pt idx="275">
                  <c:v>2235800</c:v>
                </c:pt>
                <c:pt idx="276">
                  <c:v>5908600</c:v>
                </c:pt>
                <c:pt idx="277">
                  <c:v>5666700</c:v>
                </c:pt>
                <c:pt idx="278">
                  <c:v>8014200</c:v>
                </c:pt>
                <c:pt idx="279">
                  <c:v>9667300</c:v>
                </c:pt>
                <c:pt idx="280">
                  <c:v>10805300</c:v>
                </c:pt>
                <c:pt idx="281">
                  <c:v>6093550</c:v>
                </c:pt>
                <c:pt idx="282">
                  <c:v>5553800</c:v>
                </c:pt>
                <c:pt idx="283">
                  <c:v>5204317</c:v>
                </c:pt>
                <c:pt idx="284">
                  <c:v>3365850</c:v>
                </c:pt>
                <c:pt idx="285">
                  <c:v>4320400</c:v>
                </c:pt>
                <c:pt idx="286">
                  <c:v>3569754</c:v>
                </c:pt>
                <c:pt idx="287">
                  <c:v>5723000</c:v>
                </c:pt>
                <c:pt idx="288">
                  <c:v>2738300</c:v>
                </c:pt>
                <c:pt idx="289">
                  <c:v>3100400</c:v>
                </c:pt>
                <c:pt idx="290">
                  <c:v>4560800</c:v>
                </c:pt>
                <c:pt idx="291">
                  <c:v>4337700</c:v>
                </c:pt>
                <c:pt idx="292">
                  <c:v>2639100</c:v>
                </c:pt>
                <c:pt idx="293">
                  <c:v>4959900</c:v>
                </c:pt>
                <c:pt idx="294">
                  <c:v>2766465</c:v>
                </c:pt>
                <c:pt idx="295">
                  <c:v>2456500</c:v>
                </c:pt>
                <c:pt idx="296">
                  <c:v>2639600</c:v>
                </c:pt>
                <c:pt idx="297">
                  <c:v>3268200</c:v>
                </c:pt>
                <c:pt idx="298">
                  <c:v>2949400</c:v>
                </c:pt>
                <c:pt idx="299">
                  <c:v>10504000</c:v>
                </c:pt>
                <c:pt idx="300">
                  <c:v>5233600</c:v>
                </c:pt>
                <c:pt idx="301">
                  <c:v>7663200</c:v>
                </c:pt>
                <c:pt idx="302">
                  <c:v>49150800</c:v>
                </c:pt>
                <c:pt idx="303">
                  <c:v>7280981</c:v>
                </c:pt>
                <c:pt idx="304">
                  <c:v>4401500</c:v>
                </c:pt>
                <c:pt idx="305">
                  <c:v>5451604</c:v>
                </c:pt>
                <c:pt idx="306">
                  <c:v>5491732</c:v>
                </c:pt>
                <c:pt idx="307">
                  <c:v>5201700</c:v>
                </c:pt>
                <c:pt idx="308">
                  <c:v>5631098</c:v>
                </c:pt>
                <c:pt idx="309">
                  <c:v>6797791</c:v>
                </c:pt>
                <c:pt idx="310">
                  <c:v>5057668</c:v>
                </c:pt>
                <c:pt idx="311">
                  <c:v>3957542</c:v>
                </c:pt>
                <c:pt idx="312">
                  <c:v>3984923</c:v>
                </c:pt>
                <c:pt idx="313">
                  <c:v>5996295</c:v>
                </c:pt>
                <c:pt idx="314">
                  <c:v>4572679</c:v>
                </c:pt>
                <c:pt idx="315">
                  <c:v>4736513</c:v>
                </c:pt>
                <c:pt idx="316">
                  <c:v>4292560</c:v>
                </c:pt>
                <c:pt idx="317">
                  <c:v>7672786</c:v>
                </c:pt>
                <c:pt idx="318">
                  <c:v>4651660</c:v>
                </c:pt>
                <c:pt idx="319">
                  <c:v>4287065</c:v>
                </c:pt>
                <c:pt idx="320">
                  <c:v>5722839</c:v>
                </c:pt>
                <c:pt idx="321">
                  <c:v>4947499</c:v>
                </c:pt>
                <c:pt idx="322">
                  <c:v>3401327</c:v>
                </c:pt>
                <c:pt idx="323">
                  <c:v>1362792</c:v>
                </c:pt>
                <c:pt idx="324">
                  <c:v>2961079</c:v>
                </c:pt>
                <c:pt idx="325">
                  <c:v>3651076</c:v>
                </c:pt>
                <c:pt idx="326">
                  <c:v>5958876</c:v>
                </c:pt>
                <c:pt idx="327">
                  <c:v>5026104</c:v>
                </c:pt>
                <c:pt idx="328">
                  <c:v>3870039</c:v>
                </c:pt>
                <c:pt idx="329">
                  <c:v>4191994</c:v>
                </c:pt>
                <c:pt idx="330">
                  <c:v>2549063</c:v>
                </c:pt>
                <c:pt idx="331">
                  <c:v>3105174</c:v>
                </c:pt>
                <c:pt idx="332">
                  <c:v>2981647</c:v>
                </c:pt>
                <c:pt idx="333">
                  <c:v>2728270</c:v>
                </c:pt>
                <c:pt idx="334">
                  <c:v>3682502</c:v>
                </c:pt>
                <c:pt idx="335">
                  <c:v>4541438</c:v>
                </c:pt>
                <c:pt idx="336">
                  <c:v>5879168</c:v>
                </c:pt>
                <c:pt idx="337">
                  <c:v>3119096</c:v>
                </c:pt>
                <c:pt idx="338">
                  <c:v>3117631</c:v>
                </c:pt>
                <c:pt idx="339">
                  <c:v>3415851</c:v>
                </c:pt>
                <c:pt idx="340">
                  <c:v>3569234</c:v>
                </c:pt>
                <c:pt idx="341">
                  <c:v>2568818</c:v>
                </c:pt>
                <c:pt idx="342">
                  <c:v>2441936</c:v>
                </c:pt>
                <c:pt idx="343">
                  <c:v>3274006</c:v>
                </c:pt>
                <c:pt idx="344">
                  <c:v>1922531</c:v>
                </c:pt>
                <c:pt idx="345">
                  <c:v>1526637</c:v>
                </c:pt>
                <c:pt idx="346">
                  <c:v>1926683</c:v>
                </c:pt>
                <c:pt idx="347">
                  <c:v>2618623</c:v>
                </c:pt>
                <c:pt idx="348">
                  <c:v>1940041</c:v>
                </c:pt>
                <c:pt idx="349">
                  <c:v>3205061</c:v>
                </c:pt>
                <c:pt idx="350">
                  <c:v>1963314</c:v>
                </c:pt>
                <c:pt idx="351">
                  <c:v>5766968</c:v>
                </c:pt>
                <c:pt idx="352">
                  <c:v>4471279</c:v>
                </c:pt>
                <c:pt idx="353">
                  <c:v>3945924</c:v>
                </c:pt>
                <c:pt idx="354">
                  <c:v>4271923</c:v>
                </c:pt>
                <c:pt idx="355">
                  <c:v>3728550</c:v>
                </c:pt>
                <c:pt idx="356">
                  <c:v>3795805</c:v>
                </c:pt>
                <c:pt idx="357">
                  <c:v>4735696</c:v>
                </c:pt>
                <c:pt idx="358">
                  <c:v>6844254</c:v>
                </c:pt>
                <c:pt idx="359">
                  <c:v>6913124</c:v>
                </c:pt>
                <c:pt idx="360">
                  <c:v>6635584</c:v>
                </c:pt>
                <c:pt idx="361">
                  <c:v>4702562</c:v>
                </c:pt>
                <c:pt idx="362">
                  <c:v>4122844</c:v>
                </c:pt>
                <c:pt idx="363">
                  <c:v>4094290</c:v>
                </c:pt>
                <c:pt idx="364">
                  <c:v>3509047</c:v>
                </c:pt>
                <c:pt idx="365">
                  <c:v>3948504</c:v>
                </c:pt>
                <c:pt idx="366">
                  <c:v>4577076</c:v>
                </c:pt>
                <c:pt idx="367">
                  <c:v>3757471</c:v>
                </c:pt>
                <c:pt idx="368">
                  <c:v>4420033</c:v>
                </c:pt>
                <c:pt idx="369">
                  <c:v>15529092</c:v>
                </c:pt>
                <c:pt idx="370">
                  <c:v>8163027</c:v>
                </c:pt>
                <c:pt idx="371">
                  <c:v>5863402</c:v>
                </c:pt>
                <c:pt idx="372">
                  <c:v>3457068</c:v>
                </c:pt>
                <c:pt idx="373">
                  <c:v>3053172</c:v>
                </c:pt>
                <c:pt idx="374">
                  <c:v>4714910</c:v>
                </c:pt>
                <c:pt idx="375">
                  <c:v>3877028</c:v>
                </c:pt>
                <c:pt idx="376">
                  <c:v>3443860</c:v>
                </c:pt>
                <c:pt idx="377">
                  <c:v>3484795</c:v>
                </c:pt>
                <c:pt idx="378">
                  <c:v>4017408</c:v>
                </c:pt>
                <c:pt idx="379">
                  <c:v>3573347</c:v>
                </c:pt>
                <c:pt idx="380">
                  <c:v>2989503</c:v>
                </c:pt>
                <c:pt idx="381">
                  <c:v>3204253</c:v>
                </c:pt>
                <c:pt idx="382">
                  <c:v>2710336</c:v>
                </c:pt>
                <c:pt idx="383">
                  <c:v>2559526</c:v>
                </c:pt>
                <c:pt idx="384">
                  <c:v>1893237</c:v>
                </c:pt>
                <c:pt idx="385">
                  <c:v>4935114</c:v>
                </c:pt>
                <c:pt idx="386">
                  <c:v>6796807</c:v>
                </c:pt>
                <c:pt idx="387">
                  <c:v>5283211</c:v>
                </c:pt>
                <c:pt idx="388">
                  <c:v>3869864</c:v>
                </c:pt>
                <c:pt idx="389">
                  <c:v>4412937</c:v>
                </c:pt>
                <c:pt idx="390">
                  <c:v>5398304</c:v>
                </c:pt>
                <c:pt idx="391">
                  <c:v>5506608</c:v>
                </c:pt>
                <c:pt idx="392">
                  <c:v>4628713</c:v>
                </c:pt>
                <c:pt idx="393">
                  <c:v>5099054</c:v>
                </c:pt>
                <c:pt idx="394">
                  <c:v>4837787</c:v>
                </c:pt>
                <c:pt idx="395">
                  <c:v>6792958</c:v>
                </c:pt>
                <c:pt idx="396">
                  <c:v>4505496</c:v>
                </c:pt>
                <c:pt idx="397">
                  <c:v>4753646</c:v>
                </c:pt>
                <c:pt idx="398">
                  <c:v>3175283</c:v>
                </c:pt>
                <c:pt idx="399">
                  <c:v>2483591</c:v>
                </c:pt>
                <c:pt idx="400">
                  <c:v>2554170</c:v>
                </c:pt>
                <c:pt idx="401">
                  <c:v>2426932</c:v>
                </c:pt>
                <c:pt idx="402">
                  <c:v>2034292</c:v>
                </c:pt>
                <c:pt idx="403">
                  <c:v>2586754</c:v>
                </c:pt>
                <c:pt idx="404">
                  <c:v>3781533</c:v>
                </c:pt>
                <c:pt idx="405">
                  <c:v>3331822</c:v>
                </c:pt>
                <c:pt idx="406">
                  <c:v>2617204</c:v>
                </c:pt>
                <c:pt idx="407">
                  <c:v>2302385</c:v>
                </c:pt>
                <c:pt idx="408">
                  <c:v>2582055</c:v>
                </c:pt>
                <c:pt idx="409">
                  <c:v>2762537</c:v>
                </c:pt>
                <c:pt idx="410">
                  <c:v>2185494</c:v>
                </c:pt>
                <c:pt idx="411">
                  <c:v>2230522</c:v>
                </c:pt>
                <c:pt idx="412">
                  <c:v>1760488</c:v>
                </c:pt>
                <c:pt idx="413">
                  <c:v>2114350</c:v>
                </c:pt>
                <c:pt idx="414">
                  <c:v>2246070</c:v>
                </c:pt>
                <c:pt idx="415">
                  <c:v>2764332</c:v>
                </c:pt>
                <c:pt idx="416">
                  <c:v>2598478</c:v>
                </c:pt>
                <c:pt idx="417">
                  <c:v>1798395</c:v>
                </c:pt>
                <c:pt idx="418">
                  <c:v>2429228</c:v>
                </c:pt>
                <c:pt idx="419">
                  <c:v>2337734</c:v>
                </c:pt>
                <c:pt idx="420">
                  <c:v>2627200</c:v>
                </c:pt>
                <c:pt idx="421">
                  <c:v>2293188</c:v>
                </c:pt>
                <c:pt idx="422">
                  <c:v>2746146</c:v>
                </c:pt>
                <c:pt idx="423">
                  <c:v>2643609</c:v>
                </c:pt>
                <c:pt idx="424">
                  <c:v>2731831</c:v>
                </c:pt>
                <c:pt idx="425">
                  <c:v>2868139</c:v>
                </c:pt>
                <c:pt idx="426">
                  <c:v>9728810</c:v>
                </c:pt>
                <c:pt idx="427">
                  <c:v>7916137</c:v>
                </c:pt>
                <c:pt idx="428">
                  <c:v>3512680</c:v>
                </c:pt>
                <c:pt idx="429">
                  <c:v>4278774</c:v>
                </c:pt>
                <c:pt idx="430">
                  <c:v>3142205</c:v>
                </c:pt>
                <c:pt idx="431">
                  <c:v>2568970</c:v>
                </c:pt>
                <c:pt idx="432">
                  <c:v>3253763</c:v>
                </c:pt>
                <c:pt idx="433">
                  <c:v>3149989</c:v>
                </c:pt>
                <c:pt idx="434">
                  <c:v>3609754</c:v>
                </c:pt>
                <c:pt idx="435">
                  <c:v>2972290</c:v>
                </c:pt>
                <c:pt idx="436">
                  <c:v>3255843</c:v>
                </c:pt>
                <c:pt idx="437">
                  <c:v>4080478</c:v>
                </c:pt>
                <c:pt idx="438">
                  <c:v>3185762</c:v>
                </c:pt>
                <c:pt idx="439">
                  <c:v>3144511</c:v>
                </c:pt>
                <c:pt idx="440">
                  <c:v>2612157</c:v>
                </c:pt>
                <c:pt idx="441">
                  <c:v>3278342</c:v>
                </c:pt>
                <c:pt idx="442">
                  <c:v>2727508</c:v>
                </c:pt>
                <c:pt idx="443">
                  <c:v>2295513</c:v>
                </c:pt>
                <c:pt idx="444">
                  <c:v>2837084</c:v>
                </c:pt>
                <c:pt idx="445">
                  <c:v>4820690</c:v>
                </c:pt>
                <c:pt idx="446">
                  <c:v>5768071</c:v>
                </c:pt>
                <c:pt idx="447">
                  <c:v>4654043</c:v>
                </c:pt>
                <c:pt idx="448">
                  <c:v>4063693</c:v>
                </c:pt>
                <c:pt idx="449">
                  <c:v>4224923</c:v>
                </c:pt>
                <c:pt idx="450">
                  <c:v>4292301</c:v>
                </c:pt>
                <c:pt idx="451">
                  <c:v>3437132</c:v>
                </c:pt>
                <c:pt idx="452">
                  <c:v>4174865</c:v>
                </c:pt>
                <c:pt idx="453">
                  <c:v>2931871</c:v>
                </c:pt>
                <c:pt idx="454">
                  <c:v>2777717</c:v>
                </c:pt>
                <c:pt idx="455">
                  <c:v>2397282</c:v>
                </c:pt>
                <c:pt idx="456">
                  <c:v>3562455</c:v>
                </c:pt>
                <c:pt idx="457">
                  <c:v>4209855</c:v>
                </c:pt>
                <c:pt idx="458">
                  <c:v>3807785</c:v>
                </c:pt>
                <c:pt idx="459">
                  <c:v>2692249</c:v>
                </c:pt>
                <c:pt idx="460">
                  <c:v>3078512</c:v>
                </c:pt>
                <c:pt idx="461">
                  <c:v>2313082</c:v>
                </c:pt>
                <c:pt idx="462">
                  <c:v>3402012</c:v>
                </c:pt>
                <c:pt idx="463">
                  <c:v>5827032</c:v>
                </c:pt>
                <c:pt idx="464">
                  <c:v>4781140</c:v>
                </c:pt>
                <c:pt idx="465">
                  <c:v>6785859</c:v>
                </c:pt>
                <c:pt idx="466">
                  <c:v>4376234</c:v>
                </c:pt>
                <c:pt idx="467">
                  <c:v>2467872</c:v>
                </c:pt>
                <c:pt idx="468">
                  <c:v>4439209</c:v>
                </c:pt>
                <c:pt idx="469">
                  <c:v>5676057</c:v>
                </c:pt>
                <c:pt idx="470">
                  <c:v>4574584</c:v>
                </c:pt>
                <c:pt idx="471">
                  <c:v>5716230</c:v>
                </c:pt>
                <c:pt idx="472">
                  <c:v>6245725</c:v>
                </c:pt>
                <c:pt idx="473">
                  <c:v>4199222</c:v>
                </c:pt>
                <c:pt idx="474">
                  <c:v>7968805</c:v>
                </c:pt>
                <c:pt idx="475">
                  <c:v>5728179</c:v>
                </c:pt>
                <c:pt idx="476">
                  <c:v>6610644</c:v>
                </c:pt>
                <c:pt idx="477">
                  <c:v>3714627</c:v>
                </c:pt>
                <c:pt idx="478">
                  <c:v>3540681</c:v>
                </c:pt>
                <c:pt idx="479">
                  <c:v>4600943</c:v>
                </c:pt>
                <c:pt idx="480">
                  <c:v>7718876</c:v>
                </c:pt>
                <c:pt idx="481">
                  <c:v>4049068</c:v>
                </c:pt>
                <c:pt idx="482">
                  <c:v>3466986</c:v>
                </c:pt>
                <c:pt idx="483">
                  <c:v>3605797</c:v>
                </c:pt>
                <c:pt idx="484">
                  <c:v>4298521</c:v>
                </c:pt>
                <c:pt idx="485">
                  <c:v>4012685</c:v>
                </c:pt>
                <c:pt idx="486">
                  <c:v>13936830</c:v>
                </c:pt>
                <c:pt idx="487">
                  <c:v>5177223</c:v>
                </c:pt>
                <c:pt idx="488">
                  <c:v>4811996</c:v>
                </c:pt>
                <c:pt idx="489">
                  <c:v>5692796</c:v>
                </c:pt>
                <c:pt idx="490">
                  <c:v>5756636</c:v>
                </c:pt>
                <c:pt idx="491">
                  <c:v>4416564</c:v>
                </c:pt>
                <c:pt idx="492">
                  <c:v>4386885</c:v>
                </c:pt>
                <c:pt idx="493">
                  <c:v>4141471</c:v>
                </c:pt>
                <c:pt idx="494">
                  <c:v>3926690</c:v>
                </c:pt>
                <c:pt idx="495">
                  <c:v>3080822</c:v>
                </c:pt>
                <c:pt idx="496">
                  <c:v>4153829</c:v>
                </c:pt>
                <c:pt idx="497">
                  <c:v>4177214</c:v>
                </c:pt>
                <c:pt idx="498">
                  <c:v>5358379</c:v>
                </c:pt>
                <c:pt idx="499">
                  <c:v>5680143</c:v>
                </c:pt>
                <c:pt idx="500">
                  <c:v>6271262</c:v>
                </c:pt>
                <c:pt idx="501">
                  <c:v>5865821</c:v>
                </c:pt>
                <c:pt idx="502">
                  <c:v>3961309</c:v>
                </c:pt>
                <c:pt idx="503">
                  <c:v>5571590</c:v>
                </c:pt>
                <c:pt idx="504">
                  <c:v>3746953</c:v>
                </c:pt>
                <c:pt idx="505">
                  <c:v>4212404</c:v>
                </c:pt>
                <c:pt idx="506">
                  <c:v>3849727</c:v>
                </c:pt>
                <c:pt idx="507">
                  <c:v>5510280</c:v>
                </c:pt>
                <c:pt idx="508">
                  <c:v>5252905</c:v>
                </c:pt>
                <c:pt idx="509">
                  <c:v>7030154</c:v>
                </c:pt>
                <c:pt idx="510">
                  <c:v>5394592</c:v>
                </c:pt>
                <c:pt idx="511">
                  <c:v>9563366</c:v>
                </c:pt>
                <c:pt idx="512">
                  <c:v>9143479</c:v>
                </c:pt>
                <c:pt idx="513">
                  <c:v>10406258</c:v>
                </c:pt>
                <c:pt idx="514">
                  <c:v>5481237</c:v>
                </c:pt>
                <c:pt idx="515">
                  <c:v>4874671</c:v>
                </c:pt>
                <c:pt idx="516">
                  <c:v>7776069</c:v>
                </c:pt>
                <c:pt idx="517">
                  <c:v>11941551</c:v>
                </c:pt>
                <c:pt idx="518">
                  <c:v>13669892</c:v>
                </c:pt>
                <c:pt idx="519">
                  <c:v>12286636</c:v>
                </c:pt>
                <c:pt idx="520">
                  <c:v>7373025</c:v>
                </c:pt>
                <c:pt idx="521">
                  <c:v>3117906</c:v>
                </c:pt>
                <c:pt idx="522">
                  <c:v>3158138</c:v>
                </c:pt>
                <c:pt idx="523">
                  <c:v>3029127</c:v>
                </c:pt>
                <c:pt idx="524">
                  <c:v>2690076</c:v>
                </c:pt>
                <c:pt idx="525">
                  <c:v>5594311</c:v>
                </c:pt>
                <c:pt idx="526">
                  <c:v>4570972</c:v>
                </c:pt>
                <c:pt idx="527">
                  <c:v>3154795</c:v>
                </c:pt>
                <c:pt idx="528">
                  <c:v>5203037</c:v>
                </c:pt>
                <c:pt idx="529">
                  <c:v>7137056</c:v>
                </c:pt>
                <c:pt idx="530">
                  <c:v>5618432</c:v>
                </c:pt>
                <c:pt idx="531">
                  <c:v>7768636</c:v>
                </c:pt>
                <c:pt idx="532">
                  <c:v>11411201</c:v>
                </c:pt>
                <c:pt idx="533">
                  <c:v>15590036</c:v>
                </c:pt>
                <c:pt idx="534">
                  <c:v>13587281</c:v>
                </c:pt>
                <c:pt idx="535">
                  <c:v>8015352</c:v>
                </c:pt>
                <c:pt idx="536">
                  <c:v>4972741</c:v>
                </c:pt>
                <c:pt idx="537">
                  <c:v>5435066</c:v>
                </c:pt>
                <c:pt idx="538">
                  <c:v>4951275</c:v>
                </c:pt>
                <c:pt idx="539">
                  <c:v>6210928</c:v>
                </c:pt>
                <c:pt idx="540">
                  <c:v>5546197</c:v>
                </c:pt>
                <c:pt idx="541">
                  <c:v>5473818</c:v>
                </c:pt>
                <c:pt idx="542">
                  <c:v>5107512</c:v>
                </c:pt>
                <c:pt idx="543">
                  <c:v>4171490</c:v>
                </c:pt>
                <c:pt idx="544">
                  <c:v>7951924</c:v>
                </c:pt>
                <c:pt idx="545">
                  <c:v>6394790</c:v>
                </c:pt>
                <c:pt idx="546">
                  <c:v>5640134</c:v>
                </c:pt>
                <c:pt idx="547">
                  <c:v>5432351</c:v>
                </c:pt>
                <c:pt idx="548">
                  <c:v>3548443</c:v>
                </c:pt>
                <c:pt idx="549">
                  <c:v>5113982</c:v>
                </c:pt>
                <c:pt idx="550">
                  <c:v>4472991</c:v>
                </c:pt>
                <c:pt idx="551">
                  <c:v>4825885</c:v>
                </c:pt>
                <c:pt idx="552">
                  <c:v>3442684</c:v>
                </c:pt>
                <c:pt idx="553">
                  <c:v>3750741</c:v>
                </c:pt>
                <c:pt idx="554">
                  <c:v>5531229</c:v>
                </c:pt>
                <c:pt idx="555">
                  <c:v>4929107</c:v>
                </c:pt>
                <c:pt idx="556">
                  <c:v>7287579</c:v>
                </c:pt>
                <c:pt idx="557">
                  <c:v>4544084</c:v>
                </c:pt>
                <c:pt idx="558">
                  <c:v>5247491</c:v>
                </c:pt>
                <c:pt idx="559">
                  <c:v>6306487</c:v>
                </c:pt>
                <c:pt idx="560">
                  <c:v>5628673</c:v>
                </c:pt>
                <c:pt idx="561">
                  <c:v>8338439</c:v>
                </c:pt>
                <c:pt idx="562">
                  <c:v>8105288</c:v>
                </c:pt>
                <c:pt idx="563">
                  <c:v>4862330</c:v>
                </c:pt>
                <c:pt idx="564">
                  <c:v>3737761</c:v>
                </c:pt>
                <c:pt idx="565">
                  <c:v>0</c:v>
                </c:pt>
                <c:pt idx="566">
                  <c:v>1893769</c:v>
                </c:pt>
                <c:pt idx="567">
                  <c:v>4325421</c:v>
                </c:pt>
                <c:pt idx="568">
                  <c:v>4878081</c:v>
                </c:pt>
                <c:pt idx="569">
                  <c:v>8606859</c:v>
                </c:pt>
                <c:pt idx="570">
                  <c:v>4962122</c:v>
                </c:pt>
                <c:pt idx="571">
                  <c:v>4336503</c:v>
                </c:pt>
                <c:pt idx="572">
                  <c:v>10003620</c:v>
                </c:pt>
                <c:pt idx="573">
                  <c:v>6279353</c:v>
                </c:pt>
                <c:pt idx="574">
                  <c:v>5407103</c:v>
                </c:pt>
                <c:pt idx="575">
                  <c:v>5329996</c:v>
                </c:pt>
                <c:pt idx="576">
                  <c:v>6138241</c:v>
                </c:pt>
                <c:pt idx="577">
                  <c:v>4542387</c:v>
                </c:pt>
                <c:pt idx="578">
                  <c:v>7683857</c:v>
                </c:pt>
                <c:pt idx="579">
                  <c:v>5156455</c:v>
                </c:pt>
                <c:pt idx="580">
                  <c:v>4253750</c:v>
                </c:pt>
                <c:pt idx="581">
                  <c:v>4533526</c:v>
                </c:pt>
                <c:pt idx="582">
                  <c:v>3770774</c:v>
                </c:pt>
                <c:pt idx="583">
                  <c:v>3188418</c:v>
                </c:pt>
                <c:pt idx="584">
                  <c:v>1332358</c:v>
                </c:pt>
                <c:pt idx="585">
                  <c:v>0</c:v>
                </c:pt>
                <c:pt idx="586">
                  <c:v>1464591</c:v>
                </c:pt>
                <c:pt idx="587">
                  <c:v>2251375</c:v>
                </c:pt>
                <c:pt idx="588">
                  <c:v>3764885</c:v>
                </c:pt>
                <c:pt idx="589">
                  <c:v>4165220</c:v>
                </c:pt>
                <c:pt idx="590">
                  <c:v>0</c:v>
                </c:pt>
                <c:pt idx="591">
                  <c:v>3457009</c:v>
                </c:pt>
                <c:pt idx="592">
                  <c:v>4121545</c:v>
                </c:pt>
                <c:pt idx="593">
                  <c:v>6665664</c:v>
                </c:pt>
                <c:pt idx="594">
                  <c:v>4111940</c:v>
                </c:pt>
                <c:pt idx="595">
                  <c:v>5183917</c:v>
                </c:pt>
                <c:pt idx="596">
                  <c:v>5274313</c:v>
                </c:pt>
                <c:pt idx="597">
                  <c:v>6587447</c:v>
                </c:pt>
                <c:pt idx="598">
                  <c:v>6911305</c:v>
                </c:pt>
                <c:pt idx="599">
                  <c:v>11436352</c:v>
                </c:pt>
                <c:pt idx="600">
                  <c:v>11857487</c:v>
                </c:pt>
                <c:pt idx="601">
                  <c:v>9661957</c:v>
                </c:pt>
                <c:pt idx="602">
                  <c:v>7908966</c:v>
                </c:pt>
                <c:pt idx="603">
                  <c:v>7351189</c:v>
                </c:pt>
                <c:pt idx="604">
                  <c:v>4700604</c:v>
                </c:pt>
                <c:pt idx="605">
                  <c:v>5736617</c:v>
                </c:pt>
                <c:pt idx="606">
                  <c:v>6117349</c:v>
                </c:pt>
                <c:pt idx="607">
                  <c:v>11608870</c:v>
                </c:pt>
                <c:pt idx="608">
                  <c:v>10997231</c:v>
                </c:pt>
                <c:pt idx="609">
                  <c:v>5208434</c:v>
                </c:pt>
                <c:pt idx="610">
                  <c:v>6168536</c:v>
                </c:pt>
                <c:pt idx="611">
                  <c:v>7453761</c:v>
                </c:pt>
                <c:pt idx="612">
                  <c:v>9836333</c:v>
                </c:pt>
                <c:pt idx="613">
                  <c:v>10905772</c:v>
                </c:pt>
                <c:pt idx="614">
                  <c:v>7586407</c:v>
                </c:pt>
                <c:pt idx="615">
                  <c:v>9994300</c:v>
                </c:pt>
                <c:pt idx="616">
                  <c:v>7646695</c:v>
                </c:pt>
                <c:pt idx="617">
                  <c:v>6538945</c:v>
                </c:pt>
                <c:pt idx="618">
                  <c:v>8337269</c:v>
                </c:pt>
                <c:pt idx="619">
                  <c:v>7262042</c:v>
                </c:pt>
                <c:pt idx="620">
                  <c:v>8339590</c:v>
                </c:pt>
                <c:pt idx="621">
                  <c:v>5967441</c:v>
                </c:pt>
                <c:pt idx="622">
                  <c:v>10940179</c:v>
                </c:pt>
                <c:pt idx="623">
                  <c:v>7819891</c:v>
                </c:pt>
                <c:pt idx="624">
                  <c:v>8452152</c:v>
                </c:pt>
                <c:pt idx="625">
                  <c:v>6545959</c:v>
                </c:pt>
                <c:pt idx="626">
                  <c:v>6400750</c:v>
                </c:pt>
                <c:pt idx="627">
                  <c:v>6400720</c:v>
                </c:pt>
                <c:pt idx="628">
                  <c:v>6648985</c:v>
                </c:pt>
                <c:pt idx="629">
                  <c:v>6484663</c:v>
                </c:pt>
                <c:pt idx="630">
                  <c:v>5256748</c:v>
                </c:pt>
                <c:pt idx="631">
                  <c:v>5290753</c:v>
                </c:pt>
                <c:pt idx="632">
                  <c:v>7053451</c:v>
                </c:pt>
                <c:pt idx="633">
                  <c:v>8427057</c:v>
                </c:pt>
                <c:pt idx="634">
                  <c:v>5066536</c:v>
                </c:pt>
                <c:pt idx="635">
                  <c:v>6229326</c:v>
                </c:pt>
                <c:pt idx="636">
                  <c:v>5097685</c:v>
                </c:pt>
                <c:pt idx="637">
                  <c:v>7736659</c:v>
                </c:pt>
                <c:pt idx="638">
                  <c:v>6705520</c:v>
                </c:pt>
                <c:pt idx="639">
                  <c:v>5838086</c:v>
                </c:pt>
                <c:pt idx="640">
                  <c:v>7552261</c:v>
                </c:pt>
                <c:pt idx="641">
                  <c:v>7391624</c:v>
                </c:pt>
                <c:pt idx="642">
                  <c:v>6762435</c:v>
                </c:pt>
                <c:pt idx="643">
                  <c:v>7492259</c:v>
                </c:pt>
                <c:pt idx="644">
                  <c:v>4828445</c:v>
                </c:pt>
                <c:pt idx="645">
                  <c:v>6429240</c:v>
                </c:pt>
                <c:pt idx="646">
                  <c:v>5821513</c:v>
                </c:pt>
                <c:pt idx="647">
                  <c:v>7154643</c:v>
                </c:pt>
                <c:pt idx="648">
                  <c:v>8696544</c:v>
                </c:pt>
                <c:pt idx="649">
                  <c:v>5550479</c:v>
                </c:pt>
                <c:pt idx="650">
                  <c:v>4210327</c:v>
                </c:pt>
                <c:pt idx="651">
                  <c:v>4576093</c:v>
                </c:pt>
                <c:pt idx="652">
                  <c:v>4554784</c:v>
                </c:pt>
                <c:pt idx="653">
                  <c:v>8200209</c:v>
                </c:pt>
                <c:pt idx="654">
                  <c:v>0</c:v>
                </c:pt>
                <c:pt idx="655">
                  <c:v>6005260</c:v>
                </c:pt>
                <c:pt idx="656">
                  <c:v>7206630</c:v>
                </c:pt>
                <c:pt idx="657">
                  <c:v>4171374</c:v>
                </c:pt>
                <c:pt idx="658">
                  <c:v>4718881</c:v>
                </c:pt>
                <c:pt idx="659">
                  <c:v>4534951</c:v>
                </c:pt>
                <c:pt idx="660">
                  <c:v>5549772</c:v>
                </c:pt>
                <c:pt idx="661">
                  <c:v>5069791</c:v>
                </c:pt>
                <c:pt idx="662">
                  <c:v>5244336</c:v>
                </c:pt>
                <c:pt idx="663">
                  <c:v>9284162</c:v>
                </c:pt>
                <c:pt idx="664">
                  <c:v>7085370</c:v>
                </c:pt>
                <c:pt idx="665">
                  <c:v>4087669</c:v>
                </c:pt>
                <c:pt idx="666">
                  <c:v>4026999</c:v>
                </c:pt>
                <c:pt idx="667">
                  <c:v>4159157</c:v>
                </c:pt>
                <c:pt idx="668">
                  <c:v>8344178</c:v>
                </c:pt>
                <c:pt idx="669">
                  <c:v>4173896</c:v>
                </c:pt>
                <c:pt idx="670">
                  <c:v>6675175</c:v>
                </c:pt>
                <c:pt idx="671">
                  <c:v>5385755</c:v>
                </c:pt>
                <c:pt idx="672">
                  <c:v>6636153</c:v>
                </c:pt>
                <c:pt idx="673">
                  <c:v>6270113</c:v>
                </c:pt>
                <c:pt idx="674">
                  <c:v>5916247</c:v>
                </c:pt>
                <c:pt idx="675">
                  <c:v>4179721</c:v>
                </c:pt>
                <c:pt idx="676">
                  <c:v>5605799</c:v>
                </c:pt>
                <c:pt idx="677">
                  <c:v>6063994</c:v>
                </c:pt>
                <c:pt idx="678">
                  <c:v>4980499</c:v>
                </c:pt>
                <c:pt idx="679">
                  <c:v>4373458</c:v>
                </c:pt>
                <c:pt idx="680">
                  <c:v>6298741</c:v>
                </c:pt>
                <c:pt idx="681">
                  <c:v>5954881</c:v>
                </c:pt>
                <c:pt idx="682">
                  <c:v>4538587</c:v>
                </c:pt>
                <c:pt idx="683">
                  <c:v>6545616</c:v>
                </c:pt>
                <c:pt idx="684">
                  <c:v>4635962</c:v>
                </c:pt>
                <c:pt idx="685">
                  <c:v>0</c:v>
                </c:pt>
                <c:pt idx="686">
                  <c:v>5654427</c:v>
                </c:pt>
                <c:pt idx="687">
                  <c:v>6207007</c:v>
                </c:pt>
                <c:pt idx="688">
                  <c:v>4656819</c:v>
                </c:pt>
                <c:pt idx="689">
                  <c:v>8939300</c:v>
                </c:pt>
                <c:pt idx="690">
                  <c:v>6902946</c:v>
                </c:pt>
                <c:pt idx="691">
                  <c:v>7001836</c:v>
                </c:pt>
                <c:pt idx="692">
                  <c:v>4641820</c:v>
                </c:pt>
                <c:pt idx="693">
                  <c:v>6532783</c:v>
                </c:pt>
                <c:pt idx="694">
                  <c:v>5593724</c:v>
                </c:pt>
                <c:pt idx="695">
                  <c:v>4970078</c:v>
                </c:pt>
                <c:pt idx="696">
                  <c:v>4678431</c:v>
                </c:pt>
                <c:pt idx="697">
                  <c:v>3523377</c:v>
                </c:pt>
                <c:pt idx="698">
                  <c:v>3060703</c:v>
                </c:pt>
                <c:pt idx="699">
                  <c:v>2683542</c:v>
                </c:pt>
                <c:pt idx="700">
                  <c:v>3799598</c:v>
                </c:pt>
                <c:pt idx="701">
                  <c:v>2907751</c:v>
                </c:pt>
                <c:pt idx="702">
                  <c:v>5353719</c:v>
                </c:pt>
                <c:pt idx="703">
                  <c:v>4629150</c:v>
                </c:pt>
                <c:pt idx="704">
                  <c:v>3106607</c:v>
                </c:pt>
                <c:pt idx="705">
                  <c:v>4404198</c:v>
                </c:pt>
                <c:pt idx="706">
                  <c:v>3508759</c:v>
                </c:pt>
                <c:pt idx="707">
                  <c:v>3689898</c:v>
                </c:pt>
                <c:pt idx="708">
                  <c:v>2552087</c:v>
                </c:pt>
                <c:pt idx="709">
                  <c:v>5296368</c:v>
                </c:pt>
                <c:pt idx="710">
                  <c:v>2354028</c:v>
                </c:pt>
                <c:pt idx="711">
                  <c:v>3062641</c:v>
                </c:pt>
                <c:pt idx="712">
                  <c:v>2806591</c:v>
                </c:pt>
                <c:pt idx="713">
                  <c:v>2833681</c:v>
                </c:pt>
                <c:pt idx="714">
                  <c:v>4038376</c:v>
                </c:pt>
                <c:pt idx="715">
                  <c:v>3347912</c:v>
                </c:pt>
                <c:pt idx="716">
                  <c:v>7215265</c:v>
                </c:pt>
                <c:pt idx="717">
                  <c:v>5279874</c:v>
                </c:pt>
                <c:pt idx="718">
                  <c:v>3776501</c:v>
                </c:pt>
                <c:pt idx="719">
                  <c:v>5067980</c:v>
                </c:pt>
                <c:pt idx="720">
                  <c:v>3482151</c:v>
                </c:pt>
                <c:pt idx="721">
                  <c:v>5198881</c:v>
                </c:pt>
                <c:pt idx="722">
                  <c:v>2618832</c:v>
                </c:pt>
                <c:pt idx="723">
                  <c:v>2165949</c:v>
                </c:pt>
                <c:pt idx="724">
                  <c:v>2330883</c:v>
                </c:pt>
                <c:pt idx="725">
                  <c:v>2794460</c:v>
                </c:pt>
                <c:pt idx="726">
                  <c:v>3976350</c:v>
                </c:pt>
                <c:pt idx="727">
                  <c:v>4832509</c:v>
                </c:pt>
                <c:pt idx="728">
                  <c:v>2813821</c:v>
                </c:pt>
                <c:pt idx="729">
                  <c:v>2138320</c:v>
                </c:pt>
                <c:pt idx="730">
                  <c:v>2684199</c:v>
                </c:pt>
                <c:pt idx="731">
                  <c:v>2464095</c:v>
                </c:pt>
                <c:pt idx="732">
                  <c:v>3840830</c:v>
                </c:pt>
                <c:pt idx="733">
                  <c:v>2998140</c:v>
                </c:pt>
                <c:pt idx="734">
                  <c:v>3691206</c:v>
                </c:pt>
                <c:pt idx="735">
                  <c:v>4924661</c:v>
                </c:pt>
                <c:pt idx="736">
                  <c:v>3426796</c:v>
                </c:pt>
                <c:pt idx="737">
                  <c:v>2480063</c:v>
                </c:pt>
                <c:pt idx="738">
                  <c:v>3661982</c:v>
                </c:pt>
                <c:pt idx="739">
                  <c:v>2300844</c:v>
                </c:pt>
                <c:pt idx="740">
                  <c:v>3919408</c:v>
                </c:pt>
                <c:pt idx="741">
                  <c:v>2965956</c:v>
                </c:pt>
                <c:pt idx="742">
                  <c:v>2297809</c:v>
                </c:pt>
                <c:pt idx="743">
                  <c:v>2286189</c:v>
                </c:pt>
                <c:pt idx="744">
                  <c:v>2798954</c:v>
                </c:pt>
                <c:pt idx="745">
                  <c:v>2561312</c:v>
                </c:pt>
                <c:pt idx="746">
                  <c:v>2833176</c:v>
                </c:pt>
                <c:pt idx="747">
                  <c:v>2912539</c:v>
                </c:pt>
                <c:pt idx="748">
                  <c:v>2706720</c:v>
                </c:pt>
                <c:pt idx="749">
                  <c:v>2918361</c:v>
                </c:pt>
                <c:pt idx="750">
                  <c:v>3441513</c:v>
                </c:pt>
                <c:pt idx="751">
                  <c:v>2563851</c:v>
                </c:pt>
                <c:pt idx="752">
                  <c:v>2807756</c:v>
                </c:pt>
                <c:pt idx="753">
                  <c:v>2554447</c:v>
                </c:pt>
                <c:pt idx="754">
                  <c:v>2075065</c:v>
                </c:pt>
                <c:pt idx="755">
                  <c:v>2268668</c:v>
                </c:pt>
                <c:pt idx="756">
                  <c:v>2515458</c:v>
                </c:pt>
                <c:pt idx="757">
                  <c:v>2777395</c:v>
                </c:pt>
                <c:pt idx="758">
                  <c:v>2077687</c:v>
                </c:pt>
                <c:pt idx="759">
                  <c:v>3045723</c:v>
                </c:pt>
                <c:pt idx="760">
                  <c:v>2804025</c:v>
                </c:pt>
                <c:pt idx="761">
                  <c:v>3828840</c:v>
                </c:pt>
                <c:pt idx="762">
                  <c:v>4027064</c:v>
                </c:pt>
                <c:pt idx="763">
                  <c:v>3736902</c:v>
                </c:pt>
                <c:pt idx="764">
                  <c:v>4269026</c:v>
                </c:pt>
                <c:pt idx="765">
                  <c:v>2950187</c:v>
                </c:pt>
                <c:pt idx="766">
                  <c:v>3321153</c:v>
                </c:pt>
                <c:pt idx="767">
                  <c:v>2814616</c:v>
                </c:pt>
                <c:pt idx="768">
                  <c:v>2832892</c:v>
                </c:pt>
                <c:pt idx="769">
                  <c:v>2351768</c:v>
                </c:pt>
                <c:pt idx="770">
                  <c:v>2390703</c:v>
                </c:pt>
                <c:pt idx="771">
                  <c:v>1689968</c:v>
                </c:pt>
                <c:pt idx="772">
                  <c:v>2475300</c:v>
                </c:pt>
                <c:pt idx="773">
                  <c:v>2699895</c:v>
                </c:pt>
                <c:pt idx="774">
                  <c:v>2190964</c:v>
                </c:pt>
                <c:pt idx="775">
                  <c:v>2660833</c:v>
                </c:pt>
                <c:pt idx="776">
                  <c:v>2310658</c:v>
                </c:pt>
                <c:pt idx="777">
                  <c:v>3099580</c:v>
                </c:pt>
                <c:pt idx="778">
                  <c:v>2985319</c:v>
                </c:pt>
                <c:pt idx="779">
                  <c:v>2739687</c:v>
                </c:pt>
                <c:pt idx="780">
                  <c:v>1890857</c:v>
                </c:pt>
                <c:pt idx="781">
                  <c:v>1681268</c:v>
                </c:pt>
                <c:pt idx="782">
                  <c:v>5768663</c:v>
                </c:pt>
                <c:pt idx="783">
                  <c:v>3236831</c:v>
                </c:pt>
                <c:pt idx="784">
                  <c:v>3436820</c:v>
                </c:pt>
                <c:pt idx="785">
                  <c:v>3234377</c:v>
                </c:pt>
                <c:pt idx="786">
                  <c:v>3184176</c:v>
                </c:pt>
                <c:pt idx="787">
                  <c:v>3063299</c:v>
                </c:pt>
                <c:pt idx="788">
                  <c:v>2809476</c:v>
                </c:pt>
                <c:pt idx="789">
                  <c:v>2916934</c:v>
                </c:pt>
                <c:pt idx="790">
                  <c:v>3784665</c:v>
                </c:pt>
                <c:pt idx="791">
                  <c:v>2798911</c:v>
                </c:pt>
                <c:pt idx="792">
                  <c:v>3694892</c:v>
                </c:pt>
                <c:pt idx="793">
                  <c:v>3654661</c:v>
                </c:pt>
                <c:pt idx="794">
                  <c:v>6696881</c:v>
                </c:pt>
                <c:pt idx="795">
                  <c:v>4482530</c:v>
                </c:pt>
                <c:pt idx="796">
                  <c:v>2795990</c:v>
                </c:pt>
                <c:pt idx="797">
                  <c:v>2436520</c:v>
                </c:pt>
                <c:pt idx="798">
                  <c:v>2197806</c:v>
                </c:pt>
                <c:pt idx="799">
                  <c:v>3326108</c:v>
                </c:pt>
                <c:pt idx="800">
                  <c:v>3284100</c:v>
                </c:pt>
                <c:pt idx="801">
                  <c:v>2552720</c:v>
                </c:pt>
                <c:pt idx="802">
                  <c:v>2386909</c:v>
                </c:pt>
                <c:pt idx="803">
                  <c:v>1858400</c:v>
                </c:pt>
                <c:pt idx="804">
                  <c:v>2887262</c:v>
                </c:pt>
                <c:pt idx="805">
                  <c:v>3230099</c:v>
                </c:pt>
                <c:pt idx="806">
                  <c:v>4074394</c:v>
                </c:pt>
                <c:pt idx="807">
                  <c:v>2605083</c:v>
                </c:pt>
                <c:pt idx="808">
                  <c:v>3070777</c:v>
                </c:pt>
                <c:pt idx="809">
                  <c:v>3037330</c:v>
                </c:pt>
                <c:pt idx="810">
                  <c:v>2964497</c:v>
                </c:pt>
                <c:pt idx="811">
                  <c:v>2041158</c:v>
                </c:pt>
                <c:pt idx="812">
                  <c:v>1960196</c:v>
                </c:pt>
                <c:pt idx="813">
                  <c:v>0</c:v>
                </c:pt>
                <c:pt idx="814">
                  <c:v>2568799</c:v>
                </c:pt>
                <c:pt idx="815">
                  <c:v>4075954</c:v>
                </c:pt>
                <c:pt idx="816">
                  <c:v>2841796</c:v>
                </c:pt>
                <c:pt idx="817">
                  <c:v>3368669</c:v>
                </c:pt>
                <c:pt idx="818">
                  <c:v>2584043</c:v>
                </c:pt>
                <c:pt idx="819">
                  <c:v>3255849</c:v>
                </c:pt>
                <c:pt idx="820">
                  <c:v>2607062</c:v>
                </c:pt>
                <c:pt idx="821">
                  <c:v>2832342</c:v>
                </c:pt>
                <c:pt idx="822">
                  <c:v>3851027</c:v>
                </c:pt>
                <c:pt idx="823">
                  <c:v>4033729</c:v>
                </c:pt>
                <c:pt idx="824">
                  <c:v>3228389</c:v>
                </c:pt>
                <c:pt idx="825">
                  <c:v>2304184</c:v>
                </c:pt>
                <c:pt idx="826">
                  <c:v>2121000</c:v>
                </c:pt>
                <c:pt idx="827">
                  <c:v>2179251</c:v>
                </c:pt>
                <c:pt idx="828">
                  <c:v>1906099</c:v>
                </c:pt>
                <c:pt idx="829">
                  <c:v>3765101</c:v>
                </c:pt>
                <c:pt idx="830">
                  <c:v>2140294</c:v>
                </c:pt>
                <c:pt idx="831">
                  <c:v>1762749</c:v>
                </c:pt>
                <c:pt idx="832">
                  <c:v>1911074</c:v>
                </c:pt>
                <c:pt idx="833">
                  <c:v>600788</c:v>
                </c:pt>
                <c:pt idx="834">
                  <c:v>0</c:v>
                </c:pt>
                <c:pt idx="835">
                  <c:v>1353469</c:v>
                </c:pt>
                <c:pt idx="836">
                  <c:v>1263473</c:v>
                </c:pt>
                <c:pt idx="837">
                  <c:v>1059539</c:v>
                </c:pt>
                <c:pt idx="838">
                  <c:v>2565032</c:v>
                </c:pt>
                <c:pt idx="839">
                  <c:v>2495839</c:v>
                </c:pt>
                <c:pt idx="840">
                  <c:v>3647843</c:v>
                </c:pt>
                <c:pt idx="841">
                  <c:v>2500488</c:v>
                </c:pt>
                <c:pt idx="842">
                  <c:v>2585000</c:v>
                </c:pt>
                <c:pt idx="843">
                  <c:v>2275571</c:v>
                </c:pt>
                <c:pt idx="844">
                  <c:v>2122285</c:v>
                </c:pt>
                <c:pt idx="845">
                  <c:v>1371231</c:v>
                </c:pt>
                <c:pt idx="846">
                  <c:v>2076070</c:v>
                </c:pt>
                <c:pt idx="847">
                  <c:v>0</c:v>
                </c:pt>
                <c:pt idx="848">
                  <c:v>1975856</c:v>
                </c:pt>
                <c:pt idx="849">
                  <c:v>2472297</c:v>
                </c:pt>
                <c:pt idx="850">
                  <c:v>4875396</c:v>
                </c:pt>
                <c:pt idx="851">
                  <c:v>5458996</c:v>
                </c:pt>
                <c:pt idx="852">
                  <c:v>4053360</c:v>
                </c:pt>
                <c:pt idx="853">
                  <c:v>3519830</c:v>
                </c:pt>
                <c:pt idx="854">
                  <c:v>3253769</c:v>
                </c:pt>
                <c:pt idx="855">
                  <c:v>2403334</c:v>
                </c:pt>
                <c:pt idx="856">
                  <c:v>4188506</c:v>
                </c:pt>
                <c:pt idx="857">
                  <c:v>2369385</c:v>
                </c:pt>
                <c:pt idx="858">
                  <c:v>3214162</c:v>
                </c:pt>
                <c:pt idx="859">
                  <c:v>1369833</c:v>
                </c:pt>
                <c:pt idx="860">
                  <c:v>3428799</c:v>
                </c:pt>
                <c:pt idx="861">
                  <c:v>2562461</c:v>
                </c:pt>
                <c:pt idx="862">
                  <c:v>6225363</c:v>
                </c:pt>
                <c:pt idx="863">
                  <c:v>4582131</c:v>
                </c:pt>
                <c:pt idx="864">
                  <c:v>3271789</c:v>
                </c:pt>
                <c:pt idx="865">
                  <c:v>4930635</c:v>
                </c:pt>
                <c:pt idx="866">
                  <c:v>0</c:v>
                </c:pt>
                <c:pt idx="867">
                  <c:v>5251977</c:v>
                </c:pt>
                <c:pt idx="868">
                  <c:v>3371738</c:v>
                </c:pt>
                <c:pt idx="869">
                  <c:v>3801788</c:v>
                </c:pt>
                <c:pt idx="870">
                  <c:v>2985474</c:v>
                </c:pt>
                <c:pt idx="871">
                  <c:v>2775608</c:v>
                </c:pt>
                <c:pt idx="872">
                  <c:v>3038107</c:v>
                </c:pt>
                <c:pt idx="873">
                  <c:v>6500462</c:v>
                </c:pt>
                <c:pt idx="874">
                  <c:v>4280778</c:v>
                </c:pt>
                <c:pt idx="875">
                  <c:v>5089243</c:v>
                </c:pt>
                <c:pt idx="876">
                  <c:v>5823170</c:v>
                </c:pt>
                <c:pt idx="877">
                  <c:v>4142402</c:v>
                </c:pt>
                <c:pt idx="878">
                  <c:v>3772087</c:v>
                </c:pt>
                <c:pt idx="879">
                  <c:v>3033015</c:v>
                </c:pt>
                <c:pt idx="880">
                  <c:v>2834174</c:v>
                </c:pt>
                <c:pt idx="881">
                  <c:v>3679004</c:v>
                </c:pt>
                <c:pt idx="882">
                  <c:v>5543841</c:v>
                </c:pt>
                <c:pt idx="883">
                  <c:v>3977536</c:v>
                </c:pt>
                <c:pt idx="884">
                  <c:v>3138633</c:v>
                </c:pt>
                <c:pt idx="885">
                  <c:v>3257817</c:v>
                </c:pt>
                <c:pt idx="886">
                  <c:v>2701628</c:v>
                </c:pt>
                <c:pt idx="887">
                  <c:v>1956299</c:v>
                </c:pt>
                <c:pt idx="888">
                  <c:v>3116439</c:v>
                </c:pt>
                <c:pt idx="889">
                  <c:v>2398231</c:v>
                </c:pt>
                <c:pt idx="890">
                  <c:v>2725251</c:v>
                </c:pt>
                <c:pt idx="891">
                  <c:v>2085653</c:v>
                </c:pt>
                <c:pt idx="892">
                  <c:v>2150290</c:v>
                </c:pt>
                <c:pt idx="893">
                  <c:v>2293898</c:v>
                </c:pt>
                <c:pt idx="894">
                  <c:v>0</c:v>
                </c:pt>
                <c:pt idx="895">
                  <c:v>3151843</c:v>
                </c:pt>
                <c:pt idx="896">
                  <c:v>4985280</c:v>
                </c:pt>
                <c:pt idx="897">
                  <c:v>4520809</c:v>
                </c:pt>
                <c:pt idx="898">
                  <c:v>3741617</c:v>
                </c:pt>
                <c:pt idx="899">
                  <c:v>7679353</c:v>
                </c:pt>
                <c:pt idx="900">
                  <c:v>4303391</c:v>
                </c:pt>
                <c:pt idx="901">
                  <c:v>4449327</c:v>
                </c:pt>
                <c:pt idx="902">
                  <c:v>2577998</c:v>
                </c:pt>
                <c:pt idx="903">
                  <c:v>5358530</c:v>
                </c:pt>
                <c:pt idx="904">
                  <c:v>7546878</c:v>
                </c:pt>
                <c:pt idx="905">
                  <c:v>3545905</c:v>
                </c:pt>
                <c:pt idx="906">
                  <c:v>3677143</c:v>
                </c:pt>
                <c:pt idx="907">
                  <c:v>3572757</c:v>
                </c:pt>
                <c:pt idx="908">
                  <c:v>3234559</c:v>
                </c:pt>
                <c:pt idx="909">
                  <c:v>4104124</c:v>
                </c:pt>
                <c:pt idx="910">
                  <c:v>5044362</c:v>
                </c:pt>
                <c:pt idx="911">
                  <c:v>3419458</c:v>
                </c:pt>
                <c:pt idx="912">
                  <c:v>3222130</c:v>
                </c:pt>
                <c:pt idx="913">
                  <c:v>2732312</c:v>
                </c:pt>
                <c:pt idx="914">
                  <c:v>2183389</c:v>
                </c:pt>
                <c:pt idx="915">
                  <c:v>3922073</c:v>
                </c:pt>
                <c:pt idx="916">
                  <c:v>4958832</c:v>
                </c:pt>
                <c:pt idx="917">
                  <c:v>6515636</c:v>
                </c:pt>
                <c:pt idx="918">
                  <c:v>4712424</c:v>
                </c:pt>
                <c:pt idx="919">
                  <c:v>4147577</c:v>
                </c:pt>
                <c:pt idx="920">
                  <c:v>2469583</c:v>
                </c:pt>
                <c:pt idx="921">
                  <c:v>2358742</c:v>
                </c:pt>
                <c:pt idx="922">
                  <c:v>2433572</c:v>
                </c:pt>
                <c:pt idx="923">
                  <c:v>3394158</c:v>
                </c:pt>
                <c:pt idx="924">
                  <c:v>4895053</c:v>
                </c:pt>
                <c:pt idx="925">
                  <c:v>5857333</c:v>
                </c:pt>
                <c:pt idx="926">
                  <c:v>2995010</c:v>
                </c:pt>
                <c:pt idx="927">
                  <c:v>5576901</c:v>
                </c:pt>
                <c:pt idx="928">
                  <c:v>4097046</c:v>
                </c:pt>
                <c:pt idx="929">
                  <c:v>2354588</c:v>
                </c:pt>
                <c:pt idx="930">
                  <c:v>3967530</c:v>
                </c:pt>
                <c:pt idx="931">
                  <c:v>2932209</c:v>
                </c:pt>
                <c:pt idx="932">
                  <c:v>3073438</c:v>
                </c:pt>
                <c:pt idx="933">
                  <c:v>2513426</c:v>
                </c:pt>
                <c:pt idx="934">
                  <c:v>0</c:v>
                </c:pt>
                <c:pt idx="935">
                  <c:v>2881845</c:v>
                </c:pt>
                <c:pt idx="936">
                  <c:v>3410157</c:v>
                </c:pt>
                <c:pt idx="937">
                  <c:v>1773459</c:v>
                </c:pt>
                <c:pt idx="938">
                  <c:v>4022790</c:v>
                </c:pt>
                <c:pt idx="939">
                  <c:v>4315138</c:v>
                </c:pt>
                <c:pt idx="940">
                  <c:v>3619691</c:v>
                </c:pt>
                <c:pt idx="941">
                  <c:v>2306168</c:v>
                </c:pt>
                <c:pt idx="942">
                  <c:v>3331586</c:v>
                </c:pt>
                <c:pt idx="943">
                  <c:v>3900559</c:v>
                </c:pt>
                <c:pt idx="944">
                  <c:v>2862343</c:v>
                </c:pt>
                <c:pt idx="945">
                  <c:v>2340574</c:v>
                </c:pt>
                <c:pt idx="946">
                  <c:v>2107323</c:v>
                </c:pt>
                <c:pt idx="947">
                  <c:v>1723870</c:v>
                </c:pt>
                <c:pt idx="948">
                  <c:v>2185514</c:v>
                </c:pt>
                <c:pt idx="949">
                  <c:v>2272392</c:v>
                </c:pt>
                <c:pt idx="950">
                  <c:v>1669258</c:v>
                </c:pt>
                <c:pt idx="951">
                  <c:v>1712542</c:v>
                </c:pt>
                <c:pt idx="952">
                  <c:v>2211748</c:v>
                </c:pt>
                <c:pt idx="953">
                  <c:v>2716937</c:v>
                </c:pt>
                <c:pt idx="954">
                  <c:v>2525942</c:v>
                </c:pt>
                <c:pt idx="955">
                  <c:v>3502330</c:v>
                </c:pt>
                <c:pt idx="956">
                  <c:v>3096204</c:v>
                </c:pt>
                <c:pt idx="957">
                  <c:v>3691242</c:v>
                </c:pt>
                <c:pt idx="958">
                  <c:v>2376814</c:v>
                </c:pt>
                <c:pt idx="959">
                  <c:v>0</c:v>
                </c:pt>
                <c:pt idx="960">
                  <c:v>2376892</c:v>
                </c:pt>
                <c:pt idx="961">
                  <c:v>5344250</c:v>
                </c:pt>
                <c:pt idx="962">
                  <c:v>2265122</c:v>
                </c:pt>
                <c:pt idx="963">
                  <c:v>1865440</c:v>
                </c:pt>
                <c:pt idx="964">
                  <c:v>1668995</c:v>
                </c:pt>
                <c:pt idx="965">
                  <c:v>2963634</c:v>
                </c:pt>
                <c:pt idx="966">
                  <c:v>3148101</c:v>
                </c:pt>
                <c:pt idx="967">
                  <c:v>1618531</c:v>
                </c:pt>
                <c:pt idx="968">
                  <c:v>3025551</c:v>
                </c:pt>
                <c:pt idx="969">
                  <c:v>1763221</c:v>
                </c:pt>
                <c:pt idx="970">
                  <c:v>1937213</c:v>
                </c:pt>
                <c:pt idx="971">
                  <c:v>2916712</c:v>
                </c:pt>
                <c:pt idx="972">
                  <c:v>2277091</c:v>
                </c:pt>
                <c:pt idx="973">
                  <c:v>1326189</c:v>
                </c:pt>
                <c:pt idx="974">
                  <c:v>1355213</c:v>
                </c:pt>
                <c:pt idx="975">
                  <c:v>2855593</c:v>
                </c:pt>
                <c:pt idx="976">
                  <c:v>2090719</c:v>
                </c:pt>
                <c:pt idx="977">
                  <c:v>2103663</c:v>
                </c:pt>
                <c:pt idx="978">
                  <c:v>1822931</c:v>
                </c:pt>
                <c:pt idx="979">
                  <c:v>3293529</c:v>
                </c:pt>
                <c:pt idx="980">
                  <c:v>4558790</c:v>
                </c:pt>
                <c:pt idx="981">
                  <c:v>2189268</c:v>
                </c:pt>
                <c:pt idx="982">
                  <c:v>1779243</c:v>
                </c:pt>
                <c:pt idx="983">
                  <c:v>2012379</c:v>
                </c:pt>
                <c:pt idx="984">
                  <c:v>1536458</c:v>
                </c:pt>
                <c:pt idx="985">
                  <c:v>1605885</c:v>
                </c:pt>
                <c:pt idx="986">
                  <c:v>3122947</c:v>
                </c:pt>
                <c:pt idx="987">
                  <c:v>2053549</c:v>
                </c:pt>
                <c:pt idx="988">
                  <c:v>1651308</c:v>
                </c:pt>
                <c:pt idx="989">
                  <c:v>1460486</c:v>
                </c:pt>
                <c:pt idx="990">
                  <c:v>1841493</c:v>
                </c:pt>
                <c:pt idx="991">
                  <c:v>2225078</c:v>
                </c:pt>
                <c:pt idx="992">
                  <c:v>2112511</c:v>
                </c:pt>
                <c:pt idx="993">
                  <c:v>2143390</c:v>
                </c:pt>
                <c:pt idx="994">
                  <c:v>1349035</c:v>
                </c:pt>
                <c:pt idx="995">
                  <c:v>3203885</c:v>
                </c:pt>
                <c:pt idx="996">
                  <c:v>5031031</c:v>
                </c:pt>
                <c:pt idx="997">
                  <c:v>2313847</c:v>
                </c:pt>
                <c:pt idx="998">
                  <c:v>1799683</c:v>
                </c:pt>
                <c:pt idx="999">
                  <c:v>1780329</c:v>
                </c:pt>
                <c:pt idx="1000">
                  <c:v>2313295</c:v>
                </c:pt>
                <c:pt idx="1001">
                  <c:v>2295657</c:v>
                </c:pt>
                <c:pt idx="1002">
                  <c:v>1519429</c:v>
                </c:pt>
                <c:pt idx="1003">
                  <c:v>2205875</c:v>
                </c:pt>
                <c:pt idx="1004">
                  <c:v>0</c:v>
                </c:pt>
                <c:pt idx="1005">
                  <c:v>4928718</c:v>
                </c:pt>
                <c:pt idx="1006">
                  <c:v>4713148</c:v>
                </c:pt>
                <c:pt idx="1007">
                  <c:v>1253767</c:v>
                </c:pt>
                <c:pt idx="1008">
                  <c:v>1520542</c:v>
                </c:pt>
                <c:pt idx="1009">
                  <c:v>1583783</c:v>
                </c:pt>
                <c:pt idx="1010">
                  <c:v>1507799</c:v>
                </c:pt>
                <c:pt idx="1011">
                  <c:v>1253488</c:v>
                </c:pt>
                <c:pt idx="1012">
                  <c:v>1714312</c:v>
                </c:pt>
                <c:pt idx="1013">
                  <c:v>2129448</c:v>
                </c:pt>
                <c:pt idx="1014">
                  <c:v>2460935</c:v>
                </c:pt>
                <c:pt idx="1015">
                  <c:v>2362404</c:v>
                </c:pt>
                <c:pt idx="1016">
                  <c:v>2892177</c:v>
                </c:pt>
                <c:pt idx="1017">
                  <c:v>2278389</c:v>
                </c:pt>
                <c:pt idx="1018">
                  <c:v>2033452</c:v>
                </c:pt>
                <c:pt idx="1019">
                  <c:v>1816268</c:v>
                </c:pt>
                <c:pt idx="1020">
                  <c:v>2499490</c:v>
                </c:pt>
                <c:pt idx="1021">
                  <c:v>1963708</c:v>
                </c:pt>
                <c:pt idx="1022">
                  <c:v>2782909</c:v>
                </c:pt>
                <c:pt idx="1023">
                  <c:v>1721180</c:v>
                </c:pt>
                <c:pt idx="1024">
                  <c:v>1948719</c:v>
                </c:pt>
                <c:pt idx="1025">
                  <c:v>2543500</c:v>
                </c:pt>
                <c:pt idx="1026">
                  <c:v>2044681</c:v>
                </c:pt>
                <c:pt idx="1027">
                  <c:v>2597066</c:v>
                </c:pt>
                <c:pt idx="1028">
                  <c:v>2012255</c:v>
                </c:pt>
                <c:pt idx="1029">
                  <c:v>1314927</c:v>
                </c:pt>
                <c:pt idx="1030">
                  <c:v>2907335</c:v>
                </c:pt>
                <c:pt idx="1031">
                  <c:v>2815203</c:v>
                </c:pt>
                <c:pt idx="1032">
                  <c:v>2409991</c:v>
                </c:pt>
                <c:pt idx="1033">
                  <c:v>4838385</c:v>
                </c:pt>
                <c:pt idx="1034">
                  <c:v>2293495</c:v>
                </c:pt>
                <c:pt idx="1035">
                  <c:v>2458529</c:v>
                </c:pt>
                <c:pt idx="1036">
                  <c:v>2558087</c:v>
                </c:pt>
                <c:pt idx="1037">
                  <c:v>2091378</c:v>
                </c:pt>
                <c:pt idx="1038">
                  <c:v>976023</c:v>
                </c:pt>
                <c:pt idx="1039">
                  <c:v>1821184</c:v>
                </c:pt>
                <c:pt idx="1040">
                  <c:v>2568848</c:v>
                </c:pt>
                <c:pt idx="1041">
                  <c:v>2044375</c:v>
                </c:pt>
                <c:pt idx="1042">
                  <c:v>2205375</c:v>
                </c:pt>
                <c:pt idx="1043">
                  <c:v>2185672</c:v>
                </c:pt>
                <c:pt idx="1044">
                  <c:v>2465807</c:v>
                </c:pt>
                <c:pt idx="1045">
                  <c:v>4135944</c:v>
                </c:pt>
                <c:pt idx="1046">
                  <c:v>3384899</c:v>
                </c:pt>
                <c:pt idx="1047">
                  <c:v>3086237</c:v>
                </c:pt>
                <c:pt idx="1048">
                  <c:v>1687957</c:v>
                </c:pt>
                <c:pt idx="1049">
                  <c:v>1673255</c:v>
                </c:pt>
                <c:pt idx="1050">
                  <c:v>2643382</c:v>
                </c:pt>
                <c:pt idx="1051">
                  <c:v>2477313</c:v>
                </c:pt>
                <c:pt idx="1052">
                  <c:v>2196879</c:v>
                </c:pt>
                <c:pt idx="1053">
                  <c:v>1494757</c:v>
                </c:pt>
                <c:pt idx="1054">
                  <c:v>2514837</c:v>
                </c:pt>
                <c:pt idx="1055">
                  <c:v>1963156</c:v>
                </c:pt>
                <c:pt idx="1056">
                  <c:v>1958038</c:v>
                </c:pt>
                <c:pt idx="1057">
                  <c:v>1460239</c:v>
                </c:pt>
                <c:pt idx="1058">
                  <c:v>1579831</c:v>
                </c:pt>
                <c:pt idx="1059">
                  <c:v>2055411</c:v>
                </c:pt>
                <c:pt idx="1060">
                  <c:v>1736545</c:v>
                </c:pt>
                <c:pt idx="1061">
                  <c:v>1480430</c:v>
                </c:pt>
                <c:pt idx="1062">
                  <c:v>2135607</c:v>
                </c:pt>
                <c:pt idx="1063">
                  <c:v>4810698</c:v>
                </c:pt>
                <c:pt idx="1064">
                  <c:v>4694093</c:v>
                </c:pt>
                <c:pt idx="1065">
                  <c:v>4637500</c:v>
                </c:pt>
                <c:pt idx="1066">
                  <c:v>1966283</c:v>
                </c:pt>
                <c:pt idx="1067">
                  <c:v>3762300</c:v>
                </c:pt>
                <c:pt idx="1068">
                  <c:v>2145751</c:v>
                </c:pt>
                <c:pt idx="1069">
                  <c:v>2038448</c:v>
                </c:pt>
                <c:pt idx="1070">
                  <c:v>1860459</c:v>
                </c:pt>
                <c:pt idx="1071">
                  <c:v>2117821</c:v>
                </c:pt>
                <c:pt idx="1072">
                  <c:v>1702023</c:v>
                </c:pt>
                <c:pt idx="1073">
                  <c:v>1277218</c:v>
                </c:pt>
                <c:pt idx="1074">
                  <c:v>1821871</c:v>
                </c:pt>
                <c:pt idx="1075">
                  <c:v>2808898</c:v>
                </c:pt>
                <c:pt idx="1076">
                  <c:v>2651012</c:v>
                </c:pt>
                <c:pt idx="1077">
                  <c:v>1833957</c:v>
                </c:pt>
                <c:pt idx="1078">
                  <c:v>1736642</c:v>
                </c:pt>
                <c:pt idx="1079">
                  <c:v>1373981</c:v>
                </c:pt>
                <c:pt idx="1080">
                  <c:v>1332960</c:v>
                </c:pt>
                <c:pt idx="1081">
                  <c:v>1509229</c:v>
                </c:pt>
                <c:pt idx="1082">
                  <c:v>1433833</c:v>
                </c:pt>
                <c:pt idx="1083">
                  <c:v>833877</c:v>
                </c:pt>
                <c:pt idx="1084">
                  <c:v>1274610</c:v>
                </c:pt>
                <c:pt idx="1085">
                  <c:v>1163026</c:v>
                </c:pt>
                <c:pt idx="1086">
                  <c:v>2571661</c:v>
                </c:pt>
                <c:pt idx="1087">
                  <c:v>2956910</c:v>
                </c:pt>
                <c:pt idx="1088">
                  <c:v>2023828</c:v>
                </c:pt>
                <c:pt idx="1089">
                  <c:v>2231187</c:v>
                </c:pt>
                <c:pt idx="1090">
                  <c:v>2093318</c:v>
                </c:pt>
                <c:pt idx="1091">
                  <c:v>1518058</c:v>
                </c:pt>
                <c:pt idx="1092">
                  <c:v>2314683</c:v>
                </c:pt>
                <c:pt idx="1093">
                  <c:v>4100314</c:v>
                </c:pt>
                <c:pt idx="1094">
                  <c:v>3608534</c:v>
                </c:pt>
                <c:pt idx="1095">
                  <c:v>2341252</c:v>
                </c:pt>
                <c:pt idx="1096">
                  <c:v>1301352</c:v>
                </c:pt>
                <c:pt idx="1097">
                  <c:v>2154547</c:v>
                </c:pt>
                <c:pt idx="1098">
                  <c:v>2162616</c:v>
                </c:pt>
                <c:pt idx="1099">
                  <c:v>4724712</c:v>
                </c:pt>
                <c:pt idx="1100">
                  <c:v>2657866</c:v>
                </c:pt>
                <c:pt idx="1101">
                  <c:v>3580322</c:v>
                </c:pt>
                <c:pt idx="1102">
                  <c:v>2318389</c:v>
                </c:pt>
                <c:pt idx="1103">
                  <c:v>2167017</c:v>
                </c:pt>
                <c:pt idx="1104">
                  <c:v>2025354</c:v>
                </c:pt>
                <c:pt idx="1105">
                  <c:v>2615010</c:v>
                </c:pt>
                <c:pt idx="1106">
                  <c:v>2502368</c:v>
                </c:pt>
                <c:pt idx="1107">
                  <c:v>1833852</c:v>
                </c:pt>
                <c:pt idx="1108">
                  <c:v>1929069</c:v>
                </c:pt>
                <c:pt idx="1109">
                  <c:v>1768731</c:v>
                </c:pt>
                <c:pt idx="1110">
                  <c:v>3835816</c:v>
                </c:pt>
                <c:pt idx="1111">
                  <c:v>3830719</c:v>
                </c:pt>
                <c:pt idx="1112">
                  <c:v>33207348</c:v>
                </c:pt>
                <c:pt idx="1113">
                  <c:v>11216154</c:v>
                </c:pt>
                <c:pt idx="1114">
                  <c:v>7080755</c:v>
                </c:pt>
                <c:pt idx="1115">
                  <c:v>12714506</c:v>
                </c:pt>
                <c:pt idx="1116">
                  <c:v>20324475</c:v>
                </c:pt>
                <c:pt idx="1117">
                  <c:v>13821386</c:v>
                </c:pt>
                <c:pt idx="1118">
                  <c:v>6546478</c:v>
                </c:pt>
                <c:pt idx="1119">
                  <c:v>6933024</c:v>
                </c:pt>
                <c:pt idx="1120">
                  <c:v>3606249</c:v>
                </c:pt>
                <c:pt idx="1121">
                  <c:v>4380547</c:v>
                </c:pt>
                <c:pt idx="1122">
                  <c:v>3199750</c:v>
                </c:pt>
                <c:pt idx="1123">
                  <c:v>2161413</c:v>
                </c:pt>
                <c:pt idx="1124">
                  <c:v>3530945</c:v>
                </c:pt>
                <c:pt idx="1125">
                  <c:v>2803484</c:v>
                </c:pt>
                <c:pt idx="1126">
                  <c:v>1803290</c:v>
                </c:pt>
                <c:pt idx="1127">
                  <c:v>4384254</c:v>
                </c:pt>
                <c:pt idx="1128">
                  <c:v>4444786</c:v>
                </c:pt>
                <c:pt idx="1129">
                  <c:v>4299615</c:v>
                </c:pt>
                <c:pt idx="1130">
                  <c:v>3679224</c:v>
                </c:pt>
                <c:pt idx="1131">
                  <c:v>3866765</c:v>
                </c:pt>
                <c:pt idx="1132">
                  <c:v>3058265</c:v>
                </c:pt>
                <c:pt idx="1133">
                  <c:v>4974428</c:v>
                </c:pt>
                <c:pt idx="1134">
                  <c:v>17126943</c:v>
                </c:pt>
                <c:pt idx="1135">
                  <c:v>13369191</c:v>
                </c:pt>
                <c:pt idx="1136">
                  <c:v>6747255</c:v>
                </c:pt>
                <c:pt idx="1137">
                  <c:v>4751968</c:v>
                </c:pt>
                <c:pt idx="1138">
                  <c:v>7566733</c:v>
                </c:pt>
                <c:pt idx="1139">
                  <c:v>6063465</c:v>
                </c:pt>
                <c:pt idx="1140">
                  <c:v>3204174</c:v>
                </c:pt>
                <c:pt idx="1141">
                  <c:v>5427826</c:v>
                </c:pt>
                <c:pt idx="1142">
                  <c:v>2842400</c:v>
                </c:pt>
                <c:pt idx="1143">
                  <c:v>2227693</c:v>
                </c:pt>
                <c:pt idx="1144">
                  <c:v>3614355</c:v>
                </c:pt>
                <c:pt idx="1145">
                  <c:v>5115199</c:v>
                </c:pt>
                <c:pt idx="1146">
                  <c:v>2257435</c:v>
                </c:pt>
                <c:pt idx="1147">
                  <c:v>2285549</c:v>
                </c:pt>
                <c:pt idx="1148">
                  <c:v>38525036</c:v>
                </c:pt>
                <c:pt idx="1149">
                  <c:v>7059239</c:v>
                </c:pt>
                <c:pt idx="1150">
                  <c:v>5135146</c:v>
                </c:pt>
                <c:pt idx="1151">
                  <c:v>8544382</c:v>
                </c:pt>
                <c:pt idx="1152">
                  <c:v>4566799</c:v>
                </c:pt>
                <c:pt idx="1153">
                  <c:v>6358907</c:v>
                </c:pt>
                <c:pt idx="1154">
                  <c:v>6108304</c:v>
                </c:pt>
                <c:pt idx="1155">
                  <c:v>2055105</c:v>
                </c:pt>
                <c:pt idx="1156">
                  <c:v>4117753</c:v>
                </c:pt>
                <c:pt idx="1157">
                  <c:v>4341803</c:v>
                </c:pt>
                <c:pt idx="1158">
                  <c:v>3482481</c:v>
                </c:pt>
                <c:pt idx="1159">
                  <c:v>3263130</c:v>
                </c:pt>
                <c:pt idx="1160">
                  <c:v>3745338</c:v>
                </c:pt>
                <c:pt idx="1161">
                  <c:v>4447301</c:v>
                </c:pt>
                <c:pt idx="1162">
                  <c:v>2039447</c:v>
                </c:pt>
                <c:pt idx="1163">
                  <c:v>1273808</c:v>
                </c:pt>
                <c:pt idx="1164">
                  <c:v>2173210</c:v>
                </c:pt>
                <c:pt idx="1165">
                  <c:v>2173668</c:v>
                </c:pt>
                <c:pt idx="1166">
                  <c:v>3214484</c:v>
                </c:pt>
                <c:pt idx="1167">
                  <c:v>2892747</c:v>
                </c:pt>
                <c:pt idx="1168">
                  <c:v>5904939</c:v>
                </c:pt>
                <c:pt idx="1169">
                  <c:v>1997354</c:v>
                </c:pt>
                <c:pt idx="1170">
                  <c:v>3849508</c:v>
                </c:pt>
                <c:pt idx="1171">
                  <c:v>1836244</c:v>
                </c:pt>
                <c:pt idx="1172">
                  <c:v>2619101</c:v>
                </c:pt>
                <c:pt idx="1173">
                  <c:v>2370472</c:v>
                </c:pt>
                <c:pt idx="1174">
                  <c:v>3273760</c:v>
                </c:pt>
                <c:pt idx="1175">
                  <c:v>3179302</c:v>
                </c:pt>
                <c:pt idx="1176">
                  <c:v>2454063</c:v>
                </c:pt>
                <c:pt idx="1177">
                  <c:v>2411985</c:v>
                </c:pt>
                <c:pt idx="1178">
                  <c:v>21425407</c:v>
                </c:pt>
                <c:pt idx="1179">
                  <c:v>10654689</c:v>
                </c:pt>
                <c:pt idx="1180">
                  <c:v>7647815</c:v>
                </c:pt>
                <c:pt idx="1181">
                  <c:v>3326726</c:v>
                </c:pt>
                <c:pt idx="1182">
                  <c:v>3480792</c:v>
                </c:pt>
                <c:pt idx="1183">
                  <c:v>4613566</c:v>
                </c:pt>
                <c:pt idx="1184">
                  <c:v>3683651</c:v>
                </c:pt>
                <c:pt idx="1185">
                  <c:v>2730865</c:v>
                </c:pt>
                <c:pt idx="1186">
                  <c:v>2270605</c:v>
                </c:pt>
                <c:pt idx="1187">
                  <c:v>3557441</c:v>
                </c:pt>
                <c:pt idx="1188">
                  <c:v>7931849</c:v>
                </c:pt>
                <c:pt idx="1189">
                  <c:v>3570354</c:v>
                </c:pt>
                <c:pt idx="1190">
                  <c:v>3984488</c:v>
                </c:pt>
                <c:pt idx="1191">
                  <c:v>4024183</c:v>
                </c:pt>
                <c:pt idx="1192">
                  <c:v>2813783</c:v>
                </c:pt>
                <c:pt idx="1193">
                  <c:v>4945766</c:v>
                </c:pt>
                <c:pt idx="1194">
                  <c:v>4351382</c:v>
                </c:pt>
                <c:pt idx="1195">
                  <c:v>2964771</c:v>
                </c:pt>
                <c:pt idx="1196">
                  <c:v>4028251</c:v>
                </c:pt>
                <c:pt idx="1197">
                  <c:v>3586553</c:v>
                </c:pt>
                <c:pt idx="1198">
                  <c:v>5727955</c:v>
                </c:pt>
                <c:pt idx="1199">
                  <c:v>5501726</c:v>
                </c:pt>
                <c:pt idx="1200">
                  <c:v>5440179</c:v>
                </c:pt>
                <c:pt idx="1201">
                  <c:v>2272804</c:v>
                </c:pt>
                <c:pt idx="1202">
                  <c:v>3009998</c:v>
                </c:pt>
                <c:pt idx="1203">
                  <c:v>3580780</c:v>
                </c:pt>
                <c:pt idx="1204">
                  <c:v>4844681</c:v>
                </c:pt>
                <c:pt idx="1205">
                  <c:v>3576881</c:v>
                </c:pt>
                <c:pt idx="1206">
                  <c:v>3616780</c:v>
                </c:pt>
                <c:pt idx="1207">
                  <c:v>4484326</c:v>
                </c:pt>
                <c:pt idx="1208">
                  <c:v>5337908</c:v>
                </c:pt>
                <c:pt idx="1209">
                  <c:v>3987237</c:v>
                </c:pt>
                <c:pt idx="1210">
                  <c:v>2555422</c:v>
                </c:pt>
                <c:pt idx="1211">
                  <c:v>1702750</c:v>
                </c:pt>
                <c:pt idx="1212">
                  <c:v>2331624</c:v>
                </c:pt>
                <c:pt idx="1213">
                  <c:v>3423864</c:v>
                </c:pt>
                <c:pt idx="1214">
                  <c:v>2406532</c:v>
                </c:pt>
                <c:pt idx="1215">
                  <c:v>3416105</c:v>
                </c:pt>
                <c:pt idx="1216">
                  <c:v>3783608</c:v>
                </c:pt>
                <c:pt idx="1217">
                  <c:v>3372759</c:v>
                </c:pt>
                <c:pt idx="1218">
                  <c:v>2504672</c:v>
                </c:pt>
                <c:pt idx="1219">
                  <c:v>3288021</c:v>
                </c:pt>
                <c:pt idx="1220">
                  <c:v>2962533</c:v>
                </c:pt>
                <c:pt idx="1221">
                  <c:v>3050140</c:v>
                </c:pt>
                <c:pt idx="1222">
                  <c:v>2271848</c:v>
                </c:pt>
                <c:pt idx="1223">
                  <c:v>2738597</c:v>
                </c:pt>
                <c:pt idx="1224">
                  <c:v>1741879</c:v>
                </c:pt>
                <c:pt idx="1225">
                  <c:v>2321101</c:v>
                </c:pt>
                <c:pt idx="1226">
                  <c:v>1540155</c:v>
                </c:pt>
                <c:pt idx="1227">
                  <c:v>2905594</c:v>
                </c:pt>
                <c:pt idx="1228">
                  <c:v>3506038</c:v>
                </c:pt>
                <c:pt idx="1229">
                  <c:v>1750784</c:v>
                </c:pt>
                <c:pt idx="1230">
                  <c:v>2633071</c:v>
                </c:pt>
                <c:pt idx="1231">
                  <c:v>3033297</c:v>
                </c:pt>
                <c:pt idx="1232">
                  <c:v>3709474</c:v>
                </c:pt>
                <c:pt idx="1233">
                  <c:v>5288952</c:v>
                </c:pt>
                <c:pt idx="1234">
                  <c:v>7041842</c:v>
                </c:pt>
                <c:pt idx="1235">
                  <c:v>11281904</c:v>
                </c:pt>
                <c:pt idx="1236">
                  <c:v>6785425</c:v>
                </c:pt>
                <c:pt idx="1237">
                  <c:v>4095266</c:v>
                </c:pt>
                <c:pt idx="1238">
                  <c:v>4089590</c:v>
                </c:pt>
                <c:pt idx="1239">
                  <c:v>1892128</c:v>
                </c:pt>
                <c:pt idx="1240">
                  <c:v>10950104</c:v>
                </c:pt>
                <c:pt idx="1241">
                  <c:v>7960675</c:v>
                </c:pt>
                <c:pt idx="1242">
                  <c:v>5166214</c:v>
                </c:pt>
                <c:pt idx="1243">
                  <c:v>3473486</c:v>
                </c:pt>
                <c:pt idx="1244">
                  <c:v>2570791</c:v>
                </c:pt>
                <c:pt idx="1245">
                  <c:v>10100127</c:v>
                </c:pt>
                <c:pt idx="1246">
                  <c:v>3122388</c:v>
                </c:pt>
                <c:pt idx="1247">
                  <c:v>5410260</c:v>
                </c:pt>
                <c:pt idx="1248">
                  <c:v>3819255</c:v>
                </c:pt>
                <c:pt idx="1249">
                  <c:v>2375445</c:v>
                </c:pt>
                <c:pt idx="1250">
                  <c:v>4521644</c:v>
                </c:pt>
                <c:pt idx="1251">
                  <c:v>3047275</c:v>
                </c:pt>
                <c:pt idx="1252">
                  <c:v>3695646</c:v>
                </c:pt>
                <c:pt idx="1253">
                  <c:v>2134688</c:v>
                </c:pt>
                <c:pt idx="1254">
                  <c:v>3442242</c:v>
                </c:pt>
                <c:pt idx="1255">
                  <c:v>5444867</c:v>
                </c:pt>
                <c:pt idx="1256">
                  <c:v>3997714</c:v>
                </c:pt>
                <c:pt idx="1257">
                  <c:v>9612543</c:v>
                </c:pt>
                <c:pt idx="1258">
                  <c:v>5006282</c:v>
                </c:pt>
                <c:pt idx="1259">
                  <c:v>3723953</c:v>
                </c:pt>
                <c:pt idx="1260">
                  <c:v>4693048</c:v>
                </c:pt>
                <c:pt idx="1261">
                  <c:v>4227113</c:v>
                </c:pt>
                <c:pt idx="1262">
                  <c:v>2688026</c:v>
                </c:pt>
                <c:pt idx="1263">
                  <c:v>4519636</c:v>
                </c:pt>
                <c:pt idx="1264">
                  <c:v>2466210</c:v>
                </c:pt>
                <c:pt idx="1265">
                  <c:v>4296035</c:v>
                </c:pt>
                <c:pt idx="1266">
                  <c:v>6258797</c:v>
                </c:pt>
                <c:pt idx="1267">
                  <c:v>2489428</c:v>
                </c:pt>
                <c:pt idx="1268">
                  <c:v>3416040</c:v>
                </c:pt>
                <c:pt idx="1269">
                  <c:v>3404914</c:v>
                </c:pt>
                <c:pt idx="1270">
                  <c:v>3325863</c:v>
                </c:pt>
                <c:pt idx="1271">
                  <c:v>3321262</c:v>
                </c:pt>
                <c:pt idx="1272">
                  <c:v>3138921</c:v>
                </c:pt>
                <c:pt idx="1273">
                  <c:v>3509698</c:v>
                </c:pt>
                <c:pt idx="1274">
                  <c:v>5929553</c:v>
                </c:pt>
                <c:pt idx="1275">
                  <c:v>5382002</c:v>
                </c:pt>
                <c:pt idx="1276">
                  <c:v>3876941</c:v>
                </c:pt>
                <c:pt idx="1277">
                  <c:v>3151798</c:v>
                </c:pt>
                <c:pt idx="1278">
                  <c:v>2399597</c:v>
                </c:pt>
                <c:pt idx="1279">
                  <c:v>3461501</c:v>
                </c:pt>
                <c:pt idx="1280">
                  <c:v>5730754</c:v>
                </c:pt>
                <c:pt idx="1281">
                  <c:v>6356315</c:v>
                </c:pt>
                <c:pt idx="1282">
                  <c:v>2810702</c:v>
                </c:pt>
                <c:pt idx="1283">
                  <c:v>2860810</c:v>
                </c:pt>
                <c:pt idx="1284">
                  <c:v>2390425</c:v>
                </c:pt>
                <c:pt idx="1285">
                  <c:v>1993610</c:v>
                </c:pt>
                <c:pt idx="1286">
                  <c:v>2561191</c:v>
                </c:pt>
                <c:pt idx="1287">
                  <c:v>2777652</c:v>
                </c:pt>
                <c:pt idx="1288">
                  <c:v>2543594</c:v>
                </c:pt>
                <c:pt idx="1289">
                  <c:v>2779006</c:v>
                </c:pt>
                <c:pt idx="1290">
                  <c:v>2015119</c:v>
                </c:pt>
                <c:pt idx="1291">
                  <c:v>4241851</c:v>
                </c:pt>
                <c:pt idx="1292">
                  <c:v>3148770</c:v>
                </c:pt>
                <c:pt idx="1293">
                  <c:v>2328461</c:v>
                </c:pt>
                <c:pt idx="1294">
                  <c:v>3785051</c:v>
                </c:pt>
                <c:pt idx="1295">
                  <c:v>3043364</c:v>
                </c:pt>
                <c:pt idx="1296">
                  <c:v>4047674</c:v>
                </c:pt>
                <c:pt idx="1297">
                  <c:v>2124543</c:v>
                </c:pt>
                <c:pt idx="1298">
                  <c:v>1844885</c:v>
                </c:pt>
                <c:pt idx="1299">
                  <c:v>2555426</c:v>
                </c:pt>
                <c:pt idx="1300">
                  <c:v>2206986</c:v>
                </c:pt>
                <c:pt idx="1301">
                  <c:v>1853701</c:v>
                </c:pt>
                <c:pt idx="1302">
                  <c:v>1894651</c:v>
                </c:pt>
                <c:pt idx="1303">
                  <c:v>2677707</c:v>
                </c:pt>
                <c:pt idx="1304">
                  <c:v>2891702</c:v>
                </c:pt>
                <c:pt idx="1305">
                  <c:v>2205214</c:v>
                </c:pt>
                <c:pt idx="1306">
                  <c:v>3087665</c:v>
                </c:pt>
                <c:pt idx="1307">
                  <c:v>2016370</c:v>
                </c:pt>
                <c:pt idx="1308">
                  <c:v>2364681</c:v>
                </c:pt>
                <c:pt idx="1309">
                  <c:v>2146091</c:v>
                </c:pt>
                <c:pt idx="1310">
                  <c:v>779583</c:v>
                </c:pt>
                <c:pt idx="1311">
                  <c:v>3214775</c:v>
                </c:pt>
                <c:pt idx="1312">
                  <c:v>2076784</c:v>
                </c:pt>
                <c:pt idx="1313">
                  <c:v>3189467</c:v>
                </c:pt>
                <c:pt idx="1314">
                  <c:v>1940166</c:v>
                </c:pt>
                <c:pt idx="1315">
                  <c:v>1584975</c:v>
                </c:pt>
                <c:pt idx="1316">
                  <c:v>2220549</c:v>
                </c:pt>
                <c:pt idx="1317">
                  <c:v>1305414</c:v>
                </c:pt>
                <c:pt idx="1318">
                  <c:v>4645389</c:v>
                </c:pt>
                <c:pt idx="1319">
                  <c:v>3319879</c:v>
                </c:pt>
                <c:pt idx="1320">
                  <c:v>2696572</c:v>
                </c:pt>
                <c:pt idx="1321">
                  <c:v>3564417</c:v>
                </c:pt>
                <c:pt idx="1322">
                  <c:v>2728115</c:v>
                </c:pt>
                <c:pt idx="1323">
                  <c:v>1821862</c:v>
                </c:pt>
                <c:pt idx="1324">
                  <c:v>4015585</c:v>
                </c:pt>
                <c:pt idx="1325">
                  <c:v>3716550</c:v>
                </c:pt>
                <c:pt idx="1326">
                  <c:v>4018345</c:v>
                </c:pt>
                <c:pt idx="1327">
                  <c:v>2656869</c:v>
                </c:pt>
                <c:pt idx="1328">
                  <c:v>1415993</c:v>
                </c:pt>
                <c:pt idx="1329">
                  <c:v>2981948</c:v>
                </c:pt>
                <c:pt idx="1330">
                  <c:v>1377176</c:v>
                </c:pt>
                <c:pt idx="1331">
                  <c:v>1285253</c:v>
                </c:pt>
                <c:pt idx="1332">
                  <c:v>1255089</c:v>
                </c:pt>
                <c:pt idx="1333">
                  <c:v>1213649</c:v>
                </c:pt>
                <c:pt idx="1334">
                  <c:v>1034205</c:v>
                </c:pt>
                <c:pt idx="1335">
                  <c:v>2219664</c:v>
                </c:pt>
                <c:pt idx="1336">
                  <c:v>2006392</c:v>
                </c:pt>
                <c:pt idx="1337">
                  <c:v>2826260</c:v>
                </c:pt>
                <c:pt idx="1338">
                  <c:v>2327170</c:v>
                </c:pt>
                <c:pt idx="1339">
                  <c:v>5626370</c:v>
                </c:pt>
                <c:pt idx="1340">
                  <c:v>3473543</c:v>
                </c:pt>
                <c:pt idx="1341">
                  <c:v>2155798</c:v>
                </c:pt>
                <c:pt idx="1342">
                  <c:v>2748964</c:v>
                </c:pt>
                <c:pt idx="1343">
                  <c:v>3495569</c:v>
                </c:pt>
                <c:pt idx="1344">
                  <c:v>3320856</c:v>
                </c:pt>
                <c:pt idx="1345">
                  <c:v>2701838</c:v>
                </c:pt>
                <c:pt idx="1346">
                  <c:v>1961624</c:v>
                </c:pt>
                <c:pt idx="1347">
                  <c:v>2051813</c:v>
                </c:pt>
                <c:pt idx="1348">
                  <c:v>1053000</c:v>
                </c:pt>
                <c:pt idx="1349">
                  <c:v>1809149</c:v>
                </c:pt>
                <c:pt idx="1350">
                  <c:v>1690387</c:v>
                </c:pt>
                <c:pt idx="1351">
                  <c:v>1992859</c:v>
                </c:pt>
                <c:pt idx="1352">
                  <c:v>2600057</c:v>
                </c:pt>
                <c:pt idx="1353">
                  <c:v>4482827</c:v>
                </c:pt>
                <c:pt idx="1354">
                  <c:v>3717342</c:v>
                </c:pt>
                <c:pt idx="1355">
                  <c:v>4752229</c:v>
                </c:pt>
                <c:pt idx="1356">
                  <c:v>4656617</c:v>
                </c:pt>
                <c:pt idx="1357">
                  <c:v>3819076</c:v>
                </c:pt>
                <c:pt idx="1358">
                  <c:v>4683409</c:v>
                </c:pt>
                <c:pt idx="1359">
                  <c:v>4204596</c:v>
                </c:pt>
                <c:pt idx="1360">
                  <c:v>5410864</c:v>
                </c:pt>
                <c:pt idx="1361">
                  <c:v>4684246</c:v>
                </c:pt>
                <c:pt idx="1362">
                  <c:v>4034884</c:v>
                </c:pt>
                <c:pt idx="1363">
                  <c:v>3048965</c:v>
                </c:pt>
                <c:pt idx="1364">
                  <c:v>3085155</c:v>
                </c:pt>
                <c:pt idx="1365">
                  <c:v>2423903</c:v>
                </c:pt>
                <c:pt idx="1366">
                  <c:v>2469332</c:v>
                </c:pt>
                <c:pt idx="1367">
                  <c:v>4408749</c:v>
                </c:pt>
                <c:pt idx="1368">
                  <c:v>2512383</c:v>
                </c:pt>
                <c:pt idx="1369">
                  <c:v>3219582</c:v>
                </c:pt>
                <c:pt idx="1370">
                  <c:v>3176275</c:v>
                </c:pt>
                <c:pt idx="1371">
                  <c:v>2324405</c:v>
                </c:pt>
                <c:pt idx="1372">
                  <c:v>3606844</c:v>
                </c:pt>
                <c:pt idx="1373">
                  <c:v>2563290</c:v>
                </c:pt>
                <c:pt idx="1374">
                  <c:v>3541723</c:v>
                </c:pt>
                <c:pt idx="1375">
                  <c:v>1749192</c:v>
                </c:pt>
                <c:pt idx="1376">
                  <c:v>2751527</c:v>
                </c:pt>
                <c:pt idx="1377">
                  <c:v>2515292</c:v>
                </c:pt>
                <c:pt idx="1378">
                  <c:v>6789906</c:v>
                </c:pt>
                <c:pt idx="1379">
                  <c:v>8951317</c:v>
                </c:pt>
                <c:pt idx="1380">
                  <c:v>1725105</c:v>
                </c:pt>
                <c:pt idx="1381">
                  <c:v>1936957</c:v>
                </c:pt>
                <c:pt idx="1382">
                  <c:v>1767798</c:v>
                </c:pt>
                <c:pt idx="1383">
                  <c:v>2544859</c:v>
                </c:pt>
                <c:pt idx="1384">
                  <c:v>2853906</c:v>
                </c:pt>
                <c:pt idx="1385">
                  <c:v>1847730</c:v>
                </c:pt>
                <c:pt idx="1386">
                  <c:v>2468706</c:v>
                </c:pt>
                <c:pt idx="1387">
                  <c:v>1452433</c:v>
                </c:pt>
                <c:pt idx="1388">
                  <c:v>1816682</c:v>
                </c:pt>
                <c:pt idx="1389">
                  <c:v>2722165</c:v>
                </c:pt>
                <c:pt idx="1390">
                  <c:v>2676493</c:v>
                </c:pt>
                <c:pt idx="1391">
                  <c:v>2594163</c:v>
                </c:pt>
                <c:pt idx="1392">
                  <c:v>4175723</c:v>
                </c:pt>
                <c:pt idx="1393">
                  <c:v>2970868</c:v>
                </c:pt>
                <c:pt idx="1394">
                  <c:v>4141712</c:v>
                </c:pt>
                <c:pt idx="1395">
                  <c:v>4936482</c:v>
                </c:pt>
                <c:pt idx="1396">
                  <c:v>4293645</c:v>
                </c:pt>
                <c:pt idx="1397">
                  <c:v>3202850</c:v>
                </c:pt>
                <c:pt idx="1398">
                  <c:v>4152242</c:v>
                </c:pt>
                <c:pt idx="1399">
                  <c:v>3251279</c:v>
                </c:pt>
                <c:pt idx="1400">
                  <c:v>3459365</c:v>
                </c:pt>
                <c:pt idx="1401">
                  <c:v>1883852</c:v>
                </c:pt>
                <c:pt idx="1402">
                  <c:v>1721114</c:v>
                </c:pt>
                <c:pt idx="1403">
                  <c:v>2982175</c:v>
                </c:pt>
                <c:pt idx="1404">
                  <c:v>2588966</c:v>
                </c:pt>
                <c:pt idx="1405">
                  <c:v>2852513</c:v>
                </c:pt>
                <c:pt idx="1406">
                  <c:v>2080264</c:v>
                </c:pt>
                <c:pt idx="1407">
                  <c:v>3147821</c:v>
                </c:pt>
                <c:pt idx="1408">
                  <c:v>3030142</c:v>
                </c:pt>
                <c:pt idx="1409">
                  <c:v>2864042</c:v>
                </c:pt>
                <c:pt idx="1410">
                  <c:v>2252311</c:v>
                </c:pt>
                <c:pt idx="1411">
                  <c:v>3597291</c:v>
                </c:pt>
                <c:pt idx="1412">
                  <c:v>2986067</c:v>
                </c:pt>
                <c:pt idx="1413">
                  <c:v>1780794</c:v>
                </c:pt>
                <c:pt idx="1414">
                  <c:v>5218855</c:v>
                </c:pt>
                <c:pt idx="1415">
                  <c:v>3226110</c:v>
                </c:pt>
                <c:pt idx="1416">
                  <c:v>3309329</c:v>
                </c:pt>
                <c:pt idx="1417">
                  <c:v>4369517</c:v>
                </c:pt>
                <c:pt idx="1418">
                  <c:v>3958677</c:v>
                </c:pt>
                <c:pt idx="1419">
                  <c:v>3452343</c:v>
                </c:pt>
                <c:pt idx="1420">
                  <c:v>3293452</c:v>
                </c:pt>
                <c:pt idx="1421">
                  <c:v>2664263</c:v>
                </c:pt>
                <c:pt idx="1422">
                  <c:v>1802378</c:v>
                </c:pt>
                <c:pt idx="1423">
                  <c:v>1950629</c:v>
                </c:pt>
                <c:pt idx="1424">
                  <c:v>1840587</c:v>
                </c:pt>
                <c:pt idx="1425">
                  <c:v>1969798</c:v>
                </c:pt>
                <c:pt idx="1426">
                  <c:v>2257988</c:v>
                </c:pt>
                <c:pt idx="1427">
                  <c:v>1758159</c:v>
                </c:pt>
                <c:pt idx="1428">
                  <c:v>3047751</c:v>
                </c:pt>
                <c:pt idx="1429">
                  <c:v>2092295</c:v>
                </c:pt>
                <c:pt idx="1430">
                  <c:v>2565464</c:v>
                </c:pt>
                <c:pt idx="1431">
                  <c:v>2133177</c:v>
                </c:pt>
                <c:pt idx="1432">
                  <c:v>3166134</c:v>
                </c:pt>
                <c:pt idx="1433">
                  <c:v>1970357</c:v>
                </c:pt>
                <c:pt idx="1434">
                  <c:v>1885880</c:v>
                </c:pt>
                <c:pt idx="1435">
                  <c:v>2084539</c:v>
                </c:pt>
                <c:pt idx="1436">
                  <c:v>2426404</c:v>
                </c:pt>
                <c:pt idx="1437">
                  <c:v>3594750</c:v>
                </c:pt>
                <c:pt idx="1438">
                  <c:v>2411706</c:v>
                </c:pt>
                <c:pt idx="1439">
                  <c:v>2233931</c:v>
                </c:pt>
                <c:pt idx="1440">
                  <c:v>2173365</c:v>
                </c:pt>
                <c:pt idx="1441">
                  <c:v>6554460</c:v>
                </c:pt>
                <c:pt idx="1442">
                  <c:v>6765154</c:v>
                </c:pt>
                <c:pt idx="1443">
                  <c:v>3097807</c:v>
                </c:pt>
                <c:pt idx="1444">
                  <c:v>2046019</c:v>
                </c:pt>
                <c:pt idx="1445">
                  <c:v>2073406</c:v>
                </c:pt>
                <c:pt idx="1446">
                  <c:v>3763123</c:v>
                </c:pt>
                <c:pt idx="1447">
                  <c:v>2319752</c:v>
                </c:pt>
                <c:pt idx="1448">
                  <c:v>3032184</c:v>
                </c:pt>
                <c:pt idx="1449">
                  <c:v>3284495</c:v>
                </c:pt>
                <c:pt idx="1450">
                  <c:v>2899970</c:v>
                </c:pt>
                <c:pt idx="1451">
                  <c:v>5422833</c:v>
                </c:pt>
                <c:pt idx="1452">
                  <c:v>2503228</c:v>
                </c:pt>
                <c:pt idx="1453">
                  <c:v>2228698</c:v>
                </c:pt>
                <c:pt idx="1454">
                  <c:v>2886230</c:v>
                </c:pt>
                <c:pt idx="1455">
                  <c:v>1771789</c:v>
                </c:pt>
                <c:pt idx="1456">
                  <c:v>2166035</c:v>
                </c:pt>
                <c:pt idx="1457">
                  <c:v>1515751</c:v>
                </c:pt>
                <c:pt idx="1458">
                  <c:v>653085</c:v>
                </c:pt>
                <c:pt idx="1459">
                  <c:v>1517362</c:v>
                </c:pt>
                <c:pt idx="1460">
                  <c:v>1110508</c:v>
                </c:pt>
                <c:pt idx="1461">
                  <c:v>1154492</c:v>
                </c:pt>
                <c:pt idx="1462">
                  <c:v>1751057</c:v>
                </c:pt>
                <c:pt idx="1463">
                  <c:v>1859284</c:v>
                </c:pt>
                <c:pt idx="1464">
                  <c:v>1487818</c:v>
                </c:pt>
                <c:pt idx="1465">
                  <c:v>1703606</c:v>
                </c:pt>
                <c:pt idx="1466">
                  <c:v>1493394</c:v>
                </c:pt>
                <c:pt idx="1467">
                  <c:v>1451763</c:v>
                </c:pt>
                <c:pt idx="1468">
                  <c:v>1210046</c:v>
                </c:pt>
                <c:pt idx="1469">
                  <c:v>1993213</c:v>
                </c:pt>
                <c:pt idx="1470">
                  <c:v>1627995</c:v>
                </c:pt>
                <c:pt idx="1471">
                  <c:v>1400616</c:v>
                </c:pt>
                <c:pt idx="1472">
                  <c:v>2241924</c:v>
                </c:pt>
                <c:pt idx="1473">
                  <c:v>1394598</c:v>
                </c:pt>
                <c:pt idx="1474">
                  <c:v>1928124</c:v>
                </c:pt>
                <c:pt idx="1475">
                  <c:v>2317386</c:v>
                </c:pt>
                <c:pt idx="1476">
                  <c:v>1876360</c:v>
                </c:pt>
                <c:pt idx="1477">
                  <c:v>2796111</c:v>
                </c:pt>
                <c:pt idx="1478">
                  <c:v>7358561</c:v>
                </c:pt>
                <c:pt idx="1479">
                  <c:v>4976960</c:v>
                </c:pt>
                <c:pt idx="1480">
                  <c:v>2810841</c:v>
                </c:pt>
                <c:pt idx="1481">
                  <c:v>2274425</c:v>
                </c:pt>
                <c:pt idx="1482">
                  <c:v>2016809</c:v>
                </c:pt>
                <c:pt idx="1483">
                  <c:v>1957593</c:v>
                </c:pt>
                <c:pt idx="1484">
                  <c:v>1947547</c:v>
                </c:pt>
                <c:pt idx="1485">
                  <c:v>1772294</c:v>
                </c:pt>
                <c:pt idx="1486">
                  <c:v>2656574</c:v>
                </c:pt>
                <c:pt idx="1487">
                  <c:v>3784209</c:v>
                </c:pt>
                <c:pt idx="1488">
                  <c:v>3263178</c:v>
                </c:pt>
                <c:pt idx="1489">
                  <c:v>2037299</c:v>
                </c:pt>
                <c:pt idx="1490">
                  <c:v>1892763</c:v>
                </c:pt>
                <c:pt idx="1491">
                  <c:v>2594360</c:v>
                </c:pt>
                <c:pt idx="1492">
                  <c:v>1977433</c:v>
                </c:pt>
                <c:pt idx="1493">
                  <c:v>2079555</c:v>
                </c:pt>
                <c:pt idx="1494">
                  <c:v>2430420</c:v>
                </c:pt>
                <c:pt idx="1495">
                  <c:v>2452768</c:v>
                </c:pt>
                <c:pt idx="1496">
                  <c:v>1427717</c:v>
                </c:pt>
                <c:pt idx="1497">
                  <c:v>1711078</c:v>
                </c:pt>
                <c:pt idx="1498">
                  <c:v>1358178</c:v>
                </c:pt>
                <c:pt idx="1499">
                  <c:v>1491348</c:v>
                </c:pt>
                <c:pt idx="1500">
                  <c:v>6645674</c:v>
                </c:pt>
                <c:pt idx="1501">
                  <c:v>7052640</c:v>
                </c:pt>
                <c:pt idx="1502">
                  <c:v>1468050</c:v>
                </c:pt>
                <c:pt idx="1503">
                  <c:v>2302428</c:v>
                </c:pt>
                <c:pt idx="1504">
                  <c:v>2384139</c:v>
                </c:pt>
                <c:pt idx="1505">
                  <c:v>1977754</c:v>
                </c:pt>
                <c:pt idx="1506">
                  <c:v>1860812</c:v>
                </c:pt>
                <c:pt idx="1507">
                  <c:v>1330686</c:v>
                </c:pt>
                <c:pt idx="1508">
                  <c:v>2198159</c:v>
                </c:pt>
                <c:pt idx="1509">
                  <c:v>3247558</c:v>
                </c:pt>
                <c:pt idx="1510">
                  <c:v>4479872</c:v>
                </c:pt>
                <c:pt idx="1511">
                  <c:v>2685344</c:v>
                </c:pt>
                <c:pt idx="1512">
                  <c:v>3409645</c:v>
                </c:pt>
                <c:pt idx="1513">
                  <c:v>2165947</c:v>
                </c:pt>
                <c:pt idx="1514">
                  <c:v>3653013</c:v>
                </c:pt>
                <c:pt idx="1515">
                  <c:v>2366207</c:v>
                </c:pt>
                <c:pt idx="1516">
                  <c:v>3045569</c:v>
                </c:pt>
                <c:pt idx="1517">
                  <c:v>2894952</c:v>
                </c:pt>
                <c:pt idx="1518">
                  <c:v>1481950</c:v>
                </c:pt>
                <c:pt idx="1519">
                  <c:v>2161762</c:v>
                </c:pt>
                <c:pt idx="1520">
                  <c:v>1870966</c:v>
                </c:pt>
                <c:pt idx="1521">
                  <c:v>1610417</c:v>
                </c:pt>
                <c:pt idx="1522">
                  <c:v>1168264</c:v>
                </c:pt>
                <c:pt idx="1523">
                  <c:v>1592692</c:v>
                </c:pt>
                <c:pt idx="1524">
                  <c:v>1456778</c:v>
                </c:pt>
                <c:pt idx="1525">
                  <c:v>903735</c:v>
                </c:pt>
                <c:pt idx="1526">
                  <c:v>1150728</c:v>
                </c:pt>
                <c:pt idx="1527">
                  <c:v>2849592</c:v>
                </c:pt>
                <c:pt idx="1528">
                  <c:v>1954698</c:v>
                </c:pt>
                <c:pt idx="1529">
                  <c:v>2873781</c:v>
                </c:pt>
                <c:pt idx="1530">
                  <c:v>1680480</c:v>
                </c:pt>
                <c:pt idx="1531">
                  <c:v>2594247</c:v>
                </c:pt>
                <c:pt idx="1532">
                  <c:v>1569847</c:v>
                </c:pt>
                <c:pt idx="1533">
                  <c:v>1657450</c:v>
                </c:pt>
                <c:pt idx="1534">
                  <c:v>2205552</c:v>
                </c:pt>
                <c:pt idx="1535">
                  <c:v>2803198</c:v>
                </c:pt>
                <c:pt idx="1536">
                  <c:v>2520599</c:v>
                </c:pt>
                <c:pt idx="1537">
                  <c:v>2702243</c:v>
                </c:pt>
                <c:pt idx="1538">
                  <c:v>1887412</c:v>
                </c:pt>
                <c:pt idx="1539">
                  <c:v>2054203</c:v>
                </c:pt>
                <c:pt idx="1540">
                  <c:v>2092091</c:v>
                </c:pt>
                <c:pt idx="1541">
                  <c:v>1328596</c:v>
                </c:pt>
                <c:pt idx="1542">
                  <c:v>5473161</c:v>
                </c:pt>
                <c:pt idx="1543">
                  <c:v>2727699</c:v>
                </c:pt>
                <c:pt idx="1544">
                  <c:v>12071513</c:v>
                </c:pt>
                <c:pt idx="1545">
                  <c:v>6094749</c:v>
                </c:pt>
                <c:pt idx="1546">
                  <c:v>3098706</c:v>
                </c:pt>
                <c:pt idx="1547">
                  <c:v>2655776</c:v>
                </c:pt>
                <c:pt idx="1548">
                  <c:v>2861675</c:v>
                </c:pt>
                <c:pt idx="1549">
                  <c:v>2216289</c:v>
                </c:pt>
                <c:pt idx="1550">
                  <c:v>5007684</c:v>
                </c:pt>
                <c:pt idx="1551">
                  <c:v>2668729</c:v>
                </c:pt>
                <c:pt idx="1552">
                  <c:v>2508572</c:v>
                </c:pt>
                <c:pt idx="1553">
                  <c:v>1552103</c:v>
                </c:pt>
                <c:pt idx="1554">
                  <c:v>1985041</c:v>
                </c:pt>
                <c:pt idx="1555">
                  <c:v>939489</c:v>
                </c:pt>
                <c:pt idx="1556">
                  <c:v>933019</c:v>
                </c:pt>
                <c:pt idx="1557">
                  <c:v>1957639</c:v>
                </c:pt>
                <c:pt idx="1558">
                  <c:v>2306912</c:v>
                </c:pt>
                <c:pt idx="1559">
                  <c:v>2064585</c:v>
                </c:pt>
                <c:pt idx="1560">
                  <c:v>1790297</c:v>
                </c:pt>
                <c:pt idx="1561">
                  <c:v>3432490</c:v>
                </c:pt>
                <c:pt idx="1562">
                  <c:v>1952757</c:v>
                </c:pt>
                <c:pt idx="1563">
                  <c:v>2216885</c:v>
                </c:pt>
                <c:pt idx="1564">
                  <c:v>2341587</c:v>
                </c:pt>
                <c:pt idx="1565">
                  <c:v>2174314</c:v>
                </c:pt>
                <c:pt idx="1566">
                  <c:v>1717300</c:v>
                </c:pt>
                <c:pt idx="1567">
                  <c:v>2133893</c:v>
                </c:pt>
                <c:pt idx="1568">
                  <c:v>2536022</c:v>
                </c:pt>
                <c:pt idx="1569">
                  <c:v>2739378</c:v>
                </c:pt>
                <c:pt idx="1570">
                  <c:v>5761218</c:v>
                </c:pt>
                <c:pt idx="1571">
                  <c:v>2267213</c:v>
                </c:pt>
                <c:pt idx="1572">
                  <c:v>1948207</c:v>
                </c:pt>
                <c:pt idx="1573">
                  <c:v>3297259</c:v>
                </c:pt>
                <c:pt idx="1574">
                  <c:v>85745075</c:v>
                </c:pt>
                <c:pt idx="1575">
                  <c:v>25063649</c:v>
                </c:pt>
                <c:pt idx="1576">
                  <c:v>2536527</c:v>
                </c:pt>
                <c:pt idx="1577">
                  <c:v>3921377</c:v>
                </c:pt>
                <c:pt idx="1578">
                  <c:v>4882063</c:v>
                </c:pt>
                <c:pt idx="1579">
                  <c:v>2535796</c:v>
                </c:pt>
                <c:pt idx="1580">
                  <c:v>4829693</c:v>
                </c:pt>
                <c:pt idx="1581">
                  <c:v>6015708</c:v>
                </c:pt>
                <c:pt idx="1582">
                  <c:v>4732313</c:v>
                </c:pt>
                <c:pt idx="1583">
                  <c:v>3473961</c:v>
                </c:pt>
                <c:pt idx="1584">
                  <c:v>2494286</c:v>
                </c:pt>
                <c:pt idx="1585">
                  <c:v>5563096</c:v>
                </c:pt>
                <c:pt idx="1586">
                  <c:v>3172494</c:v>
                </c:pt>
                <c:pt idx="1587">
                  <c:v>5229334</c:v>
                </c:pt>
                <c:pt idx="1588">
                  <c:v>2956502</c:v>
                </c:pt>
                <c:pt idx="1589">
                  <c:v>2653228</c:v>
                </c:pt>
                <c:pt idx="1590">
                  <c:v>2334156</c:v>
                </c:pt>
                <c:pt idx="1591">
                  <c:v>3027853</c:v>
                </c:pt>
                <c:pt idx="1592">
                  <c:v>3076058</c:v>
                </c:pt>
                <c:pt idx="1593">
                  <c:v>4668982</c:v>
                </c:pt>
                <c:pt idx="1594">
                  <c:v>7167548</c:v>
                </c:pt>
                <c:pt idx="1595">
                  <c:v>5981439</c:v>
                </c:pt>
                <c:pt idx="1596">
                  <c:v>4190629</c:v>
                </c:pt>
                <c:pt idx="1597">
                  <c:v>2834155</c:v>
                </c:pt>
                <c:pt idx="1598">
                  <c:v>2730108</c:v>
                </c:pt>
                <c:pt idx="1599">
                  <c:v>2060715</c:v>
                </c:pt>
                <c:pt idx="1600">
                  <c:v>4585713</c:v>
                </c:pt>
                <c:pt idx="1601">
                  <c:v>4142932</c:v>
                </c:pt>
                <c:pt idx="1602">
                  <c:v>2680054</c:v>
                </c:pt>
                <c:pt idx="1603">
                  <c:v>3678551</c:v>
                </c:pt>
                <c:pt idx="1604">
                  <c:v>4163913</c:v>
                </c:pt>
                <c:pt idx="1605">
                  <c:v>8931799</c:v>
                </c:pt>
                <c:pt idx="1606">
                  <c:v>2810190</c:v>
                </c:pt>
                <c:pt idx="1607">
                  <c:v>2864875</c:v>
                </c:pt>
                <c:pt idx="1608">
                  <c:v>3368240</c:v>
                </c:pt>
                <c:pt idx="1609">
                  <c:v>1789571</c:v>
                </c:pt>
                <c:pt idx="1610">
                  <c:v>2157110</c:v>
                </c:pt>
                <c:pt idx="1611">
                  <c:v>2262798</c:v>
                </c:pt>
                <c:pt idx="1612">
                  <c:v>8165465</c:v>
                </c:pt>
                <c:pt idx="1613">
                  <c:v>2784020</c:v>
                </c:pt>
                <c:pt idx="1614">
                  <c:v>2472757</c:v>
                </c:pt>
                <c:pt idx="1615">
                  <c:v>1764445</c:v>
                </c:pt>
                <c:pt idx="1616">
                  <c:v>2575932</c:v>
                </c:pt>
                <c:pt idx="1617">
                  <c:v>1333929</c:v>
                </c:pt>
                <c:pt idx="1618">
                  <c:v>1898174</c:v>
                </c:pt>
                <c:pt idx="1619">
                  <c:v>1739399</c:v>
                </c:pt>
                <c:pt idx="1620">
                  <c:v>1367997</c:v>
                </c:pt>
                <c:pt idx="1621">
                  <c:v>1142116</c:v>
                </c:pt>
                <c:pt idx="1622">
                  <c:v>1310079</c:v>
                </c:pt>
                <c:pt idx="1623">
                  <c:v>1719750</c:v>
                </c:pt>
                <c:pt idx="1624">
                  <c:v>1325387</c:v>
                </c:pt>
                <c:pt idx="1625">
                  <c:v>1088136</c:v>
                </c:pt>
                <c:pt idx="1626">
                  <c:v>938179</c:v>
                </c:pt>
                <c:pt idx="1627">
                  <c:v>1240894</c:v>
                </c:pt>
                <c:pt idx="1628">
                  <c:v>962753</c:v>
                </c:pt>
                <c:pt idx="1629">
                  <c:v>1723333</c:v>
                </c:pt>
                <c:pt idx="1630">
                  <c:v>2093752</c:v>
                </c:pt>
                <c:pt idx="1631">
                  <c:v>1132330</c:v>
                </c:pt>
                <c:pt idx="1632">
                  <c:v>1274248</c:v>
                </c:pt>
                <c:pt idx="1633">
                  <c:v>1607511</c:v>
                </c:pt>
                <c:pt idx="1634">
                  <c:v>1159099</c:v>
                </c:pt>
                <c:pt idx="1635">
                  <c:v>1067869</c:v>
                </c:pt>
                <c:pt idx="1636">
                  <c:v>871179</c:v>
                </c:pt>
                <c:pt idx="1637">
                  <c:v>822170</c:v>
                </c:pt>
                <c:pt idx="1638">
                  <c:v>1649421</c:v>
                </c:pt>
                <c:pt idx="1639">
                  <c:v>821062</c:v>
                </c:pt>
                <c:pt idx="1640">
                  <c:v>2848804</c:v>
                </c:pt>
                <c:pt idx="1641">
                  <c:v>2836895</c:v>
                </c:pt>
                <c:pt idx="1642">
                  <c:v>893483</c:v>
                </c:pt>
                <c:pt idx="1643">
                  <c:v>2922406</c:v>
                </c:pt>
                <c:pt idx="1644">
                  <c:v>2161753</c:v>
                </c:pt>
                <c:pt idx="1645">
                  <c:v>775123</c:v>
                </c:pt>
                <c:pt idx="1646">
                  <c:v>1044393</c:v>
                </c:pt>
                <c:pt idx="1647">
                  <c:v>931106</c:v>
                </c:pt>
                <c:pt idx="1648">
                  <c:v>783322</c:v>
                </c:pt>
                <c:pt idx="1649">
                  <c:v>1112888</c:v>
                </c:pt>
                <c:pt idx="1650">
                  <c:v>913685</c:v>
                </c:pt>
                <c:pt idx="1651">
                  <c:v>1370433</c:v>
                </c:pt>
                <c:pt idx="1652">
                  <c:v>959948</c:v>
                </c:pt>
                <c:pt idx="1653">
                  <c:v>1042702</c:v>
                </c:pt>
                <c:pt idx="1654">
                  <c:v>1300308</c:v>
                </c:pt>
                <c:pt idx="1655">
                  <c:v>1670012</c:v>
                </c:pt>
                <c:pt idx="1656">
                  <c:v>1014949</c:v>
                </c:pt>
                <c:pt idx="1657">
                  <c:v>1682812</c:v>
                </c:pt>
                <c:pt idx="1658">
                  <c:v>984096</c:v>
                </c:pt>
                <c:pt idx="1659">
                  <c:v>1374030</c:v>
                </c:pt>
                <c:pt idx="1660">
                  <c:v>8983749</c:v>
                </c:pt>
                <c:pt idx="1661">
                  <c:v>9918837</c:v>
                </c:pt>
                <c:pt idx="1662">
                  <c:v>1898767</c:v>
                </c:pt>
                <c:pt idx="1663">
                  <c:v>1886252</c:v>
                </c:pt>
                <c:pt idx="1664">
                  <c:v>1765370</c:v>
                </c:pt>
                <c:pt idx="1665">
                  <c:v>1775197</c:v>
                </c:pt>
                <c:pt idx="1666">
                  <c:v>1525456</c:v>
                </c:pt>
                <c:pt idx="1667">
                  <c:v>1923123</c:v>
                </c:pt>
                <c:pt idx="1668">
                  <c:v>1149424</c:v>
                </c:pt>
                <c:pt idx="1669">
                  <c:v>703113</c:v>
                </c:pt>
                <c:pt idx="1670">
                  <c:v>1391260</c:v>
                </c:pt>
                <c:pt idx="1671">
                  <c:v>1304863</c:v>
                </c:pt>
                <c:pt idx="1672">
                  <c:v>840678</c:v>
                </c:pt>
                <c:pt idx="1673">
                  <c:v>1187792</c:v>
                </c:pt>
                <c:pt idx="1674">
                  <c:v>791842</c:v>
                </c:pt>
                <c:pt idx="1675">
                  <c:v>1632885</c:v>
                </c:pt>
                <c:pt idx="1676">
                  <c:v>2149678</c:v>
                </c:pt>
                <c:pt idx="1677">
                  <c:v>1874217</c:v>
                </c:pt>
                <c:pt idx="1678">
                  <c:v>751085</c:v>
                </c:pt>
                <c:pt idx="1679">
                  <c:v>1233174</c:v>
                </c:pt>
                <c:pt idx="1680">
                  <c:v>1921389</c:v>
                </c:pt>
                <c:pt idx="1681">
                  <c:v>1259128</c:v>
                </c:pt>
                <c:pt idx="1682">
                  <c:v>1869852</c:v>
                </c:pt>
                <c:pt idx="1683">
                  <c:v>1631962</c:v>
                </c:pt>
                <c:pt idx="1684">
                  <c:v>1769156</c:v>
                </c:pt>
                <c:pt idx="1685">
                  <c:v>996173</c:v>
                </c:pt>
                <c:pt idx="1686">
                  <c:v>810098</c:v>
                </c:pt>
                <c:pt idx="1687">
                  <c:v>877298</c:v>
                </c:pt>
                <c:pt idx="1688">
                  <c:v>1123557</c:v>
                </c:pt>
                <c:pt idx="1689">
                  <c:v>1123629</c:v>
                </c:pt>
                <c:pt idx="1690">
                  <c:v>915642</c:v>
                </c:pt>
                <c:pt idx="1691">
                  <c:v>835566</c:v>
                </c:pt>
                <c:pt idx="1692">
                  <c:v>1808978</c:v>
                </c:pt>
                <c:pt idx="1693">
                  <c:v>1233279</c:v>
                </c:pt>
                <c:pt idx="1694">
                  <c:v>1289056</c:v>
                </c:pt>
                <c:pt idx="1695">
                  <c:v>1455549</c:v>
                </c:pt>
                <c:pt idx="1696">
                  <c:v>2063228</c:v>
                </c:pt>
                <c:pt idx="1697">
                  <c:v>3122245</c:v>
                </c:pt>
                <c:pt idx="1698">
                  <c:v>2129132</c:v>
                </c:pt>
                <c:pt idx="1699">
                  <c:v>3916245</c:v>
                </c:pt>
                <c:pt idx="1700">
                  <c:v>1566207</c:v>
                </c:pt>
                <c:pt idx="1701">
                  <c:v>2039900</c:v>
                </c:pt>
                <c:pt idx="1702">
                  <c:v>1034954</c:v>
                </c:pt>
                <c:pt idx="1703">
                  <c:v>1601322</c:v>
                </c:pt>
                <c:pt idx="1704">
                  <c:v>776314</c:v>
                </c:pt>
                <c:pt idx="1705">
                  <c:v>1038101</c:v>
                </c:pt>
                <c:pt idx="1706">
                  <c:v>1056823</c:v>
                </c:pt>
                <c:pt idx="1707">
                  <c:v>916071</c:v>
                </c:pt>
                <c:pt idx="1708">
                  <c:v>1375445</c:v>
                </c:pt>
                <c:pt idx="1709">
                  <c:v>1696970</c:v>
                </c:pt>
                <c:pt idx="1710">
                  <c:v>1865282</c:v>
                </c:pt>
                <c:pt idx="1711">
                  <c:v>1410365</c:v>
                </c:pt>
                <c:pt idx="1712">
                  <c:v>1482730</c:v>
                </c:pt>
                <c:pt idx="1713">
                  <c:v>839870</c:v>
                </c:pt>
                <c:pt idx="1714">
                  <c:v>753269</c:v>
                </c:pt>
                <c:pt idx="1715">
                  <c:v>816936</c:v>
                </c:pt>
                <c:pt idx="1716">
                  <c:v>742438</c:v>
                </c:pt>
                <c:pt idx="1717">
                  <c:v>797769</c:v>
                </c:pt>
                <c:pt idx="1718">
                  <c:v>761974</c:v>
                </c:pt>
                <c:pt idx="1719">
                  <c:v>561381</c:v>
                </c:pt>
                <c:pt idx="1720">
                  <c:v>935133</c:v>
                </c:pt>
                <c:pt idx="1721">
                  <c:v>786865</c:v>
                </c:pt>
                <c:pt idx="1722">
                  <c:v>987983</c:v>
                </c:pt>
                <c:pt idx="1723">
                  <c:v>1482790</c:v>
                </c:pt>
                <c:pt idx="1724">
                  <c:v>980104</c:v>
                </c:pt>
                <c:pt idx="1725">
                  <c:v>1245218</c:v>
                </c:pt>
                <c:pt idx="1726">
                  <c:v>888936</c:v>
                </c:pt>
                <c:pt idx="1727">
                  <c:v>812143</c:v>
                </c:pt>
                <c:pt idx="1728">
                  <c:v>1356649</c:v>
                </c:pt>
                <c:pt idx="1729">
                  <c:v>1567268</c:v>
                </c:pt>
                <c:pt idx="1730">
                  <c:v>664434</c:v>
                </c:pt>
                <c:pt idx="1731">
                  <c:v>1308339</c:v>
                </c:pt>
                <c:pt idx="1732">
                  <c:v>761609</c:v>
                </c:pt>
                <c:pt idx="1733">
                  <c:v>712764</c:v>
                </c:pt>
                <c:pt idx="1734">
                  <c:v>1056979</c:v>
                </c:pt>
                <c:pt idx="1735">
                  <c:v>1097638</c:v>
                </c:pt>
                <c:pt idx="1736">
                  <c:v>1339162</c:v>
                </c:pt>
                <c:pt idx="1737">
                  <c:v>1545839</c:v>
                </c:pt>
                <c:pt idx="1738">
                  <c:v>1216755</c:v>
                </c:pt>
                <c:pt idx="1739">
                  <c:v>1184196</c:v>
                </c:pt>
                <c:pt idx="1740">
                  <c:v>914130</c:v>
                </c:pt>
                <c:pt idx="1741">
                  <c:v>1914490</c:v>
                </c:pt>
                <c:pt idx="1742">
                  <c:v>1358477</c:v>
                </c:pt>
                <c:pt idx="1743">
                  <c:v>990457</c:v>
                </c:pt>
                <c:pt idx="1744">
                  <c:v>829122</c:v>
                </c:pt>
                <c:pt idx="1745">
                  <c:v>1044665</c:v>
                </c:pt>
                <c:pt idx="1746">
                  <c:v>1759875</c:v>
                </c:pt>
                <c:pt idx="1747">
                  <c:v>1274705</c:v>
                </c:pt>
                <c:pt idx="1748">
                  <c:v>1430007</c:v>
                </c:pt>
                <c:pt idx="1749">
                  <c:v>1139876</c:v>
                </c:pt>
                <c:pt idx="1750">
                  <c:v>1554709</c:v>
                </c:pt>
                <c:pt idx="1751">
                  <c:v>1169787</c:v>
                </c:pt>
                <c:pt idx="1752">
                  <c:v>1381755</c:v>
                </c:pt>
                <c:pt idx="1753">
                  <c:v>884045</c:v>
                </c:pt>
                <c:pt idx="1754">
                  <c:v>1126357</c:v>
                </c:pt>
                <c:pt idx="1755">
                  <c:v>1411115</c:v>
                </c:pt>
                <c:pt idx="1756">
                  <c:v>1089978</c:v>
                </c:pt>
                <c:pt idx="1757">
                  <c:v>1699812</c:v>
                </c:pt>
                <c:pt idx="1758">
                  <c:v>2093938</c:v>
                </c:pt>
                <c:pt idx="1759">
                  <c:v>2245440</c:v>
                </c:pt>
                <c:pt idx="1760">
                  <c:v>1327833</c:v>
                </c:pt>
                <c:pt idx="1761">
                  <c:v>1074226</c:v>
                </c:pt>
                <c:pt idx="1762">
                  <c:v>689940</c:v>
                </c:pt>
                <c:pt idx="1763">
                  <c:v>978349</c:v>
                </c:pt>
                <c:pt idx="1764">
                  <c:v>1036231</c:v>
                </c:pt>
                <c:pt idx="1765">
                  <c:v>1339560</c:v>
                </c:pt>
                <c:pt idx="1766">
                  <c:v>1846221</c:v>
                </c:pt>
                <c:pt idx="1767">
                  <c:v>2622267</c:v>
                </c:pt>
                <c:pt idx="1768">
                  <c:v>3029915</c:v>
                </c:pt>
                <c:pt idx="1769">
                  <c:v>2636337</c:v>
                </c:pt>
                <c:pt idx="1770">
                  <c:v>1120416</c:v>
                </c:pt>
                <c:pt idx="1771">
                  <c:v>1362744</c:v>
                </c:pt>
                <c:pt idx="1772">
                  <c:v>1228837</c:v>
                </c:pt>
                <c:pt idx="1773">
                  <c:v>2251843</c:v>
                </c:pt>
                <c:pt idx="1774">
                  <c:v>851045</c:v>
                </c:pt>
                <c:pt idx="1775">
                  <c:v>1065753</c:v>
                </c:pt>
                <c:pt idx="1776">
                  <c:v>1842410</c:v>
                </c:pt>
                <c:pt idx="1777">
                  <c:v>1338123</c:v>
                </c:pt>
                <c:pt idx="1778">
                  <c:v>2622206</c:v>
                </c:pt>
                <c:pt idx="1779">
                  <c:v>1416641</c:v>
                </c:pt>
                <c:pt idx="1780">
                  <c:v>450625</c:v>
                </c:pt>
                <c:pt idx="1781">
                  <c:v>1312667</c:v>
                </c:pt>
                <c:pt idx="1782">
                  <c:v>2335564</c:v>
                </c:pt>
                <c:pt idx="1783">
                  <c:v>1901882</c:v>
                </c:pt>
                <c:pt idx="1784">
                  <c:v>1294903</c:v>
                </c:pt>
                <c:pt idx="1785">
                  <c:v>1461365</c:v>
                </c:pt>
                <c:pt idx="1786">
                  <c:v>1890496</c:v>
                </c:pt>
                <c:pt idx="1787">
                  <c:v>1315736</c:v>
                </c:pt>
                <c:pt idx="1788">
                  <c:v>10544096</c:v>
                </c:pt>
                <c:pt idx="1789">
                  <c:v>1185841</c:v>
                </c:pt>
                <c:pt idx="1790">
                  <c:v>944166</c:v>
                </c:pt>
                <c:pt idx="1791">
                  <c:v>2161065</c:v>
                </c:pt>
                <c:pt idx="1792">
                  <c:v>632405</c:v>
                </c:pt>
                <c:pt idx="1793">
                  <c:v>927358</c:v>
                </c:pt>
                <c:pt idx="1794">
                  <c:v>700100</c:v>
                </c:pt>
                <c:pt idx="1795">
                  <c:v>745783</c:v>
                </c:pt>
                <c:pt idx="1796">
                  <c:v>10798286</c:v>
                </c:pt>
              </c:numCache>
            </c:numRef>
          </c:xVal>
          <c:yVal>
            <c:numRef>
              <c:f>'All data -2'!$D$2:$D$1798</c:f>
              <c:numCache>
                <c:formatCode>0.00</c:formatCode>
                <c:ptCount val="1797"/>
                <c:pt idx="0">
                  <c:v>80.5</c:v>
                </c:pt>
                <c:pt idx="1">
                  <c:v>85.5</c:v>
                </c:pt>
                <c:pt idx="2">
                  <c:v>88</c:v>
                </c:pt>
                <c:pt idx="3">
                  <c:v>85</c:v>
                </c:pt>
                <c:pt idx="4">
                  <c:v>78</c:v>
                </c:pt>
                <c:pt idx="5">
                  <c:v>79</c:v>
                </c:pt>
                <c:pt idx="6">
                  <c:v>72.5</c:v>
                </c:pt>
                <c:pt idx="7">
                  <c:v>71.5</c:v>
                </c:pt>
                <c:pt idx="8">
                  <c:v>74</c:v>
                </c:pt>
                <c:pt idx="9">
                  <c:v>67.5</c:v>
                </c:pt>
                <c:pt idx="10">
                  <c:v>78</c:v>
                </c:pt>
                <c:pt idx="11">
                  <c:v>71.5</c:v>
                </c:pt>
                <c:pt idx="12">
                  <c:v>73.5</c:v>
                </c:pt>
                <c:pt idx="13">
                  <c:v>77.5</c:v>
                </c:pt>
                <c:pt idx="14">
                  <c:v>73</c:v>
                </c:pt>
                <c:pt idx="15">
                  <c:v>74</c:v>
                </c:pt>
                <c:pt idx="16">
                  <c:v>73.5</c:v>
                </c:pt>
                <c:pt idx="17">
                  <c:v>72.5</c:v>
                </c:pt>
                <c:pt idx="18">
                  <c:v>66</c:v>
                </c:pt>
                <c:pt idx="19">
                  <c:v>75</c:v>
                </c:pt>
                <c:pt idx="20">
                  <c:v>66</c:v>
                </c:pt>
                <c:pt idx="21">
                  <c:v>65</c:v>
                </c:pt>
                <c:pt idx="22">
                  <c:v>65</c:v>
                </c:pt>
                <c:pt idx="23">
                  <c:v>66</c:v>
                </c:pt>
                <c:pt idx="24">
                  <c:v>64.5</c:v>
                </c:pt>
                <c:pt idx="25">
                  <c:v>66.5</c:v>
                </c:pt>
                <c:pt idx="26">
                  <c:v>68.5</c:v>
                </c:pt>
                <c:pt idx="27">
                  <c:v>69</c:v>
                </c:pt>
                <c:pt idx="28">
                  <c:v>59</c:v>
                </c:pt>
                <c:pt idx="29">
                  <c:v>57.5</c:v>
                </c:pt>
                <c:pt idx="30">
                  <c:v>59.5</c:v>
                </c:pt>
                <c:pt idx="31">
                  <c:v>64</c:v>
                </c:pt>
                <c:pt idx="32">
                  <c:v>68.5</c:v>
                </c:pt>
                <c:pt idx="33">
                  <c:v>70</c:v>
                </c:pt>
                <c:pt idx="34">
                  <c:v>65.5</c:v>
                </c:pt>
                <c:pt idx="35">
                  <c:v>60</c:v>
                </c:pt>
                <c:pt idx="36">
                  <c:v>55.5</c:v>
                </c:pt>
                <c:pt idx="37">
                  <c:v>68</c:v>
                </c:pt>
                <c:pt idx="38">
                  <c:v>60</c:v>
                </c:pt>
                <c:pt idx="39">
                  <c:v>59</c:v>
                </c:pt>
                <c:pt idx="40">
                  <c:v>60</c:v>
                </c:pt>
                <c:pt idx="41">
                  <c:v>63.5</c:v>
                </c:pt>
                <c:pt idx="42">
                  <c:v>60</c:v>
                </c:pt>
                <c:pt idx="43">
                  <c:v>57.5</c:v>
                </c:pt>
                <c:pt idx="44">
                  <c:v>62</c:v>
                </c:pt>
                <c:pt idx="45">
                  <c:v>67</c:v>
                </c:pt>
                <c:pt idx="46">
                  <c:v>54.5</c:v>
                </c:pt>
                <c:pt idx="47">
                  <c:v>59</c:v>
                </c:pt>
                <c:pt idx="48">
                  <c:v>63</c:v>
                </c:pt>
                <c:pt idx="49">
                  <c:v>62.5</c:v>
                </c:pt>
                <c:pt idx="50">
                  <c:v>59</c:v>
                </c:pt>
                <c:pt idx="51">
                  <c:v>50.5</c:v>
                </c:pt>
                <c:pt idx="52">
                  <c:v>45</c:v>
                </c:pt>
                <c:pt idx="53">
                  <c:v>47</c:v>
                </c:pt>
                <c:pt idx="54">
                  <c:v>53.5</c:v>
                </c:pt>
                <c:pt idx="55">
                  <c:v>63.5</c:v>
                </c:pt>
                <c:pt idx="56">
                  <c:v>60.5</c:v>
                </c:pt>
                <c:pt idx="57">
                  <c:v>47</c:v>
                </c:pt>
                <c:pt idx="58">
                  <c:v>44.5</c:v>
                </c:pt>
                <c:pt idx="59">
                  <c:v>46</c:v>
                </c:pt>
                <c:pt idx="60">
                  <c:v>45.5</c:v>
                </c:pt>
                <c:pt idx="61">
                  <c:v>39</c:v>
                </c:pt>
                <c:pt idx="62">
                  <c:v>47</c:v>
                </c:pt>
                <c:pt idx="63">
                  <c:v>49.5</c:v>
                </c:pt>
                <c:pt idx="64">
                  <c:v>54</c:v>
                </c:pt>
                <c:pt idx="65">
                  <c:v>56</c:v>
                </c:pt>
                <c:pt idx="66">
                  <c:v>43</c:v>
                </c:pt>
                <c:pt idx="67">
                  <c:v>38.5</c:v>
                </c:pt>
                <c:pt idx="68">
                  <c:v>43.5</c:v>
                </c:pt>
                <c:pt idx="69">
                  <c:v>49.5</c:v>
                </c:pt>
                <c:pt idx="70">
                  <c:v>56</c:v>
                </c:pt>
                <c:pt idx="71">
                  <c:v>58.5</c:v>
                </c:pt>
                <c:pt idx="72">
                  <c:v>54.5</c:v>
                </c:pt>
                <c:pt idx="73">
                  <c:v>56.5</c:v>
                </c:pt>
                <c:pt idx="74">
                  <c:v>56</c:v>
                </c:pt>
                <c:pt idx="75">
                  <c:v>58.5</c:v>
                </c:pt>
                <c:pt idx="76">
                  <c:v>62.5</c:v>
                </c:pt>
                <c:pt idx="77">
                  <c:v>42</c:v>
                </c:pt>
                <c:pt idx="78">
                  <c:v>36</c:v>
                </c:pt>
                <c:pt idx="79">
                  <c:v>37</c:v>
                </c:pt>
                <c:pt idx="80">
                  <c:v>43.5</c:v>
                </c:pt>
                <c:pt idx="81">
                  <c:v>45</c:v>
                </c:pt>
                <c:pt idx="82">
                  <c:v>50.5</c:v>
                </c:pt>
                <c:pt idx="83">
                  <c:v>50.5</c:v>
                </c:pt>
                <c:pt idx="84">
                  <c:v>53</c:v>
                </c:pt>
                <c:pt idx="85">
                  <c:v>60</c:v>
                </c:pt>
                <c:pt idx="86">
                  <c:v>36</c:v>
                </c:pt>
                <c:pt idx="87">
                  <c:v>32.5</c:v>
                </c:pt>
                <c:pt idx="88">
                  <c:v>28</c:v>
                </c:pt>
                <c:pt idx="89">
                  <c:v>41.5</c:v>
                </c:pt>
                <c:pt idx="90">
                  <c:v>34.5</c:v>
                </c:pt>
                <c:pt idx="91">
                  <c:v>41</c:v>
                </c:pt>
                <c:pt idx="92">
                  <c:v>44</c:v>
                </c:pt>
                <c:pt idx="93">
                  <c:v>43.5</c:v>
                </c:pt>
                <c:pt idx="94">
                  <c:v>48.5</c:v>
                </c:pt>
                <c:pt idx="95">
                  <c:v>51.5</c:v>
                </c:pt>
                <c:pt idx="96">
                  <c:v>49</c:v>
                </c:pt>
                <c:pt idx="97">
                  <c:v>35.5</c:v>
                </c:pt>
                <c:pt idx="98">
                  <c:v>37.5</c:v>
                </c:pt>
                <c:pt idx="99">
                  <c:v>40.5</c:v>
                </c:pt>
                <c:pt idx="100">
                  <c:v>37</c:v>
                </c:pt>
                <c:pt idx="101">
                  <c:v>45.5</c:v>
                </c:pt>
                <c:pt idx="102">
                  <c:v>36.5</c:v>
                </c:pt>
                <c:pt idx="103">
                  <c:v>40</c:v>
                </c:pt>
                <c:pt idx="104">
                  <c:v>36.5</c:v>
                </c:pt>
                <c:pt idx="105">
                  <c:v>39</c:v>
                </c:pt>
                <c:pt idx="106">
                  <c:v>43.5</c:v>
                </c:pt>
                <c:pt idx="107">
                  <c:v>44.5</c:v>
                </c:pt>
                <c:pt idx="108">
                  <c:v>41.5</c:v>
                </c:pt>
                <c:pt idx="109">
                  <c:v>35.5</c:v>
                </c:pt>
                <c:pt idx="110">
                  <c:v>30</c:v>
                </c:pt>
                <c:pt idx="111">
                  <c:v>29.5</c:v>
                </c:pt>
                <c:pt idx="112">
                  <c:v>46</c:v>
                </c:pt>
                <c:pt idx="113">
                  <c:v>30.5</c:v>
                </c:pt>
                <c:pt idx="114">
                  <c:v>23</c:v>
                </c:pt>
                <c:pt idx="115">
                  <c:v>26</c:v>
                </c:pt>
                <c:pt idx="116">
                  <c:v>23</c:v>
                </c:pt>
                <c:pt idx="117">
                  <c:v>28.5</c:v>
                </c:pt>
                <c:pt idx="118">
                  <c:v>31</c:v>
                </c:pt>
                <c:pt idx="119">
                  <c:v>32</c:v>
                </c:pt>
                <c:pt idx="120">
                  <c:v>20</c:v>
                </c:pt>
                <c:pt idx="121">
                  <c:v>31.5</c:v>
                </c:pt>
                <c:pt idx="122">
                  <c:v>23</c:v>
                </c:pt>
                <c:pt idx="123">
                  <c:v>29</c:v>
                </c:pt>
                <c:pt idx="124">
                  <c:v>26.5</c:v>
                </c:pt>
                <c:pt idx="125">
                  <c:v>31</c:v>
                </c:pt>
                <c:pt idx="126">
                  <c:v>15</c:v>
                </c:pt>
                <c:pt idx="127">
                  <c:v>12</c:v>
                </c:pt>
                <c:pt idx="128">
                  <c:v>16</c:v>
                </c:pt>
                <c:pt idx="129">
                  <c:v>18</c:v>
                </c:pt>
                <c:pt idx="130">
                  <c:v>21</c:v>
                </c:pt>
                <c:pt idx="131">
                  <c:v>26</c:v>
                </c:pt>
                <c:pt idx="132">
                  <c:v>29.5</c:v>
                </c:pt>
                <c:pt idx="133">
                  <c:v>22</c:v>
                </c:pt>
                <c:pt idx="134">
                  <c:v>21.5</c:v>
                </c:pt>
                <c:pt idx="135">
                  <c:v>17</c:v>
                </c:pt>
                <c:pt idx="136">
                  <c:v>29.5</c:v>
                </c:pt>
                <c:pt idx="137">
                  <c:v>38.5</c:v>
                </c:pt>
                <c:pt idx="138">
                  <c:v>36.5</c:v>
                </c:pt>
                <c:pt idx="139">
                  <c:v>37</c:v>
                </c:pt>
                <c:pt idx="140">
                  <c:v>29.5</c:v>
                </c:pt>
                <c:pt idx="141">
                  <c:v>33.5</c:v>
                </c:pt>
                <c:pt idx="142">
                  <c:v>38</c:v>
                </c:pt>
                <c:pt idx="143">
                  <c:v>33.5</c:v>
                </c:pt>
                <c:pt idx="144">
                  <c:v>37.5</c:v>
                </c:pt>
                <c:pt idx="145">
                  <c:v>34</c:v>
                </c:pt>
                <c:pt idx="146">
                  <c:v>25.5</c:v>
                </c:pt>
                <c:pt idx="147">
                  <c:v>15</c:v>
                </c:pt>
                <c:pt idx="148">
                  <c:v>15.5</c:v>
                </c:pt>
                <c:pt idx="149">
                  <c:v>22</c:v>
                </c:pt>
                <c:pt idx="150">
                  <c:v>37.5</c:v>
                </c:pt>
                <c:pt idx="151">
                  <c:v>42.5</c:v>
                </c:pt>
                <c:pt idx="152">
                  <c:v>47.5</c:v>
                </c:pt>
                <c:pt idx="153">
                  <c:v>41.5</c:v>
                </c:pt>
                <c:pt idx="154">
                  <c:v>39</c:v>
                </c:pt>
                <c:pt idx="155">
                  <c:v>35.5</c:v>
                </c:pt>
                <c:pt idx="156">
                  <c:v>32</c:v>
                </c:pt>
                <c:pt idx="157">
                  <c:v>50.5</c:v>
                </c:pt>
                <c:pt idx="158">
                  <c:v>44.5</c:v>
                </c:pt>
                <c:pt idx="159">
                  <c:v>51.5</c:v>
                </c:pt>
                <c:pt idx="160">
                  <c:v>61</c:v>
                </c:pt>
                <c:pt idx="161">
                  <c:v>49</c:v>
                </c:pt>
                <c:pt idx="162">
                  <c:v>45</c:v>
                </c:pt>
                <c:pt idx="163">
                  <c:v>45.5</c:v>
                </c:pt>
                <c:pt idx="164">
                  <c:v>50</c:v>
                </c:pt>
                <c:pt idx="165">
                  <c:v>53.5</c:v>
                </c:pt>
                <c:pt idx="166">
                  <c:v>40.5</c:v>
                </c:pt>
                <c:pt idx="167">
                  <c:v>35</c:v>
                </c:pt>
                <c:pt idx="168">
                  <c:v>38</c:v>
                </c:pt>
                <c:pt idx="169">
                  <c:v>38</c:v>
                </c:pt>
                <c:pt idx="170">
                  <c:v>42.5</c:v>
                </c:pt>
                <c:pt idx="171">
                  <c:v>38.5</c:v>
                </c:pt>
                <c:pt idx="172">
                  <c:v>47</c:v>
                </c:pt>
                <c:pt idx="173">
                  <c:v>47</c:v>
                </c:pt>
                <c:pt idx="174">
                  <c:v>48</c:v>
                </c:pt>
                <c:pt idx="175">
                  <c:v>62</c:v>
                </c:pt>
                <c:pt idx="176">
                  <c:v>73.5</c:v>
                </c:pt>
                <c:pt idx="177">
                  <c:v>59.5</c:v>
                </c:pt>
                <c:pt idx="178">
                  <c:v>55</c:v>
                </c:pt>
                <c:pt idx="179">
                  <c:v>53</c:v>
                </c:pt>
                <c:pt idx="180">
                  <c:v>56</c:v>
                </c:pt>
                <c:pt idx="181">
                  <c:v>63.5</c:v>
                </c:pt>
                <c:pt idx="182">
                  <c:v>59.5</c:v>
                </c:pt>
                <c:pt idx="183">
                  <c:v>56</c:v>
                </c:pt>
                <c:pt idx="184">
                  <c:v>57.5</c:v>
                </c:pt>
                <c:pt idx="185">
                  <c:v>50.5</c:v>
                </c:pt>
                <c:pt idx="186">
                  <c:v>52.5</c:v>
                </c:pt>
                <c:pt idx="187">
                  <c:v>61</c:v>
                </c:pt>
                <c:pt idx="188">
                  <c:v>73</c:v>
                </c:pt>
                <c:pt idx="189">
                  <c:v>70</c:v>
                </c:pt>
                <c:pt idx="190">
                  <c:v>55</c:v>
                </c:pt>
                <c:pt idx="191">
                  <c:v>60.5</c:v>
                </c:pt>
                <c:pt idx="192">
                  <c:v>75.5</c:v>
                </c:pt>
                <c:pt idx="193">
                  <c:v>67.5</c:v>
                </c:pt>
                <c:pt idx="194">
                  <c:v>60.5</c:v>
                </c:pt>
                <c:pt idx="195">
                  <c:v>64</c:v>
                </c:pt>
                <c:pt idx="196">
                  <c:v>57</c:v>
                </c:pt>
                <c:pt idx="197">
                  <c:v>61</c:v>
                </c:pt>
                <c:pt idx="198">
                  <c:v>67</c:v>
                </c:pt>
                <c:pt idx="199">
                  <c:v>71</c:v>
                </c:pt>
                <c:pt idx="200">
                  <c:v>70</c:v>
                </c:pt>
                <c:pt idx="201">
                  <c:v>66</c:v>
                </c:pt>
                <c:pt idx="202">
                  <c:v>71.5</c:v>
                </c:pt>
                <c:pt idx="203">
                  <c:v>76.5</c:v>
                </c:pt>
                <c:pt idx="204">
                  <c:v>71</c:v>
                </c:pt>
                <c:pt idx="205">
                  <c:v>65</c:v>
                </c:pt>
                <c:pt idx="206">
                  <c:v>67.5</c:v>
                </c:pt>
                <c:pt idx="207">
                  <c:v>59</c:v>
                </c:pt>
                <c:pt idx="208">
                  <c:v>65</c:v>
                </c:pt>
                <c:pt idx="209">
                  <c:v>69</c:v>
                </c:pt>
                <c:pt idx="210">
                  <c:v>73.5</c:v>
                </c:pt>
                <c:pt idx="211">
                  <c:v>74</c:v>
                </c:pt>
                <c:pt idx="212">
                  <c:v>62.5</c:v>
                </c:pt>
                <c:pt idx="213">
                  <c:v>59</c:v>
                </c:pt>
                <c:pt idx="214">
                  <c:v>76.5</c:v>
                </c:pt>
                <c:pt idx="215">
                  <c:v>74.5</c:v>
                </c:pt>
                <c:pt idx="216">
                  <c:v>75.5</c:v>
                </c:pt>
                <c:pt idx="217">
                  <c:v>67</c:v>
                </c:pt>
                <c:pt idx="218">
                  <c:v>68.5</c:v>
                </c:pt>
                <c:pt idx="219">
                  <c:v>68</c:v>
                </c:pt>
                <c:pt idx="220">
                  <c:v>71.5</c:v>
                </c:pt>
                <c:pt idx="221">
                  <c:v>81</c:v>
                </c:pt>
                <c:pt idx="222">
                  <c:v>81</c:v>
                </c:pt>
                <c:pt idx="223">
                  <c:v>64</c:v>
                </c:pt>
                <c:pt idx="224">
                  <c:v>63</c:v>
                </c:pt>
                <c:pt idx="225">
                  <c:v>66</c:v>
                </c:pt>
                <c:pt idx="226">
                  <c:v>73.5</c:v>
                </c:pt>
                <c:pt idx="227">
                  <c:v>79</c:v>
                </c:pt>
                <c:pt idx="228">
                  <c:v>81</c:v>
                </c:pt>
                <c:pt idx="229">
                  <c:v>84.5</c:v>
                </c:pt>
                <c:pt idx="230">
                  <c:v>77.5</c:v>
                </c:pt>
                <c:pt idx="231">
                  <c:v>77.5</c:v>
                </c:pt>
                <c:pt idx="232">
                  <c:v>77.5</c:v>
                </c:pt>
                <c:pt idx="233">
                  <c:v>73.5</c:v>
                </c:pt>
                <c:pt idx="234">
                  <c:v>79.5</c:v>
                </c:pt>
                <c:pt idx="235">
                  <c:v>75</c:v>
                </c:pt>
                <c:pt idx="236">
                  <c:v>73.5</c:v>
                </c:pt>
                <c:pt idx="237">
                  <c:v>72.5</c:v>
                </c:pt>
                <c:pt idx="238">
                  <c:v>62</c:v>
                </c:pt>
                <c:pt idx="239">
                  <c:v>70</c:v>
                </c:pt>
                <c:pt idx="240">
                  <c:v>76</c:v>
                </c:pt>
                <c:pt idx="241">
                  <c:v>78.5</c:v>
                </c:pt>
                <c:pt idx="242">
                  <c:v>72.5</c:v>
                </c:pt>
                <c:pt idx="243">
                  <c:v>77</c:v>
                </c:pt>
                <c:pt idx="244">
                  <c:v>75.5</c:v>
                </c:pt>
                <c:pt idx="245">
                  <c:v>78.5</c:v>
                </c:pt>
                <c:pt idx="246">
                  <c:v>81</c:v>
                </c:pt>
                <c:pt idx="247">
                  <c:v>74.5</c:v>
                </c:pt>
                <c:pt idx="248">
                  <c:v>78</c:v>
                </c:pt>
                <c:pt idx="249">
                  <c:v>80.5</c:v>
                </c:pt>
                <c:pt idx="250">
                  <c:v>79</c:v>
                </c:pt>
                <c:pt idx="251">
                  <c:v>76</c:v>
                </c:pt>
                <c:pt idx="252">
                  <c:v>72</c:v>
                </c:pt>
                <c:pt idx="253">
                  <c:v>69</c:v>
                </c:pt>
                <c:pt idx="254">
                  <c:v>71.5</c:v>
                </c:pt>
                <c:pt idx="255">
                  <c:v>76.5</c:v>
                </c:pt>
                <c:pt idx="256">
                  <c:v>65.5</c:v>
                </c:pt>
                <c:pt idx="257">
                  <c:v>60.5</c:v>
                </c:pt>
                <c:pt idx="258">
                  <c:v>57</c:v>
                </c:pt>
                <c:pt idx="259">
                  <c:v>60.5</c:v>
                </c:pt>
                <c:pt idx="260">
                  <c:v>67</c:v>
                </c:pt>
                <c:pt idx="261">
                  <c:v>72.5</c:v>
                </c:pt>
                <c:pt idx="262">
                  <c:v>66.5</c:v>
                </c:pt>
                <c:pt idx="263">
                  <c:v>69.5</c:v>
                </c:pt>
                <c:pt idx="264">
                  <c:v>65.5</c:v>
                </c:pt>
                <c:pt idx="265">
                  <c:v>72</c:v>
                </c:pt>
                <c:pt idx="266">
                  <c:v>67.5</c:v>
                </c:pt>
                <c:pt idx="267">
                  <c:v>69</c:v>
                </c:pt>
                <c:pt idx="268">
                  <c:v>69</c:v>
                </c:pt>
                <c:pt idx="269">
                  <c:v>71</c:v>
                </c:pt>
                <c:pt idx="270">
                  <c:v>75</c:v>
                </c:pt>
                <c:pt idx="271">
                  <c:v>76.5</c:v>
                </c:pt>
                <c:pt idx="272">
                  <c:v>67</c:v>
                </c:pt>
                <c:pt idx="273">
                  <c:v>62.5</c:v>
                </c:pt>
                <c:pt idx="274">
                  <c:v>62.5</c:v>
                </c:pt>
                <c:pt idx="275">
                  <c:v>53.5</c:v>
                </c:pt>
                <c:pt idx="276">
                  <c:v>55.5</c:v>
                </c:pt>
                <c:pt idx="277">
                  <c:v>58</c:v>
                </c:pt>
                <c:pt idx="278">
                  <c:v>60.5</c:v>
                </c:pt>
                <c:pt idx="279">
                  <c:v>67</c:v>
                </c:pt>
                <c:pt idx="280">
                  <c:v>64.5</c:v>
                </c:pt>
                <c:pt idx="281">
                  <c:v>65</c:v>
                </c:pt>
                <c:pt idx="282">
                  <c:v>68</c:v>
                </c:pt>
                <c:pt idx="283">
                  <c:v>75</c:v>
                </c:pt>
                <c:pt idx="284">
                  <c:v>74.5</c:v>
                </c:pt>
                <c:pt idx="285">
                  <c:v>60.5</c:v>
                </c:pt>
                <c:pt idx="286">
                  <c:v>60</c:v>
                </c:pt>
                <c:pt idx="287">
                  <c:v>64.5</c:v>
                </c:pt>
                <c:pt idx="288">
                  <c:v>71</c:v>
                </c:pt>
                <c:pt idx="289">
                  <c:v>73</c:v>
                </c:pt>
                <c:pt idx="290">
                  <c:v>74</c:v>
                </c:pt>
                <c:pt idx="291">
                  <c:v>77</c:v>
                </c:pt>
                <c:pt idx="292">
                  <c:v>68.5</c:v>
                </c:pt>
                <c:pt idx="293">
                  <c:v>68</c:v>
                </c:pt>
                <c:pt idx="294">
                  <c:v>60</c:v>
                </c:pt>
                <c:pt idx="295">
                  <c:v>54</c:v>
                </c:pt>
                <c:pt idx="296">
                  <c:v>55.5</c:v>
                </c:pt>
                <c:pt idx="297">
                  <c:v>61</c:v>
                </c:pt>
                <c:pt idx="298">
                  <c:v>64</c:v>
                </c:pt>
                <c:pt idx="299">
                  <c:v>66</c:v>
                </c:pt>
                <c:pt idx="300">
                  <c:v>59.5</c:v>
                </c:pt>
                <c:pt idx="301">
                  <c:v>61.5</c:v>
                </c:pt>
                <c:pt idx="302">
                  <c:v>68</c:v>
                </c:pt>
                <c:pt idx="303">
                  <c:v>56.5</c:v>
                </c:pt>
                <c:pt idx="304">
                  <c:v>53</c:v>
                </c:pt>
                <c:pt idx="305">
                  <c:v>45.5</c:v>
                </c:pt>
                <c:pt idx="306">
                  <c:v>44</c:v>
                </c:pt>
                <c:pt idx="307">
                  <c:v>49</c:v>
                </c:pt>
                <c:pt idx="308">
                  <c:v>50</c:v>
                </c:pt>
                <c:pt idx="309">
                  <c:v>49.5</c:v>
                </c:pt>
                <c:pt idx="310">
                  <c:v>41</c:v>
                </c:pt>
                <c:pt idx="311">
                  <c:v>47.5</c:v>
                </c:pt>
                <c:pt idx="312">
                  <c:v>44.5</c:v>
                </c:pt>
                <c:pt idx="313">
                  <c:v>37</c:v>
                </c:pt>
                <c:pt idx="314">
                  <c:v>36</c:v>
                </c:pt>
                <c:pt idx="315">
                  <c:v>35.5</c:v>
                </c:pt>
                <c:pt idx="316">
                  <c:v>40.5</c:v>
                </c:pt>
                <c:pt idx="317">
                  <c:v>44</c:v>
                </c:pt>
                <c:pt idx="318">
                  <c:v>42</c:v>
                </c:pt>
                <c:pt idx="319">
                  <c:v>47.5</c:v>
                </c:pt>
                <c:pt idx="320">
                  <c:v>36.5</c:v>
                </c:pt>
                <c:pt idx="321">
                  <c:v>35.5</c:v>
                </c:pt>
                <c:pt idx="322">
                  <c:v>40.5</c:v>
                </c:pt>
                <c:pt idx="323">
                  <c:v>49</c:v>
                </c:pt>
                <c:pt idx="324">
                  <c:v>36.5</c:v>
                </c:pt>
                <c:pt idx="325">
                  <c:v>48.5</c:v>
                </c:pt>
                <c:pt idx="326">
                  <c:v>43</c:v>
                </c:pt>
                <c:pt idx="327">
                  <c:v>38</c:v>
                </c:pt>
                <c:pt idx="328">
                  <c:v>40.5</c:v>
                </c:pt>
                <c:pt idx="329">
                  <c:v>26.5</c:v>
                </c:pt>
                <c:pt idx="330">
                  <c:v>37.5</c:v>
                </c:pt>
                <c:pt idx="331">
                  <c:v>26.5</c:v>
                </c:pt>
                <c:pt idx="332">
                  <c:v>25</c:v>
                </c:pt>
                <c:pt idx="333">
                  <c:v>25</c:v>
                </c:pt>
                <c:pt idx="334">
                  <c:v>34</c:v>
                </c:pt>
                <c:pt idx="335">
                  <c:v>37</c:v>
                </c:pt>
                <c:pt idx="336">
                  <c:v>40.5</c:v>
                </c:pt>
                <c:pt idx="337">
                  <c:v>40.5</c:v>
                </c:pt>
                <c:pt idx="338">
                  <c:v>28.5</c:v>
                </c:pt>
                <c:pt idx="339">
                  <c:v>30.5</c:v>
                </c:pt>
                <c:pt idx="340">
                  <c:v>28</c:v>
                </c:pt>
                <c:pt idx="341">
                  <c:v>30</c:v>
                </c:pt>
                <c:pt idx="342">
                  <c:v>34</c:v>
                </c:pt>
                <c:pt idx="343">
                  <c:v>37</c:v>
                </c:pt>
                <c:pt idx="344">
                  <c:v>48</c:v>
                </c:pt>
                <c:pt idx="345">
                  <c:v>33.5</c:v>
                </c:pt>
                <c:pt idx="346">
                  <c:v>30.5</c:v>
                </c:pt>
                <c:pt idx="347">
                  <c:v>35</c:v>
                </c:pt>
                <c:pt idx="348">
                  <c:v>33.5</c:v>
                </c:pt>
                <c:pt idx="349">
                  <c:v>37</c:v>
                </c:pt>
                <c:pt idx="350">
                  <c:v>21</c:v>
                </c:pt>
                <c:pt idx="351">
                  <c:v>15</c:v>
                </c:pt>
                <c:pt idx="352">
                  <c:v>38</c:v>
                </c:pt>
                <c:pt idx="353">
                  <c:v>49.5</c:v>
                </c:pt>
                <c:pt idx="354">
                  <c:v>45</c:v>
                </c:pt>
                <c:pt idx="355">
                  <c:v>40.5</c:v>
                </c:pt>
                <c:pt idx="356">
                  <c:v>35.5</c:v>
                </c:pt>
                <c:pt idx="357">
                  <c:v>34.5</c:v>
                </c:pt>
                <c:pt idx="358">
                  <c:v>30</c:v>
                </c:pt>
                <c:pt idx="359">
                  <c:v>30.5</c:v>
                </c:pt>
                <c:pt idx="360">
                  <c:v>33</c:v>
                </c:pt>
                <c:pt idx="361">
                  <c:v>30.5</c:v>
                </c:pt>
                <c:pt idx="362">
                  <c:v>25</c:v>
                </c:pt>
                <c:pt idx="363">
                  <c:v>30.5</c:v>
                </c:pt>
                <c:pt idx="364">
                  <c:v>30.5</c:v>
                </c:pt>
                <c:pt idx="365">
                  <c:v>29.5</c:v>
                </c:pt>
                <c:pt idx="366">
                  <c:v>33.5</c:v>
                </c:pt>
                <c:pt idx="367">
                  <c:v>29.5</c:v>
                </c:pt>
                <c:pt idx="368">
                  <c:v>37.5</c:v>
                </c:pt>
                <c:pt idx="369">
                  <c:v>37</c:v>
                </c:pt>
                <c:pt idx="370">
                  <c:v>42</c:v>
                </c:pt>
                <c:pt idx="371">
                  <c:v>48.5</c:v>
                </c:pt>
                <c:pt idx="372">
                  <c:v>39</c:v>
                </c:pt>
                <c:pt idx="373">
                  <c:v>25</c:v>
                </c:pt>
                <c:pt idx="374">
                  <c:v>16</c:v>
                </c:pt>
                <c:pt idx="375">
                  <c:v>24</c:v>
                </c:pt>
                <c:pt idx="376">
                  <c:v>35</c:v>
                </c:pt>
                <c:pt idx="377">
                  <c:v>32</c:v>
                </c:pt>
                <c:pt idx="378">
                  <c:v>48</c:v>
                </c:pt>
                <c:pt idx="379">
                  <c:v>30.5</c:v>
                </c:pt>
                <c:pt idx="380">
                  <c:v>25</c:v>
                </c:pt>
                <c:pt idx="381">
                  <c:v>25</c:v>
                </c:pt>
                <c:pt idx="382">
                  <c:v>29</c:v>
                </c:pt>
                <c:pt idx="383">
                  <c:v>32.5</c:v>
                </c:pt>
                <c:pt idx="384">
                  <c:v>26.5</c:v>
                </c:pt>
                <c:pt idx="385">
                  <c:v>24.5</c:v>
                </c:pt>
                <c:pt idx="386">
                  <c:v>43.5</c:v>
                </c:pt>
                <c:pt idx="387">
                  <c:v>49.5</c:v>
                </c:pt>
                <c:pt idx="388">
                  <c:v>40.5</c:v>
                </c:pt>
                <c:pt idx="389">
                  <c:v>38.5</c:v>
                </c:pt>
                <c:pt idx="390">
                  <c:v>33</c:v>
                </c:pt>
                <c:pt idx="391">
                  <c:v>34.5</c:v>
                </c:pt>
                <c:pt idx="392">
                  <c:v>37.5</c:v>
                </c:pt>
                <c:pt idx="393">
                  <c:v>38.5</c:v>
                </c:pt>
                <c:pt idx="394">
                  <c:v>38.5</c:v>
                </c:pt>
                <c:pt idx="395">
                  <c:v>41</c:v>
                </c:pt>
                <c:pt idx="396">
                  <c:v>37.5</c:v>
                </c:pt>
                <c:pt idx="397">
                  <c:v>44.5</c:v>
                </c:pt>
                <c:pt idx="398">
                  <c:v>37.5</c:v>
                </c:pt>
                <c:pt idx="399">
                  <c:v>37</c:v>
                </c:pt>
                <c:pt idx="400">
                  <c:v>42</c:v>
                </c:pt>
                <c:pt idx="401">
                  <c:v>46.5</c:v>
                </c:pt>
                <c:pt idx="402">
                  <c:v>43.5</c:v>
                </c:pt>
                <c:pt idx="403">
                  <c:v>35.5</c:v>
                </c:pt>
                <c:pt idx="404">
                  <c:v>46</c:v>
                </c:pt>
                <c:pt idx="405">
                  <c:v>51</c:v>
                </c:pt>
                <c:pt idx="406">
                  <c:v>40</c:v>
                </c:pt>
                <c:pt idx="407">
                  <c:v>45</c:v>
                </c:pt>
                <c:pt idx="408">
                  <c:v>47</c:v>
                </c:pt>
                <c:pt idx="409">
                  <c:v>47.5</c:v>
                </c:pt>
                <c:pt idx="410">
                  <c:v>58.5</c:v>
                </c:pt>
                <c:pt idx="411">
                  <c:v>45.5</c:v>
                </c:pt>
                <c:pt idx="412">
                  <c:v>46.5</c:v>
                </c:pt>
                <c:pt idx="413">
                  <c:v>46.5</c:v>
                </c:pt>
                <c:pt idx="414">
                  <c:v>50.5</c:v>
                </c:pt>
                <c:pt idx="415">
                  <c:v>59</c:v>
                </c:pt>
                <c:pt idx="416">
                  <c:v>55</c:v>
                </c:pt>
                <c:pt idx="417">
                  <c:v>58</c:v>
                </c:pt>
                <c:pt idx="418">
                  <c:v>66</c:v>
                </c:pt>
                <c:pt idx="419">
                  <c:v>61</c:v>
                </c:pt>
                <c:pt idx="420">
                  <c:v>51.5</c:v>
                </c:pt>
                <c:pt idx="421">
                  <c:v>51.5</c:v>
                </c:pt>
                <c:pt idx="422">
                  <c:v>45.5</c:v>
                </c:pt>
                <c:pt idx="423">
                  <c:v>43.5</c:v>
                </c:pt>
                <c:pt idx="424">
                  <c:v>47</c:v>
                </c:pt>
                <c:pt idx="425">
                  <c:v>58</c:v>
                </c:pt>
                <c:pt idx="426">
                  <c:v>57.5</c:v>
                </c:pt>
                <c:pt idx="427">
                  <c:v>61</c:v>
                </c:pt>
                <c:pt idx="428">
                  <c:v>66</c:v>
                </c:pt>
                <c:pt idx="429">
                  <c:v>61.5</c:v>
                </c:pt>
                <c:pt idx="430">
                  <c:v>55</c:v>
                </c:pt>
                <c:pt idx="431">
                  <c:v>49.5</c:v>
                </c:pt>
                <c:pt idx="432">
                  <c:v>56.5</c:v>
                </c:pt>
                <c:pt idx="433">
                  <c:v>60</c:v>
                </c:pt>
                <c:pt idx="434">
                  <c:v>64.5</c:v>
                </c:pt>
                <c:pt idx="435">
                  <c:v>56</c:v>
                </c:pt>
                <c:pt idx="436">
                  <c:v>48</c:v>
                </c:pt>
                <c:pt idx="437">
                  <c:v>48</c:v>
                </c:pt>
                <c:pt idx="438">
                  <c:v>55.5</c:v>
                </c:pt>
                <c:pt idx="439">
                  <c:v>54.5</c:v>
                </c:pt>
                <c:pt idx="440">
                  <c:v>65</c:v>
                </c:pt>
                <c:pt idx="441">
                  <c:v>66.5</c:v>
                </c:pt>
                <c:pt idx="442">
                  <c:v>55</c:v>
                </c:pt>
                <c:pt idx="443">
                  <c:v>60.5</c:v>
                </c:pt>
                <c:pt idx="444">
                  <c:v>67</c:v>
                </c:pt>
                <c:pt idx="445">
                  <c:v>66.5</c:v>
                </c:pt>
                <c:pt idx="446">
                  <c:v>70</c:v>
                </c:pt>
                <c:pt idx="447">
                  <c:v>64</c:v>
                </c:pt>
                <c:pt idx="448">
                  <c:v>67</c:v>
                </c:pt>
                <c:pt idx="449">
                  <c:v>82</c:v>
                </c:pt>
                <c:pt idx="450">
                  <c:v>84</c:v>
                </c:pt>
                <c:pt idx="451">
                  <c:v>80.5</c:v>
                </c:pt>
                <c:pt idx="452">
                  <c:v>76</c:v>
                </c:pt>
                <c:pt idx="453">
                  <c:v>70.5</c:v>
                </c:pt>
                <c:pt idx="454">
                  <c:v>75</c:v>
                </c:pt>
                <c:pt idx="455">
                  <c:v>70.5</c:v>
                </c:pt>
                <c:pt idx="456">
                  <c:v>64.5</c:v>
                </c:pt>
                <c:pt idx="457">
                  <c:v>62</c:v>
                </c:pt>
                <c:pt idx="458">
                  <c:v>64.5</c:v>
                </c:pt>
                <c:pt idx="459">
                  <c:v>71</c:v>
                </c:pt>
                <c:pt idx="460">
                  <c:v>72.5</c:v>
                </c:pt>
                <c:pt idx="461">
                  <c:v>68.5</c:v>
                </c:pt>
                <c:pt idx="462">
                  <c:v>72</c:v>
                </c:pt>
                <c:pt idx="463">
                  <c:v>74</c:v>
                </c:pt>
                <c:pt idx="464">
                  <c:v>76</c:v>
                </c:pt>
                <c:pt idx="465">
                  <c:v>74</c:v>
                </c:pt>
                <c:pt idx="466">
                  <c:v>74</c:v>
                </c:pt>
                <c:pt idx="467">
                  <c:v>71.5</c:v>
                </c:pt>
                <c:pt idx="468">
                  <c:v>75</c:v>
                </c:pt>
                <c:pt idx="469">
                  <c:v>76</c:v>
                </c:pt>
                <c:pt idx="470">
                  <c:v>80</c:v>
                </c:pt>
                <c:pt idx="471">
                  <c:v>76.5</c:v>
                </c:pt>
                <c:pt idx="472">
                  <c:v>70.5</c:v>
                </c:pt>
                <c:pt idx="473">
                  <c:v>77.5</c:v>
                </c:pt>
                <c:pt idx="474">
                  <c:v>70.5</c:v>
                </c:pt>
                <c:pt idx="475">
                  <c:v>73</c:v>
                </c:pt>
                <c:pt idx="476">
                  <c:v>76.5</c:v>
                </c:pt>
                <c:pt idx="477">
                  <c:v>78.5</c:v>
                </c:pt>
                <c:pt idx="478">
                  <c:v>82</c:v>
                </c:pt>
                <c:pt idx="479">
                  <c:v>79.5</c:v>
                </c:pt>
                <c:pt idx="480">
                  <c:v>79.5</c:v>
                </c:pt>
                <c:pt idx="481">
                  <c:v>76</c:v>
                </c:pt>
                <c:pt idx="482">
                  <c:v>69.5</c:v>
                </c:pt>
                <c:pt idx="483">
                  <c:v>72</c:v>
                </c:pt>
                <c:pt idx="484">
                  <c:v>74.5</c:v>
                </c:pt>
                <c:pt idx="485">
                  <c:v>76.5</c:v>
                </c:pt>
                <c:pt idx="486">
                  <c:v>77.5</c:v>
                </c:pt>
                <c:pt idx="487">
                  <c:v>73</c:v>
                </c:pt>
                <c:pt idx="488">
                  <c:v>72.5</c:v>
                </c:pt>
                <c:pt idx="489">
                  <c:v>75</c:v>
                </c:pt>
                <c:pt idx="490">
                  <c:v>75.5</c:v>
                </c:pt>
                <c:pt idx="491">
                  <c:v>72.5</c:v>
                </c:pt>
                <c:pt idx="492">
                  <c:v>68</c:v>
                </c:pt>
                <c:pt idx="493">
                  <c:v>64.5</c:v>
                </c:pt>
                <c:pt idx="494">
                  <c:v>68</c:v>
                </c:pt>
                <c:pt idx="495">
                  <c:v>70.5</c:v>
                </c:pt>
                <c:pt idx="496">
                  <c:v>72</c:v>
                </c:pt>
                <c:pt idx="497">
                  <c:v>73</c:v>
                </c:pt>
                <c:pt idx="498">
                  <c:v>74</c:v>
                </c:pt>
                <c:pt idx="499">
                  <c:v>67</c:v>
                </c:pt>
                <c:pt idx="500">
                  <c:v>65.5</c:v>
                </c:pt>
                <c:pt idx="501">
                  <c:v>68.5</c:v>
                </c:pt>
                <c:pt idx="502">
                  <c:v>75.5</c:v>
                </c:pt>
                <c:pt idx="503">
                  <c:v>66</c:v>
                </c:pt>
                <c:pt idx="504">
                  <c:v>65.5</c:v>
                </c:pt>
                <c:pt idx="505">
                  <c:v>66</c:v>
                </c:pt>
                <c:pt idx="506">
                  <c:v>68.5</c:v>
                </c:pt>
                <c:pt idx="507">
                  <c:v>71</c:v>
                </c:pt>
                <c:pt idx="508">
                  <c:v>73</c:v>
                </c:pt>
                <c:pt idx="509">
                  <c:v>74</c:v>
                </c:pt>
                <c:pt idx="510">
                  <c:v>77</c:v>
                </c:pt>
                <c:pt idx="511">
                  <c:v>69</c:v>
                </c:pt>
                <c:pt idx="512">
                  <c:v>70</c:v>
                </c:pt>
                <c:pt idx="513">
                  <c:v>62</c:v>
                </c:pt>
                <c:pt idx="514">
                  <c:v>63.5</c:v>
                </c:pt>
                <c:pt idx="515">
                  <c:v>65</c:v>
                </c:pt>
                <c:pt idx="516">
                  <c:v>78.5</c:v>
                </c:pt>
                <c:pt idx="517">
                  <c:v>69.5</c:v>
                </c:pt>
                <c:pt idx="518">
                  <c:v>59.5</c:v>
                </c:pt>
                <c:pt idx="519">
                  <c:v>62.5</c:v>
                </c:pt>
                <c:pt idx="520">
                  <c:v>59</c:v>
                </c:pt>
                <c:pt idx="521">
                  <c:v>63</c:v>
                </c:pt>
                <c:pt idx="522">
                  <c:v>61.5</c:v>
                </c:pt>
                <c:pt idx="523">
                  <c:v>58.5</c:v>
                </c:pt>
                <c:pt idx="524">
                  <c:v>60</c:v>
                </c:pt>
                <c:pt idx="525">
                  <c:v>60.5</c:v>
                </c:pt>
                <c:pt idx="526">
                  <c:v>64.5</c:v>
                </c:pt>
                <c:pt idx="527">
                  <c:v>62</c:v>
                </c:pt>
                <c:pt idx="528">
                  <c:v>53.5</c:v>
                </c:pt>
                <c:pt idx="529">
                  <c:v>57</c:v>
                </c:pt>
                <c:pt idx="530">
                  <c:v>51</c:v>
                </c:pt>
                <c:pt idx="531">
                  <c:v>52</c:v>
                </c:pt>
                <c:pt idx="532">
                  <c:v>52.5</c:v>
                </c:pt>
                <c:pt idx="533">
                  <c:v>64.5</c:v>
                </c:pt>
                <c:pt idx="534">
                  <c:v>59.5</c:v>
                </c:pt>
                <c:pt idx="535">
                  <c:v>63</c:v>
                </c:pt>
                <c:pt idx="536">
                  <c:v>63.5</c:v>
                </c:pt>
                <c:pt idx="537">
                  <c:v>60.5</c:v>
                </c:pt>
                <c:pt idx="538">
                  <c:v>43</c:v>
                </c:pt>
                <c:pt idx="539">
                  <c:v>46.5</c:v>
                </c:pt>
                <c:pt idx="540">
                  <c:v>47</c:v>
                </c:pt>
                <c:pt idx="541">
                  <c:v>42.5</c:v>
                </c:pt>
                <c:pt idx="542">
                  <c:v>42</c:v>
                </c:pt>
                <c:pt idx="543">
                  <c:v>50.5</c:v>
                </c:pt>
                <c:pt idx="544">
                  <c:v>50</c:v>
                </c:pt>
                <c:pt idx="545">
                  <c:v>40.5</c:v>
                </c:pt>
                <c:pt idx="546">
                  <c:v>41</c:v>
                </c:pt>
                <c:pt idx="547">
                  <c:v>39.5</c:v>
                </c:pt>
                <c:pt idx="548">
                  <c:v>41.5</c:v>
                </c:pt>
                <c:pt idx="549">
                  <c:v>49.5</c:v>
                </c:pt>
                <c:pt idx="550">
                  <c:v>52.5</c:v>
                </c:pt>
                <c:pt idx="551">
                  <c:v>58.5</c:v>
                </c:pt>
                <c:pt idx="552">
                  <c:v>60</c:v>
                </c:pt>
                <c:pt idx="553">
                  <c:v>46</c:v>
                </c:pt>
                <c:pt idx="554">
                  <c:v>40.5</c:v>
                </c:pt>
                <c:pt idx="555">
                  <c:v>41</c:v>
                </c:pt>
                <c:pt idx="556">
                  <c:v>42</c:v>
                </c:pt>
                <c:pt idx="557">
                  <c:v>48.5</c:v>
                </c:pt>
                <c:pt idx="558">
                  <c:v>41.5</c:v>
                </c:pt>
                <c:pt idx="559">
                  <c:v>40</c:v>
                </c:pt>
                <c:pt idx="560">
                  <c:v>31</c:v>
                </c:pt>
                <c:pt idx="561">
                  <c:v>30.5</c:v>
                </c:pt>
                <c:pt idx="562">
                  <c:v>32</c:v>
                </c:pt>
                <c:pt idx="563">
                  <c:v>35</c:v>
                </c:pt>
                <c:pt idx="564">
                  <c:v>35.5</c:v>
                </c:pt>
                <c:pt idx="565">
                  <c:v>37.5</c:v>
                </c:pt>
                <c:pt idx="566">
                  <c:v>34</c:v>
                </c:pt>
                <c:pt idx="567">
                  <c:v>37.5</c:v>
                </c:pt>
                <c:pt idx="568">
                  <c:v>43.5</c:v>
                </c:pt>
                <c:pt idx="569">
                  <c:v>34</c:v>
                </c:pt>
                <c:pt idx="570">
                  <c:v>32.5</c:v>
                </c:pt>
                <c:pt idx="571">
                  <c:v>36.5</c:v>
                </c:pt>
                <c:pt idx="572">
                  <c:v>26</c:v>
                </c:pt>
                <c:pt idx="573">
                  <c:v>26.5</c:v>
                </c:pt>
                <c:pt idx="574">
                  <c:v>44</c:v>
                </c:pt>
                <c:pt idx="575">
                  <c:v>44</c:v>
                </c:pt>
                <c:pt idx="576">
                  <c:v>37.5</c:v>
                </c:pt>
                <c:pt idx="577">
                  <c:v>34</c:v>
                </c:pt>
                <c:pt idx="578">
                  <c:v>50</c:v>
                </c:pt>
                <c:pt idx="579">
                  <c:v>33.5</c:v>
                </c:pt>
                <c:pt idx="580">
                  <c:v>36</c:v>
                </c:pt>
                <c:pt idx="581">
                  <c:v>33.5</c:v>
                </c:pt>
                <c:pt idx="582">
                  <c:v>23.5</c:v>
                </c:pt>
                <c:pt idx="583">
                  <c:v>18.5</c:v>
                </c:pt>
                <c:pt idx="584">
                  <c:v>24</c:v>
                </c:pt>
                <c:pt idx="585">
                  <c:v>42</c:v>
                </c:pt>
                <c:pt idx="586">
                  <c:v>33</c:v>
                </c:pt>
                <c:pt idx="587">
                  <c:v>48.5</c:v>
                </c:pt>
                <c:pt idx="588">
                  <c:v>38</c:v>
                </c:pt>
                <c:pt idx="589">
                  <c:v>33</c:v>
                </c:pt>
                <c:pt idx="590">
                  <c:v>23</c:v>
                </c:pt>
                <c:pt idx="591">
                  <c:v>19.5</c:v>
                </c:pt>
                <c:pt idx="592">
                  <c:v>32</c:v>
                </c:pt>
                <c:pt idx="593">
                  <c:v>35.5</c:v>
                </c:pt>
                <c:pt idx="594">
                  <c:v>35</c:v>
                </c:pt>
                <c:pt idx="595">
                  <c:v>30</c:v>
                </c:pt>
                <c:pt idx="596">
                  <c:v>24</c:v>
                </c:pt>
                <c:pt idx="597">
                  <c:v>25</c:v>
                </c:pt>
                <c:pt idx="598">
                  <c:v>26.5</c:v>
                </c:pt>
                <c:pt idx="599">
                  <c:v>13</c:v>
                </c:pt>
                <c:pt idx="600">
                  <c:v>25.5</c:v>
                </c:pt>
                <c:pt idx="601">
                  <c:v>21</c:v>
                </c:pt>
                <c:pt idx="602">
                  <c:v>19</c:v>
                </c:pt>
                <c:pt idx="603">
                  <c:v>23</c:v>
                </c:pt>
                <c:pt idx="604">
                  <c:v>22</c:v>
                </c:pt>
                <c:pt idx="605">
                  <c:v>32</c:v>
                </c:pt>
                <c:pt idx="606">
                  <c:v>25</c:v>
                </c:pt>
                <c:pt idx="607">
                  <c:v>38</c:v>
                </c:pt>
                <c:pt idx="608">
                  <c:v>41.5</c:v>
                </c:pt>
                <c:pt idx="609">
                  <c:v>23</c:v>
                </c:pt>
                <c:pt idx="610">
                  <c:v>20</c:v>
                </c:pt>
                <c:pt idx="611">
                  <c:v>16</c:v>
                </c:pt>
                <c:pt idx="612">
                  <c:v>42</c:v>
                </c:pt>
                <c:pt idx="613">
                  <c:v>37</c:v>
                </c:pt>
                <c:pt idx="614">
                  <c:v>39.5</c:v>
                </c:pt>
                <c:pt idx="615">
                  <c:v>51</c:v>
                </c:pt>
                <c:pt idx="616">
                  <c:v>46</c:v>
                </c:pt>
                <c:pt idx="617">
                  <c:v>31</c:v>
                </c:pt>
                <c:pt idx="618">
                  <c:v>30.5</c:v>
                </c:pt>
                <c:pt idx="619">
                  <c:v>30</c:v>
                </c:pt>
                <c:pt idx="620">
                  <c:v>34.5</c:v>
                </c:pt>
                <c:pt idx="621">
                  <c:v>32.5</c:v>
                </c:pt>
                <c:pt idx="622">
                  <c:v>26.5</c:v>
                </c:pt>
                <c:pt idx="623">
                  <c:v>27.5</c:v>
                </c:pt>
                <c:pt idx="624">
                  <c:v>32</c:v>
                </c:pt>
                <c:pt idx="625">
                  <c:v>36</c:v>
                </c:pt>
                <c:pt idx="626">
                  <c:v>29.5</c:v>
                </c:pt>
                <c:pt idx="627">
                  <c:v>18</c:v>
                </c:pt>
                <c:pt idx="628">
                  <c:v>19.5</c:v>
                </c:pt>
                <c:pt idx="629">
                  <c:v>25</c:v>
                </c:pt>
                <c:pt idx="630">
                  <c:v>29.5</c:v>
                </c:pt>
                <c:pt idx="631">
                  <c:v>53.5</c:v>
                </c:pt>
                <c:pt idx="632">
                  <c:v>41.5</c:v>
                </c:pt>
                <c:pt idx="633">
                  <c:v>43</c:v>
                </c:pt>
                <c:pt idx="634">
                  <c:v>33.5</c:v>
                </c:pt>
                <c:pt idx="635">
                  <c:v>42</c:v>
                </c:pt>
                <c:pt idx="636">
                  <c:v>41</c:v>
                </c:pt>
                <c:pt idx="637">
                  <c:v>44.5</c:v>
                </c:pt>
                <c:pt idx="638">
                  <c:v>46.5</c:v>
                </c:pt>
                <c:pt idx="639">
                  <c:v>41.5</c:v>
                </c:pt>
                <c:pt idx="640">
                  <c:v>41</c:v>
                </c:pt>
                <c:pt idx="641">
                  <c:v>33.5</c:v>
                </c:pt>
                <c:pt idx="642">
                  <c:v>36.5</c:v>
                </c:pt>
                <c:pt idx="643">
                  <c:v>39.5</c:v>
                </c:pt>
                <c:pt idx="644">
                  <c:v>43.5</c:v>
                </c:pt>
                <c:pt idx="645">
                  <c:v>48</c:v>
                </c:pt>
                <c:pt idx="646">
                  <c:v>44</c:v>
                </c:pt>
                <c:pt idx="647">
                  <c:v>48.5</c:v>
                </c:pt>
                <c:pt idx="648">
                  <c:v>46</c:v>
                </c:pt>
                <c:pt idx="649">
                  <c:v>56.5</c:v>
                </c:pt>
                <c:pt idx="650">
                  <c:v>54</c:v>
                </c:pt>
                <c:pt idx="651">
                  <c:v>44.5</c:v>
                </c:pt>
                <c:pt idx="652">
                  <c:v>40</c:v>
                </c:pt>
                <c:pt idx="653">
                  <c:v>38.5</c:v>
                </c:pt>
                <c:pt idx="654">
                  <c:v>45</c:v>
                </c:pt>
                <c:pt idx="655">
                  <c:v>39.5</c:v>
                </c:pt>
                <c:pt idx="656">
                  <c:v>46</c:v>
                </c:pt>
                <c:pt idx="657">
                  <c:v>46</c:v>
                </c:pt>
                <c:pt idx="658">
                  <c:v>44</c:v>
                </c:pt>
                <c:pt idx="659">
                  <c:v>49</c:v>
                </c:pt>
                <c:pt idx="660">
                  <c:v>54</c:v>
                </c:pt>
                <c:pt idx="661">
                  <c:v>45.5</c:v>
                </c:pt>
                <c:pt idx="662">
                  <c:v>56</c:v>
                </c:pt>
                <c:pt idx="663">
                  <c:v>48.5</c:v>
                </c:pt>
                <c:pt idx="664">
                  <c:v>47.5</c:v>
                </c:pt>
                <c:pt idx="665">
                  <c:v>75</c:v>
                </c:pt>
                <c:pt idx="666">
                  <c:v>75</c:v>
                </c:pt>
                <c:pt idx="667">
                  <c:v>69.5</c:v>
                </c:pt>
                <c:pt idx="668">
                  <c:v>56</c:v>
                </c:pt>
                <c:pt idx="669">
                  <c:v>57</c:v>
                </c:pt>
                <c:pt idx="670">
                  <c:v>57</c:v>
                </c:pt>
                <c:pt idx="671">
                  <c:v>55.5</c:v>
                </c:pt>
                <c:pt idx="672">
                  <c:v>53.5</c:v>
                </c:pt>
                <c:pt idx="673">
                  <c:v>57.5</c:v>
                </c:pt>
                <c:pt idx="674">
                  <c:v>62</c:v>
                </c:pt>
                <c:pt idx="675">
                  <c:v>57.5</c:v>
                </c:pt>
                <c:pt idx="676">
                  <c:v>57.5</c:v>
                </c:pt>
                <c:pt idx="677">
                  <c:v>55.5</c:v>
                </c:pt>
                <c:pt idx="678">
                  <c:v>57</c:v>
                </c:pt>
                <c:pt idx="679">
                  <c:v>63</c:v>
                </c:pt>
                <c:pt idx="680">
                  <c:v>53</c:v>
                </c:pt>
                <c:pt idx="681">
                  <c:v>47.5</c:v>
                </c:pt>
                <c:pt idx="682">
                  <c:v>55</c:v>
                </c:pt>
                <c:pt idx="683">
                  <c:v>66</c:v>
                </c:pt>
                <c:pt idx="684">
                  <c:v>67.5</c:v>
                </c:pt>
                <c:pt idx="685">
                  <c:v>71</c:v>
                </c:pt>
                <c:pt idx="686">
                  <c:v>67.5</c:v>
                </c:pt>
                <c:pt idx="687">
                  <c:v>55.5</c:v>
                </c:pt>
                <c:pt idx="688">
                  <c:v>60.5</c:v>
                </c:pt>
                <c:pt idx="689">
                  <c:v>61.5</c:v>
                </c:pt>
                <c:pt idx="690">
                  <c:v>61</c:v>
                </c:pt>
                <c:pt idx="691">
                  <c:v>65.5</c:v>
                </c:pt>
                <c:pt idx="692">
                  <c:v>69.5</c:v>
                </c:pt>
                <c:pt idx="693">
                  <c:v>64</c:v>
                </c:pt>
                <c:pt idx="694">
                  <c:v>63</c:v>
                </c:pt>
                <c:pt idx="695">
                  <c:v>72.5</c:v>
                </c:pt>
                <c:pt idx="696">
                  <c:v>70</c:v>
                </c:pt>
                <c:pt idx="697">
                  <c:v>66.5</c:v>
                </c:pt>
                <c:pt idx="698">
                  <c:v>66</c:v>
                </c:pt>
                <c:pt idx="699">
                  <c:v>62</c:v>
                </c:pt>
                <c:pt idx="700">
                  <c:v>66</c:v>
                </c:pt>
                <c:pt idx="701">
                  <c:v>65.5</c:v>
                </c:pt>
                <c:pt idx="702">
                  <c:v>61</c:v>
                </c:pt>
                <c:pt idx="703">
                  <c:v>62</c:v>
                </c:pt>
                <c:pt idx="704">
                  <c:v>63</c:v>
                </c:pt>
                <c:pt idx="705">
                  <c:v>71.5</c:v>
                </c:pt>
                <c:pt idx="706">
                  <c:v>70.5</c:v>
                </c:pt>
                <c:pt idx="707">
                  <c:v>74</c:v>
                </c:pt>
                <c:pt idx="708">
                  <c:v>74</c:v>
                </c:pt>
                <c:pt idx="709">
                  <c:v>76</c:v>
                </c:pt>
                <c:pt idx="710">
                  <c:v>74.5</c:v>
                </c:pt>
                <c:pt idx="711">
                  <c:v>72</c:v>
                </c:pt>
                <c:pt idx="712">
                  <c:v>75</c:v>
                </c:pt>
                <c:pt idx="713">
                  <c:v>74</c:v>
                </c:pt>
                <c:pt idx="714">
                  <c:v>68</c:v>
                </c:pt>
                <c:pt idx="715">
                  <c:v>70.5</c:v>
                </c:pt>
                <c:pt idx="716">
                  <c:v>69.5</c:v>
                </c:pt>
                <c:pt idx="717">
                  <c:v>66.5</c:v>
                </c:pt>
                <c:pt idx="718">
                  <c:v>67</c:v>
                </c:pt>
                <c:pt idx="719">
                  <c:v>68</c:v>
                </c:pt>
                <c:pt idx="720">
                  <c:v>68</c:v>
                </c:pt>
                <c:pt idx="721">
                  <c:v>67.5</c:v>
                </c:pt>
                <c:pt idx="722">
                  <c:v>71.5</c:v>
                </c:pt>
                <c:pt idx="723">
                  <c:v>76</c:v>
                </c:pt>
                <c:pt idx="724">
                  <c:v>71</c:v>
                </c:pt>
                <c:pt idx="725">
                  <c:v>74</c:v>
                </c:pt>
                <c:pt idx="726">
                  <c:v>68.5</c:v>
                </c:pt>
                <c:pt idx="727">
                  <c:v>74</c:v>
                </c:pt>
                <c:pt idx="728">
                  <c:v>71.5</c:v>
                </c:pt>
                <c:pt idx="729">
                  <c:v>76</c:v>
                </c:pt>
                <c:pt idx="730">
                  <c:v>77</c:v>
                </c:pt>
                <c:pt idx="731">
                  <c:v>79.5</c:v>
                </c:pt>
                <c:pt idx="732">
                  <c:v>76.5</c:v>
                </c:pt>
                <c:pt idx="733">
                  <c:v>77</c:v>
                </c:pt>
                <c:pt idx="734">
                  <c:v>71</c:v>
                </c:pt>
                <c:pt idx="735">
                  <c:v>73.5</c:v>
                </c:pt>
                <c:pt idx="736">
                  <c:v>74.5</c:v>
                </c:pt>
                <c:pt idx="737">
                  <c:v>75.5</c:v>
                </c:pt>
                <c:pt idx="738">
                  <c:v>71</c:v>
                </c:pt>
                <c:pt idx="739">
                  <c:v>73.5</c:v>
                </c:pt>
                <c:pt idx="740">
                  <c:v>82.5</c:v>
                </c:pt>
                <c:pt idx="741">
                  <c:v>80</c:v>
                </c:pt>
                <c:pt idx="742">
                  <c:v>74.5</c:v>
                </c:pt>
                <c:pt idx="743">
                  <c:v>68.5</c:v>
                </c:pt>
                <c:pt idx="744">
                  <c:v>79.5</c:v>
                </c:pt>
                <c:pt idx="745">
                  <c:v>80</c:v>
                </c:pt>
                <c:pt idx="746">
                  <c:v>78.5</c:v>
                </c:pt>
                <c:pt idx="747">
                  <c:v>79</c:v>
                </c:pt>
                <c:pt idx="748">
                  <c:v>79</c:v>
                </c:pt>
                <c:pt idx="749">
                  <c:v>76.5</c:v>
                </c:pt>
                <c:pt idx="750">
                  <c:v>75.5</c:v>
                </c:pt>
                <c:pt idx="751">
                  <c:v>75.5</c:v>
                </c:pt>
                <c:pt idx="752">
                  <c:v>71</c:v>
                </c:pt>
                <c:pt idx="753">
                  <c:v>64</c:v>
                </c:pt>
                <c:pt idx="754">
                  <c:v>64</c:v>
                </c:pt>
                <c:pt idx="755">
                  <c:v>67.5</c:v>
                </c:pt>
                <c:pt idx="756">
                  <c:v>67</c:v>
                </c:pt>
                <c:pt idx="757">
                  <c:v>68</c:v>
                </c:pt>
                <c:pt idx="758">
                  <c:v>66.5</c:v>
                </c:pt>
                <c:pt idx="759">
                  <c:v>62.5</c:v>
                </c:pt>
                <c:pt idx="760">
                  <c:v>70</c:v>
                </c:pt>
                <c:pt idx="761">
                  <c:v>68.5</c:v>
                </c:pt>
                <c:pt idx="762">
                  <c:v>70.5</c:v>
                </c:pt>
                <c:pt idx="763">
                  <c:v>61</c:v>
                </c:pt>
                <c:pt idx="764">
                  <c:v>57.5</c:v>
                </c:pt>
                <c:pt idx="765">
                  <c:v>59</c:v>
                </c:pt>
                <c:pt idx="766">
                  <c:v>61.5</c:v>
                </c:pt>
                <c:pt idx="767">
                  <c:v>67</c:v>
                </c:pt>
                <c:pt idx="768">
                  <c:v>72</c:v>
                </c:pt>
                <c:pt idx="769">
                  <c:v>67.5</c:v>
                </c:pt>
                <c:pt idx="770">
                  <c:v>60.5</c:v>
                </c:pt>
                <c:pt idx="771">
                  <c:v>61</c:v>
                </c:pt>
                <c:pt idx="772">
                  <c:v>54.5</c:v>
                </c:pt>
                <c:pt idx="773">
                  <c:v>50</c:v>
                </c:pt>
                <c:pt idx="774">
                  <c:v>48</c:v>
                </c:pt>
                <c:pt idx="775">
                  <c:v>63.5</c:v>
                </c:pt>
                <c:pt idx="776">
                  <c:v>57</c:v>
                </c:pt>
                <c:pt idx="777">
                  <c:v>57</c:v>
                </c:pt>
                <c:pt idx="778">
                  <c:v>59</c:v>
                </c:pt>
                <c:pt idx="779">
                  <c:v>57.5</c:v>
                </c:pt>
                <c:pt idx="780">
                  <c:v>51.5</c:v>
                </c:pt>
                <c:pt idx="781">
                  <c:v>46</c:v>
                </c:pt>
                <c:pt idx="782">
                  <c:v>49.5</c:v>
                </c:pt>
                <c:pt idx="783">
                  <c:v>44.5</c:v>
                </c:pt>
                <c:pt idx="784">
                  <c:v>38.5</c:v>
                </c:pt>
                <c:pt idx="785">
                  <c:v>38.5</c:v>
                </c:pt>
                <c:pt idx="786">
                  <c:v>44.5</c:v>
                </c:pt>
                <c:pt idx="787">
                  <c:v>51.5</c:v>
                </c:pt>
                <c:pt idx="788">
                  <c:v>56</c:v>
                </c:pt>
                <c:pt idx="789">
                  <c:v>60</c:v>
                </c:pt>
                <c:pt idx="790">
                  <c:v>49.5</c:v>
                </c:pt>
                <c:pt idx="791">
                  <c:v>51</c:v>
                </c:pt>
                <c:pt idx="792">
                  <c:v>52.5</c:v>
                </c:pt>
                <c:pt idx="793">
                  <c:v>52.5</c:v>
                </c:pt>
                <c:pt idx="794">
                  <c:v>55.5</c:v>
                </c:pt>
                <c:pt idx="795">
                  <c:v>49.5</c:v>
                </c:pt>
                <c:pt idx="796">
                  <c:v>45.5</c:v>
                </c:pt>
                <c:pt idx="797">
                  <c:v>48.5</c:v>
                </c:pt>
                <c:pt idx="798">
                  <c:v>44.5</c:v>
                </c:pt>
                <c:pt idx="799">
                  <c:v>45.5</c:v>
                </c:pt>
                <c:pt idx="800">
                  <c:v>52.5</c:v>
                </c:pt>
                <c:pt idx="801">
                  <c:v>52.5</c:v>
                </c:pt>
                <c:pt idx="802">
                  <c:v>58</c:v>
                </c:pt>
                <c:pt idx="803">
                  <c:v>50</c:v>
                </c:pt>
                <c:pt idx="804">
                  <c:v>49.5</c:v>
                </c:pt>
                <c:pt idx="805">
                  <c:v>59</c:v>
                </c:pt>
                <c:pt idx="806">
                  <c:v>49</c:v>
                </c:pt>
                <c:pt idx="807">
                  <c:v>46</c:v>
                </c:pt>
                <c:pt idx="808">
                  <c:v>46.5</c:v>
                </c:pt>
                <c:pt idx="809">
                  <c:v>54.5</c:v>
                </c:pt>
                <c:pt idx="810">
                  <c:v>45.5</c:v>
                </c:pt>
                <c:pt idx="811">
                  <c:v>47</c:v>
                </c:pt>
                <c:pt idx="812">
                  <c:v>51</c:v>
                </c:pt>
                <c:pt idx="813">
                  <c:v>48</c:v>
                </c:pt>
                <c:pt idx="814">
                  <c:v>50.5</c:v>
                </c:pt>
                <c:pt idx="815">
                  <c:v>47</c:v>
                </c:pt>
                <c:pt idx="816">
                  <c:v>42.5</c:v>
                </c:pt>
                <c:pt idx="817">
                  <c:v>37</c:v>
                </c:pt>
                <c:pt idx="818">
                  <c:v>48</c:v>
                </c:pt>
                <c:pt idx="819">
                  <c:v>48.5</c:v>
                </c:pt>
                <c:pt idx="820">
                  <c:v>32</c:v>
                </c:pt>
                <c:pt idx="821">
                  <c:v>31.5</c:v>
                </c:pt>
                <c:pt idx="822">
                  <c:v>37.5</c:v>
                </c:pt>
                <c:pt idx="823">
                  <c:v>41</c:v>
                </c:pt>
                <c:pt idx="824">
                  <c:v>30.5</c:v>
                </c:pt>
                <c:pt idx="825">
                  <c:v>32.5</c:v>
                </c:pt>
                <c:pt idx="826">
                  <c:v>41</c:v>
                </c:pt>
                <c:pt idx="827">
                  <c:v>39.5</c:v>
                </c:pt>
                <c:pt idx="828">
                  <c:v>30.5</c:v>
                </c:pt>
                <c:pt idx="829">
                  <c:v>22.5</c:v>
                </c:pt>
                <c:pt idx="830">
                  <c:v>29.5</c:v>
                </c:pt>
                <c:pt idx="831">
                  <c:v>31.5</c:v>
                </c:pt>
                <c:pt idx="832">
                  <c:v>27</c:v>
                </c:pt>
                <c:pt idx="833">
                  <c:v>24.5</c:v>
                </c:pt>
                <c:pt idx="834">
                  <c:v>29.5</c:v>
                </c:pt>
                <c:pt idx="835">
                  <c:v>39</c:v>
                </c:pt>
                <c:pt idx="836">
                  <c:v>30.5</c:v>
                </c:pt>
                <c:pt idx="837">
                  <c:v>18.5</c:v>
                </c:pt>
                <c:pt idx="838">
                  <c:v>20</c:v>
                </c:pt>
                <c:pt idx="839">
                  <c:v>23.5</c:v>
                </c:pt>
                <c:pt idx="840">
                  <c:v>30.5</c:v>
                </c:pt>
                <c:pt idx="841">
                  <c:v>32</c:v>
                </c:pt>
                <c:pt idx="842">
                  <c:v>20.5</c:v>
                </c:pt>
                <c:pt idx="843">
                  <c:v>24</c:v>
                </c:pt>
                <c:pt idx="844">
                  <c:v>28</c:v>
                </c:pt>
                <c:pt idx="845">
                  <c:v>28.5</c:v>
                </c:pt>
                <c:pt idx="846">
                  <c:v>31</c:v>
                </c:pt>
                <c:pt idx="847">
                  <c:v>35</c:v>
                </c:pt>
                <c:pt idx="848">
                  <c:v>40.5</c:v>
                </c:pt>
                <c:pt idx="849">
                  <c:v>34.5</c:v>
                </c:pt>
                <c:pt idx="850">
                  <c:v>33</c:v>
                </c:pt>
                <c:pt idx="851">
                  <c:v>33</c:v>
                </c:pt>
                <c:pt idx="852">
                  <c:v>40</c:v>
                </c:pt>
                <c:pt idx="853">
                  <c:v>47</c:v>
                </c:pt>
                <c:pt idx="854">
                  <c:v>35</c:v>
                </c:pt>
                <c:pt idx="855">
                  <c:v>33</c:v>
                </c:pt>
                <c:pt idx="856">
                  <c:v>27</c:v>
                </c:pt>
                <c:pt idx="857">
                  <c:v>21</c:v>
                </c:pt>
                <c:pt idx="858">
                  <c:v>28</c:v>
                </c:pt>
                <c:pt idx="859">
                  <c:v>27.5</c:v>
                </c:pt>
                <c:pt idx="860">
                  <c:v>32.5</c:v>
                </c:pt>
                <c:pt idx="861">
                  <c:v>25</c:v>
                </c:pt>
                <c:pt idx="862">
                  <c:v>29</c:v>
                </c:pt>
                <c:pt idx="863">
                  <c:v>35</c:v>
                </c:pt>
                <c:pt idx="864">
                  <c:v>31.5</c:v>
                </c:pt>
                <c:pt idx="865">
                  <c:v>30.5</c:v>
                </c:pt>
                <c:pt idx="866">
                  <c:v>32</c:v>
                </c:pt>
                <c:pt idx="867">
                  <c:v>33.5</c:v>
                </c:pt>
                <c:pt idx="868">
                  <c:v>28.5</c:v>
                </c:pt>
                <c:pt idx="869">
                  <c:v>28</c:v>
                </c:pt>
                <c:pt idx="870">
                  <c:v>36.5</c:v>
                </c:pt>
                <c:pt idx="871">
                  <c:v>35.5</c:v>
                </c:pt>
                <c:pt idx="872">
                  <c:v>37.5</c:v>
                </c:pt>
                <c:pt idx="873">
                  <c:v>35.5</c:v>
                </c:pt>
                <c:pt idx="874">
                  <c:v>40.5</c:v>
                </c:pt>
                <c:pt idx="875">
                  <c:v>39</c:v>
                </c:pt>
                <c:pt idx="876">
                  <c:v>37</c:v>
                </c:pt>
                <c:pt idx="877">
                  <c:v>40.5</c:v>
                </c:pt>
                <c:pt idx="878">
                  <c:v>45</c:v>
                </c:pt>
                <c:pt idx="879">
                  <c:v>47.5</c:v>
                </c:pt>
                <c:pt idx="880">
                  <c:v>46.5</c:v>
                </c:pt>
                <c:pt idx="881">
                  <c:v>45.5</c:v>
                </c:pt>
                <c:pt idx="882">
                  <c:v>43.5</c:v>
                </c:pt>
                <c:pt idx="883">
                  <c:v>48</c:v>
                </c:pt>
                <c:pt idx="884">
                  <c:v>49.5</c:v>
                </c:pt>
                <c:pt idx="885">
                  <c:v>50.5</c:v>
                </c:pt>
                <c:pt idx="886">
                  <c:v>57.5</c:v>
                </c:pt>
                <c:pt idx="887">
                  <c:v>53.5</c:v>
                </c:pt>
                <c:pt idx="888">
                  <c:v>47.5</c:v>
                </c:pt>
                <c:pt idx="889">
                  <c:v>50.5</c:v>
                </c:pt>
                <c:pt idx="890">
                  <c:v>39.5</c:v>
                </c:pt>
                <c:pt idx="891">
                  <c:v>49.5</c:v>
                </c:pt>
                <c:pt idx="892">
                  <c:v>43.5</c:v>
                </c:pt>
                <c:pt idx="893">
                  <c:v>50</c:v>
                </c:pt>
                <c:pt idx="894">
                  <c:v>56.5</c:v>
                </c:pt>
                <c:pt idx="895">
                  <c:v>59.5</c:v>
                </c:pt>
                <c:pt idx="896">
                  <c:v>68</c:v>
                </c:pt>
                <c:pt idx="897">
                  <c:v>71</c:v>
                </c:pt>
                <c:pt idx="898">
                  <c:v>71</c:v>
                </c:pt>
                <c:pt idx="899">
                  <c:v>58</c:v>
                </c:pt>
                <c:pt idx="900">
                  <c:v>54.5</c:v>
                </c:pt>
                <c:pt idx="901">
                  <c:v>46.5</c:v>
                </c:pt>
                <c:pt idx="902">
                  <c:v>52</c:v>
                </c:pt>
                <c:pt idx="903">
                  <c:v>59</c:v>
                </c:pt>
                <c:pt idx="904">
                  <c:v>49</c:v>
                </c:pt>
                <c:pt idx="905">
                  <c:v>52.5</c:v>
                </c:pt>
                <c:pt idx="906">
                  <c:v>57</c:v>
                </c:pt>
                <c:pt idx="907">
                  <c:v>57.5</c:v>
                </c:pt>
                <c:pt idx="908">
                  <c:v>57.5</c:v>
                </c:pt>
                <c:pt idx="909">
                  <c:v>48</c:v>
                </c:pt>
                <c:pt idx="910">
                  <c:v>49.5</c:v>
                </c:pt>
                <c:pt idx="911">
                  <c:v>46.5</c:v>
                </c:pt>
                <c:pt idx="912">
                  <c:v>49.5</c:v>
                </c:pt>
                <c:pt idx="913">
                  <c:v>57</c:v>
                </c:pt>
                <c:pt idx="914">
                  <c:v>75</c:v>
                </c:pt>
                <c:pt idx="915">
                  <c:v>69.5</c:v>
                </c:pt>
                <c:pt idx="916">
                  <c:v>65</c:v>
                </c:pt>
                <c:pt idx="917">
                  <c:v>66</c:v>
                </c:pt>
                <c:pt idx="918">
                  <c:v>63.5</c:v>
                </c:pt>
                <c:pt idx="919">
                  <c:v>48</c:v>
                </c:pt>
                <c:pt idx="920">
                  <c:v>48.5</c:v>
                </c:pt>
                <c:pt idx="921">
                  <c:v>48.5</c:v>
                </c:pt>
                <c:pt idx="922">
                  <c:v>43.5</c:v>
                </c:pt>
                <c:pt idx="923">
                  <c:v>55</c:v>
                </c:pt>
                <c:pt idx="924">
                  <c:v>60</c:v>
                </c:pt>
                <c:pt idx="925">
                  <c:v>62</c:v>
                </c:pt>
                <c:pt idx="926">
                  <c:v>53</c:v>
                </c:pt>
                <c:pt idx="927">
                  <c:v>59.5</c:v>
                </c:pt>
                <c:pt idx="928">
                  <c:v>68</c:v>
                </c:pt>
                <c:pt idx="929">
                  <c:v>67.5</c:v>
                </c:pt>
                <c:pt idx="930">
                  <c:v>67.5</c:v>
                </c:pt>
                <c:pt idx="931">
                  <c:v>74</c:v>
                </c:pt>
                <c:pt idx="932">
                  <c:v>77.5</c:v>
                </c:pt>
                <c:pt idx="933">
                  <c:v>66</c:v>
                </c:pt>
                <c:pt idx="934">
                  <c:v>73</c:v>
                </c:pt>
                <c:pt idx="935">
                  <c:v>77.5</c:v>
                </c:pt>
                <c:pt idx="936">
                  <c:v>72.5</c:v>
                </c:pt>
                <c:pt idx="937">
                  <c:v>75.5</c:v>
                </c:pt>
                <c:pt idx="938">
                  <c:v>77</c:v>
                </c:pt>
                <c:pt idx="939">
                  <c:v>72</c:v>
                </c:pt>
                <c:pt idx="940">
                  <c:v>64.5</c:v>
                </c:pt>
                <c:pt idx="941">
                  <c:v>60.5</c:v>
                </c:pt>
                <c:pt idx="942">
                  <c:v>58</c:v>
                </c:pt>
                <c:pt idx="943">
                  <c:v>66.5</c:v>
                </c:pt>
                <c:pt idx="944">
                  <c:v>74</c:v>
                </c:pt>
                <c:pt idx="945">
                  <c:v>72</c:v>
                </c:pt>
                <c:pt idx="946">
                  <c:v>70</c:v>
                </c:pt>
                <c:pt idx="947">
                  <c:v>69</c:v>
                </c:pt>
                <c:pt idx="948">
                  <c:v>65</c:v>
                </c:pt>
                <c:pt idx="949">
                  <c:v>78.5</c:v>
                </c:pt>
                <c:pt idx="950">
                  <c:v>77</c:v>
                </c:pt>
                <c:pt idx="951">
                  <c:v>77.5</c:v>
                </c:pt>
                <c:pt idx="952">
                  <c:v>80</c:v>
                </c:pt>
                <c:pt idx="953">
                  <c:v>78.5</c:v>
                </c:pt>
                <c:pt idx="954">
                  <c:v>79</c:v>
                </c:pt>
                <c:pt idx="955">
                  <c:v>81</c:v>
                </c:pt>
                <c:pt idx="956">
                  <c:v>71.5</c:v>
                </c:pt>
                <c:pt idx="957">
                  <c:v>68</c:v>
                </c:pt>
                <c:pt idx="958">
                  <c:v>67.5</c:v>
                </c:pt>
                <c:pt idx="959">
                  <c:v>81</c:v>
                </c:pt>
                <c:pt idx="960">
                  <c:v>84</c:v>
                </c:pt>
                <c:pt idx="961">
                  <c:v>89</c:v>
                </c:pt>
                <c:pt idx="962">
                  <c:v>86</c:v>
                </c:pt>
                <c:pt idx="963">
                  <c:v>79.5</c:v>
                </c:pt>
                <c:pt idx="964">
                  <c:v>76.5</c:v>
                </c:pt>
                <c:pt idx="965">
                  <c:v>79</c:v>
                </c:pt>
                <c:pt idx="966">
                  <c:v>76.5</c:v>
                </c:pt>
                <c:pt idx="967">
                  <c:v>74</c:v>
                </c:pt>
                <c:pt idx="968">
                  <c:v>80.5</c:v>
                </c:pt>
                <c:pt idx="969">
                  <c:v>79.5</c:v>
                </c:pt>
                <c:pt idx="970">
                  <c:v>79.5</c:v>
                </c:pt>
                <c:pt idx="971">
                  <c:v>78.5</c:v>
                </c:pt>
                <c:pt idx="972">
                  <c:v>80.5</c:v>
                </c:pt>
                <c:pt idx="973">
                  <c:v>83.5</c:v>
                </c:pt>
                <c:pt idx="974">
                  <c:v>76</c:v>
                </c:pt>
                <c:pt idx="975">
                  <c:v>73.5</c:v>
                </c:pt>
                <c:pt idx="976">
                  <c:v>76</c:v>
                </c:pt>
                <c:pt idx="977">
                  <c:v>76.5</c:v>
                </c:pt>
                <c:pt idx="978">
                  <c:v>74</c:v>
                </c:pt>
                <c:pt idx="979">
                  <c:v>71.5</c:v>
                </c:pt>
                <c:pt idx="980">
                  <c:v>74.5</c:v>
                </c:pt>
                <c:pt idx="981">
                  <c:v>78</c:v>
                </c:pt>
                <c:pt idx="982">
                  <c:v>83</c:v>
                </c:pt>
                <c:pt idx="983">
                  <c:v>80.5</c:v>
                </c:pt>
                <c:pt idx="984">
                  <c:v>77.5</c:v>
                </c:pt>
                <c:pt idx="985">
                  <c:v>80</c:v>
                </c:pt>
                <c:pt idx="986">
                  <c:v>80</c:v>
                </c:pt>
                <c:pt idx="987">
                  <c:v>82</c:v>
                </c:pt>
                <c:pt idx="988">
                  <c:v>70.5</c:v>
                </c:pt>
                <c:pt idx="989">
                  <c:v>70.5</c:v>
                </c:pt>
                <c:pt idx="990">
                  <c:v>78</c:v>
                </c:pt>
                <c:pt idx="991">
                  <c:v>76</c:v>
                </c:pt>
                <c:pt idx="992">
                  <c:v>72.5</c:v>
                </c:pt>
                <c:pt idx="993">
                  <c:v>74</c:v>
                </c:pt>
                <c:pt idx="994">
                  <c:v>73</c:v>
                </c:pt>
                <c:pt idx="995">
                  <c:v>65.5</c:v>
                </c:pt>
                <c:pt idx="996">
                  <c:v>65</c:v>
                </c:pt>
                <c:pt idx="997">
                  <c:v>65.5</c:v>
                </c:pt>
                <c:pt idx="998">
                  <c:v>68</c:v>
                </c:pt>
                <c:pt idx="999">
                  <c:v>74.5</c:v>
                </c:pt>
                <c:pt idx="1000">
                  <c:v>78</c:v>
                </c:pt>
                <c:pt idx="1001">
                  <c:v>82</c:v>
                </c:pt>
                <c:pt idx="1002">
                  <c:v>81.5</c:v>
                </c:pt>
                <c:pt idx="1003">
                  <c:v>81</c:v>
                </c:pt>
                <c:pt idx="1004">
                  <c:v>62</c:v>
                </c:pt>
                <c:pt idx="1005">
                  <c:v>65</c:v>
                </c:pt>
                <c:pt idx="1006">
                  <c:v>75.5</c:v>
                </c:pt>
                <c:pt idx="1007">
                  <c:v>74</c:v>
                </c:pt>
                <c:pt idx="1008">
                  <c:v>64.5</c:v>
                </c:pt>
                <c:pt idx="1009">
                  <c:v>60</c:v>
                </c:pt>
                <c:pt idx="1010">
                  <c:v>63</c:v>
                </c:pt>
                <c:pt idx="1011">
                  <c:v>62</c:v>
                </c:pt>
                <c:pt idx="1012">
                  <c:v>59</c:v>
                </c:pt>
                <c:pt idx="1013">
                  <c:v>58.5</c:v>
                </c:pt>
                <c:pt idx="1014">
                  <c:v>68</c:v>
                </c:pt>
                <c:pt idx="1015">
                  <c:v>59.5</c:v>
                </c:pt>
                <c:pt idx="1016">
                  <c:v>60</c:v>
                </c:pt>
                <c:pt idx="1017">
                  <c:v>71</c:v>
                </c:pt>
                <c:pt idx="1018">
                  <c:v>71.5</c:v>
                </c:pt>
                <c:pt idx="1019">
                  <c:v>65.5</c:v>
                </c:pt>
                <c:pt idx="1020">
                  <c:v>66</c:v>
                </c:pt>
                <c:pt idx="1021">
                  <c:v>66.5</c:v>
                </c:pt>
                <c:pt idx="1022">
                  <c:v>66.5</c:v>
                </c:pt>
                <c:pt idx="1023">
                  <c:v>68.5</c:v>
                </c:pt>
                <c:pt idx="1024">
                  <c:v>55.5</c:v>
                </c:pt>
                <c:pt idx="1025">
                  <c:v>52.5</c:v>
                </c:pt>
                <c:pt idx="1026">
                  <c:v>56</c:v>
                </c:pt>
                <c:pt idx="1027">
                  <c:v>57</c:v>
                </c:pt>
                <c:pt idx="1028">
                  <c:v>60.5</c:v>
                </c:pt>
                <c:pt idx="1029">
                  <c:v>56</c:v>
                </c:pt>
                <c:pt idx="1030">
                  <c:v>65</c:v>
                </c:pt>
                <c:pt idx="1031">
                  <c:v>56.5</c:v>
                </c:pt>
                <c:pt idx="1032">
                  <c:v>52.5</c:v>
                </c:pt>
                <c:pt idx="1033">
                  <c:v>50</c:v>
                </c:pt>
                <c:pt idx="1034">
                  <c:v>55.5</c:v>
                </c:pt>
                <c:pt idx="1035">
                  <c:v>50.5</c:v>
                </c:pt>
                <c:pt idx="1036">
                  <c:v>49</c:v>
                </c:pt>
                <c:pt idx="1037">
                  <c:v>48.5</c:v>
                </c:pt>
                <c:pt idx="1038">
                  <c:v>52</c:v>
                </c:pt>
                <c:pt idx="1039">
                  <c:v>59</c:v>
                </c:pt>
                <c:pt idx="1040">
                  <c:v>64</c:v>
                </c:pt>
                <c:pt idx="1041">
                  <c:v>66.5</c:v>
                </c:pt>
                <c:pt idx="1042">
                  <c:v>63.5</c:v>
                </c:pt>
                <c:pt idx="1043">
                  <c:v>57.5</c:v>
                </c:pt>
                <c:pt idx="1044">
                  <c:v>46</c:v>
                </c:pt>
                <c:pt idx="1045">
                  <c:v>40</c:v>
                </c:pt>
                <c:pt idx="1046">
                  <c:v>39.5</c:v>
                </c:pt>
                <c:pt idx="1047">
                  <c:v>41.5</c:v>
                </c:pt>
                <c:pt idx="1048">
                  <c:v>45.5</c:v>
                </c:pt>
                <c:pt idx="1049">
                  <c:v>42</c:v>
                </c:pt>
                <c:pt idx="1050">
                  <c:v>49</c:v>
                </c:pt>
                <c:pt idx="1051">
                  <c:v>49.5</c:v>
                </c:pt>
                <c:pt idx="1052">
                  <c:v>47.5</c:v>
                </c:pt>
                <c:pt idx="1053">
                  <c:v>47</c:v>
                </c:pt>
                <c:pt idx="1054">
                  <c:v>53.5</c:v>
                </c:pt>
                <c:pt idx="1055">
                  <c:v>56</c:v>
                </c:pt>
                <c:pt idx="1056">
                  <c:v>47</c:v>
                </c:pt>
                <c:pt idx="1057">
                  <c:v>46.5</c:v>
                </c:pt>
                <c:pt idx="1058">
                  <c:v>39.5</c:v>
                </c:pt>
                <c:pt idx="1059">
                  <c:v>51</c:v>
                </c:pt>
                <c:pt idx="1060">
                  <c:v>49.5</c:v>
                </c:pt>
                <c:pt idx="1061">
                  <c:v>42.5</c:v>
                </c:pt>
                <c:pt idx="1062">
                  <c:v>36</c:v>
                </c:pt>
                <c:pt idx="1063">
                  <c:v>36</c:v>
                </c:pt>
                <c:pt idx="1064">
                  <c:v>50</c:v>
                </c:pt>
                <c:pt idx="1065">
                  <c:v>46.5</c:v>
                </c:pt>
                <c:pt idx="1066">
                  <c:v>35.5</c:v>
                </c:pt>
                <c:pt idx="1067">
                  <c:v>31.5</c:v>
                </c:pt>
                <c:pt idx="1068">
                  <c:v>33</c:v>
                </c:pt>
                <c:pt idx="1069">
                  <c:v>32.5</c:v>
                </c:pt>
                <c:pt idx="1070">
                  <c:v>27</c:v>
                </c:pt>
                <c:pt idx="1071">
                  <c:v>22</c:v>
                </c:pt>
                <c:pt idx="1072">
                  <c:v>48.5</c:v>
                </c:pt>
                <c:pt idx="1073">
                  <c:v>30</c:v>
                </c:pt>
                <c:pt idx="1074">
                  <c:v>21</c:v>
                </c:pt>
                <c:pt idx="1075">
                  <c:v>24</c:v>
                </c:pt>
                <c:pt idx="1076">
                  <c:v>22.5</c:v>
                </c:pt>
                <c:pt idx="1077">
                  <c:v>29</c:v>
                </c:pt>
                <c:pt idx="1078">
                  <c:v>27.5</c:v>
                </c:pt>
                <c:pt idx="1079">
                  <c:v>31</c:v>
                </c:pt>
                <c:pt idx="1080">
                  <c:v>31.5</c:v>
                </c:pt>
                <c:pt idx="1081">
                  <c:v>23.5</c:v>
                </c:pt>
                <c:pt idx="1082">
                  <c:v>25.5</c:v>
                </c:pt>
                <c:pt idx="1083">
                  <c:v>30</c:v>
                </c:pt>
                <c:pt idx="1084">
                  <c:v>26</c:v>
                </c:pt>
                <c:pt idx="1085">
                  <c:v>27.5</c:v>
                </c:pt>
                <c:pt idx="1086">
                  <c:v>38.5</c:v>
                </c:pt>
                <c:pt idx="1087">
                  <c:v>27.5</c:v>
                </c:pt>
                <c:pt idx="1088">
                  <c:v>30.5</c:v>
                </c:pt>
                <c:pt idx="1089">
                  <c:v>24</c:v>
                </c:pt>
                <c:pt idx="1090">
                  <c:v>25.5</c:v>
                </c:pt>
                <c:pt idx="1091">
                  <c:v>26.5</c:v>
                </c:pt>
                <c:pt idx="1092">
                  <c:v>24</c:v>
                </c:pt>
                <c:pt idx="1093">
                  <c:v>23.5</c:v>
                </c:pt>
                <c:pt idx="1094">
                  <c:v>26.5</c:v>
                </c:pt>
                <c:pt idx="1095">
                  <c:v>18</c:v>
                </c:pt>
                <c:pt idx="1096">
                  <c:v>23.5</c:v>
                </c:pt>
                <c:pt idx="1097">
                  <c:v>33.5</c:v>
                </c:pt>
                <c:pt idx="1098">
                  <c:v>36.5</c:v>
                </c:pt>
                <c:pt idx="1099">
                  <c:v>28.5</c:v>
                </c:pt>
                <c:pt idx="1100">
                  <c:v>13</c:v>
                </c:pt>
                <c:pt idx="1101">
                  <c:v>10.5</c:v>
                </c:pt>
                <c:pt idx="1102">
                  <c:v>29</c:v>
                </c:pt>
                <c:pt idx="1103">
                  <c:v>30</c:v>
                </c:pt>
                <c:pt idx="1104">
                  <c:v>26</c:v>
                </c:pt>
                <c:pt idx="1105">
                  <c:v>25.5</c:v>
                </c:pt>
                <c:pt idx="1106">
                  <c:v>24.5</c:v>
                </c:pt>
                <c:pt idx="1107">
                  <c:v>26.5</c:v>
                </c:pt>
                <c:pt idx="1108">
                  <c:v>31.5</c:v>
                </c:pt>
                <c:pt idx="1109">
                  <c:v>22</c:v>
                </c:pt>
                <c:pt idx="1110">
                  <c:v>36</c:v>
                </c:pt>
                <c:pt idx="1111">
                  <c:v>36.5</c:v>
                </c:pt>
                <c:pt idx="1112">
                  <c:v>25</c:v>
                </c:pt>
                <c:pt idx="1113">
                  <c:v>22</c:v>
                </c:pt>
                <c:pt idx="1114">
                  <c:v>17</c:v>
                </c:pt>
                <c:pt idx="1115">
                  <c:v>32.5</c:v>
                </c:pt>
                <c:pt idx="1116">
                  <c:v>40</c:v>
                </c:pt>
                <c:pt idx="1117">
                  <c:v>26.5</c:v>
                </c:pt>
                <c:pt idx="1118">
                  <c:v>33.5</c:v>
                </c:pt>
                <c:pt idx="1119">
                  <c:v>48</c:v>
                </c:pt>
                <c:pt idx="1120">
                  <c:v>25</c:v>
                </c:pt>
                <c:pt idx="1121">
                  <c:v>23.5</c:v>
                </c:pt>
                <c:pt idx="1122">
                  <c:v>27</c:v>
                </c:pt>
                <c:pt idx="1123">
                  <c:v>30.5</c:v>
                </c:pt>
                <c:pt idx="1124">
                  <c:v>41.5</c:v>
                </c:pt>
                <c:pt idx="1125">
                  <c:v>43.5</c:v>
                </c:pt>
                <c:pt idx="1126">
                  <c:v>38.5</c:v>
                </c:pt>
                <c:pt idx="1127">
                  <c:v>35.5</c:v>
                </c:pt>
                <c:pt idx="1128">
                  <c:v>25.5</c:v>
                </c:pt>
                <c:pt idx="1129">
                  <c:v>44</c:v>
                </c:pt>
                <c:pt idx="1130">
                  <c:v>35.5</c:v>
                </c:pt>
                <c:pt idx="1131">
                  <c:v>37.5</c:v>
                </c:pt>
                <c:pt idx="1132">
                  <c:v>38</c:v>
                </c:pt>
                <c:pt idx="1133">
                  <c:v>45</c:v>
                </c:pt>
                <c:pt idx="1134">
                  <c:v>43.5</c:v>
                </c:pt>
                <c:pt idx="1135">
                  <c:v>35.5</c:v>
                </c:pt>
                <c:pt idx="1136">
                  <c:v>39</c:v>
                </c:pt>
                <c:pt idx="1137">
                  <c:v>46</c:v>
                </c:pt>
                <c:pt idx="1138">
                  <c:v>53</c:v>
                </c:pt>
                <c:pt idx="1139">
                  <c:v>40.5</c:v>
                </c:pt>
                <c:pt idx="1140">
                  <c:v>38</c:v>
                </c:pt>
                <c:pt idx="1141">
                  <c:v>41</c:v>
                </c:pt>
                <c:pt idx="1142">
                  <c:v>32</c:v>
                </c:pt>
                <c:pt idx="1143">
                  <c:v>34.5</c:v>
                </c:pt>
                <c:pt idx="1144">
                  <c:v>34</c:v>
                </c:pt>
                <c:pt idx="1145">
                  <c:v>35</c:v>
                </c:pt>
                <c:pt idx="1146">
                  <c:v>39.5</c:v>
                </c:pt>
                <c:pt idx="1147">
                  <c:v>43.5</c:v>
                </c:pt>
                <c:pt idx="1148">
                  <c:v>38</c:v>
                </c:pt>
                <c:pt idx="1149">
                  <c:v>49.5</c:v>
                </c:pt>
                <c:pt idx="1150">
                  <c:v>54</c:v>
                </c:pt>
                <c:pt idx="1151">
                  <c:v>51</c:v>
                </c:pt>
                <c:pt idx="1152">
                  <c:v>45.5</c:v>
                </c:pt>
                <c:pt idx="1153">
                  <c:v>42.5</c:v>
                </c:pt>
                <c:pt idx="1154">
                  <c:v>52</c:v>
                </c:pt>
                <c:pt idx="1155">
                  <c:v>66.5</c:v>
                </c:pt>
                <c:pt idx="1156">
                  <c:v>51.5</c:v>
                </c:pt>
                <c:pt idx="1157">
                  <c:v>46.5</c:v>
                </c:pt>
                <c:pt idx="1158">
                  <c:v>56.5</c:v>
                </c:pt>
                <c:pt idx="1159">
                  <c:v>48</c:v>
                </c:pt>
                <c:pt idx="1160">
                  <c:v>52</c:v>
                </c:pt>
                <c:pt idx="1161">
                  <c:v>47</c:v>
                </c:pt>
                <c:pt idx="1162">
                  <c:v>56.5</c:v>
                </c:pt>
                <c:pt idx="1163">
                  <c:v>64.5</c:v>
                </c:pt>
                <c:pt idx="1164">
                  <c:v>65</c:v>
                </c:pt>
                <c:pt idx="1165">
                  <c:v>69.5</c:v>
                </c:pt>
                <c:pt idx="1166">
                  <c:v>72.5</c:v>
                </c:pt>
                <c:pt idx="1167">
                  <c:v>62.5</c:v>
                </c:pt>
                <c:pt idx="1168">
                  <c:v>58.5</c:v>
                </c:pt>
                <c:pt idx="1169">
                  <c:v>59</c:v>
                </c:pt>
                <c:pt idx="1170">
                  <c:v>68</c:v>
                </c:pt>
                <c:pt idx="1171">
                  <c:v>52.5</c:v>
                </c:pt>
                <c:pt idx="1172">
                  <c:v>51.5</c:v>
                </c:pt>
                <c:pt idx="1173">
                  <c:v>62</c:v>
                </c:pt>
                <c:pt idx="1174">
                  <c:v>62</c:v>
                </c:pt>
                <c:pt idx="1175">
                  <c:v>60.5</c:v>
                </c:pt>
                <c:pt idx="1176">
                  <c:v>60</c:v>
                </c:pt>
                <c:pt idx="1177">
                  <c:v>63.5</c:v>
                </c:pt>
                <c:pt idx="1178">
                  <c:v>63.5</c:v>
                </c:pt>
                <c:pt idx="1179">
                  <c:v>57</c:v>
                </c:pt>
                <c:pt idx="1180">
                  <c:v>57</c:v>
                </c:pt>
                <c:pt idx="1181">
                  <c:v>62.5</c:v>
                </c:pt>
                <c:pt idx="1182">
                  <c:v>65</c:v>
                </c:pt>
                <c:pt idx="1183">
                  <c:v>57</c:v>
                </c:pt>
                <c:pt idx="1184">
                  <c:v>61.5</c:v>
                </c:pt>
                <c:pt idx="1185">
                  <c:v>70</c:v>
                </c:pt>
                <c:pt idx="1186">
                  <c:v>72</c:v>
                </c:pt>
                <c:pt idx="1187">
                  <c:v>74</c:v>
                </c:pt>
                <c:pt idx="1188">
                  <c:v>78</c:v>
                </c:pt>
                <c:pt idx="1189">
                  <c:v>78.5</c:v>
                </c:pt>
                <c:pt idx="1190">
                  <c:v>78.5</c:v>
                </c:pt>
                <c:pt idx="1191">
                  <c:v>65.5</c:v>
                </c:pt>
                <c:pt idx="1192">
                  <c:v>63.5</c:v>
                </c:pt>
                <c:pt idx="1193">
                  <c:v>70.5</c:v>
                </c:pt>
                <c:pt idx="1194">
                  <c:v>75.5</c:v>
                </c:pt>
                <c:pt idx="1195">
                  <c:v>81</c:v>
                </c:pt>
                <c:pt idx="1196">
                  <c:v>67</c:v>
                </c:pt>
                <c:pt idx="1197">
                  <c:v>64.5</c:v>
                </c:pt>
                <c:pt idx="1198">
                  <c:v>63.5</c:v>
                </c:pt>
                <c:pt idx="1199">
                  <c:v>70</c:v>
                </c:pt>
                <c:pt idx="1200">
                  <c:v>71</c:v>
                </c:pt>
                <c:pt idx="1201">
                  <c:v>73</c:v>
                </c:pt>
                <c:pt idx="1202">
                  <c:v>74.5</c:v>
                </c:pt>
                <c:pt idx="1203">
                  <c:v>74.5</c:v>
                </c:pt>
                <c:pt idx="1204">
                  <c:v>75</c:v>
                </c:pt>
                <c:pt idx="1205">
                  <c:v>68.5</c:v>
                </c:pt>
                <c:pt idx="1206">
                  <c:v>70</c:v>
                </c:pt>
                <c:pt idx="1207">
                  <c:v>76</c:v>
                </c:pt>
                <c:pt idx="1208">
                  <c:v>76.5</c:v>
                </c:pt>
                <c:pt idx="1209">
                  <c:v>72</c:v>
                </c:pt>
                <c:pt idx="1210">
                  <c:v>69.5</c:v>
                </c:pt>
                <c:pt idx="1211">
                  <c:v>74.5</c:v>
                </c:pt>
                <c:pt idx="1212">
                  <c:v>76</c:v>
                </c:pt>
                <c:pt idx="1213">
                  <c:v>78</c:v>
                </c:pt>
                <c:pt idx="1214">
                  <c:v>81</c:v>
                </c:pt>
                <c:pt idx="1215">
                  <c:v>75.5</c:v>
                </c:pt>
                <c:pt idx="1216">
                  <c:v>79</c:v>
                </c:pt>
                <c:pt idx="1217">
                  <c:v>83</c:v>
                </c:pt>
                <c:pt idx="1218">
                  <c:v>74.5</c:v>
                </c:pt>
                <c:pt idx="1219">
                  <c:v>73</c:v>
                </c:pt>
                <c:pt idx="1220">
                  <c:v>76.5</c:v>
                </c:pt>
                <c:pt idx="1221">
                  <c:v>84</c:v>
                </c:pt>
                <c:pt idx="1222">
                  <c:v>80</c:v>
                </c:pt>
                <c:pt idx="1223">
                  <c:v>82.5</c:v>
                </c:pt>
                <c:pt idx="1224">
                  <c:v>87.5</c:v>
                </c:pt>
                <c:pt idx="1225">
                  <c:v>82.5</c:v>
                </c:pt>
                <c:pt idx="1226">
                  <c:v>74.5</c:v>
                </c:pt>
                <c:pt idx="1227">
                  <c:v>75</c:v>
                </c:pt>
                <c:pt idx="1228">
                  <c:v>74</c:v>
                </c:pt>
                <c:pt idx="1229">
                  <c:v>78</c:v>
                </c:pt>
                <c:pt idx="1230">
                  <c:v>78</c:v>
                </c:pt>
                <c:pt idx="1231">
                  <c:v>82</c:v>
                </c:pt>
                <c:pt idx="1232">
                  <c:v>76.5</c:v>
                </c:pt>
                <c:pt idx="1233">
                  <c:v>76</c:v>
                </c:pt>
                <c:pt idx="1234">
                  <c:v>74.5</c:v>
                </c:pt>
                <c:pt idx="1235">
                  <c:v>81.5</c:v>
                </c:pt>
                <c:pt idx="1236">
                  <c:v>78</c:v>
                </c:pt>
                <c:pt idx="1237">
                  <c:v>74.5</c:v>
                </c:pt>
                <c:pt idx="1238">
                  <c:v>74</c:v>
                </c:pt>
                <c:pt idx="1239">
                  <c:v>69.5</c:v>
                </c:pt>
                <c:pt idx="1240">
                  <c:v>69.5</c:v>
                </c:pt>
                <c:pt idx="1241">
                  <c:v>71</c:v>
                </c:pt>
                <c:pt idx="1242">
                  <c:v>75</c:v>
                </c:pt>
                <c:pt idx="1243">
                  <c:v>74</c:v>
                </c:pt>
                <c:pt idx="1244">
                  <c:v>73</c:v>
                </c:pt>
                <c:pt idx="1245">
                  <c:v>68</c:v>
                </c:pt>
                <c:pt idx="1246">
                  <c:v>68</c:v>
                </c:pt>
                <c:pt idx="1247">
                  <c:v>69.5</c:v>
                </c:pt>
                <c:pt idx="1248">
                  <c:v>73</c:v>
                </c:pt>
                <c:pt idx="1249">
                  <c:v>66</c:v>
                </c:pt>
                <c:pt idx="1250">
                  <c:v>71</c:v>
                </c:pt>
                <c:pt idx="1251">
                  <c:v>69.5</c:v>
                </c:pt>
                <c:pt idx="1252">
                  <c:v>72.5</c:v>
                </c:pt>
                <c:pt idx="1253">
                  <c:v>71</c:v>
                </c:pt>
                <c:pt idx="1254">
                  <c:v>71.5</c:v>
                </c:pt>
                <c:pt idx="1255">
                  <c:v>60.5</c:v>
                </c:pt>
                <c:pt idx="1256">
                  <c:v>63</c:v>
                </c:pt>
                <c:pt idx="1257">
                  <c:v>70.5</c:v>
                </c:pt>
                <c:pt idx="1258">
                  <c:v>67</c:v>
                </c:pt>
                <c:pt idx="1259">
                  <c:v>71.5</c:v>
                </c:pt>
                <c:pt idx="1260">
                  <c:v>71.5</c:v>
                </c:pt>
                <c:pt idx="1261">
                  <c:v>74</c:v>
                </c:pt>
                <c:pt idx="1262">
                  <c:v>59.5</c:v>
                </c:pt>
                <c:pt idx="1263">
                  <c:v>58.5</c:v>
                </c:pt>
                <c:pt idx="1264">
                  <c:v>59</c:v>
                </c:pt>
                <c:pt idx="1265">
                  <c:v>62.5</c:v>
                </c:pt>
                <c:pt idx="1266">
                  <c:v>67</c:v>
                </c:pt>
                <c:pt idx="1267">
                  <c:v>74</c:v>
                </c:pt>
                <c:pt idx="1268">
                  <c:v>72.5</c:v>
                </c:pt>
                <c:pt idx="1269">
                  <c:v>74</c:v>
                </c:pt>
                <c:pt idx="1270">
                  <c:v>73.5</c:v>
                </c:pt>
                <c:pt idx="1271">
                  <c:v>71.5</c:v>
                </c:pt>
                <c:pt idx="1272">
                  <c:v>64</c:v>
                </c:pt>
                <c:pt idx="1273">
                  <c:v>55.5</c:v>
                </c:pt>
                <c:pt idx="1274">
                  <c:v>53.5</c:v>
                </c:pt>
                <c:pt idx="1275">
                  <c:v>58</c:v>
                </c:pt>
                <c:pt idx="1276">
                  <c:v>56.5</c:v>
                </c:pt>
                <c:pt idx="1277">
                  <c:v>54</c:v>
                </c:pt>
                <c:pt idx="1278">
                  <c:v>67.5</c:v>
                </c:pt>
                <c:pt idx="1279">
                  <c:v>67</c:v>
                </c:pt>
                <c:pt idx="1280">
                  <c:v>68.5</c:v>
                </c:pt>
                <c:pt idx="1281">
                  <c:v>57</c:v>
                </c:pt>
                <c:pt idx="1282">
                  <c:v>62.5</c:v>
                </c:pt>
                <c:pt idx="1283">
                  <c:v>59</c:v>
                </c:pt>
                <c:pt idx="1284">
                  <c:v>55.5</c:v>
                </c:pt>
                <c:pt idx="1285">
                  <c:v>58.5</c:v>
                </c:pt>
                <c:pt idx="1286">
                  <c:v>61.5</c:v>
                </c:pt>
                <c:pt idx="1287">
                  <c:v>58.5</c:v>
                </c:pt>
                <c:pt idx="1288">
                  <c:v>50</c:v>
                </c:pt>
                <c:pt idx="1289">
                  <c:v>50</c:v>
                </c:pt>
                <c:pt idx="1290">
                  <c:v>51.5</c:v>
                </c:pt>
                <c:pt idx="1291">
                  <c:v>53</c:v>
                </c:pt>
                <c:pt idx="1292">
                  <c:v>42.5</c:v>
                </c:pt>
                <c:pt idx="1293">
                  <c:v>36.5</c:v>
                </c:pt>
                <c:pt idx="1294">
                  <c:v>39</c:v>
                </c:pt>
                <c:pt idx="1295">
                  <c:v>43</c:v>
                </c:pt>
                <c:pt idx="1296">
                  <c:v>44.5</c:v>
                </c:pt>
                <c:pt idx="1297">
                  <c:v>46.5</c:v>
                </c:pt>
                <c:pt idx="1298">
                  <c:v>40</c:v>
                </c:pt>
                <c:pt idx="1299">
                  <c:v>48</c:v>
                </c:pt>
                <c:pt idx="1300">
                  <c:v>53</c:v>
                </c:pt>
                <c:pt idx="1301">
                  <c:v>54.5</c:v>
                </c:pt>
                <c:pt idx="1302">
                  <c:v>46</c:v>
                </c:pt>
                <c:pt idx="1303">
                  <c:v>57</c:v>
                </c:pt>
                <c:pt idx="1304">
                  <c:v>57.5</c:v>
                </c:pt>
                <c:pt idx="1305">
                  <c:v>50.5</c:v>
                </c:pt>
                <c:pt idx="1306">
                  <c:v>39.5</c:v>
                </c:pt>
                <c:pt idx="1307">
                  <c:v>55</c:v>
                </c:pt>
                <c:pt idx="1308">
                  <c:v>47.5</c:v>
                </c:pt>
                <c:pt idx="1309">
                  <c:v>45</c:v>
                </c:pt>
                <c:pt idx="1310">
                  <c:v>43</c:v>
                </c:pt>
                <c:pt idx="1311">
                  <c:v>46</c:v>
                </c:pt>
                <c:pt idx="1312">
                  <c:v>56</c:v>
                </c:pt>
                <c:pt idx="1313">
                  <c:v>55</c:v>
                </c:pt>
                <c:pt idx="1314">
                  <c:v>42</c:v>
                </c:pt>
                <c:pt idx="1315">
                  <c:v>38</c:v>
                </c:pt>
                <c:pt idx="1316">
                  <c:v>42.5</c:v>
                </c:pt>
                <c:pt idx="1317">
                  <c:v>48</c:v>
                </c:pt>
                <c:pt idx="1318">
                  <c:v>55</c:v>
                </c:pt>
                <c:pt idx="1319">
                  <c:v>44</c:v>
                </c:pt>
                <c:pt idx="1320">
                  <c:v>35</c:v>
                </c:pt>
                <c:pt idx="1321">
                  <c:v>29.5</c:v>
                </c:pt>
                <c:pt idx="1322">
                  <c:v>31</c:v>
                </c:pt>
                <c:pt idx="1323">
                  <c:v>34.5</c:v>
                </c:pt>
                <c:pt idx="1324">
                  <c:v>42.5</c:v>
                </c:pt>
                <c:pt idx="1325">
                  <c:v>50.5</c:v>
                </c:pt>
                <c:pt idx="1326">
                  <c:v>23.5</c:v>
                </c:pt>
                <c:pt idx="1327">
                  <c:v>32.5</c:v>
                </c:pt>
                <c:pt idx="1328">
                  <c:v>41</c:v>
                </c:pt>
                <c:pt idx="1329">
                  <c:v>48.5</c:v>
                </c:pt>
                <c:pt idx="1330">
                  <c:v>50</c:v>
                </c:pt>
                <c:pt idx="1331">
                  <c:v>35.5</c:v>
                </c:pt>
                <c:pt idx="1332">
                  <c:v>44</c:v>
                </c:pt>
                <c:pt idx="1333">
                  <c:v>33.5</c:v>
                </c:pt>
                <c:pt idx="1334">
                  <c:v>28.5</c:v>
                </c:pt>
                <c:pt idx="1335">
                  <c:v>33.5</c:v>
                </c:pt>
                <c:pt idx="1336">
                  <c:v>19</c:v>
                </c:pt>
                <c:pt idx="1337">
                  <c:v>20</c:v>
                </c:pt>
                <c:pt idx="1338">
                  <c:v>32</c:v>
                </c:pt>
                <c:pt idx="1339">
                  <c:v>33</c:v>
                </c:pt>
                <c:pt idx="1340">
                  <c:v>35</c:v>
                </c:pt>
                <c:pt idx="1341">
                  <c:v>36.5</c:v>
                </c:pt>
                <c:pt idx="1342">
                  <c:v>42</c:v>
                </c:pt>
                <c:pt idx="1343">
                  <c:v>22.5</c:v>
                </c:pt>
                <c:pt idx="1344">
                  <c:v>42.5</c:v>
                </c:pt>
                <c:pt idx="1345">
                  <c:v>23</c:v>
                </c:pt>
                <c:pt idx="1346">
                  <c:v>22.5</c:v>
                </c:pt>
                <c:pt idx="1347">
                  <c:v>40</c:v>
                </c:pt>
                <c:pt idx="1348">
                  <c:v>42.5</c:v>
                </c:pt>
                <c:pt idx="1349">
                  <c:v>37.5</c:v>
                </c:pt>
                <c:pt idx="1350">
                  <c:v>36.5</c:v>
                </c:pt>
                <c:pt idx="1351">
                  <c:v>37</c:v>
                </c:pt>
                <c:pt idx="1352">
                  <c:v>33</c:v>
                </c:pt>
                <c:pt idx="1353">
                  <c:v>45.5</c:v>
                </c:pt>
                <c:pt idx="1354">
                  <c:v>46</c:v>
                </c:pt>
                <c:pt idx="1355">
                  <c:v>36.5</c:v>
                </c:pt>
                <c:pt idx="1356">
                  <c:v>31.5</c:v>
                </c:pt>
                <c:pt idx="1357">
                  <c:v>39.5</c:v>
                </c:pt>
                <c:pt idx="1358">
                  <c:v>38</c:v>
                </c:pt>
                <c:pt idx="1359">
                  <c:v>32.5</c:v>
                </c:pt>
                <c:pt idx="1360">
                  <c:v>35.5</c:v>
                </c:pt>
                <c:pt idx="1361">
                  <c:v>26</c:v>
                </c:pt>
                <c:pt idx="1362">
                  <c:v>34.5</c:v>
                </c:pt>
                <c:pt idx="1363">
                  <c:v>40.5</c:v>
                </c:pt>
                <c:pt idx="1364">
                  <c:v>36</c:v>
                </c:pt>
                <c:pt idx="1365">
                  <c:v>36</c:v>
                </c:pt>
                <c:pt idx="1366">
                  <c:v>34</c:v>
                </c:pt>
                <c:pt idx="1367">
                  <c:v>36.5</c:v>
                </c:pt>
                <c:pt idx="1368">
                  <c:v>46</c:v>
                </c:pt>
                <c:pt idx="1369">
                  <c:v>45.5</c:v>
                </c:pt>
                <c:pt idx="1370">
                  <c:v>32.5</c:v>
                </c:pt>
                <c:pt idx="1371">
                  <c:v>39</c:v>
                </c:pt>
                <c:pt idx="1372">
                  <c:v>42</c:v>
                </c:pt>
                <c:pt idx="1373">
                  <c:v>36</c:v>
                </c:pt>
                <c:pt idx="1374">
                  <c:v>37.5</c:v>
                </c:pt>
                <c:pt idx="1375">
                  <c:v>37</c:v>
                </c:pt>
                <c:pt idx="1376">
                  <c:v>34.5</c:v>
                </c:pt>
                <c:pt idx="1377">
                  <c:v>34</c:v>
                </c:pt>
                <c:pt idx="1378">
                  <c:v>44.5</c:v>
                </c:pt>
                <c:pt idx="1379">
                  <c:v>53.5</c:v>
                </c:pt>
                <c:pt idx="1380">
                  <c:v>45.5</c:v>
                </c:pt>
                <c:pt idx="1381">
                  <c:v>53</c:v>
                </c:pt>
                <c:pt idx="1382">
                  <c:v>59</c:v>
                </c:pt>
                <c:pt idx="1383">
                  <c:v>54.5</c:v>
                </c:pt>
                <c:pt idx="1384">
                  <c:v>48</c:v>
                </c:pt>
                <c:pt idx="1385">
                  <c:v>55</c:v>
                </c:pt>
                <c:pt idx="1386">
                  <c:v>62</c:v>
                </c:pt>
                <c:pt idx="1387">
                  <c:v>64.5</c:v>
                </c:pt>
                <c:pt idx="1388">
                  <c:v>61</c:v>
                </c:pt>
                <c:pt idx="1389">
                  <c:v>65</c:v>
                </c:pt>
                <c:pt idx="1390">
                  <c:v>50</c:v>
                </c:pt>
                <c:pt idx="1391">
                  <c:v>40.5</c:v>
                </c:pt>
                <c:pt idx="1392">
                  <c:v>40.5</c:v>
                </c:pt>
                <c:pt idx="1393">
                  <c:v>53</c:v>
                </c:pt>
                <c:pt idx="1394">
                  <c:v>46.5</c:v>
                </c:pt>
                <c:pt idx="1395">
                  <c:v>45.5</c:v>
                </c:pt>
                <c:pt idx="1396">
                  <c:v>48</c:v>
                </c:pt>
                <c:pt idx="1397">
                  <c:v>52.5</c:v>
                </c:pt>
                <c:pt idx="1398">
                  <c:v>53.5</c:v>
                </c:pt>
                <c:pt idx="1399">
                  <c:v>54.5</c:v>
                </c:pt>
                <c:pt idx="1400">
                  <c:v>50.5</c:v>
                </c:pt>
                <c:pt idx="1401">
                  <c:v>50</c:v>
                </c:pt>
                <c:pt idx="1402">
                  <c:v>48</c:v>
                </c:pt>
                <c:pt idx="1403">
                  <c:v>48.5</c:v>
                </c:pt>
                <c:pt idx="1404">
                  <c:v>65</c:v>
                </c:pt>
                <c:pt idx="1405">
                  <c:v>72</c:v>
                </c:pt>
                <c:pt idx="1406">
                  <c:v>62.5</c:v>
                </c:pt>
                <c:pt idx="1407">
                  <c:v>54</c:v>
                </c:pt>
                <c:pt idx="1408">
                  <c:v>58</c:v>
                </c:pt>
                <c:pt idx="1409">
                  <c:v>48</c:v>
                </c:pt>
                <c:pt idx="1410">
                  <c:v>45</c:v>
                </c:pt>
                <c:pt idx="1411">
                  <c:v>47.5</c:v>
                </c:pt>
                <c:pt idx="1412">
                  <c:v>48.5</c:v>
                </c:pt>
                <c:pt idx="1413">
                  <c:v>49.5</c:v>
                </c:pt>
                <c:pt idx="1414">
                  <c:v>49.5</c:v>
                </c:pt>
                <c:pt idx="1415">
                  <c:v>51</c:v>
                </c:pt>
                <c:pt idx="1416">
                  <c:v>61.5</c:v>
                </c:pt>
                <c:pt idx="1417">
                  <c:v>52.5</c:v>
                </c:pt>
                <c:pt idx="1418">
                  <c:v>55.5</c:v>
                </c:pt>
                <c:pt idx="1419">
                  <c:v>58.5</c:v>
                </c:pt>
                <c:pt idx="1420">
                  <c:v>58</c:v>
                </c:pt>
                <c:pt idx="1421">
                  <c:v>62</c:v>
                </c:pt>
                <c:pt idx="1422">
                  <c:v>63</c:v>
                </c:pt>
                <c:pt idx="1423">
                  <c:v>54</c:v>
                </c:pt>
                <c:pt idx="1424">
                  <c:v>68.5</c:v>
                </c:pt>
                <c:pt idx="1425">
                  <c:v>65.5</c:v>
                </c:pt>
                <c:pt idx="1426">
                  <c:v>64</c:v>
                </c:pt>
                <c:pt idx="1427">
                  <c:v>65.5</c:v>
                </c:pt>
                <c:pt idx="1428">
                  <c:v>59.5</c:v>
                </c:pt>
                <c:pt idx="1429">
                  <c:v>66.5</c:v>
                </c:pt>
                <c:pt idx="1430">
                  <c:v>60.5</c:v>
                </c:pt>
                <c:pt idx="1431">
                  <c:v>67</c:v>
                </c:pt>
                <c:pt idx="1432">
                  <c:v>68.5</c:v>
                </c:pt>
                <c:pt idx="1433">
                  <c:v>64</c:v>
                </c:pt>
                <c:pt idx="1434">
                  <c:v>79.5</c:v>
                </c:pt>
                <c:pt idx="1435">
                  <c:v>79</c:v>
                </c:pt>
                <c:pt idx="1436">
                  <c:v>71</c:v>
                </c:pt>
                <c:pt idx="1437">
                  <c:v>66</c:v>
                </c:pt>
                <c:pt idx="1438">
                  <c:v>66.5</c:v>
                </c:pt>
                <c:pt idx="1439">
                  <c:v>55</c:v>
                </c:pt>
                <c:pt idx="1440">
                  <c:v>56.5</c:v>
                </c:pt>
                <c:pt idx="1441">
                  <c:v>63</c:v>
                </c:pt>
                <c:pt idx="1442">
                  <c:v>66</c:v>
                </c:pt>
                <c:pt idx="1443">
                  <c:v>72.5</c:v>
                </c:pt>
                <c:pt idx="1444">
                  <c:v>68.5</c:v>
                </c:pt>
                <c:pt idx="1445">
                  <c:v>69</c:v>
                </c:pt>
                <c:pt idx="1446">
                  <c:v>68.5</c:v>
                </c:pt>
                <c:pt idx="1447">
                  <c:v>61.5</c:v>
                </c:pt>
                <c:pt idx="1448">
                  <c:v>66</c:v>
                </c:pt>
                <c:pt idx="1449">
                  <c:v>68</c:v>
                </c:pt>
                <c:pt idx="1450">
                  <c:v>86</c:v>
                </c:pt>
                <c:pt idx="1451">
                  <c:v>86.5</c:v>
                </c:pt>
                <c:pt idx="1452">
                  <c:v>73.5</c:v>
                </c:pt>
                <c:pt idx="1453">
                  <c:v>67</c:v>
                </c:pt>
                <c:pt idx="1454">
                  <c:v>66.5</c:v>
                </c:pt>
                <c:pt idx="1455">
                  <c:v>73</c:v>
                </c:pt>
                <c:pt idx="1456">
                  <c:v>78</c:v>
                </c:pt>
                <c:pt idx="1457">
                  <c:v>78.5</c:v>
                </c:pt>
                <c:pt idx="1458">
                  <c:v>74.5</c:v>
                </c:pt>
                <c:pt idx="1459">
                  <c:v>83</c:v>
                </c:pt>
                <c:pt idx="1460">
                  <c:v>80</c:v>
                </c:pt>
                <c:pt idx="1461">
                  <c:v>79</c:v>
                </c:pt>
                <c:pt idx="1462">
                  <c:v>74.5</c:v>
                </c:pt>
                <c:pt idx="1463">
                  <c:v>76</c:v>
                </c:pt>
                <c:pt idx="1464">
                  <c:v>76</c:v>
                </c:pt>
                <c:pt idx="1465">
                  <c:v>80.5</c:v>
                </c:pt>
                <c:pt idx="1466">
                  <c:v>80.5</c:v>
                </c:pt>
                <c:pt idx="1467">
                  <c:v>79</c:v>
                </c:pt>
                <c:pt idx="1468">
                  <c:v>82</c:v>
                </c:pt>
                <c:pt idx="1469">
                  <c:v>86</c:v>
                </c:pt>
                <c:pt idx="1470">
                  <c:v>72</c:v>
                </c:pt>
                <c:pt idx="1471">
                  <c:v>74.5</c:v>
                </c:pt>
                <c:pt idx="1472">
                  <c:v>77.5</c:v>
                </c:pt>
                <c:pt idx="1473">
                  <c:v>78</c:v>
                </c:pt>
                <c:pt idx="1474">
                  <c:v>75.5</c:v>
                </c:pt>
                <c:pt idx="1475">
                  <c:v>78</c:v>
                </c:pt>
                <c:pt idx="1476">
                  <c:v>74</c:v>
                </c:pt>
                <c:pt idx="1477">
                  <c:v>74.5</c:v>
                </c:pt>
                <c:pt idx="1478">
                  <c:v>75.5</c:v>
                </c:pt>
                <c:pt idx="1479">
                  <c:v>75</c:v>
                </c:pt>
                <c:pt idx="1480">
                  <c:v>78.5</c:v>
                </c:pt>
                <c:pt idx="1481">
                  <c:v>82</c:v>
                </c:pt>
                <c:pt idx="1482">
                  <c:v>72.5</c:v>
                </c:pt>
                <c:pt idx="1483">
                  <c:v>73</c:v>
                </c:pt>
                <c:pt idx="1484">
                  <c:v>76.5</c:v>
                </c:pt>
                <c:pt idx="1485">
                  <c:v>79</c:v>
                </c:pt>
                <c:pt idx="1486">
                  <c:v>73.5</c:v>
                </c:pt>
                <c:pt idx="1487">
                  <c:v>73</c:v>
                </c:pt>
                <c:pt idx="1488">
                  <c:v>70.5</c:v>
                </c:pt>
                <c:pt idx="1489">
                  <c:v>75.5</c:v>
                </c:pt>
                <c:pt idx="1490">
                  <c:v>72.5</c:v>
                </c:pt>
                <c:pt idx="1491">
                  <c:v>65.5</c:v>
                </c:pt>
                <c:pt idx="1492">
                  <c:v>70</c:v>
                </c:pt>
                <c:pt idx="1493">
                  <c:v>70.5</c:v>
                </c:pt>
                <c:pt idx="1494">
                  <c:v>72.5</c:v>
                </c:pt>
                <c:pt idx="1495">
                  <c:v>74.5</c:v>
                </c:pt>
                <c:pt idx="1496">
                  <c:v>74.5</c:v>
                </c:pt>
                <c:pt idx="1497">
                  <c:v>76</c:v>
                </c:pt>
                <c:pt idx="1498">
                  <c:v>73.5</c:v>
                </c:pt>
                <c:pt idx="1499">
                  <c:v>68</c:v>
                </c:pt>
                <c:pt idx="1500">
                  <c:v>70</c:v>
                </c:pt>
                <c:pt idx="1501">
                  <c:v>73</c:v>
                </c:pt>
                <c:pt idx="1502">
                  <c:v>75.5</c:v>
                </c:pt>
                <c:pt idx="1503">
                  <c:v>73</c:v>
                </c:pt>
                <c:pt idx="1504">
                  <c:v>73</c:v>
                </c:pt>
                <c:pt idx="1505">
                  <c:v>67.5</c:v>
                </c:pt>
                <c:pt idx="1506">
                  <c:v>60</c:v>
                </c:pt>
                <c:pt idx="1507">
                  <c:v>61</c:v>
                </c:pt>
                <c:pt idx="1508">
                  <c:v>65.5</c:v>
                </c:pt>
                <c:pt idx="1509">
                  <c:v>66.5</c:v>
                </c:pt>
                <c:pt idx="1510">
                  <c:v>61</c:v>
                </c:pt>
                <c:pt idx="1511">
                  <c:v>63.5</c:v>
                </c:pt>
                <c:pt idx="1512">
                  <c:v>67.5</c:v>
                </c:pt>
                <c:pt idx="1513">
                  <c:v>57.5</c:v>
                </c:pt>
                <c:pt idx="1514">
                  <c:v>58</c:v>
                </c:pt>
                <c:pt idx="1515">
                  <c:v>58</c:v>
                </c:pt>
                <c:pt idx="1516">
                  <c:v>54</c:v>
                </c:pt>
                <c:pt idx="1517">
                  <c:v>56.5</c:v>
                </c:pt>
                <c:pt idx="1518">
                  <c:v>67</c:v>
                </c:pt>
                <c:pt idx="1519">
                  <c:v>66.5</c:v>
                </c:pt>
                <c:pt idx="1520">
                  <c:v>59</c:v>
                </c:pt>
                <c:pt idx="1521">
                  <c:v>61.5</c:v>
                </c:pt>
                <c:pt idx="1522">
                  <c:v>60.5</c:v>
                </c:pt>
                <c:pt idx="1523">
                  <c:v>66.5</c:v>
                </c:pt>
                <c:pt idx="1524">
                  <c:v>65.5</c:v>
                </c:pt>
                <c:pt idx="1525">
                  <c:v>45.5</c:v>
                </c:pt>
                <c:pt idx="1526">
                  <c:v>46.5</c:v>
                </c:pt>
                <c:pt idx="1527">
                  <c:v>54</c:v>
                </c:pt>
                <c:pt idx="1528">
                  <c:v>56</c:v>
                </c:pt>
                <c:pt idx="1529">
                  <c:v>48</c:v>
                </c:pt>
                <c:pt idx="1530">
                  <c:v>61</c:v>
                </c:pt>
                <c:pt idx="1531">
                  <c:v>60</c:v>
                </c:pt>
                <c:pt idx="1532">
                  <c:v>47</c:v>
                </c:pt>
                <c:pt idx="1533">
                  <c:v>50</c:v>
                </c:pt>
                <c:pt idx="1534">
                  <c:v>53</c:v>
                </c:pt>
                <c:pt idx="1535">
                  <c:v>55</c:v>
                </c:pt>
                <c:pt idx="1536">
                  <c:v>56</c:v>
                </c:pt>
                <c:pt idx="1537">
                  <c:v>53</c:v>
                </c:pt>
                <c:pt idx="1538">
                  <c:v>57.5</c:v>
                </c:pt>
                <c:pt idx="1539">
                  <c:v>59</c:v>
                </c:pt>
                <c:pt idx="1540">
                  <c:v>47.5</c:v>
                </c:pt>
                <c:pt idx="1541">
                  <c:v>45.5</c:v>
                </c:pt>
                <c:pt idx="1542">
                  <c:v>47</c:v>
                </c:pt>
                <c:pt idx="1543">
                  <c:v>43.5</c:v>
                </c:pt>
                <c:pt idx="1544">
                  <c:v>34</c:v>
                </c:pt>
                <c:pt idx="1545">
                  <c:v>34</c:v>
                </c:pt>
                <c:pt idx="1546">
                  <c:v>36</c:v>
                </c:pt>
                <c:pt idx="1547">
                  <c:v>41</c:v>
                </c:pt>
                <c:pt idx="1548">
                  <c:v>49</c:v>
                </c:pt>
                <c:pt idx="1549">
                  <c:v>52.5</c:v>
                </c:pt>
                <c:pt idx="1550">
                  <c:v>41</c:v>
                </c:pt>
                <c:pt idx="1551">
                  <c:v>39</c:v>
                </c:pt>
                <c:pt idx="1552">
                  <c:v>38.5</c:v>
                </c:pt>
                <c:pt idx="1553">
                  <c:v>40</c:v>
                </c:pt>
                <c:pt idx="1554">
                  <c:v>39</c:v>
                </c:pt>
                <c:pt idx="1555">
                  <c:v>40.5</c:v>
                </c:pt>
                <c:pt idx="1556">
                  <c:v>39.5</c:v>
                </c:pt>
                <c:pt idx="1557">
                  <c:v>37.5</c:v>
                </c:pt>
                <c:pt idx="1558">
                  <c:v>38</c:v>
                </c:pt>
                <c:pt idx="1559">
                  <c:v>33.5</c:v>
                </c:pt>
                <c:pt idx="1560">
                  <c:v>33.5</c:v>
                </c:pt>
                <c:pt idx="1561">
                  <c:v>34</c:v>
                </c:pt>
                <c:pt idx="1562">
                  <c:v>43.5</c:v>
                </c:pt>
                <c:pt idx="1563">
                  <c:v>49.5</c:v>
                </c:pt>
                <c:pt idx="1564">
                  <c:v>52</c:v>
                </c:pt>
                <c:pt idx="1565">
                  <c:v>40.5</c:v>
                </c:pt>
                <c:pt idx="1566">
                  <c:v>32.5</c:v>
                </c:pt>
                <c:pt idx="1567">
                  <c:v>42.5</c:v>
                </c:pt>
                <c:pt idx="1568">
                  <c:v>49</c:v>
                </c:pt>
                <c:pt idx="1569">
                  <c:v>38.5</c:v>
                </c:pt>
                <c:pt idx="1570">
                  <c:v>35.5</c:v>
                </c:pt>
                <c:pt idx="1571">
                  <c:v>34.5</c:v>
                </c:pt>
                <c:pt idx="1572">
                  <c:v>41.5</c:v>
                </c:pt>
                <c:pt idx="1573">
                  <c:v>47</c:v>
                </c:pt>
                <c:pt idx="1574">
                  <c:v>37.5</c:v>
                </c:pt>
                <c:pt idx="1575">
                  <c:v>43</c:v>
                </c:pt>
                <c:pt idx="1576">
                  <c:v>32</c:v>
                </c:pt>
                <c:pt idx="1577">
                  <c:v>32</c:v>
                </c:pt>
                <c:pt idx="1578">
                  <c:v>33</c:v>
                </c:pt>
                <c:pt idx="1579">
                  <c:v>33</c:v>
                </c:pt>
                <c:pt idx="1580">
                  <c:v>29</c:v>
                </c:pt>
                <c:pt idx="1581">
                  <c:v>30.5</c:v>
                </c:pt>
                <c:pt idx="1582">
                  <c:v>26.5</c:v>
                </c:pt>
                <c:pt idx="1583">
                  <c:v>27.5</c:v>
                </c:pt>
                <c:pt idx="1584">
                  <c:v>38</c:v>
                </c:pt>
                <c:pt idx="1585">
                  <c:v>33</c:v>
                </c:pt>
                <c:pt idx="1586">
                  <c:v>34.5</c:v>
                </c:pt>
                <c:pt idx="1587">
                  <c:v>35.5</c:v>
                </c:pt>
                <c:pt idx="1588">
                  <c:v>38</c:v>
                </c:pt>
                <c:pt idx="1589">
                  <c:v>44.5</c:v>
                </c:pt>
                <c:pt idx="1590">
                  <c:v>45.5</c:v>
                </c:pt>
                <c:pt idx="1591">
                  <c:v>35</c:v>
                </c:pt>
                <c:pt idx="1592">
                  <c:v>34.5</c:v>
                </c:pt>
                <c:pt idx="1593">
                  <c:v>35.5</c:v>
                </c:pt>
                <c:pt idx="1594">
                  <c:v>24.5</c:v>
                </c:pt>
                <c:pt idx="1595">
                  <c:v>16.5</c:v>
                </c:pt>
                <c:pt idx="1596">
                  <c:v>13.5</c:v>
                </c:pt>
                <c:pt idx="1597">
                  <c:v>15</c:v>
                </c:pt>
                <c:pt idx="1598">
                  <c:v>24</c:v>
                </c:pt>
                <c:pt idx="1599">
                  <c:v>32</c:v>
                </c:pt>
                <c:pt idx="1600">
                  <c:v>45</c:v>
                </c:pt>
                <c:pt idx="1601">
                  <c:v>49</c:v>
                </c:pt>
                <c:pt idx="1602">
                  <c:v>37.5</c:v>
                </c:pt>
                <c:pt idx="1603">
                  <c:v>25</c:v>
                </c:pt>
                <c:pt idx="1604">
                  <c:v>26</c:v>
                </c:pt>
                <c:pt idx="1605">
                  <c:v>27</c:v>
                </c:pt>
                <c:pt idx="1606">
                  <c:v>29</c:v>
                </c:pt>
                <c:pt idx="1607">
                  <c:v>26.5</c:v>
                </c:pt>
                <c:pt idx="1608">
                  <c:v>37</c:v>
                </c:pt>
                <c:pt idx="1609">
                  <c:v>34</c:v>
                </c:pt>
                <c:pt idx="1610">
                  <c:v>34.5</c:v>
                </c:pt>
                <c:pt idx="1611">
                  <c:v>36.5</c:v>
                </c:pt>
                <c:pt idx="1612">
                  <c:v>25.5</c:v>
                </c:pt>
                <c:pt idx="1613">
                  <c:v>32</c:v>
                </c:pt>
                <c:pt idx="1614">
                  <c:v>28</c:v>
                </c:pt>
                <c:pt idx="1615">
                  <c:v>28</c:v>
                </c:pt>
                <c:pt idx="1616">
                  <c:v>39</c:v>
                </c:pt>
                <c:pt idx="1617">
                  <c:v>35</c:v>
                </c:pt>
                <c:pt idx="1618">
                  <c:v>35.5</c:v>
                </c:pt>
                <c:pt idx="1619">
                  <c:v>41.5</c:v>
                </c:pt>
                <c:pt idx="1620">
                  <c:v>42</c:v>
                </c:pt>
                <c:pt idx="1621">
                  <c:v>32</c:v>
                </c:pt>
                <c:pt idx="1622">
                  <c:v>34</c:v>
                </c:pt>
                <c:pt idx="1623">
                  <c:v>39.5</c:v>
                </c:pt>
                <c:pt idx="1624">
                  <c:v>39.5</c:v>
                </c:pt>
                <c:pt idx="1625">
                  <c:v>36</c:v>
                </c:pt>
                <c:pt idx="1626">
                  <c:v>40</c:v>
                </c:pt>
                <c:pt idx="1627">
                  <c:v>46.5</c:v>
                </c:pt>
                <c:pt idx="1628">
                  <c:v>45.5</c:v>
                </c:pt>
                <c:pt idx="1629">
                  <c:v>42.5</c:v>
                </c:pt>
                <c:pt idx="1630">
                  <c:v>30.5</c:v>
                </c:pt>
                <c:pt idx="1631">
                  <c:v>30.5</c:v>
                </c:pt>
                <c:pt idx="1632">
                  <c:v>37</c:v>
                </c:pt>
                <c:pt idx="1633">
                  <c:v>36.5</c:v>
                </c:pt>
                <c:pt idx="1634">
                  <c:v>33.5</c:v>
                </c:pt>
                <c:pt idx="1635">
                  <c:v>38.5</c:v>
                </c:pt>
                <c:pt idx="1636">
                  <c:v>37.5</c:v>
                </c:pt>
                <c:pt idx="1637">
                  <c:v>42.5</c:v>
                </c:pt>
                <c:pt idx="1638">
                  <c:v>43.5</c:v>
                </c:pt>
                <c:pt idx="1639">
                  <c:v>43.5</c:v>
                </c:pt>
                <c:pt idx="1640">
                  <c:v>45.5</c:v>
                </c:pt>
                <c:pt idx="1641">
                  <c:v>37.5</c:v>
                </c:pt>
                <c:pt idx="1642">
                  <c:v>44</c:v>
                </c:pt>
                <c:pt idx="1643">
                  <c:v>40.5</c:v>
                </c:pt>
                <c:pt idx="1644">
                  <c:v>45.5</c:v>
                </c:pt>
                <c:pt idx="1645">
                  <c:v>60.5</c:v>
                </c:pt>
                <c:pt idx="1646">
                  <c:v>65.5</c:v>
                </c:pt>
                <c:pt idx="1647">
                  <c:v>65.5</c:v>
                </c:pt>
                <c:pt idx="1648">
                  <c:v>53</c:v>
                </c:pt>
                <c:pt idx="1649">
                  <c:v>48.5</c:v>
                </c:pt>
                <c:pt idx="1650">
                  <c:v>50</c:v>
                </c:pt>
                <c:pt idx="1651">
                  <c:v>57</c:v>
                </c:pt>
                <c:pt idx="1652">
                  <c:v>57</c:v>
                </c:pt>
                <c:pt idx="1653">
                  <c:v>50.5</c:v>
                </c:pt>
                <c:pt idx="1654">
                  <c:v>44.5</c:v>
                </c:pt>
                <c:pt idx="1655">
                  <c:v>46.5</c:v>
                </c:pt>
                <c:pt idx="1656">
                  <c:v>44</c:v>
                </c:pt>
                <c:pt idx="1657">
                  <c:v>55</c:v>
                </c:pt>
                <c:pt idx="1658">
                  <c:v>54</c:v>
                </c:pt>
                <c:pt idx="1659">
                  <c:v>57</c:v>
                </c:pt>
                <c:pt idx="1660">
                  <c:v>58</c:v>
                </c:pt>
                <c:pt idx="1661">
                  <c:v>53</c:v>
                </c:pt>
                <c:pt idx="1662">
                  <c:v>54</c:v>
                </c:pt>
                <c:pt idx="1663">
                  <c:v>59</c:v>
                </c:pt>
                <c:pt idx="1664">
                  <c:v>53</c:v>
                </c:pt>
                <c:pt idx="1665">
                  <c:v>58</c:v>
                </c:pt>
                <c:pt idx="1666">
                  <c:v>66</c:v>
                </c:pt>
                <c:pt idx="1667">
                  <c:v>60</c:v>
                </c:pt>
                <c:pt idx="1668">
                  <c:v>60</c:v>
                </c:pt>
                <c:pt idx="1669">
                  <c:v>55.5</c:v>
                </c:pt>
                <c:pt idx="1670">
                  <c:v>48</c:v>
                </c:pt>
                <c:pt idx="1671">
                  <c:v>51.5</c:v>
                </c:pt>
                <c:pt idx="1672">
                  <c:v>63.5</c:v>
                </c:pt>
                <c:pt idx="1673">
                  <c:v>68</c:v>
                </c:pt>
                <c:pt idx="1674">
                  <c:v>57</c:v>
                </c:pt>
                <c:pt idx="1675">
                  <c:v>68.5</c:v>
                </c:pt>
                <c:pt idx="1676">
                  <c:v>74</c:v>
                </c:pt>
                <c:pt idx="1677">
                  <c:v>72.5</c:v>
                </c:pt>
                <c:pt idx="1678">
                  <c:v>70.5</c:v>
                </c:pt>
                <c:pt idx="1679">
                  <c:v>58</c:v>
                </c:pt>
                <c:pt idx="1680">
                  <c:v>60.5</c:v>
                </c:pt>
                <c:pt idx="1681">
                  <c:v>70.5</c:v>
                </c:pt>
                <c:pt idx="1682">
                  <c:v>78.5</c:v>
                </c:pt>
                <c:pt idx="1683">
                  <c:v>77.5</c:v>
                </c:pt>
                <c:pt idx="1684">
                  <c:v>69</c:v>
                </c:pt>
                <c:pt idx="1685">
                  <c:v>63.5</c:v>
                </c:pt>
                <c:pt idx="1686">
                  <c:v>65</c:v>
                </c:pt>
                <c:pt idx="1687">
                  <c:v>71.5</c:v>
                </c:pt>
                <c:pt idx="1688">
                  <c:v>65.5</c:v>
                </c:pt>
                <c:pt idx="1689">
                  <c:v>71.5</c:v>
                </c:pt>
                <c:pt idx="1690">
                  <c:v>67.5</c:v>
                </c:pt>
                <c:pt idx="1691">
                  <c:v>58</c:v>
                </c:pt>
                <c:pt idx="1692">
                  <c:v>70.5</c:v>
                </c:pt>
                <c:pt idx="1693">
                  <c:v>73</c:v>
                </c:pt>
                <c:pt idx="1694">
                  <c:v>71</c:v>
                </c:pt>
                <c:pt idx="1695">
                  <c:v>65.5</c:v>
                </c:pt>
                <c:pt idx="1696">
                  <c:v>68</c:v>
                </c:pt>
                <c:pt idx="1697">
                  <c:v>77.5</c:v>
                </c:pt>
                <c:pt idx="1698">
                  <c:v>80</c:v>
                </c:pt>
                <c:pt idx="1699">
                  <c:v>80</c:v>
                </c:pt>
                <c:pt idx="1700">
                  <c:v>77</c:v>
                </c:pt>
                <c:pt idx="1701">
                  <c:v>78</c:v>
                </c:pt>
                <c:pt idx="1702">
                  <c:v>76</c:v>
                </c:pt>
                <c:pt idx="1703">
                  <c:v>72.5</c:v>
                </c:pt>
                <c:pt idx="1704">
                  <c:v>77.5</c:v>
                </c:pt>
                <c:pt idx="1705">
                  <c:v>78.5</c:v>
                </c:pt>
                <c:pt idx="1706">
                  <c:v>81</c:v>
                </c:pt>
                <c:pt idx="1707">
                  <c:v>79</c:v>
                </c:pt>
                <c:pt idx="1708">
                  <c:v>78.5</c:v>
                </c:pt>
                <c:pt idx="1709">
                  <c:v>79.5</c:v>
                </c:pt>
                <c:pt idx="1710">
                  <c:v>76</c:v>
                </c:pt>
                <c:pt idx="1711">
                  <c:v>83</c:v>
                </c:pt>
                <c:pt idx="1712">
                  <c:v>82</c:v>
                </c:pt>
                <c:pt idx="1713">
                  <c:v>82</c:v>
                </c:pt>
                <c:pt idx="1714">
                  <c:v>83</c:v>
                </c:pt>
                <c:pt idx="1715">
                  <c:v>85</c:v>
                </c:pt>
                <c:pt idx="1716">
                  <c:v>78.5</c:v>
                </c:pt>
                <c:pt idx="1717">
                  <c:v>77</c:v>
                </c:pt>
                <c:pt idx="1718">
                  <c:v>78</c:v>
                </c:pt>
                <c:pt idx="1719">
                  <c:v>70.5</c:v>
                </c:pt>
                <c:pt idx="1720">
                  <c:v>64</c:v>
                </c:pt>
                <c:pt idx="1721">
                  <c:v>72.5</c:v>
                </c:pt>
                <c:pt idx="1722">
                  <c:v>72</c:v>
                </c:pt>
                <c:pt idx="1723">
                  <c:v>70</c:v>
                </c:pt>
                <c:pt idx="1724">
                  <c:v>70</c:v>
                </c:pt>
                <c:pt idx="1725">
                  <c:v>67</c:v>
                </c:pt>
                <c:pt idx="1726">
                  <c:v>67.5</c:v>
                </c:pt>
                <c:pt idx="1727">
                  <c:v>66</c:v>
                </c:pt>
                <c:pt idx="1728">
                  <c:v>68.5</c:v>
                </c:pt>
                <c:pt idx="1729">
                  <c:v>72.5</c:v>
                </c:pt>
                <c:pt idx="1730">
                  <c:v>78</c:v>
                </c:pt>
                <c:pt idx="1731">
                  <c:v>70.5</c:v>
                </c:pt>
                <c:pt idx="1732">
                  <c:v>74</c:v>
                </c:pt>
                <c:pt idx="1733">
                  <c:v>68.5</c:v>
                </c:pt>
                <c:pt idx="1734">
                  <c:v>63</c:v>
                </c:pt>
                <c:pt idx="1735">
                  <c:v>65.5</c:v>
                </c:pt>
                <c:pt idx="1736">
                  <c:v>68.5</c:v>
                </c:pt>
                <c:pt idx="1737">
                  <c:v>71</c:v>
                </c:pt>
                <c:pt idx="1738">
                  <c:v>75</c:v>
                </c:pt>
                <c:pt idx="1739">
                  <c:v>76.5</c:v>
                </c:pt>
                <c:pt idx="1740">
                  <c:v>72.5</c:v>
                </c:pt>
                <c:pt idx="1741">
                  <c:v>69</c:v>
                </c:pt>
                <c:pt idx="1742">
                  <c:v>73</c:v>
                </c:pt>
                <c:pt idx="1743">
                  <c:v>76</c:v>
                </c:pt>
                <c:pt idx="1744">
                  <c:v>75</c:v>
                </c:pt>
                <c:pt idx="1745">
                  <c:v>75.5</c:v>
                </c:pt>
                <c:pt idx="1746">
                  <c:v>72.5</c:v>
                </c:pt>
                <c:pt idx="1747">
                  <c:v>69.5</c:v>
                </c:pt>
                <c:pt idx="1748">
                  <c:v>69.5</c:v>
                </c:pt>
                <c:pt idx="1749">
                  <c:v>63</c:v>
                </c:pt>
                <c:pt idx="1750">
                  <c:v>64</c:v>
                </c:pt>
                <c:pt idx="1751">
                  <c:v>60.5</c:v>
                </c:pt>
                <c:pt idx="1752">
                  <c:v>75</c:v>
                </c:pt>
                <c:pt idx="1753">
                  <c:v>82.5</c:v>
                </c:pt>
                <c:pt idx="1754">
                  <c:v>75</c:v>
                </c:pt>
                <c:pt idx="1755">
                  <c:v>59</c:v>
                </c:pt>
                <c:pt idx="1756">
                  <c:v>58.5</c:v>
                </c:pt>
                <c:pt idx="1757">
                  <c:v>53.5</c:v>
                </c:pt>
                <c:pt idx="1758">
                  <c:v>56.5</c:v>
                </c:pt>
                <c:pt idx="1759">
                  <c:v>60</c:v>
                </c:pt>
                <c:pt idx="1760">
                  <c:v>58</c:v>
                </c:pt>
                <c:pt idx="1761">
                  <c:v>53.5</c:v>
                </c:pt>
                <c:pt idx="1762">
                  <c:v>57</c:v>
                </c:pt>
                <c:pt idx="1763">
                  <c:v>59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64</c:v>
                </c:pt>
                <c:pt idx="1768">
                  <c:v>68</c:v>
                </c:pt>
                <c:pt idx="1769">
                  <c:v>65.5</c:v>
                </c:pt>
                <c:pt idx="1770">
                  <c:v>66.5</c:v>
                </c:pt>
                <c:pt idx="1771">
                  <c:v>60.5</c:v>
                </c:pt>
                <c:pt idx="1772">
                  <c:v>56.5</c:v>
                </c:pt>
                <c:pt idx="1773">
                  <c:v>58</c:v>
                </c:pt>
                <c:pt idx="1774">
                  <c:v>56.5</c:v>
                </c:pt>
                <c:pt idx="1775">
                  <c:v>55</c:v>
                </c:pt>
                <c:pt idx="1776">
                  <c:v>57</c:v>
                </c:pt>
                <c:pt idx="1777">
                  <c:v>59.5</c:v>
                </c:pt>
                <c:pt idx="1778">
                  <c:v>60</c:v>
                </c:pt>
                <c:pt idx="1779">
                  <c:v>65</c:v>
                </c:pt>
                <c:pt idx="1780">
                  <c:v>49.5</c:v>
                </c:pt>
                <c:pt idx="1781">
                  <c:v>51</c:v>
                </c:pt>
                <c:pt idx="1782">
                  <c:v>49.5</c:v>
                </c:pt>
                <c:pt idx="1783">
                  <c:v>46</c:v>
                </c:pt>
                <c:pt idx="1784">
                  <c:v>42.5</c:v>
                </c:pt>
                <c:pt idx="1785">
                  <c:v>44.5</c:v>
                </c:pt>
                <c:pt idx="1786">
                  <c:v>47</c:v>
                </c:pt>
                <c:pt idx="1787">
                  <c:v>45.5</c:v>
                </c:pt>
                <c:pt idx="1788">
                  <c:v>47.5</c:v>
                </c:pt>
                <c:pt idx="1789">
                  <c:v>57</c:v>
                </c:pt>
                <c:pt idx="1790">
                  <c:v>38.5</c:v>
                </c:pt>
                <c:pt idx="1791">
                  <c:v>37.5</c:v>
                </c:pt>
                <c:pt idx="1792">
                  <c:v>42</c:v>
                </c:pt>
                <c:pt idx="1793">
                  <c:v>47</c:v>
                </c:pt>
                <c:pt idx="1794">
                  <c:v>47.5</c:v>
                </c:pt>
                <c:pt idx="1795">
                  <c:v>47</c:v>
                </c:pt>
                <c:pt idx="1796">
                  <c:v>43.5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77-4381-A924-FC631950B0F4}"/>
            </c:ext>
          </c:extLst>
        </c:ser>
        <c:ser>
          <c:idx val="1"/>
          <c:order val="1"/>
          <c:tx>
            <c:v>Predicted Avg</c:v>
          </c:tx>
          <c:spPr>
            <a:ln w="28575">
              <a:noFill/>
            </a:ln>
          </c:spPr>
          <c:xVal>
            <c:numRef>
              <c:f>'All data -2'!$C$2:$C$1798</c:f>
              <c:numCache>
                <c:formatCode>0.00</c:formatCode>
                <c:ptCount val="1797"/>
                <c:pt idx="0">
                  <c:v>1959200</c:v>
                </c:pt>
                <c:pt idx="1">
                  <c:v>1019700</c:v>
                </c:pt>
                <c:pt idx="2">
                  <c:v>885400</c:v>
                </c:pt>
                <c:pt idx="3">
                  <c:v>993400</c:v>
                </c:pt>
                <c:pt idx="4">
                  <c:v>582500</c:v>
                </c:pt>
                <c:pt idx="5">
                  <c:v>1189800</c:v>
                </c:pt>
                <c:pt idx="6">
                  <c:v>2121300</c:v>
                </c:pt>
                <c:pt idx="7">
                  <c:v>1795300</c:v>
                </c:pt>
                <c:pt idx="8">
                  <c:v>933000</c:v>
                </c:pt>
                <c:pt idx="9">
                  <c:v>1110900</c:v>
                </c:pt>
                <c:pt idx="10">
                  <c:v>1457700</c:v>
                </c:pt>
                <c:pt idx="11">
                  <c:v>1180900</c:v>
                </c:pt>
                <c:pt idx="12">
                  <c:v>1354400</c:v>
                </c:pt>
                <c:pt idx="13">
                  <c:v>960900</c:v>
                </c:pt>
                <c:pt idx="14">
                  <c:v>719200</c:v>
                </c:pt>
                <c:pt idx="15">
                  <c:v>895500</c:v>
                </c:pt>
                <c:pt idx="16">
                  <c:v>1127700</c:v>
                </c:pt>
                <c:pt idx="17">
                  <c:v>1273200</c:v>
                </c:pt>
                <c:pt idx="18">
                  <c:v>1111900</c:v>
                </c:pt>
                <c:pt idx="19">
                  <c:v>1628800</c:v>
                </c:pt>
                <c:pt idx="20">
                  <c:v>1823100</c:v>
                </c:pt>
                <c:pt idx="21">
                  <c:v>1081000</c:v>
                </c:pt>
                <c:pt idx="22">
                  <c:v>917200</c:v>
                </c:pt>
                <c:pt idx="23">
                  <c:v>1136100</c:v>
                </c:pt>
                <c:pt idx="24">
                  <c:v>805200</c:v>
                </c:pt>
                <c:pt idx="25">
                  <c:v>843300</c:v>
                </c:pt>
                <c:pt idx="26">
                  <c:v>1039600</c:v>
                </c:pt>
                <c:pt idx="27">
                  <c:v>978100</c:v>
                </c:pt>
                <c:pt idx="28">
                  <c:v>1017200</c:v>
                </c:pt>
                <c:pt idx="29">
                  <c:v>1374600</c:v>
                </c:pt>
                <c:pt idx="30">
                  <c:v>1071900</c:v>
                </c:pt>
                <c:pt idx="31">
                  <c:v>3243400</c:v>
                </c:pt>
                <c:pt idx="32">
                  <c:v>2091000</c:v>
                </c:pt>
                <c:pt idx="33">
                  <c:v>1321400</c:v>
                </c:pt>
                <c:pt idx="34">
                  <c:v>2106000</c:v>
                </c:pt>
                <c:pt idx="35">
                  <c:v>3394600</c:v>
                </c:pt>
                <c:pt idx="36">
                  <c:v>4734000</c:v>
                </c:pt>
                <c:pt idx="37">
                  <c:v>2536200</c:v>
                </c:pt>
                <c:pt idx="38">
                  <c:v>2227400</c:v>
                </c:pt>
                <c:pt idx="39">
                  <c:v>2176300</c:v>
                </c:pt>
                <c:pt idx="40">
                  <c:v>2604800</c:v>
                </c:pt>
                <c:pt idx="41">
                  <c:v>2229800</c:v>
                </c:pt>
                <c:pt idx="42">
                  <c:v>1333200</c:v>
                </c:pt>
                <c:pt idx="43">
                  <c:v>1663900</c:v>
                </c:pt>
                <c:pt idx="44">
                  <c:v>1538800</c:v>
                </c:pt>
                <c:pt idx="45">
                  <c:v>2213800</c:v>
                </c:pt>
                <c:pt idx="46">
                  <c:v>1723100</c:v>
                </c:pt>
                <c:pt idx="47">
                  <c:v>889600</c:v>
                </c:pt>
                <c:pt idx="48">
                  <c:v>1659300</c:v>
                </c:pt>
                <c:pt idx="49">
                  <c:v>1216600</c:v>
                </c:pt>
                <c:pt idx="50">
                  <c:v>2000500</c:v>
                </c:pt>
                <c:pt idx="51">
                  <c:v>3457100</c:v>
                </c:pt>
                <c:pt idx="52">
                  <c:v>1468600</c:v>
                </c:pt>
                <c:pt idx="53">
                  <c:v>3193600</c:v>
                </c:pt>
                <c:pt idx="54">
                  <c:v>1684700</c:v>
                </c:pt>
                <c:pt idx="55">
                  <c:v>1275000</c:v>
                </c:pt>
                <c:pt idx="56">
                  <c:v>1911400</c:v>
                </c:pt>
                <c:pt idx="57">
                  <c:v>1389900</c:v>
                </c:pt>
                <c:pt idx="58">
                  <c:v>1477500</c:v>
                </c:pt>
                <c:pt idx="59">
                  <c:v>1362800</c:v>
                </c:pt>
                <c:pt idx="60">
                  <c:v>1778600</c:v>
                </c:pt>
                <c:pt idx="61">
                  <c:v>1161300</c:v>
                </c:pt>
                <c:pt idx="62">
                  <c:v>967300</c:v>
                </c:pt>
                <c:pt idx="63">
                  <c:v>998800</c:v>
                </c:pt>
                <c:pt idx="64">
                  <c:v>1271400</c:v>
                </c:pt>
                <c:pt idx="65">
                  <c:v>2897800</c:v>
                </c:pt>
                <c:pt idx="66">
                  <c:v>5805800</c:v>
                </c:pt>
                <c:pt idx="67">
                  <c:v>3042200</c:v>
                </c:pt>
                <c:pt idx="68">
                  <c:v>1419900</c:v>
                </c:pt>
                <c:pt idx="69">
                  <c:v>1319700</c:v>
                </c:pt>
                <c:pt idx="70">
                  <c:v>4102800</c:v>
                </c:pt>
                <c:pt idx="71">
                  <c:v>11912600</c:v>
                </c:pt>
                <c:pt idx="72">
                  <c:v>5421300</c:v>
                </c:pt>
                <c:pt idx="73">
                  <c:v>6344000</c:v>
                </c:pt>
                <c:pt idx="74">
                  <c:v>12329500</c:v>
                </c:pt>
                <c:pt idx="75">
                  <c:v>8529900</c:v>
                </c:pt>
                <c:pt idx="76">
                  <c:v>7571600</c:v>
                </c:pt>
                <c:pt idx="77">
                  <c:v>6791400</c:v>
                </c:pt>
                <c:pt idx="78">
                  <c:v>10758300</c:v>
                </c:pt>
                <c:pt idx="79">
                  <c:v>10643700</c:v>
                </c:pt>
                <c:pt idx="80">
                  <c:v>3451400</c:v>
                </c:pt>
                <c:pt idx="81">
                  <c:v>7436100</c:v>
                </c:pt>
                <c:pt idx="82">
                  <c:v>7984100</c:v>
                </c:pt>
                <c:pt idx="83">
                  <c:v>8495800</c:v>
                </c:pt>
                <c:pt idx="84">
                  <c:v>5230500</c:v>
                </c:pt>
                <c:pt idx="85">
                  <c:v>5444200</c:v>
                </c:pt>
                <c:pt idx="86">
                  <c:v>3583000</c:v>
                </c:pt>
                <c:pt idx="87">
                  <c:v>7997700</c:v>
                </c:pt>
                <c:pt idx="88">
                  <c:v>2684600</c:v>
                </c:pt>
                <c:pt idx="89">
                  <c:v>5718000</c:v>
                </c:pt>
                <c:pt idx="90">
                  <c:v>3535500</c:v>
                </c:pt>
                <c:pt idx="91">
                  <c:v>5257300</c:v>
                </c:pt>
                <c:pt idx="92">
                  <c:v>3964300</c:v>
                </c:pt>
                <c:pt idx="93">
                  <c:v>3187700</c:v>
                </c:pt>
                <c:pt idx="94">
                  <c:v>2939900</c:v>
                </c:pt>
                <c:pt idx="95">
                  <c:v>6151500</c:v>
                </c:pt>
                <c:pt idx="96">
                  <c:v>4742000</c:v>
                </c:pt>
                <c:pt idx="97">
                  <c:v>3996700</c:v>
                </c:pt>
                <c:pt idx="98">
                  <c:v>4600100</c:v>
                </c:pt>
                <c:pt idx="99">
                  <c:v>3065500</c:v>
                </c:pt>
                <c:pt idx="100">
                  <c:v>4142700</c:v>
                </c:pt>
                <c:pt idx="101">
                  <c:v>3882800</c:v>
                </c:pt>
                <c:pt idx="102">
                  <c:v>1656800</c:v>
                </c:pt>
                <c:pt idx="103">
                  <c:v>1983000</c:v>
                </c:pt>
                <c:pt idx="104">
                  <c:v>6900500</c:v>
                </c:pt>
                <c:pt idx="105">
                  <c:v>3572500</c:v>
                </c:pt>
                <c:pt idx="106">
                  <c:v>14076800</c:v>
                </c:pt>
                <c:pt idx="107">
                  <c:v>11338100</c:v>
                </c:pt>
                <c:pt idx="108">
                  <c:v>8087900</c:v>
                </c:pt>
                <c:pt idx="109">
                  <c:v>8896200</c:v>
                </c:pt>
                <c:pt idx="110">
                  <c:v>7011600</c:v>
                </c:pt>
                <c:pt idx="111">
                  <c:v>4773200</c:v>
                </c:pt>
                <c:pt idx="112">
                  <c:v>5440800</c:v>
                </c:pt>
                <c:pt idx="113">
                  <c:v>4946500</c:v>
                </c:pt>
                <c:pt idx="114">
                  <c:v>10620300</c:v>
                </c:pt>
                <c:pt idx="115">
                  <c:v>5440200</c:v>
                </c:pt>
                <c:pt idx="116">
                  <c:v>4905900</c:v>
                </c:pt>
                <c:pt idx="117">
                  <c:v>5306300</c:v>
                </c:pt>
                <c:pt idx="118">
                  <c:v>6968500</c:v>
                </c:pt>
                <c:pt idx="119">
                  <c:v>4795600</c:v>
                </c:pt>
                <c:pt idx="120">
                  <c:v>7509500</c:v>
                </c:pt>
                <c:pt idx="121">
                  <c:v>6123500</c:v>
                </c:pt>
                <c:pt idx="122">
                  <c:v>4598100</c:v>
                </c:pt>
                <c:pt idx="123">
                  <c:v>5006200</c:v>
                </c:pt>
                <c:pt idx="124">
                  <c:v>5167900</c:v>
                </c:pt>
                <c:pt idx="125">
                  <c:v>9755000</c:v>
                </c:pt>
                <c:pt idx="126">
                  <c:v>3153800</c:v>
                </c:pt>
                <c:pt idx="127">
                  <c:v>3195900</c:v>
                </c:pt>
                <c:pt idx="128">
                  <c:v>8065000</c:v>
                </c:pt>
                <c:pt idx="129">
                  <c:v>3965000</c:v>
                </c:pt>
                <c:pt idx="130">
                  <c:v>8248800</c:v>
                </c:pt>
                <c:pt idx="131">
                  <c:v>6333407</c:v>
                </c:pt>
                <c:pt idx="132">
                  <c:v>5429485</c:v>
                </c:pt>
                <c:pt idx="133">
                  <c:v>4843183</c:v>
                </c:pt>
                <c:pt idx="134">
                  <c:v>8168848</c:v>
                </c:pt>
                <c:pt idx="135">
                  <c:v>12644100</c:v>
                </c:pt>
                <c:pt idx="136">
                  <c:v>8096200</c:v>
                </c:pt>
                <c:pt idx="137">
                  <c:v>8989800</c:v>
                </c:pt>
                <c:pt idx="138">
                  <c:v>6477500</c:v>
                </c:pt>
                <c:pt idx="139">
                  <c:v>3455500</c:v>
                </c:pt>
                <c:pt idx="140">
                  <c:v>4831653</c:v>
                </c:pt>
                <c:pt idx="141">
                  <c:v>6893800</c:v>
                </c:pt>
                <c:pt idx="142">
                  <c:v>9389600</c:v>
                </c:pt>
                <c:pt idx="143">
                  <c:v>6096165</c:v>
                </c:pt>
                <c:pt idx="144">
                  <c:v>9351900</c:v>
                </c:pt>
                <c:pt idx="145">
                  <c:v>4931300</c:v>
                </c:pt>
                <c:pt idx="146">
                  <c:v>7974481</c:v>
                </c:pt>
                <c:pt idx="147">
                  <c:v>6487106</c:v>
                </c:pt>
                <c:pt idx="148">
                  <c:v>4594284</c:v>
                </c:pt>
                <c:pt idx="149">
                  <c:v>4406948</c:v>
                </c:pt>
                <c:pt idx="150">
                  <c:v>4215959</c:v>
                </c:pt>
                <c:pt idx="151">
                  <c:v>4839239</c:v>
                </c:pt>
                <c:pt idx="152">
                  <c:v>7153411</c:v>
                </c:pt>
                <c:pt idx="153">
                  <c:v>8605800</c:v>
                </c:pt>
                <c:pt idx="154">
                  <c:v>3819600</c:v>
                </c:pt>
                <c:pt idx="155">
                  <c:v>6104533</c:v>
                </c:pt>
                <c:pt idx="156">
                  <c:v>5956356</c:v>
                </c:pt>
                <c:pt idx="157">
                  <c:v>2963600</c:v>
                </c:pt>
                <c:pt idx="158">
                  <c:v>7273290</c:v>
                </c:pt>
                <c:pt idx="159">
                  <c:v>6576445</c:v>
                </c:pt>
                <c:pt idx="160">
                  <c:v>9045689</c:v>
                </c:pt>
                <c:pt idx="161">
                  <c:v>9136534</c:v>
                </c:pt>
                <c:pt idx="162">
                  <c:v>4551800</c:v>
                </c:pt>
                <c:pt idx="163">
                  <c:v>5579000</c:v>
                </c:pt>
                <c:pt idx="164">
                  <c:v>12839177</c:v>
                </c:pt>
                <c:pt idx="165">
                  <c:v>12352881</c:v>
                </c:pt>
                <c:pt idx="166">
                  <c:v>9500800</c:v>
                </c:pt>
                <c:pt idx="167">
                  <c:v>3843200</c:v>
                </c:pt>
                <c:pt idx="168">
                  <c:v>3303400</c:v>
                </c:pt>
                <c:pt idx="169">
                  <c:v>3939700</c:v>
                </c:pt>
                <c:pt idx="170">
                  <c:v>3057940</c:v>
                </c:pt>
                <c:pt idx="171">
                  <c:v>6919178</c:v>
                </c:pt>
                <c:pt idx="172">
                  <c:v>4219980</c:v>
                </c:pt>
                <c:pt idx="173">
                  <c:v>3209619</c:v>
                </c:pt>
                <c:pt idx="174">
                  <c:v>3480500</c:v>
                </c:pt>
                <c:pt idx="175">
                  <c:v>10716888</c:v>
                </c:pt>
                <c:pt idx="176">
                  <c:v>6101624</c:v>
                </c:pt>
                <c:pt idx="177">
                  <c:v>5371000</c:v>
                </c:pt>
                <c:pt idx="178">
                  <c:v>6965930</c:v>
                </c:pt>
                <c:pt idx="179">
                  <c:v>3281456</c:v>
                </c:pt>
                <c:pt idx="180">
                  <c:v>4027680</c:v>
                </c:pt>
                <c:pt idx="181">
                  <c:v>4547552</c:v>
                </c:pt>
                <c:pt idx="182">
                  <c:v>6155894</c:v>
                </c:pt>
                <c:pt idx="183">
                  <c:v>3800681</c:v>
                </c:pt>
                <c:pt idx="184">
                  <c:v>3872150</c:v>
                </c:pt>
                <c:pt idx="185">
                  <c:v>3265571</c:v>
                </c:pt>
                <c:pt idx="186">
                  <c:v>3910440</c:v>
                </c:pt>
                <c:pt idx="187">
                  <c:v>4939953</c:v>
                </c:pt>
                <c:pt idx="188">
                  <c:v>4502245</c:v>
                </c:pt>
                <c:pt idx="189">
                  <c:v>3029532</c:v>
                </c:pt>
                <c:pt idx="190">
                  <c:v>4800338</c:v>
                </c:pt>
                <c:pt idx="191">
                  <c:v>6099279</c:v>
                </c:pt>
                <c:pt idx="192">
                  <c:v>4979483</c:v>
                </c:pt>
                <c:pt idx="193">
                  <c:v>3645304</c:v>
                </c:pt>
                <c:pt idx="194">
                  <c:v>4578545</c:v>
                </c:pt>
                <c:pt idx="195">
                  <c:v>8866973</c:v>
                </c:pt>
                <c:pt idx="196">
                  <c:v>8512382</c:v>
                </c:pt>
                <c:pt idx="197">
                  <c:v>6303254</c:v>
                </c:pt>
                <c:pt idx="198">
                  <c:v>6068490</c:v>
                </c:pt>
                <c:pt idx="199">
                  <c:v>4634040</c:v>
                </c:pt>
                <c:pt idx="200">
                  <c:v>2555576</c:v>
                </c:pt>
                <c:pt idx="201">
                  <c:v>3830650</c:v>
                </c:pt>
                <c:pt idx="202">
                  <c:v>4448668</c:v>
                </c:pt>
                <c:pt idx="203">
                  <c:v>2787790</c:v>
                </c:pt>
                <c:pt idx="204">
                  <c:v>8598970</c:v>
                </c:pt>
                <c:pt idx="205">
                  <c:v>6156545</c:v>
                </c:pt>
                <c:pt idx="206">
                  <c:v>7145304</c:v>
                </c:pt>
                <c:pt idx="207">
                  <c:v>7105895</c:v>
                </c:pt>
                <c:pt idx="208">
                  <c:v>6446899</c:v>
                </c:pt>
                <c:pt idx="209">
                  <c:v>4172100</c:v>
                </c:pt>
                <c:pt idx="210">
                  <c:v>4685375</c:v>
                </c:pt>
                <c:pt idx="211">
                  <c:v>3858250</c:v>
                </c:pt>
                <c:pt idx="212">
                  <c:v>5739840</c:v>
                </c:pt>
                <c:pt idx="213">
                  <c:v>6117400</c:v>
                </c:pt>
                <c:pt idx="214">
                  <c:v>5836720</c:v>
                </c:pt>
                <c:pt idx="215">
                  <c:v>4462500</c:v>
                </c:pt>
                <c:pt idx="216">
                  <c:v>4059160</c:v>
                </c:pt>
                <c:pt idx="217">
                  <c:v>5844093</c:v>
                </c:pt>
                <c:pt idx="218">
                  <c:v>7871200</c:v>
                </c:pt>
                <c:pt idx="219">
                  <c:v>6012356</c:v>
                </c:pt>
                <c:pt idx="220">
                  <c:v>6187509</c:v>
                </c:pt>
                <c:pt idx="221">
                  <c:v>6220628</c:v>
                </c:pt>
                <c:pt idx="222">
                  <c:v>3787195</c:v>
                </c:pt>
                <c:pt idx="223">
                  <c:v>2450364</c:v>
                </c:pt>
                <c:pt idx="224">
                  <c:v>2135900</c:v>
                </c:pt>
                <c:pt idx="225">
                  <c:v>3025200</c:v>
                </c:pt>
                <c:pt idx="226">
                  <c:v>5321901</c:v>
                </c:pt>
                <c:pt idx="227">
                  <c:v>5314800</c:v>
                </c:pt>
                <c:pt idx="228">
                  <c:v>9078537</c:v>
                </c:pt>
                <c:pt idx="229">
                  <c:v>14184550</c:v>
                </c:pt>
                <c:pt idx="230">
                  <c:v>6642100</c:v>
                </c:pt>
                <c:pt idx="231">
                  <c:v>5165300</c:v>
                </c:pt>
                <c:pt idx="232">
                  <c:v>5766275</c:v>
                </c:pt>
                <c:pt idx="233">
                  <c:v>4180638</c:v>
                </c:pt>
                <c:pt idx="234">
                  <c:v>3588175</c:v>
                </c:pt>
                <c:pt idx="235">
                  <c:v>3124320</c:v>
                </c:pt>
                <c:pt idx="236">
                  <c:v>4523086</c:v>
                </c:pt>
                <c:pt idx="237">
                  <c:v>3829979</c:v>
                </c:pt>
                <c:pt idx="238">
                  <c:v>4343201</c:v>
                </c:pt>
                <c:pt idx="239">
                  <c:v>4118557</c:v>
                </c:pt>
                <c:pt idx="240">
                  <c:v>6732419</c:v>
                </c:pt>
                <c:pt idx="241">
                  <c:v>7205071</c:v>
                </c:pt>
                <c:pt idx="242">
                  <c:v>4735014</c:v>
                </c:pt>
                <c:pt idx="243">
                  <c:v>4277222</c:v>
                </c:pt>
                <c:pt idx="244">
                  <c:v>4352322</c:v>
                </c:pt>
                <c:pt idx="245">
                  <c:v>5510197</c:v>
                </c:pt>
                <c:pt idx="246">
                  <c:v>5484111</c:v>
                </c:pt>
                <c:pt idx="247">
                  <c:v>8234160</c:v>
                </c:pt>
                <c:pt idx="248">
                  <c:v>7516146</c:v>
                </c:pt>
                <c:pt idx="249">
                  <c:v>4747870</c:v>
                </c:pt>
                <c:pt idx="250">
                  <c:v>6562756</c:v>
                </c:pt>
                <c:pt idx="251">
                  <c:v>4111200</c:v>
                </c:pt>
                <c:pt idx="252">
                  <c:v>3933100</c:v>
                </c:pt>
                <c:pt idx="253">
                  <c:v>4489975</c:v>
                </c:pt>
                <c:pt idx="254">
                  <c:v>11504823</c:v>
                </c:pt>
                <c:pt idx="255">
                  <c:v>7124325</c:v>
                </c:pt>
                <c:pt idx="256">
                  <c:v>4887100</c:v>
                </c:pt>
                <c:pt idx="257">
                  <c:v>4364700</c:v>
                </c:pt>
                <c:pt idx="258">
                  <c:v>3860000</c:v>
                </c:pt>
                <c:pt idx="259">
                  <c:v>3288200</c:v>
                </c:pt>
                <c:pt idx="260">
                  <c:v>1698500</c:v>
                </c:pt>
                <c:pt idx="261">
                  <c:v>1601531</c:v>
                </c:pt>
                <c:pt idx="262">
                  <c:v>2727800</c:v>
                </c:pt>
                <c:pt idx="263">
                  <c:v>2356300</c:v>
                </c:pt>
                <c:pt idx="264">
                  <c:v>2180000</c:v>
                </c:pt>
                <c:pt idx="265">
                  <c:v>2028000</c:v>
                </c:pt>
                <c:pt idx="266">
                  <c:v>3140000</c:v>
                </c:pt>
                <c:pt idx="267">
                  <c:v>3144400</c:v>
                </c:pt>
                <c:pt idx="268">
                  <c:v>1824745</c:v>
                </c:pt>
                <c:pt idx="269">
                  <c:v>4145500</c:v>
                </c:pt>
                <c:pt idx="270">
                  <c:v>2794700</c:v>
                </c:pt>
                <c:pt idx="271">
                  <c:v>2457600</c:v>
                </c:pt>
                <c:pt idx="272">
                  <c:v>4565500</c:v>
                </c:pt>
                <c:pt idx="273">
                  <c:v>4745500</c:v>
                </c:pt>
                <c:pt idx="274">
                  <c:v>3450400</c:v>
                </c:pt>
                <c:pt idx="275">
                  <c:v>2235800</c:v>
                </c:pt>
                <c:pt idx="276">
                  <c:v>5908600</c:v>
                </c:pt>
                <c:pt idx="277">
                  <c:v>5666700</c:v>
                </c:pt>
                <c:pt idx="278">
                  <c:v>8014200</c:v>
                </c:pt>
                <c:pt idx="279">
                  <c:v>9667300</c:v>
                </c:pt>
                <c:pt idx="280">
                  <c:v>10805300</c:v>
                </c:pt>
                <c:pt idx="281">
                  <c:v>6093550</c:v>
                </c:pt>
                <c:pt idx="282">
                  <c:v>5553800</c:v>
                </c:pt>
                <c:pt idx="283">
                  <c:v>5204317</c:v>
                </c:pt>
                <c:pt idx="284">
                  <c:v>3365850</c:v>
                </c:pt>
                <c:pt idx="285">
                  <c:v>4320400</c:v>
                </c:pt>
                <c:pt idx="286">
                  <c:v>3569754</c:v>
                </c:pt>
                <c:pt idx="287">
                  <c:v>5723000</c:v>
                </c:pt>
                <c:pt idx="288">
                  <c:v>2738300</c:v>
                </c:pt>
                <c:pt idx="289">
                  <c:v>3100400</c:v>
                </c:pt>
                <c:pt idx="290">
                  <c:v>4560800</c:v>
                </c:pt>
                <c:pt idx="291">
                  <c:v>4337700</c:v>
                </c:pt>
                <c:pt idx="292">
                  <c:v>2639100</c:v>
                </c:pt>
                <c:pt idx="293">
                  <c:v>4959900</c:v>
                </c:pt>
                <c:pt idx="294">
                  <c:v>2766465</c:v>
                </c:pt>
                <c:pt idx="295">
                  <c:v>2456500</c:v>
                </c:pt>
                <c:pt idx="296">
                  <c:v>2639600</c:v>
                </c:pt>
                <c:pt idx="297">
                  <c:v>3268200</c:v>
                </c:pt>
                <c:pt idx="298">
                  <c:v>2949400</c:v>
                </c:pt>
                <c:pt idx="299">
                  <c:v>10504000</c:v>
                </c:pt>
                <c:pt idx="300">
                  <c:v>5233600</c:v>
                </c:pt>
                <c:pt idx="301">
                  <c:v>7663200</c:v>
                </c:pt>
                <c:pt idx="302">
                  <c:v>49150800</c:v>
                </c:pt>
                <c:pt idx="303">
                  <c:v>7280981</c:v>
                </c:pt>
                <c:pt idx="304">
                  <c:v>4401500</c:v>
                </c:pt>
                <c:pt idx="305">
                  <c:v>5451604</c:v>
                </c:pt>
                <c:pt idx="306">
                  <c:v>5491732</c:v>
                </c:pt>
                <c:pt idx="307">
                  <c:v>5201700</c:v>
                </c:pt>
                <c:pt idx="308">
                  <c:v>5631098</c:v>
                </c:pt>
                <c:pt idx="309">
                  <c:v>6797791</c:v>
                </c:pt>
                <c:pt idx="310">
                  <c:v>5057668</c:v>
                </c:pt>
                <c:pt idx="311">
                  <c:v>3957542</c:v>
                </c:pt>
                <c:pt idx="312">
                  <c:v>3984923</c:v>
                </c:pt>
                <c:pt idx="313">
                  <c:v>5996295</c:v>
                </c:pt>
                <c:pt idx="314">
                  <c:v>4572679</c:v>
                </c:pt>
                <c:pt idx="315">
                  <c:v>4736513</c:v>
                </c:pt>
                <c:pt idx="316">
                  <c:v>4292560</c:v>
                </c:pt>
                <c:pt idx="317">
                  <c:v>7672786</c:v>
                </c:pt>
                <c:pt idx="318">
                  <c:v>4651660</c:v>
                </c:pt>
                <c:pt idx="319">
                  <c:v>4287065</c:v>
                </c:pt>
                <c:pt idx="320">
                  <c:v>5722839</c:v>
                </c:pt>
                <c:pt idx="321">
                  <c:v>4947499</c:v>
                </c:pt>
                <c:pt idx="322">
                  <c:v>3401327</c:v>
                </c:pt>
                <c:pt idx="323">
                  <c:v>1362792</c:v>
                </c:pt>
                <c:pt idx="324">
                  <c:v>2961079</c:v>
                </c:pt>
                <c:pt idx="325">
                  <c:v>3651076</c:v>
                </c:pt>
                <c:pt idx="326">
                  <c:v>5958876</c:v>
                </c:pt>
                <c:pt idx="327">
                  <c:v>5026104</c:v>
                </c:pt>
                <c:pt idx="328">
                  <c:v>3870039</c:v>
                </c:pt>
                <c:pt idx="329">
                  <c:v>4191994</c:v>
                </c:pt>
                <c:pt idx="330">
                  <c:v>2549063</c:v>
                </c:pt>
                <c:pt idx="331">
                  <c:v>3105174</c:v>
                </c:pt>
                <c:pt idx="332">
                  <c:v>2981647</c:v>
                </c:pt>
                <c:pt idx="333">
                  <c:v>2728270</c:v>
                </c:pt>
                <c:pt idx="334">
                  <c:v>3682502</c:v>
                </c:pt>
                <c:pt idx="335">
                  <c:v>4541438</c:v>
                </c:pt>
                <c:pt idx="336">
                  <c:v>5879168</c:v>
                </c:pt>
                <c:pt idx="337">
                  <c:v>3119096</c:v>
                </c:pt>
                <c:pt idx="338">
                  <c:v>3117631</c:v>
                </c:pt>
                <c:pt idx="339">
                  <c:v>3415851</c:v>
                </c:pt>
                <c:pt idx="340">
                  <c:v>3569234</c:v>
                </c:pt>
                <c:pt idx="341">
                  <c:v>2568818</c:v>
                </c:pt>
                <c:pt idx="342">
                  <c:v>2441936</c:v>
                </c:pt>
                <c:pt idx="343">
                  <c:v>3274006</c:v>
                </c:pt>
                <c:pt idx="344">
                  <c:v>1922531</c:v>
                </c:pt>
                <c:pt idx="345">
                  <c:v>1526637</c:v>
                </c:pt>
                <c:pt idx="346">
                  <c:v>1926683</c:v>
                </c:pt>
                <c:pt idx="347">
                  <c:v>2618623</c:v>
                </c:pt>
                <c:pt idx="348">
                  <c:v>1940041</c:v>
                </c:pt>
                <c:pt idx="349">
                  <c:v>3205061</c:v>
                </c:pt>
                <c:pt idx="350">
                  <c:v>1963314</c:v>
                </c:pt>
                <c:pt idx="351">
                  <c:v>5766968</c:v>
                </c:pt>
                <c:pt idx="352">
                  <c:v>4471279</c:v>
                </c:pt>
                <c:pt idx="353">
                  <c:v>3945924</c:v>
                </c:pt>
                <c:pt idx="354">
                  <c:v>4271923</c:v>
                </c:pt>
                <c:pt idx="355">
                  <c:v>3728550</c:v>
                </c:pt>
                <c:pt idx="356">
                  <c:v>3795805</c:v>
                </c:pt>
                <c:pt idx="357">
                  <c:v>4735696</c:v>
                </c:pt>
                <c:pt idx="358">
                  <c:v>6844254</c:v>
                </c:pt>
                <c:pt idx="359">
                  <c:v>6913124</c:v>
                </c:pt>
                <c:pt idx="360">
                  <c:v>6635584</c:v>
                </c:pt>
                <c:pt idx="361">
                  <c:v>4702562</c:v>
                </c:pt>
                <c:pt idx="362">
                  <c:v>4122844</c:v>
                </c:pt>
                <c:pt idx="363">
                  <c:v>4094290</c:v>
                </c:pt>
                <c:pt idx="364">
                  <c:v>3509047</c:v>
                </c:pt>
                <c:pt idx="365">
                  <c:v>3948504</c:v>
                </c:pt>
                <c:pt idx="366">
                  <c:v>4577076</c:v>
                </c:pt>
                <c:pt idx="367">
                  <c:v>3757471</c:v>
                </c:pt>
                <c:pt idx="368">
                  <c:v>4420033</c:v>
                </c:pt>
                <c:pt idx="369">
                  <c:v>15529092</c:v>
                </c:pt>
                <c:pt idx="370">
                  <c:v>8163027</c:v>
                </c:pt>
                <c:pt idx="371">
                  <c:v>5863402</c:v>
                </c:pt>
                <c:pt idx="372">
                  <c:v>3457068</c:v>
                </c:pt>
                <c:pt idx="373">
                  <c:v>3053172</c:v>
                </c:pt>
                <c:pt idx="374">
                  <c:v>4714910</c:v>
                </c:pt>
                <c:pt idx="375">
                  <c:v>3877028</c:v>
                </c:pt>
                <c:pt idx="376">
                  <c:v>3443860</c:v>
                </c:pt>
                <c:pt idx="377">
                  <c:v>3484795</c:v>
                </c:pt>
                <c:pt idx="378">
                  <c:v>4017408</c:v>
                </c:pt>
                <c:pt idx="379">
                  <c:v>3573347</c:v>
                </c:pt>
                <c:pt idx="380">
                  <c:v>2989503</c:v>
                </c:pt>
                <c:pt idx="381">
                  <c:v>3204253</c:v>
                </c:pt>
                <c:pt idx="382">
                  <c:v>2710336</c:v>
                </c:pt>
                <c:pt idx="383">
                  <c:v>2559526</c:v>
                </c:pt>
                <c:pt idx="384">
                  <c:v>1893237</c:v>
                </c:pt>
                <c:pt idx="385">
                  <c:v>4935114</c:v>
                </c:pt>
                <c:pt idx="386">
                  <c:v>6796807</c:v>
                </c:pt>
                <c:pt idx="387">
                  <c:v>5283211</c:v>
                </c:pt>
                <c:pt idx="388">
                  <c:v>3869864</c:v>
                </c:pt>
                <c:pt idx="389">
                  <c:v>4412937</c:v>
                </c:pt>
                <c:pt idx="390">
                  <c:v>5398304</c:v>
                </c:pt>
                <c:pt idx="391">
                  <c:v>5506608</c:v>
                </c:pt>
                <c:pt idx="392">
                  <c:v>4628713</c:v>
                </c:pt>
                <c:pt idx="393">
                  <c:v>5099054</c:v>
                </c:pt>
                <c:pt idx="394">
                  <c:v>4837787</c:v>
                </c:pt>
                <c:pt idx="395">
                  <c:v>6792958</c:v>
                </c:pt>
                <c:pt idx="396">
                  <c:v>4505496</c:v>
                </c:pt>
                <c:pt idx="397">
                  <c:v>4753646</c:v>
                </c:pt>
                <c:pt idx="398">
                  <c:v>3175283</c:v>
                </c:pt>
                <c:pt idx="399">
                  <c:v>2483591</c:v>
                </c:pt>
                <c:pt idx="400">
                  <c:v>2554170</c:v>
                </c:pt>
                <c:pt idx="401">
                  <c:v>2426932</c:v>
                </c:pt>
                <c:pt idx="402">
                  <c:v>2034292</c:v>
                </c:pt>
                <c:pt idx="403">
                  <c:v>2586754</c:v>
                </c:pt>
                <c:pt idx="404">
                  <c:v>3781533</c:v>
                </c:pt>
                <c:pt idx="405">
                  <c:v>3331822</c:v>
                </c:pt>
                <c:pt idx="406">
                  <c:v>2617204</c:v>
                </c:pt>
                <c:pt idx="407">
                  <c:v>2302385</c:v>
                </c:pt>
                <c:pt idx="408">
                  <c:v>2582055</c:v>
                </c:pt>
                <c:pt idx="409">
                  <c:v>2762537</c:v>
                </c:pt>
                <c:pt idx="410">
                  <c:v>2185494</c:v>
                </c:pt>
                <c:pt idx="411">
                  <c:v>2230522</c:v>
                </c:pt>
                <c:pt idx="412">
                  <c:v>1760488</c:v>
                </c:pt>
                <c:pt idx="413">
                  <c:v>2114350</c:v>
                </c:pt>
                <c:pt idx="414">
                  <c:v>2246070</c:v>
                </c:pt>
                <c:pt idx="415">
                  <c:v>2764332</c:v>
                </c:pt>
                <c:pt idx="416">
                  <c:v>2598478</c:v>
                </c:pt>
                <c:pt idx="417">
                  <c:v>1798395</c:v>
                </c:pt>
                <c:pt idx="418">
                  <c:v>2429228</c:v>
                </c:pt>
                <c:pt idx="419">
                  <c:v>2337734</c:v>
                </c:pt>
                <c:pt idx="420">
                  <c:v>2627200</c:v>
                </c:pt>
                <c:pt idx="421">
                  <c:v>2293188</c:v>
                </c:pt>
                <c:pt idx="422">
                  <c:v>2746146</c:v>
                </c:pt>
                <c:pt idx="423">
                  <c:v>2643609</c:v>
                </c:pt>
                <c:pt idx="424">
                  <c:v>2731831</c:v>
                </c:pt>
                <c:pt idx="425">
                  <c:v>2868139</c:v>
                </c:pt>
                <c:pt idx="426">
                  <c:v>9728810</c:v>
                </c:pt>
                <c:pt idx="427">
                  <c:v>7916137</c:v>
                </c:pt>
                <c:pt idx="428">
                  <c:v>3512680</c:v>
                </c:pt>
                <c:pt idx="429">
                  <c:v>4278774</c:v>
                </c:pt>
                <c:pt idx="430">
                  <c:v>3142205</c:v>
                </c:pt>
                <c:pt idx="431">
                  <c:v>2568970</c:v>
                </c:pt>
                <c:pt idx="432">
                  <c:v>3253763</c:v>
                </c:pt>
                <c:pt idx="433">
                  <c:v>3149989</c:v>
                </c:pt>
                <c:pt idx="434">
                  <c:v>3609754</c:v>
                </c:pt>
                <c:pt idx="435">
                  <c:v>2972290</c:v>
                </c:pt>
                <c:pt idx="436">
                  <c:v>3255843</c:v>
                </c:pt>
                <c:pt idx="437">
                  <c:v>4080478</c:v>
                </c:pt>
                <c:pt idx="438">
                  <c:v>3185762</c:v>
                </c:pt>
                <c:pt idx="439">
                  <c:v>3144511</c:v>
                </c:pt>
                <c:pt idx="440">
                  <c:v>2612157</c:v>
                </c:pt>
                <c:pt idx="441">
                  <c:v>3278342</c:v>
                </c:pt>
                <c:pt idx="442">
                  <c:v>2727508</c:v>
                </c:pt>
                <c:pt idx="443">
                  <c:v>2295513</c:v>
                </c:pt>
                <c:pt idx="444">
                  <c:v>2837084</c:v>
                </c:pt>
                <c:pt idx="445">
                  <c:v>4820690</c:v>
                </c:pt>
                <c:pt idx="446">
                  <c:v>5768071</c:v>
                </c:pt>
                <c:pt idx="447">
                  <c:v>4654043</c:v>
                </c:pt>
                <c:pt idx="448">
                  <c:v>4063693</c:v>
                </c:pt>
                <c:pt idx="449">
                  <c:v>4224923</c:v>
                </c:pt>
                <c:pt idx="450">
                  <c:v>4292301</c:v>
                </c:pt>
                <c:pt idx="451">
                  <c:v>3437132</c:v>
                </c:pt>
                <c:pt idx="452">
                  <c:v>4174865</c:v>
                </c:pt>
                <c:pt idx="453">
                  <c:v>2931871</c:v>
                </c:pt>
                <c:pt idx="454">
                  <c:v>2777717</c:v>
                </c:pt>
                <c:pt idx="455">
                  <c:v>2397282</c:v>
                </c:pt>
                <c:pt idx="456">
                  <c:v>3562455</c:v>
                </c:pt>
                <c:pt idx="457">
                  <c:v>4209855</c:v>
                </c:pt>
                <c:pt idx="458">
                  <c:v>3807785</c:v>
                </c:pt>
                <c:pt idx="459">
                  <c:v>2692249</c:v>
                </c:pt>
                <c:pt idx="460">
                  <c:v>3078512</c:v>
                </c:pt>
                <c:pt idx="461">
                  <c:v>2313082</c:v>
                </c:pt>
                <c:pt idx="462">
                  <c:v>3402012</c:v>
                </c:pt>
                <c:pt idx="463">
                  <c:v>5827032</c:v>
                </c:pt>
                <c:pt idx="464">
                  <c:v>4781140</c:v>
                </c:pt>
                <c:pt idx="465">
                  <c:v>6785859</c:v>
                </c:pt>
                <c:pt idx="466">
                  <c:v>4376234</c:v>
                </c:pt>
                <c:pt idx="467">
                  <c:v>2467872</c:v>
                </c:pt>
                <c:pt idx="468">
                  <c:v>4439209</c:v>
                </c:pt>
                <c:pt idx="469">
                  <c:v>5676057</c:v>
                </c:pt>
                <c:pt idx="470">
                  <c:v>4574584</c:v>
                </c:pt>
                <c:pt idx="471">
                  <c:v>5716230</c:v>
                </c:pt>
                <c:pt idx="472">
                  <c:v>6245725</c:v>
                </c:pt>
                <c:pt idx="473">
                  <c:v>4199222</c:v>
                </c:pt>
                <c:pt idx="474">
                  <c:v>7968805</c:v>
                </c:pt>
                <c:pt idx="475">
                  <c:v>5728179</c:v>
                </c:pt>
                <c:pt idx="476">
                  <c:v>6610644</c:v>
                </c:pt>
                <c:pt idx="477">
                  <c:v>3714627</c:v>
                </c:pt>
                <c:pt idx="478">
                  <c:v>3540681</c:v>
                </c:pt>
                <c:pt idx="479">
                  <c:v>4600943</c:v>
                </c:pt>
                <c:pt idx="480">
                  <c:v>7718876</c:v>
                </c:pt>
                <c:pt idx="481">
                  <c:v>4049068</c:v>
                </c:pt>
                <c:pt idx="482">
                  <c:v>3466986</c:v>
                </c:pt>
                <c:pt idx="483">
                  <c:v>3605797</c:v>
                </c:pt>
                <c:pt idx="484">
                  <c:v>4298521</c:v>
                </c:pt>
                <c:pt idx="485">
                  <c:v>4012685</c:v>
                </c:pt>
                <c:pt idx="486">
                  <c:v>13936830</c:v>
                </c:pt>
                <c:pt idx="487">
                  <c:v>5177223</c:v>
                </c:pt>
                <c:pt idx="488">
                  <c:v>4811996</c:v>
                </c:pt>
                <c:pt idx="489">
                  <c:v>5692796</c:v>
                </c:pt>
                <c:pt idx="490">
                  <c:v>5756636</c:v>
                </c:pt>
                <c:pt idx="491">
                  <c:v>4416564</c:v>
                </c:pt>
                <c:pt idx="492">
                  <c:v>4386885</c:v>
                </c:pt>
                <c:pt idx="493">
                  <c:v>4141471</c:v>
                </c:pt>
                <c:pt idx="494">
                  <c:v>3926690</c:v>
                </c:pt>
                <c:pt idx="495">
                  <c:v>3080822</c:v>
                </c:pt>
                <c:pt idx="496">
                  <c:v>4153829</c:v>
                </c:pt>
                <c:pt idx="497">
                  <c:v>4177214</c:v>
                </c:pt>
                <c:pt idx="498">
                  <c:v>5358379</c:v>
                </c:pt>
                <c:pt idx="499">
                  <c:v>5680143</c:v>
                </c:pt>
                <c:pt idx="500">
                  <c:v>6271262</c:v>
                </c:pt>
                <c:pt idx="501">
                  <c:v>5865821</c:v>
                </c:pt>
                <c:pt idx="502">
                  <c:v>3961309</c:v>
                </c:pt>
                <c:pt idx="503">
                  <c:v>5571590</c:v>
                </c:pt>
                <c:pt idx="504">
                  <c:v>3746953</c:v>
                </c:pt>
                <c:pt idx="505">
                  <c:v>4212404</c:v>
                </c:pt>
                <c:pt idx="506">
                  <c:v>3849727</c:v>
                </c:pt>
                <c:pt idx="507">
                  <c:v>5510280</c:v>
                </c:pt>
                <c:pt idx="508">
                  <c:v>5252905</c:v>
                </c:pt>
                <c:pt idx="509">
                  <c:v>7030154</c:v>
                </c:pt>
                <c:pt idx="510">
                  <c:v>5394592</c:v>
                </c:pt>
                <c:pt idx="511">
                  <c:v>9563366</c:v>
                </c:pt>
                <c:pt idx="512">
                  <c:v>9143479</c:v>
                </c:pt>
                <c:pt idx="513">
                  <c:v>10406258</c:v>
                </c:pt>
                <c:pt idx="514">
                  <c:v>5481237</c:v>
                </c:pt>
                <c:pt idx="515">
                  <c:v>4874671</c:v>
                </c:pt>
                <c:pt idx="516">
                  <c:v>7776069</c:v>
                </c:pt>
                <c:pt idx="517">
                  <c:v>11941551</c:v>
                </c:pt>
                <c:pt idx="518">
                  <c:v>13669892</c:v>
                </c:pt>
                <c:pt idx="519">
                  <c:v>12286636</c:v>
                </c:pt>
                <c:pt idx="520">
                  <c:v>7373025</c:v>
                </c:pt>
                <c:pt idx="521">
                  <c:v>3117906</c:v>
                </c:pt>
                <c:pt idx="522">
                  <c:v>3158138</c:v>
                </c:pt>
                <c:pt idx="523">
                  <c:v>3029127</c:v>
                </c:pt>
                <c:pt idx="524">
                  <c:v>2690076</c:v>
                </c:pt>
                <c:pt idx="525">
                  <c:v>5594311</c:v>
                </c:pt>
                <c:pt idx="526">
                  <c:v>4570972</c:v>
                </c:pt>
                <c:pt idx="527">
                  <c:v>3154795</c:v>
                </c:pt>
                <c:pt idx="528">
                  <c:v>5203037</c:v>
                </c:pt>
                <c:pt idx="529">
                  <c:v>7137056</c:v>
                </c:pt>
                <c:pt idx="530">
                  <c:v>5618432</c:v>
                </c:pt>
                <c:pt idx="531">
                  <c:v>7768636</c:v>
                </c:pt>
                <c:pt idx="532">
                  <c:v>11411201</c:v>
                </c:pt>
                <c:pt idx="533">
                  <c:v>15590036</c:v>
                </c:pt>
                <c:pt idx="534">
                  <c:v>13587281</c:v>
                </c:pt>
                <c:pt idx="535">
                  <c:v>8015352</c:v>
                </c:pt>
                <c:pt idx="536">
                  <c:v>4972741</c:v>
                </c:pt>
                <c:pt idx="537">
                  <c:v>5435066</c:v>
                </c:pt>
                <c:pt idx="538">
                  <c:v>4951275</c:v>
                </c:pt>
                <c:pt idx="539">
                  <c:v>6210928</c:v>
                </c:pt>
                <c:pt idx="540">
                  <c:v>5546197</c:v>
                </c:pt>
                <c:pt idx="541">
                  <c:v>5473818</c:v>
                </c:pt>
                <c:pt idx="542">
                  <c:v>5107512</c:v>
                </c:pt>
                <c:pt idx="543">
                  <c:v>4171490</c:v>
                </c:pt>
                <c:pt idx="544">
                  <c:v>7951924</c:v>
                </c:pt>
                <c:pt idx="545">
                  <c:v>6394790</c:v>
                </c:pt>
                <c:pt idx="546">
                  <c:v>5640134</c:v>
                </c:pt>
                <c:pt idx="547">
                  <c:v>5432351</c:v>
                </c:pt>
                <c:pt idx="548">
                  <c:v>3548443</c:v>
                </c:pt>
                <c:pt idx="549">
                  <c:v>5113982</c:v>
                </c:pt>
                <c:pt idx="550">
                  <c:v>4472991</c:v>
                </c:pt>
                <c:pt idx="551">
                  <c:v>4825885</c:v>
                </c:pt>
                <c:pt idx="552">
                  <c:v>3442684</c:v>
                </c:pt>
                <c:pt idx="553">
                  <c:v>3750741</c:v>
                </c:pt>
                <c:pt idx="554">
                  <c:v>5531229</c:v>
                </c:pt>
                <c:pt idx="555">
                  <c:v>4929107</c:v>
                </c:pt>
                <c:pt idx="556">
                  <c:v>7287579</c:v>
                </c:pt>
                <c:pt idx="557">
                  <c:v>4544084</c:v>
                </c:pt>
                <c:pt idx="558">
                  <c:v>5247491</c:v>
                </c:pt>
                <c:pt idx="559">
                  <c:v>6306487</c:v>
                </c:pt>
                <c:pt idx="560">
                  <c:v>5628673</c:v>
                </c:pt>
                <c:pt idx="561">
                  <c:v>8338439</c:v>
                </c:pt>
                <c:pt idx="562">
                  <c:v>8105288</c:v>
                </c:pt>
                <c:pt idx="563">
                  <c:v>4862330</c:v>
                </c:pt>
                <c:pt idx="564">
                  <c:v>3737761</c:v>
                </c:pt>
                <c:pt idx="565">
                  <c:v>0</c:v>
                </c:pt>
                <c:pt idx="566">
                  <c:v>1893769</c:v>
                </c:pt>
                <c:pt idx="567">
                  <c:v>4325421</c:v>
                </c:pt>
                <c:pt idx="568">
                  <c:v>4878081</c:v>
                </c:pt>
                <c:pt idx="569">
                  <c:v>8606859</c:v>
                </c:pt>
                <c:pt idx="570">
                  <c:v>4962122</c:v>
                </c:pt>
                <c:pt idx="571">
                  <c:v>4336503</c:v>
                </c:pt>
                <c:pt idx="572">
                  <c:v>10003620</c:v>
                </c:pt>
                <c:pt idx="573">
                  <c:v>6279353</c:v>
                </c:pt>
                <c:pt idx="574">
                  <c:v>5407103</c:v>
                </c:pt>
                <c:pt idx="575">
                  <c:v>5329996</c:v>
                </c:pt>
                <c:pt idx="576">
                  <c:v>6138241</c:v>
                </c:pt>
                <c:pt idx="577">
                  <c:v>4542387</c:v>
                </c:pt>
                <c:pt idx="578">
                  <c:v>7683857</c:v>
                </c:pt>
                <c:pt idx="579">
                  <c:v>5156455</c:v>
                </c:pt>
                <c:pt idx="580">
                  <c:v>4253750</c:v>
                </c:pt>
                <c:pt idx="581">
                  <c:v>4533526</c:v>
                </c:pt>
                <c:pt idx="582">
                  <c:v>3770774</c:v>
                </c:pt>
                <c:pt idx="583">
                  <c:v>3188418</c:v>
                </c:pt>
                <c:pt idx="584">
                  <c:v>1332358</c:v>
                </c:pt>
                <c:pt idx="585">
                  <c:v>0</c:v>
                </c:pt>
                <c:pt idx="586">
                  <c:v>1464591</c:v>
                </c:pt>
                <c:pt idx="587">
                  <c:v>2251375</c:v>
                </c:pt>
                <c:pt idx="588">
                  <c:v>3764885</c:v>
                </c:pt>
                <c:pt idx="589">
                  <c:v>4165220</c:v>
                </c:pt>
                <c:pt idx="590">
                  <c:v>0</c:v>
                </c:pt>
                <c:pt idx="591">
                  <c:v>3457009</c:v>
                </c:pt>
                <c:pt idx="592">
                  <c:v>4121545</c:v>
                </c:pt>
                <c:pt idx="593">
                  <c:v>6665664</c:v>
                </c:pt>
                <c:pt idx="594">
                  <c:v>4111940</c:v>
                </c:pt>
                <c:pt idx="595">
                  <c:v>5183917</c:v>
                </c:pt>
                <c:pt idx="596">
                  <c:v>5274313</c:v>
                </c:pt>
                <c:pt idx="597">
                  <c:v>6587447</c:v>
                </c:pt>
                <c:pt idx="598">
                  <c:v>6911305</c:v>
                </c:pt>
                <c:pt idx="599">
                  <c:v>11436352</c:v>
                </c:pt>
                <c:pt idx="600">
                  <c:v>11857487</c:v>
                </c:pt>
                <c:pt idx="601">
                  <c:v>9661957</c:v>
                </c:pt>
                <c:pt idx="602">
                  <c:v>7908966</c:v>
                </c:pt>
                <c:pt idx="603">
                  <c:v>7351189</c:v>
                </c:pt>
                <c:pt idx="604">
                  <c:v>4700604</c:v>
                </c:pt>
                <c:pt idx="605">
                  <c:v>5736617</c:v>
                </c:pt>
                <c:pt idx="606">
                  <c:v>6117349</c:v>
                </c:pt>
                <c:pt idx="607">
                  <c:v>11608870</c:v>
                </c:pt>
                <c:pt idx="608">
                  <c:v>10997231</c:v>
                </c:pt>
                <c:pt idx="609">
                  <c:v>5208434</c:v>
                </c:pt>
                <c:pt idx="610">
                  <c:v>6168536</c:v>
                </c:pt>
                <c:pt idx="611">
                  <c:v>7453761</c:v>
                </c:pt>
                <c:pt idx="612">
                  <c:v>9836333</c:v>
                </c:pt>
                <c:pt idx="613">
                  <c:v>10905772</c:v>
                </c:pt>
                <c:pt idx="614">
                  <c:v>7586407</c:v>
                </c:pt>
                <c:pt idx="615">
                  <c:v>9994300</c:v>
                </c:pt>
                <c:pt idx="616">
                  <c:v>7646695</c:v>
                </c:pt>
                <c:pt idx="617">
                  <c:v>6538945</c:v>
                </c:pt>
                <c:pt idx="618">
                  <c:v>8337269</c:v>
                </c:pt>
                <c:pt idx="619">
                  <c:v>7262042</c:v>
                </c:pt>
                <c:pt idx="620">
                  <c:v>8339590</c:v>
                </c:pt>
                <c:pt idx="621">
                  <c:v>5967441</c:v>
                </c:pt>
                <c:pt idx="622">
                  <c:v>10940179</c:v>
                </c:pt>
                <c:pt idx="623">
                  <c:v>7819891</c:v>
                </c:pt>
                <c:pt idx="624">
                  <c:v>8452152</c:v>
                </c:pt>
                <c:pt idx="625">
                  <c:v>6545959</c:v>
                </c:pt>
                <c:pt idx="626">
                  <c:v>6400750</c:v>
                </c:pt>
                <c:pt idx="627">
                  <c:v>6400720</c:v>
                </c:pt>
                <c:pt idx="628">
                  <c:v>6648985</c:v>
                </c:pt>
                <c:pt idx="629">
                  <c:v>6484663</c:v>
                </c:pt>
                <c:pt idx="630">
                  <c:v>5256748</c:v>
                </c:pt>
                <c:pt idx="631">
                  <c:v>5290753</c:v>
                </c:pt>
                <c:pt idx="632">
                  <c:v>7053451</c:v>
                </c:pt>
                <c:pt idx="633">
                  <c:v>8427057</c:v>
                </c:pt>
                <c:pt idx="634">
                  <c:v>5066536</c:v>
                </c:pt>
                <c:pt idx="635">
                  <c:v>6229326</c:v>
                </c:pt>
                <c:pt idx="636">
                  <c:v>5097685</c:v>
                </c:pt>
                <c:pt idx="637">
                  <c:v>7736659</c:v>
                </c:pt>
                <c:pt idx="638">
                  <c:v>6705520</c:v>
                </c:pt>
                <c:pt idx="639">
                  <c:v>5838086</c:v>
                </c:pt>
                <c:pt idx="640">
                  <c:v>7552261</c:v>
                </c:pt>
                <c:pt idx="641">
                  <c:v>7391624</c:v>
                </c:pt>
                <c:pt idx="642">
                  <c:v>6762435</c:v>
                </c:pt>
                <c:pt idx="643">
                  <c:v>7492259</c:v>
                </c:pt>
                <c:pt idx="644">
                  <c:v>4828445</c:v>
                </c:pt>
                <c:pt idx="645">
                  <c:v>6429240</c:v>
                </c:pt>
                <c:pt idx="646">
                  <c:v>5821513</c:v>
                </c:pt>
                <c:pt idx="647">
                  <c:v>7154643</c:v>
                </c:pt>
                <c:pt idx="648">
                  <c:v>8696544</c:v>
                </c:pt>
                <c:pt idx="649">
                  <c:v>5550479</c:v>
                </c:pt>
                <c:pt idx="650">
                  <c:v>4210327</c:v>
                </c:pt>
                <c:pt idx="651">
                  <c:v>4576093</c:v>
                </c:pt>
                <c:pt idx="652">
                  <c:v>4554784</c:v>
                </c:pt>
                <c:pt idx="653">
                  <c:v>8200209</c:v>
                </c:pt>
                <c:pt idx="654">
                  <c:v>0</c:v>
                </c:pt>
                <c:pt idx="655">
                  <c:v>6005260</c:v>
                </c:pt>
                <c:pt idx="656">
                  <c:v>7206630</c:v>
                </c:pt>
                <c:pt idx="657">
                  <c:v>4171374</c:v>
                </c:pt>
                <c:pt idx="658">
                  <c:v>4718881</c:v>
                </c:pt>
                <c:pt idx="659">
                  <c:v>4534951</c:v>
                </c:pt>
                <c:pt idx="660">
                  <c:v>5549772</c:v>
                </c:pt>
                <c:pt idx="661">
                  <c:v>5069791</c:v>
                </c:pt>
                <c:pt idx="662">
                  <c:v>5244336</c:v>
                </c:pt>
                <c:pt idx="663">
                  <c:v>9284162</c:v>
                </c:pt>
                <c:pt idx="664">
                  <c:v>7085370</c:v>
                </c:pt>
                <c:pt idx="665">
                  <c:v>4087669</c:v>
                </c:pt>
                <c:pt idx="666">
                  <c:v>4026999</c:v>
                </c:pt>
                <c:pt idx="667">
                  <c:v>4159157</c:v>
                </c:pt>
                <c:pt idx="668">
                  <c:v>8344178</c:v>
                </c:pt>
                <c:pt idx="669">
                  <c:v>4173896</c:v>
                </c:pt>
                <c:pt idx="670">
                  <c:v>6675175</c:v>
                </c:pt>
                <c:pt idx="671">
                  <c:v>5385755</c:v>
                </c:pt>
                <c:pt idx="672">
                  <c:v>6636153</c:v>
                </c:pt>
                <c:pt idx="673">
                  <c:v>6270113</c:v>
                </c:pt>
                <c:pt idx="674">
                  <c:v>5916247</c:v>
                </c:pt>
                <c:pt idx="675">
                  <c:v>4179721</c:v>
                </c:pt>
                <c:pt idx="676">
                  <c:v>5605799</c:v>
                </c:pt>
                <c:pt idx="677">
                  <c:v>6063994</c:v>
                </c:pt>
                <c:pt idx="678">
                  <c:v>4980499</c:v>
                </c:pt>
                <c:pt idx="679">
                  <c:v>4373458</c:v>
                </c:pt>
                <c:pt idx="680">
                  <c:v>6298741</c:v>
                </c:pt>
                <c:pt idx="681">
                  <c:v>5954881</c:v>
                </c:pt>
                <c:pt idx="682">
                  <c:v>4538587</c:v>
                </c:pt>
                <c:pt idx="683">
                  <c:v>6545616</c:v>
                </c:pt>
                <c:pt idx="684">
                  <c:v>4635962</c:v>
                </c:pt>
                <c:pt idx="685">
                  <c:v>0</c:v>
                </c:pt>
                <c:pt idx="686">
                  <c:v>5654427</c:v>
                </c:pt>
                <c:pt idx="687">
                  <c:v>6207007</c:v>
                </c:pt>
                <c:pt idx="688">
                  <c:v>4656819</c:v>
                </c:pt>
                <c:pt idx="689">
                  <c:v>8939300</c:v>
                </c:pt>
                <c:pt idx="690">
                  <c:v>6902946</c:v>
                </c:pt>
                <c:pt idx="691">
                  <c:v>7001836</c:v>
                </c:pt>
                <c:pt idx="692">
                  <c:v>4641820</c:v>
                </c:pt>
                <c:pt idx="693">
                  <c:v>6532783</c:v>
                </c:pt>
                <c:pt idx="694">
                  <c:v>5593724</c:v>
                </c:pt>
                <c:pt idx="695">
                  <c:v>4970078</c:v>
                </c:pt>
                <c:pt idx="696">
                  <c:v>4678431</c:v>
                </c:pt>
                <c:pt idx="697">
                  <c:v>3523377</c:v>
                </c:pt>
                <c:pt idx="698">
                  <c:v>3060703</c:v>
                </c:pt>
                <c:pt idx="699">
                  <c:v>2683542</c:v>
                </c:pt>
                <c:pt idx="700">
                  <c:v>3799598</c:v>
                </c:pt>
                <c:pt idx="701">
                  <c:v>2907751</c:v>
                </c:pt>
                <c:pt idx="702">
                  <c:v>5353719</c:v>
                </c:pt>
                <c:pt idx="703">
                  <c:v>4629150</c:v>
                </c:pt>
                <c:pt idx="704">
                  <c:v>3106607</c:v>
                </c:pt>
                <c:pt idx="705">
                  <c:v>4404198</c:v>
                </c:pt>
                <c:pt idx="706">
                  <c:v>3508759</c:v>
                </c:pt>
                <c:pt idx="707">
                  <c:v>3689898</c:v>
                </c:pt>
                <c:pt idx="708">
                  <c:v>2552087</c:v>
                </c:pt>
                <c:pt idx="709">
                  <c:v>5296368</c:v>
                </c:pt>
                <c:pt idx="710">
                  <c:v>2354028</c:v>
                </c:pt>
                <c:pt idx="711">
                  <c:v>3062641</c:v>
                </c:pt>
                <c:pt idx="712">
                  <c:v>2806591</c:v>
                </c:pt>
                <c:pt idx="713">
                  <c:v>2833681</c:v>
                </c:pt>
                <c:pt idx="714">
                  <c:v>4038376</c:v>
                </c:pt>
                <c:pt idx="715">
                  <c:v>3347912</c:v>
                </c:pt>
                <c:pt idx="716">
                  <c:v>7215265</c:v>
                </c:pt>
                <c:pt idx="717">
                  <c:v>5279874</c:v>
                </c:pt>
                <c:pt idx="718">
                  <c:v>3776501</c:v>
                </c:pt>
                <c:pt idx="719">
                  <c:v>5067980</c:v>
                </c:pt>
                <c:pt idx="720">
                  <c:v>3482151</c:v>
                </c:pt>
                <c:pt idx="721">
                  <c:v>5198881</c:v>
                </c:pt>
                <c:pt idx="722">
                  <c:v>2618832</c:v>
                </c:pt>
                <c:pt idx="723">
                  <c:v>2165949</c:v>
                </c:pt>
                <c:pt idx="724">
                  <c:v>2330883</c:v>
                </c:pt>
                <c:pt idx="725">
                  <c:v>2794460</c:v>
                </c:pt>
                <c:pt idx="726">
                  <c:v>3976350</c:v>
                </c:pt>
                <c:pt idx="727">
                  <c:v>4832509</c:v>
                </c:pt>
                <c:pt idx="728">
                  <c:v>2813821</c:v>
                </c:pt>
                <c:pt idx="729">
                  <c:v>2138320</c:v>
                </c:pt>
                <c:pt idx="730">
                  <c:v>2684199</c:v>
                </c:pt>
                <c:pt idx="731">
                  <c:v>2464095</c:v>
                </c:pt>
                <c:pt idx="732">
                  <c:v>3840830</c:v>
                </c:pt>
                <c:pt idx="733">
                  <c:v>2998140</c:v>
                </c:pt>
                <c:pt idx="734">
                  <c:v>3691206</c:v>
                </c:pt>
                <c:pt idx="735">
                  <c:v>4924661</c:v>
                </c:pt>
                <c:pt idx="736">
                  <c:v>3426796</c:v>
                </c:pt>
                <c:pt idx="737">
                  <c:v>2480063</c:v>
                </c:pt>
                <c:pt idx="738">
                  <c:v>3661982</c:v>
                </c:pt>
                <c:pt idx="739">
                  <c:v>2300844</c:v>
                </c:pt>
                <c:pt idx="740">
                  <c:v>3919408</c:v>
                </c:pt>
                <c:pt idx="741">
                  <c:v>2965956</c:v>
                </c:pt>
                <c:pt idx="742">
                  <c:v>2297809</c:v>
                </c:pt>
                <c:pt idx="743">
                  <c:v>2286189</c:v>
                </c:pt>
                <c:pt idx="744">
                  <c:v>2798954</c:v>
                </c:pt>
                <c:pt idx="745">
                  <c:v>2561312</c:v>
                </c:pt>
                <c:pt idx="746">
                  <c:v>2833176</c:v>
                </c:pt>
                <c:pt idx="747">
                  <c:v>2912539</c:v>
                </c:pt>
                <c:pt idx="748">
                  <c:v>2706720</c:v>
                </c:pt>
                <c:pt idx="749">
                  <c:v>2918361</c:v>
                </c:pt>
                <c:pt idx="750">
                  <c:v>3441513</c:v>
                </c:pt>
                <c:pt idx="751">
                  <c:v>2563851</c:v>
                </c:pt>
                <c:pt idx="752">
                  <c:v>2807756</c:v>
                </c:pt>
                <c:pt idx="753">
                  <c:v>2554447</c:v>
                </c:pt>
                <c:pt idx="754">
                  <c:v>2075065</c:v>
                </c:pt>
                <c:pt idx="755">
                  <c:v>2268668</c:v>
                </c:pt>
                <c:pt idx="756">
                  <c:v>2515458</c:v>
                </c:pt>
                <c:pt idx="757">
                  <c:v>2777395</c:v>
                </c:pt>
                <c:pt idx="758">
                  <c:v>2077687</c:v>
                </c:pt>
                <c:pt idx="759">
                  <c:v>3045723</c:v>
                </c:pt>
                <c:pt idx="760">
                  <c:v>2804025</c:v>
                </c:pt>
                <c:pt idx="761">
                  <c:v>3828840</c:v>
                </c:pt>
                <c:pt idx="762">
                  <c:v>4027064</c:v>
                </c:pt>
                <c:pt idx="763">
                  <c:v>3736902</c:v>
                </c:pt>
                <c:pt idx="764">
                  <c:v>4269026</c:v>
                </c:pt>
                <c:pt idx="765">
                  <c:v>2950187</c:v>
                </c:pt>
                <c:pt idx="766">
                  <c:v>3321153</c:v>
                </c:pt>
                <c:pt idx="767">
                  <c:v>2814616</c:v>
                </c:pt>
                <c:pt idx="768">
                  <c:v>2832892</c:v>
                </c:pt>
                <c:pt idx="769">
                  <c:v>2351768</c:v>
                </c:pt>
                <c:pt idx="770">
                  <c:v>2390703</c:v>
                </c:pt>
                <c:pt idx="771">
                  <c:v>1689968</c:v>
                </c:pt>
                <c:pt idx="772">
                  <c:v>2475300</c:v>
                </c:pt>
                <c:pt idx="773">
                  <c:v>2699895</c:v>
                </c:pt>
                <c:pt idx="774">
                  <c:v>2190964</c:v>
                </c:pt>
                <c:pt idx="775">
                  <c:v>2660833</c:v>
                </c:pt>
                <c:pt idx="776">
                  <c:v>2310658</c:v>
                </c:pt>
                <c:pt idx="777">
                  <c:v>3099580</c:v>
                </c:pt>
                <c:pt idx="778">
                  <c:v>2985319</c:v>
                </c:pt>
                <c:pt idx="779">
                  <c:v>2739687</c:v>
                </c:pt>
                <c:pt idx="780">
                  <c:v>1890857</c:v>
                </c:pt>
                <c:pt idx="781">
                  <c:v>1681268</c:v>
                </c:pt>
                <c:pt idx="782">
                  <c:v>5768663</c:v>
                </c:pt>
                <c:pt idx="783">
                  <c:v>3236831</c:v>
                </c:pt>
                <c:pt idx="784">
                  <c:v>3436820</c:v>
                </c:pt>
                <c:pt idx="785">
                  <c:v>3234377</c:v>
                </c:pt>
                <c:pt idx="786">
                  <c:v>3184176</c:v>
                </c:pt>
                <c:pt idx="787">
                  <c:v>3063299</c:v>
                </c:pt>
                <c:pt idx="788">
                  <c:v>2809476</c:v>
                </c:pt>
                <c:pt idx="789">
                  <c:v>2916934</c:v>
                </c:pt>
                <c:pt idx="790">
                  <c:v>3784665</c:v>
                </c:pt>
                <c:pt idx="791">
                  <c:v>2798911</c:v>
                </c:pt>
                <c:pt idx="792">
                  <c:v>3694892</c:v>
                </c:pt>
                <c:pt idx="793">
                  <c:v>3654661</c:v>
                </c:pt>
                <c:pt idx="794">
                  <c:v>6696881</c:v>
                </c:pt>
                <c:pt idx="795">
                  <c:v>4482530</c:v>
                </c:pt>
                <c:pt idx="796">
                  <c:v>2795990</c:v>
                </c:pt>
                <c:pt idx="797">
                  <c:v>2436520</c:v>
                </c:pt>
                <c:pt idx="798">
                  <c:v>2197806</c:v>
                </c:pt>
                <c:pt idx="799">
                  <c:v>3326108</c:v>
                </c:pt>
                <c:pt idx="800">
                  <c:v>3284100</c:v>
                </c:pt>
                <c:pt idx="801">
                  <c:v>2552720</c:v>
                </c:pt>
                <c:pt idx="802">
                  <c:v>2386909</c:v>
                </c:pt>
                <c:pt idx="803">
                  <c:v>1858400</c:v>
                </c:pt>
                <c:pt idx="804">
                  <c:v>2887262</c:v>
                </c:pt>
                <c:pt idx="805">
                  <c:v>3230099</c:v>
                </c:pt>
                <c:pt idx="806">
                  <c:v>4074394</c:v>
                </c:pt>
                <c:pt idx="807">
                  <c:v>2605083</c:v>
                </c:pt>
                <c:pt idx="808">
                  <c:v>3070777</c:v>
                </c:pt>
                <c:pt idx="809">
                  <c:v>3037330</c:v>
                </c:pt>
                <c:pt idx="810">
                  <c:v>2964497</c:v>
                </c:pt>
                <c:pt idx="811">
                  <c:v>2041158</c:v>
                </c:pt>
                <c:pt idx="812">
                  <c:v>1960196</c:v>
                </c:pt>
                <c:pt idx="813">
                  <c:v>0</c:v>
                </c:pt>
                <c:pt idx="814">
                  <c:v>2568799</c:v>
                </c:pt>
                <c:pt idx="815">
                  <c:v>4075954</c:v>
                </c:pt>
                <c:pt idx="816">
                  <c:v>2841796</c:v>
                </c:pt>
                <c:pt idx="817">
                  <c:v>3368669</c:v>
                </c:pt>
                <c:pt idx="818">
                  <c:v>2584043</c:v>
                </c:pt>
                <c:pt idx="819">
                  <c:v>3255849</c:v>
                </c:pt>
                <c:pt idx="820">
                  <c:v>2607062</c:v>
                </c:pt>
                <c:pt idx="821">
                  <c:v>2832342</c:v>
                </c:pt>
                <c:pt idx="822">
                  <c:v>3851027</c:v>
                </c:pt>
                <c:pt idx="823">
                  <c:v>4033729</c:v>
                </c:pt>
                <c:pt idx="824">
                  <c:v>3228389</c:v>
                </c:pt>
                <c:pt idx="825">
                  <c:v>2304184</c:v>
                </c:pt>
                <c:pt idx="826">
                  <c:v>2121000</c:v>
                </c:pt>
                <c:pt idx="827">
                  <c:v>2179251</c:v>
                </c:pt>
                <c:pt idx="828">
                  <c:v>1906099</c:v>
                </c:pt>
                <c:pt idx="829">
                  <c:v>3765101</c:v>
                </c:pt>
                <c:pt idx="830">
                  <c:v>2140294</c:v>
                </c:pt>
                <c:pt idx="831">
                  <c:v>1762749</c:v>
                </c:pt>
                <c:pt idx="832">
                  <c:v>1911074</c:v>
                </c:pt>
                <c:pt idx="833">
                  <c:v>600788</c:v>
                </c:pt>
                <c:pt idx="834">
                  <c:v>0</c:v>
                </c:pt>
                <c:pt idx="835">
                  <c:v>1353469</c:v>
                </c:pt>
                <c:pt idx="836">
                  <c:v>1263473</c:v>
                </c:pt>
                <c:pt idx="837">
                  <c:v>1059539</c:v>
                </c:pt>
                <c:pt idx="838">
                  <c:v>2565032</c:v>
                </c:pt>
                <c:pt idx="839">
                  <c:v>2495839</c:v>
                </c:pt>
                <c:pt idx="840">
                  <c:v>3647843</c:v>
                </c:pt>
                <c:pt idx="841">
                  <c:v>2500488</c:v>
                </c:pt>
                <c:pt idx="842">
                  <c:v>2585000</c:v>
                </c:pt>
                <c:pt idx="843">
                  <c:v>2275571</c:v>
                </c:pt>
                <c:pt idx="844">
                  <c:v>2122285</c:v>
                </c:pt>
                <c:pt idx="845">
                  <c:v>1371231</c:v>
                </c:pt>
                <c:pt idx="846">
                  <c:v>2076070</c:v>
                </c:pt>
                <c:pt idx="847">
                  <c:v>0</c:v>
                </c:pt>
                <c:pt idx="848">
                  <c:v>1975856</c:v>
                </c:pt>
                <c:pt idx="849">
                  <c:v>2472297</c:v>
                </c:pt>
                <c:pt idx="850">
                  <c:v>4875396</c:v>
                </c:pt>
                <c:pt idx="851">
                  <c:v>5458996</c:v>
                </c:pt>
                <c:pt idx="852">
                  <c:v>4053360</c:v>
                </c:pt>
                <c:pt idx="853">
                  <c:v>3519830</c:v>
                </c:pt>
                <c:pt idx="854">
                  <c:v>3253769</c:v>
                </c:pt>
                <c:pt idx="855">
                  <c:v>2403334</c:v>
                </c:pt>
                <c:pt idx="856">
                  <c:v>4188506</c:v>
                </c:pt>
                <c:pt idx="857">
                  <c:v>2369385</c:v>
                </c:pt>
                <c:pt idx="858">
                  <c:v>3214162</c:v>
                </c:pt>
                <c:pt idx="859">
                  <c:v>1369833</c:v>
                </c:pt>
                <c:pt idx="860">
                  <c:v>3428799</c:v>
                </c:pt>
                <c:pt idx="861">
                  <c:v>2562461</c:v>
                </c:pt>
                <c:pt idx="862">
                  <c:v>6225363</c:v>
                </c:pt>
                <c:pt idx="863">
                  <c:v>4582131</c:v>
                </c:pt>
                <c:pt idx="864">
                  <c:v>3271789</c:v>
                </c:pt>
                <c:pt idx="865">
                  <c:v>4930635</c:v>
                </c:pt>
                <c:pt idx="866">
                  <c:v>0</c:v>
                </c:pt>
                <c:pt idx="867">
                  <c:v>5251977</c:v>
                </c:pt>
                <c:pt idx="868">
                  <c:v>3371738</c:v>
                </c:pt>
                <c:pt idx="869">
                  <c:v>3801788</c:v>
                </c:pt>
                <c:pt idx="870">
                  <c:v>2985474</c:v>
                </c:pt>
                <c:pt idx="871">
                  <c:v>2775608</c:v>
                </c:pt>
                <c:pt idx="872">
                  <c:v>3038107</c:v>
                </c:pt>
                <c:pt idx="873">
                  <c:v>6500462</c:v>
                </c:pt>
                <c:pt idx="874">
                  <c:v>4280778</c:v>
                </c:pt>
                <c:pt idx="875">
                  <c:v>5089243</c:v>
                </c:pt>
                <c:pt idx="876">
                  <c:v>5823170</c:v>
                </c:pt>
                <c:pt idx="877">
                  <c:v>4142402</c:v>
                </c:pt>
                <c:pt idx="878">
                  <c:v>3772087</c:v>
                </c:pt>
                <c:pt idx="879">
                  <c:v>3033015</c:v>
                </c:pt>
                <c:pt idx="880">
                  <c:v>2834174</c:v>
                </c:pt>
                <c:pt idx="881">
                  <c:v>3679004</c:v>
                </c:pt>
                <c:pt idx="882">
                  <c:v>5543841</c:v>
                </c:pt>
                <c:pt idx="883">
                  <c:v>3977536</c:v>
                </c:pt>
                <c:pt idx="884">
                  <c:v>3138633</c:v>
                </c:pt>
                <c:pt idx="885">
                  <c:v>3257817</c:v>
                </c:pt>
                <c:pt idx="886">
                  <c:v>2701628</c:v>
                </c:pt>
                <c:pt idx="887">
                  <c:v>1956299</c:v>
                </c:pt>
                <c:pt idx="888">
                  <c:v>3116439</c:v>
                </c:pt>
                <c:pt idx="889">
                  <c:v>2398231</c:v>
                </c:pt>
                <c:pt idx="890">
                  <c:v>2725251</c:v>
                </c:pt>
                <c:pt idx="891">
                  <c:v>2085653</c:v>
                </c:pt>
                <c:pt idx="892">
                  <c:v>2150290</c:v>
                </c:pt>
                <c:pt idx="893">
                  <c:v>2293898</c:v>
                </c:pt>
                <c:pt idx="894">
                  <c:v>0</c:v>
                </c:pt>
                <c:pt idx="895">
                  <c:v>3151843</c:v>
                </c:pt>
                <c:pt idx="896">
                  <c:v>4985280</c:v>
                </c:pt>
                <c:pt idx="897">
                  <c:v>4520809</c:v>
                </c:pt>
                <c:pt idx="898">
                  <c:v>3741617</c:v>
                </c:pt>
                <c:pt idx="899">
                  <c:v>7679353</c:v>
                </c:pt>
                <c:pt idx="900">
                  <c:v>4303391</c:v>
                </c:pt>
                <c:pt idx="901">
                  <c:v>4449327</c:v>
                </c:pt>
                <c:pt idx="902">
                  <c:v>2577998</c:v>
                </c:pt>
                <c:pt idx="903">
                  <c:v>5358530</c:v>
                </c:pt>
                <c:pt idx="904">
                  <c:v>7546878</c:v>
                </c:pt>
                <c:pt idx="905">
                  <c:v>3545905</c:v>
                </c:pt>
                <c:pt idx="906">
                  <c:v>3677143</c:v>
                </c:pt>
                <c:pt idx="907">
                  <c:v>3572757</c:v>
                </c:pt>
                <c:pt idx="908">
                  <c:v>3234559</c:v>
                </c:pt>
                <c:pt idx="909">
                  <c:v>4104124</c:v>
                </c:pt>
                <c:pt idx="910">
                  <c:v>5044362</c:v>
                </c:pt>
                <c:pt idx="911">
                  <c:v>3419458</c:v>
                </c:pt>
                <c:pt idx="912">
                  <c:v>3222130</c:v>
                </c:pt>
                <c:pt idx="913">
                  <c:v>2732312</c:v>
                </c:pt>
                <c:pt idx="914">
                  <c:v>2183389</c:v>
                </c:pt>
                <c:pt idx="915">
                  <c:v>3922073</c:v>
                </c:pt>
                <c:pt idx="916">
                  <c:v>4958832</c:v>
                </c:pt>
                <c:pt idx="917">
                  <c:v>6515636</c:v>
                </c:pt>
                <c:pt idx="918">
                  <c:v>4712424</c:v>
                </c:pt>
                <c:pt idx="919">
                  <c:v>4147577</c:v>
                </c:pt>
                <c:pt idx="920">
                  <c:v>2469583</c:v>
                </c:pt>
                <c:pt idx="921">
                  <c:v>2358742</c:v>
                </c:pt>
                <c:pt idx="922">
                  <c:v>2433572</c:v>
                </c:pt>
                <c:pt idx="923">
                  <c:v>3394158</c:v>
                </c:pt>
                <c:pt idx="924">
                  <c:v>4895053</c:v>
                </c:pt>
                <c:pt idx="925">
                  <c:v>5857333</c:v>
                </c:pt>
                <c:pt idx="926">
                  <c:v>2995010</c:v>
                </c:pt>
                <c:pt idx="927">
                  <c:v>5576901</c:v>
                </c:pt>
                <c:pt idx="928">
                  <c:v>4097046</c:v>
                </c:pt>
                <c:pt idx="929">
                  <c:v>2354588</c:v>
                </c:pt>
                <c:pt idx="930">
                  <c:v>3967530</c:v>
                </c:pt>
                <c:pt idx="931">
                  <c:v>2932209</c:v>
                </c:pt>
                <c:pt idx="932">
                  <c:v>3073438</c:v>
                </c:pt>
                <c:pt idx="933">
                  <c:v>2513426</c:v>
                </c:pt>
                <c:pt idx="934">
                  <c:v>0</c:v>
                </c:pt>
                <c:pt idx="935">
                  <c:v>2881845</c:v>
                </c:pt>
                <c:pt idx="936">
                  <c:v>3410157</c:v>
                </c:pt>
                <c:pt idx="937">
                  <c:v>1773459</c:v>
                </c:pt>
                <c:pt idx="938">
                  <c:v>4022790</c:v>
                </c:pt>
                <c:pt idx="939">
                  <c:v>4315138</c:v>
                </c:pt>
                <c:pt idx="940">
                  <c:v>3619691</c:v>
                </c:pt>
                <c:pt idx="941">
                  <c:v>2306168</c:v>
                </c:pt>
                <c:pt idx="942">
                  <c:v>3331586</c:v>
                </c:pt>
                <c:pt idx="943">
                  <c:v>3900559</c:v>
                </c:pt>
                <c:pt idx="944">
                  <c:v>2862343</c:v>
                </c:pt>
                <c:pt idx="945">
                  <c:v>2340574</c:v>
                </c:pt>
                <c:pt idx="946">
                  <c:v>2107323</c:v>
                </c:pt>
                <c:pt idx="947">
                  <c:v>1723870</c:v>
                </c:pt>
                <c:pt idx="948">
                  <c:v>2185514</c:v>
                </c:pt>
                <c:pt idx="949">
                  <c:v>2272392</c:v>
                </c:pt>
                <c:pt idx="950">
                  <c:v>1669258</c:v>
                </c:pt>
                <c:pt idx="951">
                  <c:v>1712542</c:v>
                </c:pt>
                <c:pt idx="952">
                  <c:v>2211748</c:v>
                </c:pt>
                <c:pt idx="953">
                  <c:v>2716937</c:v>
                </c:pt>
                <c:pt idx="954">
                  <c:v>2525942</c:v>
                </c:pt>
                <c:pt idx="955">
                  <c:v>3502330</c:v>
                </c:pt>
                <c:pt idx="956">
                  <c:v>3096204</c:v>
                </c:pt>
                <c:pt idx="957">
                  <c:v>3691242</c:v>
                </c:pt>
                <c:pt idx="958">
                  <c:v>2376814</c:v>
                </c:pt>
                <c:pt idx="959">
                  <c:v>0</c:v>
                </c:pt>
                <c:pt idx="960">
                  <c:v>2376892</c:v>
                </c:pt>
                <c:pt idx="961">
                  <c:v>5344250</c:v>
                </c:pt>
                <c:pt idx="962">
                  <c:v>2265122</c:v>
                </c:pt>
                <c:pt idx="963">
                  <c:v>1865440</c:v>
                </c:pt>
                <c:pt idx="964">
                  <c:v>1668995</c:v>
                </c:pt>
                <c:pt idx="965">
                  <c:v>2963634</c:v>
                </c:pt>
                <c:pt idx="966">
                  <c:v>3148101</c:v>
                </c:pt>
                <c:pt idx="967">
                  <c:v>1618531</c:v>
                </c:pt>
                <c:pt idx="968">
                  <c:v>3025551</c:v>
                </c:pt>
                <c:pt idx="969">
                  <c:v>1763221</c:v>
                </c:pt>
                <c:pt idx="970">
                  <c:v>1937213</c:v>
                </c:pt>
                <c:pt idx="971">
                  <c:v>2916712</c:v>
                </c:pt>
                <c:pt idx="972">
                  <c:v>2277091</c:v>
                </c:pt>
                <c:pt idx="973">
                  <c:v>1326189</c:v>
                </c:pt>
                <c:pt idx="974">
                  <c:v>1355213</c:v>
                </c:pt>
                <c:pt idx="975">
                  <c:v>2855593</c:v>
                </c:pt>
                <c:pt idx="976">
                  <c:v>2090719</c:v>
                </c:pt>
                <c:pt idx="977">
                  <c:v>2103663</c:v>
                </c:pt>
                <c:pt idx="978">
                  <c:v>1822931</c:v>
                </c:pt>
                <c:pt idx="979">
                  <c:v>3293529</c:v>
                </c:pt>
                <c:pt idx="980">
                  <c:v>4558790</c:v>
                </c:pt>
                <c:pt idx="981">
                  <c:v>2189268</c:v>
                </c:pt>
                <c:pt idx="982">
                  <c:v>1779243</c:v>
                </c:pt>
                <c:pt idx="983">
                  <c:v>2012379</c:v>
                </c:pt>
                <c:pt idx="984">
                  <c:v>1536458</c:v>
                </c:pt>
                <c:pt idx="985">
                  <c:v>1605885</c:v>
                </c:pt>
                <c:pt idx="986">
                  <c:v>3122947</c:v>
                </c:pt>
                <c:pt idx="987">
                  <c:v>2053549</c:v>
                </c:pt>
                <c:pt idx="988">
                  <c:v>1651308</c:v>
                </c:pt>
                <c:pt idx="989">
                  <c:v>1460486</c:v>
                </c:pt>
                <c:pt idx="990">
                  <c:v>1841493</c:v>
                </c:pt>
                <c:pt idx="991">
                  <c:v>2225078</c:v>
                </c:pt>
                <c:pt idx="992">
                  <c:v>2112511</c:v>
                </c:pt>
                <c:pt idx="993">
                  <c:v>2143390</c:v>
                </c:pt>
                <c:pt idx="994">
                  <c:v>1349035</c:v>
                </c:pt>
                <c:pt idx="995">
                  <c:v>3203885</c:v>
                </c:pt>
                <c:pt idx="996">
                  <c:v>5031031</c:v>
                </c:pt>
                <c:pt idx="997">
                  <c:v>2313847</c:v>
                </c:pt>
                <c:pt idx="998">
                  <c:v>1799683</c:v>
                </c:pt>
                <c:pt idx="999">
                  <c:v>1780329</c:v>
                </c:pt>
                <c:pt idx="1000">
                  <c:v>2313295</c:v>
                </c:pt>
                <c:pt idx="1001">
                  <c:v>2295657</c:v>
                </c:pt>
                <c:pt idx="1002">
                  <c:v>1519429</c:v>
                </c:pt>
                <c:pt idx="1003">
                  <c:v>2205875</c:v>
                </c:pt>
                <c:pt idx="1004">
                  <c:v>0</c:v>
                </c:pt>
                <c:pt idx="1005">
                  <c:v>4928718</c:v>
                </c:pt>
                <c:pt idx="1006">
                  <c:v>4713148</c:v>
                </c:pt>
                <c:pt idx="1007">
                  <c:v>1253767</c:v>
                </c:pt>
                <c:pt idx="1008">
                  <c:v>1520542</c:v>
                </c:pt>
                <c:pt idx="1009">
                  <c:v>1583783</c:v>
                </c:pt>
                <c:pt idx="1010">
                  <c:v>1507799</c:v>
                </c:pt>
                <c:pt idx="1011">
                  <c:v>1253488</c:v>
                </c:pt>
                <c:pt idx="1012">
                  <c:v>1714312</c:v>
                </c:pt>
                <c:pt idx="1013">
                  <c:v>2129448</c:v>
                </c:pt>
                <c:pt idx="1014">
                  <c:v>2460935</c:v>
                </c:pt>
                <c:pt idx="1015">
                  <c:v>2362404</c:v>
                </c:pt>
                <c:pt idx="1016">
                  <c:v>2892177</c:v>
                </c:pt>
                <c:pt idx="1017">
                  <c:v>2278389</c:v>
                </c:pt>
                <c:pt idx="1018">
                  <c:v>2033452</c:v>
                </c:pt>
                <c:pt idx="1019">
                  <c:v>1816268</c:v>
                </c:pt>
                <c:pt idx="1020">
                  <c:v>2499490</c:v>
                </c:pt>
                <c:pt idx="1021">
                  <c:v>1963708</c:v>
                </c:pt>
                <c:pt idx="1022">
                  <c:v>2782909</c:v>
                </c:pt>
                <c:pt idx="1023">
                  <c:v>1721180</c:v>
                </c:pt>
                <c:pt idx="1024">
                  <c:v>1948719</c:v>
                </c:pt>
                <c:pt idx="1025">
                  <c:v>2543500</c:v>
                </c:pt>
                <c:pt idx="1026">
                  <c:v>2044681</c:v>
                </c:pt>
                <c:pt idx="1027">
                  <c:v>2597066</c:v>
                </c:pt>
                <c:pt idx="1028">
                  <c:v>2012255</c:v>
                </c:pt>
                <c:pt idx="1029">
                  <c:v>1314927</c:v>
                </c:pt>
                <c:pt idx="1030">
                  <c:v>2907335</c:v>
                </c:pt>
                <c:pt idx="1031">
                  <c:v>2815203</c:v>
                </c:pt>
                <c:pt idx="1032">
                  <c:v>2409991</c:v>
                </c:pt>
                <c:pt idx="1033">
                  <c:v>4838385</c:v>
                </c:pt>
                <c:pt idx="1034">
                  <c:v>2293495</c:v>
                </c:pt>
                <c:pt idx="1035">
                  <c:v>2458529</c:v>
                </c:pt>
                <c:pt idx="1036">
                  <c:v>2558087</c:v>
                </c:pt>
                <c:pt idx="1037">
                  <c:v>2091378</c:v>
                </c:pt>
                <c:pt idx="1038">
                  <c:v>976023</c:v>
                </c:pt>
                <c:pt idx="1039">
                  <c:v>1821184</c:v>
                </c:pt>
                <c:pt idx="1040">
                  <c:v>2568848</c:v>
                </c:pt>
                <c:pt idx="1041">
                  <c:v>2044375</c:v>
                </c:pt>
                <c:pt idx="1042">
                  <c:v>2205375</c:v>
                </c:pt>
                <c:pt idx="1043">
                  <c:v>2185672</c:v>
                </c:pt>
                <c:pt idx="1044">
                  <c:v>2465807</c:v>
                </c:pt>
                <c:pt idx="1045">
                  <c:v>4135944</c:v>
                </c:pt>
                <c:pt idx="1046">
                  <c:v>3384899</c:v>
                </c:pt>
                <c:pt idx="1047">
                  <c:v>3086237</c:v>
                </c:pt>
                <c:pt idx="1048">
                  <c:v>1687957</c:v>
                </c:pt>
                <c:pt idx="1049">
                  <c:v>1673255</c:v>
                </c:pt>
                <c:pt idx="1050">
                  <c:v>2643382</c:v>
                </c:pt>
                <c:pt idx="1051">
                  <c:v>2477313</c:v>
                </c:pt>
                <c:pt idx="1052">
                  <c:v>2196879</c:v>
                </c:pt>
                <c:pt idx="1053">
                  <c:v>1494757</c:v>
                </c:pt>
                <c:pt idx="1054">
                  <c:v>2514837</c:v>
                </c:pt>
                <c:pt idx="1055">
                  <c:v>1963156</c:v>
                </c:pt>
                <c:pt idx="1056">
                  <c:v>1958038</c:v>
                </c:pt>
                <c:pt idx="1057">
                  <c:v>1460239</c:v>
                </c:pt>
                <c:pt idx="1058">
                  <c:v>1579831</c:v>
                </c:pt>
                <c:pt idx="1059">
                  <c:v>2055411</c:v>
                </c:pt>
                <c:pt idx="1060">
                  <c:v>1736545</c:v>
                </c:pt>
                <c:pt idx="1061">
                  <c:v>1480430</c:v>
                </c:pt>
                <c:pt idx="1062">
                  <c:v>2135607</c:v>
                </c:pt>
                <c:pt idx="1063">
                  <c:v>4810698</c:v>
                </c:pt>
                <c:pt idx="1064">
                  <c:v>4694093</c:v>
                </c:pt>
                <c:pt idx="1065">
                  <c:v>4637500</c:v>
                </c:pt>
                <c:pt idx="1066">
                  <c:v>1966283</c:v>
                </c:pt>
                <c:pt idx="1067">
                  <c:v>3762300</c:v>
                </c:pt>
                <c:pt idx="1068">
                  <c:v>2145751</c:v>
                </c:pt>
                <c:pt idx="1069">
                  <c:v>2038448</c:v>
                </c:pt>
                <c:pt idx="1070">
                  <c:v>1860459</c:v>
                </c:pt>
                <c:pt idx="1071">
                  <c:v>2117821</c:v>
                </c:pt>
                <c:pt idx="1072">
                  <c:v>1702023</c:v>
                </c:pt>
                <c:pt idx="1073">
                  <c:v>1277218</c:v>
                </c:pt>
                <c:pt idx="1074">
                  <c:v>1821871</c:v>
                </c:pt>
                <c:pt idx="1075">
                  <c:v>2808898</c:v>
                </c:pt>
                <c:pt idx="1076">
                  <c:v>2651012</c:v>
                </c:pt>
                <c:pt idx="1077">
                  <c:v>1833957</c:v>
                </c:pt>
                <c:pt idx="1078">
                  <c:v>1736642</c:v>
                </c:pt>
                <c:pt idx="1079">
                  <c:v>1373981</c:v>
                </c:pt>
                <c:pt idx="1080">
                  <c:v>1332960</c:v>
                </c:pt>
                <c:pt idx="1081">
                  <c:v>1509229</c:v>
                </c:pt>
                <c:pt idx="1082">
                  <c:v>1433833</c:v>
                </c:pt>
                <c:pt idx="1083">
                  <c:v>833877</c:v>
                </c:pt>
                <c:pt idx="1084">
                  <c:v>1274610</c:v>
                </c:pt>
                <c:pt idx="1085">
                  <c:v>1163026</c:v>
                </c:pt>
                <c:pt idx="1086">
                  <c:v>2571661</c:v>
                </c:pt>
                <c:pt idx="1087">
                  <c:v>2956910</c:v>
                </c:pt>
                <c:pt idx="1088">
                  <c:v>2023828</c:v>
                </c:pt>
                <c:pt idx="1089">
                  <c:v>2231187</c:v>
                </c:pt>
                <c:pt idx="1090">
                  <c:v>2093318</c:v>
                </c:pt>
                <c:pt idx="1091">
                  <c:v>1518058</c:v>
                </c:pt>
                <c:pt idx="1092">
                  <c:v>2314683</c:v>
                </c:pt>
                <c:pt idx="1093">
                  <c:v>4100314</c:v>
                </c:pt>
                <c:pt idx="1094">
                  <c:v>3608534</c:v>
                </c:pt>
                <c:pt idx="1095">
                  <c:v>2341252</c:v>
                </c:pt>
                <c:pt idx="1096">
                  <c:v>1301352</c:v>
                </c:pt>
                <c:pt idx="1097">
                  <c:v>2154547</c:v>
                </c:pt>
                <c:pt idx="1098">
                  <c:v>2162616</c:v>
                </c:pt>
                <c:pt idx="1099">
                  <c:v>4724712</c:v>
                </c:pt>
                <c:pt idx="1100">
                  <c:v>2657866</c:v>
                </c:pt>
                <c:pt idx="1101">
                  <c:v>3580322</c:v>
                </c:pt>
                <c:pt idx="1102">
                  <c:v>2318389</c:v>
                </c:pt>
                <c:pt idx="1103">
                  <c:v>2167017</c:v>
                </c:pt>
                <c:pt idx="1104">
                  <c:v>2025354</c:v>
                </c:pt>
                <c:pt idx="1105">
                  <c:v>2615010</c:v>
                </c:pt>
                <c:pt idx="1106">
                  <c:v>2502368</c:v>
                </c:pt>
                <c:pt idx="1107">
                  <c:v>1833852</c:v>
                </c:pt>
                <c:pt idx="1108">
                  <c:v>1929069</c:v>
                </c:pt>
                <c:pt idx="1109">
                  <c:v>1768731</c:v>
                </c:pt>
                <c:pt idx="1110">
                  <c:v>3835816</c:v>
                </c:pt>
                <c:pt idx="1111">
                  <c:v>3830719</c:v>
                </c:pt>
                <c:pt idx="1112">
                  <c:v>33207348</c:v>
                </c:pt>
                <c:pt idx="1113">
                  <c:v>11216154</c:v>
                </c:pt>
                <c:pt idx="1114">
                  <c:v>7080755</c:v>
                </c:pt>
                <c:pt idx="1115">
                  <c:v>12714506</c:v>
                </c:pt>
                <c:pt idx="1116">
                  <c:v>20324475</c:v>
                </c:pt>
                <c:pt idx="1117">
                  <c:v>13821386</c:v>
                </c:pt>
                <c:pt idx="1118">
                  <c:v>6546478</c:v>
                </c:pt>
                <c:pt idx="1119">
                  <c:v>6933024</c:v>
                </c:pt>
                <c:pt idx="1120">
                  <c:v>3606249</c:v>
                </c:pt>
                <c:pt idx="1121">
                  <c:v>4380547</c:v>
                </c:pt>
                <c:pt idx="1122">
                  <c:v>3199750</c:v>
                </c:pt>
                <c:pt idx="1123">
                  <c:v>2161413</c:v>
                </c:pt>
                <c:pt idx="1124">
                  <c:v>3530945</c:v>
                </c:pt>
                <c:pt idx="1125">
                  <c:v>2803484</c:v>
                </c:pt>
                <c:pt idx="1126">
                  <c:v>1803290</c:v>
                </c:pt>
                <c:pt idx="1127">
                  <c:v>4384254</c:v>
                </c:pt>
                <c:pt idx="1128">
                  <c:v>4444786</c:v>
                </c:pt>
                <c:pt idx="1129">
                  <c:v>4299615</c:v>
                </c:pt>
                <c:pt idx="1130">
                  <c:v>3679224</c:v>
                </c:pt>
                <c:pt idx="1131">
                  <c:v>3866765</c:v>
                </c:pt>
                <c:pt idx="1132">
                  <c:v>3058265</c:v>
                </c:pt>
                <c:pt idx="1133">
                  <c:v>4974428</c:v>
                </c:pt>
                <c:pt idx="1134">
                  <c:v>17126943</c:v>
                </c:pt>
                <c:pt idx="1135">
                  <c:v>13369191</c:v>
                </c:pt>
                <c:pt idx="1136">
                  <c:v>6747255</c:v>
                </c:pt>
                <c:pt idx="1137">
                  <c:v>4751968</c:v>
                </c:pt>
                <c:pt idx="1138">
                  <c:v>7566733</c:v>
                </c:pt>
                <c:pt idx="1139">
                  <c:v>6063465</c:v>
                </c:pt>
                <c:pt idx="1140">
                  <c:v>3204174</c:v>
                </c:pt>
                <c:pt idx="1141">
                  <c:v>5427826</c:v>
                </c:pt>
                <c:pt idx="1142">
                  <c:v>2842400</c:v>
                </c:pt>
                <c:pt idx="1143">
                  <c:v>2227693</c:v>
                </c:pt>
                <c:pt idx="1144">
                  <c:v>3614355</c:v>
                </c:pt>
                <c:pt idx="1145">
                  <c:v>5115199</c:v>
                </c:pt>
                <c:pt idx="1146">
                  <c:v>2257435</c:v>
                </c:pt>
                <c:pt idx="1147">
                  <c:v>2285549</c:v>
                </c:pt>
                <c:pt idx="1148">
                  <c:v>38525036</c:v>
                </c:pt>
                <c:pt idx="1149">
                  <c:v>7059239</c:v>
                </c:pt>
                <c:pt idx="1150">
                  <c:v>5135146</c:v>
                </c:pt>
                <c:pt idx="1151">
                  <c:v>8544382</c:v>
                </c:pt>
                <c:pt idx="1152">
                  <c:v>4566799</c:v>
                </c:pt>
                <c:pt idx="1153">
                  <c:v>6358907</c:v>
                </c:pt>
                <c:pt idx="1154">
                  <c:v>6108304</c:v>
                </c:pt>
                <c:pt idx="1155">
                  <c:v>2055105</c:v>
                </c:pt>
                <c:pt idx="1156">
                  <c:v>4117753</c:v>
                </c:pt>
                <c:pt idx="1157">
                  <c:v>4341803</c:v>
                </c:pt>
                <c:pt idx="1158">
                  <c:v>3482481</c:v>
                </c:pt>
                <c:pt idx="1159">
                  <c:v>3263130</c:v>
                </c:pt>
                <c:pt idx="1160">
                  <c:v>3745338</c:v>
                </c:pt>
                <c:pt idx="1161">
                  <c:v>4447301</c:v>
                </c:pt>
                <c:pt idx="1162">
                  <c:v>2039447</c:v>
                </c:pt>
                <c:pt idx="1163">
                  <c:v>1273808</c:v>
                </c:pt>
                <c:pt idx="1164">
                  <c:v>2173210</c:v>
                </c:pt>
                <c:pt idx="1165">
                  <c:v>2173668</c:v>
                </c:pt>
                <c:pt idx="1166">
                  <c:v>3214484</c:v>
                </c:pt>
                <c:pt idx="1167">
                  <c:v>2892747</c:v>
                </c:pt>
                <c:pt idx="1168">
                  <c:v>5904939</c:v>
                </c:pt>
                <c:pt idx="1169">
                  <c:v>1997354</c:v>
                </c:pt>
                <c:pt idx="1170">
                  <c:v>3849508</c:v>
                </c:pt>
                <c:pt idx="1171">
                  <c:v>1836244</c:v>
                </c:pt>
                <c:pt idx="1172">
                  <c:v>2619101</c:v>
                </c:pt>
                <c:pt idx="1173">
                  <c:v>2370472</c:v>
                </c:pt>
                <c:pt idx="1174">
                  <c:v>3273760</c:v>
                </c:pt>
                <c:pt idx="1175">
                  <c:v>3179302</c:v>
                </c:pt>
                <c:pt idx="1176">
                  <c:v>2454063</c:v>
                </c:pt>
                <c:pt idx="1177">
                  <c:v>2411985</c:v>
                </c:pt>
                <c:pt idx="1178">
                  <c:v>21425407</c:v>
                </c:pt>
                <c:pt idx="1179">
                  <c:v>10654689</c:v>
                </c:pt>
                <c:pt idx="1180">
                  <c:v>7647815</c:v>
                </c:pt>
                <c:pt idx="1181">
                  <c:v>3326726</c:v>
                </c:pt>
                <c:pt idx="1182">
                  <c:v>3480792</c:v>
                </c:pt>
                <c:pt idx="1183">
                  <c:v>4613566</c:v>
                </c:pt>
                <c:pt idx="1184">
                  <c:v>3683651</c:v>
                </c:pt>
                <c:pt idx="1185">
                  <c:v>2730865</c:v>
                </c:pt>
                <c:pt idx="1186">
                  <c:v>2270605</c:v>
                </c:pt>
                <c:pt idx="1187">
                  <c:v>3557441</c:v>
                </c:pt>
                <c:pt idx="1188">
                  <c:v>7931849</c:v>
                </c:pt>
                <c:pt idx="1189">
                  <c:v>3570354</c:v>
                </c:pt>
                <c:pt idx="1190">
                  <c:v>3984488</c:v>
                </c:pt>
                <c:pt idx="1191">
                  <c:v>4024183</c:v>
                </c:pt>
                <c:pt idx="1192">
                  <c:v>2813783</c:v>
                </c:pt>
                <c:pt idx="1193">
                  <c:v>4945766</c:v>
                </c:pt>
                <c:pt idx="1194">
                  <c:v>4351382</c:v>
                </c:pt>
                <c:pt idx="1195">
                  <c:v>2964771</c:v>
                </c:pt>
                <c:pt idx="1196">
                  <c:v>4028251</c:v>
                </c:pt>
                <c:pt idx="1197">
                  <c:v>3586553</c:v>
                </c:pt>
                <c:pt idx="1198">
                  <c:v>5727955</c:v>
                </c:pt>
                <c:pt idx="1199">
                  <c:v>5501726</c:v>
                </c:pt>
                <c:pt idx="1200">
                  <c:v>5440179</c:v>
                </c:pt>
                <c:pt idx="1201">
                  <c:v>2272804</c:v>
                </c:pt>
                <c:pt idx="1202">
                  <c:v>3009998</c:v>
                </c:pt>
                <c:pt idx="1203">
                  <c:v>3580780</c:v>
                </c:pt>
                <c:pt idx="1204">
                  <c:v>4844681</c:v>
                </c:pt>
                <c:pt idx="1205">
                  <c:v>3576881</c:v>
                </c:pt>
                <c:pt idx="1206">
                  <c:v>3616780</c:v>
                </c:pt>
                <c:pt idx="1207">
                  <c:v>4484326</c:v>
                </c:pt>
                <c:pt idx="1208">
                  <c:v>5337908</c:v>
                </c:pt>
                <c:pt idx="1209">
                  <c:v>3987237</c:v>
                </c:pt>
                <c:pt idx="1210">
                  <c:v>2555422</c:v>
                </c:pt>
                <c:pt idx="1211">
                  <c:v>1702750</c:v>
                </c:pt>
                <c:pt idx="1212">
                  <c:v>2331624</c:v>
                </c:pt>
                <c:pt idx="1213">
                  <c:v>3423864</c:v>
                </c:pt>
                <c:pt idx="1214">
                  <c:v>2406532</c:v>
                </c:pt>
                <c:pt idx="1215">
                  <c:v>3416105</c:v>
                </c:pt>
                <c:pt idx="1216">
                  <c:v>3783608</c:v>
                </c:pt>
                <c:pt idx="1217">
                  <c:v>3372759</c:v>
                </c:pt>
                <c:pt idx="1218">
                  <c:v>2504672</c:v>
                </c:pt>
                <c:pt idx="1219">
                  <c:v>3288021</c:v>
                </c:pt>
                <c:pt idx="1220">
                  <c:v>2962533</c:v>
                </c:pt>
                <c:pt idx="1221">
                  <c:v>3050140</c:v>
                </c:pt>
                <c:pt idx="1222">
                  <c:v>2271848</c:v>
                </c:pt>
                <c:pt idx="1223">
                  <c:v>2738597</c:v>
                </c:pt>
                <c:pt idx="1224">
                  <c:v>1741879</c:v>
                </c:pt>
                <c:pt idx="1225">
                  <c:v>2321101</c:v>
                </c:pt>
                <c:pt idx="1226">
                  <c:v>1540155</c:v>
                </c:pt>
                <c:pt idx="1227">
                  <c:v>2905594</c:v>
                </c:pt>
                <c:pt idx="1228">
                  <c:v>3506038</c:v>
                </c:pt>
                <c:pt idx="1229">
                  <c:v>1750784</c:v>
                </c:pt>
                <c:pt idx="1230">
                  <c:v>2633071</c:v>
                </c:pt>
                <c:pt idx="1231">
                  <c:v>3033297</c:v>
                </c:pt>
                <c:pt idx="1232">
                  <c:v>3709474</c:v>
                </c:pt>
                <c:pt idx="1233">
                  <c:v>5288952</c:v>
                </c:pt>
                <c:pt idx="1234">
                  <c:v>7041842</c:v>
                </c:pt>
                <c:pt idx="1235">
                  <c:v>11281904</c:v>
                </c:pt>
                <c:pt idx="1236">
                  <c:v>6785425</c:v>
                </c:pt>
                <c:pt idx="1237">
                  <c:v>4095266</c:v>
                </c:pt>
                <c:pt idx="1238">
                  <c:v>4089590</c:v>
                </c:pt>
                <c:pt idx="1239">
                  <c:v>1892128</c:v>
                </c:pt>
                <c:pt idx="1240">
                  <c:v>10950104</c:v>
                </c:pt>
                <c:pt idx="1241">
                  <c:v>7960675</c:v>
                </c:pt>
                <c:pt idx="1242">
                  <c:v>5166214</c:v>
                </c:pt>
                <c:pt idx="1243">
                  <c:v>3473486</c:v>
                </c:pt>
                <c:pt idx="1244">
                  <c:v>2570791</c:v>
                </c:pt>
                <c:pt idx="1245">
                  <c:v>10100127</c:v>
                </c:pt>
                <c:pt idx="1246">
                  <c:v>3122388</c:v>
                </c:pt>
                <c:pt idx="1247">
                  <c:v>5410260</c:v>
                </c:pt>
                <c:pt idx="1248">
                  <c:v>3819255</c:v>
                </c:pt>
                <c:pt idx="1249">
                  <c:v>2375445</c:v>
                </c:pt>
                <c:pt idx="1250">
                  <c:v>4521644</c:v>
                </c:pt>
                <c:pt idx="1251">
                  <c:v>3047275</c:v>
                </c:pt>
                <c:pt idx="1252">
                  <c:v>3695646</c:v>
                </c:pt>
                <c:pt idx="1253">
                  <c:v>2134688</c:v>
                </c:pt>
                <c:pt idx="1254">
                  <c:v>3442242</c:v>
                </c:pt>
                <c:pt idx="1255">
                  <c:v>5444867</c:v>
                </c:pt>
                <c:pt idx="1256">
                  <c:v>3997714</c:v>
                </c:pt>
                <c:pt idx="1257">
                  <c:v>9612543</c:v>
                </c:pt>
                <c:pt idx="1258">
                  <c:v>5006282</c:v>
                </c:pt>
                <c:pt idx="1259">
                  <c:v>3723953</c:v>
                </c:pt>
                <c:pt idx="1260">
                  <c:v>4693048</c:v>
                </c:pt>
                <c:pt idx="1261">
                  <c:v>4227113</c:v>
                </c:pt>
                <c:pt idx="1262">
                  <c:v>2688026</c:v>
                </c:pt>
                <c:pt idx="1263">
                  <c:v>4519636</c:v>
                </c:pt>
                <c:pt idx="1264">
                  <c:v>2466210</c:v>
                </c:pt>
                <c:pt idx="1265">
                  <c:v>4296035</c:v>
                </c:pt>
                <c:pt idx="1266">
                  <c:v>6258797</c:v>
                </c:pt>
                <c:pt idx="1267">
                  <c:v>2489428</c:v>
                </c:pt>
                <c:pt idx="1268">
                  <c:v>3416040</c:v>
                </c:pt>
                <c:pt idx="1269">
                  <c:v>3404914</c:v>
                </c:pt>
                <c:pt idx="1270">
                  <c:v>3325863</c:v>
                </c:pt>
                <c:pt idx="1271">
                  <c:v>3321262</c:v>
                </c:pt>
                <c:pt idx="1272">
                  <c:v>3138921</c:v>
                </c:pt>
                <c:pt idx="1273">
                  <c:v>3509698</c:v>
                </c:pt>
                <c:pt idx="1274">
                  <c:v>5929553</c:v>
                </c:pt>
                <c:pt idx="1275">
                  <c:v>5382002</c:v>
                </c:pt>
                <c:pt idx="1276">
                  <c:v>3876941</c:v>
                </c:pt>
                <c:pt idx="1277">
                  <c:v>3151798</c:v>
                </c:pt>
                <c:pt idx="1278">
                  <c:v>2399597</c:v>
                </c:pt>
                <c:pt idx="1279">
                  <c:v>3461501</c:v>
                </c:pt>
                <c:pt idx="1280">
                  <c:v>5730754</c:v>
                </c:pt>
                <c:pt idx="1281">
                  <c:v>6356315</c:v>
                </c:pt>
                <c:pt idx="1282">
                  <c:v>2810702</c:v>
                </c:pt>
                <c:pt idx="1283">
                  <c:v>2860810</c:v>
                </c:pt>
                <c:pt idx="1284">
                  <c:v>2390425</c:v>
                </c:pt>
                <c:pt idx="1285">
                  <c:v>1993610</c:v>
                </c:pt>
                <c:pt idx="1286">
                  <c:v>2561191</c:v>
                </c:pt>
                <c:pt idx="1287">
                  <c:v>2777652</c:v>
                </c:pt>
                <c:pt idx="1288">
                  <c:v>2543594</c:v>
                </c:pt>
                <c:pt idx="1289">
                  <c:v>2779006</c:v>
                </c:pt>
                <c:pt idx="1290">
                  <c:v>2015119</c:v>
                </c:pt>
                <c:pt idx="1291">
                  <c:v>4241851</c:v>
                </c:pt>
                <c:pt idx="1292">
                  <c:v>3148770</c:v>
                </c:pt>
                <c:pt idx="1293">
                  <c:v>2328461</c:v>
                </c:pt>
                <c:pt idx="1294">
                  <c:v>3785051</c:v>
                </c:pt>
                <c:pt idx="1295">
                  <c:v>3043364</c:v>
                </c:pt>
                <c:pt idx="1296">
                  <c:v>4047674</c:v>
                </c:pt>
                <c:pt idx="1297">
                  <c:v>2124543</c:v>
                </c:pt>
                <c:pt idx="1298">
                  <c:v>1844885</c:v>
                </c:pt>
                <c:pt idx="1299">
                  <c:v>2555426</c:v>
                </c:pt>
                <c:pt idx="1300">
                  <c:v>2206986</c:v>
                </c:pt>
                <c:pt idx="1301">
                  <c:v>1853701</c:v>
                </c:pt>
                <c:pt idx="1302">
                  <c:v>1894651</c:v>
                </c:pt>
                <c:pt idx="1303">
                  <c:v>2677707</c:v>
                </c:pt>
                <c:pt idx="1304">
                  <c:v>2891702</c:v>
                </c:pt>
                <c:pt idx="1305">
                  <c:v>2205214</c:v>
                </c:pt>
                <c:pt idx="1306">
                  <c:v>3087665</c:v>
                </c:pt>
                <c:pt idx="1307">
                  <c:v>2016370</c:v>
                </c:pt>
                <c:pt idx="1308">
                  <c:v>2364681</c:v>
                </c:pt>
                <c:pt idx="1309">
                  <c:v>2146091</c:v>
                </c:pt>
                <c:pt idx="1310">
                  <c:v>779583</c:v>
                </c:pt>
                <c:pt idx="1311">
                  <c:v>3214775</c:v>
                </c:pt>
                <c:pt idx="1312">
                  <c:v>2076784</c:v>
                </c:pt>
                <c:pt idx="1313">
                  <c:v>3189467</c:v>
                </c:pt>
                <c:pt idx="1314">
                  <c:v>1940166</c:v>
                </c:pt>
                <c:pt idx="1315">
                  <c:v>1584975</c:v>
                </c:pt>
                <c:pt idx="1316">
                  <c:v>2220549</c:v>
                </c:pt>
                <c:pt idx="1317">
                  <c:v>1305414</c:v>
                </c:pt>
                <c:pt idx="1318">
                  <c:v>4645389</c:v>
                </c:pt>
                <c:pt idx="1319">
                  <c:v>3319879</c:v>
                </c:pt>
                <c:pt idx="1320">
                  <c:v>2696572</c:v>
                </c:pt>
                <c:pt idx="1321">
                  <c:v>3564417</c:v>
                </c:pt>
                <c:pt idx="1322">
                  <c:v>2728115</c:v>
                </c:pt>
                <c:pt idx="1323">
                  <c:v>1821862</c:v>
                </c:pt>
                <c:pt idx="1324">
                  <c:v>4015585</c:v>
                </c:pt>
                <c:pt idx="1325">
                  <c:v>3716550</c:v>
                </c:pt>
                <c:pt idx="1326">
                  <c:v>4018345</c:v>
                </c:pt>
                <c:pt idx="1327">
                  <c:v>2656869</c:v>
                </c:pt>
                <c:pt idx="1328">
                  <c:v>1415993</c:v>
                </c:pt>
                <c:pt idx="1329">
                  <c:v>2981948</c:v>
                </c:pt>
                <c:pt idx="1330">
                  <c:v>1377176</c:v>
                </c:pt>
                <c:pt idx="1331">
                  <c:v>1285253</c:v>
                </c:pt>
                <c:pt idx="1332">
                  <c:v>1255089</c:v>
                </c:pt>
                <c:pt idx="1333">
                  <c:v>1213649</c:v>
                </c:pt>
                <c:pt idx="1334">
                  <c:v>1034205</c:v>
                </c:pt>
                <c:pt idx="1335">
                  <c:v>2219664</c:v>
                </c:pt>
                <c:pt idx="1336">
                  <c:v>2006392</c:v>
                </c:pt>
                <c:pt idx="1337">
                  <c:v>2826260</c:v>
                </c:pt>
                <c:pt idx="1338">
                  <c:v>2327170</c:v>
                </c:pt>
                <c:pt idx="1339">
                  <c:v>5626370</c:v>
                </c:pt>
                <c:pt idx="1340">
                  <c:v>3473543</c:v>
                </c:pt>
                <c:pt idx="1341">
                  <c:v>2155798</c:v>
                </c:pt>
                <c:pt idx="1342">
                  <c:v>2748964</c:v>
                </c:pt>
                <c:pt idx="1343">
                  <c:v>3495569</c:v>
                </c:pt>
                <c:pt idx="1344">
                  <c:v>3320856</c:v>
                </c:pt>
                <c:pt idx="1345">
                  <c:v>2701838</c:v>
                </c:pt>
                <c:pt idx="1346">
                  <c:v>1961624</c:v>
                </c:pt>
                <c:pt idx="1347">
                  <c:v>2051813</c:v>
                </c:pt>
                <c:pt idx="1348">
                  <c:v>1053000</c:v>
                </c:pt>
                <c:pt idx="1349">
                  <c:v>1809149</c:v>
                </c:pt>
                <c:pt idx="1350">
                  <c:v>1690387</c:v>
                </c:pt>
                <c:pt idx="1351">
                  <c:v>1992859</c:v>
                </c:pt>
                <c:pt idx="1352">
                  <c:v>2600057</c:v>
                </c:pt>
                <c:pt idx="1353">
                  <c:v>4482827</c:v>
                </c:pt>
                <c:pt idx="1354">
                  <c:v>3717342</c:v>
                </c:pt>
                <c:pt idx="1355">
                  <c:v>4752229</c:v>
                </c:pt>
                <c:pt idx="1356">
                  <c:v>4656617</c:v>
                </c:pt>
                <c:pt idx="1357">
                  <c:v>3819076</c:v>
                </c:pt>
                <c:pt idx="1358">
                  <c:v>4683409</c:v>
                </c:pt>
                <c:pt idx="1359">
                  <c:v>4204596</c:v>
                </c:pt>
                <c:pt idx="1360">
                  <c:v>5410864</c:v>
                </c:pt>
                <c:pt idx="1361">
                  <c:v>4684246</c:v>
                </c:pt>
                <c:pt idx="1362">
                  <c:v>4034884</c:v>
                </c:pt>
                <c:pt idx="1363">
                  <c:v>3048965</c:v>
                </c:pt>
                <c:pt idx="1364">
                  <c:v>3085155</c:v>
                </c:pt>
                <c:pt idx="1365">
                  <c:v>2423903</c:v>
                </c:pt>
                <c:pt idx="1366">
                  <c:v>2469332</c:v>
                </c:pt>
                <c:pt idx="1367">
                  <c:v>4408749</c:v>
                </c:pt>
                <c:pt idx="1368">
                  <c:v>2512383</c:v>
                </c:pt>
                <c:pt idx="1369">
                  <c:v>3219582</c:v>
                </c:pt>
                <c:pt idx="1370">
                  <c:v>3176275</c:v>
                </c:pt>
                <c:pt idx="1371">
                  <c:v>2324405</c:v>
                </c:pt>
                <c:pt idx="1372">
                  <c:v>3606844</c:v>
                </c:pt>
                <c:pt idx="1373">
                  <c:v>2563290</c:v>
                </c:pt>
                <c:pt idx="1374">
                  <c:v>3541723</c:v>
                </c:pt>
                <c:pt idx="1375">
                  <c:v>1749192</c:v>
                </c:pt>
                <c:pt idx="1376">
                  <c:v>2751527</c:v>
                </c:pt>
                <c:pt idx="1377">
                  <c:v>2515292</c:v>
                </c:pt>
                <c:pt idx="1378">
                  <c:v>6789906</c:v>
                </c:pt>
                <c:pt idx="1379">
                  <c:v>8951317</c:v>
                </c:pt>
                <c:pt idx="1380">
                  <c:v>1725105</c:v>
                </c:pt>
                <c:pt idx="1381">
                  <c:v>1936957</c:v>
                </c:pt>
                <c:pt idx="1382">
                  <c:v>1767798</c:v>
                </c:pt>
                <c:pt idx="1383">
                  <c:v>2544859</c:v>
                </c:pt>
                <c:pt idx="1384">
                  <c:v>2853906</c:v>
                </c:pt>
                <c:pt idx="1385">
                  <c:v>1847730</c:v>
                </c:pt>
                <c:pt idx="1386">
                  <c:v>2468706</c:v>
                </c:pt>
                <c:pt idx="1387">
                  <c:v>1452433</c:v>
                </c:pt>
                <c:pt idx="1388">
                  <c:v>1816682</c:v>
                </c:pt>
                <c:pt idx="1389">
                  <c:v>2722165</c:v>
                </c:pt>
                <c:pt idx="1390">
                  <c:v>2676493</c:v>
                </c:pt>
                <c:pt idx="1391">
                  <c:v>2594163</c:v>
                </c:pt>
                <c:pt idx="1392">
                  <c:v>4175723</c:v>
                </c:pt>
                <c:pt idx="1393">
                  <c:v>2970868</c:v>
                </c:pt>
                <c:pt idx="1394">
                  <c:v>4141712</c:v>
                </c:pt>
                <c:pt idx="1395">
                  <c:v>4936482</c:v>
                </c:pt>
                <c:pt idx="1396">
                  <c:v>4293645</c:v>
                </c:pt>
                <c:pt idx="1397">
                  <c:v>3202850</c:v>
                </c:pt>
                <c:pt idx="1398">
                  <c:v>4152242</c:v>
                </c:pt>
                <c:pt idx="1399">
                  <c:v>3251279</c:v>
                </c:pt>
                <c:pt idx="1400">
                  <c:v>3459365</c:v>
                </c:pt>
                <c:pt idx="1401">
                  <c:v>1883852</c:v>
                </c:pt>
                <c:pt idx="1402">
                  <c:v>1721114</c:v>
                </c:pt>
                <c:pt idx="1403">
                  <c:v>2982175</c:v>
                </c:pt>
                <c:pt idx="1404">
                  <c:v>2588966</c:v>
                </c:pt>
                <c:pt idx="1405">
                  <c:v>2852513</c:v>
                </c:pt>
                <c:pt idx="1406">
                  <c:v>2080264</c:v>
                </c:pt>
                <c:pt idx="1407">
                  <c:v>3147821</c:v>
                </c:pt>
                <c:pt idx="1408">
                  <c:v>3030142</c:v>
                </c:pt>
                <c:pt idx="1409">
                  <c:v>2864042</c:v>
                </c:pt>
                <c:pt idx="1410">
                  <c:v>2252311</c:v>
                </c:pt>
                <c:pt idx="1411">
                  <c:v>3597291</c:v>
                </c:pt>
                <c:pt idx="1412">
                  <c:v>2986067</c:v>
                </c:pt>
                <c:pt idx="1413">
                  <c:v>1780794</c:v>
                </c:pt>
                <c:pt idx="1414">
                  <c:v>5218855</c:v>
                </c:pt>
                <c:pt idx="1415">
                  <c:v>3226110</c:v>
                </c:pt>
                <c:pt idx="1416">
                  <c:v>3309329</c:v>
                </c:pt>
                <c:pt idx="1417">
                  <c:v>4369517</c:v>
                </c:pt>
                <c:pt idx="1418">
                  <c:v>3958677</c:v>
                </c:pt>
                <c:pt idx="1419">
                  <c:v>3452343</c:v>
                </c:pt>
                <c:pt idx="1420">
                  <c:v>3293452</c:v>
                </c:pt>
                <c:pt idx="1421">
                  <c:v>2664263</c:v>
                </c:pt>
                <c:pt idx="1422">
                  <c:v>1802378</c:v>
                </c:pt>
                <c:pt idx="1423">
                  <c:v>1950629</c:v>
                </c:pt>
                <c:pt idx="1424">
                  <c:v>1840587</c:v>
                </c:pt>
                <c:pt idx="1425">
                  <c:v>1969798</c:v>
                </c:pt>
                <c:pt idx="1426">
                  <c:v>2257988</c:v>
                </c:pt>
                <c:pt idx="1427">
                  <c:v>1758159</c:v>
                </c:pt>
                <c:pt idx="1428">
                  <c:v>3047751</c:v>
                </c:pt>
                <c:pt idx="1429">
                  <c:v>2092295</c:v>
                </c:pt>
                <c:pt idx="1430">
                  <c:v>2565464</c:v>
                </c:pt>
                <c:pt idx="1431">
                  <c:v>2133177</c:v>
                </c:pt>
                <c:pt idx="1432">
                  <c:v>3166134</c:v>
                </c:pt>
                <c:pt idx="1433">
                  <c:v>1970357</c:v>
                </c:pt>
                <c:pt idx="1434">
                  <c:v>1885880</c:v>
                </c:pt>
                <c:pt idx="1435">
                  <c:v>2084539</c:v>
                </c:pt>
                <c:pt idx="1436">
                  <c:v>2426404</c:v>
                </c:pt>
                <c:pt idx="1437">
                  <c:v>3594750</c:v>
                </c:pt>
                <c:pt idx="1438">
                  <c:v>2411706</c:v>
                </c:pt>
                <c:pt idx="1439">
                  <c:v>2233931</c:v>
                </c:pt>
                <c:pt idx="1440">
                  <c:v>2173365</c:v>
                </c:pt>
                <c:pt idx="1441">
                  <c:v>6554460</c:v>
                </c:pt>
                <c:pt idx="1442">
                  <c:v>6765154</c:v>
                </c:pt>
                <c:pt idx="1443">
                  <c:v>3097807</c:v>
                </c:pt>
                <c:pt idx="1444">
                  <c:v>2046019</c:v>
                </c:pt>
                <c:pt idx="1445">
                  <c:v>2073406</c:v>
                </c:pt>
                <c:pt idx="1446">
                  <c:v>3763123</c:v>
                </c:pt>
                <c:pt idx="1447">
                  <c:v>2319752</c:v>
                </c:pt>
                <c:pt idx="1448">
                  <c:v>3032184</c:v>
                </c:pt>
                <c:pt idx="1449">
                  <c:v>3284495</c:v>
                </c:pt>
                <c:pt idx="1450">
                  <c:v>2899970</c:v>
                </c:pt>
                <c:pt idx="1451">
                  <c:v>5422833</c:v>
                </c:pt>
                <c:pt idx="1452">
                  <c:v>2503228</c:v>
                </c:pt>
                <c:pt idx="1453">
                  <c:v>2228698</c:v>
                </c:pt>
                <c:pt idx="1454">
                  <c:v>2886230</c:v>
                </c:pt>
                <c:pt idx="1455">
                  <c:v>1771789</c:v>
                </c:pt>
                <c:pt idx="1456">
                  <c:v>2166035</c:v>
                </c:pt>
                <c:pt idx="1457">
                  <c:v>1515751</c:v>
                </c:pt>
                <c:pt idx="1458">
                  <c:v>653085</c:v>
                </c:pt>
                <c:pt idx="1459">
                  <c:v>1517362</c:v>
                </c:pt>
                <c:pt idx="1460">
                  <c:v>1110508</c:v>
                </c:pt>
                <c:pt idx="1461">
                  <c:v>1154492</c:v>
                </c:pt>
                <c:pt idx="1462">
                  <c:v>1751057</c:v>
                </c:pt>
                <c:pt idx="1463">
                  <c:v>1859284</c:v>
                </c:pt>
                <c:pt idx="1464">
                  <c:v>1487818</c:v>
                </c:pt>
                <c:pt idx="1465">
                  <c:v>1703606</c:v>
                </c:pt>
                <c:pt idx="1466">
                  <c:v>1493394</c:v>
                </c:pt>
                <c:pt idx="1467">
                  <c:v>1451763</c:v>
                </c:pt>
                <c:pt idx="1468">
                  <c:v>1210046</c:v>
                </c:pt>
                <c:pt idx="1469">
                  <c:v>1993213</c:v>
                </c:pt>
                <c:pt idx="1470">
                  <c:v>1627995</c:v>
                </c:pt>
                <c:pt idx="1471">
                  <c:v>1400616</c:v>
                </c:pt>
                <c:pt idx="1472">
                  <c:v>2241924</c:v>
                </c:pt>
                <c:pt idx="1473">
                  <c:v>1394598</c:v>
                </c:pt>
                <c:pt idx="1474">
                  <c:v>1928124</c:v>
                </c:pt>
                <c:pt idx="1475">
                  <c:v>2317386</c:v>
                </c:pt>
                <c:pt idx="1476">
                  <c:v>1876360</c:v>
                </c:pt>
                <c:pt idx="1477">
                  <c:v>2796111</c:v>
                </c:pt>
                <c:pt idx="1478">
                  <c:v>7358561</c:v>
                </c:pt>
                <c:pt idx="1479">
                  <c:v>4976960</c:v>
                </c:pt>
                <c:pt idx="1480">
                  <c:v>2810841</c:v>
                </c:pt>
                <c:pt idx="1481">
                  <c:v>2274425</c:v>
                </c:pt>
                <c:pt idx="1482">
                  <c:v>2016809</c:v>
                </c:pt>
                <c:pt idx="1483">
                  <c:v>1957593</c:v>
                </c:pt>
                <c:pt idx="1484">
                  <c:v>1947547</c:v>
                </c:pt>
                <c:pt idx="1485">
                  <c:v>1772294</c:v>
                </c:pt>
                <c:pt idx="1486">
                  <c:v>2656574</c:v>
                </c:pt>
                <c:pt idx="1487">
                  <c:v>3784209</c:v>
                </c:pt>
                <c:pt idx="1488">
                  <c:v>3263178</c:v>
                </c:pt>
                <c:pt idx="1489">
                  <c:v>2037299</c:v>
                </c:pt>
                <c:pt idx="1490">
                  <c:v>1892763</c:v>
                </c:pt>
                <c:pt idx="1491">
                  <c:v>2594360</c:v>
                </c:pt>
                <c:pt idx="1492">
                  <c:v>1977433</c:v>
                </c:pt>
                <c:pt idx="1493">
                  <c:v>2079555</c:v>
                </c:pt>
                <c:pt idx="1494">
                  <c:v>2430420</c:v>
                </c:pt>
                <c:pt idx="1495">
                  <c:v>2452768</c:v>
                </c:pt>
                <c:pt idx="1496">
                  <c:v>1427717</c:v>
                </c:pt>
                <c:pt idx="1497">
                  <c:v>1711078</c:v>
                </c:pt>
                <c:pt idx="1498">
                  <c:v>1358178</c:v>
                </c:pt>
                <c:pt idx="1499">
                  <c:v>1491348</c:v>
                </c:pt>
                <c:pt idx="1500">
                  <c:v>6645674</c:v>
                </c:pt>
                <c:pt idx="1501">
                  <c:v>7052640</c:v>
                </c:pt>
                <c:pt idx="1502">
                  <c:v>1468050</c:v>
                </c:pt>
                <c:pt idx="1503">
                  <c:v>2302428</c:v>
                </c:pt>
                <c:pt idx="1504">
                  <c:v>2384139</c:v>
                </c:pt>
                <c:pt idx="1505">
                  <c:v>1977754</c:v>
                </c:pt>
                <c:pt idx="1506">
                  <c:v>1860812</c:v>
                </c:pt>
                <c:pt idx="1507">
                  <c:v>1330686</c:v>
                </c:pt>
                <c:pt idx="1508">
                  <c:v>2198159</c:v>
                </c:pt>
                <c:pt idx="1509">
                  <c:v>3247558</c:v>
                </c:pt>
                <c:pt idx="1510">
                  <c:v>4479872</c:v>
                </c:pt>
                <c:pt idx="1511">
                  <c:v>2685344</c:v>
                </c:pt>
                <c:pt idx="1512">
                  <c:v>3409645</c:v>
                </c:pt>
                <c:pt idx="1513">
                  <c:v>2165947</c:v>
                </c:pt>
                <c:pt idx="1514">
                  <c:v>3653013</c:v>
                </c:pt>
                <c:pt idx="1515">
                  <c:v>2366207</c:v>
                </c:pt>
                <c:pt idx="1516">
                  <c:v>3045569</c:v>
                </c:pt>
                <c:pt idx="1517">
                  <c:v>2894952</c:v>
                </c:pt>
                <c:pt idx="1518">
                  <c:v>1481950</c:v>
                </c:pt>
                <c:pt idx="1519">
                  <c:v>2161762</c:v>
                </c:pt>
                <c:pt idx="1520">
                  <c:v>1870966</c:v>
                </c:pt>
                <c:pt idx="1521">
                  <c:v>1610417</c:v>
                </c:pt>
                <c:pt idx="1522">
                  <c:v>1168264</c:v>
                </c:pt>
                <c:pt idx="1523">
                  <c:v>1592692</c:v>
                </c:pt>
                <c:pt idx="1524">
                  <c:v>1456778</c:v>
                </c:pt>
                <c:pt idx="1525">
                  <c:v>903735</c:v>
                </c:pt>
                <c:pt idx="1526">
                  <c:v>1150728</c:v>
                </c:pt>
                <c:pt idx="1527">
                  <c:v>2849592</c:v>
                </c:pt>
                <c:pt idx="1528">
                  <c:v>1954698</c:v>
                </c:pt>
                <c:pt idx="1529">
                  <c:v>2873781</c:v>
                </c:pt>
                <c:pt idx="1530">
                  <c:v>1680480</c:v>
                </c:pt>
                <c:pt idx="1531">
                  <c:v>2594247</c:v>
                </c:pt>
                <c:pt idx="1532">
                  <c:v>1569847</c:v>
                </c:pt>
                <c:pt idx="1533">
                  <c:v>1657450</c:v>
                </c:pt>
                <c:pt idx="1534">
                  <c:v>2205552</c:v>
                </c:pt>
                <c:pt idx="1535">
                  <c:v>2803198</c:v>
                </c:pt>
                <c:pt idx="1536">
                  <c:v>2520599</c:v>
                </c:pt>
                <c:pt idx="1537">
                  <c:v>2702243</c:v>
                </c:pt>
                <c:pt idx="1538">
                  <c:v>1887412</c:v>
                </c:pt>
                <c:pt idx="1539">
                  <c:v>2054203</c:v>
                </c:pt>
                <c:pt idx="1540">
                  <c:v>2092091</c:v>
                </c:pt>
                <c:pt idx="1541">
                  <c:v>1328596</c:v>
                </c:pt>
                <c:pt idx="1542">
                  <c:v>5473161</c:v>
                </c:pt>
                <c:pt idx="1543">
                  <c:v>2727699</c:v>
                </c:pt>
                <c:pt idx="1544">
                  <c:v>12071513</c:v>
                </c:pt>
                <c:pt idx="1545">
                  <c:v>6094749</c:v>
                </c:pt>
                <c:pt idx="1546">
                  <c:v>3098706</c:v>
                </c:pt>
                <c:pt idx="1547">
                  <c:v>2655776</c:v>
                </c:pt>
                <c:pt idx="1548">
                  <c:v>2861675</c:v>
                </c:pt>
                <c:pt idx="1549">
                  <c:v>2216289</c:v>
                </c:pt>
                <c:pt idx="1550">
                  <c:v>5007684</c:v>
                </c:pt>
                <c:pt idx="1551">
                  <c:v>2668729</c:v>
                </c:pt>
                <c:pt idx="1552">
                  <c:v>2508572</c:v>
                </c:pt>
                <c:pt idx="1553">
                  <c:v>1552103</c:v>
                </c:pt>
                <c:pt idx="1554">
                  <c:v>1985041</c:v>
                </c:pt>
                <c:pt idx="1555">
                  <c:v>939489</c:v>
                </c:pt>
                <c:pt idx="1556">
                  <c:v>933019</c:v>
                </c:pt>
                <c:pt idx="1557">
                  <c:v>1957639</c:v>
                </c:pt>
                <c:pt idx="1558">
                  <c:v>2306912</c:v>
                </c:pt>
                <c:pt idx="1559">
                  <c:v>2064585</c:v>
                </c:pt>
                <c:pt idx="1560">
                  <c:v>1790297</c:v>
                </c:pt>
                <c:pt idx="1561">
                  <c:v>3432490</c:v>
                </c:pt>
                <c:pt idx="1562">
                  <c:v>1952757</c:v>
                </c:pt>
                <c:pt idx="1563">
                  <c:v>2216885</c:v>
                </c:pt>
                <c:pt idx="1564">
                  <c:v>2341587</c:v>
                </c:pt>
                <c:pt idx="1565">
                  <c:v>2174314</c:v>
                </c:pt>
                <c:pt idx="1566">
                  <c:v>1717300</c:v>
                </c:pt>
                <c:pt idx="1567">
                  <c:v>2133893</c:v>
                </c:pt>
                <c:pt idx="1568">
                  <c:v>2536022</c:v>
                </c:pt>
                <c:pt idx="1569">
                  <c:v>2739378</c:v>
                </c:pt>
                <c:pt idx="1570">
                  <c:v>5761218</c:v>
                </c:pt>
                <c:pt idx="1571">
                  <c:v>2267213</c:v>
                </c:pt>
                <c:pt idx="1572">
                  <c:v>1948207</c:v>
                </c:pt>
                <c:pt idx="1573">
                  <c:v>3297259</c:v>
                </c:pt>
                <c:pt idx="1574">
                  <c:v>85745075</c:v>
                </c:pt>
                <c:pt idx="1575">
                  <c:v>25063649</c:v>
                </c:pt>
                <c:pt idx="1576">
                  <c:v>2536527</c:v>
                </c:pt>
                <c:pt idx="1577">
                  <c:v>3921377</c:v>
                </c:pt>
                <c:pt idx="1578">
                  <c:v>4882063</c:v>
                </c:pt>
                <c:pt idx="1579">
                  <c:v>2535796</c:v>
                </c:pt>
                <c:pt idx="1580">
                  <c:v>4829693</c:v>
                </c:pt>
                <c:pt idx="1581">
                  <c:v>6015708</c:v>
                </c:pt>
                <c:pt idx="1582">
                  <c:v>4732313</c:v>
                </c:pt>
                <c:pt idx="1583">
                  <c:v>3473961</c:v>
                </c:pt>
                <c:pt idx="1584">
                  <c:v>2494286</c:v>
                </c:pt>
                <c:pt idx="1585">
                  <c:v>5563096</c:v>
                </c:pt>
                <c:pt idx="1586">
                  <c:v>3172494</c:v>
                </c:pt>
                <c:pt idx="1587">
                  <c:v>5229334</c:v>
                </c:pt>
                <c:pt idx="1588">
                  <c:v>2956502</c:v>
                </c:pt>
                <c:pt idx="1589">
                  <c:v>2653228</c:v>
                </c:pt>
                <c:pt idx="1590">
                  <c:v>2334156</c:v>
                </c:pt>
                <c:pt idx="1591">
                  <c:v>3027853</c:v>
                </c:pt>
                <c:pt idx="1592">
                  <c:v>3076058</c:v>
                </c:pt>
                <c:pt idx="1593">
                  <c:v>4668982</c:v>
                </c:pt>
                <c:pt idx="1594">
                  <c:v>7167548</c:v>
                </c:pt>
                <c:pt idx="1595">
                  <c:v>5981439</c:v>
                </c:pt>
                <c:pt idx="1596">
                  <c:v>4190629</c:v>
                </c:pt>
                <c:pt idx="1597">
                  <c:v>2834155</c:v>
                </c:pt>
                <c:pt idx="1598">
                  <c:v>2730108</c:v>
                </c:pt>
                <c:pt idx="1599">
                  <c:v>2060715</c:v>
                </c:pt>
                <c:pt idx="1600">
                  <c:v>4585713</c:v>
                </c:pt>
                <c:pt idx="1601">
                  <c:v>4142932</c:v>
                </c:pt>
                <c:pt idx="1602">
                  <c:v>2680054</c:v>
                </c:pt>
                <c:pt idx="1603">
                  <c:v>3678551</c:v>
                </c:pt>
                <c:pt idx="1604">
                  <c:v>4163913</c:v>
                </c:pt>
                <c:pt idx="1605">
                  <c:v>8931799</c:v>
                </c:pt>
                <c:pt idx="1606">
                  <c:v>2810190</c:v>
                </c:pt>
                <c:pt idx="1607">
                  <c:v>2864875</c:v>
                </c:pt>
                <c:pt idx="1608">
                  <c:v>3368240</c:v>
                </c:pt>
                <c:pt idx="1609">
                  <c:v>1789571</c:v>
                </c:pt>
                <c:pt idx="1610">
                  <c:v>2157110</c:v>
                </c:pt>
                <c:pt idx="1611">
                  <c:v>2262798</c:v>
                </c:pt>
                <c:pt idx="1612">
                  <c:v>8165465</c:v>
                </c:pt>
                <c:pt idx="1613">
                  <c:v>2784020</c:v>
                </c:pt>
                <c:pt idx="1614">
                  <c:v>2472757</c:v>
                </c:pt>
                <c:pt idx="1615">
                  <c:v>1764445</c:v>
                </c:pt>
                <c:pt idx="1616">
                  <c:v>2575932</c:v>
                </c:pt>
                <c:pt idx="1617">
                  <c:v>1333929</c:v>
                </c:pt>
                <c:pt idx="1618">
                  <c:v>1898174</c:v>
                </c:pt>
                <c:pt idx="1619">
                  <c:v>1739399</c:v>
                </c:pt>
                <c:pt idx="1620">
                  <c:v>1367997</c:v>
                </c:pt>
                <c:pt idx="1621">
                  <c:v>1142116</c:v>
                </c:pt>
                <c:pt idx="1622">
                  <c:v>1310079</c:v>
                </c:pt>
                <c:pt idx="1623">
                  <c:v>1719750</c:v>
                </c:pt>
                <c:pt idx="1624">
                  <c:v>1325387</c:v>
                </c:pt>
                <c:pt idx="1625">
                  <c:v>1088136</c:v>
                </c:pt>
                <c:pt idx="1626">
                  <c:v>938179</c:v>
                </c:pt>
                <c:pt idx="1627">
                  <c:v>1240894</c:v>
                </c:pt>
                <c:pt idx="1628">
                  <c:v>962753</c:v>
                </c:pt>
                <c:pt idx="1629">
                  <c:v>1723333</c:v>
                </c:pt>
                <c:pt idx="1630">
                  <c:v>2093752</c:v>
                </c:pt>
                <c:pt idx="1631">
                  <c:v>1132330</c:v>
                </c:pt>
                <c:pt idx="1632">
                  <c:v>1274248</c:v>
                </c:pt>
                <c:pt idx="1633">
                  <c:v>1607511</c:v>
                </c:pt>
                <c:pt idx="1634">
                  <c:v>1159099</c:v>
                </c:pt>
                <c:pt idx="1635">
                  <c:v>1067869</c:v>
                </c:pt>
                <c:pt idx="1636">
                  <c:v>871179</c:v>
                </c:pt>
                <c:pt idx="1637">
                  <c:v>822170</c:v>
                </c:pt>
                <c:pt idx="1638">
                  <c:v>1649421</c:v>
                </c:pt>
                <c:pt idx="1639">
                  <c:v>821062</c:v>
                </c:pt>
                <c:pt idx="1640">
                  <c:v>2848804</c:v>
                </c:pt>
                <c:pt idx="1641">
                  <c:v>2836895</c:v>
                </c:pt>
                <c:pt idx="1642">
                  <c:v>893483</c:v>
                </c:pt>
                <c:pt idx="1643">
                  <c:v>2922406</c:v>
                </c:pt>
                <c:pt idx="1644">
                  <c:v>2161753</c:v>
                </c:pt>
                <c:pt idx="1645">
                  <c:v>775123</c:v>
                </c:pt>
                <c:pt idx="1646">
                  <c:v>1044393</c:v>
                </c:pt>
                <c:pt idx="1647">
                  <c:v>931106</c:v>
                </c:pt>
                <c:pt idx="1648">
                  <c:v>783322</c:v>
                </c:pt>
                <c:pt idx="1649">
                  <c:v>1112888</c:v>
                </c:pt>
                <c:pt idx="1650">
                  <c:v>913685</c:v>
                </c:pt>
                <c:pt idx="1651">
                  <c:v>1370433</c:v>
                </c:pt>
                <c:pt idx="1652">
                  <c:v>959948</c:v>
                </c:pt>
                <c:pt idx="1653">
                  <c:v>1042702</c:v>
                </c:pt>
                <c:pt idx="1654">
                  <c:v>1300308</c:v>
                </c:pt>
                <c:pt idx="1655">
                  <c:v>1670012</c:v>
                </c:pt>
                <c:pt idx="1656">
                  <c:v>1014949</c:v>
                </c:pt>
                <c:pt idx="1657">
                  <c:v>1682812</c:v>
                </c:pt>
                <c:pt idx="1658">
                  <c:v>984096</c:v>
                </c:pt>
                <c:pt idx="1659">
                  <c:v>1374030</c:v>
                </c:pt>
                <c:pt idx="1660">
                  <c:v>8983749</c:v>
                </c:pt>
                <c:pt idx="1661">
                  <c:v>9918837</c:v>
                </c:pt>
                <c:pt idx="1662">
                  <c:v>1898767</c:v>
                </c:pt>
                <c:pt idx="1663">
                  <c:v>1886252</c:v>
                </c:pt>
                <c:pt idx="1664">
                  <c:v>1765370</c:v>
                </c:pt>
                <c:pt idx="1665">
                  <c:v>1775197</c:v>
                </c:pt>
                <c:pt idx="1666">
                  <c:v>1525456</c:v>
                </c:pt>
                <c:pt idx="1667">
                  <c:v>1923123</c:v>
                </c:pt>
                <c:pt idx="1668">
                  <c:v>1149424</c:v>
                </c:pt>
                <c:pt idx="1669">
                  <c:v>703113</c:v>
                </c:pt>
                <c:pt idx="1670">
                  <c:v>1391260</c:v>
                </c:pt>
                <c:pt idx="1671">
                  <c:v>1304863</c:v>
                </c:pt>
                <c:pt idx="1672">
                  <c:v>840678</c:v>
                </c:pt>
                <c:pt idx="1673">
                  <c:v>1187792</c:v>
                </c:pt>
                <c:pt idx="1674">
                  <c:v>791842</c:v>
                </c:pt>
                <c:pt idx="1675">
                  <c:v>1632885</c:v>
                </c:pt>
                <c:pt idx="1676">
                  <c:v>2149678</c:v>
                </c:pt>
                <c:pt idx="1677">
                  <c:v>1874217</c:v>
                </c:pt>
                <c:pt idx="1678">
                  <c:v>751085</c:v>
                </c:pt>
                <c:pt idx="1679">
                  <c:v>1233174</c:v>
                </c:pt>
                <c:pt idx="1680">
                  <c:v>1921389</c:v>
                </c:pt>
                <c:pt idx="1681">
                  <c:v>1259128</c:v>
                </c:pt>
                <c:pt idx="1682">
                  <c:v>1869852</c:v>
                </c:pt>
                <c:pt idx="1683">
                  <c:v>1631962</c:v>
                </c:pt>
                <c:pt idx="1684">
                  <c:v>1769156</c:v>
                </c:pt>
                <c:pt idx="1685">
                  <c:v>996173</c:v>
                </c:pt>
                <c:pt idx="1686">
                  <c:v>810098</c:v>
                </c:pt>
                <c:pt idx="1687">
                  <c:v>877298</c:v>
                </c:pt>
                <c:pt idx="1688">
                  <c:v>1123557</c:v>
                </c:pt>
                <c:pt idx="1689">
                  <c:v>1123629</c:v>
                </c:pt>
                <c:pt idx="1690">
                  <c:v>915642</c:v>
                </c:pt>
                <c:pt idx="1691">
                  <c:v>835566</c:v>
                </c:pt>
                <c:pt idx="1692">
                  <c:v>1808978</c:v>
                </c:pt>
                <c:pt idx="1693">
                  <c:v>1233279</c:v>
                </c:pt>
                <c:pt idx="1694">
                  <c:v>1289056</c:v>
                </c:pt>
                <c:pt idx="1695">
                  <c:v>1455549</c:v>
                </c:pt>
                <c:pt idx="1696">
                  <c:v>2063228</c:v>
                </c:pt>
                <c:pt idx="1697">
                  <c:v>3122245</c:v>
                </c:pt>
                <c:pt idx="1698">
                  <c:v>2129132</c:v>
                </c:pt>
                <c:pt idx="1699">
                  <c:v>3916245</c:v>
                </c:pt>
                <c:pt idx="1700">
                  <c:v>1566207</c:v>
                </c:pt>
                <c:pt idx="1701">
                  <c:v>2039900</c:v>
                </c:pt>
                <c:pt idx="1702">
                  <c:v>1034954</c:v>
                </c:pt>
                <c:pt idx="1703">
                  <c:v>1601322</c:v>
                </c:pt>
                <c:pt idx="1704">
                  <c:v>776314</c:v>
                </c:pt>
                <c:pt idx="1705">
                  <c:v>1038101</c:v>
                </c:pt>
                <c:pt idx="1706">
                  <c:v>1056823</c:v>
                </c:pt>
                <c:pt idx="1707">
                  <c:v>916071</c:v>
                </c:pt>
                <c:pt idx="1708">
                  <c:v>1375445</c:v>
                </c:pt>
                <c:pt idx="1709">
                  <c:v>1696970</c:v>
                </c:pt>
                <c:pt idx="1710">
                  <c:v>1865282</c:v>
                </c:pt>
                <c:pt idx="1711">
                  <c:v>1410365</c:v>
                </c:pt>
                <c:pt idx="1712">
                  <c:v>1482730</c:v>
                </c:pt>
                <c:pt idx="1713">
                  <c:v>839870</c:v>
                </c:pt>
                <c:pt idx="1714">
                  <c:v>753269</c:v>
                </c:pt>
                <c:pt idx="1715">
                  <c:v>816936</c:v>
                </c:pt>
                <c:pt idx="1716">
                  <c:v>742438</c:v>
                </c:pt>
                <c:pt idx="1717">
                  <c:v>797769</c:v>
                </c:pt>
                <c:pt idx="1718">
                  <c:v>761974</c:v>
                </c:pt>
                <c:pt idx="1719">
                  <c:v>561381</c:v>
                </c:pt>
                <c:pt idx="1720">
                  <c:v>935133</c:v>
                </c:pt>
                <c:pt idx="1721">
                  <c:v>786865</c:v>
                </c:pt>
                <c:pt idx="1722">
                  <c:v>987983</c:v>
                </c:pt>
                <c:pt idx="1723">
                  <c:v>1482790</c:v>
                </c:pt>
                <c:pt idx="1724">
                  <c:v>980104</c:v>
                </c:pt>
                <c:pt idx="1725">
                  <c:v>1245218</c:v>
                </c:pt>
                <c:pt idx="1726">
                  <c:v>888936</c:v>
                </c:pt>
                <c:pt idx="1727">
                  <c:v>812143</c:v>
                </c:pt>
                <c:pt idx="1728">
                  <c:v>1356649</c:v>
                </c:pt>
                <c:pt idx="1729">
                  <c:v>1567268</c:v>
                </c:pt>
                <c:pt idx="1730">
                  <c:v>664434</c:v>
                </c:pt>
                <c:pt idx="1731">
                  <c:v>1308339</c:v>
                </c:pt>
                <c:pt idx="1732">
                  <c:v>761609</c:v>
                </c:pt>
                <c:pt idx="1733">
                  <c:v>712764</c:v>
                </c:pt>
                <c:pt idx="1734">
                  <c:v>1056979</c:v>
                </c:pt>
                <c:pt idx="1735">
                  <c:v>1097638</c:v>
                </c:pt>
                <c:pt idx="1736">
                  <c:v>1339162</c:v>
                </c:pt>
                <c:pt idx="1737">
                  <c:v>1545839</c:v>
                </c:pt>
                <c:pt idx="1738">
                  <c:v>1216755</c:v>
                </c:pt>
                <c:pt idx="1739">
                  <c:v>1184196</c:v>
                </c:pt>
                <c:pt idx="1740">
                  <c:v>914130</c:v>
                </c:pt>
                <c:pt idx="1741">
                  <c:v>1914490</c:v>
                </c:pt>
                <c:pt idx="1742">
                  <c:v>1358477</c:v>
                </c:pt>
                <c:pt idx="1743">
                  <c:v>990457</c:v>
                </c:pt>
                <c:pt idx="1744">
                  <c:v>829122</c:v>
                </c:pt>
                <c:pt idx="1745">
                  <c:v>1044665</c:v>
                </c:pt>
                <c:pt idx="1746">
                  <c:v>1759875</c:v>
                </c:pt>
                <c:pt idx="1747">
                  <c:v>1274705</c:v>
                </c:pt>
                <c:pt idx="1748">
                  <c:v>1430007</c:v>
                </c:pt>
                <c:pt idx="1749">
                  <c:v>1139876</c:v>
                </c:pt>
                <c:pt idx="1750">
                  <c:v>1554709</c:v>
                </c:pt>
                <c:pt idx="1751">
                  <c:v>1169787</c:v>
                </c:pt>
                <c:pt idx="1752">
                  <c:v>1381755</c:v>
                </c:pt>
                <c:pt idx="1753">
                  <c:v>884045</c:v>
                </c:pt>
                <c:pt idx="1754">
                  <c:v>1126357</c:v>
                </c:pt>
                <c:pt idx="1755">
                  <c:v>1411115</c:v>
                </c:pt>
                <c:pt idx="1756">
                  <c:v>1089978</c:v>
                </c:pt>
                <c:pt idx="1757">
                  <c:v>1699812</c:v>
                </c:pt>
                <c:pt idx="1758">
                  <c:v>2093938</c:v>
                </c:pt>
                <c:pt idx="1759">
                  <c:v>2245440</c:v>
                </c:pt>
                <c:pt idx="1760">
                  <c:v>1327833</c:v>
                </c:pt>
                <c:pt idx="1761">
                  <c:v>1074226</c:v>
                </c:pt>
                <c:pt idx="1762">
                  <c:v>689940</c:v>
                </c:pt>
                <c:pt idx="1763">
                  <c:v>978349</c:v>
                </c:pt>
                <c:pt idx="1764">
                  <c:v>1036231</c:v>
                </c:pt>
                <c:pt idx="1765">
                  <c:v>1339560</c:v>
                </c:pt>
                <c:pt idx="1766">
                  <c:v>1846221</c:v>
                </c:pt>
                <c:pt idx="1767">
                  <c:v>2622267</c:v>
                </c:pt>
                <c:pt idx="1768">
                  <c:v>3029915</c:v>
                </c:pt>
                <c:pt idx="1769">
                  <c:v>2636337</c:v>
                </c:pt>
                <c:pt idx="1770">
                  <c:v>1120416</c:v>
                </c:pt>
                <c:pt idx="1771">
                  <c:v>1362744</c:v>
                </c:pt>
                <c:pt idx="1772">
                  <c:v>1228837</c:v>
                </c:pt>
                <c:pt idx="1773">
                  <c:v>2251843</c:v>
                </c:pt>
                <c:pt idx="1774">
                  <c:v>851045</c:v>
                </c:pt>
                <c:pt idx="1775">
                  <c:v>1065753</c:v>
                </c:pt>
                <c:pt idx="1776">
                  <c:v>1842410</c:v>
                </c:pt>
                <c:pt idx="1777">
                  <c:v>1338123</c:v>
                </c:pt>
                <c:pt idx="1778">
                  <c:v>2622206</c:v>
                </c:pt>
                <c:pt idx="1779">
                  <c:v>1416641</c:v>
                </c:pt>
                <c:pt idx="1780">
                  <c:v>450625</c:v>
                </c:pt>
                <c:pt idx="1781">
                  <c:v>1312667</c:v>
                </c:pt>
                <c:pt idx="1782">
                  <c:v>2335564</c:v>
                </c:pt>
                <c:pt idx="1783">
                  <c:v>1901882</c:v>
                </c:pt>
                <c:pt idx="1784">
                  <c:v>1294903</c:v>
                </c:pt>
                <c:pt idx="1785">
                  <c:v>1461365</c:v>
                </c:pt>
                <c:pt idx="1786">
                  <c:v>1890496</c:v>
                </c:pt>
                <c:pt idx="1787">
                  <c:v>1315736</c:v>
                </c:pt>
                <c:pt idx="1788">
                  <c:v>10544096</c:v>
                </c:pt>
                <c:pt idx="1789">
                  <c:v>1185841</c:v>
                </c:pt>
                <c:pt idx="1790">
                  <c:v>944166</c:v>
                </c:pt>
                <c:pt idx="1791">
                  <c:v>2161065</c:v>
                </c:pt>
                <c:pt idx="1792">
                  <c:v>632405</c:v>
                </c:pt>
                <c:pt idx="1793">
                  <c:v>927358</c:v>
                </c:pt>
                <c:pt idx="1794">
                  <c:v>700100</c:v>
                </c:pt>
                <c:pt idx="1795">
                  <c:v>745783</c:v>
                </c:pt>
                <c:pt idx="1796">
                  <c:v>10798286</c:v>
                </c:pt>
              </c:numCache>
            </c:numRef>
          </c:xVal>
          <c:yVal>
            <c:numRef>
              <c:f>'All data -2'!$Q$28:$Q$1824</c:f>
              <c:numCache>
                <c:formatCode>General</c:formatCode>
                <c:ptCount val="1797"/>
                <c:pt idx="0">
                  <c:v>55.122933324598648</c:v>
                </c:pt>
                <c:pt idx="1">
                  <c:v>55.720034346546669</c:v>
                </c:pt>
                <c:pt idx="2">
                  <c:v>55.8436966460864</c:v>
                </c:pt>
                <c:pt idx="3">
                  <c:v>55.745295109791606</c:v>
                </c:pt>
                <c:pt idx="4">
                  <c:v>55.990351054327959</c:v>
                </c:pt>
                <c:pt idx="5">
                  <c:v>55.57062567075441</c:v>
                </c:pt>
                <c:pt idx="6">
                  <c:v>54.995582035274118</c:v>
                </c:pt>
                <c:pt idx="7">
                  <c:v>55.284029081816371</c:v>
                </c:pt>
                <c:pt idx="8">
                  <c:v>55.804210385854915</c:v>
                </c:pt>
                <c:pt idx="9">
                  <c:v>55.661883865383416</c:v>
                </c:pt>
                <c:pt idx="10">
                  <c:v>55.469057261463462</c:v>
                </c:pt>
                <c:pt idx="11">
                  <c:v>55.671338005238461</c:v>
                </c:pt>
                <c:pt idx="12">
                  <c:v>55.463509621288658</c:v>
                </c:pt>
                <c:pt idx="13">
                  <c:v>55.787402491259712</c:v>
                </c:pt>
                <c:pt idx="14">
                  <c:v>55.904153686694919</c:v>
                </c:pt>
                <c:pt idx="15">
                  <c:v>55.759661383936937</c:v>
                </c:pt>
                <c:pt idx="16">
                  <c:v>55.685229106926379</c:v>
                </c:pt>
                <c:pt idx="17">
                  <c:v>55.644434367304044</c:v>
                </c:pt>
                <c:pt idx="18">
                  <c:v>55.698028038947612</c:v>
                </c:pt>
                <c:pt idx="19">
                  <c:v>55.441877480209278</c:v>
                </c:pt>
                <c:pt idx="20">
                  <c:v>55.207554976826145</c:v>
                </c:pt>
                <c:pt idx="21">
                  <c:v>55.670966953580603</c:v>
                </c:pt>
                <c:pt idx="22">
                  <c:v>55.79524632661871</c:v>
                </c:pt>
                <c:pt idx="23">
                  <c:v>55.719994679532142</c:v>
                </c:pt>
                <c:pt idx="24">
                  <c:v>55.841684787007786</c:v>
                </c:pt>
                <c:pt idx="25">
                  <c:v>55.865555003416482</c:v>
                </c:pt>
                <c:pt idx="26">
                  <c:v>55.736165334047904</c:v>
                </c:pt>
                <c:pt idx="27">
                  <c:v>55.779309671776566</c:v>
                </c:pt>
                <c:pt idx="28">
                  <c:v>55.734378081685826</c:v>
                </c:pt>
                <c:pt idx="29">
                  <c:v>55.564332944526058</c:v>
                </c:pt>
                <c:pt idx="30">
                  <c:v>55.707479778460126</c:v>
                </c:pt>
                <c:pt idx="31">
                  <c:v>54.553611599577721</c:v>
                </c:pt>
                <c:pt idx="32">
                  <c:v>55.10647018956314</c:v>
                </c:pt>
                <c:pt idx="33">
                  <c:v>55.540501528034426</c:v>
                </c:pt>
                <c:pt idx="34">
                  <c:v>55.020891400756113</c:v>
                </c:pt>
                <c:pt idx="35">
                  <c:v>54.398342331353483</c:v>
                </c:pt>
                <c:pt idx="36">
                  <c:v>53.605708020496216</c:v>
                </c:pt>
                <c:pt idx="37">
                  <c:v>54.741552791122665</c:v>
                </c:pt>
                <c:pt idx="38">
                  <c:v>55.112586148421087</c:v>
                </c:pt>
                <c:pt idx="39">
                  <c:v>54.980107330551213</c:v>
                </c:pt>
                <c:pt idx="40">
                  <c:v>54.807962627002361</c:v>
                </c:pt>
                <c:pt idx="41">
                  <c:v>55.021649431908905</c:v>
                </c:pt>
                <c:pt idx="42">
                  <c:v>55.516363770454689</c:v>
                </c:pt>
                <c:pt idx="43">
                  <c:v>55.3544134437577</c:v>
                </c:pt>
                <c:pt idx="44">
                  <c:v>55.42626771448176</c:v>
                </c:pt>
                <c:pt idx="45">
                  <c:v>55.105663022149649</c:v>
                </c:pt>
                <c:pt idx="46">
                  <c:v>55.328875975251918</c:v>
                </c:pt>
                <c:pt idx="47">
                  <c:v>55.827588606954222</c:v>
                </c:pt>
                <c:pt idx="48">
                  <c:v>55.318776555109785</c:v>
                </c:pt>
                <c:pt idx="49">
                  <c:v>55.566338726459236</c:v>
                </c:pt>
                <c:pt idx="50">
                  <c:v>55.126470382155205</c:v>
                </c:pt>
                <c:pt idx="51">
                  <c:v>54.224734378562644</c:v>
                </c:pt>
                <c:pt idx="52">
                  <c:v>55.459010911169656</c:v>
                </c:pt>
                <c:pt idx="53">
                  <c:v>54.358192920389861</c:v>
                </c:pt>
                <c:pt idx="54">
                  <c:v>55.282700664711712</c:v>
                </c:pt>
                <c:pt idx="55">
                  <c:v>55.579738089622488</c:v>
                </c:pt>
                <c:pt idx="56">
                  <c:v>55.200989756163487</c:v>
                </c:pt>
                <c:pt idx="57">
                  <c:v>55.568282711734625</c:v>
                </c:pt>
                <c:pt idx="58">
                  <c:v>55.477753217587541</c:v>
                </c:pt>
                <c:pt idx="59">
                  <c:v>55.508914878509174</c:v>
                </c:pt>
                <c:pt idx="60">
                  <c:v>55.219514857842299</c:v>
                </c:pt>
                <c:pt idx="61">
                  <c:v>55.632535263270029</c:v>
                </c:pt>
                <c:pt idx="62">
                  <c:v>55.780589715511454</c:v>
                </c:pt>
                <c:pt idx="63">
                  <c:v>55.761340047888197</c:v>
                </c:pt>
                <c:pt idx="64">
                  <c:v>55.535268525940069</c:v>
                </c:pt>
                <c:pt idx="65">
                  <c:v>54.700728034227609</c:v>
                </c:pt>
                <c:pt idx="66">
                  <c:v>52.943717921452631</c:v>
                </c:pt>
                <c:pt idx="67">
                  <c:v>54.535347399983436</c:v>
                </c:pt>
                <c:pt idx="68">
                  <c:v>55.49312410666726</c:v>
                </c:pt>
                <c:pt idx="69">
                  <c:v>55.590869845835712</c:v>
                </c:pt>
                <c:pt idx="70">
                  <c:v>53.999172646079877</c:v>
                </c:pt>
                <c:pt idx="71">
                  <c:v>49.214508946043622</c:v>
                </c:pt>
                <c:pt idx="72">
                  <c:v>53.001438613327181</c:v>
                </c:pt>
                <c:pt idx="73">
                  <c:v>52.439026993189351</c:v>
                </c:pt>
                <c:pt idx="74">
                  <c:v>48.971106240457843</c:v>
                </c:pt>
                <c:pt idx="75">
                  <c:v>51.098627870981538</c:v>
                </c:pt>
                <c:pt idx="76">
                  <c:v>51.721242622257918</c:v>
                </c:pt>
                <c:pt idx="77">
                  <c:v>52.205035798160466</c:v>
                </c:pt>
                <c:pt idx="78">
                  <c:v>49.999216334420858</c:v>
                </c:pt>
                <c:pt idx="79">
                  <c:v>49.878943190540376</c:v>
                </c:pt>
                <c:pt idx="80">
                  <c:v>54.24780434388331</c:v>
                </c:pt>
                <c:pt idx="81">
                  <c:v>51.650013132166052</c:v>
                </c:pt>
                <c:pt idx="82">
                  <c:v>51.509787891824345</c:v>
                </c:pt>
                <c:pt idx="83">
                  <c:v>51.068444276111421</c:v>
                </c:pt>
                <c:pt idx="84">
                  <c:v>53.270619349889806</c:v>
                </c:pt>
                <c:pt idx="85">
                  <c:v>52.961812443034361</c:v>
                </c:pt>
                <c:pt idx="86">
                  <c:v>54.169317998369017</c:v>
                </c:pt>
                <c:pt idx="87">
                  <c:v>51.42385558873071</c:v>
                </c:pt>
                <c:pt idx="88">
                  <c:v>54.693182395542543</c:v>
                </c:pt>
                <c:pt idx="89">
                  <c:v>52.831973817017456</c:v>
                </c:pt>
                <c:pt idx="90">
                  <c:v>54.173680551518679</c:v>
                </c:pt>
                <c:pt idx="91">
                  <c:v>53.175411464341337</c:v>
                </c:pt>
                <c:pt idx="92">
                  <c:v>53.909222521478839</c:v>
                </c:pt>
                <c:pt idx="93">
                  <c:v>54.352125973131862</c:v>
                </c:pt>
                <c:pt idx="94">
                  <c:v>54.592059522881755</c:v>
                </c:pt>
                <c:pt idx="95">
                  <c:v>52.661368019936724</c:v>
                </c:pt>
                <c:pt idx="96">
                  <c:v>53.478704653964854</c:v>
                </c:pt>
                <c:pt idx="97">
                  <c:v>53.906349634330063</c:v>
                </c:pt>
                <c:pt idx="98">
                  <c:v>53.500614471609083</c:v>
                </c:pt>
                <c:pt idx="99">
                  <c:v>54.442761988421047</c:v>
                </c:pt>
                <c:pt idx="100">
                  <c:v>53.776021080272493</c:v>
                </c:pt>
                <c:pt idx="101">
                  <c:v>54.052124457454561</c:v>
                </c:pt>
                <c:pt idx="102">
                  <c:v>55.356092336576246</c:v>
                </c:pt>
                <c:pt idx="103">
                  <c:v>55.133779287750308</c:v>
                </c:pt>
                <c:pt idx="104">
                  <c:v>52.043574809645619</c:v>
                </c:pt>
                <c:pt idx="105">
                  <c:v>54.232560142526737</c:v>
                </c:pt>
                <c:pt idx="106">
                  <c:v>47.890272438143931</c:v>
                </c:pt>
                <c:pt idx="107">
                  <c:v>49.544306848228828</c:v>
                </c:pt>
                <c:pt idx="108">
                  <c:v>51.386386522286564</c:v>
                </c:pt>
                <c:pt idx="109">
                  <c:v>51.006810549676644</c:v>
                </c:pt>
                <c:pt idx="110">
                  <c:v>52.023801929268984</c:v>
                </c:pt>
                <c:pt idx="111">
                  <c:v>53.418288633120305</c:v>
                </c:pt>
                <c:pt idx="112">
                  <c:v>53.045864118672903</c:v>
                </c:pt>
                <c:pt idx="113">
                  <c:v>53.3336642753939</c:v>
                </c:pt>
                <c:pt idx="114">
                  <c:v>49.751058067416686</c:v>
                </c:pt>
                <c:pt idx="115">
                  <c:v>53.03438203932398</c:v>
                </c:pt>
                <c:pt idx="116">
                  <c:v>53.332842990627341</c:v>
                </c:pt>
                <c:pt idx="117">
                  <c:v>53.133376986228797</c:v>
                </c:pt>
                <c:pt idx="118">
                  <c:v>52.168869571242098</c:v>
                </c:pt>
                <c:pt idx="119">
                  <c:v>53.354545100696107</c:v>
                </c:pt>
                <c:pt idx="120">
                  <c:v>51.798365351264302</c:v>
                </c:pt>
                <c:pt idx="121">
                  <c:v>52.580061752915434</c:v>
                </c:pt>
                <c:pt idx="122">
                  <c:v>53.574863598947424</c:v>
                </c:pt>
                <c:pt idx="123">
                  <c:v>53.294038028811997</c:v>
                </c:pt>
                <c:pt idx="124">
                  <c:v>53.218436925687186</c:v>
                </c:pt>
                <c:pt idx="125">
                  <c:v>50.400990699524577</c:v>
                </c:pt>
                <c:pt idx="126">
                  <c:v>54.405970391011948</c:v>
                </c:pt>
                <c:pt idx="127">
                  <c:v>54.384837466723774</c:v>
                </c:pt>
                <c:pt idx="128">
                  <c:v>51.408844110587395</c:v>
                </c:pt>
                <c:pt idx="129">
                  <c:v>53.945066403182935</c:v>
                </c:pt>
                <c:pt idx="130">
                  <c:v>51.229783987900937</c:v>
                </c:pt>
                <c:pt idx="131">
                  <c:v>52.410921406417877</c:v>
                </c:pt>
                <c:pt idx="132">
                  <c:v>53.057856752796688</c:v>
                </c:pt>
                <c:pt idx="133">
                  <c:v>53.397526784938428</c:v>
                </c:pt>
                <c:pt idx="134">
                  <c:v>51.293876793711775</c:v>
                </c:pt>
                <c:pt idx="135">
                  <c:v>48.69349471651708</c:v>
                </c:pt>
                <c:pt idx="136">
                  <c:v>51.479973281343355</c:v>
                </c:pt>
                <c:pt idx="137">
                  <c:v>50.930024845178693</c:v>
                </c:pt>
                <c:pt idx="138">
                  <c:v>52.391056799442339</c:v>
                </c:pt>
                <c:pt idx="139">
                  <c:v>54.198387494879015</c:v>
                </c:pt>
                <c:pt idx="140">
                  <c:v>53.350890729287428</c:v>
                </c:pt>
                <c:pt idx="141">
                  <c:v>52.106429259789131</c:v>
                </c:pt>
                <c:pt idx="142">
                  <c:v>50.627672198149995</c:v>
                </c:pt>
                <c:pt idx="143">
                  <c:v>52.657218940201389</c:v>
                </c:pt>
                <c:pt idx="144">
                  <c:v>50.639345571585295</c:v>
                </c:pt>
                <c:pt idx="145">
                  <c:v>53.36133064095965</c:v>
                </c:pt>
                <c:pt idx="146">
                  <c:v>51.634637086979858</c:v>
                </c:pt>
                <c:pt idx="147">
                  <c:v>52.350123970442212</c:v>
                </c:pt>
                <c:pt idx="148">
                  <c:v>53.532944143125569</c:v>
                </c:pt>
                <c:pt idx="149">
                  <c:v>53.642589057254732</c:v>
                </c:pt>
                <c:pt idx="150">
                  <c:v>53.780823722250545</c:v>
                </c:pt>
                <c:pt idx="151">
                  <c:v>53.385911926734629</c:v>
                </c:pt>
                <c:pt idx="152">
                  <c:v>51.994692169155407</c:v>
                </c:pt>
                <c:pt idx="153">
                  <c:v>51.113665336066632</c:v>
                </c:pt>
                <c:pt idx="154">
                  <c:v>54.051814439563564</c:v>
                </c:pt>
                <c:pt idx="155">
                  <c:v>52.735530050539928</c:v>
                </c:pt>
                <c:pt idx="156">
                  <c:v>52.680994489757389</c:v>
                </c:pt>
                <c:pt idx="157">
                  <c:v>54.548075495917821</c:v>
                </c:pt>
                <c:pt idx="158">
                  <c:v>52.007035144132786</c:v>
                </c:pt>
                <c:pt idx="159">
                  <c:v>52.366379484653507</c:v>
                </c:pt>
                <c:pt idx="160">
                  <c:v>50.863226559124399</c:v>
                </c:pt>
                <c:pt idx="161">
                  <c:v>50.702039715693921</c:v>
                </c:pt>
                <c:pt idx="162">
                  <c:v>53.560598816391831</c:v>
                </c:pt>
                <c:pt idx="163">
                  <c:v>52.975435060164699</c:v>
                </c:pt>
                <c:pt idx="164">
                  <c:v>48.639813837463905</c:v>
                </c:pt>
                <c:pt idx="165">
                  <c:v>48.768447318393093</c:v>
                </c:pt>
                <c:pt idx="166">
                  <c:v>50.545209155098796</c:v>
                </c:pt>
                <c:pt idx="167">
                  <c:v>53.968959949406162</c:v>
                </c:pt>
                <c:pt idx="168">
                  <c:v>54.360735650984005</c:v>
                </c:pt>
                <c:pt idx="169">
                  <c:v>53.89620551762107</c:v>
                </c:pt>
                <c:pt idx="170">
                  <c:v>54.519441590814139</c:v>
                </c:pt>
                <c:pt idx="171">
                  <c:v>52.208199091567124</c:v>
                </c:pt>
                <c:pt idx="172">
                  <c:v>53.749349165224338</c:v>
                </c:pt>
                <c:pt idx="173">
                  <c:v>54.412241808216208</c:v>
                </c:pt>
                <c:pt idx="174">
                  <c:v>54.20487297214973</c:v>
                </c:pt>
                <c:pt idx="175">
                  <c:v>49.686471433257395</c:v>
                </c:pt>
                <c:pt idx="176">
                  <c:v>52.587626724419053</c:v>
                </c:pt>
                <c:pt idx="177">
                  <c:v>53.115359960274645</c:v>
                </c:pt>
                <c:pt idx="178">
                  <c:v>52.086289866817843</c:v>
                </c:pt>
                <c:pt idx="179">
                  <c:v>54.360604224878578</c:v>
                </c:pt>
                <c:pt idx="180">
                  <c:v>53.851629708929941</c:v>
                </c:pt>
                <c:pt idx="181">
                  <c:v>53.544575323492644</c:v>
                </c:pt>
                <c:pt idx="182">
                  <c:v>52.59145938219433</c:v>
                </c:pt>
                <c:pt idx="183">
                  <c:v>54.068937504369494</c:v>
                </c:pt>
                <c:pt idx="184">
                  <c:v>53.965535438033868</c:v>
                </c:pt>
                <c:pt idx="185">
                  <c:v>54.309375181744919</c:v>
                </c:pt>
                <c:pt idx="186">
                  <c:v>53.99049860040612</c:v>
                </c:pt>
                <c:pt idx="187">
                  <c:v>53.387961841662815</c:v>
                </c:pt>
                <c:pt idx="188">
                  <c:v>53.555335685562483</c:v>
                </c:pt>
                <c:pt idx="189">
                  <c:v>54.5225348856832</c:v>
                </c:pt>
                <c:pt idx="190">
                  <c:v>53.38381057110356</c:v>
                </c:pt>
                <c:pt idx="191">
                  <c:v>52.571891173239024</c:v>
                </c:pt>
                <c:pt idx="192">
                  <c:v>53.355099840044048</c:v>
                </c:pt>
                <c:pt idx="193">
                  <c:v>54.156150523550956</c:v>
                </c:pt>
                <c:pt idx="194">
                  <c:v>53.538451467593518</c:v>
                </c:pt>
                <c:pt idx="195">
                  <c:v>51.047885043069499</c:v>
                </c:pt>
                <c:pt idx="196">
                  <c:v>51.158178955404551</c:v>
                </c:pt>
                <c:pt idx="197">
                  <c:v>52.472148471060493</c:v>
                </c:pt>
                <c:pt idx="198">
                  <c:v>52.57111965623281</c:v>
                </c:pt>
                <c:pt idx="199">
                  <c:v>53.475762931383208</c:v>
                </c:pt>
                <c:pt idx="200">
                  <c:v>54.794759269440739</c:v>
                </c:pt>
                <c:pt idx="201">
                  <c:v>54.073111856002129</c:v>
                </c:pt>
                <c:pt idx="202">
                  <c:v>53.593638273558476</c:v>
                </c:pt>
                <c:pt idx="203">
                  <c:v>54.662283793669197</c:v>
                </c:pt>
                <c:pt idx="204">
                  <c:v>51.175390174213028</c:v>
                </c:pt>
                <c:pt idx="205">
                  <c:v>52.607021082652238</c:v>
                </c:pt>
                <c:pt idx="206">
                  <c:v>51.89639305842519</c:v>
                </c:pt>
                <c:pt idx="207">
                  <c:v>51.936919069323345</c:v>
                </c:pt>
                <c:pt idx="208">
                  <c:v>52.440467086437025</c:v>
                </c:pt>
                <c:pt idx="209">
                  <c:v>53.833016138155287</c:v>
                </c:pt>
                <c:pt idx="210">
                  <c:v>53.483565468426271</c:v>
                </c:pt>
                <c:pt idx="211">
                  <c:v>53.991923750844379</c:v>
                </c:pt>
                <c:pt idx="212">
                  <c:v>52.852722733768644</c:v>
                </c:pt>
                <c:pt idx="213">
                  <c:v>52.589592930663507</c:v>
                </c:pt>
                <c:pt idx="214">
                  <c:v>52.735726479228141</c:v>
                </c:pt>
                <c:pt idx="215">
                  <c:v>53.616137340408258</c:v>
                </c:pt>
                <c:pt idx="216">
                  <c:v>53.840613837792901</c:v>
                </c:pt>
                <c:pt idx="217">
                  <c:v>52.756369180256215</c:v>
                </c:pt>
                <c:pt idx="218">
                  <c:v>51.510590439048372</c:v>
                </c:pt>
                <c:pt idx="219">
                  <c:v>52.668777660698559</c:v>
                </c:pt>
                <c:pt idx="220">
                  <c:v>52.652904316673222</c:v>
                </c:pt>
                <c:pt idx="221">
                  <c:v>52.657088189655298</c:v>
                </c:pt>
                <c:pt idx="222">
                  <c:v>54.014307942881892</c:v>
                </c:pt>
                <c:pt idx="223">
                  <c:v>54.844545720665259</c:v>
                </c:pt>
                <c:pt idx="224">
                  <c:v>55.048805397696562</c:v>
                </c:pt>
                <c:pt idx="225">
                  <c:v>54.516476976803844</c:v>
                </c:pt>
                <c:pt idx="226">
                  <c:v>53.173172653250724</c:v>
                </c:pt>
                <c:pt idx="227">
                  <c:v>53.124313655249772</c:v>
                </c:pt>
                <c:pt idx="228">
                  <c:v>50.846296671128606</c:v>
                </c:pt>
                <c:pt idx="229">
                  <c:v>47.784043913527952</c:v>
                </c:pt>
                <c:pt idx="230">
                  <c:v>52.290711458367781</c:v>
                </c:pt>
                <c:pt idx="231">
                  <c:v>53.238403424203646</c:v>
                </c:pt>
                <c:pt idx="232">
                  <c:v>52.838986400618808</c:v>
                </c:pt>
                <c:pt idx="233">
                  <c:v>53.749935415079719</c:v>
                </c:pt>
                <c:pt idx="234">
                  <c:v>54.169299096155399</c:v>
                </c:pt>
                <c:pt idx="235">
                  <c:v>54.406091620471187</c:v>
                </c:pt>
                <c:pt idx="236">
                  <c:v>53.553239423417338</c:v>
                </c:pt>
                <c:pt idx="237">
                  <c:v>54.0220161585016</c:v>
                </c:pt>
                <c:pt idx="238">
                  <c:v>53.613595989693188</c:v>
                </c:pt>
                <c:pt idx="239">
                  <c:v>53.854854799782196</c:v>
                </c:pt>
                <c:pt idx="240">
                  <c:v>52.218107073931186</c:v>
                </c:pt>
                <c:pt idx="241">
                  <c:v>51.992623657957786</c:v>
                </c:pt>
                <c:pt idx="242">
                  <c:v>53.51900364355506</c:v>
                </c:pt>
                <c:pt idx="243">
                  <c:v>53.705663350496266</c:v>
                </c:pt>
                <c:pt idx="244">
                  <c:v>53.699426704771504</c:v>
                </c:pt>
                <c:pt idx="245">
                  <c:v>52.90842384465666</c:v>
                </c:pt>
                <c:pt idx="246">
                  <c:v>52.974903515770997</c:v>
                </c:pt>
                <c:pt idx="247">
                  <c:v>51.240181366175392</c:v>
                </c:pt>
                <c:pt idx="248">
                  <c:v>51.837588148446969</c:v>
                </c:pt>
                <c:pt idx="249">
                  <c:v>53.508003791580904</c:v>
                </c:pt>
                <c:pt idx="250">
                  <c:v>52.316226574830964</c:v>
                </c:pt>
                <c:pt idx="251">
                  <c:v>53.763109883037544</c:v>
                </c:pt>
                <c:pt idx="252">
                  <c:v>53.903382324495198</c:v>
                </c:pt>
                <c:pt idx="253">
                  <c:v>53.537927354988092</c:v>
                </c:pt>
                <c:pt idx="254">
                  <c:v>49.30386461864687</c:v>
                </c:pt>
                <c:pt idx="255">
                  <c:v>52.018270104363424</c:v>
                </c:pt>
                <c:pt idx="256">
                  <c:v>53.384230498450648</c:v>
                </c:pt>
                <c:pt idx="257">
                  <c:v>53.700567698549378</c:v>
                </c:pt>
                <c:pt idx="258">
                  <c:v>53.998108655284447</c:v>
                </c:pt>
                <c:pt idx="259">
                  <c:v>54.352613986481984</c:v>
                </c:pt>
                <c:pt idx="260">
                  <c:v>55.320937002687543</c:v>
                </c:pt>
                <c:pt idx="261">
                  <c:v>55.347550325952497</c:v>
                </c:pt>
                <c:pt idx="262">
                  <c:v>54.627125845082176</c:v>
                </c:pt>
                <c:pt idx="263">
                  <c:v>54.965140958337678</c:v>
                </c:pt>
                <c:pt idx="264">
                  <c:v>55.006379958129813</c:v>
                </c:pt>
                <c:pt idx="265">
                  <c:v>55.103619841420532</c:v>
                </c:pt>
                <c:pt idx="266">
                  <c:v>54.49250853624541</c:v>
                </c:pt>
                <c:pt idx="267">
                  <c:v>54.41848544466216</c:v>
                </c:pt>
                <c:pt idx="268">
                  <c:v>55.210176881615396</c:v>
                </c:pt>
                <c:pt idx="269">
                  <c:v>53.856525743456295</c:v>
                </c:pt>
                <c:pt idx="270">
                  <c:v>54.60582990978542</c:v>
                </c:pt>
                <c:pt idx="271">
                  <c:v>54.845443639324316</c:v>
                </c:pt>
                <c:pt idx="272">
                  <c:v>53.508700756212228</c:v>
                </c:pt>
                <c:pt idx="273">
                  <c:v>53.474873124908918</c:v>
                </c:pt>
                <c:pt idx="274">
                  <c:v>54.284928907552477</c:v>
                </c:pt>
                <c:pt idx="275">
                  <c:v>54.956079208975382</c:v>
                </c:pt>
                <c:pt idx="276">
                  <c:v>52.793119385867598</c:v>
                </c:pt>
                <c:pt idx="277">
                  <c:v>52.824875324496723</c:v>
                </c:pt>
                <c:pt idx="278">
                  <c:v>51.547010298197783</c:v>
                </c:pt>
                <c:pt idx="279">
                  <c:v>50.555903033444039</c:v>
                </c:pt>
                <c:pt idx="280">
                  <c:v>49.775836741878763</c:v>
                </c:pt>
                <c:pt idx="281">
                  <c:v>52.653255314843044</c:v>
                </c:pt>
                <c:pt idx="282">
                  <c:v>52.974149834299268</c:v>
                </c:pt>
                <c:pt idx="283">
                  <c:v>53.192797122417424</c:v>
                </c:pt>
                <c:pt idx="284">
                  <c:v>54.26719769884572</c:v>
                </c:pt>
                <c:pt idx="285">
                  <c:v>53.773825357002394</c:v>
                </c:pt>
                <c:pt idx="286">
                  <c:v>54.146219015577408</c:v>
                </c:pt>
                <c:pt idx="287">
                  <c:v>52.920564688515313</c:v>
                </c:pt>
                <c:pt idx="288">
                  <c:v>54.678985743574891</c:v>
                </c:pt>
                <c:pt idx="289">
                  <c:v>54.447550168404518</c:v>
                </c:pt>
                <c:pt idx="290">
                  <c:v>53.660044891420242</c:v>
                </c:pt>
                <c:pt idx="291">
                  <c:v>53.727223476241832</c:v>
                </c:pt>
                <c:pt idx="292">
                  <c:v>54.734045265752833</c:v>
                </c:pt>
                <c:pt idx="293">
                  <c:v>53.245194271258477</c:v>
                </c:pt>
                <c:pt idx="294">
                  <c:v>54.706750944916159</c:v>
                </c:pt>
                <c:pt idx="295">
                  <c:v>54.817098528263152</c:v>
                </c:pt>
                <c:pt idx="296">
                  <c:v>54.728661684179698</c:v>
                </c:pt>
                <c:pt idx="297">
                  <c:v>54.407152925116364</c:v>
                </c:pt>
                <c:pt idx="298">
                  <c:v>54.558929422988022</c:v>
                </c:pt>
                <c:pt idx="299">
                  <c:v>49.879921894822076</c:v>
                </c:pt>
                <c:pt idx="300">
                  <c:v>53.177562185888192</c:v>
                </c:pt>
                <c:pt idx="301">
                  <c:v>51.753768642124165</c:v>
                </c:pt>
                <c:pt idx="302">
                  <c:v>26.393176929682614</c:v>
                </c:pt>
                <c:pt idx="303">
                  <c:v>51.932935408720098</c:v>
                </c:pt>
                <c:pt idx="304">
                  <c:v>53.662361482052788</c:v>
                </c:pt>
                <c:pt idx="305">
                  <c:v>53.094636510427883</c:v>
                </c:pt>
                <c:pt idx="306">
                  <c:v>53.022235686411165</c:v>
                </c:pt>
                <c:pt idx="307">
                  <c:v>53.157882909471851</c:v>
                </c:pt>
                <c:pt idx="308">
                  <c:v>52.881694323640794</c:v>
                </c:pt>
                <c:pt idx="309">
                  <c:v>52.155427972844294</c:v>
                </c:pt>
                <c:pt idx="310">
                  <c:v>53.31215716308143</c:v>
                </c:pt>
                <c:pt idx="311">
                  <c:v>53.948898558113541</c:v>
                </c:pt>
                <c:pt idx="312">
                  <c:v>53.887189165096032</c:v>
                </c:pt>
                <c:pt idx="313">
                  <c:v>52.740979788388834</c:v>
                </c:pt>
                <c:pt idx="314">
                  <c:v>53.557753899383513</c:v>
                </c:pt>
                <c:pt idx="315">
                  <c:v>53.359701389665076</c:v>
                </c:pt>
                <c:pt idx="316">
                  <c:v>53.794949183815511</c:v>
                </c:pt>
                <c:pt idx="317">
                  <c:v>51.639821108915832</c:v>
                </c:pt>
                <c:pt idx="318">
                  <c:v>53.465720772567288</c:v>
                </c:pt>
                <c:pt idx="319">
                  <c:v>53.750428600623437</c:v>
                </c:pt>
                <c:pt idx="320">
                  <c:v>52.754055287079012</c:v>
                </c:pt>
                <c:pt idx="321">
                  <c:v>53.386977642050638</c:v>
                </c:pt>
                <c:pt idx="322">
                  <c:v>54.287350989714525</c:v>
                </c:pt>
                <c:pt idx="323">
                  <c:v>55.590651890036021</c:v>
                </c:pt>
                <c:pt idx="324">
                  <c:v>54.466916713649987</c:v>
                </c:pt>
                <c:pt idx="325">
                  <c:v>54.139807267381208</c:v>
                </c:pt>
                <c:pt idx="326">
                  <c:v>52.841951517736383</c:v>
                </c:pt>
                <c:pt idx="327">
                  <c:v>53.310408382924976</c:v>
                </c:pt>
                <c:pt idx="328">
                  <c:v>53.971661691594335</c:v>
                </c:pt>
                <c:pt idx="329">
                  <c:v>53.758471662020568</c:v>
                </c:pt>
                <c:pt idx="330">
                  <c:v>54.792210470007333</c:v>
                </c:pt>
                <c:pt idx="331">
                  <c:v>54.48574064670877</c:v>
                </c:pt>
                <c:pt idx="332">
                  <c:v>54.626033417262612</c:v>
                </c:pt>
                <c:pt idx="333">
                  <c:v>54.723804844421807</c:v>
                </c:pt>
                <c:pt idx="334">
                  <c:v>54.163645181686277</c:v>
                </c:pt>
                <c:pt idx="335">
                  <c:v>53.491002382001987</c:v>
                </c:pt>
                <c:pt idx="336">
                  <c:v>52.700597664148894</c:v>
                </c:pt>
                <c:pt idx="337">
                  <c:v>54.526562351570036</c:v>
                </c:pt>
                <c:pt idx="338">
                  <c:v>54.42420431092382</c:v>
                </c:pt>
                <c:pt idx="339">
                  <c:v>54.232289461520246</c:v>
                </c:pt>
                <c:pt idx="340">
                  <c:v>54.141216945560963</c:v>
                </c:pt>
                <c:pt idx="341">
                  <c:v>54.840832742961879</c:v>
                </c:pt>
                <c:pt idx="342">
                  <c:v>54.886934972332071</c:v>
                </c:pt>
                <c:pt idx="343">
                  <c:v>54.396108733834978</c:v>
                </c:pt>
                <c:pt idx="344">
                  <c:v>55.199749249157385</c:v>
                </c:pt>
                <c:pt idx="345">
                  <c:v>55.453529033732245</c:v>
                </c:pt>
                <c:pt idx="346">
                  <c:v>55.125877710512881</c:v>
                </c:pt>
                <c:pt idx="347">
                  <c:v>54.705209088519936</c:v>
                </c:pt>
                <c:pt idx="348">
                  <c:v>55.216131711925904</c:v>
                </c:pt>
                <c:pt idx="349">
                  <c:v>54.317093743907812</c:v>
                </c:pt>
                <c:pt idx="350">
                  <c:v>55.11800114675728</c:v>
                </c:pt>
                <c:pt idx="351">
                  <c:v>52.74570747856604</c:v>
                </c:pt>
                <c:pt idx="352">
                  <c:v>53.520093358357364</c:v>
                </c:pt>
                <c:pt idx="353">
                  <c:v>53.902799901339712</c:v>
                </c:pt>
                <c:pt idx="354">
                  <c:v>53.852537314659969</c:v>
                </c:pt>
                <c:pt idx="355">
                  <c:v>54.142517742529044</c:v>
                </c:pt>
                <c:pt idx="356">
                  <c:v>54.067564632445972</c:v>
                </c:pt>
                <c:pt idx="357">
                  <c:v>53.37084034343691</c:v>
                </c:pt>
                <c:pt idx="358">
                  <c:v>51.96889000441233</c:v>
                </c:pt>
                <c:pt idx="359">
                  <c:v>52.125330351352346</c:v>
                </c:pt>
                <c:pt idx="360">
                  <c:v>52.445825273345477</c:v>
                </c:pt>
                <c:pt idx="361">
                  <c:v>53.519490197793218</c:v>
                </c:pt>
                <c:pt idx="362">
                  <c:v>53.761797692458408</c:v>
                </c:pt>
                <c:pt idx="363">
                  <c:v>53.906439651182488</c:v>
                </c:pt>
                <c:pt idx="364">
                  <c:v>54.248606071013377</c:v>
                </c:pt>
                <c:pt idx="365">
                  <c:v>53.869546019066014</c:v>
                </c:pt>
                <c:pt idx="366">
                  <c:v>53.645504209448873</c:v>
                </c:pt>
                <c:pt idx="367">
                  <c:v>54.148783393631831</c:v>
                </c:pt>
                <c:pt idx="368">
                  <c:v>53.695287370940939</c:v>
                </c:pt>
                <c:pt idx="369">
                  <c:v>46.66569143095591</c:v>
                </c:pt>
                <c:pt idx="370">
                  <c:v>51.268416688391859</c:v>
                </c:pt>
                <c:pt idx="371">
                  <c:v>52.809132980283827</c:v>
                </c:pt>
                <c:pt idx="372">
                  <c:v>54.221610390598919</c:v>
                </c:pt>
                <c:pt idx="373">
                  <c:v>54.514617365834603</c:v>
                </c:pt>
                <c:pt idx="374">
                  <c:v>53.425859607111036</c:v>
                </c:pt>
                <c:pt idx="375">
                  <c:v>53.966907087756262</c:v>
                </c:pt>
                <c:pt idx="376">
                  <c:v>54.236694326193557</c:v>
                </c:pt>
                <c:pt idx="377">
                  <c:v>54.274791599438274</c:v>
                </c:pt>
                <c:pt idx="378">
                  <c:v>53.793585204160379</c:v>
                </c:pt>
                <c:pt idx="379">
                  <c:v>54.225030020947699</c:v>
                </c:pt>
                <c:pt idx="380">
                  <c:v>54.469617105507282</c:v>
                </c:pt>
                <c:pt idx="381">
                  <c:v>54.450825381858159</c:v>
                </c:pt>
                <c:pt idx="382">
                  <c:v>54.727026369408229</c:v>
                </c:pt>
                <c:pt idx="383">
                  <c:v>54.836838648801596</c:v>
                </c:pt>
                <c:pt idx="384">
                  <c:v>55.183555475976483</c:v>
                </c:pt>
                <c:pt idx="385">
                  <c:v>53.303141559198423</c:v>
                </c:pt>
                <c:pt idx="386">
                  <c:v>52.162316382158068</c:v>
                </c:pt>
                <c:pt idx="387">
                  <c:v>53.117502121313905</c:v>
                </c:pt>
                <c:pt idx="388">
                  <c:v>53.926791785593537</c:v>
                </c:pt>
                <c:pt idx="389">
                  <c:v>53.657065002051944</c:v>
                </c:pt>
                <c:pt idx="390">
                  <c:v>52.940771878475516</c:v>
                </c:pt>
                <c:pt idx="391">
                  <c:v>53.133083217418381</c:v>
                </c:pt>
                <c:pt idx="392">
                  <c:v>53.479018264063498</c:v>
                </c:pt>
                <c:pt idx="393">
                  <c:v>53.361343947630488</c:v>
                </c:pt>
                <c:pt idx="394">
                  <c:v>53.277500666431848</c:v>
                </c:pt>
                <c:pt idx="395">
                  <c:v>52.322571100334862</c:v>
                </c:pt>
                <c:pt idx="396">
                  <c:v>53.48128931548014</c:v>
                </c:pt>
                <c:pt idx="397">
                  <c:v>53.591767850793126</c:v>
                </c:pt>
                <c:pt idx="398">
                  <c:v>54.407592589545146</c:v>
                </c:pt>
                <c:pt idx="399">
                  <c:v>54.872844696184075</c:v>
                </c:pt>
                <c:pt idx="400">
                  <c:v>54.772162808472117</c:v>
                </c:pt>
                <c:pt idx="401">
                  <c:v>54.820175266739284</c:v>
                </c:pt>
                <c:pt idx="402">
                  <c:v>55.08623337991795</c:v>
                </c:pt>
                <c:pt idx="403">
                  <c:v>54.809559918153646</c:v>
                </c:pt>
                <c:pt idx="404">
                  <c:v>54.159952870464856</c:v>
                </c:pt>
                <c:pt idx="405">
                  <c:v>54.344334194938682</c:v>
                </c:pt>
                <c:pt idx="406">
                  <c:v>54.727113798429343</c:v>
                </c:pt>
                <c:pt idx="407">
                  <c:v>54.968829312310866</c:v>
                </c:pt>
                <c:pt idx="408">
                  <c:v>54.700472980213775</c:v>
                </c:pt>
                <c:pt idx="409">
                  <c:v>54.661756389175338</c:v>
                </c:pt>
                <c:pt idx="410">
                  <c:v>55.028654539137079</c:v>
                </c:pt>
                <c:pt idx="411">
                  <c:v>54.967042550175343</c:v>
                </c:pt>
                <c:pt idx="412">
                  <c:v>55.293695785821953</c:v>
                </c:pt>
                <c:pt idx="413">
                  <c:v>55.089057448317924</c:v>
                </c:pt>
                <c:pt idx="414">
                  <c:v>55.005903361471027</c:v>
                </c:pt>
                <c:pt idx="415">
                  <c:v>54.683389698984406</c:v>
                </c:pt>
                <c:pt idx="416">
                  <c:v>54.729368448975038</c:v>
                </c:pt>
                <c:pt idx="417">
                  <c:v>55.271739851984037</c:v>
                </c:pt>
                <c:pt idx="418">
                  <c:v>54.89736075939549</c:v>
                </c:pt>
                <c:pt idx="419">
                  <c:v>54.907570512342886</c:v>
                </c:pt>
                <c:pt idx="420">
                  <c:v>54.77541271538049</c:v>
                </c:pt>
                <c:pt idx="421">
                  <c:v>54.99331086324608</c:v>
                </c:pt>
                <c:pt idx="422">
                  <c:v>54.631632310126314</c:v>
                </c:pt>
                <c:pt idx="423">
                  <c:v>54.823177998639359</c:v>
                </c:pt>
                <c:pt idx="424">
                  <c:v>54.674959189633036</c:v>
                </c:pt>
                <c:pt idx="425">
                  <c:v>54.624063970445171</c:v>
                </c:pt>
                <c:pt idx="426">
                  <c:v>50.522908647296582</c:v>
                </c:pt>
                <c:pt idx="427">
                  <c:v>51.491350987682566</c:v>
                </c:pt>
                <c:pt idx="428">
                  <c:v>54.176744370657033</c:v>
                </c:pt>
                <c:pt idx="429">
                  <c:v>53.711969252847112</c:v>
                </c:pt>
                <c:pt idx="430">
                  <c:v>54.437237203396137</c:v>
                </c:pt>
                <c:pt idx="431">
                  <c:v>54.750544347465464</c:v>
                </c:pt>
                <c:pt idx="432">
                  <c:v>54.377285621657975</c:v>
                </c:pt>
                <c:pt idx="433">
                  <c:v>54.464157639471502</c:v>
                </c:pt>
                <c:pt idx="434">
                  <c:v>54.075589089530112</c:v>
                </c:pt>
                <c:pt idx="435">
                  <c:v>54.500206293597053</c:v>
                </c:pt>
                <c:pt idx="436">
                  <c:v>54.319672566238921</c:v>
                </c:pt>
                <c:pt idx="437">
                  <c:v>53.772937106908593</c:v>
                </c:pt>
                <c:pt idx="438">
                  <c:v>54.389098316083896</c:v>
                </c:pt>
                <c:pt idx="439">
                  <c:v>54.389883912851417</c:v>
                </c:pt>
                <c:pt idx="440">
                  <c:v>54.748092037986879</c:v>
                </c:pt>
                <c:pt idx="441">
                  <c:v>54.316321288352206</c:v>
                </c:pt>
                <c:pt idx="442">
                  <c:v>54.754980501822502</c:v>
                </c:pt>
                <c:pt idx="443">
                  <c:v>54.919346750253865</c:v>
                </c:pt>
                <c:pt idx="444">
                  <c:v>54.582105322798647</c:v>
                </c:pt>
                <c:pt idx="445">
                  <c:v>53.446093055834453</c:v>
                </c:pt>
                <c:pt idx="446">
                  <c:v>52.726897608601078</c:v>
                </c:pt>
                <c:pt idx="447">
                  <c:v>53.555910894229271</c:v>
                </c:pt>
                <c:pt idx="448">
                  <c:v>53.825027735216345</c:v>
                </c:pt>
                <c:pt idx="449">
                  <c:v>53.763255266136895</c:v>
                </c:pt>
                <c:pt idx="450">
                  <c:v>53.758352184736751</c:v>
                </c:pt>
                <c:pt idx="451">
                  <c:v>54.188816442753783</c:v>
                </c:pt>
                <c:pt idx="452">
                  <c:v>53.819235894409779</c:v>
                </c:pt>
                <c:pt idx="453">
                  <c:v>54.637106677592996</c:v>
                </c:pt>
                <c:pt idx="454">
                  <c:v>54.673759251912095</c:v>
                </c:pt>
                <c:pt idx="455">
                  <c:v>54.837810776299584</c:v>
                </c:pt>
                <c:pt idx="456">
                  <c:v>54.154064792756571</c:v>
                </c:pt>
                <c:pt idx="457">
                  <c:v>53.8554045071592</c:v>
                </c:pt>
                <c:pt idx="458">
                  <c:v>53.97536798183954</c:v>
                </c:pt>
                <c:pt idx="459">
                  <c:v>54.645949348904182</c:v>
                </c:pt>
                <c:pt idx="460">
                  <c:v>54.545076170312257</c:v>
                </c:pt>
                <c:pt idx="461">
                  <c:v>54.95358717312326</c:v>
                </c:pt>
                <c:pt idx="462">
                  <c:v>54.18319546083751</c:v>
                </c:pt>
                <c:pt idx="463">
                  <c:v>52.73608516812692</c:v>
                </c:pt>
                <c:pt idx="464">
                  <c:v>53.375713976498574</c:v>
                </c:pt>
                <c:pt idx="465">
                  <c:v>52.218819779961258</c:v>
                </c:pt>
                <c:pt idx="466">
                  <c:v>53.569712025543048</c:v>
                </c:pt>
                <c:pt idx="467">
                  <c:v>54.783308070150035</c:v>
                </c:pt>
                <c:pt idx="468">
                  <c:v>53.604496705043886</c:v>
                </c:pt>
                <c:pt idx="469">
                  <c:v>52.954571424385826</c:v>
                </c:pt>
                <c:pt idx="470">
                  <c:v>53.427946293384885</c:v>
                </c:pt>
                <c:pt idx="471">
                  <c:v>52.823866646476795</c:v>
                </c:pt>
                <c:pt idx="472">
                  <c:v>52.522054946998416</c:v>
                </c:pt>
                <c:pt idx="473">
                  <c:v>53.645481481903516</c:v>
                </c:pt>
                <c:pt idx="474">
                  <c:v>51.522036407049072</c:v>
                </c:pt>
                <c:pt idx="475">
                  <c:v>53.060551918988963</c:v>
                </c:pt>
                <c:pt idx="476">
                  <c:v>52.308966993510538</c:v>
                </c:pt>
                <c:pt idx="477">
                  <c:v>54.077999169399128</c:v>
                </c:pt>
                <c:pt idx="478">
                  <c:v>54.11925050455811</c:v>
                </c:pt>
                <c:pt idx="479">
                  <c:v>53.806957490567306</c:v>
                </c:pt>
                <c:pt idx="480">
                  <c:v>51.77366886349084</c:v>
                </c:pt>
                <c:pt idx="481">
                  <c:v>53.72539193562536</c:v>
                </c:pt>
                <c:pt idx="482">
                  <c:v>54.25569012356938</c:v>
                </c:pt>
                <c:pt idx="483">
                  <c:v>54.015378161825303</c:v>
                </c:pt>
                <c:pt idx="484">
                  <c:v>53.915839085575854</c:v>
                </c:pt>
                <c:pt idx="485">
                  <c:v>53.879412609894977</c:v>
                </c:pt>
                <c:pt idx="486">
                  <c:v>47.647428826479434</c:v>
                </c:pt>
                <c:pt idx="487">
                  <c:v>53.157606723985765</c:v>
                </c:pt>
                <c:pt idx="488">
                  <c:v>53.465431002908822</c:v>
                </c:pt>
                <c:pt idx="489">
                  <c:v>52.973601344811428</c:v>
                </c:pt>
                <c:pt idx="490">
                  <c:v>52.729049323219172</c:v>
                </c:pt>
                <c:pt idx="491">
                  <c:v>53.78881184206297</c:v>
                </c:pt>
                <c:pt idx="492">
                  <c:v>53.765840823192278</c:v>
                </c:pt>
                <c:pt idx="493">
                  <c:v>53.748963856253354</c:v>
                </c:pt>
                <c:pt idx="494">
                  <c:v>53.952276327680089</c:v>
                </c:pt>
                <c:pt idx="495">
                  <c:v>54.560107676969942</c:v>
                </c:pt>
                <c:pt idx="496">
                  <c:v>53.784696047040342</c:v>
                </c:pt>
                <c:pt idx="497">
                  <c:v>53.704391053642944</c:v>
                </c:pt>
                <c:pt idx="498">
                  <c:v>53.018368491386035</c:v>
                </c:pt>
                <c:pt idx="499">
                  <c:v>52.907097618901126</c:v>
                </c:pt>
                <c:pt idx="500">
                  <c:v>52.490006123061207</c:v>
                </c:pt>
                <c:pt idx="501">
                  <c:v>52.886001496557249</c:v>
                </c:pt>
                <c:pt idx="502">
                  <c:v>53.877438592310163</c:v>
                </c:pt>
                <c:pt idx="503">
                  <c:v>52.87550095727466</c:v>
                </c:pt>
                <c:pt idx="504">
                  <c:v>54.150858351064834</c:v>
                </c:pt>
                <c:pt idx="505">
                  <c:v>53.847801536483828</c:v>
                </c:pt>
                <c:pt idx="506">
                  <c:v>54.038723655315827</c:v>
                </c:pt>
                <c:pt idx="507">
                  <c:v>52.934730523833117</c:v>
                </c:pt>
                <c:pt idx="508">
                  <c:v>53.218963312661387</c:v>
                </c:pt>
                <c:pt idx="509">
                  <c:v>51.951043571939842</c:v>
                </c:pt>
                <c:pt idx="510">
                  <c:v>53.14785421258614</c:v>
                </c:pt>
                <c:pt idx="511">
                  <c:v>50.513987556900261</c:v>
                </c:pt>
                <c:pt idx="512">
                  <c:v>50.535298620919555</c:v>
                </c:pt>
                <c:pt idx="513">
                  <c:v>50.039036412447942</c:v>
                </c:pt>
                <c:pt idx="514">
                  <c:v>53.124164537301539</c:v>
                </c:pt>
                <c:pt idx="515">
                  <c:v>53.495320981284095</c:v>
                </c:pt>
                <c:pt idx="516">
                  <c:v>51.584200951265352</c:v>
                </c:pt>
                <c:pt idx="517">
                  <c:v>49.244937365526788</c:v>
                </c:pt>
                <c:pt idx="518">
                  <c:v>48.023590290931757</c:v>
                </c:pt>
                <c:pt idx="519">
                  <c:v>49.016645335956618</c:v>
                </c:pt>
                <c:pt idx="520">
                  <c:v>51.876203646796426</c:v>
                </c:pt>
                <c:pt idx="521">
                  <c:v>54.228411147967009</c:v>
                </c:pt>
                <c:pt idx="522">
                  <c:v>54.381314634513565</c:v>
                </c:pt>
                <c:pt idx="523">
                  <c:v>54.422188999597637</c:v>
                </c:pt>
                <c:pt idx="524">
                  <c:v>54.765764667265948</c:v>
                </c:pt>
                <c:pt idx="525">
                  <c:v>53.034511016452605</c:v>
                </c:pt>
                <c:pt idx="526">
                  <c:v>53.65866499680876</c:v>
                </c:pt>
                <c:pt idx="527">
                  <c:v>54.354340222007288</c:v>
                </c:pt>
                <c:pt idx="528">
                  <c:v>52.876565091816886</c:v>
                </c:pt>
                <c:pt idx="529">
                  <c:v>51.905302392063227</c:v>
                </c:pt>
                <c:pt idx="530">
                  <c:v>52.733466419315391</c:v>
                </c:pt>
                <c:pt idx="531">
                  <c:v>51.599866568366579</c:v>
                </c:pt>
                <c:pt idx="532">
                  <c:v>48.903812447805308</c:v>
                </c:pt>
                <c:pt idx="533">
                  <c:v>47.16937975671393</c:v>
                </c:pt>
                <c:pt idx="534">
                  <c:v>48.566401143696027</c:v>
                </c:pt>
                <c:pt idx="535">
                  <c:v>51.192536796912947</c:v>
                </c:pt>
                <c:pt idx="536">
                  <c:v>53.159725793489486</c:v>
                </c:pt>
                <c:pt idx="537">
                  <c:v>53.122636906514266</c:v>
                </c:pt>
                <c:pt idx="538">
                  <c:v>53.394100755882974</c:v>
                </c:pt>
                <c:pt idx="539">
                  <c:v>52.666401219277752</c:v>
                </c:pt>
                <c:pt idx="540">
                  <c:v>52.837820210707513</c:v>
                </c:pt>
                <c:pt idx="541">
                  <c:v>52.865607909151223</c:v>
                </c:pt>
                <c:pt idx="542">
                  <c:v>53.307329434276255</c:v>
                </c:pt>
                <c:pt idx="543">
                  <c:v>53.676453561429049</c:v>
                </c:pt>
                <c:pt idx="544">
                  <c:v>51.580472787373793</c:v>
                </c:pt>
                <c:pt idx="545">
                  <c:v>52.540018009402388</c:v>
                </c:pt>
                <c:pt idx="546">
                  <c:v>52.976765800797587</c:v>
                </c:pt>
                <c:pt idx="547">
                  <c:v>53.313875879486886</c:v>
                </c:pt>
                <c:pt idx="548">
                  <c:v>54.05502163257853</c:v>
                </c:pt>
                <c:pt idx="549">
                  <c:v>53.305793723796214</c:v>
                </c:pt>
                <c:pt idx="550">
                  <c:v>53.473828494586883</c:v>
                </c:pt>
                <c:pt idx="551">
                  <c:v>53.268330836340574</c:v>
                </c:pt>
                <c:pt idx="552">
                  <c:v>54.246118176954461</c:v>
                </c:pt>
                <c:pt idx="553">
                  <c:v>53.9437295733117</c:v>
                </c:pt>
                <c:pt idx="554">
                  <c:v>53.154067151625462</c:v>
                </c:pt>
                <c:pt idx="555">
                  <c:v>53.183972445161622</c:v>
                </c:pt>
                <c:pt idx="556">
                  <c:v>52.092609423687435</c:v>
                </c:pt>
                <c:pt idx="557">
                  <c:v>53.454806434923704</c:v>
                </c:pt>
                <c:pt idx="558">
                  <c:v>53.016974260228537</c:v>
                </c:pt>
                <c:pt idx="559">
                  <c:v>52.441397272289116</c:v>
                </c:pt>
                <c:pt idx="560">
                  <c:v>52.641365228525991</c:v>
                </c:pt>
                <c:pt idx="561">
                  <c:v>51.037173266886967</c:v>
                </c:pt>
                <c:pt idx="562">
                  <c:v>51.546479281622418</c:v>
                </c:pt>
                <c:pt idx="563">
                  <c:v>53.385100609484368</c:v>
                </c:pt>
                <c:pt idx="564">
                  <c:v>54.344604556277311</c:v>
                </c:pt>
                <c:pt idx="565">
                  <c:v>56.359858547000805</c:v>
                </c:pt>
                <c:pt idx="566">
                  <c:v>55.248035722223207</c:v>
                </c:pt>
                <c:pt idx="567">
                  <c:v>53.391839162199943</c:v>
                </c:pt>
                <c:pt idx="568">
                  <c:v>53.504844057046938</c:v>
                </c:pt>
                <c:pt idx="569">
                  <c:v>51.108665582322672</c:v>
                </c:pt>
                <c:pt idx="570">
                  <c:v>53.348298763851034</c:v>
                </c:pt>
                <c:pt idx="571">
                  <c:v>53.942924955032197</c:v>
                </c:pt>
                <c:pt idx="572">
                  <c:v>50.457258161458967</c:v>
                </c:pt>
                <c:pt idx="573">
                  <c:v>52.606692648462221</c:v>
                </c:pt>
                <c:pt idx="574">
                  <c:v>52.994396692061798</c:v>
                </c:pt>
                <c:pt idx="575">
                  <c:v>53.13388863023787</c:v>
                </c:pt>
                <c:pt idx="576">
                  <c:v>52.775867448402174</c:v>
                </c:pt>
                <c:pt idx="577">
                  <c:v>53.494533234808564</c:v>
                </c:pt>
                <c:pt idx="578">
                  <c:v>51.94063922439372</c:v>
                </c:pt>
                <c:pt idx="579">
                  <c:v>53.184081288201178</c:v>
                </c:pt>
                <c:pt idx="580">
                  <c:v>53.598376162800442</c:v>
                </c:pt>
                <c:pt idx="581">
                  <c:v>53.529932762598484</c:v>
                </c:pt>
                <c:pt idx="582">
                  <c:v>53.89763385384785</c:v>
                </c:pt>
                <c:pt idx="583">
                  <c:v>54.389893343137665</c:v>
                </c:pt>
                <c:pt idx="584">
                  <c:v>55.544686583732485</c:v>
                </c:pt>
                <c:pt idx="585">
                  <c:v>56.359858547000805</c:v>
                </c:pt>
                <c:pt idx="586">
                  <c:v>55.469682387787593</c:v>
                </c:pt>
                <c:pt idx="587">
                  <c:v>54.928909113741739</c:v>
                </c:pt>
                <c:pt idx="588">
                  <c:v>54.236140879393105</c:v>
                </c:pt>
                <c:pt idx="589">
                  <c:v>53.951597119612956</c:v>
                </c:pt>
                <c:pt idx="590">
                  <c:v>56.359858547000805</c:v>
                </c:pt>
                <c:pt idx="591">
                  <c:v>54.336264866154423</c:v>
                </c:pt>
                <c:pt idx="592">
                  <c:v>53.893169459629775</c:v>
                </c:pt>
                <c:pt idx="593">
                  <c:v>52.321046522369194</c:v>
                </c:pt>
                <c:pt idx="594">
                  <c:v>53.825286721242158</c:v>
                </c:pt>
                <c:pt idx="595">
                  <c:v>53.036721297092434</c:v>
                </c:pt>
                <c:pt idx="596">
                  <c:v>52.961893558787025</c:v>
                </c:pt>
                <c:pt idx="597">
                  <c:v>52.381902769583611</c:v>
                </c:pt>
                <c:pt idx="598">
                  <c:v>52.041808088379987</c:v>
                </c:pt>
                <c:pt idx="599">
                  <c:v>49.394069487848547</c:v>
                </c:pt>
                <c:pt idx="600">
                  <c:v>48.864676263018794</c:v>
                </c:pt>
                <c:pt idx="601">
                  <c:v>50.598825150024602</c:v>
                </c:pt>
                <c:pt idx="602">
                  <c:v>51.512659960772524</c:v>
                </c:pt>
                <c:pt idx="603">
                  <c:v>52.02060920818554</c:v>
                </c:pt>
                <c:pt idx="604">
                  <c:v>53.532777283387226</c:v>
                </c:pt>
                <c:pt idx="605">
                  <c:v>52.750955385878029</c:v>
                </c:pt>
                <c:pt idx="606">
                  <c:v>52.619366851510534</c:v>
                </c:pt>
                <c:pt idx="607">
                  <c:v>49.162418292237014</c:v>
                </c:pt>
                <c:pt idx="608">
                  <c:v>49.793719957209483</c:v>
                </c:pt>
                <c:pt idx="609">
                  <c:v>53.192215709525861</c:v>
                </c:pt>
                <c:pt idx="610">
                  <c:v>52.709959198214662</c:v>
                </c:pt>
                <c:pt idx="611">
                  <c:v>51.908356143735574</c:v>
                </c:pt>
                <c:pt idx="612">
                  <c:v>50.395297662264134</c:v>
                </c:pt>
                <c:pt idx="613">
                  <c:v>49.652292815877161</c:v>
                </c:pt>
                <c:pt idx="614">
                  <c:v>51.625867524286036</c:v>
                </c:pt>
                <c:pt idx="615">
                  <c:v>50.2390366197356</c:v>
                </c:pt>
                <c:pt idx="616">
                  <c:v>51.64149848378861</c:v>
                </c:pt>
                <c:pt idx="617">
                  <c:v>52.29982568046411</c:v>
                </c:pt>
                <c:pt idx="618">
                  <c:v>51.250681946836487</c:v>
                </c:pt>
                <c:pt idx="619">
                  <c:v>51.792168103413815</c:v>
                </c:pt>
                <c:pt idx="620">
                  <c:v>51.323015941699268</c:v>
                </c:pt>
                <c:pt idx="621">
                  <c:v>52.490444069437324</c:v>
                </c:pt>
                <c:pt idx="622">
                  <c:v>49.711547935566067</c:v>
                </c:pt>
                <c:pt idx="623">
                  <c:v>51.575557128596188</c:v>
                </c:pt>
                <c:pt idx="624">
                  <c:v>51.20441617164623</c:v>
                </c:pt>
                <c:pt idx="625">
                  <c:v>52.314642491243752</c:v>
                </c:pt>
                <c:pt idx="626">
                  <c:v>52.336398141513513</c:v>
                </c:pt>
                <c:pt idx="627">
                  <c:v>52.392516629771691</c:v>
                </c:pt>
                <c:pt idx="628">
                  <c:v>52.343329619299148</c:v>
                </c:pt>
                <c:pt idx="629">
                  <c:v>52.312201693831639</c:v>
                </c:pt>
                <c:pt idx="630">
                  <c:v>53.120615880664651</c:v>
                </c:pt>
                <c:pt idx="631">
                  <c:v>53.210343039524908</c:v>
                </c:pt>
                <c:pt idx="632">
                  <c:v>52.046588962548967</c:v>
                </c:pt>
                <c:pt idx="633">
                  <c:v>51.288909690181953</c:v>
                </c:pt>
                <c:pt idx="634">
                  <c:v>53.212915249899112</c:v>
                </c:pt>
                <c:pt idx="635">
                  <c:v>52.456389537700062</c:v>
                </c:pt>
                <c:pt idx="636">
                  <c:v>53.46325754813649</c:v>
                </c:pt>
                <c:pt idx="637">
                  <c:v>51.797622448253705</c:v>
                </c:pt>
                <c:pt idx="638">
                  <c:v>52.070113578379704</c:v>
                </c:pt>
                <c:pt idx="639">
                  <c:v>52.729571873556523</c:v>
                </c:pt>
                <c:pt idx="640">
                  <c:v>51.900635728659736</c:v>
                </c:pt>
                <c:pt idx="641">
                  <c:v>51.703549841171863</c:v>
                </c:pt>
                <c:pt idx="642">
                  <c:v>52.182112075518262</c:v>
                </c:pt>
                <c:pt idx="643">
                  <c:v>51.825102673946184</c:v>
                </c:pt>
                <c:pt idx="644">
                  <c:v>53.38162665054481</c:v>
                </c:pt>
                <c:pt idx="645">
                  <c:v>52.274011037975555</c:v>
                </c:pt>
                <c:pt idx="646">
                  <c:v>52.832313261479698</c:v>
                </c:pt>
                <c:pt idx="647">
                  <c:v>52.110734013014387</c:v>
                </c:pt>
                <c:pt idx="648">
                  <c:v>51.121324301544789</c:v>
                </c:pt>
                <c:pt idx="649">
                  <c:v>53.055493311839918</c:v>
                </c:pt>
                <c:pt idx="650">
                  <c:v>53.792970637104446</c:v>
                </c:pt>
                <c:pt idx="651">
                  <c:v>53.516252406796134</c:v>
                </c:pt>
                <c:pt idx="652">
                  <c:v>53.618502612773334</c:v>
                </c:pt>
                <c:pt idx="653">
                  <c:v>51.433581905245568</c:v>
                </c:pt>
                <c:pt idx="654">
                  <c:v>56.359858547000805</c:v>
                </c:pt>
                <c:pt idx="655">
                  <c:v>52.882280557353909</c:v>
                </c:pt>
                <c:pt idx="656">
                  <c:v>51.906311664253636</c:v>
                </c:pt>
                <c:pt idx="657">
                  <c:v>53.858124520586557</c:v>
                </c:pt>
                <c:pt idx="658">
                  <c:v>53.434556233432076</c:v>
                </c:pt>
                <c:pt idx="659">
                  <c:v>53.602814303562553</c:v>
                </c:pt>
                <c:pt idx="660">
                  <c:v>52.782920725161617</c:v>
                </c:pt>
                <c:pt idx="661">
                  <c:v>53.446691856200275</c:v>
                </c:pt>
                <c:pt idx="662">
                  <c:v>53.156250938429473</c:v>
                </c:pt>
                <c:pt idx="663">
                  <c:v>50.902722812108429</c:v>
                </c:pt>
                <c:pt idx="664">
                  <c:v>51.973159387675651</c:v>
                </c:pt>
                <c:pt idx="665">
                  <c:v>53.881468426310143</c:v>
                </c:pt>
                <c:pt idx="666">
                  <c:v>53.873808859668372</c:v>
                </c:pt>
                <c:pt idx="667">
                  <c:v>53.889046004476825</c:v>
                </c:pt>
                <c:pt idx="668">
                  <c:v>51.237029223526221</c:v>
                </c:pt>
                <c:pt idx="669">
                  <c:v>53.79467970539887</c:v>
                </c:pt>
                <c:pt idx="670">
                  <c:v>52.307980014528944</c:v>
                </c:pt>
                <c:pt idx="671">
                  <c:v>53.08288750316445</c:v>
                </c:pt>
                <c:pt idx="672">
                  <c:v>52.381155827410716</c:v>
                </c:pt>
                <c:pt idx="673">
                  <c:v>52.325309544047521</c:v>
                </c:pt>
                <c:pt idx="674">
                  <c:v>52.864858580304343</c:v>
                </c:pt>
                <c:pt idx="675">
                  <c:v>53.732601779258857</c:v>
                </c:pt>
                <c:pt idx="676">
                  <c:v>52.87466613239544</c:v>
                </c:pt>
                <c:pt idx="677">
                  <c:v>52.651004877805093</c:v>
                </c:pt>
                <c:pt idx="678">
                  <c:v>53.388574314845613</c:v>
                </c:pt>
                <c:pt idx="679">
                  <c:v>53.693281191737782</c:v>
                </c:pt>
                <c:pt idx="680">
                  <c:v>52.654088329238263</c:v>
                </c:pt>
                <c:pt idx="681">
                  <c:v>52.756373655385836</c:v>
                </c:pt>
                <c:pt idx="682">
                  <c:v>53.485732110291849</c:v>
                </c:pt>
                <c:pt idx="683">
                  <c:v>52.533207444351923</c:v>
                </c:pt>
                <c:pt idx="684">
                  <c:v>53.547615322327303</c:v>
                </c:pt>
                <c:pt idx="685">
                  <c:v>56.359858547000805</c:v>
                </c:pt>
                <c:pt idx="686">
                  <c:v>53.069108344341188</c:v>
                </c:pt>
                <c:pt idx="687">
                  <c:v>52.448023888815435</c:v>
                </c:pt>
                <c:pt idx="688">
                  <c:v>53.617085342708783</c:v>
                </c:pt>
                <c:pt idx="689">
                  <c:v>50.958225502278175</c:v>
                </c:pt>
                <c:pt idx="690">
                  <c:v>52.186683044032115</c:v>
                </c:pt>
                <c:pt idx="691">
                  <c:v>52.010182022999942</c:v>
                </c:pt>
                <c:pt idx="692">
                  <c:v>53.484066363784997</c:v>
                </c:pt>
                <c:pt idx="693">
                  <c:v>52.439005449935607</c:v>
                </c:pt>
                <c:pt idx="694">
                  <c:v>52.865360211686983</c:v>
                </c:pt>
                <c:pt idx="695">
                  <c:v>53.316112203221124</c:v>
                </c:pt>
                <c:pt idx="696">
                  <c:v>53.582357057174079</c:v>
                </c:pt>
                <c:pt idx="697">
                  <c:v>54.100807666962574</c:v>
                </c:pt>
                <c:pt idx="698">
                  <c:v>54.494297451613093</c:v>
                </c:pt>
                <c:pt idx="699">
                  <c:v>54.717526419303674</c:v>
                </c:pt>
                <c:pt idx="700">
                  <c:v>53.961026181002183</c:v>
                </c:pt>
                <c:pt idx="701">
                  <c:v>54.5795449299099</c:v>
                </c:pt>
                <c:pt idx="702">
                  <c:v>52.994617008456295</c:v>
                </c:pt>
                <c:pt idx="703">
                  <c:v>53.586598925350302</c:v>
                </c:pt>
                <c:pt idx="704">
                  <c:v>54.45367131880473</c:v>
                </c:pt>
                <c:pt idx="705">
                  <c:v>53.507404549885401</c:v>
                </c:pt>
                <c:pt idx="706">
                  <c:v>54.212994037906725</c:v>
                </c:pt>
                <c:pt idx="707">
                  <c:v>54.091418398036424</c:v>
                </c:pt>
                <c:pt idx="708">
                  <c:v>54.875721789847439</c:v>
                </c:pt>
                <c:pt idx="709">
                  <c:v>53.229641945196818</c:v>
                </c:pt>
                <c:pt idx="710">
                  <c:v>54.950811662900641</c:v>
                </c:pt>
                <c:pt idx="711">
                  <c:v>54.410171960936609</c:v>
                </c:pt>
                <c:pt idx="712">
                  <c:v>54.639429374393963</c:v>
                </c:pt>
                <c:pt idx="713">
                  <c:v>54.547429623878848</c:v>
                </c:pt>
                <c:pt idx="714">
                  <c:v>53.952941089577166</c:v>
                </c:pt>
                <c:pt idx="715">
                  <c:v>54.223510331523904</c:v>
                </c:pt>
                <c:pt idx="716">
                  <c:v>51.872501111273984</c:v>
                </c:pt>
                <c:pt idx="717">
                  <c:v>53.090765853218237</c:v>
                </c:pt>
                <c:pt idx="718">
                  <c:v>54.092177301386442</c:v>
                </c:pt>
                <c:pt idx="719">
                  <c:v>53.370902656870527</c:v>
                </c:pt>
                <c:pt idx="720">
                  <c:v>54.196609714706909</c:v>
                </c:pt>
                <c:pt idx="721">
                  <c:v>53.263100715928807</c:v>
                </c:pt>
                <c:pt idx="722">
                  <c:v>54.755861681437025</c:v>
                </c:pt>
                <c:pt idx="723">
                  <c:v>55.028024326845376</c:v>
                </c:pt>
                <c:pt idx="724">
                  <c:v>54.946336137273732</c:v>
                </c:pt>
                <c:pt idx="725">
                  <c:v>54.597996810458632</c:v>
                </c:pt>
                <c:pt idx="726">
                  <c:v>53.89412080729015</c:v>
                </c:pt>
                <c:pt idx="727">
                  <c:v>53.506577542234119</c:v>
                </c:pt>
                <c:pt idx="728">
                  <c:v>54.661126706857935</c:v>
                </c:pt>
                <c:pt idx="729">
                  <c:v>55.089159839759716</c:v>
                </c:pt>
                <c:pt idx="730">
                  <c:v>54.737437051409707</c:v>
                </c:pt>
                <c:pt idx="731">
                  <c:v>54.851388792763402</c:v>
                </c:pt>
                <c:pt idx="732">
                  <c:v>54.040533451783844</c:v>
                </c:pt>
                <c:pt idx="733">
                  <c:v>54.513426665811373</c:v>
                </c:pt>
                <c:pt idx="734">
                  <c:v>54.063294433925861</c:v>
                </c:pt>
                <c:pt idx="735">
                  <c:v>53.425115058024936</c:v>
                </c:pt>
                <c:pt idx="736">
                  <c:v>54.301046002255973</c:v>
                </c:pt>
                <c:pt idx="737">
                  <c:v>54.815031527492941</c:v>
                </c:pt>
                <c:pt idx="738">
                  <c:v>54.201091499605639</c:v>
                </c:pt>
                <c:pt idx="739">
                  <c:v>54.963967553937692</c:v>
                </c:pt>
                <c:pt idx="740">
                  <c:v>53.973894943946114</c:v>
                </c:pt>
                <c:pt idx="741">
                  <c:v>54.613375582855852</c:v>
                </c:pt>
                <c:pt idx="742">
                  <c:v>54.930276025081866</c:v>
                </c:pt>
                <c:pt idx="743">
                  <c:v>54.926979139982116</c:v>
                </c:pt>
                <c:pt idx="744">
                  <c:v>54.580983674720059</c:v>
                </c:pt>
                <c:pt idx="745">
                  <c:v>54.814951476000843</c:v>
                </c:pt>
                <c:pt idx="746">
                  <c:v>54.636482871788928</c:v>
                </c:pt>
                <c:pt idx="747">
                  <c:v>54.630542836546809</c:v>
                </c:pt>
                <c:pt idx="748">
                  <c:v>54.694657134033335</c:v>
                </c:pt>
                <c:pt idx="749">
                  <c:v>54.537756744934093</c:v>
                </c:pt>
                <c:pt idx="750">
                  <c:v>54.342832748256292</c:v>
                </c:pt>
                <c:pt idx="751">
                  <c:v>54.790427845353051</c:v>
                </c:pt>
                <c:pt idx="752">
                  <c:v>54.686596023008541</c:v>
                </c:pt>
                <c:pt idx="753">
                  <c:v>54.80342896543344</c:v>
                </c:pt>
                <c:pt idx="754">
                  <c:v>55.098072250930407</c:v>
                </c:pt>
                <c:pt idx="755">
                  <c:v>55.014340324313537</c:v>
                </c:pt>
                <c:pt idx="756">
                  <c:v>54.83039870832819</c:v>
                </c:pt>
                <c:pt idx="757">
                  <c:v>54.680726734683446</c:v>
                </c:pt>
                <c:pt idx="758">
                  <c:v>55.091875535998021</c:v>
                </c:pt>
                <c:pt idx="759">
                  <c:v>54.467663707926143</c:v>
                </c:pt>
                <c:pt idx="760">
                  <c:v>54.717409738844559</c:v>
                </c:pt>
                <c:pt idx="761">
                  <c:v>54.084615821615543</c:v>
                </c:pt>
                <c:pt idx="762">
                  <c:v>53.896499373445337</c:v>
                </c:pt>
                <c:pt idx="763">
                  <c:v>54.111540052161409</c:v>
                </c:pt>
                <c:pt idx="764">
                  <c:v>53.781764368789297</c:v>
                </c:pt>
                <c:pt idx="765">
                  <c:v>54.516615181430645</c:v>
                </c:pt>
                <c:pt idx="766">
                  <c:v>54.321353083103126</c:v>
                </c:pt>
                <c:pt idx="767">
                  <c:v>54.587130333665819</c:v>
                </c:pt>
                <c:pt idx="768">
                  <c:v>54.553715246555583</c:v>
                </c:pt>
                <c:pt idx="769">
                  <c:v>54.908183145622225</c:v>
                </c:pt>
                <c:pt idx="770">
                  <c:v>54.965396635019772</c:v>
                </c:pt>
                <c:pt idx="771">
                  <c:v>55.325425479619014</c:v>
                </c:pt>
                <c:pt idx="772">
                  <c:v>54.810204247010603</c:v>
                </c:pt>
                <c:pt idx="773">
                  <c:v>54.614677662489626</c:v>
                </c:pt>
                <c:pt idx="774">
                  <c:v>55.031598905440042</c:v>
                </c:pt>
                <c:pt idx="775">
                  <c:v>54.785569569038259</c:v>
                </c:pt>
                <c:pt idx="776">
                  <c:v>54.926534781230771</c:v>
                </c:pt>
                <c:pt idx="777">
                  <c:v>54.542115755298198</c:v>
                </c:pt>
                <c:pt idx="778">
                  <c:v>54.501916704966597</c:v>
                </c:pt>
                <c:pt idx="779">
                  <c:v>54.672818304791534</c:v>
                </c:pt>
                <c:pt idx="780">
                  <c:v>55.225875956669199</c:v>
                </c:pt>
                <c:pt idx="781">
                  <c:v>55.332434731584193</c:v>
                </c:pt>
                <c:pt idx="782">
                  <c:v>52.939329529364805</c:v>
                </c:pt>
                <c:pt idx="783">
                  <c:v>54.410363011644222</c:v>
                </c:pt>
                <c:pt idx="784">
                  <c:v>54.234225765741009</c:v>
                </c:pt>
                <c:pt idx="785">
                  <c:v>54.361807772525047</c:v>
                </c:pt>
                <c:pt idx="786">
                  <c:v>54.404092560381564</c:v>
                </c:pt>
                <c:pt idx="787">
                  <c:v>54.480378672848161</c:v>
                </c:pt>
                <c:pt idx="788">
                  <c:v>54.683126819906541</c:v>
                </c:pt>
                <c:pt idx="789">
                  <c:v>54.56087539871784</c:v>
                </c:pt>
                <c:pt idx="790">
                  <c:v>53.966040958419214</c:v>
                </c:pt>
                <c:pt idx="791">
                  <c:v>54.608334596622903</c:v>
                </c:pt>
                <c:pt idx="792">
                  <c:v>54.034442705726789</c:v>
                </c:pt>
                <c:pt idx="793">
                  <c:v>54.160346707188836</c:v>
                </c:pt>
                <c:pt idx="794">
                  <c:v>52.071282088875435</c:v>
                </c:pt>
                <c:pt idx="795">
                  <c:v>53.604864240257989</c:v>
                </c:pt>
                <c:pt idx="796">
                  <c:v>54.67395772904559</c:v>
                </c:pt>
                <c:pt idx="797">
                  <c:v>54.832693671636932</c:v>
                </c:pt>
                <c:pt idx="798">
                  <c:v>55.056193266074771</c:v>
                </c:pt>
                <c:pt idx="799">
                  <c:v>54.416016729475444</c:v>
                </c:pt>
                <c:pt idx="800">
                  <c:v>54.402756268528186</c:v>
                </c:pt>
                <c:pt idx="801">
                  <c:v>54.737744496243501</c:v>
                </c:pt>
                <c:pt idx="802">
                  <c:v>54.902184365756113</c:v>
                </c:pt>
                <c:pt idx="803">
                  <c:v>55.208955173404206</c:v>
                </c:pt>
                <c:pt idx="804">
                  <c:v>54.567642856861724</c:v>
                </c:pt>
                <c:pt idx="805">
                  <c:v>54.355475053201509</c:v>
                </c:pt>
                <c:pt idx="806">
                  <c:v>53.865399684839943</c:v>
                </c:pt>
                <c:pt idx="807">
                  <c:v>54.756042128554128</c:v>
                </c:pt>
                <c:pt idx="808">
                  <c:v>54.474116185766661</c:v>
                </c:pt>
                <c:pt idx="809">
                  <c:v>54.496248343277003</c:v>
                </c:pt>
                <c:pt idx="810">
                  <c:v>54.551879936967467</c:v>
                </c:pt>
                <c:pt idx="811">
                  <c:v>55.105009609803929</c:v>
                </c:pt>
                <c:pt idx="812">
                  <c:v>55.14989112403417</c:v>
                </c:pt>
                <c:pt idx="813">
                  <c:v>56.359858547000805</c:v>
                </c:pt>
                <c:pt idx="814">
                  <c:v>54.805539945832663</c:v>
                </c:pt>
                <c:pt idx="815">
                  <c:v>53.874844241567942</c:v>
                </c:pt>
                <c:pt idx="816">
                  <c:v>54.61187030384859</c:v>
                </c:pt>
                <c:pt idx="817">
                  <c:v>54.286754375598072</c:v>
                </c:pt>
                <c:pt idx="818">
                  <c:v>54.739640551634793</c:v>
                </c:pt>
                <c:pt idx="819">
                  <c:v>54.32813228512456</c:v>
                </c:pt>
                <c:pt idx="820">
                  <c:v>54.74612756404396</c:v>
                </c:pt>
                <c:pt idx="821">
                  <c:v>54.618131270565748</c:v>
                </c:pt>
                <c:pt idx="822">
                  <c:v>54.042765444867946</c:v>
                </c:pt>
                <c:pt idx="823">
                  <c:v>53.91781654468349</c:v>
                </c:pt>
                <c:pt idx="824">
                  <c:v>54.415521922567251</c:v>
                </c:pt>
                <c:pt idx="825">
                  <c:v>54.957332068803609</c:v>
                </c:pt>
                <c:pt idx="826">
                  <c:v>55.047754733445842</c:v>
                </c:pt>
                <c:pt idx="827">
                  <c:v>55.042383891502674</c:v>
                </c:pt>
                <c:pt idx="828">
                  <c:v>55.183675264041653</c:v>
                </c:pt>
                <c:pt idx="829">
                  <c:v>54.075204557381205</c:v>
                </c:pt>
                <c:pt idx="830">
                  <c:v>55.032095183027913</c:v>
                </c:pt>
                <c:pt idx="831">
                  <c:v>55.321089598119606</c:v>
                </c:pt>
                <c:pt idx="832">
                  <c:v>55.227062753440826</c:v>
                </c:pt>
                <c:pt idx="833">
                  <c:v>56.006741702889144</c:v>
                </c:pt>
                <c:pt idx="834">
                  <c:v>56.359858547000805</c:v>
                </c:pt>
                <c:pt idx="835">
                  <c:v>55.522596821290634</c:v>
                </c:pt>
                <c:pt idx="836">
                  <c:v>55.574691695072907</c:v>
                </c:pt>
                <c:pt idx="837">
                  <c:v>55.709471939154376</c:v>
                </c:pt>
                <c:pt idx="838">
                  <c:v>54.795267788913662</c:v>
                </c:pt>
                <c:pt idx="839">
                  <c:v>54.818690410835202</c:v>
                </c:pt>
                <c:pt idx="840">
                  <c:v>54.156775238356204</c:v>
                </c:pt>
                <c:pt idx="841">
                  <c:v>54.842932237899035</c:v>
                </c:pt>
                <c:pt idx="842">
                  <c:v>54.786692498151766</c:v>
                </c:pt>
                <c:pt idx="843">
                  <c:v>54.984973551698488</c:v>
                </c:pt>
                <c:pt idx="844">
                  <c:v>55.080339389154986</c:v>
                </c:pt>
                <c:pt idx="845">
                  <c:v>55.521898515740155</c:v>
                </c:pt>
                <c:pt idx="846">
                  <c:v>55.061670064800353</c:v>
                </c:pt>
                <c:pt idx="847">
                  <c:v>56.359858547000805</c:v>
                </c:pt>
                <c:pt idx="848">
                  <c:v>55.167404122837695</c:v>
                </c:pt>
                <c:pt idx="849">
                  <c:v>54.840573081639327</c:v>
                </c:pt>
                <c:pt idx="850">
                  <c:v>53.275313532692344</c:v>
                </c:pt>
                <c:pt idx="851">
                  <c:v>52.93705288324832</c:v>
                </c:pt>
                <c:pt idx="852">
                  <c:v>53.898082077153468</c:v>
                </c:pt>
                <c:pt idx="853">
                  <c:v>54.214933740115818</c:v>
                </c:pt>
                <c:pt idx="854">
                  <c:v>54.414520851206227</c:v>
                </c:pt>
                <c:pt idx="855">
                  <c:v>54.829034364420274</c:v>
                </c:pt>
                <c:pt idx="856">
                  <c:v>53.779706250875741</c:v>
                </c:pt>
                <c:pt idx="857">
                  <c:v>54.904671717485215</c:v>
                </c:pt>
                <c:pt idx="858">
                  <c:v>54.433404868757727</c:v>
                </c:pt>
                <c:pt idx="859">
                  <c:v>55.511629527679602</c:v>
                </c:pt>
                <c:pt idx="860">
                  <c:v>54.187863468366544</c:v>
                </c:pt>
                <c:pt idx="861">
                  <c:v>54.731066332651807</c:v>
                </c:pt>
                <c:pt idx="862">
                  <c:v>52.550457703512443</c:v>
                </c:pt>
                <c:pt idx="863">
                  <c:v>53.59187659420072</c:v>
                </c:pt>
                <c:pt idx="864">
                  <c:v>54.402057953040774</c:v>
                </c:pt>
                <c:pt idx="865">
                  <c:v>53.422673398352529</c:v>
                </c:pt>
                <c:pt idx="866">
                  <c:v>56.359858547000805</c:v>
                </c:pt>
                <c:pt idx="867">
                  <c:v>53.173102699298042</c:v>
                </c:pt>
                <c:pt idx="868">
                  <c:v>54.284395285953124</c:v>
                </c:pt>
                <c:pt idx="869">
                  <c:v>54.041419993499318</c:v>
                </c:pt>
                <c:pt idx="870">
                  <c:v>54.554536785425668</c:v>
                </c:pt>
                <c:pt idx="871">
                  <c:v>54.697536487291366</c:v>
                </c:pt>
                <c:pt idx="872">
                  <c:v>54.565898712194034</c:v>
                </c:pt>
                <c:pt idx="873">
                  <c:v>52.477134468180026</c:v>
                </c:pt>
                <c:pt idx="874">
                  <c:v>53.713888150507572</c:v>
                </c:pt>
                <c:pt idx="875">
                  <c:v>53.279320246133807</c:v>
                </c:pt>
                <c:pt idx="876">
                  <c:v>52.881839169772697</c:v>
                </c:pt>
                <c:pt idx="877">
                  <c:v>53.848988303444642</c:v>
                </c:pt>
                <c:pt idx="878">
                  <c:v>54.055701314992554</c:v>
                </c:pt>
                <c:pt idx="879">
                  <c:v>54.532980595161092</c:v>
                </c:pt>
                <c:pt idx="880">
                  <c:v>54.663197638009358</c:v>
                </c:pt>
                <c:pt idx="881">
                  <c:v>54.125883994138</c:v>
                </c:pt>
                <c:pt idx="882">
                  <c:v>52.974432320435696</c:v>
                </c:pt>
                <c:pt idx="883">
                  <c:v>53.983591550237996</c:v>
                </c:pt>
                <c:pt idx="884">
                  <c:v>54.447641629069587</c:v>
                </c:pt>
                <c:pt idx="885">
                  <c:v>54.356672393942027</c:v>
                </c:pt>
                <c:pt idx="886">
                  <c:v>54.747581926960279</c:v>
                </c:pt>
                <c:pt idx="887">
                  <c:v>55.169199353892424</c:v>
                </c:pt>
                <c:pt idx="888">
                  <c:v>54.446212112020206</c:v>
                </c:pt>
                <c:pt idx="889">
                  <c:v>54.899376272459328</c:v>
                </c:pt>
                <c:pt idx="890">
                  <c:v>54.720813536731413</c:v>
                </c:pt>
                <c:pt idx="891">
                  <c:v>55.081204044605975</c:v>
                </c:pt>
                <c:pt idx="892">
                  <c:v>55.068787171308422</c:v>
                </c:pt>
                <c:pt idx="893">
                  <c:v>54.979093754052485</c:v>
                </c:pt>
                <c:pt idx="894">
                  <c:v>56.359858547000805</c:v>
                </c:pt>
                <c:pt idx="895">
                  <c:v>54.493492846794659</c:v>
                </c:pt>
                <c:pt idx="896">
                  <c:v>53.317945559158765</c:v>
                </c:pt>
                <c:pt idx="897">
                  <c:v>53.585340898165633</c:v>
                </c:pt>
                <c:pt idx="898">
                  <c:v>54.063198242396872</c:v>
                </c:pt>
                <c:pt idx="899">
                  <c:v>51.79467784772109</c:v>
                </c:pt>
                <c:pt idx="900">
                  <c:v>53.71578704946446</c:v>
                </c:pt>
                <c:pt idx="901">
                  <c:v>53.674484058984213</c:v>
                </c:pt>
                <c:pt idx="902">
                  <c:v>54.784442526891937</c:v>
                </c:pt>
                <c:pt idx="903">
                  <c:v>53.063011252786282</c:v>
                </c:pt>
                <c:pt idx="904">
                  <c:v>51.733448518121442</c:v>
                </c:pt>
                <c:pt idx="905">
                  <c:v>54.236963622221204</c:v>
                </c:pt>
                <c:pt idx="906">
                  <c:v>54.124603142139456</c:v>
                </c:pt>
                <c:pt idx="907">
                  <c:v>54.245460884437421</c:v>
                </c:pt>
                <c:pt idx="908">
                  <c:v>54.420214817604332</c:v>
                </c:pt>
                <c:pt idx="909">
                  <c:v>53.897770167126986</c:v>
                </c:pt>
                <c:pt idx="910">
                  <c:v>53.170365638463373</c:v>
                </c:pt>
                <c:pt idx="911">
                  <c:v>54.241692150472872</c:v>
                </c:pt>
                <c:pt idx="912">
                  <c:v>54.414510580689537</c:v>
                </c:pt>
                <c:pt idx="913">
                  <c:v>54.658705723341804</c:v>
                </c:pt>
                <c:pt idx="914">
                  <c:v>55.038887913331706</c:v>
                </c:pt>
                <c:pt idx="915">
                  <c:v>53.876267388408444</c:v>
                </c:pt>
                <c:pt idx="916">
                  <c:v>53.345956686440196</c:v>
                </c:pt>
                <c:pt idx="917">
                  <c:v>52.319631476726116</c:v>
                </c:pt>
                <c:pt idx="918">
                  <c:v>53.432456834395282</c:v>
                </c:pt>
                <c:pt idx="919">
                  <c:v>53.824546488819898</c:v>
                </c:pt>
                <c:pt idx="920">
                  <c:v>54.905344283204286</c:v>
                </c:pt>
                <c:pt idx="921">
                  <c:v>54.971628414232512</c:v>
                </c:pt>
                <c:pt idx="922">
                  <c:v>54.868106927028286</c:v>
                </c:pt>
                <c:pt idx="923">
                  <c:v>54.23659905843985</c:v>
                </c:pt>
                <c:pt idx="924">
                  <c:v>53.375017817449709</c:v>
                </c:pt>
                <c:pt idx="925">
                  <c:v>52.653730102385985</c:v>
                </c:pt>
                <c:pt idx="926">
                  <c:v>54.531298937484628</c:v>
                </c:pt>
                <c:pt idx="927">
                  <c:v>52.901756345907849</c:v>
                </c:pt>
                <c:pt idx="928">
                  <c:v>53.985520336707076</c:v>
                </c:pt>
                <c:pt idx="929">
                  <c:v>54.89170937019226</c:v>
                </c:pt>
                <c:pt idx="930">
                  <c:v>54.027186929601626</c:v>
                </c:pt>
                <c:pt idx="931">
                  <c:v>54.511400209352686</c:v>
                </c:pt>
                <c:pt idx="932">
                  <c:v>54.561476500319429</c:v>
                </c:pt>
                <c:pt idx="933">
                  <c:v>54.816406370784826</c:v>
                </c:pt>
                <c:pt idx="934">
                  <c:v>56.359858547000805</c:v>
                </c:pt>
                <c:pt idx="935">
                  <c:v>54.551608307474645</c:v>
                </c:pt>
                <c:pt idx="936">
                  <c:v>54.353289220896016</c:v>
                </c:pt>
                <c:pt idx="937">
                  <c:v>55.249981170397298</c:v>
                </c:pt>
                <c:pt idx="938">
                  <c:v>53.865983108322403</c:v>
                </c:pt>
                <c:pt idx="939">
                  <c:v>53.690472625144515</c:v>
                </c:pt>
                <c:pt idx="940">
                  <c:v>54.128518470679722</c:v>
                </c:pt>
                <c:pt idx="941">
                  <c:v>54.915979016974354</c:v>
                </c:pt>
                <c:pt idx="942">
                  <c:v>54.400820380926078</c:v>
                </c:pt>
                <c:pt idx="943">
                  <c:v>54.058682315624907</c:v>
                </c:pt>
                <c:pt idx="944">
                  <c:v>54.593268745303902</c:v>
                </c:pt>
                <c:pt idx="945">
                  <c:v>54.961693330981419</c:v>
                </c:pt>
                <c:pt idx="946">
                  <c:v>55.091900785865469</c:v>
                </c:pt>
                <c:pt idx="947">
                  <c:v>55.295035507893054</c:v>
                </c:pt>
                <c:pt idx="948">
                  <c:v>55.056208772718641</c:v>
                </c:pt>
                <c:pt idx="949">
                  <c:v>54.927188919926074</c:v>
                </c:pt>
                <c:pt idx="950">
                  <c:v>55.297215310844422</c:v>
                </c:pt>
                <c:pt idx="951">
                  <c:v>55.298330889821145</c:v>
                </c:pt>
                <c:pt idx="952">
                  <c:v>54.966908423408178</c:v>
                </c:pt>
                <c:pt idx="953">
                  <c:v>54.727586903880635</c:v>
                </c:pt>
                <c:pt idx="954">
                  <c:v>54.816253977615638</c:v>
                </c:pt>
                <c:pt idx="955">
                  <c:v>54.15864634903641</c:v>
                </c:pt>
                <c:pt idx="956">
                  <c:v>54.442618204918929</c:v>
                </c:pt>
                <c:pt idx="957">
                  <c:v>54.099785897415416</c:v>
                </c:pt>
                <c:pt idx="958">
                  <c:v>54.879336104227363</c:v>
                </c:pt>
                <c:pt idx="959">
                  <c:v>56.359858547000805</c:v>
                </c:pt>
                <c:pt idx="960">
                  <c:v>54.873243163034438</c:v>
                </c:pt>
                <c:pt idx="961">
                  <c:v>53.13654312051986</c:v>
                </c:pt>
                <c:pt idx="962">
                  <c:v>54.988699020290689</c:v>
                </c:pt>
                <c:pt idx="963">
                  <c:v>55.249388063050276</c:v>
                </c:pt>
                <c:pt idx="964">
                  <c:v>55.352025319449126</c:v>
                </c:pt>
                <c:pt idx="965">
                  <c:v>54.523389995073707</c:v>
                </c:pt>
                <c:pt idx="966">
                  <c:v>54.432666910441625</c:v>
                </c:pt>
                <c:pt idx="967">
                  <c:v>55.389876417487322</c:v>
                </c:pt>
                <c:pt idx="968">
                  <c:v>54.427759649393899</c:v>
                </c:pt>
                <c:pt idx="969">
                  <c:v>55.284045884531864</c:v>
                </c:pt>
                <c:pt idx="970">
                  <c:v>55.26307856392075</c:v>
                </c:pt>
                <c:pt idx="971">
                  <c:v>54.521595867764681</c:v>
                </c:pt>
                <c:pt idx="972">
                  <c:v>55.026603417307079</c:v>
                </c:pt>
                <c:pt idx="973">
                  <c:v>55.580617327942065</c:v>
                </c:pt>
                <c:pt idx="974">
                  <c:v>55.561671690234192</c:v>
                </c:pt>
                <c:pt idx="975">
                  <c:v>54.627378239812778</c:v>
                </c:pt>
                <c:pt idx="976">
                  <c:v>55.073030177878309</c:v>
                </c:pt>
                <c:pt idx="977">
                  <c:v>55.073583477725549</c:v>
                </c:pt>
                <c:pt idx="978">
                  <c:v>55.257713132712801</c:v>
                </c:pt>
                <c:pt idx="979">
                  <c:v>54.399170500478704</c:v>
                </c:pt>
                <c:pt idx="980">
                  <c:v>53.547622026978161</c:v>
                </c:pt>
                <c:pt idx="981">
                  <c:v>55.028524544751384</c:v>
                </c:pt>
                <c:pt idx="982">
                  <c:v>55.304239397100531</c:v>
                </c:pt>
                <c:pt idx="983">
                  <c:v>55.164913400249894</c:v>
                </c:pt>
                <c:pt idx="984">
                  <c:v>55.454298123528908</c:v>
                </c:pt>
                <c:pt idx="985">
                  <c:v>55.392042741841017</c:v>
                </c:pt>
                <c:pt idx="986">
                  <c:v>54.419021212237915</c:v>
                </c:pt>
                <c:pt idx="987">
                  <c:v>55.14410698846806</c:v>
                </c:pt>
                <c:pt idx="988">
                  <c:v>55.355579524625298</c:v>
                </c:pt>
                <c:pt idx="989">
                  <c:v>55.466629302262866</c:v>
                </c:pt>
                <c:pt idx="990">
                  <c:v>55.219770672591082</c:v>
                </c:pt>
                <c:pt idx="991">
                  <c:v>54.981250877249813</c:v>
                </c:pt>
                <c:pt idx="992">
                  <c:v>55.033113862949499</c:v>
                </c:pt>
                <c:pt idx="993">
                  <c:v>55.061155025484148</c:v>
                </c:pt>
                <c:pt idx="994">
                  <c:v>55.537155180855919</c:v>
                </c:pt>
                <c:pt idx="995">
                  <c:v>54.321681374389286</c:v>
                </c:pt>
                <c:pt idx="996">
                  <c:v>53.366399377877521</c:v>
                </c:pt>
                <c:pt idx="997">
                  <c:v>54.896052281897994</c:v>
                </c:pt>
                <c:pt idx="998">
                  <c:v>55.307224406559165</c:v>
                </c:pt>
                <c:pt idx="999">
                  <c:v>55.238286768120638</c:v>
                </c:pt>
                <c:pt idx="1000">
                  <c:v>54.947169922340834</c:v>
                </c:pt>
                <c:pt idx="1001">
                  <c:v>55.042098746870828</c:v>
                </c:pt>
                <c:pt idx="1002">
                  <c:v>55.449712272089862</c:v>
                </c:pt>
                <c:pt idx="1003">
                  <c:v>55.036270012794191</c:v>
                </c:pt>
                <c:pt idx="1004">
                  <c:v>56.359858547000805</c:v>
                </c:pt>
                <c:pt idx="1005">
                  <c:v>53.308742835474582</c:v>
                </c:pt>
                <c:pt idx="1006">
                  <c:v>53.494643450208841</c:v>
                </c:pt>
                <c:pt idx="1007">
                  <c:v>55.576512249865594</c:v>
                </c:pt>
                <c:pt idx="1008">
                  <c:v>55.437908810524483</c:v>
                </c:pt>
                <c:pt idx="1009">
                  <c:v>55.405791097420362</c:v>
                </c:pt>
                <c:pt idx="1010">
                  <c:v>55.449081419149394</c:v>
                </c:pt>
                <c:pt idx="1011">
                  <c:v>55.600380226290888</c:v>
                </c:pt>
                <c:pt idx="1012">
                  <c:v>55.301843651096341</c:v>
                </c:pt>
                <c:pt idx="1013">
                  <c:v>55.044043022003279</c:v>
                </c:pt>
                <c:pt idx="1014">
                  <c:v>54.83808577665112</c:v>
                </c:pt>
                <c:pt idx="1015">
                  <c:v>54.890801984442994</c:v>
                </c:pt>
                <c:pt idx="1016">
                  <c:v>54.527158590446348</c:v>
                </c:pt>
                <c:pt idx="1017">
                  <c:v>54.959070368924756</c:v>
                </c:pt>
                <c:pt idx="1018">
                  <c:v>55.150101190048439</c:v>
                </c:pt>
                <c:pt idx="1019">
                  <c:v>55.214148125988153</c:v>
                </c:pt>
                <c:pt idx="1020">
                  <c:v>54.836529596852209</c:v>
                </c:pt>
                <c:pt idx="1021">
                  <c:v>55.175069583448092</c:v>
                </c:pt>
                <c:pt idx="1022">
                  <c:v>54.619322482845376</c:v>
                </c:pt>
                <c:pt idx="1023">
                  <c:v>55.310462596194398</c:v>
                </c:pt>
                <c:pt idx="1024">
                  <c:v>55.147232284596321</c:v>
                </c:pt>
                <c:pt idx="1025">
                  <c:v>54.833816162627151</c:v>
                </c:pt>
                <c:pt idx="1026">
                  <c:v>55.136710244488938</c:v>
                </c:pt>
                <c:pt idx="1027">
                  <c:v>54.709919197791393</c:v>
                </c:pt>
                <c:pt idx="1028">
                  <c:v>55.151205948922893</c:v>
                </c:pt>
                <c:pt idx="1029">
                  <c:v>55.548809780207357</c:v>
                </c:pt>
                <c:pt idx="1030">
                  <c:v>54.604222060153759</c:v>
                </c:pt>
                <c:pt idx="1031">
                  <c:v>54.631990277250082</c:v>
                </c:pt>
                <c:pt idx="1032">
                  <c:v>54.912018233025641</c:v>
                </c:pt>
                <c:pt idx="1033">
                  <c:v>53.395864436157304</c:v>
                </c:pt>
                <c:pt idx="1034">
                  <c:v>55.011742703450132</c:v>
                </c:pt>
                <c:pt idx="1035">
                  <c:v>54.860593642812717</c:v>
                </c:pt>
                <c:pt idx="1036">
                  <c:v>54.818614952402925</c:v>
                </c:pt>
                <c:pt idx="1037">
                  <c:v>55.068274864358131</c:v>
                </c:pt>
                <c:pt idx="1038">
                  <c:v>55.768971998967949</c:v>
                </c:pt>
                <c:pt idx="1039">
                  <c:v>55.238226789202614</c:v>
                </c:pt>
                <c:pt idx="1040">
                  <c:v>54.788341419913273</c:v>
                </c:pt>
                <c:pt idx="1041">
                  <c:v>55.154307634266083</c:v>
                </c:pt>
                <c:pt idx="1042">
                  <c:v>54.995467690698767</c:v>
                </c:pt>
                <c:pt idx="1043">
                  <c:v>55.044988912187563</c:v>
                </c:pt>
                <c:pt idx="1044">
                  <c:v>54.819390778817237</c:v>
                </c:pt>
                <c:pt idx="1045">
                  <c:v>53.736623693137396</c:v>
                </c:pt>
                <c:pt idx="1046">
                  <c:v>54.315042353725396</c:v>
                </c:pt>
                <c:pt idx="1047">
                  <c:v>54.475550066745988</c:v>
                </c:pt>
                <c:pt idx="1048">
                  <c:v>55.371631251442807</c:v>
                </c:pt>
                <c:pt idx="1049">
                  <c:v>55.317502977221551</c:v>
                </c:pt>
                <c:pt idx="1050">
                  <c:v>54.766732941197027</c:v>
                </c:pt>
                <c:pt idx="1051">
                  <c:v>54.841860399484517</c:v>
                </c:pt>
                <c:pt idx="1052">
                  <c:v>54.993163459618884</c:v>
                </c:pt>
                <c:pt idx="1053">
                  <c:v>55.44568627498932</c:v>
                </c:pt>
                <c:pt idx="1054">
                  <c:v>54.802728124154925</c:v>
                </c:pt>
                <c:pt idx="1055">
                  <c:v>55.145664156238425</c:v>
                </c:pt>
                <c:pt idx="1056">
                  <c:v>55.180227200718079</c:v>
                </c:pt>
                <c:pt idx="1057">
                  <c:v>55.488301424344527</c:v>
                </c:pt>
                <c:pt idx="1058">
                  <c:v>55.381848766308494</c:v>
                </c:pt>
                <c:pt idx="1059">
                  <c:v>55.055675343182614</c:v>
                </c:pt>
                <c:pt idx="1060">
                  <c:v>55.303732957251853</c:v>
                </c:pt>
                <c:pt idx="1061">
                  <c:v>55.454199701690854</c:v>
                </c:pt>
                <c:pt idx="1062">
                  <c:v>55.04366460785311</c:v>
                </c:pt>
                <c:pt idx="1063">
                  <c:v>53.373126971055981</c:v>
                </c:pt>
                <c:pt idx="1064">
                  <c:v>53.532403560878443</c:v>
                </c:pt>
                <c:pt idx="1065">
                  <c:v>53.580528991622849</c:v>
                </c:pt>
                <c:pt idx="1066">
                  <c:v>55.186795605275897</c:v>
                </c:pt>
                <c:pt idx="1067">
                  <c:v>54.058296801972475</c:v>
                </c:pt>
                <c:pt idx="1068">
                  <c:v>55.039400091889632</c:v>
                </c:pt>
                <c:pt idx="1069">
                  <c:v>55.13640844703859</c:v>
                </c:pt>
                <c:pt idx="1070">
                  <c:v>55.239374160182521</c:v>
                </c:pt>
                <c:pt idx="1071">
                  <c:v>55.085243641178195</c:v>
                </c:pt>
                <c:pt idx="1072">
                  <c:v>55.2970211041591</c:v>
                </c:pt>
                <c:pt idx="1073">
                  <c:v>55.572821015260239</c:v>
                </c:pt>
                <c:pt idx="1074">
                  <c:v>55.282300189689018</c:v>
                </c:pt>
                <c:pt idx="1075">
                  <c:v>54.643339407710641</c:v>
                </c:pt>
                <c:pt idx="1076">
                  <c:v>54.753606858439277</c:v>
                </c:pt>
                <c:pt idx="1077">
                  <c:v>55.22534317046312</c:v>
                </c:pt>
                <c:pt idx="1078">
                  <c:v>55.292066751826951</c:v>
                </c:pt>
                <c:pt idx="1079">
                  <c:v>55.518525312103812</c:v>
                </c:pt>
                <c:pt idx="1080">
                  <c:v>55.540449724972142</c:v>
                </c:pt>
                <c:pt idx="1081">
                  <c:v>55.481819276291397</c:v>
                </c:pt>
                <c:pt idx="1082">
                  <c:v>55.476388068097158</c:v>
                </c:pt>
                <c:pt idx="1083">
                  <c:v>55.839877972172054</c:v>
                </c:pt>
                <c:pt idx="1084">
                  <c:v>55.590616103455424</c:v>
                </c:pt>
                <c:pt idx="1085">
                  <c:v>55.65155081786402</c:v>
                </c:pt>
                <c:pt idx="1086">
                  <c:v>54.814672471660188</c:v>
                </c:pt>
                <c:pt idx="1087">
                  <c:v>54.582873757435053</c:v>
                </c:pt>
                <c:pt idx="1088">
                  <c:v>55.1378465957849</c:v>
                </c:pt>
                <c:pt idx="1089">
                  <c:v>54.968570656415068</c:v>
                </c:pt>
                <c:pt idx="1090">
                  <c:v>55.076036336789706</c:v>
                </c:pt>
                <c:pt idx="1091">
                  <c:v>55.459013476445897</c:v>
                </c:pt>
                <c:pt idx="1092">
                  <c:v>54.921898802353169</c:v>
                </c:pt>
                <c:pt idx="1093">
                  <c:v>53.944349875815348</c:v>
                </c:pt>
                <c:pt idx="1094">
                  <c:v>54.126873134132708</c:v>
                </c:pt>
                <c:pt idx="1095">
                  <c:v>54.922347431552687</c:v>
                </c:pt>
                <c:pt idx="1096">
                  <c:v>55.566777910860999</c:v>
                </c:pt>
                <c:pt idx="1097">
                  <c:v>55.011052805041253</c:v>
                </c:pt>
                <c:pt idx="1098">
                  <c:v>55.081083248958073</c:v>
                </c:pt>
                <c:pt idx="1099">
                  <c:v>53.471858967431004</c:v>
                </c:pt>
                <c:pt idx="1100">
                  <c:v>54.743856721883333</c:v>
                </c:pt>
                <c:pt idx="1101">
                  <c:v>54.127186732138426</c:v>
                </c:pt>
                <c:pt idx="1102">
                  <c:v>54.934868157559983</c:v>
                </c:pt>
                <c:pt idx="1103">
                  <c:v>55.068237732809045</c:v>
                </c:pt>
                <c:pt idx="1104">
                  <c:v>55.058325476790408</c:v>
                </c:pt>
                <c:pt idx="1105">
                  <c:v>54.737643371587737</c:v>
                </c:pt>
                <c:pt idx="1106">
                  <c:v>54.857742895769356</c:v>
                </c:pt>
                <c:pt idx="1107">
                  <c:v>55.282474735319141</c:v>
                </c:pt>
                <c:pt idx="1108">
                  <c:v>55.172056394330376</c:v>
                </c:pt>
                <c:pt idx="1109">
                  <c:v>55.285756751742596</c:v>
                </c:pt>
                <c:pt idx="1110">
                  <c:v>54.086639870475949</c:v>
                </c:pt>
                <c:pt idx="1111">
                  <c:v>54.004395362095615</c:v>
                </c:pt>
                <c:pt idx="1112">
                  <c:v>36.372962349421094</c:v>
                </c:pt>
                <c:pt idx="1113">
                  <c:v>49.532743396079923</c:v>
                </c:pt>
                <c:pt idx="1114">
                  <c:v>52.073913077416051</c:v>
                </c:pt>
                <c:pt idx="1115">
                  <c:v>48.669089018602939</c:v>
                </c:pt>
                <c:pt idx="1116">
                  <c:v>43.949716566182545</c:v>
                </c:pt>
                <c:pt idx="1117">
                  <c:v>47.850730966137085</c:v>
                </c:pt>
                <c:pt idx="1118">
                  <c:v>52.385175957147041</c:v>
                </c:pt>
                <c:pt idx="1119">
                  <c:v>52.194901572941291</c:v>
                </c:pt>
                <c:pt idx="1120">
                  <c:v>54.10070304331834</c:v>
                </c:pt>
                <c:pt idx="1121">
                  <c:v>53.709503036059289</c:v>
                </c:pt>
                <c:pt idx="1122">
                  <c:v>54.433506853517819</c:v>
                </c:pt>
                <c:pt idx="1123">
                  <c:v>55.034423444192697</c:v>
                </c:pt>
                <c:pt idx="1124">
                  <c:v>54.201370649006122</c:v>
                </c:pt>
                <c:pt idx="1125">
                  <c:v>54.606265466806363</c:v>
                </c:pt>
                <c:pt idx="1126">
                  <c:v>55.254481664921116</c:v>
                </c:pt>
                <c:pt idx="1127">
                  <c:v>53.646301310764514</c:v>
                </c:pt>
                <c:pt idx="1128">
                  <c:v>53.605924817503158</c:v>
                </c:pt>
                <c:pt idx="1129">
                  <c:v>53.692946219723972</c:v>
                </c:pt>
                <c:pt idx="1130">
                  <c:v>54.070858451843385</c:v>
                </c:pt>
                <c:pt idx="1131">
                  <c:v>53.999052591293044</c:v>
                </c:pt>
                <c:pt idx="1132">
                  <c:v>54.466044560058577</c:v>
                </c:pt>
                <c:pt idx="1133">
                  <c:v>53.382611865783289</c:v>
                </c:pt>
                <c:pt idx="1134">
                  <c:v>46.041804249278954</c:v>
                </c:pt>
                <c:pt idx="1135">
                  <c:v>48.268043404771376</c:v>
                </c:pt>
                <c:pt idx="1136">
                  <c:v>52.20227007763971</c:v>
                </c:pt>
                <c:pt idx="1137">
                  <c:v>53.379757774223016</c:v>
                </c:pt>
                <c:pt idx="1138">
                  <c:v>51.677063700956403</c:v>
                </c:pt>
                <c:pt idx="1139">
                  <c:v>52.632950512939217</c:v>
                </c:pt>
                <c:pt idx="1140">
                  <c:v>54.424274447265496</c:v>
                </c:pt>
                <c:pt idx="1141">
                  <c:v>53.015344586109975</c:v>
                </c:pt>
                <c:pt idx="1142">
                  <c:v>54.650674583374055</c:v>
                </c:pt>
                <c:pt idx="1143">
                  <c:v>54.956438991945532</c:v>
                </c:pt>
                <c:pt idx="1144">
                  <c:v>54.198519143121182</c:v>
                </c:pt>
                <c:pt idx="1145">
                  <c:v>53.185595373513408</c:v>
                </c:pt>
                <c:pt idx="1146">
                  <c:v>54.969457259908147</c:v>
                </c:pt>
                <c:pt idx="1147">
                  <c:v>54.948165991541735</c:v>
                </c:pt>
                <c:pt idx="1148">
                  <c:v>32.872078594025361</c:v>
                </c:pt>
                <c:pt idx="1149">
                  <c:v>52.036764826147504</c:v>
                </c:pt>
                <c:pt idx="1150">
                  <c:v>53.232407638062739</c:v>
                </c:pt>
                <c:pt idx="1151">
                  <c:v>51.200043735050329</c:v>
                </c:pt>
                <c:pt idx="1152">
                  <c:v>53.567150635008502</c:v>
                </c:pt>
                <c:pt idx="1153">
                  <c:v>52.423872041800067</c:v>
                </c:pt>
                <c:pt idx="1154">
                  <c:v>52.587897170933289</c:v>
                </c:pt>
                <c:pt idx="1155">
                  <c:v>55.115589660404773</c:v>
                </c:pt>
                <c:pt idx="1156">
                  <c:v>53.86453494316293</c:v>
                </c:pt>
                <c:pt idx="1157">
                  <c:v>53.736806681344909</c:v>
                </c:pt>
                <c:pt idx="1158">
                  <c:v>54.247913797498214</c:v>
                </c:pt>
                <c:pt idx="1159">
                  <c:v>54.342544121040845</c:v>
                </c:pt>
                <c:pt idx="1160">
                  <c:v>54.051977329698147</c:v>
                </c:pt>
                <c:pt idx="1161">
                  <c:v>53.63969230763594</c:v>
                </c:pt>
                <c:pt idx="1162">
                  <c:v>55.10194441562367</c:v>
                </c:pt>
                <c:pt idx="1163">
                  <c:v>55.573937624112141</c:v>
                </c:pt>
                <c:pt idx="1164">
                  <c:v>55.069289407323687</c:v>
                </c:pt>
                <c:pt idx="1165">
                  <c:v>55.043135744772499</c:v>
                </c:pt>
                <c:pt idx="1166">
                  <c:v>54.411445103120137</c:v>
                </c:pt>
                <c:pt idx="1167">
                  <c:v>54.600079000360822</c:v>
                </c:pt>
                <c:pt idx="1168">
                  <c:v>52.772384578688524</c:v>
                </c:pt>
                <c:pt idx="1169">
                  <c:v>55.120654952068207</c:v>
                </c:pt>
                <c:pt idx="1170">
                  <c:v>53.992913393683764</c:v>
                </c:pt>
                <c:pt idx="1171">
                  <c:v>55.244983141699137</c:v>
                </c:pt>
                <c:pt idx="1172">
                  <c:v>54.761742570735819</c:v>
                </c:pt>
                <c:pt idx="1173">
                  <c:v>54.964218393655976</c:v>
                </c:pt>
                <c:pt idx="1174">
                  <c:v>54.420198354955787</c:v>
                </c:pt>
                <c:pt idx="1175">
                  <c:v>54.371524845454601</c:v>
                </c:pt>
                <c:pt idx="1176">
                  <c:v>54.865499117037047</c:v>
                </c:pt>
                <c:pt idx="1177">
                  <c:v>54.907414344314461</c:v>
                </c:pt>
                <c:pt idx="1178">
                  <c:v>43.201007746658632</c:v>
                </c:pt>
                <c:pt idx="1179">
                  <c:v>49.791221116811919</c:v>
                </c:pt>
                <c:pt idx="1180">
                  <c:v>51.707795702032115</c:v>
                </c:pt>
                <c:pt idx="1181">
                  <c:v>54.361231591186105</c:v>
                </c:pt>
                <c:pt idx="1182">
                  <c:v>54.236855395644582</c:v>
                </c:pt>
                <c:pt idx="1183">
                  <c:v>53.562026963499079</c:v>
                </c:pt>
                <c:pt idx="1184">
                  <c:v>54.117724367530776</c:v>
                </c:pt>
                <c:pt idx="1185">
                  <c:v>54.709403054729485</c:v>
                </c:pt>
                <c:pt idx="1186">
                  <c:v>54.974225049280435</c:v>
                </c:pt>
                <c:pt idx="1187">
                  <c:v>54.190015148861875</c:v>
                </c:pt>
                <c:pt idx="1188">
                  <c:v>51.533496932682105</c:v>
                </c:pt>
                <c:pt idx="1189">
                  <c:v>54.131343694403441</c:v>
                </c:pt>
                <c:pt idx="1190">
                  <c:v>53.891565781076913</c:v>
                </c:pt>
                <c:pt idx="1191">
                  <c:v>53.901403497338791</c:v>
                </c:pt>
                <c:pt idx="1192">
                  <c:v>54.626812764695238</c:v>
                </c:pt>
                <c:pt idx="1193">
                  <c:v>53.315009753100796</c:v>
                </c:pt>
                <c:pt idx="1194">
                  <c:v>53.662762243145792</c:v>
                </c:pt>
                <c:pt idx="1195">
                  <c:v>54.521486118667731</c:v>
                </c:pt>
                <c:pt idx="1196">
                  <c:v>53.912217146031303</c:v>
                </c:pt>
                <c:pt idx="1197">
                  <c:v>54.172224789374624</c:v>
                </c:pt>
                <c:pt idx="1198">
                  <c:v>52.84596062510758</c:v>
                </c:pt>
                <c:pt idx="1199">
                  <c:v>52.944068665256324</c:v>
                </c:pt>
                <c:pt idx="1200">
                  <c:v>53.027382353030553</c:v>
                </c:pt>
                <c:pt idx="1201">
                  <c:v>54.978201081457534</c:v>
                </c:pt>
                <c:pt idx="1202">
                  <c:v>54.541968265444979</c:v>
                </c:pt>
                <c:pt idx="1203">
                  <c:v>54.160276768010263</c:v>
                </c:pt>
                <c:pt idx="1204">
                  <c:v>53.377266475182623</c:v>
                </c:pt>
                <c:pt idx="1205">
                  <c:v>54.11333000224144</c:v>
                </c:pt>
                <c:pt idx="1206">
                  <c:v>54.183495807482068</c:v>
                </c:pt>
                <c:pt idx="1207">
                  <c:v>53.647534497182029</c:v>
                </c:pt>
                <c:pt idx="1208">
                  <c:v>53.109225099465682</c:v>
                </c:pt>
                <c:pt idx="1209">
                  <c:v>53.931719171056002</c:v>
                </c:pt>
                <c:pt idx="1210">
                  <c:v>54.829915975952773</c:v>
                </c:pt>
                <c:pt idx="1211">
                  <c:v>55.320757935449521</c:v>
                </c:pt>
                <c:pt idx="1212">
                  <c:v>54.93137465092088</c:v>
                </c:pt>
                <c:pt idx="1213">
                  <c:v>54.301386883012505</c:v>
                </c:pt>
                <c:pt idx="1214">
                  <c:v>54.929366123741048</c:v>
                </c:pt>
                <c:pt idx="1215">
                  <c:v>54.21617471505602</c:v>
                </c:pt>
                <c:pt idx="1216">
                  <c:v>54.038988384888057</c:v>
                </c:pt>
                <c:pt idx="1217">
                  <c:v>54.329231822908547</c:v>
                </c:pt>
                <c:pt idx="1218">
                  <c:v>54.828526653473617</c:v>
                </c:pt>
                <c:pt idx="1219">
                  <c:v>54.371826443585881</c:v>
                </c:pt>
                <c:pt idx="1220">
                  <c:v>54.548002107172863</c:v>
                </c:pt>
                <c:pt idx="1221">
                  <c:v>54.509457703325729</c:v>
                </c:pt>
                <c:pt idx="1222">
                  <c:v>54.984830568941675</c:v>
                </c:pt>
                <c:pt idx="1223">
                  <c:v>54.695247395658789</c:v>
                </c:pt>
                <c:pt idx="1224">
                  <c:v>55.296846181658076</c:v>
                </c:pt>
                <c:pt idx="1225">
                  <c:v>54.953281167002338</c:v>
                </c:pt>
                <c:pt idx="1226">
                  <c:v>55.424230618153828</c:v>
                </c:pt>
                <c:pt idx="1227">
                  <c:v>54.518234021198047</c:v>
                </c:pt>
                <c:pt idx="1228">
                  <c:v>54.185397709838483</c:v>
                </c:pt>
                <c:pt idx="1229">
                  <c:v>55.289228032050261</c:v>
                </c:pt>
                <c:pt idx="1230">
                  <c:v>54.697830773720568</c:v>
                </c:pt>
                <c:pt idx="1231">
                  <c:v>54.427862284739682</c:v>
                </c:pt>
                <c:pt idx="1232">
                  <c:v>54.053339903975342</c:v>
                </c:pt>
                <c:pt idx="1233">
                  <c:v>53.039999622726711</c:v>
                </c:pt>
                <c:pt idx="1234">
                  <c:v>51.935195832097797</c:v>
                </c:pt>
                <c:pt idx="1235">
                  <c:v>49.28484787329333</c:v>
                </c:pt>
                <c:pt idx="1236">
                  <c:v>52.413742863851141</c:v>
                </c:pt>
                <c:pt idx="1237">
                  <c:v>53.805249835224302</c:v>
                </c:pt>
                <c:pt idx="1238">
                  <c:v>54.042066070482356</c:v>
                </c:pt>
                <c:pt idx="1239">
                  <c:v>55.167306415518922</c:v>
                </c:pt>
                <c:pt idx="1240">
                  <c:v>49.5139684394479</c:v>
                </c:pt>
                <c:pt idx="1241">
                  <c:v>51.512012371731316</c:v>
                </c:pt>
                <c:pt idx="1242">
                  <c:v>53.099528978300583</c:v>
                </c:pt>
                <c:pt idx="1243">
                  <c:v>54.244947261541633</c:v>
                </c:pt>
                <c:pt idx="1244">
                  <c:v>54.706389172859744</c:v>
                </c:pt>
                <c:pt idx="1245">
                  <c:v>50.319935911239568</c:v>
                </c:pt>
                <c:pt idx="1246">
                  <c:v>54.607491786320494</c:v>
                </c:pt>
                <c:pt idx="1247">
                  <c:v>53.015197682908884</c:v>
                </c:pt>
                <c:pt idx="1248">
                  <c:v>54.086120622226566</c:v>
                </c:pt>
                <c:pt idx="1249">
                  <c:v>54.955859548266361</c:v>
                </c:pt>
                <c:pt idx="1250">
                  <c:v>53.59667936888308</c:v>
                </c:pt>
                <c:pt idx="1251">
                  <c:v>54.480982129682175</c:v>
                </c:pt>
                <c:pt idx="1252">
                  <c:v>54.068560910902875</c:v>
                </c:pt>
                <c:pt idx="1253">
                  <c:v>55.013999832520824</c:v>
                </c:pt>
                <c:pt idx="1254">
                  <c:v>54.269843951756982</c:v>
                </c:pt>
                <c:pt idx="1255">
                  <c:v>53.153644595068556</c:v>
                </c:pt>
                <c:pt idx="1256">
                  <c:v>53.882757932035467</c:v>
                </c:pt>
                <c:pt idx="1257">
                  <c:v>50.468701370807068</c:v>
                </c:pt>
                <c:pt idx="1258">
                  <c:v>53.395306733420185</c:v>
                </c:pt>
                <c:pt idx="1259">
                  <c:v>54.166848152044388</c:v>
                </c:pt>
                <c:pt idx="1260">
                  <c:v>53.553837908164638</c:v>
                </c:pt>
                <c:pt idx="1261">
                  <c:v>53.794803253811779</c:v>
                </c:pt>
                <c:pt idx="1262">
                  <c:v>54.673436561005886</c:v>
                </c:pt>
                <c:pt idx="1263">
                  <c:v>53.598873702862377</c:v>
                </c:pt>
                <c:pt idx="1264">
                  <c:v>54.847194582912465</c:v>
                </c:pt>
                <c:pt idx="1265">
                  <c:v>53.67216191339957</c:v>
                </c:pt>
                <c:pt idx="1266">
                  <c:v>52.533169710588794</c:v>
                </c:pt>
                <c:pt idx="1267">
                  <c:v>54.896602346797231</c:v>
                </c:pt>
                <c:pt idx="1268">
                  <c:v>54.31608238536262</c:v>
                </c:pt>
                <c:pt idx="1269">
                  <c:v>54.255658028303181</c:v>
                </c:pt>
                <c:pt idx="1270">
                  <c:v>54.220541338809561</c:v>
                </c:pt>
                <c:pt idx="1271">
                  <c:v>54.341114976287805</c:v>
                </c:pt>
                <c:pt idx="1272">
                  <c:v>54.394750831062673</c:v>
                </c:pt>
                <c:pt idx="1273">
                  <c:v>54.080149589838967</c:v>
                </c:pt>
                <c:pt idx="1274">
                  <c:v>52.904605857026411</c:v>
                </c:pt>
                <c:pt idx="1275">
                  <c:v>53.148051827196731</c:v>
                </c:pt>
                <c:pt idx="1276">
                  <c:v>54.075533398778148</c:v>
                </c:pt>
                <c:pt idx="1277">
                  <c:v>54.406226570276118</c:v>
                </c:pt>
                <c:pt idx="1278">
                  <c:v>54.977613710663775</c:v>
                </c:pt>
                <c:pt idx="1279">
                  <c:v>54.315142165379456</c:v>
                </c:pt>
                <c:pt idx="1280">
                  <c:v>52.955966843096462</c:v>
                </c:pt>
                <c:pt idx="1281">
                  <c:v>52.465596642769484</c:v>
                </c:pt>
                <c:pt idx="1282">
                  <c:v>54.671496114991918</c:v>
                </c:pt>
                <c:pt idx="1283">
                  <c:v>54.573651626273985</c:v>
                </c:pt>
                <c:pt idx="1284">
                  <c:v>54.916962507167028</c:v>
                </c:pt>
                <c:pt idx="1285">
                  <c:v>55.092474724802443</c:v>
                </c:pt>
                <c:pt idx="1286">
                  <c:v>54.812849120042785</c:v>
                </c:pt>
                <c:pt idx="1287">
                  <c:v>54.60343196838275</c:v>
                </c:pt>
                <c:pt idx="1288">
                  <c:v>54.905334779310131</c:v>
                </c:pt>
                <c:pt idx="1289">
                  <c:v>54.545295327913983</c:v>
                </c:pt>
                <c:pt idx="1290">
                  <c:v>55.099159066014494</c:v>
                </c:pt>
                <c:pt idx="1291">
                  <c:v>53.737192839958063</c:v>
                </c:pt>
                <c:pt idx="1292">
                  <c:v>54.478685798849867</c:v>
                </c:pt>
                <c:pt idx="1293">
                  <c:v>54.855202604477675</c:v>
                </c:pt>
                <c:pt idx="1294">
                  <c:v>53.986842631818774</c:v>
                </c:pt>
                <c:pt idx="1295">
                  <c:v>54.504893324213718</c:v>
                </c:pt>
                <c:pt idx="1296">
                  <c:v>53.961767737413517</c:v>
                </c:pt>
                <c:pt idx="1297">
                  <c:v>55.051634879512932</c:v>
                </c:pt>
                <c:pt idx="1298">
                  <c:v>55.220599551661024</c:v>
                </c:pt>
                <c:pt idx="1299">
                  <c:v>54.857479987143279</c:v>
                </c:pt>
                <c:pt idx="1300">
                  <c:v>55.003913837242351</c:v>
                </c:pt>
                <c:pt idx="1301">
                  <c:v>55.253418229336248</c:v>
                </c:pt>
                <c:pt idx="1302">
                  <c:v>55.176404293422124</c:v>
                </c:pt>
                <c:pt idx="1303">
                  <c:v>54.77695053529559</c:v>
                </c:pt>
                <c:pt idx="1304">
                  <c:v>54.57218390079683</c:v>
                </c:pt>
                <c:pt idx="1305">
                  <c:v>54.995082455860896</c:v>
                </c:pt>
                <c:pt idx="1306">
                  <c:v>54.395121591550442</c:v>
                </c:pt>
                <c:pt idx="1307">
                  <c:v>55.12862095596104</c:v>
                </c:pt>
                <c:pt idx="1308">
                  <c:v>54.912140743782409</c:v>
                </c:pt>
                <c:pt idx="1309">
                  <c:v>54.973419721899162</c:v>
                </c:pt>
                <c:pt idx="1310">
                  <c:v>55.874024310003726</c:v>
                </c:pt>
                <c:pt idx="1311">
                  <c:v>54.391680580725648</c:v>
                </c:pt>
                <c:pt idx="1312">
                  <c:v>55.104034288473855</c:v>
                </c:pt>
                <c:pt idx="1313">
                  <c:v>54.418511431341337</c:v>
                </c:pt>
                <c:pt idx="1314">
                  <c:v>55.112076588348216</c:v>
                </c:pt>
                <c:pt idx="1315">
                  <c:v>55.322363298775215</c:v>
                </c:pt>
                <c:pt idx="1316">
                  <c:v>55.014003117416109</c:v>
                </c:pt>
                <c:pt idx="1317">
                  <c:v>55.557041289969291</c:v>
                </c:pt>
                <c:pt idx="1318">
                  <c:v>53.502681093089812</c:v>
                </c:pt>
                <c:pt idx="1319">
                  <c:v>54.318504460006316</c:v>
                </c:pt>
                <c:pt idx="1320">
                  <c:v>54.735195746494782</c:v>
                </c:pt>
                <c:pt idx="1321">
                  <c:v>54.237983290376867</c:v>
                </c:pt>
                <c:pt idx="1322">
                  <c:v>54.672152008018614</c:v>
                </c:pt>
                <c:pt idx="1323">
                  <c:v>55.253771989945413</c:v>
                </c:pt>
                <c:pt idx="1324">
                  <c:v>53.868209788727633</c:v>
                </c:pt>
                <c:pt idx="1325">
                  <c:v>54.052401110612145</c:v>
                </c:pt>
                <c:pt idx="1326">
                  <c:v>53.794947091047931</c:v>
                </c:pt>
                <c:pt idx="1327">
                  <c:v>54.757765594909557</c:v>
                </c:pt>
                <c:pt idx="1328">
                  <c:v>55.491642700329564</c:v>
                </c:pt>
                <c:pt idx="1329">
                  <c:v>54.574827352046221</c:v>
                </c:pt>
                <c:pt idx="1330">
                  <c:v>55.536643159975945</c:v>
                </c:pt>
                <c:pt idx="1331">
                  <c:v>55.577099640795829</c:v>
                </c:pt>
                <c:pt idx="1332">
                  <c:v>55.559744848003852</c:v>
                </c:pt>
                <c:pt idx="1333">
                  <c:v>55.643345309555372</c:v>
                </c:pt>
                <c:pt idx="1334">
                  <c:v>55.725195371741918</c:v>
                </c:pt>
                <c:pt idx="1335">
                  <c:v>55.037757798752509</c:v>
                </c:pt>
                <c:pt idx="1336">
                  <c:v>55.161559539894256</c:v>
                </c:pt>
                <c:pt idx="1337">
                  <c:v>54.659812313361961</c:v>
                </c:pt>
                <c:pt idx="1338">
                  <c:v>54.934096492812749</c:v>
                </c:pt>
                <c:pt idx="1339">
                  <c:v>52.991464075261369</c:v>
                </c:pt>
                <c:pt idx="1340">
                  <c:v>54.250232271117113</c:v>
                </c:pt>
                <c:pt idx="1341">
                  <c:v>55.032776742540712</c:v>
                </c:pt>
                <c:pt idx="1342">
                  <c:v>54.629426606721786</c:v>
                </c:pt>
                <c:pt idx="1343">
                  <c:v>54.17099957439401</c:v>
                </c:pt>
                <c:pt idx="1344">
                  <c:v>54.353211822799558</c:v>
                </c:pt>
                <c:pt idx="1345">
                  <c:v>54.731010446892732</c:v>
                </c:pt>
                <c:pt idx="1346">
                  <c:v>55.16473618834339</c:v>
                </c:pt>
                <c:pt idx="1347">
                  <c:v>55.098981955370739</c:v>
                </c:pt>
                <c:pt idx="1348">
                  <c:v>55.742243436375347</c:v>
                </c:pt>
                <c:pt idx="1349">
                  <c:v>55.223818393178377</c:v>
                </c:pt>
                <c:pt idx="1350">
                  <c:v>55.348141474811897</c:v>
                </c:pt>
                <c:pt idx="1351">
                  <c:v>55.120741927929323</c:v>
                </c:pt>
                <c:pt idx="1352">
                  <c:v>54.735899662624753</c:v>
                </c:pt>
                <c:pt idx="1353">
                  <c:v>53.555353296541632</c:v>
                </c:pt>
                <c:pt idx="1354">
                  <c:v>54.14428892630616</c:v>
                </c:pt>
                <c:pt idx="1355">
                  <c:v>53.502438272074521</c:v>
                </c:pt>
                <c:pt idx="1356">
                  <c:v>53.540554693592824</c:v>
                </c:pt>
                <c:pt idx="1357">
                  <c:v>54.046089380907439</c:v>
                </c:pt>
                <c:pt idx="1358">
                  <c:v>53.517895001040287</c:v>
                </c:pt>
                <c:pt idx="1359">
                  <c:v>53.750045139728229</c:v>
                </c:pt>
                <c:pt idx="1360">
                  <c:v>53.179018256657621</c:v>
                </c:pt>
                <c:pt idx="1361">
                  <c:v>53.526572328402928</c:v>
                </c:pt>
                <c:pt idx="1362">
                  <c:v>53.924848675984386</c:v>
                </c:pt>
                <c:pt idx="1363">
                  <c:v>54.466407952954263</c:v>
                </c:pt>
                <c:pt idx="1364">
                  <c:v>54.482740174928566</c:v>
                </c:pt>
                <c:pt idx="1365">
                  <c:v>54.872806603267932</c:v>
                </c:pt>
                <c:pt idx="1366">
                  <c:v>54.848430270147439</c:v>
                </c:pt>
                <c:pt idx="1367">
                  <c:v>53.731200351330571</c:v>
                </c:pt>
                <c:pt idx="1368">
                  <c:v>54.848720991498624</c:v>
                </c:pt>
                <c:pt idx="1369">
                  <c:v>54.420903885194491</c:v>
                </c:pt>
                <c:pt idx="1370">
                  <c:v>54.451479604360912</c:v>
                </c:pt>
                <c:pt idx="1371">
                  <c:v>54.906527053169128</c:v>
                </c:pt>
                <c:pt idx="1372">
                  <c:v>54.105659280792828</c:v>
                </c:pt>
                <c:pt idx="1373">
                  <c:v>54.77964736612423</c:v>
                </c:pt>
                <c:pt idx="1374">
                  <c:v>54.192366097036455</c:v>
                </c:pt>
                <c:pt idx="1375">
                  <c:v>55.275450432288679</c:v>
                </c:pt>
                <c:pt idx="1376">
                  <c:v>54.637532796546729</c:v>
                </c:pt>
                <c:pt idx="1377">
                  <c:v>54.810913458889374</c:v>
                </c:pt>
                <c:pt idx="1378">
                  <c:v>52.222150120332401</c:v>
                </c:pt>
                <c:pt idx="1379">
                  <c:v>50.908806790423988</c:v>
                </c:pt>
                <c:pt idx="1380">
                  <c:v>55.315560167931601</c:v>
                </c:pt>
                <c:pt idx="1381">
                  <c:v>55.224061621400594</c:v>
                </c:pt>
                <c:pt idx="1382">
                  <c:v>55.24715352430119</c:v>
                </c:pt>
                <c:pt idx="1383">
                  <c:v>54.835161976092579</c:v>
                </c:pt>
                <c:pt idx="1384">
                  <c:v>54.591653892332928</c:v>
                </c:pt>
                <c:pt idx="1385">
                  <c:v>55.250296402385622</c:v>
                </c:pt>
                <c:pt idx="1386">
                  <c:v>54.916761714023664</c:v>
                </c:pt>
                <c:pt idx="1387">
                  <c:v>55.468165140872671</c:v>
                </c:pt>
                <c:pt idx="1388">
                  <c:v>55.238318042767659</c:v>
                </c:pt>
                <c:pt idx="1389">
                  <c:v>54.702870889912262</c:v>
                </c:pt>
                <c:pt idx="1390">
                  <c:v>54.773581624137272</c:v>
                </c:pt>
                <c:pt idx="1391">
                  <c:v>54.744337709601687</c:v>
                </c:pt>
                <c:pt idx="1392">
                  <c:v>53.845552592680598</c:v>
                </c:pt>
                <c:pt idx="1393">
                  <c:v>54.5733767717701</c:v>
                </c:pt>
                <c:pt idx="1394">
                  <c:v>53.843364687481383</c:v>
                </c:pt>
                <c:pt idx="1395">
                  <c:v>53.366627303349496</c:v>
                </c:pt>
                <c:pt idx="1396">
                  <c:v>53.702156143385345</c:v>
                </c:pt>
                <c:pt idx="1397">
                  <c:v>54.346494964865492</c:v>
                </c:pt>
                <c:pt idx="1398">
                  <c:v>53.803801689676085</c:v>
                </c:pt>
                <c:pt idx="1399">
                  <c:v>54.366229422721176</c:v>
                </c:pt>
                <c:pt idx="1400">
                  <c:v>54.215370472334385</c:v>
                </c:pt>
                <c:pt idx="1401">
                  <c:v>55.191225142838867</c:v>
                </c:pt>
                <c:pt idx="1402">
                  <c:v>55.338794817465995</c:v>
                </c:pt>
                <c:pt idx="1403">
                  <c:v>54.510366902502795</c:v>
                </c:pt>
                <c:pt idx="1404">
                  <c:v>54.747271788195278</c:v>
                </c:pt>
                <c:pt idx="1405">
                  <c:v>54.614026335655737</c:v>
                </c:pt>
                <c:pt idx="1406">
                  <c:v>55.063701518319398</c:v>
                </c:pt>
                <c:pt idx="1407">
                  <c:v>54.408415106187149</c:v>
                </c:pt>
                <c:pt idx="1408">
                  <c:v>54.509104319587465</c:v>
                </c:pt>
                <c:pt idx="1409">
                  <c:v>54.62608402740937</c:v>
                </c:pt>
                <c:pt idx="1410">
                  <c:v>54.985162711901381</c:v>
                </c:pt>
                <c:pt idx="1411">
                  <c:v>54.171466255902367</c:v>
                </c:pt>
                <c:pt idx="1412">
                  <c:v>54.546678261360789</c:v>
                </c:pt>
                <c:pt idx="1413">
                  <c:v>55.261941896743664</c:v>
                </c:pt>
                <c:pt idx="1414">
                  <c:v>53.108467906124751</c:v>
                </c:pt>
                <c:pt idx="1415">
                  <c:v>54.3912826532613</c:v>
                </c:pt>
                <c:pt idx="1416">
                  <c:v>54.333656767411682</c:v>
                </c:pt>
                <c:pt idx="1417">
                  <c:v>53.670541193589614</c:v>
                </c:pt>
                <c:pt idx="1418">
                  <c:v>53.974320548487469</c:v>
                </c:pt>
                <c:pt idx="1419">
                  <c:v>54.256900516614586</c:v>
                </c:pt>
                <c:pt idx="1420">
                  <c:v>54.35569157270691</c:v>
                </c:pt>
                <c:pt idx="1421">
                  <c:v>54.77114113240674</c:v>
                </c:pt>
                <c:pt idx="1422">
                  <c:v>55.236903162583488</c:v>
                </c:pt>
                <c:pt idx="1423">
                  <c:v>55.171697050008724</c:v>
                </c:pt>
                <c:pt idx="1424">
                  <c:v>55.25538692672383</c:v>
                </c:pt>
                <c:pt idx="1425">
                  <c:v>55.143781525448183</c:v>
                </c:pt>
                <c:pt idx="1426">
                  <c:v>54.92003168546254</c:v>
                </c:pt>
                <c:pt idx="1427">
                  <c:v>55.264892662278513</c:v>
                </c:pt>
                <c:pt idx="1428">
                  <c:v>54.48359297798352</c:v>
                </c:pt>
                <c:pt idx="1429">
                  <c:v>55.145094009615988</c:v>
                </c:pt>
                <c:pt idx="1430">
                  <c:v>54.736001906062931</c:v>
                </c:pt>
                <c:pt idx="1431">
                  <c:v>55.080937612280408</c:v>
                </c:pt>
                <c:pt idx="1432">
                  <c:v>54.385133470943032</c:v>
                </c:pt>
                <c:pt idx="1433">
                  <c:v>55.160608502227412</c:v>
                </c:pt>
                <c:pt idx="1434">
                  <c:v>55.235688112544878</c:v>
                </c:pt>
                <c:pt idx="1435">
                  <c:v>55.052867488952643</c:v>
                </c:pt>
                <c:pt idx="1436">
                  <c:v>54.867167453531188</c:v>
                </c:pt>
                <c:pt idx="1437">
                  <c:v>54.145936228859171</c:v>
                </c:pt>
                <c:pt idx="1438">
                  <c:v>54.855353662352705</c:v>
                </c:pt>
                <c:pt idx="1439">
                  <c:v>55.060716469900839</c:v>
                </c:pt>
                <c:pt idx="1440">
                  <c:v>55.084670591631145</c:v>
                </c:pt>
                <c:pt idx="1441">
                  <c:v>52.323472564198056</c:v>
                </c:pt>
                <c:pt idx="1442">
                  <c:v>52.222767420542084</c:v>
                </c:pt>
                <c:pt idx="1443">
                  <c:v>54.5129728598437</c:v>
                </c:pt>
                <c:pt idx="1444">
                  <c:v>55.09454290855124</c:v>
                </c:pt>
                <c:pt idx="1445">
                  <c:v>55.097877011688709</c:v>
                </c:pt>
                <c:pt idx="1446">
                  <c:v>54.056343000128201</c:v>
                </c:pt>
                <c:pt idx="1447">
                  <c:v>54.971274123649046</c:v>
                </c:pt>
                <c:pt idx="1448">
                  <c:v>54.554042355913587</c:v>
                </c:pt>
                <c:pt idx="1449">
                  <c:v>54.372046696046787</c:v>
                </c:pt>
                <c:pt idx="1450">
                  <c:v>54.538839432736481</c:v>
                </c:pt>
                <c:pt idx="1451">
                  <c:v>53.077155887598479</c:v>
                </c:pt>
                <c:pt idx="1452">
                  <c:v>54.778145147719528</c:v>
                </c:pt>
                <c:pt idx="1453">
                  <c:v>55.005879715775372</c:v>
                </c:pt>
                <c:pt idx="1454">
                  <c:v>54.607688707916452</c:v>
                </c:pt>
                <c:pt idx="1455">
                  <c:v>55.329106665844414</c:v>
                </c:pt>
                <c:pt idx="1456">
                  <c:v>55.037160590728178</c:v>
                </c:pt>
                <c:pt idx="1457">
                  <c:v>55.422458956243062</c:v>
                </c:pt>
                <c:pt idx="1458">
                  <c:v>55.982520929377714</c:v>
                </c:pt>
                <c:pt idx="1459">
                  <c:v>55.401645970096091</c:v>
                </c:pt>
                <c:pt idx="1460">
                  <c:v>55.700571368024193</c:v>
                </c:pt>
                <c:pt idx="1461">
                  <c:v>55.644675399339953</c:v>
                </c:pt>
                <c:pt idx="1462">
                  <c:v>55.271650808591581</c:v>
                </c:pt>
                <c:pt idx="1463">
                  <c:v>55.248555588828907</c:v>
                </c:pt>
                <c:pt idx="1464">
                  <c:v>55.45258662292516</c:v>
                </c:pt>
                <c:pt idx="1465">
                  <c:v>55.3712569573186</c:v>
                </c:pt>
                <c:pt idx="1466">
                  <c:v>55.453773535471022</c:v>
                </c:pt>
                <c:pt idx="1467">
                  <c:v>55.490337569504945</c:v>
                </c:pt>
                <c:pt idx="1468">
                  <c:v>55.63611647532624</c:v>
                </c:pt>
                <c:pt idx="1469">
                  <c:v>55.10577512647901</c:v>
                </c:pt>
                <c:pt idx="1470">
                  <c:v>55.365957135744651</c:v>
                </c:pt>
                <c:pt idx="1471">
                  <c:v>55.513613766359029</c:v>
                </c:pt>
                <c:pt idx="1472">
                  <c:v>54.975550686490465</c:v>
                </c:pt>
                <c:pt idx="1473">
                  <c:v>55.498188299422161</c:v>
                </c:pt>
                <c:pt idx="1474">
                  <c:v>55.184482624043675</c:v>
                </c:pt>
                <c:pt idx="1475">
                  <c:v>54.962322113971965</c:v>
                </c:pt>
                <c:pt idx="1476">
                  <c:v>55.186372878685511</c:v>
                </c:pt>
                <c:pt idx="1477">
                  <c:v>54.620201740776217</c:v>
                </c:pt>
                <c:pt idx="1478">
                  <c:v>51.804277726622097</c:v>
                </c:pt>
                <c:pt idx="1479">
                  <c:v>53.315533774380427</c:v>
                </c:pt>
                <c:pt idx="1480">
                  <c:v>54.636348574988283</c:v>
                </c:pt>
                <c:pt idx="1481">
                  <c:v>54.92836466262839</c:v>
                </c:pt>
                <c:pt idx="1482">
                  <c:v>55.148906619003014</c:v>
                </c:pt>
                <c:pt idx="1483">
                  <c:v>55.159703393265495</c:v>
                </c:pt>
                <c:pt idx="1484">
                  <c:v>55.170678729765349</c:v>
                </c:pt>
                <c:pt idx="1485">
                  <c:v>55.275841448002119</c:v>
                </c:pt>
                <c:pt idx="1486">
                  <c:v>54.752867838281198</c:v>
                </c:pt>
                <c:pt idx="1487">
                  <c:v>54.043457333731247</c:v>
                </c:pt>
                <c:pt idx="1488">
                  <c:v>54.363794157443486</c:v>
                </c:pt>
                <c:pt idx="1489">
                  <c:v>55.159115403852823</c:v>
                </c:pt>
                <c:pt idx="1490">
                  <c:v>55.214555136416045</c:v>
                </c:pt>
                <c:pt idx="1491">
                  <c:v>54.812166217717468</c:v>
                </c:pt>
                <c:pt idx="1492">
                  <c:v>55.145886481067841</c:v>
                </c:pt>
                <c:pt idx="1493">
                  <c:v>55.066794709769752</c:v>
                </c:pt>
                <c:pt idx="1494">
                  <c:v>54.82989248767246</c:v>
                </c:pt>
                <c:pt idx="1495">
                  <c:v>54.853232697507103</c:v>
                </c:pt>
                <c:pt idx="1496">
                  <c:v>55.468276819434266</c:v>
                </c:pt>
                <c:pt idx="1497">
                  <c:v>55.307447115515231</c:v>
                </c:pt>
                <c:pt idx="1498">
                  <c:v>55.541482140013528</c:v>
                </c:pt>
                <c:pt idx="1499">
                  <c:v>55.427215580608966</c:v>
                </c:pt>
                <c:pt idx="1500">
                  <c:v>52.309323132169787</c:v>
                </c:pt>
                <c:pt idx="1501">
                  <c:v>52.058691493773331</c:v>
                </c:pt>
                <c:pt idx="1502">
                  <c:v>55.44846552084865</c:v>
                </c:pt>
                <c:pt idx="1503">
                  <c:v>54.994435002467796</c:v>
                </c:pt>
                <c:pt idx="1504">
                  <c:v>54.937247034233913</c:v>
                </c:pt>
                <c:pt idx="1505">
                  <c:v>55.10724236656678</c:v>
                </c:pt>
                <c:pt idx="1506">
                  <c:v>55.237707575601199</c:v>
                </c:pt>
                <c:pt idx="1507">
                  <c:v>55.540146690546578</c:v>
                </c:pt>
                <c:pt idx="1508">
                  <c:v>55.073146129569253</c:v>
                </c:pt>
                <c:pt idx="1509">
                  <c:v>54.42871427038186</c:v>
                </c:pt>
                <c:pt idx="1510">
                  <c:v>53.613259253936256</c:v>
                </c:pt>
                <c:pt idx="1511">
                  <c:v>54.671448367496808</c:v>
                </c:pt>
                <c:pt idx="1512">
                  <c:v>54.27525533585569</c:v>
                </c:pt>
                <c:pt idx="1513">
                  <c:v>55.022222084711181</c:v>
                </c:pt>
                <c:pt idx="1514">
                  <c:v>54.105979078711357</c:v>
                </c:pt>
                <c:pt idx="1515">
                  <c:v>54.88460899279179</c:v>
                </c:pt>
                <c:pt idx="1516">
                  <c:v>54.444543960071044</c:v>
                </c:pt>
                <c:pt idx="1517">
                  <c:v>54.566570658768981</c:v>
                </c:pt>
                <c:pt idx="1518">
                  <c:v>55.459074293175782</c:v>
                </c:pt>
                <c:pt idx="1519">
                  <c:v>55.041706311530561</c:v>
                </c:pt>
                <c:pt idx="1520">
                  <c:v>55.208772225207035</c:v>
                </c:pt>
                <c:pt idx="1521">
                  <c:v>55.365092132708355</c:v>
                </c:pt>
                <c:pt idx="1522">
                  <c:v>55.638193810546724</c:v>
                </c:pt>
                <c:pt idx="1523">
                  <c:v>55.40808475498315</c:v>
                </c:pt>
                <c:pt idx="1524">
                  <c:v>55.461882743732204</c:v>
                </c:pt>
                <c:pt idx="1525">
                  <c:v>55.802749362610044</c:v>
                </c:pt>
                <c:pt idx="1526">
                  <c:v>55.639237629398707</c:v>
                </c:pt>
                <c:pt idx="1527">
                  <c:v>54.591872070006758</c:v>
                </c:pt>
                <c:pt idx="1528">
                  <c:v>55.14164402623949</c:v>
                </c:pt>
                <c:pt idx="1529">
                  <c:v>54.559679765567829</c:v>
                </c:pt>
                <c:pt idx="1530">
                  <c:v>55.345974073579512</c:v>
                </c:pt>
                <c:pt idx="1531">
                  <c:v>54.807640862815234</c:v>
                </c:pt>
                <c:pt idx="1532">
                  <c:v>55.416241882928887</c:v>
                </c:pt>
                <c:pt idx="1533">
                  <c:v>55.36367488467365</c:v>
                </c:pt>
                <c:pt idx="1534">
                  <c:v>54.992457793732079</c:v>
                </c:pt>
                <c:pt idx="1535">
                  <c:v>54.681401655897545</c:v>
                </c:pt>
                <c:pt idx="1536">
                  <c:v>54.839347591050533</c:v>
                </c:pt>
                <c:pt idx="1537">
                  <c:v>54.719156022495511</c:v>
                </c:pt>
                <c:pt idx="1538">
                  <c:v>55.181311672400064</c:v>
                </c:pt>
                <c:pt idx="1539">
                  <c:v>55.109370164718207</c:v>
                </c:pt>
                <c:pt idx="1540">
                  <c:v>55.060101197212141</c:v>
                </c:pt>
                <c:pt idx="1541">
                  <c:v>55.572375700504217</c:v>
                </c:pt>
                <c:pt idx="1542">
                  <c:v>53.024879238398078</c:v>
                </c:pt>
                <c:pt idx="1543">
                  <c:v>54.729473625148636</c:v>
                </c:pt>
                <c:pt idx="1544">
                  <c:v>48.871717132641734</c:v>
                </c:pt>
                <c:pt idx="1545">
                  <c:v>52.581913789192569</c:v>
                </c:pt>
                <c:pt idx="1546">
                  <c:v>54.435285766983817</c:v>
                </c:pt>
                <c:pt idx="1547">
                  <c:v>54.719018332543705</c:v>
                </c:pt>
                <c:pt idx="1548">
                  <c:v>54.595611448589395</c:v>
                </c:pt>
                <c:pt idx="1549">
                  <c:v>55.023377114190644</c:v>
                </c:pt>
                <c:pt idx="1550">
                  <c:v>53.234129268172694</c:v>
                </c:pt>
                <c:pt idx="1551">
                  <c:v>54.752936052413979</c:v>
                </c:pt>
                <c:pt idx="1552">
                  <c:v>54.823725251151977</c:v>
                </c:pt>
                <c:pt idx="1553">
                  <c:v>55.406047693040577</c:v>
                </c:pt>
                <c:pt idx="1554">
                  <c:v>55.157438565947487</c:v>
                </c:pt>
                <c:pt idx="1555">
                  <c:v>55.785736293486231</c:v>
                </c:pt>
                <c:pt idx="1556">
                  <c:v>55.792833657287623</c:v>
                </c:pt>
                <c:pt idx="1557">
                  <c:v>55.175151187533935</c:v>
                </c:pt>
                <c:pt idx="1558">
                  <c:v>54.923745932633139</c:v>
                </c:pt>
                <c:pt idx="1559">
                  <c:v>55.137846504721708</c:v>
                </c:pt>
                <c:pt idx="1560">
                  <c:v>55.285877362845532</c:v>
                </c:pt>
                <c:pt idx="1561">
                  <c:v>54.277979703538662</c:v>
                </c:pt>
                <c:pt idx="1562">
                  <c:v>55.145973715607049</c:v>
                </c:pt>
                <c:pt idx="1563">
                  <c:v>54.991577466440908</c:v>
                </c:pt>
                <c:pt idx="1564">
                  <c:v>54.954061766709501</c:v>
                </c:pt>
                <c:pt idx="1565">
                  <c:v>55.043466406852993</c:v>
                </c:pt>
                <c:pt idx="1566">
                  <c:v>55.313559099407051</c:v>
                </c:pt>
                <c:pt idx="1567">
                  <c:v>55.040601246974525</c:v>
                </c:pt>
                <c:pt idx="1568">
                  <c:v>54.7905073918445</c:v>
                </c:pt>
                <c:pt idx="1569">
                  <c:v>54.709762408988084</c:v>
                </c:pt>
                <c:pt idx="1570">
                  <c:v>52.81741201272294</c:v>
                </c:pt>
                <c:pt idx="1571">
                  <c:v>55.011118688390049</c:v>
                </c:pt>
                <c:pt idx="1572">
                  <c:v>55.18067327699687</c:v>
                </c:pt>
                <c:pt idx="1573">
                  <c:v>54.362070309379988</c:v>
                </c:pt>
                <c:pt idx="1574">
                  <c:v>3.8867592615366604</c:v>
                </c:pt>
                <c:pt idx="1575">
                  <c:v>41.076093107662984</c:v>
                </c:pt>
                <c:pt idx="1576">
                  <c:v>54.80978547819366</c:v>
                </c:pt>
                <c:pt idx="1577">
                  <c:v>53.976560663168065</c:v>
                </c:pt>
                <c:pt idx="1578">
                  <c:v>53.35901672333403</c:v>
                </c:pt>
                <c:pt idx="1579">
                  <c:v>54.81869557819163</c:v>
                </c:pt>
                <c:pt idx="1580">
                  <c:v>53.406979586555515</c:v>
                </c:pt>
                <c:pt idx="1581">
                  <c:v>52.682205156517398</c:v>
                </c:pt>
                <c:pt idx="1582">
                  <c:v>53.495989502741097</c:v>
                </c:pt>
                <c:pt idx="1583">
                  <c:v>54.277543286676007</c:v>
                </c:pt>
                <c:pt idx="1584">
                  <c:v>54.820848505073911</c:v>
                </c:pt>
                <c:pt idx="1585">
                  <c:v>52.963149201191072</c:v>
                </c:pt>
                <c:pt idx="1586">
                  <c:v>54.431543562290884</c:v>
                </c:pt>
                <c:pt idx="1587">
                  <c:v>53.161307881785106</c:v>
                </c:pt>
                <c:pt idx="1588">
                  <c:v>54.573934267932401</c:v>
                </c:pt>
                <c:pt idx="1589">
                  <c:v>54.741371163970776</c:v>
                </c:pt>
                <c:pt idx="1590">
                  <c:v>54.934905375597701</c:v>
                </c:pt>
                <c:pt idx="1591">
                  <c:v>54.506634152544542</c:v>
                </c:pt>
                <c:pt idx="1592">
                  <c:v>54.512722269129178</c:v>
                </c:pt>
                <c:pt idx="1593">
                  <c:v>53.530822136049252</c:v>
                </c:pt>
                <c:pt idx="1594">
                  <c:v>51.988471150685918</c:v>
                </c:pt>
                <c:pt idx="1595">
                  <c:v>52.704597827673652</c:v>
                </c:pt>
                <c:pt idx="1596">
                  <c:v>53.806942584036634</c:v>
                </c:pt>
                <c:pt idx="1597">
                  <c:v>54.640962635634608</c:v>
                </c:pt>
                <c:pt idx="1598">
                  <c:v>54.703094949461807</c:v>
                </c:pt>
                <c:pt idx="1599">
                  <c:v>55.129329968258133</c:v>
                </c:pt>
                <c:pt idx="1600">
                  <c:v>53.59234755315039</c:v>
                </c:pt>
                <c:pt idx="1601">
                  <c:v>53.839959223645145</c:v>
                </c:pt>
                <c:pt idx="1602">
                  <c:v>54.726912268474244</c:v>
                </c:pt>
                <c:pt idx="1603">
                  <c:v>54.131480664998811</c:v>
                </c:pt>
                <c:pt idx="1604">
                  <c:v>53.830523077002539</c:v>
                </c:pt>
                <c:pt idx="1605">
                  <c:v>50.941046376317303</c:v>
                </c:pt>
                <c:pt idx="1606">
                  <c:v>54.680030572953399</c:v>
                </c:pt>
                <c:pt idx="1607">
                  <c:v>54.610582697777104</c:v>
                </c:pt>
                <c:pt idx="1608">
                  <c:v>54.312164883191116</c:v>
                </c:pt>
                <c:pt idx="1609">
                  <c:v>55.282210234614183</c:v>
                </c:pt>
                <c:pt idx="1610">
                  <c:v>55.089767810945879</c:v>
                </c:pt>
                <c:pt idx="1611">
                  <c:v>54.98600843075338</c:v>
                </c:pt>
                <c:pt idx="1612">
                  <c:v>51.355187845327478</c:v>
                </c:pt>
                <c:pt idx="1613">
                  <c:v>54.649353548898191</c:v>
                </c:pt>
                <c:pt idx="1614">
                  <c:v>54.836422999158422</c:v>
                </c:pt>
                <c:pt idx="1615">
                  <c:v>55.306995376816289</c:v>
                </c:pt>
                <c:pt idx="1616">
                  <c:v>54.713645378484287</c:v>
                </c:pt>
                <c:pt idx="1617">
                  <c:v>55.567182213108801</c:v>
                </c:pt>
                <c:pt idx="1618">
                  <c:v>55.22938429733663</c:v>
                </c:pt>
                <c:pt idx="1619">
                  <c:v>55.28989832555655</c:v>
                </c:pt>
                <c:pt idx="1620">
                  <c:v>55.52846922421493</c:v>
                </c:pt>
                <c:pt idx="1621">
                  <c:v>55.692620819197181</c:v>
                </c:pt>
                <c:pt idx="1622">
                  <c:v>55.574744442046949</c:v>
                </c:pt>
                <c:pt idx="1623">
                  <c:v>55.324877886776839</c:v>
                </c:pt>
                <c:pt idx="1624">
                  <c:v>55.534679715908226</c:v>
                </c:pt>
                <c:pt idx="1625">
                  <c:v>55.673376848379441</c:v>
                </c:pt>
                <c:pt idx="1626">
                  <c:v>55.79669289780594</c:v>
                </c:pt>
                <c:pt idx="1627">
                  <c:v>55.606625560653008</c:v>
                </c:pt>
                <c:pt idx="1628">
                  <c:v>55.787479176992875</c:v>
                </c:pt>
                <c:pt idx="1629">
                  <c:v>55.334778864170843</c:v>
                </c:pt>
                <c:pt idx="1630">
                  <c:v>55.105997495893341</c:v>
                </c:pt>
                <c:pt idx="1631">
                  <c:v>55.660878531092578</c:v>
                </c:pt>
                <c:pt idx="1632">
                  <c:v>55.601477006472706</c:v>
                </c:pt>
                <c:pt idx="1633">
                  <c:v>55.375573187437148</c:v>
                </c:pt>
                <c:pt idx="1634">
                  <c:v>55.664106672347856</c:v>
                </c:pt>
                <c:pt idx="1635">
                  <c:v>55.695918086005001</c:v>
                </c:pt>
                <c:pt idx="1636">
                  <c:v>55.818049943158641</c:v>
                </c:pt>
                <c:pt idx="1637">
                  <c:v>55.85162653568721</c:v>
                </c:pt>
                <c:pt idx="1638">
                  <c:v>55.389377158267173</c:v>
                </c:pt>
                <c:pt idx="1639">
                  <c:v>55.837553163254839</c:v>
                </c:pt>
                <c:pt idx="1640">
                  <c:v>54.62330542703598</c:v>
                </c:pt>
                <c:pt idx="1641">
                  <c:v>54.573999246329358</c:v>
                </c:pt>
                <c:pt idx="1642">
                  <c:v>55.825457514495774</c:v>
                </c:pt>
                <c:pt idx="1643">
                  <c:v>54.573249172364569</c:v>
                </c:pt>
                <c:pt idx="1644">
                  <c:v>55.056220472273878</c:v>
                </c:pt>
                <c:pt idx="1645">
                  <c:v>55.879651550666615</c:v>
                </c:pt>
                <c:pt idx="1646">
                  <c:v>55.74484325773701</c:v>
                </c:pt>
                <c:pt idx="1647">
                  <c:v>55.792068204546112</c:v>
                </c:pt>
                <c:pt idx="1648">
                  <c:v>55.893260585255334</c:v>
                </c:pt>
                <c:pt idx="1649">
                  <c:v>55.633827974920358</c:v>
                </c:pt>
                <c:pt idx="1650">
                  <c:v>55.806099541588218</c:v>
                </c:pt>
                <c:pt idx="1651">
                  <c:v>55.51730814269321</c:v>
                </c:pt>
                <c:pt idx="1652">
                  <c:v>55.750019929798796</c:v>
                </c:pt>
                <c:pt idx="1653">
                  <c:v>55.730400723888891</c:v>
                </c:pt>
                <c:pt idx="1654">
                  <c:v>55.586035347920898</c:v>
                </c:pt>
                <c:pt idx="1655">
                  <c:v>55.357207294515462</c:v>
                </c:pt>
                <c:pt idx="1656">
                  <c:v>55.749778707855533</c:v>
                </c:pt>
                <c:pt idx="1657">
                  <c:v>55.34285630997703</c:v>
                </c:pt>
                <c:pt idx="1658">
                  <c:v>55.759685985899878</c:v>
                </c:pt>
                <c:pt idx="1659">
                  <c:v>55.541709225517664</c:v>
                </c:pt>
                <c:pt idx="1660">
                  <c:v>50.87979875854839</c:v>
                </c:pt>
                <c:pt idx="1661">
                  <c:v>50.347297531845449</c:v>
                </c:pt>
                <c:pt idx="1662">
                  <c:v>55.254170260157899</c:v>
                </c:pt>
                <c:pt idx="1663">
                  <c:v>55.198221886985145</c:v>
                </c:pt>
                <c:pt idx="1664">
                  <c:v>55.278138220164109</c:v>
                </c:pt>
                <c:pt idx="1665">
                  <c:v>55.270923879896351</c:v>
                </c:pt>
                <c:pt idx="1666">
                  <c:v>55.443852869892197</c:v>
                </c:pt>
                <c:pt idx="1667">
                  <c:v>55.179800785494493</c:v>
                </c:pt>
                <c:pt idx="1668">
                  <c:v>55.671953558372486</c:v>
                </c:pt>
                <c:pt idx="1669">
                  <c:v>55.937923751778264</c:v>
                </c:pt>
                <c:pt idx="1670">
                  <c:v>55.547381300814109</c:v>
                </c:pt>
                <c:pt idx="1671">
                  <c:v>55.573095722285707</c:v>
                </c:pt>
                <c:pt idx="1672">
                  <c:v>55.84200896363037</c:v>
                </c:pt>
                <c:pt idx="1673">
                  <c:v>55.670269843364238</c:v>
                </c:pt>
                <c:pt idx="1674">
                  <c:v>55.861454796951804</c:v>
                </c:pt>
                <c:pt idx="1675">
                  <c:v>55.354989090547789</c:v>
                </c:pt>
                <c:pt idx="1676">
                  <c:v>55.009917466427794</c:v>
                </c:pt>
                <c:pt idx="1677">
                  <c:v>55.226130418405923</c:v>
                </c:pt>
                <c:pt idx="1678">
                  <c:v>55.907640791683555</c:v>
                </c:pt>
                <c:pt idx="1679">
                  <c:v>55.614244989139763</c:v>
                </c:pt>
                <c:pt idx="1680">
                  <c:v>55.205041535261756</c:v>
                </c:pt>
                <c:pt idx="1681">
                  <c:v>55.657144561614395</c:v>
                </c:pt>
                <c:pt idx="1682">
                  <c:v>55.15335283598889</c:v>
                </c:pt>
                <c:pt idx="1683">
                  <c:v>55.340319042483969</c:v>
                </c:pt>
                <c:pt idx="1684">
                  <c:v>55.231089555861232</c:v>
                </c:pt>
                <c:pt idx="1685">
                  <c:v>55.80284422636322</c:v>
                </c:pt>
                <c:pt idx="1686">
                  <c:v>55.902046102128047</c:v>
                </c:pt>
                <c:pt idx="1687">
                  <c:v>55.826642980547803</c:v>
                </c:pt>
                <c:pt idx="1688">
                  <c:v>55.649554756336762</c:v>
                </c:pt>
                <c:pt idx="1689">
                  <c:v>55.669097449228175</c:v>
                </c:pt>
                <c:pt idx="1690">
                  <c:v>55.841175269889064</c:v>
                </c:pt>
                <c:pt idx="1691">
                  <c:v>55.827238894656475</c:v>
                </c:pt>
                <c:pt idx="1692">
                  <c:v>55.307831313222167</c:v>
                </c:pt>
                <c:pt idx="1693">
                  <c:v>55.643439956271571</c:v>
                </c:pt>
                <c:pt idx="1694">
                  <c:v>55.534393186034926</c:v>
                </c:pt>
                <c:pt idx="1695">
                  <c:v>55.435067330727037</c:v>
                </c:pt>
                <c:pt idx="1696">
                  <c:v>55.072903172380649</c:v>
                </c:pt>
                <c:pt idx="1697">
                  <c:v>54.477243037169856</c:v>
                </c:pt>
                <c:pt idx="1698">
                  <c:v>55.061162900758077</c:v>
                </c:pt>
                <c:pt idx="1699">
                  <c:v>53.992996437007697</c:v>
                </c:pt>
                <c:pt idx="1700">
                  <c:v>55.390174400330693</c:v>
                </c:pt>
                <c:pt idx="1701">
                  <c:v>55.098282232874631</c:v>
                </c:pt>
                <c:pt idx="1702">
                  <c:v>55.719901437143449</c:v>
                </c:pt>
                <c:pt idx="1703">
                  <c:v>55.347436234955453</c:v>
                </c:pt>
                <c:pt idx="1704">
                  <c:v>55.900444910143747</c:v>
                </c:pt>
                <c:pt idx="1705">
                  <c:v>55.730068854381379</c:v>
                </c:pt>
                <c:pt idx="1706">
                  <c:v>55.70653727900843</c:v>
                </c:pt>
                <c:pt idx="1707">
                  <c:v>55.768127992543626</c:v>
                </c:pt>
                <c:pt idx="1708">
                  <c:v>55.561882076441535</c:v>
                </c:pt>
                <c:pt idx="1709">
                  <c:v>55.300350806300067</c:v>
                </c:pt>
                <c:pt idx="1710">
                  <c:v>55.22989792480697</c:v>
                </c:pt>
                <c:pt idx="1711">
                  <c:v>55.511283312214339</c:v>
                </c:pt>
                <c:pt idx="1712">
                  <c:v>55.444572595929046</c:v>
                </c:pt>
                <c:pt idx="1713">
                  <c:v>55.842019110854473</c:v>
                </c:pt>
                <c:pt idx="1714">
                  <c:v>55.897117329530758</c:v>
                </c:pt>
                <c:pt idx="1715">
                  <c:v>55.841525430247039</c:v>
                </c:pt>
                <c:pt idx="1716">
                  <c:v>55.895756396229302</c:v>
                </c:pt>
                <c:pt idx="1717">
                  <c:v>55.885882881556519</c:v>
                </c:pt>
                <c:pt idx="1718">
                  <c:v>55.872211007028888</c:v>
                </c:pt>
                <c:pt idx="1719">
                  <c:v>56.042672082320735</c:v>
                </c:pt>
                <c:pt idx="1720">
                  <c:v>55.778000373922502</c:v>
                </c:pt>
                <c:pt idx="1721">
                  <c:v>55.894238999154766</c:v>
                </c:pt>
                <c:pt idx="1722">
                  <c:v>55.773511975961313</c:v>
                </c:pt>
                <c:pt idx="1723">
                  <c:v>55.477422227795607</c:v>
                </c:pt>
                <c:pt idx="1724">
                  <c:v>55.784855734646598</c:v>
                </c:pt>
                <c:pt idx="1725">
                  <c:v>55.631791428440593</c:v>
                </c:pt>
                <c:pt idx="1726">
                  <c:v>55.795833512867496</c:v>
                </c:pt>
                <c:pt idx="1727">
                  <c:v>55.876131678058833</c:v>
                </c:pt>
                <c:pt idx="1728">
                  <c:v>55.52065352151152</c:v>
                </c:pt>
                <c:pt idx="1729">
                  <c:v>55.423621375607077</c:v>
                </c:pt>
                <c:pt idx="1730">
                  <c:v>55.937379408920805</c:v>
                </c:pt>
                <c:pt idx="1731">
                  <c:v>55.555253820832846</c:v>
                </c:pt>
                <c:pt idx="1732">
                  <c:v>55.892262561878759</c:v>
                </c:pt>
                <c:pt idx="1733">
                  <c:v>55.919210036538345</c:v>
                </c:pt>
                <c:pt idx="1734">
                  <c:v>55.709343679488811</c:v>
                </c:pt>
                <c:pt idx="1735">
                  <c:v>55.70940347628045</c:v>
                </c:pt>
                <c:pt idx="1736">
                  <c:v>55.544397631749405</c:v>
                </c:pt>
                <c:pt idx="1737">
                  <c:v>55.428495075020891</c:v>
                </c:pt>
                <c:pt idx="1738">
                  <c:v>55.608802744331506</c:v>
                </c:pt>
                <c:pt idx="1739">
                  <c:v>55.672467360976086</c:v>
                </c:pt>
                <c:pt idx="1740">
                  <c:v>55.793253429112738</c:v>
                </c:pt>
                <c:pt idx="1741">
                  <c:v>55.171776810855953</c:v>
                </c:pt>
                <c:pt idx="1742">
                  <c:v>55.522679972870442</c:v>
                </c:pt>
                <c:pt idx="1743">
                  <c:v>55.749995310905781</c:v>
                </c:pt>
                <c:pt idx="1744">
                  <c:v>55.870592021939046</c:v>
                </c:pt>
                <c:pt idx="1745">
                  <c:v>55.724364913211225</c:v>
                </c:pt>
                <c:pt idx="1746">
                  <c:v>55.289475981199445</c:v>
                </c:pt>
                <c:pt idx="1747">
                  <c:v>55.587656316734616</c:v>
                </c:pt>
                <c:pt idx="1748">
                  <c:v>55.476791650725907</c:v>
                </c:pt>
                <c:pt idx="1749">
                  <c:v>55.642000316446506</c:v>
                </c:pt>
                <c:pt idx="1750">
                  <c:v>55.425976345226069</c:v>
                </c:pt>
                <c:pt idx="1751">
                  <c:v>55.627832474849768</c:v>
                </c:pt>
                <c:pt idx="1752">
                  <c:v>55.519578080689818</c:v>
                </c:pt>
                <c:pt idx="1753">
                  <c:v>55.800756893815631</c:v>
                </c:pt>
                <c:pt idx="1754">
                  <c:v>55.67613556340492</c:v>
                </c:pt>
                <c:pt idx="1755">
                  <c:v>55.488336562495391</c:v>
                </c:pt>
                <c:pt idx="1756">
                  <c:v>55.698850412685765</c:v>
                </c:pt>
                <c:pt idx="1757">
                  <c:v>55.333193033507982</c:v>
                </c:pt>
                <c:pt idx="1758">
                  <c:v>55.081944540806099</c:v>
                </c:pt>
                <c:pt idx="1759">
                  <c:v>54.974611111993227</c:v>
                </c:pt>
                <c:pt idx="1760">
                  <c:v>55.54503370362437</c:v>
                </c:pt>
                <c:pt idx="1761">
                  <c:v>55.697111351041855</c:v>
                </c:pt>
                <c:pt idx="1762">
                  <c:v>55.918649134869369</c:v>
                </c:pt>
                <c:pt idx="1763">
                  <c:v>55.775288531513716</c:v>
                </c:pt>
                <c:pt idx="1764">
                  <c:v>55.753458225712961</c:v>
                </c:pt>
                <c:pt idx="1765">
                  <c:v>55.563982916872405</c:v>
                </c:pt>
                <c:pt idx="1766">
                  <c:v>55.270321623233613</c:v>
                </c:pt>
                <c:pt idx="1767">
                  <c:v>54.777943652412404</c:v>
                </c:pt>
                <c:pt idx="1768">
                  <c:v>54.54188752630062</c:v>
                </c:pt>
                <c:pt idx="1769">
                  <c:v>54.80537530862243</c:v>
                </c:pt>
                <c:pt idx="1770">
                  <c:v>55.691856662527293</c:v>
                </c:pt>
                <c:pt idx="1771">
                  <c:v>55.492505951190431</c:v>
                </c:pt>
                <c:pt idx="1772">
                  <c:v>55.598275884190372</c:v>
                </c:pt>
                <c:pt idx="1773">
                  <c:v>55.010838863430223</c:v>
                </c:pt>
                <c:pt idx="1774">
                  <c:v>55.857436675387788</c:v>
                </c:pt>
                <c:pt idx="1775">
                  <c:v>55.721634087199952</c:v>
                </c:pt>
                <c:pt idx="1776">
                  <c:v>55.238313363481794</c:v>
                </c:pt>
                <c:pt idx="1777">
                  <c:v>55.538987289881405</c:v>
                </c:pt>
                <c:pt idx="1778">
                  <c:v>54.780882661714195</c:v>
                </c:pt>
                <c:pt idx="1779">
                  <c:v>55.49632473846043</c:v>
                </c:pt>
                <c:pt idx="1780">
                  <c:v>56.079645137110852</c:v>
                </c:pt>
                <c:pt idx="1781">
                  <c:v>55.559379686002671</c:v>
                </c:pt>
                <c:pt idx="1782">
                  <c:v>54.93912297730337</c:v>
                </c:pt>
                <c:pt idx="1783">
                  <c:v>55.188428574226677</c:v>
                </c:pt>
                <c:pt idx="1784">
                  <c:v>55.569509843299151</c:v>
                </c:pt>
                <c:pt idx="1785">
                  <c:v>55.447230885781323</c:v>
                </c:pt>
                <c:pt idx="1786">
                  <c:v>55.204091761699758</c:v>
                </c:pt>
                <c:pt idx="1787">
                  <c:v>55.539852014365742</c:v>
                </c:pt>
                <c:pt idx="1788">
                  <c:v>49.926753455911218</c:v>
                </c:pt>
                <c:pt idx="1789">
                  <c:v>55.660580604927041</c:v>
                </c:pt>
                <c:pt idx="1790">
                  <c:v>55.766676838233508</c:v>
                </c:pt>
                <c:pt idx="1791">
                  <c:v>55.040197760508732</c:v>
                </c:pt>
                <c:pt idx="1792">
                  <c:v>55.98693691447248</c:v>
                </c:pt>
                <c:pt idx="1793">
                  <c:v>55.797502152624631</c:v>
                </c:pt>
                <c:pt idx="1794">
                  <c:v>55.974827594789815</c:v>
                </c:pt>
                <c:pt idx="1795">
                  <c:v>55.894679508913768</c:v>
                </c:pt>
                <c:pt idx="1796">
                  <c:v>49.73296985347843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77-4381-A924-FC631950B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826816"/>
        <c:axId val="365709568"/>
      </c:scatterChart>
      <c:valAx>
        <c:axId val="36782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Volume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5709568"/>
        <c:crosses val="autoZero"/>
        <c:crossBetween val="midCat"/>
      </c:valAx>
      <c:valAx>
        <c:axId val="365709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7826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'All data -2'!$T$28:$T$1824</c:f>
              <c:numCache>
                <c:formatCode>General</c:formatCode>
                <c:ptCount val="1797"/>
                <c:pt idx="0">
                  <c:v>2.7824151363383415E-2</c:v>
                </c:pt>
                <c:pt idx="1">
                  <c:v>8.347245409015025E-2</c:v>
                </c:pt>
                <c:pt idx="2">
                  <c:v>0.13912075681691707</c:v>
                </c:pt>
                <c:pt idx="3">
                  <c:v>0.19476905954368393</c:v>
                </c:pt>
                <c:pt idx="4">
                  <c:v>0.25041736227045075</c:v>
                </c:pt>
                <c:pt idx="5">
                  <c:v>0.30606566499721755</c:v>
                </c:pt>
                <c:pt idx="6">
                  <c:v>0.3617139677239844</c:v>
                </c:pt>
                <c:pt idx="7">
                  <c:v>0.41736227045075119</c:v>
                </c:pt>
                <c:pt idx="8">
                  <c:v>0.47301057317751805</c:v>
                </c:pt>
                <c:pt idx="9">
                  <c:v>0.52865887590428495</c:v>
                </c:pt>
                <c:pt idx="10">
                  <c:v>0.58430717863105175</c:v>
                </c:pt>
                <c:pt idx="11">
                  <c:v>0.63995548135781855</c:v>
                </c:pt>
                <c:pt idx="12">
                  <c:v>0.69560378408458545</c:v>
                </c:pt>
                <c:pt idx="13">
                  <c:v>0.75125208681135225</c:v>
                </c:pt>
                <c:pt idx="14">
                  <c:v>0.80690038953811904</c:v>
                </c:pt>
                <c:pt idx="15">
                  <c:v>0.86254869226488595</c:v>
                </c:pt>
                <c:pt idx="16">
                  <c:v>0.91819699499165275</c:v>
                </c:pt>
                <c:pt idx="17">
                  <c:v>0.97384529771841954</c:v>
                </c:pt>
                <c:pt idx="18">
                  <c:v>1.0294936004451865</c:v>
                </c:pt>
                <c:pt idx="19">
                  <c:v>1.0851419031719531</c:v>
                </c:pt>
                <c:pt idx="20">
                  <c:v>1.14079020589872</c:v>
                </c:pt>
                <c:pt idx="21">
                  <c:v>1.196438508625487</c:v>
                </c:pt>
                <c:pt idx="22">
                  <c:v>1.2520868113522536</c:v>
                </c:pt>
                <c:pt idx="23">
                  <c:v>1.3077351140790205</c:v>
                </c:pt>
                <c:pt idx="24">
                  <c:v>1.3633834168057875</c:v>
                </c:pt>
                <c:pt idx="25">
                  <c:v>1.4190317195325541</c:v>
                </c:pt>
                <c:pt idx="26">
                  <c:v>1.474680022259321</c:v>
                </c:pt>
                <c:pt idx="27">
                  <c:v>1.530328324986088</c:v>
                </c:pt>
                <c:pt idx="28">
                  <c:v>1.5859766277128546</c:v>
                </c:pt>
                <c:pt idx="29">
                  <c:v>1.6416249304396215</c:v>
                </c:pt>
                <c:pt idx="30">
                  <c:v>1.6972732331663885</c:v>
                </c:pt>
                <c:pt idx="31">
                  <c:v>1.7529215358931551</c:v>
                </c:pt>
                <c:pt idx="32">
                  <c:v>1.808569838619922</c:v>
                </c:pt>
                <c:pt idx="33">
                  <c:v>1.864218141346689</c:v>
                </c:pt>
                <c:pt idx="34">
                  <c:v>1.9198664440734556</c:v>
                </c:pt>
                <c:pt idx="35">
                  <c:v>1.9755147468002225</c:v>
                </c:pt>
                <c:pt idx="36">
                  <c:v>2.0311630495269895</c:v>
                </c:pt>
                <c:pt idx="37">
                  <c:v>2.0868113522537564</c:v>
                </c:pt>
                <c:pt idx="38">
                  <c:v>2.1424596549805228</c:v>
                </c:pt>
                <c:pt idx="39">
                  <c:v>2.1981079577072897</c:v>
                </c:pt>
                <c:pt idx="40">
                  <c:v>2.2537562604340566</c:v>
                </c:pt>
                <c:pt idx="41">
                  <c:v>2.3094045631608235</c:v>
                </c:pt>
                <c:pt idx="42">
                  <c:v>2.3650528658875904</c:v>
                </c:pt>
                <c:pt idx="43">
                  <c:v>2.4207011686143574</c:v>
                </c:pt>
                <c:pt idx="44">
                  <c:v>2.4763494713411238</c:v>
                </c:pt>
                <c:pt idx="45">
                  <c:v>2.5319977740678907</c:v>
                </c:pt>
                <c:pt idx="46">
                  <c:v>2.5876460767946576</c:v>
                </c:pt>
                <c:pt idx="47">
                  <c:v>2.6432943795214245</c:v>
                </c:pt>
                <c:pt idx="48">
                  <c:v>2.6989426822481914</c:v>
                </c:pt>
                <c:pt idx="49">
                  <c:v>2.7545909849749584</c:v>
                </c:pt>
                <c:pt idx="50">
                  <c:v>2.8102392877017248</c:v>
                </c:pt>
                <c:pt idx="51">
                  <c:v>2.8658875904284917</c:v>
                </c:pt>
                <c:pt idx="52">
                  <c:v>2.9215358931552586</c:v>
                </c:pt>
                <c:pt idx="53">
                  <c:v>2.9771841958820255</c:v>
                </c:pt>
                <c:pt idx="54">
                  <c:v>3.0328324986087924</c:v>
                </c:pt>
                <c:pt idx="55">
                  <c:v>3.0884808013355594</c:v>
                </c:pt>
                <c:pt idx="56">
                  <c:v>3.1441291040623258</c:v>
                </c:pt>
                <c:pt idx="57">
                  <c:v>3.1997774067890927</c:v>
                </c:pt>
                <c:pt idx="58">
                  <c:v>3.2554257095158596</c:v>
                </c:pt>
                <c:pt idx="59">
                  <c:v>3.3110740122426265</c:v>
                </c:pt>
                <c:pt idx="60">
                  <c:v>3.3667223149693934</c:v>
                </c:pt>
                <c:pt idx="61">
                  <c:v>3.4223706176961604</c:v>
                </c:pt>
                <c:pt idx="62">
                  <c:v>3.4780189204229268</c:v>
                </c:pt>
                <c:pt idx="63">
                  <c:v>3.5336672231496937</c:v>
                </c:pt>
                <c:pt idx="64">
                  <c:v>3.5893155258764606</c:v>
                </c:pt>
                <c:pt idx="65">
                  <c:v>3.6449638286032275</c:v>
                </c:pt>
                <c:pt idx="66">
                  <c:v>3.7006121313299944</c:v>
                </c:pt>
                <c:pt idx="67">
                  <c:v>3.7562604340567609</c:v>
                </c:pt>
                <c:pt idx="68">
                  <c:v>3.8119087367835278</c:v>
                </c:pt>
                <c:pt idx="69">
                  <c:v>3.8675570395102947</c:v>
                </c:pt>
                <c:pt idx="70">
                  <c:v>3.9232053422370616</c:v>
                </c:pt>
                <c:pt idx="71">
                  <c:v>3.9788536449638285</c:v>
                </c:pt>
                <c:pt idx="72">
                  <c:v>4.034501947690595</c:v>
                </c:pt>
                <c:pt idx="73">
                  <c:v>4.0901502504173619</c:v>
                </c:pt>
                <c:pt idx="74">
                  <c:v>4.1457985531441288</c:v>
                </c:pt>
                <c:pt idx="75">
                  <c:v>4.2014468558708957</c:v>
                </c:pt>
                <c:pt idx="76">
                  <c:v>4.2570951585976617</c:v>
                </c:pt>
                <c:pt idx="77">
                  <c:v>4.3127434613244287</c:v>
                </c:pt>
                <c:pt idx="78">
                  <c:v>4.3683917640511956</c:v>
                </c:pt>
                <c:pt idx="79">
                  <c:v>4.4240400667779625</c:v>
                </c:pt>
                <c:pt idx="80">
                  <c:v>4.4796883695047294</c:v>
                </c:pt>
                <c:pt idx="81">
                  <c:v>4.5353366722314963</c:v>
                </c:pt>
                <c:pt idx="82">
                  <c:v>4.5909849749582632</c:v>
                </c:pt>
                <c:pt idx="83">
                  <c:v>4.6466332776850301</c:v>
                </c:pt>
                <c:pt idx="84">
                  <c:v>4.702281580411797</c:v>
                </c:pt>
                <c:pt idx="85">
                  <c:v>4.7579298831385639</c:v>
                </c:pt>
                <c:pt idx="86">
                  <c:v>4.8135781858653308</c:v>
                </c:pt>
                <c:pt idx="87">
                  <c:v>4.8692264885920977</c:v>
                </c:pt>
                <c:pt idx="88">
                  <c:v>4.9248747913188637</c:v>
                </c:pt>
                <c:pt idx="89">
                  <c:v>4.9805230940456306</c:v>
                </c:pt>
                <c:pt idx="90">
                  <c:v>5.0361713967723976</c:v>
                </c:pt>
                <c:pt idx="91">
                  <c:v>5.0918196994991645</c:v>
                </c:pt>
                <c:pt idx="92">
                  <c:v>5.1474680022259314</c:v>
                </c:pt>
                <c:pt idx="93">
                  <c:v>5.2031163049526983</c:v>
                </c:pt>
                <c:pt idx="94">
                  <c:v>5.2587646076794652</c:v>
                </c:pt>
                <c:pt idx="95">
                  <c:v>5.3144129104062321</c:v>
                </c:pt>
                <c:pt idx="96">
                  <c:v>5.370061213132999</c:v>
                </c:pt>
                <c:pt idx="97">
                  <c:v>5.4257095158597659</c:v>
                </c:pt>
                <c:pt idx="98">
                  <c:v>5.4813578185865328</c:v>
                </c:pt>
                <c:pt idx="99">
                  <c:v>5.5370061213132988</c:v>
                </c:pt>
                <c:pt idx="100">
                  <c:v>5.5926544240400657</c:v>
                </c:pt>
                <c:pt idx="101">
                  <c:v>5.6483027267668326</c:v>
                </c:pt>
                <c:pt idx="102">
                  <c:v>5.7039510294935996</c:v>
                </c:pt>
                <c:pt idx="103">
                  <c:v>5.7595993322203665</c:v>
                </c:pt>
                <c:pt idx="104">
                  <c:v>5.8152476349471334</c:v>
                </c:pt>
                <c:pt idx="105">
                  <c:v>5.8708959376739003</c:v>
                </c:pt>
                <c:pt idx="106">
                  <c:v>5.9265442404006672</c:v>
                </c:pt>
                <c:pt idx="107">
                  <c:v>5.9821925431274341</c:v>
                </c:pt>
                <c:pt idx="108">
                  <c:v>6.037840845854201</c:v>
                </c:pt>
                <c:pt idx="109">
                  <c:v>6.0934891485809679</c:v>
                </c:pt>
                <c:pt idx="110">
                  <c:v>6.1491374513077348</c:v>
                </c:pt>
                <c:pt idx="111">
                  <c:v>6.2047857540345008</c:v>
                </c:pt>
                <c:pt idx="112">
                  <c:v>6.2604340567612677</c:v>
                </c:pt>
                <c:pt idx="113">
                  <c:v>6.3160823594880346</c:v>
                </c:pt>
                <c:pt idx="114">
                  <c:v>6.3717306622148016</c:v>
                </c:pt>
                <c:pt idx="115">
                  <c:v>6.4273789649415685</c:v>
                </c:pt>
                <c:pt idx="116">
                  <c:v>6.4830272676683354</c:v>
                </c:pt>
                <c:pt idx="117">
                  <c:v>6.5386755703951023</c:v>
                </c:pt>
                <c:pt idx="118">
                  <c:v>6.5943238731218692</c:v>
                </c:pt>
                <c:pt idx="119">
                  <c:v>6.6499721758486361</c:v>
                </c:pt>
                <c:pt idx="120">
                  <c:v>6.705620478575403</c:v>
                </c:pt>
                <c:pt idx="121">
                  <c:v>6.7612687813021699</c:v>
                </c:pt>
                <c:pt idx="122">
                  <c:v>6.8169170840289368</c:v>
                </c:pt>
                <c:pt idx="123">
                  <c:v>6.8725653867557028</c:v>
                </c:pt>
                <c:pt idx="124">
                  <c:v>6.9282136894824697</c:v>
                </c:pt>
                <c:pt idx="125">
                  <c:v>6.9838619922092366</c:v>
                </c:pt>
                <c:pt idx="126">
                  <c:v>7.0395102949360036</c:v>
                </c:pt>
                <c:pt idx="127">
                  <c:v>7.0951585976627705</c:v>
                </c:pt>
                <c:pt idx="128">
                  <c:v>7.1508069003895374</c:v>
                </c:pt>
                <c:pt idx="129">
                  <c:v>7.2064552031163043</c:v>
                </c:pt>
                <c:pt idx="130">
                  <c:v>7.2621035058430712</c:v>
                </c:pt>
                <c:pt idx="131">
                  <c:v>7.3177518085698381</c:v>
                </c:pt>
                <c:pt idx="132">
                  <c:v>7.373400111296605</c:v>
                </c:pt>
                <c:pt idx="133">
                  <c:v>7.4290484140233719</c:v>
                </c:pt>
                <c:pt idx="134">
                  <c:v>7.4846967167501379</c:v>
                </c:pt>
                <c:pt idx="135">
                  <c:v>7.5403450194769048</c:v>
                </c:pt>
                <c:pt idx="136">
                  <c:v>7.5959933222036717</c:v>
                </c:pt>
                <c:pt idx="137">
                  <c:v>7.6516416249304386</c:v>
                </c:pt>
                <c:pt idx="138">
                  <c:v>7.7072899276572056</c:v>
                </c:pt>
                <c:pt idx="139">
                  <c:v>7.7629382303839725</c:v>
                </c:pt>
                <c:pt idx="140">
                  <c:v>7.8185865331107394</c:v>
                </c:pt>
                <c:pt idx="141">
                  <c:v>7.8742348358375063</c:v>
                </c:pt>
                <c:pt idx="142">
                  <c:v>7.9298831385642732</c:v>
                </c:pt>
                <c:pt idx="143">
                  <c:v>7.9855314412910401</c:v>
                </c:pt>
                <c:pt idx="144">
                  <c:v>8.041179744017807</c:v>
                </c:pt>
                <c:pt idx="145">
                  <c:v>8.096828046744573</c:v>
                </c:pt>
                <c:pt idx="146">
                  <c:v>8.1524763494713408</c:v>
                </c:pt>
                <c:pt idx="147">
                  <c:v>8.2081246521981068</c:v>
                </c:pt>
                <c:pt idx="148">
                  <c:v>8.2637729549248746</c:v>
                </c:pt>
                <c:pt idx="149">
                  <c:v>8.3194212576516406</c:v>
                </c:pt>
                <c:pt idx="150">
                  <c:v>8.3750695603784084</c:v>
                </c:pt>
                <c:pt idx="151">
                  <c:v>8.4307178631051745</c:v>
                </c:pt>
                <c:pt idx="152">
                  <c:v>8.4863661658319405</c:v>
                </c:pt>
                <c:pt idx="153">
                  <c:v>8.5420144685587083</c:v>
                </c:pt>
                <c:pt idx="154">
                  <c:v>8.5976627712854743</c:v>
                </c:pt>
                <c:pt idx="155">
                  <c:v>8.6533110740122421</c:v>
                </c:pt>
                <c:pt idx="156">
                  <c:v>8.7089593767390081</c:v>
                </c:pt>
                <c:pt idx="157">
                  <c:v>8.7646076794657759</c:v>
                </c:pt>
                <c:pt idx="158">
                  <c:v>8.8202559821925419</c:v>
                </c:pt>
                <c:pt idx="159">
                  <c:v>8.8759042849193097</c:v>
                </c:pt>
                <c:pt idx="160">
                  <c:v>8.9315525876460757</c:v>
                </c:pt>
                <c:pt idx="161">
                  <c:v>8.9872008903728435</c:v>
                </c:pt>
                <c:pt idx="162">
                  <c:v>9.0428491930996096</c:v>
                </c:pt>
                <c:pt idx="163">
                  <c:v>9.0984974958263756</c:v>
                </c:pt>
                <c:pt idx="164">
                  <c:v>9.1541457985531434</c:v>
                </c:pt>
                <c:pt idx="165">
                  <c:v>9.2097941012799094</c:v>
                </c:pt>
                <c:pt idx="166">
                  <c:v>9.2654424040066772</c:v>
                </c:pt>
                <c:pt idx="167">
                  <c:v>9.3210907067334432</c:v>
                </c:pt>
                <c:pt idx="168">
                  <c:v>9.376739009460211</c:v>
                </c:pt>
                <c:pt idx="169">
                  <c:v>9.432387312186977</c:v>
                </c:pt>
                <c:pt idx="170">
                  <c:v>9.4880356149137448</c:v>
                </c:pt>
                <c:pt idx="171">
                  <c:v>9.5436839176405108</c:v>
                </c:pt>
                <c:pt idx="172">
                  <c:v>9.5993322203672786</c:v>
                </c:pt>
                <c:pt idx="173">
                  <c:v>9.6549805230940446</c:v>
                </c:pt>
                <c:pt idx="174">
                  <c:v>9.7106288258208124</c:v>
                </c:pt>
                <c:pt idx="175">
                  <c:v>9.7662771285475785</c:v>
                </c:pt>
                <c:pt idx="176">
                  <c:v>9.8219254312743445</c:v>
                </c:pt>
                <c:pt idx="177">
                  <c:v>9.8775737340011123</c:v>
                </c:pt>
                <c:pt idx="178">
                  <c:v>9.9332220367278783</c:v>
                </c:pt>
                <c:pt idx="179">
                  <c:v>9.9888703394546461</c:v>
                </c:pt>
                <c:pt idx="180">
                  <c:v>10.044518642181412</c:v>
                </c:pt>
                <c:pt idx="181">
                  <c:v>10.10016694490818</c:v>
                </c:pt>
                <c:pt idx="182">
                  <c:v>10.155815247634946</c:v>
                </c:pt>
                <c:pt idx="183">
                  <c:v>10.211463550361714</c:v>
                </c:pt>
                <c:pt idx="184">
                  <c:v>10.26711185308848</c:v>
                </c:pt>
                <c:pt idx="185">
                  <c:v>10.322760155815248</c:v>
                </c:pt>
                <c:pt idx="186">
                  <c:v>10.378408458542014</c:v>
                </c:pt>
                <c:pt idx="187">
                  <c:v>10.43405676126878</c:v>
                </c:pt>
                <c:pt idx="188">
                  <c:v>10.489705063995547</c:v>
                </c:pt>
                <c:pt idx="189">
                  <c:v>10.545353366722313</c:v>
                </c:pt>
                <c:pt idx="190">
                  <c:v>10.601001669449081</c:v>
                </c:pt>
                <c:pt idx="191">
                  <c:v>10.656649972175847</c:v>
                </c:pt>
                <c:pt idx="192">
                  <c:v>10.712298274902615</c:v>
                </c:pt>
                <c:pt idx="193">
                  <c:v>10.767946577629381</c:v>
                </c:pt>
                <c:pt idx="194">
                  <c:v>10.823594880356149</c:v>
                </c:pt>
                <c:pt idx="195">
                  <c:v>10.879243183082915</c:v>
                </c:pt>
                <c:pt idx="196">
                  <c:v>10.934891485809683</c:v>
                </c:pt>
                <c:pt idx="197">
                  <c:v>10.990539788536449</c:v>
                </c:pt>
                <c:pt idx="198">
                  <c:v>11.046188091263215</c:v>
                </c:pt>
                <c:pt idx="199">
                  <c:v>11.101836393989982</c:v>
                </c:pt>
                <c:pt idx="200">
                  <c:v>11.157484696716748</c:v>
                </c:pt>
                <c:pt idx="201">
                  <c:v>11.213132999443516</c:v>
                </c:pt>
                <c:pt idx="202">
                  <c:v>11.268781302170282</c:v>
                </c:pt>
                <c:pt idx="203">
                  <c:v>11.32442960489705</c:v>
                </c:pt>
                <c:pt idx="204">
                  <c:v>11.380077907623816</c:v>
                </c:pt>
                <c:pt idx="205">
                  <c:v>11.435726210350584</c:v>
                </c:pt>
                <c:pt idx="206">
                  <c:v>11.49137451307735</c:v>
                </c:pt>
                <c:pt idx="207">
                  <c:v>11.547022815804118</c:v>
                </c:pt>
                <c:pt idx="208">
                  <c:v>11.602671118530884</c:v>
                </c:pt>
                <c:pt idx="209">
                  <c:v>11.658319421257652</c:v>
                </c:pt>
                <c:pt idx="210">
                  <c:v>11.713967723984418</c:v>
                </c:pt>
                <c:pt idx="211">
                  <c:v>11.769616026711184</c:v>
                </c:pt>
                <c:pt idx="212">
                  <c:v>11.825264329437951</c:v>
                </c:pt>
                <c:pt idx="213">
                  <c:v>11.880912632164717</c:v>
                </c:pt>
                <c:pt idx="214">
                  <c:v>11.936560934891485</c:v>
                </c:pt>
                <c:pt idx="215">
                  <c:v>11.992209237618251</c:v>
                </c:pt>
                <c:pt idx="216">
                  <c:v>12.047857540345019</c:v>
                </c:pt>
                <c:pt idx="217">
                  <c:v>12.103505843071785</c:v>
                </c:pt>
                <c:pt idx="218">
                  <c:v>12.159154145798553</c:v>
                </c:pt>
                <c:pt idx="219">
                  <c:v>12.214802448525319</c:v>
                </c:pt>
                <c:pt idx="220">
                  <c:v>12.270450751252087</c:v>
                </c:pt>
                <c:pt idx="221">
                  <c:v>12.326099053978853</c:v>
                </c:pt>
                <c:pt idx="222">
                  <c:v>12.381747356705619</c:v>
                </c:pt>
                <c:pt idx="223">
                  <c:v>12.437395659432386</c:v>
                </c:pt>
                <c:pt idx="224">
                  <c:v>12.493043962159152</c:v>
                </c:pt>
                <c:pt idx="225">
                  <c:v>12.54869226488592</c:v>
                </c:pt>
                <c:pt idx="226">
                  <c:v>12.604340567612686</c:v>
                </c:pt>
                <c:pt idx="227">
                  <c:v>12.659988870339454</c:v>
                </c:pt>
                <c:pt idx="228">
                  <c:v>12.71563717306622</c:v>
                </c:pt>
                <c:pt idx="229">
                  <c:v>12.771285475792988</c:v>
                </c:pt>
                <c:pt idx="230">
                  <c:v>12.826933778519754</c:v>
                </c:pt>
                <c:pt idx="231">
                  <c:v>12.882582081246522</c:v>
                </c:pt>
                <c:pt idx="232">
                  <c:v>12.938230383973288</c:v>
                </c:pt>
                <c:pt idx="233">
                  <c:v>12.993878686700054</c:v>
                </c:pt>
                <c:pt idx="234">
                  <c:v>13.049526989426822</c:v>
                </c:pt>
                <c:pt idx="235">
                  <c:v>13.105175292153588</c:v>
                </c:pt>
                <c:pt idx="236">
                  <c:v>13.160823594880355</c:v>
                </c:pt>
                <c:pt idx="237">
                  <c:v>13.216471897607121</c:v>
                </c:pt>
                <c:pt idx="238">
                  <c:v>13.272120200333889</c:v>
                </c:pt>
                <c:pt idx="239">
                  <c:v>13.327768503060655</c:v>
                </c:pt>
                <c:pt idx="240">
                  <c:v>13.383416805787423</c:v>
                </c:pt>
                <c:pt idx="241">
                  <c:v>13.439065108514189</c:v>
                </c:pt>
                <c:pt idx="242">
                  <c:v>13.494713411240957</c:v>
                </c:pt>
                <c:pt idx="243">
                  <c:v>13.550361713967723</c:v>
                </c:pt>
                <c:pt idx="244">
                  <c:v>13.606010016694491</c:v>
                </c:pt>
                <c:pt idx="245">
                  <c:v>13.661658319421257</c:v>
                </c:pt>
                <c:pt idx="246">
                  <c:v>13.717306622148023</c:v>
                </c:pt>
                <c:pt idx="247">
                  <c:v>13.77295492487479</c:v>
                </c:pt>
                <c:pt idx="248">
                  <c:v>13.828603227601556</c:v>
                </c:pt>
                <c:pt idx="249">
                  <c:v>13.884251530328324</c:v>
                </c:pt>
                <c:pt idx="250">
                  <c:v>13.93989983305509</c:v>
                </c:pt>
                <c:pt idx="251">
                  <c:v>13.995548135781858</c:v>
                </c:pt>
                <c:pt idx="252">
                  <c:v>14.051196438508624</c:v>
                </c:pt>
                <c:pt idx="253">
                  <c:v>14.106844741235392</c:v>
                </c:pt>
                <c:pt idx="254">
                  <c:v>14.162493043962158</c:v>
                </c:pt>
                <c:pt idx="255">
                  <c:v>14.218141346688926</c:v>
                </c:pt>
                <c:pt idx="256">
                  <c:v>14.273789649415692</c:v>
                </c:pt>
                <c:pt idx="257">
                  <c:v>14.329437952142458</c:v>
                </c:pt>
                <c:pt idx="258">
                  <c:v>14.385086254869226</c:v>
                </c:pt>
                <c:pt idx="259">
                  <c:v>14.440734557595992</c:v>
                </c:pt>
                <c:pt idx="260">
                  <c:v>14.496382860322759</c:v>
                </c:pt>
                <c:pt idx="261">
                  <c:v>14.552031163049525</c:v>
                </c:pt>
                <c:pt idx="262">
                  <c:v>14.607679465776293</c:v>
                </c:pt>
                <c:pt idx="263">
                  <c:v>14.663327768503059</c:v>
                </c:pt>
                <c:pt idx="264">
                  <c:v>14.718976071229827</c:v>
                </c:pt>
                <c:pt idx="265">
                  <c:v>14.774624373956593</c:v>
                </c:pt>
                <c:pt idx="266">
                  <c:v>14.830272676683361</c:v>
                </c:pt>
                <c:pt idx="267">
                  <c:v>14.885920979410127</c:v>
                </c:pt>
                <c:pt idx="268">
                  <c:v>14.941569282136893</c:v>
                </c:pt>
                <c:pt idx="269">
                  <c:v>14.997217584863661</c:v>
                </c:pt>
                <c:pt idx="270">
                  <c:v>15.052865887590427</c:v>
                </c:pt>
                <c:pt idx="271">
                  <c:v>15.108514190317194</c:v>
                </c:pt>
                <c:pt idx="272">
                  <c:v>15.16416249304396</c:v>
                </c:pt>
                <c:pt idx="273">
                  <c:v>15.219810795770728</c:v>
                </c:pt>
                <c:pt idx="274">
                  <c:v>15.275459098497494</c:v>
                </c:pt>
                <c:pt idx="275">
                  <c:v>15.331107401224262</c:v>
                </c:pt>
                <c:pt idx="276">
                  <c:v>15.386755703951028</c:v>
                </c:pt>
                <c:pt idx="277">
                  <c:v>15.442404006677796</c:v>
                </c:pt>
                <c:pt idx="278">
                  <c:v>15.498052309404562</c:v>
                </c:pt>
                <c:pt idx="279">
                  <c:v>15.55370061213133</c:v>
                </c:pt>
                <c:pt idx="280">
                  <c:v>15.609348914858096</c:v>
                </c:pt>
                <c:pt idx="281">
                  <c:v>15.664997217584862</c:v>
                </c:pt>
                <c:pt idx="282">
                  <c:v>15.72064552031163</c:v>
                </c:pt>
                <c:pt idx="283">
                  <c:v>15.776293823038396</c:v>
                </c:pt>
                <c:pt idx="284">
                  <c:v>15.831942125765163</c:v>
                </c:pt>
                <c:pt idx="285">
                  <c:v>15.887590428491929</c:v>
                </c:pt>
                <c:pt idx="286">
                  <c:v>15.943238731218697</c:v>
                </c:pt>
                <c:pt idx="287">
                  <c:v>15.998887033945463</c:v>
                </c:pt>
                <c:pt idx="288">
                  <c:v>16.054535336672231</c:v>
                </c:pt>
                <c:pt idx="289">
                  <c:v>16.110183639398997</c:v>
                </c:pt>
                <c:pt idx="290">
                  <c:v>16.165831942125763</c:v>
                </c:pt>
                <c:pt idx="291">
                  <c:v>16.221480244852529</c:v>
                </c:pt>
                <c:pt idx="292">
                  <c:v>16.277128547579299</c:v>
                </c:pt>
                <c:pt idx="293">
                  <c:v>16.332776850306065</c:v>
                </c:pt>
                <c:pt idx="294">
                  <c:v>16.388425153032831</c:v>
                </c:pt>
                <c:pt idx="295">
                  <c:v>16.444073455759597</c:v>
                </c:pt>
                <c:pt idx="296">
                  <c:v>16.499721758486366</c:v>
                </c:pt>
                <c:pt idx="297">
                  <c:v>16.555370061213132</c:v>
                </c:pt>
                <c:pt idx="298">
                  <c:v>16.611018363939898</c:v>
                </c:pt>
                <c:pt idx="299">
                  <c:v>16.666666666666664</c:v>
                </c:pt>
                <c:pt idx="300">
                  <c:v>16.722314969393434</c:v>
                </c:pt>
                <c:pt idx="301">
                  <c:v>16.7779632721202</c:v>
                </c:pt>
                <c:pt idx="302">
                  <c:v>16.833611574846966</c:v>
                </c:pt>
                <c:pt idx="303">
                  <c:v>16.889259877573732</c:v>
                </c:pt>
                <c:pt idx="304">
                  <c:v>16.944908180300498</c:v>
                </c:pt>
                <c:pt idx="305">
                  <c:v>17.000556483027268</c:v>
                </c:pt>
                <c:pt idx="306">
                  <c:v>17.056204785754034</c:v>
                </c:pt>
                <c:pt idx="307">
                  <c:v>17.1118530884808</c:v>
                </c:pt>
                <c:pt idx="308">
                  <c:v>17.167501391207566</c:v>
                </c:pt>
                <c:pt idx="309">
                  <c:v>17.223149693934335</c:v>
                </c:pt>
                <c:pt idx="310">
                  <c:v>17.278797996661101</c:v>
                </c:pt>
                <c:pt idx="311">
                  <c:v>17.334446299387867</c:v>
                </c:pt>
                <c:pt idx="312">
                  <c:v>17.390094602114633</c:v>
                </c:pt>
                <c:pt idx="313">
                  <c:v>17.445742904841403</c:v>
                </c:pt>
                <c:pt idx="314">
                  <c:v>17.501391207568169</c:v>
                </c:pt>
                <c:pt idx="315">
                  <c:v>17.557039510294935</c:v>
                </c:pt>
                <c:pt idx="316">
                  <c:v>17.612687813021701</c:v>
                </c:pt>
                <c:pt idx="317">
                  <c:v>17.668336115748467</c:v>
                </c:pt>
                <c:pt idx="318">
                  <c:v>17.723984418475236</c:v>
                </c:pt>
                <c:pt idx="319">
                  <c:v>17.779632721202002</c:v>
                </c:pt>
                <c:pt idx="320">
                  <c:v>17.835281023928768</c:v>
                </c:pt>
                <c:pt idx="321">
                  <c:v>17.890929326655534</c:v>
                </c:pt>
                <c:pt idx="322">
                  <c:v>17.946577629382304</c:v>
                </c:pt>
                <c:pt idx="323">
                  <c:v>18.00222593210907</c:v>
                </c:pt>
                <c:pt idx="324">
                  <c:v>18.057874234835836</c:v>
                </c:pt>
                <c:pt idx="325">
                  <c:v>18.113522537562602</c:v>
                </c:pt>
                <c:pt idx="326">
                  <c:v>18.169170840289368</c:v>
                </c:pt>
                <c:pt idx="327">
                  <c:v>18.224819143016138</c:v>
                </c:pt>
                <c:pt idx="328">
                  <c:v>18.280467445742904</c:v>
                </c:pt>
                <c:pt idx="329">
                  <c:v>18.33611574846967</c:v>
                </c:pt>
                <c:pt idx="330">
                  <c:v>18.391764051196436</c:v>
                </c:pt>
                <c:pt idx="331">
                  <c:v>18.447412353923205</c:v>
                </c:pt>
                <c:pt idx="332">
                  <c:v>18.503060656649971</c:v>
                </c:pt>
                <c:pt idx="333">
                  <c:v>18.558708959376737</c:v>
                </c:pt>
                <c:pt idx="334">
                  <c:v>18.614357262103503</c:v>
                </c:pt>
                <c:pt idx="335">
                  <c:v>18.670005564830273</c:v>
                </c:pt>
                <c:pt idx="336">
                  <c:v>18.725653867557039</c:v>
                </c:pt>
                <c:pt idx="337">
                  <c:v>18.781302170283805</c:v>
                </c:pt>
                <c:pt idx="338">
                  <c:v>18.836950473010571</c:v>
                </c:pt>
                <c:pt idx="339">
                  <c:v>18.892598775737337</c:v>
                </c:pt>
                <c:pt idx="340">
                  <c:v>18.948247078464107</c:v>
                </c:pt>
                <c:pt idx="341">
                  <c:v>19.003895381190873</c:v>
                </c:pt>
                <c:pt idx="342">
                  <c:v>19.059543683917639</c:v>
                </c:pt>
                <c:pt idx="343">
                  <c:v>19.115191986644405</c:v>
                </c:pt>
                <c:pt idx="344">
                  <c:v>19.170840289371174</c:v>
                </c:pt>
                <c:pt idx="345">
                  <c:v>19.22648859209794</c:v>
                </c:pt>
                <c:pt idx="346">
                  <c:v>19.282136894824706</c:v>
                </c:pt>
                <c:pt idx="347">
                  <c:v>19.337785197551472</c:v>
                </c:pt>
                <c:pt idx="348">
                  <c:v>19.393433500278242</c:v>
                </c:pt>
                <c:pt idx="349">
                  <c:v>19.449081803005008</c:v>
                </c:pt>
                <c:pt idx="350">
                  <c:v>19.504730105731774</c:v>
                </c:pt>
                <c:pt idx="351">
                  <c:v>19.56037840845854</c:v>
                </c:pt>
                <c:pt idx="352">
                  <c:v>19.616026711185306</c:v>
                </c:pt>
                <c:pt idx="353">
                  <c:v>19.671675013912076</c:v>
                </c:pt>
                <c:pt idx="354">
                  <c:v>19.727323316638842</c:v>
                </c:pt>
                <c:pt idx="355">
                  <c:v>19.782971619365608</c:v>
                </c:pt>
                <c:pt idx="356">
                  <c:v>19.838619922092374</c:v>
                </c:pt>
                <c:pt idx="357">
                  <c:v>19.894268224819143</c:v>
                </c:pt>
                <c:pt idx="358">
                  <c:v>19.949916527545909</c:v>
                </c:pt>
                <c:pt idx="359">
                  <c:v>20.005564830272675</c:v>
                </c:pt>
                <c:pt idx="360">
                  <c:v>20.061213132999441</c:v>
                </c:pt>
                <c:pt idx="361">
                  <c:v>20.116861435726207</c:v>
                </c:pt>
                <c:pt idx="362">
                  <c:v>20.172509738452977</c:v>
                </c:pt>
                <c:pt idx="363">
                  <c:v>20.228158041179743</c:v>
                </c:pt>
                <c:pt idx="364">
                  <c:v>20.283806343906509</c:v>
                </c:pt>
                <c:pt idx="365">
                  <c:v>20.339454646633275</c:v>
                </c:pt>
                <c:pt idx="366">
                  <c:v>20.395102949360044</c:v>
                </c:pt>
                <c:pt idx="367">
                  <c:v>20.45075125208681</c:v>
                </c:pt>
                <c:pt idx="368">
                  <c:v>20.506399554813576</c:v>
                </c:pt>
                <c:pt idx="369">
                  <c:v>20.562047857540342</c:v>
                </c:pt>
                <c:pt idx="370">
                  <c:v>20.617696160267112</c:v>
                </c:pt>
                <c:pt idx="371">
                  <c:v>20.673344462993878</c:v>
                </c:pt>
                <c:pt idx="372">
                  <c:v>20.728992765720644</c:v>
                </c:pt>
                <c:pt idx="373">
                  <c:v>20.78464106844741</c:v>
                </c:pt>
                <c:pt idx="374">
                  <c:v>20.840289371174176</c:v>
                </c:pt>
                <c:pt idx="375">
                  <c:v>20.895937673900946</c:v>
                </c:pt>
                <c:pt idx="376">
                  <c:v>20.951585976627712</c:v>
                </c:pt>
                <c:pt idx="377">
                  <c:v>21.007234279354478</c:v>
                </c:pt>
                <c:pt idx="378">
                  <c:v>21.062882582081244</c:v>
                </c:pt>
                <c:pt idx="379">
                  <c:v>21.118530884808013</c:v>
                </c:pt>
                <c:pt idx="380">
                  <c:v>21.174179187534779</c:v>
                </c:pt>
                <c:pt idx="381">
                  <c:v>21.229827490261545</c:v>
                </c:pt>
                <c:pt idx="382">
                  <c:v>21.285475792988311</c:v>
                </c:pt>
                <c:pt idx="383">
                  <c:v>21.341124095715081</c:v>
                </c:pt>
                <c:pt idx="384">
                  <c:v>21.396772398441847</c:v>
                </c:pt>
                <c:pt idx="385">
                  <c:v>21.452420701168613</c:v>
                </c:pt>
                <c:pt idx="386">
                  <c:v>21.508069003895379</c:v>
                </c:pt>
                <c:pt idx="387">
                  <c:v>21.563717306622145</c:v>
                </c:pt>
                <c:pt idx="388">
                  <c:v>21.619365609348915</c:v>
                </c:pt>
                <c:pt idx="389">
                  <c:v>21.675013912075681</c:v>
                </c:pt>
                <c:pt idx="390">
                  <c:v>21.730662214802447</c:v>
                </c:pt>
                <c:pt idx="391">
                  <c:v>21.786310517529213</c:v>
                </c:pt>
                <c:pt idx="392">
                  <c:v>21.841958820255982</c:v>
                </c:pt>
                <c:pt idx="393">
                  <c:v>21.897607122982748</c:v>
                </c:pt>
                <c:pt idx="394">
                  <c:v>21.953255425709514</c:v>
                </c:pt>
                <c:pt idx="395">
                  <c:v>22.00890372843628</c:v>
                </c:pt>
                <c:pt idx="396">
                  <c:v>22.064552031163046</c:v>
                </c:pt>
                <c:pt idx="397">
                  <c:v>22.120200333889816</c:v>
                </c:pt>
                <c:pt idx="398">
                  <c:v>22.175848636616582</c:v>
                </c:pt>
                <c:pt idx="399">
                  <c:v>22.231496939343348</c:v>
                </c:pt>
                <c:pt idx="400">
                  <c:v>22.287145242070114</c:v>
                </c:pt>
                <c:pt idx="401">
                  <c:v>22.342793544796884</c:v>
                </c:pt>
                <c:pt idx="402">
                  <c:v>22.39844184752365</c:v>
                </c:pt>
                <c:pt idx="403">
                  <c:v>22.454090150250416</c:v>
                </c:pt>
                <c:pt idx="404">
                  <c:v>22.509738452977182</c:v>
                </c:pt>
                <c:pt idx="405">
                  <c:v>22.565386755703951</c:v>
                </c:pt>
                <c:pt idx="406">
                  <c:v>22.621035058430717</c:v>
                </c:pt>
                <c:pt idx="407">
                  <c:v>22.676683361157483</c:v>
                </c:pt>
                <c:pt idx="408">
                  <c:v>22.732331663884249</c:v>
                </c:pt>
                <c:pt idx="409">
                  <c:v>22.787979966611015</c:v>
                </c:pt>
                <c:pt idx="410">
                  <c:v>22.843628269337785</c:v>
                </c:pt>
                <c:pt idx="411">
                  <c:v>22.899276572064551</c:v>
                </c:pt>
                <c:pt idx="412">
                  <c:v>22.954924874791317</c:v>
                </c:pt>
                <c:pt idx="413">
                  <c:v>23.010573177518083</c:v>
                </c:pt>
                <c:pt idx="414">
                  <c:v>23.066221480244852</c:v>
                </c:pt>
                <c:pt idx="415">
                  <c:v>23.121869782971618</c:v>
                </c:pt>
                <c:pt idx="416">
                  <c:v>23.177518085698384</c:v>
                </c:pt>
                <c:pt idx="417">
                  <c:v>23.23316638842515</c:v>
                </c:pt>
                <c:pt idx="418">
                  <c:v>23.28881469115192</c:v>
                </c:pt>
                <c:pt idx="419">
                  <c:v>23.344462993878686</c:v>
                </c:pt>
                <c:pt idx="420">
                  <c:v>23.400111296605452</c:v>
                </c:pt>
                <c:pt idx="421">
                  <c:v>23.455759599332218</c:v>
                </c:pt>
                <c:pt idx="422">
                  <c:v>23.511407902058984</c:v>
                </c:pt>
                <c:pt idx="423">
                  <c:v>23.567056204785754</c:v>
                </c:pt>
                <c:pt idx="424">
                  <c:v>23.62270450751252</c:v>
                </c:pt>
                <c:pt idx="425">
                  <c:v>23.678352810239286</c:v>
                </c:pt>
                <c:pt idx="426">
                  <c:v>23.734001112966052</c:v>
                </c:pt>
                <c:pt idx="427">
                  <c:v>23.789649415692821</c:v>
                </c:pt>
                <c:pt idx="428">
                  <c:v>23.845297718419587</c:v>
                </c:pt>
                <c:pt idx="429">
                  <c:v>23.900946021146353</c:v>
                </c:pt>
                <c:pt idx="430">
                  <c:v>23.956594323873119</c:v>
                </c:pt>
                <c:pt idx="431">
                  <c:v>24.012242626599885</c:v>
                </c:pt>
                <c:pt idx="432">
                  <c:v>24.067890929326655</c:v>
                </c:pt>
                <c:pt idx="433">
                  <c:v>24.123539232053421</c:v>
                </c:pt>
                <c:pt idx="434">
                  <c:v>24.179187534780187</c:v>
                </c:pt>
                <c:pt idx="435">
                  <c:v>24.234835837506953</c:v>
                </c:pt>
                <c:pt idx="436">
                  <c:v>24.290484140233723</c:v>
                </c:pt>
                <c:pt idx="437">
                  <c:v>24.346132442960489</c:v>
                </c:pt>
                <c:pt idx="438">
                  <c:v>24.401780745687255</c:v>
                </c:pt>
                <c:pt idx="439">
                  <c:v>24.457429048414021</c:v>
                </c:pt>
                <c:pt idx="440">
                  <c:v>24.51307735114079</c:v>
                </c:pt>
                <c:pt idx="441">
                  <c:v>24.568725653867556</c:v>
                </c:pt>
                <c:pt idx="442">
                  <c:v>24.624373956594322</c:v>
                </c:pt>
                <c:pt idx="443">
                  <c:v>24.680022259321088</c:v>
                </c:pt>
                <c:pt idx="444">
                  <c:v>24.735670562047854</c:v>
                </c:pt>
                <c:pt idx="445">
                  <c:v>24.791318864774624</c:v>
                </c:pt>
                <c:pt idx="446">
                  <c:v>24.84696716750139</c:v>
                </c:pt>
                <c:pt idx="447">
                  <c:v>24.902615470228156</c:v>
                </c:pt>
                <c:pt idx="448">
                  <c:v>24.958263772954922</c:v>
                </c:pt>
                <c:pt idx="449">
                  <c:v>25.013912075681692</c:v>
                </c:pt>
                <c:pt idx="450">
                  <c:v>25.069560378408458</c:v>
                </c:pt>
                <c:pt idx="451">
                  <c:v>25.125208681135224</c:v>
                </c:pt>
                <c:pt idx="452">
                  <c:v>25.18085698386199</c:v>
                </c:pt>
                <c:pt idx="453">
                  <c:v>25.236505286588759</c:v>
                </c:pt>
                <c:pt idx="454">
                  <c:v>25.292153589315525</c:v>
                </c:pt>
                <c:pt idx="455">
                  <c:v>25.347801892042291</c:v>
                </c:pt>
                <c:pt idx="456">
                  <c:v>25.403450194769057</c:v>
                </c:pt>
                <c:pt idx="457">
                  <c:v>25.459098497495823</c:v>
                </c:pt>
                <c:pt idx="458">
                  <c:v>25.514746800222593</c:v>
                </c:pt>
                <c:pt idx="459">
                  <c:v>25.570395102949359</c:v>
                </c:pt>
                <c:pt idx="460">
                  <c:v>25.626043405676125</c:v>
                </c:pt>
                <c:pt idx="461">
                  <c:v>25.681691708402891</c:v>
                </c:pt>
                <c:pt idx="462">
                  <c:v>25.73734001112966</c:v>
                </c:pt>
                <c:pt idx="463">
                  <c:v>25.792988313856426</c:v>
                </c:pt>
                <c:pt idx="464">
                  <c:v>25.848636616583192</c:v>
                </c:pt>
                <c:pt idx="465">
                  <c:v>25.904284919309958</c:v>
                </c:pt>
                <c:pt idx="466">
                  <c:v>25.959933222036724</c:v>
                </c:pt>
                <c:pt idx="467">
                  <c:v>26.015581524763494</c:v>
                </c:pt>
                <c:pt idx="468">
                  <c:v>26.07122982749026</c:v>
                </c:pt>
                <c:pt idx="469">
                  <c:v>26.126878130217026</c:v>
                </c:pt>
                <c:pt idx="470">
                  <c:v>26.182526432943792</c:v>
                </c:pt>
                <c:pt idx="471">
                  <c:v>26.238174735670562</c:v>
                </c:pt>
                <c:pt idx="472">
                  <c:v>26.293823038397328</c:v>
                </c:pt>
                <c:pt idx="473">
                  <c:v>26.349471341124094</c:v>
                </c:pt>
                <c:pt idx="474">
                  <c:v>26.40511964385086</c:v>
                </c:pt>
                <c:pt idx="475">
                  <c:v>26.460767946577629</c:v>
                </c:pt>
                <c:pt idx="476">
                  <c:v>26.516416249304395</c:v>
                </c:pt>
                <c:pt idx="477">
                  <c:v>26.572064552031161</c:v>
                </c:pt>
                <c:pt idx="478">
                  <c:v>26.627712854757927</c:v>
                </c:pt>
                <c:pt idx="479">
                  <c:v>26.683361157484693</c:v>
                </c:pt>
                <c:pt idx="480">
                  <c:v>26.739009460211463</c:v>
                </c:pt>
                <c:pt idx="481">
                  <c:v>26.794657762938229</c:v>
                </c:pt>
                <c:pt idx="482">
                  <c:v>26.850306065664995</c:v>
                </c:pt>
                <c:pt idx="483">
                  <c:v>26.905954368391761</c:v>
                </c:pt>
                <c:pt idx="484">
                  <c:v>26.961602671118531</c:v>
                </c:pt>
                <c:pt idx="485">
                  <c:v>27.017250973845297</c:v>
                </c:pt>
                <c:pt idx="486">
                  <c:v>27.072899276572063</c:v>
                </c:pt>
                <c:pt idx="487">
                  <c:v>27.128547579298829</c:v>
                </c:pt>
                <c:pt idx="488">
                  <c:v>27.184195882025598</c:v>
                </c:pt>
                <c:pt idx="489">
                  <c:v>27.239844184752364</c:v>
                </c:pt>
                <c:pt idx="490">
                  <c:v>27.29549248747913</c:v>
                </c:pt>
                <c:pt idx="491">
                  <c:v>27.351140790205896</c:v>
                </c:pt>
                <c:pt idx="492">
                  <c:v>27.406789092932662</c:v>
                </c:pt>
                <c:pt idx="493">
                  <c:v>27.462437395659432</c:v>
                </c:pt>
                <c:pt idx="494">
                  <c:v>27.518085698386198</c:v>
                </c:pt>
                <c:pt idx="495">
                  <c:v>27.573734001112964</c:v>
                </c:pt>
                <c:pt idx="496">
                  <c:v>27.62938230383973</c:v>
                </c:pt>
                <c:pt idx="497">
                  <c:v>27.6850306065665</c:v>
                </c:pt>
                <c:pt idx="498">
                  <c:v>27.740678909293266</c:v>
                </c:pt>
                <c:pt idx="499">
                  <c:v>27.796327212020032</c:v>
                </c:pt>
                <c:pt idx="500">
                  <c:v>27.851975514746798</c:v>
                </c:pt>
                <c:pt idx="501">
                  <c:v>27.907623817473564</c:v>
                </c:pt>
                <c:pt idx="502">
                  <c:v>27.963272120200333</c:v>
                </c:pt>
                <c:pt idx="503">
                  <c:v>28.018920422927099</c:v>
                </c:pt>
                <c:pt idx="504">
                  <c:v>28.074568725653865</c:v>
                </c:pt>
                <c:pt idx="505">
                  <c:v>28.130217028380631</c:v>
                </c:pt>
                <c:pt idx="506">
                  <c:v>28.185865331107401</c:v>
                </c:pt>
                <c:pt idx="507">
                  <c:v>28.241513633834167</c:v>
                </c:pt>
                <c:pt idx="508">
                  <c:v>28.297161936560933</c:v>
                </c:pt>
                <c:pt idx="509">
                  <c:v>28.352810239287699</c:v>
                </c:pt>
                <c:pt idx="510">
                  <c:v>28.408458542014468</c:v>
                </c:pt>
                <c:pt idx="511">
                  <c:v>28.464106844741234</c:v>
                </c:pt>
                <c:pt idx="512">
                  <c:v>28.519755147468</c:v>
                </c:pt>
                <c:pt idx="513">
                  <c:v>28.575403450194766</c:v>
                </c:pt>
                <c:pt idx="514">
                  <c:v>28.631051752921532</c:v>
                </c:pt>
                <c:pt idx="515">
                  <c:v>28.686700055648302</c:v>
                </c:pt>
                <c:pt idx="516">
                  <c:v>28.742348358375068</c:v>
                </c:pt>
                <c:pt idx="517">
                  <c:v>28.797996661101834</c:v>
                </c:pt>
                <c:pt idx="518">
                  <c:v>28.8536449638286</c:v>
                </c:pt>
                <c:pt idx="519">
                  <c:v>28.90929326655537</c:v>
                </c:pt>
                <c:pt idx="520">
                  <c:v>28.964941569282136</c:v>
                </c:pt>
                <c:pt idx="521">
                  <c:v>29.020589872008902</c:v>
                </c:pt>
                <c:pt idx="522">
                  <c:v>29.076238174735668</c:v>
                </c:pt>
                <c:pt idx="523">
                  <c:v>29.131886477462437</c:v>
                </c:pt>
                <c:pt idx="524">
                  <c:v>29.187534780189203</c:v>
                </c:pt>
                <c:pt idx="525">
                  <c:v>29.243183082915969</c:v>
                </c:pt>
                <c:pt idx="526">
                  <c:v>29.298831385642735</c:v>
                </c:pt>
                <c:pt idx="527">
                  <c:v>29.354479688369501</c:v>
                </c:pt>
                <c:pt idx="528">
                  <c:v>29.410127991096271</c:v>
                </c:pt>
                <c:pt idx="529">
                  <c:v>29.465776293823037</c:v>
                </c:pt>
                <c:pt idx="530">
                  <c:v>29.521424596549803</c:v>
                </c:pt>
                <c:pt idx="531">
                  <c:v>29.577072899276569</c:v>
                </c:pt>
                <c:pt idx="532">
                  <c:v>29.632721202003339</c:v>
                </c:pt>
                <c:pt idx="533">
                  <c:v>29.688369504730105</c:v>
                </c:pt>
                <c:pt idx="534">
                  <c:v>29.744017807456871</c:v>
                </c:pt>
                <c:pt idx="535">
                  <c:v>29.799666110183637</c:v>
                </c:pt>
                <c:pt idx="536">
                  <c:v>29.855314412910403</c:v>
                </c:pt>
                <c:pt idx="537">
                  <c:v>29.910962715637172</c:v>
                </c:pt>
                <c:pt idx="538">
                  <c:v>29.966611018363938</c:v>
                </c:pt>
                <c:pt idx="539">
                  <c:v>30.022259321090704</c:v>
                </c:pt>
                <c:pt idx="540">
                  <c:v>30.07790762381747</c:v>
                </c:pt>
                <c:pt idx="541">
                  <c:v>30.13355592654424</c:v>
                </c:pt>
                <c:pt idx="542">
                  <c:v>30.189204229271006</c:v>
                </c:pt>
                <c:pt idx="543">
                  <c:v>30.244852531997772</c:v>
                </c:pt>
                <c:pt idx="544">
                  <c:v>30.300500834724538</c:v>
                </c:pt>
                <c:pt idx="545">
                  <c:v>30.356149137451307</c:v>
                </c:pt>
                <c:pt idx="546">
                  <c:v>30.411797440178074</c:v>
                </c:pt>
                <c:pt idx="547">
                  <c:v>30.46744574290484</c:v>
                </c:pt>
                <c:pt idx="548">
                  <c:v>30.523094045631606</c:v>
                </c:pt>
                <c:pt idx="549">
                  <c:v>30.578742348358372</c:v>
                </c:pt>
                <c:pt idx="550">
                  <c:v>30.634390651085141</c:v>
                </c:pt>
                <c:pt idx="551">
                  <c:v>30.690038953811907</c:v>
                </c:pt>
                <c:pt idx="552">
                  <c:v>30.745687256538673</c:v>
                </c:pt>
                <c:pt idx="553">
                  <c:v>30.801335559265439</c:v>
                </c:pt>
                <c:pt idx="554">
                  <c:v>30.856983861992209</c:v>
                </c:pt>
                <c:pt idx="555">
                  <c:v>30.912632164718975</c:v>
                </c:pt>
                <c:pt idx="556">
                  <c:v>30.968280467445741</c:v>
                </c:pt>
                <c:pt idx="557">
                  <c:v>31.023928770172507</c:v>
                </c:pt>
                <c:pt idx="558">
                  <c:v>31.079577072899276</c:v>
                </c:pt>
                <c:pt idx="559">
                  <c:v>31.135225375626042</c:v>
                </c:pt>
                <c:pt idx="560">
                  <c:v>31.190873678352808</c:v>
                </c:pt>
                <c:pt idx="561">
                  <c:v>31.246521981079574</c:v>
                </c:pt>
                <c:pt idx="562">
                  <c:v>31.30217028380634</c:v>
                </c:pt>
                <c:pt idx="563">
                  <c:v>31.35781858653311</c:v>
                </c:pt>
                <c:pt idx="564">
                  <c:v>31.413466889259876</c:v>
                </c:pt>
                <c:pt idx="565">
                  <c:v>31.469115191986642</c:v>
                </c:pt>
                <c:pt idx="566">
                  <c:v>31.524763494713408</c:v>
                </c:pt>
                <c:pt idx="567">
                  <c:v>31.580411797440178</c:v>
                </c:pt>
                <c:pt idx="568">
                  <c:v>31.636060100166944</c:v>
                </c:pt>
                <c:pt idx="569">
                  <c:v>31.69170840289371</c:v>
                </c:pt>
                <c:pt idx="570">
                  <c:v>31.747356705620476</c:v>
                </c:pt>
                <c:pt idx="571">
                  <c:v>31.803005008347242</c:v>
                </c:pt>
                <c:pt idx="572">
                  <c:v>31.858653311074011</c:v>
                </c:pt>
                <c:pt idx="573">
                  <c:v>31.914301613800777</c:v>
                </c:pt>
                <c:pt idx="574">
                  <c:v>31.969949916527543</c:v>
                </c:pt>
                <c:pt idx="575">
                  <c:v>32.025598219254313</c:v>
                </c:pt>
                <c:pt idx="576">
                  <c:v>32.081246521981079</c:v>
                </c:pt>
                <c:pt idx="577">
                  <c:v>32.136894824707845</c:v>
                </c:pt>
                <c:pt idx="578">
                  <c:v>32.192543127434611</c:v>
                </c:pt>
                <c:pt idx="579">
                  <c:v>32.248191430161377</c:v>
                </c:pt>
                <c:pt idx="580">
                  <c:v>32.303839732888143</c:v>
                </c:pt>
                <c:pt idx="581">
                  <c:v>32.359488035614909</c:v>
                </c:pt>
                <c:pt idx="582">
                  <c:v>32.415136338341675</c:v>
                </c:pt>
                <c:pt idx="583">
                  <c:v>32.470784641068448</c:v>
                </c:pt>
                <c:pt idx="584">
                  <c:v>32.526432943795214</c:v>
                </c:pt>
                <c:pt idx="585">
                  <c:v>32.58208124652198</c:v>
                </c:pt>
                <c:pt idx="586">
                  <c:v>32.637729549248746</c:v>
                </c:pt>
                <c:pt idx="587">
                  <c:v>32.693377851975512</c:v>
                </c:pt>
                <c:pt idx="588">
                  <c:v>32.749026154702278</c:v>
                </c:pt>
                <c:pt idx="589">
                  <c:v>32.804674457429044</c:v>
                </c:pt>
                <c:pt idx="590">
                  <c:v>32.86032276015581</c:v>
                </c:pt>
                <c:pt idx="591">
                  <c:v>32.915971062882583</c:v>
                </c:pt>
                <c:pt idx="592">
                  <c:v>32.971619365609349</c:v>
                </c:pt>
                <c:pt idx="593">
                  <c:v>33.027267668336115</c:v>
                </c:pt>
                <c:pt idx="594">
                  <c:v>33.082915971062882</c:v>
                </c:pt>
                <c:pt idx="595">
                  <c:v>33.138564273789648</c:v>
                </c:pt>
                <c:pt idx="596">
                  <c:v>33.194212576516414</c:v>
                </c:pt>
                <c:pt idx="597">
                  <c:v>33.24986087924318</c:v>
                </c:pt>
                <c:pt idx="598">
                  <c:v>33.305509181969946</c:v>
                </c:pt>
                <c:pt idx="599">
                  <c:v>33.361157484696712</c:v>
                </c:pt>
                <c:pt idx="600">
                  <c:v>33.416805787423485</c:v>
                </c:pt>
                <c:pt idx="601">
                  <c:v>33.472454090150251</c:v>
                </c:pt>
                <c:pt idx="602">
                  <c:v>33.528102392877017</c:v>
                </c:pt>
                <c:pt idx="603">
                  <c:v>33.583750695603783</c:v>
                </c:pt>
                <c:pt idx="604">
                  <c:v>33.639398998330549</c:v>
                </c:pt>
                <c:pt idx="605">
                  <c:v>33.695047301057315</c:v>
                </c:pt>
                <c:pt idx="606">
                  <c:v>33.750695603784081</c:v>
                </c:pt>
                <c:pt idx="607">
                  <c:v>33.806343906510847</c:v>
                </c:pt>
                <c:pt idx="608">
                  <c:v>33.861992209237613</c:v>
                </c:pt>
                <c:pt idx="609">
                  <c:v>33.917640511964386</c:v>
                </c:pt>
                <c:pt idx="610">
                  <c:v>33.973288814691152</c:v>
                </c:pt>
                <c:pt idx="611">
                  <c:v>34.028937117417918</c:v>
                </c:pt>
                <c:pt idx="612">
                  <c:v>34.084585420144684</c:v>
                </c:pt>
                <c:pt idx="613">
                  <c:v>34.14023372287145</c:v>
                </c:pt>
                <c:pt idx="614">
                  <c:v>34.195882025598216</c:v>
                </c:pt>
                <c:pt idx="615">
                  <c:v>34.251530328324982</c:v>
                </c:pt>
                <c:pt idx="616">
                  <c:v>34.307178631051748</c:v>
                </c:pt>
                <c:pt idx="617">
                  <c:v>34.362826933778514</c:v>
                </c:pt>
                <c:pt idx="618">
                  <c:v>34.418475236505287</c:v>
                </c:pt>
                <c:pt idx="619">
                  <c:v>34.474123539232053</c:v>
                </c:pt>
                <c:pt idx="620">
                  <c:v>34.529771841958819</c:v>
                </c:pt>
                <c:pt idx="621">
                  <c:v>34.585420144685585</c:v>
                </c:pt>
                <c:pt idx="622">
                  <c:v>34.641068447412351</c:v>
                </c:pt>
                <c:pt idx="623">
                  <c:v>34.696716750139117</c:v>
                </c:pt>
                <c:pt idx="624">
                  <c:v>34.752365052865883</c:v>
                </c:pt>
                <c:pt idx="625">
                  <c:v>34.808013355592649</c:v>
                </c:pt>
                <c:pt idx="626">
                  <c:v>34.863661658319423</c:v>
                </c:pt>
                <c:pt idx="627">
                  <c:v>34.919309961046189</c:v>
                </c:pt>
                <c:pt idx="628">
                  <c:v>34.974958263772955</c:v>
                </c:pt>
                <c:pt idx="629">
                  <c:v>35.030606566499721</c:v>
                </c:pt>
                <c:pt idx="630">
                  <c:v>35.086254869226487</c:v>
                </c:pt>
                <c:pt idx="631">
                  <c:v>35.141903171953253</c:v>
                </c:pt>
                <c:pt idx="632">
                  <c:v>35.197551474680019</c:v>
                </c:pt>
                <c:pt idx="633">
                  <c:v>35.253199777406785</c:v>
                </c:pt>
                <c:pt idx="634">
                  <c:v>35.308848080133551</c:v>
                </c:pt>
                <c:pt idx="635">
                  <c:v>35.364496382860324</c:v>
                </c:pt>
                <c:pt idx="636">
                  <c:v>35.42014468558709</c:v>
                </c:pt>
                <c:pt idx="637">
                  <c:v>35.475792988313856</c:v>
                </c:pt>
                <c:pt idx="638">
                  <c:v>35.531441291040622</c:v>
                </c:pt>
                <c:pt idx="639">
                  <c:v>35.587089593767388</c:v>
                </c:pt>
                <c:pt idx="640">
                  <c:v>35.642737896494154</c:v>
                </c:pt>
                <c:pt idx="641">
                  <c:v>35.69838619922092</c:v>
                </c:pt>
                <c:pt idx="642">
                  <c:v>35.754034501947686</c:v>
                </c:pt>
                <c:pt idx="643">
                  <c:v>35.809682804674452</c:v>
                </c:pt>
                <c:pt idx="644">
                  <c:v>35.865331107401225</c:v>
                </c:pt>
                <c:pt idx="645">
                  <c:v>35.920979410127991</c:v>
                </c:pt>
                <c:pt idx="646">
                  <c:v>35.976627712854757</c:v>
                </c:pt>
                <c:pt idx="647">
                  <c:v>36.032276015581523</c:v>
                </c:pt>
                <c:pt idx="648">
                  <c:v>36.087924318308289</c:v>
                </c:pt>
                <c:pt idx="649">
                  <c:v>36.143572621035055</c:v>
                </c:pt>
                <c:pt idx="650">
                  <c:v>36.199220923761821</c:v>
                </c:pt>
                <c:pt idx="651">
                  <c:v>36.254869226488587</c:v>
                </c:pt>
                <c:pt idx="652">
                  <c:v>36.310517529215353</c:v>
                </c:pt>
                <c:pt idx="653">
                  <c:v>36.366165831942126</c:v>
                </c:pt>
                <c:pt idx="654">
                  <c:v>36.421814134668892</c:v>
                </c:pt>
                <c:pt idx="655">
                  <c:v>36.477462437395658</c:v>
                </c:pt>
                <c:pt idx="656">
                  <c:v>36.533110740122424</c:v>
                </c:pt>
                <c:pt idx="657">
                  <c:v>36.58875904284919</c:v>
                </c:pt>
                <c:pt idx="658">
                  <c:v>36.644407345575956</c:v>
                </c:pt>
                <c:pt idx="659">
                  <c:v>36.700055648302722</c:v>
                </c:pt>
                <c:pt idx="660">
                  <c:v>36.755703951029489</c:v>
                </c:pt>
                <c:pt idx="661">
                  <c:v>36.811352253756262</c:v>
                </c:pt>
                <c:pt idx="662">
                  <c:v>36.867000556483028</c:v>
                </c:pt>
                <c:pt idx="663">
                  <c:v>36.922648859209794</c:v>
                </c:pt>
                <c:pt idx="664">
                  <c:v>36.97829716193656</c:v>
                </c:pt>
                <c:pt idx="665">
                  <c:v>37.033945464663326</c:v>
                </c:pt>
                <c:pt idx="666">
                  <c:v>37.089593767390092</c:v>
                </c:pt>
                <c:pt idx="667">
                  <c:v>37.145242070116858</c:v>
                </c:pt>
                <c:pt idx="668">
                  <c:v>37.200890372843624</c:v>
                </c:pt>
                <c:pt idx="669">
                  <c:v>37.25653867557039</c:v>
                </c:pt>
                <c:pt idx="670">
                  <c:v>37.312186978297163</c:v>
                </c:pt>
                <c:pt idx="671">
                  <c:v>37.367835281023929</c:v>
                </c:pt>
                <c:pt idx="672">
                  <c:v>37.423483583750695</c:v>
                </c:pt>
                <c:pt idx="673">
                  <c:v>37.479131886477461</c:v>
                </c:pt>
                <c:pt idx="674">
                  <c:v>37.534780189204227</c:v>
                </c:pt>
                <c:pt idx="675">
                  <c:v>37.590428491930993</c:v>
                </c:pt>
                <c:pt idx="676">
                  <c:v>37.646076794657759</c:v>
                </c:pt>
                <c:pt idx="677">
                  <c:v>37.701725097384525</c:v>
                </c:pt>
                <c:pt idx="678">
                  <c:v>37.757373400111291</c:v>
                </c:pt>
                <c:pt idx="679">
                  <c:v>37.813021702838064</c:v>
                </c:pt>
                <c:pt idx="680">
                  <c:v>37.86867000556483</c:v>
                </c:pt>
                <c:pt idx="681">
                  <c:v>37.924318308291596</c:v>
                </c:pt>
                <c:pt idx="682">
                  <c:v>37.979966611018362</c:v>
                </c:pt>
                <c:pt idx="683">
                  <c:v>38.035614913745128</c:v>
                </c:pt>
                <c:pt idx="684">
                  <c:v>38.091263216471894</c:v>
                </c:pt>
                <c:pt idx="685">
                  <c:v>38.14691151919866</c:v>
                </c:pt>
                <c:pt idx="686">
                  <c:v>38.202559821925426</c:v>
                </c:pt>
                <c:pt idx="687">
                  <c:v>38.258208124652192</c:v>
                </c:pt>
                <c:pt idx="688">
                  <c:v>38.313856427378965</c:v>
                </c:pt>
                <c:pt idx="689">
                  <c:v>38.369504730105731</c:v>
                </c:pt>
                <c:pt idx="690">
                  <c:v>38.425153032832498</c:v>
                </c:pt>
                <c:pt idx="691">
                  <c:v>38.480801335559264</c:v>
                </c:pt>
                <c:pt idx="692">
                  <c:v>38.53644963828603</c:v>
                </c:pt>
                <c:pt idx="693">
                  <c:v>38.592097941012796</c:v>
                </c:pt>
                <c:pt idx="694">
                  <c:v>38.647746243739562</c:v>
                </c:pt>
                <c:pt idx="695">
                  <c:v>38.703394546466328</c:v>
                </c:pt>
                <c:pt idx="696">
                  <c:v>38.759042849193101</c:v>
                </c:pt>
                <c:pt idx="697">
                  <c:v>38.814691151919867</c:v>
                </c:pt>
                <c:pt idx="698">
                  <c:v>38.870339454646633</c:v>
                </c:pt>
                <c:pt idx="699">
                  <c:v>38.925987757373399</c:v>
                </c:pt>
                <c:pt idx="700">
                  <c:v>38.981636060100165</c:v>
                </c:pt>
                <c:pt idx="701">
                  <c:v>39.037284362826931</c:v>
                </c:pt>
                <c:pt idx="702">
                  <c:v>39.092932665553697</c:v>
                </c:pt>
                <c:pt idx="703">
                  <c:v>39.148580968280463</c:v>
                </c:pt>
                <c:pt idx="704">
                  <c:v>39.204229271007229</c:v>
                </c:pt>
                <c:pt idx="705">
                  <c:v>39.259877573734002</c:v>
                </c:pt>
                <c:pt idx="706">
                  <c:v>39.315525876460768</c:v>
                </c:pt>
                <c:pt idx="707">
                  <c:v>39.371174179187534</c:v>
                </c:pt>
                <c:pt idx="708">
                  <c:v>39.4268224819143</c:v>
                </c:pt>
                <c:pt idx="709">
                  <c:v>39.482470784641066</c:v>
                </c:pt>
                <c:pt idx="710">
                  <c:v>39.538119087367832</c:v>
                </c:pt>
                <c:pt idx="711">
                  <c:v>39.593767390094598</c:v>
                </c:pt>
                <c:pt idx="712">
                  <c:v>39.649415692821364</c:v>
                </c:pt>
                <c:pt idx="713">
                  <c:v>39.70506399554813</c:v>
                </c:pt>
                <c:pt idx="714">
                  <c:v>39.760712298274903</c:v>
                </c:pt>
                <c:pt idx="715">
                  <c:v>39.816360601001669</c:v>
                </c:pt>
                <c:pt idx="716">
                  <c:v>39.872008903728435</c:v>
                </c:pt>
                <c:pt idx="717">
                  <c:v>39.927657206455201</c:v>
                </c:pt>
                <c:pt idx="718">
                  <c:v>39.983305509181967</c:v>
                </c:pt>
                <c:pt idx="719">
                  <c:v>40.038953811908733</c:v>
                </c:pt>
                <c:pt idx="720">
                  <c:v>40.094602114635499</c:v>
                </c:pt>
                <c:pt idx="721">
                  <c:v>40.150250417362265</c:v>
                </c:pt>
                <c:pt idx="722">
                  <c:v>40.205898720089031</c:v>
                </c:pt>
                <c:pt idx="723">
                  <c:v>40.261547022815805</c:v>
                </c:pt>
                <c:pt idx="724">
                  <c:v>40.317195325542571</c:v>
                </c:pt>
                <c:pt idx="725">
                  <c:v>40.372843628269337</c:v>
                </c:pt>
                <c:pt idx="726">
                  <c:v>40.428491930996103</c:v>
                </c:pt>
                <c:pt idx="727">
                  <c:v>40.484140233722869</c:v>
                </c:pt>
                <c:pt idx="728">
                  <c:v>40.539788536449635</c:v>
                </c:pt>
                <c:pt idx="729">
                  <c:v>40.595436839176401</c:v>
                </c:pt>
                <c:pt idx="730">
                  <c:v>40.651085141903167</c:v>
                </c:pt>
                <c:pt idx="731">
                  <c:v>40.70673344462994</c:v>
                </c:pt>
                <c:pt idx="732">
                  <c:v>40.762381747356706</c:v>
                </c:pt>
                <c:pt idx="733">
                  <c:v>40.818030050083472</c:v>
                </c:pt>
                <c:pt idx="734">
                  <c:v>40.873678352810238</c:v>
                </c:pt>
                <c:pt idx="735">
                  <c:v>40.929326655537004</c:v>
                </c:pt>
                <c:pt idx="736">
                  <c:v>40.98497495826377</c:v>
                </c:pt>
                <c:pt idx="737">
                  <c:v>41.040623260990536</c:v>
                </c:pt>
                <c:pt idx="738">
                  <c:v>41.096271563717302</c:v>
                </c:pt>
                <c:pt idx="739">
                  <c:v>41.151919866444068</c:v>
                </c:pt>
                <c:pt idx="740">
                  <c:v>41.207568169170841</c:v>
                </c:pt>
                <c:pt idx="741">
                  <c:v>41.263216471897607</c:v>
                </c:pt>
                <c:pt idx="742">
                  <c:v>41.318864774624373</c:v>
                </c:pt>
                <c:pt idx="743">
                  <c:v>41.374513077351139</c:v>
                </c:pt>
                <c:pt idx="744">
                  <c:v>41.430161380077905</c:v>
                </c:pt>
                <c:pt idx="745">
                  <c:v>41.485809682804671</c:v>
                </c:pt>
                <c:pt idx="746">
                  <c:v>41.541457985531437</c:v>
                </c:pt>
                <c:pt idx="747">
                  <c:v>41.597106288258203</c:v>
                </c:pt>
                <c:pt idx="748">
                  <c:v>41.652754590984969</c:v>
                </c:pt>
                <c:pt idx="749">
                  <c:v>41.708402893711742</c:v>
                </c:pt>
                <c:pt idx="750">
                  <c:v>41.764051196438508</c:v>
                </c:pt>
                <c:pt idx="751">
                  <c:v>41.819699499165274</c:v>
                </c:pt>
                <c:pt idx="752">
                  <c:v>41.87534780189204</c:v>
                </c:pt>
                <c:pt idx="753">
                  <c:v>41.930996104618806</c:v>
                </c:pt>
                <c:pt idx="754">
                  <c:v>41.986644407345572</c:v>
                </c:pt>
                <c:pt idx="755">
                  <c:v>42.042292710072338</c:v>
                </c:pt>
                <c:pt idx="756">
                  <c:v>42.097941012799104</c:v>
                </c:pt>
                <c:pt idx="757">
                  <c:v>42.153589315525871</c:v>
                </c:pt>
                <c:pt idx="758">
                  <c:v>42.209237618252644</c:v>
                </c:pt>
                <c:pt idx="759">
                  <c:v>42.26488592097941</c:v>
                </c:pt>
                <c:pt idx="760">
                  <c:v>42.320534223706176</c:v>
                </c:pt>
                <c:pt idx="761">
                  <c:v>42.376182526432942</c:v>
                </c:pt>
                <c:pt idx="762">
                  <c:v>42.431830829159708</c:v>
                </c:pt>
                <c:pt idx="763">
                  <c:v>42.487479131886474</c:v>
                </c:pt>
                <c:pt idx="764">
                  <c:v>42.54312743461324</c:v>
                </c:pt>
                <c:pt idx="765">
                  <c:v>42.598775737340006</c:v>
                </c:pt>
                <c:pt idx="766">
                  <c:v>42.654424040066779</c:v>
                </c:pt>
                <c:pt idx="767">
                  <c:v>42.710072342793545</c:v>
                </c:pt>
                <c:pt idx="768">
                  <c:v>42.765720645520311</c:v>
                </c:pt>
                <c:pt idx="769">
                  <c:v>42.821368948247077</c:v>
                </c:pt>
                <c:pt idx="770">
                  <c:v>42.877017250973843</c:v>
                </c:pt>
                <c:pt idx="771">
                  <c:v>42.932665553700609</c:v>
                </c:pt>
                <c:pt idx="772">
                  <c:v>42.988313856427375</c:v>
                </c:pt>
                <c:pt idx="773">
                  <c:v>43.043962159154141</c:v>
                </c:pt>
                <c:pt idx="774">
                  <c:v>43.099610461880907</c:v>
                </c:pt>
                <c:pt idx="775">
                  <c:v>43.15525876460768</c:v>
                </c:pt>
                <c:pt idx="776">
                  <c:v>43.210907067334446</c:v>
                </c:pt>
                <c:pt idx="777">
                  <c:v>43.266555370061212</c:v>
                </c:pt>
                <c:pt idx="778">
                  <c:v>43.322203672787978</c:v>
                </c:pt>
                <c:pt idx="779">
                  <c:v>43.377851975514744</c:v>
                </c:pt>
                <c:pt idx="780">
                  <c:v>43.43350027824151</c:v>
                </c:pt>
                <c:pt idx="781">
                  <c:v>43.489148580968276</c:v>
                </c:pt>
                <c:pt idx="782">
                  <c:v>43.544796883695042</c:v>
                </c:pt>
                <c:pt idx="783">
                  <c:v>43.600445186421808</c:v>
                </c:pt>
                <c:pt idx="784">
                  <c:v>43.656093489148581</c:v>
                </c:pt>
                <c:pt idx="785">
                  <c:v>43.711741791875347</c:v>
                </c:pt>
                <c:pt idx="786">
                  <c:v>43.767390094602113</c:v>
                </c:pt>
                <c:pt idx="787">
                  <c:v>43.82303839732888</c:v>
                </c:pt>
                <c:pt idx="788">
                  <c:v>43.878686700055646</c:v>
                </c:pt>
                <c:pt idx="789">
                  <c:v>43.934335002782412</c:v>
                </c:pt>
                <c:pt idx="790">
                  <c:v>43.989983305509178</c:v>
                </c:pt>
                <c:pt idx="791">
                  <c:v>44.045631608235944</c:v>
                </c:pt>
                <c:pt idx="792">
                  <c:v>44.10127991096271</c:v>
                </c:pt>
                <c:pt idx="793">
                  <c:v>44.156928213689483</c:v>
                </c:pt>
                <c:pt idx="794">
                  <c:v>44.212576516416249</c:v>
                </c:pt>
                <c:pt idx="795">
                  <c:v>44.268224819143015</c:v>
                </c:pt>
                <c:pt idx="796">
                  <c:v>44.323873121869781</c:v>
                </c:pt>
                <c:pt idx="797">
                  <c:v>44.379521424596547</c:v>
                </c:pt>
                <c:pt idx="798">
                  <c:v>44.435169727323313</c:v>
                </c:pt>
                <c:pt idx="799">
                  <c:v>44.490818030050079</c:v>
                </c:pt>
                <c:pt idx="800">
                  <c:v>44.546466332776845</c:v>
                </c:pt>
                <c:pt idx="801">
                  <c:v>44.602114635503618</c:v>
                </c:pt>
                <c:pt idx="802">
                  <c:v>44.657762938230384</c:v>
                </c:pt>
                <c:pt idx="803">
                  <c:v>44.71341124095715</c:v>
                </c:pt>
                <c:pt idx="804">
                  <c:v>44.769059543683916</c:v>
                </c:pt>
                <c:pt idx="805">
                  <c:v>44.824707846410682</c:v>
                </c:pt>
                <c:pt idx="806">
                  <c:v>44.880356149137448</c:v>
                </c:pt>
                <c:pt idx="807">
                  <c:v>44.936004451864214</c:v>
                </c:pt>
                <c:pt idx="808">
                  <c:v>44.99165275459098</c:v>
                </c:pt>
                <c:pt idx="809">
                  <c:v>45.047301057317746</c:v>
                </c:pt>
                <c:pt idx="810">
                  <c:v>45.102949360044519</c:v>
                </c:pt>
                <c:pt idx="811">
                  <c:v>45.158597662771285</c:v>
                </c:pt>
                <c:pt idx="812">
                  <c:v>45.214245965498051</c:v>
                </c:pt>
                <c:pt idx="813">
                  <c:v>45.269894268224817</c:v>
                </c:pt>
                <c:pt idx="814">
                  <c:v>45.325542570951583</c:v>
                </c:pt>
                <c:pt idx="815">
                  <c:v>45.381190873678349</c:v>
                </c:pt>
                <c:pt idx="816">
                  <c:v>45.436839176405115</c:v>
                </c:pt>
                <c:pt idx="817">
                  <c:v>45.492487479131881</c:v>
                </c:pt>
                <c:pt idx="818">
                  <c:v>45.548135781858647</c:v>
                </c:pt>
                <c:pt idx="819">
                  <c:v>45.603784084585421</c:v>
                </c:pt>
                <c:pt idx="820">
                  <c:v>45.659432387312187</c:v>
                </c:pt>
                <c:pt idx="821">
                  <c:v>45.715080690038953</c:v>
                </c:pt>
                <c:pt idx="822">
                  <c:v>45.770728992765719</c:v>
                </c:pt>
                <c:pt idx="823">
                  <c:v>45.826377295492485</c:v>
                </c:pt>
                <c:pt idx="824">
                  <c:v>45.882025598219251</c:v>
                </c:pt>
                <c:pt idx="825">
                  <c:v>45.937673900946017</c:v>
                </c:pt>
                <c:pt idx="826">
                  <c:v>45.993322203672783</c:v>
                </c:pt>
                <c:pt idx="827">
                  <c:v>46.048970506399549</c:v>
                </c:pt>
                <c:pt idx="828">
                  <c:v>46.104618809126322</c:v>
                </c:pt>
                <c:pt idx="829">
                  <c:v>46.160267111853088</c:v>
                </c:pt>
                <c:pt idx="830">
                  <c:v>46.215915414579854</c:v>
                </c:pt>
                <c:pt idx="831">
                  <c:v>46.27156371730662</c:v>
                </c:pt>
                <c:pt idx="832">
                  <c:v>46.327212020033386</c:v>
                </c:pt>
                <c:pt idx="833">
                  <c:v>46.382860322760152</c:v>
                </c:pt>
                <c:pt idx="834">
                  <c:v>46.438508625486918</c:v>
                </c:pt>
                <c:pt idx="835">
                  <c:v>46.494156928213684</c:v>
                </c:pt>
                <c:pt idx="836">
                  <c:v>46.549805230940457</c:v>
                </c:pt>
                <c:pt idx="837">
                  <c:v>46.605453533667223</c:v>
                </c:pt>
                <c:pt idx="838">
                  <c:v>46.661101836393989</c:v>
                </c:pt>
                <c:pt idx="839">
                  <c:v>46.716750139120755</c:v>
                </c:pt>
                <c:pt idx="840">
                  <c:v>46.772398441847521</c:v>
                </c:pt>
                <c:pt idx="841">
                  <c:v>46.828046744574287</c:v>
                </c:pt>
                <c:pt idx="842">
                  <c:v>46.883695047301053</c:v>
                </c:pt>
                <c:pt idx="843">
                  <c:v>46.939343350027819</c:v>
                </c:pt>
                <c:pt idx="844">
                  <c:v>46.994991652754585</c:v>
                </c:pt>
                <c:pt idx="845">
                  <c:v>47.050639955481358</c:v>
                </c:pt>
                <c:pt idx="846">
                  <c:v>47.106288258208124</c:v>
                </c:pt>
                <c:pt idx="847">
                  <c:v>47.16193656093489</c:v>
                </c:pt>
                <c:pt idx="848">
                  <c:v>47.217584863661656</c:v>
                </c:pt>
                <c:pt idx="849">
                  <c:v>47.273233166388422</c:v>
                </c:pt>
                <c:pt idx="850">
                  <c:v>47.328881469115188</c:v>
                </c:pt>
                <c:pt idx="851">
                  <c:v>47.384529771841954</c:v>
                </c:pt>
                <c:pt idx="852">
                  <c:v>47.44017807456872</c:v>
                </c:pt>
                <c:pt idx="853">
                  <c:v>47.495826377295487</c:v>
                </c:pt>
                <c:pt idx="854">
                  <c:v>47.55147468002226</c:v>
                </c:pt>
                <c:pt idx="855">
                  <c:v>47.607122982749026</c:v>
                </c:pt>
                <c:pt idx="856">
                  <c:v>47.662771285475792</c:v>
                </c:pt>
                <c:pt idx="857">
                  <c:v>47.718419588202558</c:v>
                </c:pt>
                <c:pt idx="858">
                  <c:v>47.774067890929324</c:v>
                </c:pt>
                <c:pt idx="859">
                  <c:v>47.82971619365609</c:v>
                </c:pt>
                <c:pt idx="860">
                  <c:v>47.885364496382856</c:v>
                </c:pt>
                <c:pt idx="861">
                  <c:v>47.941012799109622</c:v>
                </c:pt>
                <c:pt idx="862">
                  <c:v>47.996661101836388</c:v>
                </c:pt>
                <c:pt idx="863">
                  <c:v>48.052309404563161</c:v>
                </c:pt>
                <c:pt idx="864">
                  <c:v>48.107957707289927</c:v>
                </c:pt>
                <c:pt idx="865">
                  <c:v>48.163606010016693</c:v>
                </c:pt>
                <c:pt idx="866">
                  <c:v>48.219254312743459</c:v>
                </c:pt>
                <c:pt idx="867">
                  <c:v>48.274902615470225</c:v>
                </c:pt>
                <c:pt idx="868">
                  <c:v>48.330550918196991</c:v>
                </c:pt>
                <c:pt idx="869">
                  <c:v>48.386199220923757</c:v>
                </c:pt>
                <c:pt idx="870">
                  <c:v>48.441847523650523</c:v>
                </c:pt>
                <c:pt idx="871">
                  <c:v>48.497495826377296</c:v>
                </c:pt>
                <c:pt idx="872">
                  <c:v>48.553144129104062</c:v>
                </c:pt>
                <c:pt idx="873">
                  <c:v>48.608792431830828</c:v>
                </c:pt>
                <c:pt idx="874">
                  <c:v>48.664440734557594</c:v>
                </c:pt>
                <c:pt idx="875">
                  <c:v>48.72008903728436</c:v>
                </c:pt>
                <c:pt idx="876">
                  <c:v>48.775737340011126</c:v>
                </c:pt>
                <c:pt idx="877">
                  <c:v>48.831385642737892</c:v>
                </c:pt>
                <c:pt idx="878">
                  <c:v>48.887033945464658</c:v>
                </c:pt>
                <c:pt idx="879">
                  <c:v>48.942682248191424</c:v>
                </c:pt>
                <c:pt idx="880">
                  <c:v>48.998330550918197</c:v>
                </c:pt>
                <c:pt idx="881">
                  <c:v>49.053978853644963</c:v>
                </c:pt>
                <c:pt idx="882">
                  <c:v>49.109627156371729</c:v>
                </c:pt>
                <c:pt idx="883">
                  <c:v>49.165275459098496</c:v>
                </c:pt>
                <c:pt idx="884">
                  <c:v>49.220923761825262</c:v>
                </c:pt>
                <c:pt idx="885">
                  <c:v>49.276572064552028</c:v>
                </c:pt>
                <c:pt idx="886">
                  <c:v>49.332220367278794</c:v>
                </c:pt>
                <c:pt idx="887">
                  <c:v>49.38786867000556</c:v>
                </c:pt>
                <c:pt idx="888">
                  <c:v>49.443516972732326</c:v>
                </c:pt>
                <c:pt idx="889">
                  <c:v>49.499165275459099</c:v>
                </c:pt>
                <c:pt idx="890">
                  <c:v>49.554813578185865</c:v>
                </c:pt>
                <c:pt idx="891">
                  <c:v>49.610461880912631</c:v>
                </c:pt>
                <c:pt idx="892">
                  <c:v>49.666110183639397</c:v>
                </c:pt>
                <c:pt idx="893">
                  <c:v>49.721758486366163</c:v>
                </c:pt>
                <c:pt idx="894">
                  <c:v>49.777406789092929</c:v>
                </c:pt>
                <c:pt idx="895">
                  <c:v>49.833055091819695</c:v>
                </c:pt>
                <c:pt idx="896">
                  <c:v>49.888703394546461</c:v>
                </c:pt>
                <c:pt idx="897">
                  <c:v>49.944351697273227</c:v>
                </c:pt>
                <c:pt idx="898">
                  <c:v>50</c:v>
                </c:pt>
                <c:pt idx="899">
                  <c:v>50.055648302726766</c:v>
                </c:pt>
                <c:pt idx="900">
                  <c:v>50.111296605453532</c:v>
                </c:pt>
                <c:pt idx="901">
                  <c:v>50.166944908180298</c:v>
                </c:pt>
                <c:pt idx="902">
                  <c:v>50.222593210907064</c:v>
                </c:pt>
                <c:pt idx="903">
                  <c:v>50.27824151363383</c:v>
                </c:pt>
                <c:pt idx="904">
                  <c:v>50.333889816360596</c:v>
                </c:pt>
                <c:pt idx="905">
                  <c:v>50.389538119087362</c:v>
                </c:pt>
                <c:pt idx="906">
                  <c:v>50.445186421814135</c:v>
                </c:pt>
                <c:pt idx="907">
                  <c:v>50.500834724540901</c:v>
                </c:pt>
                <c:pt idx="908">
                  <c:v>50.556483027267667</c:v>
                </c:pt>
                <c:pt idx="909">
                  <c:v>50.612131329994433</c:v>
                </c:pt>
                <c:pt idx="910">
                  <c:v>50.667779632721199</c:v>
                </c:pt>
                <c:pt idx="911">
                  <c:v>50.723427935447965</c:v>
                </c:pt>
                <c:pt idx="912">
                  <c:v>50.779076238174731</c:v>
                </c:pt>
                <c:pt idx="913">
                  <c:v>50.834724540901497</c:v>
                </c:pt>
                <c:pt idx="914">
                  <c:v>50.890372843628263</c:v>
                </c:pt>
                <c:pt idx="915">
                  <c:v>50.946021146355037</c:v>
                </c:pt>
                <c:pt idx="916">
                  <c:v>51.001669449081803</c:v>
                </c:pt>
                <c:pt idx="917">
                  <c:v>51.057317751808569</c:v>
                </c:pt>
                <c:pt idx="918">
                  <c:v>51.112966054535335</c:v>
                </c:pt>
                <c:pt idx="919">
                  <c:v>51.168614357262101</c:v>
                </c:pt>
                <c:pt idx="920">
                  <c:v>51.224262659988867</c:v>
                </c:pt>
                <c:pt idx="921">
                  <c:v>51.279910962715633</c:v>
                </c:pt>
                <c:pt idx="922">
                  <c:v>51.335559265442399</c:v>
                </c:pt>
                <c:pt idx="923">
                  <c:v>51.391207568169165</c:v>
                </c:pt>
                <c:pt idx="924">
                  <c:v>51.446855870895938</c:v>
                </c:pt>
                <c:pt idx="925">
                  <c:v>51.502504173622704</c:v>
                </c:pt>
                <c:pt idx="926">
                  <c:v>51.55815247634947</c:v>
                </c:pt>
                <c:pt idx="927">
                  <c:v>51.613800779076236</c:v>
                </c:pt>
                <c:pt idx="928">
                  <c:v>51.669449081803002</c:v>
                </c:pt>
                <c:pt idx="929">
                  <c:v>51.725097384529768</c:v>
                </c:pt>
                <c:pt idx="930">
                  <c:v>51.780745687256534</c:v>
                </c:pt>
                <c:pt idx="931">
                  <c:v>51.8363939899833</c:v>
                </c:pt>
                <c:pt idx="932">
                  <c:v>51.892042292710066</c:v>
                </c:pt>
                <c:pt idx="933">
                  <c:v>51.947690595436839</c:v>
                </c:pt>
                <c:pt idx="934">
                  <c:v>52.003338898163605</c:v>
                </c:pt>
                <c:pt idx="935">
                  <c:v>52.058987200890371</c:v>
                </c:pt>
                <c:pt idx="936">
                  <c:v>52.114635503617137</c:v>
                </c:pt>
                <c:pt idx="937">
                  <c:v>52.170283806343903</c:v>
                </c:pt>
                <c:pt idx="938">
                  <c:v>52.225932109070669</c:v>
                </c:pt>
                <c:pt idx="939">
                  <c:v>52.281580411797435</c:v>
                </c:pt>
                <c:pt idx="940">
                  <c:v>52.337228714524201</c:v>
                </c:pt>
                <c:pt idx="941">
                  <c:v>52.392877017250974</c:v>
                </c:pt>
                <c:pt idx="942">
                  <c:v>52.44852531997774</c:v>
                </c:pt>
                <c:pt idx="943">
                  <c:v>52.504173622704506</c:v>
                </c:pt>
                <c:pt idx="944">
                  <c:v>52.559821925431272</c:v>
                </c:pt>
                <c:pt idx="945">
                  <c:v>52.615470228158038</c:v>
                </c:pt>
                <c:pt idx="946">
                  <c:v>52.671118530884804</c:v>
                </c:pt>
                <c:pt idx="947">
                  <c:v>52.72676683361157</c:v>
                </c:pt>
                <c:pt idx="948">
                  <c:v>52.782415136338336</c:v>
                </c:pt>
                <c:pt idx="949">
                  <c:v>52.838063439065103</c:v>
                </c:pt>
                <c:pt idx="950">
                  <c:v>52.893711741791876</c:v>
                </c:pt>
                <c:pt idx="951">
                  <c:v>52.949360044518642</c:v>
                </c:pt>
                <c:pt idx="952">
                  <c:v>53.005008347245408</c:v>
                </c:pt>
                <c:pt idx="953">
                  <c:v>53.060656649972174</c:v>
                </c:pt>
                <c:pt idx="954">
                  <c:v>53.11630495269894</c:v>
                </c:pt>
                <c:pt idx="955">
                  <c:v>53.171953255425706</c:v>
                </c:pt>
                <c:pt idx="956">
                  <c:v>53.227601558152472</c:v>
                </c:pt>
                <c:pt idx="957">
                  <c:v>53.283249860879238</c:v>
                </c:pt>
                <c:pt idx="958">
                  <c:v>53.338898163606004</c:v>
                </c:pt>
                <c:pt idx="959">
                  <c:v>53.394546466332777</c:v>
                </c:pt>
                <c:pt idx="960">
                  <c:v>53.450194769059543</c:v>
                </c:pt>
                <c:pt idx="961">
                  <c:v>53.505843071786309</c:v>
                </c:pt>
                <c:pt idx="962">
                  <c:v>53.561491374513075</c:v>
                </c:pt>
                <c:pt idx="963">
                  <c:v>53.617139677239841</c:v>
                </c:pt>
                <c:pt idx="964">
                  <c:v>53.672787979966607</c:v>
                </c:pt>
                <c:pt idx="965">
                  <c:v>53.728436282693373</c:v>
                </c:pt>
                <c:pt idx="966">
                  <c:v>53.784084585420139</c:v>
                </c:pt>
                <c:pt idx="967">
                  <c:v>53.839732888146905</c:v>
                </c:pt>
                <c:pt idx="968">
                  <c:v>53.895381190873678</c:v>
                </c:pt>
                <c:pt idx="969">
                  <c:v>53.951029493600444</c:v>
                </c:pt>
                <c:pt idx="970">
                  <c:v>54.00667779632721</c:v>
                </c:pt>
                <c:pt idx="971">
                  <c:v>54.062326099053976</c:v>
                </c:pt>
                <c:pt idx="972">
                  <c:v>54.117974401780742</c:v>
                </c:pt>
                <c:pt idx="973">
                  <c:v>54.173622704507508</c:v>
                </c:pt>
                <c:pt idx="974">
                  <c:v>54.229271007234274</c:v>
                </c:pt>
                <c:pt idx="975">
                  <c:v>54.28491930996104</c:v>
                </c:pt>
                <c:pt idx="976">
                  <c:v>54.340567612687813</c:v>
                </c:pt>
                <c:pt idx="977">
                  <c:v>54.396215915414579</c:v>
                </c:pt>
                <c:pt idx="978">
                  <c:v>54.451864218141345</c:v>
                </c:pt>
                <c:pt idx="979">
                  <c:v>54.507512520868111</c:v>
                </c:pt>
                <c:pt idx="980">
                  <c:v>54.563160823594878</c:v>
                </c:pt>
                <c:pt idx="981">
                  <c:v>54.618809126321644</c:v>
                </c:pt>
                <c:pt idx="982">
                  <c:v>54.67445742904841</c:v>
                </c:pt>
                <c:pt idx="983">
                  <c:v>54.730105731775176</c:v>
                </c:pt>
                <c:pt idx="984">
                  <c:v>54.785754034501942</c:v>
                </c:pt>
                <c:pt idx="985">
                  <c:v>54.841402337228715</c:v>
                </c:pt>
                <c:pt idx="986">
                  <c:v>54.897050639955481</c:v>
                </c:pt>
                <c:pt idx="987">
                  <c:v>54.952698942682247</c:v>
                </c:pt>
                <c:pt idx="988">
                  <c:v>55.008347245409013</c:v>
                </c:pt>
                <c:pt idx="989">
                  <c:v>55.063995548135779</c:v>
                </c:pt>
                <c:pt idx="990">
                  <c:v>55.119643850862545</c:v>
                </c:pt>
                <c:pt idx="991">
                  <c:v>55.175292153589311</c:v>
                </c:pt>
                <c:pt idx="992">
                  <c:v>55.230940456316077</c:v>
                </c:pt>
                <c:pt idx="993">
                  <c:v>55.286588759042843</c:v>
                </c:pt>
                <c:pt idx="994">
                  <c:v>55.342237061769616</c:v>
                </c:pt>
                <c:pt idx="995">
                  <c:v>55.397885364496382</c:v>
                </c:pt>
                <c:pt idx="996">
                  <c:v>55.453533667223148</c:v>
                </c:pt>
                <c:pt idx="997">
                  <c:v>55.509181969949914</c:v>
                </c:pt>
                <c:pt idx="998">
                  <c:v>55.56483027267668</c:v>
                </c:pt>
                <c:pt idx="999">
                  <c:v>55.620478575403446</c:v>
                </c:pt>
                <c:pt idx="1000">
                  <c:v>55.676126878130212</c:v>
                </c:pt>
                <c:pt idx="1001">
                  <c:v>55.731775180856978</c:v>
                </c:pt>
                <c:pt idx="1002">
                  <c:v>55.787423483583744</c:v>
                </c:pt>
                <c:pt idx="1003">
                  <c:v>55.843071786310517</c:v>
                </c:pt>
                <c:pt idx="1004">
                  <c:v>55.898720089037283</c:v>
                </c:pt>
                <c:pt idx="1005">
                  <c:v>55.954368391764049</c:v>
                </c:pt>
                <c:pt idx="1006">
                  <c:v>56.010016694490815</c:v>
                </c:pt>
                <c:pt idx="1007">
                  <c:v>56.065664997217581</c:v>
                </c:pt>
                <c:pt idx="1008">
                  <c:v>56.121313299944347</c:v>
                </c:pt>
                <c:pt idx="1009">
                  <c:v>56.176961602671113</c:v>
                </c:pt>
                <c:pt idx="1010">
                  <c:v>56.232609905397879</c:v>
                </c:pt>
                <c:pt idx="1011">
                  <c:v>56.288258208124653</c:v>
                </c:pt>
                <c:pt idx="1012">
                  <c:v>56.343906510851419</c:v>
                </c:pt>
                <c:pt idx="1013">
                  <c:v>56.399554813578185</c:v>
                </c:pt>
                <c:pt idx="1014">
                  <c:v>56.455203116304951</c:v>
                </c:pt>
                <c:pt idx="1015">
                  <c:v>56.510851419031717</c:v>
                </c:pt>
                <c:pt idx="1016">
                  <c:v>56.566499721758483</c:v>
                </c:pt>
                <c:pt idx="1017">
                  <c:v>56.622148024485249</c:v>
                </c:pt>
                <c:pt idx="1018">
                  <c:v>56.677796327212015</c:v>
                </c:pt>
                <c:pt idx="1019">
                  <c:v>56.733444629938781</c:v>
                </c:pt>
                <c:pt idx="1020">
                  <c:v>56.789092932665554</c:v>
                </c:pt>
                <c:pt idx="1021">
                  <c:v>56.84474123539232</c:v>
                </c:pt>
                <c:pt idx="1022">
                  <c:v>56.900389538119086</c:v>
                </c:pt>
                <c:pt idx="1023">
                  <c:v>56.956037840845852</c:v>
                </c:pt>
                <c:pt idx="1024">
                  <c:v>57.011686143572618</c:v>
                </c:pt>
                <c:pt idx="1025">
                  <c:v>57.067334446299384</c:v>
                </c:pt>
                <c:pt idx="1026">
                  <c:v>57.12298274902615</c:v>
                </c:pt>
                <c:pt idx="1027">
                  <c:v>57.178631051752916</c:v>
                </c:pt>
                <c:pt idx="1028">
                  <c:v>57.234279354479682</c:v>
                </c:pt>
                <c:pt idx="1029">
                  <c:v>57.289927657206455</c:v>
                </c:pt>
                <c:pt idx="1030">
                  <c:v>57.345575959933221</c:v>
                </c:pt>
                <c:pt idx="1031">
                  <c:v>57.401224262659987</c:v>
                </c:pt>
                <c:pt idx="1032">
                  <c:v>57.456872565386753</c:v>
                </c:pt>
                <c:pt idx="1033">
                  <c:v>57.512520868113519</c:v>
                </c:pt>
                <c:pt idx="1034">
                  <c:v>57.568169170840285</c:v>
                </c:pt>
                <c:pt idx="1035">
                  <c:v>57.623817473567051</c:v>
                </c:pt>
                <c:pt idx="1036">
                  <c:v>57.679465776293817</c:v>
                </c:pt>
                <c:pt idx="1037">
                  <c:v>57.735114079020583</c:v>
                </c:pt>
                <c:pt idx="1038">
                  <c:v>57.790762381747356</c:v>
                </c:pt>
                <c:pt idx="1039">
                  <c:v>57.846410684474122</c:v>
                </c:pt>
                <c:pt idx="1040">
                  <c:v>57.902058987200888</c:v>
                </c:pt>
                <c:pt idx="1041">
                  <c:v>57.957707289927654</c:v>
                </c:pt>
                <c:pt idx="1042">
                  <c:v>58.01335559265442</c:v>
                </c:pt>
                <c:pt idx="1043">
                  <c:v>58.069003895381186</c:v>
                </c:pt>
                <c:pt idx="1044">
                  <c:v>58.124652198107952</c:v>
                </c:pt>
                <c:pt idx="1045">
                  <c:v>58.180300500834718</c:v>
                </c:pt>
                <c:pt idx="1046">
                  <c:v>58.235948803561492</c:v>
                </c:pt>
                <c:pt idx="1047">
                  <c:v>58.291597106288258</c:v>
                </c:pt>
                <c:pt idx="1048">
                  <c:v>58.347245409015024</c:v>
                </c:pt>
                <c:pt idx="1049">
                  <c:v>58.40289371174179</c:v>
                </c:pt>
                <c:pt idx="1050">
                  <c:v>58.458542014468556</c:v>
                </c:pt>
                <c:pt idx="1051">
                  <c:v>58.514190317195322</c:v>
                </c:pt>
                <c:pt idx="1052">
                  <c:v>58.569838619922088</c:v>
                </c:pt>
                <c:pt idx="1053">
                  <c:v>58.625486922648854</c:v>
                </c:pt>
                <c:pt idx="1054">
                  <c:v>58.68113522537562</c:v>
                </c:pt>
                <c:pt idx="1055">
                  <c:v>58.736783528102393</c:v>
                </c:pt>
                <c:pt idx="1056">
                  <c:v>58.792431830829159</c:v>
                </c:pt>
                <c:pt idx="1057">
                  <c:v>58.848080133555925</c:v>
                </c:pt>
                <c:pt idx="1058">
                  <c:v>58.903728436282691</c:v>
                </c:pt>
                <c:pt idx="1059">
                  <c:v>58.959376739009457</c:v>
                </c:pt>
                <c:pt idx="1060">
                  <c:v>59.015025041736223</c:v>
                </c:pt>
                <c:pt idx="1061">
                  <c:v>59.070673344462989</c:v>
                </c:pt>
                <c:pt idx="1062">
                  <c:v>59.126321647189755</c:v>
                </c:pt>
                <c:pt idx="1063">
                  <c:v>59.181969949916521</c:v>
                </c:pt>
                <c:pt idx="1064">
                  <c:v>59.237618252643294</c:v>
                </c:pt>
                <c:pt idx="1065">
                  <c:v>59.29326655537006</c:v>
                </c:pt>
                <c:pt idx="1066">
                  <c:v>59.348914858096826</c:v>
                </c:pt>
                <c:pt idx="1067">
                  <c:v>59.404563160823592</c:v>
                </c:pt>
                <c:pt idx="1068">
                  <c:v>59.460211463550358</c:v>
                </c:pt>
                <c:pt idx="1069">
                  <c:v>59.515859766277124</c:v>
                </c:pt>
                <c:pt idx="1070">
                  <c:v>59.57150806900389</c:v>
                </c:pt>
                <c:pt idx="1071">
                  <c:v>59.627156371730656</c:v>
                </c:pt>
                <c:pt idx="1072">
                  <c:v>59.682804674457422</c:v>
                </c:pt>
                <c:pt idx="1073">
                  <c:v>59.738452977184195</c:v>
                </c:pt>
                <c:pt idx="1074">
                  <c:v>59.794101279910961</c:v>
                </c:pt>
                <c:pt idx="1075">
                  <c:v>59.849749582637727</c:v>
                </c:pt>
                <c:pt idx="1076">
                  <c:v>59.905397885364494</c:v>
                </c:pt>
                <c:pt idx="1077">
                  <c:v>59.96104618809126</c:v>
                </c:pt>
                <c:pt idx="1078">
                  <c:v>60.016694490818026</c:v>
                </c:pt>
                <c:pt idx="1079">
                  <c:v>60.072342793544792</c:v>
                </c:pt>
                <c:pt idx="1080">
                  <c:v>60.127991096271558</c:v>
                </c:pt>
                <c:pt idx="1081">
                  <c:v>60.183639398998331</c:v>
                </c:pt>
                <c:pt idx="1082">
                  <c:v>60.239287701725097</c:v>
                </c:pt>
                <c:pt idx="1083">
                  <c:v>60.294936004451863</c:v>
                </c:pt>
                <c:pt idx="1084">
                  <c:v>60.350584307178629</c:v>
                </c:pt>
                <c:pt idx="1085">
                  <c:v>60.406232609905395</c:v>
                </c:pt>
                <c:pt idx="1086">
                  <c:v>60.461880912632161</c:v>
                </c:pt>
                <c:pt idx="1087">
                  <c:v>60.517529215358927</c:v>
                </c:pt>
                <c:pt idx="1088">
                  <c:v>60.573177518085693</c:v>
                </c:pt>
                <c:pt idx="1089">
                  <c:v>60.628825820812459</c:v>
                </c:pt>
                <c:pt idx="1090">
                  <c:v>60.684474123539232</c:v>
                </c:pt>
                <c:pt idx="1091">
                  <c:v>60.740122426265998</c:v>
                </c:pt>
                <c:pt idx="1092">
                  <c:v>60.795770728992764</c:v>
                </c:pt>
                <c:pt idx="1093">
                  <c:v>60.85141903171953</c:v>
                </c:pt>
                <c:pt idx="1094">
                  <c:v>60.907067334446296</c:v>
                </c:pt>
                <c:pt idx="1095">
                  <c:v>60.962715637173062</c:v>
                </c:pt>
                <c:pt idx="1096">
                  <c:v>61.018363939899828</c:v>
                </c:pt>
                <c:pt idx="1097">
                  <c:v>61.074012242626594</c:v>
                </c:pt>
                <c:pt idx="1098">
                  <c:v>61.12966054535336</c:v>
                </c:pt>
                <c:pt idx="1099">
                  <c:v>61.185308848080133</c:v>
                </c:pt>
                <c:pt idx="1100">
                  <c:v>61.240957150806899</c:v>
                </c:pt>
                <c:pt idx="1101">
                  <c:v>61.296605453533665</c:v>
                </c:pt>
                <c:pt idx="1102">
                  <c:v>61.352253756260431</c:v>
                </c:pt>
                <c:pt idx="1103">
                  <c:v>61.407902058987197</c:v>
                </c:pt>
                <c:pt idx="1104">
                  <c:v>61.463550361713963</c:v>
                </c:pt>
                <c:pt idx="1105">
                  <c:v>61.519198664440729</c:v>
                </c:pt>
                <c:pt idx="1106">
                  <c:v>61.574846967167495</c:v>
                </c:pt>
                <c:pt idx="1107">
                  <c:v>61.630495269894261</c:v>
                </c:pt>
                <c:pt idx="1108">
                  <c:v>61.686143572621035</c:v>
                </c:pt>
                <c:pt idx="1109">
                  <c:v>61.741791875347801</c:v>
                </c:pt>
                <c:pt idx="1110">
                  <c:v>61.797440178074567</c:v>
                </c:pt>
                <c:pt idx="1111">
                  <c:v>61.853088480801333</c:v>
                </c:pt>
                <c:pt idx="1112">
                  <c:v>61.908736783528099</c:v>
                </c:pt>
                <c:pt idx="1113">
                  <c:v>61.964385086254865</c:v>
                </c:pt>
                <c:pt idx="1114">
                  <c:v>62.020033388981631</c:v>
                </c:pt>
                <c:pt idx="1115">
                  <c:v>62.075681691708397</c:v>
                </c:pt>
                <c:pt idx="1116">
                  <c:v>62.13132999443517</c:v>
                </c:pt>
                <c:pt idx="1117">
                  <c:v>62.186978297161936</c:v>
                </c:pt>
                <c:pt idx="1118">
                  <c:v>62.242626599888702</c:v>
                </c:pt>
                <c:pt idx="1119">
                  <c:v>62.298274902615468</c:v>
                </c:pt>
                <c:pt idx="1120">
                  <c:v>62.353923205342234</c:v>
                </c:pt>
                <c:pt idx="1121">
                  <c:v>62.409571508069</c:v>
                </c:pt>
                <c:pt idx="1122">
                  <c:v>62.465219810795766</c:v>
                </c:pt>
                <c:pt idx="1123">
                  <c:v>62.520868113522532</c:v>
                </c:pt>
                <c:pt idx="1124">
                  <c:v>62.576516416249298</c:v>
                </c:pt>
                <c:pt idx="1125">
                  <c:v>62.632164718976071</c:v>
                </c:pt>
                <c:pt idx="1126">
                  <c:v>62.687813021702837</c:v>
                </c:pt>
                <c:pt idx="1127">
                  <c:v>62.743461324429603</c:v>
                </c:pt>
                <c:pt idx="1128">
                  <c:v>62.799109627156369</c:v>
                </c:pt>
                <c:pt idx="1129">
                  <c:v>62.854757929883135</c:v>
                </c:pt>
                <c:pt idx="1130">
                  <c:v>62.910406232609901</c:v>
                </c:pt>
                <c:pt idx="1131">
                  <c:v>62.966054535336667</c:v>
                </c:pt>
                <c:pt idx="1132">
                  <c:v>63.021702838063433</c:v>
                </c:pt>
                <c:pt idx="1133">
                  <c:v>63.077351140790199</c:v>
                </c:pt>
                <c:pt idx="1134">
                  <c:v>63.132999443516972</c:v>
                </c:pt>
                <c:pt idx="1135">
                  <c:v>63.188647746243738</c:v>
                </c:pt>
                <c:pt idx="1136">
                  <c:v>63.244296048970504</c:v>
                </c:pt>
                <c:pt idx="1137">
                  <c:v>63.29994435169727</c:v>
                </c:pt>
                <c:pt idx="1138">
                  <c:v>63.355592654424036</c:v>
                </c:pt>
                <c:pt idx="1139">
                  <c:v>63.411240957150802</c:v>
                </c:pt>
                <c:pt idx="1140">
                  <c:v>63.466889259877568</c:v>
                </c:pt>
                <c:pt idx="1141">
                  <c:v>63.522537562604334</c:v>
                </c:pt>
                <c:pt idx="1142">
                  <c:v>63.578185865331101</c:v>
                </c:pt>
                <c:pt idx="1143">
                  <c:v>63.633834168057874</c:v>
                </c:pt>
                <c:pt idx="1144">
                  <c:v>63.68948247078464</c:v>
                </c:pt>
                <c:pt idx="1145">
                  <c:v>63.745130773511406</c:v>
                </c:pt>
                <c:pt idx="1146">
                  <c:v>63.800779076238172</c:v>
                </c:pt>
                <c:pt idx="1147">
                  <c:v>63.856427378964938</c:v>
                </c:pt>
                <c:pt idx="1148">
                  <c:v>63.912075681691704</c:v>
                </c:pt>
                <c:pt idx="1149">
                  <c:v>63.96772398441847</c:v>
                </c:pt>
                <c:pt idx="1150">
                  <c:v>64.023372287145236</c:v>
                </c:pt>
                <c:pt idx="1151">
                  <c:v>64.079020589872016</c:v>
                </c:pt>
                <c:pt idx="1152">
                  <c:v>64.134668892598782</c:v>
                </c:pt>
                <c:pt idx="1153">
                  <c:v>64.190317195325548</c:v>
                </c:pt>
                <c:pt idx="1154">
                  <c:v>64.245965498052314</c:v>
                </c:pt>
                <c:pt idx="1155">
                  <c:v>64.30161380077908</c:v>
                </c:pt>
                <c:pt idx="1156">
                  <c:v>64.357262103505846</c:v>
                </c:pt>
                <c:pt idx="1157">
                  <c:v>64.412910406232612</c:v>
                </c:pt>
                <c:pt idx="1158">
                  <c:v>64.468558708959378</c:v>
                </c:pt>
                <c:pt idx="1159">
                  <c:v>64.524207011686144</c:v>
                </c:pt>
                <c:pt idx="1160">
                  <c:v>64.57985531441291</c:v>
                </c:pt>
                <c:pt idx="1161">
                  <c:v>64.635503617139676</c:v>
                </c:pt>
                <c:pt idx="1162">
                  <c:v>64.691151919866442</c:v>
                </c:pt>
                <c:pt idx="1163">
                  <c:v>64.746800222593208</c:v>
                </c:pt>
                <c:pt idx="1164">
                  <c:v>64.802448525319974</c:v>
                </c:pt>
                <c:pt idx="1165">
                  <c:v>64.858096828046754</c:v>
                </c:pt>
                <c:pt idx="1166">
                  <c:v>64.91374513077352</c:v>
                </c:pt>
                <c:pt idx="1167">
                  <c:v>64.969393433500287</c:v>
                </c:pt>
                <c:pt idx="1168">
                  <c:v>65.025041736227053</c:v>
                </c:pt>
                <c:pt idx="1169">
                  <c:v>65.080690038953819</c:v>
                </c:pt>
                <c:pt idx="1170">
                  <c:v>65.136338341680585</c:v>
                </c:pt>
                <c:pt idx="1171">
                  <c:v>65.191986644407351</c:v>
                </c:pt>
                <c:pt idx="1172">
                  <c:v>65.247634947134117</c:v>
                </c:pt>
                <c:pt idx="1173">
                  <c:v>65.303283249860883</c:v>
                </c:pt>
                <c:pt idx="1174">
                  <c:v>65.358931552587649</c:v>
                </c:pt>
                <c:pt idx="1175">
                  <c:v>65.414579855314415</c:v>
                </c:pt>
                <c:pt idx="1176">
                  <c:v>65.470228158041181</c:v>
                </c:pt>
                <c:pt idx="1177">
                  <c:v>65.525876460767947</c:v>
                </c:pt>
                <c:pt idx="1178">
                  <c:v>65.581524763494713</c:v>
                </c:pt>
                <c:pt idx="1179">
                  <c:v>65.637173066221479</c:v>
                </c:pt>
                <c:pt idx="1180">
                  <c:v>65.692821368948245</c:v>
                </c:pt>
                <c:pt idx="1181">
                  <c:v>65.748469671675011</c:v>
                </c:pt>
                <c:pt idx="1182">
                  <c:v>65.804117974401791</c:v>
                </c:pt>
                <c:pt idx="1183">
                  <c:v>65.859766277128557</c:v>
                </c:pt>
                <c:pt idx="1184">
                  <c:v>65.915414579855323</c:v>
                </c:pt>
                <c:pt idx="1185">
                  <c:v>65.971062882582089</c:v>
                </c:pt>
                <c:pt idx="1186">
                  <c:v>66.026711185308855</c:v>
                </c:pt>
                <c:pt idx="1187">
                  <c:v>66.082359488035621</c:v>
                </c:pt>
                <c:pt idx="1188">
                  <c:v>66.138007790762387</c:v>
                </c:pt>
                <c:pt idx="1189">
                  <c:v>66.193656093489153</c:v>
                </c:pt>
                <c:pt idx="1190">
                  <c:v>66.249304396215919</c:v>
                </c:pt>
                <c:pt idx="1191">
                  <c:v>66.304952698942685</c:v>
                </c:pt>
                <c:pt idx="1192">
                  <c:v>66.360601001669451</c:v>
                </c:pt>
                <c:pt idx="1193">
                  <c:v>66.416249304396217</c:v>
                </c:pt>
                <c:pt idx="1194">
                  <c:v>66.471897607122983</c:v>
                </c:pt>
                <c:pt idx="1195">
                  <c:v>66.527545909849749</c:v>
                </c:pt>
                <c:pt idx="1196">
                  <c:v>66.583194212576515</c:v>
                </c:pt>
                <c:pt idx="1197">
                  <c:v>66.638842515303281</c:v>
                </c:pt>
                <c:pt idx="1198">
                  <c:v>66.694490818030047</c:v>
                </c:pt>
                <c:pt idx="1199">
                  <c:v>66.750139120756813</c:v>
                </c:pt>
                <c:pt idx="1200">
                  <c:v>66.805787423483594</c:v>
                </c:pt>
                <c:pt idx="1201">
                  <c:v>66.86143572621036</c:v>
                </c:pt>
                <c:pt idx="1202">
                  <c:v>66.917084028937126</c:v>
                </c:pt>
                <c:pt idx="1203">
                  <c:v>66.972732331663892</c:v>
                </c:pt>
                <c:pt idx="1204">
                  <c:v>67.028380634390658</c:v>
                </c:pt>
                <c:pt idx="1205">
                  <c:v>67.084028937117424</c:v>
                </c:pt>
                <c:pt idx="1206">
                  <c:v>67.13967723984419</c:v>
                </c:pt>
                <c:pt idx="1207">
                  <c:v>67.195325542570956</c:v>
                </c:pt>
                <c:pt idx="1208">
                  <c:v>67.250973845297722</c:v>
                </c:pt>
                <c:pt idx="1209">
                  <c:v>67.306622148024488</c:v>
                </c:pt>
                <c:pt idx="1210">
                  <c:v>67.362270450751254</c:v>
                </c:pt>
                <c:pt idx="1211">
                  <c:v>67.41791875347802</c:v>
                </c:pt>
                <c:pt idx="1212">
                  <c:v>67.473567056204786</c:v>
                </c:pt>
                <c:pt idx="1213">
                  <c:v>67.529215358931552</c:v>
                </c:pt>
                <c:pt idx="1214">
                  <c:v>67.584863661658318</c:v>
                </c:pt>
                <c:pt idx="1215">
                  <c:v>67.640511964385084</c:v>
                </c:pt>
                <c:pt idx="1216">
                  <c:v>67.69616026711185</c:v>
                </c:pt>
                <c:pt idx="1217">
                  <c:v>67.75180856983863</c:v>
                </c:pt>
                <c:pt idx="1218">
                  <c:v>67.807456872565396</c:v>
                </c:pt>
                <c:pt idx="1219">
                  <c:v>67.863105175292162</c:v>
                </c:pt>
                <c:pt idx="1220">
                  <c:v>67.918753478018928</c:v>
                </c:pt>
                <c:pt idx="1221">
                  <c:v>67.974401780745694</c:v>
                </c:pt>
                <c:pt idx="1222">
                  <c:v>68.03005008347246</c:v>
                </c:pt>
                <c:pt idx="1223">
                  <c:v>68.085698386199226</c:v>
                </c:pt>
                <c:pt idx="1224">
                  <c:v>68.141346688925992</c:v>
                </c:pt>
                <c:pt idx="1225">
                  <c:v>68.196994991652758</c:v>
                </c:pt>
                <c:pt idx="1226">
                  <c:v>68.252643294379524</c:v>
                </c:pt>
                <c:pt idx="1227">
                  <c:v>68.30829159710629</c:v>
                </c:pt>
                <c:pt idx="1228">
                  <c:v>68.363939899833056</c:v>
                </c:pt>
                <c:pt idx="1229">
                  <c:v>68.419588202559822</c:v>
                </c:pt>
                <c:pt idx="1230">
                  <c:v>68.475236505286588</c:v>
                </c:pt>
                <c:pt idx="1231">
                  <c:v>68.530884808013354</c:v>
                </c:pt>
                <c:pt idx="1232">
                  <c:v>68.58653311074012</c:v>
                </c:pt>
                <c:pt idx="1233">
                  <c:v>68.642181413466886</c:v>
                </c:pt>
                <c:pt idx="1234">
                  <c:v>68.697829716193652</c:v>
                </c:pt>
                <c:pt idx="1235">
                  <c:v>68.753478018920433</c:v>
                </c:pt>
                <c:pt idx="1236">
                  <c:v>68.809126321647199</c:v>
                </c:pt>
                <c:pt idx="1237">
                  <c:v>68.864774624373965</c:v>
                </c:pt>
                <c:pt idx="1238">
                  <c:v>68.920422927100731</c:v>
                </c:pt>
                <c:pt idx="1239">
                  <c:v>68.976071229827497</c:v>
                </c:pt>
                <c:pt idx="1240">
                  <c:v>69.031719532554263</c:v>
                </c:pt>
                <c:pt idx="1241">
                  <c:v>69.087367835281029</c:v>
                </c:pt>
                <c:pt idx="1242">
                  <c:v>69.143016138007795</c:v>
                </c:pt>
                <c:pt idx="1243">
                  <c:v>69.198664440734561</c:v>
                </c:pt>
                <c:pt idx="1244">
                  <c:v>69.254312743461327</c:v>
                </c:pt>
                <c:pt idx="1245">
                  <c:v>69.309961046188093</c:v>
                </c:pt>
                <c:pt idx="1246">
                  <c:v>69.365609348914859</c:v>
                </c:pt>
                <c:pt idx="1247">
                  <c:v>69.421257651641625</c:v>
                </c:pt>
                <c:pt idx="1248">
                  <c:v>69.476905954368391</c:v>
                </c:pt>
                <c:pt idx="1249">
                  <c:v>69.532554257095157</c:v>
                </c:pt>
                <c:pt idx="1250">
                  <c:v>69.588202559821923</c:v>
                </c:pt>
                <c:pt idx="1251">
                  <c:v>69.643850862548689</c:v>
                </c:pt>
                <c:pt idx="1252">
                  <c:v>69.699499165275469</c:v>
                </c:pt>
                <c:pt idx="1253">
                  <c:v>69.755147468002235</c:v>
                </c:pt>
                <c:pt idx="1254">
                  <c:v>69.810795770729001</c:v>
                </c:pt>
                <c:pt idx="1255">
                  <c:v>69.866444073455767</c:v>
                </c:pt>
                <c:pt idx="1256">
                  <c:v>69.922092376182533</c:v>
                </c:pt>
                <c:pt idx="1257">
                  <c:v>69.977740678909299</c:v>
                </c:pt>
                <c:pt idx="1258">
                  <c:v>70.033388981636065</c:v>
                </c:pt>
                <c:pt idx="1259">
                  <c:v>70.089037284362831</c:v>
                </c:pt>
                <c:pt idx="1260">
                  <c:v>70.144685587089597</c:v>
                </c:pt>
                <c:pt idx="1261">
                  <c:v>70.200333889816363</c:v>
                </c:pt>
                <c:pt idx="1262">
                  <c:v>70.255982192543129</c:v>
                </c:pt>
                <c:pt idx="1263">
                  <c:v>70.311630495269895</c:v>
                </c:pt>
                <c:pt idx="1264">
                  <c:v>70.367278797996661</c:v>
                </c:pt>
                <c:pt idx="1265">
                  <c:v>70.422927100723427</c:v>
                </c:pt>
                <c:pt idx="1266">
                  <c:v>70.478575403450193</c:v>
                </c:pt>
                <c:pt idx="1267">
                  <c:v>70.534223706176959</c:v>
                </c:pt>
                <c:pt idx="1268">
                  <c:v>70.589872008903725</c:v>
                </c:pt>
                <c:pt idx="1269">
                  <c:v>70.645520311630492</c:v>
                </c:pt>
                <c:pt idx="1270">
                  <c:v>70.701168614357272</c:v>
                </c:pt>
                <c:pt idx="1271">
                  <c:v>70.756816917084038</c:v>
                </c:pt>
                <c:pt idx="1272">
                  <c:v>70.812465219810804</c:v>
                </c:pt>
                <c:pt idx="1273">
                  <c:v>70.86811352253757</c:v>
                </c:pt>
                <c:pt idx="1274">
                  <c:v>70.923761825264336</c:v>
                </c:pt>
                <c:pt idx="1275">
                  <c:v>70.979410127991102</c:v>
                </c:pt>
                <c:pt idx="1276">
                  <c:v>71.035058430717868</c:v>
                </c:pt>
                <c:pt idx="1277">
                  <c:v>71.090706733444634</c:v>
                </c:pt>
                <c:pt idx="1278">
                  <c:v>71.1463550361714</c:v>
                </c:pt>
                <c:pt idx="1279">
                  <c:v>71.202003338898166</c:v>
                </c:pt>
                <c:pt idx="1280">
                  <c:v>71.257651641624932</c:v>
                </c:pt>
                <c:pt idx="1281">
                  <c:v>71.313299944351698</c:v>
                </c:pt>
                <c:pt idx="1282">
                  <c:v>71.368948247078464</c:v>
                </c:pt>
                <c:pt idx="1283">
                  <c:v>71.42459654980523</c:v>
                </c:pt>
                <c:pt idx="1284">
                  <c:v>71.480244852531996</c:v>
                </c:pt>
                <c:pt idx="1285">
                  <c:v>71.535893155258762</c:v>
                </c:pt>
                <c:pt idx="1286">
                  <c:v>71.591541457985528</c:v>
                </c:pt>
                <c:pt idx="1287">
                  <c:v>71.647189760712308</c:v>
                </c:pt>
                <c:pt idx="1288">
                  <c:v>71.702838063439074</c:v>
                </c:pt>
                <c:pt idx="1289">
                  <c:v>71.75848636616584</c:v>
                </c:pt>
                <c:pt idx="1290">
                  <c:v>71.814134668892606</c:v>
                </c:pt>
                <c:pt idx="1291">
                  <c:v>71.869782971619372</c:v>
                </c:pt>
                <c:pt idx="1292">
                  <c:v>71.925431274346138</c:v>
                </c:pt>
                <c:pt idx="1293">
                  <c:v>71.981079577072904</c:v>
                </c:pt>
                <c:pt idx="1294">
                  <c:v>72.03672787979967</c:v>
                </c:pt>
                <c:pt idx="1295">
                  <c:v>72.092376182526436</c:v>
                </c:pt>
                <c:pt idx="1296">
                  <c:v>72.148024485253202</c:v>
                </c:pt>
                <c:pt idx="1297">
                  <c:v>72.203672787979968</c:v>
                </c:pt>
                <c:pt idx="1298">
                  <c:v>72.259321090706734</c:v>
                </c:pt>
                <c:pt idx="1299">
                  <c:v>72.3149693934335</c:v>
                </c:pt>
                <c:pt idx="1300">
                  <c:v>72.370617696160267</c:v>
                </c:pt>
                <c:pt idx="1301">
                  <c:v>72.426265998887033</c:v>
                </c:pt>
                <c:pt idx="1302">
                  <c:v>72.481914301613799</c:v>
                </c:pt>
                <c:pt idx="1303">
                  <c:v>72.537562604340565</c:v>
                </c:pt>
                <c:pt idx="1304">
                  <c:v>72.593210907067331</c:v>
                </c:pt>
                <c:pt idx="1305">
                  <c:v>72.648859209794111</c:v>
                </c:pt>
                <c:pt idx="1306">
                  <c:v>72.704507512520877</c:v>
                </c:pt>
                <c:pt idx="1307">
                  <c:v>72.760155815247643</c:v>
                </c:pt>
                <c:pt idx="1308">
                  <c:v>72.815804117974409</c:v>
                </c:pt>
                <c:pt idx="1309">
                  <c:v>72.871452420701175</c:v>
                </c:pt>
                <c:pt idx="1310">
                  <c:v>72.927100723427941</c:v>
                </c:pt>
                <c:pt idx="1311">
                  <c:v>72.982749026154707</c:v>
                </c:pt>
                <c:pt idx="1312">
                  <c:v>73.038397328881473</c:v>
                </c:pt>
                <c:pt idx="1313">
                  <c:v>73.094045631608239</c:v>
                </c:pt>
                <c:pt idx="1314">
                  <c:v>73.149693934335005</c:v>
                </c:pt>
                <c:pt idx="1315">
                  <c:v>73.205342237061771</c:v>
                </c:pt>
                <c:pt idx="1316">
                  <c:v>73.260990539788537</c:v>
                </c:pt>
                <c:pt idx="1317">
                  <c:v>73.316638842515303</c:v>
                </c:pt>
                <c:pt idx="1318">
                  <c:v>73.372287145242069</c:v>
                </c:pt>
                <c:pt idx="1319">
                  <c:v>73.427935447968835</c:v>
                </c:pt>
                <c:pt idx="1320">
                  <c:v>73.483583750695601</c:v>
                </c:pt>
                <c:pt idx="1321">
                  <c:v>73.539232053422367</c:v>
                </c:pt>
                <c:pt idx="1322">
                  <c:v>73.594880356149147</c:v>
                </c:pt>
                <c:pt idx="1323">
                  <c:v>73.650528658875913</c:v>
                </c:pt>
                <c:pt idx="1324">
                  <c:v>73.706176961602679</c:v>
                </c:pt>
                <c:pt idx="1325">
                  <c:v>73.761825264329445</c:v>
                </c:pt>
                <c:pt idx="1326">
                  <c:v>73.817473567056211</c:v>
                </c:pt>
                <c:pt idx="1327">
                  <c:v>73.873121869782977</c:v>
                </c:pt>
                <c:pt idx="1328">
                  <c:v>73.928770172509743</c:v>
                </c:pt>
                <c:pt idx="1329">
                  <c:v>73.984418475236509</c:v>
                </c:pt>
                <c:pt idx="1330">
                  <c:v>74.040066777963276</c:v>
                </c:pt>
                <c:pt idx="1331">
                  <c:v>74.095715080690042</c:v>
                </c:pt>
                <c:pt idx="1332">
                  <c:v>74.151363383416808</c:v>
                </c:pt>
                <c:pt idx="1333">
                  <c:v>74.207011686143574</c:v>
                </c:pt>
                <c:pt idx="1334">
                  <c:v>74.26265998887034</c:v>
                </c:pt>
                <c:pt idx="1335">
                  <c:v>74.318308291597106</c:v>
                </c:pt>
                <c:pt idx="1336">
                  <c:v>74.373956594323872</c:v>
                </c:pt>
                <c:pt idx="1337">
                  <c:v>74.429604897050638</c:v>
                </c:pt>
                <c:pt idx="1338">
                  <c:v>74.485253199777404</c:v>
                </c:pt>
                <c:pt idx="1339">
                  <c:v>74.54090150250417</c:v>
                </c:pt>
                <c:pt idx="1340">
                  <c:v>74.59654980523095</c:v>
                </c:pt>
                <c:pt idx="1341">
                  <c:v>74.652198107957716</c:v>
                </c:pt>
                <c:pt idx="1342">
                  <c:v>74.707846410684482</c:v>
                </c:pt>
                <c:pt idx="1343">
                  <c:v>74.763494713411248</c:v>
                </c:pt>
                <c:pt idx="1344">
                  <c:v>74.819143016138014</c:v>
                </c:pt>
                <c:pt idx="1345">
                  <c:v>74.87479131886478</c:v>
                </c:pt>
                <c:pt idx="1346">
                  <c:v>74.930439621591546</c:v>
                </c:pt>
                <c:pt idx="1347">
                  <c:v>74.986087924318312</c:v>
                </c:pt>
                <c:pt idx="1348">
                  <c:v>75.041736227045078</c:v>
                </c:pt>
                <c:pt idx="1349">
                  <c:v>75.097384529771844</c:v>
                </c:pt>
                <c:pt idx="1350">
                  <c:v>75.15303283249861</c:v>
                </c:pt>
                <c:pt idx="1351">
                  <c:v>75.208681135225376</c:v>
                </c:pt>
                <c:pt idx="1352">
                  <c:v>75.264329437952142</c:v>
                </c:pt>
                <c:pt idx="1353">
                  <c:v>75.319977740678908</c:v>
                </c:pt>
                <c:pt idx="1354">
                  <c:v>75.375626043405674</c:v>
                </c:pt>
                <c:pt idx="1355">
                  <c:v>75.43127434613244</c:v>
                </c:pt>
                <c:pt idx="1356">
                  <c:v>75.486922648859206</c:v>
                </c:pt>
                <c:pt idx="1357">
                  <c:v>75.542570951585986</c:v>
                </c:pt>
                <c:pt idx="1358">
                  <c:v>75.598219254312752</c:v>
                </c:pt>
                <c:pt idx="1359">
                  <c:v>75.653867557039518</c:v>
                </c:pt>
                <c:pt idx="1360">
                  <c:v>75.709515859766285</c:v>
                </c:pt>
                <c:pt idx="1361">
                  <c:v>75.765164162493051</c:v>
                </c:pt>
                <c:pt idx="1362">
                  <c:v>75.820812465219817</c:v>
                </c:pt>
                <c:pt idx="1363">
                  <c:v>75.876460767946583</c:v>
                </c:pt>
                <c:pt idx="1364">
                  <c:v>75.932109070673349</c:v>
                </c:pt>
                <c:pt idx="1365">
                  <c:v>75.987757373400115</c:v>
                </c:pt>
                <c:pt idx="1366">
                  <c:v>76.043405676126881</c:v>
                </c:pt>
                <c:pt idx="1367">
                  <c:v>76.099053978853647</c:v>
                </c:pt>
                <c:pt idx="1368">
                  <c:v>76.154702281580413</c:v>
                </c:pt>
                <c:pt idx="1369">
                  <c:v>76.210350584307179</c:v>
                </c:pt>
                <c:pt idx="1370">
                  <c:v>76.265998887033945</c:v>
                </c:pt>
                <c:pt idx="1371">
                  <c:v>76.321647189760711</c:v>
                </c:pt>
                <c:pt idx="1372">
                  <c:v>76.377295492487477</c:v>
                </c:pt>
                <c:pt idx="1373">
                  <c:v>76.432943795214243</c:v>
                </c:pt>
                <c:pt idx="1374">
                  <c:v>76.488592097941009</c:v>
                </c:pt>
                <c:pt idx="1375">
                  <c:v>76.544240400667789</c:v>
                </c:pt>
                <c:pt idx="1376">
                  <c:v>76.599888703394555</c:v>
                </c:pt>
                <c:pt idx="1377">
                  <c:v>76.655537006121321</c:v>
                </c:pt>
                <c:pt idx="1378">
                  <c:v>76.711185308848087</c:v>
                </c:pt>
                <c:pt idx="1379">
                  <c:v>76.766833611574853</c:v>
                </c:pt>
                <c:pt idx="1380">
                  <c:v>76.822481914301619</c:v>
                </c:pt>
                <c:pt idx="1381">
                  <c:v>76.878130217028385</c:v>
                </c:pt>
                <c:pt idx="1382">
                  <c:v>76.933778519755151</c:v>
                </c:pt>
                <c:pt idx="1383">
                  <c:v>76.989426822481917</c:v>
                </c:pt>
                <c:pt idx="1384">
                  <c:v>77.045075125208683</c:v>
                </c:pt>
                <c:pt idx="1385">
                  <c:v>77.100723427935449</c:v>
                </c:pt>
                <c:pt idx="1386">
                  <c:v>77.156371730662215</c:v>
                </c:pt>
                <c:pt idx="1387">
                  <c:v>77.212020033388981</c:v>
                </c:pt>
                <c:pt idx="1388">
                  <c:v>77.267668336115747</c:v>
                </c:pt>
                <c:pt idx="1389">
                  <c:v>77.323316638842513</c:v>
                </c:pt>
                <c:pt idx="1390">
                  <c:v>77.378964941569279</c:v>
                </c:pt>
                <c:pt idx="1391">
                  <c:v>77.434613244296045</c:v>
                </c:pt>
                <c:pt idx="1392">
                  <c:v>77.490261547022826</c:v>
                </c:pt>
                <c:pt idx="1393">
                  <c:v>77.545909849749592</c:v>
                </c:pt>
                <c:pt idx="1394">
                  <c:v>77.601558152476358</c:v>
                </c:pt>
                <c:pt idx="1395">
                  <c:v>77.657206455203124</c:v>
                </c:pt>
                <c:pt idx="1396">
                  <c:v>77.71285475792989</c:v>
                </c:pt>
                <c:pt idx="1397">
                  <c:v>77.768503060656656</c:v>
                </c:pt>
                <c:pt idx="1398">
                  <c:v>77.824151363383422</c:v>
                </c:pt>
                <c:pt idx="1399">
                  <c:v>77.879799666110188</c:v>
                </c:pt>
                <c:pt idx="1400">
                  <c:v>77.935447968836954</c:v>
                </c:pt>
                <c:pt idx="1401">
                  <c:v>77.99109627156372</c:v>
                </c:pt>
                <c:pt idx="1402">
                  <c:v>78.046744574290486</c:v>
                </c:pt>
                <c:pt idx="1403">
                  <c:v>78.102392877017252</c:v>
                </c:pt>
                <c:pt idx="1404">
                  <c:v>78.158041179744018</c:v>
                </c:pt>
                <c:pt idx="1405">
                  <c:v>78.213689482470784</c:v>
                </c:pt>
                <c:pt idx="1406">
                  <c:v>78.26933778519755</c:v>
                </c:pt>
                <c:pt idx="1407">
                  <c:v>78.324986087924316</c:v>
                </c:pt>
                <c:pt idx="1408">
                  <c:v>78.380634390651082</c:v>
                </c:pt>
                <c:pt idx="1409">
                  <c:v>78.436282693377848</c:v>
                </c:pt>
                <c:pt idx="1410">
                  <c:v>78.491930996104628</c:v>
                </c:pt>
                <c:pt idx="1411">
                  <c:v>78.547579298831394</c:v>
                </c:pt>
                <c:pt idx="1412">
                  <c:v>78.60322760155816</c:v>
                </c:pt>
                <c:pt idx="1413">
                  <c:v>78.658875904284926</c:v>
                </c:pt>
                <c:pt idx="1414">
                  <c:v>78.714524207011692</c:v>
                </c:pt>
                <c:pt idx="1415">
                  <c:v>78.770172509738458</c:v>
                </c:pt>
                <c:pt idx="1416">
                  <c:v>78.825820812465224</c:v>
                </c:pt>
                <c:pt idx="1417">
                  <c:v>78.88146911519199</c:v>
                </c:pt>
                <c:pt idx="1418">
                  <c:v>78.937117417918756</c:v>
                </c:pt>
                <c:pt idx="1419">
                  <c:v>78.992765720645522</c:v>
                </c:pt>
                <c:pt idx="1420">
                  <c:v>79.048414023372288</c:v>
                </c:pt>
                <c:pt idx="1421">
                  <c:v>79.104062326099054</c:v>
                </c:pt>
                <c:pt idx="1422">
                  <c:v>79.15971062882582</c:v>
                </c:pt>
                <c:pt idx="1423">
                  <c:v>79.215358931552586</c:v>
                </c:pt>
                <c:pt idx="1424">
                  <c:v>79.271007234279352</c:v>
                </c:pt>
                <c:pt idx="1425">
                  <c:v>79.326655537006118</c:v>
                </c:pt>
                <c:pt idx="1426">
                  <c:v>79.382303839732884</c:v>
                </c:pt>
                <c:pt idx="1427">
                  <c:v>79.437952142459665</c:v>
                </c:pt>
                <c:pt idx="1428">
                  <c:v>79.493600445186431</c:v>
                </c:pt>
                <c:pt idx="1429">
                  <c:v>79.549248747913197</c:v>
                </c:pt>
                <c:pt idx="1430">
                  <c:v>79.604897050639963</c:v>
                </c:pt>
                <c:pt idx="1431">
                  <c:v>79.660545353366729</c:v>
                </c:pt>
                <c:pt idx="1432">
                  <c:v>79.716193656093495</c:v>
                </c:pt>
                <c:pt idx="1433">
                  <c:v>79.771841958820261</c:v>
                </c:pt>
                <c:pt idx="1434">
                  <c:v>79.827490261547027</c:v>
                </c:pt>
                <c:pt idx="1435">
                  <c:v>79.883138564273793</c:v>
                </c:pt>
                <c:pt idx="1436">
                  <c:v>79.938786867000559</c:v>
                </c:pt>
                <c:pt idx="1437">
                  <c:v>79.994435169727325</c:v>
                </c:pt>
                <c:pt idx="1438">
                  <c:v>80.050083472454091</c:v>
                </c:pt>
                <c:pt idx="1439">
                  <c:v>80.105731775180857</c:v>
                </c:pt>
                <c:pt idx="1440">
                  <c:v>80.161380077907623</c:v>
                </c:pt>
                <c:pt idx="1441">
                  <c:v>80.217028380634389</c:v>
                </c:pt>
                <c:pt idx="1442">
                  <c:v>80.272676683361155</c:v>
                </c:pt>
                <c:pt idx="1443">
                  <c:v>80.328324986087921</c:v>
                </c:pt>
                <c:pt idx="1444">
                  <c:v>80.383973288814687</c:v>
                </c:pt>
                <c:pt idx="1445">
                  <c:v>80.439621591541467</c:v>
                </c:pt>
                <c:pt idx="1446">
                  <c:v>80.495269894268233</c:v>
                </c:pt>
                <c:pt idx="1447">
                  <c:v>80.550918196994999</c:v>
                </c:pt>
                <c:pt idx="1448">
                  <c:v>80.606566499721765</c:v>
                </c:pt>
                <c:pt idx="1449">
                  <c:v>80.662214802448531</c:v>
                </c:pt>
                <c:pt idx="1450">
                  <c:v>80.717863105175297</c:v>
                </c:pt>
                <c:pt idx="1451">
                  <c:v>80.773511407902063</c:v>
                </c:pt>
                <c:pt idx="1452">
                  <c:v>80.829159710628829</c:v>
                </c:pt>
                <c:pt idx="1453">
                  <c:v>80.884808013355595</c:v>
                </c:pt>
                <c:pt idx="1454">
                  <c:v>80.940456316082361</c:v>
                </c:pt>
                <c:pt idx="1455">
                  <c:v>80.996104618809127</c:v>
                </c:pt>
                <c:pt idx="1456">
                  <c:v>81.051752921535893</c:v>
                </c:pt>
                <c:pt idx="1457">
                  <c:v>81.107401224262659</c:v>
                </c:pt>
                <c:pt idx="1458">
                  <c:v>81.163049526989425</c:v>
                </c:pt>
                <c:pt idx="1459">
                  <c:v>81.218697829716191</c:v>
                </c:pt>
                <c:pt idx="1460">
                  <c:v>81.274346132442957</c:v>
                </c:pt>
                <c:pt idx="1461">
                  <c:v>81.329994435169723</c:v>
                </c:pt>
                <c:pt idx="1462">
                  <c:v>81.385642737896504</c:v>
                </c:pt>
                <c:pt idx="1463">
                  <c:v>81.44129104062327</c:v>
                </c:pt>
                <c:pt idx="1464">
                  <c:v>81.496939343350036</c:v>
                </c:pt>
                <c:pt idx="1465">
                  <c:v>81.552587646076802</c:v>
                </c:pt>
                <c:pt idx="1466">
                  <c:v>81.608235948803568</c:v>
                </c:pt>
                <c:pt idx="1467">
                  <c:v>81.663884251530334</c:v>
                </c:pt>
                <c:pt idx="1468">
                  <c:v>81.7195325542571</c:v>
                </c:pt>
                <c:pt idx="1469">
                  <c:v>81.775180856983866</c:v>
                </c:pt>
                <c:pt idx="1470">
                  <c:v>81.830829159710632</c:v>
                </c:pt>
                <c:pt idx="1471">
                  <c:v>81.886477462437398</c:v>
                </c:pt>
                <c:pt idx="1472">
                  <c:v>81.942125765164164</c:v>
                </c:pt>
                <c:pt idx="1473">
                  <c:v>81.99777406789093</c:v>
                </c:pt>
                <c:pt idx="1474">
                  <c:v>82.053422370617696</c:v>
                </c:pt>
                <c:pt idx="1475">
                  <c:v>82.109070673344462</c:v>
                </c:pt>
                <c:pt idx="1476">
                  <c:v>82.164718976071228</c:v>
                </c:pt>
                <c:pt idx="1477">
                  <c:v>82.220367278797994</c:v>
                </c:pt>
                <c:pt idx="1478">
                  <c:v>82.27601558152476</c:v>
                </c:pt>
                <c:pt idx="1479">
                  <c:v>82.331663884251526</c:v>
                </c:pt>
                <c:pt idx="1480">
                  <c:v>82.387312186978306</c:v>
                </c:pt>
                <c:pt idx="1481">
                  <c:v>82.442960489705072</c:v>
                </c:pt>
                <c:pt idx="1482">
                  <c:v>82.498608792431838</c:v>
                </c:pt>
                <c:pt idx="1483">
                  <c:v>82.554257095158604</c:v>
                </c:pt>
                <c:pt idx="1484">
                  <c:v>82.60990539788537</c:v>
                </c:pt>
                <c:pt idx="1485">
                  <c:v>82.665553700612136</c:v>
                </c:pt>
                <c:pt idx="1486">
                  <c:v>82.721202003338902</c:v>
                </c:pt>
                <c:pt idx="1487">
                  <c:v>82.776850306065668</c:v>
                </c:pt>
                <c:pt idx="1488">
                  <c:v>82.832498608792434</c:v>
                </c:pt>
                <c:pt idx="1489">
                  <c:v>82.8881469115192</c:v>
                </c:pt>
                <c:pt idx="1490">
                  <c:v>82.943795214245966</c:v>
                </c:pt>
                <c:pt idx="1491">
                  <c:v>82.999443516972732</c:v>
                </c:pt>
                <c:pt idx="1492">
                  <c:v>83.055091819699499</c:v>
                </c:pt>
                <c:pt idx="1493">
                  <c:v>83.110740122426265</c:v>
                </c:pt>
                <c:pt idx="1494">
                  <c:v>83.166388425153031</c:v>
                </c:pt>
                <c:pt idx="1495">
                  <c:v>83.222036727879797</c:v>
                </c:pt>
                <c:pt idx="1496">
                  <c:v>83.277685030606563</c:v>
                </c:pt>
                <c:pt idx="1497">
                  <c:v>83.333333333333343</c:v>
                </c:pt>
                <c:pt idx="1498">
                  <c:v>83.388981636060109</c:v>
                </c:pt>
                <c:pt idx="1499">
                  <c:v>83.444629938786875</c:v>
                </c:pt>
                <c:pt idx="1500">
                  <c:v>83.500278241513641</c:v>
                </c:pt>
                <c:pt idx="1501">
                  <c:v>83.555926544240407</c:v>
                </c:pt>
                <c:pt idx="1502">
                  <c:v>83.611574846967173</c:v>
                </c:pt>
                <c:pt idx="1503">
                  <c:v>83.667223149693939</c:v>
                </c:pt>
                <c:pt idx="1504">
                  <c:v>83.722871452420705</c:v>
                </c:pt>
                <c:pt idx="1505">
                  <c:v>83.778519755147471</c:v>
                </c:pt>
                <c:pt idx="1506">
                  <c:v>83.834168057874237</c:v>
                </c:pt>
                <c:pt idx="1507">
                  <c:v>83.889816360601003</c:v>
                </c:pt>
                <c:pt idx="1508">
                  <c:v>83.945464663327769</c:v>
                </c:pt>
                <c:pt idx="1509">
                  <c:v>84.001112966054535</c:v>
                </c:pt>
                <c:pt idx="1510">
                  <c:v>84.056761268781301</c:v>
                </c:pt>
                <c:pt idx="1511">
                  <c:v>84.112409571508067</c:v>
                </c:pt>
                <c:pt idx="1512">
                  <c:v>84.168057874234833</c:v>
                </c:pt>
                <c:pt idx="1513">
                  <c:v>84.223706176961599</c:v>
                </c:pt>
                <c:pt idx="1514">
                  <c:v>84.279354479688365</c:v>
                </c:pt>
                <c:pt idx="1515">
                  <c:v>84.335002782415145</c:v>
                </c:pt>
                <c:pt idx="1516">
                  <c:v>84.390651085141911</c:v>
                </c:pt>
                <c:pt idx="1517">
                  <c:v>84.446299387868677</c:v>
                </c:pt>
                <c:pt idx="1518">
                  <c:v>84.501947690595443</c:v>
                </c:pt>
                <c:pt idx="1519">
                  <c:v>84.557595993322209</c:v>
                </c:pt>
                <c:pt idx="1520">
                  <c:v>84.613244296048975</c:v>
                </c:pt>
                <c:pt idx="1521">
                  <c:v>84.668892598775741</c:v>
                </c:pt>
                <c:pt idx="1522">
                  <c:v>84.724540901502507</c:v>
                </c:pt>
                <c:pt idx="1523">
                  <c:v>84.780189204229274</c:v>
                </c:pt>
                <c:pt idx="1524">
                  <c:v>84.83583750695604</c:v>
                </c:pt>
                <c:pt idx="1525">
                  <c:v>84.891485809682806</c:v>
                </c:pt>
                <c:pt idx="1526">
                  <c:v>84.947134112409572</c:v>
                </c:pt>
                <c:pt idx="1527">
                  <c:v>85.002782415136338</c:v>
                </c:pt>
                <c:pt idx="1528">
                  <c:v>85.058430717863104</c:v>
                </c:pt>
                <c:pt idx="1529">
                  <c:v>85.11407902058987</c:v>
                </c:pt>
                <c:pt idx="1530">
                  <c:v>85.169727323316636</c:v>
                </c:pt>
                <c:pt idx="1531">
                  <c:v>85.225375626043402</c:v>
                </c:pt>
                <c:pt idx="1532">
                  <c:v>85.281023928770182</c:v>
                </c:pt>
                <c:pt idx="1533">
                  <c:v>85.336672231496948</c:v>
                </c:pt>
                <c:pt idx="1534">
                  <c:v>85.392320534223714</c:v>
                </c:pt>
                <c:pt idx="1535">
                  <c:v>85.44796883695048</c:v>
                </c:pt>
                <c:pt idx="1536">
                  <c:v>85.503617139677246</c:v>
                </c:pt>
                <c:pt idx="1537">
                  <c:v>85.559265442404012</c:v>
                </c:pt>
                <c:pt idx="1538">
                  <c:v>85.614913745130778</c:v>
                </c:pt>
                <c:pt idx="1539">
                  <c:v>85.670562047857544</c:v>
                </c:pt>
                <c:pt idx="1540">
                  <c:v>85.72621035058431</c:v>
                </c:pt>
                <c:pt idx="1541">
                  <c:v>85.781858653311076</c:v>
                </c:pt>
                <c:pt idx="1542">
                  <c:v>85.837506956037842</c:v>
                </c:pt>
                <c:pt idx="1543">
                  <c:v>85.893155258764608</c:v>
                </c:pt>
                <c:pt idx="1544">
                  <c:v>85.948803561491374</c:v>
                </c:pt>
                <c:pt idx="1545">
                  <c:v>86.00445186421814</c:v>
                </c:pt>
                <c:pt idx="1546">
                  <c:v>86.060100166944906</c:v>
                </c:pt>
                <c:pt idx="1547">
                  <c:v>86.115748469671672</c:v>
                </c:pt>
                <c:pt idx="1548">
                  <c:v>86.171396772398438</c:v>
                </c:pt>
                <c:pt idx="1549">
                  <c:v>86.227045075125204</c:v>
                </c:pt>
                <c:pt idx="1550">
                  <c:v>86.282693377851984</c:v>
                </c:pt>
                <c:pt idx="1551">
                  <c:v>86.33834168057875</c:v>
                </c:pt>
                <c:pt idx="1552">
                  <c:v>86.393989983305516</c:v>
                </c:pt>
                <c:pt idx="1553">
                  <c:v>86.449638286032283</c:v>
                </c:pt>
                <c:pt idx="1554">
                  <c:v>86.505286588759049</c:v>
                </c:pt>
                <c:pt idx="1555">
                  <c:v>86.560934891485815</c:v>
                </c:pt>
                <c:pt idx="1556">
                  <c:v>86.616583194212581</c:v>
                </c:pt>
                <c:pt idx="1557">
                  <c:v>86.672231496939347</c:v>
                </c:pt>
                <c:pt idx="1558">
                  <c:v>86.727879799666113</c:v>
                </c:pt>
                <c:pt idx="1559">
                  <c:v>86.783528102392879</c:v>
                </c:pt>
                <c:pt idx="1560">
                  <c:v>86.839176405119645</c:v>
                </c:pt>
                <c:pt idx="1561">
                  <c:v>86.894824707846411</c:v>
                </c:pt>
                <c:pt idx="1562">
                  <c:v>86.950473010573177</c:v>
                </c:pt>
                <c:pt idx="1563">
                  <c:v>87.006121313299943</c:v>
                </c:pt>
                <c:pt idx="1564">
                  <c:v>87.061769616026709</c:v>
                </c:pt>
                <c:pt idx="1565">
                  <c:v>87.117417918753475</c:v>
                </c:pt>
                <c:pt idx="1566">
                  <c:v>87.173066221480241</c:v>
                </c:pt>
                <c:pt idx="1567">
                  <c:v>87.228714524207021</c:v>
                </c:pt>
                <c:pt idx="1568">
                  <c:v>87.284362826933787</c:v>
                </c:pt>
                <c:pt idx="1569">
                  <c:v>87.340011129660553</c:v>
                </c:pt>
                <c:pt idx="1570">
                  <c:v>87.395659432387319</c:v>
                </c:pt>
                <c:pt idx="1571">
                  <c:v>87.451307735114085</c:v>
                </c:pt>
                <c:pt idx="1572">
                  <c:v>87.506956037840851</c:v>
                </c:pt>
                <c:pt idx="1573">
                  <c:v>87.562604340567617</c:v>
                </c:pt>
                <c:pt idx="1574">
                  <c:v>87.618252643294383</c:v>
                </c:pt>
                <c:pt idx="1575">
                  <c:v>87.673900946021149</c:v>
                </c:pt>
                <c:pt idx="1576">
                  <c:v>87.729549248747915</c:v>
                </c:pt>
                <c:pt idx="1577">
                  <c:v>87.785197551474681</c:v>
                </c:pt>
                <c:pt idx="1578">
                  <c:v>87.840845854201447</c:v>
                </c:pt>
                <c:pt idx="1579">
                  <c:v>87.896494156928213</c:v>
                </c:pt>
                <c:pt idx="1580">
                  <c:v>87.952142459654979</c:v>
                </c:pt>
                <c:pt idx="1581">
                  <c:v>88.007790762381745</c:v>
                </c:pt>
                <c:pt idx="1582">
                  <c:v>88.063439065108511</c:v>
                </c:pt>
                <c:pt idx="1583">
                  <c:v>88.119087367835277</c:v>
                </c:pt>
                <c:pt idx="1584">
                  <c:v>88.174735670562043</c:v>
                </c:pt>
                <c:pt idx="1585">
                  <c:v>88.230383973288824</c:v>
                </c:pt>
                <c:pt idx="1586">
                  <c:v>88.28603227601559</c:v>
                </c:pt>
                <c:pt idx="1587">
                  <c:v>88.341680578742356</c:v>
                </c:pt>
                <c:pt idx="1588">
                  <c:v>88.397328881469122</c:v>
                </c:pt>
                <c:pt idx="1589">
                  <c:v>88.452977184195888</c:v>
                </c:pt>
                <c:pt idx="1590">
                  <c:v>88.508625486922654</c:v>
                </c:pt>
                <c:pt idx="1591">
                  <c:v>88.56427378964942</c:v>
                </c:pt>
                <c:pt idx="1592">
                  <c:v>88.619922092376186</c:v>
                </c:pt>
                <c:pt idx="1593">
                  <c:v>88.675570395102952</c:v>
                </c:pt>
                <c:pt idx="1594">
                  <c:v>88.731218697829718</c:v>
                </c:pt>
                <c:pt idx="1595">
                  <c:v>88.786867000556484</c:v>
                </c:pt>
                <c:pt idx="1596">
                  <c:v>88.84251530328325</c:v>
                </c:pt>
                <c:pt idx="1597">
                  <c:v>88.898163606010016</c:v>
                </c:pt>
                <c:pt idx="1598">
                  <c:v>88.953811908736782</c:v>
                </c:pt>
                <c:pt idx="1599">
                  <c:v>89.009460211463548</c:v>
                </c:pt>
                <c:pt idx="1600">
                  <c:v>89.065108514190314</c:v>
                </c:pt>
                <c:pt idx="1601">
                  <c:v>89.12075681691708</c:v>
                </c:pt>
                <c:pt idx="1602">
                  <c:v>89.17640511964386</c:v>
                </c:pt>
                <c:pt idx="1603">
                  <c:v>89.232053422370626</c:v>
                </c:pt>
                <c:pt idx="1604">
                  <c:v>89.287701725097392</c:v>
                </c:pt>
                <c:pt idx="1605">
                  <c:v>89.343350027824158</c:v>
                </c:pt>
                <c:pt idx="1606">
                  <c:v>89.398998330550924</c:v>
                </c:pt>
                <c:pt idx="1607">
                  <c:v>89.45464663327769</c:v>
                </c:pt>
                <c:pt idx="1608">
                  <c:v>89.510294936004456</c:v>
                </c:pt>
                <c:pt idx="1609">
                  <c:v>89.565943238731222</c:v>
                </c:pt>
                <c:pt idx="1610">
                  <c:v>89.621591541457988</c:v>
                </c:pt>
                <c:pt idx="1611">
                  <c:v>89.677239844184754</c:v>
                </c:pt>
                <c:pt idx="1612">
                  <c:v>89.73288814691152</c:v>
                </c:pt>
                <c:pt idx="1613">
                  <c:v>89.788536449638286</c:v>
                </c:pt>
                <c:pt idx="1614">
                  <c:v>89.844184752365052</c:v>
                </c:pt>
                <c:pt idx="1615">
                  <c:v>89.899833055091818</c:v>
                </c:pt>
                <c:pt idx="1616">
                  <c:v>89.955481357818584</c:v>
                </c:pt>
                <c:pt idx="1617">
                  <c:v>90.01112966054535</c:v>
                </c:pt>
                <c:pt idx="1618">
                  <c:v>90.066777963272116</c:v>
                </c:pt>
                <c:pt idx="1619">
                  <c:v>90.122426265998882</c:v>
                </c:pt>
                <c:pt idx="1620">
                  <c:v>90.178074568725663</c:v>
                </c:pt>
                <c:pt idx="1621">
                  <c:v>90.233722871452429</c:v>
                </c:pt>
                <c:pt idx="1622">
                  <c:v>90.289371174179195</c:v>
                </c:pt>
                <c:pt idx="1623">
                  <c:v>90.345019476905961</c:v>
                </c:pt>
                <c:pt idx="1624">
                  <c:v>90.400667779632727</c:v>
                </c:pt>
                <c:pt idx="1625">
                  <c:v>90.456316082359493</c:v>
                </c:pt>
                <c:pt idx="1626">
                  <c:v>90.511964385086259</c:v>
                </c:pt>
                <c:pt idx="1627">
                  <c:v>90.567612687813025</c:v>
                </c:pt>
                <c:pt idx="1628">
                  <c:v>90.623260990539791</c:v>
                </c:pt>
                <c:pt idx="1629">
                  <c:v>90.678909293266557</c:v>
                </c:pt>
                <c:pt idx="1630">
                  <c:v>90.734557595993323</c:v>
                </c:pt>
                <c:pt idx="1631">
                  <c:v>90.790205898720089</c:v>
                </c:pt>
                <c:pt idx="1632">
                  <c:v>90.845854201446855</c:v>
                </c:pt>
                <c:pt idx="1633">
                  <c:v>90.901502504173621</c:v>
                </c:pt>
                <c:pt idx="1634">
                  <c:v>90.957150806900387</c:v>
                </c:pt>
                <c:pt idx="1635">
                  <c:v>91.012799109627153</c:v>
                </c:pt>
                <c:pt idx="1636">
                  <c:v>91.068447412353919</c:v>
                </c:pt>
                <c:pt idx="1637">
                  <c:v>91.124095715080699</c:v>
                </c:pt>
                <c:pt idx="1638">
                  <c:v>91.179744017807465</c:v>
                </c:pt>
                <c:pt idx="1639">
                  <c:v>91.235392320534231</c:v>
                </c:pt>
                <c:pt idx="1640">
                  <c:v>91.291040623260997</c:v>
                </c:pt>
                <c:pt idx="1641">
                  <c:v>91.346688925987763</c:v>
                </c:pt>
                <c:pt idx="1642">
                  <c:v>91.402337228714529</c:v>
                </c:pt>
                <c:pt idx="1643">
                  <c:v>91.457985531441295</c:v>
                </c:pt>
                <c:pt idx="1644">
                  <c:v>91.513633834168061</c:v>
                </c:pt>
                <c:pt idx="1645">
                  <c:v>91.569282136894827</c:v>
                </c:pt>
                <c:pt idx="1646">
                  <c:v>91.624930439621593</c:v>
                </c:pt>
                <c:pt idx="1647">
                  <c:v>91.680578742348359</c:v>
                </c:pt>
                <c:pt idx="1648">
                  <c:v>91.736227045075125</c:v>
                </c:pt>
                <c:pt idx="1649">
                  <c:v>91.791875347801891</c:v>
                </c:pt>
                <c:pt idx="1650">
                  <c:v>91.847523650528657</c:v>
                </c:pt>
                <c:pt idx="1651">
                  <c:v>91.903171953255423</c:v>
                </c:pt>
                <c:pt idx="1652">
                  <c:v>91.958820255982189</c:v>
                </c:pt>
                <c:pt idx="1653">
                  <c:v>92.014468558708955</c:v>
                </c:pt>
                <c:pt idx="1654">
                  <c:v>92.070116861435721</c:v>
                </c:pt>
                <c:pt idx="1655">
                  <c:v>92.125765164162502</c:v>
                </c:pt>
                <c:pt idx="1656">
                  <c:v>92.181413466889268</c:v>
                </c:pt>
                <c:pt idx="1657">
                  <c:v>92.237061769616034</c:v>
                </c:pt>
                <c:pt idx="1658">
                  <c:v>92.2927100723428</c:v>
                </c:pt>
                <c:pt idx="1659">
                  <c:v>92.348358375069566</c:v>
                </c:pt>
                <c:pt idx="1660">
                  <c:v>92.404006677796332</c:v>
                </c:pt>
                <c:pt idx="1661">
                  <c:v>92.459654980523098</c:v>
                </c:pt>
                <c:pt idx="1662">
                  <c:v>92.515303283249864</c:v>
                </c:pt>
                <c:pt idx="1663">
                  <c:v>92.57095158597663</c:v>
                </c:pt>
                <c:pt idx="1664">
                  <c:v>92.626599888703396</c:v>
                </c:pt>
                <c:pt idx="1665">
                  <c:v>92.682248191430162</c:v>
                </c:pt>
                <c:pt idx="1666">
                  <c:v>92.737896494156928</c:v>
                </c:pt>
                <c:pt idx="1667">
                  <c:v>92.793544796883694</c:v>
                </c:pt>
                <c:pt idx="1668">
                  <c:v>92.84919309961046</c:v>
                </c:pt>
                <c:pt idx="1669">
                  <c:v>92.904841402337226</c:v>
                </c:pt>
                <c:pt idx="1670">
                  <c:v>92.960489705063992</c:v>
                </c:pt>
                <c:pt idx="1671">
                  <c:v>93.016138007790758</c:v>
                </c:pt>
                <c:pt idx="1672">
                  <c:v>93.071786310517538</c:v>
                </c:pt>
                <c:pt idx="1673">
                  <c:v>93.127434613244304</c:v>
                </c:pt>
                <c:pt idx="1674">
                  <c:v>93.18308291597107</c:v>
                </c:pt>
                <c:pt idx="1675">
                  <c:v>93.238731218697836</c:v>
                </c:pt>
                <c:pt idx="1676">
                  <c:v>93.294379521424602</c:v>
                </c:pt>
                <c:pt idx="1677">
                  <c:v>93.350027824151368</c:v>
                </c:pt>
                <c:pt idx="1678">
                  <c:v>93.405676126878134</c:v>
                </c:pt>
                <c:pt idx="1679">
                  <c:v>93.4613244296049</c:v>
                </c:pt>
                <c:pt idx="1680">
                  <c:v>93.516972732331666</c:v>
                </c:pt>
                <c:pt idx="1681">
                  <c:v>93.572621035058432</c:v>
                </c:pt>
                <c:pt idx="1682">
                  <c:v>93.628269337785198</c:v>
                </c:pt>
                <c:pt idx="1683">
                  <c:v>93.683917640511964</c:v>
                </c:pt>
                <c:pt idx="1684">
                  <c:v>93.73956594323873</c:v>
                </c:pt>
                <c:pt idx="1685">
                  <c:v>93.795214245965497</c:v>
                </c:pt>
                <c:pt idx="1686">
                  <c:v>93.850862548692263</c:v>
                </c:pt>
                <c:pt idx="1687">
                  <c:v>93.906510851419029</c:v>
                </c:pt>
                <c:pt idx="1688">
                  <c:v>93.962159154145795</c:v>
                </c:pt>
                <c:pt idx="1689">
                  <c:v>94.017807456872561</c:v>
                </c:pt>
                <c:pt idx="1690">
                  <c:v>94.073455759599341</c:v>
                </c:pt>
                <c:pt idx="1691">
                  <c:v>94.129104062326107</c:v>
                </c:pt>
                <c:pt idx="1692">
                  <c:v>94.184752365052873</c:v>
                </c:pt>
                <c:pt idx="1693">
                  <c:v>94.240400667779639</c:v>
                </c:pt>
                <c:pt idx="1694">
                  <c:v>94.296048970506405</c:v>
                </c:pt>
                <c:pt idx="1695">
                  <c:v>94.351697273233171</c:v>
                </c:pt>
                <c:pt idx="1696">
                  <c:v>94.407345575959937</c:v>
                </c:pt>
                <c:pt idx="1697">
                  <c:v>94.462993878686703</c:v>
                </c:pt>
                <c:pt idx="1698">
                  <c:v>94.518642181413469</c:v>
                </c:pt>
                <c:pt idx="1699">
                  <c:v>94.574290484140235</c:v>
                </c:pt>
                <c:pt idx="1700">
                  <c:v>94.629938786867001</c:v>
                </c:pt>
                <c:pt idx="1701">
                  <c:v>94.685587089593767</c:v>
                </c:pt>
                <c:pt idx="1702">
                  <c:v>94.741235392320533</c:v>
                </c:pt>
                <c:pt idx="1703">
                  <c:v>94.796883695047299</c:v>
                </c:pt>
                <c:pt idx="1704">
                  <c:v>94.852531997774065</c:v>
                </c:pt>
                <c:pt idx="1705">
                  <c:v>94.908180300500831</c:v>
                </c:pt>
                <c:pt idx="1706">
                  <c:v>94.963828603227597</c:v>
                </c:pt>
                <c:pt idx="1707">
                  <c:v>95.019476905954377</c:v>
                </c:pt>
                <c:pt idx="1708">
                  <c:v>95.075125208681143</c:v>
                </c:pt>
                <c:pt idx="1709">
                  <c:v>95.130773511407909</c:v>
                </c:pt>
                <c:pt idx="1710">
                  <c:v>95.186421814134675</c:v>
                </c:pt>
                <c:pt idx="1711">
                  <c:v>95.242070116861441</c:v>
                </c:pt>
                <c:pt idx="1712">
                  <c:v>95.297718419588207</c:v>
                </c:pt>
                <c:pt idx="1713">
                  <c:v>95.353366722314973</c:v>
                </c:pt>
                <c:pt idx="1714">
                  <c:v>95.409015025041739</c:v>
                </c:pt>
                <c:pt idx="1715">
                  <c:v>95.464663327768505</c:v>
                </c:pt>
                <c:pt idx="1716">
                  <c:v>95.520311630495272</c:v>
                </c:pt>
                <c:pt idx="1717">
                  <c:v>95.575959933222038</c:v>
                </c:pt>
                <c:pt idx="1718">
                  <c:v>95.631608235948804</c:v>
                </c:pt>
                <c:pt idx="1719">
                  <c:v>95.68725653867557</c:v>
                </c:pt>
                <c:pt idx="1720">
                  <c:v>95.742904841402336</c:v>
                </c:pt>
                <c:pt idx="1721">
                  <c:v>95.798553144129102</c:v>
                </c:pt>
                <c:pt idx="1722">
                  <c:v>95.854201446855868</c:v>
                </c:pt>
                <c:pt idx="1723">
                  <c:v>95.909849749582634</c:v>
                </c:pt>
                <c:pt idx="1724">
                  <c:v>95.9654980523094</c:v>
                </c:pt>
                <c:pt idx="1725">
                  <c:v>96.02114635503618</c:v>
                </c:pt>
                <c:pt idx="1726">
                  <c:v>96.076794657762946</c:v>
                </c:pt>
                <c:pt idx="1727">
                  <c:v>96.132442960489712</c:v>
                </c:pt>
                <c:pt idx="1728">
                  <c:v>96.188091263216478</c:v>
                </c:pt>
                <c:pt idx="1729">
                  <c:v>96.243739565943244</c:v>
                </c:pt>
                <c:pt idx="1730">
                  <c:v>96.29938786867001</c:v>
                </c:pt>
                <c:pt idx="1731">
                  <c:v>96.355036171396776</c:v>
                </c:pt>
                <c:pt idx="1732">
                  <c:v>96.410684474123542</c:v>
                </c:pt>
                <c:pt idx="1733">
                  <c:v>96.466332776850308</c:v>
                </c:pt>
                <c:pt idx="1734">
                  <c:v>96.521981079577074</c:v>
                </c:pt>
                <c:pt idx="1735">
                  <c:v>96.57762938230384</c:v>
                </c:pt>
                <c:pt idx="1736">
                  <c:v>96.633277685030606</c:v>
                </c:pt>
                <c:pt idx="1737">
                  <c:v>96.688925987757372</c:v>
                </c:pt>
                <c:pt idx="1738">
                  <c:v>96.744574290484138</c:v>
                </c:pt>
                <c:pt idx="1739">
                  <c:v>96.800222593210904</c:v>
                </c:pt>
                <c:pt idx="1740">
                  <c:v>96.85587089593767</c:v>
                </c:pt>
                <c:pt idx="1741">
                  <c:v>96.911519198664436</c:v>
                </c:pt>
                <c:pt idx="1742">
                  <c:v>96.967167501391216</c:v>
                </c:pt>
                <c:pt idx="1743">
                  <c:v>97.022815804117982</c:v>
                </c:pt>
                <c:pt idx="1744">
                  <c:v>97.078464106844748</c:v>
                </c:pt>
                <c:pt idx="1745">
                  <c:v>97.134112409571514</c:v>
                </c:pt>
                <c:pt idx="1746">
                  <c:v>97.189760712298281</c:v>
                </c:pt>
                <c:pt idx="1747">
                  <c:v>97.245409015025047</c:v>
                </c:pt>
                <c:pt idx="1748">
                  <c:v>97.301057317751813</c:v>
                </c:pt>
                <c:pt idx="1749">
                  <c:v>97.356705620478579</c:v>
                </c:pt>
                <c:pt idx="1750">
                  <c:v>97.412353923205345</c:v>
                </c:pt>
                <c:pt idx="1751">
                  <c:v>97.468002225932111</c:v>
                </c:pt>
                <c:pt idx="1752">
                  <c:v>97.523650528658877</c:v>
                </c:pt>
                <c:pt idx="1753">
                  <c:v>97.579298831385643</c:v>
                </c:pt>
                <c:pt idx="1754">
                  <c:v>97.634947134112409</c:v>
                </c:pt>
                <c:pt idx="1755">
                  <c:v>97.690595436839175</c:v>
                </c:pt>
                <c:pt idx="1756">
                  <c:v>97.746243739565941</c:v>
                </c:pt>
                <c:pt idx="1757">
                  <c:v>97.801892042292707</c:v>
                </c:pt>
                <c:pt idx="1758">
                  <c:v>97.857540345019473</c:v>
                </c:pt>
                <c:pt idx="1759">
                  <c:v>97.913188647746239</c:v>
                </c:pt>
                <c:pt idx="1760">
                  <c:v>97.968836950473019</c:v>
                </c:pt>
                <c:pt idx="1761">
                  <c:v>98.024485253199785</c:v>
                </c:pt>
                <c:pt idx="1762">
                  <c:v>98.080133555926551</c:v>
                </c:pt>
                <c:pt idx="1763">
                  <c:v>98.135781858653317</c:v>
                </c:pt>
                <c:pt idx="1764">
                  <c:v>98.191430161380083</c:v>
                </c:pt>
                <c:pt idx="1765">
                  <c:v>98.247078464106849</c:v>
                </c:pt>
                <c:pt idx="1766">
                  <c:v>98.302726766833615</c:v>
                </c:pt>
                <c:pt idx="1767">
                  <c:v>98.358375069560381</c:v>
                </c:pt>
                <c:pt idx="1768">
                  <c:v>98.414023372287147</c:v>
                </c:pt>
                <c:pt idx="1769">
                  <c:v>98.469671675013913</c:v>
                </c:pt>
                <c:pt idx="1770">
                  <c:v>98.525319977740679</c:v>
                </c:pt>
                <c:pt idx="1771">
                  <c:v>98.580968280467445</c:v>
                </c:pt>
                <c:pt idx="1772">
                  <c:v>98.636616583194211</c:v>
                </c:pt>
                <c:pt idx="1773">
                  <c:v>98.692264885920977</c:v>
                </c:pt>
                <c:pt idx="1774">
                  <c:v>98.747913188647743</c:v>
                </c:pt>
                <c:pt idx="1775">
                  <c:v>98.803561491374509</c:v>
                </c:pt>
                <c:pt idx="1776">
                  <c:v>98.859209794101275</c:v>
                </c:pt>
                <c:pt idx="1777">
                  <c:v>98.914858096828056</c:v>
                </c:pt>
                <c:pt idx="1778">
                  <c:v>98.970506399554822</c:v>
                </c:pt>
                <c:pt idx="1779">
                  <c:v>99.026154702281588</c:v>
                </c:pt>
                <c:pt idx="1780">
                  <c:v>99.081803005008354</c:v>
                </c:pt>
                <c:pt idx="1781">
                  <c:v>99.13745130773512</c:v>
                </c:pt>
                <c:pt idx="1782">
                  <c:v>99.193099610461886</c:v>
                </c:pt>
                <c:pt idx="1783">
                  <c:v>99.248747913188652</c:v>
                </c:pt>
                <c:pt idx="1784">
                  <c:v>99.304396215915418</c:v>
                </c:pt>
                <c:pt idx="1785">
                  <c:v>99.360044518642184</c:v>
                </c:pt>
                <c:pt idx="1786">
                  <c:v>99.41569282136895</c:v>
                </c:pt>
                <c:pt idx="1787">
                  <c:v>99.471341124095716</c:v>
                </c:pt>
                <c:pt idx="1788">
                  <c:v>99.526989426822482</c:v>
                </c:pt>
                <c:pt idx="1789">
                  <c:v>99.582637729549248</c:v>
                </c:pt>
                <c:pt idx="1790">
                  <c:v>99.638286032276014</c:v>
                </c:pt>
                <c:pt idx="1791">
                  <c:v>99.69393433500278</c:v>
                </c:pt>
                <c:pt idx="1792">
                  <c:v>99.749582637729546</c:v>
                </c:pt>
                <c:pt idx="1793">
                  <c:v>99.805230940456312</c:v>
                </c:pt>
                <c:pt idx="1794">
                  <c:v>99.860879243183078</c:v>
                </c:pt>
                <c:pt idx="1795">
                  <c:v>99.916527545909858</c:v>
                </c:pt>
                <c:pt idx="1796">
                  <c:v>99.972175848636624</c:v>
                </c:pt>
              </c:numCache>
            </c:numRef>
          </c:xVal>
          <c:yVal>
            <c:numRef>
              <c:f>'All data -2'!$U$28:$U$1824</c:f>
              <c:numCache>
                <c:formatCode>General</c:formatCode>
                <c:ptCount val="1797"/>
                <c:pt idx="0">
                  <c:v>10.5</c:v>
                </c:pt>
                <c:pt idx="1">
                  <c:v>12</c:v>
                </c:pt>
                <c:pt idx="2">
                  <c:v>13</c:v>
                </c:pt>
                <c:pt idx="3">
                  <c:v>13</c:v>
                </c:pt>
                <c:pt idx="4">
                  <c:v>13.5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15.5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18.5</c:v>
                </c:pt>
                <c:pt idx="20">
                  <c:v>18.5</c:v>
                </c:pt>
                <c:pt idx="21">
                  <c:v>19</c:v>
                </c:pt>
                <c:pt idx="22">
                  <c:v>19</c:v>
                </c:pt>
                <c:pt idx="23">
                  <c:v>19.5</c:v>
                </c:pt>
                <c:pt idx="24">
                  <c:v>19.5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20.5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21.5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22.5</c:v>
                </c:pt>
                <c:pt idx="43">
                  <c:v>22.5</c:v>
                </c:pt>
                <c:pt idx="44">
                  <c:v>22.5</c:v>
                </c:pt>
                <c:pt idx="45">
                  <c:v>22.5</c:v>
                </c:pt>
                <c:pt idx="46">
                  <c:v>23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23</c:v>
                </c:pt>
                <c:pt idx="52">
                  <c:v>23</c:v>
                </c:pt>
                <c:pt idx="53">
                  <c:v>23.5</c:v>
                </c:pt>
                <c:pt idx="54">
                  <c:v>23.5</c:v>
                </c:pt>
                <c:pt idx="55">
                  <c:v>23.5</c:v>
                </c:pt>
                <c:pt idx="56">
                  <c:v>23.5</c:v>
                </c:pt>
                <c:pt idx="57">
                  <c:v>23.5</c:v>
                </c:pt>
                <c:pt idx="58">
                  <c:v>23.5</c:v>
                </c:pt>
                <c:pt idx="59">
                  <c:v>23.5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24.5</c:v>
                </c:pt>
                <c:pt idx="69">
                  <c:v>24.5</c:v>
                </c:pt>
                <c:pt idx="70">
                  <c:v>24.5</c:v>
                </c:pt>
                <c:pt idx="71">
                  <c:v>24.5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25.5</c:v>
                </c:pt>
                <c:pt idx="90">
                  <c:v>25.5</c:v>
                </c:pt>
                <c:pt idx="91">
                  <c:v>25.5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26.5</c:v>
                </c:pt>
                <c:pt idx="100">
                  <c:v>26.5</c:v>
                </c:pt>
                <c:pt idx="101">
                  <c:v>26.5</c:v>
                </c:pt>
                <c:pt idx="102">
                  <c:v>26.5</c:v>
                </c:pt>
                <c:pt idx="103">
                  <c:v>26.5</c:v>
                </c:pt>
                <c:pt idx="104">
                  <c:v>26.5</c:v>
                </c:pt>
                <c:pt idx="105">
                  <c:v>26.5</c:v>
                </c:pt>
                <c:pt idx="106">
                  <c:v>26.5</c:v>
                </c:pt>
                <c:pt idx="107">
                  <c:v>26.5</c:v>
                </c:pt>
                <c:pt idx="108">
                  <c:v>26.5</c:v>
                </c:pt>
                <c:pt idx="109">
                  <c:v>26.5</c:v>
                </c:pt>
                <c:pt idx="110">
                  <c:v>26.5</c:v>
                </c:pt>
                <c:pt idx="111">
                  <c:v>26.5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27.5</c:v>
                </c:pt>
                <c:pt idx="118">
                  <c:v>27.5</c:v>
                </c:pt>
                <c:pt idx="119">
                  <c:v>27.5</c:v>
                </c:pt>
                <c:pt idx="120">
                  <c:v>27.5</c:v>
                </c:pt>
                <c:pt idx="121">
                  <c:v>27.5</c:v>
                </c:pt>
                <c:pt idx="122">
                  <c:v>27.5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28.5</c:v>
                </c:pt>
                <c:pt idx="131">
                  <c:v>28.5</c:v>
                </c:pt>
                <c:pt idx="132">
                  <c:v>28.5</c:v>
                </c:pt>
                <c:pt idx="133">
                  <c:v>28.5</c:v>
                </c:pt>
                <c:pt idx="134">
                  <c:v>28.5</c:v>
                </c:pt>
                <c:pt idx="135">
                  <c:v>28.5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29</c:v>
                </c:pt>
                <c:pt idx="140">
                  <c:v>29</c:v>
                </c:pt>
                <c:pt idx="141">
                  <c:v>29</c:v>
                </c:pt>
                <c:pt idx="142">
                  <c:v>29</c:v>
                </c:pt>
                <c:pt idx="143">
                  <c:v>29.5</c:v>
                </c:pt>
                <c:pt idx="144">
                  <c:v>29.5</c:v>
                </c:pt>
                <c:pt idx="145">
                  <c:v>29.5</c:v>
                </c:pt>
                <c:pt idx="146">
                  <c:v>29.5</c:v>
                </c:pt>
                <c:pt idx="147">
                  <c:v>29.5</c:v>
                </c:pt>
                <c:pt idx="148">
                  <c:v>29.5</c:v>
                </c:pt>
                <c:pt idx="149">
                  <c:v>29.5</c:v>
                </c:pt>
                <c:pt idx="150">
                  <c:v>29.5</c:v>
                </c:pt>
                <c:pt idx="151">
                  <c:v>29.5</c:v>
                </c:pt>
                <c:pt idx="152">
                  <c:v>29.5</c:v>
                </c:pt>
                <c:pt idx="153">
                  <c:v>29.5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30.5</c:v>
                </c:pt>
                <c:pt idx="163">
                  <c:v>30.5</c:v>
                </c:pt>
                <c:pt idx="164">
                  <c:v>30.5</c:v>
                </c:pt>
                <c:pt idx="165">
                  <c:v>30.5</c:v>
                </c:pt>
                <c:pt idx="166">
                  <c:v>30.5</c:v>
                </c:pt>
                <c:pt idx="167">
                  <c:v>30.5</c:v>
                </c:pt>
                <c:pt idx="168">
                  <c:v>30.5</c:v>
                </c:pt>
                <c:pt idx="169">
                  <c:v>30.5</c:v>
                </c:pt>
                <c:pt idx="170">
                  <c:v>30.5</c:v>
                </c:pt>
                <c:pt idx="171">
                  <c:v>30.5</c:v>
                </c:pt>
                <c:pt idx="172">
                  <c:v>30.5</c:v>
                </c:pt>
                <c:pt idx="173">
                  <c:v>30.5</c:v>
                </c:pt>
                <c:pt idx="174">
                  <c:v>30.5</c:v>
                </c:pt>
                <c:pt idx="175">
                  <c:v>30.5</c:v>
                </c:pt>
                <c:pt idx="176">
                  <c:v>30.5</c:v>
                </c:pt>
                <c:pt idx="177">
                  <c:v>30.5</c:v>
                </c:pt>
                <c:pt idx="178">
                  <c:v>30.5</c:v>
                </c:pt>
                <c:pt idx="179">
                  <c:v>30.5</c:v>
                </c:pt>
                <c:pt idx="180">
                  <c:v>30.5</c:v>
                </c:pt>
                <c:pt idx="181">
                  <c:v>30.5</c:v>
                </c:pt>
                <c:pt idx="182">
                  <c:v>31</c:v>
                </c:pt>
                <c:pt idx="183">
                  <c:v>31</c:v>
                </c:pt>
                <c:pt idx="184">
                  <c:v>31</c:v>
                </c:pt>
                <c:pt idx="185">
                  <c:v>31</c:v>
                </c:pt>
                <c:pt idx="186">
                  <c:v>31</c:v>
                </c:pt>
                <c:pt idx="187">
                  <c:v>31</c:v>
                </c:pt>
                <c:pt idx="188">
                  <c:v>31</c:v>
                </c:pt>
                <c:pt idx="189">
                  <c:v>31.5</c:v>
                </c:pt>
                <c:pt idx="190">
                  <c:v>31.5</c:v>
                </c:pt>
                <c:pt idx="191">
                  <c:v>31.5</c:v>
                </c:pt>
                <c:pt idx="192">
                  <c:v>31.5</c:v>
                </c:pt>
                <c:pt idx="193">
                  <c:v>31.5</c:v>
                </c:pt>
                <c:pt idx="194">
                  <c:v>31.5</c:v>
                </c:pt>
                <c:pt idx="195">
                  <c:v>31.5</c:v>
                </c:pt>
                <c:pt idx="196">
                  <c:v>31.5</c:v>
                </c:pt>
                <c:pt idx="197">
                  <c:v>32</c:v>
                </c:pt>
                <c:pt idx="198">
                  <c:v>32</c:v>
                </c:pt>
                <c:pt idx="199">
                  <c:v>32</c:v>
                </c:pt>
                <c:pt idx="200">
                  <c:v>32</c:v>
                </c:pt>
                <c:pt idx="201">
                  <c:v>32</c:v>
                </c:pt>
                <c:pt idx="202">
                  <c:v>32</c:v>
                </c:pt>
                <c:pt idx="203">
                  <c:v>32</c:v>
                </c:pt>
                <c:pt idx="204">
                  <c:v>32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32</c:v>
                </c:pt>
                <c:pt idx="209">
                  <c:v>32</c:v>
                </c:pt>
                <c:pt idx="210">
                  <c:v>32</c:v>
                </c:pt>
                <c:pt idx="211">
                  <c:v>32</c:v>
                </c:pt>
                <c:pt idx="212">
                  <c:v>32</c:v>
                </c:pt>
                <c:pt idx="213">
                  <c:v>32</c:v>
                </c:pt>
                <c:pt idx="214">
                  <c:v>32.5</c:v>
                </c:pt>
                <c:pt idx="215">
                  <c:v>32.5</c:v>
                </c:pt>
                <c:pt idx="216">
                  <c:v>32.5</c:v>
                </c:pt>
                <c:pt idx="217">
                  <c:v>32.5</c:v>
                </c:pt>
                <c:pt idx="218">
                  <c:v>32.5</c:v>
                </c:pt>
                <c:pt idx="219">
                  <c:v>32.5</c:v>
                </c:pt>
                <c:pt idx="220">
                  <c:v>32.5</c:v>
                </c:pt>
                <c:pt idx="221">
                  <c:v>32.5</c:v>
                </c:pt>
                <c:pt idx="222">
                  <c:v>32.5</c:v>
                </c:pt>
                <c:pt idx="223">
                  <c:v>32.5</c:v>
                </c:pt>
                <c:pt idx="224">
                  <c:v>32.5</c:v>
                </c:pt>
                <c:pt idx="225">
                  <c:v>32.5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33.5</c:v>
                </c:pt>
                <c:pt idx="240">
                  <c:v>33.5</c:v>
                </c:pt>
                <c:pt idx="241">
                  <c:v>33.5</c:v>
                </c:pt>
                <c:pt idx="242">
                  <c:v>33.5</c:v>
                </c:pt>
                <c:pt idx="243">
                  <c:v>33.5</c:v>
                </c:pt>
                <c:pt idx="244">
                  <c:v>33.5</c:v>
                </c:pt>
                <c:pt idx="245">
                  <c:v>33.5</c:v>
                </c:pt>
                <c:pt idx="246">
                  <c:v>33.5</c:v>
                </c:pt>
                <c:pt idx="247">
                  <c:v>33.5</c:v>
                </c:pt>
                <c:pt idx="248">
                  <c:v>33.5</c:v>
                </c:pt>
                <c:pt idx="249">
                  <c:v>33.5</c:v>
                </c:pt>
                <c:pt idx="250">
                  <c:v>33.5</c:v>
                </c:pt>
                <c:pt idx="251">
                  <c:v>33.5</c:v>
                </c:pt>
                <c:pt idx="252">
                  <c:v>33.5</c:v>
                </c:pt>
                <c:pt idx="253">
                  <c:v>33.5</c:v>
                </c:pt>
                <c:pt idx="254">
                  <c:v>33.5</c:v>
                </c:pt>
                <c:pt idx="255">
                  <c:v>33.5</c:v>
                </c:pt>
                <c:pt idx="256">
                  <c:v>34</c:v>
                </c:pt>
                <c:pt idx="257">
                  <c:v>34</c:v>
                </c:pt>
                <c:pt idx="258">
                  <c:v>34</c:v>
                </c:pt>
                <c:pt idx="259">
                  <c:v>34</c:v>
                </c:pt>
                <c:pt idx="260">
                  <c:v>34</c:v>
                </c:pt>
                <c:pt idx="261">
                  <c:v>34</c:v>
                </c:pt>
                <c:pt idx="262">
                  <c:v>34</c:v>
                </c:pt>
                <c:pt idx="263">
                  <c:v>34</c:v>
                </c:pt>
                <c:pt idx="264">
                  <c:v>34</c:v>
                </c:pt>
                <c:pt idx="265">
                  <c:v>34</c:v>
                </c:pt>
                <c:pt idx="266">
                  <c:v>34</c:v>
                </c:pt>
                <c:pt idx="267">
                  <c:v>34</c:v>
                </c:pt>
                <c:pt idx="268">
                  <c:v>34</c:v>
                </c:pt>
                <c:pt idx="269">
                  <c:v>34</c:v>
                </c:pt>
                <c:pt idx="270">
                  <c:v>34.5</c:v>
                </c:pt>
                <c:pt idx="271">
                  <c:v>34.5</c:v>
                </c:pt>
                <c:pt idx="272">
                  <c:v>34.5</c:v>
                </c:pt>
                <c:pt idx="273">
                  <c:v>34.5</c:v>
                </c:pt>
                <c:pt idx="274">
                  <c:v>34.5</c:v>
                </c:pt>
                <c:pt idx="275">
                  <c:v>34.5</c:v>
                </c:pt>
                <c:pt idx="276">
                  <c:v>34.5</c:v>
                </c:pt>
                <c:pt idx="277">
                  <c:v>34.5</c:v>
                </c:pt>
                <c:pt idx="278">
                  <c:v>34.5</c:v>
                </c:pt>
                <c:pt idx="279">
                  <c:v>34.5</c:v>
                </c:pt>
                <c:pt idx="280">
                  <c:v>34.5</c:v>
                </c:pt>
                <c:pt idx="281">
                  <c:v>34.5</c:v>
                </c:pt>
                <c:pt idx="282">
                  <c:v>34.5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35.5</c:v>
                </c:pt>
                <c:pt idx="297">
                  <c:v>35.5</c:v>
                </c:pt>
                <c:pt idx="298">
                  <c:v>35.5</c:v>
                </c:pt>
                <c:pt idx="299">
                  <c:v>35.5</c:v>
                </c:pt>
                <c:pt idx="300">
                  <c:v>35.5</c:v>
                </c:pt>
                <c:pt idx="301">
                  <c:v>35.5</c:v>
                </c:pt>
                <c:pt idx="302">
                  <c:v>35.5</c:v>
                </c:pt>
                <c:pt idx="303">
                  <c:v>35.5</c:v>
                </c:pt>
                <c:pt idx="304">
                  <c:v>35.5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35.5</c:v>
                </c:pt>
                <c:pt idx="310">
                  <c:v>35.5</c:v>
                </c:pt>
                <c:pt idx="311">
                  <c:v>35.5</c:v>
                </c:pt>
                <c:pt idx="312">
                  <c:v>35.5</c:v>
                </c:pt>
                <c:pt idx="313">
                  <c:v>35.5</c:v>
                </c:pt>
                <c:pt idx="314">
                  <c:v>35.5</c:v>
                </c:pt>
                <c:pt idx="315">
                  <c:v>35.5</c:v>
                </c:pt>
                <c:pt idx="316">
                  <c:v>35.5</c:v>
                </c:pt>
                <c:pt idx="317">
                  <c:v>36</c:v>
                </c:pt>
                <c:pt idx="318">
                  <c:v>36</c:v>
                </c:pt>
                <c:pt idx="319">
                  <c:v>36</c:v>
                </c:pt>
                <c:pt idx="320">
                  <c:v>36</c:v>
                </c:pt>
                <c:pt idx="321">
                  <c:v>36</c:v>
                </c:pt>
                <c:pt idx="322">
                  <c:v>36</c:v>
                </c:pt>
                <c:pt idx="323">
                  <c:v>36</c:v>
                </c:pt>
                <c:pt idx="324">
                  <c:v>36</c:v>
                </c:pt>
                <c:pt idx="325">
                  <c:v>36</c:v>
                </c:pt>
                <c:pt idx="326">
                  <c:v>36</c:v>
                </c:pt>
                <c:pt idx="327">
                  <c:v>36</c:v>
                </c:pt>
                <c:pt idx="328">
                  <c:v>36</c:v>
                </c:pt>
                <c:pt idx="329">
                  <c:v>36</c:v>
                </c:pt>
                <c:pt idx="330">
                  <c:v>36.5</c:v>
                </c:pt>
                <c:pt idx="331">
                  <c:v>36.5</c:v>
                </c:pt>
                <c:pt idx="332">
                  <c:v>36.5</c:v>
                </c:pt>
                <c:pt idx="333">
                  <c:v>36.5</c:v>
                </c:pt>
                <c:pt idx="334">
                  <c:v>36.5</c:v>
                </c:pt>
                <c:pt idx="335">
                  <c:v>36.5</c:v>
                </c:pt>
                <c:pt idx="336">
                  <c:v>36.5</c:v>
                </c:pt>
                <c:pt idx="337">
                  <c:v>36.5</c:v>
                </c:pt>
                <c:pt idx="338">
                  <c:v>36.5</c:v>
                </c:pt>
                <c:pt idx="339">
                  <c:v>36.5</c:v>
                </c:pt>
                <c:pt idx="340">
                  <c:v>36.5</c:v>
                </c:pt>
                <c:pt idx="341">
                  <c:v>36.5</c:v>
                </c:pt>
                <c:pt idx="342">
                  <c:v>36.5</c:v>
                </c:pt>
                <c:pt idx="343">
                  <c:v>36.5</c:v>
                </c:pt>
                <c:pt idx="344">
                  <c:v>36.5</c:v>
                </c:pt>
                <c:pt idx="345">
                  <c:v>36.5</c:v>
                </c:pt>
                <c:pt idx="346">
                  <c:v>36.5</c:v>
                </c:pt>
                <c:pt idx="347">
                  <c:v>37</c:v>
                </c:pt>
                <c:pt idx="348">
                  <c:v>37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</c:v>
                </c:pt>
                <c:pt idx="355">
                  <c:v>37</c:v>
                </c:pt>
                <c:pt idx="356">
                  <c:v>37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37</c:v>
                </c:pt>
                <c:pt idx="362">
                  <c:v>37</c:v>
                </c:pt>
                <c:pt idx="363">
                  <c:v>37.5</c:v>
                </c:pt>
                <c:pt idx="364">
                  <c:v>37.5</c:v>
                </c:pt>
                <c:pt idx="365">
                  <c:v>37.5</c:v>
                </c:pt>
                <c:pt idx="366">
                  <c:v>37.5</c:v>
                </c:pt>
                <c:pt idx="367">
                  <c:v>37.5</c:v>
                </c:pt>
                <c:pt idx="368">
                  <c:v>37.5</c:v>
                </c:pt>
                <c:pt idx="369">
                  <c:v>37.5</c:v>
                </c:pt>
                <c:pt idx="370">
                  <c:v>37.5</c:v>
                </c:pt>
                <c:pt idx="371">
                  <c:v>37.5</c:v>
                </c:pt>
                <c:pt idx="372">
                  <c:v>37.5</c:v>
                </c:pt>
                <c:pt idx="373">
                  <c:v>37.5</c:v>
                </c:pt>
                <c:pt idx="374">
                  <c:v>37.5</c:v>
                </c:pt>
                <c:pt idx="375">
                  <c:v>37.5</c:v>
                </c:pt>
                <c:pt idx="376">
                  <c:v>37.5</c:v>
                </c:pt>
                <c:pt idx="377">
                  <c:v>37.5</c:v>
                </c:pt>
                <c:pt idx="378">
                  <c:v>37.5</c:v>
                </c:pt>
                <c:pt idx="379">
                  <c:v>37.5</c:v>
                </c:pt>
                <c:pt idx="380">
                  <c:v>37.5</c:v>
                </c:pt>
                <c:pt idx="381">
                  <c:v>37.5</c:v>
                </c:pt>
                <c:pt idx="382">
                  <c:v>37.5</c:v>
                </c:pt>
                <c:pt idx="383">
                  <c:v>37.5</c:v>
                </c:pt>
                <c:pt idx="384">
                  <c:v>37.5</c:v>
                </c:pt>
                <c:pt idx="385">
                  <c:v>38</c:v>
                </c:pt>
                <c:pt idx="386">
                  <c:v>38</c:v>
                </c:pt>
                <c:pt idx="387">
                  <c:v>38</c:v>
                </c:pt>
                <c:pt idx="388">
                  <c:v>38</c:v>
                </c:pt>
                <c:pt idx="389">
                  <c:v>38</c:v>
                </c:pt>
                <c:pt idx="390">
                  <c:v>38</c:v>
                </c:pt>
                <c:pt idx="391">
                  <c:v>38</c:v>
                </c:pt>
                <c:pt idx="392">
                  <c:v>38</c:v>
                </c:pt>
                <c:pt idx="393">
                  <c:v>38</c:v>
                </c:pt>
                <c:pt idx="394">
                  <c:v>38</c:v>
                </c:pt>
                <c:pt idx="395">
                  <c:v>38</c:v>
                </c:pt>
                <c:pt idx="396">
                  <c:v>38</c:v>
                </c:pt>
                <c:pt idx="397">
                  <c:v>38</c:v>
                </c:pt>
                <c:pt idx="398">
                  <c:v>38</c:v>
                </c:pt>
                <c:pt idx="399">
                  <c:v>38</c:v>
                </c:pt>
                <c:pt idx="400">
                  <c:v>38.5</c:v>
                </c:pt>
                <c:pt idx="401">
                  <c:v>38.5</c:v>
                </c:pt>
                <c:pt idx="402">
                  <c:v>38.5</c:v>
                </c:pt>
                <c:pt idx="403">
                  <c:v>38.5</c:v>
                </c:pt>
                <c:pt idx="404">
                  <c:v>38.5</c:v>
                </c:pt>
                <c:pt idx="405">
                  <c:v>38.5</c:v>
                </c:pt>
                <c:pt idx="406">
                  <c:v>38.5</c:v>
                </c:pt>
                <c:pt idx="407">
                  <c:v>38.5</c:v>
                </c:pt>
                <c:pt idx="408">
                  <c:v>38.5</c:v>
                </c:pt>
                <c:pt idx="409">
                  <c:v>38.5</c:v>
                </c:pt>
                <c:pt idx="410">
                  <c:v>38.5</c:v>
                </c:pt>
                <c:pt idx="411">
                  <c:v>38.5</c:v>
                </c:pt>
                <c:pt idx="412">
                  <c:v>38.5</c:v>
                </c:pt>
                <c:pt idx="413">
                  <c:v>38.5</c:v>
                </c:pt>
                <c:pt idx="414">
                  <c:v>38.5</c:v>
                </c:pt>
                <c:pt idx="415">
                  <c:v>39</c:v>
                </c:pt>
                <c:pt idx="416">
                  <c:v>39</c:v>
                </c:pt>
                <c:pt idx="417">
                  <c:v>39</c:v>
                </c:pt>
                <c:pt idx="418">
                  <c:v>39</c:v>
                </c:pt>
                <c:pt idx="419">
                  <c:v>39</c:v>
                </c:pt>
                <c:pt idx="420">
                  <c:v>39</c:v>
                </c:pt>
                <c:pt idx="421">
                  <c:v>39</c:v>
                </c:pt>
                <c:pt idx="422">
                  <c:v>39</c:v>
                </c:pt>
                <c:pt idx="423">
                  <c:v>39</c:v>
                </c:pt>
                <c:pt idx="424">
                  <c:v>39</c:v>
                </c:pt>
                <c:pt idx="425">
                  <c:v>39</c:v>
                </c:pt>
                <c:pt idx="426">
                  <c:v>39</c:v>
                </c:pt>
                <c:pt idx="427">
                  <c:v>39.5</c:v>
                </c:pt>
                <c:pt idx="428">
                  <c:v>39.5</c:v>
                </c:pt>
                <c:pt idx="429">
                  <c:v>39.5</c:v>
                </c:pt>
                <c:pt idx="430">
                  <c:v>39.5</c:v>
                </c:pt>
                <c:pt idx="431">
                  <c:v>39.5</c:v>
                </c:pt>
                <c:pt idx="432">
                  <c:v>39.5</c:v>
                </c:pt>
                <c:pt idx="433">
                  <c:v>39.5</c:v>
                </c:pt>
                <c:pt idx="434">
                  <c:v>39.5</c:v>
                </c:pt>
                <c:pt idx="435">
                  <c:v>39.5</c:v>
                </c:pt>
                <c:pt idx="436">
                  <c:v>39.5</c:v>
                </c:pt>
                <c:pt idx="437">
                  <c:v>39.5</c:v>
                </c:pt>
                <c:pt idx="438">
                  <c:v>39.5</c:v>
                </c:pt>
                <c:pt idx="439">
                  <c:v>39.5</c:v>
                </c:pt>
                <c:pt idx="440">
                  <c:v>39.5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40.5</c:v>
                </c:pt>
                <c:pt idx="453">
                  <c:v>40.5</c:v>
                </c:pt>
                <c:pt idx="454">
                  <c:v>40.5</c:v>
                </c:pt>
                <c:pt idx="455">
                  <c:v>40.5</c:v>
                </c:pt>
                <c:pt idx="456">
                  <c:v>40.5</c:v>
                </c:pt>
                <c:pt idx="457">
                  <c:v>40.5</c:v>
                </c:pt>
                <c:pt idx="458">
                  <c:v>40.5</c:v>
                </c:pt>
                <c:pt idx="459">
                  <c:v>40.5</c:v>
                </c:pt>
                <c:pt idx="460">
                  <c:v>40.5</c:v>
                </c:pt>
                <c:pt idx="461">
                  <c:v>40.5</c:v>
                </c:pt>
                <c:pt idx="462">
                  <c:v>40.5</c:v>
                </c:pt>
                <c:pt idx="463">
                  <c:v>40.5</c:v>
                </c:pt>
                <c:pt idx="464">
                  <c:v>40.5</c:v>
                </c:pt>
                <c:pt idx="465">
                  <c:v>40.5</c:v>
                </c:pt>
                <c:pt idx="466">
                  <c:v>40.5</c:v>
                </c:pt>
                <c:pt idx="467">
                  <c:v>40.5</c:v>
                </c:pt>
                <c:pt idx="468">
                  <c:v>40.5</c:v>
                </c:pt>
                <c:pt idx="469">
                  <c:v>40.5</c:v>
                </c:pt>
                <c:pt idx="470">
                  <c:v>40.5</c:v>
                </c:pt>
                <c:pt idx="471">
                  <c:v>40.5</c:v>
                </c:pt>
                <c:pt idx="472">
                  <c:v>40.5</c:v>
                </c:pt>
                <c:pt idx="473">
                  <c:v>41</c:v>
                </c:pt>
                <c:pt idx="474">
                  <c:v>41</c:v>
                </c:pt>
                <c:pt idx="475">
                  <c:v>41</c:v>
                </c:pt>
                <c:pt idx="476">
                  <c:v>41</c:v>
                </c:pt>
                <c:pt idx="477">
                  <c:v>41</c:v>
                </c:pt>
                <c:pt idx="478">
                  <c:v>41</c:v>
                </c:pt>
                <c:pt idx="479">
                  <c:v>41</c:v>
                </c:pt>
                <c:pt idx="480">
                  <c:v>41</c:v>
                </c:pt>
                <c:pt idx="481">
                  <c:v>41</c:v>
                </c:pt>
                <c:pt idx="482">
                  <c:v>41</c:v>
                </c:pt>
                <c:pt idx="483">
                  <c:v>41</c:v>
                </c:pt>
                <c:pt idx="484">
                  <c:v>41</c:v>
                </c:pt>
                <c:pt idx="485">
                  <c:v>41</c:v>
                </c:pt>
                <c:pt idx="486">
                  <c:v>41.5</c:v>
                </c:pt>
                <c:pt idx="487">
                  <c:v>41.5</c:v>
                </c:pt>
                <c:pt idx="488">
                  <c:v>41.5</c:v>
                </c:pt>
                <c:pt idx="489">
                  <c:v>41.5</c:v>
                </c:pt>
                <c:pt idx="490">
                  <c:v>41.5</c:v>
                </c:pt>
                <c:pt idx="491">
                  <c:v>41.5</c:v>
                </c:pt>
                <c:pt idx="492">
                  <c:v>41.5</c:v>
                </c:pt>
                <c:pt idx="493">
                  <c:v>41.5</c:v>
                </c:pt>
                <c:pt idx="494">
                  <c:v>41.5</c:v>
                </c:pt>
                <c:pt idx="495">
                  <c:v>41.5</c:v>
                </c:pt>
                <c:pt idx="496">
                  <c:v>41.5</c:v>
                </c:pt>
                <c:pt idx="497">
                  <c:v>41.5</c:v>
                </c:pt>
                <c:pt idx="498">
                  <c:v>42</c:v>
                </c:pt>
                <c:pt idx="499">
                  <c:v>42</c:v>
                </c:pt>
                <c:pt idx="500">
                  <c:v>42</c:v>
                </c:pt>
                <c:pt idx="501">
                  <c:v>42</c:v>
                </c:pt>
                <c:pt idx="502">
                  <c:v>42</c:v>
                </c:pt>
                <c:pt idx="503">
                  <c:v>42</c:v>
                </c:pt>
                <c:pt idx="504">
                  <c:v>42</c:v>
                </c:pt>
                <c:pt idx="505">
                  <c:v>42</c:v>
                </c:pt>
                <c:pt idx="506">
                  <c:v>42</c:v>
                </c:pt>
                <c:pt idx="507">
                  <c:v>42</c:v>
                </c:pt>
                <c:pt idx="508">
                  <c:v>42</c:v>
                </c:pt>
                <c:pt idx="509">
                  <c:v>42</c:v>
                </c:pt>
                <c:pt idx="510">
                  <c:v>42</c:v>
                </c:pt>
                <c:pt idx="511">
                  <c:v>42</c:v>
                </c:pt>
                <c:pt idx="512">
                  <c:v>42</c:v>
                </c:pt>
                <c:pt idx="513">
                  <c:v>42.5</c:v>
                </c:pt>
                <c:pt idx="514">
                  <c:v>42.5</c:v>
                </c:pt>
                <c:pt idx="515">
                  <c:v>42.5</c:v>
                </c:pt>
                <c:pt idx="516">
                  <c:v>42.5</c:v>
                </c:pt>
                <c:pt idx="517">
                  <c:v>42.5</c:v>
                </c:pt>
                <c:pt idx="518">
                  <c:v>42.5</c:v>
                </c:pt>
                <c:pt idx="519">
                  <c:v>42.5</c:v>
                </c:pt>
                <c:pt idx="520">
                  <c:v>42.5</c:v>
                </c:pt>
                <c:pt idx="521">
                  <c:v>42.5</c:v>
                </c:pt>
                <c:pt idx="522">
                  <c:v>42.5</c:v>
                </c:pt>
                <c:pt idx="523">
                  <c:v>42.5</c:v>
                </c:pt>
                <c:pt idx="524">
                  <c:v>42.5</c:v>
                </c:pt>
                <c:pt idx="525">
                  <c:v>42.5</c:v>
                </c:pt>
                <c:pt idx="526">
                  <c:v>42.5</c:v>
                </c:pt>
                <c:pt idx="527">
                  <c:v>42.5</c:v>
                </c:pt>
                <c:pt idx="528">
                  <c:v>43</c:v>
                </c:pt>
                <c:pt idx="529">
                  <c:v>43</c:v>
                </c:pt>
                <c:pt idx="530">
                  <c:v>43</c:v>
                </c:pt>
                <c:pt idx="531">
                  <c:v>43</c:v>
                </c:pt>
                <c:pt idx="532">
                  <c:v>43</c:v>
                </c:pt>
                <c:pt idx="533">
                  <c:v>43</c:v>
                </c:pt>
                <c:pt idx="534">
                  <c:v>43</c:v>
                </c:pt>
                <c:pt idx="535">
                  <c:v>43.5</c:v>
                </c:pt>
                <c:pt idx="536">
                  <c:v>43.5</c:v>
                </c:pt>
                <c:pt idx="537">
                  <c:v>43.5</c:v>
                </c:pt>
                <c:pt idx="538">
                  <c:v>43.5</c:v>
                </c:pt>
                <c:pt idx="539">
                  <c:v>43.5</c:v>
                </c:pt>
                <c:pt idx="540">
                  <c:v>43.5</c:v>
                </c:pt>
                <c:pt idx="541">
                  <c:v>43.5</c:v>
                </c:pt>
                <c:pt idx="542">
                  <c:v>43.5</c:v>
                </c:pt>
                <c:pt idx="543">
                  <c:v>43.5</c:v>
                </c:pt>
                <c:pt idx="544">
                  <c:v>43.5</c:v>
                </c:pt>
                <c:pt idx="545">
                  <c:v>43.5</c:v>
                </c:pt>
                <c:pt idx="546">
                  <c:v>43.5</c:v>
                </c:pt>
                <c:pt idx="547">
                  <c:v>43.5</c:v>
                </c:pt>
                <c:pt idx="548">
                  <c:v>43.5</c:v>
                </c:pt>
                <c:pt idx="549">
                  <c:v>43.5</c:v>
                </c:pt>
                <c:pt idx="550">
                  <c:v>43.5</c:v>
                </c:pt>
                <c:pt idx="551">
                  <c:v>43.5</c:v>
                </c:pt>
                <c:pt idx="552">
                  <c:v>43.5</c:v>
                </c:pt>
                <c:pt idx="553">
                  <c:v>43.5</c:v>
                </c:pt>
                <c:pt idx="554">
                  <c:v>43.5</c:v>
                </c:pt>
                <c:pt idx="555">
                  <c:v>44</c:v>
                </c:pt>
                <c:pt idx="556">
                  <c:v>44</c:v>
                </c:pt>
                <c:pt idx="557">
                  <c:v>44</c:v>
                </c:pt>
                <c:pt idx="558">
                  <c:v>44</c:v>
                </c:pt>
                <c:pt idx="559">
                  <c:v>44</c:v>
                </c:pt>
                <c:pt idx="560">
                  <c:v>44</c:v>
                </c:pt>
                <c:pt idx="561">
                  <c:v>44</c:v>
                </c:pt>
                <c:pt idx="562">
                  <c:v>44</c:v>
                </c:pt>
                <c:pt idx="563">
                  <c:v>44</c:v>
                </c:pt>
                <c:pt idx="564">
                  <c:v>44</c:v>
                </c:pt>
                <c:pt idx="565">
                  <c:v>44</c:v>
                </c:pt>
                <c:pt idx="566">
                  <c:v>44</c:v>
                </c:pt>
                <c:pt idx="567">
                  <c:v>44.5</c:v>
                </c:pt>
                <c:pt idx="568">
                  <c:v>44.5</c:v>
                </c:pt>
                <c:pt idx="569">
                  <c:v>44.5</c:v>
                </c:pt>
                <c:pt idx="570">
                  <c:v>44.5</c:v>
                </c:pt>
                <c:pt idx="571">
                  <c:v>44.5</c:v>
                </c:pt>
                <c:pt idx="572">
                  <c:v>44.5</c:v>
                </c:pt>
                <c:pt idx="573">
                  <c:v>44.5</c:v>
                </c:pt>
                <c:pt idx="574">
                  <c:v>44.5</c:v>
                </c:pt>
                <c:pt idx="575">
                  <c:v>44.5</c:v>
                </c:pt>
                <c:pt idx="576">
                  <c:v>44.5</c:v>
                </c:pt>
                <c:pt idx="577">
                  <c:v>44.5</c:v>
                </c:pt>
                <c:pt idx="578">
                  <c:v>44.5</c:v>
                </c:pt>
                <c:pt idx="579">
                  <c:v>44.5</c:v>
                </c:pt>
                <c:pt idx="580">
                  <c:v>44.5</c:v>
                </c:pt>
                <c:pt idx="581">
                  <c:v>44.5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45</c:v>
                </c:pt>
                <c:pt idx="590">
                  <c:v>45</c:v>
                </c:pt>
                <c:pt idx="591">
                  <c:v>45</c:v>
                </c:pt>
                <c:pt idx="592">
                  <c:v>45</c:v>
                </c:pt>
                <c:pt idx="593">
                  <c:v>45.5</c:v>
                </c:pt>
                <c:pt idx="594">
                  <c:v>45.5</c:v>
                </c:pt>
                <c:pt idx="595">
                  <c:v>45.5</c:v>
                </c:pt>
                <c:pt idx="596">
                  <c:v>45.5</c:v>
                </c:pt>
                <c:pt idx="597">
                  <c:v>45.5</c:v>
                </c:pt>
                <c:pt idx="598">
                  <c:v>45.5</c:v>
                </c:pt>
                <c:pt idx="599">
                  <c:v>45.5</c:v>
                </c:pt>
                <c:pt idx="600">
                  <c:v>45.5</c:v>
                </c:pt>
                <c:pt idx="601">
                  <c:v>45.5</c:v>
                </c:pt>
                <c:pt idx="602">
                  <c:v>45.5</c:v>
                </c:pt>
                <c:pt idx="603">
                  <c:v>45.5</c:v>
                </c:pt>
                <c:pt idx="604">
                  <c:v>45.5</c:v>
                </c:pt>
                <c:pt idx="605">
                  <c:v>45.5</c:v>
                </c:pt>
                <c:pt idx="606">
                  <c:v>45.5</c:v>
                </c:pt>
                <c:pt idx="607">
                  <c:v>45.5</c:v>
                </c:pt>
                <c:pt idx="608">
                  <c:v>45.5</c:v>
                </c:pt>
                <c:pt idx="609">
                  <c:v>45.5</c:v>
                </c:pt>
                <c:pt idx="610">
                  <c:v>45.5</c:v>
                </c:pt>
                <c:pt idx="611">
                  <c:v>45.5</c:v>
                </c:pt>
                <c:pt idx="612">
                  <c:v>45.5</c:v>
                </c:pt>
                <c:pt idx="613">
                  <c:v>45.5</c:v>
                </c:pt>
                <c:pt idx="614">
                  <c:v>45.5</c:v>
                </c:pt>
                <c:pt idx="615">
                  <c:v>45.5</c:v>
                </c:pt>
                <c:pt idx="616">
                  <c:v>45.5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</c:v>
                </c:pt>
                <c:pt idx="631">
                  <c:v>46</c:v>
                </c:pt>
                <c:pt idx="632">
                  <c:v>46</c:v>
                </c:pt>
                <c:pt idx="633">
                  <c:v>46</c:v>
                </c:pt>
                <c:pt idx="634">
                  <c:v>46.5</c:v>
                </c:pt>
                <c:pt idx="635">
                  <c:v>46.5</c:v>
                </c:pt>
                <c:pt idx="636">
                  <c:v>46.5</c:v>
                </c:pt>
                <c:pt idx="637">
                  <c:v>46.5</c:v>
                </c:pt>
                <c:pt idx="638">
                  <c:v>46.5</c:v>
                </c:pt>
                <c:pt idx="639">
                  <c:v>46.5</c:v>
                </c:pt>
                <c:pt idx="640">
                  <c:v>46.5</c:v>
                </c:pt>
                <c:pt idx="641">
                  <c:v>46.5</c:v>
                </c:pt>
                <c:pt idx="642">
                  <c:v>46.5</c:v>
                </c:pt>
                <c:pt idx="643">
                  <c:v>46.5</c:v>
                </c:pt>
                <c:pt idx="644">
                  <c:v>46.5</c:v>
                </c:pt>
                <c:pt idx="645">
                  <c:v>46.5</c:v>
                </c:pt>
                <c:pt idx="646">
                  <c:v>46.5</c:v>
                </c:pt>
                <c:pt idx="647">
                  <c:v>46.5</c:v>
                </c:pt>
                <c:pt idx="648">
                  <c:v>46.5</c:v>
                </c:pt>
                <c:pt idx="649">
                  <c:v>46.5</c:v>
                </c:pt>
                <c:pt idx="650">
                  <c:v>46.5</c:v>
                </c:pt>
                <c:pt idx="651">
                  <c:v>47</c:v>
                </c:pt>
                <c:pt idx="652">
                  <c:v>47</c:v>
                </c:pt>
                <c:pt idx="653">
                  <c:v>47</c:v>
                </c:pt>
                <c:pt idx="654">
                  <c:v>47</c:v>
                </c:pt>
                <c:pt idx="655">
                  <c:v>47</c:v>
                </c:pt>
                <c:pt idx="656">
                  <c:v>47</c:v>
                </c:pt>
                <c:pt idx="657">
                  <c:v>47</c:v>
                </c:pt>
                <c:pt idx="658">
                  <c:v>47</c:v>
                </c:pt>
                <c:pt idx="659">
                  <c:v>47</c:v>
                </c:pt>
                <c:pt idx="660">
                  <c:v>47</c:v>
                </c:pt>
                <c:pt idx="661">
                  <c:v>47</c:v>
                </c:pt>
                <c:pt idx="662">
                  <c:v>47</c:v>
                </c:pt>
                <c:pt idx="663">
                  <c:v>47</c:v>
                </c:pt>
                <c:pt idx="664">
                  <c:v>47</c:v>
                </c:pt>
                <c:pt idx="665">
                  <c:v>47</c:v>
                </c:pt>
                <c:pt idx="666">
                  <c:v>47</c:v>
                </c:pt>
                <c:pt idx="667">
                  <c:v>47</c:v>
                </c:pt>
                <c:pt idx="668">
                  <c:v>47</c:v>
                </c:pt>
                <c:pt idx="669">
                  <c:v>47</c:v>
                </c:pt>
                <c:pt idx="670">
                  <c:v>47</c:v>
                </c:pt>
                <c:pt idx="671">
                  <c:v>47.5</c:v>
                </c:pt>
                <c:pt idx="672">
                  <c:v>47.5</c:v>
                </c:pt>
                <c:pt idx="673">
                  <c:v>47.5</c:v>
                </c:pt>
                <c:pt idx="674">
                  <c:v>47.5</c:v>
                </c:pt>
                <c:pt idx="675">
                  <c:v>47.5</c:v>
                </c:pt>
                <c:pt idx="676">
                  <c:v>47.5</c:v>
                </c:pt>
                <c:pt idx="677">
                  <c:v>47.5</c:v>
                </c:pt>
                <c:pt idx="678">
                  <c:v>47.5</c:v>
                </c:pt>
                <c:pt idx="679">
                  <c:v>47.5</c:v>
                </c:pt>
                <c:pt idx="680">
                  <c:v>47.5</c:v>
                </c:pt>
                <c:pt idx="681">
                  <c:v>47.5</c:v>
                </c:pt>
                <c:pt idx="682">
                  <c:v>47.5</c:v>
                </c:pt>
                <c:pt idx="683">
                  <c:v>47.5</c:v>
                </c:pt>
                <c:pt idx="684">
                  <c:v>47.5</c:v>
                </c:pt>
                <c:pt idx="685">
                  <c:v>48</c:v>
                </c:pt>
                <c:pt idx="686">
                  <c:v>48</c:v>
                </c:pt>
                <c:pt idx="687">
                  <c:v>48</c:v>
                </c:pt>
                <c:pt idx="688">
                  <c:v>48</c:v>
                </c:pt>
                <c:pt idx="689">
                  <c:v>48</c:v>
                </c:pt>
                <c:pt idx="690">
                  <c:v>48</c:v>
                </c:pt>
                <c:pt idx="691">
                  <c:v>48</c:v>
                </c:pt>
                <c:pt idx="692">
                  <c:v>48</c:v>
                </c:pt>
                <c:pt idx="693">
                  <c:v>48</c:v>
                </c:pt>
                <c:pt idx="694">
                  <c:v>48</c:v>
                </c:pt>
                <c:pt idx="695">
                  <c:v>48</c:v>
                </c:pt>
                <c:pt idx="696">
                  <c:v>48</c:v>
                </c:pt>
                <c:pt idx="697">
                  <c:v>48</c:v>
                </c:pt>
                <c:pt idx="698">
                  <c:v>48</c:v>
                </c:pt>
                <c:pt idx="699">
                  <c:v>48</c:v>
                </c:pt>
                <c:pt idx="700">
                  <c:v>48</c:v>
                </c:pt>
                <c:pt idx="701">
                  <c:v>48</c:v>
                </c:pt>
                <c:pt idx="702">
                  <c:v>48</c:v>
                </c:pt>
                <c:pt idx="703">
                  <c:v>48</c:v>
                </c:pt>
                <c:pt idx="704">
                  <c:v>48</c:v>
                </c:pt>
                <c:pt idx="705">
                  <c:v>48</c:v>
                </c:pt>
                <c:pt idx="706">
                  <c:v>48</c:v>
                </c:pt>
                <c:pt idx="707">
                  <c:v>48.5</c:v>
                </c:pt>
                <c:pt idx="708">
                  <c:v>48.5</c:v>
                </c:pt>
                <c:pt idx="709">
                  <c:v>48.5</c:v>
                </c:pt>
                <c:pt idx="710">
                  <c:v>48.5</c:v>
                </c:pt>
                <c:pt idx="711">
                  <c:v>48.5</c:v>
                </c:pt>
                <c:pt idx="712">
                  <c:v>48.5</c:v>
                </c:pt>
                <c:pt idx="713">
                  <c:v>48.5</c:v>
                </c:pt>
                <c:pt idx="714">
                  <c:v>48.5</c:v>
                </c:pt>
                <c:pt idx="715">
                  <c:v>48.5</c:v>
                </c:pt>
                <c:pt idx="716">
                  <c:v>48.5</c:v>
                </c:pt>
                <c:pt idx="717">
                  <c:v>48.5</c:v>
                </c:pt>
                <c:pt idx="718">
                  <c:v>48.5</c:v>
                </c:pt>
                <c:pt idx="719">
                  <c:v>48.5</c:v>
                </c:pt>
                <c:pt idx="720">
                  <c:v>48.5</c:v>
                </c:pt>
                <c:pt idx="721">
                  <c:v>48.5</c:v>
                </c:pt>
                <c:pt idx="722">
                  <c:v>48.5</c:v>
                </c:pt>
                <c:pt idx="723">
                  <c:v>48.5</c:v>
                </c:pt>
                <c:pt idx="724">
                  <c:v>49</c:v>
                </c:pt>
                <c:pt idx="725">
                  <c:v>49</c:v>
                </c:pt>
                <c:pt idx="726">
                  <c:v>49</c:v>
                </c:pt>
                <c:pt idx="727">
                  <c:v>49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49</c:v>
                </c:pt>
                <c:pt idx="732">
                  <c:v>49</c:v>
                </c:pt>
                <c:pt idx="733">
                  <c:v>49</c:v>
                </c:pt>
                <c:pt idx="734">
                  <c:v>49</c:v>
                </c:pt>
                <c:pt idx="735">
                  <c:v>49</c:v>
                </c:pt>
                <c:pt idx="736">
                  <c:v>49.5</c:v>
                </c:pt>
                <c:pt idx="737">
                  <c:v>49.5</c:v>
                </c:pt>
                <c:pt idx="738">
                  <c:v>49.5</c:v>
                </c:pt>
                <c:pt idx="739">
                  <c:v>49.5</c:v>
                </c:pt>
                <c:pt idx="740">
                  <c:v>49.5</c:v>
                </c:pt>
                <c:pt idx="741">
                  <c:v>49.5</c:v>
                </c:pt>
                <c:pt idx="742">
                  <c:v>49.5</c:v>
                </c:pt>
                <c:pt idx="743">
                  <c:v>49.5</c:v>
                </c:pt>
                <c:pt idx="744">
                  <c:v>49.5</c:v>
                </c:pt>
                <c:pt idx="745">
                  <c:v>49.5</c:v>
                </c:pt>
                <c:pt idx="746">
                  <c:v>49.5</c:v>
                </c:pt>
                <c:pt idx="747">
                  <c:v>49.5</c:v>
                </c:pt>
                <c:pt idx="748">
                  <c:v>49.5</c:v>
                </c:pt>
                <c:pt idx="749">
                  <c:v>49.5</c:v>
                </c:pt>
                <c:pt idx="750">
                  <c:v>49.5</c:v>
                </c:pt>
                <c:pt idx="751">
                  <c:v>49.5</c:v>
                </c:pt>
                <c:pt idx="752">
                  <c:v>49.5</c:v>
                </c:pt>
                <c:pt idx="753">
                  <c:v>49.5</c:v>
                </c:pt>
                <c:pt idx="754">
                  <c:v>49.5</c:v>
                </c:pt>
                <c:pt idx="755">
                  <c:v>49.5</c:v>
                </c:pt>
                <c:pt idx="756">
                  <c:v>49.5</c:v>
                </c:pt>
                <c:pt idx="757">
                  <c:v>49.5</c:v>
                </c:pt>
                <c:pt idx="758">
                  <c:v>49.5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50.5</c:v>
                </c:pt>
                <c:pt idx="776">
                  <c:v>50.5</c:v>
                </c:pt>
                <c:pt idx="777">
                  <c:v>50.5</c:v>
                </c:pt>
                <c:pt idx="778">
                  <c:v>50.5</c:v>
                </c:pt>
                <c:pt idx="779">
                  <c:v>50.5</c:v>
                </c:pt>
                <c:pt idx="780">
                  <c:v>50.5</c:v>
                </c:pt>
                <c:pt idx="781">
                  <c:v>50.5</c:v>
                </c:pt>
                <c:pt idx="782">
                  <c:v>50.5</c:v>
                </c:pt>
                <c:pt idx="783">
                  <c:v>50.5</c:v>
                </c:pt>
                <c:pt idx="784">
                  <c:v>50.5</c:v>
                </c:pt>
                <c:pt idx="785">
                  <c:v>50.5</c:v>
                </c:pt>
                <c:pt idx="786">
                  <c:v>50.5</c:v>
                </c:pt>
                <c:pt idx="787">
                  <c:v>50.5</c:v>
                </c:pt>
                <c:pt idx="788">
                  <c:v>50.5</c:v>
                </c:pt>
                <c:pt idx="789">
                  <c:v>50.5</c:v>
                </c:pt>
                <c:pt idx="790">
                  <c:v>51</c:v>
                </c:pt>
                <c:pt idx="791">
                  <c:v>51</c:v>
                </c:pt>
                <c:pt idx="792">
                  <c:v>51</c:v>
                </c:pt>
                <c:pt idx="793">
                  <c:v>51</c:v>
                </c:pt>
                <c:pt idx="794">
                  <c:v>51</c:v>
                </c:pt>
                <c:pt idx="795">
                  <c:v>51</c:v>
                </c:pt>
                <c:pt idx="796">
                  <c:v>51</c:v>
                </c:pt>
                <c:pt idx="797">
                  <c:v>51</c:v>
                </c:pt>
                <c:pt idx="798">
                  <c:v>51</c:v>
                </c:pt>
                <c:pt idx="799">
                  <c:v>51.5</c:v>
                </c:pt>
                <c:pt idx="800">
                  <c:v>51.5</c:v>
                </c:pt>
                <c:pt idx="801">
                  <c:v>51.5</c:v>
                </c:pt>
                <c:pt idx="802">
                  <c:v>51.5</c:v>
                </c:pt>
                <c:pt idx="803">
                  <c:v>51.5</c:v>
                </c:pt>
                <c:pt idx="804">
                  <c:v>51.5</c:v>
                </c:pt>
                <c:pt idx="805">
                  <c:v>51.5</c:v>
                </c:pt>
                <c:pt idx="806">
                  <c:v>51.5</c:v>
                </c:pt>
                <c:pt idx="807">
                  <c:v>51.5</c:v>
                </c:pt>
                <c:pt idx="808">
                  <c:v>51.5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52.5</c:v>
                </c:pt>
                <c:pt idx="816">
                  <c:v>52.5</c:v>
                </c:pt>
                <c:pt idx="817">
                  <c:v>52.5</c:v>
                </c:pt>
                <c:pt idx="818">
                  <c:v>52.5</c:v>
                </c:pt>
                <c:pt idx="819">
                  <c:v>52.5</c:v>
                </c:pt>
                <c:pt idx="820">
                  <c:v>52.5</c:v>
                </c:pt>
                <c:pt idx="821">
                  <c:v>52.5</c:v>
                </c:pt>
                <c:pt idx="822">
                  <c:v>52.5</c:v>
                </c:pt>
                <c:pt idx="823">
                  <c:v>52.5</c:v>
                </c:pt>
                <c:pt idx="824">
                  <c:v>52.5</c:v>
                </c:pt>
                <c:pt idx="825">
                  <c:v>52.5</c:v>
                </c:pt>
                <c:pt idx="826">
                  <c:v>52.5</c:v>
                </c:pt>
                <c:pt idx="827">
                  <c:v>52.5</c:v>
                </c:pt>
                <c:pt idx="828">
                  <c:v>52.5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53</c:v>
                </c:pt>
                <c:pt idx="833">
                  <c:v>53</c:v>
                </c:pt>
                <c:pt idx="834">
                  <c:v>53</c:v>
                </c:pt>
                <c:pt idx="835">
                  <c:v>53</c:v>
                </c:pt>
                <c:pt idx="836">
                  <c:v>53</c:v>
                </c:pt>
                <c:pt idx="837">
                  <c:v>53</c:v>
                </c:pt>
                <c:pt idx="838">
                  <c:v>53</c:v>
                </c:pt>
                <c:pt idx="839">
                  <c:v>53</c:v>
                </c:pt>
                <c:pt idx="840">
                  <c:v>53</c:v>
                </c:pt>
                <c:pt idx="841">
                  <c:v>53</c:v>
                </c:pt>
                <c:pt idx="842">
                  <c:v>53</c:v>
                </c:pt>
                <c:pt idx="843">
                  <c:v>53</c:v>
                </c:pt>
                <c:pt idx="844">
                  <c:v>53.5</c:v>
                </c:pt>
                <c:pt idx="845">
                  <c:v>53.5</c:v>
                </c:pt>
                <c:pt idx="846">
                  <c:v>53.5</c:v>
                </c:pt>
                <c:pt idx="847">
                  <c:v>53.5</c:v>
                </c:pt>
                <c:pt idx="848">
                  <c:v>53.5</c:v>
                </c:pt>
                <c:pt idx="849">
                  <c:v>53.5</c:v>
                </c:pt>
                <c:pt idx="850">
                  <c:v>53.5</c:v>
                </c:pt>
                <c:pt idx="851">
                  <c:v>53.5</c:v>
                </c:pt>
                <c:pt idx="852">
                  <c:v>53.5</c:v>
                </c:pt>
                <c:pt idx="853">
                  <c:v>53.5</c:v>
                </c:pt>
                <c:pt idx="854">
                  <c:v>53.5</c:v>
                </c:pt>
                <c:pt idx="855">
                  <c:v>53.5</c:v>
                </c:pt>
                <c:pt idx="856">
                  <c:v>53.5</c:v>
                </c:pt>
                <c:pt idx="857">
                  <c:v>54</c:v>
                </c:pt>
                <c:pt idx="858">
                  <c:v>54</c:v>
                </c:pt>
                <c:pt idx="859">
                  <c:v>54</c:v>
                </c:pt>
                <c:pt idx="860">
                  <c:v>54</c:v>
                </c:pt>
                <c:pt idx="861">
                  <c:v>54</c:v>
                </c:pt>
                <c:pt idx="862">
                  <c:v>54</c:v>
                </c:pt>
                <c:pt idx="863">
                  <c:v>54</c:v>
                </c:pt>
                <c:pt idx="864">
                  <c:v>54</c:v>
                </c:pt>
                <c:pt idx="865">
                  <c:v>54</c:v>
                </c:pt>
                <c:pt idx="866">
                  <c:v>54</c:v>
                </c:pt>
                <c:pt idx="867">
                  <c:v>54</c:v>
                </c:pt>
                <c:pt idx="868">
                  <c:v>54</c:v>
                </c:pt>
                <c:pt idx="869">
                  <c:v>54.5</c:v>
                </c:pt>
                <c:pt idx="870">
                  <c:v>54.5</c:v>
                </c:pt>
                <c:pt idx="871">
                  <c:v>54.5</c:v>
                </c:pt>
                <c:pt idx="872">
                  <c:v>54.5</c:v>
                </c:pt>
                <c:pt idx="873">
                  <c:v>54.5</c:v>
                </c:pt>
                <c:pt idx="874">
                  <c:v>54.5</c:v>
                </c:pt>
                <c:pt idx="875">
                  <c:v>54.5</c:v>
                </c:pt>
                <c:pt idx="876">
                  <c:v>54.5</c:v>
                </c:pt>
                <c:pt idx="877">
                  <c:v>54.5</c:v>
                </c:pt>
                <c:pt idx="878">
                  <c:v>55</c:v>
                </c:pt>
                <c:pt idx="879">
                  <c:v>55</c:v>
                </c:pt>
                <c:pt idx="880">
                  <c:v>55</c:v>
                </c:pt>
                <c:pt idx="881">
                  <c:v>55</c:v>
                </c:pt>
                <c:pt idx="882">
                  <c:v>55</c:v>
                </c:pt>
                <c:pt idx="883">
                  <c:v>55</c:v>
                </c:pt>
                <c:pt idx="884">
                  <c:v>55</c:v>
                </c:pt>
                <c:pt idx="885">
                  <c:v>55</c:v>
                </c:pt>
                <c:pt idx="886">
                  <c:v>55</c:v>
                </c:pt>
                <c:pt idx="887">
                  <c:v>55</c:v>
                </c:pt>
                <c:pt idx="888">
                  <c:v>55</c:v>
                </c:pt>
                <c:pt idx="889">
                  <c:v>55</c:v>
                </c:pt>
                <c:pt idx="890">
                  <c:v>55</c:v>
                </c:pt>
                <c:pt idx="891">
                  <c:v>55</c:v>
                </c:pt>
                <c:pt idx="892">
                  <c:v>55</c:v>
                </c:pt>
                <c:pt idx="893">
                  <c:v>55.5</c:v>
                </c:pt>
                <c:pt idx="894">
                  <c:v>55.5</c:v>
                </c:pt>
                <c:pt idx="895">
                  <c:v>55.5</c:v>
                </c:pt>
                <c:pt idx="896">
                  <c:v>55.5</c:v>
                </c:pt>
                <c:pt idx="897">
                  <c:v>55.5</c:v>
                </c:pt>
                <c:pt idx="898">
                  <c:v>55.5</c:v>
                </c:pt>
                <c:pt idx="899">
                  <c:v>55.5</c:v>
                </c:pt>
                <c:pt idx="900">
                  <c:v>55.5</c:v>
                </c:pt>
                <c:pt idx="901">
                  <c:v>55.5</c:v>
                </c:pt>
                <c:pt idx="902">
                  <c:v>55.5</c:v>
                </c:pt>
                <c:pt idx="903">
                  <c:v>55.5</c:v>
                </c:pt>
                <c:pt idx="904">
                  <c:v>55.5</c:v>
                </c:pt>
                <c:pt idx="905">
                  <c:v>55.5</c:v>
                </c:pt>
                <c:pt idx="906">
                  <c:v>55.5</c:v>
                </c:pt>
                <c:pt idx="907">
                  <c:v>56</c:v>
                </c:pt>
                <c:pt idx="908">
                  <c:v>56</c:v>
                </c:pt>
                <c:pt idx="909">
                  <c:v>56</c:v>
                </c:pt>
                <c:pt idx="910">
                  <c:v>56</c:v>
                </c:pt>
                <c:pt idx="911">
                  <c:v>56</c:v>
                </c:pt>
                <c:pt idx="912">
                  <c:v>56</c:v>
                </c:pt>
                <c:pt idx="913">
                  <c:v>56</c:v>
                </c:pt>
                <c:pt idx="914">
                  <c:v>56</c:v>
                </c:pt>
                <c:pt idx="915">
                  <c:v>56</c:v>
                </c:pt>
                <c:pt idx="916">
                  <c:v>56</c:v>
                </c:pt>
                <c:pt idx="917">
                  <c:v>56</c:v>
                </c:pt>
                <c:pt idx="918">
                  <c:v>56</c:v>
                </c:pt>
                <c:pt idx="919">
                  <c:v>56</c:v>
                </c:pt>
                <c:pt idx="920">
                  <c:v>56</c:v>
                </c:pt>
                <c:pt idx="921">
                  <c:v>56</c:v>
                </c:pt>
                <c:pt idx="922">
                  <c:v>56.5</c:v>
                </c:pt>
                <c:pt idx="923">
                  <c:v>56.5</c:v>
                </c:pt>
                <c:pt idx="924">
                  <c:v>56.5</c:v>
                </c:pt>
                <c:pt idx="925">
                  <c:v>56.5</c:v>
                </c:pt>
                <c:pt idx="926">
                  <c:v>56.5</c:v>
                </c:pt>
                <c:pt idx="927">
                  <c:v>56.5</c:v>
                </c:pt>
                <c:pt idx="928">
                  <c:v>56.5</c:v>
                </c:pt>
                <c:pt idx="929">
                  <c:v>56.5</c:v>
                </c:pt>
                <c:pt idx="930">
                  <c:v>56.5</c:v>
                </c:pt>
                <c:pt idx="931">
                  <c:v>56.5</c:v>
                </c:pt>
                <c:pt idx="932">
                  <c:v>56.5</c:v>
                </c:pt>
                <c:pt idx="933">
                  <c:v>56.5</c:v>
                </c:pt>
                <c:pt idx="934">
                  <c:v>56.5</c:v>
                </c:pt>
                <c:pt idx="935">
                  <c:v>56.5</c:v>
                </c:pt>
                <c:pt idx="936">
                  <c:v>57</c:v>
                </c:pt>
                <c:pt idx="937">
                  <c:v>57</c:v>
                </c:pt>
                <c:pt idx="938">
                  <c:v>57</c:v>
                </c:pt>
                <c:pt idx="939">
                  <c:v>57</c:v>
                </c:pt>
                <c:pt idx="940">
                  <c:v>57</c:v>
                </c:pt>
                <c:pt idx="941">
                  <c:v>57</c:v>
                </c:pt>
                <c:pt idx="942">
                  <c:v>57</c:v>
                </c:pt>
                <c:pt idx="943">
                  <c:v>57</c:v>
                </c:pt>
                <c:pt idx="944">
                  <c:v>57</c:v>
                </c:pt>
                <c:pt idx="945">
                  <c:v>57</c:v>
                </c:pt>
                <c:pt idx="946">
                  <c:v>57</c:v>
                </c:pt>
                <c:pt idx="947">
                  <c:v>57</c:v>
                </c:pt>
                <c:pt idx="948">
                  <c:v>57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57.5</c:v>
                </c:pt>
                <c:pt idx="960">
                  <c:v>57.5</c:v>
                </c:pt>
                <c:pt idx="961">
                  <c:v>57.5</c:v>
                </c:pt>
                <c:pt idx="962">
                  <c:v>57.5</c:v>
                </c:pt>
                <c:pt idx="963">
                  <c:v>57.5</c:v>
                </c:pt>
                <c:pt idx="964">
                  <c:v>57.5</c:v>
                </c:pt>
                <c:pt idx="965">
                  <c:v>57.5</c:v>
                </c:pt>
                <c:pt idx="966">
                  <c:v>57.5</c:v>
                </c:pt>
                <c:pt idx="967">
                  <c:v>57.5</c:v>
                </c:pt>
                <c:pt idx="968">
                  <c:v>57.5</c:v>
                </c:pt>
                <c:pt idx="969">
                  <c:v>57.5</c:v>
                </c:pt>
                <c:pt idx="970">
                  <c:v>57.5</c:v>
                </c:pt>
                <c:pt idx="971">
                  <c:v>57.5</c:v>
                </c:pt>
                <c:pt idx="972">
                  <c:v>57.5</c:v>
                </c:pt>
                <c:pt idx="973">
                  <c:v>57.5</c:v>
                </c:pt>
                <c:pt idx="974">
                  <c:v>57.5</c:v>
                </c:pt>
                <c:pt idx="975">
                  <c:v>58</c:v>
                </c:pt>
                <c:pt idx="976">
                  <c:v>58</c:v>
                </c:pt>
                <c:pt idx="977">
                  <c:v>58</c:v>
                </c:pt>
                <c:pt idx="978">
                  <c:v>58</c:v>
                </c:pt>
                <c:pt idx="979">
                  <c:v>58</c:v>
                </c:pt>
                <c:pt idx="980">
                  <c:v>58</c:v>
                </c:pt>
                <c:pt idx="981">
                  <c:v>58</c:v>
                </c:pt>
                <c:pt idx="982">
                  <c:v>58</c:v>
                </c:pt>
                <c:pt idx="983">
                  <c:v>58</c:v>
                </c:pt>
                <c:pt idx="984">
                  <c:v>58</c:v>
                </c:pt>
                <c:pt idx="985">
                  <c:v>58</c:v>
                </c:pt>
                <c:pt idx="986">
                  <c:v>58</c:v>
                </c:pt>
                <c:pt idx="987">
                  <c:v>58</c:v>
                </c:pt>
                <c:pt idx="988">
                  <c:v>58</c:v>
                </c:pt>
                <c:pt idx="989">
                  <c:v>58</c:v>
                </c:pt>
                <c:pt idx="990">
                  <c:v>58</c:v>
                </c:pt>
                <c:pt idx="991">
                  <c:v>58</c:v>
                </c:pt>
                <c:pt idx="992">
                  <c:v>58.5</c:v>
                </c:pt>
                <c:pt idx="993">
                  <c:v>58.5</c:v>
                </c:pt>
                <c:pt idx="994">
                  <c:v>58.5</c:v>
                </c:pt>
                <c:pt idx="995">
                  <c:v>58.5</c:v>
                </c:pt>
                <c:pt idx="996">
                  <c:v>58.5</c:v>
                </c:pt>
                <c:pt idx="997">
                  <c:v>58.5</c:v>
                </c:pt>
                <c:pt idx="998">
                  <c:v>58.5</c:v>
                </c:pt>
                <c:pt idx="999">
                  <c:v>58.5</c:v>
                </c:pt>
                <c:pt idx="1000">
                  <c:v>58.5</c:v>
                </c:pt>
                <c:pt idx="1001">
                  <c:v>58.5</c:v>
                </c:pt>
                <c:pt idx="1002">
                  <c:v>58.5</c:v>
                </c:pt>
                <c:pt idx="1003">
                  <c:v>58.5</c:v>
                </c:pt>
                <c:pt idx="1004">
                  <c:v>59</c:v>
                </c:pt>
                <c:pt idx="1005">
                  <c:v>59</c:v>
                </c:pt>
                <c:pt idx="1006">
                  <c:v>59</c:v>
                </c:pt>
                <c:pt idx="1007">
                  <c:v>59</c:v>
                </c:pt>
                <c:pt idx="1008">
                  <c:v>59</c:v>
                </c:pt>
                <c:pt idx="1009">
                  <c:v>59</c:v>
                </c:pt>
                <c:pt idx="1010">
                  <c:v>59</c:v>
                </c:pt>
                <c:pt idx="1011">
                  <c:v>59</c:v>
                </c:pt>
                <c:pt idx="1012">
                  <c:v>59</c:v>
                </c:pt>
                <c:pt idx="1013">
                  <c:v>59</c:v>
                </c:pt>
                <c:pt idx="1014">
                  <c:v>59</c:v>
                </c:pt>
                <c:pt idx="1015">
                  <c:v>59</c:v>
                </c:pt>
                <c:pt idx="1016">
                  <c:v>59</c:v>
                </c:pt>
                <c:pt idx="1017">
                  <c:v>59</c:v>
                </c:pt>
                <c:pt idx="1018">
                  <c:v>59</c:v>
                </c:pt>
                <c:pt idx="1019">
                  <c:v>59</c:v>
                </c:pt>
                <c:pt idx="1020">
                  <c:v>59</c:v>
                </c:pt>
                <c:pt idx="1021">
                  <c:v>59</c:v>
                </c:pt>
                <c:pt idx="1022">
                  <c:v>59</c:v>
                </c:pt>
                <c:pt idx="1023">
                  <c:v>59</c:v>
                </c:pt>
                <c:pt idx="1024">
                  <c:v>59</c:v>
                </c:pt>
                <c:pt idx="1025">
                  <c:v>59</c:v>
                </c:pt>
                <c:pt idx="1026">
                  <c:v>59</c:v>
                </c:pt>
                <c:pt idx="1027">
                  <c:v>59.5</c:v>
                </c:pt>
                <c:pt idx="1028">
                  <c:v>59.5</c:v>
                </c:pt>
                <c:pt idx="1029">
                  <c:v>59.5</c:v>
                </c:pt>
                <c:pt idx="1030">
                  <c:v>59.5</c:v>
                </c:pt>
                <c:pt idx="1031">
                  <c:v>59.5</c:v>
                </c:pt>
                <c:pt idx="1032">
                  <c:v>59.5</c:v>
                </c:pt>
                <c:pt idx="1033">
                  <c:v>59.5</c:v>
                </c:pt>
                <c:pt idx="1034">
                  <c:v>59.5</c:v>
                </c:pt>
                <c:pt idx="1035">
                  <c:v>59.5</c:v>
                </c:pt>
                <c:pt idx="1036">
                  <c:v>59.5</c:v>
                </c:pt>
                <c:pt idx="1037">
                  <c:v>59.5</c:v>
                </c:pt>
                <c:pt idx="1038">
                  <c:v>59.5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60.5</c:v>
                </c:pt>
                <c:pt idx="1064">
                  <c:v>60.5</c:v>
                </c:pt>
                <c:pt idx="1065">
                  <c:v>60.5</c:v>
                </c:pt>
                <c:pt idx="1066">
                  <c:v>60.5</c:v>
                </c:pt>
                <c:pt idx="1067">
                  <c:v>60.5</c:v>
                </c:pt>
                <c:pt idx="1068">
                  <c:v>60.5</c:v>
                </c:pt>
                <c:pt idx="1069">
                  <c:v>60.5</c:v>
                </c:pt>
                <c:pt idx="1070">
                  <c:v>60.5</c:v>
                </c:pt>
                <c:pt idx="1071">
                  <c:v>60.5</c:v>
                </c:pt>
                <c:pt idx="1072">
                  <c:v>60.5</c:v>
                </c:pt>
                <c:pt idx="1073">
                  <c:v>60.5</c:v>
                </c:pt>
                <c:pt idx="1074">
                  <c:v>60.5</c:v>
                </c:pt>
                <c:pt idx="1075">
                  <c:v>60.5</c:v>
                </c:pt>
                <c:pt idx="1076">
                  <c:v>60.5</c:v>
                </c:pt>
                <c:pt idx="1077">
                  <c:v>60.5</c:v>
                </c:pt>
                <c:pt idx="1078">
                  <c:v>60.5</c:v>
                </c:pt>
                <c:pt idx="1079">
                  <c:v>60.5</c:v>
                </c:pt>
                <c:pt idx="1080">
                  <c:v>60.5</c:v>
                </c:pt>
                <c:pt idx="1081">
                  <c:v>60.5</c:v>
                </c:pt>
                <c:pt idx="1082">
                  <c:v>60.5</c:v>
                </c:pt>
                <c:pt idx="1083">
                  <c:v>60.5</c:v>
                </c:pt>
                <c:pt idx="1084">
                  <c:v>60.5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61</c:v>
                </c:pt>
                <c:pt idx="1090">
                  <c:v>61</c:v>
                </c:pt>
                <c:pt idx="1091">
                  <c:v>61</c:v>
                </c:pt>
                <c:pt idx="1092">
                  <c:v>61</c:v>
                </c:pt>
                <c:pt idx="1093">
                  <c:v>61</c:v>
                </c:pt>
                <c:pt idx="1094">
                  <c:v>61</c:v>
                </c:pt>
                <c:pt idx="1095">
                  <c:v>61</c:v>
                </c:pt>
                <c:pt idx="1096">
                  <c:v>61</c:v>
                </c:pt>
                <c:pt idx="1097">
                  <c:v>61</c:v>
                </c:pt>
                <c:pt idx="1098">
                  <c:v>61</c:v>
                </c:pt>
                <c:pt idx="1099">
                  <c:v>61.5</c:v>
                </c:pt>
                <c:pt idx="1100">
                  <c:v>61.5</c:v>
                </c:pt>
                <c:pt idx="1101">
                  <c:v>61.5</c:v>
                </c:pt>
                <c:pt idx="1102">
                  <c:v>61.5</c:v>
                </c:pt>
                <c:pt idx="1103">
                  <c:v>61.5</c:v>
                </c:pt>
                <c:pt idx="1104">
                  <c:v>61.5</c:v>
                </c:pt>
                <c:pt idx="1105">
                  <c:v>61.5</c:v>
                </c:pt>
                <c:pt idx="1106">
                  <c:v>61.5</c:v>
                </c:pt>
                <c:pt idx="1107">
                  <c:v>61.5</c:v>
                </c:pt>
                <c:pt idx="1108">
                  <c:v>61.5</c:v>
                </c:pt>
                <c:pt idx="1109">
                  <c:v>62</c:v>
                </c:pt>
                <c:pt idx="1110">
                  <c:v>62</c:v>
                </c:pt>
                <c:pt idx="1111">
                  <c:v>62</c:v>
                </c:pt>
                <c:pt idx="1112">
                  <c:v>62</c:v>
                </c:pt>
                <c:pt idx="1113">
                  <c:v>62</c:v>
                </c:pt>
                <c:pt idx="1114">
                  <c:v>62</c:v>
                </c:pt>
                <c:pt idx="1115">
                  <c:v>62</c:v>
                </c:pt>
                <c:pt idx="1116">
                  <c:v>62</c:v>
                </c:pt>
                <c:pt idx="1117">
                  <c:v>62</c:v>
                </c:pt>
                <c:pt idx="1118">
                  <c:v>62</c:v>
                </c:pt>
                <c:pt idx="1119">
                  <c:v>62</c:v>
                </c:pt>
                <c:pt idx="1120">
                  <c:v>62</c:v>
                </c:pt>
                <c:pt idx="1121">
                  <c:v>62</c:v>
                </c:pt>
                <c:pt idx="1122">
                  <c:v>62</c:v>
                </c:pt>
                <c:pt idx="1123">
                  <c:v>62</c:v>
                </c:pt>
                <c:pt idx="1124">
                  <c:v>62</c:v>
                </c:pt>
                <c:pt idx="1125">
                  <c:v>62.5</c:v>
                </c:pt>
                <c:pt idx="1126">
                  <c:v>62.5</c:v>
                </c:pt>
                <c:pt idx="1127">
                  <c:v>62.5</c:v>
                </c:pt>
                <c:pt idx="1128">
                  <c:v>62.5</c:v>
                </c:pt>
                <c:pt idx="1129">
                  <c:v>62.5</c:v>
                </c:pt>
                <c:pt idx="1130">
                  <c:v>62.5</c:v>
                </c:pt>
                <c:pt idx="1131">
                  <c:v>62.5</c:v>
                </c:pt>
                <c:pt idx="1132">
                  <c:v>62.5</c:v>
                </c:pt>
                <c:pt idx="1133">
                  <c:v>62.5</c:v>
                </c:pt>
                <c:pt idx="1134">
                  <c:v>62.5</c:v>
                </c:pt>
                <c:pt idx="1135">
                  <c:v>62.5</c:v>
                </c:pt>
                <c:pt idx="1136">
                  <c:v>62.5</c:v>
                </c:pt>
                <c:pt idx="1137">
                  <c:v>63</c:v>
                </c:pt>
                <c:pt idx="1138">
                  <c:v>63</c:v>
                </c:pt>
                <c:pt idx="1139">
                  <c:v>63</c:v>
                </c:pt>
                <c:pt idx="1140">
                  <c:v>63</c:v>
                </c:pt>
                <c:pt idx="1141">
                  <c:v>63</c:v>
                </c:pt>
                <c:pt idx="1142">
                  <c:v>63</c:v>
                </c:pt>
                <c:pt idx="1143">
                  <c:v>63</c:v>
                </c:pt>
                <c:pt idx="1144">
                  <c:v>63</c:v>
                </c:pt>
                <c:pt idx="1145">
                  <c:v>63</c:v>
                </c:pt>
                <c:pt idx="1146">
                  <c:v>63</c:v>
                </c:pt>
                <c:pt idx="1147">
                  <c:v>63</c:v>
                </c:pt>
                <c:pt idx="1148">
                  <c:v>63</c:v>
                </c:pt>
                <c:pt idx="1149">
                  <c:v>63</c:v>
                </c:pt>
                <c:pt idx="1150">
                  <c:v>63.5</c:v>
                </c:pt>
                <c:pt idx="1151">
                  <c:v>63.5</c:v>
                </c:pt>
                <c:pt idx="1152">
                  <c:v>63.5</c:v>
                </c:pt>
                <c:pt idx="1153">
                  <c:v>63.5</c:v>
                </c:pt>
                <c:pt idx="1154">
                  <c:v>63.5</c:v>
                </c:pt>
                <c:pt idx="1155">
                  <c:v>63.5</c:v>
                </c:pt>
                <c:pt idx="1156">
                  <c:v>63.5</c:v>
                </c:pt>
                <c:pt idx="1157">
                  <c:v>63.5</c:v>
                </c:pt>
                <c:pt idx="1158">
                  <c:v>63.5</c:v>
                </c:pt>
                <c:pt idx="1159">
                  <c:v>63.5</c:v>
                </c:pt>
                <c:pt idx="1160">
                  <c:v>63.5</c:v>
                </c:pt>
                <c:pt idx="1161">
                  <c:v>63.5</c:v>
                </c:pt>
                <c:pt idx="1162">
                  <c:v>63.5</c:v>
                </c:pt>
                <c:pt idx="1163">
                  <c:v>63.5</c:v>
                </c:pt>
                <c:pt idx="1164">
                  <c:v>63.5</c:v>
                </c:pt>
                <c:pt idx="1165">
                  <c:v>64</c:v>
                </c:pt>
                <c:pt idx="1166">
                  <c:v>64</c:v>
                </c:pt>
                <c:pt idx="1167">
                  <c:v>64</c:v>
                </c:pt>
                <c:pt idx="1168">
                  <c:v>64</c:v>
                </c:pt>
                <c:pt idx="1169">
                  <c:v>64</c:v>
                </c:pt>
                <c:pt idx="1170">
                  <c:v>64</c:v>
                </c:pt>
                <c:pt idx="1171">
                  <c:v>64</c:v>
                </c:pt>
                <c:pt idx="1172">
                  <c:v>64</c:v>
                </c:pt>
                <c:pt idx="1173">
                  <c:v>64</c:v>
                </c:pt>
                <c:pt idx="1174">
                  <c:v>64</c:v>
                </c:pt>
                <c:pt idx="1175">
                  <c:v>64</c:v>
                </c:pt>
                <c:pt idx="1176">
                  <c:v>64</c:v>
                </c:pt>
                <c:pt idx="1177">
                  <c:v>64</c:v>
                </c:pt>
                <c:pt idx="1178">
                  <c:v>64</c:v>
                </c:pt>
                <c:pt idx="1179">
                  <c:v>64</c:v>
                </c:pt>
                <c:pt idx="1180">
                  <c:v>64.5</c:v>
                </c:pt>
                <c:pt idx="1181">
                  <c:v>64.5</c:v>
                </c:pt>
                <c:pt idx="1182">
                  <c:v>64.5</c:v>
                </c:pt>
                <c:pt idx="1183">
                  <c:v>64.5</c:v>
                </c:pt>
                <c:pt idx="1184">
                  <c:v>64.5</c:v>
                </c:pt>
                <c:pt idx="1185">
                  <c:v>64.5</c:v>
                </c:pt>
                <c:pt idx="1186">
                  <c:v>64.5</c:v>
                </c:pt>
                <c:pt idx="1187">
                  <c:v>64.5</c:v>
                </c:pt>
                <c:pt idx="1188">
                  <c:v>64.5</c:v>
                </c:pt>
                <c:pt idx="1189">
                  <c:v>64.5</c:v>
                </c:pt>
                <c:pt idx="1190">
                  <c:v>64.5</c:v>
                </c:pt>
                <c:pt idx="1191">
                  <c:v>64.5</c:v>
                </c:pt>
                <c:pt idx="1192">
                  <c:v>64.5</c:v>
                </c:pt>
                <c:pt idx="1193">
                  <c:v>64.5</c:v>
                </c:pt>
                <c:pt idx="1194">
                  <c:v>65</c:v>
                </c:pt>
                <c:pt idx="1195">
                  <c:v>65</c:v>
                </c:pt>
                <c:pt idx="1196">
                  <c:v>65</c:v>
                </c:pt>
                <c:pt idx="1197">
                  <c:v>65</c:v>
                </c:pt>
                <c:pt idx="1198">
                  <c:v>65</c:v>
                </c:pt>
                <c:pt idx="1199">
                  <c:v>65</c:v>
                </c:pt>
                <c:pt idx="1200">
                  <c:v>65</c:v>
                </c:pt>
                <c:pt idx="1201">
                  <c:v>65</c:v>
                </c:pt>
                <c:pt idx="1202">
                  <c:v>65</c:v>
                </c:pt>
                <c:pt idx="1203">
                  <c:v>65</c:v>
                </c:pt>
                <c:pt idx="1204">
                  <c:v>65</c:v>
                </c:pt>
                <c:pt idx="1205">
                  <c:v>65</c:v>
                </c:pt>
                <c:pt idx="1206">
                  <c:v>65</c:v>
                </c:pt>
                <c:pt idx="1207">
                  <c:v>65</c:v>
                </c:pt>
                <c:pt idx="1208">
                  <c:v>65</c:v>
                </c:pt>
                <c:pt idx="1209">
                  <c:v>65</c:v>
                </c:pt>
                <c:pt idx="1210">
                  <c:v>65</c:v>
                </c:pt>
                <c:pt idx="1211">
                  <c:v>65</c:v>
                </c:pt>
                <c:pt idx="1212">
                  <c:v>65.5</c:v>
                </c:pt>
                <c:pt idx="1213">
                  <c:v>65.5</c:v>
                </c:pt>
                <c:pt idx="1214">
                  <c:v>65.5</c:v>
                </c:pt>
                <c:pt idx="1215">
                  <c:v>65.5</c:v>
                </c:pt>
                <c:pt idx="1216">
                  <c:v>65.5</c:v>
                </c:pt>
                <c:pt idx="1217">
                  <c:v>65.5</c:v>
                </c:pt>
                <c:pt idx="1218">
                  <c:v>65.5</c:v>
                </c:pt>
                <c:pt idx="1219">
                  <c:v>65.5</c:v>
                </c:pt>
                <c:pt idx="1220">
                  <c:v>65.5</c:v>
                </c:pt>
                <c:pt idx="1221">
                  <c:v>65.5</c:v>
                </c:pt>
                <c:pt idx="1222">
                  <c:v>65.5</c:v>
                </c:pt>
                <c:pt idx="1223">
                  <c:v>65.5</c:v>
                </c:pt>
                <c:pt idx="1224">
                  <c:v>65.5</c:v>
                </c:pt>
                <c:pt idx="1225">
                  <c:v>65.5</c:v>
                </c:pt>
                <c:pt idx="1226">
                  <c:v>65.5</c:v>
                </c:pt>
                <c:pt idx="1227">
                  <c:v>65.5</c:v>
                </c:pt>
                <c:pt idx="1228">
                  <c:v>65.5</c:v>
                </c:pt>
                <c:pt idx="1229">
                  <c:v>65.5</c:v>
                </c:pt>
                <c:pt idx="1230">
                  <c:v>65.5</c:v>
                </c:pt>
                <c:pt idx="1231">
                  <c:v>65.5</c:v>
                </c:pt>
                <c:pt idx="1232">
                  <c:v>65.5</c:v>
                </c:pt>
                <c:pt idx="1233">
                  <c:v>65.5</c:v>
                </c:pt>
                <c:pt idx="1234">
                  <c:v>66</c:v>
                </c:pt>
                <c:pt idx="1235">
                  <c:v>66</c:v>
                </c:pt>
                <c:pt idx="1236">
                  <c:v>66</c:v>
                </c:pt>
                <c:pt idx="1237">
                  <c:v>66</c:v>
                </c:pt>
                <c:pt idx="1238">
                  <c:v>66</c:v>
                </c:pt>
                <c:pt idx="1239">
                  <c:v>66</c:v>
                </c:pt>
                <c:pt idx="1240">
                  <c:v>66</c:v>
                </c:pt>
                <c:pt idx="1241">
                  <c:v>66</c:v>
                </c:pt>
                <c:pt idx="1242">
                  <c:v>66</c:v>
                </c:pt>
                <c:pt idx="1243">
                  <c:v>66</c:v>
                </c:pt>
                <c:pt idx="1244">
                  <c:v>66</c:v>
                </c:pt>
                <c:pt idx="1245">
                  <c:v>66</c:v>
                </c:pt>
                <c:pt idx="1246">
                  <c:v>66</c:v>
                </c:pt>
                <c:pt idx="1247">
                  <c:v>66</c:v>
                </c:pt>
                <c:pt idx="1248">
                  <c:v>66</c:v>
                </c:pt>
                <c:pt idx="1249">
                  <c:v>66</c:v>
                </c:pt>
                <c:pt idx="1250">
                  <c:v>66</c:v>
                </c:pt>
                <c:pt idx="1251">
                  <c:v>66</c:v>
                </c:pt>
                <c:pt idx="1252">
                  <c:v>66</c:v>
                </c:pt>
                <c:pt idx="1253">
                  <c:v>66</c:v>
                </c:pt>
                <c:pt idx="1254">
                  <c:v>66</c:v>
                </c:pt>
                <c:pt idx="1255">
                  <c:v>66</c:v>
                </c:pt>
                <c:pt idx="1256">
                  <c:v>66.5</c:v>
                </c:pt>
                <c:pt idx="1257">
                  <c:v>66.5</c:v>
                </c:pt>
                <c:pt idx="1258">
                  <c:v>66.5</c:v>
                </c:pt>
                <c:pt idx="1259">
                  <c:v>66.5</c:v>
                </c:pt>
                <c:pt idx="1260">
                  <c:v>66.5</c:v>
                </c:pt>
                <c:pt idx="1261">
                  <c:v>66.5</c:v>
                </c:pt>
                <c:pt idx="1262">
                  <c:v>66.5</c:v>
                </c:pt>
                <c:pt idx="1263">
                  <c:v>66.5</c:v>
                </c:pt>
                <c:pt idx="1264">
                  <c:v>66.5</c:v>
                </c:pt>
                <c:pt idx="1265">
                  <c:v>66.5</c:v>
                </c:pt>
                <c:pt idx="1266">
                  <c:v>66.5</c:v>
                </c:pt>
                <c:pt idx="1267">
                  <c:v>66.5</c:v>
                </c:pt>
                <c:pt idx="1268">
                  <c:v>66.5</c:v>
                </c:pt>
                <c:pt idx="1269">
                  <c:v>66.5</c:v>
                </c:pt>
                <c:pt idx="1270">
                  <c:v>66.5</c:v>
                </c:pt>
                <c:pt idx="1271">
                  <c:v>66.5</c:v>
                </c:pt>
                <c:pt idx="1272">
                  <c:v>66.5</c:v>
                </c:pt>
                <c:pt idx="1273">
                  <c:v>66.5</c:v>
                </c:pt>
                <c:pt idx="1274">
                  <c:v>66.5</c:v>
                </c:pt>
                <c:pt idx="1275">
                  <c:v>67</c:v>
                </c:pt>
                <c:pt idx="1276">
                  <c:v>67</c:v>
                </c:pt>
                <c:pt idx="1277">
                  <c:v>67</c:v>
                </c:pt>
                <c:pt idx="1278">
                  <c:v>67</c:v>
                </c:pt>
                <c:pt idx="1279">
                  <c:v>67</c:v>
                </c:pt>
                <c:pt idx="1280">
                  <c:v>67</c:v>
                </c:pt>
                <c:pt idx="1281">
                  <c:v>67</c:v>
                </c:pt>
                <c:pt idx="1282">
                  <c:v>67</c:v>
                </c:pt>
                <c:pt idx="1283">
                  <c:v>67</c:v>
                </c:pt>
                <c:pt idx="1284">
                  <c:v>67</c:v>
                </c:pt>
                <c:pt idx="1285">
                  <c:v>67</c:v>
                </c:pt>
                <c:pt idx="1286">
                  <c:v>67</c:v>
                </c:pt>
                <c:pt idx="1287">
                  <c:v>67</c:v>
                </c:pt>
                <c:pt idx="1288">
                  <c:v>67</c:v>
                </c:pt>
                <c:pt idx="1289">
                  <c:v>67</c:v>
                </c:pt>
                <c:pt idx="1290">
                  <c:v>67</c:v>
                </c:pt>
                <c:pt idx="1291">
                  <c:v>67</c:v>
                </c:pt>
                <c:pt idx="1292">
                  <c:v>67</c:v>
                </c:pt>
                <c:pt idx="1293">
                  <c:v>67</c:v>
                </c:pt>
                <c:pt idx="1294">
                  <c:v>67</c:v>
                </c:pt>
                <c:pt idx="1295">
                  <c:v>67.5</c:v>
                </c:pt>
                <c:pt idx="1296">
                  <c:v>67.5</c:v>
                </c:pt>
                <c:pt idx="1297">
                  <c:v>67.5</c:v>
                </c:pt>
                <c:pt idx="1298">
                  <c:v>67.5</c:v>
                </c:pt>
                <c:pt idx="1299">
                  <c:v>67.5</c:v>
                </c:pt>
                <c:pt idx="1300">
                  <c:v>67.5</c:v>
                </c:pt>
                <c:pt idx="1301">
                  <c:v>67.5</c:v>
                </c:pt>
                <c:pt idx="1302">
                  <c:v>67.5</c:v>
                </c:pt>
                <c:pt idx="1303">
                  <c:v>67.5</c:v>
                </c:pt>
                <c:pt idx="1304">
                  <c:v>67.5</c:v>
                </c:pt>
                <c:pt idx="1305">
                  <c:v>67.5</c:v>
                </c:pt>
                <c:pt idx="1306">
                  <c:v>67.5</c:v>
                </c:pt>
                <c:pt idx="1307">
                  <c:v>67.5</c:v>
                </c:pt>
                <c:pt idx="1308">
                  <c:v>67.5</c:v>
                </c:pt>
                <c:pt idx="1309">
                  <c:v>67.5</c:v>
                </c:pt>
                <c:pt idx="1310">
                  <c:v>67.5</c:v>
                </c:pt>
                <c:pt idx="1311">
                  <c:v>67.5</c:v>
                </c:pt>
                <c:pt idx="1312">
                  <c:v>68</c:v>
                </c:pt>
                <c:pt idx="1313">
                  <c:v>68</c:v>
                </c:pt>
                <c:pt idx="1314">
                  <c:v>68</c:v>
                </c:pt>
                <c:pt idx="1315">
                  <c:v>68</c:v>
                </c:pt>
                <c:pt idx="1316">
                  <c:v>68</c:v>
                </c:pt>
                <c:pt idx="1317">
                  <c:v>68</c:v>
                </c:pt>
                <c:pt idx="1318">
                  <c:v>68</c:v>
                </c:pt>
                <c:pt idx="1319">
                  <c:v>68</c:v>
                </c:pt>
                <c:pt idx="1320">
                  <c:v>68</c:v>
                </c:pt>
                <c:pt idx="1321">
                  <c:v>68</c:v>
                </c:pt>
                <c:pt idx="1322">
                  <c:v>68</c:v>
                </c:pt>
                <c:pt idx="1323">
                  <c:v>68</c:v>
                </c:pt>
                <c:pt idx="1324">
                  <c:v>68</c:v>
                </c:pt>
                <c:pt idx="1325">
                  <c:v>68</c:v>
                </c:pt>
                <c:pt idx="1326">
                  <c:v>68</c:v>
                </c:pt>
                <c:pt idx="1327">
                  <c:v>68</c:v>
                </c:pt>
                <c:pt idx="1328">
                  <c:v>68</c:v>
                </c:pt>
                <c:pt idx="1329">
                  <c:v>68</c:v>
                </c:pt>
                <c:pt idx="1330">
                  <c:v>68</c:v>
                </c:pt>
                <c:pt idx="1331">
                  <c:v>68</c:v>
                </c:pt>
                <c:pt idx="1332">
                  <c:v>68</c:v>
                </c:pt>
                <c:pt idx="1333">
                  <c:v>68</c:v>
                </c:pt>
                <c:pt idx="1334">
                  <c:v>68</c:v>
                </c:pt>
                <c:pt idx="1335">
                  <c:v>68</c:v>
                </c:pt>
                <c:pt idx="1336">
                  <c:v>68.5</c:v>
                </c:pt>
                <c:pt idx="1337">
                  <c:v>68.5</c:v>
                </c:pt>
                <c:pt idx="1338">
                  <c:v>68.5</c:v>
                </c:pt>
                <c:pt idx="1339">
                  <c:v>68.5</c:v>
                </c:pt>
                <c:pt idx="1340">
                  <c:v>68.5</c:v>
                </c:pt>
                <c:pt idx="1341">
                  <c:v>68.5</c:v>
                </c:pt>
                <c:pt idx="1342">
                  <c:v>68.5</c:v>
                </c:pt>
                <c:pt idx="1343">
                  <c:v>68.5</c:v>
                </c:pt>
                <c:pt idx="1344">
                  <c:v>68.5</c:v>
                </c:pt>
                <c:pt idx="1345">
                  <c:v>68.5</c:v>
                </c:pt>
                <c:pt idx="1346">
                  <c:v>68.5</c:v>
                </c:pt>
                <c:pt idx="1347">
                  <c:v>68.5</c:v>
                </c:pt>
                <c:pt idx="1348">
                  <c:v>68.5</c:v>
                </c:pt>
                <c:pt idx="1349">
                  <c:v>68.5</c:v>
                </c:pt>
                <c:pt idx="1350">
                  <c:v>68.5</c:v>
                </c:pt>
                <c:pt idx="1351">
                  <c:v>68.5</c:v>
                </c:pt>
                <c:pt idx="1352">
                  <c:v>68.5</c:v>
                </c:pt>
                <c:pt idx="1353">
                  <c:v>68.5</c:v>
                </c:pt>
                <c:pt idx="1354">
                  <c:v>68.5</c:v>
                </c:pt>
                <c:pt idx="1355">
                  <c:v>68.5</c:v>
                </c:pt>
                <c:pt idx="1356">
                  <c:v>68.5</c:v>
                </c:pt>
                <c:pt idx="1357">
                  <c:v>69</c:v>
                </c:pt>
                <c:pt idx="1358">
                  <c:v>69</c:v>
                </c:pt>
                <c:pt idx="1359">
                  <c:v>69</c:v>
                </c:pt>
                <c:pt idx="1360">
                  <c:v>69</c:v>
                </c:pt>
                <c:pt idx="1361">
                  <c:v>69</c:v>
                </c:pt>
                <c:pt idx="1362">
                  <c:v>69</c:v>
                </c:pt>
                <c:pt idx="1363">
                  <c:v>69</c:v>
                </c:pt>
                <c:pt idx="1364">
                  <c:v>69</c:v>
                </c:pt>
                <c:pt idx="1365">
                  <c:v>69</c:v>
                </c:pt>
                <c:pt idx="1366">
                  <c:v>69</c:v>
                </c:pt>
                <c:pt idx="1367">
                  <c:v>69.5</c:v>
                </c:pt>
                <c:pt idx="1368">
                  <c:v>69.5</c:v>
                </c:pt>
                <c:pt idx="1369">
                  <c:v>69.5</c:v>
                </c:pt>
                <c:pt idx="1370">
                  <c:v>69.5</c:v>
                </c:pt>
                <c:pt idx="1371">
                  <c:v>69.5</c:v>
                </c:pt>
                <c:pt idx="1372">
                  <c:v>69.5</c:v>
                </c:pt>
                <c:pt idx="1373">
                  <c:v>69.5</c:v>
                </c:pt>
                <c:pt idx="1374">
                  <c:v>69.5</c:v>
                </c:pt>
                <c:pt idx="1375">
                  <c:v>69.5</c:v>
                </c:pt>
                <c:pt idx="1376">
                  <c:v>69.5</c:v>
                </c:pt>
                <c:pt idx="1377">
                  <c:v>69.5</c:v>
                </c:pt>
                <c:pt idx="1378">
                  <c:v>69.5</c:v>
                </c:pt>
                <c:pt idx="1379">
                  <c:v>69.5</c:v>
                </c:pt>
                <c:pt idx="1380">
                  <c:v>69.5</c:v>
                </c:pt>
                <c:pt idx="1381">
                  <c:v>69.5</c:v>
                </c:pt>
                <c:pt idx="1382">
                  <c:v>70</c:v>
                </c:pt>
                <c:pt idx="1383">
                  <c:v>70</c:v>
                </c:pt>
                <c:pt idx="1384">
                  <c:v>70</c:v>
                </c:pt>
                <c:pt idx="1385">
                  <c:v>70</c:v>
                </c:pt>
                <c:pt idx="1386">
                  <c:v>70</c:v>
                </c:pt>
                <c:pt idx="1387">
                  <c:v>70</c:v>
                </c:pt>
                <c:pt idx="1388">
                  <c:v>70</c:v>
                </c:pt>
                <c:pt idx="1389">
                  <c:v>70</c:v>
                </c:pt>
                <c:pt idx="1390">
                  <c:v>70</c:v>
                </c:pt>
                <c:pt idx="1391">
                  <c:v>70</c:v>
                </c:pt>
                <c:pt idx="1392">
                  <c:v>70</c:v>
                </c:pt>
                <c:pt idx="1393">
                  <c:v>70</c:v>
                </c:pt>
                <c:pt idx="1394">
                  <c:v>70</c:v>
                </c:pt>
                <c:pt idx="1395">
                  <c:v>70</c:v>
                </c:pt>
                <c:pt idx="1396">
                  <c:v>70</c:v>
                </c:pt>
                <c:pt idx="1397">
                  <c:v>70</c:v>
                </c:pt>
                <c:pt idx="1398">
                  <c:v>70.5</c:v>
                </c:pt>
                <c:pt idx="1399">
                  <c:v>70.5</c:v>
                </c:pt>
                <c:pt idx="1400">
                  <c:v>70.5</c:v>
                </c:pt>
                <c:pt idx="1401">
                  <c:v>70.5</c:v>
                </c:pt>
                <c:pt idx="1402">
                  <c:v>70.5</c:v>
                </c:pt>
                <c:pt idx="1403">
                  <c:v>70.5</c:v>
                </c:pt>
                <c:pt idx="1404">
                  <c:v>70.5</c:v>
                </c:pt>
                <c:pt idx="1405">
                  <c:v>70.5</c:v>
                </c:pt>
                <c:pt idx="1406">
                  <c:v>70.5</c:v>
                </c:pt>
                <c:pt idx="1407">
                  <c:v>70.5</c:v>
                </c:pt>
                <c:pt idx="1408">
                  <c:v>70.5</c:v>
                </c:pt>
                <c:pt idx="1409">
                  <c:v>70.5</c:v>
                </c:pt>
                <c:pt idx="1410">
                  <c:v>70.5</c:v>
                </c:pt>
                <c:pt idx="1411">
                  <c:v>70.5</c:v>
                </c:pt>
                <c:pt idx="1412">
                  <c:v>70.5</c:v>
                </c:pt>
                <c:pt idx="1413">
                  <c:v>70.5</c:v>
                </c:pt>
                <c:pt idx="1414">
                  <c:v>70.5</c:v>
                </c:pt>
                <c:pt idx="1415">
                  <c:v>70.5</c:v>
                </c:pt>
                <c:pt idx="1416">
                  <c:v>70.5</c:v>
                </c:pt>
                <c:pt idx="1417">
                  <c:v>71</c:v>
                </c:pt>
                <c:pt idx="1418">
                  <c:v>71</c:v>
                </c:pt>
                <c:pt idx="1419">
                  <c:v>71</c:v>
                </c:pt>
                <c:pt idx="1420">
                  <c:v>71</c:v>
                </c:pt>
                <c:pt idx="1421">
                  <c:v>71</c:v>
                </c:pt>
                <c:pt idx="1422">
                  <c:v>71</c:v>
                </c:pt>
                <c:pt idx="1423">
                  <c:v>71</c:v>
                </c:pt>
                <c:pt idx="1424">
                  <c:v>71</c:v>
                </c:pt>
                <c:pt idx="1425">
                  <c:v>71</c:v>
                </c:pt>
                <c:pt idx="1426">
                  <c:v>71</c:v>
                </c:pt>
                <c:pt idx="1427">
                  <c:v>71</c:v>
                </c:pt>
                <c:pt idx="1428">
                  <c:v>71</c:v>
                </c:pt>
                <c:pt idx="1429">
                  <c:v>71</c:v>
                </c:pt>
                <c:pt idx="1430">
                  <c:v>71</c:v>
                </c:pt>
                <c:pt idx="1431">
                  <c:v>71</c:v>
                </c:pt>
                <c:pt idx="1432">
                  <c:v>71</c:v>
                </c:pt>
                <c:pt idx="1433">
                  <c:v>71</c:v>
                </c:pt>
                <c:pt idx="1434">
                  <c:v>71</c:v>
                </c:pt>
                <c:pt idx="1435">
                  <c:v>71</c:v>
                </c:pt>
                <c:pt idx="1436">
                  <c:v>71</c:v>
                </c:pt>
                <c:pt idx="1437">
                  <c:v>71</c:v>
                </c:pt>
                <c:pt idx="1438">
                  <c:v>71.5</c:v>
                </c:pt>
                <c:pt idx="1439">
                  <c:v>71.5</c:v>
                </c:pt>
                <c:pt idx="1440">
                  <c:v>71.5</c:v>
                </c:pt>
                <c:pt idx="1441">
                  <c:v>71.5</c:v>
                </c:pt>
                <c:pt idx="1442">
                  <c:v>71.5</c:v>
                </c:pt>
                <c:pt idx="1443">
                  <c:v>71.5</c:v>
                </c:pt>
                <c:pt idx="1444">
                  <c:v>71.5</c:v>
                </c:pt>
                <c:pt idx="1445">
                  <c:v>71.5</c:v>
                </c:pt>
                <c:pt idx="1446">
                  <c:v>71.5</c:v>
                </c:pt>
                <c:pt idx="1447">
                  <c:v>71.5</c:v>
                </c:pt>
                <c:pt idx="1448">
                  <c:v>71.5</c:v>
                </c:pt>
                <c:pt idx="1449">
                  <c:v>71.5</c:v>
                </c:pt>
                <c:pt idx="1450">
                  <c:v>71.5</c:v>
                </c:pt>
                <c:pt idx="1451">
                  <c:v>71.5</c:v>
                </c:pt>
                <c:pt idx="1452">
                  <c:v>71.5</c:v>
                </c:pt>
                <c:pt idx="1453">
                  <c:v>71.5</c:v>
                </c:pt>
                <c:pt idx="1454">
                  <c:v>71.5</c:v>
                </c:pt>
                <c:pt idx="1455">
                  <c:v>71.5</c:v>
                </c:pt>
                <c:pt idx="1456">
                  <c:v>72</c:v>
                </c:pt>
                <c:pt idx="1457">
                  <c:v>72</c:v>
                </c:pt>
                <c:pt idx="1458">
                  <c:v>72</c:v>
                </c:pt>
                <c:pt idx="1459">
                  <c:v>72</c:v>
                </c:pt>
                <c:pt idx="1460">
                  <c:v>72</c:v>
                </c:pt>
                <c:pt idx="1461">
                  <c:v>72</c:v>
                </c:pt>
                <c:pt idx="1462">
                  <c:v>72</c:v>
                </c:pt>
                <c:pt idx="1463">
                  <c:v>72</c:v>
                </c:pt>
                <c:pt idx="1464">
                  <c:v>72</c:v>
                </c:pt>
                <c:pt idx="1465">
                  <c:v>72</c:v>
                </c:pt>
                <c:pt idx="1466">
                  <c:v>72</c:v>
                </c:pt>
                <c:pt idx="1467">
                  <c:v>72</c:v>
                </c:pt>
                <c:pt idx="1468">
                  <c:v>72</c:v>
                </c:pt>
                <c:pt idx="1469">
                  <c:v>72</c:v>
                </c:pt>
                <c:pt idx="1470">
                  <c:v>72.5</c:v>
                </c:pt>
                <c:pt idx="1471">
                  <c:v>72.5</c:v>
                </c:pt>
                <c:pt idx="1472">
                  <c:v>72.5</c:v>
                </c:pt>
                <c:pt idx="1473">
                  <c:v>72.5</c:v>
                </c:pt>
                <c:pt idx="1474">
                  <c:v>72.5</c:v>
                </c:pt>
                <c:pt idx="1475">
                  <c:v>72.5</c:v>
                </c:pt>
                <c:pt idx="1476">
                  <c:v>72.5</c:v>
                </c:pt>
                <c:pt idx="1477">
                  <c:v>72.5</c:v>
                </c:pt>
                <c:pt idx="1478">
                  <c:v>72.5</c:v>
                </c:pt>
                <c:pt idx="1479">
                  <c:v>72.5</c:v>
                </c:pt>
                <c:pt idx="1480">
                  <c:v>72.5</c:v>
                </c:pt>
                <c:pt idx="1481">
                  <c:v>72.5</c:v>
                </c:pt>
                <c:pt idx="1482">
                  <c:v>72.5</c:v>
                </c:pt>
                <c:pt idx="1483">
                  <c:v>72.5</c:v>
                </c:pt>
                <c:pt idx="1484">
                  <c:v>72.5</c:v>
                </c:pt>
                <c:pt idx="1485">
                  <c:v>72.5</c:v>
                </c:pt>
                <c:pt idx="1486">
                  <c:v>72.5</c:v>
                </c:pt>
                <c:pt idx="1487">
                  <c:v>72.5</c:v>
                </c:pt>
                <c:pt idx="1488">
                  <c:v>72.5</c:v>
                </c:pt>
                <c:pt idx="1489">
                  <c:v>72.5</c:v>
                </c:pt>
                <c:pt idx="1490">
                  <c:v>72.5</c:v>
                </c:pt>
                <c:pt idx="1491">
                  <c:v>72.5</c:v>
                </c:pt>
                <c:pt idx="1492">
                  <c:v>72.5</c:v>
                </c:pt>
                <c:pt idx="1493">
                  <c:v>72.5</c:v>
                </c:pt>
                <c:pt idx="1494">
                  <c:v>73</c:v>
                </c:pt>
                <c:pt idx="1495">
                  <c:v>73</c:v>
                </c:pt>
                <c:pt idx="1496">
                  <c:v>73</c:v>
                </c:pt>
                <c:pt idx="1497">
                  <c:v>73</c:v>
                </c:pt>
                <c:pt idx="1498">
                  <c:v>73</c:v>
                </c:pt>
                <c:pt idx="1499">
                  <c:v>73</c:v>
                </c:pt>
                <c:pt idx="1500">
                  <c:v>73</c:v>
                </c:pt>
                <c:pt idx="1501">
                  <c:v>73</c:v>
                </c:pt>
                <c:pt idx="1502">
                  <c:v>73</c:v>
                </c:pt>
                <c:pt idx="1503">
                  <c:v>73</c:v>
                </c:pt>
                <c:pt idx="1504">
                  <c:v>73</c:v>
                </c:pt>
                <c:pt idx="1505">
                  <c:v>73</c:v>
                </c:pt>
                <c:pt idx="1506">
                  <c:v>73</c:v>
                </c:pt>
                <c:pt idx="1507">
                  <c:v>73</c:v>
                </c:pt>
                <c:pt idx="1508">
                  <c:v>73</c:v>
                </c:pt>
                <c:pt idx="1509">
                  <c:v>73</c:v>
                </c:pt>
                <c:pt idx="1510">
                  <c:v>73</c:v>
                </c:pt>
                <c:pt idx="1511">
                  <c:v>73</c:v>
                </c:pt>
                <c:pt idx="1512">
                  <c:v>73</c:v>
                </c:pt>
                <c:pt idx="1513">
                  <c:v>73</c:v>
                </c:pt>
                <c:pt idx="1514">
                  <c:v>73</c:v>
                </c:pt>
                <c:pt idx="1515">
                  <c:v>73.5</c:v>
                </c:pt>
                <c:pt idx="1516">
                  <c:v>73.5</c:v>
                </c:pt>
                <c:pt idx="1517">
                  <c:v>73.5</c:v>
                </c:pt>
                <c:pt idx="1518">
                  <c:v>73.5</c:v>
                </c:pt>
                <c:pt idx="1519">
                  <c:v>73.5</c:v>
                </c:pt>
                <c:pt idx="1520">
                  <c:v>73.5</c:v>
                </c:pt>
                <c:pt idx="1521">
                  <c:v>73.5</c:v>
                </c:pt>
                <c:pt idx="1522">
                  <c:v>73.5</c:v>
                </c:pt>
                <c:pt idx="1523">
                  <c:v>73.5</c:v>
                </c:pt>
                <c:pt idx="1524">
                  <c:v>73.5</c:v>
                </c:pt>
                <c:pt idx="1525">
                  <c:v>73.5</c:v>
                </c:pt>
                <c:pt idx="1526">
                  <c:v>73.5</c:v>
                </c:pt>
                <c:pt idx="1527">
                  <c:v>73.5</c:v>
                </c:pt>
                <c:pt idx="1528">
                  <c:v>73.5</c:v>
                </c:pt>
                <c:pt idx="1529">
                  <c:v>74</c:v>
                </c:pt>
                <c:pt idx="1530">
                  <c:v>74</c:v>
                </c:pt>
                <c:pt idx="1531">
                  <c:v>74</c:v>
                </c:pt>
                <c:pt idx="1532">
                  <c:v>74</c:v>
                </c:pt>
                <c:pt idx="1533">
                  <c:v>74</c:v>
                </c:pt>
                <c:pt idx="1534">
                  <c:v>74</c:v>
                </c:pt>
                <c:pt idx="1535">
                  <c:v>74</c:v>
                </c:pt>
                <c:pt idx="1536">
                  <c:v>74</c:v>
                </c:pt>
                <c:pt idx="1537">
                  <c:v>74</c:v>
                </c:pt>
                <c:pt idx="1538">
                  <c:v>74</c:v>
                </c:pt>
                <c:pt idx="1539">
                  <c:v>74</c:v>
                </c:pt>
                <c:pt idx="1540">
                  <c:v>74</c:v>
                </c:pt>
                <c:pt idx="1541">
                  <c:v>74</c:v>
                </c:pt>
                <c:pt idx="1542">
                  <c:v>74</c:v>
                </c:pt>
                <c:pt idx="1543">
                  <c:v>74</c:v>
                </c:pt>
                <c:pt idx="1544">
                  <c:v>74</c:v>
                </c:pt>
                <c:pt idx="1545">
                  <c:v>74</c:v>
                </c:pt>
                <c:pt idx="1546">
                  <c:v>74</c:v>
                </c:pt>
                <c:pt idx="1547">
                  <c:v>74</c:v>
                </c:pt>
                <c:pt idx="1548">
                  <c:v>74</c:v>
                </c:pt>
                <c:pt idx="1549">
                  <c:v>74</c:v>
                </c:pt>
                <c:pt idx="1550">
                  <c:v>74</c:v>
                </c:pt>
                <c:pt idx="1551">
                  <c:v>74</c:v>
                </c:pt>
                <c:pt idx="1552">
                  <c:v>74</c:v>
                </c:pt>
                <c:pt idx="1553">
                  <c:v>74</c:v>
                </c:pt>
                <c:pt idx="1554">
                  <c:v>74</c:v>
                </c:pt>
                <c:pt idx="1555">
                  <c:v>74</c:v>
                </c:pt>
                <c:pt idx="1556">
                  <c:v>74</c:v>
                </c:pt>
                <c:pt idx="1557">
                  <c:v>74</c:v>
                </c:pt>
                <c:pt idx="1558">
                  <c:v>74</c:v>
                </c:pt>
                <c:pt idx="1559">
                  <c:v>74.5</c:v>
                </c:pt>
                <c:pt idx="1560">
                  <c:v>74.5</c:v>
                </c:pt>
                <c:pt idx="1561">
                  <c:v>74.5</c:v>
                </c:pt>
                <c:pt idx="1562">
                  <c:v>74.5</c:v>
                </c:pt>
                <c:pt idx="1563">
                  <c:v>74.5</c:v>
                </c:pt>
                <c:pt idx="1564">
                  <c:v>74.5</c:v>
                </c:pt>
                <c:pt idx="1565">
                  <c:v>74.5</c:v>
                </c:pt>
                <c:pt idx="1566">
                  <c:v>74.5</c:v>
                </c:pt>
                <c:pt idx="1567">
                  <c:v>74.5</c:v>
                </c:pt>
                <c:pt idx="1568">
                  <c:v>74.5</c:v>
                </c:pt>
                <c:pt idx="1569">
                  <c:v>74.5</c:v>
                </c:pt>
                <c:pt idx="1570">
                  <c:v>74.5</c:v>
                </c:pt>
                <c:pt idx="1571">
                  <c:v>74.5</c:v>
                </c:pt>
                <c:pt idx="1572">
                  <c:v>74.5</c:v>
                </c:pt>
                <c:pt idx="1573">
                  <c:v>74.5</c:v>
                </c:pt>
                <c:pt idx="1574">
                  <c:v>74.5</c:v>
                </c:pt>
                <c:pt idx="1575">
                  <c:v>74.5</c:v>
                </c:pt>
                <c:pt idx="1576">
                  <c:v>74.5</c:v>
                </c:pt>
                <c:pt idx="1577">
                  <c:v>74.5</c:v>
                </c:pt>
                <c:pt idx="1578">
                  <c:v>74.5</c:v>
                </c:pt>
                <c:pt idx="1579">
                  <c:v>74.5</c:v>
                </c:pt>
                <c:pt idx="1580">
                  <c:v>74.5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75.5</c:v>
                </c:pt>
                <c:pt idx="1601">
                  <c:v>75.5</c:v>
                </c:pt>
                <c:pt idx="1602">
                  <c:v>75.5</c:v>
                </c:pt>
                <c:pt idx="1603">
                  <c:v>75.5</c:v>
                </c:pt>
                <c:pt idx="1604">
                  <c:v>75.5</c:v>
                </c:pt>
                <c:pt idx="1605">
                  <c:v>75.5</c:v>
                </c:pt>
                <c:pt idx="1606">
                  <c:v>75.5</c:v>
                </c:pt>
                <c:pt idx="1607">
                  <c:v>75.5</c:v>
                </c:pt>
                <c:pt idx="1608">
                  <c:v>75.5</c:v>
                </c:pt>
                <c:pt idx="1609">
                  <c:v>75.5</c:v>
                </c:pt>
                <c:pt idx="1610">
                  <c:v>75.5</c:v>
                </c:pt>
                <c:pt idx="1611">
                  <c:v>75.5</c:v>
                </c:pt>
                <c:pt idx="1612">
                  <c:v>75.5</c:v>
                </c:pt>
                <c:pt idx="1613">
                  <c:v>75.5</c:v>
                </c:pt>
                <c:pt idx="1614">
                  <c:v>75.5</c:v>
                </c:pt>
                <c:pt idx="1615">
                  <c:v>75.5</c:v>
                </c:pt>
                <c:pt idx="1616">
                  <c:v>75.5</c:v>
                </c:pt>
                <c:pt idx="1617">
                  <c:v>76</c:v>
                </c:pt>
                <c:pt idx="1618">
                  <c:v>76</c:v>
                </c:pt>
                <c:pt idx="1619">
                  <c:v>76</c:v>
                </c:pt>
                <c:pt idx="1620">
                  <c:v>76</c:v>
                </c:pt>
                <c:pt idx="1621">
                  <c:v>76</c:v>
                </c:pt>
                <c:pt idx="1622">
                  <c:v>76</c:v>
                </c:pt>
                <c:pt idx="1623">
                  <c:v>76</c:v>
                </c:pt>
                <c:pt idx="1624">
                  <c:v>76</c:v>
                </c:pt>
                <c:pt idx="1625">
                  <c:v>76</c:v>
                </c:pt>
                <c:pt idx="1626">
                  <c:v>76</c:v>
                </c:pt>
                <c:pt idx="1627">
                  <c:v>76</c:v>
                </c:pt>
                <c:pt idx="1628">
                  <c:v>76</c:v>
                </c:pt>
                <c:pt idx="1629">
                  <c:v>76</c:v>
                </c:pt>
                <c:pt idx="1630">
                  <c:v>76</c:v>
                </c:pt>
                <c:pt idx="1631">
                  <c:v>76</c:v>
                </c:pt>
                <c:pt idx="1632">
                  <c:v>76</c:v>
                </c:pt>
                <c:pt idx="1633">
                  <c:v>76</c:v>
                </c:pt>
                <c:pt idx="1634">
                  <c:v>76</c:v>
                </c:pt>
                <c:pt idx="1635">
                  <c:v>76</c:v>
                </c:pt>
                <c:pt idx="1636">
                  <c:v>76</c:v>
                </c:pt>
                <c:pt idx="1637">
                  <c:v>76</c:v>
                </c:pt>
                <c:pt idx="1638">
                  <c:v>76.5</c:v>
                </c:pt>
                <c:pt idx="1639">
                  <c:v>76.5</c:v>
                </c:pt>
                <c:pt idx="1640">
                  <c:v>76.5</c:v>
                </c:pt>
                <c:pt idx="1641">
                  <c:v>76.5</c:v>
                </c:pt>
                <c:pt idx="1642">
                  <c:v>76.5</c:v>
                </c:pt>
                <c:pt idx="1643">
                  <c:v>76.5</c:v>
                </c:pt>
                <c:pt idx="1644">
                  <c:v>76.5</c:v>
                </c:pt>
                <c:pt idx="1645">
                  <c:v>76.5</c:v>
                </c:pt>
                <c:pt idx="1646">
                  <c:v>76.5</c:v>
                </c:pt>
                <c:pt idx="1647">
                  <c:v>76.5</c:v>
                </c:pt>
                <c:pt idx="1648">
                  <c:v>76.5</c:v>
                </c:pt>
                <c:pt idx="1649">
                  <c:v>76.5</c:v>
                </c:pt>
                <c:pt idx="1650">
                  <c:v>76.5</c:v>
                </c:pt>
                <c:pt idx="1651">
                  <c:v>76.5</c:v>
                </c:pt>
                <c:pt idx="1652">
                  <c:v>76.5</c:v>
                </c:pt>
                <c:pt idx="1653">
                  <c:v>76.5</c:v>
                </c:pt>
                <c:pt idx="1654">
                  <c:v>76.5</c:v>
                </c:pt>
                <c:pt idx="1655">
                  <c:v>77</c:v>
                </c:pt>
                <c:pt idx="1656">
                  <c:v>77</c:v>
                </c:pt>
                <c:pt idx="1657">
                  <c:v>77</c:v>
                </c:pt>
                <c:pt idx="1658">
                  <c:v>77</c:v>
                </c:pt>
                <c:pt idx="1659">
                  <c:v>77</c:v>
                </c:pt>
                <c:pt idx="1660">
                  <c:v>77</c:v>
                </c:pt>
                <c:pt idx="1661">
                  <c:v>77</c:v>
                </c:pt>
                <c:pt idx="1662">
                  <c:v>77</c:v>
                </c:pt>
                <c:pt idx="1663">
                  <c:v>77</c:v>
                </c:pt>
                <c:pt idx="1664">
                  <c:v>77.5</c:v>
                </c:pt>
                <c:pt idx="1665">
                  <c:v>77.5</c:v>
                </c:pt>
                <c:pt idx="1666">
                  <c:v>77.5</c:v>
                </c:pt>
                <c:pt idx="1667">
                  <c:v>77.5</c:v>
                </c:pt>
                <c:pt idx="1668">
                  <c:v>77.5</c:v>
                </c:pt>
                <c:pt idx="1669">
                  <c:v>77.5</c:v>
                </c:pt>
                <c:pt idx="1670">
                  <c:v>77.5</c:v>
                </c:pt>
                <c:pt idx="1671">
                  <c:v>77.5</c:v>
                </c:pt>
                <c:pt idx="1672">
                  <c:v>77.5</c:v>
                </c:pt>
                <c:pt idx="1673">
                  <c:v>77.5</c:v>
                </c:pt>
                <c:pt idx="1674">
                  <c:v>77.5</c:v>
                </c:pt>
                <c:pt idx="1675">
                  <c:v>77.5</c:v>
                </c:pt>
                <c:pt idx="1676">
                  <c:v>77.5</c:v>
                </c:pt>
                <c:pt idx="1677">
                  <c:v>77.5</c:v>
                </c:pt>
                <c:pt idx="1678">
                  <c:v>78</c:v>
                </c:pt>
                <c:pt idx="1679">
                  <c:v>78</c:v>
                </c:pt>
                <c:pt idx="1680">
                  <c:v>78</c:v>
                </c:pt>
                <c:pt idx="1681">
                  <c:v>78</c:v>
                </c:pt>
                <c:pt idx="1682">
                  <c:v>78</c:v>
                </c:pt>
                <c:pt idx="1683">
                  <c:v>78</c:v>
                </c:pt>
                <c:pt idx="1684">
                  <c:v>78</c:v>
                </c:pt>
                <c:pt idx="1685">
                  <c:v>78</c:v>
                </c:pt>
                <c:pt idx="1686">
                  <c:v>78</c:v>
                </c:pt>
                <c:pt idx="1687">
                  <c:v>78</c:v>
                </c:pt>
                <c:pt idx="1688">
                  <c:v>78</c:v>
                </c:pt>
                <c:pt idx="1689">
                  <c:v>78</c:v>
                </c:pt>
                <c:pt idx="1690">
                  <c:v>78</c:v>
                </c:pt>
                <c:pt idx="1691">
                  <c:v>78</c:v>
                </c:pt>
                <c:pt idx="1692">
                  <c:v>78</c:v>
                </c:pt>
                <c:pt idx="1693">
                  <c:v>78</c:v>
                </c:pt>
                <c:pt idx="1694">
                  <c:v>78</c:v>
                </c:pt>
                <c:pt idx="1695">
                  <c:v>78.5</c:v>
                </c:pt>
                <c:pt idx="1696">
                  <c:v>78.5</c:v>
                </c:pt>
                <c:pt idx="1697">
                  <c:v>78.5</c:v>
                </c:pt>
                <c:pt idx="1698">
                  <c:v>78.5</c:v>
                </c:pt>
                <c:pt idx="1699">
                  <c:v>78.5</c:v>
                </c:pt>
                <c:pt idx="1700">
                  <c:v>78.5</c:v>
                </c:pt>
                <c:pt idx="1701">
                  <c:v>78.5</c:v>
                </c:pt>
                <c:pt idx="1702">
                  <c:v>78.5</c:v>
                </c:pt>
                <c:pt idx="1703">
                  <c:v>78.5</c:v>
                </c:pt>
                <c:pt idx="1704">
                  <c:v>78.5</c:v>
                </c:pt>
                <c:pt idx="1705">
                  <c:v>78.5</c:v>
                </c:pt>
                <c:pt idx="1706">
                  <c:v>78.5</c:v>
                </c:pt>
                <c:pt idx="1707">
                  <c:v>78.5</c:v>
                </c:pt>
                <c:pt idx="1708">
                  <c:v>78.5</c:v>
                </c:pt>
                <c:pt idx="1709">
                  <c:v>78.5</c:v>
                </c:pt>
                <c:pt idx="1710">
                  <c:v>78.5</c:v>
                </c:pt>
                <c:pt idx="1711">
                  <c:v>79</c:v>
                </c:pt>
                <c:pt idx="1712">
                  <c:v>79</c:v>
                </c:pt>
                <c:pt idx="1713">
                  <c:v>79</c:v>
                </c:pt>
                <c:pt idx="1714">
                  <c:v>79</c:v>
                </c:pt>
                <c:pt idx="1715">
                  <c:v>79</c:v>
                </c:pt>
                <c:pt idx="1716">
                  <c:v>79</c:v>
                </c:pt>
                <c:pt idx="1717">
                  <c:v>79</c:v>
                </c:pt>
                <c:pt idx="1718">
                  <c:v>79</c:v>
                </c:pt>
                <c:pt idx="1719">
                  <c:v>79</c:v>
                </c:pt>
                <c:pt idx="1720">
                  <c:v>79</c:v>
                </c:pt>
                <c:pt idx="1721">
                  <c:v>79</c:v>
                </c:pt>
                <c:pt idx="1722">
                  <c:v>79</c:v>
                </c:pt>
                <c:pt idx="1723">
                  <c:v>79</c:v>
                </c:pt>
                <c:pt idx="1724">
                  <c:v>79.5</c:v>
                </c:pt>
                <c:pt idx="1725">
                  <c:v>79.5</c:v>
                </c:pt>
                <c:pt idx="1726">
                  <c:v>79.5</c:v>
                </c:pt>
                <c:pt idx="1727">
                  <c:v>79.5</c:v>
                </c:pt>
                <c:pt idx="1728">
                  <c:v>79.5</c:v>
                </c:pt>
                <c:pt idx="1729">
                  <c:v>79.5</c:v>
                </c:pt>
                <c:pt idx="1730">
                  <c:v>79.5</c:v>
                </c:pt>
                <c:pt idx="1731">
                  <c:v>79.5</c:v>
                </c:pt>
                <c:pt idx="1732">
                  <c:v>79.5</c:v>
                </c:pt>
                <c:pt idx="1733">
                  <c:v>79.5</c:v>
                </c:pt>
                <c:pt idx="1734">
                  <c:v>80</c:v>
                </c:pt>
                <c:pt idx="1735">
                  <c:v>80</c:v>
                </c:pt>
                <c:pt idx="1736">
                  <c:v>80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80</c:v>
                </c:pt>
                <c:pt idx="1742">
                  <c:v>80</c:v>
                </c:pt>
                <c:pt idx="1743">
                  <c:v>80</c:v>
                </c:pt>
                <c:pt idx="1744">
                  <c:v>80.5</c:v>
                </c:pt>
                <c:pt idx="1745">
                  <c:v>80.5</c:v>
                </c:pt>
                <c:pt idx="1746">
                  <c:v>80.5</c:v>
                </c:pt>
                <c:pt idx="1747">
                  <c:v>80.5</c:v>
                </c:pt>
                <c:pt idx="1748">
                  <c:v>80.5</c:v>
                </c:pt>
                <c:pt idx="1749">
                  <c:v>80.5</c:v>
                </c:pt>
                <c:pt idx="1750">
                  <c:v>80.5</c:v>
                </c:pt>
                <c:pt idx="1751">
                  <c:v>80.5</c:v>
                </c:pt>
                <c:pt idx="1752">
                  <c:v>81</c:v>
                </c:pt>
                <c:pt idx="1753">
                  <c:v>81</c:v>
                </c:pt>
                <c:pt idx="1754">
                  <c:v>81</c:v>
                </c:pt>
                <c:pt idx="1755">
                  <c:v>81</c:v>
                </c:pt>
                <c:pt idx="1756">
                  <c:v>81</c:v>
                </c:pt>
                <c:pt idx="1757">
                  <c:v>81</c:v>
                </c:pt>
                <c:pt idx="1758">
                  <c:v>81</c:v>
                </c:pt>
                <c:pt idx="1759">
                  <c:v>81</c:v>
                </c:pt>
                <c:pt idx="1760">
                  <c:v>81</c:v>
                </c:pt>
                <c:pt idx="1761">
                  <c:v>81</c:v>
                </c:pt>
                <c:pt idx="1762">
                  <c:v>81.5</c:v>
                </c:pt>
                <c:pt idx="1763">
                  <c:v>81.5</c:v>
                </c:pt>
                <c:pt idx="1764">
                  <c:v>82</c:v>
                </c:pt>
                <c:pt idx="1765">
                  <c:v>82</c:v>
                </c:pt>
                <c:pt idx="1766">
                  <c:v>82</c:v>
                </c:pt>
                <c:pt idx="1767">
                  <c:v>82</c:v>
                </c:pt>
                <c:pt idx="1768">
                  <c:v>82</c:v>
                </c:pt>
                <c:pt idx="1769">
                  <c:v>82</c:v>
                </c:pt>
                <c:pt idx="1770">
                  <c:v>82</c:v>
                </c:pt>
                <c:pt idx="1771">
                  <c:v>82</c:v>
                </c:pt>
                <c:pt idx="1772">
                  <c:v>82</c:v>
                </c:pt>
                <c:pt idx="1773">
                  <c:v>82.5</c:v>
                </c:pt>
                <c:pt idx="1774">
                  <c:v>82.5</c:v>
                </c:pt>
                <c:pt idx="1775">
                  <c:v>82.5</c:v>
                </c:pt>
                <c:pt idx="1776">
                  <c:v>82.5</c:v>
                </c:pt>
                <c:pt idx="1777">
                  <c:v>83</c:v>
                </c:pt>
                <c:pt idx="1778">
                  <c:v>83</c:v>
                </c:pt>
                <c:pt idx="1779">
                  <c:v>83</c:v>
                </c:pt>
                <c:pt idx="1780">
                  <c:v>83</c:v>
                </c:pt>
                <c:pt idx="1781">
                  <c:v>83</c:v>
                </c:pt>
                <c:pt idx="1782">
                  <c:v>83.5</c:v>
                </c:pt>
                <c:pt idx="1783">
                  <c:v>84</c:v>
                </c:pt>
                <c:pt idx="1784">
                  <c:v>84</c:v>
                </c:pt>
                <c:pt idx="1785">
                  <c:v>84</c:v>
                </c:pt>
                <c:pt idx="1786">
                  <c:v>84.5</c:v>
                </c:pt>
                <c:pt idx="1787">
                  <c:v>85</c:v>
                </c:pt>
                <c:pt idx="1788">
                  <c:v>85</c:v>
                </c:pt>
                <c:pt idx="1789">
                  <c:v>85.5</c:v>
                </c:pt>
                <c:pt idx="1790">
                  <c:v>86</c:v>
                </c:pt>
                <c:pt idx="1791">
                  <c:v>86</c:v>
                </c:pt>
                <c:pt idx="1792">
                  <c:v>86</c:v>
                </c:pt>
                <c:pt idx="1793">
                  <c:v>86.5</c:v>
                </c:pt>
                <c:pt idx="1794">
                  <c:v>87.5</c:v>
                </c:pt>
                <c:pt idx="1795">
                  <c:v>88</c:v>
                </c:pt>
                <c:pt idx="1796">
                  <c:v>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37-411B-9EA9-6784D1719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242240"/>
        <c:axId val="367220608"/>
      </c:scatterChart>
      <c:valAx>
        <c:axId val="36724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220608"/>
        <c:crosses val="autoZero"/>
        <c:crossBetween val="midCat"/>
      </c:valAx>
      <c:valAx>
        <c:axId val="367220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2422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 data -2'!$D$1</c:f>
              <c:strCache>
                <c:ptCount val="1"/>
                <c:pt idx="0">
                  <c:v>Avg</c:v>
                </c:pt>
              </c:strCache>
            </c:strRef>
          </c:tx>
          <c:spPr>
            <a:ln w="28575">
              <a:noFill/>
            </a:ln>
          </c:spPr>
          <c:xVal>
            <c:numRef>
              <c:f>'All data -2'!$B$2:$B$1798</c:f>
              <c:numCache>
                <c:formatCode>0.00%</c:formatCode>
                <c:ptCount val="1797"/>
                <c:pt idx="0">
                  <c:v>-1.6400000000000001E-2</c:v>
                </c:pt>
                <c:pt idx="1">
                  <c:v>-6.8999999999999999E-3</c:v>
                </c:pt>
                <c:pt idx="2">
                  <c:v>1.03E-2</c:v>
                </c:pt>
                <c:pt idx="3">
                  <c:v>-3.0999999999999999E-3</c:v>
                </c:pt>
                <c:pt idx="4">
                  <c:v>-5.5999999999999999E-3</c:v>
                </c:pt>
                <c:pt idx="5">
                  <c:v>-2.5700000000000001E-2</c:v>
                </c:pt>
                <c:pt idx="6">
                  <c:v>-2.81E-2</c:v>
                </c:pt>
                <c:pt idx="7">
                  <c:v>8.8000000000000005E-3</c:v>
                </c:pt>
                <c:pt idx="8">
                  <c:v>6.0000000000000001E-3</c:v>
                </c:pt>
                <c:pt idx="9">
                  <c:v>-7.9000000000000008E-3</c:v>
                </c:pt>
                <c:pt idx="10">
                  <c:v>0</c:v>
                </c:pt>
                <c:pt idx="11">
                  <c:v>1.37E-2</c:v>
                </c:pt>
                <c:pt idx="12">
                  <c:v>-2.8400000000000002E-2</c:v>
                </c:pt>
                <c:pt idx="13">
                  <c:v>6.1000000000000004E-3</c:v>
                </c:pt>
                <c:pt idx="14">
                  <c:v>-6.7000000000000002E-3</c:v>
                </c:pt>
                <c:pt idx="15">
                  <c:v>-2.1899999999999999E-2</c:v>
                </c:pt>
                <c:pt idx="16">
                  <c:v>6.0000000000000001E-3</c:v>
                </c:pt>
                <c:pt idx="17">
                  <c:v>2.5899999999999999E-2</c:v>
                </c:pt>
                <c:pt idx="18">
                  <c:v>7.3000000000000001E-3</c:v>
                </c:pt>
                <c:pt idx="19">
                  <c:v>3.2000000000000001E-2</c:v>
                </c:pt>
                <c:pt idx="20">
                  <c:v>-1.5800000000000002E-2</c:v>
                </c:pt>
                <c:pt idx="21">
                  <c:v>-1.17E-2</c:v>
                </c:pt>
                <c:pt idx="22">
                  <c:v>-1.6999999999999999E-3</c:v>
                </c:pt>
                <c:pt idx="23">
                  <c:v>2.2499999999999999E-2</c:v>
                </c:pt>
                <c:pt idx="24">
                  <c:v>-1.0800000000000001E-2</c:v>
                </c:pt>
                <c:pt idx="25">
                  <c:v>8.6999999999999994E-3</c:v>
                </c:pt>
                <c:pt idx="26">
                  <c:v>4.7999999999999996E-3</c:v>
                </c:pt>
                <c:pt idx="27">
                  <c:v>7.1000000000000004E-3</c:v>
                </c:pt>
                <c:pt idx="28">
                  <c:v>-1.6000000000000001E-3</c:v>
                </c:pt>
                <c:pt idx="29">
                  <c:v>1.84E-2</c:v>
                </c:pt>
                <c:pt idx="30">
                  <c:v>1.1000000000000001E-3</c:v>
                </c:pt>
                <c:pt idx="31">
                  <c:v>7.2700000000000001E-2</c:v>
                </c:pt>
                <c:pt idx="32">
                  <c:v>1.01E-2</c:v>
                </c:pt>
                <c:pt idx="33">
                  <c:v>-4.8999999999999998E-3</c:v>
                </c:pt>
                <c:pt idx="34">
                  <c:v>-2.1499999999999998E-2</c:v>
                </c:pt>
                <c:pt idx="35">
                  <c:v>4.6699999999999998E-2</c:v>
                </c:pt>
                <c:pt idx="36">
                  <c:v>5.74E-2</c:v>
                </c:pt>
                <c:pt idx="37">
                  <c:v>-2.8299999999999999E-2</c:v>
                </c:pt>
                <c:pt idx="38">
                  <c:v>4.7100000000000003E-2</c:v>
                </c:pt>
                <c:pt idx="39">
                  <c:v>-2.06E-2</c:v>
                </c:pt>
                <c:pt idx="40">
                  <c:v>1.6500000000000001E-2</c:v>
                </c:pt>
                <c:pt idx="41">
                  <c:v>1.01E-2</c:v>
                </c:pt>
                <c:pt idx="42">
                  <c:v>-1.1900000000000001E-2</c:v>
                </c:pt>
                <c:pt idx="43">
                  <c:v>4.7000000000000002E-3</c:v>
                </c:pt>
                <c:pt idx="44">
                  <c:v>2.8E-3</c:v>
                </c:pt>
                <c:pt idx="45">
                  <c:v>4.0800000000000003E-2</c:v>
                </c:pt>
                <c:pt idx="46">
                  <c:v>9.1000000000000004E-3</c:v>
                </c:pt>
                <c:pt idx="47">
                  <c:v>4.7000000000000002E-3</c:v>
                </c:pt>
                <c:pt idx="48">
                  <c:v>-1.12E-2</c:v>
                </c:pt>
                <c:pt idx="49">
                  <c:v>-2.07E-2</c:v>
                </c:pt>
                <c:pt idx="50">
                  <c:v>-4.4999999999999997E-3</c:v>
                </c:pt>
                <c:pt idx="51">
                  <c:v>-9.2999999999999992E-3</c:v>
                </c:pt>
                <c:pt idx="52">
                  <c:v>-1.4E-3</c:v>
                </c:pt>
                <c:pt idx="53">
                  <c:v>-2.07E-2</c:v>
                </c:pt>
                <c:pt idx="54">
                  <c:v>-1.9699999999999999E-2</c:v>
                </c:pt>
                <c:pt idx="55">
                  <c:v>-4.0000000000000002E-4</c:v>
                </c:pt>
                <c:pt idx="56">
                  <c:v>3.8E-3</c:v>
                </c:pt>
                <c:pt idx="57">
                  <c:v>2.3900000000000001E-2</c:v>
                </c:pt>
                <c:pt idx="58">
                  <c:v>8.6E-3</c:v>
                </c:pt>
                <c:pt idx="59">
                  <c:v>-7.4999999999999997E-3</c:v>
                </c:pt>
                <c:pt idx="60">
                  <c:v>-2.2100000000000002E-2</c:v>
                </c:pt>
                <c:pt idx="61">
                  <c:v>-7.3000000000000001E-3</c:v>
                </c:pt>
                <c:pt idx="62">
                  <c:v>4.8999999999999998E-3</c:v>
                </c:pt>
                <c:pt idx="63">
                  <c:v>4.8999999999999998E-3</c:v>
                </c:pt>
                <c:pt idx="64">
                  <c:v>-1.9699999999999999E-2</c:v>
                </c:pt>
                <c:pt idx="65">
                  <c:v>4.6199999999999998E-2</c:v>
                </c:pt>
                <c:pt idx="66">
                  <c:v>5.45E-2</c:v>
                </c:pt>
                <c:pt idx="67">
                  <c:v>1.43E-2</c:v>
                </c:pt>
                <c:pt idx="68">
                  <c:v>4.0000000000000002E-4</c:v>
                </c:pt>
                <c:pt idx="69">
                  <c:v>1.55E-2</c:v>
                </c:pt>
                <c:pt idx="70">
                  <c:v>6.0600000000000001E-2</c:v>
                </c:pt>
                <c:pt idx="71">
                  <c:v>5.5599999999999997E-2</c:v>
                </c:pt>
                <c:pt idx="72">
                  <c:v>-1.8800000000000001E-2</c:v>
                </c:pt>
                <c:pt idx="73">
                  <c:v>-1.8200000000000001E-2</c:v>
                </c:pt>
                <c:pt idx="74">
                  <c:v>6.0299999999999999E-2</c:v>
                </c:pt>
                <c:pt idx="75">
                  <c:v>-2.01E-2</c:v>
                </c:pt>
                <c:pt idx="76">
                  <c:v>-4.7999999999999996E-3</c:v>
                </c:pt>
                <c:pt idx="77">
                  <c:v>-1.9E-3</c:v>
                </c:pt>
                <c:pt idx="78">
                  <c:v>8.8400000000000006E-2</c:v>
                </c:pt>
                <c:pt idx="79">
                  <c:v>9.7000000000000003E-3</c:v>
                </c:pt>
                <c:pt idx="80">
                  <c:v>-1.1999999999999999E-3</c:v>
                </c:pt>
                <c:pt idx="81">
                  <c:v>-6.8500000000000005E-2</c:v>
                </c:pt>
                <c:pt idx="82">
                  <c:v>1.2E-2</c:v>
                </c:pt>
                <c:pt idx="83">
                  <c:v>-4.1200000000000001E-2</c:v>
                </c:pt>
                <c:pt idx="84">
                  <c:v>4.4299999999999999E-2</c:v>
                </c:pt>
                <c:pt idx="85">
                  <c:v>-2.9399999999999999E-2</c:v>
                </c:pt>
                <c:pt idx="86">
                  <c:v>-4.0000000000000002E-4</c:v>
                </c:pt>
                <c:pt idx="87">
                  <c:v>-2.01E-2</c:v>
                </c:pt>
                <c:pt idx="88">
                  <c:v>-1.0800000000000001E-2</c:v>
                </c:pt>
                <c:pt idx="89">
                  <c:v>-1.3899999999999999E-2</c:v>
                </c:pt>
                <c:pt idx="90">
                  <c:v>-1.06E-2</c:v>
                </c:pt>
                <c:pt idx="91">
                  <c:v>1.17E-2</c:v>
                </c:pt>
                <c:pt idx="92">
                  <c:v>-1.1599999999999999E-2</c:v>
                </c:pt>
                <c:pt idx="93">
                  <c:v>-2.47E-2</c:v>
                </c:pt>
                <c:pt idx="94">
                  <c:v>1.1900000000000001E-2</c:v>
                </c:pt>
                <c:pt idx="95">
                  <c:v>2.5100000000000001E-2</c:v>
                </c:pt>
                <c:pt idx="96">
                  <c:v>6.8999999999999999E-3</c:v>
                </c:pt>
                <c:pt idx="97">
                  <c:v>-4.5999999999999999E-3</c:v>
                </c:pt>
                <c:pt idx="98">
                  <c:v>-1.9900000000000001E-2</c:v>
                </c:pt>
                <c:pt idx="99">
                  <c:v>-1.8100000000000002E-2</c:v>
                </c:pt>
                <c:pt idx="100">
                  <c:v>-2.1600000000000001E-2</c:v>
                </c:pt>
                <c:pt idx="101">
                  <c:v>2.69E-2</c:v>
                </c:pt>
                <c:pt idx="102">
                  <c:v>3.5999999999999999E-3</c:v>
                </c:pt>
                <c:pt idx="103">
                  <c:v>-5.8999999999999999E-3</c:v>
                </c:pt>
                <c:pt idx="104">
                  <c:v>-4.1099999999999998E-2</c:v>
                </c:pt>
                <c:pt idx="105">
                  <c:v>2.3099999999999999E-2</c:v>
                </c:pt>
                <c:pt idx="106">
                  <c:v>5.4899999999999997E-2</c:v>
                </c:pt>
                <c:pt idx="107">
                  <c:v>4.6800000000000001E-2</c:v>
                </c:pt>
                <c:pt idx="108">
                  <c:v>-1.2800000000000001E-2</c:v>
                </c:pt>
                <c:pt idx="109">
                  <c:v>3.4500000000000003E-2</c:v>
                </c:pt>
                <c:pt idx="110">
                  <c:v>-2.12E-2</c:v>
                </c:pt>
                <c:pt idx="111">
                  <c:v>-1.0200000000000001E-2</c:v>
                </c:pt>
                <c:pt idx="112">
                  <c:v>4.4999999999999997E-3</c:v>
                </c:pt>
                <c:pt idx="113">
                  <c:v>-1.4E-3</c:v>
                </c:pt>
                <c:pt idx="114">
                  <c:v>-4.9099999999999998E-2</c:v>
                </c:pt>
                <c:pt idx="115">
                  <c:v>-4.0000000000000002E-4</c:v>
                </c:pt>
                <c:pt idx="116">
                  <c:v>-1.2E-2</c:v>
                </c:pt>
                <c:pt idx="117">
                  <c:v>6.7000000000000002E-3</c:v>
                </c:pt>
                <c:pt idx="118">
                  <c:v>2.7900000000000001E-2</c:v>
                </c:pt>
                <c:pt idx="119">
                  <c:v>-3.09E-2</c:v>
                </c:pt>
                <c:pt idx="120">
                  <c:v>1.14E-2</c:v>
                </c:pt>
                <c:pt idx="121">
                  <c:v>-1.5599999999999999E-2</c:v>
                </c:pt>
                <c:pt idx="122">
                  <c:v>1.03E-2</c:v>
                </c:pt>
                <c:pt idx="123">
                  <c:v>-2.7000000000000001E-3</c:v>
                </c:pt>
                <c:pt idx="124">
                  <c:v>6.8999999999999999E-3</c:v>
                </c:pt>
                <c:pt idx="125">
                  <c:v>1E-3</c:v>
                </c:pt>
                <c:pt idx="126">
                  <c:v>-1.0999999999999999E-2</c:v>
                </c:pt>
                <c:pt idx="127">
                  <c:v>-9.1000000000000004E-3</c:v>
                </c:pt>
                <c:pt idx="128">
                  <c:v>-9.2999999999999992E-3</c:v>
                </c:pt>
                <c:pt idx="129">
                  <c:v>3.3999999999999998E-3</c:v>
                </c:pt>
                <c:pt idx="130">
                  <c:v>-3.6900000000000002E-2</c:v>
                </c:pt>
                <c:pt idx="131">
                  <c:v>-3.2500000000000001E-2</c:v>
                </c:pt>
                <c:pt idx="132">
                  <c:v>6.6E-3</c:v>
                </c:pt>
                <c:pt idx="133">
                  <c:v>-1.1000000000000001E-3</c:v>
                </c:pt>
                <c:pt idx="134">
                  <c:v>-3.0599999999999999E-2</c:v>
                </c:pt>
                <c:pt idx="135">
                  <c:v>2.5000000000000001E-2</c:v>
                </c:pt>
                <c:pt idx="136">
                  <c:v>2.8000000000000001E-2</c:v>
                </c:pt>
                <c:pt idx="137">
                  <c:v>2.64E-2</c:v>
                </c:pt>
                <c:pt idx="138">
                  <c:v>-4.3E-3</c:v>
                </c:pt>
                <c:pt idx="139">
                  <c:v>-2.06E-2</c:v>
                </c:pt>
                <c:pt idx="140">
                  <c:v>-2.3300000000000001E-2</c:v>
                </c:pt>
                <c:pt idx="141">
                  <c:v>-1.6799999999999999E-2</c:v>
                </c:pt>
                <c:pt idx="142">
                  <c:v>2.3999999999999998E-3</c:v>
                </c:pt>
                <c:pt idx="143">
                  <c:v>9.4000000000000004E-3</c:v>
                </c:pt>
                <c:pt idx="144">
                  <c:v>-2.3E-3</c:v>
                </c:pt>
                <c:pt idx="145">
                  <c:v>6.1999999999999998E-3</c:v>
                </c:pt>
                <c:pt idx="146">
                  <c:v>6.1199999999999997E-2</c:v>
                </c:pt>
                <c:pt idx="147">
                  <c:v>-1.8800000000000001E-2</c:v>
                </c:pt>
                <c:pt idx="148">
                  <c:v>-8.0000000000000002E-3</c:v>
                </c:pt>
                <c:pt idx="149">
                  <c:v>-0.01</c:v>
                </c:pt>
                <c:pt idx="150">
                  <c:v>-1.1000000000000001E-3</c:v>
                </c:pt>
                <c:pt idx="151">
                  <c:v>-6.8999999999999999E-3</c:v>
                </c:pt>
                <c:pt idx="152">
                  <c:v>2.5999999999999999E-3</c:v>
                </c:pt>
                <c:pt idx="153">
                  <c:v>5.3E-3</c:v>
                </c:pt>
                <c:pt idx="154">
                  <c:v>1.0800000000000001E-2</c:v>
                </c:pt>
                <c:pt idx="155">
                  <c:v>4.3900000000000002E-2</c:v>
                </c:pt>
                <c:pt idx="156">
                  <c:v>-1.61E-2</c:v>
                </c:pt>
                <c:pt idx="157">
                  <c:v>-2.9999999999999997E-4</c:v>
                </c:pt>
                <c:pt idx="158">
                  <c:v>3.7999999999999999E-2</c:v>
                </c:pt>
                <c:pt idx="159">
                  <c:v>1.0500000000000001E-2</c:v>
                </c:pt>
                <c:pt idx="160">
                  <c:v>1.29E-2</c:v>
                </c:pt>
                <c:pt idx="161">
                  <c:v>-3.0800000000000001E-2</c:v>
                </c:pt>
                <c:pt idx="162">
                  <c:v>-7.3000000000000001E-3</c:v>
                </c:pt>
                <c:pt idx="163">
                  <c:v>1.03E-2</c:v>
                </c:pt>
                <c:pt idx="164">
                  <c:v>5.21E-2</c:v>
                </c:pt>
                <c:pt idx="165">
                  <c:v>-1.7600000000000001E-2</c:v>
                </c:pt>
                <c:pt idx="166">
                  <c:v>-3.5999999999999999E-3</c:v>
                </c:pt>
                <c:pt idx="167">
                  <c:v>-1.7500000000000002E-2</c:v>
                </c:pt>
                <c:pt idx="168">
                  <c:v>8.0999999999999996E-3</c:v>
                </c:pt>
                <c:pt idx="169">
                  <c:v>-2.3199999999999998E-2</c:v>
                </c:pt>
                <c:pt idx="170">
                  <c:v>1.17E-2</c:v>
                </c:pt>
                <c:pt idx="171">
                  <c:v>3.1699999999999999E-2</c:v>
                </c:pt>
                <c:pt idx="172">
                  <c:v>-1.3100000000000001E-2</c:v>
                </c:pt>
                <c:pt idx="173">
                  <c:v>5.7000000000000002E-3</c:v>
                </c:pt>
                <c:pt idx="174">
                  <c:v>-1.1599999999999999E-2</c:v>
                </c:pt>
                <c:pt idx="175">
                  <c:v>-5.1400000000000001E-2</c:v>
                </c:pt>
                <c:pt idx="176">
                  <c:v>-1.7999999999999999E-2</c:v>
                </c:pt>
                <c:pt idx="177">
                  <c:v>1.5599999999999999E-2</c:v>
                </c:pt>
                <c:pt idx="178">
                  <c:v>-6.8999999999999999E-3</c:v>
                </c:pt>
                <c:pt idx="179">
                  <c:v>2.5000000000000001E-3</c:v>
                </c:pt>
                <c:pt idx="180">
                  <c:v>-1.9400000000000001E-2</c:v>
                </c:pt>
                <c:pt idx="181">
                  <c:v>-1.4999999999999999E-2</c:v>
                </c:pt>
                <c:pt idx="182">
                  <c:v>-2.7000000000000001E-3</c:v>
                </c:pt>
                <c:pt idx="183">
                  <c:v>1.3100000000000001E-2</c:v>
                </c:pt>
                <c:pt idx="184">
                  <c:v>-1.1599999999999999E-2</c:v>
                </c:pt>
                <c:pt idx="185">
                  <c:v>-2.2700000000000001E-2</c:v>
                </c:pt>
                <c:pt idx="186">
                  <c:v>8.3999999999999995E-3</c:v>
                </c:pt>
                <c:pt idx="187">
                  <c:v>1.9400000000000001E-2</c:v>
                </c:pt>
                <c:pt idx="188">
                  <c:v>-2.1999999999999999E-2</c:v>
                </c:pt>
                <c:pt idx="189">
                  <c:v>5.7999999999999996E-3</c:v>
                </c:pt>
                <c:pt idx="190">
                  <c:v>-1.7600000000000001E-2</c:v>
                </c:pt>
                <c:pt idx="191">
                  <c:v>-2.5100000000000001E-2</c:v>
                </c:pt>
                <c:pt idx="192">
                  <c:v>1.5800000000000002E-2</c:v>
                </c:pt>
                <c:pt idx="193">
                  <c:v>9.9000000000000008E-3</c:v>
                </c:pt>
                <c:pt idx="194">
                  <c:v>-9.7000000000000003E-3</c:v>
                </c:pt>
                <c:pt idx="195">
                  <c:v>4.41E-2</c:v>
                </c:pt>
                <c:pt idx="196">
                  <c:v>1E-4</c:v>
                </c:pt>
                <c:pt idx="197">
                  <c:v>-1.4800000000000001E-2</c:v>
                </c:pt>
                <c:pt idx="198">
                  <c:v>-3.32E-2</c:v>
                </c:pt>
                <c:pt idx="199">
                  <c:v>-2.1600000000000001E-2</c:v>
                </c:pt>
                <c:pt idx="200">
                  <c:v>-1.4E-3</c:v>
                </c:pt>
                <c:pt idx="201">
                  <c:v>2.24E-2</c:v>
                </c:pt>
                <c:pt idx="202">
                  <c:v>-1.9699999999999999E-2</c:v>
                </c:pt>
                <c:pt idx="203">
                  <c:v>2.5000000000000001E-3</c:v>
                </c:pt>
                <c:pt idx="204">
                  <c:v>2.9100000000000001E-2</c:v>
                </c:pt>
                <c:pt idx="205">
                  <c:v>3.8999999999999998E-3</c:v>
                </c:pt>
                <c:pt idx="206">
                  <c:v>-4.0099999999999997E-2</c:v>
                </c:pt>
                <c:pt idx="207">
                  <c:v>-3.3300000000000003E-2</c:v>
                </c:pt>
                <c:pt idx="208">
                  <c:v>8.3999999999999995E-3</c:v>
                </c:pt>
                <c:pt idx="209">
                  <c:v>9.4000000000000004E-3</c:v>
                </c:pt>
                <c:pt idx="210">
                  <c:v>-5.4000000000000003E-3</c:v>
                </c:pt>
                <c:pt idx="211">
                  <c:v>-4.1999999999999997E-3</c:v>
                </c:pt>
                <c:pt idx="212">
                  <c:v>2.0000000000000001E-4</c:v>
                </c:pt>
                <c:pt idx="213">
                  <c:v>-1.32E-2</c:v>
                </c:pt>
                <c:pt idx="214">
                  <c:v>-2.3699999999999999E-2</c:v>
                </c:pt>
                <c:pt idx="215">
                  <c:v>-6.8999999999999999E-3</c:v>
                </c:pt>
                <c:pt idx="216">
                  <c:v>-1.6E-2</c:v>
                </c:pt>
                <c:pt idx="217">
                  <c:v>-1.3299999999999999E-2</c:v>
                </c:pt>
                <c:pt idx="218">
                  <c:v>-1.6199999999999999E-2</c:v>
                </c:pt>
                <c:pt idx="219">
                  <c:v>-7.0000000000000001E-3</c:v>
                </c:pt>
                <c:pt idx="220">
                  <c:v>3.0700000000000002E-2</c:v>
                </c:pt>
                <c:pt idx="221">
                  <c:v>4.0800000000000003E-2</c:v>
                </c:pt>
                <c:pt idx="222">
                  <c:v>-1.29E-2</c:v>
                </c:pt>
                <c:pt idx="223">
                  <c:v>-7.4000000000000003E-3</c:v>
                </c:pt>
                <c:pt idx="224">
                  <c:v>-2.3999999999999998E-3</c:v>
                </c:pt>
                <c:pt idx="225">
                  <c:v>2.2000000000000001E-3</c:v>
                </c:pt>
                <c:pt idx="226">
                  <c:v>2.7099999999999999E-2</c:v>
                </c:pt>
                <c:pt idx="227">
                  <c:v>5.1000000000000004E-3</c:v>
                </c:pt>
                <c:pt idx="228">
                  <c:v>1.4200000000000001E-2</c:v>
                </c:pt>
                <c:pt idx="229">
                  <c:v>3.8199999999999998E-2</c:v>
                </c:pt>
                <c:pt idx="230">
                  <c:v>-4.1999999999999997E-3</c:v>
                </c:pt>
                <c:pt idx="231">
                  <c:v>1.4500000000000001E-2</c:v>
                </c:pt>
                <c:pt idx="232">
                  <c:v>1.1999999999999999E-3</c:v>
                </c:pt>
                <c:pt idx="233">
                  <c:v>-2.2800000000000001E-2</c:v>
                </c:pt>
                <c:pt idx="234">
                  <c:v>8.9999999999999998E-4</c:v>
                </c:pt>
                <c:pt idx="235">
                  <c:v>-1.84E-2</c:v>
                </c:pt>
                <c:pt idx="236">
                  <c:v>-1.7600000000000001E-2</c:v>
                </c:pt>
                <c:pt idx="237">
                  <c:v>1.1000000000000001E-3</c:v>
                </c:pt>
                <c:pt idx="238">
                  <c:v>-3.8100000000000002E-2</c:v>
                </c:pt>
                <c:pt idx="239">
                  <c:v>4.8999999999999998E-3</c:v>
                </c:pt>
                <c:pt idx="240">
                  <c:v>-1.14E-2</c:v>
                </c:pt>
                <c:pt idx="241">
                  <c:v>1.4800000000000001E-2</c:v>
                </c:pt>
                <c:pt idx="242">
                  <c:v>2.18E-2</c:v>
                </c:pt>
                <c:pt idx="243">
                  <c:v>-1.67E-2</c:v>
                </c:pt>
                <c:pt idx="244">
                  <c:v>-2.9999999999999997E-4</c:v>
                </c:pt>
                <c:pt idx="245">
                  <c:v>-3.4799999999999998E-2</c:v>
                </c:pt>
                <c:pt idx="246">
                  <c:v>-1.3899999999999999E-2</c:v>
                </c:pt>
                <c:pt idx="247">
                  <c:v>-3.6299999999999999E-2</c:v>
                </c:pt>
                <c:pt idx="248">
                  <c:v>2.93E-2</c:v>
                </c:pt>
                <c:pt idx="249">
                  <c:v>2.0500000000000001E-2</c:v>
                </c:pt>
                <c:pt idx="250">
                  <c:v>-1.37E-2</c:v>
                </c:pt>
                <c:pt idx="251">
                  <c:v>-3.49E-2</c:v>
                </c:pt>
                <c:pt idx="252">
                  <c:v>-2.1899999999999999E-2</c:v>
                </c:pt>
                <c:pt idx="253">
                  <c:v>-3.2300000000000002E-2</c:v>
                </c:pt>
                <c:pt idx="254">
                  <c:v>-1.0500000000000001E-2</c:v>
                </c:pt>
                <c:pt idx="255">
                  <c:v>5.0000000000000001E-3</c:v>
                </c:pt>
                <c:pt idx="256">
                  <c:v>4.4999999999999997E-3</c:v>
                </c:pt>
                <c:pt idx="257">
                  <c:v>3.3E-3</c:v>
                </c:pt>
                <c:pt idx="258">
                  <c:v>-1.1999999999999999E-3</c:v>
                </c:pt>
                <c:pt idx="259">
                  <c:v>8.9999999999999998E-4</c:v>
                </c:pt>
                <c:pt idx="260">
                  <c:v>-4.0000000000000002E-4</c:v>
                </c:pt>
                <c:pt idx="261">
                  <c:v>-1.3899999999999999E-2</c:v>
                </c:pt>
                <c:pt idx="262">
                  <c:v>-2.7199999999999998E-2</c:v>
                </c:pt>
                <c:pt idx="263">
                  <c:v>1.8700000000000001E-2</c:v>
                </c:pt>
                <c:pt idx="264">
                  <c:v>-8.8000000000000005E-3</c:v>
                </c:pt>
                <c:pt idx="265">
                  <c:v>-7.0000000000000001E-3</c:v>
                </c:pt>
                <c:pt idx="266">
                  <c:v>2.1299999999999999E-2</c:v>
                </c:pt>
                <c:pt idx="267">
                  <c:v>-8.2000000000000007E-3</c:v>
                </c:pt>
                <c:pt idx="268">
                  <c:v>-1.43E-2</c:v>
                </c:pt>
                <c:pt idx="269">
                  <c:v>1.24E-2</c:v>
                </c:pt>
                <c:pt idx="270">
                  <c:v>-1.9099999999999999E-2</c:v>
                </c:pt>
                <c:pt idx="271">
                  <c:v>-5.1999999999999998E-3</c:v>
                </c:pt>
                <c:pt idx="272">
                  <c:v>-2.53E-2</c:v>
                </c:pt>
                <c:pt idx="273">
                  <c:v>6.1999999999999998E-3</c:v>
                </c:pt>
                <c:pt idx="274">
                  <c:v>1.3899999999999999E-2</c:v>
                </c:pt>
                <c:pt idx="275">
                  <c:v>-1.55E-2</c:v>
                </c:pt>
                <c:pt idx="276">
                  <c:v>1.8200000000000001E-2</c:v>
                </c:pt>
                <c:pt idx="277">
                  <c:v>-2.98E-2</c:v>
                </c:pt>
                <c:pt idx="278">
                  <c:v>3.5000000000000003E-2</c:v>
                </c:pt>
                <c:pt idx="279">
                  <c:v>4.2900000000000001E-2</c:v>
                </c:pt>
                <c:pt idx="280">
                  <c:v>7.9000000000000008E-3</c:v>
                </c:pt>
                <c:pt idx="281">
                  <c:v>7.1000000000000004E-3</c:v>
                </c:pt>
                <c:pt idx="282">
                  <c:v>3.3999999999999998E-3</c:v>
                </c:pt>
                <c:pt idx="283">
                  <c:v>5.4999999999999997E-3</c:v>
                </c:pt>
                <c:pt idx="284">
                  <c:v>-1.4800000000000001E-2</c:v>
                </c:pt>
                <c:pt idx="285">
                  <c:v>2.24E-2</c:v>
                </c:pt>
                <c:pt idx="286">
                  <c:v>-1.3299999999999999E-2</c:v>
                </c:pt>
                <c:pt idx="287">
                  <c:v>2.4E-2</c:v>
                </c:pt>
                <c:pt idx="288">
                  <c:v>-3.0999999999999999E-3</c:v>
                </c:pt>
                <c:pt idx="289">
                  <c:v>-7.3000000000000001E-3</c:v>
                </c:pt>
                <c:pt idx="290">
                  <c:v>3.61E-2</c:v>
                </c:pt>
                <c:pt idx="291">
                  <c:v>7.4999999999999997E-3</c:v>
                </c:pt>
                <c:pt idx="292">
                  <c:v>-5.4000000000000003E-3</c:v>
                </c:pt>
                <c:pt idx="293">
                  <c:v>-3.4599999999999999E-2</c:v>
                </c:pt>
                <c:pt idx="294">
                  <c:v>1.55E-2</c:v>
                </c:pt>
                <c:pt idx="295">
                  <c:v>-1.72E-2</c:v>
                </c:pt>
                <c:pt idx="296">
                  <c:v>-7.4999999999999997E-3</c:v>
                </c:pt>
                <c:pt idx="297">
                  <c:v>1.84E-2</c:v>
                </c:pt>
                <c:pt idx="298">
                  <c:v>5.9999999999999995E-4</c:v>
                </c:pt>
                <c:pt idx="299">
                  <c:v>-2.52E-2</c:v>
                </c:pt>
                <c:pt idx="300">
                  <c:v>6.6E-3</c:v>
                </c:pt>
                <c:pt idx="301">
                  <c:v>3.1800000000000002E-2</c:v>
                </c:pt>
                <c:pt idx="302">
                  <c:v>2.87E-2</c:v>
                </c:pt>
                <c:pt idx="303">
                  <c:v>9.2999999999999992E-3</c:v>
                </c:pt>
                <c:pt idx="304">
                  <c:v>-3.2000000000000002E-3</c:v>
                </c:pt>
                <c:pt idx="305">
                  <c:v>2.7400000000000001E-2</c:v>
                </c:pt>
                <c:pt idx="306">
                  <c:v>7.6E-3</c:v>
                </c:pt>
                <c:pt idx="307">
                  <c:v>-9.5999999999999992E-3</c:v>
                </c:pt>
                <c:pt idx="308">
                  <c:v>-1.5299999999999999E-2</c:v>
                </c:pt>
                <c:pt idx="309">
                  <c:v>-2.0799999999999999E-2</c:v>
                </c:pt>
                <c:pt idx="310">
                  <c:v>1.78E-2</c:v>
                </c:pt>
                <c:pt idx="311">
                  <c:v>3.0999999999999999E-3</c:v>
                </c:pt>
                <c:pt idx="312">
                  <c:v>-1.55E-2</c:v>
                </c:pt>
                <c:pt idx="313">
                  <c:v>1.8800000000000001E-2</c:v>
                </c:pt>
                <c:pt idx="314">
                  <c:v>-3.2000000000000002E-3</c:v>
                </c:pt>
                <c:pt idx="315">
                  <c:v>-4.3700000000000003E-2</c:v>
                </c:pt>
                <c:pt idx="316">
                  <c:v>2.41E-2</c:v>
                </c:pt>
                <c:pt idx="317">
                  <c:v>-1.29E-2</c:v>
                </c:pt>
                <c:pt idx="318">
                  <c:v>-2.1299999999999999E-2</c:v>
                </c:pt>
                <c:pt idx="319">
                  <c:v>4.3E-3</c:v>
                </c:pt>
                <c:pt idx="320">
                  <c:v>-4.4900000000000002E-2</c:v>
                </c:pt>
                <c:pt idx="321">
                  <c:v>2.0899999999999998E-2</c:v>
                </c:pt>
                <c:pt idx="322">
                  <c:v>2.5000000000000001E-3</c:v>
                </c:pt>
                <c:pt idx="323">
                  <c:v>2.63E-2</c:v>
                </c:pt>
                <c:pt idx="324">
                  <c:v>-3.4500000000000003E-2</c:v>
                </c:pt>
                <c:pt idx="325">
                  <c:v>4.5999999999999999E-3</c:v>
                </c:pt>
                <c:pt idx="326">
                  <c:v>5.11E-2</c:v>
                </c:pt>
                <c:pt idx="327">
                  <c:v>9.1000000000000004E-3</c:v>
                </c:pt>
                <c:pt idx="328">
                  <c:v>-9.5999999999999992E-3</c:v>
                </c:pt>
                <c:pt idx="329">
                  <c:v>-1.6400000000000001E-2</c:v>
                </c:pt>
                <c:pt idx="330">
                  <c:v>-4.1000000000000003E-3</c:v>
                </c:pt>
                <c:pt idx="331">
                  <c:v>9.7000000000000003E-3</c:v>
                </c:pt>
                <c:pt idx="332">
                  <c:v>3.6499999999999998E-2</c:v>
                </c:pt>
                <c:pt idx="333">
                  <c:v>1.29E-2</c:v>
                </c:pt>
                <c:pt idx="334">
                  <c:v>2.24E-2</c:v>
                </c:pt>
                <c:pt idx="335">
                  <c:v>-3.8699999999999998E-2</c:v>
                </c:pt>
                <c:pt idx="336">
                  <c:v>-2.75E-2</c:v>
                </c:pt>
                <c:pt idx="337">
                  <c:v>3.0099999999999998E-2</c:v>
                </c:pt>
                <c:pt idx="338">
                  <c:v>-1.26E-2</c:v>
                </c:pt>
                <c:pt idx="339">
                  <c:v>-1.66E-2</c:v>
                </c:pt>
                <c:pt idx="340">
                  <c:v>-1.55E-2</c:v>
                </c:pt>
                <c:pt idx="341">
                  <c:v>2.1000000000000001E-2</c:v>
                </c:pt>
                <c:pt idx="342">
                  <c:v>8.0000000000000002E-3</c:v>
                </c:pt>
                <c:pt idx="343">
                  <c:v>1.5299999999999999E-2</c:v>
                </c:pt>
                <c:pt idx="344">
                  <c:v>6.1000000000000004E-3</c:v>
                </c:pt>
                <c:pt idx="345">
                  <c:v>1.0999999999999999E-2</c:v>
                </c:pt>
                <c:pt idx="346">
                  <c:v>-2.3400000000000001E-2</c:v>
                </c:pt>
                <c:pt idx="347">
                  <c:v>-2.2499999999999999E-2</c:v>
                </c:pt>
                <c:pt idx="348">
                  <c:v>1.7299999999999999E-2</c:v>
                </c:pt>
                <c:pt idx="349">
                  <c:v>-3.4799999999999998E-2</c:v>
                </c:pt>
                <c:pt idx="350">
                  <c:v>-1.7399999999999999E-2</c:v>
                </c:pt>
                <c:pt idx="351">
                  <c:v>-3.7199999999999997E-2</c:v>
                </c:pt>
                <c:pt idx="352">
                  <c:v>-4.4400000000000002E-2</c:v>
                </c:pt>
                <c:pt idx="353">
                  <c:v>-1.89E-2</c:v>
                </c:pt>
                <c:pt idx="354">
                  <c:v>4.2700000000000002E-2</c:v>
                </c:pt>
                <c:pt idx="355">
                  <c:v>2.53E-2</c:v>
                </c:pt>
                <c:pt idx="356">
                  <c:v>1.1299999999999999E-2</c:v>
                </c:pt>
                <c:pt idx="357">
                  <c:v>-3.9300000000000002E-2</c:v>
                </c:pt>
                <c:pt idx="358">
                  <c:v>-8.6199999999999999E-2</c:v>
                </c:pt>
                <c:pt idx="359">
                  <c:v>-4.1000000000000003E-3</c:v>
                </c:pt>
                <c:pt idx="360">
                  <c:v>5.8299999999999998E-2</c:v>
                </c:pt>
                <c:pt idx="361">
                  <c:v>1.38E-2</c:v>
                </c:pt>
                <c:pt idx="362">
                  <c:v>-3.2500000000000001E-2</c:v>
                </c:pt>
                <c:pt idx="363">
                  <c:v>2.01E-2</c:v>
                </c:pt>
                <c:pt idx="364">
                  <c:v>1.37E-2</c:v>
                </c:pt>
                <c:pt idx="365">
                  <c:v>-3.2000000000000001E-2</c:v>
                </c:pt>
                <c:pt idx="366">
                  <c:v>3.4200000000000001E-2</c:v>
                </c:pt>
                <c:pt idx="367">
                  <c:v>3.5200000000000002E-2</c:v>
                </c:pt>
                <c:pt idx="368">
                  <c:v>1.5100000000000001E-2</c:v>
                </c:pt>
                <c:pt idx="369">
                  <c:v>-8.4500000000000006E-2</c:v>
                </c:pt>
                <c:pt idx="370">
                  <c:v>-4.2599999999999999E-2</c:v>
                </c:pt>
                <c:pt idx="371">
                  <c:v>1.34E-2</c:v>
                </c:pt>
                <c:pt idx="372">
                  <c:v>-1.06E-2</c:v>
                </c:pt>
                <c:pt idx="373">
                  <c:v>8.5000000000000006E-3</c:v>
                </c:pt>
                <c:pt idx="374">
                  <c:v>-2.18E-2</c:v>
                </c:pt>
                <c:pt idx="375">
                  <c:v>-9.7999999999999997E-3</c:v>
                </c:pt>
                <c:pt idx="376">
                  <c:v>-7.7000000000000002E-3</c:v>
                </c:pt>
                <c:pt idx="377">
                  <c:v>1.84E-2</c:v>
                </c:pt>
                <c:pt idx="378">
                  <c:v>-4.5999999999999999E-2</c:v>
                </c:pt>
                <c:pt idx="379">
                  <c:v>2.0199999999999999E-2</c:v>
                </c:pt>
                <c:pt idx="380">
                  <c:v>-2.6200000000000001E-2</c:v>
                </c:pt>
                <c:pt idx="381">
                  <c:v>2.0299999999999999E-2</c:v>
                </c:pt>
                <c:pt idx="382">
                  <c:v>9.7000000000000003E-3</c:v>
                </c:pt>
                <c:pt idx="383">
                  <c:v>1.7000000000000001E-2</c:v>
                </c:pt>
                <c:pt idx="384">
                  <c:v>-8.0000000000000002E-3</c:v>
                </c:pt>
                <c:pt idx="385">
                  <c:v>-1.6899999999999998E-2</c:v>
                </c:pt>
                <c:pt idx="386">
                  <c:v>-1.8200000000000001E-2</c:v>
                </c:pt>
                <c:pt idx="387">
                  <c:v>-5.7000000000000002E-3</c:v>
                </c:pt>
                <c:pt idx="388">
                  <c:v>-2.8199999999999999E-2</c:v>
                </c:pt>
                <c:pt idx="389">
                  <c:v>-2.5000000000000001E-3</c:v>
                </c:pt>
                <c:pt idx="390">
                  <c:v>-4.9700000000000001E-2</c:v>
                </c:pt>
                <c:pt idx="391">
                  <c:v>5.7200000000000001E-2</c:v>
                </c:pt>
                <c:pt idx="392">
                  <c:v>-2.1600000000000001E-2</c:v>
                </c:pt>
                <c:pt idx="393">
                  <c:v>4.8599999999999997E-2</c:v>
                </c:pt>
                <c:pt idx="394">
                  <c:v>-5.21E-2</c:v>
                </c:pt>
                <c:pt idx="395">
                  <c:v>4.7100000000000003E-2</c:v>
                </c:pt>
                <c:pt idx="396">
                  <c:v>-5.1799999999999999E-2</c:v>
                </c:pt>
                <c:pt idx="397">
                  <c:v>5.6599999999999998E-2</c:v>
                </c:pt>
                <c:pt idx="398">
                  <c:v>-4.8999999999999998E-3</c:v>
                </c:pt>
                <c:pt idx="399">
                  <c:v>1.2699999999999999E-2</c:v>
                </c:pt>
                <c:pt idx="400">
                  <c:v>-1.11E-2</c:v>
                </c:pt>
                <c:pt idx="401">
                  <c:v>-2.3400000000000001E-2</c:v>
                </c:pt>
                <c:pt idx="402">
                  <c:v>-1.26E-2</c:v>
                </c:pt>
                <c:pt idx="403">
                  <c:v>1.26E-2</c:v>
                </c:pt>
                <c:pt idx="404">
                  <c:v>4.5900000000000003E-2</c:v>
                </c:pt>
                <c:pt idx="405">
                  <c:v>8.5000000000000006E-3</c:v>
                </c:pt>
                <c:pt idx="406">
                  <c:v>-1.38E-2</c:v>
                </c:pt>
                <c:pt idx="407">
                  <c:v>6.6E-3</c:v>
                </c:pt>
                <c:pt idx="408">
                  <c:v>-3.3700000000000001E-2</c:v>
                </c:pt>
                <c:pt idx="409">
                  <c:v>-4.1000000000000003E-3</c:v>
                </c:pt>
                <c:pt idx="410">
                  <c:v>1.8E-3</c:v>
                </c:pt>
                <c:pt idx="411">
                  <c:v>-1.23E-2</c:v>
                </c:pt>
                <c:pt idx="412">
                  <c:v>4.0000000000000001E-3</c:v>
                </c:pt>
                <c:pt idx="413">
                  <c:v>8.8000000000000005E-3</c:v>
                </c:pt>
                <c:pt idx="414">
                  <c:v>7.7000000000000002E-3</c:v>
                </c:pt>
                <c:pt idx="415">
                  <c:v>5.3E-3</c:v>
                </c:pt>
                <c:pt idx="416">
                  <c:v>-1.7600000000000001E-2</c:v>
                </c:pt>
                <c:pt idx="417">
                  <c:v>4.4999999999999997E-3</c:v>
                </c:pt>
                <c:pt idx="418">
                  <c:v>9.1000000000000004E-3</c:v>
                </c:pt>
                <c:pt idx="419">
                  <c:v>-9.7999999999999997E-3</c:v>
                </c:pt>
                <c:pt idx="420">
                  <c:v>8.6999999999999994E-3</c:v>
                </c:pt>
                <c:pt idx="421">
                  <c:v>1.44E-2</c:v>
                </c:pt>
                <c:pt idx="422">
                  <c:v>-2.07E-2</c:v>
                </c:pt>
                <c:pt idx="423">
                  <c:v>3.2599999999999997E-2</c:v>
                </c:pt>
                <c:pt idx="424">
                  <c:v>-6.4000000000000003E-3</c:v>
                </c:pt>
                <c:pt idx="425">
                  <c:v>7.0000000000000001E-3</c:v>
                </c:pt>
                <c:pt idx="426">
                  <c:v>4.48E-2</c:v>
                </c:pt>
                <c:pt idx="427">
                  <c:v>-1.2800000000000001E-2</c:v>
                </c:pt>
                <c:pt idx="428">
                  <c:v>-1.5100000000000001E-2</c:v>
                </c:pt>
                <c:pt idx="429">
                  <c:v>-1.37E-2</c:v>
                </c:pt>
                <c:pt idx="430">
                  <c:v>-1E-3</c:v>
                </c:pt>
                <c:pt idx="431">
                  <c:v>-1.6299999999999999E-2</c:v>
                </c:pt>
                <c:pt idx="432">
                  <c:v>2.3999999999999998E-3</c:v>
                </c:pt>
                <c:pt idx="433">
                  <c:v>1.21E-2</c:v>
                </c:pt>
                <c:pt idx="434">
                  <c:v>-3.2399999999999998E-2</c:v>
                </c:pt>
                <c:pt idx="435">
                  <c:v>-1.7899999999999999E-2</c:v>
                </c:pt>
                <c:pt idx="436">
                  <c:v>-2.0899999999999998E-2</c:v>
                </c:pt>
                <c:pt idx="437">
                  <c:v>-3.8600000000000002E-2</c:v>
                </c:pt>
                <c:pt idx="438">
                  <c:v>-9.9000000000000008E-3</c:v>
                </c:pt>
                <c:pt idx="439">
                  <c:v>-0.02</c:v>
                </c:pt>
                <c:pt idx="440">
                  <c:v>-6.4000000000000003E-3</c:v>
                </c:pt>
                <c:pt idx="441">
                  <c:v>-1.66E-2</c:v>
                </c:pt>
                <c:pt idx="442">
                  <c:v>2.5600000000000001E-2</c:v>
                </c:pt>
                <c:pt idx="443">
                  <c:v>-1.5599999999999999E-2</c:v>
                </c:pt>
                <c:pt idx="444">
                  <c:v>-1.8200000000000001E-2</c:v>
                </c:pt>
                <c:pt idx="445">
                  <c:v>1.3299999999999999E-2</c:v>
                </c:pt>
                <c:pt idx="446">
                  <c:v>-4.4699999999999997E-2</c:v>
                </c:pt>
                <c:pt idx="447">
                  <c:v>1.66E-2</c:v>
                </c:pt>
                <c:pt idx="448">
                  <c:v>-2.1299999999999999E-2</c:v>
                </c:pt>
                <c:pt idx="449">
                  <c:v>-6.1000000000000004E-3</c:v>
                </c:pt>
                <c:pt idx="450">
                  <c:v>8.8999999999999999E-3</c:v>
                </c:pt>
                <c:pt idx="451">
                  <c:v>-2.92E-2</c:v>
                </c:pt>
                <c:pt idx="452">
                  <c:v>4.4000000000000003E-3</c:v>
                </c:pt>
                <c:pt idx="453">
                  <c:v>2.8500000000000001E-2</c:v>
                </c:pt>
                <c:pt idx="454">
                  <c:v>4.7000000000000002E-3</c:v>
                </c:pt>
                <c:pt idx="455">
                  <c:v>-2.3599999999999999E-2</c:v>
                </c:pt>
                <c:pt idx="456">
                  <c:v>-1.1900000000000001E-2</c:v>
                </c:pt>
                <c:pt idx="457">
                  <c:v>2.8199999999999999E-2</c:v>
                </c:pt>
                <c:pt idx="458">
                  <c:v>-2.3800000000000002E-2</c:v>
                </c:pt>
                <c:pt idx="459">
                  <c:v>-2.8400000000000002E-2</c:v>
                </c:pt>
                <c:pt idx="460">
                  <c:v>2.75E-2</c:v>
                </c:pt>
                <c:pt idx="461">
                  <c:v>3.0000000000000001E-3</c:v>
                </c:pt>
                <c:pt idx="462">
                  <c:v>-4.0399999999999998E-2</c:v>
                </c:pt>
                <c:pt idx="463">
                  <c:v>-2.5999999999999999E-2</c:v>
                </c:pt>
                <c:pt idx="464">
                  <c:v>-2.58E-2</c:v>
                </c:pt>
                <c:pt idx="465">
                  <c:v>2.3999999999999998E-3</c:v>
                </c:pt>
                <c:pt idx="466">
                  <c:v>-4.7899999999999998E-2</c:v>
                </c:pt>
                <c:pt idx="467">
                  <c:v>-2.8299999999999999E-2</c:v>
                </c:pt>
                <c:pt idx="468">
                  <c:v>-1.7600000000000001E-2</c:v>
                </c:pt>
                <c:pt idx="469">
                  <c:v>2.6200000000000001E-2</c:v>
                </c:pt>
                <c:pt idx="470">
                  <c:v>-5.6399999999999999E-2</c:v>
                </c:pt>
                <c:pt idx="471">
                  <c:v>-1.77E-2</c:v>
                </c:pt>
                <c:pt idx="472">
                  <c:v>-8.6999999999999994E-3</c:v>
                </c:pt>
                <c:pt idx="473">
                  <c:v>-6.13E-2</c:v>
                </c:pt>
                <c:pt idx="474">
                  <c:v>1.32E-2</c:v>
                </c:pt>
                <c:pt idx="475">
                  <c:v>8.3199999999999996E-2</c:v>
                </c:pt>
                <c:pt idx="476">
                  <c:v>-4.5999999999999999E-3</c:v>
                </c:pt>
                <c:pt idx="477">
                  <c:v>-4.8999999999999998E-3</c:v>
                </c:pt>
                <c:pt idx="478">
                  <c:v>-3.1800000000000002E-2</c:v>
                </c:pt>
                <c:pt idx="479">
                  <c:v>0.107</c:v>
                </c:pt>
                <c:pt idx="480">
                  <c:v>5.4100000000000002E-2</c:v>
                </c:pt>
                <c:pt idx="481">
                  <c:v>-6.6199999999999995E-2</c:v>
                </c:pt>
                <c:pt idx="482">
                  <c:v>6.0000000000000001E-3</c:v>
                </c:pt>
                <c:pt idx="483">
                  <c:v>-5.8299999999999998E-2</c:v>
                </c:pt>
                <c:pt idx="484">
                  <c:v>7.5600000000000001E-2</c:v>
                </c:pt>
                <c:pt idx="485">
                  <c:v>-1.17E-2</c:v>
                </c:pt>
                <c:pt idx="486">
                  <c:v>-8.09E-2</c:v>
                </c:pt>
                <c:pt idx="487">
                  <c:v>-1.5900000000000001E-2</c:v>
                </c:pt>
                <c:pt idx="488">
                  <c:v>1.9099999999999999E-2</c:v>
                </c:pt>
                <c:pt idx="489">
                  <c:v>3.8300000000000001E-2</c:v>
                </c:pt>
                <c:pt idx="490">
                  <c:v>-4.6699999999999998E-2</c:v>
                </c:pt>
                <c:pt idx="491">
                  <c:v>5.2900000000000003E-2</c:v>
                </c:pt>
                <c:pt idx="492">
                  <c:v>3.5900000000000001E-2</c:v>
                </c:pt>
                <c:pt idx="493">
                  <c:v>-3.3099999999999997E-2</c:v>
                </c:pt>
                <c:pt idx="494">
                  <c:v>-3.3E-3</c:v>
                </c:pt>
                <c:pt idx="495">
                  <c:v>3.4299999999999997E-2</c:v>
                </c:pt>
                <c:pt idx="496">
                  <c:v>-1.52E-2</c:v>
                </c:pt>
                <c:pt idx="497">
                  <c:v>-4.2500000000000003E-2</c:v>
                </c:pt>
                <c:pt idx="498">
                  <c:v>-2.7699999999999999E-2</c:v>
                </c:pt>
                <c:pt idx="499">
                  <c:v>7.6E-3</c:v>
                </c:pt>
                <c:pt idx="500">
                  <c:v>-1.55E-2</c:v>
                </c:pt>
                <c:pt idx="501">
                  <c:v>4.58E-2</c:v>
                </c:pt>
                <c:pt idx="502">
                  <c:v>-2.5499999999999998E-2</c:v>
                </c:pt>
                <c:pt idx="503">
                  <c:v>-3.2899999999999999E-2</c:v>
                </c:pt>
                <c:pt idx="504">
                  <c:v>3.3399999999999999E-2</c:v>
                </c:pt>
                <c:pt idx="505">
                  <c:v>2.5700000000000001E-2</c:v>
                </c:pt>
                <c:pt idx="506">
                  <c:v>1.2999999999999999E-2</c:v>
                </c:pt>
                <c:pt idx="507">
                  <c:v>-2.3900000000000001E-2</c:v>
                </c:pt>
                <c:pt idx="508">
                  <c:v>2.86E-2</c:v>
                </c:pt>
                <c:pt idx="509">
                  <c:v>-4.6600000000000003E-2</c:v>
                </c:pt>
                <c:pt idx="510">
                  <c:v>3.5000000000000003E-2</c:v>
                </c:pt>
                <c:pt idx="511">
                  <c:v>-6.9999999999999999E-4</c:v>
                </c:pt>
                <c:pt idx="512">
                  <c:v>-9.8000000000000004E-2</c:v>
                </c:pt>
                <c:pt idx="513">
                  <c:v>1.5900000000000001E-2</c:v>
                </c:pt>
                <c:pt idx="514">
                  <c:v>4.7100000000000003E-2</c:v>
                </c:pt>
                <c:pt idx="515">
                  <c:v>4.7300000000000002E-2</c:v>
                </c:pt>
                <c:pt idx="516">
                  <c:v>-9.7999999999999997E-3</c:v>
                </c:pt>
                <c:pt idx="517">
                  <c:v>7.5499999999999998E-2</c:v>
                </c:pt>
                <c:pt idx="518">
                  <c:v>7.1999999999999998E-3</c:v>
                </c:pt>
                <c:pt idx="519">
                  <c:v>6.83E-2</c:v>
                </c:pt>
                <c:pt idx="520">
                  <c:v>9.1000000000000004E-3</c:v>
                </c:pt>
                <c:pt idx="521">
                  <c:v>-9.35E-2</c:v>
                </c:pt>
                <c:pt idx="522">
                  <c:v>-2.01E-2</c:v>
                </c:pt>
                <c:pt idx="523">
                  <c:v>-3.5799999999999998E-2</c:v>
                </c:pt>
                <c:pt idx="524">
                  <c:v>2.06E-2</c:v>
                </c:pt>
                <c:pt idx="525">
                  <c:v>3.8600000000000002E-2</c:v>
                </c:pt>
                <c:pt idx="526">
                  <c:v>3.8100000000000002E-2</c:v>
                </c:pt>
                <c:pt idx="527">
                  <c:v>-3.2099999999999997E-2</c:v>
                </c:pt>
                <c:pt idx="528">
                  <c:v>-0.12559999999999999</c:v>
                </c:pt>
                <c:pt idx="529">
                  <c:v>-3.85E-2</c:v>
                </c:pt>
                <c:pt idx="530">
                  <c:v>-7.9799999999999996E-2</c:v>
                </c:pt>
                <c:pt idx="531">
                  <c:v>-5.1999999999999998E-3</c:v>
                </c:pt>
                <c:pt idx="532">
                  <c:v>-0.1996</c:v>
                </c:pt>
                <c:pt idx="533">
                  <c:v>0.13919999999999999</c:v>
                </c:pt>
                <c:pt idx="534">
                  <c:v>0.21079999999999999</c:v>
                </c:pt>
                <c:pt idx="535">
                  <c:v>-0.1113</c:v>
                </c:pt>
                <c:pt idx="536">
                  <c:v>-6.6699999999999995E-2</c:v>
                </c:pt>
                <c:pt idx="537">
                  <c:v>3.4799999999999998E-2</c:v>
                </c:pt>
                <c:pt idx="538">
                  <c:v>2.4799999999999999E-2</c:v>
                </c:pt>
                <c:pt idx="539">
                  <c:v>4.2200000000000001E-2</c:v>
                </c:pt>
                <c:pt idx="540">
                  <c:v>-5.4899999999999997E-2</c:v>
                </c:pt>
                <c:pt idx="541">
                  <c:v>-6.1699999999999998E-2</c:v>
                </c:pt>
                <c:pt idx="542">
                  <c:v>2.8400000000000002E-2</c:v>
                </c:pt>
                <c:pt idx="543">
                  <c:v>-5.5500000000000001E-2</c:v>
                </c:pt>
                <c:pt idx="544">
                  <c:v>3.3099999999999997E-2</c:v>
                </c:pt>
                <c:pt idx="545">
                  <c:v>3.6400000000000002E-2</c:v>
                </c:pt>
                <c:pt idx="546">
                  <c:v>2.63E-2</c:v>
                </c:pt>
                <c:pt idx="547">
                  <c:v>0.1132</c:v>
                </c:pt>
                <c:pt idx="548">
                  <c:v>-5.6399999999999999E-2</c:v>
                </c:pt>
                <c:pt idx="549">
                  <c:v>2.9399999999999999E-2</c:v>
                </c:pt>
                <c:pt idx="550">
                  <c:v>-6.3100000000000003E-2</c:v>
                </c:pt>
                <c:pt idx="551">
                  <c:v>-5.8900000000000001E-2</c:v>
                </c:pt>
                <c:pt idx="552">
                  <c:v>-4.1000000000000003E-3</c:v>
                </c:pt>
                <c:pt idx="553">
                  <c:v>-5.1299999999999998E-2</c:v>
                </c:pt>
                <c:pt idx="554">
                  <c:v>7.2099999999999997E-2</c:v>
                </c:pt>
                <c:pt idx="555">
                  <c:v>-6.7699999999999996E-2</c:v>
                </c:pt>
                <c:pt idx="556">
                  <c:v>7.6999999999999999E-2</c:v>
                </c:pt>
                <c:pt idx="557">
                  <c:v>-5.2999999999999999E-2</c:v>
                </c:pt>
                <c:pt idx="558">
                  <c:v>-5.6300000000000003E-2</c:v>
                </c:pt>
                <c:pt idx="559">
                  <c:v>-2.6700000000000002E-2</c:v>
                </c:pt>
                <c:pt idx="560">
                  <c:v>-0.1153</c:v>
                </c:pt>
                <c:pt idx="561">
                  <c:v>-9.3899999999999997E-2</c:v>
                </c:pt>
                <c:pt idx="562">
                  <c:v>5.7799999999999997E-2</c:v>
                </c:pt>
                <c:pt idx="563">
                  <c:v>-1.4E-3</c:v>
                </c:pt>
                <c:pt idx="564">
                  <c:v>0.11119999999999999</c:v>
                </c:pt>
                <c:pt idx="565">
                  <c:v>0</c:v>
                </c:pt>
                <c:pt idx="566">
                  <c:v>1.8800000000000001E-2</c:v>
                </c:pt>
                <c:pt idx="567">
                  <c:v>-0.1343</c:v>
                </c:pt>
                <c:pt idx="568">
                  <c:v>5.21E-2</c:v>
                </c:pt>
                <c:pt idx="569">
                  <c:v>3.5000000000000001E-3</c:v>
                </c:pt>
                <c:pt idx="570">
                  <c:v>8.6E-3</c:v>
                </c:pt>
                <c:pt idx="571">
                  <c:v>9.64E-2</c:v>
                </c:pt>
                <c:pt idx="572">
                  <c:v>8.7099999999999997E-2</c:v>
                </c:pt>
                <c:pt idx="573">
                  <c:v>3.4799999999999998E-2</c:v>
                </c:pt>
                <c:pt idx="574">
                  <c:v>-2.53E-2</c:v>
                </c:pt>
                <c:pt idx="575">
                  <c:v>1.29E-2</c:v>
                </c:pt>
                <c:pt idx="576">
                  <c:v>6.9099999999999995E-2</c:v>
                </c:pt>
                <c:pt idx="577">
                  <c:v>-3.6999999999999998E-2</c:v>
                </c:pt>
                <c:pt idx="578">
                  <c:v>0.1143</c:v>
                </c:pt>
                <c:pt idx="579">
                  <c:v>-1.0200000000000001E-2</c:v>
                </c:pt>
                <c:pt idx="580">
                  <c:v>-6.7000000000000004E-2</c:v>
                </c:pt>
                <c:pt idx="581">
                  <c:v>-2.46E-2</c:v>
                </c:pt>
                <c:pt idx="582">
                  <c:v>-6.5299999999999997E-2</c:v>
                </c:pt>
                <c:pt idx="583">
                  <c:v>-8.8999999999999999E-3</c:v>
                </c:pt>
                <c:pt idx="584">
                  <c:v>-4.0000000000000002E-4</c:v>
                </c:pt>
                <c:pt idx="585">
                  <c:v>0</c:v>
                </c:pt>
                <c:pt idx="586">
                  <c:v>2E-3</c:v>
                </c:pt>
                <c:pt idx="587">
                  <c:v>-2.2800000000000001E-2</c:v>
                </c:pt>
                <c:pt idx="588">
                  <c:v>7.3200000000000001E-2</c:v>
                </c:pt>
                <c:pt idx="589">
                  <c:v>5.67E-2</c:v>
                </c:pt>
                <c:pt idx="590">
                  <c:v>0</c:v>
                </c:pt>
                <c:pt idx="591">
                  <c:v>3.6799999999999999E-2</c:v>
                </c:pt>
                <c:pt idx="592">
                  <c:v>2.1499999999999998E-2</c:v>
                </c:pt>
                <c:pt idx="593">
                  <c:v>1.43E-2</c:v>
                </c:pt>
                <c:pt idx="594">
                  <c:v>-8.9999999999999993E-3</c:v>
                </c:pt>
                <c:pt idx="595">
                  <c:v>-6.4199999999999993E-2</c:v>
                </c:pt>
                <c:pt idx="596">
                  <c:v>-7.2300000000000003E-2</c:v>
                </c:pt>
                <c:pt idx="597">
                  <c:v>1.9699999999999999E-2</c:v>
                </c:pt>
                <c:pt idx="598">
                  <c:v>-3.9100000000000003E-2</c:v>
                </c:pt>
                <c:pt idx="599">
                  <c:v>9.4999999999999998E-3</c:v>
                </c:pt>
                <c:pt idx="600">
                  <c:v>-0.10299999999999999</c:v>
                </c:pt>
                <c:pt idx="601">
                  <c:v>5.9299999999999999E-2</c:v>
                </c:pt>
                <c:pt idx="602">
                  <c:v>-5.7999999999999996E-3</c:v>
                </c:pt>
                <c:pt idx="603">
                  <c:v>6.3299999999999995E-2</c:v>
                </c:pt>
                <c:pt idx="604">
                  <c:v>1.8800000000000001E-2</c:v>
                </c:pt>
                <c:pt idx="605">
                  <c:v>-4.2700000000000002E-2</c:v>
                </c:pt>
                <c:pt idx="606">
                  <c:v>-8.9999999999999998E-4</c:v>
                </c:pt>
                <c:pt idx="607">
                  <c:v>-4.2700000000000002E-2</c:v>
                </c:pt>
                <c:pt idx="608">
                  <c:v>6.3799999999999996E-2</c:v>
                </c:pt>
                <c:pt idx="609">
                  <c:v>6.3E-3</c:v>
                </c:pt>
                <c:pt idx="610">
                  <c:v>4.9500000000000002E-2</c:v>
                </c:pt>
                <c:pt idx="611">
                  <c:v>4.2799999999999998E-2</c:v>
                </c:pt>
                <c:pt idx="612">
                  <c:v>1.9199999999999998E-2</c:v>
                </c:pt>
                <c:pt idx="613">
                  <c:v>-1.78E-2</c:v>
                </c:pt>
                <c:pt idx="614">
                  <c:v>-4.0500000000000001E-2</c:v>
                </c:pt>
                <c:pt idx="615">
                  <c:v>-5.4999999999999997E-3</c:v>
                </c:pt>
                <c:pt idx="616">
                  <c:v>-1.8800000000000001E-2</c:v>
                </c:pt>
                <c:pt idx="617">
                  <c:v>-2.6499999999999999E-2</c:v>
                </c:pt>
                <c:pt idx="618">
                  <c:v>-5.8999999999999999E-3</c:v>
                </c:pt>
                <c:pt idx="619">
                  <c:v>-5.3699999999999998E-2</c:v>
                </c:pt>
                <c:pt idx="620">
                  <c:v>2.46E-2</c:v>
                </c:pt>
                <c:pt idx="621">
                  <c:v>-9.2100000000000001E-2</c:v>
                </c:pt>
                <c:pt idx="622">
                  <c:v>1.54E-2</c:v>
                </c:pt>
                <c:pt idx="623">
                  <c:v>-2.3E-3</c:v>
                </c:pt>
                <c:pt idx="624">
                  <c:v>4.0000000000000001E-3</c:v>
                </c:pt>
                <c:pt idx="625">
                  <c:v>-1.8599999999999998E-2</c:v>
                </c:pt>
                <c:pt idx="626">
                  <c:v>-4.6300000000000001E-2</c:v>
                </c:pt>
                <c:pt idx="627">
                  <c:v>-2.3099999999999999E-2</c:v>
                </c:pt>
                <c:pt idx="628">
                  <c:v>1.9300000000000001E-2</c:v>
                </c:pt>
                <c:pt idx="629">
                  <c:v>-3.5099999999999999E-2</c:v>
                </c:pt>
                <c:pt idx="630">
                  <c:v>-1.11E-2</c:v>
                </c:pt>
                <c:pt idx="631">
                  <c:v>3.4599999999999999E-2</c:v>
                </c:pt>
                <c:pt idx="632">
                  <c:v>-1.1999999999999999E-3</c:v>
                </c:pt>
                <c:pt idx="633">
                  <c:v>3.2599999999999997E-2</c:v>
                </c:pt>
                <c:pt idx="634">
                  <c:v>-2.1000000000000001E-2</c:v>
                </c:pt>
                <c:pt idx="635">
                  <c:v>-0.04</c:v>
                </c:pt>
                <c:pt idx="636">
                  <c:v>9.0399999999999994E-2</c:v>
                </c:pt>
                <c:pt idx="637">
                  <c:v>6.8500000000000005E-2</c:v>
                </c:pt>
                <c:pt idx="638">
                  <c:v>-7.9399999999999998E-2</c:v>
                </c:pt>
                <c:pt idx="639">
                  <c:v>-2.5899999999999999E-2</c:v>
                </c:pt>
                <c:pt idx="640">
                  <c:v>6.4500000000000002E-2</c:v>
                </c:pt>
                <c:pt idx="641">
                  <c:v>-5.7599999999999998E-2</c:v>
                </c:pt>
                <c:pt idx="642">
                  <c:v>-1.8700000000000001E-2</c:v>
                </c:pt>
                <c:pt idx="643">
                  <c:v>1.8100000000000002E-2</c:v>
                </c:pt>
                <c:pt idx="644">
                  <c:v>-1.14E-2</c:v>
                </c:pt>
                <c:pt idx="645">
                  <c:v>-6.4899999999999999E-2</c:v>
                </c:pt>
                <c:pt idx="646">
                  <c:v>1.24E-2</c:v>
                </c:pt>
                <c:pt idx="647">
                  <c:v>5.0900000000000001E-2</c:v>
                </c:pt>
                <c:pt idx="648">
                  <c:v>3.1399999999999997E-2</c:v>
                </c:pt>
                <c:pt idx="649">
                  <c:v>3.6200000000000003E-2</c:v>
                </c:pt>
                <c:pt idx="650">
                  <c:v>2.5000000000000001E-3</c:v>
                </c:pt>
                <c:pt idx="651">
                  <c:v>-1.95E-2</c:v>
                </c:pt>
                <c:pt idx="652">
                  <c:v>1.7399999999999999E-2</c:v>
                </c:pt>
                <c:pt idx="653">
                  <c:v>3.5099999999999999E-2</c:v>
                </c:pt>
                <c:pt idx="654">
                  <c:v>0</c:v>
                </c:pt>
                <c:pt idx="655">
                  <c:v>7.9500000000000001E-2</c:v>
                </c:pt>
                <c:pt idx="656">
                  <c:v>-2.0500000000000001E-2</c:v>
                </c:pt>
                <c:pt idx="657">
                  <c:v>1.9599999999999999E-2</c:v>
                </c:pt>
                <c:pt idx="658">
                  <c:v>-1.72E-2</c:v>
                </c:pt>
                <c:pt idx="659">
                  <c:v>5.8999999999999999E-3</c:v>
                </c:pt>
                <c:pt idx="660">
                  <c:v>-7.6700000000000004E-2</c:v>
                </c:pt>
                <c:pt idx="661">
                  <c:v>7.6499999999999999E-2</c:v>
                </c:pt>
                <c:pt idx="662">
                  <c:v>5.0000000000000001E-4</c:v>
                </c:pt>
                <c:pt idx="663">
                  <c:v>8.9499999999999996E-2</c:v>
                </c:pt>
                <c:pt idx="664">
                  <c:v>-2.35E-2</c:v>
                </c:pt>
                <c:pt idx="665">
                  <c:v>8.0999999999999996E-3</c:v>
                </c:pt>
                <c:pt idx="666">
                  <c:v>-1.04E-2</c:v>
                </c:pt>
                <c:pt idx="667">
                  <c:v>2.93E-2</c:v>
                </c:pt>
                <c:pt idx="668">
                  <c:v>-9.7999999999999997E-3</c:v>
                </c:pt>
                <c:pt idx="669">
                  <c:v>-6.0000000000000001E-3</c:v>
                </c:pt>
                <c:pt idx="670">
                  <c:v>1.1299999999999999E-2</c:v>
                </c:pt>
                <c:pt idx="671">
                  <c:v>5.8999999999999999E-3</c:v>
                </c:pt>
                <c:pt idx="672">
                  <c:v>3.1699999999999999E-2</c:v>
                </c:pt>
                <c:pt idx="673">
                  <c:v>-8.3900000000000002E-2</c:v>
                </c:pt>
                <c:pt idx="674">
                  <c:v>4.9799999999999997E-2</c:v>
                </c:pt>
                <c:pt idx="675">
                  <c:v>-3.0200000000000001E-2</c:v>
                </c:pt>
                <c:pt idx="676">
                  <c:v>-2.46E-2</c:v>
                </c:pt>
                <c:pt idx="677">
                  <c:v>-1.2999999999999999E-3</c:v>
                </c:pt>
                <c:pt idx="678">
                  <c:v>2.9899999999999999E-2</c:v>
                </c:pt>
                <c:pt idx="679">
                  <c:v>2.5000000000000001E-3</c:v>
                </c:pt>
                <c:pt idx="680">
                  <c:v>5.9299999999999999E-2</c:v>
                </c:pt>
                <c:pt idx="681">
                  <c:v>1.47E-2</c:v>
                </c:pt>
                <c:pt idx="682">
                  <c:v>-4.1599999999999998E-2</c:v>
                </c:pt>
                <c:pt idx="683">
                  <c:v>7.17E-2</c:v>
                </c:pt>
                <c:pt idx="684">
                  <c:v>8.6E-3</c:v>
                </c:pt>
                <c:pt idx="685">
                  <c:v>0</c:v>
                </c:pt>
                <c:pt idx="686">
                  <c:v>6.8099999999999994E-2</c:v>
                </c:pt>
                <c:pt idx="687">
                  <c:v>-4.9099999999999998E-2</c:v>
                </c:pt>
                <c:pt idx="688">
                  <c:v>4.2599999999999999E-2</c:v>
                </c:pt>
                <c:pt idx="689">
                  <c:v>2.53E-2</c:v>
                </c:pt>
                <c:pt idx="690">
                  <c:v>1.8700000000000001E-2</c:v>
                </c:pt>
                <c:pt idx="691">
                  <c:v>-2.93E-2</c:v>
                </c:pt>
                <c:pt idx="692">
                  <c:v>-1.6199999999999999E-2</c:v>
                </c:pt>
                <c:pt idx="693">
                  <c:v>2.9499999999999998E-2</c:v>
                </c:pt>
                <c:pt idx="694">
                  <c:v>-3.15E-2</c:v>
                </c:pt>
                <c:pt idx="695">
                  <c:v>-2.7000000000000001E-3</c:v>
                </c:pt>
                <c:pt idx="696">
                  <c:v>3.3700000000000001E-2</c:v>
                </c:pt>
                <c:pt idx="697">
                  <c:v>-4.3799999999999999E-2</c:v>
                </c:pt>
                <c:pt idx="698">
                  <c:v>2E-3</c:v>
                </c:pt>
                <c:pt idx="699">
                  <c:v>-1E-3</c:v>
                </c:pt>
                <c:pt idx="700">
                  <c:v>-3.1800000000000002E-2</c:v>
                </c:pt>
                <c:pt idx="701">
                  <c:v>-1.4E-3</c:v>
                </c:pt>
                <c:pt idx="702">
                  <c:v>-3.8699999999999998E-2</c:v>
                </c:pt>
                <c:pt idx="703">
                  <c:v>2.3E-2</c:v>
                </c:pt>
                <c:pt idx="704">
                  <c:v>-3.2000000000000002E-3</c:v>
                </c:pt>
                <c:pt idx="705">
                  <c:v>-6.6600000000000006E-2</c:v>
                </c:pt>
                <c:pt idx="706">
                  <c:v>-1.1000000000000001E-3</c:v>
                </c:pt>
                <c:pt idx="707">
                  <c:v>-5.5999999999999999E-3</c:v>
                </c:pt>
                <c:pt idx="708">
                  <c:v>3.1199999999999999E-2</c:v>
                </c:pt>
                <c:pt idx="709">
                  <c:v>4.3999999999999997E-2</c:v>
                </c:pt>
                <c:pt idx="710">
                  <c:v>1.2200000000000001E-2</c:v>
                </c:pt>
                <c:pt idx="711">
                  <c:v>-3.2300000000000002E-2</c:v>
                </c:pt>
                <c:pt idx="712">
                  <c:v>-2.2000000000000001E-3</c:v>
                </c:pt>
                <c:pt idx="713">
                  <c:v>-3.3399999999999999E-2</c:v>
                </c:pt>
                <c:pt idx="714">
                  <c:v>2.52E-2</c:v>
                </c:pt>
                <c:pt idx="715">
                  <c:v>-3.7400000000000003E-2</c:v>
                </c:pt>
                <c:pt idx="716">
                  <c:v>-3.2300000000000002E-2</c:v>
                </c:pt>
                <c:pt idx="717">
                  <c:v>-1.7600000000000001E-2</c:v>
                </c:pt>
                <c:pt idx="718">
                  <c:v>1.66E-2</c:v>
                </c:pt>
                <c:pt idx="719">
                  <c:v>4.4699999999999997E-2</c:v>
                </c:pt>
                <c:pt idx="720">
                  <c:v>-1.46E-2</c:v>
                </c:pt>
                <c:pt idx="721">
                  <c:v>3.32E-2</c:v>
                </c:pt>
                <c:pt idx="722">
                  <c:v>-1.5E-3</c:v>
                </c:pt>
                <c:pt idx="723">
                  <c:v>-3.3999999999999998E-3</c:v>
                </c:pt>
                <c:pt idx="724">
                  <c:v>4.4999999999999997E-3</c:v>
                </c:pt>
                <c:pt idx="725">
                  <c:v>-2.24E-2</c:v>
                </c:pt>
                <c:pt idx="726">
                  <c:v>-1.4800000000000001E-2</c:v>
                </c:pt>
                <c:pt idx="727">
                  <c:v>4.1300000000000003E-2</c:v>
                </c:pt>
                <c:pt idx="728">
                  <c:v>8.6E-3</c:v>
                </c:pt>
                <c:pt idx="729">
                  <c:v>1.49E-2</c:v>
                </c:pt>
                <c:pt idx="730">
                  <c:v>7.4000000000000003E-3</c:v>
                </c:pt>
                <c:pt idx="731">
                  <c:v>-1.1000000000000001E-3</c:v>
                </c:pt>
                <c:pt idx="732">
                  <c:v>1.15E-2</c:v>
                </c:pt>
                <c:pt idx="733">
                  <c:v>-5.8999999999999999E-3</c:v>
                </c:pt>
                <c:pt idx="734">
                  <c:v>-1.6899999999999998E-2</c:v>
                </c:pt>
                <c:pt idx="735">
                  <c:v>3.09E-2</c:v>
                </c:pt>
                <c:pt idx="736">
                  <c:v>1.46E-2</c:v>
                </c:pt>
                <c:pt idx="737">
                  <c:v>-1.21E-2</c:v>
                </c:pt>
                <c:pt idx="738">
                  <c:v>3.27E-2</c:v>
                </c:pt>
                <c:pt idx="739">
                  <c:v>4.1999999999999997E-3</c:v>
                </c:pt>
                <c:pt idx="740">
                  <c:v>3.8E-3</c:v>
                </c:pt>
                <c:pt idx="741">
                  <c:v>2.7300000000000001E-2</c:v>
                </c:pt>
                <c:pt idx="742">
                  <c:v>-1.0500000000000001E-2</c:v>
                </c:pt>
                <c:pt idx="743">
                  <c:v>-1.4800000000000001E-2</c:v>
                </c:pt>
                <c:pt idx="744">
                  <c:v>-2.8299999999999999E-2</c:v>
                </c:pt>
                <c:pt idx="745">
                  <c:v>8.3999999999999995E-3</c:v>
                </c:pt>
                <c:pt idx="746">
                  <c:v>3.3E-3</c:v>
                </c:pt>
                <c:pt idx="747">
                  <c:v>2.0899999999999998E-2</c:v>
                </c:pt>
                <c:pt idx="748">
                  <c:v>-4.5999999999999999E-3</c:v>
                </c:pt>
                <c:pt idx="749">
                  <c:v>-1.6E-2</c:v>
                </c:pt>
                <c:pt idx="750">
                  <c:v>3.56E-2</c:v>
                </c:pt>
                <c:pt idx="751">
                  <c:v>-1.1000000000000001E-3</c:v>
                </c:pt>
                <c:pt idx="752">
                  <c:v>1.7600000000000001E-2</c:v>
                </c:pt>
                <c:pt idx="753">
                  <c:v>1.9E-3</c:v>
                </c:pt>
                <c:pt idx="754">
                  <c:v>2.5999999999999999E-3</c:v>
                </c:pt>
                <c:pt idx="755">
                  <c:v>1.6899999999999998E-2</c:v>
                </c:pt>
                <c:pt idx="756">
                  <c:v>3.2000000000000002E-3</c:v>
                </c:pt>
                <c:pt idx="757">
                  <c:v>7.4999999999999997E-3</c:v>
                </c:pt>
                <c:pt idx="758">
                  <c:v>6.9999999999999999E-4</c:v>
                </c:pt>
                <c:pt idx="759">
                  <c:v>-1.2800000000000001E-2</c:v>
                </c:pt>
                <c:pt idx="760">
                  <c:v>2.9399999999999999E-2</c:v>
                </c:pt>
                <c:pt idx="761">
                  <c:v>2.6700000000000002E-2</c:v>
                </c:pt>
                <c:pt idx="762">
                  <c:v>-1E-3</c:v>
                </c:pt>
                <c:pt idx="763">
                  <c:v>1.46E-2</c:v>
                </c:pt>
                <c:pt idx="764">
                  <c:v>1.2699999999999999E-2</c:v>
                </c:pt>
                <c:pt idx="765">
                  <c:v>-1.67E-2</c:v>
                </c:pt>
                <c:pt idx="766">
                  <c:v>-3.7000000000000002E-3</c:v>
                </c:pt>
                <c:pt idx="767">
                  <c:v>-2.18E-2</c:v>
                </c:pt>
                <c:pt idx="768">
                  <c:v>-3.1E-2</c:v>
                </c:pt>
                <c:pt idx="769">
                  <c:v>-6.0000000000000001E-3</c:v>
                </c:pt>
                <c:pt idx="770">
                  <c:v>2.75E-2</c:v>
                </c:pt>
                <c:pt idx="771">
                  <c:v>-6.9999999999999999E-4</c:v>
                </c:pt>
                <c:pt idx="772">
                  <c:v>-1.5299999999999999E-2</c:v>
                </c:pt>
                <c:pt idx="773">
                  <c:v>-3.9399999999999998E-2</c:v>
                </c:pt>
                <c:pt idx="774">
                  <c:v>4.4000000000000003E-3</c:v>
                </c:pt>
                <c:pt idx="775">
                  <c:v>2.1399999999999999E-2</c:v>
                </c:pt>
                <c:pt idx="776">
                  <c:v>-8.8000000000000005E-3</c:v>
                </c:pt>
                <c:pt idx="777">
                  <c:v>3.1600000000000003E-2</c:v>
                </c:pt>
                <c:pt idx="778">
                  <c:v>-1.3899999999999999E-2</c:v>
                </c:pt>
                <c:pt idx="779">
                  <c:v>-5.3E-3</c:v>
                </c:pt>
                <c:pt idx="780">
                  <c:v>8.8999999999999999E-3</c:v>
                </c:pt>
                <c:pt idx="781">
                  <c:v>0</c:v>
                </c:pt>
                <c:pt idx="782">
                  <c:v>4.3299999999999998E-2</c:v>
                </c:pt>
                <c:pt idx="783">
                  <c:v>1.18E-2</c:v>
                </c:pt>
                <c:pt idx="784">
                  <c:v>-1.0500000000000001E-2</c:v>
                </c:pt>
                <c:pt idx="785">
                  <c:v>-8.8999999999999999E-3</c:v>
                </c:pt>
                <c:pt idx="786">
                  <c:v>-4.1000000000000003E-3</c:v>
                </c:pt>
                <c:pt idx="787">
                  <c:v>-3.0999999999999999E-3</c:v>
                </c:pt>
                <c:pt idx="788">
                  <c:v>1.66E-2</c:v>
                </c:pt>
                <c:pt idx="789">
                  <c:v>-6.7999999999999996E-3</c:v>
                </c:pt>
                <c:pt idx="790">
                  <c:v>-3.3500000000000002E-2</c:v>
                </c:pt>
                <c:pt idx="791">
                  <c:v>-1.7000000000000001E-2</c:v>
                </c:pt>
                <c:pt idx="792">
                  <c:v>-2.7900000000000001E-2</c:v>
                </c:pt>
                <c:pt idx="793">
                  <c:v>1.4E-2</c:v>
                </c:pt>
                <c:pt idx="794">
                  <c:v>-8.1100000000000005E-2</c:v>
                </c:pt>
                <c:pt idx="795">
                  <c:v>-6.4999999999999997E-3</c:v>
                </c:pt>
                <c:pt idx="796">
                  <c:v>9.4000000000000004E-3</c:v>
                </c:pt>
                <c:pt idx="797">
                  <c:v>-1.5800000000000002E-2</c:v>
                </c:pt>
                <c:pt idx="798">
                  <c:v>1.6299999999999999E-2</c:v>
                </c:pt>
                <c:pt idx="799">
                  <c:v>3.6700000000000003E-2</c:v>
                </c:pt>
                <c:pt idx="800">
                  <c:v>2.06E-2</c:v>
                </c:pt>
                <c:pt idx="801">
                  <c:v>-2.5700000000000001E-2</c:v>
                </c:pt>
                <c:pt idx="802">
                  <c:v>4.0000000000000002E-4</c:v>
                </c:pt>
                <c:pt idx="803">
                  <c:v>-6.3E-3</c:v>
                </c:pt>
                <c:pt idx="804">
                  <c:v>-1.15E-2</c:v>
                </c:pt>
                <c:pt idx="805">
                  <c:v>-1.26E-2</c:v>
                </c:pt>
                <c:pt idx="806">
                  <c:v>-1.9E-3</c:v>
                </c:pt>
                <c:pt idx="807">
                  <c:v>-4.8999999999999998E-3</c:v>
                </c:pt>
                <c:pt idx="808">
                  <c:v>-3.8E-3</c:v>
                </c:pt>
                <c:pt idx="809">
                  <c:v>-3.0999999999999999E-3</c:v>
                </c:pt>
                <c:pt idx="810">
                  <c:v>1.5E-3</c:v>
                </c:pt>
                <c:pt idx="811">
                  <c:v>-3.0999999999999999E-3</c:v>
                </c:pt>
                <c:pt idx="812">
                  <c:v>-5.0000000000000001E-3</c:v>
                </c:pt>
                <c:pt idx="813">
                  <c:v>0</c:v>
                </c:pt>
                <c:pt idx="814">
                  <c:v>6.4000000000000003E-3</c:v>
                </c:pt>
                <c:pt idx="815">
                  <c:v>2.3999999999999998E-3</c:v>
                </c:pt>
                <c:pt idx="816">
                  <c:v>-4.7000000000000002E-3</c:v>
                </c:pt>
                <c:pt idx="817">
                  <c:v>-6.0000000000000001E-3</c:v>
                </c:pt>
                <c:pt idx="818">
                  <c:v>-1.7000000000000001E-2</c:v>
                </c:pt>
                <c:pt idx="819">
                  <c:v>-1.7399999999999999E-2</c:v>
                </c:pt>
                <c:pt idx="820">
                  <c:v>-8.5000000000000006E-3</c:v>
                </c:pt>
                <c:pt idx="821">
                  <c:v>-4.4999999999999997E-3</c:v>
                </c:pt>
                <c:pt idx="822">
                  <c:v>1.4999999999999999E-2</c:v>
                </c:pt>
                <c:pt idx="823">
                  <c:v>9.4999999999999998E-3</c:v>
                </c:pt>
                <c:pt idx="824">
                  <c:v>1.18E-2</c:v>
                </c:pt>
                <c:pt idx="825">
                  <c:v>2.3E-3</c:v>
                </c:pt>
                <c:pt idx="826">
                  <c:v>-6.6E-3</c:v>
                </c:pt>
                <c:pt idx="827">
                  <c:v>5.8999999999999999E-3</c:v>
                </c:pt>
                <c:pt idx="828">
                  <c:v>-4.7000000000000002E-3</c:v>
                </c:pt>
                <c:pt idx="829">
                  <c:v>6.7000000000000002E-3</c:v>
                </c:pt>
                <c:pt idx="830">
                  <c:v>-8.2000000000000007E-3</c:v>
                </c:pt>
                <c:pt idx="831">
                  <c:v>1.5900000000000001E-2</c:v>
                </c:pt>
                <c:pt idx="832">
                  <c:v>1.4500000000000001E-2</c:v>
                </c:pt>
                <c:pt idx="833">
                  <c:v>5.7999999999999996E-3</c:v>
                </c:pt>
                <c:pt idx="834">
                  <c:v>0</c:v>
                </c:pt>
                <c:pt idx="835">
                  <c:v>-4.1999999999999997E-3</c:v>
                </c:pt>
                <c:pt idx="836">
                  <c:v>-5.4000000000000003E-3</c:v>
                </c:pt>
                <c:pt idx="837">
                  <c:v>-1.1999999999999999E-3</c:v>
                </c:pt>
                <c:pt idx="838">
                  <c:v>1.1999999999999999E-3</c:v>
                </c:pt>
                <c:pt idx="839">
                  <c:v>-6.6E-3</c:v>
                </c:pt>
                <c:pt idx="840">
                  <c:v>1.0800000000000001E-2</c:v>
                </c:pt>
                <c:pt idx="841">
                  <c:v>4.5999999999999999E-3</c:v>
                </c:pt>
                <c:pt idx="842">
                  <c:v>2.7000000000000001E-3</c:v>
                </c:pt>
                <c:pt idx="843">
                  <c:v>6.4999999999999997E-3</c:v>
                </c:pt>
                <c:pt idx="844">
                  <c:v>7.1999999999999998E-3</c:v>
                </c:pt>
                <c:pt idx="845">
                  <c:v>0</c:v>
                </c:pt>
                <c:pt idx="846">
                  <c:v>-1.2200000000000001E-2</c:v>
                </c:pt>
                <c:pt idx="847">
                  <c:v>0</c:v>
                </c:pt>
                <c:pt idx="848">
                  <c:v>6.1999999999999998E-3</c:v>
                </c:pt>
                <c:pt idx="849">
                  <c:v>-3.5000000000000001E-3</c:v>
                </c:pt>
                <c:pt idx="850">
                  <c:v>-4.3499999999999997E-2</c:v>
                </c:pt>
                <c:pt idx="851">
                  <c:v>-3.5900000000000001E-2</c:v>
                </c:pt>
                <c:pt idx="852">
                  <c:v>6.3E-3</c:v>
                </c:pt>
                <c:pt idx="853">
                  <c:v>2.5000000000000001E-3</c:v>
                </c:pt>
                <c:pt idx="854">
                  <c:v>1.78E-2</c:v>
                </c:pt>
                <c:pt idx="855">
                  <c:v>-2.5700000000000001E-2</c:v>
                </c:pt>
                <c:pt idx="856">
                  <c:v>-8.5000000000000006E-3</c:v>
                </c:pt>
                <c:pt idx="857">
                  <c:v>-3.0000000000000001E-3</c:v>
                </c:pt>
                <c:pt idx="858">
                  <c:v>1.5599999999999999E-2</c:v>
                </c:pt>
                <c:pt idx="859">
                  <c:v>-4.5999999999999999E-3</c:v>
                </c:pt>
                <c:pt idx="860">
                  <c:v>-3.1699999999999999E-2</c:v>
                </c:pt>
                <c:pt idx="861">
                  <c:v>-2.5999999999999999E-2</c:v>
                </c:pt>
                <c:pt idx="862">
                  <c:v>-2.0999999999999999E-3</c:v>
                </c:pt>
                <c:pt idx="863">
                  <c:v>1.3299999999999999E-2</c:v>
                </c:pt>
                <c:pt idx="864">
                  <c:v>1.72E-2</c:v>
                </c:pt>
                <c:pt idx="865">
                  <c:v>3.1399999999999997E-2</c:v>
                </c:pt>
                <c:pt idx="866">
                  <c:v>0</c:v>
                </c:pt>
                <c:pt idx="867">
                  <c:v>9.4000000000000004E-3</c:v>
                </c:pt>
                <c:pt idx="868">
                  <c:v>-6.1999999999999998E-3</c:v>
                </c:pt>
                <c:pt idx="869">
                  <c:v>2E-3</c:v>
                </c:pt>
                <c:pt idx="870">
                  <c:v>7.9000000000000008E-3</c:v>
                </c:pt>
                <c:pt idx="871">
                  <c:v>1.4E-2</c:v>
                </c:pt>
                <c:pt idx="872">
                  <c:v>2.5899999999999999E-2</c:v>
                </c:pt>
                <c:pt idx="873">
                  <c:v>3.7100000000000001E-2</c:v>
                </c:pt>
                <c:pt idx="874">
                  <c:v>-1.24E-2</c:v>
                </c:pt>
                <c:pt idx="875">
                  <c:v>1.2200000000000001E-2</c:v>
                </c:pt>
                <c:pt idx="876">
                  <c:v>3.3300000000000003E-2</c:v>
                </c:pt>
                <c:pt idx="877">
                  <c:v>8.5000000000000006E-3</c:v>
                </c:pt>
                <c:pt idx="878">
                  <c:v>4.0000000000000002E-4</c:v>
                </c:pt>
                <c:pt idx="879">
                  <c:v>1.0999999999999999E-2</c:v>
                </c:pt>
                <c:pt idx="880">
                  <c:v>1.46E-2</c:v>
                </c:pt>
                <c:pt idx="881">
                  <c:v>5.8999999999999999E-3</c:v>
                </c:pt>
                <c:pt idx="882">
                  <c:v>1E-3</c:v>
                </c:pt>
                <c:pt idx="883">
                  <c:v>2.2499999999999999E-2</c:v>
                </c:pt>
                <c:pt idx="884">
                  <c:v>2.3999999999999998E-3</c:v>
                </c:pt>
                <c:pt idx="885">
                  <c:v>-5.1000000000000004E-3</c:v>
                </c:pt>
                <c:pt idx="886">
                  <c:v>1.6E-2</c:v>
                </c:pt>
                <c:pt idx="887">
                  <c:v>2E-3</c:v>
                </c:pt>
                <c:pt idx="888">
                  <c:v>-3.8E-3</c:v>
                </c:pt>
                <c:pt idx="889">
                  <c:v>2.0999999999999999E-3</c:v>
                </c:pt>
                <c:pt idx="890">
                  <c:v>1.09E-2</c:v>
                </c:pt>
                <c:pt idx="891">
                  <c:v>-1.6999999999999999E-3</c:v>
                </c:pt>
                <c:pt idx="892">
                  <c:v>9.4999999999999998E-3</c:v>
                </c:pt>
                <c:pt idx="893">
                  <c:v>8.6999999999999994E-3</c:v>
                </c:pt>
                <c:pt idx="894">
                  <c:v>0</c:v>
                </c:pt>
                <c:pt idx="895">
                  <c:v>2.47E-2</c:v>
                </c:pt>
                <c:pt idx="896">
                  <c:v>1.9E-3</c:v>
                </c:pt>
                <c:pt idx="897">
                  <c:v>-4.8999999999999998E-3</c:v>
                </c:pt>
                <c:pt idx="898">
                  <c:v>-4.1999999999999997E-3</c:v>
                </c:pt>
                <c:pt idx="899">
                  <c:v>5.28E-2</c:v>
                </c:pt>
                <c:pt idx="900">
                  <c:v>-5.8999999999999999E-3</c:v>
                </c:pt>
                <c:pt idx="901">
                  <c:v>1.3899999999999999E-2</c:v>
                </c:pt>
                <c:pt idx="902">
                  <c:v>0</c:v>
                </c:pt>
                <c:pt idx="903">
                  <c:v>-9.1999999999999998E-3</c:v>
                </c:pt>
                <c:pt idx="904">
                  <c:v>-6.0000000000000001E-3</c:v>
                </c:pt>
                <c:pt idx="905">
                  <c:v>1.8200000000000001E-2</c:v>
                </c:pt>
                <c:pt idx="906">
                  <c:v>4.8999999999999998E-3</c:v>
                </c:pt>
                <c:pt idx="907">
                  <c:v>2.8500000000000001E-2</c:v>
                </c:pt>
                <c:pt idx="908">
                  <c:v>1.5299999999999999E-2</c:v>
                </c:pt>
                <c:pt idx="909">
                  <c:v>1.9E-2</c:v>
                </c:pt>
                <c:pt idx="910">
                  <c:v>-4.4200000000000003E-2</c:v>
                </c:pt>
                <c:pt idx="911">
                  <c:v>-1.18E-2</c:v>
                </c:pt>
                <c:pt idx="912">
                  <c:v>9.7999999999999997E-3</c:v>
                </c:pt>
                <c:pt idx="913">
                  <c:v>-1.2999999999999999E-2</c:v>
                </c:pt>
                <c:pt idx="914">
                  <c:v>5.4999999999999997E-3</c:v>
                </c:pt>
                <c:pt idx="915">
                  <c:v>-3.5900000000000001E-2</c:v>
                </c:pt>
                <c:pt idx="916">
                  <c:v>6.7999999999999996E-3</c:v>
                </c:pt>
                <c:pt idx="917">
                  <c:v>-2.4199999999999999E-2</c:v>
                </c:pt>
                <c:pt idx="918">
                  <c:v>-1.9699999999999999E-2</c:v>
                </c:pt>
                <c:pt idx="919">
                  <c:v>-2.9999999999999997E-4</c:v>
                </c:pt>
                <c:pt idx="920">
                  <c:v>2.2599999999999999E-2</c:v>
                </c:pt>
                <c:pt idx="921">
                  <c:v>2.1999999999999999E-2</c:v>
                </c:pt>
                <c:pt idx="922">
                  <c:v>-1.9E-3</c:v>
                </c:pt>
                <c:pt idx="923">
                  <c:v>-2.0299999999999999E-2</c:v>
                </c:pt>
                <c:pt idx="924">
                  <c:v>2.7000000000000001E-3</c:v>
                </c:pt>
                <c:pt idx="925">
                  <c:v>-5.2400000000000002E-2</c:v>
                </c:pt>
                <c:pt idx="926">
                  <c:v>6.9999999999999999E-4</c:v>
                </c:pt>
                <c:pt idx="927">
                  <c:v>-2.07E-2</c:v>
                </c:pt>
                <c:pt idx="928">
                  <c:v>5.3499999999999999E-2</c:v>
                </c:pt>
                <c:pt idx="929">
                  <c:v>-1.21E-2</c:v>
                </c:pt>
                <c:pt idx="930">
                  <c:v>3.7999999999999999E-2</c:v>
                </c:pt>
                <c:pt idx="931">
                  <c:v>-2.3400000000000001E-2</c:v>
                </c:pt>
                <c:pt idx="932">
                  <c:v>3.3000000000000002E-2</c:v>
                </c:pt>
                <c:pt idx="933">
                  <c:v>-3.0999999999999999E-3</c:v>
                </c:pt>
                <c:pt idx="934">
                  <c:v>0</c:v>
                </c:pt>
                <c:pt idx="935">
                  <c:v>-1.95E-2</c:v>
                </c:pt>
                <c:pt idx="936">
                  <c:v>3.2000000000000001E-2</c:v>
                </c:pt>
                <c:pt idx="937">
                  <c:v>-1.0800000000000001E-2</c:v>
                </c:pt>
                <c:pt idx="938">
                  <c:v>-1.47E-2</c:v>
                </c:pt>
                <c:pt idx="939">
                  <c:v>-1.34E-2</c:v>
                </c:pt>
                <c:pt idx="940">
                  <c:v>-8.0000000000000002E-3</c:v>
                </c:pt>
                <c:pt idx="941">
                  <c:v>-1.43E-2</c:v>
                </c:pt>
                <c:pt idx="942">
                  <c:v>3.1800000000000002E-2</c:v>
                </c:pt>
                <c:pt idx="943">
                  <c:v>3.4099999999999998E-2</c:v>
                </c:pt>
                <c:pt idx="944">
                  <c:v>-7.1999999999999998E-3</c:v>
                </c:pt>
                <c:pt idx="945">
                  <c:v>1.3299999999999999E-2</c:v>
                </c:pt>
                <c:pt idx="946">
                  <c:v>8.2000000000000007E-3</c:v>
                </c:pt>
                <c:pt idx="947">
                  <c:v>-4.7000000000000002E-3</c:v>
                </c:pt>
                <c:pt idx="948">
                  <c:v>1.32E-2</c:v>
                </c:pt>
                <c:pt idx="949">
                  <c:v>-1.8200000000000001E-2</c:v>
                </c:pt>
                <c:pt idx="950">
                  <c:v>-1.7600000000000001E-2</c:v>
                </c:pt>
                <c:pt idx="951">
                  <c:v>-6.1999999999999998E-3</c:v>
                </c:pt>
                <c:pt idx="952">
                  <c:v>-1.7100000000000001E-2</c:v>
                </c:pt>
                <c:pt idx="953">
                  <c:v>1.1599999999999999E-2</c:v>
                </c:pt>
                <c:pt idx="954">
                  <c:v>0</c:v>
                </c:pt>
                <c:pt idx="955">
                  <c:v>-2.52E-2</c:v>
                </c:pt>
                <c:pt idx="956">
                  <c:v>-1.04E-2</c:v>
                </c:pt>
                <c:pt idx="957">
                  <c:v>-1.8E-3</c:v>
                </c:pt>
                <c:pt idx="958">
                  <c:v>-1.1599999999999999E-2</c:v>
                </c:pt>
                <c:pt idx="959">
                  <c:v>0</c:v>
                </c:pt>
                <c:pt idx="960">
                  <c:v>-1.41E-2</c:v>
                </c:pt>
                <c:pt idx="961">
                  <c:v>1.7600000000000001E-2</c:v>
                </c:pt>
                <c:pt idx="962">
                  <c:v>5.4000000000000003E-3</c:v>
                </c:pt>
                <c:pt idx="963">
                  <c:v>1.2200000000000001E-2</c:v>
                </c:pt>
                <c:pt idx="964">
                  <c:v>5.0000000000000001E-3</c:v>
                </c:pt>
                <c:pt idx="965">
                  <c:v>-1.0500000000000001E-2</c:v>
                </c:pt>
                <c:pt idx="966">
                  <c:v>-1.4E-3</c:v>
                </c:pt>
                <c:pt idx="967">
                  <c:v>7.9000000000000008E-3</c:v>
                </c:pt>
                <c:pt idx="968">
                  <c:v>-3.44E-2</c:v>
                </c:pt>
                <c:pt idx="969">
                  <c:v>6.9999999999999999E-4</c:v>
                </c:pt>
                <c:pt idx="970">
                  <c:v>3.5999999999999997E-2</c:v>
                </c:pt>
                <c:pt idx="971">
                  <c:v>-2.3099999999999999E-2</c:v>
                </c:pt>
                <c:pt idx="972">
                  <c:v>2.41E-2</c:v>
                </c:pt>
                <c:pt idx="973">
                  <c:v>1.29E-2</c:v>
                </c:pt>
                <c:pt idx="974">
                  <c:v>1.24E-2</c:v>
                </c:pt>
                <c:pt idx="975">
                  <c:v>5.1999999999999998E-3</c:v>
                </c:pt>
                <c:pt idx="976">
                  <c:v>-3.8E-3</c:v>
                </c:pt>
                <c:pt idx="977">
                  <c:v>-2.9999999999999997E-4</c:v>
                </c:pt>
                <c:pt idx="978">
                  <c:v>4.8999999999999998E-3</c:v>
                </c:pt>
                <c:pt idx="979">
                  <c:v>2.1499999999999998E-2</c:v>
                </c:pt>
                <c:pt idx="980">
                  <c:v>-1.09E-2</c:v>
                </c:pt>
                <c:pt idx="981">
                  <c:v>2.7000000000000001E-3</c:v>
                </c:pt>
                <c:pt idx="982">
                  <c:v>1.3100000000000001E-2</c:v>
                </c:pt>
                <c:pt idx="983">
                  <c:v>1.44E-2</c:v>
                </c:pt>
                <c:pt idx="984">
                  <c:v>1.38E-2</c:v>
                </c:pt>
                <c:pt idx="985">
                  <c:v>5.5999999999999999E-3</c:v>
                </c:pt>
                <c:pt idx="986">
                  <c:v>-1.34E-2</c:v>
                </c:pt>
                <c:pt idx="987">
                  <c:v>1.6199999999999999E-2</c:v>
                </c:pt>
                <c:pt idx="988">
                  <c:v>2E-3</c:v>
                </c:pt>
                <c:pt idx="989">
                  <c:v>-2.9999999999999997E-4</c:v>
                </c:pt>
                <c:pt idx="990">
                  <c:v>-6.1000000000000004E-3</c:v>
                </c:pt>
                <c:pt idx="991">
                  <c:v>-7.7999999999999996E-3</c:v>
                </c:pt>
                <c:pt idx="992">
                  <c:v>-1.4800000000000001E-2</c:v>
                </c:pt>
                <c:pt idx="993">
                  <c:v>4.5999999999999999E-3</c:v>
                </c:pt>
                <c:pt idx="994">
                  <c:v>6.9999999999999999E-4</c:v>
                </c:pt>
                <c:pt idx="995">
                  <c:v>-3.32E-2</c:v>
                </c:pt>
                <c:pt idx="996">
                  <c:v>3.3500000000000002E-2</c:v>
                </c:pt>
                <c:pt idx="997">
                  <c:v>-2.06E-2</c:v>
                </c:pt>
                <c:pt idx="998">
                  <c:v>1.95E-2</c:v>
                </c:pt>
                <c:pt idx="999">
                  <c:v>-1.3899999999999999E-2</c:v>
                </c:pt>
                <c:pt idx="1000">
                  <c:v>4.0000000000000002E-4</c:v>
                </c:pt>
                <c:pt idx="1001">
                  <c:v>3.5200000000000002E-2</c:v>
                </c:pt>
                <c:pt idx="1002">
                  <c:v>7.6E-3</c:v>
                </c:pt>
                <c:pt idx="1003">
                  <c:v>1.01E-2</c:v>
                </c:pt>
                <c:pt idx="1004">
                  <c:v>0</c:v>
                </c:pt>
                <c:pt idx="1005">
                  <c:v>-1.6199999999999999E-2</c:v>
                </c:pt>
                <c:pt idx="1006">
                  <c:v>6.1999999999999998E-3</c:v>
                </c:pt>
                <c:pt idx="1007">
                  <c:v>-7.1000000000000004E-3</c:v>
                </c:pt>
                <c:pt idx="1008">
                  <c:v>3.0000000000000001E-3</c:v>
                </c:pt>
                <c:pt idx="1009">
                  <c:v>5.7000000000000002E-3</c:v>
                </c:pt>
                <c:pt idx="1010">
                  <c:v>4.4000000000000003E-3</c:v>
                </c:pt>
                <c:pt idx="1011">
                  <c:v>2.7000000000000001E-3</c:v>
                </c:pt>
                <c:pt idx="1012">
                  <c:v>-4.3E-3</c:v>
                </c:pt>
                <c:pt idx="1013">
                  <c:v>-6.0000000000000001E-3</c:v>
                </c:pt>
                <c:pt idx="1014">
                  <c:v>-7.4000000000000003E-3</c:v>
                </c:pt>
                <c:pt idx="1015">
                  <c:v>-1.0500000000000001E-2</c:v>
                </c:pt>
                <c:pt idx="1016">
                  <c:v>-2.7E-2</c:v>
                </c:pt>
                <c:pt idx="1017">
                  <c:v>-3.5000000000000001E-3</c:v>
                </c:pt>
                <c:pt idx="1018">
                  <c:v>1.3599999999999999E-2</c:v>
                </c:pt>
                <c:pt idx="1019">
                  <c:v>-1.4800000000000001E-2</c:v>
                </c:pt>
                <c:pt idx="1020">
                  <c:v>1.6999999999999999E-3</c:v>
                </c:pt>
                <c:pt idx="1021">
                  <c:v>6.3E-3</c:v>
                </c:pt>
                <c:pt idx="1022">
                  <c:v>-1.6500000000000001E-2</c:v>
                </c:pt>
                <c:pt idx="1023">
                  <c:v>1E-3</c:v>
                </c:pt>
                <c:pt idx="1024">
                  <c:v>-8.9999999999999993E-3</c:v>
                </c:pt>
                <c:pt idx="1025">
                  <c:v>1.17E-2</c:v>
                </c:pt>
                <c:pt idx="1026">
                  <c:v>1.09E-2</c:v>
                </c:pt>
                <c:pt idx="1027">
                  <c:v>-2.5999999999999999E-2</c:v>
                </c:pt>
                <c:pt idx="1028">
                  <c:v>8.6999999999999994E-3</c:v>
                </c:pt>
                <c:pt idx="1029">
                  <c:v>-3.0999999999999999E-3</c:v>
                </c:pt>
                <c:pt idx="1030">
                  <c:v>8.6999999999999994E-3</c:v>
                </c:pt>
                <c:pt idx="1031">
                  <c:v>-3.0999999999999999E-3</c:v>
                </c:pt>
                <c:pt idx="1032">
                  <c:v>1.03E-2</c:v>
                </c:pt>
                <c:pt idx="1033">
                  <c:v>-3.0000000000000001E-3</c:v>
                </c:pt>
                <c:pt idx="1034">
                  <c:v>2.2100000000000002E-2</c:v>
                </c:pt>
                <c:pt idx="1035">
                  <c:v>1.2999999999999999E-3</c:v>
                </c:pt>
                <c:pt idx="1036">
                  <c:v>9.1000000000000004E-3</c:v>
                </c:pt>
                <c:pt idx="1037">
                  <c:v>-5.5999999999999999E-3</c:v>
                </c:pt>
                <c:pt idx="1038">
                  <c:v>2.3E-3</c:v>
                </c:pt>
                <c:pt idx="1039">
                  <c:v>-3.5999999999999999E-3</c:v>
                </c:pt>
                <c:pt idx="1040">
                  <c:v>-6.9999999999999999E-4</c:v>
                </c:pt>
                <c:pt idx="1041">
                  <c:v>1.8100000000000002E-2</c:v>
                </c:pt>
                <c:pt idx="1042">
                  <c:v>-6.8999999999999999E-3</c:v>
                </c:pt>
                <c:pt idx="1043">
                  <c:v>8.6E-3</c:v>
                </c:pt>
                <c:pt idx="1044">
                  <c:v>-1.3899999999999999E-2</c:v>
                </c:pt>
                <c:pt idx="1045">
                  <c:v>-3.9600000000000003E-2</c:v>
                </c:pt>
                <c:pt idx="1046">
                  <c:v>9.7999999999999997E-3</c:v>
                </c:pt>
                <c:pt idx="1047">
                  <c:v>6.9999999999999999E-4</c:v>
                </c:pt>
                <c:pt idx="1048">
                  <c:v>1.7899999999999999E-2</c:v>
                </c:pt>
                <c:pt idx="1049">
                  <c:v>-8.2000000000000007E-3</c:v>
                </c:pt>
                <c:pt idx="1050">
                  <c:v>9.1999999999999998E-3</c:v>
                </c:pt>
                <c:pt idx="1051">
                  <c:v>-1.6999999999999999E-3</c:v>
                </c:pt>
                <c:pt idx="1052">
                  <c:v>-0.01</c:v>
                </c:pt>
                <c:pt idx="1053">
                  <c:v>-2.9999999999999997E-4</c:v>
                </c:pt>
                <c:pt idx="1054">
                  <c:v>-8.3999999999999995E-3</c:v>
                </c:pt>
                <c:pt idx="1055">
                  <c:v>-6.0000000000000001E-3</c:v>
                </c:pt>
                <c:pt idx="1056">
                  <c:v>7.0000000000000001E-3</c:v>
                </c:pt>
                <c:pt idx="1057">
                  <c:v>8.6E-3</c:v>
                </c:pt>
                <c:pt idx="1058">
                  <c:v>-5.1999999999999998E-3</c:v>
                </c:pt>
                <c:pt idx="1059">
                  <c:v>-1.9900000000000001E-2</c:v>
                </c:pt>
                <c:pt idx="1060">
                  <c:v>2.0999999999999999E-3</c:v>
                </c:pt>
                <c:pt idx="1061">
                  <c:v>-4.0000000000000002E-4</c:v>
                </c:pt>
                <c:pt idx="1062">
                  <c:v>-4.5999999999999999E-3</c:v>
                </c:pt>
                <c:pt idx="1063">
                  <c:v>-1.9400000000000001E-2</c:v>
                </c:pt>
                <c:pt idx="1064">
                  <c:v>1.7000000000000001E-2</c:v>
                </c:pt>
                <c:pt idx="1065">
                  <c:v>2.2599999999999999E-2</c:v>
                </c:pt>
                <c:pt idx="1066">
                  <c:v>1.18E-2</c:v>
                </c:pt>
                <c:pt idx="1067">
                  <c:v>-1E-3</c:v>
                </c:pt>
                <c:pt idx="1068">
                  <c:v>-3.8E-3</c:v>
                </c:pt>
                <c:pt idx="1069">
                  <c:v>9.1999999999999998E-3</c:v>
                </c:pt>
                <c:pt idx="1070">
                  <c:v>6.7999999999999996E-3</c:v>
                </c:pt>
                <c:pt idx="1071">
                  <c:v>8.0999999999999996E-3</c:v>
                </c:pt>
                <c:pt idx="1072">
                  <c:v>-9.4000000000000004E-3</c:v>
                </c:pt>
                <c:pt idx="1073">
                  <c:v>-2.7000000000000001E-3</c:v>
                </c:pt>
                <c:pt idx="1074">
                  <c:v>1.4800000000000001E-2</c:v>
                </c:pt>
                <c:pt idx="1075">
                  <c:v>0</c:v>
                </c:pt>
                <c:pt idx="1076">
                  <c:v>5.7000000000000002E-3</c:v>
                </c:pt>
                <c:pt idx="1077">
                  <c:v>-5.7000000000000002E-3</c:v>
                </c:pt>
                <c:pt idx="1078">
                  <c:v>-2.7000000000000001E-3</c:v>
                </c:pt>
                <c:pt idx="1079">
                  <c:v>-6.9999999999999999E-4</c:v>
                </c:pt>
                <c:pt idx="1080">
                  <c:v>-2E-3</c:v>
                </c:pt>
                <c:pt idx="1081">
                  <c:v>1.83E-2</c:v>
                </c:pt>
                <c:pt idx="1082">
                  <c:v>-3.0000000000000001E-3</c:v>
                </c:pt>
                <c:pt idx="1083">
                  <c:v>-4.3E-3</c:v>
                </c:pt>
                <c:pt idx="1084">
                  <c:v>4.0000000000000001E-3</c:v>
                </c:pt>
                <c:pt idx="1085">
                  <c:v>1E-3</c:v>
                </c:pt>
                <c:pt idx="1086">
                  <c:v>1.09E-2</c:v>
                </c:pt>
                <c:pt idx="1087">
                  <c:v>1.24E-2</c:v>
                </c:pt>
                <c:pt idx="1088">
                  <c:v>6.1000000000000004E-3</c:v>
                </c:pt>
                <c:pt idx="1089">
                  <c:v>-1.15E-2</c:v>
                </c:pt>
                <c:pt idx="1090">
                  <c:v>-1.9E-3</c:v>
                </c:pt>
                <c:pt idx="1091">
                  <c:v>1.11E-2</c:v>
                </c:pt>
                <c:pt idx="1092">
                  <c:v>-9.7000000000000003E-3</c:v>
                </c:pt>
                <c:pt idx="1093">
                  <c:v>3.73E-2</c:v>
                </c:pt>
                <c:pt idx="1094">
                  <c:v>-1.15E-2</c:v>
                </c:pt>
                <c:pt idx="1095">
                  <c:v>-2.8E-3</c:v>
                </c:pt>
                <c:pt idx="1096">
                  <c:v>8.9999999999999998E-4</c:v>
                </c:pt>
                <c:pt idx="1097">
                  <c:v>-1.3299999999999999E-2</c:v>
                </c:pt>
                <c:pt idx="1098">
                  <c:v>1.77E-2</c:v>
                </c:pt>
                <c:pt idx="1099">
                  <c:v>-2.9999999999999997E-4</c:v>
                </c:pt>
                <c:pt idx="1100">
                  <c:v>3.3999999999999998E-3</c:v>
                </c:pt>
                <c:pt idx="1101">
                  <c:v>-1.8499999999999999E-2</c:v>
                </c:pt>
                <c:pt idx="1102">
                  <c:v>-3.3999999999999998E-3</c:v>
                </c:pt>
                <c:pt idx="1103">
                  <c:v>1.35E-2</c:v>
                </c:pt>
                <c:pt idx="1104">
                  <c:v>-2.64E-2</c:v>
                </c:pt>
                <c:pt idx="1105">
                  <c:v>-0.01</c:v>
                </c:pt>
                <c:pt idx="1106">
                  <c:v>1.12E-2</c:v>
                </c:pt>
                <c:pt idx="1107">
                  <c:v>1.7899999999999999E-2</c:v>
                </c:pt>
                <c:pt idx="1108">
                  <c:v>-3.7000000000000002E-3</c:v>
                </c:pt>
                <c:pt idx="1109">
                  <c:v>2.8E-3</c:v>
                </c:pt>
                <c:pt idx="1110">
                  <c:v>2.93E-2</c:v>
                </c:pt>
                <c:pt idx="1111">
                  <c:v>-6.0000000000000001E-3</c:v>
                </c:pt>
                <c:pt idx="1112">
                  <c:v>0.12659999999999999</c:v>
                </c:pt>
                <c:pt idx="1113">
                  <c:v>1.12E-2</c:v>
                </c:pt>
                <c:pt idx="1114">
                  <c:v>1.7000000000000001E-2</c:v>
                </c:pt>
                <c:pt idx="1115">
                  <c:v>3.27E-2</c:v>
                </c:pt>
                <c:pt idx="1116">
                  <c:v>4.1999999999999997E-3</c:v>
                </c:pt>
                <c:pt idx="1117">
                  <c:v>-2.5999999999999999E-2</c:v>
                </c:pt>
                <c:pt idx="1118">
                  <c:v>1.0699999999999999E-2</c:v>
                </c:pt>
                <c:pt idx="1119">
                  <c:v>2.9700000000000001E-2</c:v>
                </c:pt>
                <c:pt idx="1120">
                  <c:v>-2.29E-2</c:v>
                </c:pt>
                <c:pt idx="1121">
                  <c:v>1.0999999999999999E-2</c:v>
                </c:pt>
                <c:pt idx="1122">
                  <c:v>1.2E-2</c:v>
                </c:pt>
                <c:pt idx="1123">
                  <c:v>-1.9E-3</c:v>
                </c:pt>
                <c:pt idx="1124">
                  <c:v>-2.9999999999999997E-4</c:v>
                </c:pt>
                <c:pt idx="1125">
                  <c:v>-1.67E-2</c:v>
                </c:pt>
                <c:pt idx="1126">
                  <c:v>-1.4E-3</c:v>
                </c:pt>
                <c:pt idx="1127">
                  <c:v>-1.4200000000000001E-2</c:v>
                </c:pt>
                <c:pt idx="1128">
                  <c:v>-1.5599999999999999E-2</c:v>
                </c:pt>
                <c:pt idx="1129">
                  <c:v>-1.6299999999999999E-2</c:v>
                </c:pt>
                <c:pt idx="1130">
                  <c:v>-1.6799999999999999E-2</c:v>
                </c:pt>
                <c:pt idx="1131">
                  <c:v>8.9999999999999998E-4</c:v>
                </c:pt>
                <c:pt idx="1132">
                  <c:v>-1.03E-2</c:v>
                </c:pt>
                <c:pt idx="1133">
                  <c:v>2.5899999999999999E-2</c:v>
                </c:pt>
                <c:pt idx="1134">
                  <c:v>6.13E-2</c:v>
                </c:pt>
                <c:pt idx="1135">
                  <c:v>3.2300000000000002E-2</c:v>
                </c:pt>
                <c:pt idx="1136">
                  <c:v>-1.4200000000000001E-2</c:v>
                </c:pt>
                <c:pt idx="1137">
                  <c:v>-3.15E-2</c:v>
                </c:pt>
                <c:pt idx="1138">
                  <c:v>-2.4299999999999999E-2</c:v>
                </c:pt>
                <c:pt idx="1139">
                  <c:v>-8.8999999999999999E-3</c:v>
                </c:pt>
                <c:pt idx="1140">
                  <c:v>9.2999999999999992E-3</c:v>
                </c:pt>
                <c:pt idx="1141">
                  <c:v>-1.14E-2</c:v>
                </c:pt>
                <c:pt idx="1142">
                  <c:v>1.15E-2</c:v>
                </c:pt>
                <c:pt idx="1143">
                  <c:v>-1.7399999999999999E-2</c:v>
                </c:pt>
                <c:pt idx="1144">
                  <c:v>1.9599999999999999E-2</c:v>
                </c:pt>
                <c:pt idx="1145">
                  <c:v>-0.02</c:v>
                </c:pt>
                <c:pt idx="1146">
                  <c:v>-4.4999999999999997E-3</c:v>
                </c:pt>
                <c:pt idx="1147">
                  <c:v>-6.1999999999999998E-3</c:v>
                </c:pt>
                <c:pt idx="1148">
                  <c:v>2.2700000000000001E-2</c:v>
                </c:pt>
                <c:pt idx="1149">
                  <c:v>-3.8E-3</c:v>
                </c:pt>
                <c:pt idx="1150">
                  <c:v>4.4000000000000003E-3</c:v>
                </c:pt>
                <c:pt idx="1151">
                  <c:v>2.5499999999999998E-2</c:v>
                </c:pt>
                <c:pt idx="1152">
                  <c:v>-8.0000000000000004E-4</c:v>
                </c:pt>
                <c:pt idx="1153">
                  <c:v>-2.07E-2</c:v>
                </c:pt>
                <c:pt idx="1154">
                  <c:v>-1.6199999999999999E-2</c:v>
                </c:pt>
                <c:pt idx="1155">
                  <c:v>4.7999999999999996E-3</c:v>
                </c:pt>
                <c:pt idx="1156">
                  <c:v>8.6999999999999994E-3</c:v>
                </c:pt>
                <c:pt idx="1157">
                  <c:v>1.2500000000000001E-2</c:v>
                </c:pt>
                <c:pt idx="1158">
                  <c:v>6.7000000000000002E-3</c:v>
                </c:pt>
                <c:pt idx="1159">
                  <c:v>-9.5999999999999992E-3</c:v>
                </c:pt>
                <c:pt idx="1160">
                  <c:v>-7.9000000000000008E-3</c:v>
                </c:pt>
                <c:pt idx="1161">
                  <c:v>-1E-3</c:v>
                </c:pt>
                <c:pt idx="1162">
                  <c:v>-4.7999999999999996E-3</c:v>
                </c:pt>
                <c:pt idx="1163">
                  <c:v>-3.0999999999999999E-3</c:v>
                </c:pt>
                <c:pt idx="1164">
                  <c:v>1.55E-2</c:v>
                </c:pt>
                <c:pt idx="1165">
                  <c:v>4.7999999999999996E-3</c:v>
                </c:pt>
                <c:pt idx="1166">
                  <c:v>6.6E-3</c:v>
                </c:pt>
                <c:pt idx="1167">
                  <c:v>3.3E-3</c:v>
                </c:pt>
                <c:pt idx="1168">
                  <c:v>8.6999999999999994E-3</c:v>
                </c:pt>
                <c:pt idx="1169">
                  <c:v>-7.7000000000000002E-3</c:v>
                </c:pt>
                <c:pt idx="1170">
                  <c:v>-6.0000000000000001E-3</c:v>
                </c:pt>
                <c:pt idx="1171">
                  <c:v>3.0000000000000001E-3</c:v>
                </c:pt>
                <c:pt idx="1172">
                  <c:v>1E-3</c:v>
                </c:pt>
                <c:pt idx="1173">
                  <c:v>2.1899999999999999E-2</c:v>
                </c:pt>
                <c:pt idx="1174">
                  <c:v>2.52E-2</c:v>
                </c:pt>
                <c:pt idx="1175">
                  <c:v>-1.8800000000000001E-2</c:v>
                </c:pt>
                <c:pt idx="1176">
                  <c:v>2.2000000000000001E-3</c:v>
                </c:pt>
                <c:pt idx="1177">
                  <c:v>8.8999999999999999E-3</c:v>
                </c:pt>
                <c:pt idx="1178">
                  <c:v>-2.7199999999999998E-2</c:v>
                </c:pt>
                <c:pt idx="1179">
                  <c:v>-2.3800000000000002E-2</c:v>
                </c:pt>
                <c:pt idx="1180">
                  <c:v>8.8999999999999999E-3</c:v>
                </c:pt>
                <c:pt idx="1181">
                  <c:v>1.4200000000000001E-2</c:v>
                </c:pt>
                <c:pt idx="1182">
                  <c:v>1.6999999999999999E-3</c:v>
                </c:pt>
                <c:pt idx="1183">
                  <c:v>8.8999999999999999E-3</c:v>
                </c:pt>
                <c:pt idx="1184">
                  <c:v>3.7000000000000002E-3</c:v>
                </c:pt>
                <c:pt idx="1185">
                  <c:v>7.6E-3</c:v>
                </c:pt>
                <c:pt idx="1186">
                  <c:v>8.0000000000000004E-4</c:v>
                </c:pt>
                <c:pt idx="1187">
                  <c:v>1.6999999999999999E-3</c:v>
                </c:pt>
                <c:pt idx="1188">
                  <c:v>8.6E-3</c:v>
                </c:pt>
                <c:pt idx="1189">
                  <c:v>-1.9300000000000001E-2</c:v>
                </c:pt>
                <c:pt idx="1190">
                  <c:v>-1.38E-2</c:v>
                </c:pt>
                <c:pt idx="1191">
                  <c:v>2.9999999999999997E-4</c:v>
                </c:pt>
                <c:pt idx="1192">
                  <c:v>-5.5999999999999999E-3</c:v>
                </c:pt>
                <c:pt idx="1193">
                  <c:v>-9.2999999999999992E-3</c:v>
                </c:pt>
                <c:pt idx="1194">
                  <c:v>-1.5699999999999999E-2</c:v>
                </c:pt>
                <c:pt idx="1195">
                  <c:v>-1.0999999999999999E-2</c:v>
                </c:pt>
                <c:pt idx="1196">
                  <c:v>5.7999999999999996E-3</c:v>
                </c:pt>
                <c:pt idx="1197">
                  <c:v>1.6999999999999999E-3</c:v>
                </c:pt>
                <c:pt idx="1198">
                  <c:v>-5.5999999999999999E-3</c:v>
                </c:pt>
                <c:pt idx="1199">
                  <c:v>-2.2200000000000001E-2</c:v>
                </c:pt>
                <c:pt idx="1200">
                  <c:v>-3.3E-3</c:v>
                </c:pt>
                <c:pt idx="1201">
                  <c:v>3.0000000000000001E-3</c:v>
                </c:pt>
                <c:pt idx="1202">
                  <c:v>8.8999999999999999E-3</c:v>
                </c:pt>
                <c:pt idx="1203">
                  <c:v>-4.7000000000000002E-3</c:v>
                </c:pt>
                <c:pt idx="1204">
                  <c:v>-9.1000000000000004E-3</c:v>
                </c:pt>
                <c:pt idx="1205">
                  <c:v>-2.5100000000000001E-2</c:v>
                </c:pt>
                <c:pt idx="1206">
                  <c:v>1.4E-2</c:v>
                </c:pt>
                <c:pt idx="1207">
                  <c:v>1.1599999999999999E-2</c:v>
                </c:pt>
                <c:pt idx="1208">
                  <c:v>4.7000000000000002E-3</c:v>
                </c:pt>
                <c:pt idx="1209">
                  <c:v>3.5000000000000001E-3</c:v>
                </c:pt>
                <c:pt idx="1210">
                  <c:v>1.3100000000000001E-2</c:v>
                </c:pt>
                <c:pt idx="1211">
                  <c:v>5.9999999999999995E-4</c:v>
                </c:pt>
                <c:pt idx="1212">
                  <c:v>-1.5E-3</c:v>
                </c:pt>
                <c:pt idx="1213">
                  <c:v>1.4E-2</c:v>
                </c:pt>
                <c:pt idx="1214">
                  <c:v>1.66E-2</c:v>
                </c:pt>
                <c:pt idx="1215">
                  <c:v>-2.3199999999999998E-2</c:v>
                </c:pt>
                <c:pt idx="1216">
                  <c:v>-3.5999999999999999E-3</c:v>
                </c:pt>
                <c:pt idx="1217">
                  <c:v>1.26E-2</c:v>
                </c:pt>
                <c:pt idx="1218">
                  <c:v>-2.9999999999999997E-4</c:v>
                </c:pt>
                <c:pt idx="1219">
                  <c:v>8.8000000000000005E-3</c:v>
                </c:pt>
                <c:pt idx="1220">
                  <c:v>-5.9999999999999995E-4</c:v>
                </c:pt>
                <c:pt idx="1221">
                  <c:v>5.5999999999999999E-3</c:v>
                </c:pt>
                <c:pt idx="1222">
                  <c:v>5.4999999999999997E-3</c:v>
                </c:pt>
                <c:pt idx="1223">
                  <c:v>3.7000000000000002E-3</c:v>
                </c:pt>
                <c:pt idx="1224">
                  <c:v>5.9999999999999995E-4</c:v>
                </c:pt>
                <c:pt idx="1225">
                  <c:v>4.8999999999999998E-3</c:v>
                </c:pt>
                <c:pt idx="1226">
                  <c:v>2.3E-3</c:v>
                </c:pt>
                <c:pt idx="1227">
                  <c:v>-2.7300000000000001E-2</c:v>
                </c:pt>
                <c:pt idx="1228">
                  <c:v>-1.32E-2</c:v>
                </c:pt>
                <c:pt idx="1229">
                  <c:v>-2.9999999999999997E-4</c:v>
                </c:pt>
                <c:pt idx="1230">
                  <c:v>-2.1899999999999999E-2</c:v>
                </c:pt>
                <c:pt idx="1231">
                  <c:v>-3.2399999999999998E-2</c:v>
                </c:pt>
                <c:pt idx="1232">
                  <c:v>-1.6400000000000001E-2</c:v>
                </c:pt>
                <c:pt idx="1233">
                  <c:v>-3.6299999999999999E-2</c:v>
                </c:pt>
                <c:pt idx="1234">
                  <c:v>-5.0200000000000002E-2</c:v>
                </c:pt>
                <c:pt idx="1235">
                  <c:v>-7.4700000000000003E-2</c:v>
                </c:pt>
                <c:pt idx="1236">
                  <c:v>8.2900000000000001E-2</c:v>
                </c:pt>
                <c:pt idx="1237">
                  <c:v>-2.1499999999999998E-2</c:v>
                </c:pt>
                <c:pt idx="1238">
                  <c:v>7.4999999999999997E-2</c:v>
                </c:pt>
                <c:pt idx="1239">
                  <c:v>-1.4999999999999999E-2</c:v>
                </c:pt>
                <c:pt idx="1240">
                  <c:v>-6.3799999999999996E-2</c:v>
                </c:pt>
                <c:pt idx="1241">
                  <c:v>7.0000000000000001E-3</c:v>
                </c:pt>
                <c:pt idx="1242">
                  <c:v>-4.2700000000000002E-2</c:v>
                </c:pt>
                <c:pt idx="1243">
                  <c:v>3.2000000000000002E-3</c:v>
                </c:pt>
                <c:pt idx="1244">
                  <c:v>-3.4099999999999998E-2</c:v>
                </c:pt>
                <c:pt idx="1245">
                  <c:v>5.4699999999999999E-2</c:v>
                </c:pt>
                <c:pt idx="1246">
                  <c:v>6.4399999999999999E-2</c:v>
                </c:pt>
                <c:pt idx="1247">
                  <c:v>-1.5900000000000001E-2</c:v>
                </c:pt>
                <c:pt idx="1248">
                  <c:v>2.4899999999999999E-2</c:v>
                </c:pt>
                <c:pt idx="1249">
                  <c:v>1.9699999999999999E-2</c:v>
                </c:pt>
                <c:pt idx="1250">
                  <c:v>0</c:v>
                </c:pt>
                <c:pt idx="1251">
                  <c:v>-6.8999999999999999E-3</c:v>
                </c:pt>
                <c:pt idx="1252">
                  <c:v>-1.3599999999999999E-2</c:v>
                </c:pt>
                <c:pt idx="1253">
                  <c:v>-1.7100000000000001E-2</c:v>
                </c:pt>
                <c:pt idx="1254">
                  <c:v>5.5999999999999999E-3</c:v>
                </c:pt>
                <c:pt idx="1255">
                  <c:v>5.0099999999999999E-2</c:v>
                </c:pt>
                <c:pt idx="1256">
                  <c:v>-1.41E-2</c:v>
                </c:pt>
                <c:pt idx="1257">
                  <c:v>-7.0000000000000001E-3</c:v>
                </c:pt>
                <c:pt idx="1258">
                  <c:v>3.9199999999999999E-2</c:v>
                </c:pt>
                <c:pt idx="1259">
                  <c:v>3.4200000000000001E-2</c:v>
                </c:pt>
                <c:pt idx="1260">
                  <c:v>2.5600000000000001E-2</c:v>
                </c:pt>
                <c:pt idx="1261">
                  <c:v>7.4999999999999997E-3</c:v>
                </c:pt>
                <c:pt idx="1262">
                  <c:v>-1.8100000000000002E-2</c:v>
                </c:pt>
                <c:pt idx="1263">
                  <c:v>4.0000000000000002E-4</c:v>
                </c:pt>
                <c:pt idx="1264">
                  <c:v>-2.3E-3</c:v>
                </c:pt>
                <c:pt idx="1265">
                  <c:v>-2.58E-2</c:v>
                </c:pt>
                <c:pt idx="1266">
                  <c:v>-8.0000000000000004E-4</c:v>
                </c:pt>
                <c:pt idx="1267">
                  <c:v>2.4E-2</c:v>
                </c:pt>
                <c:pt idx="1268">
                  <c:v>1.8100000000000002E-2</c:v>
                </c:pt>
                <c:pt idx="1269">
                  <c:v>-9.7000000000000003E-3</c:v>
                </c:pt>
                <c:pt idx="1270">
                  <c:v>-4.4200000000000003E-2</c:v>
                </c:pt>
                <c:pt idx="1271">
                  <c:v>4.4999999999999997E-3</c:v>
                </c:pt>
                <c:pt idx="1272">
                  <c:v>-1.9400000000000001E-2</c:v>
                </c:pt>
                <c:pt idx="1273">
                  <c:v>-5.5800000000000002E-2</c:v>
                </c:pt>
                <c:pt idx="1274">
                  <c:v>6.9599999999999995E-2</c:v>
                </c:pt>
                <c:pt idx="1275">
                  <c:v>3.1899999999999998E-2</c:v>
                </c:pt>
                <c:pt idx="1276">
                  <c:v>3.5099999999999999E-2</c:v>
                </c:pt>
                <c:pt idx="1277">
                  <c:v>-1.14E-2</c:v>
                </c:pt>
                <c:pt idx="1278">
                  <c:v>3.4799999999999998E-2</c:v>
                </c:pt>
                <c:pt idx="1279">
                  <c:v>2.92E-2</c:v>
                </c:pt>
                <c:pt idx="1280">
                  <c:v>4.0599999999999997E-2</c:v>
                </c:pt>
                <c:pt idx="1281">
                  <c:v>-4.1000000000000003E-3</c:v>
                </c:pt>
                <c:pt idx="1282">
                  <c:v>1.21E-2</c:v>
                </c:pt>
                <c:pt idx="1283">
                  <c:v>-1.5699999999999999E-2</c:v>
                </c:pt>
                <c:pt idx="1284">
                  <c:v>7.4000000000000003E-3</c:v>
                </c:pt>
                <c:pt idx="1285">
                  <c:v>-2.0299999999999999E-2</c:v>
                </c:pt>
                <c:pt idx="1286">
                  <c:v>7.4999999999999997E-3</c:v>
                </c:pt>
                <c:pt idx="1287">
                  <c:v>-2.4400000000000002E-2</c:v>
                </c:pt>
                <c:pt idx="1288">
                  <c:v>4.1300000000000003E-2</c:v>
                </c:pt>
                <c:pt idx="1289">
                  <c:v>-4.8099999999999997E-2</c:v>
                </c:pt>
                <c:pt idx="1290">
                  <c:v>-1.21E-2</c:v>
                </c:pt>
                <c:pt idx="1291">
                  <c:v>-1.26E-2</c:v>
                </c:pt>
                <c:pt idx="1292">
                  <c:v>1.78E-2</c:v>
                </c:pt>
                <c:pt idx="1293">
                  <c:v>-3.3799999999999997E-2</c:v>
                </c:pt>
                <c:pt idx="1294">
                  <c:v>-2.4799999999999999E-2</c:v>
                </c:pt>
                <c:pt idx="1295">
                  <c:v>2E-3</c:v>
                </c:pt>
                <c:pt idx="1296">
                  <c:v>3.1199999999999999E-2</c:v>
                </c:pt>
                <c:pt idx="1297">
                  <c:v>-4.1000000000000003E-3</c:v>
                </c:pt>
                <c:pt idx="1298">
                  <c:v>-4.8999999999999998E-3</c:v>
                </c:pt>
                <c:pt idx="1299">
                  <c:v>2.4500000000000001E-2</c:v>
                </c:pt>
                <c:pt idx="1300">
                  <c:v>-3.0000000000000001E-3</c:v>
                </c:pt>
                <c:pt idx="1301">
                  <c:v>1.09E-2</c:v>
                </c:pt>
                <c:pt idx="1302">
                  <c:v>-1.06E-2</c:v>
                </c:pt>
                <c:pt idx="1303">
                  <c:v>2.2100000000000002E-2</c:v>
                </c:pt>
                <c:pt idx="1304">
                  <c:v>-8.5000000000000006E-3</c:v>
                </c:pt>
                <c:pt idx="1305">
                  <c:v>-7.1000000000000004E-3</c:v>
                </c:pt>
                <c:pt idx="1306">
                  <c:v>-3.2199999999999999E-2</c:v>
                </c:pt>
                <c:pt idx="1307">
                  <c:v>4.0000000000000002E-4</c:v>
                </c:pt>
                <c:pt idx="1308">
                  <c:v>-1.1000000000000001E-3</c:v>
                </c:pt>
                <c:pt idx="1309">
                  <c:v>-3.1E-2</c:v>
                </c:pt>
                <c:pt idx="1310">
                  <c:v>-3.8999999999999998E-3</c:v>
                </c:pt>
                <c:pt idx="1311">
                  <c:v>-1.5E-3</c:v>
                </c:pt>
                <c:pt idx="1312">
                  <c:v>5.4999999999999997E-3</c:v>
                </c:pt>
                <c:pt idx="1313">
                  <c:v>3.2000000000000002E-3</c:v>
                </c:pt>
                <c:pt idx="1314">
                  <c:v>-2.5700000000000001E-2</c:v>
                </c:pt>
                <c:pt idx="1315">
                  <c:v>-2.8500000000000001E-2</c:v>
                </c:pt>
                <c:pt idx="1316">
                  <c:v>4.5999999999999999E-3</c:v>
                </c:pt>
                <c:pt idx="1317">
                  <c:v>-2.0999999999999999E-3</c:v>
                </c:pt>
                <c:pt idx="1318">
                  <c:v>-7.6E-3</c:v>
                </c:pt>
                <c:pt idx="1319">
                  <c:v>-5.1999999999999998E-3</c:v>
                </c:pt>
                <c:pt idx="1320">
                  <c:v>9.5999999999999992E-3</c:v>
                </c:pt>
                <c:pt idx="1321">
                  <c:v>2.3300000000000001E-2</c:v>
                </c:pt>
                <c:pt idx="1322">
                  <c:v>-8.5000000000000006E-3</c:v>
                </c:pt>
                <c:pt idx="1323">
                  <c:v>3.0000000000000001E-3</c:v>
                </c:pt>
                <c:pt idx="1324">
                  <c:v>-1.5599999999999999E-2</c:v>
                </c:pt>
                <c:pt idx="1325">
                  <c:v>-1.4999999999999999E-2</c:v>
                </c:pt>
                <c:pt idx="1326">
                  <c:v>-4.5199999999999997E-2</c:v>
                </c:pt>
                <c:pt idx="1327">
                  <c:v>8.8999999999999999E-3</c:v>
                </c:pt>
                <c:pt idx="1328">
                  <c:v>-1.1999999999999999E-3</c:v>
                </c:pt>
                <c:pt idx="1329">
                  <c:v>1.54E-2</c:v>
                </c:pt>
                <c:pt idx="1330">
                  <c:v>7.6E-3</c:v>
                </c:pt>
                <c:pt idx="1331">
                  <c:v>1.1000000000000001E-3</c:v>
                </c:pt>
                <c:pt idx="1332">
                  <c:v>-1.37E-2</c:v>
                </c:pt>
                <c:pt idx="1333">
                  <c:v>1.04E-2</c:v>
                </c:pt>
                <c:pt idx="1334">
                  <c:v>-1.1000000000000001E-3</c:v>
                </c:pt>
                <c:pt idx="1335">
                  <c:v>1.4200000000000001E-2</c:v>
                </c:pt>
                <c:pt idx="1336">
                  <c:v>1.15E-2</c:v>
                </c:pt>
                <c:pt idx="1337">
                  <c:v>1.12E-2</c:v>
                </c:pt>
                <c:pt idx="1338">
                  <c:v>-1.5E-3</c:v>
                </c:pt>
                <c:pt idx="1339">
                  <c:v>2.8899999999999999E-2</c:v>
                </c:pt>
                <c:pt idx="1340">
                  <c:v>5.4000000000000003E-3</c:v>
                </c:pt>
                <c:pt idx="1341">
                  <c:v>-4.0000000000000001E-3</c:v>
                </c:pt>
                <c:pt idx="1342">
                  <c:v>-2.0899999999999998E-2</c:v>
                </c:pt>
                <c:pt idx="1343">
                  <c:v>-2.18E-2</c:v>
                </c:pt>
                <c:pt idx="1344">
                  <c:v>9.4000000000000004E-3</c:v>
                </c:pt>
                <c:pt idx="1345">
                  <c:v>9.1999999999999998E-3</c:v>
                </c:pt>
                <c:pt idx="1346">
                  <c:v>1.5E-3</c:v>
                </c:pt>
                <c:pt idx="1347">
                  <c:v>-2.8999999999999998E-3</c:v>
                </c:pt>
                <c:pt idx="1348">
                  <c:v>1.0699999999999999E-2</c:v>
                </c:pt>
                <c:pt idx="1349">
                  <c:v>-1.26E-2</c:v>
                </c:pt>
                <c:pt idx="1350">
                  <c:v>8.8000000000000005E-3</c:v>
                </c:pt>
                <c:pt idx="1351">
                  <c:v>-8.8000000000000005E-3</c:v>
                </c:pt>
                <c:pt idx="1352">
                  <c:v>-1.4500000000000001E-2</c:v>
                </c:pt>
                <c:pt idx="1353">
                  <c:v>-2.69E-2</c:v>
                </c:pt>
                <c:pt idx="1354">
                  <c:v>2.3199999999999998E-2</c:v>
                </c:pt>
                <c:pt idx="1355">
                  <c:v>1.9300000000000001E-2</c:v>
                </c:pt>
                <c:pt idx="1356">
                  <c:v>1.09E-2</c:v>
                </c:pt>
                <c:pt idx="1357">
                  <c:v>8.3000000000000001E-3</c:v>
                </c:pt>
                <c:pt idx="1358">
                  <c:v>8.3000000000000001E-3</c:v>
                </c:pt>
                <c:pt idx="1359">
                  <c:v>-1.67E-2</c:v>
                </c:pt>
                <c:pt idx="1360">
                  <c:v>5.1999999999999998E-2</c:v>
                </c:pt>
                <c:pt idx="1361">
                  <c:v>1.21E-2</c:v>
                </c:pt>
                <c:pt idx="1362">
                  <c:v>1.2699999999999999E-2</c:v>
                </c:pt>
                <c:pt idx="1363">
                  <c:v>-1.2500000000000001E-2</c:v>
                </c:pt>
                <c:pt idx="1364">
                  <c:v>3.3999999999999998E-3</c:v>
                </c:pt>
                <c:pt idx="1365">
                  <c:v>-2.3999999999999998E-3</c:v>
                </c:pt>
                <c:pt idx="1366">
                  <c:v>-1E-3</c:v>
                </c:pt>
                <c:pt idx="1367">
                  <c:v>2.7099999999999999E-2</c:v>
                </c:pt>
                <c:pt idx="1368">
                  <c:v>0.01</c:v>
                </c:pt>
                <c:pt idx="1369">
                  <c:v>1.18E-2</c:v>
                </c:pt>
                <c:pt idx="1370">
                  <c:v>1.35E-2</c:v>
                </c:pt>
                <c:pt idx="1371">
                  <c:v>-1.3599999999999999E-2</c:v>
                </c:pt>
                <c:pt idx="1372">
                  <c:v>-2.07E-2</c:v>
                </c:pt>
                <c:pt idx="1373">
                  <c:v>-5.7000000000000002E-3</c:v>
                </c:pt>
                <c:pt idx="1374">
                  <c:v>-1.2999999999999999E-3</c:v>
                </c:pt>
                <c:pt idx="1375">
                  <c:v>-6.4000000000000003E-3</c:v>
                </c:pt>
                <c:pt idx="1376">
                  <c:v>-1.6899999999999998E-2</c:v>
                </c:pt>
                <c:pt idx="1377">
                  <c:v>-4.8999999999999998E-3</c:v>
                </c:pt>
                <c:pt idx="1378">
                  <c:v>4.7999999999999996E-3</c:v>
                </c:pt>
                <c:pt idx="1379">
                  <c:v>7.9000000000000008E-3</c:v>
                </c:pt>
                <c:pt idx="1380">
                  <c:v>4.1000000000000003E-3</c:v>
                </c:pt>
                <c:pt idx="1381">
                  <c:v>1.9800000000000002E-2</c:v>
                </c:pt>
                <c:pt idx="1382">
                  <c:v>-1.34E-2</c:v>
                </c:pt>
                <c:pt idx="1383">
                  <c:v>1.26E-2</c:v>
                </c:pt>
                <c:pt idx="1384">
                  <c:v>-0.01</c:v>
                </c:pt>
                <c:pt idx="1385">
                  <c:v>8.0999999999999996E-3</c:v>
                </c:pt>
                <c:pt idx="1386">
                  <c:v>2.7099999999999999E-2</c:v>
                </c:pt>
                <c:pt idx="1387">
                  <c:v>-1.6999999999999999E-3</c:v>
                </c:pt>
                <c:pt idx="1388">
                  <c:v>-4.7000000000000002E-3</c:v>
                </c:pt>
                <c:pt idx="1389">
                  <c:v>2.7000000000000001E-3</c:v>
                </c:pt>
                <c:pt idx="1390">
                  <c:v>2.0400000000000001E-2</c:v>
                </c:pt>
                <c:pt idx="1391">
                  <c:v>-1.2500000000000001E-2</c:v>
                </c:pt>
                <c:pt idx="1392">
                  <c:v>1.55E-2</c:v>
                </c:pt>
                <c:pt idx="1393">
                  <c:v>1.2E-2</c:v>
                </c:pt>
                <c:pt idx="1394">
                  <c:v>6.0000000000000001E-3</c:v>
                </c:pt>
                <c:pt idx="1395">
                  <c:v>9.7000000000000003E-3</c:v>
                </c:pt>
                <c:pt idx="1396">
                  <c:v>-1.4E-2</c:v>
                </c:pt>
                <c:pt idx="1397">
                  <c:v>-2.3199999999999998E-2</c:v>
                </c:pt>
                <c:pt idx="1398">
                  <c:v>-7.7000000000000002E-3</c:v>
                </c:pt>
                <c:pt idx="1399">
                  <c:v>-2.8E-3</c:v>
                </c:pt>
                <c:pt idx="1400">
                  <c:v>-1.26E-2</c:v>
                </c:pt>
                <c:pt idx="1401">
                  <c:v>-7.1999999999999998E-3</c:v>
                </c:pt>
                <c:pt idx="1402">
                  <c:v>1.2699999999999999E-2</c:v>
                </c:pt>
                <c:pt idx="1403">
                  <c:v>-1.12E-2</c:v>
                </c:pt>
                <c:pt idx="1404">
                  <c:v>-1.26E-2</c:v>
                </c:pt>
                <c:pt idx="1405">
                  <c:v>-1.1000000000000001E-3</c:v>
                </c:pt>
                <c:pt idx="1406">
                  <c:v>-1.03E-2</c:v>
                </c:pt>
                <c:pt idx="1407">
                  <c:v>-1.15E-2</c:v>
                </c:pt>
                <c:pt idx="1408">
                  <c:v>4.0000000000000002E-4</c:v>
                </c:pt>
                <c:pt idx="1409">
                  <c:v>6.7999999999999996E-3</c:v>
                </c:pt>
                <c:pt idx="1410">
                  <c:v>6.9999999999999999E-4</c:v>
                </c:pt>
                <c:pt idx="1411">
                  <c:v>4.1000000000000003E-3</c:v>
                </c:pt>
                <c:pt idx="1412">
                  <c:v>4.7999999999999996E-3</c:v>
                </c:pt>
                <c:pt idx="1413">
                  <c:v>-4.0000000000000001E-3</c:v>
                </c:pt>
                <c:pt idx="1414">
                  <c:v>-2.5700000000000001E-2</c:v>
                </c:pt>
                <c:pt idx="1415">
                  <c:v>1.1999999999999999E-3</c:v>
                </c:pt>
                <c:pt idx="1416">
                  <c:v>-1.6000000000000001E-3</c:v>
                </c:pt>
                <c:pt idx="1417">
                  <c:v>-7.9000000000000008E-3</c:v>
                </c:pt>
                <c:pt idx="1418">
                  <c:v>1.3899999999999999E-2</c:v>
                </c:pt>
                <c:pt idx="1419">
                  <c:v>2.8E-3</c:v>
                </c:pt>
                <c:pt idx="1420">
                  <c:v>3.5000000000000001E-3</c:v>
                </c:pt>
                <c:pt idx="1421">
                  <c:v>1.6299999999999999E-2</c:v>
                </c:pt>
                <c:pt idx="1422">
                  <c:v>-8.8999999999999999E-3</c:v>
                </c:pt>
                <c:pt idx="1423">
                  <c:v>1.6000000000000001E-3</c:v>
                </c:pt>
                <c:pt idx="1424">
                  <c:v>8.3999999999999995E-3</c:v>
                </c:pt>
                <c:pt idx="1425">
                  <c:v>-5.1000000000000004E-3</c:v>
                </c:pt>
                <c:pt idx="1426">
                  <c:v>-2.4799999999999999E-2</c:v>
                </c:pt>
                <c:pt idx="1427">
                  <c:v>-8.5000000000000006E-3</c:v>
                </c:pt>
                <c:pt idx="1428">
                  <c:v>-5.7000000000000002E-3</c:v>
                </c:pt>
                <c:pt idx="1429">
                  <c:v>2.64E-2</c:v>
                </c:pt>
                <c:pt idx="1430">
                  <c:v>-2.3199999999999998E-2</c:v>
                </c:pt>
                <c:pt idx="1431">
                  <c:v>1.0200000000000001E-2</c:v>
                </c:pt>
                <c:pt idx="1432">
                  <c:v>-1.6500000000000001E-2</c:v>
                </c:pt>
                <c:pt idx="1433">
                  <c:v>2E-3</c:v>
                </c:pt>
                <c:pt idx="1434">
                  <c:v>1.17E-2</c:v>
                </c:pt>
                <c:pt idx="1435">
                  <c:v>-1.37E-2</c:v>
                </c:pt>
                <c:pt idx="1436">
                  <c:v>-4.1000000000000003E-3</c:v>
                </c:pt>
                <c:pt idx="1437">
                  <c:v>-7.1000000000000004E-3</c:v>
                </c:pt>
                <c:pt idx="1438">
                  <c:v>-1.2699999999999999E-2</c:v>
                </c:pt>
                <c:pt idx="1439">
                  <c:v>2.7300000000000001E-2</c:v>
                </c:pt>
                <c:pt idx="1440">
                  <c:v>2.1899999999999999E-2</c:v>
                </c:pt>
                <c:pt idx="1441">
                  <c:v>-1.2800000000000001E-2</c:v>
                </c:pt>
                <c:pt idx="1442">
                  <c:v>-1.1999999999999999E-3</c:v>
                </c:pt>
                <c:pt idx="1443">
                  <c:v>1.9099999999999999E-2</c:v>
                </c:pt>
                <c:pt idx="1444">
                  <c:v>-6.1999999999999998E-3</c:v>
                </c:pt>
                <c:pt idx="1445">
                  <c:v>2.0999999999999999E-3</c:v>
                </c:pt>
                <c:pt idx="1446">
                  <c:v>-1.6000000000000001E-3</c:v>
                </c:pt>
                <c:pt idx="1447">
                  <c:v>1.2E-2</c:v>
                </c:pt>
                <c:pt idx="1448">
                  <c:v>1.95E-2</c:v>
                </c:pt>
                <c:pt idx="1449">
                  <c:v>8.0000000000000002E-3</c:v>
                </c:pt>
                <c:pt idx="1450">
                  <c:v>-2.0199999999999999E-2</c:v>
                </c:pt>
                <c:pt idx="1451">
                  <c:v>1.29E-2</c:v>
                </c:pt>
                <c:pt idx="1452">
                  <c:v>-2.1499999999999998E-2</c:v>
                </c:pt>
                <c:pt idx="1453">
                  <c:v>3.3E-3</c:v>
                </c:pt>
                <c:pt idx="1454">
                  <c:v>4.7999999999999996E-3</c:v>
                </c:pt>
                <c:pt idx="1455">
                  <c:v>2.1499999999999998E-2</c:v>
                </c:pt>
                <c:pt idx="1456">
                  <c:v>4.0000000000000002E-4</c:v>
                </c:pt>
                <c:pt idx="1457">
                  <c:v>-4.5999999999999999E-3</c:v>
                </c:pt>
                <c:pt idx="1458">
                  <c:v>8.9999999999999993E-3</c:v>
                </c:pt>
                <c:pt idx="1459">
                  <c:v>-1.2800000000000001E-2</c:v>
                </c:pt>
                <c:pt idx="1460">
                  <c:v>8.0000000000000002E-3</c:v>
                </c:pt>
                <c:pt idx="1461">
                  <c:v>-4.0000000000000001E-3</c:v>
                </c:pt>
                <c:pt idx="1462">
                  <c:v>-7.4999999999999997E-3</c:v>
                </c:pt>
                <c:pt idx="1463">
                  <c:v>1.03E-2</c:v>
                </c:pt>
                <c:pt idx="1464">
                  <c:v>8.0000000000000004E-4</c:v>
                </c:pt>
                <c:pt idx="1465">
                  <c:v>2.1700000000000001E-2</c:v>
                </c:pt>
                <c:pt idx="1466">
                  <c:v>2.7000000000000001E-3</c:v>
                </c:pt>
                <c:pt idx="1467">
                  <c:v>7.3000000000000001E-3</c:v>
                </c:pt>
                <c:pt idx="1468">
                  <c:v>6.4999999999999997E-3</c:v>
                </c:pt>
                <c:pt idx="1469">
                  <c:v>-1.49E-2</c:v>
                </c:pt>
                <c:pt idx="1470">
                  <c:v>4.0000000000000002E-4</c:v>
                </c:pt>
                <c:pt idx="1471">
                  <c:v>4.0000000000000001E-3</c:v>
                </c:pt>
                <c:pt idx="1472">
                  <c:v>-5.8999999999999999E-3</c:v>
                </c:pt>
                <c:pt idx="1473">
                  <c:v>-3.8999999999999998E-3</c:v>
                </c:pt>
                <c:pt idx="1474">
                  <c:v>1.1999999999999999E-3</c:v>
                </c:pt>
                <c:pt idx="1475">
                  <c:v>7.7000000000000002E-3</c:v>
                </c:pt>
                <c:pt idx="1476">
                  <c:v>-1.11E-2</c:v>
                </c:pt>
                <c:pt idx="1477">
                  <c:v>-1.2800000000000001E-2</c:v>
                </c:pt>
                <c:pt idx="1478">
                  <c:v>-2.4299999999999999E-2</c:v>
                </c:pt>
                <c:pt idx="1479">
                  <c:v>-1.1999999999999999E-3</c:v>
                </c:pt>
                <c:pt idx="1480">
                  <c:v>-2.3999999999999998E-3</c:v>
                </c:pt>
                <c:pt idx="1481">
                  <c:v>-1.72E-2</c:v>
                </c:pt>
                <c:pt idx="1482">
                  <c:v>8.8999999999999999E-3</c:v>
                </c:pt>
                <c:pt idx="1483">
                  <c:v>-1.6000000000000001E-3</c:v>
                </c:pt>
                <c:pt idx="1484">
                  <c:v>4.0000000000000002E-4</c:v>
                </c:pt>
                <c:pt idx="1485">
                  <c:v>-4.0000000000000002E-4</c:v>
                </c:pt>
                <c:pt idx="1486">
                  <c:v>6.7999999999999996E-3</c:v>
                </c:pt>
                <c:pt idx="1487">
                  <c:v>-1.6000000000000001E-3</c:v>
                </c:pt>
                <c:pt idx="1488">
                  <c:v>-8.0000000000000004E-4</c:v>
                </c:pt>
                <c:pt idx="1489">
                  <c:v>1.83E-2</c:v>
                </c:pt>
                <c:pt idx="1490">
                  <c:v>4.7000000000000002E-3</c:v>
                </c:pt>
                <c:pt idx="1491">
                  <c:v>1.5599999999999999E-2</c:v>
                </c:pt>
                <c:pt idx="1492">
                  <c:v>-2.3E-3</c:v>
                </c:pt>
                <c:pt idx="1493">
                  <c:v>-9.1999999999999998E-3</c:v>
                </c:pt>
                <c:pt idx="1494">
                  <c:v>-1.8499999999999999E-2</c:v>
                </c:pt>
                <c:pt idx="1495">
                  <c:v>-3.2000000000000002E-3</c:v>
                </c:pt>
                <c:pt idx="1496">
                  <c:v>-7.9000000000000008E-3</c:v>
                </c:pt>
                <c:pt idx="1497">
                  <c:v>-2.8E-3</c:v>
                </c:pt>
                <c:pt idx="1498">
                  <c:v>4.7999999999999996E-3</c:v>
                </c:pt>
                <c:pt idx="1499">
                  <c:v>-8.8000000000000005E-3</c:v>
                </c:pt>
                <c:pt idx="1500">
                  <c:v>4.4000000000000003E-3</c:v>
                </c:pt>
                <c:pt idx="1501">
                  <c:v>3.5999999999999999E-3</c:v>
                </c:pt>
                <c:pt idx="1502">
                  <c:v>-5.8999999999999999E-3</c:v>
                </c:pt>
                <c:pt idx="1503">
                  <c:v>1.72E-2</c:v>
                </c:pt>
                <c:pt idx="1504">
                  <c:v>1.4200000000000001E-2</c:v>
                </c:pt>
                <c:pt idx="1505">
                  <c:v>-1.8200000000000001E-2</c:v>
                </c:pt>
                <c:pt idx="1506">
                  <c:v>6.1999999999999998E-3</c:v>
                </c:pt>
                <c:pt idx="1507">
                  <c:v>-2.7000000000000001E-3</c:v>
                </c:pt>
                <c:pt idx="1508">
                  <c:v>2.3400000000000001E-2</c:v>
                </c:pt>
                <c:pt idx="1509">
                  <c:v>2.2100000000000002E-2</c:v>
                </c:pt>
                <c:pt idx="1510">
                  <c:v>-3.7000000000000002E-3</c:v>
                </c:pt>
                <c:pt idx="1511">
                  <c:v>-1.9599999999999999E-2</c:v>
                </c:pt>
                <c:pt idx="1512">
                  <c:v>-4.0000000000000002E-4</c:v>
                </c:pt>
                <c:pt idx="1513">
                  <c:v>-5.7999999999999996E-3</c:v>
                </c:pt>
                <c:pt idx="1514">
                  <c:v>-8.8999999999999999E-3</c:v>
                </c:pt>
                <c:pt idx="1515">
                  <c:v>-1.21E-2</c:v>
                </c:pt>
                <c:pt idx="1516">
                  <c:v>-2.24E-2</c:v>
                </c:pt>
                <c:pt idx="1517">
                  <c:v>-0.01</c:v>
                </c:pt>
                <c:pt idx="1518">
                  <c:v>2E-3</c:v>
                </c:pt>
                <c:pt idx="1519">
                  <c:v>1.1999999999999999E-3</c:v>
                </c:pt>
                <c:pt idx="1520">
                  <c:v>-3.2000000000000002E-3</c:v>
                </c:pt>
                <c:pt idx="1521">
                  <c:v>-4.4000000000000003E-3</c:v>
                </c:pt>
                <c:pt idx="1522">
                  <c:v>-3.2000000000000002E-3</c:v>
                </c:pt>
                <c:pt idx="1523">
                  <c:v>8.8999999999999999E-3</c:v>
                </c:pt>
                <c:pt idx="1524">
                  <c:v>-3.2000000000000002E-3</c:v>
                </c:pt>
                <c:pt idx="1525">
                  <c:v>-2E-3</c:v>
                </c:pt>
                <c:pt idx="1526">
                  <c:v>-7.1999999999999998E-3</c:v>
                </c:pt>
                <c:pt idx="1527">
                  <c:v>-1.0999999999999999E-2</c:v>
                </c:pt>
                <c:pt idx="1528">
                  <c:v>-9.7999999999999997E-3</c:v>
                </c:pt>
                <c:pt idx="1529">
                  <c:v>-1.8200000000000001E-2</c:v>
                </c:pt>
                <c:pt idx="1530">
                  <c:v>5.4000000000000003E-3</c:v>
                </c:pt>
                <c:pt idx="1531">
                  <c:v>1.37E-2</c:v>
                </c:pt>
                <c:pt idx="1532">
                  <c:v>6.4999999999999997E-3</c:v>
                </c:pt>
                <c:pt idx="1533">
                  <c:v>6.8999999999999999E-3</c:v>
                </c:pt>
                <c:pt idx="1534">
                  <c:v>-8.0999999999999996E-3</c:v>
                </c:pt>
                <c:pt idx="1535">
                  <c:v>1.43E-2</c:v>
                </c:pt>
                <c:pt idx="1536">
                  <c:v>8.2000000000000007E-3</c:v>
                </c:pt>
                <c:pt idx="1537">
                  <c:v>4.4000000000000003E-3</c:v>
                </c:pt>
                <c:pt idx="1538">
                  <c:v>-1.04E-2</c:v>
                </c:pt>
                <c:pt idx="1539">
                  <c:v>2E-3</c:v>
                </c:pt>
                <c:pt idx="1540">
                  <c:v>-8.8000000000000005E-3</c:v>
                </c:pt>
                <c:pt idx="1541">
                  <c:v>1.01E-2</c:v>
                </c:pt>
                <c:pt idx="1542">
                  <c:v>4.0000000000000001E-3</c:v>
                </c:pt>
                <c:pt idx="1543">
                  <c:v>1.5100000000000001E-2</c:v>
                </c:pt>
                <c:pt idx="1544">
                  <c:v>-4.5999999999999999E-2</c:v>
                </c:pt>
                <c:pt idx="1545">
                  <c:v>-2.2100000000000002E-2</c:v>
                </c:pt>
                <c:pt idx="1546">
                  <c:v>-1.2800000000000001E-2</c:v>
                </c:pt>
                <c:pt idx="1547">
                  <c:v>-7.4000000000000003E-3</c:v>
                </c:pt>
                <c:pt idx="1548">
                  <c:v>-6.4000000000000003E-3</c:v>
                </c:pt>
                <c:pt idx="1549">
                  <c:v>7.4000000000000003E-3</c:v>
                </c:pt>
                <c:pt idx="1550">
                  <c:v>-2.7099999999999999E-2</c:v>
                </c:pt>
                <c:pt idx="1551">
                  <c:v>9.9000000000000008E-3</c:v>
                </c:pt>
                <c:pt idx="1552">
                  <c:v>-1.2999999999999999E-3</c:v>
                </c:pt>
                <c:pt idx="1553">
                  <c:v>-2.2000000000000001E-3</c:v>
                </c:pt>
                <c:pt idx="1554">
                  <c:v>4.4000000000000003E-3</c:v>
                </c:pt>
                <c:pt idx="1555">
                  <c:v>0</c:v>
                </c:pt>
                <c:pt idx="1556">
                  <c:v>1.2999999999999999E-3</c:v>
                </c:pt>
                <c:pt idx="1557">
                  <c:v>4.7999999999999996E-3</c:v>
                </c:pt>
                <c:pt idx="1558">
                  <c:v>-1.09E-2</c:v>
                </c:pt>
                <c:pt idx="1559">
                  <c:v>1.6400000000000001E-2</c:v>
                </c:pt>
                <c:pt idx="1560">
                  <c:v>8.3000000000000001E-3</c:v>
                </c:pt>
                <c:pt idx="1561">
                  <c:v>6.4999999999999997E-3</c:v>
                </c:pt>
                <c:pt idx="1562">
                  <c:v>-8.5000000000000006E-3</c:v>
                </c:pt>
                <c:pt idx="1563">
                  <c:v>-5.5999999999999999E-3</c:v>
                </c:pt>
                <c:pt idx="1564">
                  <c:v>1.04E-2</c:v>
                </c:pt>
                <c:pt idx="1565">
                  <c:v>5.1000000000000004E-3</c:v>
                </c:pt>
                <c:pt idx="1566">
                  <c:v>1.2999999999999999E-3</c:v>
                </c:pt>
                <c:pt idx="1567">
                  <c:v>-6.3E-3</c:v>
                </c:pt>
                <c:pt idx="1568">
                  <c:v>-8.0999999999999996E-3</c:v>
                </c:pt>
                <c:pt idx="1569">
                  <c:v>9.9000000000000008E-3</c:v>
                </c:pt>
                <c:pt idx="1570">
                  <c:v>-8.9999999999999993E-3</c:v>
                </c:pt>
                <c:pt idx="1571">
                  <c:v>1.52E-2</c:v>
                </c:pt>
                <c:pt idx="1572">
                  <c:v>4.7000000000000002E-3</c:v>
                </c:pt>
                <c:pt idx="1573">
                  <c:v>7.1000000000000004E-3</c:v>
                </c:pt>
                <c:pt idx="1574">
                  <c:v>-3.0700000000000002E-2</c:v>
                </c:pt>
                <c:pt idx="1575">
                  <c:v>1.35E-2</c:v>
                </c:pt>
                <c:pt idx="1576">
                  <c:v>0</c:v>
                </c:pt>
                <c:pt idx="1577">
                  <c:v>5.4000000000000003E-3</c:v>
                </c:pt>
                <c:pt idx="1578">
                  <c:v>-7.1999999999999998E-3</c:v>
                </c:pt>
                <c:pt idx="1579">
                  <c:v>3.5000000000000001E-3</c:v>
                </c:pt>
                <c:pt idx="1580">
                  <c:v>-5.9999999999999995E-4</c:v>
                </c:pt>
                <c:pt idx="1581">
                  <c:v>-5.9999999999999995E-4</c:v>
                </c:pt>
                <c:pt idx="1582">
                  <c:v>1.1599999999999999E-2</c:v>
                </c:pt>
                <c:pt idx="1583">
                  <c:v>1.6799999999999999E-2</c:v>
                </c:pt>
                <c:pt idx="1584">
                  <c:v>-6.1000000000000004E-3</c:v>
                </c:pt>
                <c:pt idx="1585">
                  <c:v>1.1999999999999999E-3</c:v>
                </c:pt>
                <c:pt idx="1586">
                  <c:v>4.3E-3</c:v>
                </c:pt>
                <c:pt idx="1587">
                  <c:v>-1.1999999999999999E-3</c:v>
                </c:pt>
                <c:pt idx="1588">
                  <c:v>8.6E-3</c:v>
                </c:pt>
                <c:pt idx="1589">
                  <c:v>1.1999999999999999E-3</c:v>
                </c:pt>
                <c:pt idx="1590">
                  <c:v>5.9999999999999995E-4</c:v>
                </c:pt>
                <c:pt idx="1591">
                  <c:v>-1.1999999999999999E-3</c:v>
                </c:pt>
                <c:pt idx="1592">
                  <c:v>1.35E-2</c:v>
                </c:pt>
                <c:pt idx="1593">
                  <c:v>0.01</c:v>
                </c:pt>
                <c:pt idx="1594">
                  <c:v>3.5999999999999999E-3</c:v>
                </c:pt>
                <c:pt idx="1595">
                  <c:v>0</c:v>
                </c:pt>
                <c:pt idx="1596">
                  <c:v>3.3E-3</c:v>
                </c:pt>
                <c:pt idx="1597">
                  <c:v>5.4000000000000003E-3</c:v>
                </c:pt>
                <c:pt idx="1598">
                  <c:v>4.7999999999999996E-3</c:v>
                </c:pt>
                <c:pt idx="1599">
                  <c:v>1.1900000000000001E-2</c:v>
                </c:pt>
                <c:pt idx="1600">
                  <c:v>1.44E-2</c:v>
                </c:pt>
                <c:pt idx="1601">
                  <c:v>4.8999999999999998E-3</c:v>
                </c:pt>
                <c:pt idx="1602">
                  <c:v>2E-3</c:v>
                </c:pt>
                <c:pt idx="1603">
                  <c:v>8.0999999999999996E-3</c:v>
                </c:pt>
                <c:pt idx="1604">
                  <c:v>6.3E-3</c:v>
                </c:pt>
                <c:pt idx="1605">
                  <c:v>1.6299999999999999E-2</c:v>
                </c:pt>
                <c:pt idx="1606">
                  <c:v>1.55E-2</c:v>
                </c:pt>
                <c:pt idx="1607">
                  <c:v>5.9999999999999995E-4</c:v>
                </c:pt>
                <c:pt idx="1608">
                  <c:v>4.4000000000000003E-3</c:v>
                </c:pt>
                <c:pt idx="1609">
                  <c:v>6.6E-3</c:v>
                </c:pt>
                <c:pt idx="1610">
                  <c:v>1.9900000000000001E-2</c:v>
                </c:pt>
                <c:pt idx="1611">
                  <c:v>3.7000000000000002E-3</c:v>
                </c:pt>
                <c:pt idx="1612">
                  <c:v>-6.1000000000000004E-3</c:v>
                </c:pt>
                <c:pt idx="1613">
                  <c:v>-3.8E-3</c:v>
                </c:pt>
                <c:pt idx="1614">
                  <c:v>-5.1000000000000004E-3</c:v>
                </c:pt>
                <c:pt idx="1615">
                  <c:v>1.0500000000000001E-2</c:v>
                </c:pt>
                <c:pt idx="1616">
                  <c:v>-2.98E-2</c:v>
                </c:pt>
                <c:pt idx="1617">
                  <c:v>9.2999999999999992E-3</c:v>
                </c:pt>
                <c:pt idx="1618">
                  <c:v>1.2200000000000001E-2</c:v>
                </c:pt>
                <c:pt idx="1619">
                  <c:v>-2.8999999999999998E-3</c:v>
                </c:pt>
                <c:pt idx="1620">
                  <c:v>1.9E-3</c:v>
                </c:pt>
                <c:pt idx="1621">
                  <c:v>1.2699999999999999E-2</c:v>
                </c:pt>
                <c:pt idx="1622">
                  <c:v>6.4000000000000003E-3</c:v>
                </c:pt>
                <c:pt idx="1623">
                  <c:v>6.6E-3</c:v>
                </c:pt>
                <c:pt idx="1624">
                  <c:v>-6.3E-3</c:v>
                </c:pt>
                <c:pt idx="1625">
                  <c:v>-8.8999999999999999E-3</c:v>
                </c:pt>
                <c:pt idx="1626">
                  <c:v>4.1999999999999997E-3</c:v>
                </c:pt>
                <c:pt idx="1627">
                  <c:v>2.0999999999999999E-3</c:v>
                </c:pt>
                <c:pt idx="1628">
                  <c:v>6.6E-3</c:v>
                </c:pt>
                <c:pt idx="1629">
                  <c:v>1.1599999999999999E-2</c:v>
                </c:pt>
                <c:pt idx="1630">
                  <c:v>1.06E-2</c:v>
                </c:pt>
                <c:pt idx="1631">
                  <c:v>-2.8999999999999998E-3</c:v>
                </c:pt>
                <c:pt idx="1632">
                  <c:v>8.3999999999999995E-3</c:v>
                </c:pt>
                <c:pt idx="1633">
                  <c:v>-8.0000000000000004E-4</c:v>
                </c:pt>
                <c:pt idx="1634">
                  <c:v>5.1999999999999998E-3</c:v>
                </c:pt>
                <c:pt idx="1635">
                  <c:v>-4.7000000000000002E-3</c:v>
                </c:pt>
                <c:pt idx="1636">
                  <c:v>-3.8999999999999998E-3</c:v>
                </c:pt>
                <c:pt idx="1637">
                  <c:v>-2.3999999999999998E-3</c:v>
                </c:pt>
                <c:pt idx="1638">
                  <c:v>1.55E-2</c:v>
                </c:pt>
                <c:pt idx="1639">
                  <c:v>-8.5000000000000006E-3</c:v>
                </c:pt>
                <c:pt idx="1640">
                  <c:v>1.8E-3</c:v>
                </c:pt>
                <c:pt idx="1641">
                  <c:v>-2.1600000000000001E-2</c:v>
                </c:pt>
                <c:pt idx="1642">
                  <c:v>4.7999999999999996E-3</c:v>
                </c:pt>
                <c:pt idx="1643">
                  <c:v>-2.9999999999999997E-4</c:v>
                </c:pt>
                <c:pt idx="1644">
                  <c:v>7.1999999999999998E-3</c:v>
                </c:pt>
                <c:pt idx="1645">
                  <c:v>-2.7000000000000001E-3</c:v>
                </c:pt>
                <c:pt idx="1646">
                  <c:v>9.5999999999999992E-3</c:v>
                </c:pt>
                <c:pt idx="1647">
                  <c:v>5.0000000000000001E-4</c:v>
                </c:pt>
                <c:pt idx="1648">
                  <c:v>5.0000000000000001E-3</c:v>
                </c:pt>
                <c:pt idx="1649">
                  <c:v>-1.9E-2</c:v>
                </c:pt>
                <c:pt idx="1650">
                  <c:v>1.9E-3</c:v>
                </c:pt>
                <c:pt idx="1651">
                  <c:v>-2.0999999999999999E-3</c:v>
                </c:pt>
                <c:pt idx="1652">
                  <c:v>-9.5999999999999992E-3</c:v>
                </c:pt>
                <c:pt idx="1653">
                  <c:v>3.2000000000000002E-3</c:v>
                </c:pt>
                <c:pt idx="1654">
                  <c:v>8.6E-3</c:v>
                </c:pt>
                <c:pt idx="1655">
                  <c:v>7.4000000000000003E-3</c:v>
                </c:pt>
                <c:pt idx="1656">
                  <c:v>4.1999999999999997E-3</c:v>
                </c:pt>
                <c:pt idx="1657">
                  <c:v>4.7000000000000002E-3</c:v>
                </c:pt>
                <c:pt idx="1658">
                  <c:v>5.0000000000000001E-4</c:v>
                </c:pt>
                <c:pt idx="1659">
                  <c:v>8.8999999999999999E-3</c:v>
                </c:pt>
                <c:pt idx="1660">
                  <c:v>4.1000000000000003E-3</c:v>
                </c:pt>
                <c:pt idx="1661">
                  <c:v>2.0199999999999999E-2</c:v>
                </c:pt>
                <c:pt idx="1662">
                  <c:v>2.2599999999999999E-2</c:v>
                </c:pt>
                <c:pt idx="1663">
                  <c:v>-3.7000000000000002E-3</c:v>
                </c:pt>
                <c:pt idx="1664">
                  <c:v>-1.1999999999999999E-3</c:v>
                </c:pt>
                <c:pt idx="1665">
                  <c:v>-1.6999999999999999E-3</c:v>
                </c:pt>
                <c:pt idx="1666">
                  <c:v>6.7000000000000002E-3</c:v>
                </c:pt>
                <c:pt idx="1667">
                  <c:v>-2E-3</c:v>
                </c:pt>
                <c:pt idx="1668">
                  <c:v>6.0000000000000001E-3</c:v>
                </c:pt>
                <c:pt idx="1669">
                  <c:v>3.2000000000000002E-3</c:v>
                </c:pt>
                <c:pt idx="1670">
                  <c:v>1.5599999999999999E-2</c:v>
                </c:pt>
                <c:pt idx="1671">
                  <c:v>4.4000000000000003E-3</c:v>
                </c:pt>
                <c:pt idx="1672">
                  <c:v>-1.6999999999999999E-3</c:v>
                </c:pt>
                <c:pt idx="1673">
                  <c:v>1.4999999999999999E-2</c:v>
                </c:pt>
                <c:pt idx="1674">
                  <c:v>-6.0000000000000001E-3</c:v>
                </c:pt>
                <c:pt idx="1675">
                  <c:v>-2.8999999999999998E-3</c:v>
                </c:pt>
                <c:pt idx="1676">
                  <c:v>-1.4999999999999999E-2</c:v>
                </c:pt>
                <c:pt idx="1677">
                  <c:v>4.7999999999999996E-3</c:v>
                </c:pt>
                <c:pt idx="1678">
                  <c:v>2.8E-3</c:v>
                </c:pt>
                <c:pt idx="1679">
                  <c:v>3.3E-3</c:v>
                </c:pt>
                <c:pt idx="1680">
                  <c:v>8.0000000000000002E-3</c:v>
                </c:pt>
                <c:pt idx="1681">
                  <c:v>2.76E-2</c:v>
                </c:pt>
                <c:pt idx="1682">
                  <c:v>-2.64E-2</c:v>
                </c:pt>
                <c:pt idx="1683">
                  <c:v>-9.1999999999999998E-3</c:v>
                </c:pt>
                <c:pt idx="1684">
                  <c:v>-1.9699999999999999E-2</c:v>
                </c:pt>
                <c:pt idx="1685">
                  <c:v>2.1399999999999999E-2</c:v>
                </c:pt>
                <c:pt idx="1686">
                  <c:v>1.54E-2</c:v>
                </c:pt>
                <c:pt idx="1687">
                  <c:v>1.1999999999999999E-3</c:v>
                </c:pt>
                <c:pt idx="1688">
                  <c:v>-9.7999999999999997E-3</c:v>
                </c:pt>
                <c:pt idx="1689">
                  <c:v>-1.6999999999999999E-3</c:v>
                </c:pt>
                <c:pt idx="1690">
                  <c:v>1.6899999999999998E-2</c:v>
                </c:pt>
                <c:pt idx="1691">
                  <c:v>-9.1000000000000004E-3</c:v>
                </c:pt>
                <c:pt idx="1692">
                  <c:v>2.2100000000000002E-2</c:v>
                </c:pt>
                <c:pt idx="1693">
                  <c:v>1.54E-2</c:v>
                </c:pt>
                <c:pt idx="1694">
                  <c:v>-1.5599999999999999E-2</c:v>
                </c:pt>
                <c:pt idx="1695">
                  <c:v>-1.46E-2</c:v>
                </c:pt>
                <c:pt idx="1696">
                  <c:v>-1.0800000000000001E-2</c:v>
                </c:pt>
                <c:pt idx="1697">
                  <c:v>1.0500000000000001E-2</c:v>
                </c:pt>
                <c:pt idx="1698">
                  <c:v>1E-3</c:v>
                </c:pt>
                <c:pt idx="1699">
                  <c:v>1.09E-2</c:v>
                </c:pt>
                <c:pt idx="1700">
                  <c:v>-5.1999999999999998E-3</c:v>
                </c:pt>
                <c:pt idx="1701">
                  <c:v>-6.1999999999999998E-3</c:v>
                </c:pt>
                <c:pt idx="1702">
                  <c:v>-3.0999999999999999E-3</c:v>
                </c:pt>
                <c:pt idx="1703">
                  <c:v>-1.4E-2</c:v>
                </c:pt>
                <c:pt idx="1704">
                  <c:v>6.1999999999999998E-3</c:v>
                </c:pt>
                <c:pt idx="1705">
                  <c:v>1.9E-3</c:v>
                </c:pt>
                <c:pt idx="1706">
                  <c:v>-3.0999999999999999E-3</c:v>
                </c:pt>
                <c:pt idx="1707">
                  <c:v>-1.32E-2</c:v>
                </c:pt>
                <c:pt idx="1708">
                  <c:v>1.7600000000000001E-2</c:v>
                </c:pt>
                <c:pt idx="1709">
                  <c:v>-9.2999999999999992E-3</c:v>
                </c:pt>
                <c:pt idx="1710">
                  <c:v>4.1000000000000003E-3</c:v>
                </c:pt>
                <c:pt idx="1711">
                  <c:v>5.4999999999999997E-3</c:v>
                </c:pt>
                <c:pt idx="1712">
                  <c:v>-3.8E-3</c:v>
                </c:pt>
                <c:pt idx="1713">
                  <c:v>-1.9E-3</c:v>
                </c:pt>
                <c:pt idx="1714">
                  <c:v>-1E-3</c:v>
                </c:pt>
                <c:pt idx="1715">
                  <c:v>-7.9000000000000008E-3</c:v>
                </c:pt>
                <c:pt idx="1716">
                  <c:v>-4.3E-3</c:v>
                </c:pt>
                <c:pt idx="1717">
                  <c:v>5.5999999999999999E-3</c:v>
                </c:pt>
                <c:pt idx="1718">
                  <c:v>-9.1000000000000004E-3</c:v>
                </c:pt>
                <c:pt idx="1719">
                  <c:v>1.0699999999999999E-2</c:v>
                </c:pt>
                <c:pt idx="1720">
                  <c:v>-4.3E-3</c:v>
                </c:pt>
                <c:pt idx="1721">
                  <c:v>6.3E-3</c:v>
                </c:pt>
                <c:pt idx="1722">
                  <c:v>7.1999999999999998E-3</c:v>
                </c:pt>
                <c:pt idx="1723">
                  <c:v>9.7999999999999997E-3</c:v>
                </c:pt>
                <c:pt idx="1724">
                  <c:v>9.9000000000000008E-3</c:v>
                </c:pt>
                <c:pt idx="1725">
                  <c:v>1.3599999999999999E-2</c:v>
                </c:pt>
                <c:pt idx="1726">
                  <c:v>-8.6E-3</c:v>
                </c:pt>
                <c:pt idx="1727">
                  <c:v>5.1999999999999998E-3</c:v>
                </c:pt>
                <c:pt idx="1728">
                  <c:v>-4.1999999999999997E-3</c:v>
                </c:pt>
                <c:pt idx="1729">
                  <c:v>8.8999999999999999E-3</c:v>
                </c:pt>
                <c:pt idx="1730">
                  <c:v>-6.7999999999999996E-3</c:v>
                </c:pt>
                <c:pt idx="1731">
                  <c:v>-2.0999999999999999E-3</c:v>
                </c:pt>
                <c:pt idx="1732">
                  <c:v>-8.9999999999999998E-4</c:v>
                </c:pt>
                <c:pt idx="1733">
                  <c:v>-2.0999999999999999E-3</c:v>
                </c:pt>
                <c:pt idx="1734">
                  <c:v>-1.9E-3</c:v>
                </c:pt>
                <c:pt idx="1735">
                  <c:v>8.3999999999999995E-3</c:v>
                </c:pt>
                <c:pt idx="1736">
                  <c:v>1.1999999999999999E-3</c:v>
                </c:pt>
                <c:pt idx="1737">
                  <c:v>5.4999999999999997E-3</c:v>
                </c:pt>
                <c:pt idx="1738">
                  <c:v>-3.0999999999999999E-3</c:v>
                </c:pt>
                <c:pt idx="1739">
                  <c:v>1.4999999999999999E-2</c:v>
                </c:pt>
                <c:pt idx="1740">
                  <c:v>-3.3E-3</c:v>
                </c:pt>
                <c:pt idx="1741">
                  <c:v>-7.4999999999999997E-3</c:v>
                </c:pt>
                <c:pt idx="1742">
                  <c:v>-2.8999999999999998E-3</c:v>
                </c:pt>
                <c:pt idx="1743">
                  <c:v>-1.9E-3</c:v>
                </c:pt>
                <c:pt idx="1744">
                  <c:v>7.1999999999999998E-3</c:v>
                </c:pt>
                <c:pt idx="1745">
                  <c:v>1.1999999999999999E-3</c:v>
                </c:pt>
                <c:pt idx="1746">
                  <c:v>2.0999999999999999E-3</c:v>
                </c:pt>
                <c:pt idx="1747">
                  <c:v>2.8E-3</c:v>
                </c:pt>
                <c:pt idx="1748">
                  <c:v>-3.8E-3</c:v>
                </c:pt>
                <c:pt idx="1749">
                  <c:v>-8.8000000000000005E-3</c:v>
                </c:pt>
                <c:pt idx="1750">
                  <c:v>6.7000000000000002E-3</c:v>
                </c:pt>
                <c:pt idx="1751">
                  <c:v>-7.1000000000000004E-3</c:v>
                </c:pt>
                <c:pt idx="1752">
                  <c:v>1.6999999999999999E-3</c:v>
                </c:pt>
                <c:pt idx="1753">
                  <c:v>-7.7999999999999996E-3</c:v>
                </c:pt>
                <c:pt idx="1754">
                  <c:v>1.9E-3</c:v>
                </c:pt>
                <c:pt idx="1755">
                  <c:v>-3.8E-3</c:v>
                </c:pt>
                <c:pt idx="1756">
                  <c:v>2.0999999999999999E-3</c:v>
                </c:pt>
                <c:pt idx="1757">
                  <c:v>5.0000000000000001E-3</c:v>
                </c:pt>
                <c:pt idx="1758">
                  <c:v>6.9999999999999999E-4</c:v>
                </c:pt>
                <c:pt idx="1759">
                  <c:v>-5.4000000000000003E-3</c:v>
                </c:pt>
                <c:pt idx="1760">
                  <c:v>-1.4E-3</c:v>
                </c:pt>
                <c:pt idx="1761">
                  <c:v>-2.5999999999999999E-3</c:v>
                </c:pt>
                <c:pt idx="1762">
                  <c:v>-8.0999999999999996E-3</c:v>
                </c:pt>
                <c:pt idx="1763">
                  <c:v>5.4999999999999997E-3</c:v>
                </c:pt>
                <c:pt idx="1764">
                  <c:v>1.11E-2</c:v>
                </c:pt>
                <c:pt idx="1765">
                  <c:v>9.4000000000000004E-3</c:v>
                </c:pt>
                <c:pt idx="1766">
                  <c:v>1.6E-2</c:v>
                </c:pt>
                <c:pt idx="1767">
                  <c:v>8.5000000000000006E-3</c:v>
                </c:pt>
                <c:pt idx="1768">
                  <c:v>1.3899999999999999E-2</c:v>
                </c:pt>
                <c:pt idx="1769">
                  <c:v>2.3400000000000001E-2</c:v>
                </c:pt>
                <c:pt idx="1770">
                  <c:v>6.8999999999999999E-3</c:v>
                </c:pt>
                <c:pt idx="1771">
                  <c:v>-1.43E-2</c:v>
                </c:pt>
                <c:pt idx="1772">
                  <c:v>-4.4000000000000003E-3</c:v>
                </c:pt>
                <c:pt idx="1773">
                  <c:v>1.12E-2</c:v>
                </c:pt>
                <c:pt idx="1774">
                  <c:v>7.3000000000000001E-3</c:v>
                </c:pt>
                <c:pt idx="1775">
                  <c:v>5.4000000000000003E-3</c:v>
                </c:pt>
                <c:pt idx="1776">
                  <c:v>1.8E-3</c:v>
                </c:pt>
                <c:pt idx="1777">
                  <c:v>-1.2999999999999999E-3</c:v>
                </c:pt>
                <c:pt idx="1778">
                  <c:v>9.7000000000000003E-3</c:v>
                </c:pt>
                <c:pt idx="1779">
                  <c:v>8.9999999999999998E-4</c:v>
                </c:pt>
                <c:pt idx="1780">
                  <c:v>-2E-3</c:v>
                </c:pt>
                <c:pt idx="1781">
                  <c:v>6.9999999999999999E-4</c:v>
                </c:pt>
                <c:pt idx="1782">
                  <c:v>2.7000000000000001E-3</c:v>
                </c:pt>
                <c:pt idx="1783">
                  <c:v>-3.8E-3</c:v>
                </c:pt>
                <c:pt idx="1784">
                  <c:v>4.0000000000000002E-4</c:v>
                </c:pt>
                <c:pt idx="1785">
                  <c:v>-8.0999999999999996E-3</c:v>
                </c:pt>
                <c:pt idx="1786">
                  <c:v>-2.0000000000000001E-4</c:v>
                </c:pt>
                <c:pt idx="1787">
                  <c:v>-6.6E-3</c:v>
                </c:pt>
                <c:pt idx="1788">
                  <c:v>4.3E-3</c:v>
                </c:pt>
                <c:pt idx="1789">
                  <c:v>1.0500000000000001E-2</c:v>
                </c:pt>
                <c:pt idx="1790">
                  <c:v>-6.7000000000000002E-3</c:v>
                </c:pt>
                <c:pt idx="1791">
                  <c:v>4.0000000000000002E-4</c:v>
                </c:pt>
                <c:pt idx="1792">
                  <c:v>5.5999999999999999E-3</c:v>
                </c:pt>
                <c:pt idx="1793">
                  <c:v>1.8E-3</c:v>
                </c:pt>
                <c:pt idx="1794">
                  <c:v>1.77E-2</c:v>
                </c:pt>
                <c:pt idx="1795">
                  <c:v>-3.8999999999999998E-3</c:v>
                </c:pt>
                <c:pt idx="1796">
                  <c:v>-1.1599999999999999E-2</c:v>
                </c:pt>
              </c:numCache>
            </c:numRef>
          </c:xVal>
          <c:yVal>
            <c:numRef>
              <c:f>'All data -2'!$D$2:$D$1798</c:f>
              <c:numCache>
                <c:formatCode>0.00</c:formatCode>
                <c:ptCount val="1797"/>
                <c:pt idx="0">
                  <c:v>80.5</c:v>
                </c:pt>
                <c:pt idx="1">
                  <c:v>85.5</c:v>
                </c:pt>
                <c:pt idx="2">
                  <c:v>88</c:v>
                </c:pt>
                <c:pt idx="3">
                  <c:v>85</c:v>
                </c:pt>
                <c:pt idx="4">
                  <c:v>78</c:v>
                </c:pt>
                <c:pt idx="5">
                  <c:v>79</c:v>
                </c:pt>
                <c:pt idx="6">
                  <c:v>72.5</c:v>
                </c:pt>
                <c:pt idx="7">
                  <c:v>71.5</c:v>
                </c:pt>
                <c:pt idx="8">
                  <c:v>74</c:v>
                </c:pt>
                <c:pt idx="9">
                  <c:v>67.5</c:v>
                </c:pt>
                <c:pt idx="10">
                  <c:v>78</c:v>
                </c:pt>
                <c:pt idx="11">
                  <c:v>71.5</c:v>
                </c:pt>
                <c:pt idx="12">
                  <c:v>73.5</c:v>
                </c:pt>
                <c:pt idx="13">
                  <c:v>77.5</c:v>
                </c:pt>
                <c:pt idx="14">
                  <c:v>73</c:v>
                </c:pt>
                <c:pt idx="15">
                  <c:v>74</c:v>
                </c:pt>
                <c:pt idx="16">
                  <c:v>73.5</c:v>
                </c:pt>
                <c:pt idx="17">
                  <c:v>72.5</c:v>
                </c:pt>
                <c:pt idx="18">
                  <c:v>66</c:v>
                </c:pt>
                <c:pt idx="19">
                  <c:v>75</c:v>
                </c:pt>
                <c:pt idx="20">
                  <c:v>66</c:v>
                </c:pt>
                <c:pt idx="21">
                  <c:v>65</c:v>
                </c:pt>
                <c:pt idx="22">
                  <c:v>65</c:v>
                </c:pt>
                <c:pt idx="23">
                  <c:v>66</c:v>
                </c:pt>
                <c:pt idx="24">
                  <c:v>64.5</c:v>
                </c:pt>
                <c:pt idx="25">
                  <c:v>66.5</c:v>
                </c:pt>
                <c:pt idx="26">
                  <c:v>68.5</c:v>
                </c:pt>
                <c:pt idx="27">
                  <c:v>69</c:v>
                </c:pt>
                <c:pt idx="28">
                  <c:v>59</c:v>
                </c:pt>
                <c:pt idx="29">
                  <c:v>57.5</c:v>
                </c:pt>
                <c:pt idx="30">
                  <c:v>59.5</c:v>
                </c:pt>
                <c:pt idx="31">
                  <c:v>64</c:v>
                </c:pt>
                <c:pt idx="32">
                  <c:v>68.5</c:v>
                </c:pt>
                <c:pt idx="33">
                  <c:v>70</c:v>
                </c:pt>
                <c:pt idx="34">
                  <c:v>65.5</c:v>
                </c:pt>
                <c:pt idx="35">
                  <c:v>60</c:v>
                </c:pt>
                <c:pt idx="36">
                  <c:v>55.5</c:v>
                </c:pt>
                <c:pt idx="37">
                  <c:v>68</c:v>
                </c:pt>
                <c:pt idx="38">
                  <c:v>60</c:v>
                </c:pt>
                <c:pt idx="39">
                  <c:v>59</c:v>
                </c:pt>
                <c:pt idx="40">
                  <c:v>60</c:v>
                </c:pt>
                <c:pt idx="41">
                  <c:v>63.5</c:v>
                </c:pt>
                <c:pt idx="42">
                  <c:v>60</c:v>
                </c:pt>
                <c:pt idx="43">
                  <c:v>57.5</c:v>
                </c:pt>
                <c:pt idx="44">
                  <c:v>62</c:v>
                </c:pt>
                <c:pt idx="45">
                  <c:v>67</c:v>
                </c:pt>
                <c:pt idx="46">
                  <c:v>54.5</c:v>
                </c:pt>
                <c:pt idx="47">
                  <c:v>59</c:v>
                </c:pt>
                <c:pt idx="48">
                  <c:v>63</c:v>
                </c:pt>
                <c:pt idx="49">
                  <c:v>62.5</c:v>
                </c:pt>
                <c:pt idx="50">
                  <c:v>59</c:v>
                </c:pt>
                <c:pt idx="51">
                  <c:v>50.5</c:v>
                </c:pt>
                <c:pt idx="52">
                  <c:v>45</c:v>
                </c:pt>
                <c:pt idx="53">
                  <c:v>47</c:v>
                </c:pt>
                <c:pt idx="54">
                  <c:v>53.5</c:v>
                </c:pt>
                <c:pt idx="55">
                  <c:v>63.5</c:v>
                </c:pt>
                <c:pt idx="56">
                  <c:v>60.5</c:v>
                </c:pt>
                <c:pt idx="57">
                  <c:v>47</c:v>
                </c:pt>
                <c:pt idx="58">
                  <c:v>44.5</c:v>
                </c:pt>
                <c:pt idx="59">
                  <c:v>46</c:v>
                </c:pt>
                <c:pt idx="60">
                  <c:v>45.5</c:v>
                </c:pt>
                <c:pt idx="61">
                  <c:v>39</c:v>
                </c:pt>
                <c:pt idx="62">
                  <c:v>47</c:v>
                </c:pt>
                <c:pt idx="63">
                  <c:v>49.5</c:v>
                </c:pt>
                <c:pt idx="64">
                  <c:v>54</c:v>
                </c:pt>
                <c:pt idx="65">
                  <c:v>56</c:v>
                </c:pt>
                <c:pt idx="66">
                  <c:v>43</c:v>
                </c:pt>
                <c:pt idx="67">
                  <c:v>38.5</c:v>
                </c:pt>
                <c:pt idx="68">
                  <c:v>43.5</c:v>
                </c:pt>
                <c:pt idx="69">
                  <c:v>49.5</c:v>
                </c:pt>
                <c:pt idx="70">
                  <c:v>56</c:v>
                </c:pt>
                <c:pt idx="71">
                  <c:v>58.5</c:v>
                </c:pt>
                <c:pt idx="72">
                  <c:v>54.5</c:v>
                </c:pt>
                <c:pt idx="73">
                  <c:v>56.5</c:v>
                </c:pt>
                <c:pt idx="74">
                  <c:v>56</c:v>
                </c:pt>
                <c:pt idx="75">
                  <c:v>58.5</c:v>
                </c:pt>
                <c:pt idx="76">
                  <c:v>62.5</c:v>
                </c:pt>
                <c:pt idx="77">
                  <c:v>42</c:v>
                </c:pt>
                <c:pt idx="78">
                  <c:v>36</c:v>
                </c:pt>
                <c:pt idx="79">
                  <c:v>37</c:v>
                </c:pt>
                <c:pt idx="80">
                  <c:v>43.5</c:v>
                </c:pt>
                <c:pt idx="81">
                  <c:v>45</c:v>
                </c:pt>
                <c:pt idx="82">
                  <c:v>50.5</c:v>
                </c:pt>
                <c:pt idx="83">
                  <c:v>50.5</c:v>
                </c:pt>
                <c:pt idx="84">
                  <c:v>53</c:v>
                </c:pt>
                <c:pt idx="85">
                  <c:v>60</c:v>
                </c:pt>
                <c:pt idx="86">
                  <c:v>36</c:v>
                </c:pt>
                <c:pt idx="87">
                  <c:v>32.5</c:v>
                </c:pt>
                <c:pt idx="88">
                  <c:v>28</c:v>
                </c:pt>
                <c:pt idx="89">
                  <c:v>41.5</c:v>
                </c:pt>
                <c:pt idx="90">
                  <c:v>34.5</c:v>
                </c:pt>
                <c:pt idx="91">
                  <c:v>41</c:v>
                </c:pt>
                <c:pt idx="92">
                  <c:v>44</c:v>
                </c:pt>
                <c:pt idx="93">
                  <c:v>43.5</c:v>
                </c:pt>
                <c:pt idx="94">
                  <c:v>48.5</c:v>
                </c:pt>
                <c:pt idx="95">
                  <c:v>51.5</c:v>
                </c:pt>
                <c:pt idx="96">
                  <c:v>49</c:v>
                </c:pt>
                <c:pt idx="97">
                  <c:v>35.5</c:v>
                </c:pt>
                <c:pt idx="98">
                  <c:v>37.5</c:v>
                </c:pt>
                <c:pt idx="99">
                  <c:v>40.5</c:v>
                </c:pt>
                <c:pt idx="100">
                  <c:v>37</c:v>
                </c:pt>
                <c:pt idx="101">
                  <c:v>45.5</c:v>
                </c:pt>
                <c:pt idx="102">
                  <c:v>36.5</c:v>
                </c:pt>
                <c:pt idx="103">
                  <c:v>40</c:v>
                </c:pt>
                <c:pt idx="104">
                  <c:v>36.5</c:v>
                </c:pt>
                <c:pt idx="105">
                  <c:v>39</c:v>
                </c:pt>
                <c:pt idx="106">
                  <c:v>43.5</c:v>
                </c:pt>
                <c:pt idx="107">
                  <c:v>44.5</c:v>
                </c:pt>
                <c:pt idx="108">
                  <c:v>41.5</c:v>
                </c:pt>
                <c:pt idx="109">
                  <c:v>35.5</c:v>
                </c:pt>
                <c:pt idx="110">
                  <c:v>30</c:v>
                </c:pt>
                <c:pt idx="111">
                  <c:v>29.5</c:v>
                </c:pt>
                <c:pt idx="112">
                  <c:v>46</c:v>
                </c:pt>
                <c:pt idx="113">
                  <c:v>30.5</c:v>
                </c:pt>
                <c:pt idx="114">
                  <c:v>23</c:v>
                </c:pt>
                <c:pt idx="115">
                  <c:v>26</c:v>
                </c:pt>
                <c:pt idx="116">
                  <c:v>23</c:v>
                </c:pt>
                <c:pt idx="117">
                  <c:v>28.5</c:v>
                </c:pt>
                <c:pt idx="118">
                  <c:v>31</c:v>
                </c:pt>
                <c:pt idx="119">
                  <c:v>32</c:v>
                </c:pt>
                <c:pt idx="120">
                  <c:v>20</c:v>
                </c:pt>
                <c:pt idx="121">
                  <c:v>31.5</c:v>
                </c:pt>
                <c:pt idx="122">
                  <c:v>23</c:v>
                </c:pt>
                <c:pt idx="123">
                  <c:v>29</c:v>
                </c:pt>
                <c:pt idx="124">
                  <c:v>26.5</c:v>
                </c:pt>
                <c:pt idx="125">
                  <c:v>31</c:v>
                </c:pt>
                <c:pt idx="126">
                  <c:v>15</c:v>
                </c:pt>
                <c:pt idx="127">
                  <c:v>12</c:v>
                </c:pt>
                <c:pt idx="128">
                  <c:v>16</c:v>
                </c:pt>
                <c:pt idx="129">
                  <c:v>18</c:v>
                </c:pt>
                <c:pt idx="130">
                  <c:v>21</c:v>
                </c:pt>
                <c:pt idx="131">
                  <c:v>26</c:v>
                </c:pt>
                <c:pt idx="132">
                  <c:v>29.5</c:v>
                </c:pt>
                <c:pt idx="133">
                  <c:v>22</c:v>
                </c:pt>
                <c:pt idx="134">
                  <c:v>21.5</c:v>
                </c:pt>
                <c:pt idx="135">
                  <c:v>17</c:v>
                </c:pt>
                <c:pt idx="136">
                  <c:v>29.5</c:v>
                </c:pt>
                <c:pt idx="137">
                  <c:v>38.5</c:v>
                </c:pt>
                <c:pt idx="138">
                  <c:v>36.5</c:v>
                </c:pt>
                <c:pt idx="139">
                  <c:v>37</c:v>
                </c:pt>
                <c:pt idx="140">
                  <c:v>29.5</c:v>
                </c:pt>
                <c:pt idx="141">
                  <c:v>33.5</c:v>
                </c:pt>
                <c:pt idx="142">
                  <c:v>38</c:v>
                </c:pt>
                <c:pt idx="143">
                  <c:v>33.5</c:v>
                </c:pt>
                <c:pt idx="144">
                  <c:v>37.5</c:v>
                </c:pt>
                <c:pt idx="145">
                  <c:v>34</c:v>
                </c:pt>
                <c:pt idx="146">
                  <c:v>25.5</c:v>
                </c:pt>
                <c:pt idx="147">
                  <c:v>15</c:v>
                </c:pt>
                <c:pt idx="148">
                  <c:v>15.5</c:v>
                </c:pt>
                <c:pt idx="149">
                  <c:v>22</c:v>
                </c:pt>
                <c:pt idx="150">
                  <c:v>37.5</c:v>
                </c:pt>
                <c:pt idx="151">
                  <c:v>42.5</c:v>
                </c:pt>
                <c:pt idx="152">
                  <c:v>47.5</c:v>
                </c:pt>
                <c:pt idx="153">
                  <c:v>41.5</c:v>
                </c:pt>
                <c:pt idx="154">
                  <c:v>39</c:v>
                </c:pt>
                <c:pt idx="155">
                  <c:v>35.5</c:v>
                </c:pt>
                <c:pt idx="156">
                  <c:v>32</c:v>
                </c:pt>
                <c:pt idx="157">
                  <c:v>50.5</c:v>
                </c:pt>
                <c:pt idx="158">
                  <c:v>44.5</c:v>
                </c:pt>
                <c:pt idx="159">
                  <c:v>51.5</c:v>
                </c:pt>
                <c:pt idx="160">
                  <c:v>61</c:v>
                </c:pt>
                <c:pt idx="161">
                  <c:v>49</c:v>
                </c:pt>
                <c:pt idx="162">
                  <c:v>45</c:v>
                </c:pt>
                <c:pt idx="163">
                  <c:v>45.5</c:v>
                </c:pt>
                <c:pt idx="164">
                  <c:v>50</c:v>
                </c:pt>
                <c:pt idx="165">
                  <c:v>53.5</c:v>
                </c:pt>
                <c:pt idx="166">
                  <c:v>40.5</c:v>
                </c:pt>
                <c:pt idx="167">
                  <c:v>35</c:v>
                </c:pt>
                <c:pt idx="168">
                  <c:v>38</c:v>
                </c:pt>
                <c:pt idx="169">
                  <c:v>38</c:v>
                </c:pt>
                <c:pt idx="170">
                  <c:v>42.5</c:v>
                </c:pt>
                <c:pt idx="171">
                  <c:v>38.5</c:v>
                </c:pt>
                <c:pt idx="172">
                  <c:v>47</c:v>
                </c:pt>
                <c:pt idx="173">
                  <c:v>47</c:v>
                </c:pt>
                <c:pt idx="174">
                  <c:v>48</c:v>
                </c:pt>
                <c:pt idx="175">
                  <c:v>62</c:v>
                </c:pt>
                <c:pt idx="176">
                  <c:v>73.5</c:v>
                </c:pt>
                <c:pt idx="177">
                  <c:v>59.5</c:v>
                </c:pt>
                <c:pt idx="178">
                  <c:v>55</c:v>
                </c:pt>
                <c:pt idx="179">
                  <c:v>53</c:v>
                </c:pt>
                <c:pt idx="180">
                  <c:v>56</c:v>
                </c:pt>
                <c:pt idx="181">
                  <c:v>63.5</c:v>
                </c:pt>
                <c:pt idx="182">
                  <c:v>59.5</c:v>
                </c:pt>
                <c:pt idx="183">
                  <c:v>56</c:v>
                </c:pt>
                <c:pt idx="184">
                  <c:v>57.5</c:v>
                </c:pt>
                <c:pt idx="185">
                  <c:v>50.5</c:v>
                </c:pt>
                <c:pt idx="186">
                  <c:v>52.5</c:v>
                </c:pt>
                <c:pt idx="187">
                  <c:v>61</c:v>
                </c:pt>
                <c:pt idx="188">
                  <c:v>73</c:v>
                </c:pt>
                <c:pt idx="189">
                  <c:v>70</c:v>
                </c:pt>
                <c:pt idx="190">
                  <c:v>55</c:v>
                </c:pt>
                <c:pt idx="191">
                  <c:v>60.5</c:v>
                </c:pt>
                <c:pt idx="192">
                  <c:v>75.5</c:v>
                </c:pt>
                <c:pt idx="193">
                  <c:v>67.5</c:v>
                </c:pt>
                <c:pt idx="194">
                  <c:v>60.5</c:v>
                </c:pt>
                <c:pt idx="195">
                  <c:v>64</c:v>
                </c:pt>
                <c:pt idx="196">
                  <c:v>57</c:v>
                </c:pt>
                <c:pt idx="197">
                  <c:v>61</c:v>
                </c:pt>
                <c:pt idx="198">
                  <c:v>67</c:v>
                </c:pt>
                <c:pt idx="199">
                  <c:v>71</c:v>
                </c:pt>
                <c:pt idx="200">
                  <c:v>70</c:v>
                </c:pt>
                <c:pt idx="201">
                  <c:v>66</c:v>
                </c:pt>
                <c:pt idx="202">
                  <c:v>71.5</c:v>
                </c:pt>
                <c:pt idx="203">
                  <c:v>76.5</c:v>
                </c:pt>
                <c:pt idx="204">
                  <c:v>71</c:v>
                </c:pt>
                <c:pt idx="205">
                  <c:v>65</c:v>
                </c:pt>
                <c:pt idx="206">
                  <c:v>67.5</c:v>
                </c:pt>
                <c:pt idx="207">
                  <c:v>59</c:v>
                </c:pt>
                <c:pt idx="208">
                  <c:v>65</c:v>
                </c:pt>
                <c:pt idx="209">
                  <c:v>69</c:v>
                </c:pt>
                <c:pt idx="210">
                  <c:v>73.5</c:v>
                </c:pt>
                <c:pt idx="211">
                  <c:v>74</c:v>
                </c:pt>
                <c:pt idx="212">
                  <c:v>62.5</c:v>
                </c:pt>
                <c:pt idx="213">
                  <c:v>59</c:v>
                </c:pt>
                <c:pt idx="214">
                  <c:v>76.5</c:v>
                </c:pt>
                <c:pt idx="215">
                  <c:v>74.5</c:v>
                </c:pt>
                <c:pt idx="216">
                  <c:v>75.5</c:v>
                </c:pt>
                <c:pt idx="217">
                  <c:v>67</c:v>
                </c:pt>
                <c:pt idx="218">
                  <c:v>68.5</c:v>
                </c:pt>
                <c:pt idx="219">
                  <c:v>68</c:v>
                </c:pt>
                <c:pt idx="220">
                  <c:v>71.5</c:v>
                </c:pt>
                <c:pt idx="221">
                  <c:v>81</c:v>
                </c:pt>
                <c:pt idx="222">
                  <c:v>81</c:v>
                </c:pt>
                <c:pt idx="223">
                  <c:v>64</c:v>
                </c:pt>
                <c:pt idx="224">
                  <c:v>63</c:v>
                </c:pt>
                <c:pt idx="225">
                  <c:v>66</c:v>
                </c:pt>
                <c:pt idx="226">
                  <c:v>73.5</c:v>
                </c:pt>
                <c:pt idx="227">
                  <c:v>79</c:v>
                </c:pt>
                <c:pt idx="228">
                  <c:v>81</c:v>
                </c:pt>
                <c:pt idx="229">
                  <c:v>84.5</c:v>
                </c:pt>
                <c:pt idx="230">
                  <c:v>77.5</c:v>
                </c:pt>
                <c:pt idx="231">
                  <c:v>77.5</c:v>
                </c:pt>
                <c:pt idx="232">
                  <c:v>77.5</c:v>
                </c:pt>
                <c:pt idx="233">
                  <c:v>73.5</c:v>
                </c:pt>
                <c:pt idx="234">
                  <c:v>79.5</c:v>
                </c:pt>
                <c:pt idx="235">
                  <c:v>75</c:v>
                </c:pt>
                <c:pt idx="236">
                  <c:v>73.5</c:v>
                </c:pt>
                <c:pt idx="237">
                  <c:v>72.5</c:v>
                </c:pt>
                <c:pt idx="238">
                  <c:v>62</c:v>
                </c:pt>
                <c:pt idx="239">
                  <c:v>70</c:v>
                </c:pt>
                <c:pt idx="240">
                  <c:v>76</c:v>
                </c:pt>
                <c:pt idx="241">
                  <c:v>78.5</c:v>
                </c:pt>
                <c:pt idx="242">
                  <c:v>72.5</c:v>
                </c:pt>
                <c:pt idx="243">
                  <c:v>77</c:v>
                </c:pt>
                <c:pt idx="244">
                  <c:v>75.5</c:v>
                </c:pt>
                <c:pt idx="245">
                  <c:v>78.5</c:v>
                </c:pt>
                <c:pt idx="246">
                  <c:v>81</c:v>
                </c:pt>
                <c:pt idx="247">
                  <c:v>74.5</c:v>
                </c:pt>
                <c:pt idx="248">
                  <c:v>78</c:v>
                </c:pt>
                <c:pt idx="249">
                  <c:v>80.5</c:v>
                </c:pt>
                <c:pt idx="250">
                  <c:v>79</c:v>
                </c:pt>
                <c:pt idx="251">
                  <c:v>76</c:v>
                </c:pt>
                <c:pt idx="252">
                  <c:v>72</c:v>
                </c:pt>
                <c:pt idx="253">
                  <c:v>69</c:v>
                </c:pt>
                <c:pt idx="254">
                  <c:v>71.5</c:v>
                </c:pt>
                <c:pt idx="255">
                  <c:v>76.5</c:v>
                </c:pt>
                <c:pt idx="256">
                  <c:v>65.5</c:v>
                </c:pt>
                <c:pt idx="257">
                  <c:v>60.5</c:v>
                </c:pt>
                <c:pt idx="258">
                  <c:v>57</c:v>
                </c:pt>
                <c:pt idx="259">
                  <c:v>60.5</c:v>
                </c:pt>
                <c:pt idx="260">
                  <c:v>67</c:v>
                </c:pt>
                <c:pt idx="261">
                  <c:v>72.5</c:v>
                </c:pt>
                <c:pt idx="262">
                  <c:v>66.5</c:v>
                </c:pt>
                <c:pt idx="263">
                  <c:v>69.5</c:v>
                </c:pt>
                <c:pt idx="264">
                  <c:v>65.5</c:v>
                </c:pt>
                <c:pt idx="265">
                  <c:v>72</c:v>
                </c:pt>
                <c:pt idx="266">
                  <c:v>67.5</c:v>
                </c:pt>
                <c:pt idx="267">
                  <c:v>69</c:v>
                </c:pt>
                <c:pt idx="268">
                  <c:v>69</c:v>
                </c:pt>
                <c:pt idx="269">
                  <c:v>71</c:v>
                </c:pt>
                <c:pt idx="270">
                  <c:v>75</c:v>
                </c:pt>
                <c:pt idx="271">
                  <c:v>76.5</c:v>
                </c:pt>
                <c:pt idx="272">
                  <c:v>67</c:v>
                </c:pt>
                <c:pt idx="273">
                  <c:v>62.5</c:v>
                </c:pt>
                <c:pt idx="274">
                  <c:v>62.5</c:v>
                </c:pt>
                <c:pt idx="275">
                  <c:v>53.5</c:v>
                </c:pt>
                <c:pt idx="276">
                  <c:v>55.5</c:v>
                </c:pt>
                <c:pt idx="277">
                  <c:v>58</c:v>
                </c:pt>
                <c:pt idx="278">
                  <c:v>60.5</c:v>
                </c:pt>
                <c:pt idx="279">
                  <c:v>67</c:v>
                </c:pt>
                <c:pt idx="280">
                  <c:v>64.5</c:v>
                </c:pt>
                <c:pt idx="281">
                  <c:v>65</c:v>
                </c:pt>
                <c:pt idx="282">
                  <c:v>68</c:v>
                </c:pt>
                <c:pt idx="283">
                  <c:v>75</c:v>
                </c:pt>
                <c:pt idx="284">
                  <c:v>74.5</c:v>
                </c:pt>
                <c:pt idx="285">
                  <c:v>60.5</c:v>
                </c:pt>
                <c:pt idx="286">
                  <c:v>60</c:v>
                </c:pt>
                <c:pt idx="287">
                  <c:v>64.5</c:v>
                </c:pt>
                <c:pt idx="288">
                  <c:v>71</c:v>
                </c:pt>
                <c:pt idx="289">
                  <c:v>73</c:v>
                </c:pt>
                <c:pt idx="290">
                  <c:v>74</c:v>
                </c:pt>
                <c:pt idx="291">
                  <c:v>77</c:v>
                </c:pt>
                <c:pt idx="292">
                  <c:v>68.5</c:v>
                </c:pt>
                <c:pt idx="293">
                  <c:v>68</c:v>
                </c:pt>
                <c:pt idx="294">
                  <c:v>60</c:v>
                </c:pt>
                <c:pt idx="295">
                  <c:v>54</c:v>
                </c:pt>
                <c:pt idx="296">
                  <c:v>55.5</c:v>
                </c:pt>
                <c:pt idx="297">
                  <c:v>61</c:v>
                </c:pt>
                <c:pt idx="298">
                  <c:v>64</c:v>
                </c:pt>
                <c:pt idx="299">
                  <c:v>66</c:v>
                </c:pt>
                <c:pt idx="300">
                  <c:v>59.5</c:v>
                </c:pt>
                <c:pt idx="301">
                  <c:v>61.5</c:v>
                </c:pt>
                <c:pt idx="302">
                  <c:v>68</c:v>
                </c:pt>
                <c:pt idx="303">
                  <c:v>56.5</c:v>
                </c:pt>
                <c:pt idx="304">
                  <c:v>53</c:v>
                </c:pt>
                <c:pt idx="305">
                  <c:v>45.5</c:v>
                </c:pt>
                <c:pt idx="306">
                  <c:v>44</c:v>
                </c:pt>
                <c:pt idx="307">
                  <c:v>49</c:v>
                </c:pt>
                <c:pt idx="308">
                  <c:v>50</c:v>
                </c:pt>
                <c:pt idx="309">
                  <c:v>49.5</c:v>
                </c:pt>
                <c:pt idx="310">
                  <c:v>41</c:v>
                </c:pt>
                <c:pt idx="311">
                  <c:v>47.5</c:v>
                </c:pt>
                <c:pt idx="312">
                  <c:v>44.5</c:v>
                </c:pt>
                <c:pt idx="313">
                  <c:v>37</c:v>
                </c:pt>
                <c:pt idx="314">
                  <c:v>36</c:v>
                </c:pt>
                <c:pt idx="315">
                  <c:v>35.5</c:v>
                </c:pt>
                <c:pt idx="316">
                  <c:v>40.5</c:v>
                </c:pt>
                <c:pt idx="317">
                  <c:v>44</c:v>
                </c:pt>
                <c:pt idx="318">
                  <c:v>42</c:v>
                </c:pt>
                <c:pt idx="319">
                  <c:v>47.5</c:v>
                </c:pt>
                <c:pt idx="320">
                  <c:v>36.5</c:v>
                </c:pt>
                <c:pt idx="321">
                  <c:v>35.5</c:v>
                </c:pt>
                <c:pt idx="322">
                  <c:v>40.5</c:v>
                </c:pt>
                <c:pt idx="323">
                  <c:v>49</c:v>
                </c:pt>
                <c:pt idx="324">
                  <c:v>36.5</c:v>
                </c:pt>
                <c:pt idx="325">
                  <c:v>48.5</c:v>
                </c:pt>
                <c:pt idx="326">
                  <c:v>43</c:v>
                </c:pt>
                <c:pt idx="327">
                  <c:v>38</c:v>
                </c:pt>
                <c:pt idx="328">
                  <c:v>40.5</c:v>
                </c:pt>
                <c:pt idx="329">
                  <c:v>26.5</c:v>
                </c:pt>
                <c:pt idx="330">
                  <c:v>37.5</c:v>
                </c:pt>
                <c:pt idx="331">
                  <c:v>26.5</c:v>
                </c:pt>
                <c:pt idx="332">
                  <c:v>25</c:v>
                </c:pt>
                <c:pt idx="333">
                  <c:v>25</c:v>
                </c:pt>
                <c:pt idx="334">
                  <c:v>34</c:v>
                </c:pt>
                <c:pt idx="335">
                  <c:v>37</c:v>
                </c:pt>
                <c:pt idx="336">
                  <c:v>40.5</c:v>
                </c:pt>
                <c:pt idx="337">
                  <c:v>40.5</c:v>
                </c:pt>
                <c:pt idx="338">
                  <c:v>28.5</c:v>
                </c:pt>
                <c:pt idx="339">
                  <c:v>30.5</c:v>
                </c:pt>
                <c:pt idx="340">
                  <c:v>28</c:v>
                </c:pt>
                <c:pt idx="341">
                  <c:v>30</c:v>
                </c:pt>
                <c:pt idx="342">
                  <c:v>34</c:v>
                </c:pt>
                <c:pt idx="343">
                  <c:v>37</c:v>
                </c:pt>
                <c:pt idx="344">
                  <c:v>48</c:v>
                </c:pt>
                <c:pt idx="345">
                  <c:v>33.5</c:v>
                </c:pt>
                <c:pt idx="346">
                  <c:v>30.5</c:v>
                </c:pt>
                <c:pt idx="347">
                  <c:v>35</c:v>
                </c:pt>
                <c:pt idx="348">
                  <c:v>33.5</c:v>
                </c:pt>
                <c:pt idx="349">
                  <c:v>37</c:v>
                </c:pt>
                <c:pt idx="350">
                  <c:v>21</c:v>
                </c:pt>
                <c:pt idx="351">
                  <c:v>15</c:v>
                </c:pt>
                <c:pt idx="352">
                  <c:v>38</c:v>
                </c:pt>
                <c:pt idx="353">
                  <c:v>49.5</c:v>
                </c:pt>
                <c:pt idx="354">
                  <c:v>45</c:v>
                </c:pt>
                <c:pt idx="355">
                  <c:v>40.5</c:v>
                </c:pt>
                <c:pt idx="356">
                  <c:v>35.5</c:v>
                </c:pt>
                <c:pt idx="357">
                  <c:v>34.5</c:v>
                </c:pt>
                <c:pt idx="358">
                  <c:v>30</c:v>
                </c:pt>
                <c:pt idx="359">
                  <c:v>30.5</c:v>
                </c:pt>
                <c:pt idx="360">
                  <c:v>33</c:v>
                </c:pt>
                <c:pt idx="361">
                  <c:v>30.5</c:v>
                </c:pt>
                <c:pt idx="362">
                  <c:v>25</c:v>
                </c:pt>
                <c:pt idx="363">
                  <c:v>30.5</c:v>
                </c:pt>
                <c:pt idx="364">
                  <c:v>30.5</c:v>
                </c:pt>
                <c:pt idx="365">
                  <c:v>29.5</c:v>
                </c:pt>
                <c:pt idx="366">
                  <c:v>33.5</c:v>
                </c:pt>
                <c:pt idx="367">
                  <c:v>29.5</c:v>
                </c:pt>
                <c:pt idx="368">
                  <c:v>37.5</c:v>
                </c:pt>
                <c:pt idx="369">
                  <c:v>37</c:v>
                </c:pt>
                <c:pt idx="370">
                  <c:v>42</c:v>
                </c:pt>
                <c:pt idx="371">
                  <c:v>48.5</c:v>
                </c:pt>
                <c:pt idx="372">
                  <c:v>39</c:v>
                </c:pt>
                <c:pt idx="373">
                  <c:v>25</c:v>
                </c:pt>
                <c:pt idx="374">
                  <c:v>16</c:v>
                </c:pt>
                <c:pt idx="375">
                  <c:v>24</c:v>
                </c:pt>
                <c:pt idx="376">
                  <c:v>35</c:v>
                </c:pt>
                <c:pt idx="377">
                  <c:v>32</c:v>
                </c:pt>
                <c:pt idx="378">
                  <c:v>48</c:v>
                </c:pt>
                <c:pt idx="379">
                  <c:v>30.5</c:v>
                </c:pt>
                <c:pt idx="380">
                  <c:v>25</c:v>
                </c:pt>
                <c:pt idx="381">
                  <c:v>25</c:v>
                </c:pt>
                <c:pt idx="382">
                  <c:v>29</c:v>
                </c:pt>
                <c:pt idx="383">
                  <c:v>32.5</c:v>
                </c:pt>
                <c:pt idx="384">
                  <c:v>26.5</c:v>
                </c:pt>
                <c:pt idx="385">
                  <c:v>24.5</c:v>
                </c:pt>
                <c:pt idx="386">
                  <c:v>43.5</c:v>
                </c:pt>
                <c:pt idx="387">
                  <c:v>49.5</c:v>
                </c:pt>
                <c:pt idx="388">
                  <c:v>40.5</c:v>
                </c:pt>
                <c:pt idx="389">
                  <c:v>38.5</c:v>
                </c:pt>
                <c:pt idx="390">
                  <c:v>33</c:v>
                </c:pt>
                <c:pt idx="391">
                  <c:v>34.5</c:v>
                </c:pt>
                <c:pt idx="392">
                  <c:v>37.5</c:v>
                </c:pt>
                <c:pt idx="393">
                  <c:v>38.5</c:v>
                </c:pt>
                <c:pt idx="394">
                  <c:v>38.5</c:v>
                </c:pt>
                <c:pt idx="395">
                  <c:v>41</c:v>
                </c:pt>
                <c:pt idx="396">
                  <c:v>37.5</c:v>
                </c:pt>
                <c:pt idx="397">
                  <c:v>44.5</c:v>
                </c:pt>
                <c:pt idx="398">
                  <c:v>37.5</c:v>
                </c:pt>
                <c:pt idx="399">
                  <c:v>37</c:v>
                </c:pt>
                <c:pt idx="400">
                  <c:v>42</c:v>
                </c:pt>
                <c:pt idx="401">
                  <c:v>46.5</c:v>
                </c:pt>
                <c:pt idx="402">
                  <c:v>43.5</c:v>
                </c:pt>
                <c:pt idx="403">
                  <c:v>35.5</c:v>
                </c:pt>
                <c:pt idx="404">
                  <c:v>46</c:v>
                </c:pt>
                <c:pt idx="405">
                  <c:v>51</c:v>
                </c:pt>
                <c:pt idx="406">
                  <c:v>40</c:v>
                </c:pt>
                <c:pt idx="407">
                  <c:v>45</c:v>
                </c:pt>
                <c:pt idx="408">
                  <c:v>47</c:v>
                </c:pt>
                <c:pt idx="409">
                  <c:v>47.5</c:v>
                </c:pt>
                <c:pt idx="410">
                  <c:v>58.5</c:v>
                </c:pt>
                <c:pt idx="411">
                  <c:v>45.5</c:v>
                </c:pt>
                <c:pt idx="412">
                  <c:v>46.5</c:v>
                </c:pt>
                <c:pt idx="413">
                  <c:v>46.5</c:v>
                </c:pt>
                <c:pt idx="414">
                  <c:v>50.5</c:v>
                </c:pt>
                <c:pt idx="415">
                  <c:v>59</c:v>
                </c:pt>
                <c:pt idx="416">
                  <c:v>55</c:v>
                </c:pt>
                <c:pt idx="417">
                  <c:v>58</c:v>
                </c:pt>
                <c:pt idx="418">
                  <c:v>66</c:v>
                </c:pt>
                <c:pt idx="419">
                  <c:v>61</c:v>
                </c:pt>
                <c:pt idx="420">
                  <c:v>51.5</c:v>
                </c:pt>
                <c:pt idx="421">
                  <c:v>51.5</c:v>
                </c:pt>
                <c:pt idx="422">
                  <c:v>45.5</c:v>
                </c:pt>
                <c:pt idx="423">
                  <c:v>43.5</c:v>
                </c:pt>
                <c:pt idx="424">
                  <c:v>47</c:v>
                </c:pt>
                <c:pt idx="425">
                  <c:v>58</c:v>
                </c:pt>
                <c:pt idx="426">
                  <c:v>57.5</c:v>
                </c:pt>
                <c:pt idx="427">
                  <c:v>61</c:v>
                </c:pt>
                <c:pt idx="428">
                  <c:v>66</c:v>
                </c:pt>
                <c:pt idx="429">
                  <c:v>61.5</c:v>
                </c:pt>
                <c:pt idx="430">
                  <c:v>55</c:v>
                </c:pt>
                <c:pt idx="431">
                  <c:v>49.5</c:v>
                </c:pt>
                <c:pt idx="432">
                  <c:v>56.5</c:v>
                </c:pt>
                <c:pt idx="433">
                  <c:v>60</c:v>
                </c:pt>
                <c:pt idx="434">
                  <c:v>64.5</c:v>
                </c:pt>
                <c:pt idx="435">
                  <c:v>56</c:v>
                </c:pt>
                <c:pt idx="436">
                  <c:v>48</c:v>
                </c:pt>
                <c:pt idx="437">
                  <c:v>48</c:v>
                </c:pt>
                <c:pt idx="438">
                  <c:v>55.5</c:v>
                </c:pt>
                <c:pt idx="439">
                  <c:v>54.5</c:v>
                </c:pt>
                <c:pt idx="440">
                  <c:v>65</c:v>
                </c:pt>
                <c:pt idx="441">
                  <c:v>66.5</c:v>
                </c:pt>
                <c:pt idx="442">
                  <c:v>55</c:v>
                </c:pt>
                <c:pt idx="443">
                  <c:v>60.5</c:v>
                </c:pt>
                <c:pt idx="444">
                  <c:v>67</c:v>
                </c:pt>
                <c:pt idx="445">
                  <c:v>66.5</c:v>
                </c:pt>
                <c:pt idx="446">
                  <c:v>70</c:v>
                </c:pt>
                <c:pt idx="447">
                  <c:v>64</c:v>
                </c:pt>
                <c:pt idx="448">
                  <c:v>67</c:v>
                </c:pt>
                <c:pt idx="449">
                  <c:v>82</c:v>
                </c:pt>
                <c:pt idx="450">
                  <c:v>84</c:v>
                </c:pt>
                <c:pt idx="451">
                  <c:v>80.5</c:v>
                </c:pt>
                <c:pt idx="452">
                  <c:v>76</c:v>
                </c:pt>
                <c:pt idx="453">
                  <c:v>70.5</c:v>
                </c:pt>
                <c:pt idx="454">
                  <c:v>75</c:v>
                </c:pt>
                <c:pt idx="455">
                  <c:v>70.5</c:v>
                </c:pt>
                <c:pt idx="456">
                  <c:v>64.5</c:v>
                </c:pt>
                <c:pt idx="457">
                  <c:v>62</c:v>
                </c:pt>
                <c:pt idx="458">
                  <c:v>64.5</c:v>
                </c:pt>
                <c:pt idx="459">
                  <c:v>71</c:v>
                </c:pt>
                <c:pt idx="460">
                  <c:v>72.5</c:v>
                </c:pt>
                <c:pt idx="461">
                  <c:v>68.5</c:v>
                </c:pt>
                <c:pt idx="462">
                  <c:v>72</c:v>
                </c:pt>
                <c:pt idx="463">
                  <c:v>74</c:v>
                </c:pt>
                <c:pt idx="464">
                  <c:v>76</c:v>
                </c:pt>
                <c:pt idx="465">
                  <c:v>74</c:v>
                </c:pt>
                <c:pt idx="466">
                  <c:v>74</c:v>
                </c:pt>
                <c:pt idx="467">
                  <c:v>71.5</c:v>
                </c:pt>
                <c:pt idx="468">
                  <c:v>75</c:v>
                </c:pt>
                <c:pt idx="469">
                  <c:v>76</c:v>
                </c:pt>
                <c:pt idx="470">
                  <c:v>80</c:v>
                </c:pt>
                <c:pt idx="471">
                  <c:v>76.5</c:v>
                </c:pt>
                <c:pt idx="472">
                  <c:v>70.5</c:v>
                </c:pt>
                <c:pt idx="473">
                  <c:v>77.5</c:v>
                </c:pt>
                <c:pt idx="474">
                  <c:v>70.5</c:v>
                </c:pt>
                <c:pt idx="475">
                  <c:v>73</c:v>
                </c:pt>
                <c:pt idx="476">
                  <c:v>76.5</c:v>
                </c:pt>
                <c:pt idx="477">
                  <c:v>78.5</c:v>
                </c:pt>
                <c:pt idx="478">
                  <c:v>82</c:v>
                </c:pt>
                <c:pt idx="479">
                  <c:v>79.5</c:v>
                </c:pt>
                <c:pt idx="480">
                  <c:v>79.5</c:v>
                </c:pt>
                <c:pt idx="481">
                  <c:v>76</c:v>
                </c:pt>
                <c:pt idx="482">
                  <c:v>69.5</c:v>
                </c:pt>
                <c:pt idx="483">
                  <c:v>72</c:v>
                </c:pt>
                <c:pt idx="484">
                  <c:v>74.5</c:v>
                </c:pt>
                <c:pt idx="485">
                  <c:v>76.5</c:v>
                </c:pt>
                <c:pt idx="486">
                  <c:v>77.5</c:v>
                </c:pt>
                <c:pt idx="487">
                  <c:v>73</c:v>
                </c:pt>
                <c:pt idx="488">
                  <c:v>72.5</c:v>
                </c:pt>
                <c:pt idx="489">
                  <c:v>75</c:v>
                </c:pt>
                <c:pt idx="490">
                  <c:v>75.5</c:v>
                </c:pt>
                <c:pt idx="491">
                  <c:v>72.5</c:v>
                </c:pt>
                <c:pt idx="492">
                  <c:v>68</c:v>
                </c:pt>
                <c:pt idx="493">
                  <c:v>64.5</c:v>
                </c:pt>
                <c:pt idx="494">
                  <c:v>68</c:v>
                </c:pt>
                <c:pt idx="495">
                  <c:v>70.5</c:v>
                </c:pt>
                <c:pt idx="496">
                  <c:v>72</c:v>
                </c:pt>
                <c:pt idx="497">
                  <c:v>73</c:v>
                </c:pt>
                <c:pt idx="498">
                  <c:v>74</c:v>
                </c:pt>
                <c:pt idx="499">
                  <c:v>67</c:v>
                </c:pt>
                <c:pt idx="500">
                  <c:v>65.5</c:v>
                </c:pt>
                <c:pt idx="501">
                  <c:v>68.5</c:v>
                </c:pt>
                <c:pt idx="502">
                  <c:v>75.5</c:v>
                </c:pt>
                <c:pt idx="503">
                  <c:v>66</c:v>
                </c:pt>
                <c:pt idx="504">
                  <c:v>65.5</c:v>
                </c:pt>
                <c:pt idx="505">
                  <c:v>66</c:v>
                </c:pt>
                <c:pt idx="506">
                  <c:v>68.5</c:v>
                </c:pt>
                <c:pt idx="507">
                  <c:v>71</c:v>
                </c:pt>
                <c:pt idx="508">
                  <c:v>73</c:v>
                </c:pt>
                <c:pt idx="509">
                  <c:v>74</c:v>
                </c:pt>
                <c:pt idx="510">
                  <c:v>77</c:v>
                </c:pt>
                <c:pt idx="511">
                  <c:v>69</c:v>
                </c:pt>
                <c:pt idx="512">
                  <c:v>70</c:v>
                </c:pt>
                <c:pt idx="513">
                  <c:v>62</c:v>
                </c:pt>
                <c:pt idx="514">
                  <c:v>63.5</c:v>
                </c:pt>
                <c:pt idx="515">
                  <c:v>65</c:v>
                </c:pt>
                <c:pt idx="516">
                  <c:v>78.5</c:v>
                </c:pt>
                <c:pt idx="517">
                  <c:v>69.5</c:v>
                </c:pt>
                <c:pt idx="518">
                  <c:v>59.5</c:v>
                </c:pt>
                <c:pt idx="519">
                  <c:v>62.5</c:v>
                </c:pt>
                <c:pt idx="520">
                  <c:v>59</c:v>
                </c:pt>
                <c:pt idx="521">
                  <c:v>63</c:v>
                </c:pt>
                <c:pt idx="522">
                  <c:v>61.5</c:v>
                </c:pt>
                <c:pt idx="523">
                  <c:v>58.5</c:v>
                </c:pt>
                <c:pt idx="524">
                  <c:v>60</c:v>
                </c:pt>
                <c:pt idx="525">
                  <c:v>60.5</c:v>
                </c:pt>
                <c:pt idx="526">
                  <c:v>64.5</c:v>
                </c:pt>
                <c:pt idx="527">
                  <c:v>62</c:v>
                </c:pt>
                <c:pt idx="528">
                  <c:v>53.5</c:v>
                </c:pt>
                <c:pt idx="529">
                  <c:v>57</c:v>
                </c:pt>
                <c:pt idx="530">
                  <c:v>51</c:v>
                </c:pt>
                <c:pt idx="531">
                  <c:v>52</c:v>
                </c:pt>
                <c:pt idx="532">
                  <c:v>52.5</c:v>
                </c:pt>
                <c:pt idx="533">
                  <c:v>64.5</c:v>
                </c:pt>
                <c:pt idx="534">
                  <c:v>59.5</c:v>
                </c:pt>
                <c:pt idx="535">
                  <c:v>63</c:v>
                </c:pt>
                <c:pt idx="536">
                  <c:v>63.5</c:v>
                </c:pt>
                <c:pt idx="537">
                  <c:v>60.5</c:v>
                </c:pt>
                <c:pt idx="538">
                  <c:v>43</c:v>
                </c:pt>
                <c:pt idx="539">
                  <c:v>46.5</c:v>
                </c:pt>
                <c:pt idx="540">
                  <c:v>47</c:v>
                </c:pt>
                <c:pt idx="541">
                  <c:v>42.5</c:v>
                </c:pt>
                <c:pt idx="542">
                  <c:v>42</c:v>
                </c:pt>
                <c:pt idx="543">
                  <c:v>50.5</c:v>
                </c:pt>
                <c:pt idx="544">
                  <c:v>50</c:v>
                </c:pt>
                <c:pt idx="545">
                  <c:v>40.5</c:v>
                </c:pt>
                <c:pt idx="546">
                  <c:v>41</c:v>
                </c:pt>
                <c:pt idx="547">
                  <c:v>39.5</c:v>
                </c:pt>
                <c:pt idx="548">
                  <c:v>41.5</c:v>
                </c:pt>
                <c:pt idx="549">
                  <c:v>49.5</c:v>
                </c:pt>
                <c:pt idx="550">
                  <c:v>52.5</c:v>
                </c:pt>
                <c:pt idx="551">
                  <c:v>58.5</c:v>
                </c:pt>
                <c:pt idx="552">
                  <c:v>60</c:v>
                </c:pt>
                <c:pt idx="553">
                  <c:v>46</c:v>
                </c:pt>
                <c:pt idx="554">
                  <c:v>40.5</c:v>
                </c:pt>
                <c:pt idx="555">
                  <c:v>41</c:v>
                </c:pt>
                <c:pt idx="556">
                  <c:v>42</c:v>
                </c:pt>
                <c:pt idx="557">
                  <c:v>48.5</c:v>
                </c:pt>
                <c:pt idx="558">
                  <c:v>41.5</c:v>
                </c:pt>
                <c:pt idx="559">
                  <c:v>40</c:v>
                </c:pt>
                <c:pt idx="560">
                  <c:v>31</c:v>
                </c:pt>
                <c:pt idx="561">
                  <c:v>30.5</c:v>
                </c:pt>
                <c:pt idx="562">
                  <c:v>32</c:v>
                </c:pt>
                <c:pt idx="563">
                  <c:v>35</c:v>
                </c:pt>
                <c:pt idx="564">
                  <c:v>35.5</c:v>
                </c:pt>
                <c:pt idx="565">
                  <c:v>37.5</c:v>
                </c:pt>
                <c:pt idx="566">
                  <c:v>34</c:v>
                </c:pt>
                <c:pt idx="567">
                  <c:v>37.5</c:v>
                </c:pt>
                <c:pt idx="568">
                  <c:v>43.5</c:v>
                </c:pt>
                <c:pt idx="569">
                  <c:v>34</c:v>
                </c:pt>
                <c:pt idx="570">
                  <c:v>32.5</c:v>
                </c:pt>
                <c:pt idx="571">
                  <c:v>36.5</c:v>
                </c:pt>
                <c:pt idx="572">
                  <c:v>26</c:v>
                </c:pt>
                <c:pt idx="573">
                  <c:v>26.5</c:v>
                </c:pt>
                <c:pt idx="574">
                  <c:v>44</c:v>
                </c:pt>
                <c:pt idx="575">
                  <c:v>44</c:v>
                </c:pt>
                <c:pt idx="576">
                  <c:v>37.5</c:v>
                </c:pt>
                <c:pt idx="577">
                  <c:v>34</c:v>
                </c:pt>
                <c:pt idx="578">
                  <c:v>50</c:v>
                </c:pt>
                <c:pt idx="579">
                  <c:v>33.5</c:v>
                </c:pt>
                <c:pt idx="580">
                  <c:v>36</c:v>
                </c:pt>
                <c:pt idx="581">
                  <c:v>33.5</c:v>
                </c:pt>
                <c:pt idx="582">
                  <c:v>23.5</c:v>
                </c:pt>
                <c:pt idx="583">
                  <c:v>18.5</c:v>
                </c:pt>
                <c:pt idx="584">
                  <c:v>24</c:v>
                </c:pt>
                <c:pt idx="585">
                  <c:v>42</c:v>
                </c:pt>
                <c:pt idx="586">
                  <c:v>33</c:v>
                </c:pt>
                <c:pt idx="587">
                  <c:v>48.5</c:v>
                </c:pt>
                <c:pt idx="588">
                  <c:v>38</c:v>
                </c:pt>
                <c:pt idx="589">
                  <c:v>33</c:v>
                </c:pt>
                <c:pt idx="590">
                  <c:v>23</c:v>
                </c:pt>
                <c:pt idx="591">
                  <c:v>19.5</c:v>
                </c:pt>
                <c:pt idx="592">
                  <c:v>32</c:v>
                </c:pt>
                <c:pt idx="593">
                  <c:v>35.5</c:v>
                </c:pt>
                <c:pt idx="594">
                  <c:v>35</c:v>
                </c:pt>
                <c:pt idx="595">
                  <c:v>30</c:v>
                </c:pt>
                <c:pt idx="596">
                  <c:v>24</c:v>
                </c:pt>
                <c:pt idx="597">
                  <c:v>25</c:v>
                </c:pt>
                <c:pt idx="598">
                  <c:v>26.5</c:v>
                </c:pt>
                <c:pt idx="599">
                  <c:v>13</c:v>
                </c:pt>
                <c:pt idx="600">
                  <c:v>25.5</c:v>
                </c:pt>
                <c:pt idx="601">
                  <c:v>21</c:v>
                </c:pt>
                <c:pt idx="602">
                  <c:v>19</c:v>
                </c:pt>
                <c:pt idx="603">
                  <c:v>23</c:v>
                </c:pt>
                <c:pt idx="604">
                  <c:v>22</c:v>
                </c:pt>
                <c:pt idx="605">
                  <c:v>32</c:v>
                </c:pt>
                <c:pt idx="606">
                  <c:v>25</c:v>
                </c:pt>
                <c:pt idx="607">
                  <c:v>38</c:v>
                </c:pt>
                <c:pt idx="608">
                  <c:v>41.5</c:v>
                </c:pt>
                <c:pt idx="609">
                  <c:v>23</c:v>
                </c:pt>
                <c:pt idx="610">
                  <c:v>20</c:v>
                </c:pt>
                <c:pt idx="611">
                  <c:v>16</c:v>
                </c:pt>
                <c:pt idx="612">
                  <c:v>42</c:v>
                </c:pt>
                <c:pt idx="613">
                  <c:v>37</c:v>
                </c:pt>
                <c:pt idx="614">
                  <c:v>39.5</c:v>
                </c:pt>
                <c:pt idx="615">
                  <c:v>51</c:v>
                </c:pt>
                <c:pt idx="616">
                  <c:v>46</c:v>
                </c:pt>
                <c:pt idx="617">
                  <c:v>31</c:v>
                </c:pt>
                <c:pt idx="618">
                  <c:v>30.5</c:v>
                </c:pt>
                <c:pt idx="619">
                  <c:v>30</c:v>
                </c:pt>
                <c:pt idx="620">
                  <c:v>34.5</c:v>
                </c:pt>
                <c:pt idx="621">
                  <c:v>32.5</c:v>
                </c:pt>
                <c:pt idx="622">
                  <c:v>26.5</c:v>
                </c:pt>
                <c:pt idx="623">
                  <c:v>27.5</c:v>
                </c:pt>
                <c:pt idx="624">
                  <c:v>32</c:v>
                </c:pt>
                <c:pt idx="625">
                  <c:v>36</c:v>
                </c:pt>
                <c:pt idx="626">
                  <c:v>29.5</c:v>
                </c:pt>
                <c:pt idx="627">
                  <c:v>18</c:v>
                </c:pt>
                <c:pt idx="628">
                  <c:v>19.5</c:v>
                </c:pt>
                <c:pt idx="629">
                  <c:v>25</c:v>
                </c:pt>
                <c:pt idx="630">
                  <c:v>29.5</c:v>
                </c:pt>
                <c:pt idx="631">
                  <c:v>53.5</c:v>
                </c:pt>
                <c:pt idx="632">
                  <c:v>41.5</c:v>
                </c:pt>
                <c:pt idx="633">
                  <c:v>43</c:v>
                </c:pt>
                <c:pt idx="634">
                  <c:v>33.5</c:v>
                </c:pt>
                <c:pt idx="635">
                  <c:v>42</c:v>
                </c:pt>
                <c:pt idx="636">
                  <c:v>41</c:v>
                </c:pt>
                <c:pt idx="637">
                  <c:v>44.5</c:v>
                </c:pt>
                <c:pt idx="638">
                  <c:v>46.5</c:v>
                </c:pt>
                <c:pt idx="639">
                  <c:v>41.5</c:v>
                </c:pt>
                <c:pt idx="640">
                  <c:v>41</c:v>
                </c:pt>
                <c:pt idx="641">
                  <c:v>33.5</c:v>
                </c:pt>
                <c:pt idx="642">
                  <c:v>36.5</c:v>
                </c:pt>
                <c:pt idx="643">
                  <c:v>39.5</c:v>
                </c:pt>
                <c:pt idx="644">
                  <c:v>43.5</c:v>
                </c:pt>
                <c:pt idx="645">
                  <c:v>48</c:v>
                </c:pt>
                <c:pt idx="646">
                  <c:v>44</c:v>
                </c:pt>
                <c:pt idx="647">
                  <c:v>48.5</c:v>
                </c:pt>
                <c:pt idx="648">
                  <c:v>46</c:v>
                </c:pt>
                <c:pt idx="649">
                  <c:v>56.5</c:v>
                </c:pt>
                <c:pt idx="650">
                  <c:v>54</c:v>
                </c:pt>
                <c:pt idx="651">
                  <c:v>44.5</c:v>
                </c:pt>
                <c:pt idx="652">
                  <c:v>40</c:v>
                </c:pt>
                <c:pt idx="653">
                  <c:v>38.5</c:v>
                </c:pt>
                <c:pt idx="654">
                  <c:v>45</c:v>
                </c:pt>
                <c:pt idx="655">
                  <c:v>39.5</c:v>
                </c:pt>
                <c:pt idx="656">
                  <c:v>46</c:v>
                </c:pt>
                <c:pt idx="657">
                  <c:v>46</c:v>
                </c:pt>
                <c:pt idx="658">
                  <c:v>44</c:v>
                </c:pt>
                <c:pt idx="659">
                  <c:v>49</c:v>
                </c:pt>
                <c:pt idx="660">
                  <c:v>54</c:v>
                </c:pt>
                <c:pt idx="661">
                  <c:v>45.5</c:v>
                </c:pt>
                <c:pt idx="662">
                  <c:v>56</c:v>
                </c:pt>
                <c:pt idx="663">
                  <c:v>48.5</c:v>
                </c:pt>
                <c:pt idx="664">
                  <c:v>47.5</c:v>
                </c:pt>
                <c:pt idx="665">
                  <c:v>75</c:v>
                </c:pt>
                <c:pt idx="666">
                  <c:v>75</c:v>
                </c:pt>
                <c:pt idx="667">
                  <c:v>69.5</c:v>
                </c:pt>
                <c:pt idx="668">
                  <c:v>56</c:v>
                </c:pt>
                <c:pt idx="669">
                  <c:v>57</c:v>
                </c:pt>
                <c:pt idx="670">
                  <c:v>57</c:v>
                </c:pt>
                <c:pt idx="671">
                  <c:v>55.5</c:v>
                </c:pt>
                <c:pt idx="672">
                  <c:v>53.5</c:v>
                </c:pt>
                <c:pt idx="673">
                  <c:v>57.5</c:v>
                </c:pt>
                <c:pt idx="674">
                  <c:v>62</c:v>
                </c:pt>
                <c:pt idx="675">
                  <c:v>57.5</c:v>
                </c:pt>
                <c:pt idx="676">
                  <c:v>57.5</c:v>
                </c:pt>
                <c:pt idx="677">
                  <c:v>55.5</c:v>
                </c:pt>
                <c:pt idx="678">
                  <c:v>57</c:v>
                </c:pt>
                <c:pt idx="679">
                  <c:v>63</c:v>
                </c:pt>
                <c:pt idx="680">
                  <c:v>53</c:v>
                </c:pt>
                <c:pt idx="681">
                  <c:v>47.5</c:v>
                </c:pt>
                <c:pt idx="682">
                  <c:v>55</c:v>
                </c:pt>
                <c:pt idx="683">
                  <c:v>66</c:v>
                </c:pt>
                <c:pt idx="684">
                  <c:v>67.5</c:v>
                </c:pt>
                <c:pt idx="685">
                  <c:v>71</c:v>
                </c:pt>
                <c:pt idx="686">
                  <c:v>67.5</c:v>
                </c:pt>
                <c:pt idx="687">
                  <c:v>55.5</c:v>
                </c:pt>
                <c:pt idx="688">
                  <c:v>60.5</c:v>
                </c:pt>
                <c:pt idx="689">
                  <c:v>61.5</c:v>
                </c:pt>
                <c:pt idx="690">
                  <c:v>61</c:v>
                </c:pt>
                <c:pt idx="691">
                  <c:v>65.5</c:v>
                </c:pt>
                <c:pt idx="692">
                  <c:v>69.5</c:v>
                </c:pt>
                <c:pt idx="693">
                  <c:v>64</c:v>
                </c:pt>
                <c:pt idx="694">
                  <c:v>63</c:v>
                </c:pt>
                <c:pt idx="695">
                  <c:v>72.5</c:v>
                </c:pt>
                <c:pt idx="696">
                  <c:v>70</c:v>
                </c:pt>
                <c:pt idx="697">
                  <c:v>66.5</c:v>
                </c:pt>
                <c:pt idx="698">
                  <c:v>66</c:v>
                </c:pt>
                <c:pt idx="699">
                  <c:v>62</c:v>
                </c:pt>
                <c:pt idx="700">
                  <c:v>66</c:v>
                </c:pt>
                <c:pt idx="701">
                  <c:v>65.5</c:v>
                </c:pt>
                <c:pt idx="702">
                  <c:v>61</c:v>
                </c:pt>
                <c:pt idx="703">
                  <c:v>62</c:v>
                </c:pt>
                <c:pt idx="704">
                  <c:v>63</c:v>
                </c:pt>
                <c:pt idx="705">
                  <c:v>71.5</c:v>
                </c:pt>
                <c:pt idx="706">
                  <c:v>70.5</c:v>
                </c:pt>
                <c:pt idx="707">
                  <c:v>74</c:v>
                </c:pt>
                <c:pt idx="708">
                  <c:v>74</c:v>
                </c:pt>
                <c:pt idx="709">
                  <c:v>76</c:v>
                </c:pt>
                <c:pt idx="710">
                  <c:v>74.5</c:v>
                </c:pt>
                <c:pt idx="711">
                  <c:v>72</c:v>
                </c:pt>
                <c:pt idx="712">
                  <c:v>75</c:v>
                </c:pt>
                <c:pt idx="713">
                  <c:v>74</c:v>
                </c:pt>
                <c:pt idx="714">
                  <c:v>68</c:v>
                </c:pt>
                <c:pt idx="715">
                  <c:v>70.5</c:v>
                </c:pt>
                <c:pt idx="716">
                  <c:v>69.5</c:v>
                </c:pt>
                <c:pt idx="717">
                  <c:v>66.5</c:v>
                </c:pt>
                <c:pt idx="718">
                  <c:v>67</c:v>
                </c:pt>
                <c:pt idx="719">
                  <c:v>68</c:v>
                </c:pt>
                <c:pt idx="720">
                  <c:v>68</c:v>
                </c:pt>
                <c:pt idx="721">
                  <c:v>67.5</c:v>
                </c:pt>
                <c:pt idx="722">
                  <c:v>71.5</c:v>
                </c:pt>
                <c:pt idx="723">
                  <c:v>76</c:v>
                </c:pt>
                <c:pt idx="724">
                  <c:v>71</c:v>
                </c:pt>
                <c:pt idx="725">
                  <c:v>74</c:v>
                </c:pt>
                <c:pt idx="726">
                  <c:v>68.5</c:v>
                </c:pt>
                <c:pt idx="727">
                  <c:v>74</c:v>
                </c:pt>
                <c:pt idx="728">
                  <c:v>71.5</c:v>
                </c:pt>
                <c:pt idx="729">
                  <c:v>76</c:v>
                </c:pt>
                <c:pt idx="730">
                  <c:v>77</c:v>
                </c:pt>
                <c:pt idx="731">
                  <c:v>79.5</c:v>
                </c:pt>
                <c:pt idx="732">
                  <c:v>76.5</c:v>
                </c:pt>
                <c:pt idx="733">
                  <c:v>77</c:v>
                </c:pt>
                <c:pt idx="734">
                  <c:v>71</c:v>
                </c:pt>
                <c:pt idx="735">
                  <c:v>73.5</c:v>
                </c:pt>
                <c:pt idx="736">
                  <c:v>74.5</c:v>
                </c:pt>
                <c:pt idx="737">
                  <c:v>75.5</c:v>
                </c:pt>
                <c:pt idx="738">
                  <c:v>71</c:v>
                </c:pt>
                <c:pt idx="739">
                  <c:v>73.5</c:v>
                </c:pt>
                <c:pt idx="740">
                  <c:v>82.5</c:v>
                </c:pt>
                <c:pt idx="741">
                  <c:v>80</c:v>
                </c:pt>
                <c:pt idx="742">
                  <c:v>74.5</c:v>
                </c:pt>
                <c:pt idx="743">
                  <c:v>68.5</c:v>
                </c:pt>
                <c:pt idx="744">
                  <c:v>79.5</c:v>
                </c:pt>
                <c:pt idx="745">
                  <c:v>80</c:v>
                </c:pt>
                <c:pt idx="746">
                  <c:v>78.5</c:v>
                </c:pt>
                <c:pt idx="747">
                  <c:v>79</c:v>
                </c:pt>
                <c:pt idx="748">
                  <c:v>79</c:v>
                </c:pt>
                <c:pt idx="749">
                  <c:v>76.5</c:v>
                </c:pt>
                <c:pt idx="750">
                  <c:v>75.5</c:v>
                </c:pt>
                <c:pt idx="751">
                  <c:v>75.5</c:v>
                </c:pt>
                <c:pt idx="752">
                  <c:v>71</c:v>
                </c:pt>
                <c:pt idx="753">
                  <c:v>64</c:v>
                </c:pt>
                <c:pt idx="754">
                  <c:v>64</c:v>
                </c:pt>
                <c:pt idx="755">
                  <c:v>67.5</c:v>
                </c:pt>
                <c:pt idx="756">
                  <c:v>67</c:v>
                </c:pt>
                <c:pt idx="757">
                  <c:v>68</c:v>
                </c:pt>
                <c:pt idx="758">
                  <c:v>66.5</c:v>
                </c:pt>
                <c:pt idx="759">
                  <c:v>62.5</c:v>
                </c:pt>
                <c:pt idx="760">
                  <c:v>70</c:v>
                </c:pt>
                <c:pt idx="761">
                  <c:v>68.5</c:v>
                </c:pt>
                <c:pt idx="762">
                  <c:v>70.5</c:v>
                </c:pt>
                <c:pt idx="763">
                  <c:v>61</c:v>
                </c:pt>
                <c:pt idx="764">
                  <c:v>57.5</c:v>
                </c:pt>
                <c:pt idx="765">
                  <c:v>59</c:v>
                </c:pt>
                <c:pt idx="766">
                  <c:v>61.5</c:v>
                </c:pt>
                <c:pt idx="767">
                  <c:v>67</c:v>
                </c:pt>
                <c:pt idx="768">
                  <c:v>72</c:v>
                </c:pt>
                <c:pt idx="769">
                  <c:v>67.5</c:v>
                </c:pt>
                <c:pt idx="770">
                  <c:v>60.5</c:v>
                </c:pt>
                <c:pt idx="771">
                  <c:v>61</c:v>
                </c:pt>
                <c:pt idx="772">
                  <c:v>54.5</c:v>
                </c:pt>
                <c:pt idx="773">
                  <c:v>50</c:v>
                </c:pt>
                <c:pt idx="774">
                  <c:v>48</c:v>
                </c:pt>
                <c:pt idx="775">
                  <c:v>63.5</c:v>
                </c:pt>
                <c:pt idx="776">
                  <c:v>57</c:v>
                </c:pt>
                <c:pt idx="777">
                  <c:v>57</c:v>
                </c:pt>
                <c:pt idx="778">
                  <c:v>59</c:v>
                </c:pt>
                <c:pt idx="779">
                  <c:v>57.5</c:v>
                </c:pt>
                <c:pt idx="780">
                  <c:v>51.5</c:v>
                </c:pt>
                <c:pt idx="781">
                  <c:v>46</c:v>
                </c:pt>
                <c:pt idx="782">
                  <c:v>49.5</c:v>
                </c:pt>
                <c:pt idx="783">
                  <c:v>44.5</c:v>
                </c:pt>
                <c:pt idx="784">
                  <c:v>38.5</c:v>
                </c:pt>
                <c:pt idx="785">
                  <c:v>38.5</c:v>
                </c:pt>
                <c:pt idx="786">
                  <c:v>44.5</c:v>
                </c:pt>
                <c:pt idx="787">
                  <c:v>51.5</c:v>
                </c:pt>
                <c:pt idx="788">
                  <c:v>56</c:v>
                </c:pt>
                <c:pt idx="789">
                  <c:v>60</c:v>
                </c:pt>
                <c:pt idx="790">
                  <c:v>49.5</c:v>
                </c:pt>
                <c:pt idx="791">
                  <c:v>51</c:v>
                </c:pt>
                <c:pt idx="792">
                  <c:v>52.5</c:v>
                </c:pt>
                <c:pt idx="793">
                  <c:v>52.5</c:v>
                </c:pt>
                <c:pt idx="794">
                  <c:v>55.5</c:v>
                </c:pt>
                <c:pt idx="795">
                  <c:v>49.5</c:v>
                </c:pt>
                <c:pt idx="796">
                  <c:v>45.5</c:v>
                </c:pt>
                <c:pt idx="797">
                  <c:v>48.5</c:v>
                </c:pt>
                <c:pt idx="798">
                  <c:v>44.5</c:v>
                </c:pt>
                <c:pt idx="799">
                  <c:v>45.5</c:v>
                </c:pt>
                <c:pt idx="800">
                  <c:v>52.5</c:v>
                </c:pt>
                <c:pt idx="801">
                  <c:v>52.5</c:v>
                </c:pt>
                <c:pt idx="802">
                  <c:v>58</c:v>
                </c:pt>
                <c:pt idx="803">
                  <c:v>50</c:v>
                </c:pt>
                <c:pt idx="804">
                  <c:v>49.5</c:v>
                </c:pt>
                <c:pt idx="805">
                  <c:v>59</c:v>
                </c:pt>
                <c:pt idx="806">
                  <c:v>49</c:v>
                </c:pt>
                <c:pt idx="807">
                  <c:v>46</c:v>
                </c:pt>
                <c:pt idx="808">
                  <c:v>46.5</c:v>
                </c:pt>
                <c:pt idx="809">
                  <c:v>54.5</c:v>
                </c:pt>
                <c:pt idx="810">
                  <c:v>45.5</c:v>
                </c:pt>
                <c:pt idx="811">
                  <c:v>47</c:v>
                </c:pt>
                <c:pt idx="812">
                  <c:v>51</c:v>
                </c:pt>
                <c:pt idx="813">
                  <c:v>48</c:v>
                </c:pt>
                <c:pt idx="814">
                  <c:v>50.5</c:v>
                </c:pt>
                <c:pt idx="815">
                  <c:v>47</c:v>
                </c:pt>
                <c:pt idx="816">
                  <c:v>42.5</c:v>
                </c:pt>
                <c:pt idx="817">
                  <c:v>37</c:v>
                </c:pt>
                <c:pt idx="818">
                  <c:v>48</c:v>
                </c:pt>
                <c:pt idx="819">
                  <c:v>48.5</c:v>
                </c:pt>
                <c:pt idx="820">
                  <c:v>32</c:v>
                </c:pt>
                <c:pt idx="821">
                  <c:v>31.5</c:v>
                </c:pt>
                <c:pt idx="822">
                  <c:v>37.5</c:v>
                </c:pt>
                <c:pt idx="823">
                  <c:v>41</c:v>
                </c:pt>
                <c:pt idx="824">
                  <c:v>30.5</c:v>
                </c:pt>
                <c:pt idx="825">
                  <c:v>32.5</c:v>
                </c:pt>
                <c:pt idx="826">
                  <c:v>41</c:v>
                </c:pt>
                <c:pt idx="827">
                  <c:v>39.5</c:v>
                </c:pt>
                <c:pt idx="828">
                  <c:v>30.5</c:v>
                </c:pt>
                <c:pt idx="829">
                  <c:v>22.5</c:v>
                </c:pt>
                <c:pt idx="830">
                  <c:v>29.5</c:v>
                </c:pt>
                <c:pt idx="831">
                  <c:v>31.5</c:v>
                </c:pt>
                <c:pt idx="832">
                  <c:v>27</c:v>
                </c:pt>
                <c:pt idx="833">
                  <c:v>24.5</c:v>
                </c:pt>
                <c:pt idx="834">
                  <c:v>29.5</c:v>
                </c:pt>
                <c:pt idx="835">
                  <c:v>39</c:v>
                </c:pt>
                <c:pt idx="836">
                  <c:v>30.5</c:v>
                </c:pt>
                <c:pt idx="837">
                  <c:v>18.5</c:v>
                </c:pt>
                <c:pt idx="838">
                  <c:v>20</c:v>
                </c:pt>
                <c:pt idx="839">
                  <c:v>23.5</c:v>
                </c:pt>
                <c:pt idx="840">
                  <c:v>30.5</c:v>
                </c:pt>
                <c:pt idx="841">
                  <c:v>32</c:v>
                </c:pt>
                <c:pt idx="842">
                  <c:v>20.5</c:v>
                </c:pt>
                <c:pt idx="843">
                  <c:v>24</c:v>
                </c:pt>
                <c:pt idx="844">
                  <c:v>28</c:v>
                </c:pt>
                <c:pt idx="845">
                  <c:v>28.5</c:v>
                </c:pt>
                <c:pt idx="846">
                  <c:v>31</c:v>
                </c:pt>
                <c:pt idx="847">
                  <c:v>35</c:v>
                </c:pt>
                <c:pt idx="848">
                  <c:v>40.5</c:v>
                </c:pt>
                <c:pt idx="849">
                  <c:v>34.5</c:v>
                </c:pt>
                <c:pt idx="850">
                  <c:v>33</c:v>
                </c:pt>
                <c:pt idx="851">
                  <c:v>33</c:v>
                </c:pt>
                <c:pt idx="852">
                  <c:v>40</c:v>
                </c:pt>
                <c:pt idx="853">
                  <c:v>47</c:v>
                </c:pt>
                <c:pt idx="854">
                  <c:v>35</c:v>
                </c:pt>
                <c:pt idx="855">
                  <c:v>33</c:v>
                </c:pt>
                <c:pt idx="856">
                  <c:v>27</c:v>
                </c:pt>
                <c:pt idx="857">
                  <c:v>21</c:v>
                </c:pt>
                <c:pt idx="858">
                  <c:v>28</c:v>
                </c:pt>
                <c:pt idx="859">
                  <c:v>27.5</c:v>
                </c:pt>
                <c:pt idx="860">
                  <c:v>32.5</c:v>
                </c:pt>
                <c:pt idx="861">
                  <c:v>25</c:v>
                </c:pt>
                <c:pt idx="862">
                  <c:v>29</c:v>
                </c:pt>
                <c:pt idx="863">
                  <c:v>35</c:v>
                </c:pt>
                <c:pt idx="864">
                  <c:v>31.5</c:v>
                </c:pt>
                <c:pt idx="865">
                  <c:v>30.5</c:v>
                </c:pt>
                <c:pt idx="866">
                  <c:v>32</c:v>
                </c:pt>
                <c:pt idx="867">
                  <c:v>33.5</c:v>
                </c:pt>
                <c:pt idx="868">
                  <c:v>28.5</c:v>
                </c:pt>
                <c:pt idx="869">
                  <c:v>28</c:v>
                </c:pt>
                <c:pt idx="870">
                  <c:v>36.5</c:v>
                </c:pt>
                <c:pt idx="871">
                  <c:v>35.5</c:v>
                </c:pt>
                <c:pt idx="872">
                  <c:v>37.5</c:v>
                </c:pt>
                <c:pt idx="873">
                  <c:v>35.5</c:v>
                </c:pt>
                <c:pt idx="874">
                  <c:v>40.5</c:v>
                </c:pt>
                <c:pt idx="875">
                  <c:v>39</c:v>
                </c:pt>
                <c:pt idx="876">
                  <c:v>37</c:v>
                </c:pt>
                <c:pt idx="877">
                  <c:v>40.5</c:v>
                </c:pt>
                <c:pt idx="878">
                  <c:v>45</c:v>
                </c:pt>
                <c:pt idx="879">
                  <c:v>47.5</c:v>
                </c:pt>
                <c:pt idx="880">
                  <c:v>46.5</c:v>
                </c:pt>
                <c:pt idx="881">
                  <c:v>45.5</c:v>
                </c:pt>
                <c:pt idx="882">
                  <c:v>43.5</c:v>
                </c:pt>
                <c:pt idx="883">
                  <c:v>48</c:v>
                </c:pt>
                <c:pt idx="884">
                  <c:v>49.5</c:v>
                </c:pt>
                <c:pt idx="885">
                  <c:v>50.5</c:v>
                </c:pt>
                <c:pt idx="886">
                  <c:v>57.5</c:v>
                </c:pt>
                <c:pt idx="887">
                  <c:v>53.5</c:v>
                </c:pt>
                <c:pt idx="888">
                  <c:v>47.5</c:v>
                </c:pt>
                <c:pt idx="889">
                  <c:v>50.5</c:v>
                </c:pt>
                <c:pt idx="890">
                  <c:v>39.5</c:v>
                </c:pt>
                <c:pt idx="891">
                  <c:v>49.5</c:v>
                </c:pt>
                <c:pt idx="892">
                  <c:v>43.5</c:v>
                </c:pt>
                <c:pt idx="893">
                  <c:v>50</c:v>
                </c:pt>
                <c:pt idx="894">
                  <c:v>56.5</c:v>
                </c:pt>
                <c:pt idx="895">
                  <c:v>59.5</c:v>
                </c:pt>
                <c:pt idx="896">
                  <c:v>68</c:v>
                </c:pt>
                <c:pt idx="897">
                  <c:v>71</c:v>
                </c:pt>
                <c:pt idx="898">
                  <c:v>71</c:v>
                </c:pt>
                <c:pt idx="899">
                  <c:v>58</c:v>
                </c:pt>
                <c:pt idx="900">
                  <c:v>54.5</c:v>
                </c:pt>
                <c:pt idx="901">
                  <c:v>46.5</c:v>
                </c:pt>
                <c:pt idx="902">
                  <c:v>52</c:v>
                </c:pt>
                <c:pt idx="903">
                  <c:v>59</c:v>
                </c:pt>
                <c:pt idx="904">
                  <c:v>49</c:v>
                </c:pt>
                <c:pt idx="905">
                  <c:v>52.5</c:v>
                </c:pt>
                <c:pt idx="906">
                  <c:v>57</c:v>
                </c:pt>
                <c:pt idx="907">
                  <c:v>57.5</c:v>
                </c:pt>
                <c:pt idx="908">
                  <c:v>57.5</c:v>
                </c:pt>
                <c:pt idx="909">
                  <c:v>48</c:v>
                </c:pt>
                <c:pt idx="910">
                  <c:v>49.5</c:v>
                </c:pt>
                <c:pt idx="911">
                  <c:v>46.5</c:v>
                </c:pt>
                <c:pt idx="912">
                  <c:v>49.5</c:v>
                </c:pt>
                <c:pt idx="913">
                  <c:v>57</c:v>
                </c:pt>
                <c:pt idx="914">
                  <c:v>75</c:v>
                </c:pt>
                <c:pt idx="915">
                  <c:v>69.5</c:v>
                </c:pt>
                <c:pt idx="916">
                  <c:v>65</c:v>
                </c:pt>
                <c:pt idx="917">
                  <c:v>66</c:v>
                </c:pt>
                <c:pt idx="918">
                  <c:v>63.5</c:v>
                </c:pt>
                <c:pt idx="919">
                  <c:v>48</c:v>
                </c:pt>
                <c:pt idx="920">
                  <c:v>48.5</c:v>
                </c:pt>
                <c:pt idx="921">
                  <c:v>48.5</c:v>
                </c:pt>
                <c:pt idx="922">
                  <c:v>43.5</c:v>
                </c:pt>
                <c:pt idx="923">
                  <c:v>55</c:v>
                </c:pt>
                <c:pt idx="924">
                  <c:v>60</c:v>
                </c:pt>
                <c:pt idx="925">
                  <c:v>62</c:v>
                </c:pt>
                <c:pt idx="926">
                  <c:v>53</c:v>
                </c:pt>
                <c:pt idx="927">
                  <c:v>59.5</c:v>
                </c:pt>
                <c:pt idx="928">
                  <c:v>68</c:v>
                </c:pt>
                <c:pt idx="929">
                  <c:v>67.5</c:v>
                </c:pt>
                <c:pt idx="930">
                  <c:v>67.5</c:v>
                </c:pt>
                <c:pt idx="931">
                  <c:v>74</c:v>
                </c:pt>
                <c:pt idx="932">
                  <c:v>77.5</c:v>
                </c:pt>
                <c:pt idx="933">
                  <c:v>66</c:v>
                </c:pt>
                <c:pt idx="934">
                  <c:v>73</c:v>
                </c:pt>
                <c:pt idx="935">
                  <c:v>77.5</c:v>
                </c:pt>
                <c:pt idx="936">
                  <c:v>72.5</c:v>
                </c:pt>
                <c:pt idx="937">
                  <c:v>75.5</c:v>
                </c:pt>
                <c:pt idx="938">
                  <c:v>77</c:v>
                </c:pt>
                <c:pt idx="939">
                  <c:v>72</c:v>
                </c:pt>
                <c:pt idx="940">
                  <c:v>64.5</c:v>
                </c:pt>
                <c:pt idx="941">
                  <c:v>60.5</c:v>
                </c:pt>
                <c:pt idx="942">
                  <c:v>58</c:v>
                </c:pt>
                <c:pt idx="943">
                  <c:v>66.5</c:v>
                </c:pt>
                <c:pt idx="944">
                  <c:v>74</c:v>
                </c:pt>
                <c:pt idx="945">
                  <c:v>72</c:v>
                </c:pt>
                <c:pt idx="946">
                  <c:v>70</c:v>
                </c:pt>
                <c:pt idx="947">
                  <c:v>69</c:v>
                </c:pt>
                <c:pt idx="948">
                  <c:v>65</c:v>
                </c:pt>
                <c:pt idx="949">
                  <c:v>78.5</c:v>
                </c:pt>
                <c:pt idx="950">
                  <c:v>77</c:v>
                </c:pt>
                <c:pt idx="951">
                  <c:v>77.5</c:v>
                </c:pt>
                <c:pt idx="952">
                  <c:v>80</c:v>
                </c:pt>
                <c:pt idx="953">
                  <c:v>78.5</c:v>
                </c:pt>
                <c:pt idx="954">
                  <c:v>79</c:v>
                </c:pt>
                <c:pt idx="955">
                  <c:v>81</c:v>
                </c:pt>
                <c:pt idx="956">
                  <c:v>71.5</c:v>
                </c:pt>
                <c:pt idx="957">
                  <c:v>68</c:v>
                </c:pt>
                <c:pt idx="958">
                  <c:v>67.5</c:v>
                </c:pt>
                <c:pt idx="959">
                  <c:v>81</c:v>
                </c:pt>
                <c:pt idx="960">
                  <c:v>84</c:v>
                </c:pt>
                <c:pt idx="961">
                  <c:v>89</c:v>
                </c:pt>
                <c:pt idx="962">
                  <c:v>86</c:v>
                </c:pt>
                <c:pt idx="963">
                  <c:v>79.5</c:v>
                </c:pt>
                <c:pt idx="964">
                  <c:v>76.5</c:v>
                </c:pt>
                <c:pt idx="965">
                  <c:v>79</c:v>
                </c:pt>
                <c:pt idx="966">
                  <c:v>76.5</c:v>
                </c:pt>
                <c:pt idx="967">
                  <c:v>74</c:v>
                </c:pt>
                <c:pt idx="968">
                  <c:v>80.5</c:v>
                </c:pt>
                <c:pt idx="969">
                  <c:v>79.5</c:v>
                </c:pt>
                <c:pt idx="970">
                  <c:v>79.5</c:v>
                </c:pt>
                <c:pt idx="971">
                  <c:v>78.5</c:v>
                </c:pt>
                <c:pt idx="972">
                  <c:v>80.5</c:v>
                </c:pt>
                <c:pt idx="973">
                  <c:v>83.5</c:v>
                </c:pt>
                <c:pt idx="974">
                  <c:v>76</c:v>
                </c:pt>
                <c:pt idx="975">
                  <c:v>73.5</c:v>
                </c:pt>
                <c:pt idx="976">
                  <c:v>76</c:v>
                </c:pt>
                <c:pt idx="977">
                  <c:v>76.5</c:v>
                </c:pt>
                <c:pt idx="978">
                  <c:v>74</c:v>
                </c:pt>
                <c:pt idx="979">
                  <c:v>71.5</c:v>
                </c:pt>
                <c:pt idx="980">
                  <c:v>74.5</c:v>
                </c:pt>
                <c:pt idx="981">
                  <c:v>78</c:v>
                </c:pt>
                <c:pt idx="982">
                  <c:v>83</c:v>
                </c:pt>
                <c:pt idx="983">
                  <c:v>80.5</c:v>
                </c:pt>
                <c:pt idx="984">
                  <c:v>77.5</c:v>
                </c:pt>
                <c:pt idx="985">
                  <c:v>80</c:v>
                </c:pt>
                <c:pt idx="986">
                  <c:v>80</c:v>
                </c:pt>
                <c:pt idx="987">
                  <c:v>82</c:v>
                </c:pt>
                <c:pt idx="988">
                  <c:v>70.5</c:v>
                </c:pt>
                <c:pt idx="989">
                  <c:v>70.5</c:v>
                </c:pt>
                <c:pt idx="990">
                  <c:v>78</c:v>
                </c:pt>
                <c:pt idx="991">
                  <c:v>76</c:v>
                </c:pt>
                <c:pt idx="992">
                  <c:v>72.5</c:v>
                </c:pt>
                <c:pt idx="993">
                  <c:v>74</c:v>
                </c:pt>
                <c:pt idx="994">
                  <c:v>73</c:v>
                </c:pt>
                <c:pt idx="995">
                  <c:v>65.5</c:v>
                </c:pt>
                <c:pt idx="996">
                  <c:v>65</c:v>
                </c:pt>
                <c:pt idx="997">
                  <c:v>65.5</c:v>
                </c:pt>
                <c:pt idx="998">
                  <c:v>68</c:v>
                </c:pt>
                <c:pt idx="999">
                  <c:v>74.5</c:v>
                </c:pt>
                <c:pt idx="1000">
                  <c:v>78</c:v>
                </c:pt>
                <c:pt idx="1001">
                  <c:v>82</c:v>
                </c:pt>
                <c:pt idx="1002">
                  <c:v>81.5</c:v>
                </c:pt>
                <c:pt idx="1003">
                  <c:v>81</c:v>
                </c:pt>
                <c:pt idx="1004">
                  <c:v>62</c:v>
                </c:pt>
                <c:pt idx="1005">
                  <c:v>65</c:v>
                </c:pt>
                <c:pt idx="1006">
                  <c:v>75.5</c:v>
                </c:pt>
                <c:pt idx="1007">
                  <c:v>74</c:v>
                </c:pt>
                <c:pt idx="1008">
                  <c:v>64.5</c:v>
                </c:pt>
                <c:pt idx="1009">
                  <c:v>60</c:v>
                </c:pt>
                <c:pt idx="1010">
                  <c:v>63</c:v>
                </c:pt>
                <c:pt idx="1011">
                  <c:v>62</c:v>
                </c:pt>
                <c:pt idx="1012">
                  <c:v>59</c:v>
                </c:pt>
                <c:pt idx="1013">
                  <c:v>58.5</c:v>
                </c:pt>
                <c:pt idx="1014">
                  <c:v>68</c:v>
                </c:pt>
                <c:pt idx="1015">
                  <c:v>59.5</c:v>
                </c:pt>
                <c:pt idx="1016">
                  <c:v>60</c:v>
                </c:pt>
                <c:pt idx="1017">
                  <c:v>71</c:v>
                </c:pt>
                <c:pt idx="1018">
                  <c:v>71.5</c:v>
                </c:pt>
                <c:pt idx="1019">
                  <c:v>65.5</c:v>
                </c:pt>
                <c:pt idx="1020">
                  <c:v>66</c:v>
                </c:pt>
                <c:pt idx="1021">
                  <c:v>66.5</c:v>
                </c:pt>
                <c:pt idx="1022">
                  <c:v>66.5</c:v>
                </c:pt>
                <c:pt idx="1023">
                  <c:v>68.5</c:v>
                </c:pt>
                <c:pt idx="1024">
                  <c:v>55.5</c:v>
                </c:pt>
                <c:pt idx="1025">
                  <c:v>52.5</c:v>
                </c:pt>
                <c:pt idx="1026">
                  <c:v>56</c:v>
                </c:pt>
                <c:pt idx="1027">
                  <c:v>57</c:v>
                </c:pt>
                <c:pt idx="1028">
                  <c:v>60.5</c:v>
                </c:pt>
                <c:pt idx="1029">
                  <c:v>56</c:v>
                </c:pt>
                <c:pt idx="1030">
                  <c:v>65</c:v>
                </c:pt>
                <c:pt idx="1031">
                  <c:v>56.5</c:v>
                </c:pt>
                <c:pt idx="1032">
                  <c:v>52.5</c:v>
                </c:pt>
                <c:pt idx="1033">
                  <c:v>50</c:v>
                </c:pt>
                <c:pt idx="1034">
                  <c:v>55.5</c:v>
                </c:pt>
                <c:pt idx="1035">
                  <c:v>50.5</c:v>
                </c:pt>
                <c:pt idx="1036">
                  <c:v>49</c:v>
                </c:pt>
                <c:pt idx="1037">
                  <c:v>48.5</c:v>
                </c:pt>
                <c:pt idx="1038">
                  <c:v>52</c:v>
                </c:pt>
                <c:pt idx="1039">
                  <c:v>59</c:v>
                </c:pt>
                <c:pt idx="1040">
                  <c:v>64</c:v>
                </c:pt>
                <c:pt idx="1041">
                  <c:v>66.5</c:v>
                </c:pt>
                <c:pt idx="1042">
                  <c:v>63.5</c:v>
                </c:pt>
                <c:pt idx="1043">
                  <c:v>57.5</c:v>
                </c:pt>
                <c:pt idx="1044">
                  <c:v>46</c:v>
                </c:pt>
                <c:pt idx="1045">
                  <c:v>40</c:v>
                </c:pt>
                <c:pt idx="1046">
                  <c:v>39.5</c:v>
                </c:pt>
                <c:pt idx="1047">
                  <c:v>41.5</c:v>
                </c:pt>
                <c:pt idx="1048">
                  <c:v>45.5</c:v>
                </c:pt>
                <c:pt idx="1049">
                  <c:v>42</c:v>
                </c:pt>
                <c:pt idx="1050">
                  <c:v>49</c:v>
                </c:pt>
                <c:pt idx="1051">
                  <c:v>49.5</c:v>
                </c:pt>
                <c:pt idx="1052">
                  <c:v>47.5</c:v>
                </c:pt>
                <c:pt idx="1053">
                  <c:v>47</c:v>
                </c:pt>
                <c:pt idx="1054">
                  <c:v>53.5</c:v>
                </c:pt>
                <c:pt idx="1055">
                  <c:v>56</c:v>
                </c:pt>
                <c:pt idx="1056">
                  <c:v>47</c:v>
                </c:pt>
                <c:pt idx="1057">
                  <c:v>46.5</c:v>
                </c:pt>
                <c:pt idx="1058">
                  <c:v>39.5</c:v>
                </c:pt>
                <c:pt idx="1059">
                  <c:v>51</c:v>
                </c:pt>
                <c:pt idx="1060">
                  <c:v>49.5</c:v>
                </c:pt>
                <c:pt idx="1061">
                  <c:v>42.5</c:v>
                </c:pt>
                <c:pt idx="1062">
                  <c:v>36</c:v>
                </c:pt>
                <c:pt idx="1063">
                  <c:v>36</c:v>
                </c:pt>
                <c:pt idx="1064">
                  <c:v>50</c:v>
                </c:pt>
                <c:pt idx="1065">
                  <c:v>46.5</c:v>
                </c:pt>
                <c:pt idx="1066">
                  <c:v>35.5</c:v>
                </c:pt>
                <c:pt idx="1067">
                  <c:v>31.5</c:v>
                </c:pt>
                <c:pt idx="1068">
                  <c:v>33</c:v>
                </c:pt>
                <c:pt idx="1069">
                  <c:v>32.5</c:v>
                </c:pt>
                <c:pt idx="1070">
                  <c:v>27</c:v>
                </c:pt>
                <c:pt idx="1071">
                  <c:v>22</c:v>
                </c:pt>
                <c:pt idx="1072">
                  <c:v>48.5</c:v>
                </c:pt>
                <c:pt idx="1073">
                  <c:v>30</c:v>
                </c:pt>
                <c:pt idx="1074">
                  <c:v>21</c:v>
                </c:pt>
                <c:pt idx="1075">
                  <c:v>24</c:v>
                </c:pt>
                <c:pt idx="1076">
                  <c:v>22.5</c:v>
                </c:pt>
                <c:pt idx="1077">
                  <c:v>29</c:v>
                </c:pt>
                <c:pt idx="1078">
                  <c:v>27.5</c:v>
                </c:pt>
                <c:pt idx="1079">
                  <c:v>31</c:v>
                </c:pt>
                <c:pt idx="1080">
                  <c:v>31.5</c:v>
                </c:pt>
                <c:pt idx="1081">
                  <c:v>23.5</c:v>
                </c:pt>
                <c:pt idx="1082">
                  <c:v>25.5</c:v>
                </c:pt>
                <c:pt idx="1083">
                  <c:v>30</c:v>
                </c:pt>
                <c:pt idx="1084">
                  <c:v>26</c:v>
                </c:pt>
                <c:pt idx="1085">
                  <c:v>27.5</c:v>
                </c:pt>
                <c:pt idx="1086">
                  <c:v>38.5</c:v>
                </c:pt>
                <c:pt idx="1087">
                  <c:v>27.5</c:v>
                </c:pt>
                <c:pt idx="1088">
                  <c:v>30.5</c:v>
                </c:pt>
                <c:pt idx="1089">
                  <c:v>24</c:v>
                </c:pt>
                <c:pt idx="1090">
                  <c:v>25.5</c:v>
                </c:pt>
                <c:pt idx="1091">
                  <c:v>26.5</c:v>
                </c:pt>
                <c:pt idx="1092">
                  <c:v>24</c:v>
                </c:pt>
                <c:pt idx="1093">
                  <c:v>23.5</c:v>
                </c:pt>
                <c:pt idx="1094">
                  <c:v>26.5</c:v>
                </c:pt>
                <c:pt idx="1095">
                  <c:v>18</c:v>
                </c:pt>
                <c:pt idx="1096">
                  <c:v>23.5</c:v>
                </c:pt>
                <c:pt idx="1097">
                  <c:v>33.5</c:v>
                </c:pt>
                <c:pt idx="1098">
                  <c:v>36.5</c:v>
                </c:pt>
                <c:pt idx="1099">
                  <c:v>28.5</c:v>
                </c:pt>
                <c:pt idx="1100">
                  <c:v>13</c:v>
                </c:pt>
                <c:pt idx="1101">
                  <c:v>10.5</c:v>
                </c:pt>
                <c:pt idx="1102">
                  <c:v>29</c:v>
                </c:pt>
                <c:pt idx="1103">
                  <c:v>30</c:v>
                </c:pt>
                <c:pt idx="1104">
                  <c:v>26</c:v>
                </c:pt>
                <c:pt idx="1105">
                  <c:v>25.5</c:v>
                </c:pt>
                <c:pt idx="1106">
                  <c:v>24.5</c:v>
                </c:pt>
                <c:pt idx="1107">
                  <c:v>26.5</c:v>
                </c:pt>
                <c:pt idx="1108">
                  <c:v>31.5</c:v>
                </c:pt>
                <c:pt idx="1109">
                  <c:v>22</c:v>
                </c:pt>
                <c:pt idx="1110">
                  <c:v>36</c:v>
                </c:pt>
                <c:pt idx="1111">
                  <c:v>36.5</c:v>
                </c:pt>
                <c:pt idx="1112">
                  <c:v>25</c:v>
                </c:pt>
                <c:pt idx="1113">
                  <c:v>22</c:v>
                </c:pt>
                <c:pt idx="1114">
                  <c:v>17</c:v>
                </c:pt>
                <c:pt idx="1115">
                  <c:v>32.5</c:v>
                </c:pt>
                <c:pt idx="1116">
                  <c:v>40</c:v>
                </c:pt>
                <c:pt idx="1117">
                  <c:v>26.5</c:v>
                </c:pt>
                <c:pt idx="1118">
                  <c:v>33.5</c:v>
                </c:pt>
                <c:pt idx="1119">
                  <c:v>48</c:v>
                </c:pt>
                <c:pt idx="1120">
                  <c:v>25</c:v>
                </c:pt>
                <c:pt idx="1121">
                  <c:v>23.5</c:v>
                </c:pt>
                <c:pt idx="1122">
                  <c:v>27</c:v>
                </c:pt>
                <c:pt idx="1123">
                  <c:v>30.5</c:v>
                </c:pt>
                <c:pt idx="1124">
                  <c:v>41.5</c:v>
                </c:pt>
                <c:pt idx="1125">
                  <c:v>43.5</c:v>
                </c:pt>
                <c:pt idx="1126">
                  <c:v>38.5</c:v>
                </c:pt>
                <c:pt idx="1127">
                  <c:v>35.5</c:v>
                </c:pt>
                <c:pt idx="1128">
                  <c:v>25.5</c:v>
                </c:pt>
                <c:pt idx="1129">
                  <c:v>44</c:v>
                </c:pt>
                <c:pt idx="1130">
                  <c:v>35.5</c:v>
                </c:pt>
                <c:pt idx="1131">
                  <c:v>37.5</c:v>
                </c:pt>
                <c:pt idx="1132">
                  <c:v>38</c:v>
                </c:pt>
                <c:pt idx="1133">
                  <c:v>45</c:v>
                </c:pt>
                <c:pt idx="1134">
                  <c:v>43.5</c:v>
                </c:pt>
                <c:pt idx="1135">
                  <c:v>35.5</c:v>
                </c:pt>
                <c:pt idx="1136">
                  <c:v>39</c:v>
                </c:pt>
                <c:pt idx="1137">
                  <c:v>46</c:v>
                </c:pt>
                <c:pt idx="1138">
                  <c:v>53</c:v>
                </c:pt>
                <c:pt idx="1139">
                  <c:v>40.5</c:v>
                </c:pt>
                <c:pt idx="1140">
                  <c:v>38</c:v>
                </c:pt>
                <c:pt idx="1141">
                  <c:v>41</c:v>
                </c:pt>
                <c:pt idx="1142">
                  <c:v>32</c:v>
                </c:pt>
                <c:pt idx="1143">
                  <c:v>34.5</c:v>
                </c:pt>
                <c:pt idx="1144">
                  <c:v>34</c:v>
                </c:pt>
                <c:pt idx="1145">
                  <c:v>35</c:v>
                </c:pt>
                <c:pt idx="1146">
                  <c:v>39.5</c:v>
                </c:pt>
                <c:pt idx="1147">
                  <c:v>43.5</c:v>
                </c:pt>
                <c:pt idx="1148">
                  <c:v>38</c:v>
                </c:pt>
                <c:pt idx="1149">
                  <c:v>49.5</c:v>
                </c:pt>
                <c:pt idx="1150">
                  <c:v>54</c:v>
                </c:pt>
                <c:pt idx="1151">
                  <c:v>51</c:v>
                </c:pt>
                <c:pt idx="1152">
                  <c:v>45.5</c:v>
                </c:pt>
                <c:pt idx="1153">
                  <c:v>42.5</c:v>
                </c:pt>
                <c:pt idx="1154">
                  <c:v>52</c:v>
                </c:pt>
                <c:pt idx="1155">
                  <c:v>66.5</c:v>
                </c:pt>
                <c:pt idx="1156">
                  <c:v>51.5</c:v>
                </c:pt>
                <c:pt idx="1157">
                  <c:v>46.5</c:v>
                </c:pt>
                <c:pt idx="1158">
                  <c:v>56.5</c:v>
                </c:pt>
                <c:pt idx="1159">
                  <c:v>48</c:v>
                </c:pt>
                <c:pt idx="1160">
                  <c:v>52</c:v>
                </c:pt>
                <c:pt idx="1161">
                  <c:v>47</c:v>
                </c:pt>
                <c:pt idx="1162">
                  <c:v>56.5</c:v>
                </c:pt>
                <c:pt idx="1163">
                  <c:v>64.5</c:v>
                </c:pt>
                <c:pt idx="1164">
                  <c:v>65</c:v>
                </c:pt>
                <c:pt idx="1165">
                  <c:v>69.5</c:v>
                </c:pt>
                <c:pt idx="1166">
                  <c:v>72.5</c:v>
                </c:pt>
                <c:pt idx="1167">
                  <c:v>62.5</c:v>
                </c:pt>
                <c:pt idx="1168">
                  <c:v>58.5</c:v>
                </c:pt>
                <c:pt idx="1169">
                  <c:v>59</c:v>
                </c:pt>
                <c:pt idx="1170">
                  <c:v>68</c:v>
                </c:pt>
                <c:pt idx="1171">
                  <c:v>52.5</c:v>
                </c:pt>
                <c:pt idx="1172">
                  <c:v>51.5</c:v>
                </c:pt>
                <c:pt idx="1173">
                  <c:v>62</c:v>
                </c:pt>
                <c:pt idx="1174">
                  <c:v>62</c:v>
                </c:pt>
                <c:pt idx="1175">
                  <c:v>60.5</c:v>
                </c:pt>
                <c:pt idx="1176">
                  <c:v>60</c:v>
                </c:pt>
                <c:pt idx="1177">
                  <c:v>63.5</c:v>
                </c:pt>
                <c:pt idx="1178">
                  <c:v>63.5</c:v>
                </c:pt>
                <c:pt idx="1179">
                  <c:v>57</c:v>
                </c:pt>
                <c:pt idx="1180">
                  <c:v>57</c:v>
                </c:pt>
                <c:pt idx="1181">
                  <c:v>62.5</c:v>
                </c:pt>
                <c:pt idx="1182">
                  <c:v>65</c:v>
                </c:pt>
                <c:pt idx="1183">
                  <c:v>57</c:v>
                </c:pt>
                <c:pt idx="1184">
                  <c:v>61.5</c:v>
                </c:pt>
                <c:pt idx="1185">
                  <c:v>70</c:v>
                </c:pt>
                <c:pt idx="1186">
                  <c:v>72</c:v>
                </c:pt>
                <c:pt idx="1187">
                  <c:v>74</c:v>
                </c:pt>
                <c:pt idx="1188">
                  <c:v>78</c:v>
                </c:pt>
                <c:pt idx="1189">
                  <c:v>78.5</c:v>
                </c:pt>
                <c:pt idx="1190">
                  <c:v>78.5</c:v>
                </c:pt>
                <c:pt idx="1191">
                  <c:v>65.5</c:v>
                </c:pt>
                <c:pt idx="1192">
                  <c:v>63.5</c:v>
                </c:pt>
                <c:pt idx="1193">
                  <c:v>70.5</c:v>
                </c:pt>
                <c:pt idx="1194">
                  <c:v>75.5</c:v>
                </c:pt>
                <c:pt idx="1195">
                  <c:v>81</c:v>
                </c:pt>
                <c:pt idx="1196">
                  <c:v>67</c:v>
                </c:pt>
                <c:pt idx="1197">
                  <c:v>64.5</c:v>
                </c:pt>
                <c:pt idx="1198">
                  <c:v>63.5</c:v>
                </c:pt>
                <c:pt idx="1199">
                  <c:v>70</c:v>
                </c:pt>
                <c:pt idx="1200">
                  <c:v>71</c:v>
                </c:pt>
                <c:pt idx="1201">
                  <c:v>73</c:v>
                </c:pt>
                <c:pt idx="1202">
                  <c:v>74.5</c:v>
                </c:pt>
                <c:pt idx="1203">
                  <c:v>74.5</c:v>
                </c:pt>
                <c:pt idx="1204">
                  <c:v>75</c:v>
                </c:pt>
                <c:pt idx="1205">
                  <c:v>68.5</c:v>
                </c:pt>
                <c:pt idx="1206">
                  <c:v>70</c:v>
                </c:pt>
                <c:pt idx="1207">
                  <c:v>76</c:v>
                </c:pt>
                <c:pt idx="1208">
                  <c:v>76.5</c:v>
                </c:pt>
                <c:pt idx="1209">
                  <c:v>72</c:v>
                </c:pt>
                <c:pt idx="1210">
                  <c:v>69.5</c:v>
                </c:pt>
                <c:pt idx="1211">
                  <c:v>74.5</c:v>
                </c:pt>
                <c:pt idx="1212">
                  <c:v>76</c:v>
                </c:pt>
                <c:pt idx="1213">
                  <c:v>78</c:v>
                </c:pt>
                <c:pt idx="1214">
                  <c:v>81</c:v>
                </c:pt>
                <c:pt idx="1215">
                  <c:v>75.5</c:v>
                </c:pt>
                <c:pt idx="1216">
                  <c:v>79</c:v>
                </c:pt>
                <c:pt idx="1217">
                  <c:v>83</c:v>
                </c:pt>
                <c:pt idx="1218">
                  <c:v>74.5</c:v>
                </c:pt>
                <c:pt idx="1219">
                  <c:v>73</c:v>
                </c:pt>
                <c:pt idx="1220">
                  <c:v>76.5</c:v>
                </c:pt>
                <c:pt idx="1221">
                  <c:v>84</c:v>
                </c:pt>
                <c:pt idx="1222">
                  <c:v>80</c:v>
                </c:pt>
                <c:pt idx="1223">
                  <c:v>82.5</c:v>
                </c:pt>
                <c:pt idx="1224">
                  <c:v>87.5</c:v>
                </c:pt>
                <c:pt idx="1225">
                  <c:v>82.5</c:v>
                </c:pt>
                <c:pt idx="1226">
                  <c:v>74.5</c:v>
                </c:pt>
                <c:pt idx="1227">
                  <c:v>75</c:v>
                </c:pt>
                <c:pt idx="1228">
                  <c:v>74</c:v>
                </c:pt>
                <c:pt idx="1229">
                  <c:v>78</c:v>
                </c:pt>
                <c:pt idx="1230">
                  <c:v>78</c:v>
                </c:pt>
                <c:pt idx="1231">
                  <c:v>82</c:v>
                </c:pt>
                <c:pt idx="1232">
                  <c:v>76.5</c:v>
                </c:pt>
                <c:pt idx="1233">
                  <c:v>76</c:v>
                </c:pt>
                <c:pt idx="1234">
                  <c:v>74.5</c:v>
                </c:pt>
                <c:pt idx="1235">
                  <c:v>81.5</c:v>
                </c:pt>
                <c:pt idx="1236">
                  <c:v>78</c:v>
                </c:pt>
                <c:pt idx="1237">
                  <c:v>74.5</c:v>
                </c:pt>
                <c:pt idx="1238">
                  <c:v>74</c:v>
                </c:pt>
                <c:pt idx="1239">
                  <c:v>69.5</c:v>
                </c:pt>
                <c:pt idx="1240">
                  <c:v>69.5</c:v>
                </c:pt>
                <c:pt idx="1241">
                  <c:v>71</c:v>
                </c:pt>
                <c:pt idx="1242">
                  <c:v>75</c:v>
                </c:pt>
                <c:pt idx="1243">
                  <c:v>74</c:v>
                </c:pt>
                <c:pt idx="1244">
                  <c:v>73</c:v>
                </c:pt>
                <c:pt idx="1245">
                  <c:v>68</c:v>
                </c:pt>
                <c:pt idx="1246">
                  <c:v>68</c:v>
                </c:pt>
                <c:pt idx="1247">
                  <c:v>69.5</c:v>
                </c:pt>
                <c:pt idx="1248">
                  <c:v>73</c:v>
                </c:pt>
                <c:pt idx="1249">
                  <c:v>66</c:v>
                </c:pt>
                <c:pt idx="1250">
                  <c:v>71</c:v>
                </c:pt>
                <c:pt idx="1251">
                  <c:v>69.5</c:v>
                </c:pt>
                <c:pt idx="1252">
                  <c:v>72.5</c:v>
                </c:pt>
                <c:pt idx="1253">
                  <c:v>71</c:v>
                </c:pt>
                <c:pt idx="1254">
                  <c:v>71.5</c:v>
                </c:pt>
                <c:pt idx="1255">
                  <c:v>60.5</c:v>
                </c:pt>
                <c:pt idx="1256">
                  <c:v>63</c:v>
                </c:pt>
                <c:pt idx="1257">
                  <c:v>70.5</c:v>
                </c:pt>
                <c:pt idx="1258">
                  <c:v>67</c:v>
                </c:pt>
                <c:pt idx="1259">
                  <c:v>71.5</c:v>
                </c:pt>
                <c:pt idx="1260">
                  <c:v>71.5</c:v>
                </c:pt>
                <c:pt idx="1261">
                  <c:v>74</c:v>
                </c:pt>
                <c:pt idx="1262">
                  <c:v>59.5</c:v>
                </c:pt>
                <c:pt idx="1263">
                  <c:v>58.5</c:v>
                </c:pt>
                <c:pt idx="1264">
                  <c:v>59</c:v>
                </c:pt>
                <c:pt idx="1265">
                  <c:v>62.5</c:v>
                </c:pt>
                <c:pt idx="1266">
                  <c:v>67</c:v>
                </c:pt>
                <c:pt idx="1267">
                  <c:v>74</c:v>
                </c:pt>
                <c:pt idx="1268">
                  <c:v>72.5</c:v>
                </c:pt>
                <c:pt idx="1269">
                  <c:v>74</c:v>
                </c:pt>
                <c:pt idx="1270">
                  <c:v>73.5</c:v>
                </c:pt>
                <c:pt idx="1271">
                  <c:v>71.5</c:v>
                </c:pt>
                <c:pt idx="1272">
                  <c:v>64</c:v>
                </c:pt>
                <c:pt idx="1273">
                  <c:v>55.5</c:v>
                </c:pt>
                <c:pt idx="1274">
                  <c:v>53.5</c:v>
                </c:pt>
                <c:pt idx="1275">
                  <c:v>58</c:v>
                </c:pt>
                <c:pt idx="1276">
                  <c:v>56.5</c:v>
                </c:pt>
                <c:pt idx="1277">
                  <c:v>54</c:v>
                </c:pt>
                <c:pt idx="1278">
                  <c:v>67.5</c:v>
                </c:pt>
                <c:pt idx="1279">
                  <c:v>67</c:v>
                </c:pt>
                <c:pt idx="1280">
                  <c:v>68.5</c:v>
                </c:pt>
                <c:pt idx="1281">
                  <c:v>57</c:v>
                </c:pt>
                <c:pt idx="1282">
                  <c:v>62.5</c:v>
                </c:pt>
                <c:pt idx="1283">
                  <c:v>59</c:v>
                </c:pt>
                <c:pt idx="1284">
                  <c:v>55.5</c:v>
                </c:pt>
                <c:pt idx="1285">
                  <c:v>58.5</c:v>
                </c:pt>
                <c:pt idx="1286">
                  <c:v>61.5</c:v>
                </c:pt>
                <c:pt idx="1287">
                  <c:v>58.5</c:v>
                </c:pt>
                <c:pt idx="1288">
                  <c:v>50</c:v>
                </c:pt>
                <c:pt idx="1289">
                  <c:v>50</c:v>
                </c:pt>
                <c:pt idx="1290">
                  <c:v>51.5</c:v>
                </c:pt>
                <c:pt idx="1291">
                  <c:v>53</c:v>
                </c:pt>
                <c:pt idx="1292">
                  <c:v>42.5</c:v>
                </c:pt>
                <c:pt idx="1293">
                  <c:v>36.5</c:v>
                </c:pt>
                <c:pt idx="1294">
                  <c:v>39</c:v>
                </c:pt>
                <c:pt idx="1295">
                  <c:v>43</c:v>
                </c:pt>
                <c:pt idx="1296">
                  <c:v>44.5</c:v>
                </c:pt>
                <c:pt idx="1297">
                  <c:v>46.5</c:v>
                </c:pt>
                <c:pt idx="1298">
                  <c:v>40</c:v>
                </c:pt>
                <c:pt idx="1299">
                  <c:v>48</c:v>
                </c:pt>
                <c:pt idx="1300">
                  <c:v>53</c:v>
                </c:pt>
                <c:pt idx="1301">
                  <c:v>54.5</c:v>
                </c:pt>
                <c:pt idx="1302">
                  <c:v>46</c:v>
                </c:pt>
                <c:pt idx="1303">
                  <c:v>57</c:v>
                </c:pt>
                <c:pt idx="1304">
                  <c:v>57.5</c:v>
                </c:pt>
                <c:pt idx="1305">
                  <c:v>50.5</c:v>
                </c:pt>
                <c:pt idx="1306">
                  <c:v>39.5</c:v>
                </c:pt>
                <c:pt idx="1307">
                  <c:v>55</c:v>
                </c:pt>
                <c:pt idx="1308">
                  <c:v>47.5</c:v>
                </c:pt>
                <c:pt idx="1309">
                  <c:v>45</c:v>
                </c:pt>
                <c:pt idx="1310">
                  <c:v>43</c:v>
                </c:pt>
                <c:pt idx="1311">
                  <c:v>46</c:v>
                </c:pt>
                <c:pt idx="1312">
                  <c:v>56</c:v>
                </c:pt>
                <c:pt idx="1313">
                  <c:v>55</c:v>
                </c:pt>
                <c:pt idx="1314">
                  <c:v>42</c:v>
                </c:pt>
                <c:pt idx="1315">
                  <c:v>38</c:v>
                </c:pt>
                <c:pt idx="1316">
                  <c:v>42.5</c:v>
                </c:pt>
                <c:pt idx="1317">
                  <c:v>48</c:v>
                </c:pt>
                <c:pt idx="1318">
                  <c:v>55</c:v>
                </c:pt>
                <c:pt idx="1319">
                  <c:v>44</c:v>
                </c:pt>
                <c:pt idx="1320">
                  <c:v>35</c:v>
                </c:pt>
                <c:pt idx="1321">
                  <c:v>29.5</c:v>
                </c:pt>
                <c:pt idx="1322">
                  <c:v>31</c:v>
                </c:pt>
                <c:pt idx="1323">
                  <c:v>34.5</c:v>
                </c:pt>
                <c:pt idx="1324">
                  <c:v>42.5</c:v>
                </c:pt>
                <c:pt idx="1325">
                  <c:v>50.5</c:v>
                </c:pt>
                <c:pt idx="1326">
                  <c:v>23.5</c:v>
                </c:pt>
                <c:pt idx="1327">
                  <c:v>32.5</c:v>
                </c:pt>
                <c:pt idx="1328">
                  <c:v>41</c:v>
                </c:pt>
                <c:pt idx="1329">
                  <c:v>48.5</c:v>
                </c:pt>
                <c:pt idx="1330">
                  <c:v>50</c:v>
                </c:pt>
                <c:pt idx="1331">
                  <c:v>35.5</c:v>
                </c:pt>
                <c:pt idx="1332">
                  <c:v>44</c:v>
                </c:pt>
                <c:pt idx="1333">
                  <c:v>33.5</c:v>
                </c:pt>
                <c:pt idx="1334">
                  <c:v>28.5</c:v>
                </c:pt>
                <c:pt idx="1335">
                  <c:v>33.5</c:v>
                </c:pt>
                <c:pt idx="1336">
                  <c:v>19</c:v>
                </c:pt>
                <c:pt idx="1337">
                  <c:v>20</c:v>
                </c:pt>
                <c:pt idx="1338">
                  <c:v>32</c:v>
                </c:pt>
                <c:pt idx="1339">
                  <c:v>33</c:v>
                </c:pt>
                <c:pt idx="1340">
                  <c:v>35</c:v>
                </c:pt>
                <c:pt idx="1341">
                  <c:v>36.5</c:v>
                </c:pt>
                <c:pt idx="1342">
                  <c:v>42</c:v>
                </c:pt>
                <c:pt idx="1343">
                  <c:v>22.5</c:v>
                </c:pt>
                <c:pt idx="1344">
                  <c:v>42.5</c:v>
                </c:pt>
                <c:pt idx="1345">
                  <c:v>23</c:v>
                </c:pt>
                <c:pt idx="1346">
                  <c:v>22.5</c:v>
                </c:pt>
                <c:pt idx="1347">
                  <c:v>40</c:v>
                </c:pt>
                <c:pt idx="1348">
                  <c:v>42.5</c:v>
                </c:pt>
                <c:pt idx="1349">
                  <c:v>37.5</c:v>
                </c:pt>
                <c:pt idx="1350">
                  <c:v>36.5</c:v>
                </c:pt>
                <c:pt idx="1351">
                  <c:v>37</c:v>
                </c:pt>
                <c:pt idx="1352">
                  <c:v>33</c:v>
                </c:pt>
                <c:pt idx="1353">
                  <c:v>45.5</c:v>
                </c:pt>
                <c:pt idx="1354">
                  <c:v>46</c:v>
                </c:pt>
                <c:pt idx="1355">
                  <c:v>36.5</c:v>
                </c:pt>
                <c:pt idx="1356">
                  <c:v>31.5</c:v>
                </c:pt>
                <c:pt idx="1357">
                  <c:v>39.5</c:v>
                </c:pt>
                <c:pt idx="1358">
                  <c:v>38</c:v>
                </c:pt>
                <c:pt idx="1359">
                  <c:v>32.5</c:v>
                </c:pt>
                <c:pt idx="1360">
                  <c:v>35.5</c:v>
                </c:pt>
                <c:pt idx="1361">
                  <c:v>26</c:v>
                </c:pt>
                <c:pt idx="1362">
                  <c:v>34.5</c:v>
                </c:pt>
                <c:pt idx="1363">
                  <c:v>40.5</c:v>
                </c:pt>
                <c:pt idx="1364">
                  <c:v>36</c:v>
                </c:pt>
                <c:pt idx="1365">
                  <c:v>36</c:v>
                </c:pt>
                <c:pt idx="1366">
                  <c:v>34</c:v>
                </c:pt>
                <c:pt idx="1367">
                  <c:v>36.5</c:v>
                </c:pt>
                <c:pt idx="1368">
                  <c:v>46</c:v>
                </c:pt>
                <c:pt idx="1369">
                  <c:v>45.5</c:v>
                </c:pt>
                <c:pt idx="1370">
                  <c:v>32.5</c:v>
                </c:pt>
                <c:pt idx="1371">
                  <c:v>39</c:v>
                </c:pt>
                <c:pt idx="1372">
                  <c:v>42</c:v>
                </c:pt>
                <c:pt idx="1373">
                  <c:v>36</c:v>
                </c:pt>
                <c:pt idx="1374">
                  <c:v>37.5</c:v>
                </c:pt>
                <c:pt idx="1375">
                  <c:v>37</c:v>
                </c:pt>
                <c:pt idx="1376">
                  <c:v>34.5</c:v>
                </c:pt>
                <c:pt idx="1377">
                  <c:v>34</c:v>
                </c:pt>
                <c:pt idx="1378">
                  <c:v>44.5</c:v>
                </c:pt>
                <c:pt idx="1379">
                  <c:v>53.5</c:v>
                </c:pt>
                <c:pt idx="1380">
                  <c:v>45.5</c:v>
                </c:pt>
                <c:pt idx="1381">
                  <c:v>53</c:v>
                </c:pt>
                <c:pt idx="1382">
                  <c:v>59</c:v>
                </c:pt>
                <c:pt idx="1383">
                  <c:v>54.5</c:v>
                </c:pt>
                <c:pt idx="1384">
                  <c:v>48</c:v>
                </c:pt>
                <c:pt idx="1385">
                  <c:v>55</c:v>
                </c:pt>
                <c:pt idx="1386">
                  <c:v>62</c:v>
                </c:pt>
                <c:pt idx="1387">
                  <c:v>64.5</c:v>
                </c:pt>
                <c:pt idx="1388">
                  <c:v>61</c:v>
                </c:pt>
                <c:pt idx="1389">
                  <c:v>65</c:v>
                </c:pt>
                <c:pt idx="1390">
                  <c:v>50</c:v>
                </c:pt>
                <c:pt idx="1391">
                  <c:v>40.5</c:v>
                </c:pt>
                <c:pt idx="1392">
                  <c:v>40.5</c:v>
                </c:pt>
                <c:pt idx="1393">
                  <c:v>53</c:v>
                </c:pt>
                <c:pt idx="1394">
                  <c:v>46.5</c:v>
                </c:pt>
                <c:pt idx="1395">
                  <c:v>45.5</c:v>
                </c:pt>
                <c:pt idx="1396">
                  <c:v>48</c:v>
                </c:pt>
                <c:pt idx="1397">
                  <c:v>52.5</c:v>
                </c:pt>
                <c:pt idx="1398">
                  <c:v>53.5</c:v>
                </c:pt>
                <c:pt idx="1399">
                  <c:v>54.5</c:v>
                </c:pt>
                <c:pt idx="1400">
                  <c:v>50.5</c:v>
                </c:pt>
                <c:pt idx="1401">
                  <c:v>50</c:v>
                </c:pt>
                <c:pt idx="1402">
                  <c:v>48</c:v>
                </c:pt>
                <c:pt idx="1403">
                  <c:v>48.5</c:v>
                </c:pt>
                <c:pt idx="1404">
                  <c:v>65</c:v>
                </c:pt>
                <c:pt idx="1405">
                  <c:v>72</c:v>
                </c:pt>
                <c:pt idx="1406">
                  <c:v>62.5</c:v>
                </c:pt>
                <c:pt idx="1407">
                  <c:v>54</c:v>
                </c:pt>
                <c:pt idx="1408">
                  <c:v>58</c:v>
                </c:pt>
                <c:pt idx="1409">
                  <c:v>48</c:v>
                </c:pt>
                <c:pt idx="1410">
                  <c:v>45</c:v>
                </c:pt>
                <c:pt idx="1411">
                  <c:v>47.5</c:v>
                </c:pt>
                <c:pt idx="1412">
                  <c:v>48.5</c:v>
                </c:pt>
                <c:pt idx="1413">
                  <c:v>49.5</c:v>
                </c:pt>
                <c:pt idx="1414">
                  <c:v>49.5</c:v>
                </c:pt>
                <c:pt idx="1415">
                  <c:v>51</c:v>
                </c:pt>
                <c:pt idx="1416">
                  <c:v>61.5</c:v>
                </c:pt>
                <c:pt idx="1417">
                  <c:v>52.5</c:v>
                </c:pt>
                <c:pt idx="1418">
                  <c:v>55.5</c:v>
                </c:pt>
                <c:pt idx="1419">
                  <c:v>58.5</c:v>
                </c:pt>
                <c:pt idx="1420">
                  <c:v>58</c:v>
                </c:pt>
                <c:pt idx="1421">
                  <c:v>62</c:v>
                </c:pt>
                <c:pt idx="1422">
                  <c:v>63</c:v>
                </c:pt>
                <c:pt idx="1423">
                  <c:v>54</c:v>
                </c:pt>
                <c:pt idx="1424">
                  <c:v>68.5</c:v>
                </c:pt>
                <c:pt idx="1425">
                  <c:v>65.5</c:v>
                </c:pt>
                <c:pt idx="1426">
                  <c:v>64</c:v>
                </c:pt>
                <c:pt idx="1427">
                  <c:v>65.5</c:v>
                </c:pt>
                <c:pt idx="1428">
                  <c:v>59.5</c:v>
                </c:pt>
                <c:pt idx="1429">
                  <c:v>66.5</c:v>
                </c:pt>
                <c:pt idx="1430">
                  <c:v>60.5</c:v>
                </c:pt>
                <c:pt idx="1431">
                  <c:v>67</c:v>
                </c:pt>
                <c:pt idx="1432">
                  <c:v>68.5</c:v>
                </c:pt>
                <c:pt idx="1433">
                  <c:v>64</c:v>
                </c:pt>
                <c:pt idx="1434">
                  <c:v>79.5</c:v>
                </c:pt>
                <c:pt idx="1435">
                  <c:v>79</c:v>
                </c:pt>
                <c:pt idx="1436">
                  <c:v>71</c:v>
                </c:pt>
                <c:pt idx="1437">
                  <c:v>66</c:v>
                </c:pt>
                <c:pt idx="1438">
                  <c:v>66.5</c:v>
                </c:pt>
                <c:pt idx="1439">
                  <c:v>55</c:v>
                </c:pt>
                <c:pt idx="1440">
                  <c:v>56.5</c:v>
                </c:pt>
                <c:pt idx="1441">
                  <c:v>63</c:v>
                </c:pt>
                <c:pt idx="1442">
                  <c:v>66</c:v>
                </c:pt>
                <c:pt idx="1443">
                  <c:v>72.5</c:v>
                </c:pt>
                <c:pt idx="1444">
                  <c:v>68.5</c:v>
                </c:pt>
                <c:pt idx="1445">
                  <c:v>69</c:v>
                </c:pt>
                <c:pt idx="1446">
                  <c:v>68.5</c:v>
                </c:pt>
                <c:pt idx="1447">
                  <c:v>61.5</c:v>
                </c:pt>
                <c:pt idx="1448">
                  <c:v>66</c:v>
                </c:pt>
                <c:pt idx="1449">
                  <c:v>68</c:v>
                </c:pt>
                <c:pt idx="1450">
                  <c:v>86</c:v>
                </c:pt>
                <c:pt idx="1451">
                  <c:v>86.5</c:v>
                </c:pt>
                <c:pt idx="1452">
                  <c:v>73.5</c:v>
                </c:pt>
                <c:pt idx="1453">
                  <c:v>67</c:v>
                </c:pt>
                <c:pt idx="1454">
                  <c:v>66.5</c:v>
                </c:pt>
                <c:pt idx="1455">
                  <c:v>73</c:v>
                </c:pt>
                <c:pt idx="1456">
                  <c:v>78</c:v>
                </c:pt>
                <c:pt idx="1457">
                  <c:v>78.5</c:v>
                </c:pt>
                <c:pt idx="1458">
                  <c:v>74.5</c:v>
                </c:pt>
                <c:pt idx="1459">
                  <c:v>83</c:v>
                </c:pt>
                <c:pt idx="1460">
                  <c:v>80</c:v>
                </c:pt>
                <c:pt idx="1461">
                  <c:v>79</c:v>
                </c:pt>
                <c:pt idx="1462">
                  <c:v>74.5</c:v>
                </c:pt>
                <c:pt idx="1463">
                  <c:v>76</c:v>
                </c:pt>
                <c:pt idx="1464">
                  <c:v>76</c:v>
                </c:pt>
                <c:pt idx="1465">
                  <c:v>80.5</c:v>
                </c:pt>
                <c:pt idx="1466">
                  <c:v>80.5</c:v>
                </c:pt>
                <c:pt idx="1467">
                  <c:v>79</c:v>
                </c:pt>
                <c:pt idx="1468">
                  <c:v>82</c:v>
                </c:pt>
                <c:pt idx="1469">
                  <c:v>86</c:v>
                </c:pt>
                <c:pt idx="1470">
                  <c:v>72</c:v>
                </c:pt>
                <c:pt idx="1471">
                  <c:v>74.5</c:v>
                </c:pt>
                <c:pt idx="1472">
                  <c:v>77.5</c:v>
                </c:pt>
                <c:pt idx="1473">
                  <c:v>78</c:v>
                </c:pt>
                <c:pt idx="1474">
                  <c:v>75.5</c:v>
                </c:pt>
                <c:pt idx="1475">
                  <c:v>78</c:v>
                </c:pt>
                <c:pt idx="1476">
                  <c:v>74</c:v>
                </c:pt>
                <c:pt idx="1477">
                  <c:v>74.5</c:v>
                </c:pt>
                <c:pt idx="1478">
                  <c:v>75.5</c:v>
                </c:pt>
                <c:pt idx="1479">
                  <c:v>75</c:v>
                </c:pt>
                <c:pt idx="1480">
                  <c:v>78.5</c:v>
                </c:pt>
                <c:pt idx="1481">
                  <c:v>82</c:v>
                </c:pt>
                <c:pt idx="1482">
                  <c:v>72.5</c:v>
                </c:pt>
                <c:pt idx="1483">
                  <c:v>73</c:v>
                </c:pt>
                <c:pt idx="1484">
                  <c:v>76.5</c:v>
                </c:pt>
                <c:pt idx="1485">
                  <c:v>79</c:v>
                </c:pt>
                <c:pt idx="1486">
                  <c:v>73.5</c:v>
                </c:pt>
                <c:pt idx="1487">
                  <c:v>73</c:v>
                </c:pt>
                <c:pt idx="1488">
                  <c:v>70.5</c:v>
                </c:pt>
                <c:pt idx="1489">
                  <c:v>75.5</c:v>
                </c:pt>
                <c:pt idx="1490">
                  <c:v>72.5</c:v>
                </c:pt>
                <c:pt idx="1491">
                  <c:v>65.5</c:v>
                </c:pt>
                <c:pt idx="1492">
                  <c:v>70</c:v>
                </c:pt>
                <c:pt idx="1493">
                  <c:v>70.5</c:v>
                </c:pt>
                <c:pt idx="1494">
                  <c:v>72.5</c:v>
                </c:pt>
                <c:pt idx="1495">
                  <c:v>74.5</c:v>
                </c:pt>
                <c:pt idx="1496">
                  <c:v>74.5</c:v>
                </c:pt>
                <c:pt idx="1497">
                  <c:v>76</c:v>
                </c:pt>
                <c:pt idx="1498">
                  <c:v>73.5</c:v>
                </c:pt>
                <c:pt idx="1499">
                  <c:v>68</c:v>
                </c:pt>
                <c:pt idx="1500">
                  <c:v>70</c:v>
                </c:pt>
                <c:pt idx="1501">
                  <c:v>73</c:v>
                </c:pt>
                <c:pt idx="1502">
                  <c:v>75.5</c:v>
                </c:pt>
                <c:pt idx="1503">
                  <c:v>73</c:v>
                </c:pt>
                <c:pt idx="1504">
                  <c:v>73</c:v>
                </c:pt>
                <c:pt idx="1505">
                  <c:v>67.5</c:v>
                </c:pt>
                <c:pt idx="1506">
                  <c:v>60</c:v>
                </c:pt>
                <c:pt idx="1507">
                  <c:v>61</c:v>
                </c:pt>
                <c:pt idx="1508">
                  <c:v>65.5</c:v>
                </c:pt>
                <c:pt idx="1509">
                  <c:v>66.5</c:v>
                </c:pt>
                <c:pt idx="1510">
                  <c:v>61</c:v>
                </c:pt>
                <c:pt idx="1511">
                  <c:v>63.5</c:v>
                </c:pt>
                <c:pt idx="1512">
                  <c:v>67.5</c:v>
                </c:pt>
                <c:pt idx="1513">
                  <c:v>57.5</c:v>
                </c:pt>
                <c:pt idx="1514">
                  <c:v>58</c:v>
                </c:pt>
                <c:pt idx="1515">
                  <c:v>58</c:v>
                </c:pt>
                <c:pt idx="1516">
                  <c:v>54</c:v>
                </c:pt>
                <c:pt idx="1517">
                  <c:v>56.5</c:v>
                </c:pt>
                <c:pt idx="1518">
                  <c:v>67</c:v>
                </c:pt>
                <c:pt idx="1519">
                  <c:v>66.5</c:v>
                </c:pt>
                <c:pt idx="1520">
                  <c:v>59</c:v>
                </c:pt>
                <c:pt idx="1521">
                  <c:v>61.5</c:v>
                </c:pt>
                <c:pt idx="1522">
                  <c:v>60.5</c:v>
                </c:pt>
                <c:pt idx="1523">
                  <c:v>66.5</c:v>
                </c:pt>
                <c:pt idx="1524">
                  <c:v>65.5</c:v>
                </c:pt>
                <c:pt idx="1525">
                  <c:v>45.5</c:v>
                </c:pt>
                <c:pt idx="1526">
                  <c:v>46.5</c:v>
                </c:pt>
                <c:pt idx="1527">
                  <c:v>54</c:v>
                </c:pt>
                <c:pt idx="1528">
                  <c:v>56</c:v>
                </c:pt>
                <c:pt idx="1529">
                  <c:v>48</c:v>
                </c:pt>
                <c:pt idx="1530">
                  <c:v>61</c:v>
                </c:pt>
                <c:pt idx="1531">
                  <c:v>60</c:v>
                </c:pt>
                <c:pt idx="1532">
                  <c:v>47</c:v>
                </c:pt>
                <c:pt idx="1533">
                  <c:v>50</c:v>
                </c:pt>
                <c:pt idx="1534">
                  <c:v>53</c:v>
                </c:pt>
                <c:pt idx="1535">
                  <c:v>55</c:v>
                </c:pt>
                <c:pt idx="1536">
                  <c:v>56</c:v>
                </c:pt>
                <c:pt idx="1537">
                  <c:v>53</c:v>
                </c:pt>
                <c:pt idx="1538">
                  <c:v>57.5</c:v>
                </c:pt>
                <c:pt idx="1539">
                  <c:v>59</c:v>
                </c:pt>
                <c:pt idx="1540">
                  <c:v>47.5</c:v>
                </c:pt>
                <c:pt idx="1541">
                  <c:v>45.5</c:v>
                </c:pt>
                <c:pt idx="1542">
                  <c:v>47</c:v>
                </c:pt>
                <c:pt idx="1543">
                  <c:v>43.5</c:v>
                </c:pt>
                <c:pt idx="1544">
                  <c:v>34</c:v>
                </c:pt>
                <c:pt idx="1545">
                  <c:v>34</c:v>
                </c:pt>
                <c:pt idx="1546">
                  <c:v>36</c:v>
                </c:pt>
                <c:pt idx="1547">
                  <c:v>41</c:v>
                </c:pt>
                <c:pt idx="1548">
                  <c:v>49</c:v>
                </c:pt>
                <c:pt idx="1549">
                  <c:v>52.5</c:v>
                </c:pt>
                <c:pt idx="1550">
                  <c:v>41</c:v>
                </c:pt>
                <c:pt idx="1551">
                  <c:v>39</c:v>
                </c:pt>
                <c:pt idx="1552">
                  <c:v>38.5</c:v>
                </c:pt>
                <c:pt idx="1553">
                  <c:v>40</c:v>
                </c:pt>
                <c:pt idx="1554">
                  <c:v>39</c:v>
                </c:pt>
                <c:pt idx="1555">
                  <c:v>40.5</c:v>
                </c:pt>
                <c:pt idx="1556">
                  <c:v>39.5</c:v>
                </c:pt>
                <c:pt idx="1557">
                  <c:v>37.5</c:v>
                </c:pt>
                <c:pt idx="1558">
                  <c:v>38</c:v>
                </c:pt>
                <c:pt idx="1559">
                  <c:v>33.5</c:v>
                </c:pt>
                <c:pt idx="1560">
                  <c:v>33.5</c:v>
                </c:pt>
                <c:pt idx="1561">
                  <c:v>34</c:v>
                </c:pt>
                <c:pt idx="1562">
                  <c:v>43.5</c:v>
                </c:pt>
                <c:pt idx="1563">
                  <c:v>49.5</c:v>
                </c:pt>
                <c:pt idx="1564">
                  <c:v>52</c:v>
                </c:pt>
                <c:pt idx="1565">
                  <c:v>40.5</c:v>
                </c:pt>
                <c:pt idx="1566">
                  <c:v>32.5</c:v>
                </c:pt>
                <c:pt idx="1567">
                  <c:v>42.5</c:v>
                </c:pt>
                <c:pt idx="1568">
                  <c:v>49</c:v>
                </c:pt>
                <c:pt idx="1569">
                  <c:v>38.5</c:v>
                </c:pt>
                <c:pt idx="1570">
                  <c:v>35.5</c:v>
                </c:pt>
                <c:pt idx="1571">
                  <c:v>34.5</c:v>
                </c:pt>
                <c:pt idx="1572">
                  <c:v>41.5</c:v>
                </c:pt>
                <c:pt idx="1573">
                  <c:v>47</c:v>
                </c:pt>
                <c:pt idx="1574">
                  <c:v>37.5</c:v>
                </c:pt>
                <c:pt idx="1575">
                  <c:v>43</c:v>
                </c:pt>
                <c:pt idx="1576">
                  <c:v>32</c:v>
                </c:pt>
                <c:pt idx="1577">
                  <c:v>32</c:v>
                </c:pt>
                <c:pt idx="1578">
                  <c:v>33</c:v>
                </c:pt>
                <c:pt idx="1579">
                  <c:v>33</c:v>
                </c:pt>
                <c:pt idx="1580">
                  <c:v>29</c:v>
                </c:pt>
                <c:pt idx="1581">
                  <c:v>30.5</c:v>
                </c:pt>
                <c:pt idx="1582">
                  <c:v>26.5</c:v>
                </c:pt>
                <c:pt idx="1583">
                  <c:v>27.5</c:v>
                </c:pt>
                <c:pt idx="1584">
                  <c:v>38</c:v>
                </c:pt>
                <c:pt idx="1585">
                  <c:v>33</c:v>
                </c:pt>
                <c:pt idx="1586">
                  <c:v>34.5</c:v>
                </c:pt>
                <c:pt idx="1587">
                  <c:v>35.5</c:v>
                </c:pt>
                <c:pt idx="1588">
                  <c:v>38</c:v>
                </c:pt>
                <c:pt idx="1589">
                  <c:v>44.5</c:v>
                </c:pt>
                <c:pt idx="1590">
                  <c:v>45.5</c:v>
                </c:pt>
                <c:pt idx="1591">
                  <c:v>35</c:v>
                </c:pt>
                <c:pt idx="1592">
                  <c:v>34.5</c:v>
                </c:pt>
                <c:pt idx="1593">
                  <c:v>35.5</c:v>
                </c:pt>
                <c:pt idx="1594">
                  <c:v>24.5</c:v>
                </c:pt>
                <c:pt idx="1595">
                  <c:v>16.5</c:v>
                </c:pt>
                <c:pt idx="1596">
                  <c:v>13.5</c:v>
                </c:pt>
                <c:pt idx="1597">
                  <c:v>15</c:v>
                </c:pt>
                <c:pt idx="1598">
                  <c:v>24</c:v>
                </c:pt>
                <c:pt idx="1599">
                  <c:v>32</c:v>
                </c:pt>
                <c:pt idx="1600">
                  <c:v>45</c:v>
                </c:pt>
                <c:pt idx="1601">
                  <c:v>49</c:v>
                </c:pt>
                <c:pt idx="1602">
                  <c:v>37.5</c:v>
                </c:pt>
                <c:pt idx="1603">
                  <c:v>25</c:v>
                </c:pt>
                <c:pt idx="1604">
                  <c:v>26</c:v>
                </c:pt>
                <c:pt idx="1605">
                  <c:v>27</c:v>
                </c:pt>
                <c:pt idx="1606">
                  <c:v>29</c:v>
                </c:pt>
                <c:pt idx="1607">
                  <c:v>26.5</c:v>
                </c:pt>
                <c:pt idx="1608">
                  <c:v>37</c:v>
                </c:pt>
                <c:pt idx="1609">
                  <c:v>34</c:v>
                </c:pt>
                <c:pt idx="1610">
                  <c:v>34.5</c:v>
                </c:pt>
                <c:pt idx="1611">
                  <c:v>36.5</c:v>
                </c:pt>
                <c:pt idx="1612">
                  <c:v>25.5</c:v>
                </c:pt>
                <c:pt idx="1613">
                  <c:v>32</c:v>
                </c:pt>
                <c:pt idx="1614">
                  <c:v>28</c:v>
                </c:pt>
                <c:pt idx="1615">
                  <c:v>28</c:v>
                </c:pt>
                <c:pt idx="1616">
                  <c:v>39</c:v>
                </c:pt>
                <c:pt idx="1617">
                  <c:v>35</c:v>
                </c:pt>
                <c:pt idx="1618">
                  <c:v>35.5</c:v>
                </c:pt>
                <c:pt idx="1619">
                  <c:v>41.5</c:v>
                </c:pt>
                <c:pt idx="1620">
                  <c:v>42</c:v>
                </c:pt>
                <c:pt idx="1621">
                  <c:v>32</c:v>
                </c:pt>
                <c:pt idx="1622">
                  <c:v>34</c:v>
                </c:pt>
                <c:pt idx="1623">
                  <c:v>39.5</c:v>
                </c:pt>
                <c:pt idx="1624">
                  <c:v>39.5</c:v>
                </c:pt>
                <c:pt idx="1625">
                  <c:v>36</c:v>
                </c:pt>
                <c:pt idx="1626">
                  <c:v>40</c:v>
                </c:pt>
                <c:pt idx="1627">
                  <c:v>46.5</c:v>
                </c:pt>
                <c:pt idx="1628">
                  <c:v>45.5</c:v>
                </c:pt>
                <c:pt idx="1629">
                  <c:v>42.5</c:v>
                </c:pt>
                <c:pt idx="1630">
                  <c:v>30.5</c:v>
                </c:pt>
                <c:pt idx="1631">
                  <c:v>30.5</c:v>
                </c:pt>
                <c:pt idx="1632">
                  <c:v>37</c:v>
                </c:pt>
                <c:pt idx="1633">
                  <c:v>36.5</c:v>
                </c:pt>
                <c:pt idx="1634">
                  <c:v>33.5</c:v>
                </c:pt>
                <c:pt idx="1635">
                  <c:v>38.5</c:v>
                </c:pt>
                <c:pt idx="1636">
                  <c:v>37.5</c:v>
                </c:pt>
                <c:pt idx="1637">
                  <c:v>42.5</c:v>
                </c:pt>
                <c:pt idx="1638">
                  <c:v>43.5</c:v>
                </c:pt>
                <c:pt idx="1639">
                  <c:v>43.5</c:v>
                </c:pt>
                <c:pt idx="1640">
                  <c:v>45.5</c:v>
                </c:pt>
                <c:pt idx="1641">
                  <c:v>37.5</c:v>
                </c:pt>
                <c:pt idx="1642">
                  <c:v>44</c:v>
                </c:pt>
                <c:pt idx="1643">
                  <c:v>40.5</c:v>
                </c:pt>
                <c:pt idx="1644">
                  <c:v>45.5</c:v>
                </c:pt>
                <c:pt idx="1645">
                  <c:v>60.5</c:v>
                </c:pt>
                <c:pt idx="1646">
                  <c:v>65.5</c:v>
                </c:pt>
                <c:pt idx="1647">
                  <c:v>65.5</c:v>
                </c:pt>
                <c:pt idx="1648">
                  <c:v>53</c:v>
                </c:pt>
                <c:pt idx="1649">
                  <c:v>48.5</c:v>
                </c:pt>
                <c:pt idx="1650">
                  <c:v>50</c:v>
                </c:pt>
                <c:pt idx="1651">
                  <c:v>57</c:v>
                </c:pt>
                <c:pt idx="1652">
                  <c:v>57</c:v>
                </c:pt>
                <c:pt idx="1653">
                  <c:v>50.5</c:v>
                </c:pt>
                <c:pt idx="1654">
                  <c:v>44.5</c:v>
                </c:pt>
                <c:pt idx="1655">
                  <c:v>46.5</c:v>
                </c:pt>
                <c:pt idx="1656">
                  <c:v>44</c:v>
                </c:pt>
                <c:pt idx="1657">
                  <c:v>55</c:v>
                </c:pt>
                <c:pt idx="1658">
                  <c:v>54</c:v>
                </c:pt>
                <c:pt idx="1659">
                  <c:v>57</c:v>
                </c:pt>
                <c:pt idx="1660">
                  <c:v>58</c:v>
                </c:pt>
                <c:pt idx="1661">
                  <c:v>53</c:v>
                </c:pt>
                <c:pt idx="1662">
                  <c:v>54</c:v>
                </c:pt>
                <c:pt idx="1663">
                  <c:v>59</c:v>
                </c:pt>
                <c:pt idx="1664">
                  <c:v>53</c:v>
                </c:pt>
                <c:pt idx="1665">
                  <c:v>58</c:v>
                </c:pt>
                <c:pt idx="1666">
                  <c:v>66</c:v>
                </c:pt>
                <c:pt idx="1667">
                  <c:v>60</c:v>
                </c:pt>
                <c:pt idx="1668">
                  <c:v>60</c:v>
                </c:pt>
                <c:pt idx="1669">
                  <c:v>55.5</c:v>
                </c:pt>
                <c:pt idx="1670">
                  <c:v>48</c:v>
                </c:pt>
                <c:pt idx="1671">
                  <c:v>51.5</c:v>
                </c:pt>
                <c:pt idx="1672">
                  <c:v>63.5</c:v>
                </c:pt>
                <c:pt idx="1673">
                  <c:v>68</c:v>
                </c:pt>
                <c:pt idx="1674">
                  <c:v>57</c:v>
                </c:pt>
                <c:pt idx="1675">
                  <c:v>68.5</c:v>
                </c:pt>
                <c:pt idx="1676">
                  <c:v>74</c:v>
                </c:pt>
                <c:pt idx="1677">
                  <c:v>72.5</c:v>
                </c:pt>
                <c:pt idx="1678">
                  <c:v>70.5</c:v>
                </c:pt>
                <c:pt idx="1679">
                  <c:v>58</c:v>
                </c:pt>
                <c:pt idx="1680">
                  <c:v>60.5</c:v>
                </c:pt>
                <c:pt idx="1681">
                  <c:v>70.5</c:v>
                </c:pt>
                <c:pt idx="1682">
                  <c:v>78.5</c:v>
                </c:pt>
                <c:pt idx="1683">
                  <c:v>77.5</c:v>
                </c:pt>
                <c:pt idx="1684">
                  <c:v>69</c:v>
                </c:pt>
                <c:pt idx="1685">
                  <c:v>63.5</c:v>
                </c:pt>
                <c:pt idx="1686">
                  <c:v>65</c:v>
                </c:pt>
                <c:pt idx="1687">
                  <c:v>71.5</c:v>
                </c:pt>
                <c:pt idx="1688">
                  <c:v>65.5</c:v>
                </c:pt>
                <c:pt idx="1689">
                  <c:v>71.5</c:v>
                </c:pt>
                <c:pt idx="1690">
                  <c:v>67.5</c:v>
                </c:pt>
                <c:pt idx="1691">
                  <c:v>58</c:v>
                </c:pt>
                <c:pt idx="1692">
                  <c:v>70.5</c:v>
                </c:pt>
                <c:pt idx="1693">
                  <c:v>73</c:v>
                </c:pt>
                <c:pt idx="1694">
                  <c:v>71</c:v>
                </c:pt>
                <c:pt idx="1695">
                  <c:v>65.5</c:v>
                </c:pt>
                <c:pt idx="1696">
                  <c:v>68</c:v>
                </c:pt>
                <c:pt idx="1697">
                  <c:v>77.5</c:v>
                </c:pt>
                <c:pt idx="1698">
                  <c:v>80</c:v>
                </c:pt>
                <c:pt idx="1699">
                  <c:v>80</c:v>
                </c:pt>
                <c:pt idx="1700">
                  <c:v>77</c:v>
                </c:pt>
                <c:pt idx="1701">
                  <c:v>78</c:v>
                </c:pt>
                <c:pt idx="1702">
                  <c:v>76</c:v>
                </c:pt>
                <c:pt idx="1703">
                  <c:v>72.5</c:v>
                </c:pt>
                <c:pt idx="1704">
                  <c:v>77.5</c:v>
                </c:pt>
                <c:pt idx="1705">
                  <c:v>78.5</c:v>
                </c:pt>
                <c:pt idx="1706">
                  <c:v>81</c:v>
                </c:pt>
                <c:pt idx="1707">
                  <c:v>79</c:v>
                </c:pt>
                <c:pt idx="1708">
                  <c:v>78.5</c:v>
                </c:pt>
                <c:pt idx="1709">
                  <c:v>79.5</c:v>
                </c:pt>
                <c:pt idx="1710">
                  <c:v>76</c:v>
                </c:pt>
                <c:pt idx="1711">
                  <c:v>83</c:v>
                </c:pt>
                <c:pt idx="1712">
                  <c:v>82</c:v>
                </c:pt>
                <c:pt idx="1713">
                  <c:v>82</c:v>
                </c:pt>
                <c:pt idx="1714">
                  <c:v>83</c:v>
                </c:pt>
                <c:pt idx="1715">
                  <c:v>85</c:v>
                </c:pt>
                <c:pt idx="1716">
                  <c:v>78.5</c:v>
                </c:pt>
                <c:pt idx="1717">
                  <c:v>77</c:v>
                </c:pt>
                <c:pt idx="1718">
                  <c:v>78</c:v>
                </c:pt>
                <c:pt idx="1719">
                  <c:v>70.5</c:v>
                </c:pt>
                <c:pt idx="1720">
                  <c:v>64</c:v>
                </c:pt>
                <c:pt idx="1721">
                  <c:v>72.5</c:v>
                </c:pt>
                <c:pt idx="1722">
                  <c:v>72</c:v>
                </c:pt>
                <c:pt idx="1723">
                  <c:v>70</c:v>
                </c:pt>
                <c:pt idx="1724">
                  <c:v>70</c:v>
                </c:pt>
                <c:pt idx="1725">
                  <c:v>67</c:v>
                </c:pt>
                <c:pt idx="1726">
                  <c:v>67.5</c:v>
                </c:pt>
                <c:pt idx="1727">
                  <c:v>66</c:v>
                </c:pt>
                <c:pt idx="1728">
                  <c:v>68.5</c:v>
                </c:pt>
                <c:pt idx="1729">
                  <c:v>72.5</c:v>
                </c:pt>
                <c:pt idx="1730">
                  <c:v>78</c:v>
                </c:pt>
                <c:pt idx="1731">
                  <c:v>70.5</c:v>
                </c:pt>
                <c:pt idx="1732">
                  <c:v>74</c:v>
                </c:pt>
                <c:pt idx="1733">
                  <c:v>68.5</c:v>
                </c:pt>
                <c:pt idx="1734">
                  <c:v>63</c:v>
                </c:pt>
                <c:pt idx="1735">
                  <c:v>65.5</c:v>
                </c:pt>
                <c:pt idx="1736">
                  <c:v>68.5</c:v>
                </c:pt>
                <c:pt idx="1737">
                  <c:v>71</c:v>
                </c:pt>
                <c:pt idx="1738">
                  <c:v>75</c:v>
                </c:pt>
                <c:pt idx="1739">
                  <c:v>76.5</c:v>
                </c:pt>
                <c:pt idx="1740">
                  <c:v>72.5</c:v>
                </c:pt>
                <c:pt idx="1741">
                  <c:v>69</c:v>
                </c:pt>
                <c:pt idx="1742">
                  <c:v>73</c:v>
                </c:pt>
                <c:pt idx="1743">
                  <c:v>76</c:v>
                </c:pt>
                <c:pt idx="1744">
                  <c:v>75</c:v>
                </c:pt>
                <c:pt idx="1745">
                  <c:v>75.5</c:v>
                </c:pt>
                <c:pt idx="1746">
                  <c:v>72.5</c:v>
                </c:pt>
                <c:pt idx="1747">
                  <c:v>69.5</c:v>
                </c:pt>
                <c:pt idx="1748">
                  <c:v>69.5</c:v>
                </c:pt>
                <c:pt idx="1749">
                  <c:v>63</c:v>
                </c:pt>
                <c:pt idx="1750">
                  <c:v>64</c:v>
                </c:pt>
                <c:pt idx="1751">
                  <c:v>60.5</c:v>
                </c:pt>
                <c:pt idx="1752">
                  <c:v>75</c:v>
                </c:pt>
                <c:pt idx="1753">
                  <c:v>82.5</c:v>
                </c:pt>
                <c:pt idx="1754">
                  <c:v>75</c:v>
                </c:pt>
                <c:pt idx="1755">
                  <c:v>59</c:v>
                </c:pt>
                <c:pt idx="1756">
                  <c:v>58.5</c:v>
                </c:pt>
                <c:pt idx="1757">
                  <c:v>53.5</c:v>
                </c:pt>
                <c:pt idx="1758">
                  <c:v>56.5</c:v>
                </c:pt>
                <c:pt idx="1759">
                  <c:v>60</c:v>
                </c:pt>
                <c:pt idx="1760">
                  <c:v>58</c:v>
                </c:pt>
                <c:pt idx="1761">
                  <c:v>53.5</c:v>
                </c:pt>
                <c:pt idx="1762">
                  <c:v>57</c:v>
                </c:pt>
                <c:pt idx="1763">
                  <c:v>59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64</c:v>
                </c:pt>
                <c:pt idx="1768">
                  <c:v>68</c:v>
                </c:pt>
                <c:pt idx="1769">
                  <c:v>65.5</c:v>
                </c:pt>
                <c:pt idx="1770">
                  <c:v>66.5</c:v>
                </c:pt>
                <c:pt idx="1771">
                  <c:v>60.5</c:v>
                </c:pt>
                <c:pt idx="1772">
                  <c:v>56.5</c:v>
                </c:pt>
                <c:pt idx="1773">
                  <c:v>58</c:v>
                </c:pt>
                <c:pt idx="1774">
                  <c:v>56.5</c:v>
                </c:pt>
                <c:pt idx="1775">
                  <c:v>55</c:v>
                </c:pt>
                <c:pt idx="1776">
                  <c:v>57</c:v>
                </c:pt>
                <c:pt idx="1777">
                  <c:v>59.5</c:v>
                </c:pt>
                <c:pt idx="1778">
                  <c:v>60</c:v>
                </c:pt>
                <c:pt idx="1779">
                  <c:v>65</c:v>
                </c:pt>
                <c:pt idx="1780">
                  <c:v>49.5</c:v>
                </c:pt>
                <c:pt idx="1781">
                  <c:v>51</c:v>
                </c:pt>
                <c:pt idx="1782">
                  <c:v>49.5</c:v>
                </c:pt>
                <c:pt idx="1783">
                  <c:v>46</c:v>
                </c:pt>
                <c:pt idx="1784">
                  <c:v>42.5</c:v>
                </c:pt>
                <c:pt idx="1785">
                  <c:v>44.5</c:v>
                </c:pt>
                <c:pt idx="1786">
                  <c:v>47</c:v>
                </c:pt>
                <c:pt idx="1787">
                  <c:v>45.5</c:v>
                </c:pt>
                <c:pt idx="1788">
                  <c:v>47.5</c:v>
                </c:pt>
                <c:pt idx="1789">
                  <c:v>57</c:v>
                </c:pt>
                <c:pt idx="1790">
                  <c:v>38.5</c:v>
                </c:pt>
                <c:pt idx="1791">
                  <c:v>37.5</c:v>
                </c:pt>
                <c:pt idx="1792">
                  <c:v>42</c:v>
                </c:pt>
                <c:pt idx="1793">
                  <c:v>47</c:v>
                </c:pt>
                <c:pt idx="1794">
                  <c:v>47.5</c:v>
                </c:pt>
                <c:pt idx="1795">
                  <c:v>47</c:v>
                </c:pt>
                <c:pt idx="1796">
                  <c:v>43.5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E7-4BCB-B92E-070E139B6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546496"/>
        <c:axId val="344655744"/>
      </c:scatterChart>
      <c:valAx>
        <c:axId val="365546496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344655744"/>
        <c:crosses val="autoZero"/>
        <c:crossBetween val="midCat"/>
      </c:valAx>
      <c:valAx>
        <c:axId val="34465574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65546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ubbleChart>
        <c:varyColors val="0"/>
        <c:ser>
          <c:idx val="0"/>
          <c:order val="0"/>
          <c:tx>
            <c:strRef>
              <c:f>'All data -2'!$D$1</c:f>
              <c:strCache>
                <c:ptCount val="1"/>
                <c:pt idx="0">
                  <c:v>Avg</c:v>
                </c:pt>
              </c:strCache>
            </c:strRef>
          </c:tx>
          <c:invertIfNegative val="0"/>
          <c:xVal>
            <c:numRef>
              <c:f>'All data -2'!$G$2:$G$1798</c:f>
              <c:numCache>
                <c:formatCode>General</c:formatCode>
                <c:ptCount val="179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-1</c:v>
                </c:pt>
                <c:pt idx="59">
                  <c:v>0</c:v>
                </c:pt>
                <c:pt idx="60">
                  <c:v>0</c:v>
                </c:pt>
                <c:pt idx="61">
                  <c:v>-1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0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0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-1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-1</c:v>
                </c:pt>
                <c:pt idx="311">
                  <c:v>0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0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0</c:v>
                </c:pt>
                <c:pt idx="324">
                  <c:v>-1</c:v>
                </c:pt>
                <c:pt idx="325">
                  <c:v>0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0</c:v>
                </c:pt>
                <c:pt idx="354">
                  <c:v>0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0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0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0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0</c:v>
                </c:pt>
                <c:pt idx="402">
                  <c:v>-1</c:v>
                </c:pt>
                <c:pt idx="403">
                  <c:v>-1</c:v>
                </c:pt>
                <c:pt idx="404">
                  <c:v>0</c:v>
                </c:pt>
                <c:pt idx="405">
                  <c:v>0</c:v>
                </c:pt>
                <c:pt idx="406">
                  <c:v>-1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-1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-1</c:v>
                </c:pt>
                <c:pt idx="539">
                  <c:v>0</c:v>
                </c:pt>
                <c:pt idx="540">
                  <c:v>0</c:v>
                </c:pt>
                <c:pt idx="541">
                  <c:v>-1</c:v>
                </c:pt>
                <c:pt idx="542">
                  <c:v>-1</c:v>
                </c:pt>
                <c:pt idx="543">
                  <c:v>0</c:v>
                </c:pt>
                <c:pt idx="544">
                  <c:v>0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0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0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0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0</c:v>
                </c:pt>
                <c:pt idx="616">
                  <c:v>0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0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0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0</c:v>
                </c:pt>
                <c:pt idx="646">
                  <c:v>-1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0</c:v>
                </c:pt>
                <c:pt idx="655">
                  <c:v>-1</c:v>
                </c:pt>
                <c:pt idx="656">
                  <c:v>0</c:v>
                </c:pt>
                <c:pt idx="657">
                  <c:v>0</c:v>
                </c:pt>
                <c:pt idx="658">
                  <c:v>-1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-1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-1</c:v>
                </c:pt>
                <c:pt idx="817">
                  <c:v>-1</c:v>
                </c:pt>
                <c:pt idx="818">
                  <c:v>0</c:v>
                </c:pt>
                <c:pt idx="819">
                  <c:v>0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0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-1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-1</c:v>
                </c:pt>
                <c:pt idx="891">
                  <c:v>0</c:v>
                </c:pt>
                <c:pt idx="892">
                  <c:v>-1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-1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0</c:v>
                </c:pt>
                <c:pt idx="1049">
                  <c:v>-1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-1</c:v>
                </c:pt>
                <c:pt idx="1059">
                  <c:v>0</c:v>
                </c:pt>
                <c:pt idx="1060">
                  <c:v>0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0</c:v>
                </c:pt>
                <c:pt idx="1065">
                  <c:v>0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0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0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0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0</c:v>
                </c:pt>
                <c:pt idx="1138">
                  <c:v>0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-1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0</c:v>
                </c:pt>
                <c:pt idx="1298">
                  <c:v>-1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-1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-1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0</c:v>
                </c:pt>
                <c:pt idx="1318">
                  <c:v>0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0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0</c:v>
                </c:pt>
                <c:pt idx="1330">
                  <c:v>0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0</c:v>
                </c:pt>
                <c:pt idx="1354">
                  <c:v>0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0</c:v>
                </c:pt>
                <c:pt idx="1369">
                  <c:v>0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-1</c:v>
                </c:pt>
                <c:pt idx="1392">
                  <c:v>-1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0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0</c:v>
                </c:pt>
                <c:pt idx="1549">
                  <c:v>0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0</c:v>
                </c:pt>
                <c:pt idx="1564">
                  <c:v>0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0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0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0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0</c:v>
                </c:pt>
                <c:pt idx="1601">
                  <c:v>0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0</c:v>
                </c:pt>
                <c:pt idx="1628">
                  <c:v>0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0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-1</c:v>
                </c:pt>
                <c:pt idx="1655">
                  <c:v>0</c:v>
                </c:pt>
                <c:pt idx="1656">
                  <c:v>-1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0</c:v>
                </c:pt>
                <c:pt idx="1689">
                  <c:v>1</c:v>
                </c:pt>
                <c:pt idx="1690">
                  <c:v>0</c:v>
                </c:pt>
                <c:pt idx="1691">
                  <c:v>0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0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-1</c:v>
                </c:pt>
                <c:pt idx="1785">
                  <c:v>-1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-1</c:v>
                </c:pt>
              </c:numCache>
            </c:numRef>
          </c:xVal>
          <c:yVal>
            <c:numRef>
              <c:f>'All data -2'!$B$2:$B$1798</c:f>
              <c:numCache>
                <c:formatCode>0.00%</c:formatCode>
                <c:ptCount val="1797"/>
                <c:pt idx="0">
                  <c:v>-1.6400000000000001E-2</c:v>
                </c:pt>
                <c:pt idx="1">
                  <c:v>-6.8999999999999999E-3</c:v>
                </c:pt>
                <c:pt idx="2">
                  <c:v>1.03E-2</c:v>
                </c:pt>
                <c:pt idx="3">
                  <c:v>-3.0999999999999999E-3</c:v>
                </c:pt>
                <c:pt idx="4">
                  <c:v>-5.5999999999999999E-3</c:v>
                </c:pt>
                <c:pt idx="5">
                  <c:v>-2.5700000000000001E-2</c:v>
                </c:pt>
                <c:pt idx="6">
                  <c:v>-2.81E-2</c:v>
                </c:pt>
                <c:pt idx="7">
                  <c:v>8.8000000000000005E-3</c:v>
                </c:pt>
                <c:pt idx="8">
                  <c:v>6.0000000000000001E-3</c:v>
                </c:pt>
                <c:pt idx="9">
                  <c:v>-7.9000000000000008E-3</c:v>
                </c:pt>
                <c:pt idx="10">
                  <c:v>0</c:v>
                </c:pt>
                <c:pt idx="11">
                  <c:v>1.37E-2</c:v>
                </c:pt>
                <c:pt idx="12">
                  <c:v>-2.8400000000000002E-2</c:v>
                </c:pt>
                <c:pt idx="13">
                  <c:v>6.1000000000000004E-3</c:v>
                </c:pt>
                <c:pt idx="14">
                  <c:v>-6.7000000000000002E-3</c:v>
                </c:pt>
                <c:pt idx="15">
                  <c:v>-2.1899999999999999E-2</c:v>
                </c:pt>
                <c:pt idx="16">
                  <c:v>6.0000000000000001E-3</c:v>
                </c:pt>
                <c:pt idx="17">
                  <c:v>2.5899999999999999E-2</c:v>
                </c:pt>
                <c:pt idx="18">
                  <c:v>7.3000000000000001E-3</c:v>
                </c:pt>
                <c:pt idx="19">
                  <c:v>3.2000000000000001E-2</c:v>
                </c:pt>
                <c:pt idx="20">
                  <c:v>-1.5800000000000002E-2</c:v>
                </c:pt>
                <c:pt idx="21">
                  <c:v>-1.17E-2</c:v>
                </c:pt>
                <c:pt idx="22">
                  <c:v>-1.6999999999999999E-3</c:v>
                </c:pt>
                <c:pt idx="23">
                  <c:v>2.2499999999999999E-2</c:v>
                </c:pt>
                <c:pt idx="24">
                  <c:v>-1.0800000000000001E-2</c:v>
                </c:pt>
                <c:pt idx="25">
                  <c:v>8.6999999999999994E-3</c:v>
                </c:pt>
                <c:pt idx="26">
                  <c:v>4.7999999999999996E-3</c:v>
                </c:pt>
                <c:pt idx="27">
                  <c:v>7.1000000000000004E-3</c:v>
                </c:pt>
                <c:pt idx="28">
                  <c:v>-1.6000000000000001E-3</c:v>
                </c:pt>
                <c:pt idx="29">
                  <c:v>1.84E-2</c:v>
                </c:pt>
                <c:pt idx="30">
                  <c:v>1.1000000000000001E-3</c:v>
                </c:pt>
                <c:pt idx="31">
                  <c:v>7.2700000000000001E-2</c:v>
                </c:pt>
                <c:pt idx="32">
                  <c:v>1.01E-2</c:v>
                </c:pt>
                <c:pt idx="33">
                  <c:v>-4.8999999999999998E-3</c:v>
                </c:pt>
                <c:pt idx="34">
                  <c:v>-2.1499999999999998E-2</c:v>
                </c:pt>
                <c:pt idx="35">
                  <c:v>4.6699999999999998E-2</c:v>
                </c:pt>
                <c:pt idx="36">
                  <c:v>5.74E-2</c:v>
                </c:pt>
                <c:pt idx="37">
                  <c:v>-2.8299999999999999E-2</c:v>
                </c:pt>
                <c:pt idx="38">
                  <c:v>4.7100000000000003E-2</c:v>
                </c:pt>
                <c:pt idx="39">
                  <c:v>-2.06E-2</c:v>
                </c:pt>
                <c:pt idx="40">
                  <c:v>1.6500000000000001E-2</c:v>
                </c:pt>
                <c:pt idx="41">
                  <c:v>1.01E-2</c:v>
                </c:pt>
                <c:pt idx="42">
                  <c:v>-1.1900000000000001E-2</c:v>
                </c:pt>
                <c:pt idx="43">
                  <c:v>4.7000000000000002E-3</c:v>
                </c:pt>
                <c:pt idx="44">
                  <c:v>2.8E-3</c:v>
                </c:pt>
                <c:pt idx="45">
                  <c:v>4.0800000000000003E-2</c:v>
                </c:pt>
                <c:pt idx="46">
                  <c:v>9.1000000000000004E-3</c:v>
                </c:pt>
                <c:pt idx="47">
                  <c:v>4.7000000000000002E-3</c:v>
                </c:pt>
                <c:pt idx="48">
                  <c:v>-1.12E-2</c:v>
                </c:pt>
                <c:pt idx="49">
                  <c:v>-2.07E-2</c:v>
                </c:pt>
                <c:pt idx="50">
                  <c:v>-4.4999999999999997E-3</c:v>
                </c:pt>
                <c:pt idx="51">
                  <c:v>-9.2999999999999992E-3</c:v>
                </c:pt>
                <c:pt idx="52">
                  <c:v>-1.4E-3</c:v>
                </c:pt>
                <c:pt idx="53">
                  <c:v>-2.07E-2</c:v>
                </c:pt>
                <c:pt idx="54">
                  <c:v>-1.9699999999999999E-2</c:v>
                </c:pt>
                <c:pt idx="55">
                  <c:v>-4.0000000000000002E-4</c:v>
                </c:pt>
                <c:pt idx="56">
                  <c:v>3.8E-3</c:v>
                </c:pt>
                <c:pt idx="57">
                  <c:v>2.3900000000000001E-2</c:v>
                </c:pt>
                <c:pt idx="58">
                  <c:v>8.6E-3</c:v>
                </c:pt>
                <c:pt idx="59">
                  <c:v>-7.4999999999999997E-3</c:v>
                </c:pt>
                <c:pt idx="60">
                  <c:v>-2.2100000000000002E-2</c:v>
                </c:pt>
                <c:pt idx="61">
                  <c:v>-7.3000000000000001E-3</c:v>
                </c:pt>
                <c:pt idx="62">
                  <c:v>4.8999999999999998E-3</c:v>
                </c:pt>
                <c:pt idx="63">
                  <c:v>4.8999999999999998E-3</c:v>
                </c:pt>
                <c:pt idx="64">
                  <c:v>-1.9699999999999999E-2</c:v>
                </c:pt>
                <c:pt idx="65">
                  <c:v>4.6199999999999998E-2</c:v>
                </c:pt>
                <c:pt idx="66">
                  <c:v>5.45E-2</c:v>
                </c:pt>
                <c:pt idx="67">
                  <c:v>1.43E-2</c:v>
                </c:pt>
                <c:pt idx="68">
                  <c:v>4.0000000000000002E-4</c:v>
                </c:pt>
                <c:pt idx="69">
                  <c:v>1.55E-2</c:v>
                </c:pt>
                <c:pt idx="70">
                  <c:v>6.0600000000000001E-2</c:v>
                </c:pt>
                <c:pt idx="71">
                  <c:v>5.5599999999999997E-2</c:v>
                </c:pt>
                <c:pt idx="72">
                  <c:v>-1.8800000000000001E-2</c:v>
                </c:pt>
                <c:pt idx="73">
                  <c:v>-1.8200000000000001E-2</c:v>
                </c:pt>
                <c:pt idx="74">
                  <c:v>6.0299999999999999E-2</c:v>
                </c:pt>
                <c:pt idx="75">
                  <c:v>-2.01E-2</c:v>
                </c:pt>
                <c:pt idx="76">
                  <c:v>-4.7999999999999996E-3</c:v>
                </c:pt>
                <c:pt idx="77">
                  <c:v>-1.9E-3</c:v>
                </c:pt>
                <c:pt idx="78">
                  <c:v>8.8400000000000006E-2</c:v>
                </c:pt>
                <c:pt idx="79">
                  <c:v>9.7000000000000003E-3</c:v>
                </c:pt>
                <c:pt idx="80">
                  <c:v>-1.1999999999999999E-3</c:v>
                </c:pt>
                <c:pt idx="81">
                  <c:v>-6.8500000000000005E-2</c:v>
                </c:pt>
                <c:pt idx="82">
                  <c:v>1.2E-2</c:v>
                </c:pt>
                <c:pt idx="83">
                  <c:v>-4.1200000000000001E-2</c:v>
                </c:pt>
                <c:pt idx="84">
                  <c:v>4.4299999999999999E-2</c:v>
                </c:pt>
                <c:pt idx="85">
                  <c:v>-2.9399999999999999E-2</c:v>
                </c:pt>
                <c:pt idx="86">
                  <c:v>-4.0000000000000002E-4</c:v>
                </c:pt>
                <c:pt idx="87">
                  <c:v>-2.01E-2</c:v>
                </c:pt>
                <c:pt idx="88">
                  <c:v>-1.0800000000000001E-2</c:v>
                </c:pt>
                <c:pt idx="89">
                  <c:v>-1.3899999999999999E-2</c:v>
                </c:pt>
                <c:pt idx="90">
                  <c:v>-1.06E-2</c:v>
                </c:pt>
                <c:pt idx="91">
                  <c:v>1.17E-2</c:v>
                </c:pt>
                <c:pt idx="92">
                  <c:v>-1.1599999999999999E-2</c:v>
                </c:pt>
                <c:pt idx="93">
                  <c:v>-2.47E-2</c:v>
                </c:pt>
                <c:pt idx="94">
                  <c:v>1.1900000000000001E-2</c:v>
                </c:pt>
                <c:pt idx="95">
                  <c:v>2.5100000000000001E-2</c:v>
                </c:pt>
                <c:pt idx="96">
                  <c:v>6.8999999999999999E-3</c:v>
                </c:pt>
                <c:pt idx="97">
                  <c:v>-4.5999999999999999E-3</c:v>
                </c:pt>
                <c:pt idx="98">
                  <c:v>-1.9900000000000001E-2</c:v>
                </c:pt>
                <c:pt idx="99">
                  <c:v>-1.8100000000000002E-2</c:v>
                </c:pt>
                <c:pt idx="100">
                  <c:v>-2.1600000000000001E-2</c:v>
                </c:pt>
                <c:pt idx="101">
                  <c:v>2.69E-2</c:v>
                </c:pt>
                <c:pt idx="102">
                  <c:v>3.5999999999999999E-3</c:v>
                </c:pt>
                <c:pt idx="103">
                  <c:v>-5.8999999999999999E-3</c:v>
                </c:pt>
                <c:pt idx="104">
                  <c:v>-4.1099999999999998E-2</c:v>
                </c:pt>
                <c:pt idx="105">
                  <c:v>2.3099999999999999E-2</c:v>
                </c:pt>
                <c:pt idx="106">
                  <c:v>5.4899999999999997E-2</c:v>
                </c:pt>
                <c:pt idx="107">
                  <c:v>4.6800000000000001E-2</c:v>
                </c:pt>
                <c:pt idx="108">
                  <c:v>-1.2800000000000001E-2</c:v>
                </c:pt>
                <c:pt idx="109">
                  <c:v>3.4500000000000003E-2</c:v>
                </c:pt>
                <c:pt idx="110">
                  <c:v>-2.12E-2</c:v>
                </c:pt>
                <c:pt idx="111">
                  <c:v>-1.0200000000000001E-2</c:v>
                </c:pt>
                <c:pt idx="112">
                  <c:v>4.4999999999999997E-3</c:v>
                </c:pt>
                <c:pt idx="113">
                  <c:v>-1.4E-3</c:v>
                </c:pt>
                <c:pt idx="114">
                  <c:v>-4.9099999999999998E-2</c:v>
                </c:pt>
                <c:pt idx="115">
                  <c:v>-4.0000000000000002E-4</c:v>
                </c:pt>
                <c:pt idx="116">
                  <c:v>-1.2E-2</c:v>
                </c:pt>
                <c:pt idx="117">
                  <c:v>6.7000000000000002E-3</c:v>
                </c:pt>
                <c:pt idx="118">
                  <c:v>2.7900000000000001E-2</c:v>
                </c:pt>
                <c:pt idx="119">
                  <c:v>-3.09E-2</c:v>
                </c:pt>
                <c:pt idx="120">
                  <c:v>1.14E-2</c:v>
                </c:pt>
                <c:pt idx="121">
                  <c:v>-1.5599999999999999E-2</c:v>
                </c:pt>
                <c:pt idx="122">
                  <c:v>1.03E-2</c:v>
                </c:pt>
                <c:pt idx="123">
                  <c:v>-2.7000000000000001E-3</c:v>
                </c:pt>
                <c:pt idx="124">
                  <c:v>6.8999999999999999E-3</c:v>
                </c:pt>
                <c:pt idx="125">
                  <c:v>1E-3</c:v>
                </c:pt>
                <c:pt idx="126">
                  <c:v>-1.0999999999999999E-2</c:v>
                </c:pt>
                <c:pt idx="127">
                  <c:v>-9.1000000000000004E-3</c:v>
                </c:pt>
                <c:pt idx="128">
                  <c:v>-9.2999999999999992E-3</c:v>
                </c:pt>
                <c:pt idx="129">
                  <c:v>3.3999999999999998E-3</c:v>
                </c:pt>
                <c:pt idx="130">
                  <c:v>-3.6900000000000002E-2</c:v>
                </c:pt>
                <c:pt idx="131">
                  <c:v>-3.2500000000000001E-2</c:v>
                </c:pt>
                <c:pt idx="132">
                  <c:v>6.6E-3</c:v>
                </c:pt>
                <c:pt idx="133">
                  <c:v>-1.1000000000000001E-3</c:v>
                </c:pt>
                <c:pt idx="134">
                  <c:v>-3.0599999999999999E-2</c:v>
                </c:pt>
                <c:pt idx="135">
                  <c:v>2.5000000000000001E-2</c:v>
                </c:pt>
                <c:pt idx="136">
                  <c:v>2.8000000000000001E-2</c:v>
                </c:pt>
                <c:pt idx="137">
                  <c:v>2.64E-2</c:v>
                </c:pt>
                <c:pt idx="138">
                  <c:v>-4.3E-3</c:v>
                </c:pt>
                <c:pt idx="139">
                  <c:v>-2.06E-2</c:v>
                </c:pt>
                <c:pt idx="140">
                  <c:v>-2.3300000000000001E-2</c:v>
                </c:pt>
                <c:pt idx="141">
                  <c:v>-1.6799999999999999E-2</c:v>
                </c:pt>
                <c:pt idx="142">
                  <c:v>2.3999999999999998E-3</c:v>
                </c:pt>
                <c:pt idx="143">
                  <c:v>9.4000000000000004E-3</c:v>
                </c:pt>
                <c:pt idx="144">
                  <c:v>-2.3E-3</c:v>
                </c:pt>
                <c:pt idx="145">
                  <c:v>6.1999999999999998E-3</c:v>
                </c:pt>
                <c:pt idx="146">
                  <c:v>6.1199999999999997E-2</c:v>
                </c:pt>
                <c:pt idx="147">
                  <c:v>-1.8800000000000001E-2</c:v>
                </c:pt>
                <c:pt idx="148">
                  <c:v>-8.0000000000000002E-3</c:v>
                </c:pt>
                <c:pt idx="149">
                  <c:v>-0.01</c:v>
                </c:pt>
                <c:pt idx="150">
                  <c:v>-1.1000000000000001E-3</c:v>
                </c:pt>
                <c:pt idx="151">
                  <c:v>-6.8999999999999999E-3</c:v>
                </c:pt>
                <c:pt idx="152">
                  <c:v>2.5999999999999999E-3</c:v>
                </c:pt>
                <c:pt idx="153">
                  <c:v>5.3E-3</c:v>
                </c:pt>
                <c:pt idx="154">
                  <c:v>1.0800000000000001E-2</c:v>
                </c:pt>
                <c:pt idx="155">
                  <c:v>4.3900000000000002E-2</c:v>
                </c:pt>
                <c:pt idx="156">
                  <c:v>-1.61E-2</c:v>
                </c:pt>
                <c:pt idx="157">
                  <c:v>-2.9999999999999997E-4</c:v>
                </c:pt>
                <c:pt idx="158">
                  <c:v>3.7999999999999999E-2</c:v>
                </c:pt>
                <c:pt idx="159">
                  <c:v>1.0500000000000001E-2</c:v>
                </c:pt>
                <c:pt idx="160">
                  <c:v>1.29E-2</c:v>
                </c:pt>
                <c:pt idx="161">
                  <c:v>-3.0800000000000001E-2</c:v>
                </c:pt>
                <c:pt idx="162">
                  <c:v>-7.3000000000000001E-3</c:v>
                </c:pt>
                <c:pt idx="163">
                  <c:v>1.03E-2</c:v>
                </c:pt>
                <c:pt idx="164">
                  <c:v>5.21E-2</c:v>
                </c:pt>
                <c:pt idx="165">
                  <c:v>-1.7600000000000001E-2</c:v>
                </c:pt>
                <c:pt idx="166">
                  <c:v>-3.5999999999999999E-3</c:v>
                </c:pt>
                <c:pt idx="167">
                  <c:v>-1.7500000000000002E-2</c:v>
                </c:pt>
                <c:pt idx="168">
                  <c:v>8.0999999999999996E-3</c:v>
                </c:pt>
                <c:pt idx="169">
                  <c:v>-2.3199999999999998E-2</c:v>
                </c:pt>
                <c:pt idx="170">
                  <c:v>1.17E-2</c:v>
                </c:pt>
                <c:pt idx="171">
                  <c:v>3.1699999999999999E-2</c:v>
                </c:pt>
                <c:pt idx="172">
                  <c:v>-1.3100000000000001E-2</c:v>
                </c:pt>
                <c:pt idx="173">
                  <c:v>5.7000000000000002E-3</c:v>
                </c:pt>
                <c:pt idx="174">
                  <c:v>-1.1599999999999999E-2</c:v>
                </c:pt>
                <c:pt idx="175">
                  <c:v>-5.1400000000000001E-2</c:v>
                </c:pt>
                <c:pt idx="176">
                  <c:v>-1.7999999999999999E-2</c:v>
                </c:pt>
                <c:pt idx="177">
                  <c:v>1.5599999999999999E-2</c:v>
                </c:pt>
                <c:pt idx="178">
                  <c:v>-6.8999999999999999E-3</c:v>
                </c:pt>
                <c:pt idx="179">
                  <c:v>2.5000000000000001E-3</c:v>
                </c:pt>
                <c:pt idx="180">
                  <c:v>-1.9400000000000001E-2</c:v>
                </c:pt>
                <c:pt idx="181">
                  <c:v>-1.4999999999999999E-2</c:v>
                </c:pt>
                <c:pt idx="182">
                  <c:v>-2.7000000000000001E-3</c:v>
                </c:pt>
                <c:pt idx="183">
                  <c:v>1.3100000000000001E-2</c:v>
                </c:pt>
                <c:pt idx="184">
                  <c:v>-1.1599999999999999E-2</c:v>
                </c:pt>
                <c:pt idx="185">
                  <c:v>-2.2700000000000001E-2</c:v>
                </c:pt>
                <c:pt idx="186">
                  <c:v>8.3999999999999995E-3</c:v>
                </c:pt>
                <c:pt idx="187">
                  <c:v>1.9400000000000001E-2</c:v>
                </c:pt>
                <c:pt idx="188">
                  <c:v>-2.1999999999999999E-2</c:v>
                </c:pt>
                <c:pt idx="189">
                  <c:v>5.7999999999999996E-3</c:v>
                </c:pt>
                <c:pt idx="190">
                  <c:v>-1.7600000000000001E-2</c:v>
                </c:pt>
                <c:pt idx="191">
                  <c:v>-2.5100000000000001E-2</c:v>
                </c:pt>
                <c:pt idx="192">
                  <c:v>1.5800000000000002E-2</c:v>
                </c:pt>
                <c:pt idx="193">
                  <c:v>9.9000000000000008E-3</c:v>
                </c:pt>
                <c:pt idx="194">
                  <c:v>-9.7000000000000003E-3</c:v>
                </c:pt>
                <c:pt idx="195">
                  <c:v>4.41E-2</c:v>
                </c:pt>
                <c:pt idx="196">
                  <c:v>1E-4</c:v>
                </c:pt>
                <c:pt idx="197">
                  <c:v>-1.4800000000000001E-2</c:v>
                </c:pt>
                <c:pt idx="198">
                  <c:v>-3.32E-2</c:v>
                </c:pt>
                <c:pt idx="199">
                  <c:v>-2.1600000000000001E-2</c:v>
                </c:pt>
                <c:pt idx="200">
                  <c:v>-1.4E-3</c:v>
                </c:pt>
                <c:pt idx="201">
                  <c:v>2.24E-2</c:v>
                </c:pt>
                <c:pt idx="202">
                  <c:v>-1.9699999999999999E-2</c:v>
                </c:pt>
                <c:pt idx="203">
                  <c:v>2.5000000000000001E-3</c:v>
                </c:pt>
                <c:pt idx="204">
                  <c:v>2.9100000000000001E-2</c:v>
                </c:pt>
                <c:pt idx="205">
                  <c:v>3.8999999999999998E-3</c:v>
                </c:pt>
                <c:pt idx="206">
                  <c:v>-4.0099999999999997E-2</c:v>
                </c:pt>
                <c:pt idx="207">
                  <c:v>-3.3300000000000003E-2</c:v>
                </c:pt>
                <c:pt idx="208">
                  <c:v>8.3999999999999995E-3</c:v>
                </c:pt>
                <c:pt idx="209">
                  <c:v>9.4000000000000004E-3</c:v>
                </c:pt>
                <c:pt idx="210">
                  <c:v>-5.4000000000000003E-3</c:v>
                </c:pt>
                <c:pt idx="211">
                  <c:v>-4.1999999999999997E-3</c:v>
                </c:pt>
                <c:pt idx="212">
                  <c:v>2.0000000000000001E-4</c:v>
                </c:pt>
                <c:pt idx="213">
                  <c:v>-1.32E-2</c:v>
                </c:pt>
                <c:pt idx="214">
                  <c:v>-2.3699999999999999E-2</c:v>
                </c:pt>
                <c:pt idx="215">
                  <c:v>-6.8999999999999999E-3</c:v>
                </c:pt>
                <c:pt idx="216">
                  <c:v>-1.6E-2</c:v>
                </c:pt>
                <c:pt idx="217">
                  <c:v>-1.3299999999999999E-2</c:v>
                </c:pt>
                <c:pt idx="218">
                  <c:v>-1.6199999999999999E-2</c:v>
                </c:pt>
                <c:pt idx="219">
                  <c:v>-7.0000000000000001E-3</c:v>
                </c:pt>
                <c:pt idx="220">
                  <c:v>3.0700000000000002E-2</c:v>
                </c:pt>
                <c:pt idx="221">
                  <c:v>4.0800000000000003E-2</c:v>
                </c:pt>
                <c:pt idx="222">
                  <c:v>-1.29E-2</c:v>
                </c:pt>
                <c:pt idx="223">
                  <c:v>-7.4000000000000003E-3</c:v>
                </c:pt>
                <c:pt idx="224">
                  <c:v>-2.3999999999999998E-3</c:v>
                </c:pt>
                <c:pt idx="225">
                  <c:v>2.2000000000000001E-3</c:v>
                </c:pt>
                <c:pt idx="226">
                  <c:v>2.7099999999999999E-2</c:v>
                </c:pt>
                <c:pt idx="227">
                  <c:v>5.1000000000000004E-3</c:v>
                </c:pt>
                <c:pt idx="228">
                  <c:v>1.4200000000000001E-2</c:v>
                </c:pt>
                <c:pt idx="229">
                  <c:v>3.8199999999999998E-2</c:v>
                </c:pt>
                <c:pt idx="230">
                  <c:v>-4.1999999999999997E-3</c:v>
                </c:pt>
                <c:pt idx="231">
                  <c:v>1.4500000000000001E-2</c:v>
                </c:pt>
                <c:pt idx="232">
                  <c:v>1.1999999999999999E-3</c:v>
                </c:pt>
                <c:pt idx="233">
                  <c:v>-2.2800000000000001E-2</c:v>
                </c:pt>
                <c:pt idx="234">
                  <c:v>8.9999999999999998E-4</c:v>
                </c:pt>
                <c:pt idx="235">
                  <c:v>-1.84E-2</c:v>
                </c:pt>
                <c:pt idx="236">
                  <c:v>-1.7600000000000001E-2</c:v>
                </c:pt>
                <c:pt idx="237">
                  <c:v>1.1000000000000001E-3</c:v>
                </c:pt>
                <c:pt idx="238">
                  <c:v>-3.8100000000000002E-2</c:v>
                </c:pt>
                <c:pt idx="239">
                  <c:v>4.8999999999999998E-3</c:v>
                </c:pt>
                <c:pt idx="240">
                  <c:v>-1.14E-2</c:v>
                </c:pt>
                <c:pt idx="241">
                  <c:v>1.4800000000000001E-2</c:v>
                </c:pt>
                <c:pt idx="242">
                  <c:v>2.18E-2</c:v>
                </c:pt>
                <c:pt idx="243">
                  <c:v>-1.67E-2</c:v>
                </c:pt>
                <c:pt idx="244">
                  <c:v>-2.9999999999999997E-4</c:v>
                </c:pt>
                <c:pt idx="245">
                  <c:v>-3.4799999999999998E-2</c:v>
                </c:pt>
                <c:pt idx="246">
                  <c:v>-1.3899999999999999E-2</c:v>
                </c:pt>
                <c:pt idx="247">
                  <c:v>-3.6299999999999999E-2</c:v>
                </c:pt>
                <c:pt idx="248">
                  <c:v>2.93E-2</c:v>
                </c:pt>
                <c:pt idx="249">
                  <c:v>2.0500000000000001E-2</c:v>
                </c:pt>
                <c:pt idx="250">
                  <c:v>-1.37E-2</c:v>
                </c:pt>
                <c:pt idx="251">
                  <c:v>-3.49E-2</c:v>
                </c:pt>
                <c:pt idx="252">
                  <c:v>-2.1899999999999999E-2</c:v>
                </c:pt>
                <c:pt idx="253">
                  <c:v>-3.2300000000000002E-2</c:v>
                </c:pt>
                <c:pt idx="254">
                  <c:v>-1.0500000000000001E-2</c:v>
                </c:pt>
                <c:pt idx="255">
                  <c:v>5.0000000000000001E-3</c:v>
                </c:pt>
                <c:pt idx="256">
                  <c:v>4.4999999999999997E-3</c:v>
                </c:pt>
                <c:pt idx="257">
                  <c:v>3.3E-3</c:v>
                </c:pt>
                <c:pt idx="258">
                  <c:v>-1.1999999999999999E-3</c:v>
                </c:pt>
                <c:pt idx="259">
                  <c:v>8.9999999999999998E-4</c:v>
                </c:pt>
                <c:pt idx="260">
                  <c:v>-4.0000000000000002E-4</c:v>
                </c:pt>
                <c:pt idx="261">
                  <c:v>-1.3899999999999999E-2</c:v>
                </c:pt>
                <c:pt idx="262">
                  <c:v>-2.7199999999999998E-2</c:v>
                </c:pt>
                <c:pt idx="263">
                  <c:v>1.8700000000000001E-2</c:v>
                </c:pt>
                <c:pt idx="264">
                  <c:v>-8.8000000000000005E-3</c:v>
                </c:pt>
                <c:pt idx="265">
                  <c:v>-7.0000000000000001E-3</c:v>
                </c:pt>
                <c:pt idx="266">
                  <c:v>2.1299999999999999E-2</c:v>
                </c:pt>
                <c:pt idx="267">
                  <c:v>-8.2000000000000007E-3</c:v>
                </c:pt>
                <c:pt idx="268">
                  <c:v>-1.43E-2</c:v>
                </c:pt>
                <c:pt idx="269">
                  <c:v>1.24E-2</c:v>
                </c:pt>
                <c:pt idx="270">
                  <c:v>-1.9099999999999999E-2</c:v>
                </c:pt>
                <c:pt idx="271">
                  <c:v>-5.1999999999999998E-3</c:v>
                </c:pt>
                <c:pt idx="272">
                  <c:v>-2.53E-2</c:v>
                </c:pt>
                <c:pt idx="273">
                  <c:v>6.1999999999999998E-3</c:v>
                </c:pt>
                <c:pt idx="274">
                  <c:v>1.3899999999999999E-2</c:v>
                </c:pt>
                <c:pt idx="275">
                  <c:v>-1.55E-2</c:v>
                </c:pt>
                <c:pt idx="276">
                  <c:v>1.8200000000000001E-2</c:v>
                </c:pt>
                <c:pt idx="277">
                  <c:v>-2.98E-2</c:v>
                </c:pt>
                <c:pt idx="278">
                  <c:v>3.5000000000000003E-2</c:v>
                </c:pt>
                <c:pt idx="279">
                  <c:v>4.2900000000000001E-2</c:v>
                </c:pt>
                <c:pt idx="280">
                  <c:v>7.9000000000000008E-3</c:v>
                </c:pt>
                <c:pt idx="281">
                  <c:v>7.1000000000000004E-3</c:v>
                </c:pt>
                <c:pt idx="282">
                  <c:v>3.3999999999999998E-3</c:v>
                </c:pt>
                <c:pt idx="283">
                  <c:v>5.4999999999999997E-3</c:v>
                </c:pt>
                <c:pt idx="284">
                  <c:v>-1.4800000000000001E-2</c:v>
                </c:pt>
                <c:pt idx="285">
                  <c:v>2.24E-2</c:v>
                </c:pt>
                <c:pt idx="286">
                  <c:v>-1.3299999999999999E-2</c:v>
                </c:pt>
                <c:pt idx="287">
                  <c:v>2.4E-2</c:v>
                </c:pt>
                <c:pt idx="288">
                  <c:v>-3.0999999999999999E-3</c:v>
                </c:pt>
                <c:pt idx="289">
                  <c:v>-7.3000000000000001E-3</c:v>
                </c:pt>
                <c:pt idx="290">
                  <c:v>3.61E-2</c:v>
                </c:pt>
                <c:pt idx="291">
                  <c:v>7.4999999999999997E-3</c:v>
                </c:pt>
                <c:pt idx="292">
                  <c:v>-5.4000000000000003E-3</c:v>
                </c:pt>
                <c:pt idx="293">
                  <c:v>-3.4599999999999999E-2</c:v>
                </c:pt>
                <c:pt idx="294">
                  <c:v>1.55E-2</c:v>
                </c:pt>
                <c:pt idx="295">
                  <c:v>-1.72E-2</c:v>
                </c:pt>
                <c:pt idx="296">
                  <c:v>-7.4999999999999997E-3</c:v>
                </c:pt>
                <c:pt idx="297">
                  <c:v>1.84E-2</c:v>
                </c:pt>
                <c:pt idx="298">
                  <c:v>5.9999999999999995E-4</c:v>
                </c:pt>
                <c:pt idx="299">
                  <c:v>-2.52E-2</c:v>
                </c:pt>
                <c:pt idx="300">
                  <c:v>6.6E-3</c:v>
                </c:pt>
                <c:pt idx="301">
                  <c:v>3.1800000000000002E-2</c:v>
                </c:pt>
                <c:pt idx="302">
                  <c:v>2.87E-2</c:v>
                </c:pt>
                <c:pt idx="303">
                  <c:v>9.2999999999999992E-3</c:v>
                </c:pt>
                <c:pt idx="304">
                  <c:v>-3.2000000000000002E-3</c:v>
                </c:pt>
                <c:pt idx="305">
                  <c:v>2.7400000000000001E-2</c:v>
                </c:pt>
                <c:pt idx="306">
                  <c:v>7.6E-3</c:v>
                </c:pt>
                <c:pt idx="307">
                  <c:v>-9.5999999999999992E-3</c:v>
                </c:pt>
                <c:pt idx="308">
                  <c:v>-1.5299999999999999E-2</c:v>
                </c:pt>
                <c:pt idx="309">
                  <c:v>-2.0799999999999999E-2</c:v>
                </c:pt>
                <c:pt idx="310">
                  <c:v>1.78E-2</c:v>
                </c:pt>
                <c:pt idx="311">
                  <c:v>3.0999999999999999E-3</c:v>
                </c:pt>
                <c:pt idx="312">
                  <c:v>-1.55E-2</c:v>
                </c:pt>
                <c:pt idx="313">
                  <c:v>1.8800000000000001E-2</c:v>
                </c:pt>
                <c:pt idx="314">
                  <c:v>-3.2000000000000002E-3</c:v>
                </c:pt>
                <c:pt idx="315">
                  <c:v>-4.3700000000000003E-2</c:v>
                </c:pt>
                <c:pt idx="316">
                  <c:v>2.41E-2</c:v>
                </c:pt>
                <c:pt idx="317">
                  <c:v>-1.29E-2</c:v>
                </c:pt>
                <c:pt idx="318">
                  <c:v>-2.1299999999999999E-2</c:v>
                </c:pt>
                <c:pt idx="319">
                  <c:v>4.3E-3</c:v>
                </c:pt>
                <c:pt idx="320">
                  <c:v>-4.4900000000000002E-2</c:v>
                </c:pt>
                <c:pt idx="321">
                  <c:v>2.0899999999999998E-2</c:v>
                </c:pt>
                <c:pt idx="322">
                  <c:v>2.5000000000000001E-3</c:v>
                </c:pt>
                <c:pt idx="323">
                  <c:v>2.63E-2</c:v>
                </c:pt>
                <c:pt idx="324">
                  <c:v>-3.4500000000000003E-2</c:v>
                </c:pt>
                <c:pt idx="325">
                  <c:v>4.5999999999999999E-3</c:v>
                </c:pt>
                <c:pt idx="326">
                  <c:v>5.11E-2</c:v>
                </c:pt>
                <c:pt idx="327">
                  <c:v>9.1000000000000004E-3</c:v>
                </c:pt>
                <c:pt idx="328">
                  <c:v>-9.5999999999999992E-3</c:v>
                </c:pt>
                <c:pt idx="329">
                  <c:v>-1.6400000000000001E-2</c:v>
                </c:pt>
                <c:pt idx="330">
                  <c:v>-4.1000000000000003E-3</c:v>
                </c:pt>
                <c:pt idx="331">
                  <c:v>9.7000000000000003E-3</c:v>
                </c:pt>
                <c:pt idx="332">
                  <c:v>3.6499999999999998E-2</c:v>
                </c:pt>
                <c:pt idx="333">
                  <c:v>1.29E-2</c:v>
                </c:pt>
                <c:pt idx="334">
                  <c:v>2.24E-2</c:v>
                </c:pt>
                <c:pt idx="335">
                  <c:v>-3.8699999999999998E-2</c:v>
                </c:pt>
                <c:pt idx="336">
                  <c:v>-2.75E-2</c:v>
                </c:pt>
                <c:pt idx="337">
                  <c:v>3.0099999999999998E-2</c:v>
                </c:pt>
                <c:pt idx="338">
                  <c:v>-1.26E-2</c:v>
                </c:pt>
                <c:pt idx="339">
                  <c:v>-1.66E-2</c:v>
                </c:pt>
                <c:pt idx="340">
                  <c:v>-1.55E-2</c:v>
                </c:pt>
                <c:pt idx="341">
                  <c:v>2.1000000000000001E-2</c:v>
                </c:pt>
                <c:pt idx="342">
                  <c:v>8.0000000000000002E-3</c:v>
                </c:pt>
                <c:pt idx="343">
                  <c:v>1.5299999999999999E-2</c:v>
                </c:pt>
                <c:pt idx="344">
                  <c:v>6.1000000000000004E-3</c:v>
                </c:pt>
                <c:pt idx="345">
                  <c:v>1.0999999999999999E-2</c:v>
                </c:pt>
                <c:pt idx="346">
                  <c:v>-2.3400000000000001E-2</c:v>
                </c:pt>
                <c:pt idx="347">
                  <c:v>-2.2499999999999999E-2</c:v>
                </c:pt>
                <c:pt idx="348">
                  <c:v>1.7299999999999999E-2</c:v>
                </c:pt>
                <c:pt idx="349">
                  <c:v>-3.4799999999999998E-2</c:v>
                </c:pt>
                <c:pt idx="350">
                  <c:v>-1.7399999999999999E-2</c:v>
                </c:pt>
                <c:pt idx="351">
                  <c:v>-3.7199999999999997E-2</c:v>
                </c:pt>
                <c:pt idx="352">
                  <c:v>-4.4400000000000002E-2</c:v>
                </c:pt>
                <c:pt idx="353">
                  <c:v>-1.89E-2</c:v>
                </c:pt>
                <c:pt idx="354">
                  <c:v>4.2700000000000002E-2</c:v>
                </c:pt>
                <c:pt idx="355">
                  <c:v>2.53E-2</c:v>
                </c:pt>
                <c:pt idx="356">
                  <c:v>1.1299999999999999E-2</c:v>
                </c:pt>
                <c:pt idx="357">
                  <c:v>-3.9300000000000002E-2</c:v>
                </c:pt>
                <c:pt idx="358">
                  <c:v>-8.6199999999999999E-2</c:v>
                </c:pt>
                <c:pt idx="359">
                  <c:v>-4.1000000000000003E-3</c:v>
                </c:pt>
                <c:pt idx="360">
                  <c:v>5.8299999999999998E-2</c:v>
                </c:pt>
                <c:pt idx="361">
                  <c:v>1.38E-2</c:v>
                </c:pt>
                <c:pt idx="362">
                  <c:v>-3.2500000000000001E-2</c:v>
                </c:pt>
                <c:pt idx="363">
                  <c:v>2.01E-2</c:v>
                </c:pt>
                <c:pt idx="364">
                  <c:v>1.37E-2</c:v>
                </c:pt>
                <c:pt idx="365">
                  <c:v>-3.2000000000000001E-2</c:v>
                </c:pt>
                <c:pt idx="366">
                  <c:v>3.4200000000000001E-2</c:v>
                </c:pt>
                <c:pt idx="367">
                  <c:v>3.5200000000000002E-2</c:v>
                </c:pt>
                <c:pt idx="368">
                  <c:v>1.5100000000000001E-2</c:v>
                </c:pt>
                <c:pt idx="369">
                  <c:v>-8.4500000000000006E-2</c:v>
                </c:pt>
                <c:pt idx="370">
                  <c:v>-4.2599999999999999E-2</c:v>
                </c:pt>
                <c:pt idx="371">
                  <c:v>1.34E-2</c:v>
                </c:pt>
                <c:pt idx="372">
                  <c:v>-1.06E-2</c:v>
                </c:pt>
                <c:pt idx="373">
                  <c:v>8.5000000000000006E-3</c:v>
                </c:pt>
                <c:pt idx="374">
                  <c:v>-2.18E-2</c:v>
                </c:pt>
                <c:pt idx="375">
                  <c:v>-9.7999999999999997E-3</c:v>
                </c:pt>
                <c:pt idx="376">
                  <c:v>-7.7000000000000002E-3</c:v>
                </c:pt>
                <c:pt idx="377">
                  <c:v>1.84E-2</c:v>
                </c:pt>
                <c:pt idx="378">
                  <c:v>-4.5999999999999999E-2</c:v>
                </c:pt>
                <c:pt idx="379">
                  <c:v>2.0199999999999999E-2</c:v>
                </c:pt>
                <c:pt idx="380">
                  <c:v>-2.6200000000000001E-2</c:v>
                </c:pt>
                <c:pt idx="381">
                  <c:v>2.0299999999999999E-2</c:v>
                </c:pt>
                <c:pt idx="382">
                  <c:v>9.7000000000000003E-3</c:v>
                </c:pt>
                <c:pt idx="383">
                  <c:v>1.7000000000000001E-2</c:v>
                </c:pt>
                <c:pt idx="384">
                  <c:v>-8.0000000000000002E-3</c:v>
                </c:pt>
                <c:pt idx="385">
                  <c:v>-1.6899999999999998E-2</c:v>
                </c:pt>
                <c:pt idx="386">
                  <c:v>-1.8200000000000001E-2</c:v>
                </c:pt>
                <c:pt idx="387">
                  <c:v>-5.7000000000000002E-3</c:v>
                </c:pt>
                <c:pt idx="388">
                  <c:v>-2.8199999999999999E-2</c:v>
                </c:pt>
                <c:pt idx="389">
                  <c:v>-2.5000000000000001E-3</c:v>
                </c:pt>
                <c:pt idx="390">
                  <c:v>-4.9700000000000001E-2</c:v>
                </c:pt>
                <c:pt idx="391">
                  <c:v>5.7200000000000001E-2</c:v>
                </c:pt>
                <c:pt idx="392">
                  <c:v>-2.1600000000000001E-2</c:v>
                </c:pt>
                <c:pt idx="393">
                  <c:v>4.8599999999999997E-2</c:v>
                </c:pt>
                <c:pt idx="394">
                  <c:v>-5.21E-2</c:v>
                </c:pt>
                <c:pt idx="395">
                  <c:v>4.7100000000000003E-2</c:v>
                </c:pt>
                <c:pt idx="396">
                  <c:v>-5.1799999999999999E-2</c:v>
                </c:pt>
                <c:pt idx="397">
                  <c:v>5.6599999999999998E-2</c:v>
                </c:pt>
                <c:pt idx="398">
                  <c:v>-4.8999999999999998E-3</c:v>
                </c:pt>
                <c:pt idx="399">
                  <c:v>1.2699999999999999E-2</c:v>
                </c:pt>
                <c:pt idx="400">
                  <c:v>-1.11E-2</c:v>
                </c:pt>
                <c:pt idx="401">
                  <c:v>-2.3400000000000001E-2</c:v>
                </c:pt>
                <c:pt idx="402">
                  <c:v>-1.26E-2</c:v>
                </c:pt>
                <c:pt idx="403">
                  <c:v>1.26E-2</c:v>
                </c:pt>
                <c:pt idx="404">
                  <c:v>4.5900000000000003E-2</c:v>
                </c:pt>
                <c:pt idx="405">
                  <c:v>8.5000000000000006E-3</c:v>
                </c:pt>
                <c:pt idx="406">
                  <c:v>-1.38E-2</c:v>
                </c:pt>
                <c:pt idx="407">
                  <c:v>6.6E-3</c:v>
                </c:pt>
                <c:pt idx="408">
                  <c:v>-3.3700000000000001E-2</c:v>
                </c:pt>
                <c:pt idx="409">
                  <c:v>-4.1000000000000003E-3</c:v>
                </c:pt>
                <c:pt idx="410">
                  <c:v>1.8E-3</c:v>
                </c:pt>
                <c:pt idx="411">
                  <c:v>-1.23E-2</c:v>
                </c:pt>
                <c:pt idx="412">
                  <c:v>4.0000000000000001E-3</c:v>
                </c:pt>
                <c:pt idx="413">
                  <c:v>8.8000000000000005E-3</c:v>
                </c:pt>
                <c:pt idx="414">
                  <c:v>7.7000000000000002E-3</c:v>
                </c:pt>
                <c:pt idx="415">
                  <c:v>5.3E-3</c:v>
                </c:pt>
                <c:pt idx="416">
                  <c:v>-1.7600000000000001E-2</c:v>
                </c:pt>
                <c:pt idx="417">
                  <c:v>4.4999999999999997E-3</c:v>
                </c:pt>
                <c:pt idx="418">
                  <c:v>9.1000000000000004E-3</c:v>
                </c:pt>
                <c:pt idx="419">
                  <c:v>-9.7999999999999997E-3</c:v>
                </c:pt>
                <c:pt idx="420">
                  <c:v>8.6999999999999994E-3</c:v>
                </c:pt>
                <c:pt idx="421">
                  <c:v>1.44E-2</c:v>
                </c:pt>
                <c:pt idx="422">
                  <c:v>-2.07E-2</c:v>
                </c:pt>
                <c:pt idx="423">
                  <c:v>3.2599999999999997E-2</c:v>
                </c:pt>
                <c:pt idx="424">
                  <c:v>-6.4000000000000003E-3</c:v>
                </c:pt>
                <c:pt idx="425">
                  <c:v>7.0000000000000001E-3</c:v>
                </c:pt>
                <c:pt idx="426">
                  <c:v>4.48E-2</c:v>
                </c:pt>
                <c:pt idx="427">
                  <c:v>-1.2800000000000001E-2</c:v>
                </c:pt>
                <c:pt idx="428">
                  <c:v>-1.5100000000000001E-2</c:v>
                </c:pt>
                <c:pt idx="429">
                  <c:v>-1.37E-2</c:v>
                </c:pt>
                <c:pt idx="430">
                  <c:v>-1E-3</c:v>
                </c:pt>
                <c:pt idx="431">
                  <c:v>-1.6299999999999999E-2</c:v>
                </c:pt>
                <c:pt idx="432">
                  <c:v>2.3999999999999998E-3</c:v>
                </c:pt>
                <c:pt idx="433">
                  <c:v>1.21E-2</c:v>
                </c:pt>
                <c:pt idx="434">
                  <c:v>-3.2399999999999998E-2</c:v>
                </c:pt>
                <c:pt idx="435">
                  <c:v>-1.7899999999999999E-2</c:v>
                </c:pt>
                <c:pt idx="436">
                  <c:v>-2.0899999999999998E-2</c:v>
                </c:pt>
                <c:pt idx="437">
                  <c:v>-3.8600000000000002E-2</c:v>
                </c:pt>
                <c:pt idx="438">
                  <c:v>-9.9000000000000008E-3</c:v>
                </c:pt>
                <c:pt idx="439">
                  <c:v>-0.02</c:v>
                </c:pt>
                <c:pt idx="440">
                  <c:v>-6.4000000000000003E-3</c:v>
                </c:pt>
                <c:pt idx="441">
                  <c:v>-1.66E-2</c:v>
                </c:pt>
                <c:pt idx="442">
                  <c:v>2.5600000000000001E-2</c:v>
                </c:pt>
                <c:pt idx="443">
                  <c:v>-1.5599999999999999E-2</c:v>
                </c:pt>
                <c:pt idx="444">
                  <c:v>-1.8200000000000001E-2</c:v>
                </c:pt>
                <c:pt idx="445">
                  <c:v>1.3299999999999999E-2</c:v>
                </c:pt>
                <c:pt idx="446">
                  <c:v>-4.4699999999999997E-2</c:v>
                </c:pt>
                <c:pt idx="447">
                  <c:v>1.66E-2</c:v>
                </c:pt>
                <c:pt idx="448">
                  <c:v>-2.1299999999999999E-2</c:v>
                </c:pt>
                <c:pt idx="449">
                  <c:v>-6.1000000000000004E-3</c:v>
                </c:pt>
                <c:pt idx="450">
                  <c:v>8.8999999999999999E-3</c:v>
                </c:pt>
                <c:pt idx="451">
                  <c:v>-2.92E-2</c:v>
                </c:pt>
                <c:pt idx="452">
                  <c:v>4.4000000000000003E-3</c:v>
                </c:pt>
                <c:pt idx="453">
                  <c:v>2.8500000000000001E-2</c:v>
                </c:pt>
                <c:pt idx="454">
                  <c:v>4.7000000000000002E-3</c:v>
                </c:pt>
                <c:pt idx="455">
                  <c:v>-2.3599999999999999E-2</c:v>
                </c:pt>
                <c:pt idx="456">
                  <c:v>-1.1900000000000001E-2</c:v>
                </c:pt>
                <c:pt idx="457">
                  <c:v>2.8199999999999999E-2</c:v>
                </c:pt>
                <c:pt idx="458">
                  <c:v>-2.3800000000000002E-2</c:v>
                </c:pt>
                <c:pt idx="459">
                  <c:v>-2.8400000000000002E-2</c:v>
                </c:pt>
                <c:pt idx="460">
                  <c:v>2.75E-2</c:v>
                </c:pt>
                <c:pt idx="461">
                  <c:v>3.0000000000000001E-3</c:v>
                </c:pt>
                <c:pt idx="462">
                  <c:v>-4.0399999999999998E-2</c:v>
                </c:pt>
                <c:pt idx="463">
                  <c:v>-2.5999999999999999E-2</c:v>
                </c:pt>
                <c:pt idx="464">
                  <c:v>-2.58E-2</c:v>
                </c:pt>
                <c:pt idx="465">
                  <c:v>2.3999999999999998E-3</c:v>
                </c:pt>
                <c:pt idx="466">
                  <c:v>-4.7899999999999998E-2</c:v>
                </c:pt>
                <c:pt idx="467">
                  <c:v>-2.8299999999999999E-2</c:v>
                </c:pt>
                <c:pt idx="468">
                  <c:v>-1.7600000000000001E-2</c:v>
                </c:pt>
                <c:pt idx="469">
                  <c:v>2.6200000000000001E-2</c:v>
                </c:pt>
                <c:pt idx="470">
                  <c:v>-5.6399999999999999E-2</c:v>
                </c:pt>
                <c:pt idx="471">
                  <c:v>-1.77E-2</c:v>
                </c:pt>
                <c:pt idx="472">
                  <c:v>-8.6999999999999994E-3</c:v>
                </c:pt>
                <c:pt idx="473">
                  <c:v>-6.13E-2</c:v>
                </c:pt>
                <c:pt idx="474">
                  <c:v>1.32E-2</c:v>
                </c:pt>
                <c:pt idx="475">
                  <c:v>8.3199999999999996E-2</c:v>
                </c:pt>
                <c:pt idx="476">
                  <c:v>-4.5999999999999999E-3</c:v>
                </c:pt>
                <c:pt idx="477">
                  <c:v>-4.8999999999999998E-3</c:v>
                </c:pt>
                <c:pt idx="478">
                  <c:v>-3.1800000000000002E-2</c:v>
                </c:pt>
                <c:pt idx="479">
                  <c:v>0.107</c:v>
                </c:pt>
                <c:pt idx="480">
                  <c:v>5.4100000000000002E-2</c:v>
                </c:pt>
                <c:pt idx="481">
                  <c:v>-6.6199999999999995E-2</c:v>
                </c:pt>
                <c:pt idx="482">
                  <c:v>6.0000000000000001E-3</c:v>
                </c:pt>
                <c:pt idx="483">
                  <c:v>-5.8299999999999998E-2</c:v>
                </c:pt>
                <c:pt idx="484">
                  <c:v>7.5600000000000001E-2</c:v>
                </c:pt>
                <c:pt idx="485">
                  <c:v>-1.17E-2</c:v>
                </c:pt>
                <c:pt idx="486">
                  <c:v>-8.09E-2</c:v>
                </c:pt>
                <c:pt idx="487">
                  <c:v>-1.5900000000000001E-2</c:v>
                </c:pt>
                <c:pt idx="488">
                  <c:v>1.9099999999999999E-2</c:v>
                </c:pt>
                <c:pt idx="489">
                  <c:v>3.8300000000000001E-2</c:v>
                </c:pt>
                <c:pt idx="490">
                  <c:v>-4.6699999999999998E-2</c:v>
                </c:pt>
                <c:pt idx="491">
                  <c:v>5.2900000000000003E-2</c:v>
                </c:pt>
                <c:pt idx="492">
                  <c:v>3.5900000000000001E-2</c:v>
                </c:pt>
                <c:pt idx="493">
                  <c:v>-3.3099999999999997E-2</c:v>
                </c:pt>
                <c:pt idx="494">
                  <c:v>-3.3E-3</c:v>
                </c:pt>
                <c:pt idx="495">
                  <c:v>3.4299999999999997E-2</c:v>
                </c:pt>
                <c:pt idx="496">
                  <c:v>-1.52E-2</c:v>
                </c:pt>
                <c:pt idx="497">
                  <c:v>-4.2500000000000003E-2</c:v>
                </c:pt>
                <c:pt idx="498">
                  <c:v>-2.7699999999999999E-2</c:v>
                </c:pt>
                <c:pt idx="499">
                  <c:v>7.6E-3</c:v>
                </c:pt>
                <c:pt idx="500">
                  <c:v>-1.55E-2</c:v>
                </c:pt>
                <c:pt idx="501">
                  <c:v>4.58E-2</c:v>
                </c:pt>
                <c:pt idx="502">
                  <c:v>-2.5499999999999998E-2</c:v>
                </c:pt>
                <c:pt idx="503">
                  <c:v>-3.2899999999999999E-2</c:v>
                </c:pt>
                <c:pt idx="504">
                  <c:v>3.3399999999999999E-2</c:v>
                </c:pt>
                <c:pt idx="505">
                  <c:v>2.5700000000000001E-2</c:v>
                </c:pt>
                <c:pt idx="506">
                  <c:v>1.2999999999999999E-2</c:v>
                </c:pt>
                <c:pt idx="507">
                  <c:v>-2.3900000000000001E-2</c:v>
                </c:pt>
                <c:pt idx="508">
                  <c:v>2.86E-2</c:v>
                </c:pt>
                <c:pt idx="509">
                  <c:v>-4.6600000000000003E-2</c:v>
                </c:pt>
                <c:pt idx="510">
                  <c:v>3.5000000000000003E-2</c:v>
                </c:pt>
                <c:pt idx="511">
                  <c:v>-6.9999999999999999E-4</c:v>
                </c:pt>
                <c:pt idx="512">
                  <c:v>-9.8000000000000004E-2</c:v>
                </c:pt>
                <c:pt idx="513">
                  <c:v>1.5900000000000001E-2</c:v>
                </c:pt>
                <c:pt idx="514">
                  <c:v>4.7100000000000003E-2</c:v>
                </c:pt>
                <c:pt idx="515">
                  <c:v>4.7300000000000002E-2</c:v>
                </c:pt>
                <c:pt idx="516">
                  <c:v>-9.7999999999999997E-3</c:v>
                </c:pt>
                <c:pt idx="517">
                  <c:v>7.5499999999999998E-2</c:v>
                </c:pt>
                <c:pt idx="518">
                  <c:v>7.1999999999999998E-3</c:v>
                </c:pt>
                <c:pt idx="519">
                  <c:v>6.83E-2</c:v>
                </c:pt>
                <c:pt idx="520">
                  <c:v>9.1000000000000004E-3</c:v>
                </c:pt>
                <c:pt idx="521">
                  <c:v>-9.35E-2</c:v>
                </c:pt>
                <c:pt idx="522">
                  <c:v>-2.01E-2</c:v>
                </c:pt>
                <c:pt idx="523">
                  <c:v>-3.5799999999999998E-2</c:v>
                </c:pt>
                <c:pt idx="524">
                  <c:v>2.06E-2</c:v>
                </c:pt>
                <c:pt idx="525">
                  <c:v>3.8600000000000002E-2</c:v>
                </c:pt>
                <c:pt idx="526">
                  <c:v>3.8100000000000002E-2</c:v>
                </c:pt>
                <c:pt idx="527">
                  <c:v>-3.2099999999999997E-2</c:v>
                </c:pt>
                <c:pt idx="528">
                  <c:v>-0.12559999999999999</c:v>
                </c:pt>
                <c:pt idx="529">
                  <c:v>-3.85E-2</c:v>
                </c:pt>
                <c:pt idx="530">
                  <c:v>-7.9799999999999996E-2</c:v>
                </c:pt>
                <c:pt idx="531">
                  <c:v>-5.1999999999999998E-3</c:v>
                </c:pt>
                <c:pt idx="532">
                  <c:v>-0.1996</c:v>
                </c:pt>
                <c:pt idx="533">
                  <c:v>0.13919999999999999</c:v>
                </c:pt>
                <c:pt idx="534">
                  <c:v>0.21079999999999999</c:v>
                </c:pt>
                <c:pt idx="535">
                  <c:v>-0.1113</c:v>
                </c:pt>
                <c:pt idx="536">
                  <c:v>-6.6699999999999995E-2</c:v>
                </c:pt>
                <c:pt idx="537">
                  <c:v>3.4799999999999998E-2</c:v>
                </c:pt>
                <c:pt idx="538">
                  <c:v>2.4799999999999999E-2</c:v>
                </c:pt>
                <c:pt idx="539">
                  <c:v>4.2200000000000001E-2</c:v>
                </c:pt>
                <c:pt idx="540">
                  <c:v>-5.4899999999999997E-2</c:v>
                </c:pt>
                <c:pt idx="541">
                  <c:v>-6.1699999999999998E-2</c:v>
                </c:pt>
                <c:pt idx="542">
                  <c:v>2.8400000000000002E-2</c:v>
                </c:pt>
                <c:pt idx="543">
                  <c:v>-5.5500000000000001E-2</c:v>
                </c:pt>
                <c:pt idx="544">
                  <c:v>3.3099999999999997E-2</c:v>
                </c:pt>
                <c:pt idx="545">
                  <c:v>3.6400000000000002E-2</c:v>
                </c:pt>
                <c:pt idx="546">
                  <c:v>2.63E-2</c:v>
                </c:pt>
                <c:pt idx="547">
                  <c:v>0.1132</c:v>
                </c:pt>
                <c:pt idx="548">
                  <c:v>-5.6399999999999999E-2</c:v>
                </c:pt>
                <c:pt idx="549">
                  <c:v>2.9399999999999999E-2</c:v>
                </c:pt>
                <c:pt idx="550">
                  <c:v>-6.3100000000000003E-2</c:v>
                </c:pt>
                <c:pt idx="551">
                  <c:v>-5.8900000000000001E-2</c:v>
                </c:pt>
                <c:pt idx="552">
                  <c:v>-4.1000000000000003E-3</c:v>
                </c:pt>
                <c:pt idx="553">
                  <c:v>-5.1299999999999998E-2</c:v>
                </c:pt>
                <c:pt idx="554">
                  <c:v>7.2099999999999997E-2</c:v>
                </c:pt>
                <c:pt idx="555">
                  <c:v>-6.7699999999999996E-2</c:v>
                </c:pt>
                <c:pt idx="556">
                  <c:v>7.6999999999999999E-2</c:v>
                </c:pt>
                <c:pt idx="557">
                  <c:v>-5.2999999999999999E-2</c:v>
                </c:pt>
                <c:pt idx="558">
                  <c:v>-5.6300000000000003E-2</c:v>
                </c:pt>
                <c:pt idx="559">
                  <c:v>-2.6700000000000002E-2</c:v>
                </c:pt>
                <c:pt idx="560">
                  <c:v>-0.1153</c:v>
                </c:pt>
                <c:pt idx="561">
                  <c:v>-9.3899999999999997E-2</c:v>
                </c:pt>
                <c:pt idx="562">
                  <c:v>5.7799999999999997E-2</c:v>
                </c:pt>
                <c:pt idx="563">
                  <c:v>-1.4E-3</c:v>
                </c:pt>
                <c:pt idx="564">
                  <c:v>0.11119999999999999</c:v>
                </c:pt>
                <c:pt idx="565">
                  <c:v>0</c:v>
                </c:pt>
                <c:pt idx="566">
                  <c:v>1.8800000000000001E-2</c:v>
                </c:pt>
                <c:pt idx="567">
                  <c:v>-0.1343</c:v>
                </c:pt>
                <c:pt idx="568">
                  <c:v>5.21E-2</c:v>
                </c:pt>
                <c:pt idx="569">
                  <c:v>3.5000000000000001E-3</c:v>
                </c:pt>
                <c:pt idx="570">
                  <c:v>8.6E-3</c:v>
                </c:pt>
                <c:pt idx="571">
                  <c:v>9.64E-2</c:v>
                </c:pt>
                <c:pt idx="572">
                  <c:v>8.7099999999999997E-2</c:v>
                </c:pt>
                <c:pt idx="573">
                  <c:v>3.4799999999999998E-2</c:v>
                </c:pt>
                <c:pt idx="574">
                  <c:v>-2.53E-2</c:v>
                </c:pt>
                <c:pt idx="575">
                  <c:v>1.29E-2</c:v>
                </c:pt>
                <c:pt idx="576">
                  <c:v>6.9099999999999995E-2</c:v>
                </c:pt>
                <c:pt idx="577">
                  <c:v>-3.6999999999999998E-2</c:v>
                </c:pt>
                <c:pt idx="578">
                  <c:v>0.1143</c:v>
                </c:pt>
                <c:pt idx="579">
                  <c:v>-1.0200000000000001E-2</c:v>
                </c:pt>
                <c:pt idx="580">
                  <c:v>-6.7000000000000004E-2</c:v>
                </c:pt>
                <c:pt idx="581">
                  <c:v>-2.46E-2</c:v>
                </c:pt>
                <c:pt idx="582">
                  <c:v>-6.5299999999999997E-2</c:v>
                </c:pt>
                <c:pt idx="583">
                  <c:v>-8.8999999999999999E-3</c:v>
                </c:pt>
                <c:pt idx="584">
                  <c:v>-4.0000000000000002E-4</c:v>
                </c:pt>
                <c:pt idx="585">
                  <c:v>0</c:v>
                </c:pt>
                <c:pt idx="586">
                  <c:v>2E-3</c:v>
                </c:pt>
                <c:pt idx="587">
                  <c:v>-2.2800000000000001E-2</c:v>
                </c:pt>
                <c:pt idx="588">
                  <c:v>7.3200000000000001E-2</c:v>
                </c:pt>
                <c:pt idx="589">
                  <c:v>5.67E-2</c:v>
                </c:pt>
                <c:pt idx="590">
                  <c:v>0</c:v>
                </c:pt>
                <c:pt idx="591">
                  <c:v>3.6799999999999999E-2</c:v>
                </c:pt>
                <c:pt idx="592">
                  <c:v>2.1499999999999998E-2</c:v>
                </c:pt>
                <c:pt idx="593">
                  <c:v>1.43E-2</c:v>
                </c:pt>
                <c:pt idx="594">
                  <c:v>-8.9999999999999993E-3</c:v>
                </c:pt>
                <c:pt idx="595">
                  <c:v>-6.4199999999999993E-2</c:v>
                </c:pt>
                <c:pt idx="596">
                  <c:v>-7.2300000000000003E-2</c:v>
                </c:pt>
                <c:pt idx="597">
                  <c:v>1.9699999999999999E-2</c:v>
                </c:pt>
                <c:pt idx="598">
                  <c:v>-3.9100000000000003E-2</c:v>
                </c:pt>
                <c:pt idx="599">
                  <c:v>9.4999999999999998E-3</c:v>
                </c:pt>
                <c:pt idx="600">
                  <c:v>-0.10299999999999999</c:v>
                </c:pt>
                <c:pt idx="601">
                  <c:v>5.9299999999999999E-2</c:v>
                </c:pt>
                <c:pt idx="602">
                  <c:v>-5.7999999999999996E-3</c:v>
                </c:pt>
                <c:pt idx="603">
                  <c:v>6.3299999999999995E-2</c:v>
                </c:pt>
                <c:pt idx="604">
                  <c:v>1.8800000000000001E-2</c:v>
                </c:pt>
                <c:pt idx="605">
                  <c:v>-4.2700000000000002E-2</c:v>
                </c:pt>
                <c:pt idx="606">
                  <c:v>-8.9999999999999998E-4</c:v>
                </c:pt>
                <c:pt idx="607">
                  <c:v>-4.2700000000000002E-2</c:v>
                </c:pt>
                <c:pt idx="608">
                  <c:v>6.3799999999999996E-2</c:v>
                </c:pt>
                <c:pt idx="609">
                  <c:v>6.3E-3</c:v>
                </c:pt>
                <c:pt idx="610">
                  <c:v>4.9500000000000002E-2</c:v>
                </c:pt>
                <c:pt idx="611">
                  <c:v>4.2799999999999998E-2</c:v>
                </c:pt>
                <c:pt idx="612">
                  <c:v>1.9199999999999998E-2</c:v>
                </c:pt>
                <c:pt idx="613">
                  <c:v>-1.78E-2</c:v>
                </c:pt>
                <c:pt idx="614">
                  <c:v>-4.0500000000000001E-2</c:v>
                </c:pt>
                <c:pt idx="615">
                  <c:v>-5.4999999999999997E-3</c:v>
                </c:pt>
                <c:pt idx="616">
                  <c:v>-1.8800000000000001E-2</c:v>
                </c:pt>
                <c:pt idx="617">
                  <c:v>-2.6499999999999999E-2</c:v>
                </c:pt>
                <c:pt idx="618">
                  <c:v>-5.8999999999999999E-3</c:v>
                </c:pt>
                <c:pt idx="619">
                  <c:v>-5.3699999999999998E-2</c:v>
                </c:pt>
                <c:pt idx="620">
                  <c:v>2.46E-2</c:v>
                </c:pt>
                <c:pt idx="621">
                  <c:v>-9.2100000000000001E-2</c:v>
                </c:pt>
                <c:pt idx="622">
                  <c:v>1.54E-2</c:v>
                </c:pt>
                <c:pt idx="623">
                  <c:v>-2.3E-3</c:v>
                </c:pt>
                <c:pt idx="624">
                  <c:v>4.0000000000000001E-3</c:v>
                </c:pt>
                <c:pt idx="625">
                  <c:v>-1.8599999999999998E-2</c:v>
                </c:pt>
                <c:pt idx="626">
                  <c:v>-4.6300000000000001E-2</c:v>
                </c:pt>
                <c:pt idx="627">
                  <c:v>-2.3099999999999999E-2</c:v>
                </c:pt>
                <c:pt idx="628">
                  <c:v>1.9300000000000001E-2</c:v>
                </c:pt>
                <c:pt idx="629">
                  <c:v>-3.5099999999999999E-2</c:v>
                </c:pt>
                <c:pt idx="630">
                  <c:v>-1.11E-2</c:v>
                </c:pt>
                <c:pt idx="631">
                  <c:v>3.4599999999999999E-2</c:v>
                </c:pt>
                <c:pt idx="632">
                  <c:v>-1.1999999999999999E-3</c:v>
                </c:pt>
                <c:pt idx="633">
                  <c:v>3.2599999999999997E-2</c:v>
                </c:pt>
                <c:pt idx="634">
                  <c:v>-2.1000000000000001E-2</c:v>
                </c:pt>
                <c:pt idx="635">
                  <c:v>-0.04</c:v>
                </c:pt>
                <c:pt idx="636">
                  <c:v>9.0399999999999994E-2</c:v>
                </c:pt>
                <c:pt idx="637">
                  <c:v>6.8500000000000005E-2</c:v>
                </c:pt>
                <c:pt idx="638">
                  <c:v>-7.9399999999999998E-2</c:v>
                </c:pt>
                <c:pt idx="639">
                  <c:v>-2.5899999999999999E-2</c:v>
                </c:pt>
                <c:pt idx="640">
                  <c:v>6.4500000000000002E-2</c:v>
                </c:pt>
                <c:pt idx="641">
                  <c:v>-5.7599999999999998E-2</c:v>
                </c:pt>
                <c:pt idx="642">
                  <c:v>-1.8700000000000001E-2</c:v>
                </c:pt>
                <c:pt idx="643">
                  <c:v>1.8100000000000002E-2</c:v>
                </c:pt>
                <c:pt idx="644">
                  <c:v>-1.14E-2</c:v>
                </c:pt>
                <c:pt idx="645">
                  <c:v>-6.4899999999999999E-2</c:v>
                </c:pt>
                <c:pt idx="646">
                  <c:v>1.24E-2</c:v>
                </c:pt>
                <c:pt idx="647">
                  <c:v>5.0900000000000001E-2</c:v>
                </c:pt>
                <c:pt idx="648">
                  <c:v>3.1399999999999997E-2</c:v>
                </c:pt>
                <c:pt idx="649">
                  <c:v>3.6200000000000003E-2</c:v>
                </c:pt>
                <c:pt idx="650">
                  <c:v>2.5000000000000001E-3</c:v>
                </c:pt>
                <c:pt idx="651">
                  <c:v>-1.95E-2</c:v>
                </c:pt>
                <c:pt idx="652">
                  <c:v>1.7399999999999999E-2</c:v>
                </c:pt>
                <c:pt idx="653">
                  <c:v>3.5099999999999999E-2</c:v>
                </c:pt>
                <c:pt idx="654">
                  <c:v>0</c:v>
                </c:pt>
                <c:pt idx="655">
                  <c:v>7.9500000000000001E-2</c:v>
                </c:pt>
                <c:pt idx="656">
                  <c:v>-2.0500000000000001E-2</c:v>
                </c:pt>
                <c:pt idx="657">
                  <c:v>1.9599999999999999E-2</c:v>
                </c:pt>
                <c:pt idx="658">
                  <c:v>-1.72E-2</c:v>
                </c:pt>
                <c:pt idx="659">
                  <c:v>5.8999999999999999E-3</c:v>
                </c:pt>
                <c:pt idx="660">
                  <c:v>-7.6700000000000004E-2</c:v>
                </c:pt>
                <c:pt idx="661">
                  <c:v>7.6499999999999999E-2</c:v>
                </c:pt>
                <c:pt idx="662">
                  <c:v>5.0000000000000001E-4</c:v>
                </c:pt>
                <c:pt idx="663">
                  <c:v>8.9499999999999996E-2</c:v>
                </c:pt>
                <c:pt idx="664">
                  <c:v>-2.35E-2</c:v>
                </c:pt>
                <c:pt idx="665">
                  <c:v>8.0999999999999996E-3</c:v>
                </c:pt>
                <c:pt idx="666">
                  <c:v>-1.04E-2</c:v>
                </c:pt>
                <c:pt idx="667">
                  <c:v>2.93E-2</c:v>
                </c:pt>
                <c:pt idx="668">
                  <c:v>-9.7999999999999997E-3</c:v>
                </c:pt>
                <c:pt idx="669">
                  <c:v>-6.0000000000000001E-3</c:v>
                </c:pt>
                <c:pt idx="670">
                  <c:v>1.1299999999999999E-2</c:v>
                </c:pt>
                <c:pt idx="671">
                  <c:v>5.8999999999999999E-3</c:v>
                </c:pt>
                <c:pt idx="672">
                  <c:v>3.1699999999999999E-2</c:v>
                </c:pt>
                <c:pt idx="673">
                  <c:v>-8.3900000000000002E-2</c:v>
                </c:pt>
                <c:pt idx="674">
                  <c:v>4.9799999999999997E-2</c:v>
                </c:pt>
                <c:pt idx="675">
                  <c:v>-3.0200000000000001E-2</c:v>
                </c:pt>
                <c:pt idx="676">
                  <c:v>-2.46E-2</c:v>
                </c:pt>
                <c:pt idx="677">
                  <c:v>-1.2999999999999999E-3</c:v>
                </c:pt>
                <c:pt idx="678">
                  <c:v>2.9899999999999999E-2</c:v>
                </c:pt>
                <c:pt idx="679">
                  <c:v>2.5000000000000001E-3</c:v>
                </c:pt>
                <c:pt idx="680">
                  <c:v>5.9299999999999999E-2</c:v>
                </c:pt>
                <c:pt idx="681">
                  <c:v>1.47E-2</c:v>
                </c:pt>
                <c:pt idx="682">
                  <c:v>-4.1599999999999998E-2</c:v>
                </c:pt>
                <c:pt idx="683">
                  <c:v>7.17E-2</c:v>
                </c:pt>
                <c:pt idx="684">
                  <c:v>8.6E-3</c:v>
                </c:pt>
                <c:pt idx="685">
                  <c:v>0</c:v>
                </c:pt>
                <c:pt idx="686">
                  <c:v>6.8099999999999994E-2</c:v>
                </c:pt>
                <c:pt idx="687">
                  <c:v>-4.9099999999999998E-2</c:v>
                </c:pt>
                <c:pt idx="688">
                  <c:v>4.2599999999999999E-2</c:v>
                </c:pt>
                <c:pt idx="689">
                  <c:v>2.53E-2</c:v>
                </c:pt>
                <c:pt idx="690">
                  <c:v>1.8700000000000001E-2</c:v>
                </c:pt>
                <c:pt idx="691">
                  <c:v>-2.93E-2</c:v>
                </c:pt>
                <c:pt idx="692">
                  <c:v>-1.6199999999999999E-2</c:v>
                </c:pt>
                <c:pt idx="693">
                  <c:v>2.9499999999999998E-2</c:v>
                </c:pt>
                <c:pt idx="694">
                  <c:v>-3.15E-2</c:v>
                </c:pt>
                <c:pt idx="695">
                  <c:v>-2.7000000000000001E-3</c:v>
                </c:pt>
                <c:pt idx="696">
                  <c:v>3.3700000000000001E-2</c:v>
                </c:pt>
                <c:pt idx="697">
                  <c:v>-4.3799999999999999E-2</c:v>
                </c:pt>
                <c:pt idx="698">
                  <c:v>2E-3</c:v>
                </c:pt>
                <c:pt idx="699">
                  <c:v>-1E-3</c:v>
                </c:pt>
                <c:pt idx="700">
                  <c:v>-3.1800000000000002E-2</c:v>
                </c:pt>
                <c:pt idx="701">
                  <c:v>-1.4E-3</c:v>
                </c:pt>
                <c:pt idx="702">
                  <c:v>-3.8699999999999998E-2</c:v>
                </c:pt>
                <c:pt idx="703">
                  <c:v>2.3E-2</c:v>
                </c:pt>
                <c:pt idx="704">
                  <c:v>-3.2000000000000002E-3</c:v>
                </c:pt>
                <c:pt idx="705">
                  <c:v>-6.6600000000000006E-2</c:v>
                </c:pt>
                <c:pt idx="706">
                  <c:v>-1.1000000000000001E-3</c:v>
                </c:pt>
                <c:pt idx="707">
                  <c:v>-5.5999999999999999E-3</c:v>
                </c:pt>
                <c:pt idx="708">
                  <c:v>3.1199999999999999E-2</c:v>
                </c:pt>
                <c:pt idx="709">
                  <c:v>4.3999999999999997E-2</c:v>
                </c:pt>
                <c:pt idx="710">
                  <c:v>1.2200000000000001E-2</c:v>
                </c:pt>
                <c:pt idx="711">
                  <c:v>-3.2300000000000002E-2</c:v>
                </c:pt>
                <c:pt idx="712">
                  <c:v>-2.2000000000000001E-3</c:v>
                </c:pt>
                <c:pt idx="713">
                  <c:v>-3.3399999999999999E-2</c:v>
                </c:pt>
                <c:pt idx="714">
                  <c:v>2.52E-2</c:v>
                </c:pt>
                <c:pt idx="715">
                  <c:v>-3.7400000000000003E-2</c:v>
                </c:pt>
                <c:pt idx="716">
                  <c:v>-3.2300000000000002E-2</c:v>
                </c:pt>
                <c:pt idx="717">
                  <c:v>-1.7600000000000001E-2</c:v>
                </c:pt>
                <c:pt idx="718">
                  <c:v>1.66E-2</c:v>
                </c:pt>
                <c:pt idx="719">
                  <c:v>4.4699999999999997E-2</c:v>
                </c:pt>
                <c:pt idx="720">
                  <c:v>-1.46E-2</c:v>
                </c:pt>
                <c:pt idx="721">
                  <c:v>3.32E-2</c:v>
                </c:pt>
                <c:pt idx="722">
                  <c:v>-1.5E-3</c:v>
                </c:pt>
                <c:pt idx="723">
                  <c:v>-3.3999999999999998E-3</c:v>
                </c:pt>
                <c:pt idx="724">
                  <c:v>4.4999999999999997E-3</c:v>
                </c:pt>
                <c:pt idx="725">
                  <c:v>-2.24E-2</c:v>
                </c:pt>
                <c:pt idx="726">
                  <c:v>-1.4800000000000001E-2</c:v>
                </c:pt>
                <c:pt idx="727">
                  <c:v>4.1300000000000003E-2</c:v>
                </c:pt>
                <c:pt idx="728">
                  <c:v>8.6E-3</c:v>
                </c:pt>
                <c:pt idx="729">
                  <c:v>1.49E-2</c:v>
                </c:pt>
                <c:pt idx="730">
                  <c:v>7.4000000000000003E-3</c:v>
                </c:pt>
                <c:pt idx="731">
                  <c:v>-1.1000000000000001E-3</c:v>
                </c:pt>
                <c:pt idx="732">
                  <c:v>1.15E-2</c:v>
                </c:pt>
                <c:pt idx="733">
                  <c:v>-5.8999999999999999E-3</c:v>
                </c:pt>
                <c:pt idx="734">
                  <c:v>-1.6899999999999998E-2</c:v>
                </c:pt>
                <c:pt idx="735">
                  <c:v>3.09E-2</c:v>
                </c:pt>
                <c:pt idx="736">
                  <c:v>1.46E-2</c:v>
                </c:pt>
                <c:pt idx="737">
                  <c:v>-1.21E-2</c:v>
                </c:pt>
                <c:pt idx="738">
                  <c:v>3.27E-2</c:v>
                </c:pt>
                <c:pt idx="739">
                  <c:v>4.1999999999999997E-3</c:v>
                </c:pt>
                <c:pt idx="740">
                  <c:v>3.8E-3</c:v>
                </c:pt>
                <c:pt idx="741">
                  <c:v>2.7300000000000001E-2</c:v>
                </c:pt>
                <c:pt idx="742">
                  <c:v>-1.0500000000000001E-2</c:v>
                </c:pt>
                <c:pt idx="743">
                  <c:v>-1.4800000000000001E-2</c:v>
                </c:pt>
                <c:pt idx="744">
                  <c:v>-2.8299999999999999E-2</c:v>
                </c:pt>
                <c:pt idx="745">
                  <c:v>8.3999999999999995E-3</c:v>
                </c:pt>
                <c:pt idx="746">
                  <c:v>3.3E-3</c:v>
                </c:pt>
                <c:pt idx="747">
                  <c:v>2.0899999999999998E-2</c:v>
                </c:pt>
                <c:pt idx="748">
                  <c:v>-4.5999999999999999E-3</c:v>
                </c:pt>
                <c:pt idx="749">
                  <c:v>-1.6E-2</c:v>
                </c:pt>
                <c:pt idx="750">
                  <c:v>3.56E-2</c:v>
                </c:pt>
                <c:pt idx="751">
                  <c:v>-1.1000000000000001E-3</c:v>
                </c:pt>
                <c:pt idx="752">
                  <c:v>1.7600000000000001E-2</c:v>
                </c:pt>
                <c:pt idx="753">
                  <c:v>1.9E-3</c:v>
                </c:pt>
                <c:pt idx="754">
                  <c:v>2.5999999999999999E-3</c:v>
                </c:pt>
                <c:pt idx="755">
                  <c:v>1.6899999999999998E-2</c:v>
                </c:pt>
                <c:pt idx="756">
                  <c:v>3.2000000000000002E-3</c:v>
                </c:pt>
                <c:pt idx="757">
                  <c:v>7.4999999999999997E-3</c:v>
                </c:pt>
                <c:pt idx="758">
                  <c:v>6.9999999999999999E-4</c:v>
                </c:pt>
                <c:pt idx="759">
                  <c:v>-1.2800000000000001E-2</c:v>
                </c:pt>
                <c:pt idx="760">
                  <c:v>2.9399999999999999E-2</c:v>
                </c:pt>
                <c:pt idx="761">
                  <c:v>2.6700000000000002E-2</c:v>
                </c:pt>
                <c:pt idx="762">
                  <c:v>-1E-3</c:v>
                </c:pt>
                <c:pt idx="763">
                  <c:v>1.46E-2</c:v>
                </c:pt>
                <c:pt idx="764">
                  <c:v>1.2699999999999999E-2</c:v>
                </c:pt>
                <c:pt idx="765">
                  <c:v>-1.67E-2</c:v>
                </c:pt>
                <c:pt idx="766">
                  <c:v>-3.7000000000000002E-3</c:v>
                </c:pt>
                <c:pt idx="767">
                  <c:v>-2.18E-2</c:v>
                </c:pt>
                <c:pt idx="768">
                  <c:v>-3.1E-2</c:v>
                </c:pt>
                <c:pt idx="769">
                  <c:v>-6.0000000000000001E-3</c:v>
                </c:pt>
                <c:pt idx="770">
                  <c:v>2.75E-2</c:v>
                </c:pt>
                <c:pt idx="771">
                  <c:v>-6.9999999999999999E-4</c:v>
                </c:pt>
                <c:pt idx="772">
                  <c:v>-1.5299999999999999E-2</c:v>
                </c:pt>
                <c:pt idx="773">
                  <c:v>-3.9399999999999998E-2</c:v>
                </c:pt>
                <c:pt idx="774">
                  <c:v>4.4000000000000003E-3</c:v>
                </c:pt>
                <c:pt idx="775">
                  <c:v>2.1399999999999999E-2</c:v>
                </c:pt>
                <c:pt idx="776">
                  <c:v>-8.8000000000000005E-3</c:v>
                </c:pt>
                <c:pt idx="777">
                  <c:v>3.1600000000000003E-2</c:v>
                </c:pt>
                <c:pt idx="778">
                  <c:v>-1.3899999999999999E-2</c:v>
                </c:pt>
                <c:pt idx="779">
                  <c:v>-5.3E-3</c:v>
                </c:pt>
                <c:pt idx="780">
                  <c:v>8.8999999999999999E-3</c:v>
                </c:pt>
                <c:pt idx="781">
                  <c:v>0</c:v>
                </c:pt>
                <c:pt idx="782">
                  <c:v>4.3299999999999998E-2</c:v>
                </c:pt>
                <c:pt idx="783">
                  <c:v>1.18E-2</c:v>
                </c:pt>
                <c:pt idx="784">
                  <c:v>-1.0500000000000001E-2</c:v>
                </c:pt>
                <c:pt idx="785">
                  <c:v>-8.8999999999999999E-3</c:v>
                </c:pt>
                <c:pt idx="786">
                  <c:v>-4.1000000000000003E-3</c:v>
                </c:pt>
                <c:pt idx="787">
                  <c:v>-3.0999999999999999E-3</c:v>
                </c:pt>
                <c:pt idx="788">
                  <c:v>1.66E-2</c:v>
                </c:pt>
                <c:pt idx="789">
                  <c:v>-6.7999999999999996E-3</c:v>
                </c:pt>
                <c:pt idx="790">
                  <c:v>-3.3500000000000002E-2</c:v>
                </c:pt>
                <c:pt idx="791">
                  <c:v>-1.7000000000000001E-2</c:v>
                </c:pt>
                <c:pt idx="792">
                  <c:v>-2.7900000000000001E-2</c:v>
                </c:pt>
                <c:pt idx="793">
                  <c:v>1.4E-2</c:v>
                </c:pt>
                <c:pt idx="794">
                  <c:v>-8.1100000000000005E-2</c:v>
                </c:pt>
                <c:pt idx="795">
                  <c:v>-6.4999999999999997E-3</c:v>
                </c:pt>
                <c:pt idx="796">
                  <c:v>9.4000000000000004E-3</c:v>
                </c:pt>
                <c:pt idx="797">
                  <c:v>-1.5800000000000002E-2</c:v>
                </c:pt>
                <c:pt idx="798">
                  <c:v>1.6299999999999999E-2</c:v>
                </c:pt>
                <c:pt idx="799">
                  <c:v>3.6700000000000003E-2</c:v>
                </c:pt>
                <c:pt idx="800">
                  <c:v>2.06E-2</c:v>
                </c:pt>
                <c:pt idx="801">
                  <c:v>-2.5700000000000001E-2</c:v>
                </c:pt>
                <c:pt idx="802">
                  <c:v>4.0000000000000002E-4</c:v>
                </c:pt>
                <c:pt idx="803">
                  <c:v>-6.3E-3</c:v>
                </c:pt>
                <c:pt idx="804">
                  <c:v>-1.15E-2</c:v>
                </c:pt>
                <c:pt idx="805">
                  <c:v>-1.26E-2</c:v>
                </c:pt>
                <c:pt idx="806">
                  <c:v>-1.9E-3</c:v>
                </c:pt>
                <c:pt idx="807">
                  <c:v>-4.8999999999999998E-3</c:v>
                </c:pt>
                <c:pt idx="808">
                  <c:v>-3.8E-3</c:v>
                </c:pt>
                <c:pt idx="809">
                  <c:v>-3.0999999999999999E-3</c:v>
                </c:pt>
                <c:pt idx="810">
                  <c:v>1.5E-3</c:v>
                </c:pt>
                <c:pt idx="811">
                  <c:v>-3.0999999999999999E-3</c:v>
                </c:pt>
                <c:pt idx="812">
                  <c:v>-5.0000000000000001E-3</c:v>
                </c:pt>
                <c:pt idx="813">
                  <c:v>0</c:v>
                </c:pt>
                <c:pt idx="814">
                  <c:v>6.4000000000000003E-3</c:v>
                </c:pt>
                <c:pt idx="815">
                  <c:v>2.3999999999999998E-3</c:v>
                </c:pt>
                <c:pt idx="816">
                  <c:v>-4.7000000000000002E-3</c:v>
                </c:pt>
                <c:pt idx="817">
                  <c:v>-6.0000000000000001E-3</c:v>
                </c:pt>
                <c:pt idx="818">
                  <c:v>-1.7000000000000001E-2</c:v>
                </c:pt>
                <c:pt idx="819">
                  <c:v>-1.7399999999999999E-2</c:v>
                </c:pt>
                <c:pt idx="820">
                  <c:v>-8.5000000000000006E-3</c:v>
                </c:pt>
                <c:pt idx="821">
                  <c:v>-4.4999999999999997E-3</c:v>
                </c:pt>
                <c:pt idx="822">
                  <c:v>1.4999999999999999E-2</c:v>
                </c:pt>
                <c:pt idx="823">
                  <c:v>9.4999999999999998E-3</c:v>
                </c:pt>
                <c:pt idx="824">
                  <c:v>1.18E-2</c:v>
                </c:pt>
                <c:pt idx="825">
                  <c:v>2.3E-3</c:v>
                </c:pt>
                <c:pt idx="826">
                  <c:v>-6.6E-3</c:v>
                </c:pt>
                <c:pt idx="827">
                  <c:v>5.8999999999999999E-3</c:v>
                </c:pt>
                <c:pt idx="828">
                  <c:v>-4.7000000000000002E-3</c:v>
                </c:pt>
                <c:pt idx="829">
                  <c:v>6.7000000000000002E-3</c:v>
                </c:pt>
                <c:pt idx="830">
                  <c:v>-8.2000000000000007E-3</c:v>
                </c:pt>
                <c:pt idx="831">
                  <c:v>1.5900000000000001E-2</c:v>
                </c:pt>
                <c:pt idx="832">
                  <c:v>1.4500000000000001E-2</c:v>
                </c:pt>
                <c:pt idx="833">
                  <c:v>5.7999999999999996E-3</c:v>
                </c:pt>
                <c:pt idx="834">
                  <c:v>0</c:v>
                </c:pt>
                <c:pt idx="835">
                  <c:v>-4.1999999999999997E-3</c:v>
                </c:pt>
                <c:pt idx="836">
                  <c:v>-5.4000000000000003E-3</c:v>
                </c:pt>
                <c:pt idx="837">
                  <c:v>-1.1999999999999999E-3</c:v>
                </c:pt>
                <c:pt idx="838">
                  <c:v>1.1999999999999999E-3</c:v>
                </c:pt>
                <c:pt idx="839">
                  <c:v>-6.6E-3</c:v>
                </c:pt>
                <c:pt idx="840">
                  <c:v>1.0800000000000001E-2</c:v>
                </c:pt>
                <c:pt idx="841">
                  <c:v>4.5999999999999999E-3</c:v>
                </c:pt>
                <c:pt idx="842">
                  <c:v>2.7000000000000001E-3</c:v>
                </c:pt>
                <c:pt idx="843">
                  <c:v>6.4999999999999997E-3</c:v>
                </c:pt>
                <c:pt idx="844">
                  <c:v>7.1999999999999998E-3</c:v>
                </c:pt>
                <c:pt idx="845">
                  <c:v>0</c:v>
                </c:pt>
                <c:pt idx="846">
                  <c:v>-1.2200000000000001E-2</c:v>
                </c:pt>
                <c:pt idx="847">
                  <c:v>0</c:v>
                </c:pt>
                <c:pt idx="848">
                  <c:v>6.1999999999999998E-3</c:v>
                </c:pt>
                <c:pt idx="849">
                  <c:v>-3.5000000000000001E-3</c:v>
                </c:pt>
                <c:pt idx="850">
                  <c:v>-4.3499999999999997E-2</c:v>
                </c:pt>
                <c:pt idx="851">
                  <c:v>-3.5900000000000001E-2</c:v>
                </c:pt>
                <c:pt idx="852">
                  <c:v>6.3E-3</c:v>
                </c:pt>
                <c:pt idx="853">
                  <c:v>2.5000000000000001E-3</c:v>
                </c:pt>
                <c:pt idx="854">
                  <c:v>1.78E-2</c:v>
                </c:pt>
                <c:pt idx="855">
                  <c:v>-2.5700000000000001E-2</c:v>
                </c:pt>
                <c:pt idx="856">
                  <c:v>-8.5000000000000006E-3</c:v>
                </c:pt>
                <c:pt idx="857">
                  <c:v>-3.0000000000000001E-3</c:v>
                </c:pt>
                <c:pt idx="858">
                  <c:v>1.5599999999999999E-2</c:v>
                </c:pt>
                <c:pt idx="859">
                  <c:v>-4.5999999999999999E-3</c:v>
                </c:pt>
                <c:pt idx="860">
                  <c:v>-3.1699999999999999E-2</c:v>
                </c:pt>
                <c:pt idx="861">
                  <c:v>-2.5999999999999999E-2</c:v>
                </c:pt>
                <c:pt idx="862">
                  <c:v>-2.0999999999999999E-3</c:v>
                </c:pt>
                <c:pt idx="863">
                  <c:v>1.3299999999999999E-2</c:v>
                </c:pt>
                <c:pt idx="864">
                  <c:v>1.72E-2</c:v>
                </c:pt>
                <c:pt idx="865">
                  <c:v>3.1399999999999997E-2</c:v>
                </c:pt>
                <c:pt idx="866">
                  <c:v>0</c:v>
                </c:pt>
                <c:pt idx="867">
                  <c:v>9.4000000000000004E-3</c:v>
                </c:pt>
                <c:pt idx="868">
                  <c:v>-6.1999999999999998E-3</c:v>
                </c:pt>
                <c:pt idx="869">
                  <c:v>2E-3</c:v>
                </c:pt>
                <c:pt idx="870">
                  <c:v>7.9000000000000008E-3</c:v>
                </c:pt>
                <c:pt idx="871">
                  <c:v>1.4E-2</c:v>
                </c:pt>
                <c:pt idx="872">
                  <c:v>2.5899999999999999E-2</c:v>
                </c:pt>
                <c:pt idx="873">
                  <c:v>3.7100000000000001E-2</c:v>
                </c:pt>
                <c:pt idx="874">
                  <c:v>-1.24E-2</c:v>
                </c:pt>
                <c:pt idx="875">
                  <c:v>1.2200000000000001E-2</c:v>
                </c:pt>
                <c:pt idx="876">
                  <c:v>3.3300000000000003E-2</c:v>
                </c:pt>
                <c:pt idx="877">
                  <c:v>8.5000000000000006E-3</c:v>
                </c:pt>
                <c:pt idx="878">
                  <c:v>4.0000000000000002E-4</c:v>
                </c:pt>
                <c:pt idx="879">
                  <c:v>1.0999999999999999E-2</c:v>
                </c:pt>
                <c:pt idx="880">
                  <c:v>1.46E-2</c:v>
                </c:pt>
                <c:pt idx="881">
                  <c:v>5.8999999999999999E-3</c:v>
                </c:pt>
                <c:pt idx="882">
                  <c:v>1E-3</c:v>
                </c:pt>
                <c:pt idx="883">
                  <c:v>2.2499999999999999E-2</c:v>
                </c:pt>
                <c:pt idx="884">
                  <c:v>2.3999999999999998E-3</c:v>
                </c:pt>
                <c:pt idx="885">
                  <c:v>-5.1000000000000004E-3</c:v>
                </c:pt>
                <c:pt idx="886">
                  <c:v>1.6E-2</c:v>
                </c:pt>
                <c:pt idx="887">
                  <c:v>2E-3</c:v>
                </c:pt>
                <c:pt idx="888">
                  <c:v>-3.8E-3</c:v>
                </c:pt>
                <c:pt idx="889">
                  <c:v>2.0999999999999999E-3</c:v>
                </c:pt>
                <c:pt idx="890">
                  <c:v>1.09E-2</c:v>
                </c:pt>
                <c:pt idx="891">
                  <c:v>-1.6999999999999999E-3</c:v>
                </c:pt>
                <c:pt idx="892">
                  <c:v>9.4999999999999998E-3</c:v>
                </c:pt>
                <c:pt idx="893">
                  <c:v>8.6999999999999994E-3</c:v>
                </c:pt>
                <c:pt idx="894">
                  <c:v>0</c:v>
                </c:pt>
                <c:pt idx="895">
                  <c:v>2.47E-2</c:v>
                </c:pt>
                <c:pt idx="896">
                  <c:v>1.9E-3</c:v>
                </c:pt>
                <c:pt idx="897">
                  <c:v>-4.8999999999999998E-3</c:v>
                </c:pt>
                <c:pt idx="898">
                  <c:v>-4.1999999999999997E-3</c:v>
                </c:pt>
                <c:pt idx="899">
                  <c:v>5.28E-2</c:v>
                </c:pt>
                <c:pt idx="900">
                  <c:v>-5.8999999999999999E-3</c:v>
                </c:pt>
                <c:pt idx="901">
                  <c:v>1.3899999999999999E-2</c:v>
                </c:pt>
                <c:pt idx="902">
                  <c:v>0</c:v>
                </c:pt>
                <c:pt idx="903">
                  <c:v>-9.1999999999999998E-3</c:v>
                </c:pt>
                <c:pt idx="904">
                  <c:v>-6.0000000000000001E-3</c:v>
                </c:pt>
                <c:pt idx="905">
                  <c:v>1.8200000000000001E-2</c:v>
                </c:pt>
                <c:pt idx="906">
                  <c:v>4.8999999999999998E-3</c:v>
                </c:pt>
                <c:pt idx="907">
                  <c:v>2.8500000000000001E-2</c:v>
                </c:pt>
                <c:pt idx="908">
                  <c:v>1.5299999999999999E-2</c:v>
                </c:pt>
                <c:pt idx="909">
                  <c:v>1.9E-2</c:v>
                </c:pt>
                <c:pt idx="910">
                  <c:v>-4.4200000000000003E-2</c:v>
                </c:pt>
                <c:pt idx="911">
                  <c:v>-1.18E-2</c:v>
                </c:pt>
                <c:pt idx="912">
                  <c:v>9.7999999999999997E-3</c:v>
                </c:pt>
                <c:pt idx="913">
                  <c:v>-1.2999999999999999E-2</c:v>
                </c:pt>
                <c:pt idx="914">
                  <c:v>5.4999999999999997E-3</c:v>
                </c:pt>
                <c:pt idx="915">
                  <c:v>-3.5900000000000001E-2</c:v>
                </c:pt>
                <c:pt idx="916">
                  <c:v>6.7999999999999996E-3</c:v>
                </c:pt>
                <c:pt idx="917">
                  <c:v>-2.4199999999999999E-2</c:v>
                </c:pt>
                <c:pt idx="918">
                  <c:v>-1.9699999999999999E-2</c:v>
                </c:pt>
                <c:pt idx="919">
                  <c:v>-2.9999999999999997E-4</c:v>
                </c:pt>
                <c:pt idx="920">
                  <c:v>2.2599999999999999E-2</c:v>
                </c:pt>
                <c:pt idx="921">
                  <c:v>2.1999999999999999E-2</c:v>
                </c:pt>
                <c:pt idx="922">
                  <c:v>-1.9E-3</c:v>
                </c:pt>
                <c:pt idx="923">
                  <c:v>-2.0299999999999999E-2</c:v>
                </c:pt>
                <c:pt idx="924">
                  <c:v>2.7000000000000001E-3</c:v>
                </c:pt>
                <c:pt idx="925">
                  <c:v>-5.2400000000000002E-2</c:v>
                </c:pt>
                <c:pt idx="926">
                  <c:v>6.9999999999999999E-4</c:v>
                </c:pt>
                <c:pt idx="927">
                  <c:v>-2.07E-2</c:v>
                </c:pt>
                <c:pt idx="928">
                  <c:v>5.3499999999999999E-2</c:v>
                </c:pt>
                <c:pt idx="929">
                  <c:v>-1.21E-2</c:v>
                </c:pt>
                <c:pt idx="930">
                  <c:v>3.7999999999999999E-2</c:v>
                </c:pt>
                <c:pt idx="931">
                  <c:v>-2.3400000000000001E-2</c:v>
                </c:pt>
                <c:pt idx="932">
                  <c:v>3.3000000000000002E-2</c:v>
                </c:pt>
                <c:pt idx="933">
                  <c:v>-3.0999999999999999E-3</c:v>
                </c:pt>
                <c:pt idx="934">
                  <c:v>0</c:v>
                </c:pt>
                <c:pt idx="935">
                  <c:v>-1.95E-2</c:v>
                </c:pt>
                <c:pt idx="936">
                  <c:v>3.2000000000000001E-2</c:v>
                </c:pt>
                <c:pt idx="937">
                  <c:v>-1.0800000000000001E-2</c:v>
                </c:pt>
                <c:pt idx="938">
                  <c:v>-1.47E-2</c:v>
                </c:pt>
                <c:pt idx="939">
                  <c:v>-1.34E-2</c:v>
                </c:pt>
                <c:pt idx="940">
                  <c:v>-8.0000000000000002E-3</c:v>
                </c:pt>
                <c:pt idx="941">
                  <c:v>-1.43E-2</c:v>
                </c:pt>
                <c:pt idx="942">
                  <c:v>3.1800000000000002E-2</c:v>
                </c:pt>
                <c:pt idx="943">
                  <c:v>3.4099999999999998E-2</c:v>
                </c:pt>
                <c:pt idx="944">
                  <c:v>-7.1999999999999998E-3</c:v>
                </c:pt>
                <c:pt idx="945">
                  <c:v>1.3299999999999999E-2</c:v>
                </c:pt>
                <c:pt idx="946">
                  <c:v>8.2000000000000007E-3</c:v>
                </c:pt>
                <c:pt idx="947">
                  <c:v>-4.7000000000000002E-3</c:v>
                </c:pt>
                <c:pt idx="948">
                  <c:v>1.32E-2</c:v>
                </c:pt>
                <c:pt idx="949">
                  <c:v>-1.8200000000000001E-2</c:v>
                </c:pt>
                <c:pt idx="950">
                  <c:v>-1.7600000000000001E-2</c:v>
                </c:pt>
                <c:pt idx="951">
                  <c:v>-6.1999999999999998E-3</c:v>
                </c:pt>
                <c:pt idx="952">
                  <c:v>-1.7100000000000001E-2</c:v>
                </c:pt>
                <c:pt idx="953">
                  <c:v>1.1599999999999999E-2</c:v>
                </c:pt>
                <c:pt idx="954">
                  <c:v>0</c:v>
                </c:pt>
                <c:pt idx="955">
                  <c:v>-2.52E-2</c:v>
                </c:pt>
                <c:pt idx="956">
                  <c:v>-1.04E-2</c:v>
                </c:pt>
                <c:pt idx="957">
                  <c:v>-1.8E-3</c:v>
                </c:pt>
                <c:pt idx="958">
                  <c:v>-1.1599999999999999E-2</c:v>
                </c:pt>
                <c:pt idx="959">
                  <c:v>0</c:v>
                </c:pt>
                <c:pt idx="960">
                  <c:v>-1.41E-2</c:v>
                </c:pt>
                <c:pt idx="961">
                  <c:v>1.7600000000000001E-2</c:v>
                </c:pt>
                <c:pt idx="962">
                  <c:v>5.4000000000000003E-3</c:v>
                </c:pt>
                <c:pt idx="963">
                  <c:v>1.2200000000000001E-2</c:v>
                </c:pt>
                <c:pt idx="964">
                  <c:v>5.0000000000000001E-3</c:v>
                </c:pt>
                <c:pt idx="965">
                  <c:v>-1.0500000000000001E-2</c:v>
                </c:pt>
                <c:pt idx="966">
                  <c:v>-1.4E-3</c:v>
                </c:pt>
                <c:pt idx="967">
                  <c:v>7.9000000000000008E-3</c:v>
                </c:pt>
                <c:pt idx="968">
                  <c:v>-3.44E-2</c:v>
                </c:pt>
                <c:pt idx="969">
                  <c:v>6.9999999999999999E-4</c:v>
                </c:pt>
                <c:pt idx="970">
                  <c:v>3.5999999999999997E-2</c:v>
                </c:pt>
                <c:pt idx="971">
                  <c:v>-2.3099999999999999E-2</c:v>
                </c:pt>
                <c:pt idx="972">
                  <c:v>2.41E-2</c:v>
                </c:pt>
                <c:pt idx="973">
                  <c:v>1.29E-2</c:v>
                </c:pt>
                <c:pt idx="974">
                  <c:v>1.24E-2</c:v>
                </c:pt>
                <c:pt idx="975">
                  <c:v>5.1999999999999998E-3</c:v>
                </c:pt>
                <c:pt idx="976">
                  <c:v>-3.8E-3</c:v>
                </c:pt>
                <c:pt idx="977">
                  <c:v>-2.9999999999999997E-4</c:v>
                </c:pt>
                <c:pt idx="978">
                  <c:v>4.8999999999999998E-3</c:v>
                </c:pt>
                <c:pt idx="979">
                  <c:v>2.1499999999999998E-2</c:v>
                </c:pt>
                <c:pt idx="980">
                  <c:v>-1.09E-2</c:v>
                </c:pt>
                <c:pt idx="981">
                  <c:v>2.7000000000000001E-3</c:v>
                </c:pt>
                <c:pt idx="982">
                  <c:v>1.3100000000000001E-2</c:v>
                </c:pt>
                <c:pt idx="983">
                  <c:v>1.44E-2</c:v>
                </c:pt>
                <c:pt idx="984">
                  <c:v>1.38E-2</c:v>
                </c:pt>
                <c:pt idx="985">
                  <c:v>5.5999999999999999E-3</c:v>
                </c:pt>
                <c:pt idx="986">
                  <c:v>-1.34E-2</c:v>
                </c:pt>
                <c:pt idx="987">
                  <c:v>1.6199999999999999E-2</c:v>
                </c:pt>
                <c:pt idx="988">
                  <c:v>2E-3</c:v>
                </c:pt>
                <c:pt idx="989">
                  <c:v>-2.9999999999999997E-4</c:v>
                </c:pt>
                <c:pt idx="990">
                  <c:v>-6.1000000000000004E-3</c:v>
                </c:pt>
                <c:pt idx="991">
                  <c:v>-7.7999999999999996E-3</c:v>
                </c:pt>
                <c:pt idx="992">
                  <c:v>-1.4800000000000001E-2</c:v>
                </c:pt>
                <c:pt idx="993">
                  <c:v>4.5999999999999999E-3</c:v>
                </c:pt>
                <c:pt idx="994">
                  <c:v>6.9999999999999999E-4</c:v>
                </c:pt>
                <c:pt idx="995">
                  <c:v>-3.32E-2</c:v>
                </c:pt>
                <c:pt idx="996">
                  <c:v>3.3500000000000002E-2</c:v>
                </c:pt>
                <c:pt idx="997">
                  <c:v>-2.06E-2</c:v>
                </c:pt>
                <c:pt idx="998">
                  <c:v>1.95E-2</c:v>
                </c:pt>
                <c:pt idx="999">
                  <c:v>-1.3899999999999999E-2</c:v>
                </c:pt>
                <c:pt idx="1000">
                  <c:v>4.0000000000000002E-4</c:v>
                </c:pt>
                <c:pt idx="1001">
                  <c:v>3.5200000000000002E-2</c:v>
                </c:pt>
                <c:pt idx="1002">
                  <c:v>7.6E-3</c:v>
                </c:pt>
                <c:pt idx="1003">
                  <c:v>1.01E-2</c:v>
                </c:pt>
                <c:pt idx="1004">
                  <c:v>0</c:v>
                </c:pt>
                <c:pt idx="1005">
                  <c:v>-1.6199999999999999E-2</c:v>
                </c:pt>
                <c:pt idx="1006">
                  <c:v>6.1999999999999998E-3</c:v>
                </c:pt>
                <c:pt idx="1007">
                  <c:v>-7.1000000000000004E-3</c:v>
                </c:pt>
                <c:pt idx="1008">
                  <c:v>3.0000000000000001E-3</c:v>
                </c:pt>
                <c:pt idx="1009">
                  <c:v>5.7000000000000002E-3</c:v>
                </c:pt>
                <c:pt idx="1010">
                  <c:v>4.4000000000000003E-3</c:v>
                </c:pt>
                <c:pt idx="1011">
                  <c:v>2.7000000000000001E-3</c:v>
                </c:pt>
                <c:pt idx="1012">
                  <c:v>-4.3E-3</c:v>
                </c:pt>
                <c:pt idx="1013">
                  <c:v>-6.0000000000000001E-3</c:v>
                </c:pt>
                <c:pt idx="1014">
                  <c:v>-7.4000000000000003E-3</c:v>
                </c:pt>
                <c:pt idx="1015">
                  <c:v>-1.0500000000000001E-2</c:v>
                </c:pt>
                <c:pt idx="1016">
                  <c:v>-2.7E-2</c:v>
                </c:pt>
                <c:pt idx="1017">
                  <c:v>-3.5000000000000001E-3</c:v>
                </c:pt>
                <c:pt idx="1018">
                  <c:v>1.3599999999999999E-2</c:v>
                </c:pt>
                <c:pt idx="1019">
                  <c:v>-1.4800000000000001E-2</c:v>
                </c:pt>
                <c:pt idx="1020">
                  <c:v>1.6999999999999999E-3</c:v>
                </c:pt>
                <c:pt idx="1021">
                  <c:v>6.3E-3</c:v>
                </c:pt>
                <c:pt idx="1022">
                  <c:v>-1.6500000000000001E-2</c:v>
                </c:pt>
                <c:pt idx="1023">
                  <c:v>1E-3</c:v>
                </c:pt>
                <c:pt idx="1024">
                  <c:v>-8.9999999999999993E-3</c:v>
                </c:pt>
                <c:pt idx="1025">
                  <c:v>1.17E-2</c:v>
                </c:pt>
                <c:pt idx="1026">
                  <c:v>1.09E-2</c:v>
                </c:pt>
                <c:pt idx="1027">
                  <c:v>-2.5999999999999999E-2</c:v>
                </c:pt>
                <c:pt idx="1028">
                  <c:v>8.6999999999999994E-3</c:v>
                </c:pt>
                <c:pt idx="1029">
                  <c:v>-3.0999999999999999E-3</c:v>
                </c:pt>
                <c:pt idx="1030">
                  <c:v>8.6999999999999994E-3</c:v>
                </c:pt>
                <c:pt idx="1031">
                  <c:v>-3.0999999999999999E-3</c:v>
                </c:pt>
                <c:pt idx="1032">
                  <c:v>1.03E-2</c:v>
                </c:pt>
                <c:pt idx="1033">
                  <c:v>-3.0000000000000001E-3</c:v>
                </c:pt>
                <c:pt idx="1034">
                  <c:v>2.2100000000000002E-2</c:v>
                </c:pt>
                <c:pt idx="1035">
                  <c:v>1.2999999999999999E-3</c:v>
                </c:pt>
                <c:pt idx="1036">
                  <c:v>9.1000000000000004E-3</c:v>
                </c:pt>
                <c:pt idx="1037">
                  <c:v>-5.5999999999999999E-3</c:v>
                </c:pt>
                <c:pt idx="1038">
                  <c:v>2.3E-3</c:v>
                </c:pt>
                <c:pt idx="1039">
                  <c:v>-3.5999999999999999E-3</c:v>
                </c:pt>
                <c:pt idx="1040">
                  <c:v>-6.9999999999999999E-4</c:v>
                </c:pt>
                <c:pt idx="1041">
                  <c:v>1.8100000000000002E-2</c:v>
                </c:pt>
                <c:pt idx="1042">
                  <c:v>-6.8999999999999999E-3</c:v>
                </c:pt>
                <c:pt idx="1043">
                  <c:v>8.6E-3</c:v>
                </c:pt>
                <c:pt idx="1044">
                  <c:v>-1.3899999999999999E-2</c:v>
                </c:pt>
                <c:pt idx="1045">
                  <c:v>-3.9600000000000003E-2</c:v>
                </c:pt>
                <c:pt idx="1046">
                  <c:v>9.7999999999999997E-3</c:v>
                </c:pt>
                <c:pt idx="1047">
                  <c:v>6.9999999999999999E-4</c:v>
                </c:pt>
                <c:pt idx="1048">
                  <c:v>1.7899999999999999E-2</c:v>
                </c:pt>
                <c:pt idx="1049">
                  <c:v>-8.2000000000000007E-3</c:v>
                </c:pt>
                <c:pt idx="1050">
                  <c:v>9.1999999999999998E-3</c:v>
                </c:pt>
                <c:pt idx="1051">
                  <c:v>-1.6999999999999999E-3</c:v>
                </c:pt>
                <c:pt idx="1052">
                  <c:v>-0.01</c:v>
                </c:pt>
                <c:pt idx="1053">
                  <c:v>-2.9999999999999997E-4</c:v>
                </c:pt>
                <c:pt idx="1054">
                  <c:v>-8.3999999999999995E-3</c:v>
                </c:pt>
                <c:pt idx="1055">
                  <c:v>-6.0000000000000001E-3</c:v>
                </c:pt>
                <c:pt idx="1056">
                  <c:v>7.0000000000000001E-3</c:v>
                </c:pt>
                <c:pt idx="1057">
                  <c:v>8.6E-3</c:v>
                </c:pt>
                <c:pt idx="1058">
                  <c:v>-5.1999999999999998E-3</c:v>
                </c:pt>
                <c:pt idx="1059">
                  <c:v>-1.9900000000000001E-2</c:v>
                </c:pt>
                <c:pt idx="1060">
                  <c:v>2.0999999999999999E-3</c:v>
                </c:pt>
                <c:pt idx="1061">
                  <c:v>-4.0000000000000002E-4</c:v>
                </c:pt>
                <c:pt idx="1062">
                  <c:v>-4.5999999999999999E-3</c:v>
                </c:pt>
                <c:pt idx="1063">
                  <c:v>-1.9400000000000001E-2</c:v>
                </c:pt>
                <c:pt idx="1064">
                  <c:v>1.7000000000000001E-2</c:v>
                </c:pt>
                <c:pt idx="1065">
                  <c:v>2.2599999999999999E-2</c:v>
                </c:pt>
                <c:pt idx="1066">
                  <c:v>1.18E-2</c:v>
                </c:pt>
                <c:pt idx="1067">
                  <c:v>-1E-3</c:v>
                </c:pt>
                <c:pt idx="1068">
                  <c:v>-3.8E-3</c:v>
                </c:pt>
                <c:pt idx="1069">
                  <c:v>9.1999999999999998E-3</c:v>
                </c:pt>
                <c:pt idx="1070">
                  <c:v>6.7999999999999996E-3</c:v>
                </c:pt>
                <c:pt idx="1071">
                  <c:v>8.0999999999999996E-3</c:v>
                </c:pt>
                <c:pt idx="1072">
                  <c:v>-9.4000000000000004E-3</c:v>
                </c:pt>
                <c:pt idx="1073">
                  <c:v>-2.7000000000000001E-3</c:v>
                </c:pt>
                <c:pt idx="1074">
                  <c:v>1.4800000000000001E-2</c:v>
                </c:pt>
                <c:pt idx="1075">
                  <c:v>0</c:v>
                </c:pt>
                <c:pt idx="1076">
                  <c:v>5.7000000000000002E-3</c:v>
                </c:pt>
                <c:pt idx="1077">
                  <c:v>-5.7000000000000002E-3</c:v>
                </c:pt>
                <c:pt idx="1078">
                  <c:v>-2.7000000000000001E-3</c:v>
                </c:pt>
                <c:pt idx="1079">
                  <c:v>-6.9999999999999999E-4</c:v>
                </c:pt>
                <c:pt idx="1080">
                  <c:v>-2E-3</c:v>
                </c:pt>
                <c:pt idx="1081">
                  <c:v>1.83E-2</c:v>
                </c:pt>
                <c:pt idx="1082">
                  <c:v>-3.0000000000000001E-3</c:v>
                </c:pt>
                <c:pt idx="1083">
                  <c:v>-4.3E-3</c:v>
                </c:pt>
                <c:pt idx="1084">
                  <c:v>4.0000000000000001E-3</c:v>
                </c:pt>
                <c:pt idx="1085">
                  <c:v>1E-3</c:v>
                </c:pt>
                <c:pt idx="1086">
                  <c:v>1.09E-2</c:v>
                </c:pt>
                <c:pt idx="1087">
                  <c:v>1.24E-2</c:v>
                </c:pt>
                <c:pt idx="1088">
                  <c:v>6.1000000000000004E-3</c:v>
                </c:pt>
                <c:pt idx="1089">
                  <c:v>-1.15E-2</c:v>
                </c:pt>
                <c:pt idx="1090">
                  <c:v>-1.9E-3</c:v>
                </c:pt>
                <c:pt idx="1091">
                  <c:v>1.11E-2</c:v>
                </c:pt>
                <c:pt idx="1092">
                  <c:v>-9.7000000000000003E-3</c:v>
                </c:pt>
                <c:pt idx="1093">
                  <c:v>3.73E-2</c:v>
                </c:pt>
                <c:pt idx="1094">
                  <c:v>-1.15E-2</c:v>
                </c:pt>
                <c:pt idx="1095">
                  <c:v>-2.8E-3</c:v>
                </c:pt>
                <c:pt idx="1096">
                  <c:v>8.9999999999999998E-4</c:v>
                </c:pt>
                <c:pt idx="1097">
                  <c:v>-1.3299999999999999E-2</c:v>
                </c:pt>
                <c:pt idx="1098">
                  <c:v>1.77E-2</c:v>
                </c:pt>
                <c:pt idx="1099">
                  <c:v>-2.9999999999999997E-4</c:v>
                </c:pt>
                <c:pt idx="1100">
                  <c:v>3.3999999999999998E-3</c:v>
                </c:pt>
                <c:pt idx="1101">
                  <c:v>-1.8499999999999999E-2</c:v>
                </c:pt>
                <c:pt idx="1102">
                  <c:v>-3.3999999999999998E-3</c:v>
                </c:pt>
                <c:pt idx="1103">
                  <c:v>1.35E-2</c:v>
                </c:pt>
                <c:pt idx="1104">
                  <c:v>-2.64E-2</c:v>
                </c:pt>
                <c:pt idx="1105">
                  <c:v>-0.01</c:v>
                </c:pt>
                <c:pt idx="1106">
                  <c:v>1.12E-2</c:v>
                </c:pt>
                <c:pt idx="1107">
                  <c:v>1.7899999999999999E-2</c:v>
                </c:pt>
                <c:pt idx="1108">
                  <c:v>-3.7000000000000002E-3</c:v>
                </c:pt>
                <c:pt idx="1109">
                  <c:v>2.8E-3</c:v>
                </c:pt>
                <c:pt idx="1110">
                  <c:v>2.93E-2</c:v>
                </c:pt>
                <c:pt idx="1111">
                  <c:v>-6.0000000000000001E-3</c:v>
                </c:pt>
                <c:pt idx="1112">
                  <c:v>0.12659999999999999</c:v>
                </c:pt>
                <c:pt idx="1113">
                  <c:v>1.12E-2</c:v>
                </c:pt>
                <c:pt idx="1114">
                  <c:v>1.7000000000000001E-2</c:v>
                </c:pt>
                <c:pt idx="1115">
                  <c:v>3.27E-2</c:v>
                </c:pt>
                <c:pt idx="1116">
                  <c:v>4.1999999999999997E-3</c:v>
                </c:pt>
                <c:pt idx="1117">
                  <c:v>-2.5999999999999999E-2</c:v>
                </c:pt>
                <c:pt idx="1118">
                  <c:v>1.0699999999999999E-2</c:v>
                </c:pt>
                <c:pt idx="1119">
                  <c:v>2.9700000000000001E-2</c:v>
                </c:pt>
                <c:pt idx="1120">
                  <c:v>-2.29E-2</c:v>
                </c:pt>
                <c:pt idx="1121">
                  <c:v>1.0999999999999999E-2</c:v>
                </c:pt>
                <c:pt idx="1122">
                  <c:v>1.2E-2</c:v>
                </c:pt>
                <c:pt idx="1123">
                  <c:v>-1.9E-3</c:v>
                </c:pt>
                <c:pt idx="1124">
                  <c:v>-2.9999999999999997E-4</c:v>
                </c:pt>
                <c:pt idx="1125">
                  <c:v>-1.67E-2</c:v>
                </c:pt>
                <c:pt idx="1126">
                  <c:v>-1.4E-3</c:v>
                </c:pt>
                <c:pt idx="1127">
                  <c:v>-1.4200000000000001E-2</c:v>
                </c:pt>
                <c:pt idx="1128">
                  <c:v>-1.5599999999999999E-2</c:v>
                </c:pt>
                <c:pt idx="1129">
                  <c:v>-1.6299999999999999E-2</c:v>
                </c:pt>
                <c:pt idx="1130">
                  <c:v>-1.6799999999999999E-2</c:v>
                </c:pt>
                <c:pt idx="1131">
                  <c:v>8.9999999999999998E-4</c:v>
                </c:pt>
                <c:pt idx="1132">
                  <c:v>-1.03E-2</c:v>
                </c:pt>
                <c:pt idx="1133">
                  <c:v>2.5899999999999999E-2</c:v>
                </c:pt>
                <c:pt idx="1134">
                  <c:v>6.13E-2</c:v>
                </c:pt>
                <c:pt idx="1135">
                  <c:v>3.2300000000000002E-2</c:v>
                </c:pt>
                <c:pt idx="1136">
                  <c:v>-1.4200000000000001E-2</c:v>
                </c:pt>
                <c:pt idx="1137">
                  <c:v>-3.15E-2</c:v>
                </c:pt>
                <c:pt idx="1138">
                  <c:v>-2.4299999999999999E-2</c:v>
                </c:pt>
                <c:pt idx="1139">
                  <c:v>-8.8999999999999999E-3</c:v>
                </c:pt>
                <c:pt idx="1140">
                  <c:v>9.2999999999999992E-3</c:v>
                </c:pt>
                <c:pt idx="1141">
                  <c:v>-1.14E-2</c:v>
                </c:pt>
                <c:pt idx="1142">
                  <c:v>1.15E-2</c:v>
                </c:pt>
                <c:pt idx="1143">
                  <c:v>-1.7399999999999999E-2</c:v>
                </c:pt>
                <c:pt idx="1144">
                  <c:v>1.9599999999999999E-2</c:v>
                </c:pt>
                <c:pt idx="1145">
                  <c:v>-0.02</c:v>
                </c:pt>
                <c:pt idx="1146">
                  <c:v>-4.4999999999999997E-3</c:v>
                </c:pt>
                <c:pt idx="1147">
                  <c:v>-6.1999999999999998E-3</c:v>
                </c:pt>
                <c:pt idx="1148">
                  <c:v>2.2700000000000001E-2</c:v>
                </c:pt>
                <c:pt idx="1149">
                  <c:v>-3.8E-3</c:v>
                </c:pt>
                <c:pt idx="1150">
                  <c:v>4.4000000000000003E-3</c:v>
                </c:pt>
                <c:pt idx="1151">
                  <c:v>2.5499999999999998E-2</c:v>
                </c:pt>
                <c:pt idx="1152">
                  <c:v>-8.0000000000000004E-4</c:v>
                </c:pt>
                <c:pt idx="1153">
                  <c:v>-2.07E-2</c:v>
                </c:pt>
                <c:pt idx="1154">
                  <c:v>-1.6199999999999999E-2</c:v>
                </c:pt>
                <c:pt idx="1155">
                  <c:v>4.7999999999999996E-3</c:v>
                </c:pt>
                <c:pt idx="1156">
                  <c:v>8.6999999999999994E-3</c:v>
                </c:pt>
                <c:pt idx="1157">
                  <c:v>1.2500000000000001E-2</c:v>
                </c:pt>
                <c:pt idx="1158">
                  <c:v>6.7000000000000002E-3</c:v>
                </c:pt>
                <c:pt idx="1159">
                  <c:v>-9.5999999999999992E-3</c:v>
                </c:pt>
                <c:pt idx="1160">
                  <c:v>-7.9000000000000008E-3</c:v>
                </c:pt>
                <c:pt idx="1161">
                  <c:v>-1E-3</c:v>
                </c:pt>
                <c:pt idx="1162">
                  <c:v>-4.7999999999999996E-3</c:v>
                </c:pt>
                <c:pt idx="1163">
                  <c:v>-3.0999999999999999E-3</c:v>
                </c:pt>
                <c:pt idx="1164">
                  <c:v>1.55E-2</c:v>
                </c:pt>
                <c:pt idx="1165">
                  <c:v>4.7999999999999996E-3</c:v>
                </c:pt>
                <c:pt idx="1166">
                  <c:v>6.6E-3</c:v>
                </c:pt>
                <c:pt idx="1167">
                  <c:v>3.3E-3</c:v>
                </c:pt>
                <c:pt idx="1168">
                  <c:v>8.6999999999999994E-3</c:v>
                </c:pt>
                <c:pt idx="1169">
                  <c:v>-7.7000000000000002E-3</c:v>
                </c:pt>
                <c:pt idx="1170">
                  <c:v>-6.0000000000000001E-3</c:v>
                </c:pt>
                <c:pt idx="1171">
                  <c:v>3.0000000000000001E-3</c:v>
                </c:pt>
                <c:pt idx="1172">
                  <c:v>1E-3</c:v>
                </c:pt>
                <c:pt idx="1173">
                  <c:v>2.1899999999999999E-2</c:v>
                </c:pt>
                <c:pt idx="1174">
                  <c:v>2.52E-2</c:v>
                </c:pt>
                <c:pt idx="1175">
                  <c:v>-1.8800000000000001E-2</c:v>
                </c:pt>
                <c:pt idx="1176">
                  <c:v>2.2000000000000001E-3</c:v>
                </c:pt>
                <c:pt idx="1177">
                  <c:v>8.8999999999999999E-3</c:v>
                </c:pt>
                <c:pt idx="1178">
                  <c:v>-2.7199999999999998E-2</c:v>
                </c:pt>
                <c:pt idx="1179">
                  <c:v>-2.3800000000000002E-2</c:v>
                </c:pt>
                <c:pt idx="1180">
                  <c:v>8.8999999999999999E-3</c:v>
                </c:pt>
                <c:pt idx="1181">
                  <c:v>1.4200000000000001E-2</c:v>
                </c:pt>
                <c:pt idx="1182">
                  <c:v>1.6999999999999999E-3</c:v>
                </c:pt>
                <c:pt idx="1183">
                  <c:v>8.8999999999999999E-3</c:v>
                </c:pt>
                <c:pt idx="1184">
                  <c:v>3.7000000000000002E-3</c:v>
                </c:pt>
                <c:pt idx="1185">
                  <c:v>7.6E-3</c:v>
                </c:pt>
                <c:pt idx="1186">
                  <c:v>8.0000000000000004E-4</c:v>
                </c:pt>
                <c:pt idx="1187">
                  <c:v>1.6999999999999999E-3</c:v>
                </c:pt>
                <c:pt idx="1188">
                  <c:v>8.6E-3</c:v>
                </c:pt>
                <c:pt idx="1189">
                  <c:v>-1.9300000000000001E-2</c:v>
                </c:pt>
                <c:pt idx="1190">
                  <c:v>-1.38E-2</c:v>
                </c:pt>
                <c:pt idx="1191">
                  <c:v>2.9999999999999997E-4</c:v>
                </c:pt>
                <c:pt idx="1192">
                  <c:v>-5.5999999999999999E-3</c:v>
                </c:pt>
                <c:pt idx="1193">
                  <c:v>-9.2999999999999992E-3</c:v>
                </c:pt>
                <c:pt idx="1194">
                  <c:v>-1.5699999999999999E-2</c:v>
                </c:pt>
                <c:pt idx="1195">
                  <c:v>-1.0999999999999999E-2</c:v>
                </c:pt>
                <c:pt idx="1196">
                  <c:v>5.7999999999999996E-3</c:v>
                </c:pt>
                <c:pt idx="1197">
                  <c:v>1.6999999999999999E-3</c:v>
                </c:pt>
                <c:pt idx="1198">
                  <c:v>-5.5999999999999999E-3</c:v>
                </c:pt>
                <c:pt idx="1199">
                  <c:v>-2.2200000000000001E-2</c:v>
                </c:pt>
                <c:pt idx="1200">
                  <c:v>-3.3E-3</c:v>
                </c:pt>
                <c:pt idx="1201">
                  <c:v>3.0000000000000001E-3</c:v>
                </c:pt>
                <c:pt idx="1202">
                  <c:v>8.8999999999999999E-3</c:v>
                </c:pt>
                <c:pt idx="1203">
                  <c:v>-4.7000000000000002E-3</c:v>
                </c:pt>
                <c:pt idx="1204">
                  <c:v>-9.1000000000000004E-3</c:v>
                </c:pt>
                <c:pt idx="1205">
                  <c:v>-2.5100000000000001E-2</c:v>
                </c:pt>
                <c:pt idx="1206">
                  <c:v>1.4E-2</c:v>
                </c:pt>
                <c:pt idx="1207">
                  <c:v>1.1599999999999999E-2</c:v>
                </c:pt>
                <c:pt idx="1208">
                  <c:v>4.7000000000000002E-3</c:v>
                </c:pt>
                <c:pt idx="1209">
                  <c:v>3.5000000000000001E-3</c:v>
                </c:pt>
                <c:pt idx="1210">
                  <c:v>1.3100000000000001E-2</c:v>
                </c:pt>
                <c:pt idx="1211">
                  <c:v>5.9999999999999995E-4</c:v>
                </c:pt>
                <c:pt idx="1212">
                  <c:v>-1.5E-3</c:v>
                </c:pt>
                <c:pt idx="1213">
                  <c:v>1.4E-2</c:v>
                </c:pt>
                <c:pt idx="1214">
                  <c:v>1.66E-2</c:v>
                </c:pt>
                <c:pt idx="1215">
                  <c:v>-2.3199999999999998E-2</c:v>
                </c:pt>
                <c:pt idx="1216">
                  <c:v>-3.5999999999999999E-3</c:v>
                </c:pt>
                <c:pt idx="1217">
                  <c:v>1.26E-2</c:v>
                </c:pt>
                <c:pt idx="1218">
                  <c:v>-2.9999999999999997E-4</c:v>
                </c:pt>
                <c:pt idx="1219">
                  <c:v>8.8000000000000005E-3</c:v>
                </c:pt>
                <c:pt idx="1220">
                  <c:v>-5.9999999999999995E-4</c:v>
                </c:pt>
                <c:pt idx="1221">
                  <c:v>5.5999999999999999E-3</c:v>
                </c:pt>
                <c:pt idx="1222">
                  <c:v>5.4999999999999997E-3</c:v>
                </c:pt>
                <c:pt idx="1223">
                  <c:v>3.7000000000000002E-3</c:v>
                </c:pt>
                <c:pt idx="1224">
                  <c:v>5.9999999999999995E-4</c:v>
                </c:pt>
                <c:pt idx="1225">
                  <c:v>4.8999999999999998E-3</c:v>
                </c:pt>
                <c:pt idx="1226">
                  <c:v>2.3E-3</c:v>
                </c:pt>
                <c:pt idx="1227">
                  <c:v>-2.7300000000000001E-2</c:v>
                </c:pt>
                <c:pt idx="1228">
                  <c:v>-1.32E-2</c:v>
                </c:pt>
                <c:pt idx="1229">
                  <c:v>-2.9999999999999997E-4</c:v>
                </c:pt>
                <c:pt idx="1230">
                  <c:v>-2.1899999999999999E-2</c:v>
                </c:pt>
                <c:pt idx="1231">
                  <c:v>-3.2399999999999998E-2</c:v>
                </c:pt>
                <c:pt idx="1232">
                  <c:v>-1.6400000000000001E-2</c:v>
                </c:pt>
                <c:pt idx="1233">
                  <c:v>-3.6299999999999999E-2</c:v>
                </c:pt>
                <c:pt idx="1234">
                  <c:v>-5.0200000000000002E-2</c:v>
                </c:pt>
                <c:pt idx="1235">
                  <c:v>-7.4700000000000003E-2</c:v>
                </c:pt>
                <c:pt idx="1236">
                  <c:v>8.2900000000000001E-2</c:v>
                </c:pt>
                <c:pt idx="1237">
                  <c:v>-2.1499999999999998E-2</c:v>
                </c:pt>
                <c:pt idx="1238">
                  <c:v>7.4999999999999997E-2</c:v>
                </c:pt>
                <c:pt idx="1239">
                  <c:v>-1.4999999999999999E-2</c:v>
                </c:pt>
                <c:pt idx="1240">
                  <c:v>-6.3799999999999996E-2</c:v>
                </c:pt>
                <c:pt idx="1241">
                  <c:v>7.0000000000000001E-3</c:v>
                </c:pt>
                <c:pt idx="1242">
                  <c:v>-4.2700000000000002E-2</c:v>
                </c:pt>
                <c:pt idx="1243">
                  <c:v>3.2000000000000002E-3</c:v>
                </c:pt>
                <c:pt idx="1244">
                  <c:v>-3.4099999999999998E-2</c:v>
                </c:pt>
                <c:pt idx="1245">
                  <c:v>5.4699999999999999E-2</c:v>
                </c:pt>
                <c:pt idx="1246">
                  <c:v>6.4399999999999999E-2</c:v>
                </c:pt>
                <c:pt idx="1247">
                  <c:v>-1.5900000000000001E-2</c:v>
                </c:pt>
                <c:pt idx="1248">
                  <c:v>2.4899999999999999E-2</c:v>
                </c:pt>
                <c:pt idx="1249">
                  <c:v>1.9699999999999999E-2</c:v>
                </c:pt>
                <c:pt idx="1250">
                  <c:v>0</c:v>
                </c:pt>
                <c:pt idx="1251">
                  <c:v>-6.8999999999999999E-3</c:v>
                </c:pt>
                <c:pt idx="1252">
                  <c:v>-1.3599999999999999E-2</c:v>
                </c:pt>
                <c:pt idx="1253">
                  <c:v>-1.7100000000000001E-2</c:v>
                </c:pt>
                <c:pt idx="1254">
                  <c:v>5.5999999999999999E-3</c:v>
                </c:pt>
                <c:pt idx="1255">
                  <c:v>5.0099999999999999E-2</c:v>
                </c:pt>
                <c:pt idx="1256">
                  <c:v>-1.41E-2</c:v>
                </c:pt>
                <c:pt idx="1257">
                  <c:v>-7.0000000000000001E-3</c:v>
                </c:pt>
                <c:pt idx="1258">
                  <c:v>3.9199999999999999E-2</c:v>
                </c:pt>
                <c:pt idx="1259">
                  <c:v>3.4200000000000001E-2</c:v>
                </c:pt>
                <c:pt idx="1260">
                  <c:v>2.5600000000000001E-2</c:v>
                </c:pt>
                <c:pt idx="1261">
                  <c:v>7.4999999999999997E-3</c:v>
                </c:pt>
                <c:pt idx="1262">
                  <c:v>-1.8100000000000002E-2</c:v>
                </c:pt>
                <c:pt idx="1263">
                  <c:v>4.0000000000000002E-4</c:v>
                </c:pt>
                <c:pt idx="1264">
                  <c:v>-2.3E-3</c:v>
                </c:pt>
                <c:pt idx="1265">
                  <c:v>-2.58E-2</c:v>
                </c:pt>
                <c:pt idx="1266">
                  <c:v>-8.0000000000000004E-4</c:v>
                </c:pt>
                <c:pt idx="1267">
                  <c:v>2.4E-2</c:v>
                </c:pt>
                <c:pt idx="1268">
                  <c:v>1.8100000000000002E-2</c:v>
                </c:pt>
                <c:pt idx="1269">
                  <c:v>-9.7000000000000003E-3</c:v>
                </c:pt>
                <c:pt idx="1270">
                  <c:v>-4.4200000000000003E-2</c:v>
                </c:pt>
                <c:pt idx="1271">
                  <c:v>4.4999999999999997E-3</c:v>
                </c:pt>
                <c:pt idx="1272">
                  <c:v>-1.9400000000000001E-2</c:v>
                </c:pt>
                <c:pt idx="1273">
                  <c:v>-5.5800000000000002E-2</c:v>
                </c:pt>
                <c:pt idx="1274">
                  <c:v>6.9599999999999995E-2</c:v>
                </c:pt>
                <c:pt idx="1275">
                  <c:v>3.1899999999999998E-2</c:v>
                </c:pt>
                <c:pt idx="1276">
                  <c:v>3.5099999999999999E-2</c:v>
                </c:pt>
                <c:pt idx="1277">
                  <c:v>-1.14E-2</c:v>
                </c:pt>
                <c:pt idx="1278">
                  <c:v>3.4799999999999998E-2</c:v>
                </c:pt>
                <c:pt idx="1279">
                  <c:v>2.92E-2</c:v>
                </c:pt>
                <c:pt idx="1280">
                  <c:v>4.0599999999999997E-2</c:v>
                </c:pt>
                <c:pt idx="1281">
                  <c:v>-4.1000000000000003E-3</c:v>
                </c:pt>
                <c:pt idx="1282">
                  <c:v>1.21E-2</c:v>
                </c:pt>
                <c:pt idx="1283">
                  <c:v>-1.5699999999999999E-2</c:v>
                </c:pt>
                <c:pt idx="1284">
                  <c:v>7.4000000000000003E-3</c:v>
                </c:pt>
                <c:pt idx="1285">
                  <c:v>-2.0299999999999999E-2</c:v>
                </c:pt>
                <c:pt idx="1286">
                  <c:v>7.4999999999999997E-3</c:v>
                </c:pt>
                <c:pt idx="1287">
                  <c:v>-2.4400000000000002E-2</c:v>
                </c:pt>
                <c:pt idx="1288">
                  <c:v>4.1300000000000003E-2</c:v>
                </c:pt>
                <c:pt idx="1289">
                  <c:v>-4.8099999999999997E-2</c:v>
                </c:pt>
                <c:pt idx="1290">
                  <c:v>-1.21E-2</c:v>
                </c:pt>
                <c:pt idx="1291">
                  <c:v>-1.26E-2</c:v>
                </c:pt>
                <c:pt idx="1292">
                  <c:v>1.78E-2</c:v>
                </c:pt>
                <c:pt idx="1293">
                  <c:v>-3.3799999999999997E-2</c:v>
                </c:pt>
                <c:pt idx="1294">
                  <c:v>-2.4799999999999999E-2</c:v>
                </c:pt>
                <c:pt idx="1295">
                  <c:v>2E-3</c:v>
                </c:pt>
                <c:pt idx="1296">
                  <c:v>3.1199999999999999E-2</c:v>
                </c:pt>
                <c:pt idx="1297">
                  <c:v>-4.1000000000000003E-3</c:v>
                </c:pt>
                <c:pt idx="1298">
                  <c:v>-4.8999999999999998E-3</c:v>
                </c:pt>
                <c:pt idx="1299">
                  <c:v>2.4500000000000001E-2</c:v>
                </c:pt>
                <c:pt idx="1300">
                  <c:v>-3.0000000000000001E-3</c:v>
                </c:pt>
                <c:pt idx="1301">
                  <c:v>1.09E-2</c:v>
                </c:pt>
                <c:pt idx="1302">
                  <c:v>-1.06E-2</c:v>
                </c:pt>
                <c:pt idx="1303">
                  <c:v>2.2100000000000002E-2</c:v>
                </c:pt>
                <c:pt idx="1304">
                  <c:v>-8.5000000000000006E-3</c:v>
                </c:pt>
                <c:pt idx="1305">
                  <c:v>-7.1000000000000004E-3</c:v>
                </c:pt>
                <c:pt idx="1306">
                  <c:v>-3.2199999999999999E-2</c:v>
                </c:pt>
                <c:pt idx="1307">
                  <c:v>4.0000000000000002E-4</c:v>
                </c:pt>
                <c:pt idx="1308">
                  <c:v>-1.1000000000000001E-3</c:v>
                </c:pt>
                <c:pt idx="1309">
                  <c:v>-3.1E-2</c:v>
                </c:pt>
                <c:pt idx="1310">
                  <c:v>-3.8999999999999998E-3</c:v>
                </c:pt>
                <c:pt idx="1311">
                  <c:v>-1.5E-3</c:v>
                </c:pt>
                <c:pt idx="1312">
                  <c:v>5.4999999999999997E-3</c:v>
                </c:pt>
                <c:pt idx="1313">
                  <c:v>3.2000000000000002E-3</c:v>
                </c:pt>
                <c:pt idx="1314">
                  <c:v>-2.5700000000000001E-2</c:v>
                </c:pt>
                <c:pt idx="1315">
                  <c:v>-2.8500000000000001E-2</c:v>
                </c:pt>
                <c:pt idx="1316">
                  <c:v>4.5999999999999999E-3</c:v>
                </c:pt>
                <c:pt idx="1317">
                  <c:v>-2.0999999999999999E-3</c:v>
                </c:pt>
                <c:pt idx="1318">
                  <c:v>-7.6E-3</c:v>
                </c:pt>
                <c:pt idx="1319">
                  <c:v>-5.1999999999999998E-3</c:v>
                </c:pt>
                <c:pt idx="1320">
                  <c:v>9.5999999999999992E-3</c:v>
                </c:pt>
                <c:pt idx="1321">
                  <c:v>2.3300000000000001E-2</c:v>
                </c:pt>
                <c:pt idx="1322">
                  <c:v>-8.5000000000000006E-3</c:v>
                </c:pt>
                <c:pt idx="1323">
                  <c:v>3.0000000000000001E-3</c:v>
                </c:pt>
                <c:pt idx="1324">
                  <c:v>-1.5599999999999999E-2</c:v>
                </c:pt>
                <c:pt idx="1325">
                  <c:v>-1.4999999999999999E-2</c:v>
                </c:pt>
                <c:pt idx="1326">
                  <c:v>-4.5199999999999997E-2</c:v>
                </c:pt>
                <c:pt idx="1327">
                  <c:v>8.8999999999999999E-3</c:v>
                </c:pt>
                <c:pt idx="1328">
                  <c:v>-1.1999999999999999E-3</c:v>
                </c:pt>
                <c:pt idx="1329">
                  <c:v>1.54E-2</c:v>
                </c:pt>
                <c:pt idx="1330">
                  <c:v>7.6E-3</c:v>
                </c:pt>
                <c:pt idx="1331">
                  <c:v>1.1000000000000001E-3</c:v>
                </c:pt>
                <c:pt idx="1332">
                  <c:v>-1.37E-2</c:v>
                </c:pt>
                <c:pt idx="1333">
                  <c:v>1.04E-2</c:v>
                </c:pt>
                <c:pt idx="1334">
                  <c:v>-1.1000000000000001E-3</c:v>
                </c:pt>
                <c:pt idx="1335">
                  <c:v>1.4200000000000001E-2</c:v>
                </c:pt>
                <c:pt idx="1336">
                  <c:v>1.15E-2</c:v>
                </c:pt>
                <c:pt idx="1337">
                  <c:v>1.12E-2</c:v>
                </c:pt>
                <c:pt idx="1338">
                  <c:v>-1.5E-3</c:v>
                </c:pt>
                <c:pt idx="1339">
                  <c:v>2.8899999999999999E-2</c:v>
                </c:pt>
                <c:pt idx="1340">
                  <c:v>5.4000000000000003E-3</c:v>
                </c:pt>
                <c:pt idx="1341">
                  <c:v>-4.0000000000000001E-3</c:v>
                </c:pt>
                <c:pt idx="1342">
                  <c:v>-2.0899999999999998E-2</c:v>
                </c:pt>
                <c:pt idx="1343">
                  <c:v>-2.18E-2</c:v>
                </c:pt>
                <c:pt idx="1344">
                  <c:v>9.4000000000000004E-3</c:v>
                </c:pt>
                <c:pt idx="1345">
                  <c:v>9.1999999999999998E-3</c:v>
                </c:pt>
                <c:pt idx="1346">
                  <c:v>1.5E-3</c:v>
                </c:pt>
                <c:pt idx="1347">
                  <c:v>-2.8999999999999998E-3</c:v>
                </c:pt>
                <c:pt idx="1348">
                  <c:v>1.0699999999999999E-2</c:v>
                </c:pt>
                <c:pt idx="1349">
                  <c:v>-1.26E-2</c:v>
                </c:pt>
                <c:pt idx="1350">
                  <c:v>8.8000000000000005E-3</c:v>
                </c:pt>
                <c:pt idx="1351">
                  <c:v>-8.8000000000000005E-3</c:v>
                </c:pt>
                <c:pt idx="1352">
                  <c:v>-1.4500000000000001E-2</c:v>
                </c:pt>
                <c:pt idx="1353">
                  <c:v>-2.69E-2</c:v>
                </c:pt>
                <c:pt idx="1354">
                  <c:v>2.3199999999999998E-2</c:v>
                </c:pt>
                <c:pt idx="1355">
                  <c:v>1.9300000000000001E-2</c:v>
                </c:pt>
                <c:pt idx="1356">
                  <c:v>1.09E-2</c:v>
                </c:pt>
                <c:pt idx="1357">
                  <c:v>8.3000000000000001E-3</c:v>
                </c:pt>
                <c:pt idx="1358">
                  <c:v>8.3000000000000001E-3</c:v>
                </c:pt>
                <c:pt idx="1359">
                  <c:v>-1.67E-2</c:v>
                </c:pt>
                <c:pt idx="1360">
                  <c:v>5.1999999999999998E-2</c:v>
                </c:pt>
                <c:pt idx="1361">
                  <c:v>1.21E-2</c:v>
                </c:pt>
                <c:pt idx="1362">
                  <c:v>1.2699999999999999E-2</c:v>
                </c:pt>
                <c:pt idx="1363">
                  <c:v>-1.2500000000000001E-2</c:v>
                </c:pt>
                <c:pt idx="1364">
                  <c:v>3.3999999999999998E-3</c:v>
                </c:pt>
                <c:pt idx="1365">
                  <c:v>-2.3999999999999998E-3</c:v>
                </c:pt>
                <c:pt idx="1366">
                  <c:v>-1E-3</c:v>
                </c:pt>
                <c:pt idx="1367">
                  <c:v>2.7099999999999999E-2</c:v>
                </c:pt>
                <c:pt idx="1368">
                  <c:v>0.01</c:v>
                </c:pt>
                <c:pt idx="1369">
                  <c:v>1.18E-2</c:v>
                </c:pt>
                <c:pt idx="1370">
                  <c:v>1.35E-2</c:v>
                </c:pt>
                <c:pt idx="1371">
                  <c:v>-1.3599999999999999E-2</c:v>
                </c:pt>
                <c:pt idx="1372">
                  <c:v>-2.07E-2</c:v>
                </c:pt>
                <c:pt idx="1373">
                  <c:v>-5.7000000000000002E-3</c:v>
                </c:pt>
                <c:pt idx="1374">
                  <c:v>-1.2999999999999999E-3</c:v>
                </c:pt>
                <c:pt idx="1375">
                  <c:v>-6.4000000000000003E-3</c:v>
                </c:pt>
                <c:pt idx="1376">
                  <c:v>-1.6899999999999998E-2</c:v>
                </c:pt>
                <c:pt idx="1377">
                  <c:v>-4.8999999999999998E-3</c:v>
                </c:pt>
                <c:pt idx="1378">
                  <c:v>4.7999999999999996E-3</c:v>
                </c:pt>
                <c:pt idx="1379">
                  <c:v>7.9000000000000008E-3</c:v>
                </c:pt>
                <c:pt idx="1380">
                  <c:v>4.1000000000000003E-3</c:v>
                </c:pt>
                <c:pt idx="1381">
                  <c:v>1.9800000000000002E-2</c:v>
                </c:pt>
                <c:pt idx="1382">
                  <c:v>-1.34E-2</c:v>
                </c:pt>
                <c:pt idx="1383">
                  <c:v>1.26E-2</c:v>
                </c:pt>
                <c:pt idx="1384">
                  <c:v>-0.01</c:v>
                </c:pt>
                <c:pt idx="1385">
                  <c:v>8.0999999999999996E-3</c:v>
                </c:pt>
                <c:pt idx="1386">
                  <c:v>2.7099999999999999E-2</c:v>
                </c:pt>
                <c:pt idx="1387">
                  <c:v>-1.6999999999999999E-3</c:v>
                </c:pt>
                <c:pt idx="1388">
                  <c:v>-4.7000000000000002E-3</c:v>
                </c:pt>
                <c:pt idx="1389">
                  <c:v>2.7000000000000001E-3</c:v>
                </c:pt>
                <c:pt idx="1390">
                  <c:v>2.0400000000000001E-2</c:v>
                </c:pt>
                <c:pt idx="1391">
                  <c:v>-1.2500000000000001E-2</c:v>
                </c:pt>
                <c:pt idx="1392">
                  <c:v>1.55E-2</c:v>
                </c:pt>
                <c:pt idx="1393">
                  <c:v>1.2E-2</c:v>
                </c:pt>
                <c:pt idx="1394">
                  <c:v>6.0000000000000001E-3</c:v>
                </c:pt>
                <c:pt idx="1395">
                  <c:v>9.7000000000000003E-3</c:v>
                </c:pt>
                <c:pt idx="1396">
                  <c:v>-1.4E-2</c:v>
                </c:pt>
                <c:pt idx="1397">
                  <c:v>-2.3199999999999998E-2</c:v>
                </c:pt>
                <c:pt idx="1398">
                  <c:v>-7.7000000000000002E-3</c:v>
                </c:pt>
                <c:pt idx="1399">
                  <c:v>-2.8E-3</c:v>
                </c:pt>
                <c:pt idx="1400">
                  <c:v>-1.26E-2</c:v>
                </c:pt>
                <c:pt idx="1401">
                  <c:v>-7.1999999999999998E-3</c:v>
                </c:pt>
                <c:pt idx="1402">
                  <c:v>1.2699999999999999E-2</c:v>
                </c:pt>
                <c:pt idx="1403">
                  <c:v>-1.12E-2</c:v>
                </c:pt>
                <c:pt idx="1404">
                  <c:v>-1.26E-2</c:v>
                </c:pt>
                <c:pt idx="1405">
                  <c:v>-1.1000000000000001E-3</c:v>
                </c:pt>
                <c:pt idx="1406">
                  <c:v>-1.03E-2</c:v>
                </c:pt>
                <c:pt idx="1407">
                  <c:v>-1.15E-2</c:v>
                </c:pt>
                <c:pt idx="1408">
                  <c:v>4.0000000000000002E-4</c:v>
                </c:pt>
                <c:pt idx="1409">
                  <c:v>6.7999999999999996E-3</c:v>
                </c:pt>
                <c:pt idx="1410">
                  <c:v>6.9999999999999999E-4</c:v>
                </c:pt>
                <c:pt idx="1411">
                  <c:v>4.1000000000000003E-3</c:v>
                </c:pt>
                <c:pt idx="1412">
                  <c:v>4.7999999999999996E-3</c:v>
                </c:pt>
                <c:pt idx="1413">
                  <c:v>-4.0000000000000001E-3</c:v>
                </c:pt>
                <c:pt idx="1414">
                  <c:v>-2.5700000000000001E-2</c:v>
                </c:pt>
                <c:pt idx="1415">
                  <c:v>1.1999999999999999E-3</c:v>
                </c:pt>
                <c:pt idx="1416">
                  <c:v>-1.6000000000000001E-3</c:v>
                </c:pt>
                <c:pt idx="1417">
                  <c:v>-7.9000000000000008E-3</c:v>
                </c:pt>
                <c:pt idx="1418">
                  <c:v>1.3899999999999999E-2</c:v>
                </c:pt>
                <c:pt idx="1419">
                  <c:v>2.8E-3</c:v>
                </c:pt>
                <c:pt idx="1420">
                  <c:v>3.5000000000000001E-3</c:v>
                </c:pt>
                <c:pt idx="1421">
                  <c:v>1.6299999999999999E-2</c:v>
                </c:pt>
                <c:pt idx="1422">
                  <c:v>-8.8999999999999999E-3</c:v>
                </c:pt>
                <c:pt idx="1423">
                  <c:v>1.6000000000000001E-3</c:v>
                </c:pt>
                <c:pt idx="1424">
                  <c:v>8.3999999999999995E-3</c:v>
                </c:pt>
                <c:pt idx="1425">
                  <c:v>-5.1000000000000004E-3</c:v>
                </c:pt>
                <c:pt idx="1426">
                  <c:v>-2.4799999999999999E-2</c:v>
                </c:pt>
                <c:pt idx="1427">
                  <c:v>-8.5000000000000006E-3</c:v>
                </c:pt>
                <c:pt idx="1428">
                  <c:v>-5.7000000000000002E-3</c:v>
                </c:pt>
                <c:pt idx="1429">
                  <c:v>2.64E-2</c:v>
                </c:pt>
                <c:pt idx="1430">
                  <c:v>-2.3199999999999998E-2</c:v>
                </c:pt>
                <c:pt idx="1431">
                  <c:v>1.0200000000000001E-2</c:v>
                </c:pt>
                <c:pt idx="1432">
                  <c:v>-1.6500000000000001E-2</c:v>
                </c:pt>
                <c:pt idx="1433">
                  <c:v>2E-3</c:v>
                </c:pt>
                <c:pt idx="1434">
                  <c:v>1.17E-2</c:v>
                </c:pt>
                <c:pt idx="1435">
                  <c:v>-1.37E-2</c:v>
                </c:pt>
                <c:pt idx="1436">
                  <c:v>-4.1000000000000003E-3</c:v>
                </c:pt>
                <c:pt idx="1437">
                  <c:v>-7.1000000000000004E-3</c:v>
                </c:pt>
                <c:pt idx="1438">
                  <c:v>-1.2699999999999999E-2</c:v>
                </c:pt>
                <c:pt idx="1439">
                  <c:v>2.7300000000000001E-2</c:v>
                </c:pt>
                <c:pt idx="1440">
                  <c:v>2.1899999999999999E-2</c:v>
                </c:pt>
                <c:pt idx="1441">
                  <c:v>-1.2800000000000001E-2</c:v>
                </c:pt>
                <c:pt idx="1442">
                  <c:v>-1.1999999999999999E-3</c:v>
                </c:pt>
                <c:pt idx="1443">
                  <c:v>1.9099999999999999E-2</c:v>
                </c:pt>
                <c:pt idx="1444">
                  <c:v>-6.1999999999999998E-3</c:v>
                </c:pt>
                <c:pt idx="1445">
                  <c:v>2.0999999999999999E-3</c:v>
                </c:pt>
                <c:pt idx="1446">
                  <c:v>-1.6000000000000001E-3</c:v>
                </c:pt>
                <c:pt idx="1447">
                  <c:v>1.2E-2</c:v>
                </c:pt>
                <c:pt idx="1448">
                  <c:v>1.95E-2</c:v>
                </c:pt>
                <c:pt idx="1449">
                  <c:v>8.0000000000000002E-3</c:v>
                </c:pt>
                <c:pt idx="1450">
                  <c:v>-2.0199999999999999E-2</c:v>
                </c:pt>
                <c:pt idx="1451">
                  <c:v>1.29E-2</c:v>
                </c:pt>
                <c:pt idx="1452">
                  <c:v>-2.1499999999999998E-2</c:v>
                </c:pt>
                <c:pt idx="1453">
                  <c:v>3.3E-3</c:v>
                </c:pt>
                <c:pt idx="1454">
                  <c:v>4.7999999999999996E-3</c:v>
                </c:pt>
                <c:pt idx="1455">
                  <c:v>2.1499999999999998E-2</c:v>
                </c:pt>
                <c:pt idx="1456">
                  <c:v>4.0000000000000002E-4</c:v>
                </c:pt>
                <c:pt idx="1457">
                  <c:v>-4.5999999999999999E-3</c:v>
                </c:pt>
                <c:pt idx="1458">
                  <c:v>8.9999999999999993E-3</c:v>
                </c:pt>
                <c:pt idx="1459">
                  <c:v>-1.2800000000000001E-2</c:v>
                </c:pt>
                <c:pt idx="1460">
                  <c:v>8.0000000000000002E-3</c:v>
                </c:pt>
                <c:pt idx="1461">
                  <c:v>-4.0000000000000001E-3</c:v>
                </c:pt>
                <c:pt idx="1462">
                  <c:v>-7.4999999999999997E-3</c:v>
                </c:pt>
                <c:pt idx="1463">
                  <c:v>1.03E-2</c:v>
                </c:pt>
                <c:pt idx="1464">
                  <c:v>8.0000000000000004E-4</c:v>
                </c:pt>
                <c:pt idx="1465">
                  <c:v>2.1700000000000001E-2</c:v>
                </c:pt>
                <c:pt idx="1466">
                  <c:v>2.7000000000000001E-3</c:v>
                </c:pt>
                <c:pt idx="1467">
                  <c:v>7.3000000000000001E-3</c:v>
                </c:pt>
                <c:pt idx="1468">
                  <c:v>6.4999999999999997E-3</c:v>
                </c:pt>
                <c:pt idx="1469">
                  <c:v>-1.49E-2</c:v>
                </c:pt>
                <c:pt idx="1470">
                  <c:v>4.0000000000000002E-4</c:v>
                </c:pt>
                <c:pt idx="1471">
                  <c:v>4.0000000000000001E-3</c:v>
                </c:pt>
                <c:pt idx="1472">
                  <c:v>-5.8999999999999999E-3</c:v>
                </c:pt>
                <c:pt idx="1473">
                  <c:v>-3.8999999999999998E-3</c:v>
                </c:pt>
                <c:pt idx="1474">
                  <c:v>1.1999999999999999E-3</c:v>
                </c:pt>
                <c:pt idx="1475">
                  <c:v>7.7000000000000002E-3</c:v>
                </c:pt>
                <c:pt idx="1476">
                  <c:v>-1.11E-2</c:v>
                </c:pt>
                <c:pt idx="1477">
                  <c:v>-1.2800000000000001E-2</c:v>
                </c:pt>
                <c:pt idx="1478">
                  <c:v>-2.4299999999999999E-2</c:v>
                </c:pt>
                <c:pt idx="1479">
                  <c:v>-1.1999999999999999E-3</c:v>
                </c:pt>
                <c:pt idx="1480">
                  <c:v>-2.3999999999999998E-3</c:v>
                </c:pt>
                <c:pt idx="1481">
                  <c:v>-1.72E-2</c:v>
                </c:pt>
                <c:pt idx="1482">
                  <c:v>8.8999999999999999E-3</c:v>
                </c:pt>
                <c:pt idx="1483">
                  <c:v>-1.6000000000000001E-3</c:v>
                </c:pt>
                <c:pt idx="1484">
                  <c:v>4.0000000000000002E-4</c:v>
                </c:pt>
                <c:pt idx="1485">
                  <c:v>-4.0000000000000002E-4</c:v>
                </c:pt>
                <c:pt idx="1486">
                  <c:v>6.7999999999999996E-3</c:v>
                </c:pt>
                <c:pt idx="1487">
                  <c:v>-1.6000000000000001E-3</c:v>
                </c:pt>
                <c:pt idx="1488">
                  <c:v>-8.0000000000000004E-4</c:v>
                </c:pt>
                <c:pt idx="1489">
                  <c:v>1.83E-2</c:v>
                </c:pt>
                <c:pt idx="1490">
                  <c:v>4.7000000000000002E-3</c:v>
                </c:pt>
                <c:pt idx="1491">
                  <c:v>1.5599999999999999E-2</c:v>
                </c:pt>
                <c:pt idx="1492">
                  <c:v>-2.3E-3</c:v>
                </c:pt>
                <c:pt idx="1493">
                  <c:v>-9.1999999999999998E-3</c:v>
                </c:pt>
                <c:pt idx="1494">
                  <c:v>-1.8499999999999999E-2</c:v>
                </c:pt>
                <c:pt idx="1495">
                  <c:v>-3.2000000000000002E-3</c:v>
                </c:pt>
                <c:pt idx="1496">
                  <c:v>-7.9000000000000008E-3</c:v>
                </c:pt>
                <c:pt idx="1497">
                  <c:v>-2.8E-3</c:v>
                </c:pt>
                <c:pt idx="1498">
                  <c:v>4.7999999999999996E-3</c:v>
                </c:pt>
                <c:pt idx="1499">
                  <c:v>-8.8000000000000005E-3</c:v>
                </c:pt>
                <c:pt idx="1500">
                  <c:v>4.4000000000000003E-3</c:v>
                </c:pt>
                <c:pt idx="1501">
                  <c:v>3.5999999999999999E-3</c:v>
                </c:pt>
                <c:pt idx="1502">
                  <c:v>-5.8999999999999999E-3</c:v>
                </c:pt>
                <c:pt idx="1503">
                  <c:v>1.72E-2</c:v>
                </c:pt>
                <c:pt idx="1504">
                  <c:v>1.4200000000000001E-2</c:v>
                </c:pt>
                <c:pt idx="1505">
                  <c:v>-1.8200000000000001E-2</c:v>
                </c:pt>
                <c:pt idx="1506">
                  <c:v>6.1999999999999998E-3</c:v>
                </c:pt>
                <c:pt idx="1507">
                  <c:v>-2.7000000000000001E-3</c:v>
                </c:pt>
                <c:pt idx="1508">
                  <c:v>2.3400000000000001E-2</c:v>
                </c:pt>
                <c:pt idx="1509">
                  <c:v>2.2100000000000002E-2</c:v>
                </c:pt>
                <c:pt idx="1510">
                  <c:v>-3.7000000000000002E-3</c:v>
                </c:pt>
                <c:pt idx="1511">
                  <c:v>-1.9599999999999999E-2</c:v>
                </c:pt>
                <c:pt idx="1512">
                  <c:v>-4.0000000000000002E-4</c:v>
                </c:pt>
                <c:pt idx="1513">
                  <c:v>-5.7999999999999996E-3</c:v>
                </c:pt>
                <c:pt idx="1514">
                  <c:v>-8.8999999999999999E-3</c:v>
                </c:pt>
                <c:pt idx="1515">
                  <c:v>-1.21E-2</c:v>
                </c:pt>
                <c:pt idx="1516">
                  <c:v>-2.24E-2</c:v>
                </c:pt>
                <c:pt idx="1517">
                  <c:v>-0.01</c:v>
                </c:pt>
                <c:pt idx="1518">
                  <c:v>2E-3</c:v>
                </c:pt>
                <c:pt idx="1519">
                  <c:v>1.1999999999999999E-3</c:v>
                </c:pt>
                <c:pt idx="1520">
                  <c:v>-3.2000000000000002E-3</c:v>
                </c:pt>
                <c:pt idx="1521">
                  <c:v>-4.4000000000000003E-3</c:v>
                </c:pt>
                <c:pt idx="1522">
                  <c:v>-3.2000000000000002E-3</c:v>
                </c:pt>
                <c:pt idx="1523">
                  <c:v>8.8999999999999999E-3</c:v>
                </c:pt>
                <c:pt idx="1524">
                  <c:v>-3.2000000000000002E-3</c:v>
                </c:pt>
                <c:pt idx="1525">
                  <c:v>-2E-3</c:v>
                </c:pt>
                <c:pt idx="1526">
                  <c:v>-7.1999999999999998E-3</c:v>
                </c:pt>
                <c:pt idx="1527">
                  <c:v>-1.0999999999999999E-2</c:v>
                </c:pt>
                <c:pt idx="1528">
                  <c:v>-9.7999999999999997E-3</c:v>
                </c:pt>
                <c:pt idx="1529">
                  <c:v>-1.8200000000000001E-2</c:v>
                </c:pt>
                <c:pt idx="1530">
                  <c:v>5.4000000000000003E-3</c:v>
                </c:pt>
                <c:pt idx="1531">
                  <c:v>1.37E-2</c:v>
                </c:pt>
                <c:pt idx="1532">
                  <c:v>6.4999999999999997E-3</c:v>
                </c:pt>
                <c:pt idx="1533">
                  <c:v>6.8999999999999999E-3</c:v>
                </c:pt>
                <c:pt idx="1534">
                  <c:v>-8.0999999999999996E-3</c:v>
                </c:pt>
                <c:pt idx="1535">
                  <c:v>1.43E-2</c:v>
                </c:pt>
                <c:pt idx="1536">
                  <c:v>8.2000000000000007E-3</c:v>
                </c:pt>
                <c:pt idx="1537">
                  <c:v>4.4000000000000003E-3</c:v>
                </c:pt>
                <c:pt idx="1538">
                  <c:v>-1.04E-2</c:v>
                </c:pt>
                <c:pt idx="1539">
                  <c:v>2E-3</c:v>
                </c:pt>
                <c:pt idx="1540">
                  <c:v>-8.8000000000000005E-3</c:v>
                </c:pt>
                <c:pt idx="1541">
                  <c:v>1.01E-2</c:v>
                </c:pt>
                <c:pt idx="1542">
                  <c:v>4.0000000000000001E-3</c:v>
                </c:pt>
                <c:pt idx="1543">
                  <c:v>1.5100000000000001E-2</c:v>
                </c:pt>
                <c:pt idx="1544">
                  <c:v>-4.5999999999999999E-2</c:v>
                </c:pt>
                <c:pt idx="1545">
                  <c:v>-2.2100000000000002E-2</c:v>
                </c:pt>
                <c:pt idx="1546">
                  <c:v>-1.2800000000000001E-2</c:v>
                </c:pt>
                <c:pt idx="1547">
                  <c:v>-7.4000000000000003E-3</c:v>
                </c:pt>
                <c:pt idx="1548">
                  <c:v>-6.4000000000000003E-3</c:v>
                </c:pt>
                <c:pt idx="1549">
                  <c:v>7.4000000000000003E-3</c:v>
                </c:pt>
                <c:pt idx="1550">
                  <c:v>-2.7099999999999999E-2</c:v>
                </c:pt>
                <c:pt idx="1551">
                  <c:v>9.9000000000000008E-3</c:v>
                </c:pt>
                <c:pt idx="1552">
                  <c:v>-1.2999999999999999E-3</c:v>
                </c:pt>
                <c:pt idx="1553">
                  <c:v>-2.2000000000000001E-3</c:v>
                </c:pt>
                <c:pt idx="1554">
                  <c:v>4.4000000000000003E-3</c:v>
                </c:pt>
                <c:pt idx="1555">
                  <c:v>0</c:v>
                </c:pt>
                <c:pt idx="1556">
                  <c:v>1.2999999999999999E-3</c:v>
                </c:pt>
                <c:pt idx="1557">
                  <c:v>4.7999999999999996E-3</c:v>
                </c:pt>
                <c:pt idx="1558">
                  <c:v>-1.09E-2</c:v>
                </c:pt>
                <c:pt idx="1559">
                  <c:v>1.6400000000000001E-2</c:v>
                </c:pt>
                <c:pt idx="1560">
                  <c:v>8.3000000000000001E-3</c:v>
                </c:pt>
                <c:pt idx="1561">
                  <c:v>6.4999999999999997E-3</c:v>
                </c:pt>
                <c:pt idx="1562">
                  <c:v>-8.5000000000000006E-3</c:v>
                </c:pt>
                <c:pt idx="1563">
                  <c:v>-5.5999999999999999E-3</c:v>
                </c:pt>
                <c:pt idx="1564">
                  <c:v>1.04E-2</c:v>
                </c:pt>
                <c:pt idx="1565">
                  <c:v>5.1000000000000004E-3</c:v>
                </c:pt>
                <c:pt idx="1566">
                  <c:v>1.2999999999999999E-3</c:v>
                </c:pt>
                <c:pt idx="1567">
                  <c:v>-6.3E-3</c:v>
                </c:pt>
                <c:pt idx="1568">
                  <c:v>-8.0999999999999996E-3</c:v>
                </c:pt>
                <c:pt idx="1569">
                  <c:v>9.9000000000000008E-3</c:v>
                </c:pt>
                <c:pt idx="1570">
                  <c:v>-8.9999999999999993E-3</c:v>
                </c:pt>
                <c:pt idx="1571">
                  <c:v>1.52E-2</c:v>
                </c:pt>
                <c:pt idx="1572">
                  <c:v>4.7000000000000002E-3</c:v>
                </c:pt>
                <c:pt idx="1573">
                  <c:v>7.1000000000000004E-3</c:v>
                </c:pt>
                <c:pt idx="1574">
                  <c:v>-3.0700000000000002E-2</c:v>
                </c:pt>
                <c:pt idx="1575">
                  <c:v>1.35E-2</c:v>
                </c:pt>
                <c:pt idx="1576">
                  <c:v>0</c:v>
                </c:pt>
                <c:pt idx="1577">
                  <c:v>5.4000000000000003E-3</c:v>
                </c:pt>
                <c:pt idx="1578">
                  <c:v>-7.1999999999999998E-3</c:v>
                </c:pt>
                <c:pt idx="1579">
                  <c:v>3.5000000000000001E-3</c:v>
                </c:pt>
                <c:pt idx="1580">
                  <c:v>-5.9999999999999995E-4</c:v>
                </c:pt>
                <c:pt idx="1581">
                  <c:v>-5.9999999999999995E-4</c:v>
                </c:pt>
                <c:pt idx="1582">
                  <c:v>1.1599999999999999E-2</c:v>
                </c:pt>
                <c:pt idx="1583">
                  <c:v>1.6799999999999999E-2</c:v>
                </c:pt>
                <c:pt idx="1584">
                  <c:v>-6.1000000000000004E-3</c:v>
                </c:pt>
                <c:pt idx="1585">
                  <c:v>1.1999999999999999E-3</c:v>
                </c:pt>
                <c:pt idx="1586">
                  <c:v>4.3E-3</c:v>
                </c:pt>
                <c:pt idx="1587">
                  <c:v>-1.1999999999999999E-3</c:v>
                </c:pt>
                <c:pt idx="1588">
                  <c:v>8.6E-3</c:v>
                </c:pt>
                <c:pt idx="1589">
                  <c:v>1.1999999999999999E-3</c:v>
                </c:pt>
                <c:pt idx="1590">
                  <c:v>5.9999999999999995E-4</c:v>
                </c:pt>
                <c:pt idx="1591">
                  <c:v>-1.1999999999999999E-3</c:v>
                </c:pt>
                <c:pt idx="1592">
                  <c:v>1.35E-2</c:v>
                </c:pt>
                <c:pt idx="1593">
                  <c:v>0.01</c:v>
                </c:pt>
                <c:pt idx="1594">
                  <c:v>3.5999999999999999E-3</c:v>
                </c:pt>
                <c:pt idx="1595">
                  <c:v>0</c:v>
                </c:pt>
                <c:pt idx="1596">
                  <c:v>3.3E-3</c:v>
                </c:pt>
                <c:pt idx="1597">
                  <c:v>5.4000000000000003E-3</c:v>
                </c:pt>
                <c:pt idx="1598">
                  <c:v>4.7999999999999996E-3</c:v>
                </c:pt>
                <c:pt idx="1599">
                  <c:v>1.1900000000000001E-2</c:v>
                </c:pt>
                <c:pt idx="1600">
                  <c:v>1.44E-2</c:v>
                </c:pt>
                <c:pt idx="1601">
                  <c:v>4.8999999999999998E-3</c:v>
                </c:pt>
                <c:pt idx="1602">
                  <c:v>2E-3</c:v>
                </c:pt>
                <c:pt idx="1603">
                  <c:v>8.0999999999999996E-3</c:v>
                </c:pt>
                <c:pt idx="1604">
                  <c:v>6.3E-3</c:v>
                </c:pt>
                <c:pt idx="1605">
                  <c:v>1.6299999999999999E-2</c:v>
                </c:pt>
                <c:pt idx="1606">
                  <c:v>1.55E-2</c:v>
                </c:pt>
                <c:pt idx="1607">
                  <c:v>5.9999999999999995E-4</c:v>
                </c:pt>
                <c:pt idx="1608">
                  <c:v>4.4000000000000003E-3</c:v>
                </c:pt>
                <c:pt idx="1609">
                  <c:v>6.6E-3</c:v>
                </c:pt>
                <c:pt idx="1610">
                  <c:v>1.9900000000000001E-2</c:v>
                </c:pt>
                <c:pt idx="1611">
                  <c:v>3.7000000000000002E-3</c:v>
                </c:pt>
                <c:pt idx="1612">
                  <c:v>-6.1000000000000004E-3</c:v>
                </c:pt>
                <c:pt idx="1613">
                  <c:v>-3.8E-3</c:v>
                </c:pt>
                <c:pt idx="1614">
                  <c:v>-5.1000000000000004E-3</c:v>
                </c:pt>
                <c:pt idx="1615">
                  <c:v>1.0500000000000001E-2</c:v>
                </c:pt>
                <c:pt idx="1616">
                  <c:v>-2.98E-2</c:v>
                </c:pt>
                <c:pt idx="1617">
                  <c:v>9.2999999999999992E-3</c:v>
                </c:pt>
                <c:pt idx="1618">
                  <c:v>1.2200000000000001E-2</c:v>
                </c:pt>
                <c:pt idx="1619">
                  <c:v>-2.8999999999999998E-3</c:v>
                </c:pt>
                <c:pt idx="1620">
                  <c:v>1.9E-3</c:v>
                </c:pt>
                <c:pt idx="1621">
                  <c:v>1.2699999999999999E-2</c:v>
                </c:pt>
                <c:pt idx="1622">
                  <c:v>6.4000000000000003E-3</c:v>
                </c:pt>
                <c:pt idx="1623">
                  <c:v>6.6E-3</c:v>
                </c:pt>
                <c:pt idx="1624">
                  <c:v>-6.3E-3</c:v>
                </c:pt>
                <c:pt idx="1625">
                  <c:v>-8.8999999999999999E-3</c:v>
                </c:pt>
                <c:pt idx="1626">
                  <c:v>4.1999999999999997E-3</c:v>
                </c:pt>
                <c:pt idx="1627">
                  <c:v>2.0999999999999999E-3</c:v>
                </c:pt>
                <c:pt idx="1628">
                  <c:v>6.6E-3</c:v>
                </c:pt>
                <c:pt idx="1629">
                  <c:v>1.1599999999999999E-2</c:v>
                </c:pt>
                <c:pt idx="1630">
                  <c:v>1.06E-2</c:v>
                </c:pt>
                <c:pt idx="1631">
                  <c:v>-2.8999999999999998E-3</c:v>
                </c:pt>
                <c:pt idx="1632">
                  <c:v>8.3999999999999995E-3</c:v>
                </c:pt>
                <c:pt idx="1633">
                  <c:v>-8.0000000000000004E-4</c:v>
                </c:pt>
                <c:pt idx="1634">
                  <c:v>5.1999999999999998E-3</c:v>
                </c:pt>
                <c:pt idx="1635">
                  <c:v>-4.7000000000000002E-3</c:v>
                </c:pt>
                <c:pt idx="1636">
                  <c:v>-3.8999999999999998E-3</c:v>
                </c:pt>
                <c:pt idx="1637">
                  <c:v>-2.3999999999999998E-3</c:v>
                </c:pt>
                <c:pt idx="1638">
                  <c:v>1.55E-2</c:v>
                </c:pt>
                <c:pt idx="1639">
                  <c:v>-8.5000000000000006E-3</c:v>
                </c:pt>
                <c:pt idx="1640">
                  <c:v>1.8E-3</c:v>
                </c:pt>
                <c:pt idx="1641">
                  <c:v>-2.1600000000000001E-2</c:v>
                </c:pt>
                <c:pt idx="1642">
                  <c:v>4.7999999999999996E-3</c:v>
                </c:pt>
                <c:pt idx="1643">
                  <c:v>-2.9999999999999997E-4</c:v>
                </c:pt>
                <c:pt idx="1644">
                  <c:v>7.1999999999999998E-3</c:v>
                </c:pt>
                <c:pt idx="1645">
                  <c:v>-2.7000000000000001E-3</c:v>
                </c:pt>
                <c:pt idx="1646">
                  <c:v>9.5999999999999992E-3</c:v>
                </c:pt>
                <c:pt idx="1647">
                  <c:v>5.0000000000000001E-4</c:v>
                </c:pt>
                <c:pt idx="1648">
                  <c:v>5.0000000000000001E-3</c:v>
                </c:pt>
                <c:pt idx="1649">
                  <c:v>-1.9E-2</c:v>
                </c:pt>
                <c:pt idx="1650">
                  <c:v>1.9E-3</c:v>
                </c:pt>
                <c:pt idx="1651">
                  <c:v>-2.0999999999999999E-3</c:v>
                </c:pt>
                <c:pt idx="1652">
                  <c:v>-9.5999999999999992E-3</c:v>
                </c:pt>
                <c:pt idx="1653">
                  <c:v>3.2000000000000002E-3</c:v>
                </c:pt>
                <c:pt idx="1654">
                  <c:v>8.6E-3</c:v>
                </c:pt>
                <c:pt idx="1655">
                  <c:v>7.4000000000000003E-3</c:v>
                </c:pt>
                <c:pt idx="1656">
                  <c:v>4.1999999999999997E-3</c:v>
                </c:pt>
                <c:pt idx="1657">
                  <c:v>4.7000000000000002E-3</c:v>
                </c:pt>
                <c:pt idx="1658">
                  <c:v>5.0000000000000001E-4</c:v>
                </c:pt>
                <c:pt idx="1659">
                  <c:v>8.8999999999999999E-3</c:v>
                </c:pt>
                <c:pt idx="1660">
                  <c:v>4.1000000000000003E-3</c:v>
                </c:pt>
                <c:pt idx="1661">
                  <c:v>2.0199999999999999E-2</c:v>
                </c:pt>
                <c:pt idx="1662">
                  <c:v>2.2599999999999999E-2</c:v>
                </c:pt>
                <c:pt idx="1663">
                  <c:v>-3.7000000000000002E-3</c:v>
                </c:pt>
                <c:pt idx="1664">
                  <c:v>-1.1999999999999999E-3</c:v>
                </c:pt>
                <c:pt idx="1665">
                  <c:v>-1.6999999999999999E-3</c:v>
                </c:pt>
                <c:pt idx="1666">
                  <c:v>6.7000000000000002E-3</c:v>
                </c:pt>
                <c:pt idx="1667">
                  <c:v>-2E-3</c:v>
                </c:pt>
                <c:pt idx="1668">
                  <c:v>6.0000000000000001E-3</c:v>
                </c:pt>
                <c:pt idx="1669">
                  <c:v>3.2000000000000002E-3</c:v>
                </c:pt>
                <c:pt idx="1670">
                  <c:v>1.5599999999999999E-2</c:v>
                </c:pt>
                <c:pt idx="1671">
                  <c:v>4.4000000000000003E-3</c:v>
                </c:pt>
                <c:pt idx="1672">
                  <c:v>-1.6999999999999999E-3</c:v>
                </c:pt>
                <c:pt idx="1673">
                  <c:v>1.4999999999999999E-2</c:v>
                </c:pt>
                <c:pt idx="1674">
                  <c:v>-6.0000000000000001E-3</c:v>
                </c:pt>
                <c:pt idx="1675">
                  <c:v>-2.8999999999999998E-3</c:v>
                </c:pt>
                <c:pt idx="1676">
                  <c:v>-1.4999999999999999E-2</c:v>
                </c:pt>
                <c:pt idx="1677">
                  <c:v>4.7999999999999996E-3</c:v>
                </c:pt>
                <c:pt idx="1678">
                  <c:v>2.8E-3</c:v>
                </c:pt>
                <c:pt idx="1679">
                  <c:v>3.3E-3</c:v>
                </c:pt>
                <c:pt idx="1680">
                  <c:v>8.0000000000000002E-3</c:v>
                </c:pt>
                <c:pt idx="1681">
                  <c:v>2.76E-2</c:v>
                </c:pt>
                <c:pt idx="1682">
                  <c:v>-2.64E-2</c:v>
                </c:pt>
                <c:pt idx="1683">
                  <c:v>-9.1999999999999998E-3</c:v>
                </c:pt>
                <c:pt idx="1684">
                  <c:v>-1.9699999999999999E-2</c:v>
                </c:pt>
                <c:pt idx="1685">
                  <c:v>2.1399999999999999E-2</c:v>
                </c:pt>
                <c:pt idx="1686">
                  <c:v>1.54E-2</c:v>
                </c:pt>
                <c:pt idx="1687">
                  <c:v>1.1999999999999999E-3</c:v>
                </c:pt>
                <c:pt idx="1688">
                  <c:v>-9.7999999999999997E-3</c:v>
                </c:pt>
                <c:pt idx="1689">
                  <c:v>-1.6999999999999999E-3</c:v>
                </c:pt>
                <c:pt idx="1690">
                  <c:v>1.6899999999999998E-2</c:v>
                </c:pt>
                <c:pt idx="1691">
                  <c:v>-9.1000000000000004E-3</c:v>
                </c:pt>
                <c:pt idx="1692">
                  <c:v>2.2100000000000002E-2</c:v>
                </c:pt>
                <c:pt idx="1693">
                  <c:v>1.54E-2</c:v>
                </c:pt>
                <c:pt idx="1694">
                  <c:v>-1.5599999999999999E-2</c:v>
                </c:pt>
                <c:pt idx="1695">
                  <c:v>-1.46E-2</c:v>
                </c:pt>
                <c:pt idx="1696">
                  <c:v>-1.0800000000000001E-2</c:v>
                </c:pt>
                <c:pt idx="1697">
                  <c:v>1.0500000000000001E-2</c:v>
                </c:pt>
                <c:pt idx="1698">
                  <c:v>1E-3</c:v>
                </c:pt>
                <c:pt idx="1699">
                  <c:v>1.09E-2</c:v>
                </c:pt>
                <c:pt idx="1700">
                  <c:v>-5.1999999999999998E-3</c:v>
                </c:pt>
                <c:pt idx="1701">
                  <c:v>-6.1999999999999998E-3</c:v>
                </c:pt>
                <c:pt idx="1702">
                  <c:v>-3.0999999999999999E-3</c:v>
                </c:pt>
                <c:pt idx="1703">
                  <c:v>-1.4E-2</c:v>
                </c:pt>
                <c:pt idx="1704">
                  <c:v>6.1999999999999998E-3</c:v>
                </c:pt>
                <c:pt idx="1705">
                  <c:v>1.9E-3</c:v>
                </c:pt>
                <c:pt idx="1706">
                  <c:v>-3.0999999999999999E-3</c:v>
                </c:pt>
                <c:pt idx="1707">
                  <c:v>-1.32E-2</c:v>
                </c:pt>
                <c:pt idx="1708">
                  <c:v>1.7600000000000001E-2</c:v>
                </c:pt>
                <c:pt idx="1709">
                  <c:v>-9.2999999999999992E-3</c:v>
                </c:pt>
                <c:pt idx="1710">
                  <c:v>4.1000000000000003E-3</c:v>
                </c:pt>
                <c:pt idx="1711">
                  <c:v>5.4999999999999997E-3</c:v>
                </c:pt>
                <c:pt idx="1712">
                  <c:v>-3.8E-3</c:v>
                </c:pt>
                <c:pt idx="1713">
                  <c:v>-1.9E-3</c:v>
                </c:pt>
                <c:pt idx="1714">
                  <c:v>-1E-3</c:v>
                </c:pt>
                <c:pt idx="1715">
                  <c:v>-7.9000000000000008E-3</c:v>
                </c:pt>
                <c:pt idx="1716">
                  <c:v>-4.3E-3</c:v>
                </c:pt>
                <c:pt idx="1717">
                  <c:v>5.5999999999999999E-3</c:v>
                </c:pt>
                <c:pt idx="1718">
                  <c:v>-9.1000000000000004E-3</c:v>
                </c:pt>
                <c:pt idx="1719">
                  <c:v>1.0699999999999999E-2</c:v>
                </c:pt>
                <c:pt idx="1720">
                  <c:v>-4.3E-3</c:v>
                </c:pt>
                <c:pt idx="1721">
                  <c:v>6.3E-3</c:v>
                </c:pt>
                <c:pt idx="1722">
                  <c:v>7.1999999999999998E-3</c:v>
                </c:pt>
                <c:pt idx="1723">
                  <c:v>9.7999999999999997E-3</c:v>
                </c:pt>
                <c:pt idx="1724">
                  <c:v>9.9000000000000008E-3</c:v>
                </c:pt>
                <c:pt idx="1725">
                  <c:v>1.3599999999999999E-2</c:v>
                </c:pt>
                <c:pt idx="1726">
                  <c:v>-8.6E-3</c:v>
                </c:pt>
                <c:pt idx="1727">
                  <c:v>5.1999999999999998E-3</c:v>
                </c:pt>
                <c:pt idx="1728">
                  <c:v>-4.1999999999999997E-3</c:v>
                </c:pt>
                <c:pt idx="1729">
                  <c:v>8.8999999999999999E-3</c:v>
                </c:pt>
                <c:pt idx="1730">
                  <c:v>-6.7999999999999996E-3</c:v>
                </c:pt>
                <c:pt idx="1731">
                  <c:v>-2.0999999999999999E-3</c:v>
                </c:pt>
                <c:pt idx="1732">
                  <c:v>-8.9999999999999998E-4</c:v>
                </c:pt>
                <c:pt idx="1733">
                  <c:v>-2.0999999999999999E-3</c:v>
                </c:pt>
                <c:pt idx="1734">
                  <c:v>-1.9E-3</c:v>
                </c:pt>
                <c:pt idx="1735">
                  <c:v>8.3999999999999995E-3</c:v>
                </c:pt>
                <c:pt idx="1736">
                  <c:v>1.1999999999999999E-3</c:v>
                </c:pt>
                <c:pt idx="1737">
                  <c:v>5.4999999999999997E-3</c:v>
                </c:pt>
                <c:pt idx="1738">
                  <c:v>-3.0999999999999999E-3</c:v>
                </c:pt>
                <c:pt idx="1739">
                  <c:v>1.4999999999999999E-2</c:v>
                </c:pt>
                <c:pt idx="1740">
                  <c:v>-3.3E-3</c:v>
                </c:pt>
                <c:pt idx="1741">
                  <c:v>-7.4999999999999997E-3</c:v>
                </c:pt>
                <c:pt idx="1742">
                  <c:v>-2.8999999999999998E-3</c:v>
                </c:pt>
                <c:pt idx="1743">
                  <c:v>-1.9E-3</c:v>
                </c:pt>
                <c:pt idx="1744">
                  <c:v>7.1999999999999998E-3</c:v>
                </c:pt>
                <c:pt idx="1745">
                  <c:v>1.1999999999999999E-3</c:v>
                </c:pt>
                <c:pt idx="1746">
                  <c:v>2.0999999999999999E-3</c:v>
                </c:pt>
                <c:pt idx="1747">
                  <c:v>2.8E-3</c:v>
                </c:pt>
                <c:pt idx="1748">
                  <c:v>-3.8E-3</c:v>
                </c:pt>
                <c:pt idx="1749">
                  <c:v>-8.8000000000000005E-3</c:v>
                </c:pt>
                <c:pt idx="1750">
                  <c:v>6.7000000000000002E-3</c:v>
                </c:pt>
                <c:pt idx="1751">
                  <c:v>-7.1000000000000004E-3</c:v>
                </c:pt>
                <c:pt idx="1752">
                  <c:v>1.6999999999999999E-3</c:v>
                </c:pt>
                <c:pt idx="1753">
                  <c:v>-7.7999999999999996E-3</c:v>
                </c:pt>
                <c:pt idx="1754">
                  <c:v>1.9E-3</c:v>
                </c:pt>
                <c:pt idx="1755">
                  <c:v>-3.8E-3</c:v>
                </c:pt>
                <c:pt idx="1756">
                  <c:v>2.0999999999999999E-3</c:v>
                </c:pt>
                <c:pt idx="1757">
                  <c:v>5.0000000000000001E-3</c:v>
                </c:pt>
                <c:pt idx="1758">
                  <c:v>6.9999999999999999E-4</c:v>
                </c:pt>
                <c:pt idx="1759">
                  <c:v>-5.4000000000000003E-3</c:v>
                </c:pt>
                <c:pt idx="1760">
                  <c:v>-1.4E-3</c:v>
                </c:pt>
                <c:pt idx="1761">
                  <c:v>-2.5999999999999999E-3</c:v>
                </c:pt>
                <c:pt idx="1762">
                  <c:v>-8.0999999999999996E-3</c:v>
                </c:pt>
                <c:pt idx="1763">
                  <c:v>5.4999999999999997E-3</c:v>
                </c:pt>
                <c:pt idx="1764">
                  <c:v>1.11E-2</c:v>
                </c:pt>
                <c:pt idx="1765">
                  <c:v>9.4000000000000004E-3</c:v>
                </c:pt>
                <c:pt idx="1766">
                  <c:v>1.6E-2</c:v>
                </c:pt>
                <c:pt idx="1767">
                  <c:v>8.5000000000000006E-3</c:v>
                </c:pt>
                <c:pt idx="1768">
                  <c:v>1.3899999999999999E-2</c:v>
                </c:pt>
                <c:pt idx="1769">
                  <c:v>2.3400000000000001E-2</c:v>
                </c:pt>
                <c:pt idx="1770">
                  <c:v>6.8999999999999999E-3</c:v>
                </c:pt>
                <c:pt idx="1771">
                  <c:v>-1.43E-2</c:v>
                </c:pt>
                <c:pt idx="1772">
                  <c:v>-4.4000000000000003E-3</c:v>
                </c:pt>
                <c:pt idx="1773">
                  <c:v>1.12E-2</c:v>
                </c:pt>
                <c:pt idx="1774">
                  <c:v>7.3000000000000001E-3</c:v>
                </c:pt>
                <c:pt idx="1775">
                  <c:v>5.4000000000000003E-3</c:v>
                </c:pt>
                <c:pt idx="1776">
                  <c:v>1.8E-3</c:v>
                </c:pt>
                <c:pt idx="1777">
                  <c:v>-1.2999999999999999E-3</c:v>
                </c:pt>
                <c:pt idx="1778">
                  <c:v>9.7000000000000003E-3</c:v>
                </c:pt>
                <c:pt idx="1779">
                  <c:v>8.9999999999999998E-4</c:v>
                </c:pt>
                <c:pt idx="1780">
                  <c:v>-2E-3</c:v>
                </c:pt>
                <c:pt idx="1781">
                  <c:v>6.9999999999999999E-4</c:v>
                </c:pt>
                <c:pt idx="1782">
                  <c:v>2.7000000000000001E-3</c:v>
                </c:pt>
                <c:pt idx="1783">
                  <c:v>-3.8E-3</c:v>
                </c:pt>
                <c:pt idx="1784">
                  <c:v>4.0000000000000002E-4</c:v>
                </c:pt>
                <c:pt idx="1785">
                  <c:v>-8.0999999999999996E-3</c:v>
                </c:pt>
                <c:pt idx="1786">
                  <c:v>-2.0000000000000001E-4</c:v>
                </c:pt>
                <c:pt idx="1787">
                  <c:v>-6.6E-3</c:v>
                </c:pt>
                <c:pt idx="1788">
                  <c:v>4.3E-3</c:v>
                </c:pt>
                <c:pt idx="1789">
                  <c:v>1.0500000000000001E-2</c:v>
                </c:pt>
                <c:pt idx="1790">
                  <c:v>-6.7000000000000002E-3</c:v>
                </c:pt>
                <c:pt idx="1791">
                  <c:v>4.0000000000000002E-4</c:v>
                </c:pt>
                <c:pt idx="1792">
                  <c:v>5.5999999999999999E-3</c:v>
                </c:pt>
                <c:pt idx="1793">
                  <c:v>1.8E-3</c:v>
                </c:pt>
                <c:pt idx="1794">
                  <c:v>1.77E-2</c:v>
                </c:pt>
                <c:pt idx="1795">
                  <c:v>-3.8999999999999998E-3</c:v>
                </c:pt>
                <c:pt idx="1796">
                  <c:v>-1.1599999999999999E-2</c:v>
                </c:pt>
              </c:numCache>
            </c:numRef>
          </c:yVal>
          <c:bubbleSize>
            <c:numRef>
              <c:f>'All data -2'!$D$2:$D$1798</c:f>
              <c:numCache>
                <c:formatCode>0.00</c:formatCode>
                <c:ptCount val="1797"/>
                <c:pt idx="0">
                  <c:v>80.5</c:v>
                </c:pt>
                <c:pt idx="1">
                  <c:v>85.5</c:v>
                </c:pt>
                <c:pt idx="2">
                  <c:v>88</c:v>
                </c:pt>
                <c:pt idx="3">
                  <c:v>85</c:v>
                </c:pt>
                <c:pt idx="4">
                  <c:v>78</c:v>
                </c:pt>
                <c:pt idx="5">
                  <c:v>79</c:v>
                </c:pt>
                <c:pt idx="6">
                  <c:v>72.5</c:v>
                </c:pt>
                <c:pt idx="7">
                  <c:v>71.5</c:v>
                </c:pt>
                <c:pt idx="8">
                  <c:v>74</c:v>
                </c:pt>
                <c:pt idx="9">
                  <c:v>67.5</c:v>
                </c:pt>
                <c:pt idx="10">
                  <c:v>78</c:v>
                </c:pt>
                <c:pt idx="11">
                  <c:v>71.5</c:v>
                </c:pt>
                <c:pt idx="12">
                  <c:v>73.5</c:v>
                </c:pt>
                <c:pt idx="13">
                  <c:v>77.5</c:v>
                </c:pt>
                <c:pt idx="14">
                  <c:v>73</c:v>
                </c:pt>
                <c:pt idx="15">
                  <c:v>74</c:v>
                </c:pt>
                <c:pt idx="16">
                  <c:v>73.5</c:v>
                </c:pt>
                <c:pt idx="17">
                  <c:v>72.5</c:v>
                </c:pt>
                <c:pt idx="18">
                  <c:v>66</c:v>
                </c:pt>
                <c:pt idx="19">
                  <c:v>75</c:v>
                </c:pt>
                <c:pt idx="20">
                  <c:v>66</c:v>
                </c:pt>
                <c:pt idx="21">
                  <c:v>65</c:v>
                </c:pt>
                <c:pt idx="22">
                  <c:v>65</c:v>
                </c:pt>
                <c:pt idx="23">
                  <c:v>66</c:v>
                </c:pt>
                <c:pt idx="24">
                  <c:v>64.5</c:v>
                </c:pt>
                <c:pt idx="25">
                  <c:v>66.5</c:v>
                </c:pt>
                <c:pt idx="26">
                  <c:v>68.5</c:v>
                </c:pt>
                <c:pt idx="27">
                  <c:v>69</c:v>
                </c:pt>
                <c:pt idx="28">
                  <c:v>59</c:v>
                </c:pt>
                <c:pt idx="29">
                  <c:v>57.5</c:v>
                </c:pt>
                <c:pt idx="30">
                  <c:v>59.5</c:v>
                </c:pt>
                <c:pt idx="31">
                  <c:v>64</c:v>
                </c:pt>
                <c:pt idx="32">
                  <c:v>68.5</c:v>
                </c:pt>
                <c:pt idx="33">
                  <c:v>70</c:v>
                </c:pt>
                <c:pt idx="34">
                  <c:v>65.5</c:v>
                </c:pt>
                <c:pt idx="35">
                  <c:v>60</c:v>
                </c:pt>
                <c:pt idx="36">
                  <c:v>55.5</c:v>
                </c:pt>
                <c:pt idx="37">
                  <c:v>68</c:v>
                </c:pt>
                <c:pt idx="38">
                  <c:v>60</c:v>
                </c:pt>
                <c:pt idx="39">
                  <c:v>59</c:v>
                </c:pt>
                <c:pt idx="40">
                  <c:v>60</c:v>
                </c:pt>
                <c:pt idx="41">
                  <c:v>63.5</c:v>
                </c:pt>
                <c:pt idx="42">
                  <c:v>60</c:v>
                </c:pt>
                <c:pt idx="43">
                  <c:v>57.5</c:v>
                </c:pt>
                <c:pt idx="44">
                  <c:v>62</c:v>
                </c:pt>
                <c:pt idx="45">
                  <c:v>67</c:v>
                </c:pt>
                <c:pt idx="46">
                  <c:v>54.5</c:v>
                </c:pt>
                <c:pt idx="47">
                  <c:v>59</c:v>
                </c:pt>
                <c:pt idx="48">
                  <c:v>63</c:v>
                </c:pt>
                <c:pt idx="49">
                  <c:v>62.5</c:v>
                </c:pt>
                <c:pt idx="50">
                  <c:v>59</c:v>
                </c:pt>
                <c:pt idx="51">
                  <c:v>50.5</c:v>
                </c:pt>
                <c:pt idx="52">
                  <c:v>45</c:v>
                </c:pt>
                <c:pt idx="53">
                  <c:v>47</c:v>
                </c:pt>
                <c:pt idx="54">
                  <c:v>53.5</c:v>
                </c:pt>
                <c:pt idx="55">
                  <c:v>63.5</c:v>
                </c:pt>
                <c:pt idx="56">
                  <c:v>60.5</c:v>
                </c:pt>
                <c:pt idx="57">
                  <c:v>47</c:v>
                </c:pt>
                <c:pt idx="58">
                  <c:v>44.5</c:v>
                </c:pt>
                <c:pt idx="59">
                  <c:v>46</c:v>
                </c:pt>
                <c:pt idx="60">
                  <c:v>45.5</c:v>
                </c:pt>
                <c:pt idx="61">
                  <c:v>39</c:v>
                </c:pt>
                <c:pt idx="62">
                  <c:v>47</c:v>
                </c:pt>
                <c:pt idx="63">
                  <c:v>49.5</c:v>
                </c:pt>
                <c:pt idx="64">
                  <c:v>54</c:v>
                </c:pt>
                <c:pt idx="65">
                  <c:v>56</c:v>
                </c:pt>
                <c:pt idx="66">
                  <c:v>43</c:v>
                </c:pt>
                <c:pt idx="67">
                  <c:v>38.5</c:v>
                </c:pt>
                <c:pt idx="68">
                  <c:v>43.5</c:v>
                </c:pt>
                <c:pt idx="69">
                  <c:v>49.5</c:v>
                </c:pt>
                <c:pt idx="70">
                  <c:v>56</c:v>
                </c:pt>
                <c:pt idx="71">
                  <c:v>58.5</c:v>
                </c:pt>
                <c:pt idx="72">
                  <c:v>54.5</c:v>
                </c:pt>
                <c:pt idx="73">
                  <c:v>56.5</c:v>
                </c:pt>
                <c:pt idx="74">
                  <c:v>56</c:v>
                </c:pt>
                <c:pt idx="75">
                  <c:v>58.5</c:v>
                </c:pt>
                <c:pt idx="76">
                  <c:v>62.5</c:v>
                </c:pt>
                <c:pt idx="77">
                  <c:v>42</c:v>
                </c:pt>
                <c:pt idx="78">
                  <c:v>36</c:v>
                </c:pt>
                <c:pt idx="79">
                  <c:v>37</c:v>
                </c:pt>
                <c:pt idx="80">
                  <c:v>43.5</c:v>
                </c:pt>
                <c:pt idx="81">
                  <c:v>45</c:v>
                </c:pt>
                <c:pt idx="82">
                  <c:v>50.5</c:v>
                </c:pt>
                <c:pt idx="83">
                  <c:v>50.5</c:v>
                </c:pt>
                <c:pt idx="84">
                  <c:v>53</c:v>
                </c:pt>
                <c:pt idx="85">
                  <c:v>60</c:v>
                </c:pt>
                <c:pt idx="86">
                  <c:v>36</c:v>
                </c:pt>
                <c:pt idx="87">
                  <c:v>32.5</c:v>
                </c:pt>
                <c:pt idx="88">
                  <c:v>28</c:v>
                </c:pt>
                <c:pt idx="89">
                  <c:v>41.5</c:v>
                </c:pt>
                <c:pt idx="90">
                  <c:v>34.5</c:v>
                </c:pt>
                <c:pt idx="91">
                  <c:v>41</c:v>
                </c:pt>
                <c:pt idx="92">
                  <c:v>44</c:v>
                </c:pt>
                <c:pt idx="93">
                  <c:v>43.5</c:v>
                </c:pt>
                <c:pt idx="94">
                  <c:v>48.5</c:v>
                </c:pt>
                <c:pt idx="95">
                  <c:v>51.5</c:v>
                </c:pt>
                <c:pt idx="96">
                  <c:v>49</c:v>
                </c:pt>
                <c:pt idx="97">
                  <c:v>35.5</c:v>
                </c:pt>
                <c:pt idx="98">
                  <c:v>37.5</c:v>
                </c:pt>
                <c:pt idx="99">
                  <c:v>40.5</c:v>
                </c:pt>
                <c:pt idx="100">
                  <c:v>37</c:v>
                </c:pt>
                <c:pt idx="101">
                  <c:v>45.5</c:v>
                </c:pt>
                <c:pt idx="102">
                  <c:v>36.5</c:v>
                </c:pt>
                <c:pt idx="103">
                  <c:v>40</c:v>
                </c:pt>
                <c:pt idx="104">
                  <c:v>36.5</c:v>
                </c:pt>
                <c:pt idx="105">
                  <c:v>39</c:v>
                </c:pt>
                <c:pt idx="106">
                  <c:v>43.5</c:v>
                </c:pt>
                <c:pt idx="107">
                  <c:v>44.5</c:v>
                </c:pt>
                <c:pt idx="108">
                  <c:v>41.5</c:v>
                </c:pt>
                <c:pt idx="109">
                  <c:v>35.5</c:v>
                </c:pt>
                <c:pt idx="110">
                  <c:v>30</c:v>
                </c:pt>
                <c:pt idx="111">
                  <c:v>29.5</c:v>
                </c:pt>
                <c:pt idx="112">
                  <c:v>46</c:v>
                </c:pt>
                <c:pt idx="113">
                  <c:v>30.5</c:v>
                </c:pt>
                <c:pt idx="114">
                  <c:v>23</c:v>
                </c:pt>
                <c:pt idx="115">
                  <c:v>26</c:v>
                </c:pt>
                <c:pt idx="116">
                  <c:v>23</c:v>
                </c:pt>
                <c:pt idx="117">
                  <c:v>28.5</c:v>
                </c:pt>
                <c:pt idx="118">
                  <c:v>31</c:v>
                </c:pt>
                <c:pt idx="119">
                  <c:v>32</c:v>
                </c:pt>
                <c:pt idx="120">
                  <c:v>20</c:v>
                </c:pt>
                <c:pt idx="121">
                  <c:v>31.5</c:v>
                </c:pt>
                <c:pt idx="122">
                  <c:v>23</c:v>
                </c:pt>
                <c:pt idx="123">
                  <c:v>29</c:v>
                </c:pt>
                <c:pt idx="124">
                  <c:v>26.5</c:v>
                </c:pt>
                <c:pt idx="125">
                  <c:v>31</c:v>
                </c:pt>
                <c:pt idx="126">
                  <c:v>15</c:v>
                </c:pt>
                <c:pt idx="127">
                  <c:v>12</c:v>
                </c:pt>
                <c:pt idx="128">
                  <c:v>16</c:v>
                </c:pt>
                <c:pt idx="129">
                  <c:v>18</c:v>
                </c:pt>
                <c:pt idx="130">
                  <c:v>21</c:v>
                </c:pt>
                <c:pt idx="131">
                  <c:v>26</c:v>
                </c:pt>
                <c:pt idx="132">
                  <c:v>29.5</c:v>
                </c:pt>
                <c:pt idx="133">
                  <c:v>22</c:v>
                </c:pt>
                <c:pt idx="134">
                  <c:v>21.5</c:v>
                </c:pt>
                <c:pt idx="135">
                  <c:v>17</c:v>
                </c:pt>
                <c:pt idx="136">
                  <c:v>29.5</c:v>
                </c:pt>
                <c:pt idx="137">
                  <c:v>38.5</c:v>
                </c:pt>
                <c:pt idx="138">
                  <c:v>36.5</c:v>
                </c:pt>
                <c:pt idx="139">
                  <c:v>37</c:v>
                </c:pt>
                <c:pt idx="140">
                  <c:v>29.5</c:v>
                </c:pt>
                <c:pt idx="141">
                  <c:v>33.5</c:v>
                </c:pt>
                <c:pt idx="142">
                  <c:v>38</c:v>
                </c:pt>
                <c:pt idx="143">
                  <c:v>33.5</c:v>
                </c:pt>
                <c:pt idx="144">
                  <c:v>37.5</c:v>
                </c:pt>
                <c:pt idx="145">
                  <c:v>34</c:v>
                </c:pt>
                <c:pt idx="146">
                  <c:v>25.5</c:v>
                </c:pt>
                <c:pt idx="147">
                  <c:v>15</c:v>
                </c:pt>
                <c:pt idx="148">
                  <c:v>15.5</c:v>
                </c:pt>
                <c:pt idx="149">
                  <c:v>22</c:v>
                </c:pt>
                <c:pt idx="150">
                  <c:v>37.5</c:v>
                </c:pt>
                <c:pt idx="151">
                  <c:v>42.5</c:v>
                </c:pt>
                <c:pt idx="152">
                  <c:v>47.5</c:v>
                </c:pt>
                <c:pt idx="153">
                  <c:v>41.5</c:v>
                </c:pt>
                <c:pt idx="154">
                  <c:v>39</c:v>
                </c:pt>
                <c:pt idx="155">
                  <c:v>35.5</c:v>
                </c:pt>
                <c:pt idx="156">
                  <c:v>32</c:v>
                </c:pt>
                <c:pt idx="157">
                  <c:v>50.5</c:v>
                </c:pt>
                <c:pt idx="158">
                  <c:v>44.5</c:v>
                </c:pt>
                <c:pt idx="159">
                  <c:v>51.5</c:v>
                </c:pt>
                <c:pt idx="160">
                  <c:v>61</c:v>
                </c:pt>
                <c:pt idx="161">
                  <c:v>49</c:v>
                </c:pt>
                <c:pt idx="162">
                  <c:v>45</c:v>
                </c:pt>
                <c:pt idx="163">
                  <c:v>45.5</c:v>
                </c:pt>
                <c:pt idx="164">
                  <c:v>50</c:v>
                </c:pt>
                <c:pt idx="165">
                  <c:v>53.5</c:v>
                </c:pt>
                <c:pt idx="166">
                  <c:v>40.5</c:v>
                </c:pt>
                <c:pt idx="167">
                  <c:v>35</c:v>
                </c:pt>
                <c:pt idx="168">
                  <c:v>38</c:v>
                </c:pt>
                <c:pt idx="169">
                  <c:v>38</c:v>
                </c:pt>
                <c:pt idx="170">
                  <c:v>42.5</c:v>
                </c:pt>
                <c:pt idx="171">
                  <c:v>38.5</c:v>
                </c:pt>
                <c:pt idx="172">
                  <c:v>47</c:v>
                </c:pt>
                <c:pt idx="173">
                  <c:v>47</c:v>
                </c:pt>
                <c:pt idx="174">
                  <c:v>48</c:v>
                </c:pt>
                <c:pt idx="175">
                  <c:v>62</c:v>
                </c:pt>
                <c:pt idx="176">
                  <c:v>73.5</c:v>
                </c:pt>
                <c:pt idx="177">
                  <c:v>59.5</c:v>
                </c:pt>
                <c:pt idx="178">
                  <c:v>55</c:v>
                </c:pt>
                <c:pt idx="179">
                  <c:v>53</c:v>
                </c:pt>
                <c:pt idx="180">
                  <c:v>56</c:v>
                </c:pt>
                <c:pt idx="181">
                  <c:v>63.5</c:v>
                </c:pt>
                <c:pt idx="182">
                  <c:v>59.5</c:v>
                </c:pt>
                <c:pt idx="183">
                  <c:v>56</c:v>
                </c:pt>
                <c:pt idx="184">
                  <c:v>57.5</c:v>
                </c:pt>
                <c:pt idx="185">
                  <c:v>50.5</c:v>
                </c:pt>
                <c:pt idx="186">
                  <c:v>52.5</c:v>
                </c:pt>
                <c:pt idx="187">
                  <c:v>61</c:v>
                </c:pt>
                <c:pt idx="188">
                  <c:v>73</c:v>
                </c:pt>
                <c:pt idx="189">
                  <c:v>70</c:v>
                </c:pt>
                <c:pt idx="190">
                  <c:v>55</c:v>
                </c:pt>
                <c:pt idx="191">
                  <c:v>60.5</c:v>
                </c:pt>
                <c:pt idx="192">
                  <c:v>75.5</c:v>
                </c:pt>
                <c:pt idx="193">
                  <c:v>67.5</c:v>
                </c:pt>
                <c:pt idx="194">
                  <c:v>60.5</c:v>
                </c:pt>
                <c:pt idx="195">
                  <c:v>64</c:v>
                </c:pt>
                <c:pt idx="196">
                  <c:v>57</c:v>
                </c:pt>
                <c:pt idx="197">
                  <c:v>61</c:v>
                </c:pt>
                <c:pt idx="198">
                  <c:v>67</c:v>
                </c:pt>
                <c:pt idx="199">
                  <c:v>71</c:v>
                </c:pt>
                <c:pt idx="200">
                  <c:v>70</c:v>
                </c:pt>
                <c:pt idx="201">
                  <c:v>66</c:v>
                </c:pt>
                <c:pt idx="202">
                  <c:v>71.5</c:v>
                </c:pt>
                <c:pt idx="203">
                  <c:v>76.5</c:v>
                </c:pt>
                <c:pt idx="204">
                  <c:v>71</c:v>
                </c:pt>
                <c:pt idx="205">
                  <c:v>65</c:v>
                </c:pt>
                <c:pt idx="206">
                  <c:v>67.5</c:v>
                </c:pt>
                <c:pt idx="207">
                  <c:v>59</c:v>
                </c:pt>
                <c:pt idx="208">
                  <c:v>65</c:v>
                </c:pt>
                <c:pt idx="209">
                  <c:v>69</c:v>
                </c:pt>
                <c:pt idx="210">
                  <c:v>73.5</c:v>
                </c:pt>
                <c:pt idx="211">
                  <c:v>74</c:v>
                </c:pt>
                <c:pt idx="212">
                  <c:v>62.5</c:v>
                </c:pt>
                <c:pt idx="213">
                  <c:v>59</c:v>
                </c:pt>
                <c:pt idx="214">
                  <c:v>76.5</c:v>
                </c:pt>
                <c:pt idx="215">
                  <c:v>74.5</c:v>
                </c:pt>
                <c:pt idx="216">
                  <c:v>75.5</c:v>
                </c:pt>
                <c:pt idx="217">
                  <c:v>67</c:v>
                </c:pt>
                <c:pt idx="218">
                  <c:v>68.5</c:v>
                </c:pt>
                <c:pt idx="219">
                  <c:v>68</c:v>
                </c:pt>
                <c:pt idx="220">
                  <c:v>71.5</c:v>
                </c:pt>
                <c:pt idx="221">
                  <c:v>81</c:v>
                </c:pt>
                <c:pt idx="222">
                  <c:v>81</c:v>
                </c:pt>
                <c:pt idx="223">
                  <c:v>64</c:v>
                </c:pt>
                <c:pt idx="224">
                  <c:v>63</c:v>
                </c:pt>
                <c:pt idx="225">
                  <c:v>66</c:v>
                </c:pt>
                <c:pt idx="226">
                  <c:v>73.5</c:v>
                </c:pt>
                <c:pt idx="227">
                  <c:v>79</c:v>
                </c:pt>
                <c:pt idx="228">
                  <c:v>81</c:v>
                </c:pt>
                <c:pt idx="229">
                  <c:v>84.5</c:v>
                </c:pt>
                <c:pt idx="230">
                  <c:v>77.5</c:v>
                </c:pt>
                <c:pt idx="231">
                  <c:v>77.5</c:v>
                </c:pt>
                <c:pt idx="232">
                  <c:v>77.5</c:v>
                </c:pt>
                <c:pt idx="233">
                  <c:v>73.5</c:v>
                </c:pt>
                <c:pt idx="234">
                  <c:v>79.5</c:v>
                </c:pt>
                <c:pt idx="235">
                  <c:v>75</c:v>
                </c:pt>
                <c:pt idx="236">
                  <c:v>73.5</c:v>
                </c:pt>
                <c:pt idx="237">
                  <c:v>72.5</c:v>
                </c:pt>
                <c:pt idx="238">
                  <c:v>62</c:v>
                </c:pt>
                <c:pt idx="239">
                  <c:v>70</c:v>
                </c:pt>
                <c:pt idx="240">
                  <c:v>76</c:v>
                </c:pt>
                <c:pt idx="241">
                  <c:v>78.5</c:v>
                </c:pt>
                <c:pt idx="242">
                  <c:v>72.5</c:v>
                </c:pt>
                <c:pt idx="243">
                  <c:v>77</c:v>
                </c:pt>
                <c:pt idx="244">
                  <c:v>75.5</c:v>
                </c:pt>
                <c:pt idx="245">
                  <c:v>78.5</c:v>
                </c:pt>
                <c:pt idx="246">
                  <c:v>81</c:v>
                </c:pt>
                <c:pt idx="247">
                  <c:v>74.5</c:v>
                </c:pt>
                <c:pt idx="248">
                  <c:v>78</c:v>
                </c:pt>
                <c:pt idx="249">
                  <c:v>80.5</c:v>
                </c:pt>
                <c:pt idx="250">
                  <c:v>79</c:v>
                </c:pt>
                <c:pt idx="251">
                  <c:v>76</c:v>
                </c:pt>
                <c:pt idx="252">
                  <c:v>72</c:v>
                </c:pt>
                <c:pt idx="253">
                  <c:v>69</c:v>
                </c:pt>
                <c:pt idx="254">
                  <c:v>71.5</c:v>
                </c:pt>
                <c:pt idx="255">
                  <c:v>76.5</c:v>
                </c:pt>
                <c:pt idx="256">
                  <c:v>65.5</c:v>
                </c:pt>
                <c:pt idx="257">
                  <c:v>60.5</c:v>
                </c:pt>
                <c:pt idx="258">
                  <c:v>57</c:v>
                </c:pt>
                <c:pt idx="259">
                  <c:v>60.5</c:v>
                </c:pt>
                <c:pt idx="260">
                  <c:v>67</c:v>
                </c:pt>
                <c:pt idx="261">
                  <c:v>72.5</c:v>
                </c:pt>
                <c:pt idx="262">
                  <c:v>66.5</c:v>
                </c:pt>
                <c:pt idx="263">
                  <c:v>69.5</c:v>
                </c:pt>
                <c:pt idx="264">
                  <c:v>65.5</c:v>
                </c:pt>
                <c:pt idx="265">
                  <c:v>72</c:v>
                </c:pt>
                <c:pt idx="266">
                  <c:v>67.5</c:v>
                </c:pt>
                <c:pt idx="267">
                  <c:v>69</c:v>
                </c:pt>
                <c:pt idx="268">
                  <c:v>69</c:v>
                </c:pt>
                <c:pt idx="269">
                  <c:v>71</c:v>
                </c:pt>
                <c:pt idx="270">
                  <c:v>75</c:v>
                </c:pt>
                <c:pt idx="271">
                  <c:v>76.5</c:v>
                </c:pt>
                <c:pt idx="272">
                  <c:v>67</c:v>
                </c:pt>
                <c:pt idx="273">
                  <c:v>62.5</c:v>
                </c:pt>
                <c:pt idx="274">
                  <c:v>62.5</c:v>
                </c:pt>
                <c:pt idx="275">
                  <c:v>53.5</c:v>
                </c:pt>
                <c:pt idx="276">
                  <c:v>55.5</c:v>
                </c:pt>
                <c:pt idx="277">
                  <c:v>58</c:v>
                </c:pt>
                <c:pt idx="278">
                  <c:v>60.5</c:v>
                </c:pt>
                <c:pt idx="279">
                  <c:v>67</c:v>
                </c:pt>
                <c:pt idx="280">
                  <c:v>64.5</c:v>
                </c:pt>
                <c:pt idx="281">
                  <c:v>65</c:v>
                </c:pt>
                <c:pt idx="282">
                  <c:v>68</c:v>
                </c:pt>
                <c:pt idx="283">
                  <c:v>75</c:v>
                </c:pt>
                <c:pt idx="284">
                  <c:v>74.5</c:v>
                </c:pt>
                <c:pt idx="285">
                  <c:v>60.5</c:v>
                </c:pt>
                <c:pt idx="286">
                  <c:v>60</c:v>
                </c:pt>
                <c:pt idx="287">
                  <c:v>64.5</c:v>
                </c:pt>
                <c:pt idx="288">
                  <c:v>71</c:v>
                </c:pt>
                <c:pt idx="289">
                  <c:v>73</c:v>
                </c:pt>
                <c:pt idx="290">
                  <c:v>74</c:v>
                </c:pt>
                <c:pt idx="291">
                  <c:v>77</c:v>
                </c:pt>
                <c:pt idx="292">
                  <c:v>68.5</c:v>
                </c:pt>
                <c:pt idx="293">
                  <c:v>68</c:v>
                </c:pt>
                <c:pt idx="294">
                  <c:v>60</c:v>
                </c:pt>
                <c:pt idx="295">
                  <c:v>54</c:v>
                </c:pt>
                <c:pt idx="296">
                  <c:v>55.5</c:v>
                </c:pt>
                <c:pt idx="297">
                  <c:v>61</c:v>
                </c:pt>
                <c:pt idx="298">
                  <c:v>64</c:v>
                </c:pt>
                <c:pt idx="299">
                  <c:v>66</c:v>
                </c:pt>
                <c:pt idx="300">
                  <c:v>59.5</c:v>
                </c:pt>
                <c:pt idx="301">
                  <c:v>61.5</c:v>
                </c:pt>
                <c:pt idx="302">
                  <c:v>68</c:v>
                </c:pt>
                <c:pt idx="303">
                  <c:v>56.5</c:v>
                </c:pt>
                <c:pt idx="304">
                  <c:v>53</c:v>
                </c:pt>
                <c:pt idx="305">
                  <c:v>45.5</c:v>
                </c:pt>
                <c:pt idx="306">
                  <c:v>44</c:v>
                </c:pt>
                <c:pt idx="307">
                  <c:v>49</c:v>
                </c:pt>
                <c:pt idx="308">
                  <c:v>50</c:v>
                </c:pt>
                <c:pt idx="309">
                  <c:v>49.5</c:v>
                </c:pt>
                <c:pt idx="310">
                  <c:v>41</c:v>
                </c:pt>
                <c:pt idx="311">
                  <c:v>47.5</c:v>
                </c:pt>
                <c:pt idx="312">
                  <c:v>44.5</c:v>
                </c:pt>
                <c:pt idx="313">
                  <c:v>37</c:v>
                </c:pt>
                <c:pt idx="314">
                  <c:v>36</c:v>
                </c:pt>
                <c:pt idx="315">
                  <c:v>35.5</c:v>
                </c:pt>
                <c:pt idx="316">
                  <c:v>40.5</c:v>
                </c:pt>
                <c:pt idx="317">
                  <c:v>44</c:v>
                </c:pt>
                <c:pt idx="318">
                  <c:v>42</c:v>
                </c:pt>
                <c:pt idx="319">
                  <c:v>47.5</c:v>
                </c:pt>
                <c:pt idx="320">
                  <c:v>36.5</c:v>
                </c:pt>
                <c:pt idx="321">
                  <c:v>35.5</c:v>
                </c:pt>
                <c:pt idx="322">
                  <c:v>40.5</c:v>
                </c:pt>
                <c:pt idx="323">
                  <c:v>49</c:v>
                </c:pt>
                <c:pt idx="324">
                  <c:v>36.5</c:v>
                </c:pt>
                <c:pt idx="325">
                  <c:v>48.5</c:v>
                </c:pt>
                <c:pt idx="326">
                  <c:v>43</c:v>
                </c:pt>
                <c:pt idx="327">
                  <c:v>38</c:v>
                </c:pt>
                <c:pt idx="328">
                  <c:v>40.5</c:v>
                </c:pt>
                <c:pt idx="329">
                  <c:v>26.5</c:v>
                </c:pt>
                <c:pt idx="330">
                  <c:v>37.5</c:v>
                </c:pt>
                <c:pt idx="331">
                  <c:v>26.5</c:v>
                </c:pt>
                <c:pt idx="332">
                  <c:v>25</c:v>
                </c:pt>
                <c:pt idx="333">
                  <c:v>25</c:v>
                </c:pt>
                <c:pt idx="334">
                  <c:v>34</c:v>
                </c:pt>
                <c:pt idx="335">
                  <c:v>37</c:v>
                </c:pt>
                <c:pt idx="336">
                  <c:v>40.5</c:v>
                </c:pt>
                <c:pt idx="337">
                  <c:v>40.5</c:v>
                </c:pt>
                <c:pt idx="338">
                  <c:v>28.5</c:v>
                </c:pt>
                <c:pt idx="339">
                  <c:v>30.5</c:v>
                </c:pt>
                <c:pt idx="340">
                  <c:v>28</c:v>
                </c:pt>
                <c:pt idx="341">
                  <c:v>30</c:v>
                </c:pt>
                <c:pt idx="342">
                  <c:v>34</c:v>
                </c:pt>
                <c:pt idx="343">
                  <c:v>37</c:v>
                </c:pt>
                <c:pt idx="344">
                  <c:v>48</c:v>
                </c:pt>
                <c:pt idx="345">
                  <c:v>33.5</c:v>
                </c:pt>
                <c:pt idx="346">
                  <c:v>30.5</c:v>
                </c:pt>
                <c:pt idx="347">
                  <c:v>35</c:v>
                </c:pt>
                <c:pt idx="348">
                  <c:v>33.5</c:v>
                </c:pt>
                <c:pt idx="349">
                  <c:v>37</c:v>
                </c:pt>
                <c:pt idx="350">
                  <c:v>21</c:v>
                </c:pt>
                <c:pt idx="351">
                  <c:v>15</c:v>
                </c:pt>
                <c:pt idx="352">
                  <c:v>38</c:v>
                </c:pt>
                <c:pt idx="353">
                  <c:v>49.5</c:v>
                </c:pt>
                <c:pt idx="354">
                  <c:v>45</c:v>
                </c:pt>
                <c:pt idx="355">
                  <c:v>40.5</c:v>
                </c:pt>
                <c:pt idx="356">
                  <c:v>35.5</c:v>
                </c:pt>
                <c:pt idx="357">
                  <c:v>34.5</c:v>
                </c:pt>
                <c:pt idx="358">
                  <c:v>30</c:v>
                </c:pt>
                <c:pt idx="359">
                  <c:v>30.5</c:v>
                </c:pt>
                <c:pt idx="360">
                  <c:v>33</c:v>
                </c:pt>
                <c:pt idx="361">
                  <c:v>30.5</c:v>
                </c:pt>
                <c:pt idx="362">
                  <c:v>25</c:v>
                </c:pt>
                <c:pt idx="363">
                  <c:v>30.5</c:v>
                </c:pt>
                <c:pt idx="364">
                  <c:v>30.5</c:v>
                </c:pt>
                <c:pt idx="365">
                  <c:v>29.5</c:v>
                </c:pt>
                <c:pt idx="366">
                  <c:v>33.5</c:v>
                </c:pt>
                <c:pt idx="367">
                  <c:v>29.5</c:v>
                </c:pt>
                <c:pt idx="368">
                  <c:v>37.5</c:v>
                </c:pt>
                <c:pt idx="369">
                  <c:v>37</c:v>
                </c:pt>
                <c:pt idx="370">
                  <c:v>42</c:v>
                </c:pt>
                <c:pt idx="371">
                  <c:v>48.5</c:v>
                </c:pt>
                <c:pt idx="372">
                  <c:v>39</c:v>
                </c:pt>
                <c:pt idx="373">
                  <c:v>25</c:v>
                </c:pt>
                <c:pt idx="374">
                  <c:v>16</c:v>
                </c:pt>
                <c:pt idx="375">
                  <c:v>24</c:v>
                </c:pt>
                <c:pt idx="376">
                  <c:v>35</c:v>
                </c:pt>
                <c:pt idx="377">
                  <c:v>32</c:v>
                </c:pt>
                <c:pt idx="378">
                  <c:v>48</c:v>
                </c:pt>
                <c:pt idx="379">
                  <c:v>30.5</c:v>
                </c:pt>
                <c:pt idx="380">
                  <c:v>25</c:v>
                </c:pt>
                <c:pt idx="381">
                  <c:v>25</c:v>
                </c:pt>
                <c:pt idx="382">
                  <c:v>29</c:v>
                </c:pt>
                <c:pt idx="383">
                  <c:v>32.5</c:v>
                </c:pt>
                <c:pt idx="384">
                  <c:v>26.5</c:v>
                </c:pt>
                <c:pt idx="385">
                  <c:v>24.5</c:v>
                </c:pt>
                <c:pt idx="386">
                  <c:v>43.5</c:v>
                </c:pt>
                <c:pt idx="387">
                  <c:v>49.5</c:v>
                </c:pt>
                <c:pt idx="388">
                  <c:v>40.5</c:v>
                </c:pt>
                <c:pt idx="389">
                  <c:v>38.5</c:v>
                </c:pt>
                <c:pt idx="390">
                  <c:v>33</c:v>
                </c:pt>
                <c:pt idx="391">
                  <c:v>34.5</c:v>
                </c:pt>
                <c:pt idx="392">
                  <c:v>37.5</c:v>
                </c:pt>
                <c:pt idx="393">
                  <c:v>38.5</c:v>
                </c:pt>
                <c:pt idx="394">
                  <c:v>38.5</c:v>
                </c:pt>
                <c:pt idx="395">
                  <c:v>41</c:v>
                </c:pt>
                <c:pt idx="396">
                  <c:v>37.5</c:v>
                </c:pt>
                <c:pt idx="397">
                  <c:v>44.5</c:v>
                </c:pt>
                <c:pt idx="398">
                  <c:v>37.5</c:v>
                </c:pt>
                <c:pt idx="399">
                  <c:v>37</c:v>
                </c:pt>
                <c:pt idx="400">
                  <c:v>42</c:v>
                </c:pt>
                <c:pt idx="401">
                  <c:v>46.5</c:v>
                </c:pt>
                <c:pt idx="402">
                  <c:v>43.5</c:v>
                </c:pt>
                <c:pt idx="403">
                  <c:v>35.5</c:v>
                </c:pt>
                <c:pt idx="404">
                  <c:v>46</c:v>
                </c:pt>
                <c:pt idx="405">
                  <c:v>51</c:v>
                </c:pt>
                <c:pt idx="406">
                  <c:v>40</c:v>
                </c:pt>
                <c:pt idx="407">
                  <c:v>45</c:v>
                </c:pt>
                <c:pt idx="408">
                  <c:v>47</c:v>
                </c:pt>
                <c:pt idx="409">
                  <c:v>47.5</c:v>
                </c:pt>
                <c:pt idx="410">
                  <c:v>58.5</c:v>
                </c:pt>
                <c:pt idx="411">
                  <c:v>45.5</c:v>
                </c:pt>
                <c:pt idx="412">
                  <c:v>46.5</c:v>
                </c:pt>
                <c:pt idx="413">
                  <c:v>46.5</c:v>
                </c:pt>
                <c:pt idx="414">
                  <c:v>50.5</c:v>
                </c:pt>
                <c:pt idx="415">
                  <c:v>59</c:v>
                </c:pt>
                <c:pt idx="416">
                  <c:v>55</c:v>
                </c:pt>
                <c:pt idx="417">
                  <c:v>58</c:v>
                </c:pt>
                <c:pt idx="418">
                  <c:v>66</c:v>
                </c:pt>
                <c:pt idx="419">
                  <c:v>61</c:v>
                </c:pt>
                <c:pt idx="420">
                  <c:v>51.5</c:v>
                </c:pt>
                <c:pt idx="421">
                  <c:v>51.5</c:v>
                </c:pt>
                <c:pt idx="422">
                  <c:v>45.5</c:v>
                </c:pt>
                <c:pt idx="423">
                  <c:v>43.5</c:v>
                </c:pt>
                <c:pt idx="424">
                  <c:v>47</c:v>
                </c:pt>
                <c:pt idx="425">
                  <c:v>58</c:v>
                </c:pt>
                <c:pt idx="426">
                  <c:v>57.5</c:v>
                </c:pt>
                <c:pt idx="427">
                  <c:v>61</c:v>
                </c:pt>
                <c:pt idx="428">
                  <c:v>66</c:v>
                </c:pt>
                <c:pt idx="429">
                  <c:v>61.5</c:v>
                </c:pt>
                <c:pt idx="430">
                  <c:v>55</c:v>
                </c:pt>
                <c:pt idx="431">
                  <c:v>49.5</c:v>
                </c:pt>
                <c:pt idx="432">
                  <c:v>56.5</c:v>
                </c:pt>
                <c:pt idx="433">
                  <c:v>60</c:v>
                </c:pt>
                <c:pt idx="434">
                  <c:v>64.5</c:v>
                </c:pt>
                <c:pt idx="435">
                  <c:v>56</c:v>
                </c:pt>
                <c:pt idx="436">
                  <c:v>48</c:v>
                </c:pt>
                <c:pt idx="437">
                  <c:v>48</c:v>
                </c:pt>
                <c:pt idx="438">
                  <c:v>55.5</c:v>
                </c:pt>
                <c:pt idx="439">
                  <c:v>54.5</c:v>
                </c:pt>
                <c:pt idx="440">
                  <c:v>65</c:v>
                </c:pt>
                <c:pt idx="441">
                  <c:v>66.5</c:v>
                </c:pt>
                <c:pt idx="442">
                  <c:v>55</c:v>
                </c:pt>
                <c:pt idx="443">
                  <c:v>60.5</c:v>
                </c:pt>
                <c:pt idx="444">
                  <c:v>67</c:v>
                </c:pt>
                <c:pt idx="445">
                  <c:v>66.5</c:v>
                </c:pt>
                <c:pt idx="446">
                  <c:v>70</c:v>
                </c:pt>
                <c:pt idx="447">
                  <c:v>64</c:v>
                </c:pt>
                <c:pt idx="448">
                  <c:v>67</c:v>
                </c:pt>
                <c:pt idx="449">
                  <c:v>82</c:v>
                </c:pt>
                <c:pt idx="450">
                  <c:v>84</c:v>
                </c:pt>
                <c:pt idx="451">
                  <c:v>80.5</c:v>
                </c:pt>
                <c:pt idx="452">
                  <c:v>76</c:v>
                </c:pt>
                <c:pt idx="453">
                  <c:v>70.5</c:v>
                </c:pt>
                <c:pt idx="454">
                  <c:v>75</c:v>
                </c:pt>
                <c:pt idx="455">
                  <c:v>70.5</c:v>
                </c:pt>
                <c:pt idx="456">
                  <c:v>64.5</c:v>
                </c:pt>
                <c:pt idx="457">
                  <c:v>62</c:v>
                </c:pt>
                <c:pt idx="458">
                  <c:v>64.5</c:v>
                </c:pt>
                <c:pt idx="459">
                  <c:v>71</c:v>
                </c:pt>
                <c:pt idx="460">
                  <c:v>72.5</c:v>
                </c:pt>
                <c:pt idx="461">
                  <c:v>68.5</c:v>
                </c:pt>
                <c:pt idx="462">
                  <c:v>72</c:v>
                </c:pt>
                <c:pt idx="463">
                  <c:v>74</c:v>
                </c:pt>
                <c:pt idx="464">
                  <c:v>76</c:v>
                </c:pt>
                <c:pt idx="465">
                  <c:v>74</c:v>
                </c:pt>
                <c:pt idx="466">
                  <c:v>74</c:v>
                </c:pt>
                <c:pt idx="467">
                  <c:v>71.5</c:v>
                </c:pt>
                <c:pt idx="468">
                  <c:v>75</c:v>
                </c:pt>
                <c:pt idx="469">
                  <c:v>76</c:v>
                </c:pt>
                <c:pt idx="470">
                  <c:v>80</c:v>
                </c:pt>
                <c:pt idx="471">
                  <c:v>76.5</c:v>
                </c:pt>
                <c:pt idx="472">
                  <c:v>70.5</c:v>
                </c:pt>
                <c:pt idx="473">
                  <c:v>77.5</c:v>
                </c:pt>
                <c:pt idx="474">
                  <c:v>70.5</c:v>
                </c:pt>
                <c:pt idx="475">
                  <c:v>73</c:v>
                </c:pt>
                <c:pt idx="476">
                  <c:v>76.5</c:v>
                </c:pt>
                <c:pt idx="477">
                  <c:v>78.5</c:v>
                </c:pt>
                <c:pt idx="478">
                  <c:v>82</c:v>
                </c:pt>
                <c:pt idx="479">
                  <c:v>79.5</c:v>
                </c:pt>
                <c:pt idx="480">
                  <c:v>79.5</c:v>
                </c:pt>
                <c:pt idx="481">
                  <c:v>76</c:v>
                </c:pt>
                <c:pt idx="482">
                  <c:v>69.5</c:v>
                </c:pt>
                <c:pt idx="483">
                  <c:v>72</c:v>
                </c:pt>
                <c:pt idx="484">
                  <c:v>74.5</c:v>
                </c:pt>
                <c:pt idx="485">
                  <c:v>76.5</c:v>
                </c:pt>
                <c:pt idx="486">
                  <c:v>77.5</c:v>
                </c:pt>
                <c:pt idx="487">
                  <c:v>73</c:v>
                </c:pt>
                <c:pt idx="488">
                  <c:v>72.5</c:v>
                </c:pt>
                <c:pt idx="489">
                  <c:v>75</c:v>
                </c:pt>
                <c:pt idx="490">
                  <c:v>75.5</c:v>
                </c:pt>
                <c:pt idx="491">
                  <c:v>72.5</c:v>
                </c:pt>
                <c:pt idx="492">
                  <c:v>68</c:v>
                </c:pt>
                <c:pt idx="493">
                  <c:v>64.5</c:v>
                </c:pt>
                <c:pt idx="494">
                  <c:v>68</c:v>
                </c:pt>
                <c:pt idx="495">
                  <c:v>70.5</c:v>
                </c:pt>
                <c:pt idx="496">
                  <c:v>72</c:v>
                </c:pt>
                <c:pt idx="497">
                  <c:v>73</c:v>
                </c:pt>
                <c:pt idx="498">
                  <c:v>74</c:v>
                </c:pt>
                <c:pt idx="499">
                  <c:v>67</c:v>
                </c:pt>
                <c:pt idx="500">
                  <c:v>65.5</c:v>
                </c:pt>
                <c:pt idx="501">
                  <c:v>68.5</c:v>
                </c:pt>
                <c:pt idx="502">
                  <c:v>75.5</c:v>
                </c:pt>
                <c:pt idx="503">
                  <c:v>66</c:v>
                </c:pt>
                <c:pt idx="504">
                  <c:v>65.5</c:v>
                </c:pt>
                <c:pt idx="505">
                  <c:v>66</c:v>
                </c:pt>
                <c:pt idx="506">
                  <c:v>68.5</c:v>
                </c:pt>
                <c:pt idx="507">
                  <c:v>71</c:v>
                </c:pt>
                <c:pt idx="508">
                  <c:v>73</c:v>
                </c:pt>
                <c:pt idx="509">
                  <c:v>74</c:v>
                </c:pt>
                <c:pt idx="510">
                  <c:v>77</c:v>
                </c:pt>
                <c:pt idx="511">
                  <c:v>69</c:v>
                </c:pt>
                <c:pt idx="512">
                  <c:v>70</c:v>
                </c:pt>
                <c:pt idx="513">
                  <c:v>62</c:v>
                </c:pt>
                <c:pt idx="514">
                  <c:v>63.5</c:v>
                </c:pt>
                <c:pt idx="515">
                  <c:v>65</c:v>
                </c:pt>
                <c:pt idx="516">
                  <c:v>78.5</c:v>
                </c:pt>
                <c:pt idx="517">
                  <c:v>69.5</c:v>
                </c:pt>
                <c:pt idx="518">
                  <c:v>59.5</c:v>
                </c:pt>
                <c:pt idx="519">
                  <c:v>62.5</c:v>
                </c:pt>
                <c:pt idx="520">
                  <c:v>59</c:v>
                </c:pt>
                <c:pt idx="521">
                  <c:v>63</c:v>
                </c:pt>
                <c:pt idx="522">
                  <c:v>61.5</c:v>
                </c:pt>
                <c:pt idx="523">
                  <c:v>58.5</c:v>
                </c:pt>
                <c:pt idx="524">
                  <c:v>60</c:v>
                </c:pt>
                <c:pt idx="525">
                  <c:v>60.5</c:v>
                </c:pt>
                <c:pt idx="526">
                  <c:v>64.5</c:v>
                </c:pt>
                <c:pt idx="527">
                  <c:v>62</c:v>
                </c:pt>
                <c:pt idx="528">
                  <c:v>53.5</c:v>
                </c:pt>
                <c:pt idx="529">
                  <c:v>57</c:v>
                </c:pt>
                <c:pt idx="530">
                  <c:v>51</c:v>
                </c:pt>
                <c:pt idx="531">
                  <c:v>52</c:v>
                </c:pt>
                <c:pt idx="532">
                  <c:v>52.5</c:v>
                </c:pt>
                <c:pt idx="533">
                  <c:v>64.5</c:v>
                </c:pt>
                <c:pt idx="534">
                  <c:v>59.5</c:v>
                </c:pt>
                <c:pt idx="535">
                  <c:v>63</c:v>
                </c:pt>
                <c:pt idx="536">
                  <c:v>63.5</c:v>
                </c:pt>
                <c:pt idx="537">
                  <c:v>60.5</c:v>
                </c:pt>
                <c:pt idx="538">
                  <c:v>43</c:v>
                </c:pt>
                <c:pt idx="539">
                  <c:v>46.5</c:v>
                </c:pt>
                <c:pt idx="540">
                  <c:v>47</c:v>
                </c:pt>
                <c:pt idx="541">
                  <c:v>42.5</c:v>
                </c:pt>
                <c:pt idx="542">
                  <c:v>42</c:v>
                </c:pt>
                <c:pt idx="543">
                  <c:v>50.5</c:v>
                </c:pt>
                <c:pt idx="544">
                  <c:v>50</c:v>
                </c:pt>
                <c:pt idx="545">
                  <c:v>40.5</c:v>
                </c:pt>
                <c:pt idx="546">
                  <c:v>41</c:v>
                </c:pt>
                <c:pt idx="547">
                  <c:v>39.5</c:v>
                </c:pt>
                <c:pt idx="548">
                  <c:v>41.5</c:v>
                </c:pt>
                <c:pt idx="549">
                  <c:v>49.5</c:v>
                </c:pt>
                <c:pt idx="550">
                  <c:v>52.5</c:v>
                </c:pt>
                <c:pt idx="551">
                  <c:v>58.5</c:v>
                </c:pt>
                <c:pt idx="552">
                  <c:v>60</c:v>
                </c:pt>
                <c:pt idx="553">
                  <c:v>46</c:v>
                </c:pt>
                <c:pt idx="554">
                  <c:v>40.5</c:v>
                </c:pt>
                <c:pt idx="555">
                  <c:v>41</c:v>
                </c:pt>
                <c:pt idx="556">
                  <c:v>42</c:v>
                </c:pt>
                <c:pt idx="557">
                  <c:v>48.5</c:v>
                </c:pt>
                <c:pt idx="558">
                  <c:v>41.5</c:v>
                </c:pt>
                <c:pt idx="559">
                  <c:v>40</c:v>
                </c:pt>
                <c:pt idx="560">
                  <c:v>31</c:v>
                </c:pt>
                <c:pt idx="561">
                  <c:v>30.5</c:v>
                </c:pt>
                <c:pt idx="562">
                  <c:v>32</c:v>
                </c:pt>
                <c:pt idx="563">
                  <c:v>35</c:v>
                </c:pt>
                <c:pt idx="564">
                  <c:v>35.5</c:v>
                </c:pt>
                <c:pt idx="565">
                  <c:v>37.5</c:v>
                </c:pt>
                <c:pt idx="566">
                  <c:v>34</c:v>
                </c:pt>
                <c:pt idx="567">
                  <c:v>37.5</c:v>
                </c:pt>
                <c:pt idx="568">
                  <c:v>43.5</c:v>
                </c:pt>
                <c:pt idx="569">
                  <c:v>34</c:v>
                </c:pt>
                <c:pt idx="570">
                  <c:v>32.5</c:v>
                </c:pt>
                <c:pt idx="571">
                  <c:v>36.5</c:v>
                </c:pt>
                <c:pt idx="572">
                  <c:v>26</c:v>
                </c:pt>
                <c:pt idx="573">
                  <c:v>26.5</c:v>
                </c:pt>
                <c:pt idx="574">
                  <c:v>44</c:v>
                </c:pt>
                <c:pt idx="575">
                  <c:v>44</c:v>
                </c:pt>
                <c:pt idx="576">
                  <c:v>37.5</c:v>
                </c:pt>
                <c:pt idx="577">
                  <c:v>34</c:v>
                </c:pt>
                <c:pt idx="578">
                  <c:v>50</c:v>
                </c:pt>
                <c:pt idx="579">
                  <c:v>33.5</c:v>
                </c:pt>
                <c:pt idx="580">
                  <c:v>36</c:v>
                </c:pt>
                <c:pt idx="581">
                  <c:v>33.5</c:v>
                </c:pt>
                <c:pt idx="582">
                  <c:v>23.5</c:v>
                </c:pt>
                <c:pt idx="583">
                  <c:v>18.5</c:v>
                </c:pt>
                <c:pt idx="584">
                  <c:v>24</c:v>
                </c:pt>
                <c:pt idx="585">
                  <c:v>42</c:v>
                </c:pt>
                <c:pt idx="586">
                  <c:v>33</c:v>
                </c:pt>
                <c:pt idx="587">
                  <c:v>48.5</c:v>
                </c:pt>
                <c:pt idx="588">
                  <c:v>38</c:v>
                </c:pt>
                <c:pt idx="589">
                  <c:v>33</c:v>
                </c:pt>
                <c:pt idx="590">
                  <c:v>23</c:v>
                </c:pt>
                <c:pt idx="591">
                  <c:v>19.5</c:v>
                </c:pt>
                <c:pt idx="592">
                  <c:v>32</c:v>
                </c:pt>
                <c:pt idx="593">
                  <c:v>35.5</c:v>
                </c:pt>
                <c:pt idx="594">
                  <c:v>35</c:v>
                </c:pt>
                <c:pt idx="595">
                  <c:v>30</c:v>
                </c:pt>
                <c:pt idx="596">
                  <c:v>24</c:v>
                </c:pt>
                <c:pt idx="597">
                  <c:v>25</c:v>
                </c:pt>
                <c:pt idx="598">
                  <c:v>26.5</c:v>
                </c:pt>
                <c:pt idx="599">
                  <c:v>13</c:v>
                </c:pt>
                <c:pt idx="600">
                  <c:v>25.5</c:v>
                </c:pt>
                <c:pt idx="601">
                  <c:v>21</c:v>
                </c:pt>
                <c:pt idx="602">
                  <c:v>19</c:v>
                </c:pt>
                <c:pt idx="603">
                  <c:v>23</c:v>
                </c:pt>
                <c:pt idx="604">
                  <c:v>22</c:v>
                </c:pt>
                <c:pt idx="605">
                  <c:v>32</c:v>
                </c:pt>
                <c:pt idx="606">
                  <c:v>25</c:v>
                </c:pt>
                <c:pt idx="607">
                  <c:v>38</c:v>
                </c:pt>
                <c:pt idx="608">
                  <c:v>41.5</c:v>
                </c:pt>
                <c:pt idx="609">
                  <c:v>23</c:v>
                </c:pt>
                <c:pt idx="610">
                  <c:v>20</c:v>
                </c:pt>
                <c:pt idx="611">
                  <c:v>16</c:v>
                </c:pt>
                <c:pt idx="612">
                  <c:v>42</c:v>
                </c:pt>
                <c:pt idx="613">
                  <c:v>37</c:v>
                </c:pt>
                <c:pt idx="614">
                  <c:v>39.5</c:v>
                </c:pt>
                <c:pt idx="615">
                  <c:v>51</c:v>
                </c:pt>
                <c:pt idx="616">
                  <c:v>46</c:v>
                </c:pt>
                <c:pt idx="617">
                  <c:v>31</c:v>
                </c:pt>
                <c:pt idx="618">
                  <c:v>30.5</c:v>
                </c:pt>
                <c:pt idx="619">
                  <c:v>30</c:v>
                </c:pt>
                <c:pt idx="620">
                  <c:v>34.5</c:v>
                </c:pt>
                <c:pt idx="621">
                  <c:v>32.5</c:v>
                </c:pt>
                <c:pt idx="622">
                  <c:v>26.5</c:v>
                </c:pt>
                <c:pt idx="623">
                  <c:v>27.5</c:v>
                </c:pt>
                <c:pt idx="624">
                  <c:v>32</c:v>
                </c:pt>
                <c:pt idx="625">
                  <c:v>36</c:v>
                </c:pt>
                <c:pt idx="626">
                  <c:v>29.5</c:v>
                </c:pt>
                <c:pt idx="627">
                  <c:v>18</c:v>
                </c:pt>
                <c:pt idx="628">
                  <c:v>19.5</c:v>
                </c:pt>
                <c:pt idx="629">
                  <c:v>25</c:v>
                </c:pt>
                <c:pt idx="630">
                  <c:v>29.5</c:v>
                </c:pt>
                <c:pt idx="631">
                  <c:v>53.5</c:v>
                </c:pt>
                <c:pt idx="632">
                  <c:v>41.5</c:v>
                </c:pt>
                <c:pt idx="633">
                  <c:v>43</c:v>
                </c:pt>
                <c:pt idx="634">
                  <c:v>33.5</c:v>
                </c:pt>
                <c:pt idx="635">
                  <c:v>42</c:v>
                </c:pt>
                <c:pt idx="636">
                  <c:v>41</c:v>
                </c:pt>
                <c:pt idx="637">
                  <c:v>44.5</c:v>
                </c:pt>
                <c:pt idx="638">
                  <c:v>46.5</c:v>
                </c:pt>
                <c:pt idx="639">
                  <c:v>41.5</c:v>
                </c:pt>
                <c:pt idx="640">
                  <c:v>41</c:v>
                </c:pt>
                <c:pt idx="641">
                  <c:v>33.5</c:v>
                </c:pt>
                <c:pt idx="642">
                  <c:v>36.5</c:v>
                </c:pt>
                <c:pt idx="643">
                  <c:v>39.5</c:v>
                </c:pt>
                <c:pt idx="644">
                  <c:v>43.5</c:v>
                </c:pt>
                <c:pt idx="645">
                  <c:v>48</c:v>
                </c:pt>
                <c:pt idx="646">
                  <c:v>44</c:v>
                </c:pt>
                <c:pt idx="647">
                  <c:v>48.5</c:v>
                </c:pt>
                <c:pt idx="648">
                  <c:v>46</c:v>
                </c:pt>
                <c:pt idx="649">
                  <c:v>56.5</c:v>
                </c:pt>
                <c:pt idx="650">
                  <c:v>54</c:v>
                </c:pt>
                <c:pt idx="651">
                  <c:v>44.5</c:v>
                </c:pt>
                <c:pt idx="652">
                  <c:v>40</c:v>
                </c:pt>
                <c:pt idx="653">
                  <c:v>38.5</c:v>
                </c:pt>
                <c:pt idx="654">
                  <c:v>45</c:v>
                </c:pt>
                <c:pt idx="655">
                  <c:v>39.5</c:v>
                </c:pt>
                <c:pt idx="656">
                  <c:v>46</c:v>
                </c:pt>
                <c:pt idx="657">
                  <c:v>46</c:v>
                </c:pt>
                <c:pt idx="658">
                  <c:v>44</c:v>
                </c:pt>
                <c:pt idx="659">
                  <c:v>49</c:v>
                </c:pt>
                <c:pt idx="660">
                  <c:v>54</c:v>
                </c:pt>
                <c:pt idx="661">
                  <c:v>45.5</c:v>
                </c:pt>
                <c:pt idx="662">
                  <c:v>56</c:v>
                </c:pt>
                <c:pt idx="663">
                  <c:v>48.5</c:v>
                </c:pt>
                <c:pt idx="664">
                  <c:v>47.5</c:v>
                </c:pt>
                <c:pt idx="665">
                  <c:v>75</c:v>
                </c:pt>
                <c:pt idx="666">
                  <c:v>75</c:v>
                </c:pt>
                <c:pt idx="667">
                  <c:v>69.5</c:v>
                </c:pt>
                <c:pt idx="668">
                  <c:v>56</c:v>
                </c:pt>
                <c:pt idx="669">
                  <c:v>57</c:v>
                </c:pt>
                <c:pt idx="670">
                  <c:v>57</c:v>
                </c:pt>
                <c:pt idx="671">
                  <c:v>55.5</c:v>
                </c:pt>
                <c:pt idx="672">
                  <c:v>53.5</c:v>
                </c:pt>
                <c:pt idx="673">
                  <c:v>57.5</c:v>
                </c:pt>
                <c:pt idx="674">
                  <c:v>62</c:v>
                </c:pt>
                <c:pt idx="675">
                  <c:v>57.5</c:v>
                </c:pt>
                <c:pt idx="676">
                  <c:v>57.5</c:v>
                </c:pt>
                <c:pt idx="677">
                  <c:v>55.5</c:v>
                </c:pt>
                <c:pt idx="678">
                  <c:v>57</c:v>
                </c:pt>
                <c:pt idx="679">
                  <c:v>63</c:v>
                </c:pt>
                <c:pt idx="680">
                  <c:v>53</c:v>
                </c:pt>
                <c:pt idx="681">
                  <c:v>47.5</c:v>
                </c:pt>
                <c:pt idx="682">
                  <c:v>55</c:v>
                </c:pt>
                <c:pt idx="683">
                  <c:v>66</c:v>
                </c:pt>
                <c:pt idx="684">
                  <c:v>67.5</c:v>
                </c:pt>
                <c:pt idx="685">
                  <c:v>71</c:v>
                </c:pt>
                <c:pt idx="686">
                  <c:v>67.5</c:v>
                </c:pt>
                <c:pt idx="687">
                  <c:v>55.5</c:v>
                </c:pt>
                <c:pt idx="688">
                  <c:v>60.5</c:v>
                </c:pt>
                <c:pt idx="689">
                  <c:v>61.5</c:v>
                </c:pt>
                <c:pt idx="690">
                  <c:v>61</c:v>
                </c:pt>
                <c:pt idx="691">
                  <c:v>65.5</c:v>
                </c:pt>
                <c:pt idx="692">
                  <c:v>69.5</c:v>
                </c:pt>
                <c:pt idx="693">
                  <c:v>64</c:v>
                </c:pt>
                <c:pt idx="694">
                  <c:v>63</c:v>
                </c:pt>
                <c:pt idx="695">
                  <c:v>72.5</c:v>
                </c:pt>
                <c:pt idx="696">
                  <c:v>70</c:v>
                </c:pt>
                <c:pt idx="697">
                  <c:v>66.5</c:v>
                </c:pt>
                <c:pt idx="698">
                  <c:v>66</c:v>
                </c:pt>
                <c:pt idx="699">
                  <c:v>62</c:v>
                </c:pt>
                <c:pt idx="700">
                  <c:v>66</c:v>
                </c:pt>
                <c:pt idx="701">
                  <c:v>65.5</c:v>
                </c:pt>
                <c:pt idx="702">
                  <c:v>61</c:v>
                </c:pt>
                <c:pt idx="703">
                  <c:v>62</c:v>
                </c:pt>
                <c:pt idx="704">
                  <c:v>63</c:v>
                </c:pt>
                <c:pt idx="705">
                  <c:v>71.5</c:v>
                </c:pt>
                <c:pt idx="706">
                  <c:v>70.5</c:v>
                </c:pt>
                <c:pt idx="707">
                  <c:v>74</c:v>
                </c:pt>
                <c:pt idx="708">
                  <c:v>74</c:v>
                </c:pt>
                <c:pt idx="709">
                  <c:v>76</c:v>
                </c:pt>
                <c:pt idx="710">
                  <c:v>74.5</c:v>
                </c:pt>
                <c:pt idx="711">
                  <c:v>72</c:v>
                </c:pt>
                <c:pt idx="712">
                  <c:v>75</c:v>
                </c:pt>
                <c:pt idx="713">
                  <c:v>74</c:v>
                </c:pt>
                <c:pt idx="714">
                  <c:v>68</c:v>
                </c:pt>
                <c:pt idx="715">
                  <c:v>70.5</c:v>
                </c:pt>
                <c:pt idx="716">
                  <c:v>69.5</c:v>
                </c:pt>
                <c:pt idx="717">
                  <c:v>66.5</c:v>
                </c:pt>
                <c:pt idx="718">
                  <c:v>67</c:v>
                </c:pt>
                <c:pt idx="719">
                  <c:v>68</c:v>
                </c:pt>
                <c:pt idx="720">
                  <c:v>68</c:v>
                </c:pt>
                <c:pt idx="721">
                  <c:v>67.5</c:v>
                </c:pt>
                <c:pt idx="722">
                  <c:v>71.5</c:v>
                </c:pt>
                <c:pt idx="723">
                  <c:v>76</c:v>
                </c:pt>
                <c:pt idx="724">
                  <c:v>71</c:v>
                </c:pt>
                <c:pt idx="725">
                  <c:v>74</c:v>
                </c:pt>
                <c:pt idx="726">
                  <c:v>68.5</c:v>
                </c:pt>
                <c:pt idx="727">
                  <c:v>74</c:v>
                </c:pt>
                <c:pt idx="728">
                  <c:v>71.5</c:v>
                </c:pt>
                <c:pt idx="729">
                  <c:v>76</c:v>
                </c:pt>
                <c:pt idx="730">
                  <c:v>77</c:v>
                </c:pt>
                <c:pt idx="731">
                  <c:v>79.5</c:v>
                </c:pt>
                <c:pt idx="732">
                  <c:v>76.5</c:v>
                </c:pt>
                <c:pt idx="733">
                  <c:v>77</c:v>
                </c:pt>
                <c:pt idx="734">
                  <c:v>71</c:v>
                </c:pt>
                <c:pt idx="735">
                  <c:v>73.5</c:v>
                </c:pt>
                <c:pt idx="736">
                  <c:v>74.5</c:v>
                </c:pt>
                <c:pt idx="737">
                  <c:v>75.5</c:v>
                </c:pt>
                <c:pt idx="738">
                  <c:v>71</c:v>
                </c:pt>
                <c:pt idx="739">
                  <c:v>73.5</c:v>
                </c:pt>
                <c:pt idx="740">
                  <c:v>82.5</c:v>
                </c:pt>
                <c:pt idx="741">
                  <c:v>80</c:v>
                </c:pt>
                <c:pt idx="742">
                  <c:v>74.5</c:v>
                </c:pt>
                <c:pt idx="743">
                  <c:v>68.5</c:v>
                </c:pt>
                <c:pt idx="744">
                  <c:v>79.5</c:v>
                </c:pt>
                <c:pt idx="745">
                  <c:v>80</c:v>
                </c:pt>
                <c:pt idx="746">
                  <c:v>78.5</c:v>
                </c:pt>
                <c:pt idx="747">
                  <c:v>79</c:v>
                </c:pt>
                <c:pt idx="748">
                  <c:v>79</c:v>
                </c:pt>
                <c:pt idx="749">
                  <c:v>76.5</c:v>
                </c:pt>
                <c:pt idx="750">
                  <c:v>75.5</c:v>
                </c:pt>
                <c:pt idx="751">
                  <c:v>75.5</c:v>
                </c:pt>
                <c:pt idx="752">
                  <c:v>71</c:v>
                </c:pt>
                <c:pt idx="753">
                  <c:v>64</c:v>
                </c:pt>
                <c:pt idx="754">
                  <c:v>64</c:v>
                </c:pt>
                <c:pt idx="755">
                  <c:v>67.5</c:v>
                </c:pt>
                <c:pt idx="756">
                  <c:v>67</c:v>
                </c:pt>
                <c:pt idx="757">
                  <c:v>68</c:v>
                </c:pt>
                <c:pt idx="758">
                  <c:v>66.5</c:v>
                </c:pt>
                <c:pt idx="759">
                  <c:v>62.5</c:v>
                </c:pt>
                <c:pt idx="760">
                  <c:v>70</c:v>
                </c:pt>
                <c:pt idx="761">
                  <c:v>68.5</c:v>
                </c:pt>
                <c:pt idx="762">
                  <c:v>70.5</c:v>
                </c:pt>
                <c:pt idx="763">
                  <c:v>61</c:v>
                </c:pt>
                <c:pt idx="764">
                  <c:v>57.5</c:v>
                </c:pt>
                <c:pt idx="765">
                  <c:v>59</c:v>
                </c:pt>
                <c:pt idx="766">
                  <c:v>61.5</c:v>
                </c:pt>
                <c:pt idx="767">
                  <c:v>67</c:v>
                </c:pt>
                <c:pt idx="768">
                  <c:v>72</c:v>
                </c:pt>
                <c:pt idx="769">
                  <c:v>67.5</c:v>
                </c:pt>
                <c:pt idx="770">
                  <c:v>60.5</c:v>
                </c:pt>
                <c:pt idx="771">
                  <c:v>61</c:v>
                </c:pt>
                <c:pt idx="772">
                  <c:v>54.5</c:v>
                </c:pt>
                <c:pt idx="773">
                  <c:v>50</c:v>
                </c:pt>
                <c:pt idx="774">
                  <c:v>48</c:v>
                </c:pt>
                <c:pt idx="775">
                  <c:v>63.5</c:v>
                </c:pt>
                <c:pt idx="776">
                  <c:v>57</c:v>
                </c:pt>
                <c:pt idx="777">
                  <c:v>57</c:v>
                </c:pt>
                <c:pt idx="778">
                  <c:v>59</c:v>
                </c:pt>
                <c:pt idx="779">
                  <c:v>57.5</c:v>
                </c:pt>
                <c:pt idx="780">
                  <c:v>51.5</c:v>
                </c:pt>
                <c:pt idx="781">
                  <c:v>46</c:v>
                </c:pt>
                <c:pt idx="782">
                  <c:v>49.5</c:v>
                </c:pt>
                <c:pt idx="783">
                  <c:v>44.5</c:v>
                </c:pt>
                <c:pt idx="784">
                  <c:v>38.5</c:v>
                </c:pt>
                <c:pt idx="785">
                  <c:v>38.5</c:v>
                </c:pt>
                <c:pt idx="786">
                  <c:v>44.5</c:v>
                </c:pt>
                <c:pt idx="787">
                  <c:v>51.5</c:v>
                </c:pt>
                <c:pt idx="788">
                  <c:v>56</c:v>
                </c:pt>
                <c:pt idx="789">
                  <c:v>60</c:v>
                </c:pt>
                <c:pt idx="790">
                  <c:v>49.5</c:v>
                </c:pt>
                <c:pt idx="791">
                  <c:v>51</c:v>
                </c:pt>
                <c:pt idx="792">
                  <c:v>52.5</c:v>
                </c:pt>
                <c:pt idx="793">
                  <c:v>52.5</c:v>
                </c:pt>
                <c:pt idx="794">
                  <c:v>55.5</c:v>
                </c:pt>
                <c:pt idx="795">
                  <c:v>49.5</c:v>
                </c:pt>
                <c:pt idx="796">
                  <c:v>45.5</c:v>
                </c:pt>
                <c:pt idx="797">
                  <c:v>48.5</c:v>
                </c:pt>
                <c:pt idx="798">
                  <c:v>44.5</c:v>
                </c:pt>
                <c:pt idx="799">
                  <c:v>45.5</c:v>
                </c:pt>
                <c:pt idx="800">
                  <c:v>52.5</c:v>
                </c:pt>
                <c:pt idx="801">
                  <c:v>52.5</c:v>
                </c:pt>
                <c:pt idx="802">
                  <c:v>58</c:v>
                </c:pt>
                <c:pt idx="803">
                  <c:v>50</c:v>
                </c:pt>
                <c:pt idx="804">
                  <c:v>49.5</c:v>
                </c:pt>
                <c:pt idx="805">
                  <c:v>59</c:v>
                </c:pt>
                <c:pt idx="806">
                  <c:v>49</c:v>
                </c:pt>
                <c:pt idx="807">
                  <c:v>46</c:v>
                </c:pt>
                <c:pt idx="808">
                  <c:v>46.5</c:v>
                </c:pt>
                <c:pt idx="809">
                  <c:v>54.5</c:v>
                </c:pt>
                <c:pt idx="810">
                  <c:v>45.5</c:v>
                </c:pt>
                <c:pt idx="811">
                  <c:v>47</c:v>
                </c:pt>
                <c:pt idx="812">
                  <c:v>51</c:v>
                </c:pt>
                <c:pt idx="813">
                  <c:v>48</c:v>
                </c:pt>
                <c:pt idx="814">
                  <c:v>50.5</c:v>
                </c:pt>
                <c:pt idx="815">
                  <c:v>47</c:v>
                </c:pt>
                <c:pt idx="816">
                  <c:v>42.5</c:v>
                </c:pt>
                <c:pt idx="817">
                  <c:v>37</c:v>
                </c:pt>
                <c:pt idx="818">
                  <c:v>48</c:v>
                </c:pt>
                <c:pt idx="819">
                  <c:v>48.5</c:v>
                </c:pt>
                <c:pt idx="820">
                  <c:v>32</c:v>
                </c:pt>
                <c:pt idx="821">
                  <c:v>31.5</c:v>
                </c:pt>
                <c:pt idx="822">
                  <c:v>37.5</c:v>
                </c:pt>
                <c:pt idx="823">
                  <c:v>41</c:v>
                </c:pt>
                <c:pt idx="824">
                  <c:v>30.5</c:v>
                </c:pt>
                <c:pt idx="825">
                  <c:v>32.5</c:v>
                </c:pt>
                <c:pt idx="826">
                  <c:v>41</c:v>
                </c:pt>
                <c:pt idx="827">
                  <c:v>39.5</c:v>
                </c:pt>
                <c:pt idx="828">
                  <c:v>30.5</c:v>
                </c:pt>
                <c:pt idx="829">
                  <c:v>22.5</c:v>
                </c:pt>
                <c:pt idx="830">
                  <c:v>29.5</c:v>
                </c:pt>
                <c:pt idx="831">
                  <c:v>31.5</c:v>
                </c:pt>
                <c:pt idx="832">
                  <c:v>27</c:v>
                </c:pt>
                <c:pt idx="833">
                  <c:v>24.5</c:v>
                </c:pt>
                <c:pt idx="834">
                  <c:v>29.5</c:v>
                </c:pt>
                <c:pt idx="835">
                  <c:v>39</c:v>
                </c:pt>
                <c:pt idx="836">
                  <c:v>30.5</c:v>
                </c:pt>
                <c:pt idx="837">
                  <c:v>18.5</c:v>
                </c:pt>
                <c:pt idx="838">
                  <c:v>20</c:v>
                </c:pt>
                <c:pt idx="839">
                  <c:v>23.5</c:v>
                </c:pt>
                <c:pt idx="840">
                  <c:v>30.5</c:v>
                </c:pt>
                <c:pt idx="841">
                  <c:v>32</c:v>
                </c:pt>
                <c:pt idx="842">
                  <c:v>20.5</c:v>
                </c:pt>
                <c:pt idx="843">
                  <c:v>24</c:v>
                </c:pt>
                <c:pt idx="844">
                  <c:v>28</c:v>
                </c:pt>
                <c:pt idx="845">
                  <c:v>28.5</c:v>
                </c:pt>
                <c:pt idx="846">
                  <c:v>31</c:v>
                </c:pt>
                <c:pt idx="847">
                  <c:v>35</c:v>
                </c:pt>
                <c:pt idx="848">
                  <c:v>40.5</c:v>
                </c:pt>
                <c:pt idx="849">
                  <c:v>34.5</c:v>
                </c:pt>
                <c:pt idx="850">
                  <c:v>33</c:v>
                </c:pt>
                <c:pt idx="851">
                  <c:v>33</c:v>
                </c:pt>
                <c:pt idx="852">
                  <c:v>40</c:v>
                </c:pt>
                <c:pt idx="853">
                  <c:v>47</c:v>
                </c:pt>
                <c:pt idx="854">
                  <c:v>35</c:v>
                </c:pt>
                <c:pt idx="855">
                  <c:v>33</c:v>
                </c:pt>
                <c:pt idx="856">
                  <c:v>27</c:v>
                </c:pt>
                <c:pt idx="857">
                  <c:v>21</c:v>
                </c:pt>
                <c:pt idx="858">
                  <c:v>28</c:v>
                </c:pt>
                <c:pt idx="859">
                  <c:v>27.5</c:v>
                </c:pt>
                <c:pt idx="860">
                  <c:v>32.5</c:v>
                </c:pt>
                <c:pt idx="861">
                  <c:v>25</c:v>
                </c:pt>
                <c:pt idx="862">
                  <c:v>29</c:v>
                </c:pt>
                <c:pt idx="863">
                  <c:v>35</c:v>
                </c:pt>
                <c:pt idx="864">
                  <c:v>31.5</c:v>
                </c:pt>
                <c:pt idx="865">
                  <c:v>30.5</c:v>
                </c:pt>
                <c:pt idx="866">
                  <c:v>32</c:v>
                </c:pt>
                <c:pt idx="867">
                  <c:v>33.5</c:v>
                </c:pt>
                <c:pt idx="868">
                  <c:v>28.5</c:v>
                </c:pt>
                <c:pt idx="869">
                  <c:v>28</c:v>
                </c:pt>
                <c:pt idx="870">
                  <c:v>36.5</c:v>
                </c:pt>
                <c:pt idx="871">
                  <c:v>35.5</c:v>
                </c:pt>
                <c:pt idx="872">
                  <c:v>37.5</c:v>
                </c:pt>
                <c:pt idx="873">
                  <c:v>35.5</c:v>
                </c:pt>
                <c:pt idx="874">
                  <c:v>40.5</c:v>
                </c:pt>
                <c:pt idx="875">
                  <c:v>39</c:v>
                </c:pt>
                <c:pt idx="876">
                  <c:v>37</c:v>
                </c:pt>
                <c:pt idx="877">
                  <c:v>40.5</c:v>
                </c:pt>
                <c:pt idx="878">
                  <c:v>45</c:v>
                </c:pt>
                <c:pt idx="879">
                  <c:v>47.5</c:v>
                </c:pt>
                <c:pt idx="880">
                  <c:v>46.5</c:v>
                </c:pt>
                <c:pt idx="881">
                  <c:v>45.5</c:v>
                </c:pt>
                <c:pt idx="882">
                  <c:v>43.5</c:v>
                </c:pt>
                <c:pt idx="883">
                  <c:v>48</c:v>
                </c:pt>
                <c:pt idx="884">
                  <c:v>49.5</c:v>
                </c:pt>
                <c:pt idx="885">
                  <c:v>50.5</c:v>
                </c:pt>
                <c:pt idx="886">
                  <c:v>57.5</c:v>
                </c:pt>
                <c:pt idx="887">
                  <c:v>53.5</c:v>
                </c:pt>
                <c:pt idx="888">
                  <c:v>47.5</c:v>
                </c:pt>
                <c:pt idx="889">
                  <c:v>50.5</c:v>
                </c:pt>
                <c:pt idx="890">
                  <c:v>39.5</c:v>
                </c:pt>
                <c:pt idx="891">
                  <c:v>49.5</c:v>
                </c:pt>
                <c:pt idx="892">
                  <c:v>43.5</c:v>
                </c:pt>
                <c:pt idx="893">
                  <c:v>50</c:v>
                </c:pt>
                <c:pt idx="894">
                  <c:v>56.5</c:v>
                </c:pt>
                <c:pt idx="895">
                  <c:v>59.5</c:v>
                </c:pt>
                <c:pt idx="896">
                  <c:v>68</c:v>
                </c:pt>
                <c:pt idx="897">
                  <c:v>71</c:v>
                </c:pt>
                <c:pt idx="898">
                  <c:v>71</c:v>
                </c:pt>
                <c:pt idx="899">
                  <c:v>58</c:v>
                </c:pt>
                <c:pt idx="900">
                  <c:v>54.5</c:v>
                </c:pt>
                <c:pt idx="901">
                  <c:v>46.5</c:v>
                </c:pt>
                <c:pt idx="902">
                  <c:v>52</c:v>
                </c:pt>
                <c:pt idx="903">
                  <c:v>59</c:v>
                </c:pt>
                <c:pt idx="904">
                  <c:v>49</c:v>
                </c:pt>
                <c:pt idx="905">
                  <c:v>52.5</c:v>
                </c:pt>
                <c:pt idx="906">
                  <c:v>57</c:v>
                </c:pt>
                <c:pt idx="907">
                  <c:v>57.5</c:v>
                </c:pt>
                <c:pt idx="908">
                  <c:v>57.5</c:v>
                </c:pt>
                <c:pt idx="909">
                  <c:v>48</c:v>
                </c:pt>
                <c:pt idx="910">
                  <c:v>49.5</c:v>
                </c:pt>
                <c:pt idx="911">
                  <c:v>46.5</c:v>
                </c:pt>
                <c:pt idx="912">
                  <c:v>49.5</c:v>
                </c:pt>
                <c:pt idx="913">
                  <c:v>57</c:v>
                </c:pt>
                <c:pt idx="914">
                  <c:v>75</c:v>
                </c:pt>
                <c:pt idx="915">
                  <c:v>69.5</c:v>
                </c:pt>
                <c:pt idx="916">
                  <c:v>65</c:v>
                </c:pt>
                <c:pt idx="917">
                  <c:v>66</c:v>
                </c:pt>
                <c:pt idx="918">
                  <c:v>63.5</c:v>
                </c:pt>
                <c:pt idx="919">
                  <c:v>48</c:v>
                </c:pt>
                <c:pt idx="920">
                  <c:v>48.5</c:v>
                </c:pt>
                <c:pt idx="921">
                  <c:v>48.5</c:v>
                </c:pt>
                <c:pt idx="922">
                  <c:v>43.5</c:v>
                </c:pt>
                <c:pt idx="923">
                  <c:v>55</c:v>
                </c:pt>
                <c:pt idx="924">
                  <c:v>60</c:v>
                </c:pt>
                <c:pt idx="925">
                  <c:v>62</c:v>
                </c:pt>
                <c:pt idx="926">
                  <c:v>53</c:v>
                </c:pt>
                <c:pt idx="927">
                  <c:v>59.5</c:v>
                </c:pt>
                <c:pt idx="928">
                  <c:v>68</c:v>
                </c:pt>
                <c:pt idx="929">
                  <c:v>67.5</c:v>
                </c:pt>
                <c:pt idx="930">
                  <c:v>67.5</c:v>
                </c:pt>
                <c:pt idx="931">
                  <c:v>74</c:v>
                </c:pt>
                <c:pt idx="932">
                  <c:v>77.5</c:v>
                </c:pt>
                <c:pt idx="933">
                  <c:v>66</c:v>
                </c:pt>
                <c:pt idx="934">
                  <c:v>73</c:v>
                </c:pt>
                <c:pt idx="935">
                  <c:v>77.5</c:v>
                </c:pt>
                <c:pt idx="936">
                  <c:v>72.5</c:v>
                </c:pt>
                <c:pt idx="937">
                  <c:v>75.5</c:v>
                </c:pt>
                <c:pt idx="938">
                  <c:v>77</c:v>
                </c:pt>
                <c:pt idx="939">
                  <c:v>72</c:v>
                </c:pt>
                <c:pt idx="940">
                  <c:v>64.5</c:v>
                </c:pt>
                <c:pt idx="941">
                  <c:v>60.5</c:v>
                </c:pt>
                <c:pt idx="942">
                  <c:v>58</c:v>
                </c:pt>
                <c:pt idx="943">
                  <c:v>66.5</c:v>
                </c:pt>
                <c:pt idx="944">
                  <c:v>74</c:v>
                </c:pt>
                <c:pt idx="945">
                  <c:v>72</c:v>
                </c:pt>
                <c:pt idx="946">
                  <c:v>70</c:v>
                </c:pt>
                <c:pt idx="947">
                  <c:v>69</c:v>
                </c:pt>
                <c:pt idx="948">
                  <c:v>65</c:v>
                </c:pt>
                <c:pt idx="949">
                  <c:v>78.5</c:v>
                </c:pt>
                <c:pt idx="950">
                  <c:v>77</c:v>
                </c:pt>
                <c:pt idx="951">
                  <c:v>77.5</c:v>
                </c:pt>
                <c:pt idx="952">
                  <c:v>80</c:v>
                </c:pt>
                <c:pt idx="953">
                  <c:v>78.5</c:v>
                </c:pt>
                <c:pt idx="954">
                  <c:v>79</c:v>
                </c:pt>
                <c:pt idx="955">
                  <c:v>81</c:v>
                </c:pt>
                <c:pt idx="956">
                  <c:v>71.5</c:v>
                </c:pt>
                <c:pt idx="957">
                  <c:v>68</c:v>
                </c:pt>
                <c:pt idx="958">
                  <c:v>67.5</c:v>
                </c:pt>
                <c:pt idx="959">
                  <c:v>81</c:v>
                </c:pt>
                <c:pt idx="960">
                  <c:v>84</c:v>
                </c:pt>
                <c:pt idx="961">
                  <c:v>89</c:v>
                </c:pt>
                <c:pt idx="962">
                  <c:v>86</c:v>
                </c:pt>
                <c:pt idx="963">
                  <c:v>79.5</c:v>
                </c:pt>
                <c:pt idx="964">
                  <c:v>76.5</c:v>
                </c:pt>
                <c:pt idx="965">
                  <c:v>79</c:v>
                </c:pt>
                <c:pt idx="966">
                  <c:v>76.5</c:v>
                </c:pt>
                <c:pt idx="967">
                  <c:v>74</c:v>
                </c:pt>
                <c:pt idx="968">
                  <c:v>80.5</c:v>
                </c:pt>
                <c:pt idx="969">
                  <c:v>79.5</c:v>
                </c:pt>
                <c:pt idx="970">
                  <c:v>79.5</c:v>
                </c:pt>
                <c:pt idx="971">
                  <c:v>78.5</c:v>
                </c:pt>
                <c:pt idx="972">
                  <c:v>80.5</c:v>
                </c:pt>
                <c:pt idx="973">
                  <c:v>83.5</c:v>
                </c:pt>
                <c:pt idx="974">
                  <c:v>76</c:v>
                </c:pt>
                <c:pt idx="975">
                  <c:v>73.5</c:v>
                </c:pt>
                <c:pt idx="976">
                  <c:v>76</c:v>
                </c:pt>
                <c:pt idx="977">
                  <c:v>76.5</c:v>
                </c:pt>
                <c:pt idx="978">
                  <c:v>74</c:v>
                </c:pt>
                <c:pt idx="979">
                  <c:v>71.5</c:v>
                </c:pt>
                <c:pt idx="980">
                  <c:v>74.5</c:v>
                </c:pt>
                <c:pt idx="981">
                  <c:v>78</c:v>
                </c:pt>
                <c:pt idx="982">
                  <c:v>83</c:v>
                </c:pt>
                <c:pt idx="983">
                  <c:v>80.5</c:v>
                </c:pt>
                <c:pt idx="984">
                  <c:v>77.5</c:v>
                </c:pt>
                <c:pt idx="985">
                  <c:v>80</c:v>
                </c:pt>
                <c:pt idx="986">
                  <c:v>80</c:v>
                </c:pt>
                <c:pt idx="987">
                  <c:v>82</c:v>
                </c:pt>
                <c:pt idx="988">
                  <c:v>70.5</c:v>
                </c:pt>
                <c:pt idx="989">
                  <c:v>70.5</c:v>
                </c:pt>
                <c:pt idx="990">
                  <c:v>78</c:v>
                </c:pt>
                <c:pt idx="991">
                  <c:v>76</c:v>
                </c:pt>
                <c:pt idx="992">
                  <c:v>72.5</c:v>
                </c:pt>
                <c:pt idx="993">
                  <c:v>74</c:v>
                </c:pt>
                <c:pt idx="994">
                  <c:v>73</c:v>
                </c:pt>
                <c:pt idx="995">
                  <c:v>65.5</c:v>
                </c:pt>
                <c:pt idx="996">
                  <c:v>65</c:v>
                </c:pt>
                <c:pt idx="997">
                  <c:v>65.5</c:v>
                </c:pt>
                <c:pt idx="998">
                  <c:v>68</c:v>
                </c:pt>
                <c:pt idx="999">
                  <c:v>74.5</c:v>
                </c:pt>
                <c:pt idx="1000">
                  <c:v>78</c:v>
                </c:pt>
                <c:pt idx="1001">
                  <c:v>82</c:v>
                </c:pt>
                <c:pt idx="1002">
                  <c:v>81.5</c:v>
                </c:pt>
                <c:pt idx="1003">
                  <c:v>81</c:v>
                </c:pt>
                <c:pt idx="1004">
                  <c:v>62</c:v>
                </c:pt>
                <c:pt idx="1005">
                  <c:v>65</c:v>
                </c:pt>
                <c:pt idx="1006">
                  <c:v>75.5</c:v>
                </c:pt>
                <c:pt idx="1007">
                  <c:v>74</c:v>
                </c:pt>
                <c:pt idx="1008">
                  <c:v>64.5</c:v>
                </c:pt>
                <c:pt idx="1009">
                  <c:v>60</c:v>
                </c:pt>
                <c:pt idx="1010">
                  <c:v>63</c:v>
                </c:pt>
                <c:pt idx="1011">
                  <c:v>62</c:v>
                </c:pt>
                <c:pt idx="1012">
                  <c:v>59</c:v>
                </c:pt>
                <c:pt idx="1013">
                  <c:v>58.5</c:v>
                </c:pt>
                <c:pt idx="1014">
                  <c:v>68</c:v>
                </c:pt>
                <c:pt idx="1015">
                  <c:v>59.5</c:v>
                </c:pt>
                <c:pt idx="1016">
                  <c:v>60</c:v>
                </c:pt>
                <c:pt idx="1017">
                  <c:v>71</c:v>
                </c:pt>
                <c:pt idx="1018">
                  <c:v>71.5</c:v>
                </c:pt>
                <c:pt idx="1019">
                  <c:v>65.5</c:v>
                </c:pt>
                <c:pt idx="1020">
                  <c:v>66</c:v>
                </c:pt>
                <c:pt idx="1021">
                  <c:v>66.5</c:v>
                </c:pt>
                <c:pt idx="1022">
                  <c:v>66.5</c:v>
                </c:pt>
                <c:pt idx="1023">
                  <c:v>68.5</c:v>
                </c:pt>
                <c:pt idx="1024">
                  <c:v>55.5</c:v>
                </c:pt>
                <c:pt idx="1025">
                  <c:v>52.5</c:v>
                </c:pt>
                <c:pt idx="1026">
                  <c:v>56</c:v>
                </c:pt>
                <c:pt idx="1027">
                  <c:v>57</c:v>
                </c:pt>
                <c:pt idx="1028">
                  <c:v>60.5</c:v>
                </c:pt>
                <c:pt idx="1029">
                  <c:v>56</c:v>
                </c:pt>
                <c:pt idx="1030">
                  <c:v>65</c:v>
                </c:pt>
                <c:pt idx="1031">
                  <c:v>56.5</c:v>
                </c:pt>
                <c:pt idx="1032">
                  <c:v>52.5</c:v>
                </c:pt>
                <c:pt idx="1033">
                  <c:v>50</c:v>
                </c:pt>
                <c:pt idx="1034">
                  <c:v>55.5</c:v>
                </c:pt>
                <c:pt idx="1035">
                  <c:v>50.5</c:v>
                </c:pt>
                <c:pt idx="1036">
                  <c:v>49</c:v>
                </c:pt>
                <c:pt idx="1037">
                  <c:v>48.5</c:v>
                </c:pt>
                <c:pt idx="1038">
                  <c:v>52</c:v>
                </c:pt>
                <c:pt idx="1039">
                  <c:v>59</c:v>
                </c:pt>
                <c:pt idx="1040">
                  <c:v>64</c:v>
                </c:pt>
                <c:pt idx="1041">
                  <c:v>66.5</c:v>
                </c:pt>
                <c:pt idx="1042">
                  <c:v>63.5</c:v>
                </c:pt>
                <c:pt idx="1043">
                  <c:v>57.5</c:v>
                </c:pt>
                <c:pt idx="1044">
                  <c:v>46</c:v>
                </c:pt>
                <c:pt idx="1045">
                  <c:v>40</c:v>
                </c:pt>
                <c:pt idx="1046">
                  <c:v>39.5</c:v>
                </c:pt>
                <c:pt idx="1047">
                  <c:v>41.5</c:v>
                </c:pt>
                <c:pt idx="1048">
                  <c:v>45.5</c:v>
                </c:pt>
                <c:pt idx="1049">
                  <c:v>42</c:v>
                </c:pt>
                <c:pt idx="1050">
                  <c:v>49</c:v>
                </c:pt>
                <c:pt idx="1051">
                  <c:v>49.5</c:v>
                </c:pt>
                <c:pt idx="1052">
                  <c:v>47.5</c:v>
                </c:pt>
                <c:pt idx="1053">
                  <c:v>47</c:v>
                </c:pt>
                <c:pt idx="1054">
                  <c:v>53.5</c:v>
                </c:pt>
                <c:pt idx="1055">
                  <c:v>56</c:v>
                </c:pt>
                <c:pt idx="1056">
                  <c:v>47</c:v>
                </c:pt>
                <c:pt idx="1057">
                  <c:v>46.5</c:v>
                </c:pt>
                <c:pt idx="1058">
                  <c:v>39.5</c:v>
                </c:pt>
                <c:pt idx="1059">
                  <c:v>51</c:v>
                </c:pt>
                <c:pt idx="1060">
                  <c:v>49.5</c:v>
                </c:pt>
                <c:pt idx="1061">
                  <c:v>42.5</c:v>
                </c:pt>
                <c:pt idx="1062">
                  <c:v>36</c:v>
                </c:pt>
                <c:pt idx="1063">
                  <c:v>36</c:v>
                </c:pt>
                <c:pt idx="1064">
                  <c:v>50</c:v>
                </c:pt>
                <c:pt idx="1065">
                  <c:v>46.5</c:v>
                </c:pt>
                <c:pt idx="1066">
                  <c:v>35.5</c:v>
                </c:pt>
                <c:pt idx="1067">
                  <c:v>31.5</c:v>
                </c:pt>
                <c:pt idx="1068">
                  <c:v>33</c:v>
                </c:pt>
                <c:pt idx="1069">
                  <c:v>32.5</c:v>
                </c:pt>
                <c:pt idx="1070">
                  <c:v>27</c:v>
                </c:pt>
                <c:pt idx="1071">
                  <c:v>22</c:v>
                </c:pt>
                <c:pt idx="1072">
                  <c:v>48.5</c:v>
                </c:pt>
                <c:pt idx="1073">
                  <c:v>30</c:v>
                </c:pt>
                <c:pt idx="1074">
                  <c:v>21</c:v>
                </c:pt>
                <c:pt idx="1075">
                  <c:v>24</c:v>
                </c:pt>
                <c:pt idx="1076">
                  <c:v>22.5</c:v>
                </c:pt>
                <c:pt idx="1077">
                  <c:v>29</c:v>
                </c:pt>
                <c:pt idx="1078">
                  <c:v>27.5</c:v>
                </c:pt>
                <c:pt idx="1079">
                  <c:v>31</c:v>
                </c:pt>
                <c:pt idx="1080">
                  <c:v>31.5</c:v>
                </c:pt>
                <c:pt idx="1081">
                  <c:v>23.5</c:v>
                </c:pt>
                <c:pt idx="1082">
                  <c:v>25.5</c:v>
                </c:pt>
                <c:pt idx="1083">
                  <c:v>30</c:v>
                </c:pt>
                <c:pt idx="1084">
                  <c:v>26</c:v>
                </c:pt>
                <c:pt idx="1085">
                  <c:v>27.5</c:v>
                </c:pt>
                <c:pt idx="1086">
                  <c:v>38.5</c:v>
                </c:pt>
                <c:pt idx="1087">
                  <c:v>27.5</c:v>
                </c:pt>
                <c:pt idx="1088">
                  <c:v>30.5</c:v>
                </c:pt>
                <c:pt idx="1089">
                  <c:v>24</c:v>
                </c:pt>
                <c:pt idx="1090">
                  <c:v>25.5</c:v>
                </c:pt>
                <c:pt idx="1091">
                  <c:v>26.5</c:v>
                </c:pt>
                <c:pt idx="1092">
                  <c:v>24</c:v>
                </c:pt>
                <c:pt idx="1093">
                  <c:v>23.5</c:v>
                </c:pt>
                <c:pt idx="1094">
                  <c:v>26.5</c:v>
                </c:pt>
                <c:pt idx="1095">
                  <c:v>18</c:v>
                </c:pt>
                <c:pt idx="1096">
                  <c:v>23.5</c:v>
                </c:pt>
                <c:pt idx="1097">
                  <c:v>33.5</c:v>
                </c:pt>
                <c:pt idx="1098">
                  <c:v>36.5</c:v>
                </c:pt>
                <c:pt idx="1099">
                  <c:v>28.5</c:v>
                </c:pt>
                <c:pt idx="1100">
                  <c:v>13</c:v>
                </c:pt>
                <c:pt idx="1101">
                  <c:v>10.5</c:v>
                </c:pt>
                <c:pt idx="1102">
                  <c:v>29</c:v>
                </c:pt>
                <c:pt idx="1103">
                  <c:v>30</c:v>
                </c:pt>
                <c:pt idx="1104">
                  <c:v>26</c:v>
                </c:pt>
                <c:pt idx="1105">
                  <c:v>25.5</c:v>
                </c:pt>
                <c:pt idx="1106">
                  <c:v>24.5</c:v>
                </c:pt>
                <c:pt idx="1107">
                  <c:v>26.5</c:v>
                </c:pt>
                <c:pt idx="1108">
                  <c:v>31.5</c:v>
                </c:pt>
                <c:pt idx="1109">
                  <c:v>22</c:v>
                </c:pt>
                <c:pt idx="1110">
                  <c:v>36</c:v>
                </c:pt>
                <c:pt idx="1111">
                  <c:v>36.5</c:v>
                </c:pt>
                <c:pt idx="1112">
                  <c:v>25</c:v>
                </c:pt>
                <c:pt idx="1113">
                  <c:v>22</c:v>
                </c:pt>
                <c:pt idx="1114">
                  <c:v>17</c:v>
                </c:pt>
                <c:pt idx="1115">
                  <c:v>32.5</c:v>
                </c:pt>
                <c:pt idx="1116">
                  <c:v>40</c:v>
                </c:pt>
                <c:pt idx="1117">
                  <c:v>26.5</c:v>
                </c:pt>
                <c:pt idx="1118">
                  <c:v>33.5</c:v>
                </c:pt>
                <c:pt idx="1119">
                  <c:v>48</c:v>
                </c:pt>
                <c:pt idx="1120">
                  <c:v>25</c:v>
                </c:pt>
                <c:pt idx="1121">
                  <c:v>23.5</c:v>
                </c:pt>
                <c:pt idx="1122">
                  <c:v>27</c:v>
                </c:pt>
                <c:pt idx="1123">
                  <c:v>30.5</c:v>
                </c:pt>
                <c:pt idx="1124">
                  <c:v>41.5</c:v>
                </c:pt>
                <c:pt idx="1125">
                  <c:v>43.5</c:v>
                </c:pt>
                <c:pt idx="1126">
                  <c:v>38.5</c:v>
                </c:pt>
                <c:pt idx="1127">
                  <c:v>35.5</c:v>
                </c:pt>
                <c:pt idx="1128">
                  <c:v>25.5</c:v>
                </c:pt>
                <c:pt idx="1129">
                  <c:v>44</c:v>
                </c:pt>
                <c:pt idx="1130">
                  <c:v>35.5</c:v>
                </c:pt>
                <c:pt idx="1131">
                  <c:v>37.5</c:v>
                </c:pt>
                <c:pt idx="1132">
                  <c:v>38</c:v>
                </c:pt>
                <c:pt idx="1133">
                  <c:v>45</c:v>
                </c:pt>
                <c:pt idx="1134">
                  <c:v>43.5</c:v>
                </c:pt>
                <c:pt idx="1135">
                  <c:v>35.5</c:v>
                </c:pt>
                <c:pt idx="1136">
                  <c:v>39</c:v>
                </c:pt>
                <c:pt idx="1137">
                  <c:v>46</c:v>
                </c:pt>
                <c:pt idx="1138">
                  <c:v>53</c:v>
                </c:pt>
                <c:pt idx="1139">
                  <c:v>40.5</c:v>
                </c:pt>
                <c:pt idx="1140">
                  <c:v>38</c:v>
                </c:pt>
                <c:pt idx="1141">
                  <c:v>41</c:v>
                </c:pt>
                <c:pt idx="1142">
                  <c:v>32</c:v>
                </c:pt>
                <c:pt idx="1143">
                  <c:v>34.5</c:v>
                </c:pt>
                <c:pt idx="1144">
                  <c:v>34</c:v>
                </c:pt>
                <c:pt idx="1145">
                  <c:v>35</c:v>
                </c:pt>
                <c:pt idx="1146">
                  <c:v>39.5</c:v>
                </c:pt>
                <c:pt idx="1147">
                  <c:v>43.5</c:v>
                </c:pt>
                <c:pt idx="1148">
                  <c:v>38</c:v>
                </c:pt>
                <c:pt idx="1149">
                  <c:v>49.5</c:v>
                </c:pt>
                <c:pt idx="1150">
                  <c:v>54</c:v>
                </c:pt>
                <c:pt idx="1151">
                  <c:v>51</c:v>
                </c:pt>
                <c:pt idx="1152">
                  <c:v>45.5</c:v>
                </c:pt>
                <c:pt idx="1153">
                  <c:v>42.5</c:v>
                </c:pt>
                <c:pt idx="1154">
                  <c:v>52</c:v>
                </c:pt>
                <c:pt idx="1155">
                  <c:v>66.5</c:v>
                </c:pt>
                <c:pt idx="1156">
                  <c:v>51.5</c:v>
                </c:pt>
                <c:pt idx="1157">
                  <c:v>46.5</c:v>
                </c:pt>
                <c:pt idx="1158">
                  <c:v>56.5</c:v>
                </c:pt>
                <c:pt idx="1159">
                  <c:v>48</c:v>
                </c:pt>
                <c:pt idx="1160">
                  <c:v>52</c:v>
                </c:pt>
                <c:pt idx="1161">
                  <c:v>47</c:v>
                </c:pt>
                <c:pt idx="1162">
                  <c:v>56.5</c:v>
                </c:pt>
                <c:pt idx="1163">
                  <c:v>64.5</c:v>
                </c:pt>
                <c:pt idx="1164">
                  <c:v>65</c:v>
                </c:pt>
                <c:pt idx="1165">
                  <c:v>69.5</c:v>
                </c:pt>
                <c:pt idx="1166">
                  <c:v>72.5</c:v>
                </c:pt>
                <c:pt idx="1167">
                  <c:v>62.5</c:v>
                </c:pt>
                <c:pt idx="1168">
                  <c:v>58.5</c:v>
                </c:pt>
                <c:pt idx="1169">
                  <c:v>59</c:v>
                </c:pt>
                <c:pt idx="1170">
                  <c:v>68</c:v>
                </c:pt>
                <c:pt idx="1171">
                  <c:v>52.5</c:v>
                </c:pt>
                <c:pt idx="1172">
                  <c:v>51.5</c:v>
                </c:pt>
                <c:pt idx="1173">
                  <c:v>62</c:v>
                </c:pt>
                <c:pt idx="1174">
                  <c:v>62</c:v>
                </c:pt>
                <c:pt idx="1175">
                  <c:v>60.5</c:v>
                </c:pt>
                <c:pt idx="1176">
                  <c:v>60</c:v>
                </c:pt>
                <c:pt idx="1177">
                  <c:v>63.5</c:v>
                </c:pt>
                <c:pt idx="1178">
                  <c:v>63.5</c:v>
                </c:pt>
                <c:pt idx="1179">
                  <c:v>57</c:v>
                </c:pt>
                <c:pt idx="1180">
                  <c:v>57</c:v>
                </c:pt>
                <c:pt idx="1181">
                  <c:v>62.5</c:v>
                </c:pt>
                <c:pt idx="1182">
                  <c:v>65</c:v>
                </c:pt>
                <c:pt idx="1183">
                  <c:v>57</c:v>
                </c:pt>
                <c:pt idx="1184">
                  <c:v>61.5</c:v>
                </c:pt>
                <c:pt idx="1185">
                  <c:v>70</c:v>
                </c:pt>
                <c:pt idx="1186">
                  <c:v>72</c:v>
                </c:pt>
                <c:pt idx="1187">
                  <c:v>74</c:v>
                </c:pt>
                <c:pt idx="1188">
                  <c:v>78</c:v>
                </c:pt>
                <c:pt idx="1189">
                  <c:v>78.5</c:v>
                </c:pt>
                <c:pt idx="1190">
                  <c:v>78.5</c:v>
                </c:pt>
                <c:pt idx="1191">
                  <c:v>65.5</c:v>
                </c:pt>
                <c:pt idx="1192">
                  <c:v>63.5</c:v>
                </c:pt>
                <c:pt idx="1193">
                  <c:v>70.5</c:v>
                </c:pt>
                <c:pt idx="1194">
                  <c:v>75.5</c:v>
                </c:pt>
                <c:pt idx="1195">
                  <c:v>81</c:v>
                </c:pt>
                <c:pt idx="1196">
                  <c:v>67</c:v>
                </c:pt>
                <c:pt idx="1197">
                  <c:v>64.5</c:v>
                </c:pt>
                <c:pt idx="1198">
                  <c:v>63.5</c:v>
                </c:pt>
                <c:pt idx="1199">
                  <c:v>70</c:v>
                </c:pt>
                <c:pt idx="1200">
                  <c:v>71</c:v>
                </c:pt>
                <c:pt idx="1201">
                  <c:v>73</c:v>
                </c:pt>
                <c:pt idx="1202">
                  <c:v>74.5</c:v>
                </c:pt>
                <c:pt idx="1203">
                  <c:v>74.5</c:v>
                </c:pt>
                <c:pt idx="1204">
                  <c:v>75</c:v>
                </c:pt>
                <c:pt idx="1205">
                  <c:v>68.5</c:v>
                </c:pt>
                <c:pt idx="1206">
                  <c:v>70</c:v>
                </c:pt>
                <c:pt idx="1207">
                  <c:v>76</c:v>
                </c:pt>
                <c:pt idx="1208">
                  <c:v>76.5</c:v>
                </c:pt>
                <c:pt idx="1209">
                  <c:v>72</c:v>
                </c:pt>
                <c:pt idx="1210">
                  <c:v>69.5</c:v>
                </c:pt>
                <c:pt idx="1211">
                  <c:v>74.5</c:v>
                </c:pt>
                <c:pt idx="1212">
                  <c:v>76</c:v>
                </c:pt>
                <c:pt idx="1213">
                  <c:v>78</c:v>
                </c:pt>
                <c:pt idx="1214">
                  <c:v>81</c:v>
                </c:pt>
                <c:pt idx="1215">
                  <c:v>75.5</c:v>
                </c:pt>
                <c:pt idx="1216">
                  <c:v>79</c:v>
                </c:pt>
                <c:pt idx="1217">
                  <c:v>83</c:v>
                </c:pt>
                <c:pt idx="1218">
                  <c:v>74.5</c:v>
                </c:pt>
                <c:pt idx="1219">
                  <c:v>73</c:v>
                </c:pt>
                <c:pt idx="1220">
                  <c:v>76.5</c:v>
                </c:pt>
                <c:pt idx="1221">
                  <c:v>84</c:v>
                </c:pt>
                <c:pt idx="1222">
                  <c:v>80</c:v>
                </c:pt>
                <c:pt idx="1223">
                  <c:v>82.5</c:v>
                </c:pt>
                <c:pt idx="1224">
                  <c:v>87.5</c:v>
                </c:pt>
                <c:pt idx="1225">
                  <c:v>82.5</c:v>
                </c:pt>
                <c:pt idx="1226">
                  <c:v>74.5</c:v>
                </c:pt>
                <c:pt idx="1227">
                  <c:v>75</c:v>
                </c:pt>
                <c:pt idx="1228">
                  <c:v>74</c:v>
                </c:pt>
                <c:pt idx="1229">
                  <c:v>78</c:v>
                </c:pt>
                <c:pt idx="1230">
                  <c:v>78</c:v>
                </c:pt>
                <c:pt idx="1231">
                  <c:v>82</c:v>
                </c:pt>
                <c:pt idx="1232">
                  <c:v>76.5</c:v>
                </c:pt>
                <c:pt idx="1233">
                  <c:v>76</c:v>
                </c:pt>
                <c:pt idx="1234">
                  <c:v>74.5</c:v>
                </c:pt>
                <c:pt idx="1235">
                  <c:v>81.5</c:v>
                </c:pt>
                <c:pt idx="1236">
                  <c:v>78</c:v>
                </c:pt>
                <c:pt idx="1237">
                  <c:v>74.5</c:v>
                </c:pt>
                <c:pt idx="1238">
                  <c:v>74</c:v>
                </c:pt>
                <c:pt idx="1239">
                  <c:v>69.5</c:v>
                </c:pt>
                <c:pt idx="1240">
                  <c:v>69.5</c:v>
                </c:pt>
                <c:pt idx="1241">
                  <c:v>71</c:v>
                </c:pt>
                <c:pt idx="1242">
                  <c:v>75</c:v>
                </c:pt>
                <c:pt idx="1243">
                  <c:v>74</c:v>
                </c:pt>
                <c:pt idx="1244">
                  <c:v>73</c:v>
                </c:pt>
                <c:pt idx="1245">
                  <c:v>68</c:v>
                </c:pt>
                <c:pt idx="1246">
                  <c:v>68</c:v>
                </c:pt>
                <c:pt idx="1247">
                  <c:v>69.5</c:v>
                </c:pt>
                <c:pt idx="1248">
                  <c:v>73</c:v>
                </c:pt>
                <c:pt idx="1249">
                  <c:v>66</c:v>
                </c:pt>
                <c:pt idx="1250">
                  <c:v>71</c:v>
                </c:pt>
                <c:pt idx="1251">
                  <c:v>69.5</c:v>
                </c:pt>
                <c:pt idx="1252">
                  <c:v>72.5</c:v>
                </c:pt>
                <c:pt idx="1253">
                  <c:v>71</c:v>
                </c:pt>
                <c:pt idx="1254">
                  <c:v>71.5</c:v>
                </c:pt>
                <c:pt idx="1255">
                  <c:v>60.5</c:v>
                </c:pt>
                <c:pt idx="1256">
                  <c:v>63</c:v>
                </c:pt>
                <c:pt idx="1257">
                  <c:v>70.5</c:v>
                </c:pt>
                <c:pt idx="1258">
                  <c:v>67</c:v>
                </c:pt>
                <c:pt idx="1259">
                  <c:v>71.5</c:v>
                </c:pt>
                <c:pt idx="1260">
                  <c:v>71.5</c:v>
                </c:pt>
                <c:pt idx="1261">
                  <c:v>74</c:v>
                </c:pt>
                <c:pt idx="1262">
                  <c:v>59.5</c:v>
                </c:pt>
                <c:pt idx="1263">
                  <c:v>58.5</c:v>
                </c:pt>
                <c:pt idx="1264">
                  <c:v>59</c:v>
                </c:pt>
                <c:pt idx="1265">
                  <c:v>62.5</c:v>
                </c:pt>
                <c:pt idx="1266">
                  <c:v>67</c:v>
                </c:pt>
                <c:pt idx="1267">
                  <c:v>74</c:v>
                </c:pt>
                <c:pt idx="1268">
                  <c:v>72.5</c:v>
                </c:pt>
                <c:pt idx="1269">
                  <c:v>74</c:v>
                </c:pt>
                <c:pt idx="1270">
                  <c:v>73.5</c:v>
                </c:pt>
                <c:pt idx="1271">
                  <c:v>71.5</c:v>
                </c:pt>
                <c:pt idx="1272">
                  <c:v>64</c:v>
                </c:pt>
                <c:pt idx="1273">
                  <c:v>55.5</c:v>
                </c:pt>
                <c:pt idx="1274">
                  <c:v>53.5</c:v>
                </c:pt>
                <c:pt idx="1275">
                  <c:v>58</c:v>
                </c:pt>
                <c:pt idx="1276">
                  <c:v>56.5</c:v>
                </c:pt>
                <c:pt idx="1277">
                  <c:v>54</c:v>
                </c:pt>
                <c:pt idx="1278">
                  <c:v>67.5</c:v>
                </c:pt>
                <c:pt idx="1279">
                  <c:v>67</c:v>
                </c:pt>
                <c:pt idx="1280">
                  <c:v>68.5</c:v>
                </c:pt>
                <c:pt idx="1281">
                  <c:v>57</c:v>
                </c:pt>
                <c:pt idx="1282">
                  <c:v>62.5</c:v>
                </c:pt>
                <c:pt idx="1283">
                  <c:v>59</c:v>
                </c:pt>
                <c:pt idx="1284">
                  <c:v>55.5</c:v>
                </c:pt>
                <c:pt idx="1285">
                  <c:v>58.5</c:v>
                </c:pt>
                <c:pt idx="1286">
                  <c:v>61.5</c:v>
                </c:pt>
                <c:pt idx="1287">
                  <c:v>58.5</c:v>
                </c:pt>
                <c:pt idx="1288">
                  <c:v>50</c:v>
                </c:pt>
                <c:pt idx="1289">
                  <c:v>50</c:v>
                </c:pt>
                <c:pt idx="1290">
                  <c:v>51.5</c:v>
                </c:pt>
                <c:pt idx="1291">
                  <c:v>53</c:v>
                </c:pt>
                <c:pt idx="1292">
                  <c:v>42.5</c:v>
                </c:pt>
                <c:pt idx="1293">
                  <c:v>36.5</c:v>
                </c:pt>
                <c:pt idx="1294">
                  <c:v>39</c:v>
                </c:pt>
                <c:pt idx="1295">
                  <c:v>43</c:v>
                </c:pt>
                <c:pt idx="1296">
                  <c:v>44.5</c:v>
                </c:pt>
                <c:pt idx="1297">
                  <c:v>46.5</c:v>
                </c:pt>
                <c:pt idx="1298">
                  <c:v>40</c:v>
                </c:pt>
                <c:pt idx="1299">
                  <c:v>48</c:v>
                </c:pt>
                <c:pt idx="1300">
                  <c:v>53</c:v>
                </c:pt>
                <c:pt idx="1301">
                  <c:v>54.5</c:v>
                </c:pt>
                <c:pt idx="1302">
                  <c:v>46</c:v>
                </c:pt>
                <c:pt idx="1303">
                  <c:v>57</c:v>
                </c:pt>
                <c:pt idx="1304">
                  <c:v>57.5</c:v>
                </c:pt>
                <c:pt idx="1305">
                  <c:v>50.5</c:v>
                </c:pt>
                <c:pt idx="1306">
                  <c:v>39.5</c:v>
                </c:pt>
                <c:pt idx="1307">
                  <c:v>55</c:v>
                </c:pt>
                <c:pt idx="1308">
                  <c:v>47.5</c:v>
                </c:pt>
                <c:pt idx="1309">
                  <c:v>45</c:v>
                </c:pt>
                <c:pt idx="1310">
                  <c:v>43</c:v>
                </c:pt>
                <c:pt idx="1311">
                  <c:v>46</c:v>
                </c:pt>
                <c:pt idx="1312">
                  <c:v>56</c:v>
                </c:pt>
                <c:pt idx="1313">
                  <c:v>55</c:v>
                </c:pt>
                <c:pt idx="1314">
                  <c:v>42</c:v>
                </c:pt>
                <c:pt idx="1315">
                  <c:v>38</c:v>
                </c:pt>
                <c:pt idx="1316">
                  <c:v>42.5</c:v>
                </c:pt>
                <c:pt idx="1317">
                  <c:v>48</c:v>
                </c:pt>
                <c:pt idx="1318">
                  <c:v>55</c:v>
                </c:pt>
                <c:pt idx="1319">
                  <c:v>44</c:v>
                </c:pt>
                <c:pt idx="1320">
                  <c:v>35</c:v>
                </c:pt>
                <c:pt idx="1321">
                  <c:v>29.5</c:v>
                </c:pt>
                <c:pt idx="1322">
                  <c:v>31</c:v>
                </c:pt>
                <c:pt idx="1323">
                  <c:v>34.5</c:v>
                </c:pt>
                <c:pt idx="1324">
                  <c:v>42.5</c:v>
                </c:pt>
                <c:pt idx="1325">
                  <c:v>50.5</c:v>
                </c:pt>
                <c:pt idx="1326">
                  <c:v>23.5</c:v>
                </c:pt>
                <c:pt idx="1327">
                  <c:v>32.5</c:v>
                </c:pt>
                <c:pt idx="1328">
                  <c:v>41</c:v>
                </c:pt>
                <c:pt idx="1329">
                  <c:v>48.5</c:v>
                </c:pt>
                <c:pt idx="1330">
                  <c:v>50</c:v>
                </c:pt>
                <c:pt idx="1331">
                  <c:v>35.5</c:v>
                </c:pt>
                <c:pt idx="1332">
                  <c:v>44</c:v>
                </c:pt>
                <c:pt idx="1333">
                  <c:v>33.5</c:v>
                </c:pt>
                <c:pt idx="1334">
                  <c:v>28.5</c:v>
                </c:pt>
                <c:pt idx="1335">
                  <c:v>33.5</c:v>
                </c:pt>
                <c:pt idx="1336">
                  <c:v>19</c:v>
                </c:pt>
                <c:pt idx="1337">
                  <c:v>20</c:v>
                </c:pt>
                <c:pt idx="1338">
                  <c:v>32</c:v>
                </c:pt>
                <c:pt idx="1339">
                  <c:v>33</c:v>
                </c:pt>
                <c:pt idx="1340">
                  <c:v>35</c:v>
                </c:pt>
                <c:pt idx="1341">
                  <c:v>36.5</c:v>
                </c:pt>
                <c:pt idx="1342">
                  <c:v>42</c:v>
                </c:pt>
                <c:pt idx="1343">
                  <c:v>22.5</c:v>
                </c:pt>
                <c:pt idx="1344">
                  <c:v>42.5</c:v>
                </c:pt>
                <c:pt idx="1345">
                  <c:v>23</c:v>
                </c:pt>
                <c:pt idx="1346">
                  <c:v>22.5</c:v>
                </c:pt>
                <c:pt idx="1347">
                  <c:v>40</c:v>
                </c:pt>
                <c:pt idx="1348">
                  <c:v>42.5</c:v>
                </c:pt>
                <c:pt idx="1349">
                  <c:v>37.5</c:v>
                </c:pt>
                <c:pt idx="1350">
                  <c:v>36.5</c:v>
                </c:pt>
                <c:pt idx="1351">
                  <c:v>37</c:v>
                </c:pt>
                <c:pt idx="1352">
                  <c:v>33</c:v>
                </c:pt>
                <c:pt idx="1353">
                  <c:v>45.5</c:v>
                </c:pt>
                <c:pt idx="1354">
                  <c:v>46</c:v>
                </c:pt>
                <c:pt idx="1355">
                  <c:v>36.5</c:v>
                </c:pt>
                <c:pt idx="1356">
                  <c:v>31.5</c:v>
                </c:pt>
                <c:pt idx="1357">
                  <c:v>39.5</c:v>
                </c:pt>
                <c:pt idx="1358">
                  <c:v>38</c:v>
                </c:pt>
                <c:pt idx="1359">
                  <c:v>32.5</c:v>
                </c:pt>
                <c:pt idx="1360">
                  <c:v>35.5</c:v>
                </c:pt>
                <c:pt idx="1361">
                  <c:v>26</c:v>
                </c:pt>
                <c:pt idx="1362">
                  <c:v>34.5</c:v>
                </c:pt>
                <c:pt idx="1363">
                  <c:v>40.5</c:v>
                </c:pt>
                <c:pt idx="1364">
                  <c:v>36</c:v>
                </c:pt>
                <c:pt idx="1365">
                  <c:v>36</c:v>
                </c:pt>
                <c:pt idx="1366">
                  <c:v>34</c:v>
                </c:pt>
                <c:pt idx="1367">
                  <c:v>36.5</c:v>
                </c:pt>
                <c:pt idx="1368">
                  <c:v>46</c:v>
                </c:pt>
                <c:pt idx="1369">
                  <c:v>45.5</c:v>
                </c:pt>
                <c:pt idx="1370">
                  <c:v>32.5</c:v>
                </c:pt>
                <c:pt idx="1371">
                  <c:v>39</c:v>
                </c:pt>
                <c:pt idx="1372">
                  <c:v>42</c:v>
                </c:pt>
                <c:pt idx="1373">
                  <c:v>36</c:v>
                </c:pt>
                <c:pt idx="1374">
                  <c:v>37.5</c:v>
                </c:pt>
                <c:pt idx="1375">
                  <c:v>37</c:v>
                </c:pt>
                <c:pt idx="1376">
                  <c:v>34.5</c:v>
                </c:pt>
                <c:pt idx="1377">
                  <c:v>34</c:v>
                </c:pt>
                <c:pt idx="1378">
                  <c:v>44.5</c:v>
                </c:pt>
                <c:pt idx="1379">
                  <c:v>53.5</c:v>
                </c:pt>
                <c:pt idx="1380">
                  <c:v>45.5</c:v>
                </c:pt>
                <c:pt idx="1381">
                  <c:v>53</c:v>
                </c:pt>
                <c:pt idx="1382">
                  <c:v>59</c:v>
                </c:pt>
                <c:pt idx="1383">
                  <c:v>54.5</c:v>
                </c:pt>
                <c:pt idx="1384">
                  <c:v>48</c:v>
                </c:pt>
                <c:pt idx="1385">
                  <c:v>55</c:v>
                </c:pt>
                <c:pt idx="1386">
                  <c:v>62</c:v>
                </c:pt>
                <c:pt idx="1387">
                  <c:v>64.5</c:v>
                </c:pt>
                <c:pt idx="1388">
                  <c:v>61</c:v>
                </c:pt>
                <c:pt idx="1389">
                  <c:v>65</c:v>
                </c:pt>
                <c:pt idx="1390">
                  <c:v>50</c:v>
                </c:pt>
                <c:pt idx="1391">
                  <c:v>40.5</c:v>
                </c:pt>
                <c:pt idx="1392">
                  <c:v>40.5</c:v>
                </c:pt>
                <c:pt idx="1393">
                  <c:v>53</c:v>
                </c:pt>
                <c:pt idx="1394">
                  <c:v>46.5</c:v>
                </c:pt>
                <c:pt idx="1395">
                  <c:v>45.5</c:v>
                </c:pt>
                <c:pt idx="1396">
                  <c:v>48</c:v>
                </c:pt>
                <c:pt idx="1397">
                  <c:v>52.5</c:v>
                </c:pt>
                <c:pt idx="1398">
                  <c:v>53.5</c:v>
                </c:pt>
                <c:pt idx="1399">
                  <c:v>54.5</c:v>
                </c:pt>
                <c:pt idx="1400">
                  <c:v>50.5</c:v>
                </c:pt>
                <c:pt idx="1401">
                  <c:v>50</c:v>
                </c:pt>
                <c:pt idx="1402">
                  <c:v>48</c:v>
                </c:pt>
                <c:pt idx="1403">
                  <c:v>48.5</c:v>
                </c:pt>
                <c:pt idx="1404">
                  <c:v>65</c:v>
                </c:pt>
                <c:pt idx="1405">
                  <c:v>72</c:v>
                </c:pt>
                <c:pt idx="1406">
                  <c:v>62.5</c:v>
                </c:pt>
                <c:pt idx="1407">
                  <c:v>54</c:v>
                </c:pt>
                <c:pt idx="1408">
                  <c:v>58</c:v>
                </c:pt>
                <c:pt idx="1409">
                  <c:v>48</c:v>
                </c:pt>
                <c:pt idx="1410">
                  <c:v>45</c:v>
                </c:pt>
                <c:pt idx="1411">
                  <c:v>47.5</c:v>
                </c:pt>
                <c:pt idx="1412">
                  <c:v>48.5</c:v>
                </c:pt>
                <c:pt idx="1413">
                  <c:v>49.5</c:v>
                </c:pt>
                <c:pt idx="1414">
                  <c:v>49.5</c:v>
                </c:pt>
                <c:pt idx="1415">
                  <c:v>51</c:v>
                </c:pt>
                <c:pt idx="1416">
                  <c:v>61.5</c:v>
                </c:pt>
                <c:pt idx="1417">
                  <c:v>52.5</c:v>
                </c:pt>
                <c:pt idx="1418">
                  <c:v>55.5</c:v>
                </c:pt>
                <c:pt idx="1419">
                  <c:v>58.5</c:v>
                </c:pt>
                <c:pt idx="1420">
                  <c:v>58</c:v>
                </c:pt>
                <c:pt idx="1421">
                  <c:v>62</c:v>
                </c:pt>
                <c:pt idx="1422">
                  <c:v>63</c:v>
                </c:pt>
                <c:pt idx="1423">
                  <c:v>54</c:v>
                </c:pt>
                <c:pt idx="1424">
                  <c:v>68.5</c:v>
                </c:pt>
                <c:pt idx="1425">
                  <c:v>65.5</c:v>
                </c:pt>
                <c:pt idx="1426">
                  <c:v>64</c:v>
                </c:pt>
                <c:pt idx="1427">
                  <c:v>65.5</c:v>
                </c:pt>
                <c:pt idx="1428">
                  <c:v>59.5</c:v>
                </c:pt>
                <c:pt idx="1429">
                  <c:v>66.5</c:v>
                </c:pt>
                <c:pt idx="1430">
                  <c:v>60.5</c:v>
                </c:pt>
                <c:pt idx="1431">
                  <c:v>67</c:v>
                </c:pt>
                <c:pt idx="1432">
                  <c:v>68.5</c:v>
                </c:pt>
                <c:pt idx="1433">
                  <c:v>64</c:v>
                </c:pt>
                <c:pt idx="1434">
                  <c:v>79.5</c:v>
                </c:pt>
                <c:pt idx="1435">
                  <c:v>79</c:v>
                </c:pt>
                <c:pt idx="1436">
                  <c:v>71</c:v>
                </c:pt>
                <c:pt idx="1437">
                  <c:v>66</c:v>
                </c:pt>
                <c:pt idx="1438">
                  <c:v>66.5</c:v>
                </c:pt>
                <c:pt idx="1439">
                  <c:v>55</c:v>
                </c:pt>
                <c:pt idx="1440">
                  <c:v>56.5</c:v>
                </c:pt>
                <c:pt idx="1441">
                  <c:v>63</c:v>
                </c:pt>
                <c:pt idx="1442">
                  <c:v>66</c:v>
                </c:pt>
                <c:pt idx="1443">
                  <c:v>72.5</c:v>
                </c:pt>
                <c:pt idx="1444">
                  <c:v>68.5</c:v>
                </c:pt>
                <c:pt idx="1445">
                  <c:v>69</c:v>
                </c:pt>
                <c:pt idx="1446">
                  <c:v>68.5</c:v>
                </c:pt>
                <c:pt idx="1447">
                  <c:v>61.5</c:v>
                </c:pt>
                <c:pt idx="1448">
                  <c:v>66</c:v>
                </c:pt>
                <c:pt idx="1449">
                  <c:v>68</c:v>
                </c:pt>
                <c:pt idx="1450">
                  <c:v>86</c:v>
                </c:pt>
                <c:pt idx="1451">
                  <c:v>86.5</c:v>
                </c:pt>
                <c:pt idx="1452">
                  <c:v>73.5</c:v>
                </c:pt>
                <c:pt idx="1453">
                  <c:v>67</c:v>
                </c:pt>
                <c:pt idx="1454">
                  <c:v>66.5</c:v>
                </c:pt>
                <c:pt idx="1455">
                  <c:v>73</c:v>
                </c:pt>
                <c:pt idx="1456">
                  <c:v>78</c:v>
                </c:pt>
                <c:pt idx="1457">
                  <c:v>78.5</c:v>
                </c:pt>
                <c:pt idx="1458">
                  <c:v>74.5</c:v>
                </c:pt>
                <c:pt idx="1459">
                  <c:v>83</c:v>
                </c:pt>
                <c:pt idx="1460">
                  <c:v>80</c:v>
                </c:pt>
                <c:pt idx="1461">
                  <c:v>79</c:v>
                </c:pt>
                <c:pt idx="1462">
                  <c:v>74.5</c:v>
                </c:pt>
                <c:pt idx="1463">
                  <c:v>76</c:v>
                </c:pt>
                <c:pt idx="1464">
                  <c:v>76</c:v>
                </c:pt>
                <c:pt idx="1465">
                  <c:v>80.5</c:v>
                </c:pt>
                <c:pt idx="1466">
                  <c:v>80.5</c:v>
                </c:pt>
                <c:pt idx="1467">
                  <c:v>79</c:v>
                </c:pt>
                <c:pt idx="1468">
                  <c:v>82</c:v>
                </c:pt>
                <c:pt idx="1469">
                  <c:v>86</c:v>
                </c:pt>
                <c:pt idx="1470">
                  <c:v>72</c:v>
                </c:pt>
                <c:pt idx="1471">
                  <c:v>74.5</c:v>
                </c:pt>
                <c:pt idx="1472">
                  <c:v>77.5</c:v>
                </c:pt>
                <c:pt idx="1473">
                  <c:v>78</c:v>
                </c:pt>
                <c:pt idx="1474">
                  <c:v>75.5</c:v>
                </c:pt>
                <c:pt idx="1475">
                  <c:v>78</c:v>
                </c:pt>
                <c:pt idx="1476">
                  <c:v>74</c:v>
                </c:pt>
                <c:pt idx="1477">
                  <c:v>74.5</c:v>
                </c:pt>
                <c:pt idx="1478">
                  <c:v>75.5</c:v>
                </c:pt>
                <c:pt idx="1479">
                  <c:v>75</c:v>
                </c:pt>
                <c:pt idx="1480">
                  <c:v>78.5</c:v>
                </c:pt>
                <c:pt idx="1481">
                  <c:v>82</c:v>
                </c:pt>
                <c:pt idx="1482">
                  <c:v>72.5</c:v>
                </c:pt>
                <c:pt idx="1483">
                  <c:v>73</c:v>
                </c:pt>
                <c:pt idx="1484">
                  <c:v>76.5</c:v>
                </c:pt>
                <c:pt idx="1485">
                  <c:v>79</c:v>
                </c:pt>
                <c:pt idx="1486">
                  <c:v>73.5</c:v>
                </c:pt>
                <c:pt idx="1487">
                  <c:v>73</c:v>
                </c:pt>
                <c:pt idx="1488">
                  <c:v>70.5</c:v>
                </c:pt>
                <c:pt idx="1489">
                  <c:v>75.5</c:v>
                </c:pt>
                <c:pt idx="1490">
                  <c:v>72.5</c:v>
                </c:pt>
                <c:pt idx="1491">
                  <c:v>65.5</c:v>
                </c:pt>
                <c:pt idx="1492">
                  <c:v>70</c:v>
                </c:pt>
                <c:pt idx="1493">
                  <c:v>70.5</c:v>
                </c:pt>
                <c:pt idx="1494">
                  <c:v>72.5</c:v>
                </c:pt>
                <c:pt idx="1495">
                  <c:v>74.5</c:v>
                </c:pt>
                <c:pt idx="1496">
                  <c:v>74.5</c:v>
                </c:pt>
                <c:pt idx="1497">
                  <c:v>76</c:v>
                </c:pt>
                <c:pt idx="1498">
                  <c:v>73.5</c:v>
                </c:pt>
                <c:pt idx="1499">
                  <c:v>68</c:v>
                </c:pt>
                <c:pt idx="1500">
                  <c:v>70</c:v>
                </c:pt>
                <c:pt idx="1501">
                  <c:v>73</c:v>
                </c:pt>
                <c:pt idx="1502">
                  <c:v>75.5</c:v>
                </c:pt>
                <c:pt idx="1503">
                  <c:v>73</c:v>
                </c:pt>
                <c:pt idx="1504">
                  <c:v>73</c:v>
                </c:pt>
                <c:pt idx="1505">
                  <c:v>67.5</c:v>
                </c:pt>
                <c:pt idx="1506">
                  <c:v>60</c:v>
                </c:pt>
                <c:pt idx="1507">
                  <c:v>61</c:v>
                </c:pt>
                <c:pt idx="1508">
                  <c:v>65.5</c:v>
                </c:pt>
                <c:pt idx="1509">
                  <c:v>66.5</c:v>
                </c:pt>
                <c:pt idx="1510">
                  <c:v>61</c:v>
                </c:pt>
                <c:pt idx="1511">
                  <c:v>63.5</c:v>
                </c:pt>
                <c:pt idx="1512">
                  <c:v>67.5</c:v>
                </c:pt>
                <c:pt idx="1513">
                  <c:v>57.5</c:v>
                </c:pt>
                <c:pt idx="1514">
                  <c:v>58</c:v>
                </c:pt>
                <c:pt idx="1515">
                  <c:v>58</c:v>
                </c:pt>
                <c:pt idx="1516">
                  <c:v>54</c:v>
                </c:pt>
                <c:pt idx="1517">
                  <c:v>56.5</c:v>
                </c:pt>
                <c:pt idx="1518">
                  <c:v>67</c:v>
                </c:pt>
                <c:pt idx="1519">
                  <c:v>66.5</c:v>
                </c:pt>
                <c:pt idx="1520">
                  <c:v>59</c:v>
                </c:pt>
                <c:pt idx="1521">
                  <c:v>61.5</c:v>
                </c:pt>
                <c:pt idx="1522">
                  <c:v>60.5</c:v>
                </c:pt>
                <c:pt idx="1523">
                  <c:v>66.5</c:v>
                </c:pt>
                <c:pt idx="1524">
                  <c:v>65.5</c:v>
                </c:pt>
                <c:pt idx="1525">
                  <c:v>45.5</c:v>
                </c:pt>
                <c:pt idx="1526">
                  <c:v>46.5</c:v>
                </c:pt>
                <c:pt idx="1527">
                  <c:v>54</c:v>
                </c:pt>
                <c:pt idx="1528">
                  <c:v>56</c:v>
                </c:pt>
                <c:pt idx="1529">
                  <c:v>48</c:v>
                </c:pt>
                <c:pt idx="1530">
                  <c:v>61</c:v>
                </c:pt>
                <c:pt idx="1531">
                  <c:v>60</c:v>
                </c:pt>
                <c:pt idx="1532">
                  <c:v>47</c:v>
                </c:pt>
                <c:pt idx="1533">
                  <c:v>50</c:v>
                </c:pt>
                <c:pt idx="1534">
                  <c:v>53</c:v>
                </c:pt>
                <c:pt idx="1535">
                  <c:v>55</c:v>
                </c:pt>
                <c:pt idx="1536">
                  <c:v>56</c:v>
                </c:pt>
                <c:pt idx="1537">
                  <c:v>53</c:v>
                </c:pt>
                <c:pt idx="1538">
                  <c:v>57.5</c:v>
                </c:pt>
                <c:pt idx="1539">
                  <c:v>59</c:v>
                </c:pt>
                <c:pt idx="1540">
                  <c:v>47.5</c:v>
                </c:pt>
                <c:pt idx="1541">
                  <c:v>45.5</c:v>
                </c:pt>
                <c:pt idx="1542">
                  <c:v>47</c:v>
                </c:pt>
                <c:pt idx="1543">
                  <c:v>43.5</c:v>
                </c:pt>
                <c:pt idx="1544">
                  <c:v>34</c:v>
                </c:pt>
                <c:pt idx="1545">
                  <c:v>34</c:v>
                </c:pt>
                <c:pt idx="1546">
                  <c:v>36</c:v>
                </c:pt>
                <c:pt idx="1547">
                  <c:v>41</c:v>
                </c:pt>
                <c:pt idx="1548">
                  <c:v>49</c:v>
                </c:pt>
                <c:pt idx="1549">
                  <c:v>52.5</c:v>
                </c:pt>
                <c:pt idx="1550">
                  <c:v>41</c:v>
                </c:pt>
                <c:pt idx="1551">
                  <c:v>39</c:v>
                </c:pt>
                <c:pt idx="1552">
                  <c:v>38.5</c:v>
                </c:pt>
                <c:pt idx="1553">
                  <c:v>40</c:v>
                </c:pt>
                <c:pt idx="1554">
                  <c:v>39</c:v>
                </c:pt>
                <c:pt idx="1555">
                  <c:v>40.5</c:v>
                </c:pt>
                <c:pt idx="1556">
                  <c:v>39.5</c:v>
                </c:pt>
                <c:pt idx="1557">
                  <c:v>37.5</c:v>
                </c:pt>
                <c:pt idx="1558">
                  <c:v>38</c:v>
                </c:pt>
                <c:pt idx="1559">
                  <c:v>33.5</c:v>
                </c:pt>
                <c:pt idx="1560">
                  <c:v>33.5</c:v>
                </c:pt>
                <c:pt idx="1561">
                  <c:v>34</c:v>
                </c:pt>
                <c:pt idx="1562">
                  <c:v>43.5</c:v>
                </c:pt>
                <c:pt idx="1563">
                  <c:v>49.5</c:v>
                </c:pt>
                <c:pt idx="1564">
                  <c:v>52</c:v>
                </c:pt>
                <c:pt idx="1565">
                  <c:v>40.5</c:v>
                </c:pt>
                <c:pt idx="1566">
                  <c:v>32.5</c:v>
                </c:pt>
                <c:pt idx="1567">
                  <c:v>42.5</c:v>
                </c:pt>
                <c:pt idx="1568">
                  <c:v>49</c:v>
                </c:pt>
                <c:pt idx="1569">
                  <c:v>38.5</c:v>
                </c:pt>
                <c:pt idx="1570">
                  <c:v>35.5</c:v>
                </c:pt>
                <c:pt idx="1571">
                  <c:v>34.5</c:v>
                </c:pt>
                <c:pt idx="1572">
                  <c:v>41.5</c:v>
                </c:pt>
                <c:pt idx="1573">
                  <c:v>47</c:v>
                </c:pt>
                <c:pt idx="1574">
                  <c:v>37.5</c:v>
                </c:pt>
                <c:pt idx="1575">
                  <c:v>43</c:v>
                </c:pt>
                <c:pt idx="1576">
                  <c:v>32</c:v>
                </c:pt>
                <c:pt idx="1577">
                  <c:v>32</c:v>
                </c:pt>
                <c:pt idx="1578">
                  <c:v>33</c:v>
                </c:pt>
                <c:pt idx="1579">
                  <c:v>33</c:v>
                </c:pt>
                <c:pt idx="1580">
                  <c:v>29</c:v>
                </c:pt>
                <c:pt idx="1581">
                  <c:v>30.5</c:v>
                </c:pt>
                <c:pt idx="1582">
                  <c:v>26.5</c:v>
                </c:pt>
                <c:pt idx="1583">
                  <c:v>27.5</c:v>
                </c:pt>
                <c:pt idx="1584">
                  <c:v>38</c:v>
                </c:pt>
                <c:pt idx="1585">
                  <c:v>33</c:v>
                </c:pt>
                <c:pt idx="1586">
                  <c:v>34.5</c:v>
                </c:pt>
                <c:pt idx="1587">
                  <c:v>35.5</c:v>
                </c:pt>
                <c:pt idx="1588">
                  <c:v>38</c:v>
                </c:pt>
                <c:pt idx="1589">
                  <c:v>44.5</c:v>
                </c:pt>
                <c:pt idx="1590">
                  <c:v>45.5</c:v>
                </c:pt>
                <c:pt idx="1591">
                  <c:v>35</c:v>
                </c:pt>
                <c:pt idx="1592">
                  <c:v>34.5</c:v>
                </c:pt>
                <c:pt idx="1593">
                  <c:v>35.5</c:v>
                </c:pt>
                <c:pt idx="1594">
                  <c:v>24.5</c:v>
                </c:pt>
                <c:pt idx="1595">
                  <c:v>16.5</c:v>
                </c:pt>
                <c:pt idx="1596">
                  <c:v>13.5</c:v>
                </c:pt>
                <c:pt idx="1597">
                  <c:v>15</c:v>
                </c:pt>
                <c:pt idx="1598">
                  <c:v>24</c:v>
                </c:pt>
                <c:pt idx="1599">
                  <c:v>32</c:v>
                </c:pt>
                <c:pt idx="1600">
                  <c:v>45</c:v>
                </c:pt>
                <c:pt idx="1601">
                  <c:v>49</c:v>
                </c:pt>
                <c:pt idx="1602">
                  <c:v>37.5</c:v>
                </c:pt>
                <c:pt idx="1603">
                  <c:v>25</c:v>
                </c:pt>
                <c:pt idx="1604">
                  <c:v>26</c:v>
                </c:pt>
                <c:pt idx="1605">
                  <c:v>27</c:v>
                </c:pt>
                <c:pt idx="1606">
                  <c:v>29</c:v>
                </c:pt>
                <c:pt idx="1607">
                  <c:v>26.5</c:v>
                </c:pt>
                <c:pt idx="1608">
                  <c:v>37</c:v>
                </c:pt>
                <c:pt idx="1609">
                  <c:v>34</c:v>
                </c:pt>
                <c:pt idx="1610">
                  <c:v>34.5</c:v>
                </c:pt>
                <c:pt idx="1611">
                  <c:v>36.5</c:v>
                </c:pt>
                <c:pt idx="1612">
                  <c:v>25.5</c:v>
                </c:pt>
                <c:pt idx="1613">
                  <c:v>32</c:v>
                </c:pt>
                <c:pt idx="1614">
                  <c:v>28</c:v>
                </c:pt>
                <c:pt idx="1615">
                  <c:v>28</c:v>
                </c:pt>
                <c:pt idx="1616">
                  <c:v>39</c:v>
                </c:pt>
                <c:pt idx="1617">
                  <c:v>35</c:v>
                </c:pt>
                <c:pt idx="1618">
                  <c:v>35.5</c:v>
                </c:pt>
                <c:pt idx="1619">
                  <c:v>41.5</c:v>
                </c:pt>
                <c:pt idx="1620">
                  <c:v>42</c:v>
                </c:pt>
                <c:pt idx="1621">
                  <c:v>32</c:v>
                </c:pt>
                <c:pt idx="1622">
                  <c:v>34</c:v>
                </c:pt>
                <c:pt idx="1623">
                  <c:v>39.5</c:v>
                </c:pt>
                <c:pt idx="1624">
                  <c:v>39.5</c:v>
                </c:pt>
                <c:pt idx="1625">
                  <c:v>36</c:v>
                </c:pt>
                <c:pt idx="1626">
                  <c:v>40</c:v>
                </c:pt>
                <c:pt idx="1627">
                  <c:v>46.5</c:v>
                </c:pt>
                <c:pt idx="1628">
                  <c:v>45.5</c:v>
                </c:pt>
                <c:pt idx="1629">
                  <c:v>42.5</c:v>
                </c:pt>
                <c:pt idx="1630">
                  <c:v>30.5</c:v>
                </c:pt>
                <c:pt idx="1631">
                  <c:v>30.5</c:v>
                </c:pt>
                <c:pt idx="1632">
                  <c:v>37</c:v>
                </c:pt>
                <c:pt idx="1633">
                  <c:v>36.5</c:v>
                </c:pt>
                <c:pt idx="1634">
                  <c:v>33.5</c:v>
                </c:pt>
                <c:pt idx="1635">
                  <c:v>38.5</c:v>
                </c:pt>
                <c:pt idx="1636">
                  <c:v>37.5</c:v>
                </c:pt>
                <c:pt idx="1637">
                  <c:v>42.5</c:v>
                </c:pt>
                <c:pt idx="1638">
                  <c:v>43.5</c:v>
                </c:pt>
                <c:pt idx="1639">
                  <c:v>43.5</c:v>
                </c:pt>
                <c:pt idx="1640">
                  <c:v>45.5</c:v>
                </c:pt>
                <c:pt idx="1641">
                  <c:v>37.5</c:v>
                </c:pt>
                <c:pt idx="1642">
                  <c:v>44</c:v>
                </c:pt>
                <c:pt idx="1643">
                  <c:v>40.5</c:v>
                </c:pt>
                <c:pt idx="1644">
                  <c:v>45.5</c:v>
                </c:pt>
                <c:pt idx="1645">
                  <c:v>60.5</c:v>
                </c:pt>
                <c:pt idx="1646">
                  <c:v>65.5</c:v>
                </c:pt>
                <c:pt idx="1647">
                  <c:v>65.5</c:v>
                </c:pt>
                <c:pt idx="1648">
                  <c:v>53</c:v>
                </c:pt>
                <c:pt idx="1649">
                  <c:v>48.5</c:v>
                </c:pt>
                <c:pt idx="1650">
                  <c:v>50</c:v>
                </c:pt>
                <c:pt idx="1651">
                  <c:v>57</c:v>
                </c:pt>
                <c:pt idx="1652">
                  <c:v>57</c:v>
                </c:pt>
                <c:pt idx="1653">
                  <c:v>50.5</c:v>
                </c:pt>
                <c:pt idx="1654">
                  <c:v>44.5</c:v>
                </c:pt>
                <c:pt idx="1655">
                  <c:v>46.5</c:v>
                </c:pt>
                <c:pt idx="1656">
                  <c:v>44</c:v>
                </c:pt>
                <c:pt idx="1657">
                  <c:v>55</c:v>
                </c:pt>
                <c:pt idx="1658">
                  <c:v>54</c:v>
                </c:pt>
                <c:pt idx="1659">
                  <c:v>57</c:v>
                </c:pt>
                <c:pt idx="1660">
                  <c:v>58</c:v>
                </c:pt>
                <c:pt idx="1661">
                  <c:v>53</c:v>
                </c:pt>
                <c:pt idx="1662">
                  <c:v>54</c:v>
                </c:pt>
                <c:pt idx="1663">
                  <c:v>59</c:v>
                </c:pt>
                <c:pt idx="1664">
                  <c:v>53</c:v>
                </c:pt>
                <c:pt idx="1665">
                  <c:v>58</c:v>
                </c:pt>
                <c:pt idx="1666">
                  <c:v>66</c:v>
                </c:pt>
                <c:pt idx="1667">
                  <c:v>60</c:v>
                </c:pt>
                <c:pt idx="1668">
                  <c:v>60</c:v>
                </c:pt>
                <c:pt idx="1669">
                  <c:v>55.5</c:v>
                </c:pt>
                <c:pt idx="1670">
                  <c:v>48</c:v>
                </c:pt>
                <c:pt idx="1671">
                  <c:v>51.5</c:v>
                </c:pt>
                <c:pt idx="1672">
                  <c:v>63.5</c:v>
                </c:pt>
                <c:pt idx="1673">
                  <c:v>68</c:v>
                </c:pt>
                <c:pt idx="1674">
                  <c:v>57</c:v>
                </c:pt>
                <c:pt idx="1675">
                  <c:v>68.5</c:v>
                </c:pt>
                <c:pt idx="1676">
                  <c:v>74</c:v>
                </c:pt>
                <c:pt idx="1677">
                  <c:v>72.5</c:v>
                </c:pt>
                <c:pt idx="1678">
                  <c:v>70.5</c:v>
                </c:pt>
                <c:pt idx="1679">
                  <c:v>58</c:v>
                </c:pt>
                <c:pt idx="1680">
                  <c:v>60.5</c:v>
                </c:pt>
                <c:pt idx="1681">
                  <c:v>70.5</c:v>
                </c:pt>
                <c:pt idx="1682">
                  <c:v>78.5</c:v>
                </c:pt>
                <c:pt idx="1683">
                  <c:v>77.5</c:v>
                </c:pt>
                <c:pt idx="1684">
                  <c:v>69</c:v>
                </c:pt>
                <c:pt idx="1685">
                  <c:v>63.5</c:v>
                </c:pt>
                <c:pt idx="1686">
                  <c:v>65</c:v>
                </c:pt>
                <c:pt idx="1687">
                  <c:v>71.5</c:v>
                </c:pt>
                <c:pt idx="1688">
                  <c:v>65.5</c:v>
                </c:pt>
                <c:pt idx="1689">
                  <c:v>71.5</c:v>
                </c:pt>
                <c:pt idx="1690">
                  <c:v>67.5</c:v>
                </c:pt>
                <c:pt idx="1691">
                  <c:v>58</c:v>
                </c:pt>
                <c:pt idx="1692">
                  <c:v>70.5</c:v>
                </c:pt>
                <c:pt idx="1693">
                  <c:v>73</c:v>
                </c:pt>
                <c:pt idx="1694">
                  <c:v>71</c:v>
                </c:pt>
                <c:pt idx="1695">
                  <c:v>65.5</c:v>
                </c:pt>
                <c:pt idx="1696">
                  <c:v>68</c:v>
                </c:pt>
                <c:pt idx="1697">
                  <c:v>77.5</c:v>
                </c:pt>
                <c:pt idx="1698">
                  <c:v>80</c:v>
                </c:pt>
                <c:pt idx="1699">
                  <c:v>80</c:v>
                </c:pt>
                <c:pt idx="1700">
                  <c:v>77</c:v>
                </c:pt>
                <c:pt idx="1701">
                  <c:v>78</c:v>
                </c:pt>
                <c:pt idx="1702">
                  <c:v>76</c:v>
                </c:pt>
                <c:pt idx="1703">
                  <c:v>72.5</c:v>
                </c:pt>
                <c:pt idx="1704">
                  <c:v>77.5</c:v>
                </c:pt>
                <c:pt idx="1705">
                  <c:v>78.5</c:v>
                </c:pt>
                <c:pt idx="1706">
                  <c:v>81</c:v>
                </c:pt>
                <c:pt idx="1707">
                  <c:v>79</c:v>
                </c:pt>
                <c:pt idx="1708">
                  <c:v>78.5</c:v>
                </c:pt>
                <c:pt idx="1709">
                  <c:v>79.5</c:v>
                </c:pt>
                <c:pt idx="1710">
                  <c:v>76</c:v>
                </c:pt>
                <c:pt idx="1711">
                  <c:v>83</c:v>
                </c:pt>
                <c:pt idx="1712">
                  <c:v>82</c:v>
                </c:pt>
                <c:pt idx="1713">
                  <c:v>82</c:v>
                </c:pt>
                <c:pt idx="1714">
                  <c:v>83</c:v>
                </c:pt>
                <c:pt idx="1715">
                  <c:v>85</c:v>
                </c:pt>
                <c:pt idx="1716">
                  <c:v>78.5</c:v>
                </c:pt>
                <c:pt idx="1717">
                  <c:v>77</c:v>
                </c:pt>
                <c:pt idx="1718">
                  <c:v>78</c:v>
                </c:pt>
                <c:pt idx="1719">
                  <c:v>70.5</c:v>
                </c:pt>
                <c:pt idx="1720">
                  <c:v>64</c:v>
                </c:pt>
                <c:pt idx="1721">
                  <c:v>72.5</c:v>
                </c:pt>
                <c:pt idx="1722">
                  <c:v>72</c:v>
                </c:pt>
                <c:pt idx="1723">
                  <c:v>70</c:v>
                </c:pt>
                <c:pt idx="1724">
                  <c:v>70</c:v>
                </c:pt>
                <c:pt idx="1725">
                  <c:v>67</c:v>
                </c:pt>
                <c:pt idx="1726">
                  <c:v>67.5</c:v>
                </c:pt>
                <c:pt idx="1727">
                  <c:v>66</c:v>
                </c:pt>
                <c:pt idx="1728">
                  <c:v>68.5</c:v>
                </c:pt>
                <c:pt idx="1729">
                  <c:v>72.5</c:v>
                </c:pt>
                <c:pt idx="1730">
                  <c:v>78</c:v>
                </c:pt>
                <c:pt idx="1731">
                  <c:v>70.5</c:v>
                </c:pt>
                <c:pt idx="1732">
                  <c:v>74</c:v>
                </c:pt>
                <c:pt idx="1733">
                  <c:v>68.5</c:v>
                </c:pt>
                <c:pt idx="1734">
                  <c:v>63</c:v>
                </c:pt>
                <c:pt idx="1735">
                  <c:v>65.5</c:v>
                </c:pt>
                <c:pt idx="1736">
                  <c:v>68.5</c:v>
                </c:pt>
                <c:pt idx="1737">
                  <c:v>71</c:v>
                </c:pt>
                <c:pt idx="1738">
                  <c:v>75</c:v>
                </c:pt>
                <c:pt idx="1739">
                  <c:v>76.5</c:v>
                </c:pt>
                <c:pt idx="1740">
                  <c:v>72.5</c:v>
                </c:pt>
                <c:pt idx="1741">
                  <c:v>69</c:v>
                </c:pt>
                <c:pt idx="1742">
                  <c:v>73</c:v>
                </c:pt>
                <c:pt idx="1743">
                  <c:v>76</c:v>
                </c:pt>
                <c:pt idx="1744">
                  <c:v>75</c:v>
                </c:pt>
                <c:pt idx="1745">
                  <c:v>75.5</c:v>
                </c:pt>
                <c:pt idx="1746">
                  <c:v>72.5</c:v>
                </c:pt>
                <c:pt idx="1747">
                  <c:v>69.5</c:v>
                </c:pt>
                <c:pt idx="1748">
                  <c:v>69.5</c:v>
                </c:pt>
                <c:pt idx="1749">
                  <c:v>63</c:v>
                </c:pt>
                <c:pt idx="1750">
                  <c:v>64</c:v>
                </c:pt>
                <c:pt idx="1751">
                  <c:v>60.5</c:v>
                </c:pt>
                <c:pt idx="1752">
                  <c:v>75</c:v>
                </c:pt>
                <c:pt idx="1753">
                  <c:v>82.5</c:v>
                </c:pt>
                <c:pt idx="1754">
                  <c:v>75</c:v>
                </c:pt>
                <c:pt idx="1755">
                  <c:v>59</c:v>
                </c:pt>
                <c:pt idx="1756">
                  <c:v>58.5</c:v>
                </c:pt>
                <c:pt idx="1757">
                  <c:v>53.5</c:v>
                </c:pt>
                <c:pt idx="1758">
                  <c:v>56.5</c:v>
                </c:pt>
                <c:pt idx="1759">
                  <c:v>60</c:v>
                </c:pt>
                <c:pt idx="1760">
                  <c:v>58</c:v>
                </c:pt>
                <c:pt idx="1761">
                  <c:v>53.5</c:v>
                </c:pt>
                <c:pt idx="1762">
                  <c:v>57</c:v>
                </c:pt>
                <c:pt idx="1763">
                  <c:v>59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64</c:v>
                </c:pt>
                <c:pt idx="1768">
                  <c:v>68</c:v>
                </c:pt>
                <c:pt idx="1769">
                  <c:v>65.5</c:v>
                </c:pt>
                <c:pt idx="1770">
                  <c:v>66.5</c:v>
                </c:pt>
                <c:pt idx="1771">
                  <c:v>60.5</c:v>
                </c:pt>
                <c:pt idx="1772">
                  <c:v>56.5</c:v>
                </c:pt>
                <c:pt idx="1773">
                  <c:v>58</c:v>
                </c:pt>
                <c:pt idx="1774">
                  <c:v>56.5</c:v>
                </c:pt>
                <c:pt idx="1775">
                  <c:v>55</c:v>
                </c:pt>
                <c:pt idx="1776">
                  <c:v>57</c:v>
                </c:pt>
                <c:pt idx="1777">
                  <c:v>59.5</c:v>
                </c:pt>
                <c:pt idx="1778">
                  <c:v>60</c:v>
                </c:pt>
                <c:pt idx="1779">
                  <c:v>65</c:v>
                </c:pt>
                <c:pt idx="1780">
                  <c:v>49.5</c:v>
                </c:pt>
                <c:pt idx="1781">
                  <c:v>51</c:v>
                </c:pt>
                <c:pt idx="1782">
                  <c:v>49.5</c:v>
                </c:pt>
                <c:pt idx="1783">
                  <c:v>46</c:v>
                </c:pt>
                <c:pt idx="1784">
                  <c:v>42.5</c:v>
                </c:pt>
                <c:pt idx="1785">
                  <c:v>44.5</c:v>
                </c:pt>
                <c:pt idx="1786">
                  <c:v>47</c:v>
                </c:pt>
                <c:pt idx="1787">
                  <c:v>45.5</c:v>
                </c:pt>
                <c:pt idx="1788">
                  <c:v>47.5</c:v>
                </c:pt>
                <c:pt idx="1789">
                  <c:v>57</c:v>
                </c:pt>
                <c:pt idx="1790">
                  <c:v>38.5</c:v>
                </c:pt>
                <c:pt idx="1791">
                  <c:v>37.5</c:v>
                </c:pt>
                <c:pt idx="1792">
                  <c:v>42</c:v>
                </c:pt>
                <c:pt idx="1793">
                  <c:v>47</c:v>
                </c:pt>
                <c:pt idx="1794">
                  <c:v>47.5</c:v>
                </c:pt>
                <c:pt idx="1795">
                  <c:v>47</c:v>
                </c:pt>
                <c:pt idx="1796">
                  <c:v>43.5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7F4C-44D2-BCD6-87BE1B2EC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285118464"/>
        <c:axId val="285120000"/>
      </c:bubbleChart>
      <c:valAx>
        <c:axId val="285118464"/>
        <c:scaling>
          <c:orientation val="minMax"/>
          <c:max val="90"/>
          <c:min val="70"/>
        </c:scaling>
        <c:delete val="0"/>
        <c:axPos val="b"/>
        <c:numFmt formatCode="General" sourceLinked="1"/>
        <c:majorTickMark val="out"/>
        <c:minorTickMark val="none"/>
        <c:tickLblPos val="nextTo"/>
        <c:crossAx val="285120000"/>
        <c:crosses val="autoZero"/>
        <c:crossBetween val="midCat"/>
      </c:valAx>
      <c:valAx>
        <c:axId val="28512000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85118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Avg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'Main Data-set'!$K$2:$K$1798</c:f>
              <c:numCache>
                <c:formatCode>0.00</c:formatCode>
                <c:ptCount val="1797"/>
                <c:pt idx="0">
                  <c:v>80.5</c:v>
                </c:pt>
                <c:pt idx="1">
                  <c:v>85.5</c:v>
                </c:pt>
                <c:pt idx="2">
                  <c:v>88</c:v>
                </c:pt>
                <c:pt idx="3">
                  <c:v>85</c:v>
                </c:pt>
                <c:pt idx="4">
                  <c:v>78</c:v>
                </c:pt>
                <c:pt idx="5">
                  <c:v>79</c:v>
                </c:pt>
                <c:pt idx="6">
                  <c:v>72.5</c:v>
                </c:pt>
                <c:pt idx="7">
                  <c:v>71.5</c:v>
                </c:pt>
                <c:pt idx="8">
                  <c:v>74</c:v>
                </c:pt>
                <c:pt idx="9">
                  <c:v>67.5</c:v>
                </c:pt>
                <c:pt idx="10">
                  <c:v>78</c:v>
                </c:pt>
                <c:pt idx="11">
                  <c:v>71.5</c:v>
                </c:pt>
                <c:pt idx="12">
                  <c:v>73.5</c:v>
                </c:pt>
                <c:pt idx="13">
                  <c:v>77.5</c:v>
                </c:pt>
                <c:pt idx="14">
                  <c:v>73</c:v>
                </c:pt>
                <c:pt idx="15">
                  <c:v>74</c:v>
                </c:pt>
                <c:pt idx="16">
                  <c:v>73.5</c:v>
                </c:pt>
                <c:pt idx="17">
                  <c:v>72.5</c:v>
                </c:pt>
                <c:pt idx="18">
                  <c:v>66</c:v>
                </c:pt>
                <c:pt idx="19">
                  <c:v>75</c:v>
                </c:pt>
                <c:pt idx="20">
                  <c:v>66</c:v>
                </c:pt>
                <c:pt idx="21">
                  <c:v>65</c:v>
                </c:pt>
                <c:pt idx="22">
                  <c:v>65</c:v>
                </c:pt>
                <c:pt idx="23">
                  <c:v>66</c:v>
                </c:pt>
                <c:pt idx="24">
                  <c:v>64.5</c:v>
                </c:pt>
                <c:pt idx="25">
                  <c:v>66.5</c:v>
                </c:pt>
                <c:pt idx="26">
                  <c:v>68.5</c:v>
                </c:pt>
                <c:pt idx="27">
                  <c:v>69</c:v>
                </c:pt>
                <c:pt idx="28">
                  <c:v>59</c:v>
                </c:pt>
                <c:pt idx="29">
                  <c:v>57.5</c:v>
                </c:pt>
                <c:pt idx="30">
                  <c:v>59.5</c:v>
                </c:pt>
                <c:pt idx="31">
                  <c:v>64</c:v>
                </c:pt>
                <c:pt idx="32">
                  <c:v>68.5</c:v>
                </c:pt>
                <c:pt idx="33">
                  <c:v>70</c:v>
                </c:pt>
                <c:pt idx="34">
                  <c:v>65.5</c:v>
                </c:pt>
                <c:pt idx="35">
                  <c:v>60</c:v>
                </c:pt>
                <c:pt idx="36">
                  <c:v>55.5</c:v>
                </c:pt>
                <c:pt idx="37">
                  <c:v>68</c:v>
                </c:pt>
                <c:pt idx="38">
                  <c:v>60</c:v>
                </c:pt>
                <c:pt idx="39">
                  <c:v>59</c:v>
                </c:pt>
                <c:pt idx="40">
                  <c:v>60</c:v>
                </c:pt>
                <c:pt idx="41">
                  <c:v>63.5</c:v>
                </c:pt>
                <c:pt idx="42">
                  <c:v>60</c:v>
                </c:pt>
                <c:pt idx="43">
                  <c:v>57.5</c:v>
                </c:pt>
                <c:pt idx="44">
                  <c:v>62</c:v>
                </c:pt>
                <c:pt idx="45">
                  <c:v>67</c:v>
                </c:pt>
                <c:pt idx="46">
                  <c:v>54.5</c:v>
                </c:pt>
                <c:pt idx="47">
                  <c:v>59</c:v>
                </c:pt>
                <c:pt idx="48">
                  <c:v>63</c:v>
                </c:pt>
                <c:pt idx="49">
                  <c:v>62.5</c:v>
                </c:pt>
                <c:pt idx="50">
                  <c:v>59</c:v>
                </c:pt>
                <c:pt idx="51">
                  <c:v>50.5</c:v>
                </c:pt>
                <c:pt idx="52">
                  <c:v>45</c:v>
                </c:pt>
                <c:pt idx="53">
                  <c:v>47</c:v>
                </c:pt>
                <c:pt idx="54">
                  <c:v>53.5</c:v>
                </c:pt>
                <c:pt idx="55">
                  <c:v>63.5</c:v>
                </c:pt>
                <c:pt idx="56">
                  <c:v>60.5</c:v>
                </c:pt>
                <c:pt idx="57">
                  <c:v>47</c:v>
                </c:pt>
                <c:pt idx="58">
                  <c:v>44.5</c:v>
                </c:pt>
                <c:pt idx="59">
                  <c:v>46</c:v>
                </c:pt>
                <c:pt idx="60">
                  <c:v>45.5</c:v>
                </c:pt>
                <c:pt idx="61">
                  <c:v>39</c:v>
                </c:pt>
                <c:pt idx="62">
                  <c:v>47</c:v>
                </c:pt>
                <c:pt idx="63">
                  <c:v>49.5</c:v>
                </c:pt>
                <c:pt idx="64">
                  <c:v>54</c:v>
                </c:pt>
                <c:pt idx="65">
                  <c:v>56</c:v>
                </c:pt>
                <c:pt idx="66">
                  <c:v>43</c:v>
                </c:pt>
                <c:pt idx="67">
                  <c:v>38.5</c:v>
                </c:pt>
                <c:pt idx="68">
                  <c:v>43.5</c:v>
                </c:pt>
                <c:pt idx="69">
                  <c:v>49.5</c:v>
                </c:pt>
                <c:pt idx="70">
                  <c:v>56</c:v>
                </c:pt>
                <c:pt idx="71">
                  <c:v>58.5</c:v>
                </c:pt>
                <c:pt idx="72">
                  <c:v>54.5</c:v>
                </c:pt>
                <c:pt idx="73">
                  <c:v>56.5</c:v>
                </c:pt>
                <c:pt idx="74">
                  <c:v>56</c:v>
                </c:pt>
                <c:pt idx="75">
                  <c:v>58.5</c:v>
                </c:pt>
                <c:pt idx="76">
                  <c:v>62.5</c:v>
                </c:pt>
                <c:pt idx="77">
                  <c:v>42</c:v>
                </c:pt>
                <c:pt idx="78">
                  <c:v>36</c:v>
                </c:pt>
                <c:pt idx="79">
                  <c:v>37</c:v>
                </c:pt>
                <c:pt idx="80">
                  <c:v>43.5</c:v>
                </c:pt>
                <c:pt idx="81">
                  <c:v>45</c:v>
                </c:pt>
                <c:pt idx="82">
                  <c:v>50.5</c:v>
                </c:pt>
                <c:pt idx="83">
                  <c:v>50.5</c:v>
                </c:pt>
                <c:pt idx="84">
                  <c:v>53</c:v>
                </c:pt>
                <c:pt idx="85">
                  <c:v>60</c:v>
                </c:pt>
                <c:pt idx="86">
                  <c:v>36</c:v>
                </c:pt>
                <c:pt idx="87">
                  <c:v>32.5</c:v>
                </c:pt>
                <c:pt idx="88">
                  <c:v>28</c:v>
                </c:pt>
                <c:pt idx="89">
                  <c:v>41.5</c:v>
                </c:pt>
                <c:pt idx="90">
                  <c:v>34.5</c:v>
                </c:pt>
                <c:pt idx="91">
                  <c:v>41</c:v>
                </c:pt>
                <c:pt idx="92">
                  <c:v>44</c:v>
                </c:pt>
                <c:pt idx="93">
                  <c:v>43.5</c:v>
                </c:pt>
                <c:pt idx="94">
                  <c:v>48.5</c:v>
                </c:pt>
                <c:pt idx="95">
                  <c:v>51.5</c:v>
                </c:pt>
                <c:pt idx="96">
                  <c:v>49</c:v>
                </c:pt>
                <c:pt idx="97">
                  <c:v>35.5</c:v>
                </c:pt>
                <c:pt idx="98">
                  <c:v>37.5</c:v>
                </c:pt>
                <c:pt idx="99">
                  <c:v>40.5</c:v>
                </c:pt>
                <c:pt idx="100">
                  <c:v>37</c:v>
                </c:pt>
                <c:pt idx="101">
                  <c:v>45.5</c:v>
                </c:pt>
                <c:pt idx="102">
                  <c:v>36.5</c:v>
                </c:pt>
                <c:pt idx="103">
                  <c:v>40</c:v>
                </c:pt>
                <c:pt idx="104">
                  <c:v>36.5</c:v>
                </c:pt>
                <c:pt idx="105">
                  <c:v>39</c:v>
                </c:pt>
                <c:pt idx="106">
                  <c:v>43.5</c:v>
                </c:pt>
                <c:pt idx="107">
                  <c:v>44.5</c:v>
                </c:pt>
                <c:pt idx="108">
                  <c:v>41.5</c:v>
                </c:pt>
                <c:pt idx="109">
                  <c:v>35.5</c:v>
                </c:pt>
                <c:pt idx="110">
                  <c:v>30</c:v>
                </c:pt>
                <c:pt idx="111">
                  <c:v>29.5</c:v>
                </c:pt>
                <c:pt idx="112">
                  <c:v>46</c:v>
                </c:pt>
                <c:pt idx="113">
                  <c:v>30.5</c:v>
                </c:pt>
                <c:pt idx="114">
                  <c:v>23</c:v>
                </c:pt>
                <c:pt idx="115">
                  <c:v>26</c:v>
                </c:pt>
                <c:pt idx="116">
                  <c:v>23</c:v>
                </c:pt>
                <c:pt idx="117">
                  <c:v>28.5</c:v>
                </c:pt>
                <c:pt idx="118">
                  <c:v>31</c:v>
                </c:pt>
                <c:pt idx="119">
                  <c:v>32</c:v>
                </c:pt>
                <c:pt idx="120">
                  <c:v>20</c:v>
                </c:pt>
                <c:pt idx="121">
                  <c:v>31.5</c:v>
                </c:pt>
                <c:pt idx="122">
                  <c:v>23</c:v>
                </c:pt>
                <c:pt idx="123">
                  <c:v>29</c:v>
                </c:pt>
                <c:pt idx="124">
                  <c:v>26.5</c:v>
                </c:pt>
                <c:pt idx="125">
                  <c:v>31</c:v>
                </c:pt>
                <c:pt idx="126">
                  <c:v>15</c:v>
                </c:pt>
                <c:pt idx="127">
                  <c:v>12</c:v>
                </c:pt>
                <c:pt idx="128">
                  <c:v>16</c:v>
                </c:pt>
                <c:pt idx="129">
                  <c:v>18</c:v>
                </c:pt>
                <c:pt idx="130">
                  <c:v>21</c:v>
                </c:pt>
                <c:pt idx="131">
                  <c:v>26</c:v>
                </c:pt>
                <c:pt idx="132">
                  <c:v>29.5</c:v>
                </c:pt>
                <c:pt idx="133">
                  <c:v>22</c:v>
                </c:pt>
                <c:pt idx="134">
                  <c:v>21.5</c:v>
                </c:pt>
                <c:pt idx="135">
                  <c:v>17</c:v>
                </c:pt>
                <c:pt idx="136">
                  <c:v>29.5</c:v>
                </c:pt>
                <c:pt idx="137">
                  <c:v>38.5</c:v>
                </c:pt>
                <c:pt idx="138">
                  <c:v>36.5</c:v>
                </c:pt>
                <c:pt idx="139">
                  <c:v>37</c:v>
                </c:pt>
                <c:pt idx="140">
                  <c:v>29.5</c:v>
                </c:pt>
                <c:pt idx="141">
                  <c:v>33.5</c:v>
                </c:pt>
                <c:pt idx="142">
                  <c:v>38</c:v>
                </c:pt>
                <c:pt idx="143">
                  <c:v>33.5</c:v>
                </c:pt>
                <c:pt idx="144">
                  <c:v>37.5</c:v>
                </c:pt>
                <c:pt idx="145">
                  <c:v>34</c:v>
                </c:pt>
                <c:pt idx="146">
                  <c:v>25.5</c:v>
                </c:pt>
                <c:pt idx="147">
                  <c:v>15</c:v>
                </c:pt>
                <c:pt idx="148">
                  <c:v>15.5</c:v>
                </c:pt>
                <c:pt idx="149">
                  <c:v>22</c:v>
                </c:pt>
                <c:pt idx="150">
                  <c:v>37.5</c:v>
                </c:pt>
                <c:pt idx="151">
                  <c:v>42.5</c:v>
                </c:pt>
                <c:pt idx="152">
                  <c:v>47.5</c:v>
                </c:pt>
                <c:pt idx="153">
                  <c:v>41.5</c:v>
                </c:pt>
                <c:pt idx="154">
                  <c:v>39</c:v>
                </c:pt>
                <c:pt idx="155">
                  <c:v>35.5</c:v>
                </c:pt>
                <c:pt idx="156">
                  <c:v>32</c:v>
                </c:pt>
                <c:pt idx="157">
                  <c:v>50.5</c:v>
                </c:pt>
                <c:pt idx="158">
                  <c:v>44.5</c:v>
                </c:pt>
                <c:pt idx="159">
                  <c:v>51.5</c:v>
                </c:pt>
                <c:pt idx="160">
                  <c:v>61</c:v>
                </c:pt>
                <c:pt idx="161">
                  <c:v>49</c:v>
                </c:pt>
                <c:pt idx="162">
                  <c:v>45</c:v>
                </c:pt>
                <c:pt idx="163">
                  <c:v>45.5</c:v>
                </c:pt>
                <c:pt idx="164">
                  <c:v>50</c:v>
                </c:pt>
                <c:pt idx="165">
                  <c:v>53.5</c:v>
                </c:pt>
                <c:pt idx="166">
                  <c:v>40.5</c:v>
                </c:pt>
                <c:pt idx="167">
                  <c:v>35</c:v>
                </c:pt>
                <c:pt idx="168">
                  <c:v>38</c:v>
                </c:pt>
                <c:pt idx="169">
                  <c:v>38</c:v>
                </c:pt>
                <c:pt idx="170">
                  <c:v>42.5</c:v>
                </c:pt>
                <c:pt idx="171">
                  <c:v>38.5</c:v>
                </c:pt>
                <c:pt idx="172">
                  <c:v>47</c:v>
                </c:pt>
                <c:pt idx="173">
                  <c:v>47</c:v>
                </c:pt>
                <c:pt idx="174">
                  <c:v>48</c:v>
                </c:pt>
                <c:pt idx="175">
                  <c:v>62</c:v>
                </c:pt>
                <c:pt idx="176">
                  <c:v>73.5</c:v>
                </c:pt>
                <c:pt idx="177">
                  <c:v>59.5</c:v>
                </c:pt>
                <c:pt idx="178">
                  <c:v>55</c:v>
                </c:pt>
                <c:pt idx="179">
                  <c:v>53</c:v>
                </c:pt>
                <c:pt idx="180">
                  <c:v>56</c:v>
                </c:pt>
                <c:pt idx="181">
                  <c:v>63.5</c:v>
                </c:pt>
                <c:pt idx="182">
                  <c:v>59.5</c:v>
                </c:pt>
                <c:pt idx="183">
                  <c:v>56</c:v>
                </c:pt>
                <c:pt idx="184">
                  <c:v>57.5</c:v>
                </c:pt>
                <c:pt idx="185">
                  <c:v>50.5</c:v>
                </c:pt>
                <c:pt idx="186">
                  <c:v>52.5</c:v>
                </c:pt>
                <c:pt idx="187">
                  <c:v>61</c:v>
                </c:pt>
                <c:pt idx="188">
                  <c:v>73</c:v>
                </c:pt>
                <c:pt idx="189">
                  <c:v>70</c:v>
                </c:pt>
                <c:pt idx="190">
                  <c:v>55</c:v>
                </c:pt>
                <c:pt idx="191">
                  <c:v>60.5</c:v>
                </c:pt>
                <c:pt idx="192">
                  <c:v>75.5</c:v>
                </c:pt>
                <c:pt idx="193">
                  <c:v>67.5</c:v>
                </c:pt>
                <c:pt idx="194">
                  <c:v>60.5</c:v>
                </c:pt>
                <c:pt idx="195">
                  <c:v>64</c:v>
                </c:pt>
                <c:pt idx="196">
                  <c:v>57</c:v>
                </c:pt>
                <c:pt idx="197">
                  <c:v>61</c:v>
                </c:pt>
                <c:pt idx="198">
                  <c:v>67</c:v>
                </c:pt>
                <c:pt idx="199">
                  <c:v>71</c:v>
                </c:pt>
                <c:pt idx="200">
                  <c:v>70</c:v>
                </c:pt>
                <c:pt idx="201">
                  <c:v>66</c:v>
                </c:pt>
                <c:pt idx="202">
                  <c:v>71.5</c:v>
                </c:pt>
                <c:pt idx="203">
                  <c:v>76.5</c:v>
                </c:pt>
                <c:pt idx="204">
                  <c:v>71</c:v>
                </c:pt>
                <c:pt idx="205">
                  <c:v>65</c:v>
                </c:pt>
                <c:pt idx="206">
                  <c:v>67.5</c:v>
                </c:pt>
                <c:pt idx="207">
                  <c:v>59</c:v>
                </c:pt>
                <c:pt idx="208">
                  <c:v>65</c:v>
                </c:pt>
                <c:pt idx="209">
                  <c:v>69</c:v>
                </c:pt>
                <c:pt idx="210">
                  <c:v>73.5</c:v>
                </c:pt>
                <c:pt idx="211">
                  <c:v>74</c:v>
                </c:pt>
                <c:pt idx="212">
                  <c:v>62.5</c:v>
                </c:pt>
                <c:pt idx="213">
                  <c:v>59</c:v>
                </c:pt>
                <c:pt idx="214">
                  <c:v>76.5</c:v>
                </c:pt>
                <c:pt idx="215">
                  <c:v>74.5</c:v>
                </c:pt>
                <c:pt idx="216">
                  <c:v>75.5</c:v>
                </c:pt>
                <c:pt idx="217">
                  <c:v>67</c:v>
                </c:pt>
                <c:pt idx="218">
                  <c:v>68.5</c:v>
                </c:pt>
                <c:pt idx="219">
                  <c:v>68</c:v>
                </c:pt>
                <c:pt idx="220">
                  <c:v>71.5</c:v>
                </c:pt>
                <c:pt idx="221">
                  <c:v>81</c:v>
                </c:pt>
                <c:pt idx="222">
                  <c:v>81</c:v>
                </c:pt>
                <c:pt idx="223">
                  <c:v>64</c:v>
                </c:pt>
                <c:pt idx="224">
                  <c:v>63</c:v>
                </c:pt>
                <c:pt idx="225">
                  <c:v>66</c:v>
                </c:pt>
                <c:pt idx="226">
                  <c:v>73.5</c:v>
                </c:pt>
                <c:pt idx="227">
                  <c:v>79</c:v>
                </c:pt>
                <c:pt idx="228">
                  <c:v>81</c:v>
                </c:pt>
                <c:pt idx="229">
                  <c:v>84.5</c:v>
                </c:pt>
                <c:pt idx="230">
                  <c:v>77.5</c:v>
                </c:pt>
                <c:pt idx="231">
                  <c:v>77.5</c:v>
                </c:pt>
                <c:pt idx="232">
                  <c:v>77.5</c:v>
                </c:pt>
                <c:pt idx="233">
                  <c:v>73.5</c:v>
                </c:pt>
                <c:pt idx="234">
                  <c:v>79.5</c:v>
                </c:pt>
                <c:pt idx="235">
                  <c:v>75</c:v>
                </c:pt>
                <c:pt idx="236">
                  <c:v>73.5</c:v>
                </c:pt>
                <c:pt idx="237">
                  <c:v>72.5</c:v>
                </c:pt>
                <c:pt idx="238">
                  <c:v>62</c:v>
                </c:pt>
                <c:pt idx="239">
                  <c:v>70</c:v>
                </c:pt>
                <c:pt idx="240">
                  <c:v>76</c:v>
                </c:pt>
                <c:pt idx="241">
                  <c:v>78.5</c:v>
                </c:pt>
                <c:pt idx="242">
                  <c:v>72.5</c:v>
                </c:pt>
                <c:pt idx="243">
                  <c:v>77</c:v>
                </c:pt>
                <c:pt idx="244">
                  <c:v>75.5</c:v>
                </c:pt>
                <c:pt idx="245">
                  <c:v>78.5</c:v>
                </c:pt>
                <c:pt idx="246">
                  <c:v>81</c:v>
                </c:pt>
                <c:pt idx="247">
                  <c:v>74.5</c:v>
                </c:pt>
                <c:pt idx="248">
                  <c:v>78</c:v>
                </c:pt>
                <c:pt idx="249">
                  <c:v>80.5</c:v>
                </c:pt>
                <c:pt idx="250">
                  <c:v>79</c:v>
                </c:pt>
                <c:pt idx="251">
                  <c:v>76</c:v>
                </c:pt>
                <c:pt idx="252">
                  <c:v>72</c:v>
                </c:pt>
                <c:pt idx="253">
                  <c:v>69</c:v>
                </c:pt>
                <c:pt idx="254">
                  <c:v>71.5</c:v>
                </c:pt>
                <c:pt idx="255">
                  <c:v>76.5</c:v>
                </c:pt>
                <c:pt idx="256">
                  <c:v>65.5</c:v>
                </c:pt>
                <c:pt idx="257">
                  <c:v>60.5</c:v>
                </c:pt>
                <c:pt idx="258">
                  <c:v>57</c:v>
                </c:pt>
                <c:pt idx="259">
                  <c:v>60.5</c:v>
                </c:pt>
                <c:pt idx="260">
                  <c:v>67</c:v>
                </c:pt>
                <c:pt idx="261">
                  <c:v>72.5</c:v>
                </c:pt>
                <c:pt idx="262">
                  <c:v>66.5</c:v>
                </c:pt>
                <c:pt idx="263">
                  <c:v>69.5</c:v>
                </c:pt>
                <c:pt idx="264">
                  <c:v>65.5</c:v>
                </c:pt>
                <c:pt idx="265">
                  <c:v>72</c:v>
                </c:pt>
                <c:pt idx="266">
                  <c:v>67.5</c:v>
                </c:pt>
                <c:pt idx="267">
                  <c:v>69</c:v>
                </c:pt>
                <c:pt idx="268">
                  <c:v>69</c:v>
                </c:pt>
                <c:pt idx="269">
                  <c:v>71</c:v>
                </c:pt>
                <c:pt idx="270">
                  <c:v>75</c:v>
                </c:pt>
                <c:pt idx="271">
                  <c:v>76.5</c:v>
                </c:pt>
                <c:pt idx="272">
                  <c:v>67</c:v>
                </c:pt>
                <c:pt idx="273">
                  <c:v>62.5</c:v>
                </c:pt>
                <c:pt idx="274">
                  <c:v>62.5</c:v>
                </c:pt>
                <c:pt idx="275">
                  <c:v>53.5</c:v>
                </c:pt>
                <c:pt idx="276">
                  <c:v>55.5</c:v>
                </c:pt>
                <c:pt idx="277">
                  <c:v>58</c:v>
                </c:pt>
                <c:pt idx="278">
                  <c:v>60.5</c:v>
                </c:pt>
                <c:pt idx="279">
                  <c:v>67</c:v>
                </c:pt>
                <c:pt idx="280">
                  <c:v>64.5</c:v>
                </c:pt>
                <c:pt idx="281">
                  <c:v>65</c:v>
                </c:pt>
                <c:pt idx="282">
                  <c:v>68</c:v>
                </c:pt>
                <c:pt idx="283">
                  <c:v>75</c:v>
                </c:pt>
                <c:pt idx="284">
                  <c:v>74.5</c:v>
                </c:pt>
                <c:pt idx="285">
                  <c:v>60.5</c:v>
                </c:pt>
                <c:pt idx="286">
                  <c:v>60</c:v>
                </c:pt>
                <c:pt idx="287">
                  <c:v>64.5</c:v>
                </c:pt>
                <c:pt idx="288">
                  <c:v>71</c:v>
                </c:pt>
                <c:pt idx="289">
                  <c:v>73</c:v>
                </c:pt>
                <c:pt idx="290">
                  <c:v>74</c:v>
                </c:pt>
                <c:pt idx="291">
                  <c:v>77</c:v>
                </c:pt>
                <c:pt idx="292">
                  <c:v>68.5</c:v>
                </c:pt>
                <c:pt idx="293">
                  <c:v>68</c:v>
                </c:pt>
                <c:pt idx="294">
                  <c:v>60</c:v>
                </c:pt>
                <c:pt idx="295">
                  <c:v>54</c:v>
                </c:pt>
                <c:pt idx="296">
                  <c:v>55.5</c:v>
                </c:pt>
                <c:pt idx="297">
                  <c:v>61</c:v>
                </c:pt>
                <c:pt idx="298">
                  <c:v>64</c:v>
                </c:pt>
                <c:pt idx="299">
                  <c:v>66</c:v>
                </c:pt>
                <c:pt idx="300">
                  <c:v>59.5</c:v>
                </c:pt>
                <c:pt idx="301">
                  <c:v>61.5</c:v>
                </c:pt>
                <c:pt idx="302">
                  <c:v>68</c:v>
                </c:pt>
                <c:pt idx="303">
                  <c:v>56.5</c:v>
                </c:pt>
                <c:pt idx="304">
                  <c:v>53</c:v>
                </c:pt>
                <c:pt idx="305">
                  <c:v>45.5</c:v>
                </c:pt>
                <c:pt idx="306">
                  <c:v>44</c:v>
                </c:pt>
                <c:pt idx="307">
                  <c:v>49</c:v>
                </c:pt>
                <c:pt idx="308">
                  <c:v>50</c:v>
                </c:pt>
                <c:pt idx="309">
                  <c:v>49.5</c:v>
                </c:pt>
                <c:pt idx="310">
                  <c:v>41</c:v>
                </c:pt>
                <c:pt idx="311">
                  <c:v>47.5</c:v>
                </c:pt>
                <c:pt idx="312">
                  <c:v>44.5</c:v>
                </c:pt>
                <c:pt idx="313">
                  <c:v>37</c:v>
                </c:pt>
                <c:pt idx="314">
                  <c:v>36</c:v>
                </c:pt>
                <c:pt idx="315">
                  <c:v>35.5</c:v>
                </c:pt>
                <c:pt idx="316">
                  <c:v>40.5</c:v>
                </c:pt>
                <c:pt idx="317">
                  <c:v>44</c:v>
                </c:pt>
                <c:pt idx="318">
                  <c:v>42</c:v>
                </c:pt>
                <c:pt idx="319">
                  <c:v>47.5</c:v>
                </c:pt>
                <c:pt idx="320">
                  <c:v>36.5</c:v>
                </c:pt>
                <c:pt idx="321">
                  <c:v>35.5</c:v>
                </c:pt>
                <c:pt idx="322">
                  <c:v>40.5</c:v>
                </c:pt>
                <c:pt idx="323">
                  <c:v>49</c:v>
                </c:pt>
                <c:pt idx="324">
                  <c:v>36.5</c:v>
                </c:pt>
                <c:pt idx="325">
                  <c:v>48.5</c:v>
                </c:pt>
                <c:pt idx="326">
                  <c:v>43</c:v>
                </c:pt>
                <c:pt idx="327">
                  <c:v>38</c:v>
                </c:pt>
                <c:pt idx="328">
                  <c:v>40.5</c:v>
                </c:pt>
                <c:pt idx="329">
                  <c:v>26.5</c:v>
                </c:pt>
                <c:pt idx="330">
                  <c:v>37.5</c:v>
                </c:pt>
                <c:pt idx="331">
                  <c:v>26.5</c:v>
                </c:pt>
                <c:pt idx="332">
                  <c:v>25</c:v>
                </c:pt>
                <c:pt idx="333">
                  <c:v>25</c:v>
                </c:pt>
                <c:pt idx="334">
                  <c:v>34</c:v>
                </c:pt>
                <c:pt idx="335">
                  <c:v>37</c:v>
                </c:pt>
                <c:pt idx="336">
                  <c:v>40.5</c:v>
                </c:pt>
                <c:pt idx="337">
                  <c:v>40.5</c:v>
                </c:pt>
                <c:pt idx="338">
                  <c:v>28.5</c:v>
                </c:pt>
                <c:pt idx="339">
                  <c:v>30.5</c:v>
                </c:pt>
                <c:pt idx="340">
                  <c:v>28</c:v>
                </c:pt>
                <c:pt idx="341">
                  <c:v>30</c:v>
                </c:pt>
                <c:pt idx="342">
                  <c:v>34</c:v>
                </c:pt>
                <c:pt idx="343">
                  <c:v>37</c:v>
                </c:pt>
                <c:pt idx="344">
                  <c:v>48</c:v>
                </c:pt>
                <c:pt idx="345">
                  <c:v>33.5</c:v>
                </c:pt>
                <c:pt idx="346">
                  <c:v>30.5</c:v>
                </c:pt>
                <c:pt idx="347">
                  <c:v>35</c:v>
                </c:pt>
                <c:pt idx="348">
                  <c:v>33.5</c:v>
                </c:pt>
                <c:pt idx="349">
                  <c:v>37</c:v>
                </c:pt>
                <c:pt idx="350">
                  <c:v>21</c:v>
                </c:pt>
                <c:pt idx="351">
                  <c:v>15</c:v>
                </c:pt>
                <c:pt idx="352">
                  <c:v>38</c:v>
                </c:pt>
                <c:pt idx="353">
                  <c:v>49.5</c:v>
                </c:pt>
                <c:pt idx="354">
                  <c:v>45</c:v>
                </c:pt>
                <c:pt idx="355">
                  <c:v>40.5</c:v>
                </c:pt>
                <c:pt idx="356">
                  <c:v>35.5</c:v>
                </c:pt>
                <c:pt idx="357">
                  <c:v>34.5</c:v>
                </c:pt>
                <c:pt idx="358">
                  <c:v>30</c:v>
                </c:pt>
                <c:pt idx="359">
                  <c:v>30.5</c:v>
                </c:pt>
                <c:pt idx="360">
                  <c:v>33</c:v>
                </c:pt>
                <c:pt idx="361">
                  <c:v>30.5</c:v>
                </c:pt>
                <c:pt idx="362">
                  <c:v>25</c:v>
                </c:pt>
                <c:pt idx="363">
                  <c:v>30.5</c:v>
                </c:pt>
                <c:pt idx="364">
                  <c:v>30.5</c:v>
                </c:pt>
                <c:pt idx="365">
                  <c:v>29.5</c:v>
                </c:pt>
                <c:pt idx="366">
                  <c:v>33.5</c:v>
                </c:pt>
                <c:pt idx="367">
                  <c:v>29.5</c:v>
                </c:pt>
                <c:pt idx="368">
                  <c:v>37.5</c:v>
                </c:pt>
                <c:pt idx="369">
                  <c:v>37</c:v>
                </c:pt>
                <c:pt idx="370">
                  <c:v>42</c:v>
                </c:pt>
                <c:pt idx="371">
                  <c:v>48.5</c:v>
                </c:pt>
                <c:pt idx="372">
                  <c:v>39</c:v>
                </c:pt>
                <c:pt idx="373">
                  <c:v>25</c:v>
                </c:pt>
                <c:pt idx="374">
                  <c:v>16</c:v>
                </c:pt>
                <c:pt idx="375">
                  <c:v>24</c:v>
                </c:pt>
                <c:pt idx="376">
                  <c:v>35</c:v>
                </c:pt>
                <c:pt idx="377">
                  <c:v>32</c:v>
                </c:pt>
                <c:pt idx="378">
                  <c:v>48</c:v>
                </c:pt>
                <c:pt idx="379">
                  <c:v>30.5</c:v>
                </c:pt>
                <c:pt idx="380">
                  <c:v>25</c:v>
                </c:pt>
                <c:pt idx="381">
                  <c:v>25</c:v>
                </c:pt>
                <c:pt idx="382">
                  <c:v>29</c:v>
                </c:pt>
                <c:pt idx="383">
                  <c:v>32.5</c:v>
                </c:pt>
                <c:pt idx="384">
                  <c:v>26.5</c:v>
                </c:pt>
                <c:pt idx="385">
                  <c:v>24.5</c:v>
                </c:pt>
                <c:pt idx="386">
                  <c:v>43.5</c:v>
                </c:pt>
                <c:pt idx="387">
                  <c:v>49.5</c:v>
                </c:pt>
                <c:pt idx="388">
                  <c:v>40.5</c:v>
                </c:pt>
                <c:pt idx="389">
                  <c:v>38.5</c:v>
                </c:pt>
                <c:pt idx="390">
                  <c:v>33</c:v>
                </c:pt>
                <c:pt idx="391">
                  <c:v>34.5</c:v>
                </c:pt>
                <c:pt idx="392">
                  <c:v>37.5</c:v>
                </c:pt>
                <c:pt idx="393">
                  <c:v>38.5</c:v>
                </c:pt>
                <c:pt idx="394">
                  <c:v>38.5</c:v>
                </c:pt>
                <c:pt idx="395">
                  <c:v>41</c:v>
                </c:pt>
                <c:pt idx="396">
                  <c:v>37.5</c:v>
                </c:pt>
                <c:pt idx="397">
                  <c:v>44.5</c:v>
                </c:pt>
                <c:pt idx="398">
                  <c:v>37.5</c:v>
                </c:pt>
                <c:pt idx="399">
                  <c:v>37</c:v>
                </c:pt>
                <c:pt idx="400">
                  <c:v>42</c:v>
                </c:pt>
                <c:pt idx="401">
                  <c:v>46.5</c:v>
                </c:pt>
                <c:pt idx="402">
                  <c:v>43.5</c:v>
                </c:pt>
                <c:pt idx="403">
                  <c:v>35.5</c:v>
                </c:pt>
                <c:pt idx="404">
                  <c:v>46</c:v>
                </c:pt>
                <c:pt idx="405">
                  <c:v>51</c:v>
                </c:pt>
                <c:pt idx="406">
                  <c:v>40</c:v>
                </c:pt>
                <c:pt idx="407">
                  <c:v>45</c:v>
                </c:pt>
                <c:pt idx="408">
                  <c:v>47</c:v>
                </c:pt>
                <c:pt idx="409">
                  <c:v>47.5</c:v>
                </c:pt>
                <c:pt idx="410">
                  <c:v>58.5</c:v>
                </c:pt>
                <c:pt idx="411">
                  <c:v>45.5</c:v>
                </c:pt>
                <c:pt idx="412">
                  <c:v>46.5</c:v>
                </c:pt>
                <c:pt idx="413">
                  <c:v>46.5</c:v>
                </c:pt>
                <c:pt idx="414">
                  <c:v>50.5</c:v>
                </c:pt>
                <c:pt idx="415">
                  <c:v>59</c:v>
                </c:pt>
                <c:pt idx="416">
                  <c:v>55</c:v>
                </c:pt>
                <c:pt idx="417">
                  <c:v>58</c:v>
                </c:pt>
                <c:pt idx="418">
                  <c:v>66</c:v>
                </c:pt>
                <c:pt idx="419">
                  <c:v>61</c:v>
                </c:pt>
                <c:pt idx="420">
                  <c:v>51.5</c:v>
                </c:pt>
                <c:pt idx="421">
                  <c:v>51.5</c:v>
                </c:pt>
                <c:pt idx="422">
                  <c:v>45.5</c:v>
                </c:pt>
                <c:pt idx="423">
                  <c:v>43.5</c:v>
                </c:pt>
                <c:pt idx="424">
                  <c:v>47</c:v>
                </c:pt>
                <c:pt idx="425">
                  <c:v>58</c:v>
                </c:pt>
                <c:pt idx="426">
                  <c:v>57.5</c:v>
                </c:pt>
                <c:pt idx="427">
                  <c:v>61</c:v>
                </c:pt>
                <c:pt idx="428">
                  <c:v>66</c:v>
                </c:pt>
                <c:pt idx="429">
                  <c:v>61.5</c:v>
                </c:pt>
                <c:pt idx="430">
                  <c:v>55</c:v>
                </c:pt>
                <c:pt idx="431">
                  <c:v>49.5</c:v>
                </c:pt>
                <c:pt idx="432">
                  <c:v>56.5</c:v>
                </c:pt>
                <c:pt idx="433">
                  <c:v>60</c:v>
                </c:pt>
                <c:pt idx="434">
                  <c:v>64.5</c:v>
                </c:pt>
                <c:pt idx="435">
                  <c:v>56</c:v>
                </c:pt>
                <c:pt idx="436">
                  <c:v>48</c:v>
                </c:pt>
                <c:pt idx="437">
                  <c:v>48</c:v>
                </c:pt>
                <c:pt idx="438">
                  <c:v>55.5</c:v>
                </c:pt>
                <c:pt idx="439">
                  <c:v>54.5</c:v>
                </c:pt>
                <c:pt idx="440">
                  <c:v>65</c:v>
                </c:pt>
                <c:pt idx="441">
                  <c:v>66.5</c:v>
                </c:pt>
                <c:pt idx="442">
                  <c:v>55</c:v>
                </c:pt>
                <c:pt idx="443">
                  <c:v>60.5</c:v>
                </c:pt>
                <c:pt idx="444">
                  <c:v>67</c:v>
                </c:pt>
                <c:pt idx="445">
                  <c:v>66.5</c:v>
                </c:pt>
                <c:pt idx="446">
                  <c:v>70</c:v>
                </c:pt>
                <c:pt idx="447">
                  <c:v>64</c:v>
                </c:pt>
                <c:pt idx="448">
                  <c:v>67</c:v>
                </c:pt>
                <c:pt idx="449">
                  <c:v>82</c:v>
                </c:pt>
                <c:pt idx="450">
                  <c:v>84</c:v>
                </c:pt>
                <c:pt idx="451">
                  <c:v>80.5</c:v>
                </c:pt>
                <c:pt idx="452">
                  <c:v>76</c:v>
                </c:pt>
                <c:pt idx="453">
                  <c:v>70.5</c:v>
                </c:pt>
                <c:pt idx="454">
                  <c:v>75</c:v>
                </c:pt>
                <c:pt idx="455">
                  <c:v>70.5</c:v>
                </c:pt>
                <c:pt idx="456">
                  <c:v>64.5</c:v>
                </c:pt>
                <c:pt idx="457">
                  <c:v>62</c:v>
                </c:pt>
                <c:pt idx="458">
                  <c:v>64.5</c:v>
                </c:pt>
                <c:pt idx="459">
                  <c:v>71</c:v>
                </c:pt>
                <c:pt idx="460">
                  <c:v>72.5</c:v>
                </c:pt>
                <c:pt idx="461">
                  <c:v>68.5</c:v>
                </c:pt>
                <c:pt idx="462">
                  <c:v>72</c:v>
                </c:pt>
                <c:pt idx="463">
                  <c:v>74</c:v>
                </c:pt>
                <c:pt idx="464">
                  <c:v>76</c:v>
                </c:pt>
                <c:pt idx="465">
                  <c:v>74</c:v>
                </c:pt>
                <c:pt idx="466">
                  <c:v>74</c:v>
                </c:pt>
                <c:pt idx="467">
                  <c:v>71.5</c:v>
                </c:pt>
                <c:pt idx="468">
                  <c:v>75</c:v>
                </c:pt>
                <c:pt idx="469">
                  <c:v>76</c:v>
                </c:pt>
                <c:pt idx="470">
                  <c:v>80</c:v>
                </c:pt>
                <c:pt idx="471">
                  <c:v>76.5</c:v>
                </c:pt>
                <c:pt idx="472">
                  <c:v>70.5</c:v>
                </c:pt>
                <c:pt idx="473">
                  <c:v>77.5</c:v>
                </c:pt>
                <c:pt idx="474">
                  <c:v>70.5</c:v>
                </c:pt>
                <c:pt idx="475">
                  <c:v>73</c:v>
                </c:pt>
                <c:pt idx="476">
                  <c:v>76.5</c:v>
                </c:pt>
                <c:pt idx="477">
                  <c:v>78.5</c:v>
                </c:pt>
                <c:pt idx="478">
                  <c:v>82</c:v>
                </c:pt>
                <c:pt idx="479">
                  <c:v>79.5</c:v>
                </c:pt>
                <c:pt idx="480">
                  <c:v>79.5</c:v>
                </c:pt>
                <c:pt idx="481">
                  <c:v>76</c:v>
                </c:pt>
                <c:pt idx="482">
                  <c:v>69.5</c:v>
                </c:pt>
                <c:pt idx="483">
                  <c:v>72</c:v>
                </c:pt>
                <c:pt idx="484">
                  <c:v>74.5</c:v>
                </c:pt>
                <c:pt idx="485">
                  <c:v>76.5</c:v>
                </c:pt>
                <c:pt idx="486">
                  <c:v>77.5</c:v>
                </c:pt>
                <c:pt idx="487">
                  <c:v>73</c:v>
                </c:pt>
                <c:pt idx="488">
                  <c:v>72.5</c:v>
                </c:pt>
                <c:pt idx="489">
                  <c:v>75</c:v>
                </c:pt>
                <c:pt idx="490">
                  <c:v>75.5</c:v>
                </c:pt>
                <c:pt idx="491">
                  <c:v>72.5</c:v>
                </c:pt>
                <c:pt idx="492">
                  <c:v>68</c:v>
                </c:pt>
                <c:pt idx="493">
                  <c:v>64.5</c:v>
                </c:pt>
                <c:pt idx="494">
                  <c:v>68</c:v>
                </c:pt>
                <c:pt idx="495">
                  <c:v>70.5</c:v>
                </c:pt>
                <c:pt idx="496">
                  <c:v>72</c:v>
                </c:pt>
                <c:pt idx="497">
                  <c:v>73</c:v>
                </c:pt>
                <c:pt idx="498">
                  <c:v>74</c:v>
                </c:pt>
                <c:pt idx="499">
                  <c:v>67</c:v>
                </c:pt>
                <c:pt idx="500">
                  <c:v>65.5</c:v>
                </c:pt>
                <c:pt idx="501">
                  <c:v>68.5</c:v>
                </c:pt>
                <c:pt idx="502">
                  <c:v>75.5</c:v>
                </c:pt>
                <c:pt idx="503">
                  <c:v>66</c:v>
                </c:pt>
                <c:pt idx="504">
                  <c:v>65.5</c:v>
                </c:pt>
                <c:pt idx="505">
                  <c:v>66</c:v>
                </c:pt>
                <c:pt idx="506">
                  <c:v>68.5</c:v>
                </c:pt>
                <c:pt idx="507">
                  <c:v>71</c:v>
                </c:pt>
                <c:pt idx="508">
                  <c:v>73</c:v>
                </c:pt>
                <c:pt idx="509">
                  <c:v>74</c:v>
                </c:pt>
                <c:pt idx="510">
                  <c:v>77</c:v>
                </c:pt>
                <c:pt idx="511">
                  <c:v>69</c:v>
                </c:pt>
                <c:pt idx="512">
                  <c:v>70</c:v>
                </c:pt>
                <c:pt idx="513">
                  <c:v>62</c:v>
                </c:pt>
                <c:pt idx="514">
                  <c:v>63.5</c:v>
                </c:pt>
                <c:pt idx="515">
                  <c:v>65</c:v>
                </c:pt>
                <c:pt idx="516">
                  <c:v>78.5</c:v>
                </c:pt>
                <c:pt idx="517">
                  <c:v>69.5</c:v>
                </c:pt>
                <c:pt idx="518">
                  <c:v>59.5</c:v>
                </c:pt>
                <c:pt idx="519">
                  <c:v>62.5</c:v>
                </c:pt>
                <c:pt idx="520">
                  <c:v>59</c:v>
                </c:pt>
                <c:pt idx="521">
                  <c:v>63</c:v>
                </c:pt>
                <c:pt idx="522">
                  <c:v>61.5</c:v>
                </c:pt>
                <c:pt idx="523">
                  <c:v>58.5</c:v>
                </c:pt>
                <c:pt idx="524">
                  <c:v>60</c:v>
                </c:pt>
                <c:pt idx="525">
                  <c:v>60.5</c:v>
                </c:pt>
                <c:pt idx="526">
                  <c:v>64.5</c:v>
                </c:pt>
                <c:pt idx="527">
                  <c:v>62</c:v>
                </c:pt>
                <c:pt idx="528">
                  <c:v>53.5</c:v>
                </c:pt>
                <c:pt idx="529">
                  <c:v>57</c:v>
                </c:pt>
                <c:pt idx="530">
                  <c:v>51</c:v>
                </c:pt>
                <c:pt idx="531">
                  <c:v>52</c:v>
                </c:pt>
                <c:pt idx="532">
                  <c:v>52.5</c:v>
                </c:pt>
                <c:pt idx="533">
                  <c:v>64.5</c:v>
                </c:pt>
                <c:pt idx="534">
                  <c:v>59.5</c:v>
                </c:pt>
                <c:pt idx="535">
                  <c:v>63</c:v>
                </c:pt>
                <c:pt idx="536">
                  <c:v>63.5</c:v>
                </c:pt>
                <c:pt idx="537">
                  <c:v>60.5</c:v>
                </c:pt>
                <c:pt idx="538">
                  <c:v>43</c:v>
                </c:pt>
                <c:pt idx="539">
                  <c:v>46.5</c:v>
                </c:pt>
                <c:pt idx="540">
                  <c:v>47</c:v>
                </c:pt>
                <c:pt idx="541">
                  <c:v>42.5</c:v>
                </c:pt>
                <c:pt idx="542">
                  <c:v>42</c:v>
                </c:pt>
                <c:pt idx="543">
                  <c:v>50.5</c:v>
                </c:pt>
                <c:pt idx="544">
                  <c:v>50</c:v>
                </c:pt>
                <c:pt idx="545">
                  <c:v>40.5</c:v>
                </c:pt>
                <c:pt idx="546">
                  <c:v>41</c:v>
                </c:pt>
                <c:pt idx="547">
                  <c:v>39.5</c:v>
                </c:pt>
                <c:pt idx="548">
                  <c:v>41.5</c:v>
                </c:pt>
                <c:pt idx="549">
                  <c:v>49.5</c:v>
                </c:pt>
                <c:pt idx="550">
                  <c:v>52.5</c:v>
                </c:pt>
                <c:pt idx="551">
                  <c:v>58.5</c:v>
                </c:pt>
                <c:pt idx="552">
                  <c:v>60</c:v>
                </c:pt>
                <c:pt idx="553">
                  <c:v>46</c:v>
                </c:pt>
                <c:pt idx="554">
                  <c:v>40.5</c:v>
                </c:pt>
                <c:pt idx="555">
                  <c:v>41</c:v>
                </c:pt>
                <c:pt idx="556">
                  <c:v>42</c:v>
                </c:pt>
                <c:pt idx="557">
                  <c:v>48.5</c:v>
                </c:pt>
                <c:pt idx="558">
                  <c:v>41.5</c:v>
                </c:pt>
                <c:pt idx="559">
                  <c:v>40</c:v>
                </c:pt>
                <c:pt idx="560">
                  <c:v>31</c:v>
                </c:pt>
                <c:pt idx="561">
                  <c:v>30.5</c:v>
                </c:pt>
                <c:pt idx="562">
                  <c:v>32</c:v>
                </c:pt>
                <c:pt idx="563">
                  <c:v>35</c:v>
                </c:pt>
                <c:pt idx="564">
                  <c:v>35.5</c:v>
                </c:pt>
                <c:pt idx="565">
                  <c:v>37.5</c:v>
                </c:pt>
                <c:pt idx="566">
                  <c:v>34</c:v>
                </c:pt>
                <c:pt idx="567">
                  <c:v>37.5</c:v>
                </c:pt>
                <c:pt idx="568">
                  <c:v>43.5</c:v>
                </c:pt>
                <c:pt idx="569">
                  <c:v>34</c:v>
                </c:pt>
                <c:pt idx="570">
                  <c:v>32.5</c:v>
                </c:pt>
                <c:pt idx="571">
                  <c:v>36.5</c:v>
                </c:pt>
                <c:pt idx="572">
                  <c:v>26</c:v>
                </c:pt>
                <c:pt idx="573">
                  <c:v>26.5</c:v>
                </c:pt>
                <c:pt idx="574">
                  <c:v>44</c:v>
                </c:pt>
                <c:pt idx="575">
                  <c:v>44</c:v>
                </c:pt>
                <c:pt idx="576">
                  <c:v>37.5</c:v>
                </c:pt>
                <c:pt idx="577">
                  <c:v>34</c:v>
                </c:pt>
                <c:pt idx="578">
                  <c:v>50</c:v>
                </c:pt>
                <c:pt idx="579">
                  <c:v>33.5</c:v>
                </c:pt>
                <c:pt idx="580">
                  <c:v>36</c:v>
                </c:pt>
                <c:pt idx="581">
                  <c:v>33.5</c:v>
                </c:pt>
                <c:pt idx="582">
                  <c:v>23.5</c:v>
                </c:pt>
                <c:pt idx="583">
                  <c:v>18.5</c:v>
                </c:pt>
                <c:pt idx="584">
                  <c:v>24</c:v>
                </c:pt>
                <c:pt idx="585">
                  <c:v>42</c:v>
                </c:pt>
                <c:pt idx="586">
                  <c:v>33</c:v>
                </c:pt>
                <c:pt idx="587">
                  <c:v>48.5</c:v>
                </c:pt>
                <c:pt idx="588">
                  <c:v>38</c:v>
                </c:pt>
                <c:pt idx="589">
                  <c:v>33</c:v>
                </c:pt>
                <c:pt idx="590">
                  <c:v>23</c:v>
                </c:pt>
                <c:pt idx="591">
                  <c:v>19.5</c:v>
                </c:pt>
                <c:pt idx="592">
                  <c:v>32</c:v>
                </c:pt>
                <c:pt idx="593">
                  <c:v>35.5</c:v>
                </c:pt>
                <c:pt idx="594">
                  <c:v>35</c:v>
                </c:pt>
                <c:pt idx="595">
                  <c:v>30</c:v>
                </c:pt>
                <c:pt idx="596">
                  <c:v>24</c:v>
                </c:pt>
                <c:pt idx="597">
                  <c:v>25</c:v>
                </c:pt>
                <c:pt idx="598">
                  <c:v>26.5</c:v>
                </c:pt>
                <c:pt idx="599">
                  <c:v>13</c:v>
                </c:pt>
                <c:pt idx="600">
                  <c:v>25.5</c:v>
                </c:pt>
                <c:pt idx="601">
                  <c:v>21</c:v>
                </c:pt>
                <c:pt idx="602">
                  <c:v>19</c:v>
                </c:pt>
                <c:pt idx="603">
                  <c:v>23</c:v>
                </c:pt>
                <c:pt idx="604">
                  <c:v>22</c:v>
                </c:pt>
                <c:pt idx="605">
                  <c:v>32</c:v>
                </c:pt>
                <c:pt idx="606">
                  <c:v>25</c:v>
                </c:pt>
                <c:pt idx="607">
                  <c:v>38</c:v>
                </c:pt>
                <c:pt idx="608">
                  <c:v>41.5</c:v>
                </c:pt>
                <c:pt idx="609">
                  <c:v>23</c:v>
                </c:pt>
                <c:pt idx="610">
                  <c:v>20</c:v>
                </c:pt>
                <c:pt idx="611">
                  <c:v>16</c:v>
                </c:pt>
                <c:pt idx="612">
                  <c:v>42</c:v>
                </c:pt>
                <c:pt idx="613">
                  <c:v>37</c:v>
                </c:pt>
                <c:pt idx="614">
                  <c:v>39.5</c:v>
                </c:pt>
                <c:pt idx="615">
                  <c:v>51</c:v>
                </c:pt>
                <c:pt idx="616">
                  <c:v>46</c:v>
                </c:pt>
                <c:pt idx="617">
                  <c:v>31</c:v>
                </c:pt>
                <c:pt idx="618">
                  <c:v>30.5</c:v>
                </c:pt>
                <c:pt idx="619">
                  <c:v>30</c:v>
                </c:pt>
                <c:pt idx="620">
                  <c:v>34.5</c:v>
                </c:pt>
                <c:pt idx="621">
                  <c:v>32.5</c:v>
                </c:pt>
                <c:pt idx="622">
                  <c:v>26.5</c:v>
                </c:pt>
                <c:pt idx="623">
                  <c:v>27.5</c:v>
                </c:pt>
                <c:pt idx="624">
                  <c:v>32</c:v>
                </c:pt>
                <c:pt idx="625">
                  <c:v>36</c:v>
                </c:pt>
                <c:pt idx="626">
                  <c:v>29.5</c:v>
                </c:pt>
                <c:pt idx="627">
                  <c:v>18</c:v>
                </c:pt>
                <c:pt idx="628">
                  <c:v>19.5</c:v>
                </c:pt>
                <c:pt idx="629">
                  <c:v>25</c:v>
                </c:pt>
                <c:pt idx="630">
                  <c:v>29.5</c:v>
                </c:pt>
                <c:pt idx="631">
                  <c:v>53.5</c:v>
                </c:pt>
                <c:pt idx="632">
                  <c:v>41.5</c:v>
                </c:pt>
                <c:pt idx="633">
                  <c:v>43</c:v>
                </c:pt>
                <c:pt idx="634">
                  <c:v>33.5</c:v>
                </c:pt>
                <c:pt idx="635">
                  <c:v>42</c:v>
                </c:pt>
                <c:pt idx="636">
                  <c:v>41</c:v>
                </c:pt>
                <c:pt idx="637">
                  <c:v>44.5</c:v>
                </c:pt>
                <c:pt idx="638">
                  <c:v>46.5</c:v>
                </c:pt>
                <c:pt idx="639">
                  <c:v>41.5</c:v>
                </c:pt>
                <c:pt idx="640">
                  <c:v>41</c:v>
                </c:pt>
                <c:pt idx="641">
                  <c:v>33.5</c:v>
                </c:pt>
                <c:pt idx="642">
                  <c:v>36.5</c:v>
                </c:pt>
                <c:pt idx="643">
                  <c:v>39.5</c:v>
                </c:pt>
                <c:pt idx="644">
                  <c:v>43.5</c:v>
                </c:pt>
                <c:pt idx="645">
                  <c:v>48</c:v>
                </c:pt>
                <c:pt idx="646">
                  <c:v>44</c:v>
                </c:pt>
                <c:pt idx="647">
                  <c:v>48.5</c:v>
                </c:pt>
                <c:pt idx="648">
                  <c:v>46</c:v>
                </c:pt>
                <c:pt idx="649">
                  <c:v>56.5</c:v>
                </c:pt>
                <c:pt idx="650">
                  <c:v>54</c:v>
                </c:pt>
                <c:pt idx="651">
                  <c:v>44.5</c:v>
                </c:pt>
                <c:pt idx="652">
                  <c:v>40</c:v>
                </c:pt>
                <c:pt idx="653">
                  <c:v>38.5</c:v>
                </c:pt>
                <c:pt idx="654">
                  <c:v>45</c:v>
                </c:pt>
                <c:pt idx="655">
                  <c:v>39.5</c:v>
                </c:pt>
                <c:pt idx="656">
                  <c:v>46</c:v>
                </c:pt>
                <c:pt idx="657">
                  <c:v>46</c:v>
                </c:pt>
                <c:pt idx="658">
                  <c:v>44</c:v>
                </c:pt>
                <c:pt idx="659">
                  <c:v>49</c:v>
                </c:pt>
                <c:pt idx="660">
                  <c:v>54</c:v>
                </c:pt>
                <c:pt idx="661">
                  <c:v>45.5</c:v>
                </c:pt>
                <c:pt idx="662">
                  <c:v>56</c:v>
                </c:pt>
                <c:pt idx="663">
                  <c:v>48.5</c:v>
                </c:pt>
                <c:pt idx="664">
                  <c:v>47.5</c:v>
                </c:pt>
                <c:pt idx="665">
                  <c:v>75</c:v>
                </c:pt>
                <c:pt idx="666">
                  <c:v>75</c:v>
                </c:pt>
                <c:pt idx="667">
                  <c:v>69.5</c:v>
                </c:pt>
                <c:pt idx="668">
                  <c:v>56</c:v>
                </c:pt>
                <c:pt idx="669">
                  <c:v>57</c:v>
                </c:pt>
                <c:pt idx="670">
                  <c:v>57</c:v>
                </c:pt>
                <c:pt idx="671">
                  <c:v>55.5</c:v>
                </c:pt>
                <c:pt idx="672">
                  <c:v>53.5</c:v>
                </c:pt>
                <c:pt idx="673">
                  <c:v>57.5</c:v>
                </c:pt>
                <c:pt idx="674">
                  <c:v>62</c:v>
                </c:pt>
                <c:pt idx="675">
                  <c:v>57.5</c:v>
                </c:pt>
                <c:pt idx="676">
                  <c:v>57.5</c:v>
                </c:pt>
                <c:pt idx="677">
                  <c:v>55.5</c:v>
                </c:pt>
                <c:pt idx="678">
                  <c:v>57</c:v>
                </c:pt>
                <c:pt idx="679">
                  <c:v>63</c:v>
                </c:pt>
                <c:pt idx="680">
                  <c:v>53</c:v>
                </c:pt>
                <c:pt idx="681">
                  <c:v>47.5</c:v>
                </c:pt>
                <c:pt idx="682">
                  <c:v>55</c:v>
                </c:pt>
                <c:pt idx="683">
                  <c:v>66</c:v>
                </c:pt>
                <c:pt idx="684">
                  <c:v>67.5</c:v>
                </c:pt>
                <c:pt idx="685">
                  <c:v>71</c:v>
                </c:pt>
                <c:pt idx="686">
                  <c:v>67.5</c:v>
                </c:pt>
                <c:pt idx="687">
                  <c:v>55.5</c:v>
                </c:pt>
                <c:pt idx="688">
                  <c:v>60.5</c:v>
                </c:pt>
                <c:pt idx="689">
                  <c:v>61.5</c:v>
                </c:pt>
                <c:pt idx="690">
                  <c:v>61</c:v>
                </c:pt>
                <c:pt idx="691">
                  <c:v>65.5</c:v>
                </c:pt>
                <c:pt idx="692">
                  <c:v>69.5</c:v>
                </c:pt>
                <c:pt idx="693">
                  <c:v>64</c:v>
                </c:pt>
                <c:pt idx="694">
                  <c:v>63</c:v>
                </c:pt>
                <c:pt idx="695">
                  <c:v>72.5</c:v>
                </c:pt>
                <c:pt idx="696">
                  <c:v>70</c:v>
                </c:pt>
                <c:pt idx="697">
                  <c:v>66.5</c:v>
                </c:pt>
                <c:pt idx="698">
                  <c:v>66</c:v>
                </c:pt>
                <c:pt idx="699">
                  <c:v>62</c:v>
                </c:pt>
                <c:pt idx="700">
                  <c:v>66</c:v>
                </c:pt>
                <c:pt idx="701">
                  <c:v>65.5</c:v>
                </c:pt>
                <c:pt idx="702">
                  <c:v>61</c:v>
                </c:pt>
                <c:pt idx="703">
                  <c:v>62</c:v>
                </c:pt>
                <c:pt idx="704">
                  <c:v>63</c:v>
                </c:pt>
                <c:pt idx="705">
                  <c:v>71.5</c:v>
                </c:pt>
                <c:pt idx="706">
                  <c:v>70.5</c:v>
                </c:pt>
                <c:pt idx="707">
                  <c:v>74</c:v>
                </c:pt>
                <c:pt idx="708">
                  <c:v>74</c:v>
                </c:pt>
                <c:pt idx="709">
                  <c:v>76</c:v>
                </c:pt>
                <c:pt idx="710">
                  <c:v>74.5</c:v>
                </c:pt>
                <c:pt idx="711">
                  <c:v>72</c:v>
                </c:pt>
                <c:pt idx="712">
                  <c:v>75</c:v>
                </c:pt>
                <c:pt idx="713">
                  <c:v>74</c:v>
                </c:pt>
                <c:pt idx="714">
                  <c:v>68</c:v>
                </c:pt>
                <c:pt idx="715">
                  <c:v>70.5</c:v>
                </c:pt>
                <c:pt idx="716">
                  <c:v>69.5</c:v>
                </c:pt>
                <c:pt idx="717">
                  <c:v>66.5</c:v>
                </c:pt>
                <c:pt idx="718">
                  <c:v>67</c:v>
                </c:pt>
                <c:pt idx="719">
                  <c:v>68</c:v>
                </c:pt>
                <c:pt idx="720">
                  <c:v>68</c:v>
                </c:pt>
                <c:pt idx="721">
                  <c:v>67.5</c:v>
                </c:pt>
                <c:pt idx="722">
                  <c:v>71.5</c:v>
                </c:pt>
                <c:pt idx="723">
                  <c:v>76</c:v>
                </c:pt>
                <c:pt idx="724">
                  <c:v>71</c:v>
                </c:pt>
                <c:pt idx="725">
                  <c:v>74</c:v>
                </c:pt>
                <c:pt idx="726">
                  <c:v>68.5</c:v>
                </c:pt>
                <c:pt idx="727">
                  <c:v>74</c:v>
                </c:pt>
                <c:pt idx="728">
                  <c:v>71.5</c:v>
                </c:pt>
                <c:pt idx="729">
                  <c:v>76</c:v>
                </c:pt>
                <c:pt idx="730">
                  <c:v>77</c:v>
                </c:pt>
                <c:pt idx="731">
                  <c:v>79.5</c:v>
                </c:pt>
                <c:pt idx="732">
                  <c:v>76.5</c:v>
                </c:pt>
                <c:pt idx="733">
                  <c:v>77</c:v>
                </c:pt>
                <c:pt idx="734">
                  <c:v>71</c:v>
                </c:pt>
                <c:pt idx="735">
                  <c:v>73.5</c:v>
                </c:pt>
                <c:pt idx="736">
                  <c:v>74.5</c:v>
                </c:pt>
                <c:pt idx="737">
                  <c:v>75.5</c:v>
                </c:pt>
                <c:pt idx="738">
                  <c:v>71</c:v>
                </c:pt>
                <c:pt idx="739">
                  <c:v>73.5</c:v>
                </c:pt>
                <c:pt idx="740">
                  <c:v>82.5</c:v>
                </c:pt>
                <c:pt idx="741">
                  <c:v>80</c:v>
                </c:pt>
                <c:pt idx="742">
                  <c:v>74.5</c:v>
                </c:pt>
                <c:pt idx="743">
                  <c:v>68.5</c:v>
                </c:pt>
                <c:pt idx="744">
                  <c:v>79.5</c:v>
                </c:pt>
                <c:pt idx="745">
                  <c:v>80</c:v>
                </c:pt>
                <c:pt idx="746">
                  <c:v>78.5</c:v>
                </c:pt>
                <c:pt idx="747">
                  <c:v>79</c:v>
                </c:pt>
                <c:pt idx="748">
                  <c:v>79</c:v>
                </c:pt>
                <c:pt idx="749">
                  <c:v>76.5</c:v>
                </c:pt>
                <c:pt idx="750">
                  <c:v>75.5</c:v>
                </c:pt>
                <c:pt idx="751">
                  <c:v>75.5</c:v>
                </c:pt>
                <c:pt idx="752">
                  <c:v>71</c:v>
                </c:pt>
                <c:pt idx="753">
                  <c:v>64</c:v>
                </c:pt>
                <c:pt idx="754">
                  <c:v>64</c:v>
                </c:pt>
                <c:pt idx="755">
                  <c:v>67.5</c:v>
                </c:pt>
                <c:pt idx="756">
                  <c:v>67</c:v>
                </c:pt>
                <c:pt idx="757">
                  <c:v>68</c:v>
                </c:pt>
                <c:pt idx="758">
                  <c:v>66.5</c:v>
                </c:pt>
                <c:pt idx="759">
                  <c:v>62.5</c:v>
                </c:pt>
                <c:pt idx="760">
                  <c:v>70</c:v>
                </c:pt>
                <c:pt idx="761">
                  <c:v>68.5</c:v>
                </c:pt>
                <c:pt idx="762">
                  <c:v>70.5</c:v>
                </c:pt>
                <c:pt idx="763">
                  <c:v>61</c:v>
                </c:pt>
                <c:pt idx="764">
                  <c:v>57.5</c:v>
                </c:pt>
                <c:pt idx="765">
                  <c:v>59</c:v>
                </c:pt>
                <c:pt idx="766">
                  <c:v>61.5</c:v>
                </c:pt>
                <c:pt idx="767">
                  <c:v>67</c:v>
                </c:pt>
                <c:pt idx="768">
                  <c:v>72</c:v>
                </c:pt>
                <c:pt idx="769">
                  <c:v>67.5</c:v>
                </c:pt>
                <c:pt idx="770">
                  <c:v>60.5</c:v>
                </c:pt>
                <c:pt idx="771">
                  <c:v>61</c:v>
                </c:pt>
                <c:pt idx="772">
                  <c:v>54.5</c:v>
                </c:pt>
                <c:pt idx="773">
                  <c:v>50</c:v>
                </c:pt>
                <c:pt idx="774">
                  <c:v>48</c:v>
                </c:pt>
                <c:pt idx="775">
                  <c:v>63.5</c:v>
                </c:pt>
                <c:pt idx="776">
                  <c:v>57</c:v>
                </c:pt>
                <c:pt idx="777">
                  <c:v>57</c:v>
                </c:pt>
                <c:pt idx="778">
                  <c:v>59</c:v>
                </c:pt>
                <c:pt idx="779">
                  <c:v>57.5</c:v>
                </c:pt>
                <c:pt idx="780">
                  <c:v>51.5</c:v>
                </c:pt>
                <c:pt idx="781">
                  <c:v>46</c:v>
                </c:pt>
                <c:pt idx="782">
                  <c:v>49.5</c:v>
                </c:pt>
                <c:pt idx="783">
                  <c:v>44.5</c:v>
                </c:pt>
                <c:pt idx="784">
                  <c:v>38.5</c:v>
                </c:pt>
                <c:pt idx="785">
                  <c:v>38.5</c:v>
                </c:pt>
                <c:pt idx="786">
                  <c:v>44.5</c:v>
                </c:pt>
                <c:pt idx="787">
                  <c:v>51.5</c:v>
                </c:pt>
                <c:pt idx="788">
                  <c:v>56</c:v>
                </c:pt>
                <c:pt idx="789">
                  <c:v>60</c:v>
                </c:pt>
                <c:pt idx="790">
                  <c:v>49.5</c:v>
                </c:pt>
                <c:pt idx="791">
                  <c:v>51</c:v>
                </c:pt>
                <c:pt idx="792">
                  <c:v>52.5</c:v>
                </c:pt>
                <c:pt idx="793">
                  <c:v>52.5</c:v>
                </c:pt>
                <c:pt idx="794">
                  <c:v>55.5</c:v>
                </c:pt>
                <c:pt idx="795">
                  <c:v>49.5</c:v>
                </c:pt>
                <c:pt idx="796">
                  <c:v>45.5</c:v>
                </c:pt>
                <c:pt idx="797">
                  <c:v>48.5</c:v>
                </c:pt>
                <c:pt idx="798">
                  <c:v>44.5</c:v>
                </c:pt>
                <c:pt idx="799">
                  <c:v>45.5</c:v>
                </c:pt>
                <c:pt idx="800">
                  <c:v>52.5</c:v>
                </c:pt>
                <c:pt idx="801">
                  <c:v>52.5</c:v>
                </c:pt>
                <c:pt idx="802">
                  <c:v>58</c:v>
                </c:pt>
                <c:pt idx="803">
                  <c:v>50</c:v>
                </c:pt>
                <c:pt idx="804">
                  <c:v>49.5</c:v>
                </c:pt>
                <c:pt idx="805">
                  <c:v>59</c:v>
                </c:pt>
                <c:pt idx="806">
                  <c:v>49</c:v>
                </c:pt>
                <c:pt idx="807">
                  <c:v>46</c:v>
                </c:pt>
                <c:pt idx="808">
                  <c:v>46.5</c:v>
                </c:pt>
                <c:pt idx="809">
                  <c:v>54.5</c:v>
                </c:pt>
                <c:pt idx="810">
                  <c:v>45.5</c:v>
                </c:pt>
                <c:pt idx="811">
                  <c:v>47</c:v>
                </c:pt>
                <c:pt idx="812">
                  <c:v>51</c:v>
                </c:pt>
                <c:pt idx="813">
                  <c:v>48</c:v>
                </c:pt>
                <c:pt idx="814">
                  <c:v>50.5</c:v>
                </c:pt>
                <c:pt idx="815">
                  <c:v>47</c:v>
                </c:pt>
                <c:pt idx="816">
                  <c:v>42.5</c:v>
                </c:pt>
                <c:pt idx="817">
                  <c:v>37</c:v>
                </c:pt>
                <c:pt idx="818">
                  <c:v>48</c:v>
                </c:pt>
                <c:pt idx="819">
                  <c:v>48.5</c:v>
                </c:pt>
                <c:pt idx="820">
                  <c:v>32</c:v>
                </c:pt>
                <c:pt idx="821">
                  <c:v>31.5</c:v>
                </c:pt>
                <c:pt idx="822">
                  <c:v>37.5</c:v>
                </c:pt>
                <c:pt idx="823">
                  <c:v>41</c:v>
                </c:pt>
                <c:pt idx="824">
                  <c:v>30.5</c:v>
                </c:pt>
                <c:pt idx="825">
                  <c:v>32.5</c:v>
                </c:pt>
                <c:pt idx="826">
                  <c:v>41</c:v>
                </c:pt>
                <c:pt idx="827">
                  <c:v>39.5</c:v>
                </c:pt>
                <c:pt idx="828">
                  <c:v>30.5</c:v>
                </c:pt>
                <c:pt idx="829">
                  <c:v>22.5</c:v>
                </c:pt>
                <c:pt idx="830">
                  <c:v>29.5</c:v>
                </c:pt>
                <c:pt idx="831">
                  <c:v>31.5</c:v>
                </c:pt>
                <c:pt idx="832">
                  <c:v>27</c:v>
                </c:pt>
                <c:pt idx="833">
                  <c:v>24.5</c:v>
                </c:pt>
                <c:pt idx="834">
                  <c:v>29.5</c:v>
                </c:pt>
                <c:pt idx="835">
                  <c:v>39</c:v>
                </c:pt>
                <c:pt idx="836">
                  <c:v>30.5</c:v>
                </c:pt>
                <c:pt idx="837">
                  <c:v>18.5</c:v>
                </c:pt>
                <c:pt idx="838">
                  <c:v>20</c:v>
                </c:pt>
                <c:pt idx="839">
                  <c:v>23.5</c:v>
                </c:pt>
                <c:pt idx="840">
                  <c:v>30.5</c:v>
                </c:pt>
                <c:pt idx="841">
                  <c:v>32</c:v>
                </c:pt>
                <c:pt idx="842">
                  <c:v>20.5</c:v>
                </c:pt>
                <c:pt idx="843">
                  <c:v>24</c:v>
                </c:pt>
                <c:pt idx="844">
                  <c:v>28</c:v>
                </c:pt>
                <c:pt idx="845">
                  <c:v>28.5</c:v>
                </c:pt>
                <c:pt idx="846">
                  <c:v>31</c:v>
                </c:pt>
                <c:pt idx="847">
                  <c:v>35</c:v>
                </c:pt>
                <c:pt idx="848">
                  <c:v>40.5</c:v>
                </c:pt>
                <c:pt idx="849">
                  <c:v>34.5</c:v>
                </c:pt>
                <c:pt idx="850">
                  <c:v>33</c:v>
                </c:pt>
                <c:pt idx="851">
                  <c:v>33</c:v>
                </c:pt>
                <c:pt idx="852">
                  <c:v>40</c:v>
                </c:pt>
                <c:pt idx="853">
                  <c:v>47</c:v>
                </c:pt>
                <c:pt idx="854">
                  <c:v>35</c:v>
                </c:pt>
                <c:pt idx="855">
                  <c:v>33</c:v>
                </c:pt>
                <c:pt idx="856">
                  <c:v>27</c:v>
                </c:pt>
                <c:pt idx="857">
                  <c:v>21</c:v>
                </c:pt>
                <c:pt idx="858">
                  <c:v>28</c:v>
                </c:pt>
                <c:pt idx="859">
                  <c:v>27.5</c:v>
                </c:pt>
                <c:pt idx="860">
                  <c:v>32.5</c:v>
                </c:pt>
                <c:pt idx="861">
                  <c:v>25</c:v>
                </c:pt>
                <c:pt idx="862">
                  <c:v>29</c:v>
                </c:pt>
                <c:pt idx="863">
                  <c:v>35</c:v>
                </c:pt>
                <c:pt idx="864">
                  <c:v>31.5</c:v>
                </c:pt>
                <c:pt idx="865">
                  <c:v>30.5</c:v>
                </c:pt>
                <c:pt idx="866">
                  <c:v>32</c:v>
                </c:pt>
                <c:pt idx="867">
                  <c:v>33.5</c:v>
                </c:pt>
                <c:pt idx="868">
                  <c:v>28.5</c:v>
                </c:pt>
                <c:pt idx="869">
                  <c:v>28</c:v>
                </c:pt>
                <c:pt idx="870">
                  <c:v>36.5</c:v>
                </c:pt>
                <c:pt idx="871">
                  <c:v>35.5</c:v>
                </c:pt>
                <c:pt idx="872">
                  <c:v>37.5</c:v>
                </c:pt>
                <c:pt idx="873">
                  <c:v>35.5</c:v>
                </c:pt>
                <c:pt idx="874">
                  <c:v>40.5</c:v>
                </c:pt>
                <c:pt idx="875">
                  <c:v>39</c:v>
                </c:pt>
                <c:pt idx="876">
                  <c:v>37</c:v>
                </c:pt>
                <c:pt idx="877">
                  <c:v>40.5</c:v>
                </c:pt>
                <c:pt idx="878">
                  <c:v>45</c:v>
                </c:pt>
                <c:pt idx="879">
                  <c:v>47.5</c:v>
                </c:pt>
                <c:pt idx="880">
                  <c:v>46.5</c:v>
                </c:pt>
                <c:pt idx="881">
                  <c:v>45.5</c:v>
                </c:pt>
                <c:pt idx="882">
                  <c:v>43.5</c:v>
                </c:pt>
                <c:pt idx="883">
                  <c:v>48</c:v>
                </c:pt>
                <c:pt idx="884">
                  <c:v>49.5</c:v>
                </c:pt>
                <c:pt idx="885">
                  <c:v>50.5</c:v>
                </c:pt>
                <c:pt idx="886">
                  <c:v>57.5</c:v>
                </c:pt>
                <c:pt idx="887">
                  <c:v>53.5</c:v>
                </c:pt>
                <c:pt idx="888">
                  <c:v>47.5</c:v>
                </c:pt>
                <c:pt idx="889">
                  <c:v>50.5</c:v>
                </c:pt>
                <c:pt idx="890">
                  <c:v>39.5</c:v>
                </c:pt>
                <c:pt idx="891">
                  <c:v>49.5</c:v>
                </c:pt>
                <c:pt idx="892">
                  <c:v>43.5</c:v>
                </c:pt>
                <c:pt idx="893">
                  <c:v>50</c:v>
                </c:pt>
                <c:pt idx="894">
                  <c:v>56.5</c:v>
                </c:pt>
                <c:pt idx="895">
                  <c:v>59.5</c:v>
                </c:pt>
                <c:pt idx="896">
                  <c:v>68</c:v>
                </c:pt>
                <c:pt idx="897">
                  <c:v>71</c:v>
                </c:pt>
                <c:pt idx="898">
                  <c:v>71</c:v>
                </c:pt>
                <c:pt idx="899">
                  <c:v>58</c:v>
                </c:pt>
                <c:pt idx="900">
                  <c:v>54.5</c:v>
                </c:pt>
                <c:pt idx="901">
                  <c:v>46.5</c:v>
                </c:pt>
                <c:pt idx="902">
                  <c:v>52</c:v>
                </c:pt>
                <c:pt idx="903">
                  <c:v>59</c:v>
                </c:pt>
                <c:pt idx="904">
                  <c:v>49</c:v>
                </c:pt>
                <c:pt idx="905">
                  <c:v>52.5</c:v>
                </c:pt>
                <c:pt idx="906">
                  <c:v>57</c:v>
                </c:pt>
                <c:pt idx="907">
                  <c:v>57.5</c:v>
                </c:pt>
                <c:pt idx="908">
                  <c:v>57.5</c:v>
                </c:pt>
                <c:pt idx="909">
                  <c:v>48</c:v>
                </c:pt>
                <c:pt idx="910">
                  <c:v>49.5</c:v>
                </c:pt>
                <c:pt idx="911">
                  <c:v>46.5</c:v>
                </c:pt>
                <c:pt idx="912">
                  <c:v>49.5</c:v>
                </c:pt>
                <c:pt idx="913">
                  <c:v>57</c:v>
                </c:pt>
                <c:pt idx="914">
                  <c:v>75</c:v>
                </c:pt>
                <c:pt idx="915">
                  <c:v>69.5</c:v>
                </c:pt>
                <c:pt idx="916">
                  <c:v>65</c:v>
                </c:pt>
                <c:pt idx="917">
                  <c:v>66</c:v>
                </c:pt>
                <c:pt idx="918">
                  <c:v>63.5</c:v>
                </c:pt>
                <c:pt idx="919">
                  <c:v>48</c:v>
                </c:pt>
                <c:pt idx="920">
                  <c:v>48.5</c:v>
                </c:pt>
                <c:pt idx="921">
                  <c:v>48.5</c:v>
                </c:pt>
                <c:pt idx="922">
                  <c:v>43.5</c:v>
                </c:pt>
                <c:pt idx="923">
                  <c:v>55</c:v>
                </c:pt>
                <c:pt idx="924">
                  <c:v>60</c:v>
                </c:pt>
                <c:pt idx="925">
                  <c:v>62</c:v>
                </c:pt>
                <c:pt idx="926">
                  <c:v>53</c:v>
                </c:pt>
                <c:pt idx="927">
                  <c:v>59.5</c:v>
                </c:pt>
                <c:pt idx="928">
                  <c:v>68</c:v>
                </c:pt>
                <c:pt idx="929">
                  <c:v>67.5</c:v>
                </c:pt>
                <c:pt idx="930">
                  <c:v>67.5</c:v>
                </c:pt>
                <c:pt idx="931">
                  <c:v>74</c:v>
                </c:pt>
                <c:pt idx="932">
                  <c:v>77.5</c:v>
                </c:pt>
                <c:pt idx="933">
                  <c:v>66</c:v>
                </c:pt>
                <c:pt idx="934">
                  <c:v>73</c:v>
                </c:pt>
                <c:pt idx="935">
                  <c:v>77.5</c:v>
                </c:pt>
                <c:pt idx="936">
                  <c:v>72.5</c:v>
                </c:pt>
                <c:pt idx="937">
                  <c:v>75.5</c:v>
                </c:pt>
                <c:pt idx="938">
                  <c:v>77</c:v>
                </c:pt>
                <c:pt idx="939">
                  <c:v>72</c:v>
                </c:pt>
                <c:pt idx="940">
                  <c:v>64.5</c:v>
                </c:pt>
                <c:pt idx="941">
                  <c:v>60.5</c:v>
                </c:pt>
                <c:pt idx="942">
                  <c:v>58</c:v>
                </c:pt>
                <c:pt idx="943">
                  <c:v>66.5</c:v>
                </c:pt>
                <c:pt idx="944">
                  <c:v>74</c:v>
                </c:pt>
                <c:pt idx="945">
                  <c:v>72</c:v>
                </c:pt>
                <c:pt idx="946">
                  <c:v>70</c:v>
                </c:pt>
                <c:pt idx="947">
                  <c:v>69</c:v>
                </c:pt>
                <c:pt idx="948">
                  <c:v>65</c:v>
                </c:pt>
                <c:pt idx="949">
                  <c:v>78.5</c:v>
                </c:pt>
                <c:pt idx="950">
                  <c:v>77</c:v>
                </c:pt>
                <c:pt idx="951">
                  <c:v>77.5</c:v>
                </c:pt>
                <c:pt idx="952">
                  <c:v>80</c:v>
                </c:pt>
                <c:pt idx="953">
                  <c:v>78.5</c:v>
                </c:pt>
                <c:pt idx="954">
                  <c:v>79</c:v>
                </c:pt>
                <c:pt idx="955">
                  <c:v>81</c:v>
                </c:pt>
                <c:pt idx="956">
                  <c:v>71.5</c:v>
                </c:pt>
                <c:pt idx="957">
                  <c:v>68</c:v>
                </c:pt>
                <c:pt idx="958">
                  <c:v>67.5</c:v>
                </c:pt>
                <c:pt idx="959">
                  <c:v>81</c:v>
                </c:pt>
                <c:pt idx="960">
                  <c:v>84</c:v>
                </c:pt>
                <c:pt idx="961">
                  <c:v>89</c:v>
                </c:pt>
                <c:pt idx="962">
                  <c:v>86</c:v>
                </c:pt>
                <c:pt idx="963">
                  <c:v>79.5</c:v>
                </c:pt>
                <c:pt idx="964">
                  <c:v>76.5</c:v>
                </c:pt>
                <c:pt idx="965">
                  <c:v>79</c:v>
                </c:pt>
                <c:pt idx="966">
                  <c:v>76.5</c:v>
                </c:pt>
                <c:pt idx="967">
                  <c:v>74</c:v>
                </c:pt>
                <c:pt idx="968">
                  <c:v>80.5</c:v>
                </c:pt>
                <c:pt idx="969">
                  <c:v>79.5</c:v>
                </c:pt>
                <c:pt idx="970">
                  <c:v>79.5</c:v>
                </c:pt>
                <c:pt idx="971">
                  <c:v>78.5</c:v>
                </c:pt>
                <c:pt idx="972">
                  <c:v>80.5</c:v>
                </c:pt>
                <c:pt idx="973">
                  <c:v>83.5</c:v>
                </c:pt>
                <c:pt idx="974">
                  <c:v>76</c:v>
                </c:pt>
                <c:pt idx="975">
                  <c:v>73.5</c:v>
                </c:pt>
                <c:pt idx="976">
                  <c:v>76</c:v>
                </c:pt>
                <c:pt idx="977">
                  <c:v>76.5</c:v>
                </c:pt>
                <c:pt idx="978">
                  <c:v>74</c:v>
                </c:pt>
                <c:pt idx="979">
                  <c:v>71.5</c:v>
                </c:pt>
                <c:pt idx="980">
                  <c:v>74.5</c:v>
                </c:pt>
                <c:pt idx="981">
                  <c:v>78</c:v>
                </c:pt>
                <c:pt idx="982">
                  <c:v>83</c:v>
                </c:pt>
                <c:pt idx="983">
                  <c:v>80.5</c:v>
                </c:pt>
                <c:pt idx="984">
                  <c:v>77.5</c:v>
                </c:pt>
                <c:pt idx="985">
                  <c:v>80</c:v>
                </c:pt>
                <c:pt idx="986">
                  <c:v>80</c:v>
                </c:pt>
                <c:pt idx="987">
                  <c:v>82</c:v>
                </c:pt>
                <c:pt idx="988">
                  <c:v>70.5</c:v>
                </c:pt>
                <c:pt idx="989">
                  <c:v>70.5</c:v>
                </c:pt>
                <c:pt idx="990">
                  <c:v>78</c:v>
                </c:pt>
                <c:pt idx="991">
                  <c:v>76</c:v>
                </c:pt>
                <c:pt idx="992">
                  <c:v>72.5</c:v>
                </c:pt>
                <c:pt idx="993">
                  <c:v>74</c:v>
                </c:pt>
                <c:pt idx="994">
                  <c:v>73</c:v>
                </c:pt>
                <c:pt idx="995">
                  <c:v>65.5</c:v>
                </c:pt>
                <c:pt idx="996">
                  <c:v>65</c:v>
                </c:pt>
                <c:pt idx="997">
                  <c:v>65.5</c:v>
                </c:pt>
                <c:pt idx="998">
                  <c:v>68</c:v>
                </c:pt>
                <c:pt idx="999">
                  <c:v>74.5</c:v>
                </c:pt>
                <c:pt idx="1000">
                  <c:v>78</c:v>
                </c:pt>
                <c:pt idx="1001">
                  <c:v>82</c:v>
                </c:pt>
                <c:pt idx="1002">
                  <c:v>81.5</c:v>
                </c:pt>
                <c:pt idx="1003">
                  <c:v>81</c:v>
                </c:pt>
                <c:pt idx="1004">
                  <c:v>62</c:v>
                </c:pt>
                <c:pt idx="1005">
                  <c:v>65</c:v>
                </c:pt>
                <c:pt idx="1006">
                  <c:v>75.5</c:v>
                </c:pt>
                <c:pt idx="1007">
                  <c:v>74</c:v>
                </c:pt>
                <c:pt idx="1008">
                  <c:v>64.5</c:v>
                </c:pt>
                <c:pt idx="1009">
                  <c:v>60</c:v>
                </c:pt>
                <c:pt idx="1010">
                  <c:v>63</c:v>
                </c:pt>
                <c:pt idx="1011">
                  <c:v>62</c:v>
                </c:pt>
                <c:pt idx="1012">
                  <c:v>59</c:v>
                </c:pt>
                <c:pt idx="1013">
                  <c:v>58.5</c:v>
                </c:pt>
                <c:pt idx="1014">
                  <c:v>68</c:v>
                </c:pt>
                <c:pt idx="1015">
                  <c:v>59.5</c:v>
                </c:pt>
                <c:pt idx="1016">
                  <c:v>60</c:v>
                </c:pt>
                <c:pt idx="1017">
                  <c:v>71</c:v>
                </c:pt>
                <c:pt idx="1018">
                  <c:v>71.5</c:v>
                </c:pt>
                <c:pt idx="1019">
                  <c:v>65.5</c:v>
                </c:pt>
                <c:pt idx="1020">
                  <c:v>66</c:v>
                </c:pt>
                <c:pt idx="1021">
                  <c:v>66.5</c:v>
                </c:pt>
                <c:pt idx="1022">
                  <c:v>66.5</c:v>
                </c:pt>
                <c:pt idx="1023">
                  <c:v>68.5</c:v>
                </c:pt>
                <c:pt idx="1024">
                  <c:v>55.5</c:v>
                </c:pt>
                <c:pt idx="1025">
                  <c:v>52.5</c:v>
                </c:pt>
                <c:pt idx="1026">
                  <c:v>56</c:v>
                </c:pt>
                <c:pt idx="1027">
                  <c:v>57</c:v>
                </c:pt>
                <c:pt idx="1028">
                  <c:v>60.5</c:v>
                </c:pt>
                <c:pt idx="1029">
                  <c:v>56</c:v>
                </c:pt>
                <c:pt idx="1030">
                  <c:v>65</c:v>
                </c:pt>
                <c:pt idx="1031">
                  <c:v>56.5</c:v>
                </c:pt>
                <c:pt idx="1032">
                  <c:v>52.5</c:v>
                </c:pt>
                <c:pt idx="1033">
                  <c:v>50</c:v>
                </c:pt>
                <c:pt idx="1034">
                  <c:v>55.5</c:v>
                </c:pt>
                <c:pt idx="1035">
                  <c:v>50.5</c:v>
                </c:pt>
                <c:pt idx="1036">
                  <c:v>49</c:v>
                </c:pt>
                <c:pt idx="1037">
                  <c:v>48.5</c:v>
                </c:pt>
                <c:pt idx="1038">
                  <c:v>52</c:v>
                </c:pt>
                <c:pt idx="1039">
                  <c:v>59</c:v>
                </c:pt>
                <c:pt idx="1040">
                  <c:v>64</c:v>
                </c:pt>
                <c:pt idx="1041">
                  <c:v>66.5</c:v>
                </c:pt>
                <c:pt idx="1042">
                  <c:v>63.5</c:v>
                </c:pt>
                <c:pt idx="1043">
                  <c:v>57.5</c:v>
                </c:pt>
                <c:pt idx="1044">
                  <c:v>46</c:v>
                </c:pt>
                <c:pt idx="1045">
                  <c:v>40</c:v>
                </c:pt>
                <c:pt idx="1046">
                  <c:v>39.5</c:v>
                </c:pt>
                <c:pt idx="1047">
                  <c:v>41.5</c:v>
                </c:pt>
                <c:pt idx="1048">
                  <c:v>45.5</c:v>
                </c:pt>
                <c:pt idx="1049">
                  <c:v>42</c:v>
                </c:pt>
                <c:pt idx="1050">
                  <c:v>49</c:v>
                </c:pt>
                <c:pt idx="1051">
                  <c:v>49.5</c:v>
                </c:pt>
                <c:pt idx="1052">
                  <c:v>47.5</c:v>
                </c:pt>
                <c:pt idx="1053">
                  <c:v>47</c:v>
                </c:pt>
                <c:pt idx="1054">
                  <c:v>53.5</c:v>
                </c:pt>
                <c:pt idx="1055">
                  <c:v>56</c:v>
                </c:pt>
                <c:pt idx="1056">
                  <c:v>47</c:v>
                </c:pt>
                <c:pt idx="1057">
                  <c:v>46.5</c:v>
                </c:pt>
                <c:pt idx="1058">
                  <c:v>39.5</c:v>
                </c:pt>
                <c:pt idx="1059">
                  <c:v>51</c:v>
                </c:pt>
                <c:pt idx="1060">
                  <c:v>49.5</c:v>
                </c:pt>
                <c:pt idx="1061">
                  <c:v>42.5</c:v>
                </c:pt>
                <c:pt idx="1062">
                  <c:v>36</c:v>
                </c:pt>
                <c:pt idx="1063">
                  <c:v>36</c:v>
                </c:pt>
                <c:pt idx="1064">
                  <c:v>50</c:v>
                </c:pt>
                <c:pt idx="1065">
                  <c:v>46.5</c:v>
                </c:pt>
                <c:pt idx="1066">
                  <c:v>35.5</c:v>
                </c:pt>
                <c:pt idx="1067">
                  <c:v>31.5</c:v>
                </c:pt>
                <c:pt idx="1068">
                  <c:v>33</c:v>
                </c:pt>
                <c:pt idx="1069">
                  <c:v>32.5</c:v>
                </c:pt>
                <c:pt idx="1070">
                  <c:v>27</c:v>
                </c:pt>
                <c:pt idx="1071">
                  <c:v>22</c:v>
                </c:pt>
                <c:pt idx="1072">
                  <c:v>48.5</c:v>
                </c:pt>
                <c:pt idx="1073">
                  <c:v>30</c:v>
                </c:pt>
                <c:pt idx="1074">
                  <c:v>21</c:v>
                </c:pt>
                <c:pt idx="1075">
                  <c:v>24</c:v>
                </c:pt>
                <c:pt idx="1076">
                  <c:v>22.5</c:v>
                </c:pt>
                <c:pt idx="1077">
                  <c:v>29</c:v>
                </c:pt>
                <c:pt idx="1078">
                  <c:v>27.5</c:v>
                </c:pt>
                <c:pt idx="1079">
                  <c:v>31</c:v>
                </c:pt>
                <c:pt idx="1080">
                  <c:v>31.5</c:v>
                </c:pt>
                <c:pt idx="1081">
                  <c:v>23.5</c:v>
                </c:pt>
                <c:pt idx="1082">
                  <c:v>25.5</c:v>
                </c:pt>
                <c:pt idx="1083">
                  <c:v>30</c:v>
                </c:pt>
                <c:pt idx="1084">
                  <c:v>26</c:v>
                </c:pt>
                <c:pt idx="1085">
                  <c:v>27.5</c:v>
                </c:pt>
                <c:pt idx="1086">
                  <c:v>38.5</c:v>
                </c:pt>
                <c:pt idx="1087">
                  <c:v>27.5</c:v>
                </c:pt>
                <c:pt idx="1088">
                  <c:v>30.5</c:v>
                </c:pt>
                <c:pt idx="1089">
                  <c:v>24</c:v>
                </c:pt>
                <c:pt idx="1090">
                  <c:v>25.5</c:v>
                </c:pt>
                <c:pt idx="1091">
                  <c:v>26.5</c:v>
                </c:pt>
                <c:pt idx="1092">
                  <c:v>24</c:v>
                </c:pt>
                <c:pt idx="1093">
                  <c:v>23.5</c:v>
                </c:pt>
                <c:pt idx="1094">
                  <c:v>26.5</c:v>
                </c:pt>
                <c:pt idx="1095">
                  <c:v>18</c:v>
                </c:pt>
                <c:pt idx="1096">
                  <c:v>23.5</c:v>
                </c:pt>
                <c:pt idx="1097">
                  <c:v>33.5</c:v>
                </c:pt>
                <c:pt idx="1098">
                  <c:v>36.5</c:v>
                </c:pt>
                <c:pt idx="1099">
                  <c:v>28.5</c:v>
                </c:pt>
                <c:pt idx="1100">
                  <c:v>13</c:v>
                </c:pt>
                <c:pt idx="1101">
                  <c:v>10.5</c:v>
                </c:pt>
                <c:pt idx="1102">
                  <c:v>29</c:v>
                </c:pt>
                <c:pt idx="1103">
                  <c:v>30</c:v>
                </c:pt>
                <c:pt idx="1104">
                  <c:v>26</c:v>
                </c:pt>
                <c:pt idx="1105">
                  <c:v>25.5</c:v>
                </c:pt>
                <c:pt idx="1106">
                  <c:v>24.5</c:v>
                </c:pt>
                <c:pt idx="1107">
                  <c:v>26.5</c:v>
                </c:pt>
                <c:pt idx="1108">
                  <c:v>31.5</c:v>
                </c:pt>
                <c:pt idx="1109">
                  <c:v>22</c:v>
                </c:pt>
                <c:pt idx="1110">
                  <c:v>36</c:v>
                </c:pt>
                <c:pt idx="1111">
                  <c:v>36.5</c:v>
                </c:pt>
                <c:pt idx="1112">
                  <c:v>25</c:v>
                </c:pt>
                <c:pt idx="1113">
                  <c:v>22</c:v>
                </c:pt>
                <c:pt idx="1114">
                  <c:v>17</c:v>
                </c:pt>
                <c:pt idx="1115">
                  <c:v>32.5</c:v>
                </c:pt>
                <c:pt idx="1116">
                  <c:v>40</c:v>
                </c:pt>
                <c:pt idx="1117">
                  <c:v>26.5</c:v>
                </c:pt>
                <c:pt idx="1118">
                  <c:v>33.5</c:v>
                </c:pt>
                <c:pt idx="1119">
                  <c:v>48</c:v>
                </c:pt>
                <c:pt idx="1120">
                  <c:v>25</c:v>
                </c:pt>
                <c:pt idx="1121">
                  <c:v>23.5</c:v>
                </c:pt>
                <c:pt idx="1122">
                  <c:v>27</c:v>
                </c:pt>
                <c:pt idx="1123">
                  <c:v>30.5</c:v>
                </c:pt>
                <c:pt idx="1124">
                  <c:v>41.5</c:v>
                </c:pt>
                <c:pt idx="1125">
                  <c:v>43.5</c:v>
                </c:pt>
                <c:pt idx="1126">
                  <c:v>38.5</c:v>
                </c:pt>
                <c:pt idx="1127">
                  <c:v>35.5</c:v>
                </c:pt>
                <c:pt idx="1128">
                  <c:v>25.5</c:v>
                </c:pt>
                <c:pt idx="1129">
                  <c:v>44</c:v>
                </c:pt>
                <c:pt idx="1130">
                  <c:v>35.5</c:v>
                </c:pt>
                <c:pt idx="1131">
                  <c:v>37.5</c:v>
                </c:pt>
                <c:pt idx="1132">
                  <c:v>38</c:v>
                </c:pt>
                <c:pt idx="1133">
                  <c:v>45</c:v>
                </c:pt>
                <c:pt idx="1134">
                  <c:v>43.5</c:v>
                </c:pt>
                <c:pt idx="1135">
                  <c:v>35.5</c:v>
                </c:pt>
                <c:pt idx="1136">
                  <c:v>39</c:v>
                </c:pt>
                <c:pt idx="1137">
                  <c:v>46</c:v>
                </c:pt>
                <c:pt idx="1138">
                  <c:v>53</c:v>
                </c:pt>
                <c:pt idx="1139">
                  <c:v>40.5</c:v>
                </c:pt>
                <c:pt idx="1140">
                  <c:v>38</c:v>
                </c:pt>
                <c:pt idx="1141">
                  <c:v>41</c:v>
                </c:pt>
                <c:pt idx="1142">
                  <c:v>32</c:v>
                </c:pt>
                <c:pt idx="1143">
                  <c:v>34.5</c:v>
                </c:pt>
                <c:pt idx="1144">
                  <c:v>34</c:v>
                </c:pt>
                <c:pt idx="1145">
                  <c:v>35</c:v>
                </c:pt>
                <c:pt idx="1146">
                  <c:v>39.5</c:v>
                </c:pt>
                <c:pt idx="1147">
                  <c:v>43.5</c:v>
                </c:pt>
                <c:pt idx="1148">
                  <c:v>38</c:v>
                </c:pt>
                <c:pt idx="1149">
                  <c:v>49.5</c:v>
                </c:pt>
                <c:pt idx="1150">
                  <c:v>54</c:v>
                </c:pt>
                <c:pt idx="1151">
                  <c:v>51</c:v>
                </c:pt>
                <c:pt idx="1152">
                  <c:v>45.5</c:v>
                </c:pt>
                <c:pt idx="1153">
                  <c:v>42.5</c:v>
                </c:pt>
                <c:pt idx="1154">
                  <c:v>52</c:v>
                </c:pt>
                <c:pt idx="1155">
                  <c:v>66.5</c:v>
                </c:pt>
                <c:pt idx="1156">
                  <c:v>51.5</c:v>
                </c:pt>
                <c:pt idx="1157">
                  <c:v>46.5</c:v>
                </c:pt>
                <c:pt idx="1158">
                  <c:v>56.5</c:v>
                </c:pt>
                <c:pt idx="1159">
                  <c:v>48</c:v>
                </c:pt>
                <c:pt idx="1160">
                  <c:v>52</c:v>
                </c:pt>
                <c:pt idx="1161">
                  <c:v>47</c:v>
                </c:pt>
                <c:pt idx="1162">
                  <c:v>56.5</c:v>
                </c:pt>
                <c:pt idx="1163">
                  <c:v>64.5</c:v>
                </c:pt>
                <c:pt idx="1164">
                  <c:v>65</c:v>
                </c:pt>
                <c:pt idx="1165">
                  <c:v>69.5</c:v>
                </c:pt>
                <c:pt idx="1166">
                  <c:v>72.5</c:v>
                </c:pt>
                <c:pt idx="1167">
                  <c:v>62.5</c:v>
                </c:pt>
                <c:pt idx="1168">
                  <c:v>58.5</c:v>
                </c:pt>
                <c:pt idx="1169">
                  <c:v>59</c:v>
                </c:pt>
                <c:pt idx="1170">
                  <c:v>68</c:v>
                </c:pt>
                <c:pt idx="1171">
                  <c:v>52.5</c:v>
                </c:pt>
                <c:pt idx="1172">
                  <c:v>51.5</c:v>
                </c:pt>
                <c:pt idx="1173">
                  <c:v>62</c:v>
                </c:pt>
                <c:pt idx="1174">
                  <c:v>62</c:v>
                </c:pt>
                <c:pt idx="1175">
                  <c:v>60.5</c:v>
                </c:pt>
                <c:pt idx="1176">
                  <c:v>60</c:v>
                </c:pt>
                <c:pt idx="1177">
                  <c:v>63.5</c:v>
                </c:pt>
                <c:pt idx="1178">
                  <c:v>63.5</c:v>
                </c:pt>
                <c:pt idx="1179">
                  <c:v>57</c:v>
                </c:pt>
                <c:pt idx="1180">
                  <c:v>57</c:v>
                </c:pt>
                <c:pt idx="1181">
                  <c:v>62.5</c:v>
                </c:pt>
                <c:pt idx="1182">
                  <c:v>65</c:v>
                </c:pt>
                <c:pt idx="1183">
                  <c:v>57</c:v>
                </c:pt>
                <c:pt idx="1184">
                  <c:v>61.5</c:v>
                </c:pt>
                <c:pt idx="1185">
                  <c:v>70</c:v>
                </c:pt>
                <c:pt idx="1186">
                  <c:v>72</c:v>
                </c:pt>
                <c:pt idx="1187">
                  <c:v>74</c:v>
                </c:pt>
                <c:pt idx="1188">
                  <c:v>78</c:v>
                </c:pt>
                <c:pt idx="1189">
                  <c:v>78.5</c:v>
                </c:pt>
                <c:pt idx="1190">
                  <c:v>78.5</c:v>
                </c:pt>
                <c:pt idx="1191">
                  <c:v>65.5</c:v>
                </c:pt>
                <c:pt idx="1192">
                  <c:v>63.5</c:v>
                </c:pt>
                <c:pt idx="1193">
                  <c:v>70.5</c:v>
                </c:pt>
                <c:pt idx="1194">
                  <c:v>75.5</c:v>
                </c:pt>
                <c:pt idx="1195">
                  <c:v>81</c:v>
                </c:pt>
                <c:pt idx="1196">
                  <c:v>67</c:v>
                </c:pt>
                <c:pt idx="1197">
                  <c:v>64.5</c:v>
                </c:pt>
                <c:pt idx="1198">
                  <c:v>63.5</c:v>
                </c:pt>
                <c:pt idx="1199">
                  <c:v>70</c:v>
                </c:pt>
                <c:pt idx="1200">
                  <c:v>71</c:v>
                </c:pt>
                <c:pt idx="1201">
                  <c:v>73</c:v>
                </c:pt>
                <c:pt idx="1202">
                  <c:v>74.5</c:v>
                </c:pt>
                <c:pt idx="1203">
                  <c:v>74.5</c:v>
                </c:pt>
                <c:pt idx="1204">
                  <c:v>75</c:v>
                </c:pt>
                <c:pt idx="1205">
                  <c:v>68.5</c:v>
                </c:pt>
                <c:pt idx="1206">
                  <c:v>70</c:v>
                </c:pt>
                <c:pt idx="1207">
                  <c:v>76</c:v>
                </c:pt>
                <c:pt idx="1208">
                  <c:v>76.5</c:v>
                </c:pt>
                <c:pt idx="1209">
                  <c:v>72</c:v>
                </c:pt>
                <c:pt idx="1210">
                  <c:v>69.5</c:v>
                </c:pt>
                <c:pt idx="1211">
                  <c:v>74.5</c:v>
                </c:pt>
                <c:pt idx="1212">
                  <c:v>76</c:v>
                </c:pt>
                <c:pt idx="1213">
                  <c:v>78</c:v>
                </c:pt>
                <c:pt idx="1214">
                  <c:v>81</c:v>
                </c:pt>
                <c:pt idx="1215">
                  <c:v>75.5</c:v>
                </c:pt>
                <c:pt idx="1216">
                  <c:v>79</c:v>
                </c:pt>
                <c:pt idx="1217">
                  <c:v>83</c:v>
                </c:pt>
                <c:pt idx="1218">
                  <c:v>74.5</c:v>
                </c:pt>
                <c:pt idx="1219">
                  <c:v>73</c:v>
                </c:pt>
                <c:pt idx="1220">
                  <c:v>76.5</c:v>
                </c:pt>
                <c:pt idx="1221">
                  <c:v>84</c:v>
                </c:pt>
                <c:pt idx="1222">
                  <c:v>80</c:v>
                </c:pt>
                <c:pt idx="1223">
                  <c:v>82.5</c:v>
                </c:pt>
                <c:pt idx="1224">
                  <c:v>87.5</c:v>
                </c:pt>
                <c:pt idx="1225">
                  <c:v>82.5</c:v>
                </c:pt>
                <c:pt idx="1226">
                  <c:v>74.5</c:v>
                </c:pt>
                <c:pt idx="1227">
                  <c:v>75</c:v>
                </c:pt>
                <c:pt idx="1228">
                  <c:v>74</c:v>
                </c:pt>
                <c:pt idx="1229">
                  <c:v>78</c:v>
                </c:pt>
                <c:pt idx="1230">
                  <c:v>78</c:v>
                </c:pt>
                <c:pt idx="1231">
                  <c:v>82</c:v>
                </c:pt>
                <c:pt idx="1232">
                  <c:v>76.5</c:v>
                </c:pt>
                <c:pt idx="1233">
                  <c:v>76</c:v>
                </c:pt>
                <c:pt idx="1234">
                  <c:v>74.5</c:v>
                </c:pt>
                <c:pt idx="1235">
                  <c:v>81.5</c:v>
                </c:pt>
                <c:pt idx="1236">
                  <c:v>78</c:v>
                </c:pt>
                <c:pt idx="1237">
                  <c:v>74.5</c:v>
                </c:pt>
                <c:pt idx="1238">
                  <c:v>74</c:v>
                </c:pt>
                <c:pt idx="1239">
                  <c:v>69.5</c:v>
                </c:pt>
                <c:pt idx="1240">
                  <c:v>69.5</c:v>
                </c:pt>
                <c:pt idx="1241">
                  <c:v>71</c:v>
                </c:pt>
                <c:pt idx="1242">
                  <c:v>75</c:v>
                </c:pt>
                <c:pt idx="1243">
                  <c:v>74</c:v>
                </c:pt>
                <c:pt idx="1244">
                  <c:v>73</c:v>
                </c:pt>
                <c:pt idx="1245">
                  <c:v>68</c:v>
                </c:pt>
                <c:pt idx="1246">
                  <c:v>68</c:v>
                </c:pt>
                <c:pt idx="1247">
                  <c:v>69.5</c:v>
                </c:pt>
                <c:pt idx="1248">
                  <c:v>73</c:v>
                </c:pt>
                <c:pt idx="1249">
                  <c:v>66</c:v>
                </c:pt>
                <c:pt idx="1250">
                  <c:v>71</c:v>
                </c:pt>
                <c:pt idx="1251">
                  <c:v>69.5</c:v>
                </c:pt>
                <c:pt idx="1252">
                  <c:v>72.5</c:v>
                </c:pt>
                <c:pt idx="1253">
                  <c:v>71</c:v>
                </c:pt>
                <c:pt idx="1254">
                  <c:v>71.5</c:v>
                </c:pt>
                <c:pt idx="1255">
                  <c:v>60.5</c:v>
                </c:pt>
                <c:pt idx="1256">
                  <c:v>63</c:v>
                </c:pt>
                <c:pt idx="1257">
                  <c:v>70.5</c:v>
                </c:pt>
                <c:pt idx="1258">
                  <c:v>67</c:v>
                </c:pt>
                <c:pt idx="1259">
                  <c:v>71.5</c:v>
                </c:pt>
                <c:pt idx="1260">
                  <c:v>71.5</c:v>
                </c:pt>
                <c:pt idx="1261">
                  <c:v>74</c:v>
                </c:pt>
                <c:pt idx="1262">
                  <c:v>59.5</c:v>
                </c:pt>
                <c:pt idx="1263">
                  <c:v>58.5</c:v>
                </c:pt>
                <c:pt idx="1264">
                  <c:v>59</c:v>
                </c:pt>
                <c:pt idx="1265">
                  <c:v>62.5</c:v>
                </c:pt>
                <c:pt idx="1266">
                  <c:v>67</c:v>
                </c:pt>
                <c:pt idx="1267">
                  <c:v>74</c:v>
                </c:pt>
                <c:pt idx="1268">
                  <c:v>72.5</c:v>
                </c:pt>
                <c:pt idx="1269">
                  <c:v>74</c:v>
                </c:pt>
                <c:pt idx="1270">
                  <c:v>73.5</c:v>
                </c:pt>
                <c:pt idx="1271">
                  <c:v>71.5</c:v>
                </c:pt>
                <c:pt idx="1272">
                  <c:v>64</c:v>
                </c:pt>
                <c:pt idx="1273">
                  <c:v>55.5</c:v>
                </c:pt>
                <c:pt idx="1274">
                  <c:v>53.5</c:v>
                </c:pt>
                <c:pt idx="1275">
                  <c:v>58</c:v>
                </c:pt>
                <c:pt idx="1276">
                  <c:v>56.5</c:v>
                </c:pt>
                <c:pt idx="1277">
                  <c:v>54</c:v>
                </c:pt>
                <c:pt idx="1278">
                  <c:v>67.5</c:v>
                </c:pt>
                <c:pt idx="1279">
                  <c:v>67</c:v>
                </c:pt>
                <c:pt idx="1280">
                  <c:v>68.5</c:v>
                </c:pt>
                <c:pt idx="1281">
                  <c:v>57</c:v>
                </c:pt>
                <c:pt idx="1282">
                  <c:v>62.5</c:v>
                </c:pt>
                <c:pt idx="1283">
                  <c:v>59</c:v>
                </c:pt>
                <c:pt idx="1284">
                  <c:v>55.5</c:v>
                </c:pt>
                <c:pt idx="1285">
                  <c:v>58.5</c:v>
                </c:pt>
                <c:pt idx="1286">
                  <c:v>61.5</c:v>
                </c:pt>
                <c:pt idx="1287">
                  <c:v>58.5</c:v>
                </c:pt>
                <c:pt idx="1288">
                  <c:v>50</c:v>
                </c:pt>
                <c:pt idx="1289">
                  <c:v>50</c:v>
                </c:pt>
                <c:pt idx="1290">
                  <c:v>51.5</c:v>
                </c:pt>
                <c:pt idx="1291">
                  <c:v>53</c:v>
                </c:pt>
                <c:pt idx="1292">
                  <c:v>42.5</c:v>
                </c:pt>
                <c:pt idx="1293">
                  <c:v>36.5</c:v>
                </c:pt>
                <c:pt idx="1294">
                  <c:v>39</c:v>
                </c:pt>
                <c:pt idx="1295">
                  <c:v>43</c:v>
                </c:pt>
                <c:pt idx="1296">
                  <c:v>44.5</c:v>
                </c:pt>
                <c:pt idx="1297">
                  <c:v>46.5</c:v>
                </c:pt>
                <c:pt idx="1298">
                  <c:v>40</c:v>
                </c:pt>
                <c:pt idx="1299">
                  <c:v>48</c:v>
                </c:pt>
                <c:pt idx="1300">
                  <c:v>53</c:v>
                </c:pt>
                <c:pt idx="1301">
                  <c:v>54.5</c:v>
                </c:pt>
                <c:pt idx="1302">
                  <c:v>46</c:v>
                </c:pt>
                <c:pt idx="1303">
                  <c:v>57</c:v>
                </c:pt>
                <c:pt idx="1304">
                  <c:v>57.5</c:v>
                </c:pt>
                <c:pt idx="1305">
                  <c:v>50.5</c:v>
                </c:pt>
                <c:pt idx="1306">
                  <c:v>39.5</c:v>
                </c:pt>
                <c:pt idx="1307">
                  <c:v>55</c:v>
                </c:pt>
                <c:pt idx="1308">
                  <c:v>47.5</c:v>
                </c:pt>
                <c:pt idx="1309">
                  <c:v>45</c:v>
                </c:pt>
                <c:pt idx="1310">
                  <c:v>43</c:v>
                </c:pt>
                <c:pt idx="1311">
                  <c:v>46</c:v>
                </c:pt>
                <c:pt idx="1312">
                  <c:v>56</c:v>
                </c:pt>
                <c:pt idx="1313">
                  <c:v>55</c:v>
                </c:pt>
                <c:pt idx="1314">
                  <c:v>42</c:v>
                </c:pt>
                <c:pt idx="1315">
                  <c:v>38</c:v>
                </c:pt>
                <c:pt idx="1316">
                  <c:v>42.5</c:v>
                </c:pt>
                <c:pt idx="1317">
                  <c:v>48</c:v>
                </c:pt>
                <c:pt idx="1318">
                  <c:v>55</c:v>
                </c:pt>
                <c:pt idx="1319">
                  <c:v>44</c:v>
                </c:pt>
                <c:pt idx="1320">
                  <c:v>35</c:v>
                </c:pt>
                <c:pt idx="1321">
                  <c:v>29.5</c:v>
                </c:pt>
                <c:pt idx="1322">
                  <c:v>31</c:v>
                </c:pt>
                <c:pt idx="1323">
                  <c:v>34.5</c:v>
                </c:pt>
                <c:pt idx="1324">
                  <c:v>42.5</c:v>
                </c:pt>
                <c:pt idx="1325">
                  <c:v>50.5</c:v>
                </c:pt>
                <c:pt idx="1326">
                  <c:v>23.5</c:v>
                </c:pt>
                <c:pt idx="1327">
                  <c:v>32.5</c:v>
                </c:pt>
                <c:pt idx="1328">
                  <c:v>41</c:v>
                </c:pt>
                <c:pt idx="1329">
                  <c:v>48.5</c:v>
                </c:pt>
                <c:pt idx="1330">
                  <c:v>50</c:v>
                </c:pt>
                <c:pt idx="1331">
                  <c:v>35.5</c:v>
                </c:pt>
                <c:pt idx="1332">
                  <c:v>44</c:v>
                </c:pt>
                <c:pt idx="1333">
                  <c:v>33.5</c:v>
                </c:pt>
                <c:pt idx="1334">
                  <c:v>28.5</c:v>
                </c:pt>
                <c:pt idx="1335">
                  <c:v>33.5</c:v>
                </c:pt>
                <c:pt idx="1336">
                  <c:v>19</c:v>
                </c:pt>
                <c:pt idx="1337">
                  <c:v>20</c:v>
                </c:pt>
                <c:pt idx="1338">
                  <c:v>32</c:v>
                </c:pt>
                <c:pt idx="1339">
                  <c:v>33</c:v>
                </c:pt>
                <c:pt idx="1340">
                  <c:v>35</c:v>
                </c:pt>
                <c:pt idx="1341">
                  <c:v>36.5</c:v>
                </c:pt>
                <c:pt idx="1342">
                  <c:v>42</c:v>
                </c:pt>
                <c:pt idx="1343">
                  <c:v>22.5</c:v>
                </c:pt>
                <c:pt idx="1344">
                  <c:v>42.5</c:v>
                </c:pt>
                <c:pt idx="1345">
                  <c:v>23</c:v>
                </c:pt>
                <c:pt idx="1346">
                  <c:v>22.5</c:v>
                </c:pt>
                <c:pt idx="1347">
                  <c:v>40</c:v>
                </c:pt>
                <c:pt idx="1348">
                  <c:v>42.5</c:v>
                </c:pt>
                <c:pt idx="1349">
                  <c:v>37.5</c:v>
                </c:pt>
                <c:pt idx="1350">
                  <c:v>36.5</c:v>
                </c:pt>
                <c:pt idx="1351">
                  <c:v>37</c:v>
                </c:pt>
                <c:pt idx="1352">
                  <c:v>33</c:v>
                </c:pt>
                <c:pt idx="1353">
                  <c:v>45.5</c:v>
                </c:pt>
                <c:pt idx="1354">
                  <c:v>46</c:v>
                </c:pt>
                <c:pt idx="1355">
                  <c:v>36.5</c:v>
                </c:pt>
                <c:pt idx="1356">
                  <c:v>31.5</c:v>
                </c:pt>
                <c:pt idx="1357">
                  <c:v>39.5</c:v>
                </c:pt>
                <c:pt idx="1358">
                  <c:v>38</c:v>
                </c:pt>
                <c:pt idx="1359">
                  <c:v>32.5</c:v>
                </c:pt>
                <c:pt idx="1360">
                  <c:v>35.5</c:v>
                </c:pt>
                <c:pt idx="1361">
                  <c:v>26</c:v>
                </c:pt>
                <c:pt idx="1362">
                  <c:v>34.5</c:v>
                </c:pt>
                <c:pt idx="1363">
                  <c:v>40.5</c:v>
                </c:pt>
                <c:pt idx="1364">
                  <c:v>36</c:v>
                </c:pt>
                <c:pt idx="1365">
                  <c:v>36</c:v>
                </c:pt>
                <c:pt idx="1366">
                  <c:v>34</c:v>
                </c:pt>
                <c:pt idx="1367">
                  <c:v>36.5</c:v>
                </c:pt>
                <c:pt idx="1368">
                  <c:v>46</c:v>
                </c:pt>
                <c:pt idx="1369">
                  <c:v>45.5</c:v>
                </c:pt>
                <c:pt idx="1370">
                  <c:v>32.5</c:v>
                </c:pt>
                <c:pt idx="1371">
                  <c:v>39</c:v>
                </c:pt>
                <c:pt idx="1372">
                  <c:v>42</c:v>
                </c:pt>
                <c:pt idx="1373">
                  <c:v>36</c:v>
                </c:pt>
                <c:pt idx="1374">
                  <c:v>37.5</c:v>
                </c:pt>
                <c:pt idx="1375">
                  <c:v>37</c:v>
                </c:pt>
                <c:pt idx="1376">
                  <c:v>34.5</c:v>
                </c:pt>
                <c:pt idx="1377">
                  <c:v>34</c:v>
                </c:pt>
                <c:pt idx="1378">
                  <c:v>44.5</c:v>
                </c:pt>
                <c:pt idx="1379">
                  <c:v>53.5</c:v>
                </c:pt>
                <c:pt idx="1380">
                  <c:v>45.5</c:v>
                </c:pt>
                <c:pt idx="1381">
                  <c:v>53</c:v>
                </c:pt>
                <c:pt idx="1382">
                  <c:v>59</c:v>
                </c:pt>
                <c:pt idx="1383">
                  <c:v>54.5</c:v>
                </c:pt>
                <c:pt idx="1384">
                  <c:v>48</c:v>
                </c:pt>
                <c:pt idx="1385">
                  <c:v>55</c:v>
                </c:pt>
                <c:pt idx="1386">
                  <c:v>62</c:v>
                </c:pt>
                <c:pt idx="1387">
                  <c:v>64.5</c:v>
                </c:pt>
                <c:pt idx="1388">
                  <c:v>61</c:v>
                </c:pt>
                <c:pt idx="1389">
                  <c:v>65</c:v>
                </c:pt>
                <c:pt idx="1390">
                  <c:v>50</c:v>
                </c:pt>
                <c:pt idx="1391">
                  <c:v>40.5</c:v>
                </c:pt>
                <c:pt idx="1392">
                  <c:v>40.5</c:v>
                </c:pt>
                <c:pt idx="1393">
                  <c:v>53</c:v>
                </c:pt>
                <c:pt idx="1394">
                  <c:v>46.5</c:v>
                </c:pt>
                <c:pt idx="1395">
                  <c:v>45.5</c:v>
                </c:pt>
                <c:pt idx="1396">
                  <c:v>48</c:v>
                </c:pt>
                <c:pt idx="1397">
                  <c:v>52.5</c:v>
                </c:pt>
                <c:pt idx="1398">
                  <c:v>53.5</c:v>
                </c:pt>
                <c:pt idx="1399">
                  <c:v>54.5</c:v>
                </c:pt>
                <c:pt idx="1400">
                  <c:v>50.5</c:v>
                </c:pt>
                <c:pt idx="1401">
                  <c:v>50</c:v>
                </c:pt>
                <c:pt idx="1402">
                  <c:v>48</c:v>
                </c:pt>
                <c:pt idx="1403">
                  <c:v>48.5</c:v>
                </c:pt>
                <c:pt idx="1404">
                  <c:v>65</c:v>
                </c:pt>
                <c:pt idx="1405">
                  <c:v>72</c:v>
                </c:pt>
                <c:pt idx="1406">
                  <c:v>62.5</c:v>
                </c:pt>
                <c:pt idx="1407">
                  <c:v>54</c:v>
                </c:pt>
                <c:pt idx="1408">
                  <c:v>58</c:v>
                </c:pt>
                <c:pt idx="1409">
                  <c:v>48</c:v>
                </c:pt>
                <c:pt idx="1410">
                  <c:v>45</c:v>
                </c:pt>
                <c:pt idx="1411">
                  <c:v>47.5</c:v>
                </c:pt>
                <c:pt idx="1412">
                  <c:v>48.5</c:v>
                </c:pt>
                <c:pt idx="1413">
                  <c:v>49.5</c:v>
                </c:pt>
                <c:pt idx="1414">
                  <c:v>49.5</c:v>
                </c:pt>
                <c:pt idx="1415">
                  <c:v>51</c:v>
                </c:pt>
                <c:pt idx="1416">
                  <c:v>61.5</c:v>
                </c:pt>
                <c:pt idx="1417">
                  <c:v>52.5</c:v>
                </c:pt>
                <c:pt idx="1418">
                  <c:v>55.5</c:v>
                </c:pt>
                <c:pt idx="1419">
                  <c:v>58.5</c:v>
                </c:pt>
                <c:pt idx="1420">
                  <c:v>58</c:v>
                </c:pt>
                <c:pt idx="1421">
                  <c:v>62</c:v>
                </c:pt>
                <c:pt idx="1422">
                  <c:v>63</c:v>
                </c:pt>
                <c:pt idx="1423">
                  <c:v>54</c:v>
                </c:pt>
                <c:pt idx="1424">
                  <c:v>68.5</c:v>
                </c:pt>
                <c:pt idx="1425">
                  <c:v>65.5</c:v>
                </c:pt>
                <c:pt idx="1426">
                  <c:v>64</c:v>
                </c:pt>
                <c:pt idx="1427">
                  <c:v>65.5</c:v>
                </c:pt>
                <c:pt idx="1428">
                  <c:v>59.5</c:v>
                </c:pt>
                <c:pt idx="1429">
                  <c:v>66.5</c:v>
                </c:pt>
                <c:pt idx="1430">
                  <c:v>60.5</c:v>
                </c:pt>
                <c:pt idx="1431">
                  <c:v>67</c:v>
                </c:pt>
                <c:pt idx="1432">
                  <c:v>68.5</c:v>
                </c:pt>
                <c:pt idx="1433">
                  <c:v>64</c:v>
                </c:pt>
                <c:pt idx="1434">
                  <c:v>79.5</c:v>
                </c:pt>
                <c:pt idx="1435">
                  <c:v>79</c:v>
                </c:pt>
                <c:pt idx="1436">
                  <c:v>71</c:v>
                </c:pt>
                <c:pt idx="1437">
                  <c:v>66</c:v>
                </c:pt>
                <c:pt idx="1438">
                  <c:v>66.5</c:v>
                </c:pt>
                <c:pt idx="1439">
                  <c:v>55</c:v>
                </c:pt>
                <c:pt idx="1440">
                  <c:v>56.5</c:v>
                </c:pt>
                <c:pt idx="1441">
                  <c:v>63</c:v>
                </c:pt>
                <c:pt idx="1442">
                  <c:v>66</c:v>
                </c:pt>
                <c:pt idx="1443">
                  <c:v>72.5</c:v>
                </c:pt>
                <c:pt idx="1444">
                  <c:v>68.5</c:v>
                </c:pt>
                <c:pt idx="1445">
                  <c:v>69</c:v>
                </c:pt>
                <c:pt idx="1446">
                  <c:v>68.5</c:v>
                </c:pt>
                <c:pt idx="1447">
                  <c:v>61.5</c:v>
                </c:pt>
                <c:pt idx="1448">
                  <c:v>66</c:v>
                </c:pt>
                <c:pt idx="1449">
                  <c:v>68</c:v>
                </c:pt>
                <c:pt idx="1450">
                  <c:v>86</c:v>
                </c:pt>
                <c:pt idx="1451">
                  <c:v>86.5</c:v>
                </c:pt>
                <c:pt idx="1452">
                  <c:v>73.5</c:v>
                </c:pt>
                <c:pt idx="1453">
                  <c:v>67</c:v>
                </c:pt>
                <c:pt idx="1454">
                  <c:v>66.5</c:v>
                </c:pt>
                <c:pt idx="1455">
                  <c:v>73</c:v>
                </c:pt>
                <c:pt idx="1456">
                  <c:v>78</c:v>
                </c:pt>
                <c:pt idx="1457">
                  <c:v>78.5</c:v>
                </c:pt>
                <c:pt idx="1458">
                  <c:v>74.5</c:v>
                </c:pt>
                <c:pt idx="1459">
                  <c:v>83</c:v>
                </c:pt>
                <c:pt idx="1460">
                  <c:v>80</c:v>
                </c:pt>
                <c:pt idx="1461">
                  <c:v>79</c:v>
                </c:pt>
                <c:pt idx="1462">
                  <c:v>74.5</c:v>
                </c:pt>
                <c:pt idx="1463">
                  <c:v>76</c:v>
                </c:pt>
                <c:pt idx="1464">
                  <c:v>76</c:v>
                </c:pt>
                <c:pt idx="1465">
                  <c:v>80.5</c:v>
                </c:pt>
                <c:pt idx="1466">
                  <c:v>80.5</c:v>
                </c:pt>
                <c:pt idx="1467">
                  <c:v>79</c:v>
                </c:pt>
                <c:pt idx="1468">
                  <c:v>82</c:v>
                </c:pt>
                <c:pt idx="1469">
                  <c:v>86</c:v>
                </c:pt>
                <c:pt idx="1470">
                  <c:v>72</c:v>
                </c:pt>
                <c:pt idx="1471">
                  <c:v>74.5</c:v>
                </c:pt>
                <c:pt idx="1472">
                  <c:v>77.5</c:v>
                </c:pt>
                <c:pt idx="1473">
                  <c:v>78</c:v>
                </c:pt>
                <c:pt idx="1474">
                  <c:v>75.5</c:v>
                </c:pt>
                <c:pt idx="1475">
                  <c:v>78</c:v>
                </c:pt>
                <c:pt idx="1476">
                  <c:v>74</c:v>
                </c:pt>
                <c:pt idx="1477">
                  <c:v>74.5</c:v>
                </c:pt>
                <c:pt idx="1478">
                  <c:v>75.5</c:v>
                </c:pt>
                <c:pt idx="1479">
                  <c:v>75</c:v>
                </c:pt>
                <c:pt idx="1480">
                  <c:v>78.5</c:v>
                </c:pt>
                <c:pt idx="1481">
                  <c:v>82</c:v>
                </c:pt>
                <c:pt idx="1482">
                  <c:v>72.5</c:v>
                </c:pt>
                <c:pt idx="1483">
                  <c:v>73</c:v>
                </c:pt>
                <c:pt idx="1484">
                  <c:v>76.5</c:v>
                </c:pt>
                <c:pt idx="1485">
                  <c:v>79</c:v>
                </c:pt>
                <c:pt idx="1486">
                  <c:v>73.5</c:v>
                </c:pt>
                <c:pt idx="1487">
                  <c:v>73</c:v>
                </c:pt>
                <c:pt idx="1488">
                  <c:v>70.5</c:v>
                </c:pt>
                <c:pt idx="1489">
                  <c:v>75.5</c:v>
                </c:pt>
                <c:pt idx="1490">
                  <c:v>72.5</c:v>
                </c:pt>
                <c:pt idx="1491">
                  <c:v>65.5</c:v>
                </c:pt>
                <c:pt idx="1492">
                  <c:v>70</c:v>
                </c:pt>
                <c:pt idx="1493">
                  <c:v>70.5</c:v>
                </c:pt>
                <c:pt idx="1494">
                  <c:v>72.5</c:v>
                </c:pt>
                <c:pt idx="1495">
                  <c:v>74.5</c:v>
                </c:pt>
                <c:pt idx="1496">
                  <c:v>74.5</c:v>
                </c:pt>
                <c:pt idx="1497">
                  <c:v>76</c:v>
                </c:pt>
                <c:pt idx="1498">
                  <c:v>73.5</c:v>
                </c:pt>
                <c:pt idx="1499">
                  <c:v>68</c:v>
                </c:pt>
                <c:pt idx="1500">
                  <c:v>70</c:v>
                </c:pt>
                <c:pt idx="1501">
                  <c:v>73</c:v>
                </c:pt>
                <c:pt idx="1502">
                  <c:v>75.5</c:v>
                </c:pt>
                <c:pt idx="1503">
                  <c:v>73</c:v>
                </c:pt>
                <c:pt idx="1504">
                  <c:v>73</c:v>
                </c:pt>
                <c:pt idx="1505">
                  <c:v>67.5</c:v>
                </c:pt>
                <c:pt idx="1506">
                  <c:v>60</c:v>
                </c:pt>
                <c:pt idx="1507">
                  <c:v>61</c:v>
                </c:pt>
                <c:pt idx="1508">
                  <c:v>65.5</c:v>
                </c:pt>
                <c:pt idx="1509">
                  <c:v>66.5</c:v>
                </c:pt>
                <c:pt idx="1510">
                  <c:v>61</c:v>
                </c:pt>
                <c:pt idx="1511">
                  <c:v>63.5</c:v>
                </c:pt>
                <c:pt idx="1512">
                  <c:v>67.5</c:v>
                </c:pt>
                <c:pt idx="1513">
                  <c:v>57.5</c:v>
                </c:pt>
                <c:pt idx="1514">
                  <c:v>58</c:v>
                </c:pt>
                <c:pt idx="1515">
                  <c:v>58</c:v>
                </c:pt>
                <c:pt idx="1516">
                  <c:v>54</c:v>
                </c:pt>
                <c:pt idx="1517">
                  <c:v>56.5</c:v>
                </c:pt>
                <c:pt idx="1518">
                  <c:v>67</c:v>
                </c:pt>
                <c:pt idx="1519">
                  <c:v>66.5</c:v>
                </c:pt>
                <c:pt idx="1520">
                  <c:v>59</c:v>
                </c:pt>
                <c:pt idx="1521">
                  <c:v>61.5</c:v>
                </c:pt>
                <c:pt idx="1522">
                  <c:v>60.5</c:v>
                </c:pt>
                <c:pt idx="1523">
                  <c:v>66.5</c:v>
                </c:pt>
                <c:pt idx="1524">
                  <c:v>65.5</c:v>
                </c:pt>
                <c:pt idx="1525">
                  <c:v>45.5</c:v>
                </c:pt>
                <c:pt idx="1526">
                  <c:v>46.5</c:v>
                </c:pt>
                <c:pt idx="1527">
                  <c:v>54</c:v>
                </c:pt>
                <c:pt idx="1528">
                  <c:v>56</c:v>
                </c:pt>
                <c:pt idx="1529">
                  <c:v>48</c:v>
                </c:pt>
                <c:pt idx="1530">
                  <c:v>61</c:v>
                </c:pt>
                <c:pt idx="1531">
                  <c:v>60</c:v>
                </c:pt>
                <c:pt idx="1532">
                  <c:v>47</c:v>
                </c:pt>
                <c:pt idx="1533">
                  <c:v>50</c:v>
                </c:pt>
                <c:pt idx="1534">
                  <c:v>53</c:v>
                </c:pt>
                <c:pt idx="1535">
                  <c:v>55</c:v>
                </c:pt>
                <c:pt idx="1536">
                  <c:v>56</c:v>
                </c:pt>
                <c:pt idx="1537">
                  <c:v>53</c:v>
                </c:pt>
                <c:pt idx="1538">
                  <c:v>57.5</c:v>
                </c:pt>
                <c:pt idx="1539">
                  <c:v>59</c:v>
                </c:pt>
                <c:pt idx="1540">
                  <c:v>47.5</c:v>
                </c:pt>
                <c:pt idx="1541">
                  <c:v>45.5</c:v>
                </c:pt>
                <c:pt idx="1542">
                  <c:v>47</c:v>
                </c:pt>
                <c:pt idx="1543">
                  <c:v>43.5</c:v>
                </c:pt>
                <c:pt idx="1544">
                  <c:v>34</c:v>
                </c:pt>
                <c:pt idx="1545">
                  <c:v>34</c:v>
                </c:pt>
                <c:pt idx="1546">
                  <c:v>36</c:v>
                </c:pt>
                <c:pt idx="1547">
                  <c:v>41</c:v>
                </c:pt>
                <c:pt idx="1548">
                  <c:v>49</c:v>
                </c:pt>
                <c:pt idx="1549">
                  <c:v>52.5</c:v>
                </c:pt>
                <c:pt idx="1550">
                  <c:v>41</c:v>
                </c:pt>
                <c:pt idx="1551">
                  <c:v>39</c:v>
                </c:pt>
                <c:pt idx="1552">
                  <c:v>38.5</c:v>
                </c:pt>
                <c:pt idx="1553">
                  <c:v>40</c:v>
                </c:pt>
                <c:pt idx="1554">
                  <c:v>39</c:v>
                </c:pt>
                <c:pt idx="1555">
                  <c:v>40.5</c:v>
                </c:pt>
                <c:pt idx="1556">
                  <c:v>39.5</c:v>
                </c:pt>
                <c:pt idx="1557">
                  <c:v>37.5</c:v>
                </c:pt>
                <c:pt idx="1558">
                  <c:v>38</c:v>
                </c:pt>
                <c:pt idx="1559">
                  <c:v>33.5</c:v>
                </c:pt>
                <c:pt idx="1560">
                  <c:v>33.5</c:v>
                </c:pt>
                <c:pt idx="1561">
                  <c:v>34</c:v>
                </c:pt>
                <c:pt idx="1562">
                  <c:v>43.5</c:v>
                </c:pt>
                <c:pt idx="1563">
                  <c:v>49.5</c:v>
                </c:pt>
                <c:pt idx="1564">
                  <c:v>52</c:v>
                </c:pt>
                <c:pt idx="1565">
                  <c:v>40.5</c:v>
                </c:pt>
                <c:pt idx="1566">
                  <c:v>32.5</c:v>
                </c:pt>
                <c:pt idx="1567">
                  <c:v>42.5</c:v>
                </c:pt>
                <c:pt idx="1568">
                  <c:v>49</c:v>
                </c:pt>
                <c:pt idx="1569">
                  <c:v>38.5</c:v>
                </c:pt>
                <c:pt idx="1570">
                  <c:v>35.5</c:v>
                </c:pt>
                <c:pt idx="1571">
                  <c:v>34.5</c:v>
                </c:pt>
                <c:pt idx="1572">
                  <c:v>41.5</c:v>
                </c:pt>
                <c:pt idx="1573">
                  <c:v>47</c:v>
                </c:pt>
                <c:pt idx="1574">
                  <c:v>37.5</c:v>
                </c:pt>
                <c:pt idx="1575">
                  <c:v>43</c:v>
                </c:pt>
                <c:pt idx="1576">
                  <c:v>32</c:v>
                </c:pt>
                <c:pt idx="1577">
                  <c:v>32</c:v>
                </c:pt>
                <c:pt idx="1578">
                  <c:v>33</c:v>
                </c:pt>
                <c:pt idx="1579">
                  <c:v>33</c:v>
                </c:pt>
                <c:pt idx="1580">
                  <c:v>29</c:v>
                </c:pt>
                <c:pt idx="1581">
                  <c:v>30.5</c:v>
                </c:pt>
                <c:pt idx="1582">
                  <c:v>26.5</c:v>
                </c:pt>
                <c:pt idx="1583">
                  <c:v>27.5</c:v>
                </c:pt>
                <c:pt idx="1584">
                  <c:v>38</c:v>
                </c:pt>
                <c:pt idx="1585">
                  <c:v>33</c:v>
                </c:pt>
                <c:pt idx="1586">
                  <c:v>34.5</c:v>
                </c:pt>
                <c:pt idx="1587">
                  <c:v>35.5</c:v>
                </c:pt>
                <c:pt idx="1588">
                  <c:v>38</c:v>
                </c:pt>
                <c:pt idx="1589">
                  <c:v>44.5</c:v>
                </c:pt>
                <c:pt idx="1590">
                  <c:v>45.5</c:v>
                </c:pt>
                <c:pt idx="1591">
                  <c:v>35</c:v>
                </c:pt>
                <c:pt idx="1592">
                  <c:v>34.5</c:v>
                </c:pt>
                <c:pt idx="1593">
                  <c:v>35.5</c:v>
                </c:pt>
                <c:pt idx="1594">
                  <c:v>24.5</c:v>
                </c:pt>
                <c:pt idx="1595">
                  <c:v>16.5</c:v>
                </c:pt>
                <c:pt idx="1596">
                  <c:v>13.5</c:v>
                </c:pt>
                <c:pt idx="1597">
                  <c:v>15</c:v>
                </c:pt>
                <c:pt idx="1598">
                  <c:v>24</c:v>
                </c:pt>
                <c:pt idx="1599">
                  <c:v>32</c:v>
                </c:pt>
                <c:pt idx="1600">
                  <c:v>45</c:v>
                </c:pt>
                <c:pt idx="1601">
                  <c:v>49</c:v>
                </c:pt>
                <c:pt idx="1602">
                  <c:v>37.5</c:v>
                </c:pt>
                <c:pt idx="1603">
                  <c:v>25</c:v>
                </c:pt>
                <c:pt idx="1604">
                  <c:v>26</c:v>
                </c:pt>
                <c:pt idx="1605">
                  <c:v>27</c:v>
                </c:pt>
                <c:pt idx="1606">
                  <c:v>29</c:v>
                </c:pt>
                <c:pt idx="1607">
                  <c:v>26.5</c:v>
                </c:pt>
                <c:pt idx="1608">
                  <c:v>37</c:v>
                </c:pt>
                <c:pt idx="1609">
                  <c:v>34</c:v>
                </c:pt>
                <c:pt idx="1610">
                  <c:v>34.5</c:v>
                </c:pt>
                <c:pt idx="1611">
                  <c:v>36.5</c:v>
                </c:pt>
                <c:pt idx="1612">
                  <c:v>25.5</c:v>
                </c:pt>
                <c:pt idx="1613">
                  <c:v>32</c:v>
                </c:pt>
                <c:pt idx="1614">
                  <c:v>28</c:v>
                </c:pt>
                <c:pt idx="1615">
                  <c:v>28</c:v>
                </c:pt>
                <c:pt idx="1616">
                  <c:v>39</c:v>
                </c:pt>
                <c:pt idx="1617">
                  <c:v>35</c:v>
                </c:pt>
                <c:pt idx="1618">
                  <c:v>35.5</c:v>
                </c:pt>
                <c:pt idx="1619">
                  <c:v>41.5</c:v>
                </c:pt>
                <c:pt idx="1620">
                  <c:v>42</c:v>
                </c:pt>
                <c:pt idx="1621">
                  <c:v>32</c:v>
                </c:pt>
                <c:pt idx="1622">
                  <c:v>34</c:v>
                </c:pt>
                <c:pt idx="1623">
                  <c:v>39.5</c:v>
                </c:pt>
                <c:pt idx="1624">
                  <c:v>39.5</c:v>
                </c:pt>
                <c:pt idx="1625">
                  <c:v>36</c:v>
                </c:pt>
                <c:pt idx="1626">
                  <c:v>40</c:v>
                </c:pt>
                <c:pt idx="1627">
                  <c:v>46.5</c:v>
                </c:pt>
                <c:pt idx="1628">
                  <c:v>45.5</c:v>
                </c:pt>
                <c:pt idx="1629">
                  <c:v>42.5</c:v>
                </c:pt>
                <c:pt idx="1630">
                  <c:v>30.5</c:v>
                </c:pt>
                <c:pt idx="1631">
                  <c:v>30.5</c:v>
                </c:pt>
                <c:pt idx="1632">
                  <c:v>37</c:v>
                </c:pt>
                <c:pt idx="1633">
                  <c:v>36.5</c:v>
                </c:pt>
                <c:pt idx="1634">
                  <c:v>33.5</c:v>
                </c:pt>
                <c:pt idx="1635">
                  <c:v>38.5</c:v>
                </c:pt>
                <c:pt idx="1636">
                  <c:v>37.5</c:v>
                </c:pt>
                <c:pt idx="1637">
                  <c:v>42.5</c:v>
                </c:pt>
                <c:pt idx="1638">
                  <c:v>43.5</c:v>
                </c:pt>
                <c:pt idx="1639">
                  <c:v>43.5</c:v>
                </c:pt>
                <c:pt idx="1640">
                  <c:v>45.5</c:v>
                </c:pt>
                <c:pt idx="1641">
                  <c:v>37.5</c:v>
                </c:pt>
                <c:pt idx="1642">
                  <c:v>44</c:v>
                </c:pt>
                <c:pt idx="1643">
                  <c:v>40.5</c:v>
                </c:pt>
                <c:pt idx="1644">
                  <c:v>45.5</c:v>
                </c:pt>
                <c:pt idx="1645">
                  <c:v>60.5</c:v>
                </c:pt>
                <c:pt idx="1646">
                  <c:v>65.5</c:v>
                </c:pt>
                <c:pt idx="1647">
                  <c:v>65.5</c:v>
                </c:pt>
                <c:pt idx="1648">
                  <c:v>53</c:v>
                </c:pt>
                <c:pt idx="1649">
                  <c:v>48.5</c:v>
                </c:pt>
                <c:pt idx="1650">
                  <c:v>50</c:v>
                </c:pt>
                <c:pt idx="1651">
                  <c:v>57</c:v>
                </c:pt>
                <c:pt idx="1652">
                  <c:v>57</c:v>
                </c:pt>
                <c:pt idx="1653">
                  <c:v>50.5</c:v>
                </c:pt>
                <c:pt idx="1654">
                  <c:v>44.5</c:v>
                </c:pt>
                <c:pt idx="1655">
                  <c:v>46.5</c:v>
                </c:pt>
                <c:pt idx="1656">
                  <c:v>44</c:v>
                </c:pt>
                <c:pt idx="1657">
                  <c:v>55</c:v>
                </c:pt>
                <c:pt idx="1658">
                  <c:v>54</c:v>
                </c:pt>
                <c:pt idx="1659">
                  <c:v>57</c:v>
                </c:pt>
                <c:pt idx="1660">
                  <c:v>58</c:v>
                </c:pt>
                <c:pt idx="1661">
                  <c:v>53</c:v>
                </c:pt>
                <c:pt idx="1662">
                  <c:v>54</c:v>
                </c:pt>
                <c:pt idx="1663">
                  <c:v>59</c:v>
                </c:pt>
                <c:pt idx="1664">
                  <c:v>53</c:v>
                </c:pt>
                <c:pt idx="1665">
                  <c:v>58</c:v>
                </c:pt>
                <c:pt idx="1666">
                  <c:v>66</c:v>
                </c:pt>
                <c:pt idx="1667">
                  <c:v>60</c:v>
                </c:pt>
                <c:pt idx="1668">
                  <c:v>60</c:v>
                </c:pt>
                <c:pt idx="1669">
                  <c:v>55.5</c:v>
                </c:pt>
                <c:pt idx="1670">
                  <c:v>48</c:v>
                </c:pt>
                <c:pt idx="1671">
                  <c:v>51.5</c:v>
                </c:pt>
                <c:pt idx="1672">
                  <c:v>63.5</c:v>
                </c:pt>
                <c:pt idx="1673">
                  <c:v>68</c:v>
                </c:pt>
                <c:pt idx="1674">
                  <c:v>57</c:v>
                </c:pt>
                <c:pt idx="1675">
                  <c:v>68.5</c:v>
                </c:pt>
                <c:pt idx="1676">
                  <c:v>74</c:v>
                </c:pt>
                <c:pt idx="1677">
                  <c:v>72.5</c:v>
                </c:pt>
                <c:pt idx="1678">
                  <c:v>70.5</c:v>
                </c:pt>
                <c:pt idx="1679">
                  <c:v>58</c:v>
                </c:pt>
                <c:pt idx="1680">
                  <c:v>60.5</c:v>
                </c:pt>
                <c:pt idx="1681">
                  <c:v>70.5</c:v>
                </c:pt>
                <c:pt idx="1682">
                  <c:v>78.5</c:v>
                </c:pt>
                <c:pt idx="1683">
                  <c:v>77.5</c:v>
                </c:pt>
                <c:pt idx="1684">
                  <c:v>69</c:v>
                </c:pt>
                <c:pt idx="1685">
                  <c:v>63.5</c:v>
                </c:pt>
                <c:pt idx="1686">
                  <c:v>65</c:v>
                </c:pt>
                <c:pt idx="1687">
                  <c:v>71.5</c:v>
                </c:pt>
                <c:pt idx="1688">
                  <c:v>65.5</c:v>
                </c:pt>
                <c:pt idx="1689">
                  <c:v>71.5</c:v>
                </c:pt>
                <c:pt idx="1690">
                  <c:v>67.5</c:v>
                </c:pt>
                <c:pt idx="1691">
                  <c:v>58</c:v>
                </c:pt>
                <c:pt idx="1692">
                  <c:v>70.5</c:v>
                </c:pt>
                <c:pt idx="1693">
                  <c:v>73</c:v>
                </c:pt>
                <c:pt idx="1694">
                  <c:v>71</c:v>
                </c:pt>
                <c:pt idx="1695">
                  <c:v>65.5</c:v>
                </c:pt>
                <c:pt idx="1696">
                  <c:v>68</c:v>
                </c:pt>
                <c:pt idx="1697">
                  <c:v>77.5</c:v>
                </c:pt>
                <c:pt idx="1698">
                  <c:v>80</c:v>
                </c:pt>
                <c:pt idx="1699">
                  <c:v>80</c:v>
                </c:pt>
                <c:pt idx="1700">
                  <c:v>77</c:v>
                </c:pt>
                <c:pt idx="1701">
                  <c:v>78</c:v>
                </c:pt>
                <c:pt idx="1702">
                  <c:v>76</c:v>
                </c:pt>
                <c:pt idx="1703">
                  <c:v>72.5</c:v>
                </c:pt>
                <c:pt idx="1704">
                  <c:v>77.5</c:v>
                </c:pt>
                <c:pt idx="1705">
                  <c:v>78.5</c:v>
                </c:pt>
                <c:pt idx="1706">
                  <c:v>81</c:v>
                </c:pt>
                <c:pt idx="1707">
                  <c:v>79</c:v>
                </c:pt>
                <c:pt idx="1708">
                  <c:v>78.5</c:v>
                </c:pt>
                <c:pt idx="1709">
                  <c:v>79.5</c:v>
                </c:pt>
                <c:pt idx="1710">
                  <c:v>76</c:v>
                </c:pt>
                <c:pt idx="1711">
                  <c:v>83</c:v>
                </c:pt>
                <c:pt idx="1712">
                  <c:v>82</c:v>
                </c:pt>
                <c:pt idx="1713">
                  <c:v>82</c:v>
                </c:pt>
                <c:pt idx="1714">
                  <c:v>83</c:v>
                </c:pt>
                <c:pt idx="1715">
                  <c:v>85</c:v>
                </c:pt>
                <c:pt idx="1716">
                  <c:v>78.5</c:v>
                </c:pt>
                <c:pt idx="1717">
                  <c:v>77</c:v>
                </c:pt>
                <c:pt idx="1718">
                  <c:v>78</c:v>
                </c:pt>
                <c:pt idx="1719">
                  <c:v>70.5</c:v>
                </c:pt>
                <c:pt idx="1720">
                  <c:v>64</c:v>
                </c:pt>
                <c:pt idx="1721">
                  <c:v>72.5</c:v>
                </c:pt>
                <c:pt idx="1722">
                  <c:v>72</c:v>
                </c:pt>
                <c:pt idx="1723">
                  <c:v>70</c:v>
                </c:pt>
                <c:pt idx="1724">
                  <c:v>70</c:v>
                </c:pt>
                <c:pt idx="1725">
                  <c:v>67</c:v>
                </c:pt>
                <c:pt idx="1726">
                  <c:v>67.5</c:v>
                </c:pt>
                <c:pt idx="1727">
                  <c:v>66</c:v>
                </c:pt>
                <c:pt idx="1728">
                  <c:v>68.5</c:v>
                </c:pt>
                <c:pt idx="1729">
                  <c:v>72.5</c:v>
                </c:pt>
                <c:pt idx="1730">
                  <c:v>78</c:v>
                </c:pt>
                <c:pt idx="1731">
                  <c:v>70.5</c:v>
                </c:pt>
                <c:pt idx="1732">
                  <c:v>74</c:v>
                </c:pt>
                <c:pt idx="1733">
                  <c:v>68.5</c:v>
                </c:pt>
                <c:pt idx="1734">
                  <c:v>63</c:v>
                </c:pt>
                <c:pt idx="1735">
                  <c:v>65.5</c:v>
                </c:pt>
                <c:pt idx="1736">
                  <c:v>68.5</c:v>
                </c:pt>
                <c:pt idx="1737">
                  <c:v>71</c:v>
                </c:pt>
                <c:pt idx="1738">
                  <c:v>75</c:v>
                </c:pt>
                <c:pt idx="1739">
                  <c:v>76.5</c:v>
                </c:pt>
                <c:pt idx="1740">
                  <c:v>72.5</c:v>
                </c:pt>
                <c:pt idx="1741">
                  <c:v>69</c:v>
                </c:pt>
                <c:pt idx="1742">
                  <c:v>73</c:v>
                </c:pt>
                <c:pt idx="1743">
                  <c:v>76</c:v>
                </c:pt>
                <c:pt idx="1744">
                  <c:v>75</c:v>
                </c:pt>
                <c:pt idx="1745">
                  <c:v>75.5</c:v>
                </c:pt>
                <c:pt idx="1746">
                  <c:v>72.5</c:v>
                </c:pt>
                <c:pt idx="1747">
                  <c:v>69.5</c:v>
                </c:pt>
                <c:pt idx="1748">
                  <c:v>69.5</c:v>
                </c:pt>
                <c:pt idx="1749">
                  <c:v>63</c:v>
                </c:pt>
                <c:pt idx="1750">
                  <c:v>64</c:v>
                </c:pt>
                <c:pt idx="1751">
                  <c:v>60.5</c:v>
                </c:pt>
                <c:pt idx="1752">
                  <c:v>75</c:v>
                </c:pt>
                <c:pt idx="1753">
                  <c:v>82.5</c:v>
                </c:pt>
                <c:pt idx="1754">
                  <c:v>75</c:v>
                </c:pt>
                <c:pt idx="1755">
                  <c:v>59</c:v>
                </c:pt>
                <c:pt idx="1756">
                  <c:v>58.5</c:v>
                </c:pt>
                <c:pt idx="1757">
                  <c:v>53.5</c:v>
                </c:pt>
                <c:pt idx="1758">
                  <c:v>56.5</c:v>
                </c:pt>
                <c:pt idx="1759">
                  <c:v>60</c:v>
                </c:pt>
                <c:pt idx="1760">
                  <c:v>58</c:v>
                </c:pt>
                <c:pt idx="1761">
                  <c:v>53.5</c:v>
                </c:pt>
                <c:pt idx="1762">
                  <c:v>57</c:v>
                </c:pt>
                <c:pt idx="1763">
                  <c:v>59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64</c:v>
                </c:pt>
                <c:pt idx="1768">
                  <c:v>68</c:v>
                </c:pt>
                <c:pt idx="1769">
                  <c:v>65.5</c:v>
                </c:pt>
                <c:pt idx="1770">
                  <c:v>66.5</c:v>
                </c:pt>
                <c:pt idx="1771">
                  <c:v>60.5</c:v>
                </c:pt>
                <c:pt idx="1772">
                  <c:v>56.5</c:v>
                </c:pt>
                <c:pt idx="1773">
                  <c:v>58</c:v>
                </c:pt>
                <c:pt idx="1774">
                  <c:v>56.5</c:v>
                </c:pt>
                <c:pt idx="1775">
                  <c:v>55</c:v>
                </c:pt>
                <c:pt idx="1776">
                  <c:v>57</c:v>
                </c:pt>
                <c:pt idx="1777">
                  <c:v>59.5</c:v>
                </c:pt>
                <c:pt idx="1778">
                  <c:v>60</c:v>
                </c:pt>
                <c:pt idx="1779">
                  <c:v>65</c:v>
                </c:pt>
                <c:pt idx="1780">
                  <c:v>49.5</c:v>
                </c:pt>
                <c:pt idx="1781">
                  <c:v>51</c:v>
                </c:pt>
                <c:pt idx="1782">
                  <c:v>49.5</c:v>
                </c:pt>
                <c:pt idx="1783">
                  <c:v>46</c:v>
                </c:pt>
                <c:pt idx="1784">
                  <c:v>42.5</c:v>
                </c:pt>
                <c:pt idx="1785">
                  <c:v>44.5</c:v>
                </c:pt>
                <c:pt idx="1786">
                  <c:v>47</c:v>
                </c:pt>
                <c:pt idx="1787">
                  <c:v>45.5</c:v>
                </c:pt>
                <c:pt idx="1788">
                  <c:v>47.5</c:v>
                </c:pt>
                <c:pt idx="1789">
                  <c:v>57</c:v>
                </c:pt>
                <c:pt idx="1790">
                  <c:v>38.5</c:v>
                </c:pt>
                <c:pt idx="1791">
                  <c:v>37.5</c:v>
                </c:pt>
                <c:pt idx="1792">
                  <c:v>42</c:v>
                </c:pt>
                <c:pt idx="1793">
                  <c:v>47</c:v>
                </c:pt>
                <c:pt idx="1794">
                  <c:v>47.5</c:v>
                </c:pt>
                <c:pt idx="1795">
                  <c:v>47</c:v>
                </c:pt>
                <c:pt idx="1796">
                  <c:v>43.5</c:v>
                </c:pt>
              </c:numCache>
            </c:numRef>
          </c:xVal>
          <c:yVal>
            <c:numRef>
              <c:f>'Reg-W-vs-SM'!$C$25:$C$1821</c:f>
              <c:numCache>
                <c:formatCode>General</c:formatCode>
                <c:ptCount val="1797"/>
                <c:pt idx="0">
                  <c:v>-1.6488329698864091E-2</c:v>
                </c:pt>
                <c:pt idx="1">
                  <c:v>-6.9664696547866471E-3</c:v>
                </c:pt>
                <c:pt idx="2">
                  <c:v>1.0244460367252075E-2</c:v>
                </c:pt>
                <c:pt idx="3">
                  <c:v>-3.168655659194392E-3</c:v>
                </c:pt>
                <c:pt idx="4">
                  <c:v>-5.6992597209028131E-3</c:v>
                </c:pt>
                <c:pt idx="5">
                  <c:v>-2.5794887712087326E-2</c:v>
                </c:pt>
                <c:pt idx="6">
                  <c:v>-2.8223305769388002E-2</c:v>
                </c:pt>
                <c:pt idx="7">
                  <c:v>8.6723222217965114E-3</c:v>
                </c:pt>
                <c:pt idx="8">
                  <c:v>5.8832522438352318E-3</c:v>
                </c:pt>
                <c:pt idx="9">
                  <c:v>-8.045165813465446E-3</c:v>
                </c:pt>
                <c:pt idx="10">
                  <c:v>-9.9259720902813064E-5</c:v>
                </c:pt>
                <c:pt idx="11">
                  <c:v>1.3572322221796511E-2</c:v>
                </c:pt>
                <c:pt idx="12">
                  <c:v>-2.8518933760572514E-2</c:v>
                </c:pt>
                <c:pt idx="13">
                  <c:v>5.9985542746894428E-3</c:v>
                </c:pt>
                <c:pt idx="14">
                  <c:v>-6.8211197649802567E-3</c:v>
                </c:pt>
                <c:pt idx="15">
                  <c:v>-2.2016747756164766E-2</c:v>
                </c:pt>
                <c:pt idx="16">
                  <c:v>5.8810662394274873E-3</c:v>
                </c:pt>
                <c:pt idx="17">
                  <c:v>2.5776694230611998E-2</c:v>
                </c:pt>
                <c:pt idx="18">
                  <c:v>7.1482761733113222E-3</c:v>
                </c:pt>
                <c:pt idx="19">
                  <c:v>3.1887624252650723E-2</c:v>
                </c:pt>
                <c:pt idx="20">
                  <c:v>-1.595172382668868E-2</c:v>
                </c:pt>
                <c:pt idx="21">
                  <c:v>-1.1856095835504166E-2</c:v>
                </c:pt>
                <c:pt idx="22">
                  <c:v>-1.8560958355041666E-3</c:v>
                </c:pt>
                <c:pt idx="23">
                  <c:v>2.234827617331132E-2</c:v>
                </c:pt>
                <c:pt idx="24">
                  <c:v>-1.0958281839911911E-2</c:v>
                </c:pt>
                <c:pt idx="25">
                  <c:v>8.5504621777190652E-3</c:v>
                </c:pt>
                <c:pt idx="26">
                  <c:v>4.6592061953500434E-3</c:v>
                </c:pt>
                <c:pt idx="27">
                  <c:v>6.9613921997577887E-3</c:v>
                </c:pt>
                <c:pt idx="28">
                  <c:v>-1.7823278883970992E-3</c:v>
                </c:pt>
                <c:pt idx="29">
                  <c:v>1.8211114098379666E-2</c:v>
                </c:pt>
                <c:pt idx="30">
                  <c:v>9.1985811601064528E-4</c:v>
                </c:pt>
                <c:pt idx="31">
                  <c:v>7.2539532155680347E-2</c:v>
                </c:pt>
                <c:pt idx="32">
                  <c:v>9.9592061953500434E-3</c:v>
                </c:pt>
                <c:pt idx="33">
                  <c:v>-5.0342357914267225E-3</c:v>
                </c:pt>
                <c:pt idx="34">
                  <c:v>-2.165390983109642E-2</c:v>
                </c:pt>
                <c:pt idx="35">
                  <c:v>4.6522044120418389E-2</c:v>
                </c:pt>
                <c:pt idx="36">
                  <c:v>5.7202370080748688E-2</c:v>
                </c:pt>
                <c:pt idx="37">
                  <c:v>-2.8442979809057699E-2</c:v>
                </c:pt>
                <c:pt idx="38">
                  <c:v>4.6922044120418394E-2</c:v>
                </c:pt>
                <c:pt idx="39">
                  <c:v>-2.0782327888397099E-2</c:v>
                </c:pt>
                <c:pt idx="40">
                  <c:v>1.6322044120418391E-2</c:v>
                </c:pt>
                <c:pt idx="41">
                  <c:v>9.9373461512726E-3</c:v>
                </c:pt>
                <c:pt idx="42">
                  <c:v>-1.2077955879581612E-2</c:v>
                </c:pt>
                <c:pt idx="43">
                  <c:v>4.5111140983796682E-3</c:v>
                </c:pt>
                <c:pt idx="44">
                  <c:v>2.6307881380493673E-3</c:v>
                </c:pt>
                <c:pt idx="45">
                  <c:v>4.0652648182126813E-2</c:v>
                </c:pt>
                <c:pt idx="46">
                  <c:v>8.8979980719332014E-3</c:v>
                </c:pt>
                <c:pt idx="47">
                  <c:v>4.5176721116029009E-3</c:v>
                </c:pt>
                <c:pt idx="48">
                  <c:v>-1.1364839853135144E-2</c:v>
                </c:pt>
                <c:pt idx="49">
                  <c:v>-2.0867025857542888E-2</c:v>
                </c:pt>
                <c:pt idx="50">
                  <c:v>-4.682327888397099E-3</c:v>
                </c:pt>
                <c:pt idx="51">
                  <c:v>-9.5194899633287526E-3</c:v>
                </c:pt>
                <c:pt idx="52">
                  <c:v>-1.6435360118139414E-3</c:v>
                </c:pt>
                <c:pt idx="53">
                  <c:v>-2.0934791994182963E-2</c:v>
                </c:pt>
                <c:pt idx="54">
                  <c:v>-1.9906373936882285E-2</c:v>
                </c:pt>
                <c:pt idx="55">
                  <c:v>-5.6265384872739976E-4</c:v>
                </c:pt>
                <c:pt idx="56">
                  <c:v>3.6242301248261338E-3</c:v>
                </c:pt>
                <c:pt idx="57">
                  <c:v>2.3665208005817038E-2</c:v>
                </c:pt>
                <c:pt idx="58">
                  <c:v>8.3542779837783143E-3</c:v>
                </c:pt>
                <c:pt idx="59">
                  <c:v>-7.7391640029984519E-3</c:v>
                </c:pt>
                <c:pt idx="60">
                  <c:v>-2.23413500074062E-2</c:v>
                </c:pt>
                <c:pt idx="61">
                  <c:v>-7.5697680647068737E-3</c:v>
                </c:pt>
                <c:pt idx="62">
                  <c:v>4.6652080058170358E-3</c:v>
                </c:pt>
                <c:pt idx="63">
                  <c:v>4.6761380278557575E-3</c:v>
                </c:pt>
                <c:pt idx="64">
                  <c:v>-1.9904187932474542E-2</c:v>
                </c:pt>
                <c:pt idx="65">
                  <c:v>4.6004556085156433E-2</c:v>
                </c:pt>
                <c:pt idx="66">
                  <c:v>5.4247719970555081E-2</c:v>
                </c:pt>
                <c:pt idx="67">
                  <c:v>1.4028045930885382E-2</c:v>
                </c:pt>
                <c:pt idx="68">
                  <c:v>1.4990597496282552E-4</c:v>
                </c:pt>
                <c:pt idx="69">
                  <c:v>1.5276138027855758E-2</c:v>
                </c:pt>
                <c:pt idx="70">
                  <c:v>6.0404556085156436E-2</c:v>
                </c:pt>
                <c:pt idx="71">
                  <c:v>5.5415486107195155E-2</c:v>
                </c:pt>
                <c:pt idx="72">
                  <c:v>-1.9002001928066798E-2</c:v>
                </c:pt>
                <c:pt idx="73">
                  <c:v>-1.839325791043582E-2</c:v>
                </c:pt>
                <c:pt idx="74">
                  <c:v>6.0104556085156434E-2</c:v>
                </c:pt>
                <c:pt idx="75">
                  <c:v>-2.0284513892804844E-2</c:v>
                </c:pt>
                <c:pt idx="76">
                  <c:v>-4.9670258575428882E-3</c:v>
                </c:pt>
                <c:pt idx="77">
                  <c:v>-2.1566520382604077E-3</c:v>
                </c:pt>
                <c:pt idx="78">
                  <c:v>8.811711590884666E-2</c:v>
                </c:pt>
                <c:pt idx="79">
                  <c:v>9.4214879176621486E-3</c:v>
                </c:pt>
                <c:pt idx="80">
                  <c:v>-1.4500940250371745E-3</c:v>
                </c:pt>
                <c:pt idx="81">
                  <c:v>-6.8743536011813947E-2</c:v>
                </c:pt>
                <c:pt idx="82">
                  <c:v>1.1780510036671247E-2</c:v>
                </c:pt>
                <c:pt idx="83">
                  <c:v>-4.1419489963328754E-2</c:v>
                </c:pt>
                <c:pt idx="84">
                  <c:v>4.409144005870997E-2</c:v>
                </c:pt>
                <c:pt idx="85">
                  <c:v>-2.9577955879581608E-2</c:v>
                </c:pt>
                <c:pt idx="86">
                  <c:v>-6.8288409115334001E-4</c:v>
                </c:pt>
                <c:pt idx="87">
                  <c:v>-2.0398186122007552E-2</c:v>
                </c:pt>
                <c:pt idx="88">
                  <c:v>-1.111786016167725E-2</c:v>
                </c:pt>
                <c:pt idx="89">
                  <c:v>-1.415883804266815E-2</c:v>
                </c:pt>
                <c:pt idx="90">
                  <c:v>-1.0889442104376573E-2</c:v>
                </c:pt>
                <c:pt idx="91">
                  <c:v>1.1438975952924105E-2</c:v>
                </c:pt>
                <c:pt idx="92">
                  <c:v>-1.1847908020629429E-2</c:v>
                </c:pt>
                <c:pt idx="93">
                  <c:v>-2.4950094025037173E-2</c:v>
                </c:pt>
                <c:pt idx="94">
                  <c:v>1.1671766019040269E-2</c:v>
                </c:pt>
                <c:pt idx="95">
                  <c:v>2.4884882045486736E-2</c:v>
                </c:pt>
                <c:pt idx="96">
                  <c:v>6.6739520234480139E-3</c:v>
                </c:pt>
                <c:pt idx="97">
                  <c:v>-4.8850700955610843E-3</c:v>
                </c:pt>
                <c:pt idx="98">
                  <c:v>-2.0176326077930108E-2</c:v>
                </c:pt>
                <c:pt idx="99">
                  <c:v>-1.8363210051483642E-2</c:v>
                </c:pt>
                <c:pt idx="100">
                  <c:v>-2.1878512082337851E-2</c:v>
                </c:pt>
                <c:pt idx="101">
                  <c:v>2.6658649992593802E-2</c:v>
                </c:pt>
                <c:pt idx="102">
                  <c:v>3.3193019132544042E-3</c:v>
                </c:pt>
                <c:pt idx="103">
                  <c:v>-6.1653960558913853E-3</c:v>
                </c:pt>
                <c:pt idx="104">
                  <c:v>-4.138069808674559E-2</c:v>
                </c:pt>
                <c:pt idx="105">
                  <c:v>2.2830231935293124E-2</c:v>
                </c:pt>
                <c:pt idx="106">
                  <c:v>5.4649905974962824E-2</c:v>
                </c:pt>
                <c:pt idx="107">
                  <c:v>4.6554277983778314E-2</c:v>
                </c:pt>
                <c:pt idx="108">
                  <c:v>-1.3058838042668153E-2</c:v>
                </c:pt>
                <c:pt idx="109">
                  <c:v>3.4214929904438918E-2</c:v>
                </c:pt>
                <c:pt idx="110">
                  <c:v>-2.1509116144046273E-2</c:v>
                </c:pt>
                <c:pt idx="111">
                  <c:v>-1.0511302148454018E-2</c:v>
                </c:pt>
                <c:pt idx="112">
                  <c:v>4.2608359970015466E-3</c:v>
                </c:pt>
                <c:pt idx="113">
                  <c:v>-1.7069301396385281E-3</c:v>
                </c:pt>
                <c:pt idx="114">
                  <c:v>-4.9439720205754691E-2</c:v>
                </c:pt>
                <c:pt idx="115">
                  <c:v>-7.2660417930822739E-4</c:v>
                </c:pt>
                <c:pt idx="116">
                  <c:v>-1.2339720205754693E-2</c:v>
                </c:pt>
                <c:pt idx="117">
                  <c:v>6.3843258427304945E-3</c:v>
                </c:pt>
                <c:pt idx="118">
                  <c:v>2.7595255864769217E-2</c:v>
                </c:pt>
                <c:pt idx="119">
                  <c:v>-3.1200372126415295E-2</c:v>
                </c:pt>
                <c:pt idx="120">
                  <c:v>1.1047163767798841E-2</c:v>
                </c:pt>
                <c:pt idx="121">
                  <c:v>-1.5902558130823037E-2</c:v>
                </c:pt>
                <c:pt idx="122">
                  <c:v>9.9602797942453074E-3</c:v>
                </c:pt>
                <c:pt idx="123">
                  <c:v>-3.0134881528617614E-3</c:v>
                </c:pt>
                <c:pt idx="124">
                  <c:v>6.575581825099517E-3</c:v>
                </c:pt>
                <c:pt idx="125">
                  <c:v>6.9525586476921629E-4</c:v>
                </c:pt>
                <c:pt idx="126">
                  <c:v>-1.1374696276278603E-2</c:v>
                </c:pt>
                <c:pt idx="127">
                  <c:v>-9.4878123027250707E-3</c:v>
                </c:pt>
                <c:pt idx="128">
                  <c:v>-9.6703242674631134E-3</c:v>
                </c:pt>
                <c:pt idx="129">
                  <c:v>3.0384197501678624E-3</c:v>
                </c:pt>
                <c:pt idx="130">
                  <c:v>-3.7248464223385673E-2</c:v>
                </c:pt>
                <c:pt idx="131">
                  <c:v>-3.282660417930823E-2</c:v>
                </c:pt>
                <c:pt idx="132">
                  <c:v>6.2886978515459832E-3</c:v>
                </c:pt>
                <c:pt idx="133">
                  <c:v>-1.4440922145701825E-3</c:v>
                </c:pt>
                <c:pt idx="134">
                  <c:v>-3.0946278218977927E-2</c:v>
                </c:pt>
                <c:pt idx="135">
                  <c:v>2.4634047741352375E-2</c:v>
                </c:pt>
                <c:pt idx="136">
                  <c:v>2.7688697851545985E-2</c:v>
                </c:pt>
                <c:pt idx="137">
                  <c:v>2.6128045930885382E-2</c:v>
                </c:pt>
                <c:pt idx="138">
                  <c:v>-4.5806980867455953E-3</c:v>
                </c:pt>
                <c:pt idx="139">
                  <c:v>-2.087851208233785E-2</c:v>
                </c:pt>
                <c:pt idx="140">
                  <c:v>-2.3611302148454017E-2</c:v>
                </c:pt>
                <c:pt idx="141">
                  <c:v>-1.7093814113192062E-2</c:v>
                </c:pt>
                <c:pt idx="142">
                  <c:v>2.1258599264776371E-3</c:v>
                </c:pt>
                <c:pt idx="143">
                  <c:v>9.1061858868079389E-3</c:v>
                </c:pt>
                <c:pt idx="144">
                  <c:v>-2.5763260779301071E-3</c:v>
                </c:pt>
                <c:pt idx="145">
                  <c:v>5.9083718912156819E-3</c:v>
                </c:pt>
                <c:pt idx="146">
                  <c:v>6.0871209816284029E-2</c:v>
                </c:pt>
                <c:pt idx="147">
                  <c:v>-1.9174696276278606E-2</c:v>
                </c:pt>
                <c:pt idx="148">
                  <c:v>-8.3725102718708588E-3</c:v>
                </c:pt>
                <c:pt idx="149">
                  <c:v>-1.0344092214570182E-2</c:v>
                </c:pt>
                <c:pt idx="150">
                  <c:v>-1.376326077930107E-3</c:v>
                </c:pt>
                <c:pt idx="151">
                  <c:v>-7.1544660338526628E-3</c:v>
                </c:pt>
                <c:pt idx="152">
                  <c:v>2.3673940102247803E-3</c:v>
                </c:pt>
                <c:pt idx="153">
                  <c:v>5.0411619573318481E-3</c:v>
                </c:pt>
                <c:pt idx="154">
                  <c:v>1.0530231935293127E-2</c:v>
                </c:pt>
                <c:pt idx="155">
                  <c:v>4.3614929904438916E-2</c:v>
                </c:pt>
                <c:pt idx="156">
                  <c:v>-1.6400372126415295E-2</c:v>
                </c:pt>
                <c:pt idx="157">
                  <c:v>-5.1948996332875329E-4</c:v>
                </c:pt>
                <c:pt idx="158">
                  <c:v>3.7754277983778312E-2</c:v>
                </c:pt>
                <c:pt idx="159">
                  <c:v>1.0284882045486736E-2</c:v>
                </c:pt>
                <c:pt idx="160">
                  <c:v>1.2726416129233878E-2</c:v>
                </c:pt>
                <c:pt idx="161">
                  <c:v>-3.1026047976551986E-2</c:v>
                </c:pt>
                <c:pt idx="162">
                  <c:v>-7.5435360118139413E-3</c:v>
                </c:pt>
                <c:pt idx="163">
                  <c:v>1.0058649992593803E-2</c:v>
                </c:pt>
                <c:pt idx="164">
                  <c:v>5.1878324032263501E-2</c:v>
                </c:pt>
                <c:pt idx="165">
                  <c:v>-1.7806373936882287E-2</c:v>
                </c:pt>
                <c:pt idx="166">
                  <c:v>-3.8632100514836409E-3</c:v>
                </c:pt>
                <c:pt idx="167">
                  <c:v>-1.778725609996883E-2</c:v>
                </c:pt>
                <c:pt idx="168">
                  <c:v>7.8258599264776369E-3</c:v>
                </c:pt>
                <c:pt idx="169">
                  <c:v>-2.3474140073522359E-2</c:v>
                </c:pt>
                <c:pt idx="170">
                  <c:v>1.1445533966147337E-2</c:v>
                </c:pt>
                <c:pt idx="171">
                  <c:v>3.1428045930885377E-2</c:v>
                </c:pt>
                <c:pt idx="172">
                  <c:v>-1.3334791994182964E-2</c:v>
                </c:pt>
                <c:pt idx="173">
                  <c:v>5.4652080058170361E-3</c:v>
                </c:pt>
                <c:pt idx="174">
                  <c:v>-1.1830419985367475E-2</c:v>
                </c:pt>
                <c:pt idx="175">
                  <c:v>-5.1569211861950633E-2</c:v>
                </c:pt>
                <c:pt idx="176">
                  <c:v>-1.8118933760572511E-2</c:v>
                </c:pt>
                <c:pt idx="177">
                  <c:v>1.5419858116010645E-2</c:v>
                </c:pt>
                <c:pt idx="178">
                  <c:v>-7.0998159236590535E-3</c:v>
                </c:pt>
                <c:pt idx="179">
                  <c:v>2.2914400587099684E-3</c:v>
                </c:pt>
                <c:pt idx="180">
                  <c:v>-1.9595443914843566E-2</c:v>
                </c:pt>
                <c:pt idx="181">
                  <c:v>-1.5162653848727399E-2</c:v>
                </c:pt>
                <c:pt idx="182">
                  <c:v>-2.8801418839893549E-3</c:v>
                </c:pt>
                <c:pt idx="183">
                  <c:v>1.2904556085156435E-2</c:v>
                </c:pt>
                <c:pt idx="184">
                  <c:v>-1.1788885901620331E-2</c:v>
                </c:pt>
                <c:pt idx="185">
                  <c:v>-2.2919489963328755E-2</c:v>
                </c:pt>
                <c:pt idx="186">
                  <c:v>8.1892540543022242E-3</c:v>
                </c:pt>
                <c:pt idx="187">
                  <c:v>1.922641612923388E-2</c:v>
                </c:pt>
                <c:pt idx="188">
                  <c:v>-2.2121119764980254E-2</c:v>
                </c:pt>
                <c:pt idx="189">
                  <c:v>5.6657642085732769E-3</c:v>
                </c:pt>
                <c:pt idx="190">
                  <c:v>-1.7799815923659056E-2</c:v>
                </c:pt>
                <c:pt idx="191">
                  <c:v>-2.5275769875173867E-2</c:v>
                </c:pt>
                <c:pt idx="192">
                  <c:v>1.5689810257058467E-2</c:v>
                </c:pt>
                <c:pt idx="193">
                  <c:v>9.7548341865345556E-3</c:v>
                </c:pt>
                <c:pt idx="194">
                  <c:v>-9.8757698751738669E-3</c:v>
                </c:pt>
                <c:pt idx="195">
                  <c:v>4.3939532155680347E-2</c:v>
                </c:pt>
                <c:pt idx="196">
                  <c:v>-9.1071906028076521E-5</c:v>
                </c:pt>
                <c:pt idx="197">
                  <c:v>-1.4973583870766123E-2</c:v>
                </c:pt>
                <c:pt idx="198">
                  <c:v>-3.334735181787319E-2</c:v>
                </c:pt>
                <c:pt idx="199">
                  <c:v>-2.1729863782611235E-2</c:v>
                </c:pt>
                <c:pt idx="200">
                  <c:v>-1.5342357914267229E-3</c:v>
                </c:pt>
                <c:pt idx="201">
                  <c:v>2.2248276173311321E-2</c:v>
                </c:pt>
                <c:pt idx="202">
                  <c:v>-1.982767777820349E-2</c:v>
                </c:pt>
                <c:pt idx="203">
                  <c:v>2.3941822658739538E-3</c:v>
                </c:pt>
                <c:pt idx="204">
                  <c:v>2.8970136217388767E-2</c:v>
                </c:pt>
                <c:pt idx="205">
                  <c:v>3.7439041644958333E-3</c:v>
                </c:pt>
                <c:pt idx="206">
                  <c:v>-4.024516581346544E-2</c:v>
                </c:pt>
                <c:pt idx="207">
                  <c:v>-3.3482327888397105E-2</c:v>
                </c:pt>
                <c:pt idx="208">
                  <c:v>8.2439041644958334E-3</c:v>
                </c:pt>
                <c:pt idx="209">
                  <c:v>9.2613921997577887E-3</c:v>
                </c:pt>
                <c:pt idx="210">
                  <c:v>-5.5189337605725131E-3</c:v>
                </c:pt>
                <c:pt idx="211">
                  <c:v>-4.3167477561647681E-3</c:v>
                </c:pt>
                <c:pt idx="212">
                  <c:v>3.2974142457111523E-5</c:v>
                </c:pt>
                <c:pt idx="213">
                  <c:v>-1.3382327888397098E-2</c:v>
                </c:pt>
                <c:pt idx="214">
                  <c:v>-2.3805817734126045E-2</c:v>
                </c:pt>
                <c:pt idx="215">
                  <c:v>-7.0145617517570237E-3</c:v>
                </c:pt>
                <c:pt idx="216">
                  <c:v>-1.6110189742941535E-2</c:v>
                </c:pt>
                <c:pt idx="217">
                  <c:v>-1.3447351817873189E-2</c:v>
                </c:pt>
                <c:pt idx="218">
                  <c:v>-1.6340793804649954E-2</c:v>
                </c:pt>
                <c:pt idx="219">
                  <c:v>-7.1429798090577009E-3</c:v>
                </c:pt>
                <c:pt idx="220">
                  <c:v>3.0572322221796511E-2</c:v>
                </c:pt>
                <c:pt idx="221">
                  <c:v>4.0713856305543659E-2</c:v>
                </c:pt>
                <c:pt idx="222">
                  <c:v>-1.2986143694456347E-2</c:v>
                </c:pt>
                <c:pt idx="223">
                  <c:v>-7.5604678443196554E-3</c:v>
                </c:pt>
                <c:pt idx="224">
                  <c:v>-2.5648398531351439E-3</c:v>
                </c:pt>
                <c:pt idx="225">
                  <c:v>2.0482761733113222E-3</c:v>
                </c:pt>
                <c:pt idx="226">
                  <c:v>2.6981066239427486E-2</c:v>
                </c:pt>
                <c:pt idx="227">
                  <c:v>5.0051122879126763E-3</c:v>
                </c:pt>
                <c:pt idx="228">
                  <c:v>1.4113856305543654E-2</c:v>
                </c:pt>
                <c:pt idx="229">
                  <c:v>3.8129158336397864E-2</c:v>
                </c:pt>
                <c:pt idx="230">
                  <c:v>-4.3014457253105574E-3</c:v>
                </c:pt>
                <c:pt idx="231">
                  <c:v>1.4398554274689444E-2</c:v>
                </c:pt>
                <c:pt idx="232">
                  <c:v>1.0985542746894425E-3</c:v>
                </c:pt>
                <c:pt idx="233">
                  <c:v>-2.2918933760572514E-2</c:v>
                </c:pt>
                <c:pt idx="234">
                  <c:v>8.0729829232041995E-4</c:v>
                </c:pt>
                <c:pt idx="235">
                  <c:v>-1.8512375747349277E-2</c:v>
                </c:pt>
                <c:pt idx="236">
                  <c:v>-1.7718933760572514E-2</c:v>
                </c:pt>
                <c:pt idx="237">
                  <c:v>9.7669423061199885E-4</c:v>
                </c:pt>
                <c:pt idx="238">
                  <c:v>-3.8269211861950633E-2</c:v>
                </c:pt>
                <c:pt idx="239">
                  <c:v>4.7657642085732772E-3</c:v>
                </c:pt>
                <c:pt idx="240">
                  <c:v>-1.1508003738533791E-2</c:v>
                </c:pt>
                <c:pt idx="241">
                  <c:v>1.4702926283504931E-2</c:v>
                </c:pt>
                <c:pt idx="242">
                  <c:v>2.1676694230611998E-2</c:v>
                </c:pt>
                <c:pt idx="243">
                  <c:v>-1.6803631729718303E-2</c:v>
                </c:pt>
                <c:pt idx="244">
                  <c:v>-4.1018974294153488E-4</c:v>
                </c:pt>
                <c:pt idx="245">
                  <c:v>-3.4897073716495065E-2</c:v>
                </c:pt>
                <c:pt idx="246">
                  <c:v>-1.3986143694456346E-2</c:v>
                </c:pt>
                <c:pt idx="247">
                  <c:v>-3.6414561751757023E-2</c:v>
                </c:pt>
                <c:pt idx="248">
                  <c:v>2.9200740279097186E-2</c:v>
                </c:pt>
                <c:pt idx="249">
                  <c:v>2.0411670301135911E-2</c:v>
                </c:pt>
                <c:pt idx="250">
                  <c:v>-1.3794887712087325E-2</c:v>
                </c:pt>
                <c:pt idx="251">
                  <c:v>-3.5008003738533792E-2</c:v>
                </c:pt>
                <c:pt idx="252">
                  <c:v>-2.2025491773795744E-2</c:v>
                </c:pt>
                <c:pt idx="253">
                  <c:v>-3.2438607800242214E-2</c:v>
                </c:pt>
                <c:pt idx="254">
                  <c:v>-1.062767777820349E-2</c:v>
                </c:pt>
                <c:pt idx="255">
                  <c:v>4.8941822658739543E-3</c:v>
                </c:pt>
                <c:pt idx="256">
                  <c:v>4.3460901689035773E-3</c:v>
                </c:pt>
                <c:pt idx="257">
                  <c:v>3.1242301248261342E-3</c:v>
                </c:pt>
                <c:pt idx="258">
                  <c:v>-1.3910719060280764E-3</c:v>
                </c:pt>
                <c:pt idx="259">
                  <c:v>7.2423012482613399E-4</c:v>
                </c:pt>
                <c:pt idx="260">
                  <c:v>-5.4735181787318927E-4</c:v>
                </c:pt>
                <c:pt idx="261">
                  <c:v>-1.4023305769388001E-2</c:v>
                </c:pt>
                <c:pt idx="262">
                  <c:v>-2.7349537822280931E-2</c:v>
                </c:pt>
                <c:pt idx="263">
                  <c:v>1.8563578204165532E-2</c:v>
                </c:pt>
                <c:pt idx="264">
                  <c:v>-8.9539098310964221E-3</c:v>
                </c:pt>
                <c:pt idx="265">
                  <c:v>-7.1254917737957457E-3</c:v>
                </c:pt>
                <c:pt idx="266">
                  <c:v>2.1154834186534556E-2</c:v>
                </c:pt>
                <c:pt idx="267">
                  <c:v>-8.3386078002422124E-3</c:v>
                </c:pt>
                <c:pt idx="268">
                  <c:v>-1.4438607800242212E-2</c:v>
                </c:pt>
                <c:pt idx="269">
                  <c:v>1.2270136217388766E-2</c:v>
                </c:pt>
                <c:pt idx="270">
                  <c:v>-1.9212375747349277E-2</c:v>
                </c:pt>
                <c:pt idx="271">
                  <c:v>-5.3058177341260455E-3</c:v>
                </c:pt>
                <c:pt idx="272">
                  <c:v>-2.5447351817873189E-2</c:v>
                </c:pt>
                <c:pt idx="273">
                  <c:v>6.0329741424571112E-3</c:v>
                </c:pt>
                <c:pt idx="274">
                  <c:v>1.3732974142457111E-2</c:v>
                </c:pt>
                <c:pt idx="275">
                  <c:v>-1.5706373936882286E-2</c:v>
                </c:pt>
                <c:pt idx="276">
                  <c:v>1.8002370080748693E-2</c:v>
                </c:pt>
                <c:pt idx="277">
                  <c:v>-2.9986699897212588E-2</c:v>
                </c:pt>
                <c:pt idx="278">
                  <c:v>3.482423012482614E-2</c:v>
                </c:pt>
                <c:pt idx="279">
                  <c:v>4.2752648182126811E-2</c:v>
                </c:pt>
                <c:pt idx="280">
                  <c:v>7.7417181600880893E-3</c:v>
                </c:pt>
                <c:pt idx="281">
                  <c:v>6.9439041644958335E-3</c:v>
                </c:pt>
                <c:pt idx="282">
                  <c:v>3.2570201909422995E-3</c:v>
                </c:pt>
                <c:pt idx="283">
                  <c:v>5.3876242526507204E-3</c:v>
                </c:pt>
                <c:pt idx="284">
                  <c:v>-1.4914561751757024E-2</c:v>
                </c:pt>
                <c:pt idx="285">
                  <c:v>2.2224230124826133E-2</c:v>
                </c:pt>
                <c:pt idx="286">
                  <c:v>-1.347795587958161E-2</c:v>
                </c:pt>
                <c:pt idx="287">
                  <c:v>2.384171816008809E-2</c:v>
                </c:pt>
                <c:pt idx="288">
                  <c:v>-3.229863782611234E-3</c:v>
                </c:pt>
                <c:pt idx="289">
                  <c:v>-7.4211197649802566E-3</c:v>
                </c:pt>
                <c:pt idx="290">
                  <c:v>3.598325224383523E-2</c:v>
                </c:pt>
                <c:pt idx="291">
                  <c:v>7.3963682702816976E-3</c:v>
                </c:pt>
                <c:pt idx="292">
                  <c:v>-5.5407938046499565E-3</c:v>
                </c:pt>
                <c:pt idx="293">
                  <c:v>-3.4742979809057696E-2</c:v>
                </c:pt>
                <c:pt idx="294">
                  <c:v>1.5322044120418389E-2</c:v>
                </c:pt>
                <c:pt idx="295">
                  <c:v>-1.7404187932474544E-2</c:v>
                </c:pt>
                <c:pt idx="296">
                  <c:v>-7.6976299192513097E-3</c:v>
                </c:pt>
                <c:pt idx="297">
                  <c:v>1.8226416129233879E-2</c:v>
                </c:pt>
                <c:pt idx="298">
                  <c:v>4.3953215568034456E-4</c:v>
                </c:pt>
                <c:pt idx="299">
                  <c:v>-2.5351723826688679E-2</c:v>
                </c:pt>
                <c:pt idx="300">
                  <c:v>6.4198581160106452E-3</c:v>
                </c:pt>
                <c:pt idx="301">
                  <c:v>3.1628602133641624E-2</c:v>
                </c:pt>
                <c:pt idx="302">
                  <c:v>2.8557020190942299E-2</c:v>
                </c:pt>
                <c:pt idx="303">
                  <c:v>9.1067420895641783E-3</c:v>
                </c:pt>
                <c:pt idx="304">
                  <c:v>-3.4085599412900318E-3</c:v>
                </c:pt>
                <c:pt idx="305">
                  <c:v>2.7158649992593802E-2</c:v>
                </c:pt>
                <c:pt idx="306">
                  <c:v>7.3520919793705697E-3</c:v>
                </c:pt>
                <c:pt idx="307">
                  <c:v>-9.8260479765519861E-3</c:v>
                </c:pt>
                <c:pt idx="308">
                  <c:v>-1.5521675967736497E-2</c:v>
                </c:pt>
                <c:pt idx="309">
                  <c:v>-2.1023861972144241E-2</c:v>
                </c:pt>
                <c:pt idx="310">
                  <c:v>1.7538975952924103E-2</c:v>
                </c:pt>
                <c:pt idx="311">
                  <c:v>2.8673940102247803E-3</c:v>
                </c:pt>
                <c:pt idx="312">
                  <c:v>-1.5745722016221687E-2</c:v>
                </c:pt>
                <c:pt idx="313">
                  <c:v>1.8521487917662151E-2</c:v>
                </c:pt>
                <c:pt idx="314">
                  <c:v>-3.4828840911533404E-3</c:v>
                </c:pt>
                <c:pt idx="315">
                  <c:v>-4.3985070095561088E-2</c:v>
                </c:pt>
                <c:pt idx="316">
                  <c:v>2.383678994851636E-2</c:v>
                </c:pt>
                <c:pt idx="317">
                  <c:v>-1.314790802062943E-2</c:v>
                </c:pt>
                <c:pt idx="318">
                  <c:v>-2.1556652038260408E-2</c:v>
                </c:pt>
                <c:pt idx="319">
                  <c:v>4.0673940102247804E-3</c:v>
                </c:pt>
                <c:pt idx="320">
                  <c:v>-4.5180698086745595E-2</c:v>
                </c:pt>
                <c:pt idx="321">
                  <c:v>2.0614929904438913E-2</c:v>
                </c:pt>
                <c:pt idx="322">
                  <c:v>2.2367899485163595E-3</c:v>
                </c:pt>
                <c:pt idx="323">
                  <c:v>2.6073952023448015E-2</c:v>
                </c:pt>
                <c:pt idx="324">
                  <c:v>-3.4780698086745596E-2</c:v>
                </c:pt>
                <c:pt idx="325">
                  <c:v>4.3717660190402694E-3</c:v>
                </c:pt>
                <c:pt idx="326">
                  <c:v>5.084771997055508E-2</c:v>
                </c:pt>
                <c:pt idx="327">
                  <c:v>8.8258599264776378E-3</c:v>
                </c:pt>
                <c:pt idx="328">
                  <c:v>-9.8632100514836393E-3</c:v>
                </c:pt>
                <c:pt idx="329">
                  <c:v>-1.6724418174900484E-2</c:v>
                </c:pt>
                <c:pt idx="330">
                  <c:v>-4.3763260779301075E-3</c:v>
                </c:pt>
                <c:pt idx="331">
                  <c:v>9.3755818250995174E-3</c:v>
                </c:pt>
                <c:pt idx="332">
                  <c:v>3.6169023811876283E-2</c:v>
                </c:pt>
                <c:pt idx="333">
                  <c:v>1.2569023811876284E-2</c:v>
                </c:pt>
                <c:pt idx="334">
                  <c:v>2.2108371891215683E-2</c:v>
                </c:pt>
                <c:pt idx="335">
                  <c:v>-3.8978512082337852E-2</c:v>
                </c:pt>
                <c:pt idx="336">
                  <c:v>-2.776321005148364E-2</c:v>
                </c:pt>
                <c:pt idx="337">
                  <c:v>2.9836789948516358E-2</c:v>
                </c:pt>
                <c:pt idx="338">
                  <c:v>-1.2915674157269505E-2</c:v>
                </c:pt>
                <c:pt idx="339">
                  <c:v>-1.6906930139638527E-2</c:v>
                </c:pt>
                <c:pt idx="340">
                  <c:v>-1.5817860161677251E-2</c:v>
                </c:pt>
                <c:pt idx="341">
                  <c:v>2.0690883855953728E-2</c:v>
                </c:pt>
                <c:pt idx="342">
                  <c:v>7.7083718912156823E-3</c:v>
                </c:pt>
                <c:pt idx="343">
                  <c:v>1.5021487917662148E-2</c:v>
                </c:pt>
                <c:pt idx="344">
                  <c:v>5.8695800146325253E-3</c:v>
                </c:pt>
                <c:pt idx="345">
                  <c:v>1.0706185886807938E-2</c:v>
                </c:pt>
                <c:pt idx="346">
                  <c:v>-2.3706930139638527E-2</c:v>
                </c:pt>
                <c:pt idx="347">
                  <c:v>-2.2787256099968827E-2</c:v>
                </c:pt>
                <c:pt idx="348">
                  <c:v>1.7006185886807936E-2</c:v>
                </c:pt>
                <c:pt idx="349">
                  <c:v>-3.5078512082337851E-2</c:v>
                </c:pt>
                <c:pt idx="350">
                  <c:v>-1.774846422338567E-2</c:v>
                </c:pt>
                <c:pt idx="351">
                  <c:v>-3.7574696276278602E-2</c:v>
                </c:pt>
                <c:pt idx="352">
                  <c:v>-4.4674140073522363E-2</c:v>
                </c:pt>
                <c:pt idx="353">
                  <c:v>-1.9123861972144243E-2</c:v>
                </c:pt>
                <c:pt idx="354">
                  <c:v>4.2456463988186061E-2</c:v>
                </c:pt>
                <c:pt idx="355">
                  <c:v>2.5036789948516359E-2</c:v>
                </c:pt>
                <c:pt idx="356">
                  <c:v>1.1014929904438914E-2</c:v>
                </c:pt>
                <c:pt idx="357">
                  <c:v>-3.9589442104376572E-2</c:v>
                </c:pt>
                <c:pt idx="358">
                  <c:v>-8.6509116144046272E-2</c:v>
                </c:pt>
                <c:pt idx="359">
                  <c:v>-4.406930139638528E-3</c:v>
                </c:pt>
                <c:pt idx="360">
                  <c:v>5.8003999882400188E-2</c:v>
                </c:pt>
                <c:pt idx="361">
                  <c:v>1.3493069860361471E-2</c:v>
                </c:pt>
                <c:pt idx="362">
                  <c:v>-3.2830976188123716E-2</c:v>
                </c:pt>
                <c:pt idx="363">
                  <c:v>1.9793069860361473E-2</c:v>
                </c:pt>
                <c:pt idx="364">
                  <c:v>1.3393069860361472E-2</c:v>
                </c:pt>
                <c:pt idx="365">
                  <c:v>-3.231130214845402E-2</c:v>
                </c:pt>
                <c:pt idx="366">
                  <c:v>3.3906185886807938E-2</c:v>
                </c:pt>
                <c:pt idx="367">
                  <c:v>3.4888697851545983E-2</c:v>
                </c:pt>
                <c:pt idx="368">
                  <c:v>1.4823673922069893E-2</c:v>
                </c:pt>
                <c:pt idx="369">
                  <c:v>-8.4778512082337859E-2</c:v>
                </c:pt>
                <c:pt idx="370">
                  <c:v>-4.2856652038260404E-2</c:v>
                </c:pt>
                <c:pt idx="371">
                  <c:v>1.3171766019040269E-2</c:v>
                </c:pt>
                <c:pt idx="372">
                  <c:v>-1.0869768064706874E-2</c:v>
                </c:pt>
                <c:pt idx="373">
                  <c:v>8.1690238118762842E-3</c:v>
                </c:pt>
                <c:pt idx="374">
                  <c:v>-2.2170324267463116E-2</c:v>
                </c:pt>
                <c:pt idx="375">
                  <c:v>-1.0135348196939205E-2</c:v>
                </c:pt>
                <c:pt idx="376">
                  <c:v>-7.9872560999688282E-3</c:v>
                </c:pt>
                <c:pt idx="377">
                  <c:v>1.8099627873584705E-2</c:v>
                </c:pt>
                <c:pt idx="378">
                  <c:v>-4.6230419985367477E-2</c:v>
                </c:pt>
                <c:pt idx="379">
                  <c:v>1.9893069860361472E-2</c:v>
                </c:pt>
                <c:pt idx="380">
                  <c:v>-2.6530976188123716E-2</c:v>
                </c:pt>
                <c:pt idx="381">
                  <c:v>1.9969023811876284E-2</c:v>
                </c:pt>
                <c:pt idx="382">
                  <c:v>9.3865118471382382E-3</c:v>
                </c:pt>
                <c:pt idx="383">
                  <c:v>1.6701813877992449E-2</c:v>
                </c:pt>
                <c:pt idx="384">
                  <c:v>-8.3244181749004831E-3</c:v>
                </c:pt>
                <c:pt idx="385">
                  <c:v>-1.7233162192531459E-2</c:v>
                </c:pt>
                <c:pt idx="386">
                  <c:v>-1.8450094025037174E-2</c:v>
                </c:pt>
                <c:pt idx="387">
                  <c:v>-5.9238619721442426E-3</c:v>
                </c:pt>
                <c:pt idx="388">
                  <c:v>-2.8463210051483639E-2</c:v>
                </c:pt>
                <c:pt idx="389">
                  <c:v>-2.7719540691146182E-3</c:v>
                </c:pt>
                <c:pt idx="390">
                  <c:v>-4.9996000117599811E-2</c:v>
                </c:pt>
                <c:pt idx="391">
                  <c:v>5.691055789562343E-2</c:v>
                </c:pt>
                <c:pt idx="392">
                  <c:v>-2.1876326077930108E-2</c:v>
                </c:pt>
                <c:pt idx="393">
                  <c:v>4.8328045930885376E-2</c:v>
                </c:pt>
                <c:pt idx="394">
                  <c:v>-5.2371954069114622E-2</c:v>
                </c:pt>
                <c:pt idx="395">
                  <c:v>4.6838975952924106E-2</c:v>
                </c:pt>
                <c:pt idx="396">
                  <c:v>-5.2076326077930106E-2</c:v>
                </c:pt>
                <c:pt idx="397">
                  <c:v>5.635427798377831E-2</c:v>
                </c:pt>
                <c:pt idx="398">
                  <c:v>-5.176326077930107E-3</c:v>
                </c:pt>
                <c:pt idx="399">
                  <c:v>1.2421487917662148E-2</c:v>
                </c:pt>
                <c:pt idx="400">
                  <c:v>-1.1356652038260409E-2</c:v>
                </c:pt>
                <c:pt idx="401">
                  <c:v>-2.363697799859071E-2</c:v>
                </c:pt>
                <c:pt idx="402">
                  <c:v>-1.2850094025037175E-2</c:v>
                </c:pt>
                <c:pt idx="403">
                  <c:v>1.2314929904438915E-2</c:v>
                </c:pt>
                <c:pt idx="404">
                  <c:v>4.5660835997001548E-2</c:v>
                </c:pt>
                <c:pt idx="405">
                  <c:v>8.2826960410789918E-3</c:v>
                </c:pt>
                <c:pt idx="406">
                  <c:v>-1.4065396055891384E-2</c:v>
                </c:pt>
                <c:pt idx="407">
                  <c:v>6.3564639881860587E-3</c:v>
                </c:pt>
                <c:pt idx="408">
                  <c:v>-3.3934791994182964E-2</c:v>
                </c:pt>
                <c:pt idx="409">
                  <c:v>-4.3326059897752199E-3</c:v>
                </c:pt>
                <c:pt idx="410">
                  <c:v>1.6154861071951566E-3</c:v>
                </c:pt>
                <c:pt idx="411">
                  <c:v>-1.2541350007406197E-2</c:v>
                </c:pt>
                <c:pt idx="412">
                  <c:v>3.7630220014092919E-3</c:v>
                </c:pt>
                <c:pt idx="413">
                  <c:v>8.5630220014092928E-3</c:v>
                </c:pt>
                <c:pt idx="414">
                  <c:v>7.4805100366712469E-3</c:v>
                </c:pt>
                <c:pt idx="415">
                  <c:v>5.1176721116029007E-3</c:v>
                </c:pt>
                <c:pt idx="416">
                  <c:v>-1.7799815923659056E-2</c:v>
                </c:pt>
                <c:pt idx="417">
                  <c:v>4.3133001027874122E-3</c:v>
                </c:pt>
                <c:pt idx="418">
                  <c:v>8.9482761733113217E-3</c:v>
                </c:pt>
                <c:pt idx="419">
                  <c:v>-9.9735838707661218E-3</c:v>
                </c:pt>
                <c:pt idx="420">
                  <c:v>8.4848820454867351E-3</c:v>
                </c:pt>
                <c:pt idx="421">
                  <c:v>1.4184882045486735E-2</c:v>
                </c:pt>
                <c:pt idx="422">
                  <c:v>-2.0941350007406198E-2</c:v>
                </c:pt>
                <c:pt idx="423">
                  <c:v>3.2349905974962824E-2</c:v>
                </c:pt>
                <c:pt idx="424">
                  <c:v>-6.6347919941829644E-3</c:v>
                </c:pt>
                <c:pt idx="425">
                  <c:v>6.8133001027874127E-3</c:v>
                </c:pt>
                <c:pt idx="426">
                  <c:v>4.4611114098379666E-2</c:v>
                </c:pt>
                <c:pt idx="427">
                  <c:v>-1.2973583870766123E-2</c:v>
                </c:pt>
                <c:pt idx="428">
                  <c:v>-1.5251723826688678E-2</c:v>
                </c:pt>
                <c:pt idx="429">
                  <c:v>-1.3871397866358378E-2</c:v>
                </c:pt>
                <c:pt idx="430">
                  <c:v>-1.1998159236590541E-3</c:v>
                </c:pt>
                <c:pt idx="431">
                  <c:v>-1.6523861972144241E-2</c:v>
                </c:pt>
                <c:pt idx="432">
                  <c:v>2.2067420895641788E-3</c:v>
                </c:pt>
                <c:pt idx="433">
                  <c:v>1.1922044120418388E-2</c:v>
                </c:pt>
                <c:pt idx="434">
                  <c:v>-3.2558281839911912E-2</c:v>
                </c:pt>
                <c:pt idx="435">
                  <c:v>-1.8095443914843565E-2</c:v>
                </c:pt>
                <c:pt idx="436">
                  <c:v>-2.1130419985367473E-2</c:v>
                </c:pt>
                <c:pt idx="437">
                  <c:v>-3.883041998536748E-2</c:v>
                </c:pt>
                <c:pt idx="438">
                  <c:v>-1.0097629919251311E-2</c:v>
                </c:pt>
                <c:pt idx="439">
                  <c:v>-2.0202001928066798E-2</c:v>
                </c:pt>
                <c:pt idx="440">
                  <c:v>-6.5560958355041672E-3</c:v>
                </c:pt>
                <c:pt idx="441">
                  <c:v>-1.6749537822280933E-2</c:v>
                </c:pt>
                <c:pt idx="442">
                  <c:v>2.5400184076340947E-2</c:v>
                </c:pt>
                <c:pt idx="443">
                  <c:v>-1.5775769875173866E-2</c:v>
                </c:pt>
                <c:pt idx="444">
                  <c:v>-1.8347351817873191E-2</c:v>
                </c:pt>
                <c:pt idx="445">
                  <c:v>1.3150462177719065E-2</c:v>
                </c:pt>
                <c:pt idx="446">
                  <c:v>-4.4834235791426723E-2</c:v>
                </c:pt>
                <c:pt idx="447">
                  <c:v>1.6439532155680343E-2</c:v>
                </c:pt>
                <c:pt idx="448">
                  <c:v>-2.1447351817873189E-2</c:v>
                </c:pt>
                <c:pt idx="449">
                  <c:v>-6.1817716856408583E-3</c:v>
                </c:pt>
                <c:pt idx="450">
                  <c:v>8.8269723319901201E-3</c:v>
                </c:pt>
                <c:pt idx="451">
                  <c:v>-2.928832969886409E-2</c:v>
                </c:pt>
                <c:pt idx="452">
                  <c:v>4.29199626146621E-3</c:v>
                </c:pt>
                <c:pt idx="453">
                  <c:v>2.8367950212981021E-2</c:v>
                </c:pt>
                <c:pt idx="454">
                  <c:v>4.5876242526507209E-3</c:v>
                </c:pt>
                <c:pt idx="455">
                  <c:v>-2.3732049787018979E-2</c:v>
                </c:pt>
                <c:pt idx="456">
                  <c:v>-1.2058281839911911E-2</c:v>
                </c:pt>
                <c:pt idx="457">
                  <c:v>2.8030788138049368E-2</c:v>
                </c:pt>
                <c:pt idx="458">
                  <c:v>-2.3958281839911912E-2</c:v>
                </c:pt>
                <c:pt idx="459">
                  <c:v>-2.8529863782611235E-2</c:v>
                </c:pt>
                <c:pt idx="460">
                  <c:v>2.7376694230611998E-2</c:v>
                </c:pt>
                <c:pt idx="461">
                  <c:v>2.8592061953500439E-3</c:v>
                </c:pt>
                <c:pt idx="462">
                  <c:v>-4.0525491773795747E-2</c:v>
                </c:pt>
                <c:pt idx="463">
                  <c:v>-2.6116747756164765E-2</c:v>
                </c:pt>
                <c:pt idx="464">
                  <c:v>-2.5908003738533792E-2</c:v>
                </c:pt>
                <c:pt idx="465">
                  <c:v>2.2832522438352319E-3</c:v>
                </c:pt>
                <c:pt idx="466">
                  <c:v>-4.8016747756164768E-2</c:v>
                </c:pt>
                <c:pt idx="467">
                  <c:v>-2.842767777820349E-2</c:v>
                </c:pt>
                <c:pt idx="468">
                  <c:v>-1.7712375747349279E-2</c:v>
                </c:pt>
                <c:pt idx="469">
                  <c:v>2.6091996261466209E-2</c:v>
                </c:pt>
                <c:pt idx="470">
                  <c:v>-5.6490515703271835E-2</c:v>
                </c:pt>
                <c:pt idx="471">
                  <c:v>-1.7805817734126046E-2</c:v>
                </c:pt>
                <c:pt idx="472">
                  <c:v>-8.8320497870189776E-3</c:v>
                </c:pt>
                <c:pt idx="473">
                  <c:v>-6.1401445725310561E-2</c:v>
                </c:pt>
                <c:pt idx="474">
                  <c:v>1.3067950212981022E-2</c:v>
                </c:pt>
                <c:pt idx="475">
                  <c:v>8.3078880235019734E-2</c:v>
                </c:pt>
                <c:pt idx="476">
                  <c:v>-4.7058177341260457E-3</c:v>
                </c:pt>
                <c:pt idx="477">
                  <c:v>-4.9970737164950685E-3</c:v>
                </c:pt>
                <c:pt idx="478">
                  <c:v>-3.188177168564086E-2</c:v>
                </c:pt>
                <c:pt idx="479">
                  <c:v>0.10690729829232042</c:v>
                </c:pt>
                <c:pt idx="480">
                  <c:v>5.400729829232042E-2</c:v>
                </c:pt>
                <c:pt idx="481">
                  <c:v>-6.630800373853378E-2</c:v>
                </c:pt>
                <c:pt idx="482">
                  <c:v>5.8635782041655329E-3</c:v>
                </c:pt>
                <c:pt idx="483">
                  <c:v>-5.8425491773795746E-2</c:v>
                </c:pt>
                <c:pt idx="484">
                  <c:v>7.5485438248242984E-2</c:v>
                </c:pt>
                <c:pt idx="485">
                  <c:v>-1.1805817734126046E-2</c:v>
                </c:pt>
                <c:pt idx="486">
                  <c:v>-8.1001445725310553E-2</c:v>
                </c:pt>
                <c:pt idx="487">
                  <c:v>-1.6021119764980257E-2</c:v>
                </c:pt>
                <c:pt idx="488">
                  <c:v>1.8976694230611997E-2</c:v>
                </c:pt>
                <c:pt idx="489">
                  <c:v>3.8187624252650723E-2</c:v>
                </c:pt>
                <c:pt idx="490">
                  <c:v>-4.6810189742941537E-2</c:v>
                </c:pt>
                <c:pt idx="491">
                  <c:v>5.2776694230612001E-2</c:v>
                </c:pt>
                <c:pt idx="492">
                  <c:v>3.5757020190942304E-2</c:v>
                </c:pt>
                <c:pt idx="493">
                  <c:v>-3.3258281839911912E-2</c:v>
                </c:pt>
                <c:pt idx="494">
                  <c:v>-3.4429798090577003E-3</c:v>
                </c:pt>
                <c:pt idx="495">
                  <c:v>3.4167950212981017E-2</c:v>
                </c:pt>
                <c:pt idx="496">
                  <c:v>-1.5325491773795746E-2</c:v>
                </c:pt>
                <c:pt idx="497">
                  <c:v>-4.2621119764980259E-2</c:v>
                </c:pt>
                <c:pt idx="498">
                  <c:v>-2.7816747756164766E-2</c:v>
                </c:pt>
                <c:pt idx="499">
                  <c:v>7.4526481821268111E-3</c:v>
                </c:pt>
                <c:pt idx="500">
                  <c:v>-1.5653909831096421E-2</c:v>
                </c:pt>
                <c:pt idx="501">
                  <c:v>4.5659206195350042E-2</c:v>
                </c:pt>
                <c:pt idx="502">
                  <c:v>-2.5610189742941533E-2</c:v>
                </c:pt>
                <c:pt idx="503">
                  <c:v>-3.3051723826688674E-2</c:v>
                </c:pt>
                <c:pt idx="504">
                  <c:v>3.3246090168903578E-2</c:v>
                </c:pt>
                <c:pt idx="505">
                  <c:v>2.5548276173311322E-2</c:v>
                </c:pt>
                <c:pt idx="506">
                  <c:v>1.2859206195350043E-2</c:v>
                </c:pt>
                <c:pt idx="507">
                  <c:v>-2.4029863782611235E-2</c:v>
                </c:pt>
                <c:pt idx="508">
                  <c:v>2.8478880235019745E-2</c:v>
                </c:pt>
                <c:pt idx="509">
                  <c:v>-4.6716747756164773E-2</c:v>
                </c:pt>
                <c:pt idx="510">
                  <c:v>3.4896368270281704E-2</c:v>
                </c:pt>
                <c:pt idx="511">
                  <c:v>-8.3860780024221169E-4</c:v>
                </c:pt>
                <c:pt idx="512">
                  <c:v>-9.813423579142673E-2</c:v>
                </c:pt>
                <c:pt idx="513">
                  <c:v>1.573078813804937E-2</c:v>
                </c:pt>
                <c:pt idx="514">
                  <c:v>4.6937346151272603E-2</c:v>
                </c:pt>
                <c:pt idx="515">
                  <c:v>4.7143904164495834E-2</c:v>
                </c:pt>
                <c:pt idx="516">
                  <c:v>-9.8970737164950692E-3</c:v>
                </c:pt>
                <c:pt idx="517">
                  <c:v>7.5363578204165532E-2</c:v>
                </c:pt>
                <c:pt idx="518">
                  <c:v>7.019858116010645E-3</c:v>
                </c:pt>
                <c:pt idx="519">
                  <c:v>6.8132974142457114E-2</c:v>
                </c:pt>
                <c:pt idx="520">
                  <c:v>8.917672111602902E-3</c:v>
                </c:pt>
                <c:pt idx="521">
                  <c:v>-9.3664839853135146E-2</c:v>
                </c:pt>
                <c:pt idx="522">
                  <c:v>-2.0271397866358377E-2</c:v>
                </c:pt>
                <c:pt idx="523">
                  <c:v>-3.598451389280484E-2</c:v>
                </c:pt>
                <c:pt idx="524">
                  <c:v>2.0422044120418391E-2</c:v>
                </c:pt>
                <c:pt idx="525">
                  <c:v>3.8424230124826139E-2</c:v>
                </c:pt>
                <c:pt idx="526">
                  <c:v>3.7941718160088088E-2</c:v>
                </c:pt>
                <c:pt idx="527">
                  <c:v>-3.2269211861950628E-2</c:v>
                </c:pt>
                <c:pt idx="528">
                  <c:v>-0.12580637393688227</c:v>
                </c:pt>
                <c:pt idx="529">
                  <c:v>-3.8691071906028079E-2</c:v>
                </c:pt>
                <c:pt idx="530">
                  <c:v>-8.001730395892101E-2</c:v>
                </c:pt>
                <c:pt idx="531">
                  <c:v>-5.4129319501055196E-3</c:v>
                </c:pt>
                <c:pt idx="532">
                  <c:v>-0.19981074594569778</c:v>
                </c:pt>
                <c:pt idx="533">
                  <c:v>0.13904171816008809</c:v>
                </c:pt>
                <c:pt idx="534">
                  <c:v>0.21061985811601064</c:v>
                </c:pt>
                <c:pt idx="535">
                  <c:v>-0.11146483985313514</c:v>
                </c:pt>
                <c:pt idx="536">
                  <c:v>-6.6862653848727402E-2</c:v>
                </c:pt>
                <c:pt idx="537">
                  <c:v>3.4624230124826134E-2</c:v>
                </c:pt>
                <c:pt idx="538">
                  <c:v>2.454771997055508E-2</c:v>
                </c:pt>
                <c:pt idx="539">
                  <c:v>4.1963022001409292E-2</c:v>
                </c:pt>
                <c:pt idx="540">
                  <c:v>-5.5134791994182961E-2</c:v>
                </c:pt>
                <c:pt idx="541">
                  <c:v>-6.1954466033852663E-2</c:v>
                </c:pt>
                <c:pt idx="542">
                  <c:v>2.8143347961739593E-2</c:v>
                </c:pt>
                <c:pt idx="543">
                  <c:v>-5.5719489963328754E-2</c:v>
                </c:pt>
                <c:pt idx="544">
                  <c:v>3.2878324032263498E-2</c:v>
                </c:pt>
                <c:pt idx="545">
                  <c:v>3.6136789948516358E-2</c:v>
                </c:pt>
                <c:pt idx="546">
                  <c:v>2.6038975952924103E-2</c:v>
                </c:pt>
                <c:pt idx="547">
                  <c:v>0.11293241793970087</c:v>
                </c:pt>
                <c:pt idx="548">
                  <c:v>-5.665883804266815E-2</c:v>
                </c:pt>
                <c:pt idx="549">
                  <c:v>2.9176138027855757E-2</c:v>
                </c:pt>
                <c:pt idx="550">
                  <c:v>-6.3310745945697786E-2</c:v>
                </c:pt>
                <c:pt idx="551">
                  <c:v>-5.9084513892804842E-2</c:v>
                </c:pt>
                <c:pt idx="552">
                  <c:v>-4.2779558795816106E-3</c:v>
                </c:pt>
                <c:pt idx="553">
                  <c:v>-5.1539164002998454E-2</c:v>
                </c:pt>
                <c:pt idx="554">
                  <c:v>7.1836789948516361E-2</c:v>
                </c:pt>
                <c:pt idx="555">
                  <c:v>-6.7961024047075894E-2</c:v>
                </c:pt>
                <c:pt idx="556">
                  <c:v>7.6743347961739594E-2</c:v>
                </c:pt>
                <c:pt idx="557">
                  <c:v>-5.322823398095973E-2</c:v>
                </c:pt>
                <c:pt idx="558">
                  <c:v>-5.6558838042668154E-2</c:v>
                </c:pt>
                <c:pt idx="559">
                  <c:v>-2.6965396055891388E-2</c:v>
                </c:pt>
                <c:pt idx="560">
                  <c:v>-0.11560474413523078</c:v>
                </c:pt>
                <c:pt idx="561">
                  <c:v>-9.4206930139638531E-2</c:v>
                </c:pt>
                <c:pt idx="562">
                  <c:v>5.7499627873584702E-2</c:v>
                </c:pt>
                <c:pt idx="563">
                  <c:v>-1.6872560999688286E-3</c:v>
                </c:pt>
                <c:pt idx="564">
                  <c:v>0.11091492990443891</c:v>
                </c:pt>
                <c:pt idx="565">
                  <c:v>-2.7632607793010694E-4</c:v>
                </c:pt>
                <c:pt idx="566">
                  <c:v>1.8508371891215684E-2</c:v>
                </c:pt>
                <c:pt idx="567">
                  <c:v>-0.1345763260779301</c:v>
                </c:pt>
                <c:pt idx="568">
                  <c:v>5.1849905974962827E-2</c:v>
                </c:pt>
                <c:pt idx="569">
                  <c:v>3.2083718912156826E-3</c:v>
                </c:pt>
                <c:pt idx="570">
                  <c:v>8.3018138779924495E-3</c:v>
                </c:pt>
                <c:pt idx="571">
                  <c:v>9.6119301913254407E-2</c:v>
                </c:pt>
                <c:pt idx="572">
                  <c:v>8.6773395820691768E-2</c:v>
                </c:pt>
                <c:pt idx="573">
                  <c:v>3.4475581825099515E-2</c:v>
                </c:pt>
                <c:pt idx="574">
                  <c:v>-2.554790802062943E-2</c:v>
                </c:pt>
                <c:pt idx="575">
                  <c:v>1.265209197937057E-2</c:v>
                </c:pt>
                <c:pt idx="576">
                  <c:v>6.8823673922069895E-2</c:v>
                </c:pt>
                <c:pt idx="577">
                  <c:v>-3.7291628108784315E-2</c:v>
                </c:pt>
                <c:pt idx="578">
                  <c:v>0.11407832403226351</c:v>
                </c:pt>
                <c:pt idx="579">
                  <c:v>-1.0493814113192062E-2</c:v>
                </c:pt>
                <c:pt idx="580">
                  <c:v>-6.728288409115335E-2</c:v>
                </c:pt>
                <c:pt idx="581">
                  <c:v>-2.4893814113192064E-2</c:v>
                </c:pt>
                <c:pt idx="582">
                  <c:v>-6.563753420134695E-2</c:v>
                </c:pt>
                <c:pt idx="583">
                  <c:v>-9.2593942454243933E-3</c:v>
                </c:pt>
                <c:pt idx="584">
                  <c:v>-7.3534819693920489E-4</c:v>
                </c:pt>
                <c:pt idx="585">
                  <c:v>-2.566520382604076E-4</c:v>
                </c:pt>
                <c:pt idx="586">
                  <c:v>1.7039998824001938E-3</c:v>
                </c:pt>
                <c:pt idx="587">
                  <c:v>-2.3028233980959732E-2</c:v>
                </c:pt>
                <c:pt idx="588">
                  <c:v>7.292585992647764E-2</c:v>
                </c:pt>
                <c:pt idx="589">
                  <c:v>5.6403999882400191E-2</c:v>
                </c:pt>
                <c:pt idx="590">
                  <c:v>-3.3972020575469362E-4</c:v>
                </c:pt>
                <c:pt idx="591">
                  <c:v>3.6444977763391097E-2</c:v>
                </c:pt>
                <c:pt idx="592">
                  <c:v>2.1199627873584703E-2</c:v>
                </c:pt>
                <c:pt idx="593">
                  <c:v>1.4014929904438915E-2</c:v>
                </c:pt>
                <c:pt idx="594">
                  <c:v>-9.2872560999688273E-3</c:v>
                </c:pt>
                <c:pt idx="595">
                  <c:v>-6.4509116144046266E-2</c:v>
                </c:pt>
                <c:pt idx="596">
                  <c:v>-7.2635348196939203E-2</c:v>
                </c:pt>
                <c:pt idx="597">
                  <c:v>1.9369023811876284E-2</c:v>
                </c:pt>
                <c:pt idx="598">
                  <c:v>-3.9424418174900486E-2</c:v>
                </c:pt>
                <c:pt idx="599">
                  <c:v>9.1165597060904185E-3</c:v>
                </c:pt>
                <c:pt idx="600">
                  <c:v>-0.10332879018371596</c:v>
                </c:pt>
                <c:pt idx="601">
                  <c:v>5.8951535776614328E-2</c:v>
                </c:pt>
                <c:pt idx="602">
                  <c:v>-6.1572082410166484E-3</c:v>
                </c:pt>
                <c:pt idx="603">
                  <c:v>6.2960279794245302E-2</c:v>
                </c:pt>
                <c:pt idx="604">
                  <c:v>1.8455907785429819E-2</c:v>
                </c:pt>
                <c:pt idx="605">
                  <c:v>-4.3000372126415297E-2</c:v>
                </c:pt>
                <c:pt idx="606">
                  <c:v>-1.2309761881237162E-3</c:v>
                </c:pt>
                <c:pt idx="607">
                  <c:v>-4.2974140073522363E-2</c:v>
                </c:pt>
                <c:pt idx="608">
                  <c:v>6.3541161957331838E-2</c:v>
                </c:pt>
                <c:pt idx="609">
                  <c:v>5.9602797942453064E-3</c:v>
                </c:pt>
                <c:pt idx="610">
                  <c:v>4.9147163767798846E-2</c:v>
                </c:pt>
                <c:pt idx="611">
                  <c:v>4.2429675732536885E-2</c:v>
                </c:pt>
                <c:pt idx="612">
                  <c:v>1.894334796173959E-2</c:v>
                </c:pt>
                <c:pt idx="613">
                  <c:v>-1.807851208233785E-2</c:v>
                </c:pt>
                <c:pt idx="614">
                  <c:v>-4.076758206029913E-2</c:v>
                </c:pt>
                <c:pt idx="615">
                  <c:v>-5.7173039589210085E-3</c:v>
                </c:pt>
                <c:pt idx="616">
                  <c:v>-1.9039164002998453E-2</c:v>
                </c:pt>
                <c:pt idx="617">
                  <c:v>-2.6804744135230783E-2</c:v>
                </c:pt>
                <c:pt idx="618">
                  <c:v>-6.2069301396385276E-3</c:v>
                </c:pt>
                <c:pt idx="619">
                  <c:v>-5.4009116144046271E-2</c:v>
                </c:pt>
                <c:pt idx="620">
                  <c:v>2.4310557895623426E-2</c:v>
                </c:pt>
                <c:pt idx="621">
                  <c:v>-9.239818612200755E-2</c:v>
                </c:pt>
                <c:pt idx="622">
                  <c:v>1.5075581825099518E-2</c:v>
                </c:pt>
                <c:pt idx="623">
                  <c:v>-2.6200461660849943E-3</c:v>
                </c:pt>
                <c:pt idx="624">
                  <c:v>3.699627873584705E-3</c:v>
                </c:pt>
                <c:pt idx="625">
                  <c:v>-1.8882884091153337E-2</c:v>
                </c:pt>
                <c:pt idx="626">
                  <c:v>-4.661130214845402E-2</c:v>
                </c:pt>
                <c:pt idx="627">
                  <c:v>-2.3461580249832137E-2</c:v>
                </c:pt>
                <c:pt idx="628">
                  <c:v>1.8944977763391099E-2</c:v>
                </c:pt>
                <c:pt idx="629">
                  <c:v>-3.5430976188123714E-2</c:v>
                </c:pt>
                <c:pt idx="630">
                  <c:v>-1.1411302148454018E-2</c:v>
                </c:pt>
                <c:pt idx="631">
                  <c:v>3.4393626063117709E-2</c:v>
                </c:pt>
                <c:pt idx="632">
                  <c:v>-1.4588380426681518E-3</c:v>
                </c:pt>
                <c:pt idx="633">
                  <c:v>3.2347719970555078E-2</c:v>
                </c:pt>
                <c:pt idx="634">
                  <c:v>-2.1293814113192065E-2</c:v>
                </c:pt>
                <c:pt idx="635">
                  <c:v>-4.0256652038260406E-2</c:v>
                </c:pt>
                <c:pt idx="636">
                  <c:v>9.0138975952924097E-2</c:v>
                </c:pt>
                <c:pt idx="637">
                  <c:v>6.8254277983778325E-2</c:v>
                </c:pt>
                <c:pt idx="638">
                  <c:v>-7.9636977998590708E-2</c:v>
                </c:pt>
                <c:pt idx="639">
                  <c:v>-2.615883804266815E-2</c:v>
                </c:pt>
                <c:pt idx="640">
                  <c:v>6.4238975952924104E-2</c:v>
                </c:pt>
                <c:pt idx="641">
                  <c:v>-5.7893814113192062E-2</c:v>
                </c:pt>
                <c:pt idx="642">
                  <c:v>-1.8980698086745598E-2</c:v>
                </c:pt>
                <c:pt idx="643">
                  <c:v>1.7832417939700872E-2</c:v>
                </c:pt>
                <c:pt idx="644">
                  <c:v>-1.1650094025037175E-2</c:v>
                </c:pt>
                <c:pt idx="645">
                  <c:v>-6.5130419985367477E-2</c:v>
                </c:pt>
                <c:pt idx="646">
                  <c:v>1.2152091979370569E-2</c:v>
                </c:pt>
                <c:pt idx="647">
                  <c:v>5.0671766019040269E-2</c:v>
                </c:pt>
                <c:pt idx="648">
                  <c:v>3.1160835997001545E-2</c:v>
                </c:pt>
                <c:pt idx="649">
                  <c:v>3.6006742089564184E-2</c:v>
                </c:pt>
                <c:pt idx="650">
                  <c:v>2.2958120675254574E-3</c:v>
                </c:pt>
                <c:pt idx="651">
                  <c:v>-1.9745722016221684E-2</c:v>
                </c:pt>
                <c:pt idx="652">
                  <c:v>1.7134603944108612E-2</c:v>
                </c:pt>
                <c:pt idx="653">
                  <c:v>3.4828045930885378E-2</c:v>
                </c:pt>
                <c:pt idx="654">
                  <c:v>-2.4353601181394141E-4</c:v>
                </c:pt>
                <c:pt idx="655">
                  <c:v>7.9232417939700872E-2</c:v>
                </c:pt>
                <c:pt idx="656">
                  <c:v>-2.0739164002998453E-2</c:v>
                </c:pt>
                <c:pt idx="657">
                  <c:v>1.9360835997001547E-2</c:v>
                </c:pt>
                <c:pt idx="658">
                  <c:v>-1.744790802062943E-2</c:v>
                </c:pt>
                <c:pt idx="659">
                  <c:v>5.6739520234480138E-3</c:v>
                </c:pt>
                <c:pt idx="660">
                  <c:v>-7.6904187932474541E-2</c:v>
                </c:pt>
                <c:pt idx="661">
                  <c:v>7.6258649992593797E-2</c:v>
                </c:pt>
                <c:pt idx="662">
                  <c:v>3.0455608515643474E-4</c:v>
                </c:pt>
                <c:pt idx="663">
                  <c:v>8.9271766019040272E-2</c:v>
                </c:pt>
                <c:pt idx="664">
                  <c:v>-2.373260598977522E-2</c:v>
                </c:pt>
                <c:pt idx="665">
                  <c:v>7.9876242526507202E-3</c:v>
                </c:pt>
                <c:pt idx="666">
                  <c:v>-1.0512375747349279E-2</c:v>
                </c:pt>
                <c:pt idx="667">
                  <c:v>2.9163578204165531E-2</c:v>
                </c:pt>
                <c:pt idx="668">
                  <c:v>-9.9954439148435652E-3</c:v>
                </c:pt>
                <c:pt idx="669">
                  <c:v>-6.1910719060280766E-3</c:v>
                </c:pt>
                <c:pt idx="670">
                  <c:v>1.1108928093971923E-2</c:v>
                </c:pt>
                <c:pt idx="671">
                  <c:v>5.7023700807486899E-3</c:v>
                </c:pt>
                <c:pt idx="672">
                  <c:v>3.1493626063117709E-2</c:v>
                </c:pt>
                <c:pt idx="673">
                  <c:v>-8.4088885901620336E-2</c:v>
                </c:pt>
                <c:pt idx="674">
                  <c:v>4.9630788138049366E-2</c:v>
                </c:pt>
                <c:pt idx="675">
                  <c:v>-3.0388885901620335E-2</c:v>
                </c:pt>
                <c:pt idx="676">
                  <c:v>-2.4788885901620334E-2</c:v>
                </c:pt>
                <c:pt idx="677">
                  <c:v>-1.4976299192513095E-3</c:v>
                </c:pt>
                <c:pt idx="678">
                  <c:v>2.9708928093971923E-2</c:v>
                </c:pt>
                <c:pt idx="679">
                  <c:v>2.335160146864856E-3</c:v>
                </c:pt>
                <c:pt idx="680">
                  <c:v>5.9091440058709969E-2</c:v>
                </c:pt>
                <c:pt idx="681">
                  <c:v>1.4467394010224781E-2</c:v>
                </c:pt>
                <c:pt idx="682">
                  <c:v>-4.1799815923659049E-2</c:v>
                </c:pt>
                <c:pt idx="683">
                  <c:v>7.1548276173311318E-2</c:v>
                </c:pt>
                <c:pt idx="684">
                  <c:v>8.4548341865345548E-3</c:v>
                </c:pt>
                <c:pt idx="685">
                  <c:v>-1.2986378261123425E-4</c:v>
                </c:pt>
                <c:pt idx="686">
                  <c:v>6.7954834186534543E-2</c:v>
                </c:pt>
                <c:pt idx="687">
                  <c:v>-4.929762991925131E-2</c:v>
                </c:pt>
                <c:pt idx="688">
                  <c:v>4.2424230124826136E-2</c:v>
                </c:pt>
                <c:pt idx="689">
                  <c:v>2.5128602133641622E-2</c:v>
                </c:pt>
                <c:pt idx="690">
                  <c:v>1.8526416129233881E-2</c:v>
                </c:pt>
                <c:pt idx="691">
                  <c:v>-2.9453909831096421E-2</c:v>
                </c:pt>
                <c:pt idx="692">
                  <c:v>-1.6336421795834468E-2</c:v>
                </c:pt>
                <c:pt idx="693">
                  <c:v>2.9339532155680342E-2</c:v>
                </c:pt>
                <c:pt idx="694">
                  <c:v>-3.1664839853135146E-2</c:v>
                </c:pt>
                <c:pt idx="695">
                  <c:v>-2.8233057693880011E-3</c:v>
                </c:pt>
                <c:pt idx="696">
                  <c:v>3.3565764208573275E-2</c:v>
                </c:pt>
                <c:pt idx="697">
                  <c:v>-4.3949537822280935E-2</c:v>
                </c:pt>
                <c:pt idx="698">
                  <c:v>1.8482761733113222E-3</c:v>
                </c:pt>
                <c:pt idx="699">
                  <c:v>-1.1692118619506329E-3</c:v>
                </c:pt>
                <c:pt idx="700">
                  <c:v>-3.1951723826688677E-2</c:v>
                </c:pt>
                <c:pt idx="701">
                  <c:v>-1.5539098310964222E-3</c:v>
                </c:pt>
                <c:pt idx="702">
                  <c:v>-3.8873583870766122E-2</c:v>
                </c:pt>
                <c:pt idx="703">
                  <c:v>2.2830788138049368E-2</c:v>
                </c:pt>
                <c:pt idx="704">
                  <c:v>-3.3648398531351442E-3</c:v>
                </c:pt>
                <c:pt idx="705">
                  <c:v>-6.6727677778203501E-2</c:v>
                </c:pt>
                <c:pt idx="706">
                  <c:v>-1.2320497870189787E-3</c:v>
                </c:pt>
                <c:pt idx="707">
                  <c:v>-5.7167477561647683E-3</c:v>
                </c:pt>
                <c:pt idx="708">
                  <c:v>3.1083252243835232E-2</c:v>
                </c:pt>
                <c:pt idx="709">
                  <c:v>4.3891996261466205E-2</c:v>
                </c:pt>
                <c:pt idx="710">
                  <c:v>1.2085438248242977E-2</c:v>
                </c:pt>
                <c:pt idx="711">
                  <c:v>-3.242549177379575E-2</c:v>
                </c:pt>
                <c:pt idx="712">
                  <c:v>-2.3123757473492794E-3</c:v>
                </c:pt>
                <c:pt idx="713">
                  <c:v>-3.3516747756164769E-2</c:v>
                </c:pt>
                <c:pt idx="714">
                  <c:v>2.5057020190942299E-2</c:v>
                </c:pt>
                <c:pt idx="715">
                  <c:v>-3.7532049787018983E-2</c:v>
                </c:pt>
                <c:pt idx="716">
                  <c:v>-3.2436421795834468E-2</c:v>
                </c:pt>
                <c:pt idx="717">
                  <c:v>-1.7749537822280934E-2</c:v>
                </c:pt>
                <c:pt idx="718">
                  <c:v>1.645264818212681E-2</c:v>
                </c:pt>
                <c:pt idx="719">
                  <c:v>4.4557020190942299E-2</c:v>
                </c:pt>
                <c:pt idx="720">
                  <c:v>-1.4742979809057701E-2</c:v>
                </c:pt>
                <c:pt idx="721">
                  <c:v>3.3054834186534557E-2</c:v>
                </c:pt>
                <c:pt idx="722">
                  <c:v>-1.6276777782034898E-3</c:v>
                </c:pt>
                <c:pt idx="723">
                  <c:v>-3.5080037385337905E-3</c:v>
                </c:pt>
                <c:pt idx="724">
                  <c:v>4.3701362173887651E-3</c:v>
                </c:pt>
                <c:pt idx="725">
                  <c:v>-2.2516747756164766E-2</c:v>
                </c:pt>
                <c:pt idx="726">
                  <c:v>-1.4940793804649957E-2</c:v>
                </c:pt>
                <c:pt idx="727">
                  <c:v>4.1183252243835233E-2</c:v>
                </c:pt>
                <c:pt idx="728">
                  <c:v>8.4723222217965109E-3</c:v>
                </c:pt>
                <c:pt idx="729">
                  <c:v>1.479199626146621E-2</c:v>
                </c:pt>
                <c:pt idx="730">
                  <c:v>7.2963682702816982E-3</c:v>
                </c:pt>
                <c:pt idx="731">
                  <c:v>-1.1927017076795801E-3</c:v>
                </c:pt>
                <c:pt idx="732">
                  <c:v>1.1394182265873954E-2</c:v>
                </c:pt>
                <c:pt idx="733">
                  <c:v>-6.003631729718302E-3</c:v>
                </c:pt>
                <c:pt idx="734">
                  <c:v>-1.7029863782611232E-2</c:v>
                </c:pt>
                <c:pt idx="735">
                  <c:v>3.0781066239427488E-2</c:v>
                </c:pt>
                <c:pt idx="736">
                  <c:v>1.4485438248242976E-2</c:v>
                </c:pt>
                <c:pt idx="737">
                  <c:v>-1.2210189742941534E-2</c:v>
                </c:pt>
                <c:pt idx="738">
                  <c:v>3.2570136217388766E-2</c:v>
                </c:pt>
                <c:pt idx="739">
                  <c:v>4.0810662394274878E-3</c:v>
                </c:pt>
                <c:pt idx="740">
                  <c:v>3.7204143187668862E-3</c:v>
                </c:pt>
                <c:pt idx="741">
                  <c:v>2.7209484296728165E-2</c:v>
                </c:pt>
                <c:pt idx="742">
                  <c:v>-1.0614561751757024E-2</c:v>
                </c:pt>
                <c:pt idx="743">
                  <c:v>-1.4940793804649957E-2</c:v>
                </c:pt>
                <c:pt idx="744">
                  <c:v>-2.8392701707679577E-2</c:v>
                </c:pt>
                <c:pt idx="745">
                  <c:v>8.3094842967281635E-3</c:v>
                </c:pt>
                <c:pt idx="746">
                  <c:v>3.2029262835049314E-3</c:v>
                </c:pt>
                <c:pt idx="747">
                  <c:v>2.0805112287912673E-2</c:v>
                </c:pt>
                <c:pt idx="748">
                  <c:v>-4.694887712087324E-3</c:v>
                </c:pt>
                <c:pt idx="749">
                  <c:v>-1.6105817734126046E-2</c:v>
                </c:pt>
                <c:pt idx="750">
                  <c:v>3.5489810257058461E-2</c:v>
                </c:pt>
                <c:pt idx="751">
                  <c:v>-1.2101897429415351E-3</c:v>
                </c:pt>
                <c:pt idx="752">
                  <c:v>1.7470136217388767E-2</c:v>
                </c:pt>
                <c:pt idx="753">
                  <c:v>1.7395321556803447E-3</c:v>
                </c:pt>
                <c:pt idx="754">
                  <c:v>2.4395321556803444E-3</c:v>
                </c:pt>
                <c:pt idx="755">
                  <c:v>1.6754834186534555E-2</c:v>
                </c:pt>
                <c:pt idx="756">
                  <c:v>3.0526481821268108E-3</c:v>
                </c:pt>
                <c:pt idx="757">
                  <c:v>7.357020190942299E-3</c:v>
                </c:pt>
                <c:pt idx="758">
                  <c:v>5.504621777190665E-4</c:v>
                </c:pt>
                <c:pt idx="759">
                  <c:v>-1.2967025857542889E-2</c:v>
                </c:pt>
                <c:pt idx="760">
                  <c:v>2.9265764208573276E-2</c:v>
                </c:pt>
                <c:pt idx="761">
                  <c:v>2.6559206195350047E-2</c:v>
                </c:pt>
                <c:pt idx="762">
                  <c:v>-1.1320497870189786E-3</c:v>
                </c:pt>
                <c:pt idx="763">
                  <c:v>1.4426416129233878E-2</c:v>
                </c:pt>
                <c:pt idx="764">
                  <c:v>1.2511114098379668E-2</c:v>
                </c:pt>
                <c:pt idx="765">
                  <c:v>-1.6882327888397098E-2</c:v>
                </c:pt>
                <c:pt idx="766">
                  <c:v>-3.8713978663583773E-3</c:v>
                </c:pt>
                <c:pt idx="767">
                  <c:v>-2.194735181787319E-2</c:v>
                </c:pt>
                <c:pt idx="768">
                  <c:v>-3.1125491773795744E-2</c:v>
                </c:pt>
                <c:pt idx="769">
                  <c:v>-6.1451658134654454E-3</c:v>
                </c:pt>
                <c:pt idx="770">
                  <c:v>2.7324230124826134E-2</c:v>
                </c:pt>
                <c:pt idx="771">
                  <c:v>-8.7358387076612158E-4</c:v>
                </c:pt>
                <c:pt idx="772">
                  <c:v>-1.5502001928066798E-2</c:v>
                </c:pt>
                <c:pt idx="773">
                  <c:v>-3.9621675967736497E-2</c:v>
                </c:pt>
                <c:pt idx="774">
                  <c:v>4.1695800146325252E-3</c:v>
                </c:pt>
                <c:pt idx="775">
                  <c:v>2.1237346151272599E-2</c:v>
                </c:pt>
                <c:pt idx="776">
                  <c:v>-8.991071906028077E-3</c:v>
                </c:pt>
                <c:pt idx="777">
                  <c:v>3.1408928093971923E-2</c:v>
                </c:pt>
                <c:pt idx="778">
                  <c:v>-1.4082327888397098E-2</c:v>
                </c:pt>
                <c:pt idx="779">
                  <c:v>-5.488885901620332E-3</c:v>
                </c:pt>
                <c:pt idx="780">
                  <c:v>8.6848820454867356E-3</c:v>
                </c:pt>
                <c:pt idx="781">
                  <c:v>-2.3916400299845266E-4</c:v>
                </c:pt>
                <c:pt idx="782">
                  <c:v>4.3076138027855759E-2</c:v>
                </c:pt>
                <c:pt idx="783">
                  <c:v>1.1554277983778314E-2</c:v>
                </c:pt>
                <c:pt idx="784">
                  <c:v>-1.0771954069114619E-2</c:v>
                </c:pt>
                <c:pt idx="785">
                  <c:v>-9.1719540691146181E-3</c:v>
                </c:pt>
                <c:pt idx="786">
                  <c:v>-4.3457220162216861E-3</c:v>
                </c:pt>
                <c:pt idx="787">
                  <c:v>-3.3151179545132647E-3</c:v>
                </c:pt>
                <c:pt idx="788">
                  <c:v>1.6404556085156435E-2</c:v>
                </c:pt>
                <c:pt idx="789">
                  <c:v>-6.9779558795816099E-3</c:v>
                </c:pt>
                <c:pt idx="790">
                  <c:v>-3.3723861972144241E-2</c:v>
                </c:pt>
                <c:pt idx="791">
                  <c:v>-1.7217303958921012E-2</c:v>
                </c:pt>
                <c:pt idx="792">
                  <c:v>-2.8110745945697777E-2</c:v>
                </c:pt>
                <c:pt idx="793">
                  <c:v>1.3789254054302225E-2</c:v>
                </c:pt>
                <c:pt idx="794">
                  <c:v>-8.129762991925131E-2</c:v>
                </c:pt>
                <c:pt idx="795">
                  <c:v>-6.7238619721442421E-3</c:v>
                </c:pt>
                <c:pt idx="796">
                  <c:v>9.1586499925938036E-3</c:v>
                </c:pt>
                <c:pt idx="797">
                  <c:v>-1.6028233980959733E-2</c:v>
                </c:pt>
                <c:pt idx="798">
                  <c:v>1.6054277983778314E-2</c:v>
                </c:pt>
                <c:pt idx="799">
                  <c:v>3.6458649992593808E-2</c:v>
                </c:pt>
                <c:pt idx="800">
                  <c:v>2.0389254054302225E-2</c:v>
                </c:pt>
                <c:pt idx="801">
                  <c:v>-2.5910745945697776E-2</c:v>
                </c:pt>
                <c:pt idx="802">
                  <c:v>2.1330010278741219E-4</c:v>
                </c:pt>
                <c:pt idx="803">
                  <c:v>-6.5216759677364979E-3</c:v>
                </c:pt>
                <c:pt idx="804">
                  <c:v>-1.1723861972144242E-2</c:v>
                </c:pt>
                <c:pt idx="805">
                  <c:v>-1.2782327888397099E-2</c:v>
                </c:pt>
                <c:pt idx="806">
                  <c:v>-2.1260479765519862E-3</c:v>
                </c:pt>
                <c:pt idx="807">
                  <c:v>-5.1391640029984521E-3</c:v>
                </c:pt>
                <c:pt idx="808">
                  <c:v>-4.0369779985907081E-3</c:v>
                </c:pt>
                <c:pt idx="809">
                  <c:v>-3.3020019280667985E-3</c:v>
                </c:pt>
                <c:pt idx="810">
                  <c:v>1.2586499925938031E-3</c:v>
                </c:pt>
                <c:pt idx="811">
                  <c:v>-3.334791994182964E-3</c:v>
                </c:pt>
                <c:pt idx="812">
                  <c:v>-5.217303958921009E-3</c:v>
                </c:pt>
                <c:pt idx="813">
                  <c:v>-2.3041998536747519E-4</c:v>
                </c:pt>
                <c:pt idx="814">
                  <c:v>6.1805100366712469E-3</c:v>
                </c:pt>
                <c:pt idx="815">
                  <c:v>2.1652080058170357E-3</c:v>
                </c:pt>
                <c:pt idx="816">
                  <c:v>-4.9544660338526631E-3</c:v>
                </c:pt>
                <c:pt idx="817">
                  <c:v>-6.2785120823378518E-3</c:v>
                </c:pt>
                <c:pt idx="818">
                  <c:v>-1.7230419985367475E-2</c:v>
                </c:pt>
                <c:pt idx="819">
                  <c:v>-1.762823398095973E-2</c:v>
                </c:pt>
                <c:pt idx="820">
                  <c:v>-8.8003721264152956E-3</c:v>
                </c:pt>
                <c:pt idx="821">
                  <c:v>-4.8025581308230392E-3</c:v>
                </c:pt>
                <c:pt idx="822">
                  <c:v>1.4723673922069892E-2</c:v>
                </c:pt>
                <c:pt idx="823">
                  <c:v>9.2389759529241042E-3</c:v>
                </c:pt>
                <c:pt idx="824">
                  <c:v>1.1493069860361471E-2</c:v>
                </c:pt>
                <c:pt idx="825">
                  <c:v>2.0018138779924494E-3</c:v>
                </c:pt>
                <c:pt idx="826">
                  <c:v>-6.8610240470758964E-3</c:v>
                </c:pt>
                <c:pt idx="827">
                  <c:v>5.6324179397008707E-3</c:v>
                </c:pt>
                <c:pt idx="828">
                  <c:v>-5.0069301396385279E-3</c:v>
                </c:pt>
                <c:pt idx="829">
                  <c:v>6.3580937898375621E-3</c:v>
                </c:pt>
                <c:pt idx="830">
                  <c:v>-8.5113021484540183E-3</c:v>
                </c:pt>
                <c:pt idx="831">
                  <c:v>1.5597441869176961E-2</c:v>
                </c:pt>
                <c:pt idx="832">
                  <c:v>1.4177767829507262E-2</c:v>
                </c:pt>
                <c:pt idx="833">
                  <c:v>5.4668378074685386E-3</c:v>
                </c:pt>
                <c:pt idx="834">
                  <c:v>-3.1130214845401683E-4</c:v>
                </c:pt>
                <c:pt idx="835">
                  <c:v>-4.4697680647068734E-3</c:v>
                </c:pt>
                <c:pt idx="836">
                  <c:v>-5.706930139638528E-3</c:v>
                </c:pt>
                <c:pt idx="837">
                  <c:v>-1.5593942454243928E-3</c:v>
                </c:pt>
                <c:pt idx="838">
                  <c:v>8.4716376779884008E-4</c:v>
                </c:pt>
                <c:pt idx="839">
                  <c:v>-6.9375342013469491E-3</c:v>
                </c:pt>
                <c:pt idx="840">
                  <c:v>1.0493069860361472E-2</c:v>
                </c:pt>
                <c:pt idx="841">
                  <c:v>4.2996278735847049E-3</c:v>
                </c:pt>
                <c:pt idx="842">
                  <c:v>2.3493497722065848E-3</c:v>
                </c:pt>
                <c:pt idx="843">
                  <c:v>6.1646518030607951E-3</c:v>
                </c:pt>
                <c:pt idx="844">
                  <c:v>6.8821398383227496E-3</c:v>
                </c:pt>
                <c:pt idx="845">
                  <c:v>-3.1567415726950552E-4</c:v>
                </c:pt>
                <c:pt idx="846">
                  <c:v>-1.2504744135230785E-2</c:v>
                </c:pt>
                <c:pt idx="847">
                  <c:v>-2.8725609996882874E-4</c:v>
                </c:pt>
                <c:pt idx="848">
                  <c:v>5.9367899485163588E-3</c:v>
                </c:pt>
                <c:pt idx="849">
                  <c:v>-3.789442104376573E-3</c:v>
                </c:pt>
                <c:pt idx="850">
                  <c:v>-4.3796000117599806E-2</c:v>
                </c:pt>
                <c:pt idx="851">
                  <c:v>-3.6196000117599811E-2</c:v>
                </c:pt>
                <c:pt idx="852">
                  <c:v>6.0346039441086146E-3</c:v>
                </c:pt>
                <c:pt idx="853">
                  <c:v>2.265208005817036E-3</c:v>
                </c:pt>
                <c:pt idx="854">
                  <c:v>1.7512743900031172E-2</c:v>
                </c:pt>
                <c:pt idx="855">
                  <c:v>-2.5996000117599807E-2</c:v>
                </c:pt>
                <c:pt idx="856">
                  <c:v>-8.822232170492739E-3</c:v>
                </c:pt>
                <c:pt idx="857">
                  <c:v>-3.3484642233856713E-3</c:v>
                </c:pt>
                <c:pt idx="858">
                  <c:v>1.528213983832275E-2</c:v>
                </c:pt>
                <c:pt idx="859">
                  <c:v>-4.9200461660849938E-3</c:v>
                </c:pt>
                <c:pt idx="860">
                  <c:v>-3.1998186122007548E-2</c:v>
                </c:pt>
                <c:pt idx="861">
                  <c:v>-2.6330976188123714E-2</c:v>
                </c:pt>
                <c:pt idx="862">
                  <c:v>-2.4134881528617611E-3</c:v>
                </c:pt>
                <c:pt idx="863">
                  <c:v>1.3012743900031171E-2</c:v>
                </c:pt>
                <c:pt idx="864">
                  <c:v>1.6897441869176962E-2</c:v>
                </c:pt>
                <c:pt idx="865">
                  <c:v>3.1093069860361471E-2</c:v>
                </c:pt>
                <c:pt idx="866">
                  <c:v>-3.0037212641529498E-4</c:v>
                </c:pt>
                <c:pt idx="867">
                  <c:v>9.1061858868079389E-3</c:v>
                </c:pt>
                <c:pt idx="868">
                  <c:v>-6.5156741572695055E-3</c:v>
                </c:pt>
                <c:pt idx="869">
                  <c:v>1.6821398383227502E-3</c:v>
                </c:pt>
                <c:pt idx="870">
                  <c:v>7.6193019132544055E-3</c:v>
                </c:pt>
                <c:pt idx="871">
                  <c:v>1.3714929904438915E-2</c:v>
                </c:pt>
                <c:pt idx="872">
                  <c:v>2.5623673922069892E-2</c:v>
                </c:pt>
                <c:pt idx="873">
                  <c:v>3.6814929904438916E-2</c:v>
                </c:pt>
                <c:pt idx="874">
                  <c:v>-1.266321005148364E-2</c:v>
                </c:pt>
                <c:pt idx="875">
                  <c:v>1.1930231935293127E-2</c:v>
                </c:pt>
                <c:pt idx="876">
                  <c:v>3.302148791766215E-2</c:v>
                </c:pt>
                <c:pt idx="877">
                  <c:v>8.2367899485163605E-3</c:v>
                </c:pt>
                <c:pt idx="878">
                  <c:v>1.5646398818605861E-4</c:v>
                </c:pt>
                <c:pt idx="879">
                  <c:v>1.0767394010224779E-2</c:v>
                </c:pt>
                <c:pt idx="880">
                  <c:v>1.4363022001409292E-2</c:v>
                </c:pt>
                <c:pt idx="881">
                  <c:v>5.6586499925938031E-3</c:v>
                </c:pt>
                <c:pt idx="882">
                  <c:v>7.4990597496282546E-4</c:v>
                </c:pt>
                <c:pt idx="883">
                  <c:v>2.2269580014632525E-2</c:v>
                </c:pt>
                <c:pt idx="884">
                  <c:v>2.1761380278557578E-3</c:v>
                </c:pt>
                <c:pt idx="885">
                  <c:v>-5.3194899633287537E-3</c:v>
                </c:pt>
                <c:pt idx="886">
                  <c:v>1.5811114098379667E-2</c:v>
                </c:pt>
                <c:pt idx="887">
                  <c:v>1.7936260631177129E-3</c:v>
                </c:pt>
                <c:pt idx="888">
                  <c:v>-4.03260598977522E-3</c:v>
                </c:pt>
                <c:pt idx="889">
                  <c:v>1.8805100366712465E-3</c:v>
                </c:pt>
                <c:pt idx="890">
                  <c:v>1.0632417939700871E-2</c:v>
                </c:pt>
                <c:pt idx="891">
                  <c:v>-1.9238619721442421E-3</c:v>
                </c:pt>
                <c:pt idx="892">
                  <c:v>9.249905974962825E-3</c:v>
                </c:pt>
                <c:pt idx="893">
                  <c:v>8.4783240322635015E-3</c:v>
                </c:pt>
                <c:pt idx="894">
                  <c:v>-1.9325791043582093E-4</c:v>
                </c:pt>
                <c:pt idx="895">
                  <c:v>2.4519858116010644E-2</c:v>
                </c:pt>
                <c:pt idx="896">
                  <c:v>1.7570201909422995E-3</c:v>
                </c:pt>
                <c:pt idx="897">
                  <c:v>-5.0298637826112344E-3</c:v>
                </c:pt>
                <c:pt idx="898">
                  <c:v>-4.3298637826112343E-3</c:v>
                </c:pt>
                <c:pt idx="899">
                  <c:v>5.2613300102787412E-2</c:v>
                </c:pt>
                <c:pt idx="900">
                  <c:v>-6.102001928066798E-3</c:v>
                </c:pt>
                <c:pt idx="901">
                  <c:v>1.3663022001409291E-2</c:v>
                </c:pt>
                <c:pt idx="902">
                  <c:v>-2.1293195010552024E-4</c:v>
                </c:pt>
                <c:pt idx="903">
                  <c:v>-9.3823278883970983E-3</c:v>
                </c:pt>
                <c:pt idx="904">
                  <c:v>-6.2260479765519862E-3</c:v>
                </c:pt>
                <c:pt idx="905">
                  <c:v>1.7989254054302226E-2</c:v>
                </c:pt>
                <c:pt idx="906">
                  <c:v>4.7089280939719234E-3</c:v>
                </c:pt>
                <c:pt idx="907">
                  <c:v>2.8311114098379667E-2</c:v>
                </c:pt>
                <c:pt idx="908">
                  <c:v>1.5111114098379667E-2</c:v>
                </c:pt>
                <c:pt idx="909">
                  <c:v>1.8769580014632525E-2</c:v>
                </c:pt>
                <c:pt idx="910">
                  <c:v>-4.4423861972144242E-2</c:v>
                </c:pt>
                <c:pt idx="911">
                  <c:v>-1.2036977998590707E-2</c:v>
                </c:pt>
                <c:pt idx="912">
                  <c:v>9.5761380278557573E-3</c:v>
                </c:pt>
                <c:pt idx="913">
                  <c:v>-1.3191071906028076E-2</c:v>
                </c:pt>
                <c:pt idx="914">
                  <c:v>5.3876242526507204E-3</c:v>
                </c:pt>
                <c:pt idx="915">
                  <c:v>-3.6036421795834467E-2</c:v>
                </c:pt>
                <c:pt idx="916">
                  <c:v>6.6439041644958327E-3</c:v>
                </c:pt>
                <c:pt idx="917">
                  <c:v>-2.4351723826688678E-2</c:v>
                </c:pt>
                <c:pt idx="918">
                  <c:v>-1.9862653848727398E-2</c:v>
                </c:pt>
                <c:pt idx="919">
                  <c:v>-5.3041998536747519E-4</c:v>
                </c:pt>
                <c:pt idx="920">
                  <c:v>2.2371766019040267E-2</c:v>
                </c:pt>
                <c:pt idx="921">
                  <c:v>2.1771766019040267E-2</c:v>
                </c:pt>
                <c:pt idx="922">
                  <c:v>-2.1500940250371746E-3</c:v>
                </c:pt>
                <c:pt idx="923">
                  <c:v>-2.0499815923659053E-2</c:v>
                </c:pt>
                <c:pt idx="924">
                  <c:v>2.5220441204183899E-3</c:v>
                </c:pt>
                <c:pt idx="925">
                  <c:v>-5.2569211861950634E-2</c:v>
                </c:pt>
                <c:pt idx="926">
                  <c:v>4.9144005870996852E-4</c:v>
                </c:pt>
                <c:pt idx="927">
                  <c:v>-2.0880141883989355E-2</c:v>
                </c:pt>
                <c:pt idx="928">
                  <c:v>5.3357020190942302E-2</c:v>
                </c:pt>
                <c:pt idx="929">
                  <c:v>-1.2245165813465445E-2</c:v>
                </c:pt>
                <c:pt idx="930">
                  <c:v>3.7854834186534556E-2</c:v>
                </c:pt>
                <c:pt idx="931">
                  <c:v>-2.3516747756164767E-2</c:v>
                </c:pt>
                <c:pt idx="932">
                  <c:v>3.2898554274689441E-2</c:v>
                </c:pt>
                <c:pt idx="933">
                  <c:v>-3.2517238266886778E-3</c:v>
                </c:pt>
                <c:pt idx="934">
                  <c:v>-1.2111976498025676E-4</c:v>
                </c:pt>
                <c:pt idx="935">
                  <c:v>-1.9601445725310557E-2</c:v>
                </c:pt>
                <c:pt idx="936">
                  <c:v>3.1876694230611999E-2</c:v>
                </c:pt>
                <c:pt idx="937">
                  <c:v>-1.0910189742941535E-2</c:v>
                </c:pt>
                <c:pt idx="938">
                  <c:v>-1.4803631729718301E-2</c:v>
                </c:pt>
                <c:pt idx="939">
                  <c:v>-1.3525491773795747E-2</c:v>
                </c:pt>
                <c:pt idx="940">
                  <c:v>-8.1582818399119107E-3</c:v>
                </c:pt>
                <c:pt idx="941">
                  <c:v>-1.4475769875173867E-2</c:v>
                </c:pt>
                <c:pt idx="942">
                  <c:v>3.1613300102787414E-2</c:v>
                </c:pt>
                <c:pt idx="943">
                  <c:v>3.3950462177719062E-2</c:v>
                </c:pt>
                <c:pt idx="944">
                  <c:v>-7.3167477561647681E-3</c:v>
                </c:pt>
                <c:pt idx="945">
                  <c:v>1.3174508226204255E-2</c:v>
                </c:pt>
                <c:pt idx="946">
                  <c:v>8.065764208573278E-3</c:v>
                </c:pt>
                <c:pt idx="947">
                  <c:v>-4.8386078002422119E-3</c:v>
                </c:pt>
                <c:pt idx="948">
                  <c:v>1.3043904164495834E-2</c:v>
                </c:pt>
                <c:pt idx="949">
                  <c:v>-1.8297073716495069E-2</c:v>
                </c:pt>
                <c:pt idx="950">
                  <c:v>-1.7703631729718304E-2</c:v>
                </c:pt>
                <c:pt idx="951">
                  <c:v>-6.3014457253105574E-3</c:v>
                </c:pt>
                <c:pt idx="952">
                  <c:v>-1.7190515703271837E-2</c:v>
                </c:pt>
                <c:pt idx="953">
                  <c:v>1.150292628350493E-2</c:v>
                </c:pt>
                <c:pt idx="954">
                  <c:v>-9.4887712087324315E-5</c:v>
                </c:pt>
                <c:pt idx="955">
                  <c:v>-2.5286143694456347E-2</c:v>
                </c:pt>
                <c:pt idx="956">
                  <c:v>-1.0527677778203489E-2</c:v>
                </c:pt>
                <c:pt idx="957">
                  <c:v>-1.9429798090577005E-3</c:v>
                </c:pt>
                <c:pt idx="958">
                  <c:v>-1.1745165813465444E-2</c:v>
                </c:pt>
                <c:pt idx="959">
                  <c:v>-8.6143694456346871E-5</c:v>
                </c:pt>
                <c:pt idx="960">
                  <c:v>-1.417302766800988E-2</c:v>
                </c:pt>
                <c:pt idx="961">
                  <c:v>1.7548832376067563E-2</c:v>
                </c:pt>
                <c:pt idx="962">
                  <c:v>5.3357163496210967E-3</c:v>
                </c:pt>
                <c:pt idx="963">
                  <c:v>1.210729829232042E-2</c:v>
                </c:pt>
                <c:pt idx="964">
                  <c:v>4.8941822658739543E-3</c:v>
                </c:pt>
                <c:pt idx="965">
                  <c:v>-1.0594887712087326E-2</c:v>
                </c:pt>
                <c:pt idx="966">
                  <c:v>-1.5058177341260462E-3</c:v>
                </c:pt>
                <c:pt idx="967">
                  <c:v>7.7832522438352324E-3</c:v>
                </c:pt>
                <c:pt idx="968">
                  <c:v>-3.448832969886409E-2</c:v>
                </c:pt>
                <c:pt idx="969">
                  <c:v>6.0729829232042008E-4</c:v>
                </c:pt>
                <c:pt idx="970">
                  <c:v>3.5907298292320415E-2</c:v>
                </c:pt>
                <c:pt idx="971">
                  <c:v>-2.3197073716495067E-2</c:v>
                </c:pt>
                <c:pt idx="972">
                  <c:v>2.401167030113591E-2</c:v>
                </c:pt>
                <c:pt idx="973">
                  <c:v>1.2824786327582376E-2</c:v>
                </c:pt>
                <c:pt idx="974">
                  <c:v>1.2291996261466209E-2</c:v>
                </c:pt>
                <c:pt idx="975">
                  <c:v>5.0810662394274869E-3</c:v>
                </c:pt>
                <c:pt idx="976">
                  <c:v>-3.9080037385337907E-3</c:v>
                </c:pt>
                <c:pt idx="977">
                  <c:v>-4.0581773412604613E-4</c:v>
                </c:pt>
                <c:pt idx="978">
                  <c:v>4.7832522438352315E-3</c:v>
                </c:pt>
                <c:pt idx="979">
                  <c:v>2.1372322221796507E-2</c:v>
                </c:pt>
                <c:pt idx="980">
                  <c:v>-1.1014561751757024E-2</c:v>
                </c:pt>
                <c:pt idx="981">
                  <c:v>2.600740279097187E-3</c:v>
                </c:pt>
                <c:pt idx="982">
                  <c:v>1.3022600323174632E-2</c:v>
                </c:pt>
                <c:pt idx="983">
                  <c:v>1.4311670301135908E-2</c:v>
                </c:pt>
                <c:pt idx="984">
                  <c:v>1.3698554274689443E-2</c:v>
                </c:pt>
                <c:pt idx="985">
                  <c:v>5.509484296728164E-3</c:v>
                </c:pt>
                <c:pt idx="986">
                  <c:v>-1.3490515703271836E-2</c:v>
                </c:pt>
                <c:pt idx="987">
                  <c:v>1.6118228314359141E-2</c:v>
                </c:pt>
                <c:pt idx="988">
                  <c:v>1.8679502129810214E-3</c:v>
                </c:pt>
                <c:pt idx="989">
                  <c:v>-4.3204978701897858E-4</c:v>
                </c:pt>
                <c:pt idx="990">
                  <c:v>-6.1992597209028135E-3</c:v>
                </c:pt>
                <c:pt idx="991">
                  <c:v>-7.9080037385337899E-3</c:v>
                </c:pt>
                <c:pt idx="992">
                  <c:v>-1.4923305769388003E-2</c:v>
                </c:pt>
                <c:pt idx="993">
                  <c:v>4.4832522438352316E-3</c:v>
                </c:pt>
                <c:pt idx="994">
                  <c:v>5.7888023501974318E-4</c:v>
                </c:pt>
                <c:pt idx="995">
                  <c:v>-3.3353909831096422E-2</c:v>
                </c:pt>
                <c:pt idx="996">
                  <c:v>3.3343904164495834E-2</c:v>
                </c:pt>
                <c:pt idx="997">
                  <c:v>-2.0753909831096422E-2</c:v>
                </c:pt>
                <c:pt idx="998">
                  <c:v>1.9357020190942299E-2</c:v>
                </c:pt>
                <c:pt idx="999">
                  <c:v>-1.4014561751757023E-2</c:v>
                </c:pt>
                <c:pt idx="1000">
                  <c:v>3.0074027909718695E-4</c:v>
                </c:pt>
                <c:pt idx="1001">
                  <c:v>3.5118228314359144E-2</c:v>
                </c:pt>
                <c:pt idx="1002">
                  <c:v>7.5160423099513976E-3</c:v>
                </c:pt>
                <c:pt idx="1003">
                  <c:v>1.0013856305543653E-2</c:v>
                </c:pt>
                <c:pt idx="1004">
                  <c:v>-1.6921186195063289E-4</c:v>
                </c:pt>
                <c:pt idx="1005">
                  <c:v>-1.6356095835504167E-2</c:v>
                </c:pt>
                <c:pt idx="1006">
                  <c:v>6.089810257058465E-3</c:v>
                </c:pt>
                <c:pt idx="1007">
                  <c:v>-7.2167477561647687E-3</c:v>
                </c:pt>
                <c:pt idx="1008">
                  <c:v>2.8417181600880891E-3</c:v>
                </c:pt>
                <c:pt idx="1009">
                  <c:v>5.5220441204183899E-3</c:v>
                </c:pt>
                <c:pt idx="1010">
                  <c:v>4.2351601468648562E-3</c:v>
                </c:pt>
                <c:pt idx="1011">
                  <c:v>2.530788138049367E-3</c:v>
                </c:pt>
                <c:pt idx="1012">
                  <c:v>-4.4823278883970993E-3</c:v>
                </c:pt>
                <c:pt idx="1013">
                  <c:v>-6.1845138928048439E-3</c:v>
                </c:pt>
                <c:pt idx="1014">
                  <c:v>-7.542979809057701E-3</c:v>
                </c:pt>
                <c:pt idx="1015">
                  <c:v>-1.0680141883989355E-2</c:v>
                </c:pt>
                <c:pt idx="1016">
                  <c:v>-2.7177955879581609E-2</c:v>
                </c:pt>
                <c:pt idx="1017">
                  <c:v>-3.6298637826112342E-3</c:v>
                </c:pt>
                <c:pt idx="1018">
                  <c:v>1.347232222179651E-2</c:v>
                </c:pt>
                <c:pt idx="1019">
                  <c:v>-1.4953909831096422E-2</c:v>
                </c:pt>
                <c:pt idx="1020">
                  <c:v>1.548276173311322E-3</c:v>
                </c:pt>
                <c:pt idx="1021">
                  <c:v>6.1504621777190667E-3</c:v>
                </c:pt>
                <c:pt idx="1022">
                  <c:v>-1.6649537822280933E-2</c:v>
                </c:pt>
                <c:pt idx="1023">
                  <c:v>8.5920619535004403E-4</c:v>
                </c:pt>
                <c:pt idx="1024">
                  <c:v>-9.1976299192513093E-3</c:v>
                </c:pt>
                <c:pt idx="1025">
                  <c:v>1.1489254054302225E-2</c:v>
                </c:pt>
                <c:pt idx="1026">
                  <c:v>1.0704556085156434E-2</c:v>
                </c:pt>
                <c:pt idx="1027">
                  <c:v>-2.6191071906028075E-2</c:v>
                </c:pt>
                <c:pt idx="1028">
                  <c:v>8.5242301248261328E-3</c:v>
                </c:pt>
                <c:pt idx="1029">
                  <c:v>-3.2954439148435649E-3</c:v>
                </c:pt>
                <c:pt idx="1030">
                  <c:v>8.5439041644958334E-3</c:v>
                </c:pt>
                <c:pt idx="1031">
                  <c:v>-3.2932579104358209E-3</c:v>
                </c:pt>
                <c:pt idx="1032">
                  <c:v>1.0089254054302225E-2</c:v>
                </c:pt>
                <c:pt idx="1033">
                  <c:v>-3.2216759677364979E-3</c:v>
                </c:pt>
                <c:pt idx="1034">
                  <c:v>2.1902370080748693E-2</c:v>
                </c:pt>
                <c:pt idx="1035">
                  <c:v>1.0805100366712466E-3</c:v>
                </c:pt>
                <c:pt idx="1036">
                  <c:v>8.8739520234480136E-3</c:v>
                </c:pt>
                <c:pt idx="1037">
                  <c:v>-5.8282339809597305E-3</c:v>
                </c:pt>
                <c:pt idx="1038">
                  <c:v>2.0870680498944797E-3</c:v>
                </c:pt>
                <c:pt idx="1039">
                  <c:v>-3.7823278883970992E-3</c:v>
                </c:pt>
                <c:pt idx="1040">
                  <c:v>-8.6046784431965538E-4</c:v>
                </c:pt>
                <c:pt idx="1041">
                  <c:v>1.7950462177719069E-2</c:v>
                </c:pt>
                <c:pt idx="1042">
                  <c:v>-7.0626538487273995E-3</c:v>
                </c:pt>
                <c:pt idx="1043">
                  <c:v>8.411114098379668E-3</c:v>
                </c:pt>
                <c:pt idx="1044">
                  <c:v>-1.4139164002998451E-2</c:v>
                </c:pt>
                <c:pt idx="1045">
                  <c:v>-3.9865396055891386E-2</c:v>
                </c:pt>
                <c:pt idx="1046">
                  <c:v>9.5324179397008706E-3</c:v>
                </c:pt>
                <c:pt idx="1047">
                  <c:v>4.4116195733184805E-4</c:v>
                </c:pt>
                <c:pt idx="1048">
                  <c:v>1.7658649992593801E-2</c:v>
                </c:pt>
                <c:pt idx="1049">
                  <c:v>-8.456652038260409E-3</c:v>
                </c:pt>
                <c:pt idx="1050">
                  <c:v>8.9739520234480129E-3</c:v>
                </c:pt>
                <c:pt idx="1051">
                  <c:v>-1.9238619721442421E-3</c:v>
                </c:pt>
                <c:pt idx="1052">
                  <c:v>-1.0232605989775219E-2</c:v>
                </c:pt>
                <c:pt idx="1053">
                  <c:v>-5.3479199418296388E-4</c:v>
                </c:pt>
                <c:pt idx="1054">
                  <c:v>-8.6063739368822858E-3</c:v>
                </c:pt>
                <c:pt idx="1055">
                  <c:v>-6.1954439148435656E-3</c:v>
                </c:pt>
                <c:pt idx="1056">
                  <c:v>6.7652080058170361E-3</c:v>
                </c:pt>
                <c:pt idx="1057">
                  <c:v>8.3630220014092923E-3</c:v>
                </c:pt>
                <c:pt idx="1058">
                  <c:v>-5.4675820602991289E-3</c:v>
                </c:pt>
                <c:pt idx="1059">
                  <c:v>-2.0117303958921012E-2</c:v>
                </c:pt>
                <c:pt idx="1060">
                  <c:v>1.8761380278557577E-3</c:v>
                </c:pt>
                <c:pt idx="1061">
                  <c:v>-6.5446603385266333E-4</c:v>
                </c:pt>
                <c:pt idx="1062">
                  <c:v>-4.8828840911533397E-3</c:v>
                </c:pt>
                <c:pt idx="1063">
                  <c:v>-1.968288409115334E-2</c:v>
                </c:pt>
                <c:pt idx="1064">
                  <c:v>1.6778324032263505E-2</c:v>
                </c:pt>
                <c:pt idx="1065">
                  <c:v>2.2363022001409289E-2</c:v>
                </c:pt>
                <c:pt idx="1066">
                  <c:v>1.1514929904438915E-2</c:v>
                </c:pt>
                <c:pt idx="1067">
                  <c:v>-1.3025581308230394E-3</c:v>
                </c:pt>
                <c:pt idx="1068">
                  <c:v>-4.0960001175998064E-3</c:v>
                </c:pt>
                <c:pt idx="1069">
                  <c:v>8.9018138779924493E-3</c:v>
                </c:pt>
                <c:pt idx="1070">
                  <c:v>6.4777678295072612E-3</c:v>
                </c:pt>
                <c:pt idx="1071">
                  <c:v>7.7559077854298169E-3</c:v>
                </c:pt>
                <c:pt idx="1072">
                  <c:v>-9.6282339809597318E-3</c:v>
                </c:pt>
                <c:pt idx="1073">
                  <c:v>-3.0091161440462724E-3</c:v>
                </c:pt>
                <c:pt idx="1074">
                  <c:v>1.445153577661433E-2</c:v>
                </c:pt>
                <c:pt idx="1075">
                  <c:v>-3.3534819693920487E-4</c:v>
                </c:pt>
                <c:pt idx="1076">
                  <c:v>5.3580937898375621E-3</c:v>
                </c:pt>
                <c:pt idx="1077">
                  <c:v>-6.0134881528617614E-3</c:v>
                </c:pt>
                <c:pt idx="1078">
                  <c:v>-3.0200461660849945E-3</c:v>
                </c:pt>
                <c:pt idx="1079">
                  <c:v>-1.0047441352307837E-3</c:v>
                </c:pt>
                <c:pt idx="1080">
                  <c:v>-2.3025581308230396E-3</c:v>
                </c:pt>
                <c:pt idx="1081">
                  <c:v>1.796246579865305E-2</c:v>
                </c:pt>
                <c:pt idx="1082">
                  <c:v>-3.328790183715972E-3</c:v>
                </c:pt>
                <c:pt idx="1083">
                  <c:v>-4.6091161440462722E-3</c:v>
                </c:pt>
                <c:pt idx="1084">
                  <c:v>3.6733958206917727E-3</c:v>
                </c:pt>
                <c:pt idx="1085">
                  <c:v>6.7995383391500569E-4</c:v>
                </c:pt>
                <c:pt idx="1086">
                  <c:v>1.0628045930885382E-2</c:v>
                </c:pt>
                <c:pt idx="1087">
                  <c:v>1.2079953833915006E-2</c:v>
                </c:pt>
                <c:pt idx="1088">
                  <c:v>5.7930698603614727E-3</c:v>
                </c:pt>
                <c:pt idx="1089">
                  <c:v>-1.1835348196939205E-2</c:v>
                </c:pt>
                <c:pt idx="1090">
                  <c:v>-2.2287901837159717E-3</c:v>
                </c:pt>
                <c:pt idx="1091">
                  <c:v>1.0775581825099518E-2</c:v>
                </c:pt>
                <c:pt idx="1092">
                  <c:v>-1.0035348196939206E-2</c:v>
                </c:pt>
                <c:pt idx="1093">
                  <c:v>3.6962465798653053E-2</c:v>
                </c:pt>
                <c:pt idx="1094">
                  <c:v>-1.1824418174900483E-2</c:v>
                </c:pt>
                <c:pt idx="1095">
                  <c:v>-3.1615802498321374E-3</c:v>
                </c:pt>
                <c:pt idx="1096">
                  <c:v>5.6246579865305065E-4</c:v>
                </c:pt>
                <c:pt idx="1097">
                  <c:v>-1.3593814113192061E-2</c:v>
                </c:pt>
                <c:pt idx="1098">
                  <c:v>1.7419301913254404E-2</c:v>
                </c:pt>
                <c:pt idx="1099">
                  <c:v>-6.1567415726950544E-4</c:v>
                </c:pt>
                <c:pt idx="1100">
                  <c:v>3.016559706090419E-3</c:v>
                </c:pt>
                <c:pt idx="1101">
                  <c:v>-1.8894370315948303E-2</c:v>
                </c:pt>
                <c:pt idx="1102">
                  <c:v>-3.713488152861761E-3</c:v>
                </c:pt>
                <c:pt idx="1103">
                  <c:v>1.3190883855953727E-2</c:v>
                </c:pt>
                <c:pt idx="1104">
                  <c:v>-2.6726604179308229E-2</c:v>
                </c:pt>
                <c:pt idx="1105">
                  <c:v>-1.0328790183715972E-2</c:v>
                </c:pt>
                <c:pt idx="1106">
                  <c:v>1.0866837807468539E-2</c:v>
                </c:pt>
                <c:pt idx="1107">
                  <c:v>1.7575581825099516E-2</c:v>
                </c:pt>
                <c:pt idx="1108">
                  <c:v>-4.0025581308230397E-3</c:v>
                </c:pt>
                <c:pt idx="1109">
                  <c:v>2.4559077854298178E-3</c:v>
                </c:pt>
                <c:pt idx="1110">
                  <c:v>2.9017115908846661E-2</c:v>
                </c:pt>
                <c:pt idx="1111">
                  <c:v>-6.2806980867455954E-3</c:v>
                </c:pt>
                <c:pt idx="1112">
                  <c:v>0.12626902381187627</c:v>
                </c:pt>
                <c:pt idx="1113">
                  <c:v>1.0855907785429818E-2</c:v>
                </c:pt>
                <c:pt idx="1114">
                  <c:v>1.6634047741352374E-2</c:v>
                </c:pt>
                <c:pt idx="1115">
                  <c:v>3.2401813877992451E-2</c:v>
                </c:pt>
                <c:pt idx="1116">
                  <c:v>3.9346039441086143E-3</c:v>
                </c:pt>
                <c:pt idx="1117">
                  <c:v>-2.6324418174900482E-2</c:v>
                </c:pt>
                <c:pt idx="1118">
                  <c:v>1.0406185886807938E-2</c:v>
                </c:pt>
                <c:pt idx="1119">
                  <c:v>2.9469580014632527E-2</c:v>
                </c:pt>
                <c:pt idx="1120">
                  <c:v>-2.3230976188123715E-2</c:v>
                </c:pt>
                <c:pt idx="1121">
                  <c:v>1.0662465798653049E-2</c:v>
                </c:pt>
                <c:pt idx="1122">
                  <c:v>1.1677767829507262E-2</c:v>
                </c:pt>
                <c:pt idx="1123">
                  <c:v>-2.2069301396385279E-3</c:v>
                </c:pt>
                <c:pt idx="1124">
                  <c:v>-5.5883804266815187E-4</c:v>
                </c:pt>
                <c:pt idx="1125">
                  <c:v>-1.6950094025037173E-2</c:v>
                </c:pt>
                <c:pt idx="1126">
                  <c:v>-1.6719540691146181E-3</c:v>
                </c:pt>
                <c:pt idx="1127">
                  <c:v>-1.4485070095561086E-2</c:v>
                </c:pt>
                <c:pt idx="1128">
                  <c:v>-1.5928790183715971E-2</c:v>
                </c:pt>
                <c:pt idx="1129">
                  <c:v>-1.6547908020629429E-2</c:v>
                </c:pt>
                <c:pt idx="1130">
                  <c:v>-1.7085070095561084E-2</c:v>
                </c:pt>
                <c:pt idx="1131">
                  <c:v>6.2367392206989303E-4</c:v>
                </c:pt>
                <c:pt idx="1132">
                  <c:v>-1.0574140073522363E-2</c:v>
                </c:pt>
                <c:pt idx="1133">
                  <c:v>2.5656463988186058E-2</c:v>
                </c:pt>
                <c:pt idx="1134">
                  <c:v>6.1049905974962827E-2</c:v>
                </c:pt>
                <c:pt idx="1135">
                  <c:v>3.2014929904438917E-2</c:v>
                </c:pt>
                <c:pt idx="1136">
                  <c:v>-1.4469768064706874E-2</c:v>
                </c:pt>
                <c:pt idx="1137">
                  <c:v>-3.1739164002998456E-2</c:v>
                </c:pt>
                <c:pt idx="1138">
                  <c:v>-2.4508559941290031E-2</c:v>
                </c:pt>
                <c:pt idx="1139">
                  <c:v>-9.16321005148364E-3</c:v>
                </c:pt>
                <c:pt idx="1140">
                  <c:v>9.0258599264776366E-3</c:v>
                </c:pt>
                <c:pt idx="1141">
                  <c:v>-1.1661024047075896E-2</c:v>
                </c:pt>
                <c:pt idx="1142">
                  <c:v>1.1199627873584705E-2</c:v>
                </c:pt>
                <c:pt idx="1143">
                  <c:v>-1.7689442104376573E-2</c:v>
                </c:pt>
                <c:pt idx="1144">
                  <c:v>1.9308371891215682E-2</c:v>
                </c:pt>
                <c:pt idx="1145">
                  <c:v>-2.0287256099968828E-2</c:v>
                </c:pt>
                <c:pt idx="1146">
                  <c:v>-4.7675820602991288E-3</c:v>
                </c:pt>
                <c:pt idx="1147">
                  <c:v>-6.4500940250371746E-3</c:v>
                </c:pt>
                <c:pt idx="1148">
                  <c:v>2.2425859926477641E-2</c:v>
                </c:pt>
                <c:pt idx="1149">
                  <c:v>-4.0238619721442419E-3</c:v>
                </c:pt>
                <c:pt idx="1150">
                  <c:v>4.1958120675254576E-3</c:v>
                </c:pt>
                <c:pt idx="1151">
                  <c:v>2.5282696041078988E-2</c:v>
                </c:pt>
                <c:pt idx="1152">
                  <c:v>-1.0413500074061971E-3</c:v>
                </c:pt>
                <c:pt idx="1153">
                  <c:v>-2.0954466033852662E-2</c:v>
                </c:pt>
                <c:pt idx="1154">
                  <c:v>-1.6412931950105521E-2</c:v>
                </c:pt>
                <c:pt idx="1155">
                  <c:v>4.6504621777190662E-3</c:v>
                </c:pt>
                <c:pt idx="1156">
                  <c:v>8.4848820454867351E-3</c:v>
                </c:pt>
                <c:pt idx="1157">
                  <c:v>1.2263022001409293E-2</c:v>
                </c:pt>
                <c:pt idx="1158">
                  <c:v>6.5067420895641792E-3</c:v>
                </c:pt>
                <c:pt idx="1159">
                  <c:v>-9.8304199853674751E-3</c:v>
                </c:pt>
                <c:pt idx="1160">
                  <c:v>-8.1129319501055206E-3</c:v>
                </c:pt>
                <c:pt idx="1161">
                  <c:v>-1.2347919941829639E-3</c:v>
                </c:pt>
                <c:pt idx="1162">
                  <c:v>-4.9932579104358206E-3</c:v>
                </c:pt>
                <c:pt idx="1163">
                  <c:v>-3.2582818399119109E-3</c:v>
                </c:pt>
                <c:pt idx="1164">
                  <c:v>1.5343904164495834E-2</c:v>
                </c:pt>
                <c:pt idx="1165">
                  <c:v>4.6635782041655324E-3</c:v>
                </c:pt>
                <c:pt idx="1166">
                  <c:v>6.476694230611999E-3</c:v>
                </c:pt>
                <c:pt idx="1167">
                  <c:v>3.1329741424571114E-3</c:v>
                </c:pt>
                <c:pt idx="1168">
                  <c:v>8.5154861071951565E-3</c:v>
                </c:pt>
                <c:pt idx="1169">
                  <c:v>-7.8823278883970987E-3</c:v>
                </c:pt>
                <c:pt idx="1170">
                  <c:v>-6.1429798090577008E-3</c:v>
                </c:pt>
                <c:pt idx="1171">
                  <c:v>2.7892540543022243E-3</c:v>
                </c:pt>
                <c:pt idx="1172">
                  <c:v>7.8488204548673546E-4</c:v>
                </c:pt>
                <c:pt idx="1173">
                  <c:v>2.1730788138049368E-2</c:v>
                </c:pt>
                <c:pt idx="1174">
                  <c:v>2.5030788138049369E-2</c:v>
                </c:pt>
                <c:pt idx="1175">
                  <c:v>-1.8975769875173867E-2</c:v>
                </c:pt>
                <c:pt idx="1176">
                  <c:v>2.0220441204183899E-3</c:v>
                </c:pt>
                <c:pt idx="1177">
                  <c:v>8.7373461512726004E-3</c:v>
                </c:pt>
                <c:pt idx="1178">
                  <c:v>-2.7362653848727398E-2</c:v>
                </c:pt>
                <c:pt idx="1179">
                  <c:v>-2.3991071906028078E-2</c:v>
                </c:pt>
                <c:pt idx="1180">
                  <c:v>8.7089280939719235E-3</c:v>
                </c:pt>
                <c:pt idx="1181">
                  <c:v>1.4032974142457112E-2</c:v>
                </c:pt>
                <c:pt idx="1182">
                  <c:v>1.5439041644958332E-3</c:v>
                </c:pt>
                <c:pt idx="1183">
                  <c:v>8.7089280939719235E-3</c:v>
                </c:pt>
                <c:pt idx="1184">
                  <c:v>3.528602133641623E-3</c:v>
                </c:pt>
                <c:pt idx="1185">
                  <c:v>7.4657642085732773E-3</c:v>
                </c:pt>
                <c:pt idx="1186">
                  <c:v>6.7450822620425453E-4</c:v>
                </c:pt>
                <c:pt idx="1187">
                  <c:v>1.5832522438352318E-3</c:v>
                </c:pt>
                <c:pt idx="1188">
                  <c:v>8.5007402790971878E-3</c:v>
                </c:pt>
                <c:pt idx="1189">
                  <c:v>-1.9397073716495069E-2</c:v>
                </c:pt>
                <c:pt idx="1190">
                  <c:v>-1.3897073716495069E-2</c:v>
                </c:pt>
                <c:pt idx="1191">
                  <c:v>1.4609016890357768E-4</c:v>
                </c:pt>
                <c:pt idx="1192">
                  <c:v>-5.7626538487273995E-3</c:v>
                </c:pt>
                <c:pt idx="1193">
                  <c:v>-9.4320497870189774E-3</c:v>
                </c:pt>
                <c:pt idx="1194">
                  <c:v>-1.5810189742941533E-2</c:v>
                </c:pt>
                <c:pt idx="1195">
                  <c:v>-1.1086143694456346E-2</c:v>
                </c:pt>
                <c:pt idx="1196">
                  <c:v>5.6526481821268107E-3</c:v>
                </c:pt>
                <c:pt idx="1197">
                  <c:v>1.5417181600880889E-3</c:v>
                </c:pt>
                <c:pt idx="1198">
                  <c:v>-5.7626538487273995E-3</c:v>
                </c:pt>
                <c:pt idx="1199">
                  <c:v>-2.2334235791426724E-2</c:v>
                </c:pt>
                <c:pt idx="1200">
                  <c:v>-3.4298637826112341E-3</c:v>
                </c:pt>
                <c:pt idx="1201">
                  <c:v>2.8788802350197431E-3</c:v>
                </c:pt>
                <c:pt idx="1202">
                  <c:v>8.7854382482429761E-3</c:v>
                </c:pt>
                <c:pt idx="1203">
                  <c:v>-4.814561751757024E-3</c:v>
                </c:pt>
                <c:pt idx="1204">
                  <c:v>-9.2123757473492798E-3</c:v>
                </c:pt>
                <c:pt idx="1205">
                  <c:v>-2.5240793804649955E-2</c:v>
                </c:pt>
                <c:pt idx="1206">
                  <c:v>1.3865764208573278E-2</c:v>
                </c:pt>
                <c:pt idx="1207">
                  <c:v>1.1491996261466209E-2</c:v>
                </c:pt>
                <c:pt idx="1208">
                  <c:v>4.5941822658739544E-3</c:v>
                </c:pt>
                <c:pt idx="1209">
                  <c:v>3.3745082262042546E-3</c:v>
                </c:pt>
                <c:pt idx="1210">
                  <c:v>1.2963578204165533E-2</c:v>
                </c:pt>
                <c:pt idx="1211">
                  <c:v>4.8543824824297629E-4</c:v>
                </c:pt>
                <c:pt idx="1212">
                  <c:v>-1.6080037385337905E-3</c:v>
                </c:pt>
                <c:pt idx="1213">
                  <c:v>1.3900740279097188E-2</c:v>
                </c:pt>
                <c:pt idx="1214">
                  <c:v>1.6513856305543653E-2</c:v>
                </c:pt>
                <c:pt idx="1215">
                  <c:v>-2.3310189742941533E-2</c:v>
                </c:pt>
                <c:pt idx="1216">
                  <c:v>-3.694887712087324E-3</c:v>
                </c:pt>
                <c:pt idx="1217">
                  <c:v>1.2522600323174631E-2</c:v>
                </c:pt>
                <c:pt idx="1218">
                  <c:v>-4.1456175175702363E-4</c:v>
                </c:pt>
                <c:pt idx="1219">
                  <c:v>8.6788802350197432E-3</c:v>
                </c:pt>
                <c:pt idx="1220">
                  <c:v>-7.0581773412604605E-4</c:v>
                </c:pt>
                <c:pt idx="1221">
                  <c:v>5.5269723319901192E-3</c:v>
                </c:pt>
                <c:pt idx="1222">
                  <c:v>5.4094842967281637E-3</c:v>
                </c:pt>
                <c:pt idx="1223">
                  <c:v>3.6204143187668863E-3</c:v>
                </c:pt>
                <c:pt idx="1224">
                  <c:v>5.4227436284432981E-4</c:v>
                </c:pt>
                <c:pt idx="1225">
                  <c:v>4.8204143187668864E-3</c:v>
                </c:pt>
                <c:pt idx="1226">
                  <c:v>2.1854382482429761E-3</c:v>
                </c:pt>
                <c:pt idx="1227">
                  <c:v>-2.7412375747349279E-2</c:v>
                </c:pt>
                <c:pt idx="1228">
                  <c:v>-1.3316747756164768E-2</c:v>
                </c:pt>
                <c:pt idx="1229">
                  <c:v>-3.9925972090281304E-4</c:v>
                </c:pt>
                <c:pt idx="1230">
                  <c:v>-2.1999259720902813E-2</c:v>
                </c:pt>
                <c:pt idx="1231">
                  <c:v>-3.2481771685640856E-2</c:v>
                </c:pt>
                <c:pt idx="1232">
                  <c:v>-1.6505817734126047E-2</c:v>
                </c:pt>
                <c:pt idx="1233">
                  <c:v>-3.6408003738533791E-2</c:v>
                </c:pt>
                <c:pt idx="1234">
                  <c:v>-5.0314561751757025E-2</c:v>
                </c:pt>
                <c:pt idx="1235">
                  <c:v>-7.47839576900486E-2</c:v>
                </c:pt>
                <c:pt idx="1236">
                  <c:v>8.2800740279097187E-2</c:v>
                </c:pt>
                <c:pt idx="1237">
                  <c:v>-2.1614561751757022E-2</c:v>
                </c:pt>
                <c:pt idx="1238">
                  <c:v>7.4883252243835227E-2</c:v>
                </c:pt>
                <c:pt idx="1239">
                  <c:v>-1.5136421795834467E-2</c:v>
                </c:pt>
                <c:pt idx="1240">
                  <c:v>-6.3936421795834461E-2</c:v>
                </c:pt>
                <c:pt idx="1241">
                  <c:v>6.8701362173887656E-3</c:v>
                </c:pt>
                <c:pt idx="1242">
                  <c:v>-4.2812375747349279E-2</c:v>
                </c:pt>
                <c:pt idx="1243">
                  <c:v>3.0832522438352323E-3</c:v>
                </c:pt>
                <c:pt idx="1244">
                  <c:v>-3.4221119764980254E-2</c:v>
                </c:pt>
                <c:pt idx="1245">
                  <c:v>5.4557020190942301E-2</c:v>
                </c:pt>
                <c:pt idx="1246">
                  <c:v>6.4257020190942302E-2</c:v>
                </c:pt>
                <c:pt idx="1247">
                  <c:v>-1.603642179583447E-2</c:v>
                </c:pt>
                <c:pt idx="1248">
                  <c:v>2.4778880235019743E-2</c:v>
                </c:pt>
                <c:pt idx="1249">
                  <c:v>1.954827617331132E-2</c:v>
                </c:pt>
                <c:pt idx="1250">
                  <c:v>-1.2986378261123425E-4</c:v>
                </c:pt>
                <c:pt idx="1251">
                  <c:v>-7.0364217958344671E-3</c:v>
                </c:pt>
                <c:pt idx="1252">
                  <c:v>-1.3723305769388001E-2</c:v>
                </c:pt>
                <c:pt idx="1253">
                  <c:v>-1.7229863782611234E-2</c:v>
                </c:pt>
                <c:pt idx="1254">
                  <c:v>5.4723222217965099E-3</c:v>
                </c:pt>
                <c:pt idx="1255">
                  <c:v>4.9924230124826136E-2</c:v>
                </c:pt>
                <c:pt idx="1256">
                  <c:v>-1.4264839853135144E-2</c:v>
                </c:pt>
                <c:pt idx="1257">
                  <c:v>-7.1320497870189792E-3</c:v>
                </c:pt>
                <c:pt idx="1258">
                  <c:v>3.9052648182126809E-2</c:v>
                </c:pt>
                <c:pt idx="1259">
                  <c:v>3.4072322221796514E-2</c:v>
                </c:pt>
                <c:pt idx="1260">
                  <c:v>2.547232222179651E-2</c:v>
                </c:pt>
                <c:pt idx="1261">
                  <c:v>7.3832522438352314E-3</c:v>
                </c:pt>
                <c:pt idx="1262">
                  <c:v>-1.8280141883989357E-2</c:v>
                </c:pt>
                <c:pt idx="1263">
                  <c:v>2.1548610719515659E-4</c:v>
                </c:pt>
                <c:pt idx="1264">
                  <c:v>-2.4823278883970993E-3</c:v>
                </c:pt>
                <c:pt idx="1265">
                  <c:v>-2.5967025857542889E-2</c:v>
                </c:pt>
                <c:pt idx="1266">
                  <c:v>-9.4735181787318924E-4</c:v>
                </c:pt>
                <c:pt idx="1267">
                  <c:v>2.3883252243835234E-2</c:v>
                </c:pt>
                <c:pt idx="1268">
                  <c:v>1.7976694230612E-2</c:v>
                </c:pt>
                <c:pt idx="1269">
                  <c:v>-9.8167477561647686E-3</c:v>
                </c:pt>
                <c:pt idx="1270">
                  <c:v>-4.4318933760572513E-2</c:v>
                </c:pt>
                <c:pt idx="1271">
                  <c:v>4.3723222217965096E-3</c:v>
                </c:pt>
                <c:pt idx="1272">
                  <c:v>-1.9560467844319657E-2</c:v>
                </c:pt>
                <c:pt idx="1273">
                  <c:v>-5.5997629919251314E-2</c:v>
                </c:pt>
                <c:pt idx="1274">
                  <c:v>6.9393626063117705E-2</c:v>
                </c:pt>
                <c:pt idx="1275">
                  <c:v>3.171330010278741E-2</c:v>
                </c:pt>
                <c:pt idx="1276">
                  <c:v>3.490674208956418E-2</c:v>
                </c:pt>
                <c:pt idx="1277">
                  <c:v>-1.1604187932474544E-2</c:v>
                </c:pt>
                <c:pt idx="1278">
                  <c:v>3.4654834186534554E-2</c:v>
                </c:pt>
                <c:pt idx="1279">
                  <c:v>2.9052648182126811E-2</c:v>
                </c:pt>
                <c:pt idx="1280">
                  <c:v>4.0459206195350039E-2</c:v>
                </c:pt>
                <c:pt idx="1281">
                  <c:v>-4.2910719060280768E-3</c:v>
                </c:pt>
                <c:pt idx="1282">
                  <c:v>1.1932974142457111E-2</c:v>
                </c:pt>
                <c:pt idx="1283">
                  <c:v>-1.5882327888397097E-2</c:v>
                </c:pt>
                <c:pt idx="1284">
                  <c:v>7.2023700807486903E-3</c:v>
                </c:pt>
                <c:pt idx="1285">
                  <c:v>-2.0484513892804843E-2</c:v>
                </c:pt>
                <c:pt idx="1286">
                  <c:v>7.3286021336416221E-3</c:v>
                </c:pt>
                <c:pt idx="1287">
                  <c:v>-2.4584513892804846E-2</c:v>
                </c:pt>
                <c:pt idx="1288">
                  <c:v>4.1078324032263504E-2</c:v>
                </c:pt>
                <c:pt idx="1289">
                  <c:v>-4.8321675967736497E-2</c:v>
                </c:pt>
                <c:pt idx="1290">
                  <c:v>-1.2315117954513264E-2</c:v>
                </c:pt>
                <c:pt idx="1291">
                  <c:v>-1.2808559941290031E-2</c:v>
                </c:pt>
                <c:pt idx="1292">
                  <c:v>1.7545533966147338E-2</c:v>
                </c:pt>
                <c:pt idx="1293">
                  <c:v>-3.4080698086745589E-2</c:v>
                </c:pt>
                <c:pt idx="1294">
                  <c:v>-2.5069768064706874E-2</c:v>
                </c:pt>
                <c:pt idx="1295">
                  <c:v>1.7477199705550812E-3</c:v>
                </c:pt>
                <c:pt idx="1296">
                  <c:v>3.0954277983778311E-2</c:v>
                </c:pt>
                <c:pt idx="1297">
                  <c:v>-4.3369779985907089E-3</c:v>
                </c:pt>
                <c:pt idx="1298">
                  <c:v>-5.1653960558913853E-3</c:v>
                </c:pt>
                <c:pt idx="1299">
                  <c:v>2.4269580014632527E-2</c:v>
                </c:pt>
                <c:pt idx="1300">
                  <c:v>-3.2085599412900317E-3</c:v>
                </c:pt>
                <c:pt idx="1301">
                  <c:v>1.0697998071933201E-2</c:v>
                </c:pt>
                <c:pt idx="1302">
                  <c:v>-1.0839164002998452E-2</c:v>
                </c:pt>
                <c:pt idx="1303">
                  <c:v>2.1908928093971925E-2</c:v>
                </c:pt>
                <c:pt idx="1304">
                  <c:v>-8.6888859016203326E-3</c:v>
                </c:pt>
                <c:pt idx="1305">
                  <c:v>-7.3194899633287538E-3</c:v>
                </c:pt>
                <c:pt idx="1306">
                  <c:v>-3.2467582060299129E-2</c:v>
                </c:pt>
                <c:pt idx="1307">
                  <c:v>2.00184076340946E-4</c:v>
                </c:pt>
                <c:pt idx="1308">
                  <c:v>-1.3326059897752196E-3</c:v>
                </c:pt>
                <c:pt idx="1309">
                  <c:v>-3.1243536011813941E-2</c:v>
                </c:pt>
                <c:pt idx="1310">
                  <c:v>-4.1522800294449182E-3</c:v>
                </c:pt>
                <c:pt idx="1311">
                  <c:v>-1.7391640029984527E-3</c:v>
                </c:pt>
                <c:pt idx="1312">
                  <c:v>5.3045560851564342E-3</c:v>
                </c:pt>
                <c:pt idx="1313">
                  <c:v>3.0001840763409461E-3</c:v>
                </c:pt>
                <c:pt idx="1314">
                  <c:v>-2.5956652038260409E-2</c:v>
                </c:pt>
                <c:pt idx="1315">
                  <c:v>-2.8774140073522362E-2</c:v>
                </c:pt>
                <c:pt idx="1316">
                  <c:v>4.345533966147337E-3</c:v>
                </c:pt>
                <c:pt idx="1317">
                  <c:v>-2.3304199853674749E-3</c:v>
                </c:pt>
                <c:pt idx="1318">
                  <c:v>-7.7998159236590536E-3</c:v>
                </c:pt>
                <c:pt idx="1319">
                  <c:v>-5.44790802062943E-3</c:v>
                </c:pt>
                <c:pt idx="1320">
                  <c:v>9.3127439000311712E-3</c:v>
                </c:pt>
                <c:pt idx="1321">
                  <c:v>2.2988697851545985E-2</c:v>
                </c:pt>
                <c:pt idx="1322">
                  <c:v>-8.8047441352307847E-3</c:v>
                </c:pt>
                <c:pt idx="1323">
                  <c:v>2.7105578956234267E-3</c:v>
                </c:pt>
                <c:pt idx="1324">
                  <c:v>-1.5854466033852661E-2</c:v>
                </c:pt>
                <c:pt idx="1325">
                  <c:v>-1.5219489963328753E-2</c:v>
                </c:pt>
                <c:pt idx="1326">
                  <c:v>-4.5537534201346944E-2</c:v>
                </c:pt>
                <c:pt idx="1327">
                  <c:v>8.6018138779924494E-3</c:v>
                </c:pt>
                <c:pt idx="1328">
                  <c:v>-1.4610240470758961E-3</c:v>
                </c:pt>
                <c:pt idx="1329">
                  <c:v>1.5171766019040269E-2</c:v>
                </c:pt>
                <c:pt idx="1330">
                  <c:v>7.3783240322635021E-3</c:v>
                </c:pt>
                <c:pt idx="1331">
                  <c:v>8.1492990443891562E-4</c:v>
                </c:pt>
                <c:pt idx="1332">
                  <c:v>-1.3947908020629431E-2</c:v>
                </c:pt>
                <c:pt idx="1333">
                  <c:v>1.0106185886807938E-2</c:v>
                </c:pt>
                <c:pt idx="1334">
                  <c:v>-1.4156741572695056E-3</c:v>
                </c:pt>
                <c:pt idx="1335">
                  <c:v>1.3906185886807939E-2</c:v>
                </c:pt>
                <c:pt idx="1336">
                  <c:v>1.1142791758983351E-2</c:v>
                </c:pt>
                <c:pt idx="1337">
                  <c:v>1.084716376779884E-2</c:v>
                </c:pt>
                <c:pt idx="1338">
                  <c:v>-1.8003721264152951E-3</c:v>
                </c:pt>
                <c:pt idx="1339">
                  <c:v>2.8603999882400193E-2</c:v>
                </c:pt>
                <c:pt idx="1340">
                  <c:v>5.1127439000311714E-3</c:v>
                </c:pt>
                <c:pt idx="1341">
                  <c:v>-4.2806980867455954E-3</c:v>
                </c:pt>
                <c:pt idx="1342">
                  <c:v>-2.1156652038260407E-2</c:v>
                </c:pt>
                <c:pt idx="1343">
                  <c:v>-2.2141906210162439E-2</c:v>
                </c:pt>
                <c:pt idx="1344">
                  <c:v>9.1455339661473366E-3</c:v>
                </c:pt>
                <c:pt idx="1345">
                  <c:v>8.8602797942453071E-3</c:v>
                </c:pt>
                <c:pt idx="1346">
                  <c:v>1.1580937898375619E-3</c:v>
                </c:pt>
                <c:pt idx="1347">
                  <c:v>-3.1653960558913848E-3</c:v>
                </c:pt>
                <c:pt idx="1348">
                  <c:v>1.0445533966147336E-2</c:v>
                </c:pt>
                <c:pt idx="1349">
                  <c:v>-1.2876326077930107E-2</c:v>
                </c:pt>
                <c:pt idx="1350">
                  <c:v>8.5193019132544043E-3</c:v>
                </c:pt>
                <c:pt idx="1351">
                  <c:v>-9.0785120823378522E-3</c:v>
                </c:pt>
                <c:pt idx="1352">
                  <c:v>-1.4796000117599807E-2</c:v>
                </c:pt>
                <c:pt idx="1353">
                  <c:v>-2.7141350007406199E-2</c:v>
                </c:pt>
                <c:pt idx="1354">
                  <c:v>2.2960835997001546E-2</c:v>
                </c:pt>
                <c:pt idx="1355">
                  <c:v>1.9019301913254405E-2</c:v>
                </c:pt>
                <c:pt idx="1356">
                  <c:v>1.059744186917696E-2</c:v>
                </c:pt>
                <c:pt idx="1357">
                  <c:v>8.032417939700871E-3</c:v>
                </c:pt>
                <c:pt idx="1358">
                  <c:v>8.0258599264776374E-3</c:v>
                </c:pt>
                <c:pt idx="1359">
                  <c:v>-1.6998186122007552E-2</c:v>
                </c:pt>
                <c:pt idx="1360">
                  <c:v>5.1714929904438912E-2</c:v>
                </c:pt>
                <c:pt idx="1361">
                  <c:v>1.1773395820691772E-2</c:v>
                </c:pt>
                <c:pt idx="1362">
                  <c:v>1.2410557895623427E-2</c:v>
                </c:pt>
                <c:pt idx="1363">
                  <c:v>-1.2763210051483641E-2</c:v>
                </c:pt>
                <c:pt idx="1364">
                  <c:v>3.1171159088466596E-3</c:v>
                </c:pt>
                <c:pt idx="1365">
                  <c:v>-2.68288409115334E-3</c:v>
                </c:pt>
                <c:pt idx="1366">
                  <c:v>-1.2916281087843175E-3</c:v>
                </c:pt>
                <c:pt idx="1367">
                  <c:v>2.6819301913254403E-2</c:v>
                </c:pt>
                <c:pt idx="1368">
                  <c:v>9.760835997001548E-3</c:v>
                </c:pt>
                <c:pt idx="1369">
                  <c:v>1.1558649992593803E-2</c:v>
                </c:pt>
                <c:pt idx="1370">
                  <c:v>1.3201813877992449E-2</c:v>
                </c:pt>
                <c:pt idx="1371">
                  <c:v>-1.3869768064706873E-2</c:v>
                </c:pt>
                <c:pt idx="1372">
                  <c:v>-2.0956652038260408E-2</c:v>
                </c:pt>
                <c:pt idx="1373">
                  <c:v>-5.98288409115334E-3</c:v>
                </c:pt>
                <c:pt idx="1374">
                  <c:v>-1.5763260779301069E-3</c:v>
                </c:pt>
                <c:pt idx="1375">
                  <c:v>-6.678512082337852E-3</c:v>
                </c:pt>
                <c:pt idx="1376">
                  <c:v>-1.7189442104376573E-2</c:v>
                </c:pt>
                <c:pt idx="1377">
                  <c:v>-5.1916281087843177E-3</c:v>
                </c:pt>
                <c:pt idx="1378">
                  <c:v>4.5542779837783138E-3</c:v>
                </c:pt>
                <c:pt idx="1379">
                  <c:v>7.6936260631177136E-3</c:v>
                </c:pt>
                <c:pt idx="1380">
                  <c:v>3.8586499925938032E-3</c:v>
                </c:pt>
                <c:pt idx="1381">
                  <c:v>1.9591440058709969E-2</c:v>
                </c:pt>
                <c:pt idx="1382">
                  <c:v>-1.3582327888397099E-2</c:v>
                </c:pt>
                <c:pt idx="1383">
                  <c:v>1.2397998071933201E-2</c:v>
                </c:pt>
                <c:pt idx="1384">
                  <c:v>-1.0230419985367476E-2</c:v>
                </c:pt>
                <c:pt idx="1385">
                  <c:v>7.900184076340945E-3</c:v>
                </c:pt>
                <c:pt idx="1386">
                  <c:v>2.6930788138049368E-2</c:v>
                </c:pt>
                <c:pt idx="1387">
                  <c:v>-1.8582818399119109E-3</c:v>
                </c:pt>
                <c:pt idx="1388">
                  <c:v>-4.8735838707661214E-3</c:v>
                </c:pt>
                <c:pt idx="1389">
                  <c:v>2.5439041644958337E-3</c:v>
                </c:pt>
                <c:pt idx="1390">
                  <c:v>2.0178324032263505E-2</c:v>
                </c:pt>
                <c:pt idx="1391">
                  <c:v>-1.2763210051483641E-2</c:v>
                </c:pt>
                <c:pt idx="1392">
                  <c:v>1.523678994851636E-2</c:v>
                </c:pt>
                <c:pt idx="1393">
                  <c:v>1.1791440058709969E-2</c:v>
                </c:pt>
                <c:pt idx="1394">
                  <c:v>5.7630220014092915E-3</c:v>
                </c:pt>
                <c:pt idx="1395">
                  <c:v>9.4586499925938036E-3</c:v>
                </c:pt>
                <c:pt idx="1396">
                  <c:v>-1.4230419985367476E-2</c:v>
                </c:pt>
                <c:pt idx="1397">
                  <c:v>-2.3410745945697774E-2</c:v>
                </c:pt>
                <c:pt idx="1398">
                  <c:v>-7.9063739368822866E-3</c:v>
                </c:pt>
                <c:pt idx="1399">
                  <c:v>-3.0020019280667986E-3</c:v>
                </c:pt>
                <c:pt idx="1400">
                  <c:v>-1.2819489963328753E-2</c:v>
                </c:pt>
                <c:pt idx="1401">
                  <c:v>-7.4216759677364977E-3</c:v>
                </c:pt>
                <c:pt idx="1402">
                  <c:v>1.2469580014632524E-2</c:v>
                </c:pt>
                <c:pt idx="1403">
                  <c:v>-1.1428233980959731E-2</c:v>
                </c:pt>
                <c:pt idx="1404">
                  <c:v>-1.2756095835504166E-2</c:v>
                </c:pt>
                <c:pt idx="1405">
                  <c:v>-1.2254917737957456E-3</c:v>
                </c:pt>
                <c:pt idx="1406">
                  <c:v>-1.0467025857542889E-2</c:v>
                </c:pt>
                <c:pt idx="1407">
                  <c:v>-1.1704187932474543E-2</c:v>
                </c:pt>
                <c:pt idx="1408">
                  <c:v>2.1330010278741219E-4</c:v>
                </c:pt>
                <c:pt idx="1409">
                  <c:v>6.5695800146325246E-3</c:v>
                </c:pt>
                <c:pt idx="1410">
                  <c:v>4.5646398818605859E-4</c:v>
                </c:pt>
                <c:pt idx="1411">
                  <c:v>3.8673940102247808E-3</c:v>
                </c:pt>
                <c:pt idx="1412">
                  <c:v>4.571766019040269E-3</c:v>
                </c:pt>
                <c:pt idx="1413">
                  <c:v>-4.2238619721442425E-3</c:v>
                </c:pt>
                <c:pt idx="1414">
                  <c:v>-2.5923861972144243E-2</c:v>
                </c:pt>
                <c:pt idx="1415">
                  <c:v>9.8269604107899082E-4</c:v>
                </c:pt>
                <c:pt idx="1416">
                  <c:v>-1.7713978663583773E-3</c:v>
                </c:pt>
                <c:pt idx="1417">
                  <c:v>-8.1107459456977761E-3</c:v>
                </c:pt>
                <c:pt idx="1418">
                  <c:v>1.3702370080748689E-2</c:v>
                </c:pt>
                <c:pt idx="1419">
                  <c:v>2.6154861071951566E-3</c:v>
                </c:pt>
                <c:pt idx="1420">
                  <c:v>3.3133001027874122E-3</c:v>
                </c:pt>
                <c:pt idx="1421">
                  <c:v>1.6130788138049367E-2</c:v>
                </c:pt>
                <c:pt idx="1422">
                  <c:v>-9.064839853135144E-3</c:v>
                </c:pt>
                <c:pt idx="1423">
                  <c:v>1.3958120675254572E-3</c:v>
                </c:pt>
                <c:pt idx="1424">
                  <c:v>8.2592061953500433E-3</c:v>
                </c:pt>
                <c:pt idx="1425">
                  <c:v>-5.2539098310964228E-3</c:v>
                </c:pt>
                <c:pt idx="1426">
                  <c:v>-2.4960467844319656E-2</c:v>
                </c:pt>
                <c:pt idx="1427">
                  <c:v>-8.6539098310964221E-3</c:v>
                </c:pt>
                <c:pt idx="1428">
                  <c:v>-5.880141883989355E-3</c:v>
                </c:pt>
                <c:pt idx="1429">
                  <c:v>2.6250462177719067E-2</c:v>
                </c:pt>
                <c:pt idx="1430">
                  <c:v>-2.3375769875173865E-2</c:v>
                </c:pt>
                <c:pt idx="1431">
                  <c:v>1.0052648182126811E-2</c:v>
                </c:pt>
                <c:pt idx="1432">
                  <c:v>-1.6640793804649955E-2</c:v>
                </c:pt>
                <c:pt idx="1433">
                  <c:v>1.8395321556803445E-3</c:v>
                </c:pt>
                <c:pt idx="1434">
                  <c:v>1.160729829232042E-2</c:v>
                </c:pt>
                <c:pt idx="1435">
                  <c:v>-1.3794887712087325E-2</c:v>
                </c:pt>
                <c:pt idx="1436">
                  <c:v>-4.2298637826112349E-3</c:v>
                </c:pt>
                <c:pt idx="1437">
                  <c:v>-7.2517238266886783E-3</c:v>
                </c:pt>
                <c:pt idx="1438">
                  <c:v>-1.2849537822280934E-2</c:v>
                </c:pt>
                <c:pt idx="1439">
                  <c:v>2.7100184076340947E-2</c:v>
                </c:pt>
                <c:pt idx="1440">
                  <c:v>2.170674208956418E-2</c:v>
                </c:pt>
                <c:pt idx="1441">
                  <c:v>-1.2964839853135145E-2</c:v>
                </c:pt>
                <c:pt idx="1442">
                  <c:v>-1.3517238266886778E-3</c:v>
                </c:pt>
                <c:pt idx="1443">
                  <c:v>1.8976694230611997E-2</c:v>
                </c:pt>
                <c:pt idx="1444">
                  <c:v>-6.340793804649956E-3</c:v>
                </c:pt>
                <c:pt idx="1445">
                  <c:v>1.9613921997577882E-3</c:v>
                </c:pt>
                <c:pt idx="1446">
                  <c:v>-1.7407938046499561E-3</c:v>
                </c:pt>
                <c:pt idx="1447">
                  <c:v>1.1828602133641623E-2</c:v>
                </c:pt>
                <c:pt idx="1448">
                  <c:v>1.9348276173311321E-2</c:v>
                </c:pt>
                <c:pt idx="1449">
                  <c:v>7.8570201909422994E-3</c:v>
                </c:pt>
                <c:pt idx="1450">
                  <c:v>-2.0264283650378901E-2</c:v>
                </c:pt>
                <c:pt idx="1451">
                  <c:v>1.2837902354028841E-2</c:v>
                </c:pt>
                <c:pt idx="1452">
                  <c:v>-2.1618933760572511E-2</c:v>
                </c:pt>
                <c:pt idx="1453">
                  <c:v>3.1526481821268107E-3</c:v>
                </c:pt>
                <c:pt idx="1454">
                  <c:v>4.6504621777190662E-3</c:v>
                </c:pt>
                <c:pt idx="1455">
                  <c:v>2.1378880235019743E-2</c:v>
                </c:pt>
                <c:pt idx="1456">
                  <c:v>3.0074027909718695E-4</c:v>
                </c:pt>
                <c:pt idx="1457">
                  <c:v>-4.6970737164950685E-3</c:v>
                </c:pt>
                <c:pt idx="1458">
                  <c:v>8.8854382482429755E-3</c:v>
                </c:pt>
                <c:pt idx="1459">
                  <c:v>-1.2877399676825369E-2</c:v>
                </c:pt>
                <c:pt idx="1460">
                  <c:v>7.9094842967281642E-3</c:v>
                </c:pt>
                <c:pt idx="1461">
                  <c:v>-4.0948877120873242E-3</c:v>
                </c:pt>
                <c:pt idx="1462">
                  <c:v>-7.6145617517570235E-3</c:v>
                </c:pt>
                <c:pt idx="1463">
                  <c:v>1.019199626146621E-2</c:v>
                </c:pt>
                <c:pt idx="1464">
                  <c:v>6.9199626146620942E-4</c:v>
                </c:pt>
                <c:pt idx="1465">
                  <c:v>2.1611670301135911E-2</c:v>
                </c:pt>
                <c:pt idx="1466">
                  <c:v>2.6116703011359087E-3</c:v>
                </c:pt>
                <c:pt idx="1467">
                  <c:v>7.205112287912676E-3</c:v>
                </c:pt>
                <c:pt idx="1468">
                  <c:v>6.4182283143591418E-3</c:v>
                </c:pt>
                <c:pt idx="1469">
                  <c:v>-1.4964283650378904E-2</c:v>
                </c:pt>
                <c:pt idx="1470">
                  <c:v>2.7450822620425451E-4</c:v>
                </c:pt>
                <c:pt idx="1471">
                  <c:v>3.8854382482429763E-3</c:v>
                </c:pt>
                <c:pt idx="1472">
                  <c:v>-6.0014457253105575E-3</c:v>
                </c:pt>
                <c:pt idx="1473">
                  <c:v>-3.9992597209028129E-3</c:v>
                </c:pt>
                <c:pt idx="1474">
                  <c:v>1.0898102570584649E-3</c:v>
                </c:pt>
                <c:pt idx="1475">
                  <c:v>7.6007402790971871E-3</c:v>
                </c:pt>
                <c:pt idx="1476">
                  <c:v>-1.1216747756164769E-2</c:v>
                </c:pt>
                <c:pt idx="1477">
                  <c:v>-1.2914561751757024E-2</c:v>
                </c:pt>
                <c:pt idx="1478">
                  <c:v>-2.4410189742941533E-2</c:v>
                </c:pt>
                <c:pt idx="1479">
                  <c:v>-1.3123757473492792E-3</c:v>
                </c:pt>
                <c:pt idx="1480">
                  <c:v>-2.4970737164950684E-3</c:v>
                </c:pt>
                <c:pt idx="1481">
                  <c:v>-1.7281771685640858E-2</c:v>
                </c:pt>
                <c:pt idx="1482">
                  <c:v>8.7766942306119981E-3</c:v>
                </c:pt>
                <c:pt idx="1483">
                  <c:v>-1.7211197649802568E-3</c:v>
                </c:pt>
                <c:pt idx="1484">
                  <c:v>2.9418226587395386E-4</c:v>
                </c:pt>
                <c:pt idx="1485">
                  <c:v>-4.9488771208732428E-4</c:v>
                </c:pt>
                <c:pt idx="1486">
                  <c:v>6.6810662394274876E-3</c:v>
                </c:pt>
                <c:pt idx="1487">
                  <c:v>-1.7211197649802568E-3</c:v>
                </c:pt>
                <c:pt idx="1488">
                  <c:v>-9.3204978701897864E-4</c:v>
                </c:pt>
                <c:pt idx="1489">
                  <c:v>1.8189810257058465E-2</c:v>
                </c:pt>
                <c:pt idx="1490">
                  <c:v>4.5766942306119992E-3</c:v>
                </c:pt>
                <c:pt idx="1491">
                  <c:v>1.5446090168903578E-2</c:v>
                </c:pt>
                <c:pt idx="1492">
                  <c:v>-2.4342357914267231E-3</c:v>
                </c:pt>
                <c:pt idx="1493">
                  <c:v>-9.332049787018978E-3</c:v>
                </c:pt>
                <c:pt idx="1494">
                  <c:v>-1.8623305769388001E-2</c:v>
                </c:pt>
                <c:pt idx="1495">
                  <c:v>-3.314561751757024E-3</c:v>
                </c:pt>
                <c:pt idx="1496">
                  <c:v>-8.0145617517570246E-3</c:v>
                </c:pt>
                <c:pt idx="1497">
                  <c:v>-2.9080037385337907E-3</c:v>
                </c:pt>
                <c:pt idx="1498">
                  <c:v>4.6810662394274876E-3</c:v>
                </c:pt>
                <c:pt idx="1499">
                  <c:v>-8.9429798090577012E-3</c:v>
                </c:pt>
                <c:pt idx="1500">
                  <c:v>4.2657642085732776E-3</c:v>
                </c:pt>
                <c:pt idx="1501">
                  <c:v>3.478880235019743E-3</c:v>
                </c:pt>
                <c:pt idx="1502">
                  <c:v>-6.0101897429415347E-3</c:v>
                </c:pt>
                <c:pt idx="1503">
                  <c:v>1.7078880235019744E-2</c:v>
                </c:pt>
                <c:pt idx="1504">
                  <c:v>1.4078880235019743E-2</c:v>
                </c:pt>
                <c:pt idx="1505">
                  <c:v>-1.8345165813465444E-2</c:v>
                </c:pt>
                <c:pt idx="1506">
                  <c:v>6.0220441204183895E-3</c:v>
                </c:pt>
                <c:pt idx="1507">
                  <c:v>-2.8735838707661218E-3</c:v>
                </c:pt>
                <c:pt idx="1508">
                  <c:v>2.3246090168903579E-2</c:v>
                </c:pt>
                <c:pt idx="1509">
                  <c:v>2.1950462177719069E-2</c:v>
                </c:pt>
                <c:pt idx="1510">
                  <c:v>-3.8735838707661219E-3</c:v>
                </c:pt>
                <c:pt idx="1511">
                  <c:v>-1.9762653848727399E-2</c:v>
                </c:pt>
                <c:pt idx="1512">
                  <c:v>-5.4516581346544476E-4</c:v>
                </c:pt>
                <c:pt idx="1513">
                  <c:v>-5.9888859016203316E-3</c:v>
                </c:pt>
                <c:pt idx="1514">
                  <c:v>-9.0866998972125874E-3</c:v>
                </c:pt>
                <c:pt idx="1515">
                  <c:v>-1.2286699897212587E-2</c:v>
                </c:pt>
                <c:pt idx="1516">
                  <c:v>-2.2604187932474543E-2</c:v>
                </c:pt>
                <c:pt idx="1517">
                  <c:v>-1.0193257910435821E-2</c:v>
                </c:pt>
                <c:pt idx="1518">
                  <c:v>1.8526481821268107E-3</c:v>
                </c:pt>
                <c:pt idx="1519">
                  <c:v>1.0504621777190663E-3</c:v>
                </c:pt>
                <c:pt idx="1520">
                  <c:v>-3.382327888397099E-3</c:v>
                </c:pt>
                <c:pt idx="1521">
                  <c:v>-4.5713978663583779E-3</c:v>
                </c:pt>
                <c:pt idx="1522">
                  <c:v>-3.3757698751738664E-3</c:v>
                </c:pt>
                <c:pt idx="1523">
                  <c:v>8.7504621777190657E-3</c:v>
                </c:pt>
                <c:pt idx="1524">
                  <c:v>-3.3539098310964226E-3</c:v>
                </c:pt>
                <c:pt idx="1525">
                  <c:v>-2.2413500074061972E-3</c:v>
                </c:pt>
                <c:pt idx="1526">
                  <c:v>-7.4369779985907084E-3</c:v>
                </c:pt>
                <c:pt idx="1527">
                  <c:v>-1.1204187932474543E-2</c:v>
                </c:pt>
                <c:pt idx="1528">
                  <c:v>-9.9954439148435652E-3</c:v>
                </c:pt>
                <c:pt idx="1529">
                  <c:v>-1.8430419985367475E-2</c:v>
                </c:pt>
                <c:pt idx="1530">
                  <c:v>5.226416129233879E-3</c:v>
                </c:pt>
                <c:pt idx="1531">
                  <c:v>1.3522044120418389E-2</c:v>
                </c:pt>
                <c:pt idx="1532">
                  <c:v>6.2652080058170356E-3</c:v>
                </c:pt>
                <c:pt idx="1533">
                  <c:v>6.678324032263502E-3</c:v>
                </c:pt>
                <c:pt idx="1534">
                  <c:v>-8.3085599412900304E-3</c:v>
                </c:pt>
                <c:pt idx="1535">
                  <c:v>1.4100184076340946E-2</c:v>
                </c:pt>
                <c:pt idx="1536">
                  <c:v>8.0045560851564352E-3</c:v>
                </c:pt>
                <c:pt idx="1537">
                  <c:v>4.1914400587099686E-3</c:v>
                </c:pt>
                <c:pt idx="1538">
                  <c:v>-1.0588885901620331E-2</c:v>
                </c:pt>
                <c:pt idx="1539">
                  <c:v>1.817672111602901E-3</c:v>
                </c:pt>
                <c:pt idx="1540">
                  <c:v>-9.0326059897752192E-3</c:v>
                </c:pt>
                <c:pt idx="1541">
                  <c:v>9.8586499925938029E-3</c:v>
                </c:pt>
                <c:pt idx="1542">
                  <c:v>3.765208005817036E-3</c:v>
                </c:pt>
                <c:pt idx="1543">
                  <c:v>1.4849905974962826E-2</c:v>
                </c:pt>
                <c:pt idx="1544">
                  <c:v>-4.6291628108784316E-2</c:v>
                </c:pt>
                <c:pt idx="1545">
                  <c:v>-2.2391628108784319E-2</c:v>
                </c:pt>
                <c:pt idx="1546">
                  <c:v>-1.3082884091153341E-2</c:v>
                </c:pt>
                <c:pt idx="1547">
                  <c:v>-7.6610240470758968E-3</c:v>
                </c:pt>
                <c:pt idx="1548">
                  <c:v>-6.6260479765519863E-3</c:v>
                </c:pt>
                <c:pt idx="1549">
                  <c:v>7.1892540543022241E-3</c:v>
                </c:pt>
                <c:pt idx="1550">
                  <c:v>-2.7361024047075896E-2</c:v>
                </c:pt>
                <c:pt idx="1551">
                  <c:v>9.6302319352931272E-3</c:v>
                </c:pt>
                <c:pt idx="1552">
                  <c:v>-1.5719540691146181E-3</c:v>
                </c:pt>
                <c:pt idx="1553">
                  <c:v>-2.4653960558913852E-3</c:v>
                </c:pt>
                <c:pt idx="1554">
                  <c:v>4.1302319352931266E-3</c:v>
                </c:pt>
                <c:pt idx="1555">
                  <c:v>-2.6321005148364075E-4</c:v>
                </c:pt>
                <c:pt idx="1556">
                  <c:v>1.0324179397008704E-3</c:v>
                </c:pt>
                <c:pt idx="1557">
                  <c:v>4.5236739220698924E-3</c:v>
                </c:pt>
                <c:pt idx="1558">
                  <c:v>-1.1174140073522363E-2</c:v>
                </c:pt>
                <c:pt idx="1559">
                  <c:v>1.6106185886807938E-2</c:v>
                </c:pt>
                <c:pt idx="1560">
                  <c:v>8.0061858868079386E-3</c:v>
                </c:pt>
                <c:pt idx="1561">
                  <c:v>6.2083718912156818E-3</c:v>
                </c:pt>
                <c:pt idx="1562">
                  <c:v>-8.7500940250371754E-3</c:v>
                </c:pt>
                <c:pt idx="1563">
                  <c:v>-5.8238619721442423E-3</c:v>
                </c:pt>
                <c:pt idx="1564">
                  <c:v>1.018706804989448E-2</c:v>
                </c:pt>
                <c:pt idx="1565">
                  <c:v>4.8367899485163594E-3</c:v>
                </c:pt>
                <c:pt idx="1566">
                  <c:v>1.0018138779924494E-3</c:v>
                </c:pt>
                <c:pt idx="1567">
                  <c:v>-6.554466033852663E-3</c:v>
                </c:pt>
                <c:pt idx="1568">
                  <c:v>-8.3260479765519865E-3</c:v>
                </c:pt>
                <c:pt idx="1569">
                  <c:v>9.6280459308853827E-3</c:v>
                </c:pt>
                <c:pt idx="1570">
                  <c:v>-9.2850700955610845E-3</c:v>
                </c:pt>
                <c:pt idx="1571">
                  <c:v>1.4910557895623427E-2</c:v>
                </c:pt>
                <c:pt idx="1572">
                  <c:v>4.4411619573318482E-3</c:v>
                </c:pt>
                <c:pt idx="1573">
                  <c:v>6.8652080058170363E-3</c:v>
                </c:pt>
                <c:pt idx="1574">
                  <c:v>-3.0976326077930109E-2</c:v>
                </c:pt>
                <c:pt idx="1575">
                  <c:v>1.3247719970555081E-2</c:v>
                </c:pt>
                <c:pt idx="1576">
                  <c:v>-3.0037212641529498E-4</c:v>
                </c:pt>
                <c:pt idx="1577">
                  <c:v>5.0996278735847052E-3</c:v>
                </c:pt>
                <c:pt idx="1578">
                  <c:v>-7.4960001175998058E-3</c:v>
                </c:pt>
                <c:pt idx="1579">
                  <c:v>3.2039998824001936E-3</c:v>
                </c:pt>
                <c:pt idx="1580">
                  <c:v>-9.1348815286176118E-4</c:v>
                </c:pt>
                <c:pt idx="1581">
                  <c:v>-9.0693013963852797E-4</c:v>
                </c:pt>
                <c:pt idx="1582">
                  <c:v>1.1275581825099516E-2</c:v>
                </c:pt>
                <c:pt idx="1583">
                  <c:v>1.6479953833915005E-2</c:v>
                </c:pt>
                <c:pt idx="1584">
                  <c:v>-6.374140073522363E-3</c:v>
                </c:pt>
                <c:pt idx="1585">
                  <c:v>9.0399988240019366E-4</c:v>
                </c:pt>
                <c:pt idx="1586">
                  <c:v>4.0105578956234266E-3</c:v>
                </c:pt>
                <c:pt idx="1587">
                  <c:v>-1.4850700955610844E-3</c:v>
                </c:pt>
                <c:pt idx="1588">
                  <c:v>8.3258599264776374E-3</c:v>
                </c:pt>
                <c:pt idx="1589">
                  <c:v>9.5427798377831414E-4</c:v>
                </c:pt>
                <c:pt idx="1590">
                  <c:v>3.5864999259380289E-4</c:v>
                </c:pt>
                <c:pt idx="1591">
                  <c:v>-1.4872560999688285E-3</c:v>
                </c:pt>
                <c:pt idx="1592">
                  <c:v>1.3210557895623427E-2</c:v>
                </c:pt>
                <c:pt idx="1593">
                  <c:v>9.714929904438915E-3</c:v>
                </c:pt>
                <c:pt idx="1594">
                  <c:v>3.2668378074685394E-3</c:v>
                </c:pt>
                <c:pt idx="1595">
                  <c:v>-3.6813826305537041E-4</c:v>
                </c:pt>
                <c:pt idx="1596">
                  <c:v>2.9187457104981633E-3</c:v>
                </c:pt>
                <c:pt idx="1597">
                  <c:v>5.0253037237213971E-3</c:v>
                </c:pt>
                <c:pt idx="1598">
                  <c:v>4.464651803060795E-3</c:v>
                </c:pt>
                <c:pt idx="1599">
                  <c:v>1.1599627873584706E-2</c:v>
                </c:pt>
                <c:pt idx="1600">
                  <c:v>1.4156463988186058E-2</c:v>
                </c:pt>
                <c:pt idx="1601">
                  <c:v>4.6739520234480138E-3</c:v>
                </c:pt>
                <c:pt idx="1602">
                  <c:v>1.7236739220698931E-3</c:v>
                </c:pt>
                <c:pt idx="1603">
                  <c:v>7.7690238118762831E-3</c:v>
                </c:pt>
                <c:pt idx="1604">
                  <c:v>5.9733958206917726E-3</c:v>
                </c:pt>
                <c:pt idx="1605">
                  <c:v>1.5977767829507258E-2</c:v>
                </c:pt>
                <c:pt idx="1606">
                  <c:v>1.5186511847138238E-2</c:v>
                </c:pt>
                <c:pt idx="1607">
                  <c:v>2.7558182509951692E-4</c:v>
                </c:pt>
                <c:pt idx="1608">
                  <c:v>4.1214879176621486E-3</c:v>
                </c:pt>
                <c:pt idx="1609">
                  <c:v>6.3083718912156821E-3</c:v>
                </c:pt>
                <c:pt idx="1610">
                  <c:v>1.9610557895623427E-2</c:v>
                </c:pt>
                <c:pt idx="1611">
                  <c:v>3.4193019132544044E-3</c:v>
                </c:pt>
                <c:pt idx="1612">
                  <c:v>-6.4287901837159723E-3</c:v>
                </c:pt>
                <c:pt idx="1613">
                  <c:v>-4.1003721264152946E-3</c:v>
                </c:pt>
                <c:pt idx="1614">
                  <c:v>-5.4178601616772506E-3</c:v>
                </c:pt>
                <c:pt idx="1615">
                  <c:v>1.0182139838322751E-2</c:v>
                </c:pt>
                <c:pt idx="1616">
                  <c:v>-3.0069768064706875E-2</c:v>
                </c:pt>
                <c:pt idx="1617">
                  <c:v>9.0127439000311713E-3</c:v>
                </c:pt>
                <c:pt idx="1618">
                  <c:v>1.1914929904438916E-2</c:v>
                </c:pt>
                <c:pt idx="1619">
                  <c:v>-3.1588380426681517E-3</c:v>
                </c:pt>
                <c:pt idx="1620">
                  <c:v>1.6433479617395923E-3</c:v>
                </c:pt>
                <c:pt idx="1621">
                  <c:v>1.2399627873584704E-2</c:v>
                </c:pt>
                <c:pt idx="1622">
                  <c:v>6.1083718912156824E-3</c:v>
                </c:pt>
                <c:pt idx="1623">
                  <c:v>6.3324179397008708E-3</c:v>
                </c:pt>
                <c:pt idx="1624">
                  <c:v>-6.5675820602991292E-3</c:v>
                </c:pt>
                <c:pt idx="1625">
                  <c:v>-9.1828840911533406E-3</c:v>
                </c:pt>
                <c:pt idx="1626">
                  <c:v>3.9346039441086143E-3</c:v>
                </c:pt>
                <c:pt idx="1627">
                  <c:v>1.8630220014092915E-3</c:v>
                </c:pt>
                <c:pt idx="1628">
                  <c:v>6.3586499925938032E-3</c:v>
                </c:pt>
                <c:pt idx="1629">
                  <c:v>1.1345533966147335E-2</c:v>
                </c:pt>
                <c:pt idx="1630">
                  <c:v>1.0293069860361471E-2</c:v>
                </c:pt>
                <c:pt idx="1631">
                  <c:v>-3.2069301396385279E-3</c:v>
                </c:pt>
                <c:pt idx="1632">
                  <c:v>8.1214879176621478E-3</c:v>
                </c:pt>
                <c:pt idx="1633">
                  <c:v>-1.0806980867455957E-3</c:v>
                </c:pt>
                <c:pt idx="1634">
                  <c:v>4.9061858868079383E-3</c:v>
                </c:pt>
                <c:pt idx="1635">
                  <c:v>-4.9719540691146183E-3</c:v>
                </c:pt>
                <c:pt idx="1636">
                  <c:v>-4.176326077930107E-3</c:v>
                </c:pt>
                <c:pt idx="1637">
                  <c:v>-2.6544660338526632E-3</c:v>
                </c:pt>
                <c:pt idx="1638">
                  <c:v>1.5249905974962825E-2</c:v>
                </c:pt>
                <c:pt idx="1639">
                  <c:v>-8.7500940250371754E-3</c:v>
                </c:pt>
                <c:pt idx="1640">
                  <c:v>1.558649992593803E-3</c:v>
                </c:pt>
                <c:pt idx="1641">
                  <c:v>-2.1876326077930108E-2</c:v>
                </c:pt>
                <c:pt idx="1642">
                  <c:v>4.5520919793705693E-3</c:v>
                </c:pt>
                <c:pt idx="1643">
                  <c:v>-5.6321005148364067E-4</c:v>
                </c:pt>
                <c:pt idx="1644">
                  <c:v>6.9586499925938031E-3</c:v>
                </c:pt>
                <c:pt idx="1645">
                  <c:v>-2.8757698751738659E-3</c:v>
                </c:pt>
                <c:pt idx="1646">
                  <c:v>9.4460901689035776E-3</c:v>
                </c:pt>
                <c:pt idx="1647">
                  <c:v>3.4609016890357772E-4</c:v>
                </c:pt>
                <c:pt idx="1648">
                  <c:v>4.7914400587099684E-3</c:v>
                </c:pt>
                <c:pt idx="1649">
                  <c:v>-1.9228233980959731E-2</c:v>
                </c:pt>
                <c:pt idx="1650">
                  <c:v>1.6783240322635023E-3</c:v>
                </c:pt>
                <c:pt idx="1651">
                  <c:v>-2.2910719060280763E-3</c:v>
                </c:pt>
                <c:pt idx="1652">
                  <c:v>-9.7910719060280756E-3</c:v>
                </c:pt>
                <c:pt idx="1653">
                  <c:v>2.9805100366712468E-3</c:v>
                </c:pt>
                <c:pt idx="1654">
                  <c:v>8.3542779837783143E-3</c:v>
                </c:pt>
                <c:pt idx="1655">
                  <c:v>7.1630220014092917E-3</c:v>
                </c:pt>
                <c:pt idx="1656">
                  <c:v>3.9520919793705695E-3</c:v>
                </c:pt>
                <c:pt idx="1657">
                  <c:v>4.5001840763409465E-3</c:v>
                </c:pt>
                <c:pt idx="1658">
                  <c:v>2.9581206752545724E-4</c:v>
                </c:pt>
                <c:pt idx="1659">
                  <c:v>8.7089280939719235E-3</c:v>
                </c:pt>
                <c:pt idx="1660">
                  <c:v>3.9133001027874129E-3</c:v>
                </c:pt>
                <c:pt idx="1661">
                  <c:v>1.9991440058709967E-2</c:v>
                </c:pt>
                <c:pt idx="1662">
                  <c:v>2.2395812067525455E-2</c:v>
                </c:pt>
                <c:pt idx="1663">
                  <c:v>-3.8823278883970995E-3</c:v>
                </c:pt>
                <c:pt idx="1664">
                  <c:v>-1.4085599412900314E-3</c:v>
                </c:pt>
                <c:pt idx="1665">
                  <c:v>-1.8866998972125878E-3</c:v>
                </c:pt>
                <c:pt idx="1666">
                  <c:v>6.5482761733113223E-3</c:v>
                </c:pt>
                <c:pt idx="1667">
                  <c:v>-2.1779558795816103E-3</c:v>
                </c:pt>
                <c:pt idx="1668">
                  <c:v>5.8220441204183898E-3</c:v>
                </c:pt>
                <c:pt idx="1669">
                  <c:v>3.0023700807486906E-3</c:v>
                </c:pt>
                <c:pt idx="1670">
                  <c:v>1.5369580014632523E-2</c:v>
                </c:pt>
                <c:pt idx="1671">
                  <c:v>4.1848820454867359E-3</c:v>
                </c:pt>
                <c:pt idx="1672">
                  <c:v>-1.8626538487273997E-3</c:v>
                </c:pt>
                <c:pt idx="1673">
                  <c:v>1.4857020190942299E-2</c:v>
                </c:pt>
                <c:pt idx="1674">
                  <c:v>-6.1910719060280766E-3</c:v>
                </c:pt>
                <c:pt idx="1675">
                  <c:v>-3.040793804649956E-3</c:v>
                </c:pt>
                <c:pt idx="1676">
                  <c:v>-1.5116747756164768E-2</c:v>
                </c:pt>
                <c:pt idx="1677">
                  <c:v>4.6766942306119986E-3</c:v>
                </c:pt>
                <c:pt idx="1678">
                  <c:v>2.6679502129810214E-3</c:v>
                </c:pt>
                <c:pt idx="1679">
                  <c:v>3.1133001027874121E-3</c:v>
                </c:pt>
                <c:pt idx="1680">
                  <c:v>7.8242301248261335E-3</c:v>
                </c:pt>
                <c:pt idx="1681">
                  <c:v>2.746795021298102E-2</c:v>
                </c:pt>
                <c:pt idx="1682">
                  <c:v>-2.6497073716495068E-2</c:v>
                </c:pt>
                <c:pt idx="1683">
                  <c:v>-9.3014457253105566E-3</c:v>
                </c:pt>
                <c:pt idx="1684">
                  <c:v>-1.983860780024221E-2</c:v>
                </c:pt>
                <c:pt idx="1685">
                  <c:v>2.1237346151272599E-2</c:v>
                </c:pt>
                <c:pt idx="1686">
                  <c:v>1.5243904164495834E-2</c:v>
                </c:pt>
                <c:pt idx="1687">
                  <c:v>1.0723222217965101E-3</c:v>
                </c:pt>
                <c:pt idx="1688">
                  <c:v>-9.9539098310964212E-3</c:v>
                </c:pt>
                <c:pt idx="1689">
                  <c:v>-1.8276777782034897E-3</c:v>
                </c:pt>
                <c:pt idx="1690">
                  <c:v>1.6754834186534555E-2</c:v>
                </c:pt>
                <c:pt idx="1691">
                  <c:v>-9.2866998972125879E-3</c:v>
                </c:pt>
                <c:pt idx="1692">
                  <c:v>2.1967950212981022E-2</c:v>
                </c:pt>
                <c:pt idx="1693">
                  <c:v>1.5278880235019743E-2</c:v>
                </c:pt>
                <c:pt idx="1694">
                  <c:v>-1.5729863782611233E-2</c:v>
                </c:pt>
                <c:pt idx="1695">
                  <c:v>-1.4753909831096422E-2</c:v>
                </c:pt>
                <c:pt idx="1696">
                  <c:v>-1.0942979809057701E-2</c:v>
                </c:pt>
                <c:pt idx="1697">
                  <c:v>1.0398554274689444E-2</c:v>
                </c:pt>
                <c:pt idx="1698">
                  <c:v>9.094842967281644E-4</c:v>
                </c:pt>
                <c:pt idx="1699">
                  <c:v>1.0809484296728164E-2</c:v>
                </c:pt>
                <c:pt idx="1700">
                  <c:v>-5.3036317297183019E-3</c:v>
                </c:pt>
                <c:pt idx="1701">
                  <c:v>-6.2992597209028129E-3</c:v>
                </c:pt>
                <c:pt idx="1702">
                  <c:v>-3.2080037385337906E-3</c:v>
                </c:pt>
                <c:pt idx="1703">
                  <c:v>-1.4123305769388002E-2</c:v>
                </c:pt>
                <c:pt idx="1704">
                  <c:v>6.0985542746894422E-3</c:v>
                </c:pt>
                <c:pt idx="1705">
                  <c:v>1.8029262835049312E-3</c:v>
                </c:pt>
                <c:pt idx="1706">
                  <c:v>-3.1861436944563468E-3</c:v>
                </c:pt>
                <c:pt idx="1707">
                  <c:v>-1.3294887712087325E-2</c:v>
                </c:pt>
                <c:pt idx="1708">
                  <c:v>1.7502926283504933E-2</c:v>
                </c:pt>
                <c:pt idx="1709">
                  <c:v>-9.3927017076795797E-3</c:v>
                </c:pt>
                <c:pt idx="1710">
                  <c:v>3.9919962614662101E-3</c:v>
                </c:pt>
                <c:pt idx="1711">
                  <c:v>5.4226003231746299E-3</c:v>
                </c:pt>
                <c:pt idx="1712">
                  <c:v>-3.8817716856408583E-3</c:v>
                </c:pt>
                <c:pt idx="1713">
                  <c:v>-1.9817716856408581E-3</c:v>
                </c:pt>
                <c:pt idx="1714">
                  <c:v>-1.0773996768253693E-3</c:v>
                </c:pt>
                <c:pt idx="1715">
                  <c:v>-7.9686556591943934E-3</c:v>
                </c:pt>
                <c:pt idx="1716">
                  <c:v>-4.3970737164950686E-3</c:v>
                </c:pt>
                <c:pt idx="1717">
                  <c:v>5.4963682702816978E-3</c:v>
                </c:pt>
                <c:pt idx="1718">
                  <c:v>-9.1992597209028127E-3</c:v>
                </c:pt>
                <c:pt idx="1719">
                  <c:v>1.0567950212981021E-2</c:v>
                </c:pt>
                <c:pt idx="1720">
                  <c:v>-4.4604678443196551E-3</c:v>
                </c:pt>
                <c:pt idx="1721">
                  <c:v>6.176694230611999E-3</c:v>
                </c:pt>
                <c:pt idx="1722">
                  <c:v>7.0745082262042543E-3</c:v>
                </c:pt>
                <c:pt idx="1723">
                  <c:v>9.665764208573277E-3</c:v>
                </c:pt>
                <c:pt idx="1724">
                  <c:v>9.7657642085732781E-3</c:v>
                </c:pt>
                <c:pt idx="1725">
                  <c:v>1.345264818212681E-2</c:v>
                </c:pt>
                <c:pt idx="1726">
                  <c:v>-8.7451658134654452E-3</c:v>
                </c:pt>
                <c:pt idx="1727">
                  <c:v>5.0482761733113219E-3</c:v>
                </c:pt>
                <c:pt idx="1728">
                  <c:v>-4.3407938046499559E-3</c:v>
                </c:pt>
                <c:pt idx="1729">
                  <c:v>8.7766942306119981E-3</c:v>
                </c:pt>
                <c:pt idx="1730">
                  <c:v>-6.8992597209028127E-3</c:v>
                </c:pt>
                <c:pt idx="1731">
                  <c:v>-2.2320497870189785E-3</c:v>
                </c:pt>
                <c:pt idx="1732">
                  <c:v>-1.0167477561647681E-3</c:v>
                </c:pt>
                <c:pt idx="1733">
                  <c:v>-2.2407938046499561E-3</c:v>
                </c:pt>
                <c:pt idx="1734">
                  <c:v>-2.0648398531351443E-3</c:v>
                </c:pt>
                <c:pt idx="1735">
                  <c:v>8.2460901689035779E-3</c:v>
                </c:pt>
                <c:pt idx="1736">
                  <c:v>1.0592061953500439E-3</c:v>
                </c:pt>
                <c:pt idx="1737">
                  <c:v>5.3701362173887652E-3</c:v>
                </c:pt>
                <c:pt idx="1738">
                  <c:v>-3.2123757473492792E-3</c:v>
                </c:pt>
                <c:pt idx="1739">
                  <c:v>1.4894182265873954E-2</c:v>
                </c:pt>
                <c:pt idx="1740">
                  <c:v>-3.423305769388001E-3</c:v>
                </c:pt>
                <c:pt idx="1741">
                  <c:v>-7.6386078002422114E-3</c:v>
                </c:pt>
                <c:pt idx="1742">
                  <c:v>-3.0211197649802567E-3</c:v>
                </c:pt>
                <c:pt idx="1743">
                  <c:v>-2.0080037385337905E-3</c:v>
                </c:pt>
                <c:pt idx="1744">
                  <c:v>7.0876242526507205E-3</c:v>
                </c:pt>
                <c:pt idx="1745">
                  <c:v>1.0898102570584649E-3</c:v>
                </c:pt>
                <c:pt idx="1746">
                  <c:v>1.9766942306119989E-3</c:v>
                </c:pt>
                <c:pt idx="1747">
                  <c:v>2.6635782041655328E-3</c:v>
                </c:pt>
                <c:pt idx="1748">
                  <c:v>-3.9364217958344676E-3</c:v>
                </c:pt>
                <c:pt idx="1749">
                  <c:v>-8.9648398531351446E-3</c:v>
                </c:pt>
                <c:pt idx="1750">
                  <c:v>6.5395321556803452E-3</c:v>
                </c:pt>
                <c:pt idx="1751">
                  <c:v>-7.2757698751738662E-3</c:v>
                </c:pt>
                <c:pt idx="1752">
                  <c:v>1.5876242526507206E-3</c:v>
                </c:pt>
                <c:pt idx="1753">
                  <c:v>-7.879585681233113E-3</c:v>
                </c:pt>
                <c:pt idx="1754">
                  <c:v>1.7876242526507207E-3</c:v>
                </c:pt>
                <c:pt idx="1755">
                  <c:v>-3.9823278883970989E-3</c:v>
                </c:pt>
                <c:pt idx="1756">
                  <c:v>1.9154861071951565E-3</c:v>
                </c:pt>
                <c:pt idx="1757">
                  <c:v>4.7936260631177129E-3</c:v>
                </c:pt>
                <c:pt idx="1758">
                  <c:v>5.0674208956417912E-4</c:v>
                </c:pt>
                <c:pt idx="1759">
                  <c:v>-5.5779558795816106E-3</c:v>
                </c:pt>
                <c:pt idx="1760">
                  <c:v>-1.5866998972125879E-3</c:v>
                </c:pt>
                <c:pt idx="1761">
                  <c:v>-2.8063739368822871E-3</c:v>
                </c:pt>
                <c:pt idx="1762">
                  <c:v>-8.291071906028076E-3</c:v>
                </c:pt>
                <c:pt idx="1763">
                  <c:v>5.3176721116029004E-3</c:v>
                </c:pt>
                <c:pt idx="1764">
                  <c:v>1.0922044120418389E-2</c:v>
                </c:pt>
                <c:pt idx="1765">
                  <c:v>9.2220441204183892E-3</c:v>
                </c:pt>
                <c:pt idx="1766">
                  <c:v>1.5822044120418391E-2</c:v>
                </c:pt>
                <c:pt idx="1767">
                  <c:v>8.3395321556803455E-3</c:v>
                </c:pt>
                <c:pt idx="1768">
                  <c:v>1.3757020190942298E-2</c:v>
                </c:pt>
                <c:pt idx="1769">
                  <c:v>2.3246090168903579E-2</c:v>
                </c:pt>
                <c:pt idx="1770">
                  <c:v>6.7504621777190665E-3</c:v>
                </c:pt>
                <c:pt idx="1771">
                  <c:v>-1.4475769875173867E-2</c:v>
                </c:pt>
                <c:pt idx="1772">
                  <c:v>-4.5932579104358212E-3</c:v>
                </c:pt>
                <c:pt idx="1773">
                  <c:v>1.1013300102787412E-2</c:v>
                </c:pt>
                <c:pt idx="1774">
                  <c:v>7.1067420895641791E-3</c:v>
                </c:pt>
                <c:pt idx="1775">
                  <c:v>5.2001840763409466E-3</c:v>
                </c:pt>
                <c:pt idx="1776">
                  <c:v>1.6089280939719235E-3</c:v>
                </c:pt>
                <c:pt idx="1777">
                  <c:v>-1.4801418839893547E-3</c:v>
                </c:pt>
                <c:pt idx="1778">
                  <c:v>9.5220441204183891E-3</c:v>
                </c:pt>
                <c:pt idx="1779">
                  <c:v>7.4390416449583328E-4</c:v>
                </c:pt>
                <c:pt idx="1780">
                  <c:v>-2.223861972144242E-3</c:v>
                </c:pt>
                <c:pt idx="1781">
                  <c:v>4.8269604107899103E-4</c:v>
                </c:pt>
                <c:pt idx="1782">
                  <c:v>2.4761380278557582E-3</c:v>
                </c:pt>
                <c:pt idx="1783">
                  <c:v>-4.0391640029984527E-3</c:v>
                </c:pt>
                <c:pt idx="1784">
                  <c:v>1.4553396614733677E-4</c:v>
                </c:pt>
                <c:pt idx="1785">
                  <c:v>-8.3457220162216853E-3</c:v>
                </c:pt>
                <c:pt idx="1786">
                  <c:v>-4.3479199418296395E-4</c:v>
                </c:pt>
                <c:pt idx="1787">
                  <c:v>-6.8413500074061967E-3</c:v>
                </c:pt>
                <c:pt idx="1788">
                  <c:v>4.0673940102247804E-3</c:v>
                </c:pt>
                <c:pt idx="1789">
                  <c:v>1.0308928093971924E-2</c:v>
                </c:pt>
                <c:pt idx="1790">
                  <c:v>-6.9719540691146184E-3</c:v>
                </c:pt>
                <c:pt idx="1791">
                  <c:v>1.2367392206989307E-4</c:v>
                </c:pt>
                <c:pt idx="1792">
                  <c:v>5.3433479617395925E-3</c:v>
                </c:pt>
                <c:pt idx="1793">
                  <c:v>1.5652080058170361E-3</c:v>
                </c:pt>
                <c:pt idx="1794">
                  <c:v>1.746739401022478E-2</c:v>
                </c:pt>
                <c:pt idx="1795">
                  <c:v>-4.1347919941829639E-3</c:v>
                </c:pt>
                <c:pt idx="1796">
                  <c:v>-1.1850094025037174E-2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F7-4F37-9B16-B874C48DE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377856"/>
        <c:axId val="282036480"/>
      </c:scatterChart>
      <c:valAx>
        <c:axId val="28437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82036480"/>
        <c:crosses val="autoZero"/>
        <c:crossBetween val="midCat"/>
      </c:valAx>
      <c:valAx>
        <c:axId val="282036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377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Volume  Residual Plot</a:t>
            </a:r>
          </a:p>
        </c:rich>
      </c:tx>
      <c:layout>
        <c:manualLayout>
          <c:xMode val="edge"/>
          <c:yMode val="edge"/>
          <c:x val="0.30112833552056001"/>
          <c:y val="0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'Hot-cold all-old'!$C$2:$C$1798</c:f>
              <c:numCache>
                <c:formatCode>#,##0_);\(#,##0\)</c:formatCode>
                <c:ptCount val="1797"/>
                <c:pt idx="0">
                  <c:v>1959200</c:v>
                </c:pt>
                <c:pt idx="1">
                  <c:v>1019700</c:v>
                </c:pt>
                <c:pt idx="2">
                  <c:v>885400</c:v>
                </c:pt>
                <c:pt idx="3">
                  <c:v>993400</c:v>
                </c:pt>
                <c:pt idx="4">
                  <c:v>582500</c:v>
                </c:pt>
                <c:pt idx="5">
                  <c:v>1189800</c:v>
                </c:pt>
                <c:pt idx="6">
                  <c:v>2121300</c:v>
                </c:pt>
                <c:pt idx="7">
                  <c:v>1795300</c:v>
                </c:pt>
                <c:pt idx="8">
                  <c:v>933000</c:v>
                </c:pt>
                <c:pt idx="9">
                  <c:v>1110900</c:v>
                </c:pt>
                <c:pt idx="10">
                  <c:v>1457700</c:v>
                </c:pt>
                <c:pt idx="11">
                  <c:v>1180900</c:v>
                </c:pt>
                <c:pt idx="12">
                  <c:v>1354400</c:v>
                </c:pt>
                <c:pt idx="13">
                  <c:v>960900</c:v>
                </c:pt>
                <c:pt idx="14">
                  <c:v>719200</c:v>
                </c:pt>
                <c:pt idx="15">
                  <c:v>895500</c:v>
                </c:pt>
                <c:pt idx="16">
                  <c:v>1127700</c:v>
                </c:pt>
                <c:pt idx="17">
                  <c:v>1273200</c:v>
                </c:pt>
                <c:pt idx="18">
                  <c:v>1111900</c:v>
                </c:pt>
                <c:pt idx="19">
                  <c:v>1628800</c:v>
                </c:pt>
                <c:pt idx="20">
                  <c:v>1823100</c:v>
                </c:pt>
                <c:pt idx="21">
                  <c:v>1081000</c:v>
                </c:pt>
                <c:pt idx="22">
                  <c:v>917200</c:v>
                </c:pt>
                <c:pt idx="23">
                  <c:v>1136100</c:v>
                </c:pt>
                <c:pt idx="24">
                  <c:v>805200</c:v>
                </c:pt>
                <c:pt idx="25">
                  <c:v>843300</c:v>
                </c:pt>
                <c:pt idx="26">
                  <c:v>1039600</c:v>
                </c:pt>
                <c:pt idx="27">
                  <c:v>978100</c:v>
                </c:pt>
                <c:pt idx="28">
                  <c:v>1017200</c:v>
                </c:pt>
                <c:pt idx="29">
                  <c:v>1374600</c:v>
                </c:pt>
                <c:pt idx="30">
                  <c:v>1071900</c:v>
                </c:pt>
                <c:pt idx="31">
                  <c:v>3243400</c:v>
                </c:pt>
                <c:pt idx="32">
                  <c:v>2091000</c:v>
                </c:pt>
                <c:pt idx="33">
                  <c:v>1321400</c:v>
                </c:pt>
                <c:pt idx="34">
                  <c:v>2106000</c:v>
                </c:pt>
                <c:pt idx="35">
                  <c:v>3394600</c:v>
                </c:pt>
                <c:pt idx="36">
                  <c:v>4734000</c:v>
                </c:pt>
                <c:pt idx="37">
                  <c:v>2536200</c:v>
                </c:pt>
                <c:pt idx="38">
                  <c:v>2227400</c:v>
                </c:pt>
                <c:pt idx="39">
                  <c:v>2176300</c:v>
                </c:pt>
                <c:pt idx="40">
                  <c:v>2604800</c:v>
                </c:pt>
                <c:pt idx="41">
                  <c:v>2229800</c:v>
                </c:pt>
                <c:pt idx="42">
                  <c:v>1333200</c:v>
                </c:pt>
                <c:pt idx="43">
                  <c:v>1663900</c:v>
                </c:pt>
                <c:pt idx="44">
                  <c:v>1538800</c:v>
                </c:pt>
                <c:pt idx="45">
                  <c:v>2213800</c:v>
                </c:pt>
                <c:pt idx="46">
                  <c:v>1723100</c:v>
                </c:pt>
                <c:pt idx="47">
                  <c:v>889600</c:v>
                </c:pt>
                <c:pt idx="48">
                  <c:v>1659300</c:v>
                </c:pt>
                <c:pt idx="49">
                  <c:v>1216600</c:v>
                </c:pt>
                <c:pt idx="50">
                  <c:v>2000500</c:v>
                </c:pt>
                <c:pt idx="51">
                  <c:v>3457100</c:v>
                </c:pt>
                <c:pt idx="52">
                  <c:v>1468600</c:v>
                </c:pt>
                <c:pt idx="53">
                  <c:v>3193600</c:v>
                </c:pt>
                <c:pt idx="54">
                  <c:v>1684700</c:v>
                </c:pt>
                <c:pt idx="55">
                  <c:v>1275000</c:v>
                </c:pt>
                <c:pt idx="56">
                  <c:v>1911400</c:v>
                </c:pt>
                <c:pt idx="57">
                  <c:v>1389900</c:v>
                </c:pt>
                <c:pt idx="58">
                  <c:v>1477500</c:v>
                </c:pt>
                <c:pt idx="59">
                  <c:v>1362800</c:v>
                </c:pt>
                <c:pt idx="60">
                  <c:v>1778600</c:v>
                </c:pt>
                <c:pt idx="61">
                  <c:v>1161300</c:v>
                </c:pt>
                <c:pt idx="62">
                  <c:v>967300</c:v>
                </c:pt>
                <c:pt idx="63">
                  <c:v>998800</c:v>
                </c:pt>
                <c:pt idx="64">
                  <c:v>1271400</c:v>
                </c:pt>
                <c:pt idx="65">
                  <c:v>2897800</c:v>
                </c:pt>
                <c:pt idx="66">
                  <c:v>5805800</c:v>
                </c:pt>
                <c:pt idx="67">
                  <c:v>3042200</c:v>
                </c:pt>
                <c:pt idx="68">
                  <c:v>1419900</c:v>
                </c:pt>
                <c:pt idx="69">
                  <c:v>1319700</c:v>
                </c:pt>
                <c:pt idx="70">
                  <c:v>4102800</c:v>
                </c:pt>
                <c:pt idx="71">
                  <c:v>11912600</c:v>
                </c:pt>
                <c:pt idx="72">
                  <c:v>5421300</c:v>
                </c:pt>
                <c:pt idx="73">
                  <c:v>6344000</c:v>
                </c:pt>
                <c:pt idx="74">
                  <c:v>12329500</c:v>
                </c:pt>
                <c:pt idx="75">
                  <c:v>8529900</c:v>
                </c:pt>
                <c:pt idx="76">
                  <c:v>7571600</c:v>
                </c:pt>
                <c:pt idx="77">
                  <c:v>6791400</c:v>
                </c:pt>
                <c:pt idx="78">
                  <c:v>10758300</c:v>
                </c:pt>
                <c:pt idx="79">
                  <c:v>10643700</c:v>
                </c:pt>
                <c:pt idx="80">
                  <c:v>3451400</c:v>
                </c:pt>
                <c:pt idx="81">
                  <c:v>7436100</c:v>
                </c:pt>
                <c:pt idx="82">
                  <c:v>7984100</c:v>
                </c:pt>
                <c:pt idx="83">
                  <c:v>8495800</c:v>
                </c:pt>
                <c:pt idx="84">
                  <c:v>5230500</c:v>
                </c:pt>
                <c:pt idx="85">
                  <c:v>5444200</c:v>
                </c:pt>
                <c:pt idx="86">
                  <c:v>3583000</c:v>
                </c:pt>
                <c:pt idx="87">
                  <c:v>7997700</c:v>
                </c:pt>
                <c:pt idx="88">
                  <c:v>2684600</c:v>
                </c:pt>
                <c:pt idx="89">
                  <c:v>5718000</c:v>
                </c:pt>
                <c:pt idx="90">
                  <c:v>3535500</c:v>
                </c:pt>
                <c:pt idx="91">
                  <c:v>5257300</c:v>
                </c:pt>
                <c:pt idx="92">
                  <c:v>3964300</c:v>
                </c:pt>
                <c:pt idx="93">
                  <c:v>3187700</c:v>
                </c:pt>
                <c:pt idx="94">
                  <c:v>2939900</c:v>
                </c:pt>
                <c:pt idx="95">
                  <c:v>6151500</c:v>
                </c:pt>
                <c:pt idx="96">
                  <c:v>4742000</c:v>
                </c:pt>
                <c:pt idx="97">
                  <c:v>3996700</c:v>
                </c:pt>
                <c:pt idx="98">
                  <c:v>4600100</c:v>
                </c:pt>
                <c:pt idx="99">
                  <c:v>3065500</c:v>
                </c:pt>
                <c:pt idx="100">
                  <c:v>4142700</c:v>
                </c:pt>
                <c:pt idx="101">
                  <c:v>3882800</c:v>
                </c:pt>
                <c:pt idx="102">
                  <c:v>1656800</c:v>
                </c:pt>
                <c:pt idx="103">
                  <c:v>1983000</c:v>
                </c:pt>
                <c:pt idx="104">
                  <c:v>6900500</c:v>
                </c:pt>
                <c:pt idx="105">
                  <c:v>3572500</c:v>
                </c:pt>
                <c:pt idx="106">
                  <c:v>14076800</c:v>
                </c:pt>
                <c:pt idx="107">
                  <c:v>11338100</c:v>
                </c:pt>
                <c:pt idx="108">
                  <c:v>8087900</c:v>
                </c:pt>
                <c:pt idx="109">
                  <c:v>8896200</c:v>
                </c:pt>
                <c:pt idx="110">
                  <c:v>7011600</c:v>
                </c:pt>
                <c:pt idx="111">
                  <c:v>4773200</c:v>
                </c:pt>
                <c:pt idx="112">
                  <c:v>5440800</c:v>
                </c:pt>
                <c:pt idx="113">
                  <c:v>4946500</c:v>
                </c:pt>
                <c:pt idx="114">
                  <c:v>10620300</c:v>
                </c:pt>
                <c:pt idx="115">
                  <c:v>5440200</c:v>
                </c:pt>
                <c:pt idx="116">
                  <c:v>4905900</c:v>
                </c:pt>
                <c:pt idx="117">
                  <c:v>5306300</c:v>
                </c:pt>
                <c:pt idx="118">
                  <c:v>6968500</c:v>
                </c:pt>
                <c:pt idx="119">
                  <c:v>4795600</c:v>
                </c:pt>
                <c:pt idx="120">
                  <c:v>7509500</c:v>
                </c:pt>
                <c:pt idx="121">
                  <c:v>6123500</c:v>
                </c:pt>
                <c:pt idx="122">
                  <c:v>4598100</c:v>
                </c:pt>
                <c:pt idx="123">
                  <c:v>5006200</c:v>
                </c:pt>
                <c:pt idx="124">
                  <c:v>5167900</c:v>
                </c:pt>
                <c:pt idx="125">
                  <c:v>9755000</c:v>
                </c:pt>
                <c:pt idx="126">
                  <c:v>3153800</c:v>
                </c:pt>
                <c:pt idx="127">
                  <c:v>3195900</c:v>
                </c:pt>
                <c:pt idx="128">
                  <c:v>8065000</c:v>
                </c:pt>
                <c:pt idx="129">
                  <c:v>3965000</c:v>
                </c:pt>
                <c:pt idx="130">
                  <c:v>8248800</c:v>
                </c:pt>
                <c:pt idx="131">
                  <c:v>6333407</c:v>
                </c:pt>
                <c:pt idx="132">
                  <c:v>5429485</c:v>
                </c:pt>
                <c:pt idx="133">
                  <c:v>4843183</c:v>
                </c:pt>
                <c:pt idx="134">
                  <c:v>8168848</c:v>
                </c:pt>
                <c:pt idx="135">
                  <c:v>12644100</c:v>
                </c:pt>
                <c:pt idx="136">
                  <c:v>8096200</c:v>
                </c:pt>
                <c:pt idx="137">
                  <c:v>8989800</c:v>
                </c:pt>
                <c:pt idx="138">
                  <c:v>6477500</c:v>
                </c:pt>
                <c:pt idx="139">
                  <c:v>3455500</c:v>
                </c:pt>
                <c:pt idx="140">
                  <c:v>4831653</c:v>
                </c:pt>
                <c:pt idx="141">
                  <c:v>6893800</c:v>
                </c:pt>
                <c:pt idx="142">
                  <c:v>9389600</c:v>
                </c:pt>
                <c:pt idx="143">
                  <c:v>6096165</c:v>
                </c:pt>
                <c:pt idx="144">
                  <c:v>9351900</c:v>
                </c:pt>
                <c:pt idx="145">
                  <c:v>4931300</c:v>
                </c:pt>
                <c:pt idx="146">
                  <c:v>7974481</c:v>
                </c:pt>
                <c:pt idx="147">
                  <c:v>6487106</c:v>
                </c:pt>
                <c:pt idx="148">
                  <c:v>4594284</c:v>
                </c:pt>
                <c:pt idx="149">
                  <c:v>4406948</c:v>
                </c:pt>
                <c:pt idx="150">
                  <c:v>4215959</c:v>
                </c:pt>
                <c:pt idx="151">
                  <c:v>4839239</c:v>
                </c:pt>
                <c:pt idx="152">
                  <c:v>7153411</c:v>
                </c:pt>
                <c:pt idx="153">
                  <c:v>8605800</c:v>
                </c:pt>
                <c:pt idx="154">
                  <c:v>3819600</c:v>
                </c:pt>
                <c:pt idx="155">
                  <c:v>6104533</c:v>
                </c:pt>
                <c:pt idx="156">
                  <c:v>5956356</c:v>
                </c:pt>
                <c:pt idx="157">
                  <c:v>2963600</c:v>
                </c:pt>
                <c:pt idx="158">
                  <c:v>7273290</c:v>
                </c:pt>
                <c:pt idx="159">
                  <c:v>6576445</c:v>
                </c:pt>
                <c:pt idx="160">
                  <c:v>9045689</c:v>
                </c:pt>
                <c:pt idx="161">
                  <c:v>9136534</c:v>
                </c:pt>
                <c:pt idx="162">
                  <c:v>4551800</c:v>
                </c:pt>
                <c:pt idx="163">
                  <c:v>5579000</c:v>
                </c:pt>
                <c:pt idx="164">
                  <c:v>12839177</c:v>
                </c:pt>
                <c:pt idx="165">
                  <c:v>12352881</c:v>
                </c:pt>
                <c:pt idx="166">
                  <c:v>9500800</c:v>
                </c:pt>
                <c:pt idx="167">
                  <c:v>3843200</c:v>
                </c:pt>
                <c:pt idx="168">
                  <c:v>3303400</c:v>
                </c:pt>
                <c:pt idx="169">
                  <c:v>3939700</c:v>
                </c:pt>
                <c:pt idx="170">
                  <c:v>3057940</c:v>
                </c:pt>
                <c:pt idx="171">
                  <c:v>6919178</c:v>
                </c:pt>
                <c:pt idx="172">
                  <c:v>4219980</c:v>
                </c:pt>
                <c:pt idx="173">
                  <c:v>3209619</c:v>
                </c:pt>
                <c:pt idx="174">
                  <c:v>3480500</c:v>
                </c:pt>
                <c:pt idx="175">
                  <c:v>10716888</c:v>
                </c:pt>
                <c:pt idx="176">
                  <c:v>6101624</c:v>
                </c:pt>
                <c:pt idx="177">
                  <c:v>5371000</c:v>
                </c:pt>
                <c:pt idx="178">
                  <c:v>6965930</c:v>
                </c:pt>
                <c:pt idx="179">
                  <c:v>3281456</c:v>
                </c:pt>
                <c:pt idx="180">
                  <c:v>4027680</c:v>
                </c:pt>
                <c:pt idx="181">
                  <c:v>4547552</c:v>
                </c:pt>
                <c:pt idx="182">
                  <c:v>6155894</c:v>
                </c:pt>
                <c:pt idx="183">
                  <c:v>3800681</c:v>
                </c:pt>
                <c:pt idx="184">
                  <c:v>3872150</c:v>
                </c:pt>
                <c:pt idx="185">
                  <c:v>3265571</c:v>
                </c:pt>
                <c:pt idx="186">
                  <c:v>3910440</c:v>
                </c:pt>
                <c:pt idx="187">
                  <c:v>4939953</c:v>
                </c:pt>
                <c:pt idx="188">
                  <c:v>4502245</c:v>
                </c:pt>
                <c:pt idx="189">
                  <c:v>3029532</c:v>
                </c:pt>
                <c:pt idx="190">
                  <c:v>4800338</c:v>
                </c:pt>
                <c:pt idx="191">
                  <c:v>6099279</c:v>
                </c:pt>
                <c:pt idx="192">
                  <c:v>4979483</c:v>
                </c:pt>
                <c:pt idx="193">
                  <c:v>3645304</c:v>
                </c:pt>
                <c:pt idx="194">
                  <c:v>4578545</c:v>
                </c:pt>
                <c:pt idx="195">
                  <c:v>8866973</c:v>
                </c:pt>
                <c:pt idx="196">
                  <c:v>8512382</c:v>
                </c:pt>
                <c:pt idx="197">
                  <c:v>6303254</c:v>
                </c:pt>
                <c:pt idx="198">
                  <c:v>6068490</c:v>
                </c:pt>
                <c:pt idx="199">
                  <c:v>4634040</c:v>
                </c:pt>
                <c:pt idx="200">
                  <c:v>2555576</c:v>
                </c:pt>
                <c:pt idx="201">
                  <c:v>3830650</c:v>
                </c:pt>
                <c:pt idx="202">
                  <c:v>4448668</c:v>
                </c:pt>
                <c:pt idx="203">
                  <c:v>2787790</c:v>
                </c:pt>
                <c:pt idx="204">
                  <c:v>8598970</c:v>
                </c:pt>
                <c:pt idx="205">
                  <c:v>6156545</c:v>
                </c:pt>
                <c:pt idx="206">
                  <c:v>7145304</c:v>
                </c:pt>
                <c:pt idx="207">
                  <c:v>7105895</c:v>
                </c:pt>
                <c:pt idx="208">
                  <c:v>6446899</c:v>
                </c:pt>
                <c:pt idx="209">
                  <c:v>4172100</c:v>
                </c:pt>
                <c:pt idx="210">
                  <c:v>4685375</c:v>
                </c:pt>
                <c:pt idx="211">
                  <c:v>3858250</c:v>
                </c:pt>
                <c:pt idx="212">
                  <c:v>5739840</c:v>
                </c:pt>
                <c:pt idx="213">
                  <c:v>6117400</c:v>
                </c:pt>
                <c:pt idx="214">
                  <c:v>5836720</c:v>
                </c:pt>
                <c:pt idx="215">
                  <c:v>4462500</c:v>
                </c:pt>
                <c:pt idx="216">
                  <c:v>4059160</c:v>
                </c:pt>
                <c:pt idx="217">
                  <c:v>5844093</c:v>
                </c:pt>
                <c:pt idx="218">
                  <c:v>7871200</c:v>
                </c:pt>
                <c:pt idx="219">
                  <c:v>6012356</c:v>
                </c:pt>
                <c:pt idx="220">
                  <c:v>6187509</c:v>
                </c:pt>
                <c:pt idx="221">
                  <c:v>6220628</c:v>
                </c:pt>
                <c:pt idx="222">
                  <c:v>3787195</c:v>
                </c:pt>
                <c:pt idx="223">
                  <c:v>2450364</c:v>
                </c:pt>
                <c:pt idx="224">
                  <c:v>2135900</c:v>
                </c:pt>
                <c:pt idx="225">
                  <c:v>3025200</c:v>
                </c:pt>
                <c:pt idx="226">
                  <c:v>5321901</c:v>
                </c:pt>
                <c:pt idx="227">
                  <c:v>5314800</c:v>
                </c:pt>
                <c:pt idx="228">
                  <c:v>9078537</c:v>
                </c:pt>
                <c:pt idx="229">
                  <c:v>14184550</c:v>
                </c:pt>
                <c:pt idx="230">
                  <c:v>6642100</c:v>
                </c:pt>
                <c:pt idx="231">
                  <c:v>5165300</c:v>
                </c:pt>
                <c:pt idx="232">
                  <c:v>5766275</c:v>
                </c:pt>
                <c:pt idx="233">
                  <c:v>4180638</c:v>
                </c:pt>
                <c:pt idx="234">
                  <c:v>3588175</c:v>
                </c:pt>
                <c:pt idx="235">
                  <c:v>3124320</c:v>
                </c:pt>
                <c:pt idx="236">
                  <c:v>4523086</c:v>
                </c:pt>
                <c:pt idx="237">
                  <c:v>3829979</c:v>
                </c:pt>
                <c:pt idx="238">
                  <c:v>4343201</c:v>
                </c:pt>
                <c:pt idx="239">
                  <c:v>4118557</c:v>
                </c:pt>
                <c:pt idx="240">
                  <c:v>6732419</c:v>
                </c:pt>
                <c:pt idx="241">
                  <c:v>7205071</c:v>
                </c:pt>
                <c:pt idx="242">
                  <c:v>4735014</c:v>
                </c:pt>
                <c:pt idx="243">
                  <c:v>4277222</c:v>
                </c:pt>
                <c:pt idx="244">
                  <c:v>4352322</c:v>
                </c:pt>
                <c:pt idx="245">
                  <c:v>5510197</c:v>
                </c:pt>
                <c:pt idx="246">
                  <c:v>5484111</c:v>
                </c:pt>
                <c:pt idx="247">
                  <c:v>8234160</c:v>
                </c:pt>
                <c:pt idx="248">
                  <c:v>7516146</c:v>
                </c:pt>
                <c:pt idx="249">
                  <c:v>4747870</c:v>
                </c:pt>
                <c:pt idx="250">
                  <c:v>6562756</c:v>
                </c:pt>
                <c:pt idx="251">
                  <c:v>4111200</c:v>
                </c:pt>
                <c:pt idx="252">
                  <c:v>3933100</c:v>
                </c:pt>
                <c:pt idx="253">
                  <c:v>4489975</c:v>
                </c:pt>
                <c:pt idx="254">
                  <c:v>11504823</c:v>
                </c:pt>
                <c:pt idx="255">
                  <c:v>7124325</c:v>
                </c:pt>
                <c:pt idx="256">
                  <c:v>4887100</c:v>
                </c:pt>
                <c:pt idx="257">
                  <c:v>4364700</c:v>
                </c:pt>
                <c:pt idx="258">
                  <c:v>3860000</c:v>
                </c:pt>
                <c:pt idx="259">
                  <c:v>3288200</c:v>
                </c:pt>
                <c:pt idx="260">
                  <c:v>1698500</c:v>
                </c:pt>
                <c:pt idx="261">
                  <c:v>1601531</c:v>
                </c:pt>
                <c:pt idx="262">
                  <c:v>2727800</c:v>
                </c:pt>
                <c:pt idx="263">
                  <c:v>2356300</c:v>
                </c:pt>
                <c:pt idx="264">
                  <c:v>2180000</c:v>
                </c:pt>
                <c:pt idx="265">
                  <c:v>2028000</c:v>
                </c:pt>
                <c:pt idx="266">
                  <c:v>3140000</c:v>
                </c:pt>
                <c:pt idx="267">
                  <c:v>3144400</c:v>
                </c:pt>
                <c:pt idx="268">
                  <c:v>1824745</c:v>
                </c:pt>
                <c:pt idx="269">
                  <c:v>4145500</c:v>
                </c:pt>
                <c:pt idx="270">
                  <c:v>2794700</c:v>
                </c:pt>
                <c:pt idx="271">
                  <c:v>2457600</c:v>
                </c:pt>
                <c:pt idx="272">
                  <c:v>4565500</c:v>
                </c:pt>
                <c:pt idx="273">
                  <c:v>4745500</c:v>
                </c:pt>
                <c:pt idx="274">
                  <c:v>3450400</c:v>
                </c:pt>
                <c:pt idx="275">
                  <c:v>2235800</c:v>
                </c:pt>
                <c:pt idx="276">
                  <c:v>5908600</c:v>
                </c:pt>
                <c:pt idx="277">
                  <c:v>5666700</c:v>
                </c:pt>
                <c:pt idx="278">
                  <c:v>8014200</c:v>
                </c:pt>
                <c:pt idx="279">
                  <c:v>9667300</c:v>
                </c:pt>
                <c:pt idx="280">
                  <c:v>10805300</c:v>
                </c:pt>
                <c:pt idx="281">
                  <c:v>6093550</c:v>
                </c:pt>
                <c:pt idx="282">
                  <c:v>5553800</c:v>
                </c:pt>
                <c:pt idx="283">
                  <c:v>5204317</c:v>
                </c:pt>
                <c:pt idx="284">
                  <c:v>3365850</c:v>
                </c:pt>
                <c:pt idx="285">
                  <c:v>4320400</c:v>
                </c:pt>
                <c:pt idx="286">
                  <c:v>3569754</c:v>
                </c:pt>
                <c:pt idx="287">
                  <c:v>5723000</c:v>
                </c:pt>
                <c:pt idx="288">
                  <c:v>2738300</c:v>
                </c:pt>
                <c:pt idx="289">
                  <c:v>3100400</c:v>
                </c:pt>
                <c:pt idx="290">
                  <c:v>4560800</c:v>
                </c:pt>
                <c:pt idx="291">
                  <c:v>4337700</c:v>
                </c:pt>
                <c:pt idx="292">
                  <c:v>2639100</c:v>
                </c:pt>
                <c:pt idx="293">
                  <c:v>4959900</c:v>
                </c:pt>
                <c:pt idx="294">
                  <c:v>2766465</c:v>
                </c:pt>
                <c:pt idx="295">
                  <c:v>2456500</c:v>
                </c:pt>
                <c:pt idx="296">
                  <c:v>2639600</c:v>
                </c:pt>
                <c:pt idx="297">
                  <c:v>3268200</c:v>
                </c:pt>
                <c:pt idx="298">
                  <c:v>2949400</c:v>
                </c:pt>
                <c:pt idx="299">
                  <c:v>10504000</c:v>
                </c:pt>
                <c:pt idx="300">
                  <c:v>5233600</c:v>
                </c:pt>
                <c:pt idx="301">
                  <c:v>7663200</c:v>
                </c:pt>
                <c:pt idx="302">
                  <c:v>49150800</c:v>
                </c:pt>
                <c:pt idx="303">
                  <c:v>7280981</c:v>
                </c:pt>
                <c:pt idx="304">
                  <c:v>4401500</c:v>
                </c:pt>
                <c:pt idx="305">
                  <c:v>5451604</c:v>
                </c:pt>
                <c:pt idx="306">
                  <c:v>5491732</c:v>
                </c:pt>
                <c:pt idx="307">
                  <c:v>5201700</c:v>
                </c:pt>
                <c:pt idx="308">
                  <c:v>5631098</c:v>
                </c:pt>
                <c:pt idx="309">
                  <c:v>6797791</c:v>
                </c:pt>
                <c:pt idx="310">
                  <c:v>5057668</c:v>
                </c:pt>
                <c:pt idx="311">
                  <c:v>3957542</c:v>
                </c:pt>
                <c:pt idx="312">
                  <c:v>3984923</c:v>
                </c:pt>
                <c:pt idx="313">
                  <c:v>5996295</c:v>
                </c:pt>
                <c:pt idx="314">
                  <c:v>4572679</c:v>
                </c:pt>
                <c:pt idx="315">
                  <c:v>4736513</c:v>
                </c:pt>
                <c:pt idx="316">
                  <c:v>4292560</c:v>
                </c:pt>
                <c:pt idx="317">
                  <c:v>7672786</c:v>
                </c:pt>
                <c:pt idx="318">
                  <c:v>4651660</c:v>
                </c:pt>
                <c:pt idx="319">
                  <c:v>4287065</c:v>
                </c:pt>
                <c:pt idx="320">
                  <c:v>5722839</c:v>
                </c:pt>
                <c:pt idx="321">
                  <c:v>4947499</c:v>
                </c:pt>
                <c:pt idx="322">
                  <c:v>3401327</c:v>
                </c:pt>
                <c:pt idx="323">
                  <c:v>1362792</c:v>
                </c:pt>
                <c:pt idx="324">
                  <c:v>2961079</c:v>
                </c:pt>
                <c:pt idx="325">
                  <c:v>3651076</c:v>
                </c:pt>
                <c:pt idx="326">
                  <c:v>5958876</c:v>
                </c:pt>
                <c:pt idx="327">
                  <c:v>5026104</c:v>
                </c:pt>
                <c:pt idx="328">
                  <c:v>3870039</c:v>
                </c:pt>
                <c:pt idx="329">
                  <c:v>4191994</c:v>
                </c:pt>
                <c:pt idx="330">
                  <c:v>2549063</c:v>
                </c:pt>
                <c:pt idx="331">
                  <c:v>3105174</c:v>
                </c:pt>
                <c:pt idx="332">
                  <c:v>2981647</c:v>
                </c:pt>
                <c:pt idx="333">
                  <c:v>2728270</c:v>
                </c:pt>
                <c:pt idx="334">
                  <c:v>3682502</c:v>
                </c:pt>
                <c:pt idx="335">
                  <c:v>4541438</c:v>
                </c:pt>
                <c:pt idx="336">
                  <c:v>5879168</c:v>
                </c:pt>
                <c:pt idx="337">
                  <c:v>3119096</c:v>
                </c:pt>
                <c:pt idx="338">
                  <c:v>3117631</c:v>
                </c:pt>
                <c:pt idx="339">
                  <c:v>3415851</c:v>
                </c:pt>
                <c:pt idx="340">
                  <c:v>3569234</c:v>
                </c:pt>
                <c:pt idx="341">
                  <c:v>2568818</c:v>
                </c:pt>
                <c:pt idx="342">
                  <c:v>2441936</c:v>
                </c:pt>
                <c:pt idx="343">
                  <c:v>3274006</c:v>
                </c:pt>
                <c:pt idx="344">
                  <c:v>1922531</c:v>
                </c:pt>
                <c:pt idx="345">
                  <c:v>1526637</c:v>
                </c:pt>
                <c:pt idx="346">
                  <c:v>1926683</c:v>
                </c:pt>
                <c:pt idx="347">
                  <c:v>2618623</c:v>
                </c:pt>
                <c:pt idx="348">
                  <c:v>1940041</c:v>
                </c:pt>
                <c:pt idx="349">
                  <c:v>3205061</c:v>
                </c:pt>
                <c:pt idx="350">
                  <c:v>1963314</c:v>
                </c:pt>
                <c:pt idx="351">
                  <c:v>5766968</c:v>
                </c:pt>
                <c:pt idx="352">
                  <c:v>4471279</c:v>
                </c:pt>
                <c:pt idx="353">
                  <c:v>3945924</c:v>
                </c:pt>
                <c:pt idx="354">
                  <c:v>4271923</c:v>
                </c:pt>
                <c:pt idx="355">
                  <c:v>3728550</c:v>
                </c:pt>
                <c:pt idx="356">
                  <c:v>3795805</c:v>
                </c:pt>
                <c:pt idx="357">
                  <c:v>4735696</c:v>
                </c:pt>
                <c:pt idx="358">
                  <c:v>6844254</c:v>
                </c:pt>
                <c:pt idx="359">
                  <c:v>6913124</c:v>
                </c:pt>
                <c:pt idx="360">
                  <c:v>6635584</c:v>
                </c:pt>
                <c:pt idx="361">
                  <c:v>4702562</c:v>
                </c:pt>
                <c:pt idx="362">
                  <c:v>4122844</c:v>
                </c:pt>
                <c:pt idx="363">
                  <c:v>4094290</c:v>
                </c:pt>
                <c:pt idx="364">
                  <c:v>3509047</c:v>
                </c:pt>
                <c:pt idx="365">
                  <c:v>3948504</c:v>
                </c:pt>
                <c:pt idx="366">
                  <c:v>4577076</c:v>
                </c:pt>
                <c:pt idx="367">
                  <c:v>3757471</c:v>
                </c:pt>
                <c:pt idx="368">
                  <c:v>4420033</c:v>
                </c:pt>
                <c:pt idx="369">
                  <c:v>15529092</c:v>
                </c:pt>
                <c:pt idx="370">
                  <c:v>8163027</c:v>
                </c:pt>
                <c:pt idx="371">
                  <c:v>5863402</c:v>
                </c:pt>
                <c:pt idx="372">
                  <c:v>3457068</c:v>
                </c:pt>
                <c:pt idx="373">
                  <c:v>3053172</c:v>
                </c:pt>
                <c:pt idx="374">
                  <c:v>4714910</c:v>
                </c:pt>
                <c:pt idx="375">
                  <c:v>3877028</c:v>
                </c:pt>
                <c:pt idx="376">
                  <c:v>3443860</c:v>
                </c:pt>
                <c:pt idx="377">
                  <c:v>3484795</c:v>
                </c:pt>
                <c:pt idx="378">
                  <c:v>4017408</c:v>
                </c:pt>
                <c:pt idx="379">
                  <c:v>3573347</c:v>
                </c:pt>
                <c:pt idx="380">
                  <c:v>2989503</c:v>
                </c:pt>
                <c:pt idx="381">
                  <c:v>3204253</c:v>
                </c:pt>
                <c:pt idx="382">
                  <c:v>2710336</c:v>
                </c:pt>
                <c:pt idx="383">
                  <c:v>2559526</c:v>
                </c:pt>
                <c:pt idx="384">
                  <c:v>1893237</c:v>
                </c:pt>
                <c:pt idx="385">
                  <c:v>4935114</c:v>
                </c:pt>
                <c:pt idx="386">
                  <c:v>6796807</c:v>
                </c:pt>
                <c:pt idx="387">
                  <c:v>5283211</c:v>
                </c:pt>
                <c:pt idx="388">
                  <c:v>3869864</c:v>
                </c:pt>
                <c:pt idx="389">
                  <c:v>4412937</c:v>
                </c:pt>
                <c:pt idx="390">
                  <c:v>5398304</c:v>
                </c:pt>
                <c:pt idx="391">
                  <c:v>5506608</c:v>
                </c:pt>
                <c:pt idx="392">
                  <c:v>4628713</c:v>
                </c:pt>
                <c:pt idx="393">
                  <c:v>5099054</c:v>
                </c:pt>
                <c:pt idx="394">
                  <c:v>4837787</c:v>
                </c:pt>
                <c:pt idx="395">
                  <c:v>6792958</c:v>
                </c:pt>
                <c:pt idx="396">
                  <c:v>4505496</c:v>
                </c:pt>
                <c:pt idx="397">
                  <c:v>4753646</c:v>
                </c:pt>
                <c:pt idx="398">
                  <c:v>3175283</c:v>
                </c:pt>
                <c:pt idx="399">
                  <c:v>2483591</c:v>
                </c:pt>
                <c:pt idx="400">
                  <c:v>2554170</c:v>
                </c:pt>
                <c:pt idx="401">
                  <c:v>2426932</c:v>
                </c:pt>
                <c:pt idx="402">
                  <c:v>2034292</c:v>
                </c:pt>
                <c:pt idx="403">
                  <c:v>2586754</c:v>
                </c:pt>
                <c:pt idx="404">
                  <c:v>3781533</c:v>
                </c:pt>
                <c:pt idx="405">
                  <c:v>3331822</c:v>
                </c:pt>
                <c:pt idx="406">
                  <c:v>2617204</c:v>
                </c:pt>
                <c:pt idx="407">
                  <c:v>2302385</c:v>
                </c:pt>
                <c:pt idx="408">
                  <c:v>2582055</c:v>
                </c:pt>
                <c:pt idx="409">
                  <c:v>2762537</c:v>
                </c:pt>
                <c:pt idx="410">
                  <c:v>2185494</c:v>
                </c:pt>
                <c:pt idx="411">
                  <c:v>2230522</c:v>
                </c:pt>
                <c:pt idx="412">
                  <c:v>1760488</c:v>
                </c:pt>
                <c:pt idx="413">
                  <c:v>2114350</c:v>
                </c:pt>
                <c:pt idx="414">
                  <c:v>2246070</c:v>
                </c:pt>
                <c:pt idx="415">
                  <c:v>2764332</c:v>
                </c:pt>
                <c:pt idx="416">
                  <c:v>2598478</c:v>
                </c:pt>
                <c:pt idx="417">
                  <c:v>1798395</c:v>
                </c:pt>
                <c:pt idx="418">
                  <c:v>2429228</c:v>
                </c:pt>
                <c:pt idx="419">
                  <c:v>2337734</c:v>
                </c:pt>
                <c:pt idx="420">
                  <c:v>2627200</c:v>
                </c:pt>
                <c:pt idx="421">
                  <c:v>2293188</c:v>
                </c:pt>
                <c:pt idx="422">
                  <c:v>2746146</c:v>
                </c:pt>
                <c:pt idx="423">
                  <c:v>2643609</c:v>
                </c:pt>
                <c:pt idx="424">
                  <c:v>2731831</c:v>
                </c:pt>
                <c:pt idx="425">
                  <c:v>2868139</c:v>
                </c:pt>
                <c:pt idx="426">
                  <c:v>9728810</c:v>
                </c:pt>
                <c:pt idx="427">
                  <c:v>7916137</c:v>
                </c:pt>
                <c:pt idx="428">
                  <c:v>3512680</c:v>
                </c:pt>
                <c:pt idx="429">
                  <c:v>4278774</c:v>
                </c:pt>
                <c:pt idx="430">
                  <c:v>3142205</c:v>
                </c:pt>
                <c:pt idx="431">
                  <c:v>2568970</c:v>
                </c:pt>
                <c:pt idx="432">
                  <c:v>3253763</c:v>
                </c:pt>
                <c:pt idx="433">
                  <c:v>3149989</c:v>
                </c:pt>
                <c:pt idx="434">
                  <c:v>3609754</c:v>
                </c:pt>
                <c:pt idx="435">
                  <c:v>2972290</c:v>
                </c:pt>
                <c:pt idx="436">
                  <c:v>3255843</c:v>
                </c:pt>
                <c:pt idx="437">
                  <c:v>4080478</c:v>
                </c:pt>
                <c:pt idx="438">
                  <c:v>3185762</c:v>
                </c:pt>
                <c:pt idx="439">
                  <c:v>3144511</c:v>
                </c:pt>
                <c:pt idx="440">
                  <c:v>2612157</c:v>
                </c:pt>
                <c:pt idx="441">
                  <c:v>3278342</c:v>
                </c:pt>
                <c:pt idx="442">
                  <c:v>2727508</c:v>
                </c:pt>
                <c:pt idx="443">
                  <c:v>2295513</c:v>
                </c:pt>
                <c:pt idx="444">
                  <c:v>2837084</c:v>
                </c:pt>
                <c:pt idx="445">
                  <c:v>4820690</c:v>
                </c:pt>
                <c:pt idx="446">
                  <c:v>5768071</c:v>
                </c:pt>
                <c:pt idx="447">
                  <c:v>4654043</c:v>
                </c:pt>
                <c:pt idx="448">
                  <c:v>4063693</c:v>
                </c:pt>
                <c:pt idx="449">
                  <c:v>4224923</c:v>
                </c:pt>
                <c:pt idx="450">
                  <c:v>4292301</c:v>
                </c:pt>
                <c:pt idx="451">
                  <c:v>3437132</c:v>
                </c:pt>
                <c:pt idx="452">
                  <c:v>4174865</c:v>
                </c:pt>
                <c:pt idx="453">
                  <c:v>2931871</c:v>
                </c:pt>
                <c:pt idx="454">
                  <c:v>2777717</c:v>
                </c:pt>
                <c:pt idx="455">
                  <c:v>2397282</c:v>
                </c:pt>
                <c:pt idx="456">
                  <c:v>3562455</c:v>
                </c:pt>
                <c:pt idx="457">
                  <c:v>4209855</c:v>
                </c:pt>
                <c:pt idx="458">
                  <c:v>3807785</c:v>
                </c:pt>
                <c:pt idx="459">
                  <c:v>2692249</c:v>
                </c:pt>
                <c:pt idx="460">
                  <c:v>3078512</c:v>
                </c:pt>
                <c:pt idx="461">
                  <c:v>2313082</c:v>
                </c:pt>
                <c:pt idx="462">
                  <c:v>3402012</c:v>
                </c:pt>
                <c:pt idx="463">
                  <c:v>5827032</c:v>
                </c:pt>
                <c:pt idx="464">
                  <c:v>4781140</c:v>
                </c:pt>
                <c:pt idx="465">
                  <c:v>6785859</c:v>
                </c:pt>
                <c:pt idx="466">
                  <c:v>4376234</c:v>
                </c:pt>
                <c:pt idx="467">
                  <c:v>2467872</c:v>
                </c:pt>
                <c:pt idx="468">
                  <c:v>4439209</c:v>
                </c:pt>
                <c:pt idx="469">
                  <c:v>5676057</c:v>
                </c:pt>
                <c:pt idx="470">
                  <c:v>4574584</c:v>
                </c:pt>
                <c:pt idx="471">
                  <c:v>5716230</c:v>
                </c:pt>
                <c:pt idx="472">
                  <c:v>6245725</c:v>
                </c:pt>
                <c:pt idx="473">
                  <c:v>4199222</c:v>
                </c:pt>
                <c:pt idx="474">
                  <c:v>7968805</c:v>
                </c:pt>
                <c:pt idx="475">
                  <c:v>5728179</c:v>
                </c:pt>
                <c:pt idx="476">
                  <c:v>6610644</c:v>
                </c:pt>
                <c:pt idx="477">
                  <c:v>3714627</c:v>
                </c:pt>
                <c:pt idx="478">
                  <c:v>3540681</c:v>
                </c:pt>
                <c:pt idx="479">
                  <c:v>4600943</c:v>
                </c:pt>
                <c:pt idx="480">
                  <c:v>7718876</c:v>
                </c:pt>
                <c:pt idx="481">
                  <c:v>4049068</c:v>
                </c:pt>
                <c:pt idx="482">
                  <c:v>3466986</c:v>
                </c:pt>
                <c:pt idx="483">
                  <c:v>3605797</c:v>
                </c:pt>
                <c:pt idx="484">
                  <c:v>4298521</c:v>
                </c:pt>
                <c:pt idx="485">
                  <c:v>4012685</c:v>
                </c:pt>
                <c:pt idx="486">
                  <c:v>13936830</c:v>
                </c:pt>
                <c:pt idx="487">
                  <c:v>5177223</c:v>
                </c:pt>
                <c:pt idx="488">
                  <c:v>4811996</c:v>
                </c:pt>
                <c:pt idx="489">
                  <c:v>5692796</c:v>
                </c:pt>
                <c:pt idx="490">
                  <c:v>5756636</c:v>
                </c:pt>
                <c:pt idx="491">
                  <c:v>4416564</c:v>
                </c:pt>
                <c:pt idx="492">
                  <c:v>4386885</c:v>
                </c:pt>
                <c:pt idx="493">
                  <c:v>4141471</c:v>
                </c:pt>
                <c:pt idx="494">
                  <c:v>3926690</c:v>
                </c:pt>
                <c:pt idx="495">
                  <c:v>3080822</c:v>
                </c:pt>
                <c:pt idx="496">
                  <c:v>4153829</c:v>
                </c:pt>
                <c:pt idx="497">
                  <c:v>4177214</c:v>
                </c:pt>
                <c:pt idx="498">
                  <c:v>5358379</c:v>
                </c:pt>
                <c:pt idx="499">
                  <c:v>5680143</c:v>
                </c:pt>
                <c:pt idx="500">
                  <c:v>6271262</c:v>
                </c:pt>
                <c:pt idx="501">
                  <c:v>5865821</c:v>
                </c:pt>
                <c:pt idx="502">
                  <c:v>3961309</c:v>
                </c:pt>
                <c:pt idx="503">
                  <c:v>5571590</c:v>
                </c:pt>
                <c:pt idx="504">
                  <c:v>3746953</c:v>
                </c:pt>
                <c:pt idx="505">
                  <c:v>4212404</c:v>
                </c:pt>
                <c:pt idx="506">
                  <c:v>3849727</c:v>
                </c:pt>
                <c:pt idx="507">
                  <c:v>5510280</c:v>
                </c:pt>
                <c:pt idx="508">
                  <c:v>5252905</c:v>
                </c:pt>
                <c:pt idx="509">
                  <c:v>7030154</c:v>
                </c:pt>
                <c:pt idx="510">
                  <c:v>5394592</c:v>
                </c:pt>
                <c:pt idx="511">
                  <c:v>9563366</c:v>
                </c:pt>
                <c:pt idx="512">
                  <c:v>9143479</c:v>
                </c:pt>
                <c:pt idx="513">
                  <c:v>10406258</c:v>
                </c:pt>
                <c:pt idx="514">
                  <c:v>5481237</c:v>
                </c:pt>
                <c:pt idx="515">
                  <c:v>4874671</c:v>
                </c:pt>
                <c:pt idx="516">
                  <c:v>7776069</c:v>
                </c:pt>
                <c:pt idx="517">
                  <c:v>11941551</c:v>
                </c:pt>
                <c:pt idx="518">
                  <c:v>13669892</c:v>
                </c:pt>
                <c:pt idx="519">
                  <c:v>12286636</c:v>
                </c:pt>
                <c:pt idx="520">
                  <c:v>7373025</c:v>
                </c:pt>
                <c:pt idx="521">
                  <c:v>3117906</c:v>
                </c:pt>
                <c:pt idx="522">
                  <c:v>3158138</c:v>
                </c:pt>
                <c:pt idx="523">
                  <c:v>3029127</c:v>
                </c:pt>
                <c:pt idx="524">
                  <c:v>2690076</c:v>
                </c:pt>
                <c:pt idx="525">
                  <c:v>5594311</c:v>
                </c:pt>
                <c:pt idx="526">
                  <c:v>4570972</c:v>
                </c:pt>
                <c:pt idx="527">
                  <c:v>3154795</c:v>
                </c:pt>
                <c:pt idx="528">
                  <c:v>5203037</c:v>
                </c:pt>
                <c:pt idx="529">
                  <c:v>7137056</c:v>
                </c:pt>
                <c:pt idx="530">
                  <c:v>5618432</c:v>
                </c:pt>
                <c:pt idx="531">
                  <c:v>7768636</c:v>
                </c:pt>
                <c:pt idx="532">
                  <c:v>11411201</c:v>
                </c:pt>
                <c:pt idx="533">
                  <c:v>15590036</c:v>
                </c:pt>
                <c:pt idx="534">
                  <c:v>13587281</c:v>
                </c:pt>
                <c:pt idx="535">
                  <c:v>8015352</c:v>
                </c:pt>
                <c:pt idx="536">
                  <c:v>4972741</c:v>
                </c:pt>
                <c:pt idx="537">
                  <c:v>5435066</c:v>
                </c:pt>
                <c:pt idx="538">
                  <c:v>4951275</c:v>
                </c:pt>
                <c:pt idx="539">
                  <c:v>6210928</c:v>
                </c:pt>
                <c:pt idx="540">
                  <c:v>5546197</c:v>
                </c:pt>
                <c:pt idx="541">
                  <c:v>5473818</c:v>
                </c:pt>
                <c:pt idx="542">
                  <c:v>5107512</c:v>
                </c:pt>
                <c:pt idx="543">
                  <c:v>4171490</c:v>
                </c:pt>
                <c:pt idx="544">
                  <c:v>7951924</c:v>
                </c:pt>
                <c:pt idx="545">
                  <c:v>6394790</c:v>
                </c:pt>
                <c:pt idx="546">
                  <c:v>5640134</c:v>
                </c:pt>
                <c:pt idx="547">
                  <c:v>5432351</c:v>
                </c:pt>
                <c:pt idx="548">
                  <c:v>3548443</c:v>
                </c:pt>
                <c:pt idx="549">
                  <c:v>5113982</c:v>
                </c:pt>
                <c:pt idx="550">
                  <c:v>4472991</c:v>
                </c:pt>
                <c:pt idx="551">
                  <c:v>4825885</c:v>
                </c:pt>
                <c:pt idx="552">
                  <c:v>3442684</c:v>
                </c:pt>
                <c:pt idx="553">
                  <c:v>3750741</c:v>
                </c:pt>
                <c:pt idx="554">
                  <c:v>5531229</c:v>
                </c:pt>
                <c:pt idx="555">
                  <c:v>4929107</c:v>
                </c:pt>
                <c:pt idx="556">
                  <c:v>7287579</c:v>
                </c:pt>
                <c:pt idx="557">
                  <c:v>4544084</c:v>
                </c:pt>
                <c:pt idx="558">
                  <c:v>5247491</c:v>
                </c:pt>
                <c:pt idx="559">
                  <c:v>6306487</c:v>
                </c:pt>
                <c:pt idx="560">
                  <c:v>5628673</c:v>
                </c:pt>
                <c:pt idx="561">
                  <c:v>8338439</c:v>
                </c:pt>
                <c:pt idx="562">
                  <c:v>8105288</c:v>
                </c:pt>
                <c:pt idx="563">
                  <c:v>4862330</c:v>
                </c:pt>
                <c:pt idx="564">
                  <c:v>3737761</c:v>
                </c:pt>
                <c:pt idx="565">
                  <c:v>0</c:v>
                </c:pt>
                <c:pt idx="566">
                  <c:v>1893769</c:v>
                </c:pt>
                <c:pt idx="567">
                  <c:v>4325421</c:v>
                </c:pt>
                <c:pt idx="568">
                  <c:v>4878081</c:v>
                </c:pt>
                <c:pt idx="569">
                  <c:v>8606859</c:v>
                </c:pt>
                <c:pt idx="570">
                  <c:v>4962122</c:v>
                </c:pt>
                <c:pt idx="571">
                  <c:v>4336503</c:v>
                </c:pt>
                <c:pt idx="572">
                  <c:v>10003620</c:v>
                </c:pt>
                <c:pt idx="573">
                  <c:v>6279353</c:v>
                </c:pt>
                <c:pt idx="574">
                  <c:v>5407103</c:v>
                </c:pt>
                <c:pt idx="575">
                  <c:v>5329996</c:v>
                </c:pt>
                <c:pt idx="576">
                  <c:v>6138241</c:v>
                </c:pt>
                <c:pt idx="577">
                  <c:v>4542387</c:v>
                </c:pt>
                <c:pt idx="578">
                  <c:v>7683857</c:v>
                </c:pt>
                <c:pt idx="579">
                  <c:v>5156455</c:v>
                </c:pt>
                <c:pt idx="580">
                  <c:v>4253750</c:v>
                </c:pt>
                <c:pt idx="581">
                  <c:v>4533526</c:v>
                </c:pt>
                <c:pt idx="582">
                  <c:v>3770774</c:v>
                </c:pt>
                <c:pt idx="583">
                  <c:v>3188418</c:v>
                </c:pt>
                <c:pt idx="584">
                  <c:v>1332358</c:v>
                </c:pt>
                <c:pt idx="585">
                  <c:v>0</c:v>
                </c:pt>
                <c:pt idx="586">
                  <c:v>1464591</c:v>
                </c:pt>
                <c:pt idx="587">
                  <c:v>2251375</c:v>
                </c:pt>
                <c:pt idx="588">
                  <c:v>3764885</c:v>
                </c:pt>
                <c:pt idx="589">
                  <c:v>4165220</c:v>
                </c:pt>
                <c:pt idx="590">
                  <c:v>0</c:v>
                </c:pt>
                <c:pt idx="591">
                  <c:v>3457009</c:v>
                </c:pt>
                <c:pt idx="592">
                  <c:v>4121545</c:v>
                </c:pt>
                <c:pt idx="593">
                  <c:v>6665664</c:v>
                </c:pt>
                <c:pt idx="594">
                  <c:v>4111940</c:v>
                </c:pt>
                <c:pt idx="595">
                  <c:v>5183917</c:v>
                </c:pt>
                <c:pt idx="596">
                  <c:v>5274313</c:v>
                </c:pt>
                <c:pt idx="597">
                  <c:v>6587447</c:v>
                </c:pt>
                <c:pt idx="598">
                  <c:v>6911305</c:v>
                </c:pt>
                <c:pt idx="599">
                  <c:v>11436352</c:v>
                </c:pt>
                <c:pt idx="600">
                  <c:v>11857487</c:v>
                </c:pt>
                <c:pt idx="601">
                  <c:v>9661957</c:v>
                </c:pt>
                <c:pt idx="602">
                  <c:v>7908966</c:v>
                </c:pt>
                <c:pt idx="603">
                  <c:v>7351189</c:v>
                </c:pt>
                <c:pt idx="604">
                  <c:v>4700604</c:v>
                </c:pt>
                <c:pt idx="605">
                  <c:v>5736617</c:v>
                </c:pt>
                <c:pt idx="606">
                  <c:v>6117349</c:v>
                </c:pt>
                <c:pt idx="607">
                  <c:v>11608870</c:v>
                </c:pt>
                <c:pt idx="608">
                  <c:v>10997231</c:v>
                </c:pt>
                <c:pt idx="609">
                  <c:v>5208434</c:v>
                </c:pt>
                <c:pt idx="610">
                  <c:v>6168536</c:v>
                </c:pt>
                <c:pt idx="611">
                  <c:v>7453761</c:v>
                </c:pt>
                <c:pt idx="612">
                  <c:v>9836333</c:v>
                </c:pt>
                <c:pt idx="613">
                  <c:v>10905772</c:v>
                </c:pt>
                <c:pt idx="614">
                  <c:v>7586407</c:v>
                </c:pt>
                <c:pt idx="615">
                  <c:v>9994300</c:v>
                </c:pt>
                <c:pt idx="616">
                  <c:v>7646695</c:v>
                </c:pt>
                <c:pt idx="617">
                  <c:v>6538945</c:v>
                </c:pt>
                <c:pt idx="618">
                  <c:v>8337269</c:v>
                </c:pt>
                <c:pt idx="619">
                  <c:v>7262042</c:v>
                </c:pt>
                <c:pt idx="620">
                  <c:v>8339590</c:v>
                </c:pt>
                <c:pt idx="621">
                  <c:v>5967441</c:v>
                </c:pt>
                <c:pt idx="622">
                  <c:v>10940179</c:v>
                </c:pt>
                <c:pt idx="623">
                  <c:v>7819891</c:v>
                </c:pt>
                <c:pt idx="624">
                  <c:v>8452152</c:v>
                </c:pt>
                <c:pt idx="625">
                  <c:v>6545959</c:v>
                </c:pt>
                <c:pt idx="626">
                  <c:v>6400750</c:v>
                </c:pt>
                <c:pt idx="627">
                  <c:v>6400720</c:v>
                </c:pt>
                <c:pt idx="628">
                  <c:v>6648985</c:v>
                </c:pt>
                <c:pt idx="629">
                  <c:v>6484663</c:v>
                </c:pt>
                <c:pt idx="630">
                  <c:v>5256748</c:v>
                </c:pt>
                <c:pt idx="631">
                  <c:v>5290753</c:v>
                </c:pt>
                <c:pt idx="632">
                  <c:v>7053451</c:v>
                </c:pt>
                <c:pt idx="633">
                  <c:v>8427057</c:v>
                </c:pt>
                <c:pt idx="634">
                  <c:v>5066536</c:v>
                </c:pt>
                <c:pt idx="635">
                  <c:v>6229326</c:v>
                </c:pt>
                <c:pt idx="636">
                  <c:v>5097685</c:v>
                </c:pt>
                <c:pt idx="637">
                  <c:v>7736659</c:v>
                </c:pt>
                <c:pt idx="638">
                  <c:v>6705520</c:v>
                </c:pt>
                <c:pt idx="639">
                  <c:v>5838086</c:v>
                </c:pt>
                <c:pt idx="640">
                  <c:v>7552261</c:v>
                </c:pt>
                <c:pt idx="641">
                  <c:v>7391624</c:v>
                </c:pt>
                <c:pt idx="642">
                  <c:v>6762435</c:v>
                </c:pt>
                <c:pt idx="643">
                  <c:v>7492259</c:v>
                </c:pt>
                <c:pt idx="644">
                  <c:v>4828445</c:v>
                </c:pt>
                <c:pt idx="645">
                  <c:v>6429240</c:v>
                </c:pt>
                <c:pt idx="646">
                  <c:v>5821513</c:v>
                </c:pt>
                <c:pt idx="647">
                  <c:v>7154643</c:v>
                </c:pt>
                <c:pt idx="648">
                  <c:v>8696544</c:v>
                </c:pt>
                <c:pt idx="649">
                  <c:v>5550479</c:v>
                </c:pt>
                <c:pt idx="650">
                  <c:v>4210327</c:v>
                </c:pt>
                <c:pt idx="651">
                  <c:v>4576093</c:v>
                </c:pt>
                <c:pt idx="652">
                  <c:v>4554784</c:v>
                </c:pt>
                <c:pt idx="653">
                  <c:v>8200209</c:v>
                </c:pt>
                <c:pt idx="654">
                  <c:v>0</c:v>
                </c:pt>
                <c:pt idx="655">
                  <c:v>6005260</c:v>
                </c:pt>
                <c:pt idx="656">
                  <c:v>7206630</c:v>
                </c:pt>
                <c:pt idx="657">
                  <c:v>4171374</c:v>
                </c:pt>
                <c:pt idx="658">
                  <c:v>4718881</c:v>
                </c:pt>
                <c:pt idx="659">
                  <c:v>4534951</c:v>
                </c:pt>
                <c:pt idx="660">
                  <c:v>5549772</c:v>
                </c:pt>
                <c:pt idx="661">
                  <c:v>5069791</c:v>
                </c:pt>
                <c:pt idx="662">
                  <c:v>5244336</c:v>
                </c:pt>
                <c:pt idx="663">
                  <c:v>9284162</c:v>
                </c:pt>
                <c:pt idx="664">
                  <c:v>7085370</c:v>
                </c:pt>
                <c:pt idx="665">
                  <c:v>4087669</c:v>
                </c:pt>
                <c:pt idx="666">
                  <c:v>4026999</c:v>
                </c:pt>
                <c:pt idx="667">
                  <c:v>4159157</c:v>
                </c:pt>
                <c:pt idx="668">
                  <c:v>8344178</c:v>
                </c:pt>
                <c:pt idx="669">
                  <c:v>4173896</c:v>
                </c:pt>
                <c:pt idx="670">
                  <c:v>6675175</c:v>
                </c:pt>
                <c:pt idx="671">
                  <c:v>5385755</c:v>
                </c:pt>
                <c:pt idx="672">
                  <c:v>6636153</c:v>
                </c:pt>
                <c:pt idx="673">
                  <c:v>6270113</c:v>
                </c:pt>
                <c:pt idx="674">
                  <c:v>5916247</c:v>
                </c:pt>
                <c:pt idx="675">
                  <c:v>4179721</c:v>
                </c:pt>
                <c:pt idx="676">
                  <c:v>5605799</c:v>
                </c:pt>
                <c:pt idx="677">
                  <c:v>6063994</c:v>
                </c:pt>
                <c:pt idx="678">
                  <c:v>4980499</c:v>
                </c:pt>
                <c:pt idx="679">
                  <c:v>4373458</c:v>
                </c:pt>
                <c:pt idx="680">
                  <c:v>6298741</c:v>
                </c:pt>
                <c:pt idx="681">
                  <c:v>5954881</c:v>
                </c:pt>
                <c:pt idx="682">
                  <c:v>4538587</c:v>
                </c:pt>
                <c:pt idx="683">
                  <c:v>6545616</c:v>
                </c:pt>
                <c:pt idx="684">
                  <c:v>4635962</c:v>
                </c:pt>
                <c:pt idx="685">
                  <c:v>0</c:v>
                </c:pt>
                <c:pt idx="686">
                  <c:v>5654427</c:v>
                </c:pt>
                <c:pt idx="687">
                  <c:v>6207007</c:v>
                </c:pt>
                <c:pt idx="688">
                  <c:v>4656819</c:v>
                </c:pt>
                <c:pt idx="689">
                  <c:v>8939300</c:v>
                </c:pt>
                <c:pt idx="690">
                  <c:v>6902946</c:v>
                </c:pt>
                <c:pt idx="691">
                  <c:v>7001836</c:v>
                </c:pt>
                <c:pt idx="692">
                  <c:v>4641820</c:v>
                </c:pt>
                <c:pt idx="693">
                  <c:v>6532783</c:v>
                </c:pt>
                <c:pt idx="694">
                  <c:v>5593724</c:v>
                </c:pt>
                <c:pt idx="695">
                  <c:v>4970078</c:v>
                </c:pt>
                <c:pt idx="696">
                  <c:v>4678431</c:v>
                </c:pt>
                <c:pt idx="697">
                  <c:v>3523377</c:v>
                </c:pt>
                <c:pt idx="698">
                  <c:v>3060703</c:v>
                </c:pt>
                <c:pt idx="699">
                  <c:v>2683542</c:v>
                </c:pt>
                <c:pt idx="700">
                  <c:v>3799598</c:v>
                </c:pt>
                <c:pt idx="701">
                  <c:v>2907751</c:v>
                </c:pt>
                <c:pt idx="702">
                  <c:v>5353719</c:v>
                </c:pt>
                <c:pt idx="703">
                  <c:v>4629150</c:v>
                </c:pt>
                <c:pt idx="704">
                  <c:v>3106607</c:v>
                </c:pt>
                <c:pt idx="705">
                  <c:v>4404198</c:v>
                </c:pt>
                <c:pt idx="706">
                  <c:v>3508759</c:v>
                </c:pt>
                <c:pt idx="707">
                  <c:v>3689898</c:v>
                </c:pt>
                <c:pt idx="708">
                  <c:v>2552087</c:v>
                </c:pt>
                <c:pt idx="709">
                  <c:v>5296368</c:v>
                </c:pt>
                <c:pt idx="710">
                  <c:v>2354028</c:v>
                </c:pt>
                <c:pt idx="711">
                  <c:v>3062641</c:v>
                </c:pt>
                <c:pt idx="712">
                  <c:v>2806591</c:v>
                </c:pt>
                <c:pt idx="713">
                  <c:v>2833681</c:v>
                </c:pt>
                <c:pt idx="714">
                  <c:v>4038376</c:v>
                </c:pt>
                <c:pt idx="715">
                  <c:v>3347912</c:v>
                </c:pt>
                <c:pt idx="716">
                  <c:v>7215265</c:v>
                </c:pt>
                <c:pt idx="717">
                  <c:v>5279874</c:v>
                </c:pt>
                <c:pt idx="718">
                  <c:v>3776501</c:v>
                </c:pt>
                <c:pt idx="719">
                  <c:v>5067980</c:v>
                </c:pt>
                <c:pt idx="720">
                  <c:v>3482151</c:v>
                </c:pt>
                <c:pt idx="721">
                  <c:v>5198881</c:v>
                </c:pt>
                <c:pt idx="722">
                  <c:v>2618832</c:v>
                </c:pt>
                <c:pt idx="723">
                  <c:v>2165949</c:v>
                </c:pt>
                <c:pt idx="724">
                  <c:v>2330883</c:v>
                </c:pt>
                <c:pt idx="725">
                  <c:v>2794460</c:v>
                </c:pt>
                <c:pt idx="726">
                  <c:v>3976350</c:v>
                </c:pt>
                <c:pt idx="727">
                  <c:v>4832509</c:v>
                </c:pt>
                <c:pt idx="728">
                  <c:v>2813821</c:v>
                </c:pt>
                <c:pt idx="729">
                  <c:v>2138320</c:v>
                </c:pt>
                <c:pt idx="730">
                  <c:v>2684199</c:v>
                </c:pt>
                <c:pt idx="731">
                  <c:v>2464095</c:v>
                </c:pt>
                <c:pt idx="732">
                  <c:v>3840830</c:v>
                </c:pt>
                <c:pt idx="733">
                  <c:v>2998140</c:v>
                </c:pt>
                <c:pt idx="734">
                  <c:v>3691206</c:v>
                </c:pt>
                <c:pt idx="735">
                  <c:v>4924661</c:v>
                </c:pt>
                <c:pt idx="736">
                  <c:v>3426796</c:v>
                </c:pt>
                <c:pt idx="737">
                  <c:v>2480063</c:v>
                </c:pt>
                <c:pt idx="738">
                  <c:v>3661982</c:v>
                </c:pt>
                <c:pt idx="739">
                  <c:v>2300844</c:v>
                </c:pt>
                <c:pt idx="740">
                  <c:v>3919408</c:v>
                </c:pt>
                <c:pt idx="741">
                  <c:v>2965956</c:v>
                </c:pt>
                <c:pt idx="742">
                  <c:v>2297809</c:v>
                </c:pt>
                <c:pt idx="743">
                  <c:v>2286189</c:v>
                </c:pt>
                <c:pt idx="744">
                  <c:v>2798954</c:v>
                </c:pt>
                <c:pt idx="745">
                  <c:v>2561312</c:v>
                </c:pt>
                <c:pt idx="746">
                  <c:v>2833176</c:v>
                </c:pt>
                <c:pt idx="747">
                  <c:v>2912539</c:v>
                </c:pt>
                <c:pt idx="748">
                  <c:v>2706720</c:v>
                </c:pt>
                <c:pt idx="749">
                  <c:v>2918361</c:v>
                </c:pt>
                <c:pt idx="750">
                  <c:v>3441513</c:v>
                </c:pt>
                <c:pt idx="751">
                  <c:v>2563851</c:v>
                </c:pt>
                <c:pt idx="752">
                  <c:v>2807756</c:v>
                </c:pt>
                <c:pt idx="753">
                  <c:v>2554447</c:v>
                </c:pt>
                <c:pt idx="754">
                  <c:v>2075065</c:v>
                </c:pt>
                <c:pt idx="755">
                  <c:v>2268668</c:v>
                </c:pt>
                <c:pt idx="756">
                  <c:v>2515458</c:v>
                </c:pt>
                <c:pt idx="757">
                  <c:v>2777395</c:v>
                </c:pt>
                <c:pt idx="758">
                  <c:v>2077687</c:v>
                </c:pt>
                <c:pt idx="759">
                  <c:v>3045723</c:v>
                </c:pt>
                <c:pt idx="760">
                  <c:v>2804025</c:v>
                </c:pt>
                <c:pt idx="761">
                  <c:v>3828840</c:v>
                </c:pt>
                <c:pt idx="762">
                  <c:v>4027064</c:v>
                </c:pt>
                <c:pt idx="763">
                  <c:v>3736902</c:v>
                </c:pt>
                <c:pt idx="764">
                  <c:v>4269026</c:v>
                </c:pt>
                <c:pt idx="765">
                  <c:v>2950187</c:v>
                </c:pt>
                <c:pt idx="766">
                  <c:v>3321153</c:v>
                </c:pt>
                <c:pt idx="767">
                  <c:v>2814616</c:v>
                </c:pt>
                <c:pt idx="768">
                  <c:v>2832892</c:v>
                </c:pt>
                <c:pt idx="769">
                  <c:v>2351768</c:v>
                </c:pt>
                <c:pt idx="770">
                  <c:v>2390703</c:v>
                </c:pt>
                <c:pt idx="771">
                  <c:v>1689968</c:v>
                </c:pt>
                <c:pt idx="772">
                  <c:v>2475300</c:v>
                </c:pt>
                <c:pt idx="773">
                  <c:v>2699895</c:v>
                </c:pt>
                <c:pt idx="774">
                  <c:v>2190964</c:v>
                </c:pt>
                <c:pt idx="775">
                  <c:v>2660833</c:v>
                </c:pt>
                <c:pt idx="776">
                  <c:v>2310658</c:v>
                </c:pt>
                <c:pt idx="777">
                  <c:v>3099580</c:v>
                </c:pt>
                <c:pt idx="778">
                  <c:v>2985319</c:v>
                </c:pt>
                <c:pt idx="779">
                  <c:v>2739687</c:v>
                </c:pt>
                <c:pt idx="780">
                  <c:v>1890857</c:v>
                </c:pt>
                <c:pt idx="781">
                  <c:v>1681268</c:v>
                </c:pt>
                <c:pt idx="782">
                  <c:v>5768663</c:v>
                </c:pt>
                <c:pt idx="783">
                  <c:v>3236831</c:v>
                </c:pt>
                <c:pt idx="784">
                  <c:v>3436820</c:v>
                </c:pt>
                <c:pt idx="785">
                  <c:v>3234377</c:v>
                </c:pt>
                <c:pt idx="786">
                  <c:v>3184176</c:v>
                </c:pt>
                <c:pt idx="787">
                  <c:v>3063299</c:v>
                </c:pt>
                <c:pt idx="788">
                  <c:v>2809476</c:v>
                </c:pt>
                <c:pt idx="789">
                  <c:v>2916934</c:v>
                </c:pt>
                <c:pt idx="790">
                  <c:v>3784665</c:v>
                </c:pt>
                <c:pt idx="791">
                  <c:v>2798911</c:v>
                </c:pt>
                <c:pt idx="792">
                  <c:v>3694892</c:v>
                </c:pt>
                <c:pt idx="793">
                  <c:v>3654661</c:v>
                </c:pt>
                <c:pt idx="794">
                  <c:v>6696881</c:v>
                </c:pt>
                <c:pt idx="795">
                  <c:v>4482530</c:v>
                </c:pt>
                <c:pt idx="796">
                  <c:v>2795990</c:v>
                </c:pt>
                <c:pt idx="797">
                  <c:v>2436520</c:v>
                </c:pt>
                <c:pt idx="798">
                  <c:v>2197806</c:v>
                </c:pt>
                <c:pt idx="799">
                  <c:v>3326108</c:v>
                </c:pt>
                <c:pt idx="800">
                  <c:v>3284100</c:v>
                </c:pt>
                <c:pt idx="801">
                  <c:v>2552720</c:v>
                </c:pt>
                <c:pt idx="802">
                  <c:v>2386909</c:v>
                </c:pt>
                <c:pt idx="803">
                  <c:v>1858400</c:v>
                </c:pt>
                <c:pt idx="804">
                  <c:v>2887262</c:v>
                </c:pt>
                <c:pt idx="805">
                  <c:v>3230099</c:v>
                </c:pt>
                <c:pt idx="806">
                  <c:v>4074394</c:v>
                </c:pt>
                <c:pt idx="807">
                  <c:v>2605083</c:v>
                </c:pt>
                <c:pt idx="808">
                  <c:v>3070777</c:v>
                </c:pt>
                <c:pt idx="809">
                  <c:v>3037330</c:v>
                </c:pt>
                <c:pt idx="810">
                  <c:v>2964497</c:v>
                </c:pt>
                <c:pt idx="811">
                  <c:v>2041158</c:v>
                </c:pt>
                <c:pt idx="812">
                  <c:v>1960196</c:v>
                </c:pt>
                <c:pt idx="813">
                  <c:v>0</c:v>
                </c:pt>
                <c:pt idx="814">
                  <c:v>2568799</c:v>
                </c:pt>
                <c:pt idx="815">
                  <c:v>4075954</c:v>
                </c:pt>
                <c:pt idx="816">
                  <c:v>2841796</c:v>
                </c:pt>
                <c:pt idx="817">
                  <c:v>3368669</c:v>
                </c:pt>
                <c:pt idx="818">
                  <c:v>2584043</c:v>
                </c:pt>
                <c:pt idx="819">
                  <c:v>3255849</c:v>
                </c:pt>
                <c:pt idx="820">
                  <c:v>2607062</c:v>
                </c:pt>
                <c:pt idx="821">
                  <c:v>2832342</c:v>
                </c:pt>
                <c:pt idx="822">
                  <c:v>3851027</c:v>
                </c:pt>
                <c:pt idx="823">
                  <c:v>4033729</c:v>
                </c:pt>
                <c:pt idx="824">
                  <c:v>3228389</c:v>
                </c:pt>
                <c:pt idx="825">
                  <c:v>2304184</c:v>
                </c:pt>
                <c:pt idx="826">
                  <c:v>2121000</c:v>
                </c:pt>
                <c:pt idx="827">
                  <c:v>2179251</c:v>
                </c:pt>
                <c:pt idx="828">
                  <c:v>1906099</c:v>
                </c:pt>
                <c:pt idx="829">
                  <c:v>3765101</c:v>
                </c:pt>
                <c:pt idx="830">
                  <c:v>2140294</c:v>
                </c:pt>
                <c:pt idx="831">
                  <c:v>1762749</c:v>
                </c:pt>
                <c:pt idx="832">
                  <c:v>1911074</c:v>
                </c:pt>
                <c:pt idx="833">
                  <c:v>600788</c:v>
                </c:pt>
                <c:pt idx="834">
                  <c:v>0</c:v>
                </c:pt>
                <c:pt idx="835">
                  <c:v>1353469</c:v>
                </c:pt>
                <c:pt idx="836">
                  <c:v>1263473</c:v>
                </c:pt>
                <c:pt idx="837">
                  <c:v>1059539</c:v>
                </c:pt>
                <c:pt idx="838">
                  <c:v>2565032</c:v>
                </c:pt>
                <c:pt idx="839">
                  <c:v>2495839</c:v>
                </c:pt>
                <c:pt idx="840">
                  <c:v>3647843</c:v>
                </c:pt>
                <c:pt idx="841">
                  <c:v>2500488</c:v>
                </c:pt>
                <c:pt idx="842">
                  <c:v>2585000</c:v>
                </c:pt>
                <c:pt idx="843">
                  <c:v>2275571</c:v>
                </c:pt>
                <c:pt idx="844">
                  <c:v>2122285</c:v>
                </c:pt>
                <c:pt idx="845">
                  <c:v>1371231</c:v>
                </c:pt>
                <c:pt idx="846">
                  <c:v>2076070</c:v>
                </c:pt>
                <c:pt idx="847">
                  <c:v>0</c:v>
                </c:pt>
                <c:pt idx="848">
                  <c:v>1975856</c:v>
                </c:pt>
                <c:pt idx="849">
                  <c:v>2472297</c:v>
                </c:pt>
                <c:pt idx="850">
                  <c:v>4875396</c:v>
                </c:pt>
                <c:pt idx="851">
                  <c:v>5458996</c:v>
                </c:pt>
                <c:pt idx="852">
                  <c:v>4053360</c:v>
                </c:pt>
                <c:pt idx="853">
                  <c:v>3519830</c:v>
                </c:pt>
                <c:pt idx="854">
                  <c:v>3253769</c:v>
                </c:pt>
                <c:pt idx="855">
                  <c:v>2403334</c:v>
                </c:pt>
                <c:pt idx="856">
                  <c:v>4188506</c:v>
                </c:pt>
                <c:pt idx="857">
                  <c:v>2369385</c:v>
                </c:pt>
                <c:pt idx="858">
                  <c:v>3214162</c:v>
                </c:pt>
                <c:pt idx="859">
                  <c:v>1369833</c:v>
                </c:pt>
                <c:pt idx="860">
                  <c:v>3428799</c:v>
                </c:pt>
                <c:pt idx="861">
                  <c:v>2562461</c:v>
                </c:pt>
                <c:pt idx="862">
                  <c:v>6225363</c:v>
                </c:pt>
                <c:pt idx="863">
                  <c:v>4582131</c:v>
                </c:pt>
                <c:pt idx="864">
                  <c:v>3271789</c:v>
                </c:pt>
                <c:pt idx="865">
                  <c:v>4930635</c:v>
                </c:pt>
                <c:pt idx="866">
                  <c:v>0</c:v>
                </c:pt>
                <c:pt idx="867">
                  <c:v>5251977</c:v>
                </c:pt>
                <c:pt idx="868">
                  <c:v>3371738</c:v>
                </c:pt>
                <c:pt idx="869">
                  <c:v>3801788</c:v>
                </c:pt>
                <c:pt idx="870">
                  <c:v>2985474</c:v>
                </c:pt>
                <c:pt idx="871">
                  <c:v>2775608</c:v>
                </c:pt>
                <c:pt idx="872">
                  <c:v>3038107</c:v>
                </c:pt>
                <c:pt idx="873">
                  <c:v>6500462</c:v>
                </c:pt>
                <c:pt idx="874">
                  <c:v>4280778</c:v>
                </c:pt>
                <c:pt idx="875">
                  <c:v>5089243</c:v>
                </c:pt>
                <c:pt idx="876">
                  <c:v>5823170</c:v>
                </c:pt>
                <c:pt idx="877">
                  <c:v>4142402</c:v>
                </c:pt>
                <c:pt idx="878">
                  <c:v>3772087</c:v>
                </c:pt>
                <c:pt idx="879">
                  <c:v>3033015</c:v>
                </c:pt>
                <c:pt idx="880">
                  <c:v>2834174</c:v>
                </c:pt>
                <c:pt idx="881">
                  <c:v>3679004</c:v>
                </c:pt>
                <c:pt idx="882">
                  <c:v>5543841</c:v>
                </c:pt>
                <c:pt idx="883">
                  <c:v>3977536</c:v>
                </c:pt>
                <c:pt idx="884">
                  <c:v>3138633</c:v>
                </c:pt>
                <c:pt idx="885">
                  <c:v>3257817</c:v>
                </c:pt>
                <c:pt idx="886">
                  <c:v>2701628</c:v>
                </c:pt>
                <c:pt idx="887">
                  <c:v>1956299</c:v>
                </c:pt>
                <c:pt idx="888">
                  <c:v>3116439</c:v>
                </c:pt>
                <c:pt idx="889">
                  <c:v>2398231</c:v>
                </c:pt>
                <c:pt idx="890">
                  <c:v>2725251</c:v>
                </c:pt>
                <c:pt idx="891">
                  <c:v>2085653</c:v>
                </c:pt>
                <c:pt idx="892">
                  <c:v>2150290</c:v>
                </c:pt>
                <c:pt idx="893">
                  <c:v>2293898</c:v>
                </c:pt>
                <c:pt idx="894">
                  <c:v>0</c:v>
                </c:pt>
                <c:pt idx="895">
                  <c:v>3151843</c:v>
                </c:pt>
                <c:pt idx="896">
                  <c:v>4985280</c:v>
                </c:pt>
                <c:pt idx="897">
                  <c:v>4520809</c:v>
                </c:pt>
                <c:pt idx="898">
                  <c:v>3741617</c:v>
                </c:pt>
                <c:pt idx="899">
                  <c:v>7679353</c:v>
                </c:pt>
                <c:pt idx="900">
                  <c:v>4303391</c:v>
                </c:pt>
                <c:pt idx="901">
                  <c:v>4449327</c:v>
                </c:pt>
                <c:pt idx="902">
                  <c:v>2577998</c:v>
                </c:pt>
                <c:pt idx="903">
                  <c:v>5358530</c:v>
                </c:pt>
                <c:pt idx="904">
                  <c:v>7546878</c:v>
                </c:pt>
                <c:pt idx="905">
                  <c:v>3545905</c:v>
                </c:pt>
                <c:pt idx="906">
                  <c:v>3677143</c:v>
                </c:pt>
                <c:pt idx="907">
                  <c:v>3572757</c:v>
                </c:pt>
                <c:pt idx="908">
                  <c:v>3234559</c:v>
                </c:pt>
                <c:pt idx="909">
                  <c:v>4104124</c:v>
                </c:pt>
                <c:pt idx="910">
                  <c:v>5044362</c:v>
                </c:pt>
                <c:pt idx="911">
                  <c:v>3419458</c:v>
                </c:pt>
                <c:pt idx="912">
                  <c:v>3222130</c:v>
                </c:pt>
                <c:pt idx="913">
                  <c:v>2732312</c:v>
                </c:pt>
                <c:pt idx="914">
                  <c:v>2183389</c:v>
                </c:pt>
                <c:pt idx="915">
                  <c:v>3922073</c:v>
                </c:pt>
                <c:pt idx="916">
                  <c:v>4958832</c:v>
                </c:pt>
                <c:pt idx="917">
                  <c:v>6515636</c:v>
                </c:pt>
                <c:pt idx="918">
                  <c:v>4712424</c:v>
                </c:pt>
                <c:pt idx="919">
                  <c:v>4147577</c:v>
                </c:pt>
                <c:pt idx="920">
                  <c:v>2469583</c:v>
                </c:pt>
                <c:pt idx="921">
                  <c:v>2358742</c:v>
                </c:pt>
                <c:pt idx="922">
                  <c:v>2433572</c:v>
                </c:pt>
                <c:pt idx="923">
                  <c:v>3394158</c:v>
                </c:pt>
                <c:pt idx="924">
                  <c:v>4895053</c:v>
                </c:pt>
                <c:pt idx="925">
                  <c:v>5857333</c:v>
                </c:pt>
                <c:pt idx="926">
                  <c:v>2995010</c:v>
                </c:pt>
                <c:pt idx="927">
                  <c:v>5576901</c:v>
                </c:pt>
                <c:pt idx="928">
                  <c:v>4097046</c:v>
                </c:pt>
                <c:pt idx="929">
                  <c:v>2354588</c:v>
                </c:pt>
                <c:pt idx="930">
                  <c:v>3967530</c:v>
                </c:pt>
                <c:pt idx="931">
                  <c:v>2932209</c:v>
                </c:pt>
                <c:pt idx="932">
                  <c:v>3073438</c:v>
                </c:pt>
                <c:pt idx="933">
                  <c:v>2513426</c:v>
                </c:pt>
                <c:pt idx="934">
                  <c:v>0</c:v>
                </c:pt>
                <c:pt idx="935">
                  <c:v>2881845</c:v>
                </c:pt>
                <c:pt idx="936">
                  <c:v>3410157</c:v>
                </c:pt>
                <c:pt idx="937">
                  <c:v>1773459</c:v>
                </c:pt>
                <c:pt idx="938">
                  <c:v>4022790</c:v>
                </c:pt>
                <c:pt idx="939">
                  <c:v>4315138</c:v>
                </c:pt>
                <c:pt idx="940">
                  <c:v>3619691</c:v>
                </c:pt>
                <c:pt idx="941">
                  <c:v>2306168</c:v>
                </c:pt>
                <c:pt idx="942">
                  <c:v>3331586</c:v>
                </c:pt>
                <c:pt idx="943">
                  <c:v>3900559</c:v>
                </c:pt>
                <c:pt idx="944">
                  <c:v>2862343</c:v>
                </c:pt>
                <c:pt idx="945">
                  <c:v>2340574</c:v>
                </c:pt>
                <c:pt idx="946">
                  <c:v>2107323</c:v>
                </c:pt>
                <c:pt idx="947">
                  <c:v>1723870</c:v>
                </c:pt>
                <c:pt idx="948">
                  <c:v>2185514</c:v>
                </c:pt>
                <c:pt idx="949">
                  <c:v>2272392</c:v>
                </c:pt>
                <c:pt idx="950">
                  <c:v>1669258</c:v>
                </c:pt>
                <c:pt idx="951">
                  <c:v>1712542</c:v>
                </c:pt>
                <c:pt idx="952">
                  <c:v>2211748</c:v>
                </c:pt>
                <c:pt idx="953">
                  <c:v>2716937</c:v>
                </c:pt>
                <c:pt idx="954">
                  <c:v>2525942</c:v>
                </c:pt>
                <c:pt idx="955">
                  <c:v>3502330</c:v>
                </c:pt>
                <c:pt idx="956">
                  <c:v>3096204</c:v>
                </c:pt>
                <c:pt idx="957">
                  <c:v>3691242</c:v>
                </c:pt>
                <c:pt idx="958">
                  <c:v>2376814</c:v>
                </c:pt>
                <c:pt idx="959">
                  <c:v>0</c:v>
                </c:pt>
                <c:pt idx="960">
                  <c:v>2376892</c:v>
                </c:pt>
                <c:pt idx="961">
                  <c:v>5344250</c:v>
                </c:pt>
                <c:pt idx="962">
                  <c:v>2265122</c:v>
                </c:pt>
                <c:pt idx="963">
                  <c:v>1865440</c:v>
                </c:pt>
                <c:pt idx="964">
                  <c:v>1668995</c:v>
                </c:pt>
                <c:pt idx="965">
                  <c:v>2963634</c:v>
                </c:pt>
                <c:pt idx="966">
                  <c:v>3148101</c:v>
                </c:pt>
                <c:pt idx="967">
                  <c:v>1618531</c:v>
                </c:pt>
                <c:pt idx="968">
                  <c:v>3025551</c:v>
                </c:pt>
                <c:pt idx="969">
                  <c:v>1763221</c:v>
                </c:pt>
                <c:pt idx="970">
                  <c:v>1937213</c:v>
                </c:pt>
                <c:pt idx="971">
                  <c:v>2916712</c:v>
                </c:pt>
                <c:pt idx="972">
                  <c:v>2277091</c:v>
                </c:pt>
                <c:pt idx="973">
                  <c:v>1326189</c:v>
                </c:pt>
                <c:pt idx="974">
                  <c:v>1355213</c:v>
                </c:pt>
                <c:pt idx="975">
                  <c:v>2855593</c:v>
                </c:pt>
                <c:pt idx="976">
                  <c:v>2090719</c:v>
                </c:pt>
                <c:pt idx="977">
                  <c:v>2103663</c:v>
                </c:pt>
                <c:pt idx="978">
                  <c:v>1822931</c:v>
                </c:pt>
                <c:pt idx="979">
                  <c:v>3293529</c:v>
                </c:pt>
                <c:pt idx="980">
                  <c:v>4558790</c:v>
                </c:pt>
                <c:pt idx="981">
                  <c:v>2189268</c:v>
                </c:pt>
                <c:pt idx="982">
                  <c:v>1779243</c:v>
                </c:pt>
                <c:pt idx="983">
                  <c:v>2012379</c:v>
                </c:pt>
                <c:pt idx="984">
                  <c:v>1536458</c:v>
                </c:pt>
                <c:pt idx="985">
                  <c:v>1605885</c:v>
                </c:pt>
                <c:pt idx="986">
                  <c:v>3122947</c:v>
                </c:pt>
                <c:pt idx="987">
                  <c:v>2053549</c:v>
                </c:pt>
                <c:pt idx="988">
                  <c:v>1651308</c:v>
                </c:pt>
                <c:pt idx="989">
                  <c:v>1460486</c:v>
                </c:pt>
                <c:pt idx="990">
                  <c:v>1841493</c:v>
                </c:pt>
                <c:pt idx="991">
                  <c:v>2225078</c:v>
                </c:pt>
                <c:pt idx="992">
                  <c:v>2112511</c:v>
                </c:pt>
                <c:pt idx="993">
                  <c:v>2143390</c:v>
                </c:pt>
                <c:pt idx="994">
                  <c:v>1349035</c:v>
                </c:pt>
                <c:pt idx="995">
                  <c:v>3203885</c:v>
                </c:pt>
                <c:pt idx="996">
                  <c:v>5031031</c:v>
                </c:pt>
                <c:pt idx="997">
                  <c:v>2313847</c:v>
                </c:pt>
                <c:pt idx="998">
                  <c:v>1799683</c:v>
                </c:pt>
                <c:pt idx="999">
                  <c:v>1780329</c:v>
                </c:pt>
                <c:pt idx="1000">
                  <c:v>2313295</c:v>
                </c:pt>
                <c:pt idx="1001">
                  <c:v>2295657</c:v>
                </c:pt>
                <c:pt idx="1002">
                  <c:v>1519429</c:v>
                </c:pt>
                <c:pt idx="1003">
                  <c:v>2205875</c:v>
                </c:pt>
                <c:pt idx="1004">
                  <c:v>0</c:v>
                </c:pt>
                <c:pt idx="1005">
                  <c:v>4928718</c:v>
                </c:pt>
                <c:pt idx="1006">
                  <c:v>4713148</c:v>
                </c:pt>
                <c:pt idx="1007">
                  <c:v>1253767</c:v>
                </c:pt>
                <c:pt idx="1008">
                  <c:v>1520542</c:v>
                </c:pt>
                <c:pt idx="1009">
                  <c:v>1583783</c:v>
                </c:pt>
                <c:pt idx="1010">
                  <c:v>1507799</c:v>
                </c:pt>
                <c:pt idx="1011">
                  <c:v>1253488</c:v>
                </c:pt>
                <c:pt idx="1012">
                  <c:v>1714312</c:v>
                </c:pt>
                <c:pt idx="1013">
                  <c:v>2129448</c:v>
                </c:pt>
                <c:pt idx="1014">
                  <c:v>2460935</c:v>
                </c:pt>
                <c:pt idx="1015">
                  <c:v>2362404</c:v>
                </c:pt>
                <c:pt idx="1016">
                  <c:v>2892177</c:v>
                </c:pt>
                <c:pt idx="1017">
                  <c:v>2278389</c:v>
                </c:pt>
                <c:pt idx="1018">
                  <c:v>2033452</c:v>
                </c:pt>
                <c:pt idx="1019">
                  <c:v>1816268</c:v>
                </c:pt>
                <c:pt idx="1020">
                  <c:v>2499490</c:v>
                </c:pt>
                <c:pt idx="1021">
                  <c:v>1963708</c:v>
                </c:pt>
                <c:pt idx="1022">
                  <c:v>2782909</c:v>
                </c:pt>
                <c:pt idx="1023">
                  <c:v>1721180</c:v>
                </c:pt>
                <c:pt idx="1024">
                  <c:v>1948719</c:v>
                </c:pt>
                <c:pt idx="1025">
                  <c:v>2543500</c:v>
                </c:pt>
                <c:pt idx="1026">
                  <c:v>2044681</c:v>
                </c:pt>
                <c:pt idx="1027">
                  <c:v>2597066</c:v>
                </c:pt>
                <c:pt idx="1028">
                  <c:v>2012255</c:v>
                </c:pt>
                <c:pt idx="1029">
                  <c:v>1314927</c:v>
                </c:pt>
                <c:pt idx="1030">
                  <c:v>2907335</c:v>
                </c:pt>
                <c:pt idx="1031">
                  <c:v>2815203</c:v>
                </c:pt>
                <c:pt idx="1032">
                  <c:v>2409991</c:v>
                </c:pt>
                <c:pt idx="1033">
                  <c:v>4838385</c:v>
                </c:pt>
                <c:pt idx="1034">
                  <c:v>2293495</c:v>
                </c:pt>
                <c:pt idx="1035">
                  <c:v>2458529</c:v>
                </c:pt>
                <c:pt idx="1036">
                  <c:v>2558087</c:v>
                </c:pt>
                <c:pt idx="1037">
                  <c:v>2091378</c:v>
                </c:pt>
                <c:pt idx="1038">
                  <c:v>976023</c:v>
                </c:pt>
                <c:pt idx="1039">
                  <c:v>1821184</c:v>
                </c:pt>
                <c:pt idx="1040">
                  <c:v>2568848</c:v>
                </c:pt>
                <c:pt idx="1041">
                  <c:v>2044375</c:v>
                </c:pt>
                <c:pt idx="1042">
                  <c:v>2205375</c:v>
                </c:pt>
                <c:pt idx="1043">
                  <c:v>2185672</c:v>
                </c:pt>
                <c:pt idx="1044">
                  <c:v>2465807</c:v>
                </c:pt>
                <c:pt idx="1045">
                  <c:v>4135944</c:v>
                </c:pt>
                <c:pt idx="1046">
                  <c:v>3384899</c:v>
                </c:pt>
                <c:pt idx="1047">
                  <c:v>3086237</c:v>
                </c:pt>
                <c:pt idx="1048">
                  <c:v>1687957</c:v>
                </c:pt>
                <c:pt idx="1049">
                  <c:v>1673255</c:v>
                </c:pt>
                <c:pt idx="1050">
                  <c:v>2643382</c:v>
                </c:pt>
                <c:pt idx="1051">
                  <c:v>2477313</c:v>
                </c:pt>
                <c:pt idx="1052">
                  <c:v>2196879</c:v>
                </c:pt>
                <c:pt idx="1053">
                  <c:v>1494757</c:v>
                </c:pt>
                <c:pt idx="1054">
                  <c:v>2514837</c:v>
                </c:pt>
                <c:pt idx="1055">
                  <c:v>1963156</c:v>
                </c:pt>
                <c:pt idx="1056">
                  <c:v>1958038</c:v>
                </c:pt>
                <c:pt idx="1057">
                  <c:v>1460239</c:v>
                </c:pt>
                <c:pt idx="1058">
                  <c:v>1579831</c:v>
                </c:pt>
                <c:pt idx="1059">
                  <c:v>2055411</c:v>
                </c:pt>
                <c:pt idx="1060">
                  <c:v>1736545</c:v>
                </c:pt>
                <c:pt idx="1061">
                  <c:v>1480430</c:v>
                </c:pt>
                <c:pt idx="1062">
                  <c:v>2135607</c:v>
                </c:pt>
                <c:pt idx="1063">
                  <c:v>4810698</c:v>
                </c:pt>
                <c:pt idx="1064">
                  <c:v>4694093</c:v>
                </c:pt>
                <c:pt idx="1065">
                  <c:v>4637500</c:v>
                </c:pt>
                <c:pt idx="1066">
                  <c:v>1966283</c:v>
                </c:pt>
                <c:pt idx="1067">
                  <c:v>3762300</c:v>
                </c:pt>
                <c:pt idx="1068">
                  <c:v>2145751</c:v>
                </c:pt>
                <c:pt idx="1069">
                  <c:v>2038448</c:v>
                </c:pt>
                <c:pt idx="1070">
                  <c:v>1860459</c:v>
                </c:pt>
                <c:pt idx="1071">
                  <c:v>2117821</c:v>
                </c:pt>
                <c:pt idx="1072">
                  <c:v>1702023</c:v>
                </c:pt>
                <c:pt idx="1073">
                  <c:v>1277218</c:v>
                </c:pt>
                <c:pt idx="1074">
                  <c:v>1821871</c:v>
                </c:pt>
                <c:pt idx="1075">
                  <c:v>2808898</c:v>
                </c:pt>
                <c:pt idx="1076">
                  <c:v>2651012</c:v>
                </c:pt>
                <c:pt idx="1077">
                  <c:v>1833957</c:v>
                </c:pt>
                <c:pt idx="1078">
                  <c:v>1736642</c:v>
                </c:pt>
                <c:pt idx="1079">
                  <c:v>1373981</c:v>
                </c:pt>
                <c:pt idx="1080">
                  <c:v>1332960</c:v>
                </c:pt>
                <c:pt idx="1081">
                  <c:v>1509229</c:v>
                </c:pt>
                <c:pt idx="1082">
                  <c:v>1433833</c:v>
                </c:pt>
                <c:pt idx="1083">
                  <c:v>833877</c:v>
                </c:pt>
                <c:pt idx="1084">
                  <c:v>1274610</c:v>
                </c:pt>
                <c:pt idx="1085">
                  <c:v>1163026</c:v>
                </c:pt>
                <c:pt idx="1086">
                  <c:v>2571661</c:v>
                </c:pt>
                <c:pt idx="1087">
                  <c:v>2956910</c:v>
                </c:pt>
                <c:pt idx="1088">
                  <c:v>2023828</c:v>
                </c:pt>
                <c:pt idx="1089">
                  <c:v>2231187</c:v>
                </c:pt>
                <c:pt idx="1090">
                  <c:v>2093318</c:v>
                </c:pt>
                <c:pt idx="1091">
                  <c:v>1518058</c:v>
                </c:pt>
                <c:pt idx="1092">
                  <c:v>2314683</c:v>
                </c:pt>
                <c:pt idx="1093">
                  <c:v>4100314</c:v>
                </c:pt>
                <c:pt idx="1094">
                  <c:v>3608534</c:v>
                </c:pt>
                <c:pt idx="1095">
                  <c:v>2341252</c:v>
                </c:pt>
                <c:pt idx="1096">
                  <c:v>1301352</c:v>
                </c:pt>
                <c:pt idx="1097">
                  <c:v>2154547</c:v>
                </c:pt>
                <c:pt idx="1098">
                  <c:v>2162616</c:v>
                </c:pt>
                <c:pt idx="1099">
                  <c:v>4724712</c:v>
                </c:pt>
                <c:pt idx="1100">
                  <c:v>2657866</c:v>
                </c:pt>
                <c:pt idx="1101">
                  <c:v>3580322</c:v>
                </c:pt>
                <c:pt idx="1102">
                  <c:v>2318389</c:v>
                </c:pt>
                <c:pt idx="1103">
                  <c:v>2167017</c:v>
                </c:pt>
                <c:pt idx="1104">
                  <c:v>2025354</c:v>
                </c:pt>
                <c:pt idx="1105">
                  <c:v>2615010</c:v>
                </c:pt>
                <c:pt idx="1106">
                  <c:v>2502368</c:v>
                </c:pt>
                <c:pt idx="1107">
                  <c:v>1833852</c:v>
                </c:pt>
                <c:pt idx="1108">
                  <c:v>1929069</c:v>
                </c:pt>
                <c:pt idx="1109">
                  <c:v>1768731</c:v>
                </c:pt>
                <c:pt idx="1110">
                  <c:v>3835816</c:v>
                </c:pt>
                <c:pt idx="1111">
                  <c:v>3830719</c:v>
                </c:pt>
                <c:pt idx="1112">
                  <c:v>33207348</c:v>
                </c:pt>
                <c:pt idx="1113">
                  <c:v>11216154</c:v>
                </c:pt>
                <c:pt idx="1114">
                  <c:v>7080755</c:v>
                </c:pt>
                <c:pt idx="1115">
                  <c:v>12714506</c:v>
                </c:pt>
                <c:pt idx="1116">
                  <c:v>20324475</c:v>
                </c:pt>
                <c:pt idx="1117">
                  <c:v>13821386</c:v>
                </c:pt>
                <c:pt idx="1118">
                  <c:v>6546478</c:v>
                </c:pt>
                <c:pt idx="1119">
                  <c:v>6933024</c:v>
                </c:pt>
                <c:pt idx="1120">
                  <c:v>3606249</c:v>
                </c:pt>
                <c:pt idx="1121">
                  <c:v>4380547</c:v>
                </c:pt>
                <c:pt idx="1122">
                  <c:v>3199750</c:v>
                </c:pt>
                <c:pt idx="1123">
                  <c:v>2161413</c:v>
                </c:pt>
                <c:pt idx="1124">
                  <c:v>3530945</c:v>
                </c:pt>
                <c:pt idx="1125">
                  <c:v>2803484</c:v>
                </c:pt>
                <c:pt idx="1126">
                  <c:v>1803290</c:v>
                </c:pt>
                <c:pt idx="1127">
                  <c:v>4384254</c:v>
                </c:pt>
                <c:pt idx="1128">
                  <c:v>4444786</c:v>
                </c:pt>
                <c:pt idx="1129">
                  <c:v>4299615</c:v>
                </c:pt>
                <c:pt idx="1130">
                  <c:v>3679224</c:v>
                </c:pt>
                <c:pt idx="1131">
                  <c:v>3866765</c:v>
                </c:pt>
                <c:pt idx="1132">
                  <c:v>3058265</c:v>
                </c:pt>
                <c:pt idx="1133">
                  <c:v>4974428</c:v>
                </c:pt>
                <c:pt idx="1134">
                  <c:v>17126943</c:v>
                </c:pt>
                <c:pt idx="1135">
                  <c:v>13369191</c:v>
                </c:pt>
                <c:pt idx="1136">
                  <c:v>6747255</c:v>
                </c:pt>
                <c:pt idx="1137">
                  <c:v>4751968</c:v>
                </c:pt>
                <c:pt idx="1138">
                  <c:v>7566733</c:v>
                </c:pt>
                <c:pt idx="1139">
                  <c:v>6063465</c:v>
                </c:pt>
                <c:pt idx="1140">
                  <c:v>3204174</c:v>
                </c:pt>
                <c:pt idx="1141">
                  <c:v>5427826</c:v>
                </c:pt>
                <c:pt idx="1142">
                  <c:v>2842400</c:v>
                </c:pt>
                <c:pt idx="1143">
                  <c:v>2227693</c:v>
                </c:pt>
                <c:pt idx="1144">
                  <c:v>3614355</c:v>
                </c:pt>
                <c:pt idx="1145">
                  <c:v>5115199</c:v>
                </c:pt>
                <c:pt idx="1146">
                  <c:v>2257435</c:v>
                </c:pt>
                <c:pt idx="1147">
                  <c:v>2285549</c:v>
                </c:pt>
                <c:pt idx="1148">
                  <c:v>38525036</c:v>
                </c:pt>
                <c:pt idx="1149">
                  <c:v>7059239</c:v>
                </c:pt>
                <c:pt idx="1150">
                  <c:v>5135146</c:v>
                </c:pt>
                <c:pt idx="1151">
                  <c:v>8544382</c:v>
                </c:pt>
                <c:pt idx="1152">
                  <c:v>4566799</c:v>
                </c:pt>
                <c:pt idx="1153">
                  <c:v>6358907</c:v>
                </c:pt>
                <c:pt idx="1154">
                  <c:v>6108304</c:v>
                </c:pt>
                <c:pt idx="1155">
                  <c:v>2055105</c:v>
                </c:pt>
                <c:pt idx="1156">
                  <c:v>4117753</c:v>
                </c:pt>
                <c:pt idx="1157">
                  <c:v>4341803</c:v>
                </c:pt>
                <c:pt idx="1158">
                  <c:v>3482481</c:v>
                </c:pt>
                <c:pt idx="1159">
                  <c:v>3263130</c:v>
                </c:pt>
                <c:pt idx="1160">
                  <c:v>3745338</c:v>
                </c:pt>
                <c:pt idx="1161">
                  <c:v>4447301</c:v>
                </c:pt>
                <c:pt idx="1162">
                  <c:v>2039447</c:v>
                </c:pt>
                <c:pt idx="1163">
                  <c:v>1273808</c:v>
                </c:pt>
                <c:pt idx="1164">
                  <c:v>2173210</c:v>
                </c:pt>
                <c:pt idx="1165">
                  <c:v>2173668</c:v>
                </c:pt>
                <c:pt idx="1166">
                  <c:v>3214484</c:v>
                </c:pt>
                <c:pt idx="1167">
                  <c:v>2892747</c:v>
                </c:pt>
                <c:pt idx="1168">
                  <c:v>5904939</c:v>
                </c:pt>
                <c:pt idx="1169">
                  <c:v>1997354</c:v>
                </c:pt>
                <c:pt idx="1170">
                  <c:v>3849508</c:v>
                </c:pt>
                <c:pt idx="1171">
                  <c:v>1836244</c:v>
                </c:pt>
                <c:pt idx="1172">
                  <c:v>2619101</c:v>
                </c:pt>
                <c:pt idx="1173">
                  <c:v>2370472</c:v>
                </c:pt>
                <c:pt idx="1174">
                  <c:v>3273760</c:v>
                </c:pt>
                <c:pt idx="1175">
                  <c:v>3179302</c:v>
                </c:pt>
                <c:pt idx="1176">
                  <c:v>2454063</c:v>
                </c:pt>
                <c:pt idx="1177">
                  <c:v>2411985</c:v>
                </c:pt>
                <c:pt idx="1178">
                  <c:v>21425407</c:v>
                </c:pt>
                <c:pt idx="1179">
                  <c:v>10654689</c:v>
                </c:pt>
                <c:pt idx="1180">
                  <c:v>7647815</c:v>
                </c:pt>
                <c:pt idx="1181">
                  <c:v>3326726</c:v>
                </c:pt>
                <c:pt idx="1182">
                  <c:v>3480792</c:v>
                </c:pt>
                <c:pt idx="1183">
                  <c:v>4613566</c:v>
                </c:pt>
                <c:pt idx="1184">
                  <c:v>3683651</c:v>
                </c:pt>
                <c:pt idx="1185">
                  <c:v>2730865</c:v>
                </c:pt>
                <c:pt idx="1186">
                  <c:v>2270605</c:v>
                </c:pt>
                <c:pt idx="1187">
                  <c:v>3557441</c:v>
                </c:pt>
                <c:pt idx="1188">
                  <c:v>7931849</c:v>
                </c:pt>
                <c:pt idx="1189">
                  <c:v>3570354</c:v>
                </c:pt>
                <c:pt idx="1190">
                  <c:v>3984488</c:v>
                </c:pt>
                <c:pt idx="1191">
                  <c:v>4024183</c:v>
                </c:pt>
                <c:pt idx="1192">
                  <c:v>2813783</c:v>
                </c:pt>
                <c:pt idx="1193">
                  <c:v>4945766</c:v>
                </c:pt>
                <c:pt idx="1194">
                  <c:v>4351382</c:v>
                </c:pt>
                <c:pt idx="1195">
                  <c:v>2964771</c:v>
                </c:pt>
                <c:pt idx="1196">
                  <c:v>4028251</c:v>
                </c:pt>
                <c:pt idx="1197">
                  <c:v>3586553</c:v>
                </c:pt>
                <c:pt idx="1198">
                  <c:v>5727955</c:v>
                </c:pt>
                <c:pt idx="1199">
                  <c:v>5501726</c:v>
                </c:pt>
                <c:pt idx="1200">
                  <c:v>5440179</c:v>
                </c:pt>
                <c:pt idx="1201">
                  <c:v>2272804</c:v>
                </c:pt>
                <c:pt idx="1202">
                  <c:v>3009998</c:v>
                </c:pt>
                <c:pt idx="1203">
                  <c:v>3580780</c:v>
                </c:pt>
                <c:pt idx="1204">
                  <c:v>4844681</c:v>
                </c:pt>
                <c:pt idx="1205">
                  <c:v>3576881</c:v>
                </c:pt>
                <c:pt idx="1206">
                  <c:v>3616780</c:v>
                </c:pt>
                <c:pt idx="1207">
                  <c:v>4484326</c:v>
                </c:pt>
                <c:pt idx="1208">
                  <c:v>5337908</c:v>
                </c:pt>
                <c:pt idx="1209">
                  <c:v>3987237</c:v>
                </c:pt>
                <c:pt idx="1210">
                  <c:v>2555422</c:v>
                </c:pt>
                <c:pt idx="1211">
                  <c:v>1702750</c:v>
                </c:pt>
                <c:pt idx="1212">
                  <c:v>2331624</c:v>
                </c:pt>
                <c:pt idx="1213">
                  <c:v>3423864</c:v>
                </c:pt>
                <c:pt idx="1214">
                  <c:v>2406532</c:v>
                </c:pt>
                <c:pt idx="1215">
                  <c:v>3416105</c:v>
                </c:pt>
                <c:pt idx="1216">
                  <c:v>3783608</c:v>
                </c:pt>
                <c:pt idx="1217">
                  <c:v>3372759</c:v>
                </c:pt>
                <c:pt idx="1218">
                  <c:v>2504672</c:v>
                </c:pt>
                <c:pt idx="1219">
                  <c:v>3288021</c:v>
                </c:pt>
                <c:pt idx="1220">
                  <c:v>2962533</c:v>
                </c:pt>
                <c:pt idx="1221">
                  <c:v>3050140</c:v>
                </c:pt>
                <c:pt idx="1222">
                  <c:v>2271848</c:v>
                </c:pt>
                <c:pt idx="1223">
                  <c:v>2738597</c:v>
                </c:pt>
                <c:pt idx="1224">
                  <c:v>1741879</c:v>
                </c:pt>
                <c:pt idx="1225">
                  <c:v>2321101</c:v>
                </c:pt>
                <c:pt idx="1226">
                  <c:v>1540155</c:v>
                </c:pt>
                <c:pt idx="1227">
                  <c:v>2905594</c:v>
                </c:pt>
                <c:pt idx="1228">
                  <c:v>3506038</c:v>
                </c:pt>
                <c:pt idx="1229">
                  <c:v>1750784</c:v>
                </c:pt>
                <c:pt idx="1230">
                  <c:v>2633071</c:v>
                </c:pt>
                <c:pt idx="1231">
                  <c:v>3033297</c:v>
                </c:pt>
                <c:pt idx="1232">
                  <c:v>3709474</c:v>
                </c:pt>
                <c:pt idx="1233">
                  <c:v>5288952</c:v>
                </c:pt>
                <c:pt idx="1234">
                  <c:v>7041842</c:v>
                </c:pt>
                <c:pt idx="1235">
                  <c:v>11281904</c:v>
                </c:pt>
                <c:pt idx="1236">
                  <c:v>6785425</c:v>
                </c:pt>
                <c:pt idx="1237">
                  <c:v>4095266</c:v>
                </c:pt>
                <c:pt idx="1238">
                  <c:v>4089590</c:v>
                </c:pt>
                <c:pt idx="1239">
                  <c:v>1892128</c:v>
                </c:pt>
                <c:pt idx="1240">
                  <c:v>10950104</c:v>
                </c:pt>
                <c:pt idx="1241">
                  <c:v>7960675</c:v>
                </c:pt>
                <c:pt idx="1242">
                  <c:v>5166214</c:v>
                </c:pt>
                <c:pt idx="1243">
                  <c:v>3473486</c:v>
                </c:pt>
                <c:pt idx="1244">
                  <c:v>2570791</c:v>
                </c:pt>
                <c:pt idx="1245">
                  <c:v>10100127</c:v>
                </c:pt>
                <c:pt idx="1246">
                  <c:v>3122388</c:v>
                </c:pt>
                <c:pt idx="1247">
                  <c:v>5410260</c:v>
                </c:pt>
                <c:pt idx="1248">
                  <c:v>3819255</c:v>
                </c:pt>
                <c:pt idx="1249">
                  <c:v>2375445</c:v>
                </c:pt>
                <c:pt idx="1250">
                  <c:v>4521644</c:v>
                </c:pt>
                <c:pt idx="1251">
                  <c:v>3047275</c:v>
                </c:pt>
                <c:pt idx="1252">
                  <c:v>3695646</c:v>
                </c:pt>
                <c:pt idx="1253">
                  <c:v>2134688</c:v>
                </c:pt>
                <c:pt idx="1254">
                  <c:v>3442242</c:v>
                </c:pt>
                <c:pt idx="1255">
                  <c:v>5444867</c:v>
                </c:pt>
                <c:pt idx="1256">
                  <c:v>3997714</c:v>
                </c:pt>
                <c:pt idx="1257">
                  <c:v>9612543</c:v>
                </c:pt>
                <c:pt idx="1258">
                  <c:v>5006282</c:v>
                </c:pt>
                <c:pt idx="1259">
                  <c:v>3723953</c:v>
                </c:pt>
                <c:pt idx="1260">
                  <c:v>4693048</c:v>
                </c:pt>
                <c:pt idx="1261">
                  <c:v>4227113</c:v>
                </c:pt>
                <c:pt idx="1262">
                  <c:v>2688026</c:v>
                </c:pt>
                <c:pt idx="1263">
                  <c:v>4519636</c:v>
                </c:pt>
                <c:pt idx="1264">
                  <c:v>2466210</c:v>
                </c:pt>
                <c:pt idx="1265">
                  <c:v>4296035</c:v>
                </c:pt>
                <c:pt idx="1266">
                  <c:v>6258797</c:v>
                </c:pt>
                <c:pt idx="1267">
                  <c:v>2489428</c:v>
                </c:pt>
                <c:pt idx="1268">
                  <c:v>3416040</c:v>
                </c:pt>
                <c:pt idx="1269">
                  <c:v>3404914</c:v>
                </c:pt>
                <c:pt idx="1270">
                  <c:v>3325863</c:v>
                </c:pt>
                <c:pt idx="1271">
                  <c:v>3321262</c:v>
                </c:pt>
                <c:pt idx="1272">
                  <c:v>3138921</c:v>
                </c:pt>
                <c:pt idx="1273">
                  <c:v>3509698</c:v>
                </c:pt>
                <c:pt idx="1274">
                  <c:v>5929553</c:v>
                </c:pt>
                <c:pt idx="1275">
                  <c:v>5382002</c:v>
                </c:pt>
                <c:pt idx="1276">
                  <c:v>3876941</c:v>
                </c:pt>
                <c:pt idx="1277">
                  <c:v>3151798</c:v>
                </c:pt>
                <c:pt idx="1278">
                  <c:v>2399597</c:v>
                </c:pt>
                <c:pt idx="1279">
                  <c:v>3461501</c:v>
                </c:pt>
                <c:pt idx="1280">
                  <c:v>5730754</c:v>
                </c:pt>
                <c:pt idx="1281">
                  <c:v>6356315</c:v>
                </c:pt>
                <c:pt idx="1282">
                  <c:v>2810702</c:v>
                </c:pt>
                <c:pt idx="1283">
                  <c:v>2860810</c:v>
                </c:pt>
                <c:pt idx="1284">
                  <c:v>2390425</c:v>
                </c:pt>
                <c:pt idx="1285">
                  <c:v>1993610</c:v>
                </c:pt>
                <c:pt idx="1286">
                  <c:v>2561191</c:v>
                </c:pt>
                <c:pt idx="1287">
                  <c:v>2777652</c:v>
                </c:pt>
                <c:pt idx="1288">
                  <c:v>2543594</c:v>
                </c:pt>
                <c:pt idx="1289">
                  <c:v>2779006</c:v>
                </c:pt>
                <c:pt idx="1290">
                  <c:v>2015119</c:v>
                </c:pt>
                <c:pt idx="1291">
                  <c:v>4241851</c:v>
                </c:pt>
                <c:pt idx="1292">
                  <c:v>3148770</c:v>
                </c:pt>
                <c:pt idx="1293">
                  <c:v>2328461</c:v>
                </c:pt>
                <c:pt idx="1294">
                  <c:v>3785051</c:v>
                </c:pt>
                <c:pt idx="1295">
                  <c:v>3043364</c:v>
                </c:pt>
                <c:pt idx="1296">
                  <c:v>4047674</c:v>
                </c:pt>
                <c:pt idx="1297">
                  <c:v>2124543</c:v>
                </c:pt>
                <c:pt idx="1298">
                  <c:v>1844885</c:v>
                </c:pt>
                <c:pt idx="1299">
                  <c:v>2555426</c:v>
                </c:pt>
                <c:pt idx="1300">
                  <c:v>2206986</c:v>
                </c:pt>
                <c:pt idx="1301">
                  <c:v>1853701</c:v>
                </c:pt>
                <c:pt idx="1302">
                  <c:v>1894651</c:v>
                </c:pt>
                <c:pt idx="1303">
                  <c:v>2677707</c:v>
                </c:pt>
                <c:pt idx="1304">
                  <c:v>2891702</c:v>
                </c:pt>
                <c:pt idx="1305">
                  <c:v>2205214</c:v>
                </c:pt>
                <c:pt idx="1306">
                  <c:v>3087665</c:v>
                </c:pt>
                <c:pt idx="1307">
                  <c:v>2016370</c:v>
                </c:pt>
                <c:pt idx="1308">
                  <c:v>2364681</c:v>
                </c:pt>
                <c:pt idx="1309">
                  <c:v>2146091</c:v>
                </c:pt>
                <c:pt idx="1310">
                  <c:v>779583</c:v>
                </c:pt>
                <c:pt idx="1311">
                  <c:v>3214775</c:v>
                </c:pt>
                <c:pt idx="1312">
                  <c:v>2076784</c:v>
                </c:pt>
                <c:pt idx="1313">
                  <c:v>3189467</c:v>
                </c:pt>
                <c:pt idx="1314">
                  <c:v>1940166</c:v>
                </c:pt>
                <c:pt idx="1315">
                  <c:v>1584975</c:v>
                </c:pt>
                <c:pt idx="1316">
                  <c:v>2220549</c:v>
                </c:pt>
                <c:pt idx="1317">
                  <c:v>1305414</c:v>
                </c:pt>
                <c:pt idx="1318">
                  <c:v>4645389</c:v>
                </c:pt>
                <c:pt idx="1319">
                  <c:v>3319879</c:v>
                </c:pt>
                <c:pt idx="1320">
                  <c:v>2696572</c:v>
                </c:pt>
                <c:pt idx="1321">
                  <c:v>3564417</c:v>
                </c:pt>
                <c:pt idx="1322">
                  <c:v>2728115</c:v>
                </c:pt>
                <c:pt idx="1323">
                  <c:v>1821862</c:v>
                </c:pt>
                <c:pt idx="1324">
                  <c:v>4015585</c:v>
                </c:pt>
                <c:pt idx="1325">
                  <c:v>3716550</c:v>
                </c:pt>
                <c:pt idx="1326">
                  <c:v>4018345</c:v>
                </c:pt>
                <c:pt idx="1327">
                  <c:v>2656869</c:v>
                </c:pt>
                <c:pt idx="1328">
                  <c:v>1415993</c:v>
                </c:pt>
                <c:pt idx="1329">
                  <c:v>2981948</c:v>
                </c:pt>
                <c:pt idx="1330">
                  <c:v>1377176</c:v>
                </c:pt>
                <c:pt idx="1331">
                  <c:v>1285253</c:v>
                </c:pt>
                <c:pt idx="1332">
                  <c:v>1255089</c:v>
                </c:pt>
                <c:pt idx="1333">
                  <c:v>1213649</c:v>
                </c:pt>
                <c:pt idx="1334">
                  <c:v>1034205</c:v>
                </c:pt>
                <c:pt idx="1335">
                  <c:v>2219664</c:v>
                </c:pt>
                <c:pt idx="1336">
                  <c:v>2006392</c:v>
                </c:pt>
                <c:pt idx="1337">
                  <c:v>2826260</c:v>
                </c:pt>
                <c:pt idx="1338">
                  <c:v>2327170</c:v>
                </c:pt>
                <c:pt idx="1339">
                  <c:v>5626370</c:v>
                </c:pt>
                <c:pt idx="1340">
                  <c:v>3473543</c:v>
                </c:pt>
                <c:pt idx="1341">
                  <c:v>2155798</c:v>
                </c:pt>
                <c:pt idx="1342">
                  <c:v>2748964</c:v>
                </c:pt>
                <c:pt idx="1343">
                  <c:v>3495569</c:v>
                </c:pt>
                <c:pt idx="1344">
                  <c:v>3320856</c:v>
                </c:pt>
                <c:pt idx="1345">
                  <c:v>2701838</c:v>
                </c:pt>
                <c:pt idx="1346">
                  <c:v>1961624</c:v>
                </c:pt>
                <c:pt idx="1347">
                  <c:v>2051813</c:v>
                </c:pt>
                <c:pt idx="1348">
                  <c:v>1053000</c:v>
                </c:pt>
                <c:pt idx="1349">
                  <c:v>1809149</c:v>
                </c:pt>
                <c:pt idx="1350">
                  <c:v>1690387</c:v>
                </c:pt>
                <c:pt idx="1351">
                  <c:v>1992859</c:v>
                </c:pt>
                <c:pt idx="1352">
                  <c:v>2600057</c:v>
                </c:pt>
                <c:pt idx="1353">
                  <c:v>4482827</c:v>
                </c:pt>
                <c:pt idx="1354">
                  <c:v>3717342</c:v>
                </c:pt>
                <c:pt idx="1355">
                  <c:v>4752229</c:v>
                </c:pt>
                <c:pt idx="1356">
                  <c:v>4656617</c:v>
                </c:pt>
                <c:pt idx="1357">
                  <c:v>3819076</c:v>
                </c:pt>
                <c:pt idx="1358">
                  <c:v>4683409</c:v>
                </c:pt>
                <c:pt idx="1359">
                  <c:v>4204596</c:v>
                </c:pt>
                <c:pt idx="1360">
                  <c:v>5410864</c:v>
                </c:pt>
                <c:pt idx="1361">
                  <c:v>4684246</c:v>
                </c:pt>
                <c:pt idx="1362">
                  <c:v>4034884</c:v>
                </c:pt>
                <c:pt idx="1363">
                  <c:v>3048965</c:v>
                </c:pt>
                <c:pt idx="1364">
                  <c:v>3085155</c:v>
                </c:pt>
                <c:pt idx="1365">
                  <c:v>2423903</c:v>
                </c:pt>
                <c:pt idx="1366">
                  <c:v>2469332</c:v>
                </c:pt>
                <c:pt idx="1367">
                  <c:v>4408749</c:v>
                </c:pt>
                <c:pt idx="1368">
                  <c:v>2512383</c:v>
                </c:pt>
                <c:pt idx="1369">
                  <c:v>3219582</c:v>
                </c:pt>
                <c:pt idx="1370">
                  <c:v>3176275</c:v>
                </c:pt>
                <c:pt idx="1371">
                  <c:v>2324405</c:v>
                </c:pt>
                <c:pt idx="1372">
                  <c:v>3606844</c:v>
                </c:pt>
                <c:pt idx="1373">
                  <c:v>2563290</c:v>
                </c:pt>
                <c:pt idx="1374">
                  <c:v>3541723</c:v>
                </c:pt>
                <c:pt idx="1375">
                  <c:v>1749192</c:v>
                </c:pt>
                <c:pt idx="1376">
                  <c:v>2751527</c:v>
                </c:pt>
                <c:pt idx="1377">
                  <c:v>2515292</c:v>
                </c:pt>
                <c:pt idx="1378">
                  <c:v>6789906</c:v>
                </c:pt>
                <c:pt idx="1379">
                  <c:v>8951317</c:v>
                </c:pt>
                <c:pt idx="1380">
                  <c:v>1725105</c:v>
                </c:pt>
                <c:pt idx="1381">
                  <c:v>1936957</c:v>
                </c:pt>
                <c:pt idx="1382">
                  <c:v>1767798</c:v>
                </c:pt>
                <c:pt idx="1383">
                  <c:v>2544859</c:v>
                </c:pt>
                <c:pt idx="1384">
                  <c:v>2853906</c:v>
                </c:pt>
                <c:pt idx="1385">
                  <c:v>1847730</c:v>
                </c:pt>
                <c:pt idx="1386">
                  <c:v>2468706</c:v>
                </c:pt>
                <c:pt idx="1387">
                  <c:v>1452433</c:v>
                </c:pt>
                <c:pt idx="1388">
                  <c:v>1816682</c:v>
                </c:pt>
                <c:pt idx="1389">
                  <c:v>2722165</c:v>
                </c:pt>
                <c:pt idx="1390">
                  <c:v>2676493</c:v>
                </c:pt>
                <c:pt idx="1391">
                  <c:v>2594163</c:v>
                </c:pt>
                <c:pt idx="1392">
                  <c:v>4175723</c:v>
                </c:pt>
                <c:pt idx="1393">
                  <c:v>2970868</c:v>
                </c:pt>
                <c:pt idx="1394">
                  <c:v>4141712</c:v>
                </c:pt>
                <c:pt idx="1395">
                  <c:v>4936482</c:v>
                </c:pt>
                <c:pt idx="1396">
                  <c:v>4293645</c:v>
                </c:pt>
                <c:pt idx="1397">
                  <c:v>3202850</c:v>
                </c:pt>
                <c:pt idx="1398">
                  <c:v>4152242</c:v>
                </c:pt>
                <c:pt idx="1399">
                  <c:v>3251279</c:v>
                </c:pt>
                <c:pt idx="1400">
                  <c:v>3459365</c:v>
                </c:pt>
                <c:pt idx="1401">
                  <c:v>1883852</c:v>
                </c:pt>
                <c:pt idx="1402">
                  <c:v>1721114</c:v>
                </c:pt>
                <c:pt idx="1403">
                  <c:v>2982175</c:v>
                </c:pt>
                <c:pt idx="1404">
                  <c:v>2588966</c:v>
                </c:pt>
                <c:pt idx="1405">
                  <c:v>2852513</c:v>
                </c:pt>
                <c:pt idx="1406">
                  <c:v>2080264</c:v>
                </c:pt>
                <c:pt idx="1407">
                  <c:v>3147821</c:v>
                </c:pt>
                <c:pt idx="1408">
                  <c:v>3030142</c:v>
                </c:pt>
                <c:pt idx="1409">
                  <c:v>2864042</c:v>
                </c:pt>
                <c:pt idx="1410">
                  <c:v>2252311</c:v>
                </c:pt>
                <c:pt idx="1411">
                  <c:v>3597291</c:v>
                </c:pt>
                <c:pt idx="1412">
                  <c:v>2986067</c:v>
                </c:pt>
                <c:pt idx="1413">
                  <c:v>1780794</c:v>
                </c:pt>
                <c:pt idx="1414">
                  <c:v>5218855</c:v>
                </c:pt>
                <c:pt idx="1415">
                  <c:v>3226110</c:v>
                </c:pt>
                <c:pt idx="1416">
                  <c:v>3309329</c:v>
                </c:pt>
                <c:pt idx="1417">
                  <c:v>4369517</c:v>
                </c:pt>
                <c:pt idx="1418">
                  <c:v>3958677</c:v>
                </c:pt>
                <c:pt idx="1419">
                  <c:v>3452343</c:v>
                </c:pt>
                <c:pt idx="1420">
                  <c:v>3293452</c:v>
                </c:pt>
                <c:pt idx="1421">
                  <c:v>2664263</c:v>
                </c:pt>
                <c:pt idx="1422">
                  <c:v>1802378</c:v>
                </c:pt>
                <c:pt idx="1423">
                  <c:v>1950629</c:v>
                </c:pt>
                <c:pt idx="1424">
                  <c:v>1840587</c:v>
                </c:pt>
                <c:pt idx="1425">
                  <c:v>1969798</c:v>
                </c:pt>
                <c:pt idx="1426">
                  <c:v>2257988</c:v>
                </c:pt>
                <c:pt idx="1427">
                  <c:v>1758159</c:v>
                </c:pt>
                <c:pt idx="1428">
                  <c:v>3047751</c:v>
                </c:pt>
                <c:pt idx="1429">
                  <c:v>2092295</c:v>
                </c:pt>
                <c:pt idx="1430">
                  <c:v>2565464</c:v>
                </c:pt>
                <c:pt idx="1431">
                  <c:v>2133177</c:v>
                </c:pt>
                <c:pt idx="1432">
                  <c:v>3166134</c:v>
                </c:pt>
                <c:pt idx="1433">
                  <c:v>1970357</c:v>
                </c:pt>
                <c:pt idx="1434">
                  <c:v>1885880</c:v>
                </c:pt>
                <c:pt idx="1435">
                  <c:v>2084539</c:v>
                </c:pt>
                <c:pt idx="1436">
                  <c:v>2426404</c:v>
                </c:pt>
                <c:pt idx="1437">
                  <c:v>3594750</c:v>
                </c:pt>
                <c:pt idx="1438">
                  <c:v>2411706</c:v>
                </c:pt>
                <c:pt idx="1439">
                  <c:v>2233931</c:v>
                </c:pt>
                <c:pt idx="1440">
                  <c:v>2173365</c:v>
                </c:pt>
                <c:pt idx="1441">
                  <c:v>6554460</c:v>
                </c:pt>
                <c:pt idx="1442">
                  <c:v>6765154</c:v>
                </c:pt>
                <c:pt idx="1443">
                  <c:v>3097807</c:v>
                </c:pt>
                <c:pt idx="1444">
                  <c:v>2046019</c:v>
                </c:pt>
                <c:pt idx="1445">
                  <c:v>2073406</c:v>
                </c:pt>
                <c:pt idx="1446">
                  <c:v>3763123</c:v>
                </c:pt>
                <c:pt idx="1447">
                  <c:v>2319752</c:v>
                </c:pt>
                <c:pt idx="1448">
                  <c:v>3032184</c:v>
                </c:pt>
                <c:pt idx="1449">
                  <c:v>3284495</c:v>
                </c:pt>
                <c:pt idx="1450">
                  <c:v>2899970</c:v>
                </c:pt>
                <c:pt idx="1451">
                  <c:v>5422833</c:v>
                </c:pt>
                <c:pt idx="1452">
                  <c:v>2503228</c:v>
                </c:pt>
                <c:pt idx="1453">
                  <c:v>2228698</c:v>
                </c:pt>
                <c:pt idx="1454">
                  <c:v>2886230</c:v>
                </c:pt>
                <c:pt idx="1455">
                  <c:v>1771789</c:v>
                </c:pt>
                <c:pt idx="1456">
                  <c:v>2166035</c:v>
                </c:pt>
                <c:pt idx="1457">
                  <c:v>1515751</c:v>
                </c:pt>
                <c:pt idx="1458">
                  <c:v>653085</c:v>
                </c:pt>
                <c:pt idx="1459">
                  <c:v>1517362</c:v>
                </c:pt>
                <c:pt idx="1460">
                  <c:v>1110508</c:v>
                </c:pt>
                <c:pt idx="1461">
                  <c:v>1154492</c:v>
                </c:pt>
                <c:pt idx="1462">
                  <c:v>1751057</c:v>
                </c:pt>
                <c:pt idx="1463">
                  <c:v>1859284</c:v>
                </c:pt>
                <c:pt idx="1464">
                  <c:v>1487818</c:v>
                </c:pt>
                <c:pt idx="1465">
                  <c:v>1703606</c:v>
                </c:pt>
                <c:pt idx="1466">
                  <c:v>1493394</c:v>
                </c:pt>
                <c:pt idx="1467">
                  <c:v>1451763</c:v>
                </c:pt>
                <c:pt idx="1468">
                  <c:v>1210046</c:v>
                </c:pt>
                <c:pt idx="1469">
                  <c:v>1993213</c:v>
                </c:pt>
                <c:pt idx="1470">
                  <c:v>1627995</c:v>
                </c:pt>
                <c:pt idx="1471">
                  <c:v>1400616</c:v>
                </c:pt>
                <c:pt idx="1472">
                  <c:v>2241924</c:v>
                </c:pt>
                <c:pt idx="1473">
                  <c:v>1394598</c:v>
                </c:pt>
                <c:pt idx="1474">
                  <c:v>1928124</c:v>
                </c:pt>
                <c:pt idx="1475">
                  <c:v>2317386</c:v>
                </c:pt>
                <c:pt idx="1476">
                  <c:v>1876360</c:v>
                </c:pt>
                <c:pt idx="1477">
                  <c:v>2796111</c:v>
                </c:pt>
                <c:pt idx="1478">
                  <c:v>7358561</c:v>
                </c:pt>
                <c:pt idx="1479">
                  <c:v>4976960</c:v>
                </c:pt>
                <c:pt idx="1480">
                  <c:v>2810841</c:v>
                </c:pt>
                <c:pt idx="1481">
                  <c:v>2274425</c:v>
                </c:pt>
                <c:pt idx="1482">
                  <c:v>2016809</c:v>
                </c:pt>
                <c:pt idx="1483">
                  <c:v>1957593</c:v>
                </c:pt>
                <c:pt idx="1484">
                  <c:v>1947547</c:v>
                </c:pt>
                <c:pt idx="1485">
                  <c:v>1772294</c:v>
                </c:pt>
                <c:pt idx="1486">
                  <c:v>2656574</c:v>
                </c:pt>
                <c:pt idx="1487">
                  <c:v>3784209</c:v>
                </c:pt>
                <c:pt idx="1488">
                  <c:v>3263178</c:v>
                </c:pt>
                <c:pt idx="1489">
                  <c:v>2037299</c:v>
                </c:pt>
                <c:pt idx="1490">
                  <c:v>1892763</c:v>
                </c:pt>
                <c:pt idx="1491">
                  <c:v>2594360</c:v>
                </c:pt>
                <c:pt idx="1492">
                  <c:v>1977433</c:v>
                </c:pt>
                <c:pt idx="1493">
                  <c:v>2079555</c:v>
                </c:pt>
                <c:pt idx="1494">
                  <c:v>2430420</c:v>
                </c:pt>
                <c:pt idx="1495">
                  <c:v>2452768</c:v>
                </c:pt>
                <c:pt idx="1496">
                  <c:v>1427717</c:v>
                </c:pt>
                <c:pt idx="1497">
                  <c:v>1711078</c:v>
                </c:pt>
                <c:pt idx="1498">
                  <c:v>1358178</c:v>
                </c:pt>
                <c:pt idx="1499">
                  <c:v>1491348</c:v>
                </c:pt>
                <c:pt idx="1500">
                  <c:v>6645674</c:v>
                </c:pt>
                <c:pt idx="1501">
                  <c:v>7052640</c:v>
                </c:pt>
                <c:pt idx="1502">
                  <c:v>1468050</c:v>
                </c:pt>
                <c:pt idx="1503">
                  <c:v>2302428</c:v>
                </c:pt>
                <c:pt idx="1504">
                  <c:v>2384139</c:v>
                </c:pt>
                <c:pt idx="1505">
                  <c:v>1977754</c:v>
                </c:pt>
                <c:pt idx="1506">
                  <c:v>1860812</c:v>
                </c:pt>
                <c:pt idx="1507">
                  <c:v>1330686</c:v>
                </c:pt>
                <c:pt idx="1508">
                  <c:v>2198159</c:v>
                </c:pt>
                <c:pt idx="1509">
                  <c:v>3247558</c:v>
                </c:pt>
                <c:pt idx="1510">
                  <c:v>4479872</c:v>
                </c:pt>
                <c:pt idx="1511">
                  <c:v>2685344</c:v>
                </c:pt>
                <c:pt idx="1512">
                  <c:v>3409645</c:v>
                </c:pt>
                <c:pt idx="1513">
                  <c:v>2165947</c:v>
                </c:pt>
                <c:pt idx="1514">
                  <c:v>3653013</c:v>
                </c:pt>
                <c:pt idx="1515">
                  <c:v>2366207</c:v>
                </c:pt>
                <c:pt idx="1516">
                  <c:v>3045569</c:v>
                </c:pt>
                <c:pt idx="1517">
                  <c:v>2894952</c:v>
                </c:pt>
                <c:pt idx="1518">
                  <c:v>1481950</c:v>
                </c:pt>
                <c:pt idx="1519">
                  <c:v>2161762</c:v>
                </c:pt>
                <c:pt idx="1520">
                  <c:v>1870966</c:v>
                </c:pt>
                <c:pt idx="1521">
                  <c:v>1610417</c:v>
                </c:pt>
                <c:pt idx="1522">
                  <c:v>1168264</c:v>
                </c:pt>
                <c:pt idx="1523">
                  <c:v>1592692</c:v>
                </c:pt>
                <c:pt idx="1524">
                  <c:v>1456778</c:v>
                </c:pt>
                <c:pt idx="1525">
                  <c:v>903735</c:v>
                </c:pt>
                <c:pt idx="1526">
                  <c:v>1150728</c:v>
                </c:pt>
                <c:pt idx="1527">
                  <c:v>2849592</c:v>
                </c:pt>
                <c:pt idx="1528">
                  <c:v>1954698</c:v>
                </c:pt>
                <c:pt idx="1529">
                  <c:v>2873781</c:v>
                </c:pt>
                <c:pt idx="1530">
                  <c:v>1680480</c:v>
                </c:pt>
                <c:pt idx="1531">
                  <c:v>2594247</c:v>
                </c:pt>
                <c:pt idx="1532">
                  <c:v>1569847</c:v>
                </c:pt>
                <c:pt idx="1533">
                  <c:v>1657450</c:v>
                </c:pt>
                <c:pt idx="1534">
                  <c:v>2205552</c:v>
                </c:pt>
                <c:pt idx="1535">
                  <c:v>2803198</c:v>
                </c:pt>
                <c:pt idx="1536">
                  <c:v>2520599</c:v>
                </c:pt>
                <c:pt idx="1537">
                  <c:v>2702243</c:v>
                </c:pt>
                <c:pt idx="1538">
                  <c:v>1887412</c:v>
                </c:pt>
                <c:pt idx="1539">
                  <c:v>2054203</c:v>
                </c:pt>
                <c:pt idx="1540">
                  <c:v>2092091</c:v>
                </c:pt>
                <c:pt idx="1541">
                  <c:v>1328596</c:v>
                </c:pt>
                <c:pt idx="1542">
                  <c:v>5473161</c:v>
                </c:pt>
                <c:pt idx="1543">
                  <c:v>2727699</c:v>
                </c:pt>
                <c:pt idx="1544">
                  <c:v>12071513</c:v>
                </c:pt>
                <c:pt idx="1545">
                  <c:v>6094749</c:v>
                </c:pt>
                <c:pt idx="1546">
                  <c:v>3098706</c:v>
                </c:pt>
                <c:pt idx="1547">
                  <c:v>2655776</c:v>
                </c:pt>
                <c:pt idx="1548">
                  <c:v>2861675</c:v>
                </c:pt>
                <c:pt idx="1549">
                  <c:v>2216289</c:v>
                </c:pt>
                <c:pt idx="1550">
                  <c:v>5007684</c:v>
                </c:pt>
                <c:pt idx="1551">
                  <c:v>2668729</c:v>
                </c:pt>
                <c:pt idx="1552">
                  <c:v>2508572</c:v>
                </c:pt>
                <c:pt idx="1553">
                  <c:v>1552103</c:v>
                </c:pt>
                <c:pt idx="1554">
                  <c:v>1985041</c:v>
                </c:pt>
                <c:pt idx="1555">
                  <c:v>939489</c:v>
                </c:pt>
                <c:pt idx="1556">
                  <c:v>933019</c:v>
                </c:pt>
                <c:pt idx="1557">
                  <c:v>1957639</c:v>
                </c:pt>
                <c:pt idx="1558">
                  <c:v>2306912</c:v>
                </c:pt>
                <c:pt idx="1559">
                  <c:v>2064585</c:v>
                </c:pt>
                <c:pt idx="1560">
                  <c:v>1790297</c:v>
                </c:pt>
                <c:pt idx="1561">
                  <c:v>3432490</c:v>
                </c:pt>
                <c:pt idx="1562">
                  <c:v>1952757</c:v>
                </c:pt>
                <c:pt idx="1563">
                  <c:v>2216885</c:v>
                </c:pt>
                <c:pt idx="1564">
                  <c:v>2341587</c:v>
                </c:pt>
                <c:pt idx="1565">
                  <c:v>2174314</c:v>
                </c:pt>
                <c:pt idx="1566">
                  <c:v>1717300</c:v>
                </c:pt>
                <c:pt idx="1567">
                  <c:v>2133893</c:v>
                </c:pt>
                <c:pt idx="1568">
                  <c:v>2536022</c:v>
                </c:pt>
                <c:pt idx="1569">
                  <c:v>2739378</c:v>
                </c:pt>
                <c:pt idx="1570">
                  <c:v>5761218</c:v>
                </c:pt>
                <c:pt idx="1571">
                  <c:v>2267213</c:v>
                </c:pt>
                <c:pt idx="1572">
                  <c:v>1948207</c:v>
                </c:pt>
                <c:pt idx="1573">
                  <c:v>3297259</c:v>
                </c:pt>
                <c:pt idx="1574">
                  <c:v>85745075</c:v>
                </c:pt>
                <c:pt idx="1575">
                  <c:v>25063649</c:v>
                </c:pt>
                <c:pt idx="1576">
                  <c:v>2536527</c:v>
                </c:pt>
                <c:pt idx="1577">
                  <c:v>3921377</c:v>
                </c:pt>
                <c:pt idx="1578">
                  <c:v>4882063</c:v>
                </c:pt>
                <c:pt idx="1579">
                  <c:v>2535796</c:v>
                </c:pt>
                <c:pt idx="1580">
                  <c:v>4829693</c:v>
                </c:pt>
                <c:pt idx="1581">
                  <c:v>6015708</c:v>
                </c:pt>
                <c:pt idx="1582">
                  <c:v>4732313</c:v>
                </c:pt>
                <c:pt idx="1583">
                  <c:v>3473961</c:v>
                </c:pt>
                <c:pt idx="1584">
                  <c:v>2494286</c:v>
                </c:pt>
                <c:pt idx="1585">
                  <c:v>5563096</c:v>
                </c:pt>
                <c:pt idx="1586">
                  <c:v>3172494</c:v>
                </c:pt>
                <c:pt idx="1587">
                  <c:v>5229334</c:v>
                </c:pt>
                <c:pt idx="1588">
                  <c:v>2956502</c:v>
                </c:pt>
                <c:pt idx="1589">
                  <c:v>2653228</c:v>
                </c:pt>
                <c:pt idx="1590">
                  <c:v>2334156</c:v>
                </c:pt>
                <c:pt idx="1591">
                  <c:v>3027853</c:v>
                </c:pt>
                <c:pt idx="1592">
                  <c:v>3076058</c:v>
                </c:pt>
                <c:pt idx="1593">
                  <c:v>4668982</c:v>
                </c:pt>
                <c:pt idx="1594">
                  <c:v>7167548</c:v>
                </c:pt>
                <c:pt idx="1595">
                  <c:v>5981439</c:v>
                </c:pt>
                <c:pt idx="1596">
                  <c:v>4190629</c:v>
                </c:pt>
                <c:pt idx="1597">
                  <c:v>2834155</c:v>
                </c:pt>
                <c:pt idx="1598">
                  <c:v>2730108</c:v>
                </c:pt>
                <c:pt idx="1599">
                  <c:v>2060715</c:v>
                </c:pt>
                <c:pt idx="1600">
                  <c:v>4585713</c:v>
                </c:pt>
                <c:pt idx="1601">
                  <c:v>4142932</c:v>
                </c:pt>
                <c:pt idx="1602">
                  <c:v>2680054</c:v>
                </c:pt>
                <c:pt idx="1603">
                  <c:v>3678551</c:v>
                </c:pt>
                <c:pt idx="1604">
                  <c:v>4163913</c:v>
                </c:pt>
                <c:pt idx="1605">
                  <c:v>8931799</c:v>
                </c:pt>
                <c:pt idx="1606">
                  <c:v>2810190</c:v>
                </c:pt>
                <c:pt idx="1607">
                  <c:v>2864875</c:v>
                </c:pt>
                <c:pt idx="1608">
                  <c:v>3368240</c:v>
                </c:pt>
                <c:pt idx="1609">
                  <c:v>1789571</c:v>
                </c:pt>
                <c:pt idx="1610">
                  <c:v>2157110</c:v>
                </c:pt>
                <c:pt idx="1611">
                  <c:v>2262798</c:v>
                </c:pt>
                <c:pt idx="1612">
                  <c:v>8165465</c:v>
                </c:pt>
                <c:pt idx="1613">
                  <c:v>2784020</c:v>
                </c:pt>
                <c:pt idx="1614">
                  <c:v>2472757</c:v>
                </c:pt>
                <c:pt idx="1615">
                  <c:v>1764445</c:v>
                </c:pt>
                <c:pt idx="1616">
                  <c:v>2575932</c:v>
                </c:pt>
                <c:pt idx="1617">
                  <c:v>1333929</c:v>
                </c:pt>
                <c:pt idx="1618">
                  <c:v>1898174</c:v>
                </c:pt>
                <c:pt idx="1619">
                  <c:v>1739399</c:v>
                </c:pt>
                <c:pt idx="1620">
                  <c:v>1367997</c:v>
                </c:pt>
                <c:pt idx="1621">
                  <c:v>1142116</c:v>
                </c:pt>
                <c:pt idx="1622">
                  <c:v>1310079</c:v>
                </c:pt>
                <c:pt idx="1623">
                  <c:v>1719750</c:v>
                </c:pt>
                <c:pt idx="1624">
                  <c:v>1325387</c:v>
                </c:pt>
                <c:pt idx="1625">
                  <c:v>1088136</c:v>
                </c:pt>
                <c:pt idx="1626">
                  <c:v>938179</c:v>
                </c:pt>
                <c:pt idx="1627">
                  <c:v>1240894</c:v>
                </c:pt>
                <c:pt idx="1628">
                  <c:v>962753</c:v>
                </c:pt>
                <c:pt idx="1629">
                  <c:v>1723333</c:v>
                </c:pt>
                <c:pt idx="1630">
                  <c:v>2093752</c:v>
                </c:pt>
                <c:pt idx="1631">
                  <c:v>1132330</c:v>
                </c:pt>
                <c:pt idx="1632">
                  <c:v>1274248</c:v>
                </c:pt>
                <c:pt idx="1633">
                  <c:v>1607511</c:v>
                </c:pt>
                <c:pt idx="1634">
                  <c:v>1159099</c:v>
                </c:pt>
                <c:pt idx="1635">
                  <c:v>1067869</c:v>
                </c:pt>
                <c:pt idx="1636">
                  <c:v>871179</c:v>
                </c:pt>
                <c:pt idx="1637">
                  <c:v>822170</c:v>
                </c:pt>
                <c:pt idx="1638">
                  <c:v>1649421</c:v>
                </c:pt>
                <c:pt idx="1639">
                  <c:v>821062</c:v>
                </c:pt>
                <c:pt idx="1640">
                  <c:v>2848804</c:v>
                </c:pt>
                <c:pt idx="1641">
                  <c:v>2836895</c:v>
                </c:pt>
                <c:pt idx="1642">
                  <c:v>893483</c:v>
                </c:pt>
                <c:pt idx="1643">
                  <c:v>2922406</c:v>
                </c:pt>
                <c:pt idx="1644">
                  <c:v>2161753</c:v>
                </c:pt>
                <c:pt idx="1645">
                  <c:v>775123</c:v>
                </c:pt>
                <c:pt idx="1646">
                  <c:v>1044393</c:v>
                </c:pt>
                <c:pt idx="1647">
                  <c:v>931106</c:v>
                </c:pt>
                <c:pt idx="1648">
                  <c:v>783322</c:v>
                </c:pt>
                <c:pt idx="1649">
                  <c:v>1112888</c:v>
                </c:pt>
                <c:pt idx="1650">
                  <c:v>913685</c:v>
                </c:pt>
                <c:pt idx="1651">
                  <c:v>1370433</c:v>
                </c:pt>
                <c:pt idx="1652">
                  <c:v>959948</c:v>
                </c:pt>
                <c:pt idx="1653">
                  <c:v>1042702</c:v>
                </c:pt>
                <c:pt idx="1654">
                  <c:v>1300308</c:v>
                </c:pt>
                <c:pt idx="1655">
                  <c:v>1670012</c:v>
                </c:pt>
                <c:pt idx="1656">
                  <c:v>1014949</c:v>
                </c:pt>
                <c:pt idx="1657">
                  <c:v>1682812</c:v>
                </c:pt>
                <c:pt idx="1658">
                  <c:v>984096</c:v>
                </c:pt>
                <c:pt idx="1659">
                  <c:v>1374030</c:v>
                </c:pt>
                <c:pt idx="1660">
                  <c:v>8983749</c:v>
                </c:pt>
                <c:pt idx="1661">
                  <c:v>9918837</c:v>
                </c:pt>
                <c:pt idx="1662">
                  <c:v>1898767</c:v>
                </c:pt>
                <c:pt idx="1663">
                  <c:v>1886252</c:v>
                </c:pt>
                <c:pt idx="1664">
                  <c:v>1765370</c:v>
                </c:pt>
                <c:pt idx="1665">
                  <c:v>1775197</c:v>
                </c:pt>
                <c:pt idx="1666">
                  <c:v>1525456</c:v>
                </c:pt>
                <c:pt idx="1667">
                  <c:v>1923123</c:v>
                </c:pt>
                <c:pt idx="1668">
                  <c:v>1149424</c:v>
                </c:pt>
                <c:pt idx="1669">
                  <c:v>703113</c:v>
                </c:pt>
                <c:pt idx="1670">
                  <c:v>1391260</c:v>
                </c:pt>
                <c:pt idx="1671">
                  <c:v>1304863</c:v>
                </c:pt>
                <c:pt idx="1672">
                  <c:v>840678</c:v>
                </c:pt>
                <c:pt idx="1673">
                  <c:v>1187792</c:v>
                </c:pt>
                <c:pt idx="1674">
                  <c:v>791842</c:v>
                </c:pt>
                <c:pt idx="1675">
                  <c:v>1632885</c:v>
                </c:pt>
                <c:pt idx="1676">
                  <c:v>2149678</c:v>
                </c:pt>
                <c:pt idx="1677">
                  <c:v>1874217</c:v>
                </c:pt>
                <c:pt idx="1678">
                  <c:v>751085</c:v>
                </c:pt>
                <c:pt idx="1679">
                  <c:v>1233174</c:v>
                </c:pt>
                <c:pt idx="1680">
                  <c:v>1921389</c:v>
                </c:pt>
                <c:pt idx="1681">
                  <c:v>1259128</c:v>
                </c:pt>
                <c:pt idx="1682">
                  <c:v>1869852</c:v>
                </c:pt>
                <c:pt idx="1683">
                  <c:v>1631962</c:v>
                </c:pt>
                <c:pt idx="1684">
                  <c:v>1769156</c:v>
                </c:pt>
                <c:pt idx="1685">
                  <c:v>996173</c:v>
                </c:pt>
                <c:pt idx="1686">
                  <c:v>810098</c:v>
                </c:pt>
                <c:pt idx="1687">
                  <c:v>877298</c:v>
                </c:pt>
                <c:pt idx="1688">
                  <c:v>1123557</c:v>
                </c:pt>
                <c:pt idx="1689">
                  <c:v>1123629</c:v>
                </c:pt>
                <c:pt idx="1690">
                  <c:v>915642</c:v>
                </c:pt>
                <c:pt idx="1691">
                  <c:v>835566</c:v>
                </c:pt>
                <c:pt idx="1692">
                  <c:v>1808978</c:v>
                </c:pt>
                <c:pt idx="1693">
                  <c:v>1233279</c:v>
                </c:pt>
                <c:pt idx="1694">
                  <c:v>1289056</c:v>
                </c:pt>
                <c:pt idx="1695">
                  <c:v>1455549</c:v>
                </c:pt>
                <c:pt idx="1696">
                  <c:v>2063228</c:v>
                </c:pt>
                <c:pt idx="1697">
                  <c:v>3122245</c:v>
                </c:pt>
                <c:pt idx="1698">
                  <c:v>2129132</c:v>
                </c:pt>
                <c:pt idx="1699">
                  <c:v>3916245</c:v>
                </c:pt>
                <c:pt idx="1700">
                  <c:v>1566207</c:v>
                </c:pt>
                <c:pt idx="1701">
                  <c:v>2039900</c:v>
                </c:pt>
                <c:pt idx="1702">
                  <c:v>1034954</c:v>
                </c:pt>
                <c:pt idx="1703">
                  <c:v>1601322</c:v>
                </c:pt>
                <c:pt idx="1704">
                  <c:v>776314</c:v>
                </c:pt>
                <c:pt idx="1705">
                  <c:v>1038101</c:v>
                </c:pt>
                <c:pt idx="1706">
                  <c:v>1056823</c:v>
                </c:pt>
                <c:pt idx="1707">
                  <c:v>916071</c:v>
                </c:pt>
                <c:pt idx="1708">
                  <c:v>1375445</c:v>
                </c:pt>
                <c:pt idx="1709">
                  <c:v>1696970</c:v>
                </c:pt>
                <c:pt idx="1710">
                  <c:v>1865282</c:v>
                </c:pt>
                <c:pt idx="1711">
                  <c:v>1410365</c:v>
                </c:pt>
                <c:pt idx="1712">
                  <c:v>1482730</c:v>
                </c:pt>
                <c:pt idx="1713">
                  <c:v>839870</c:v>
                </c:pt>
                <c:pt idx="1714">
                  <c:v>753269</c:v>
                </c:pt>
                <c:pt idx="1715">
                  <c:v>816936</c:v>
                </c:pt>
                <c:pt idx="1716">
                  <c:v>742438</c:v>
                </c:pt>
                <c:pt idx="1717">
                  <c:v>797769</c:v>
                </c:pt>
                <c:pt idx="1718">
                  <c:v>761974</c:v>
                </c:pt>
                <c:pt idx="1719">
                  <c:v>561381</c:v>
                </c:pt>
                <c:pt idx="1720">
                  <c:v>935133</c:v>
                </c:pt>
                <c:pt idx="1721">
                  <c:v>786865</c:v>
                </c:pt>
                <c:pt idx="1722">
                  <c:v>987983</c:v>
                </c:pt>
                <c:pt idx="1723">
                  <c:v>1482790</c:v>
                </c:pt>
                <c:pt idx="1724">
                  <c:v>980104</c:v>
                </c:pt>
                <c:pt idx="1725">
                  <c:v>1245218</c:v>
                </c:pt>
                <c:pt idx="1726">
                  <c:v>888936</c:v>
                </c:pt>
                <c:pt idx="1727">
                  <c:v>812143</c:v>
                </c:pt>
                <c:pt idx="1728">
                  <c:v>1356649</c:v>
                </c:pt>
                <c:pt idx="1729">
                  <c:v>1567268</c:v>
                </c:pt>
                <c:pt idx="1730">
                  <c:v>664434</c:v>
                </c:pt>
                <c:pt idx="1731">
                  <c:v>1308339</c:v>
                </c:pt>
                <c:pt idx="1732">
                  <c:v>761609</c:v>
                </c:pt>
                <c:pt idx="1733">
                  <c:v>712764</c:v>
                </c:pt>
                <c:pt idx="1734">
                  <c:v>1056979</c:v>
                </c:pt>
                <c:pt idx="1735">
                  <c:v>1097638</c:v>
                </c:pt>
                <c:pt idx="1736">
                  <c:v>1339162</c:v>
                </c:pt>
                <c:pt idx="1737">
                  <c:v>1545839</c:v>
                </c:pt>
                <c:pt idx="1738">
                  <c:v>1216755</c:v>
                </c:pt>
                <c:pt idx="1739">
                  <c:v>1184196</c:v>
                </c:pt>
                <c:pt idx="1740">
                  <c:v>914130</c:v>
                </c:pt>
                <c:pt idx="1741">
                  <c:v>1914490</c:v>
                </c:pt>
                <c:pt idx="1742">
                  <c:v>1358477</c:v>
                </c:pt>
                <c:pt idx="1743">
                  <c:v>990457</c:v>
                </c:pt>
                <c:pt idx="1744">
                  <c:v>829122</c:v>
                </c:pt>
                <c:pt idx="1745">
                  <c:v>1044665</c:v>
                </c:pt>
                <c:pt idx="1746">
                  <c:v>1759875</c:v>
                </c:pt>
                <c:pt idx="1747">
                  <c:v>1274705</c:v>
                </c:pt>
                <c:pt idx="1748">
                  <c:v>1430007</c:v>
                </c:pt>
                <c:pt idx="1749">
                  <c:v>1139876</c:v>
                </c:pt>
                <c:pt idx="1750">
                  <c:v>1554709</c:v>
                </c:pt>
                <c:pt idx="1751">
                  <c:v>1169787</c:v>
                </c:pt>
                <c:pt idx="1752">
                  <c:v>1381755</c:v>
                </c:pt>
                <c:pt idx="1753">
                  <c:v>884045</c:v>
                </c:pt>
                <c:pt idx="1754">
                  <c:v>1126357</c:v>
                </c:pt>
                <c:pt idx="1755">
                  <c:v>1411115</c:v>
                </c:pt>
                <c:pt idx="1756">
                  <c:v>1089978</c:v>
                </c:pt>
                <c:pt idx="1757">
                  <c:v>1699812</c:v>
                </c:pt>
                <c:pt idx="1758">
                  <c:v>2093938</c:v>
                </c:pt>
                <c:pt idx="1759">
                  <c:v>2245440</c:v>
                </c:pt>
                <c:pt idx="1760">
                  <c:v>1327833</c:v>
                </c:pt>
                <c:pt idx="1761">
                  <c:v>1074226</c:v>
                </c:pt>
                <c:pt idx="1762">
                  <c:v>689940</c:v>
                </c:pt>
                <c:pt idx="1763">
                  <c:v>978349</c:v>
                </c:pt>
                <c:pt idx="1764">
                  <c:v>1036231</c:v>
                </c:pt>
                <c:pt idx="1765">
                  <c:v>1339560</c:v>
                </c:pt>
                <c:pt idx="1766">
                  <c:v>1846221</c:v>
                </c:pt>
                <c:pt idx="1767">
                  <c:v>2622267</c:v>
                </c:pt>
                <c:pt idx="1768">
                  <c:v>3029915</c:v>
                </c:pt>
                <c:pt idx="1769">
                  <c:v>2636337</c:v>
                </c:pt>
                <c:pt idx="1770">
                  <c:v>1120416</c:v>
                </c:pt>
                <c:pt idx="1771">
                  <c:v>1362744</c:v>
                </c:pt>
                <c:pt idx="1772">
                  <c:v>1228837</c:v>
                </c:pt>
                <c:pt idx="1773">
                  <c:v>2251843</c:v>
                </c:pt>
                <c:pt idx="1774">
                  <c:v>851045</c:v>
                </c:pt>
                <c:pt idx="1775">
                  <c:v>1065753</c:v>
                </c:pt>
                <c:pt idx="1776">
                  <c:v>1842410</c:v>
                </c:pt>
                <c:pt idx="1777">
                  <c:v>1338123</c:v>
                </c:pt>
                <c:pt idx="1778">
                  <c:v>2622206</c:v>
                </c:pt>
                <c:pt idx="1779">
                  <c:v>1416641</c:v>
                </c:pt>
                <c:pt idx="1780">
                  <c:v>450625</c:v>
                </c:pt>
                <c:pt idx="1781">
                  <c:v>1312667</c:v>
                </c:pt>
                <c:pt idx="1782">
                  <c:v>2335564</c:v>
                </c:pt>
                <c:pt idx="1783">
                  <c:v>1901882</c:v>
                </c:pt>
                <c:pt idx="1784">
                  <c:v>1294903</c:v>
                </c:pt>
                <c:pt idx="1785">
                  <c:v>1461365</c:v>
                </c:pt>
                <c:pt idx="1786">
                  <c:v>1890496</c:v>
                </c:pt>
                <c:pt idx="1787">
                  <c:v>1315736</c:v>
                </c:pt>
                <c:pt idx="1788">
                  <c:v>10544096</c:v>
                </c:pt>
                <c:pt idx="1789">
                  <c:v>1185841</c:v>
                </c:pt>
                <c:pt idx="1790">
                  <c:v>944166</c:v>
                </c:pt>
                <c:pt idx="1791">
                  <c:v>2161065</c:v>
                </c:pt>
                <c:pt idx="1792">
                  <c:v>632405</c:v>
                </c:pt>
                <c:pt idx="1793">
                  <c:v>927358</c:v>
                </c:pt>
                <c:pt idx="1794">
                  <c:v>700100</c:v>
                </c:pt>
                <c:pt idx="1795">
                  <c:v>745783</c:v>
                </c:pt>
                <c:pt idx="1796">
                  <c:v>10798286</c:v>
                </c:pt>
              </c:numCache>
            </c:numRef>
          </c:xVal>
          <c:yVal>
            <c:numRef>
              <c:f>'Hot-cold all-old'!$R$28:$R$1824</c:f>
              <c:numCache>
                <c:formatCode>General</c:formatCode>
                <c:ptCount val="1797"/>
                <c:pt idx="0">
                  <c:v>1.0319326658110499</c:v>
                </c:pt>
                <c:pt idx="1">
                  <c:v>1.0092333593534939</c:v>
                </c:pt>
                <c:pt idx="2">
                  <c:v>1.0134917451194698</c:v>
                </c:pt>
                <c:pt idx="3">
                  <c:v>1.0102717548389724</c:v>
                </c:pt>
                <c:pt idx="4">
                  <c:v>0.99719201970384774</c:v>
                </c:pt>
                <c:pt idx="5">
                  <c:v>1.0052535878622242</c:v>
                </c:pt>
                <c:pt idx="6">
                  <c:v>1.0310840530240106</c:v>
                </c:pt>
                <c:pt idx="7">
                  <c:v>1.0391231499872846</c:v>
                </c:pt>
                <c:pt idx="8">
                  <c:v>1.012833176162699</c:v>
                </c:pt>
                <c:pt idx="9">
                  <c:v>1.1399995352623097E-2</c:v>
                </c:pt>
                <c:pt idx="10">
                  <c:v>1.0251816111659391</c:v>
                </c:pt>
                <c:pt idx="11">
                  <c:v>1.0236568849825813</c:v>
                </c:pt>
                <c:pt idx="12">
                  <c:v>1.0087400053199231</c:v>
                </c:pt>
                <c:pt idx="13">
                  <c:v>1.0136882514208572</c:v>
                </c:pt>
                <c:pt idx="14">
                  <c:v>1.0006285299905351</c:v>
                </c:pt>
                <c:pt idx="15">
                  <c:v>0.99853331198187067</c:v>
                </c:pt>
                <c:pt idx="16">
                  <c:v>1.0184697930094431</c:v>
                </c:pt>
                <c:pt idx="17">
                  <c:v>1.032107259657181</c:v>
                </c:pt>
                <c:pt idx="18">
                  <c:v>1.8628095574578445E-2</c:v>
                </c:pt>
                <c:pt idx="19">
                  <c:v>1.0452911068980504</c:v>
                </c:pt>
                <c:pt idx="20">
                  <c:v>2.8276711540858333E-2</c:v>
                </c:pt>
                <c:pt idx="21">
                  <c:v>8.7345949016234097E-3</c:v>
                </c:pt>
                <c:pt idx="22">
                  <c:v>8.7288241488221834E-3</c:v>
                </c:pt>
                <c:pt idx="23">
                  <c:v>2.6527841974471458E-2</c:v>
                </c:pt>
                <c:pt idx="24">
                  <c:v>1.1763769166276946E-3</c:v>
                </c:pt>
                <c:pt idx="25">
                  <c:v>1.1515133650152182E-2</c:v>
                </c:pt>
                <c:pt idx="26">
                  <c:v>1.5350920605389059E-2</c:v>
                </c:pt>
                <c:pt idx="27">
                  <c:v>1.465982428760931E-2</c:v>
                </c:pt>
                <c:pt idx="28">
                  <c:v>1.1671213606519543E-2</c:v>
                </c:pt>
                <c:pt idx="29">
                  <c:v>3.1490604509852541E-2</c:v>
                </c:pt>
                <c:pt idx="30">
                  <c:v>1.4533589546308975E-2</c:v>
                </c:pt>
                <c:pt idx="31">
                  <c:v>0.11131087811342311</c:v>
                </c:pt>
                <c:pt idx="32">
                  <c:v>4.8299460501884765E-2</c:v>
                </c:pt>
                <c:pt idx="33">
                  <c:v>1.0189149112664264</c:v>
                </c:pt>
                <c:pt idx="34">
                  <c:v>3.376706064104288E-2</c:v>
                </c:pt>
                <c:pt idx="35">
                  <c:v>0.10337382292605464</c:v>
                </c:pt>
                <c:pt idx="36">
                  <c:v>0.14721763226159762</c:v>
                </c:pt>
                <c:pt idx="37">
                  <c:v>4.3000792850593203E-2</c:v>
                </c:pt>
                <c:pt idx="38">
                  <c:v>6.977252342650303E-2</c:v>
                </c:pt>
                <c:pt idx="39">
                  <c:v>3.6228529819160388E-2</c:v>
                </c:pt>
                <c:pt idx="40">
                  <c:v>6.620532835586504E-2</c:v>
                </c:pt>
                <c:pt idx="41">
                  <c:v>5.23177574629946E-2</c:v>
                </c:pt>
                <c:pt idx="42">
                  <c:v>1.5941126402755121E-2</c:v>
                </c:pt>
                <c:pt idx="43">
                  <c:v>3.3377209021840513E-2</c:v>
                </c:pt>
                <c:pt idx="44">
                  <c:v>2.8855636964451269E-2</c:v>
                </c:pt>
                <c:pt idx="45">
                  <c:v>6.6394941599644861E-2</c:v>
                </c:pt>
                <c:pt idx="46">
                  <c:v>3.717502924708356E-2</c:v>
                </c:pt>
                <c:pt idx="47">
                  <c:v>1.0961017833170864E-2</c:v>
                </c:pt>
                <c:pt idx="48">
                  <c:v>2.5713348040649835E-2</c:v>
                </c:pt>
                <c:pt idx="49">
                  <c:v>8.3975964315917868E-3</c:v>
                </c:pt>
                <c:pt idx="50">
                  <c:v>3.8764488418871271E-2</c:v>
                </c:pt>
                <c:pt idx="51">
                  <c:v>7.8660030522019087E-2</c:v>
                </c:pt>
                <c:pt idx="52">
                  <c:v>2.4834089467325023E-2</c:v>
                </c:pt>
                <c:pt idx="53">
                  <c:v>6.5632272887745619E-2</c:v>
                </c:pt>
                <c:pt idx="54">
                  <c:v>2.2422844368692747E-2</c:v>
                </c:pt>
                <c:pt idx="55">
                  <c:v>1.9702946200057251E-2</c:v>
                </c:pt>
                <c:pt idx="56">
                  <c:v>4.0116134470817431E-2</c:v>
                </c:pt>
                <c:pt idx="57">
                  <c:v>3.4538499160158879E-2</c:v>
                </c:pt>
                <c:pt idx="58">
                  <c:v>-0.97017197029712121</c:v>
                </c:pt>
                <c:pt idx="59">
                  <c:v>1.8882018745801823E-2</c:v>
                </c:pt>
                <c:pt idx="60">
                  <c:v>2.4004566485626305E-2</c:v>
                </c:pt>
                <c:pt idx="61">
                  <c:v>-0.98685673425440579</c:v>
                </c:pt>
                <c:pt idx="62">
                  <c:v>1.3305179181247621E-2</c:v>
                </c:pt>
                <c:pt idx="63">
                  <c:v>1.4217112569395746E-2</c:v>
                </c:pt>
                <c:pt idx="64">
                  <c:v>1.0457699310863523E-2</c:v>
                </c:pt>
                <c:pt idx="65">
                  <c:v>8.8754516489697163E-2</c:v>
                </c:pt>
                <c:pt idx="66">
                  <c:v>-0.82312699435934877</c:v>
                </c:pt>
                <c:pt idx="67">
                  <c:v>-0.92217380739913191</c:v>
                </c:pt>
                <c:pt idx="68">
                  <c:v>-0.97572325758521583</c:v>
                </c:pt>
                <c:pt idx="69">
                  <c:v>2.8527712859493636E-2</c:v>
                </c:pt>
                <c:pt idx="70">
                  <c:v>0.1304598346960687</c:v>
                </c:pt>
                <c:pt idx="71">
                  <c:v>0.35418748293818059</c:v>
                </c:pt>
                <c:pt idx="72">
                  <c:v>0.13102467484736499</c:v>
                </c:pt>
                <c:pt idx="73">
                  <c:v>0.15802126252546664</c:v>
                </c:pt>
                <c:pt idx="74">
                  <c:v>0.3684829019014727</c:v>
                </c:pt>
                <c:pt idx="75">
                  <c:v>0.22040375586523037</c:v>
                </c:pt>
                <c:pt idx="76">
                  <c:v>0.19990722846344466</c:v>
                </c:pt>
                <c:pt idx="77">
                  <c:v>-0.82130624726532342</c:v>
                </c:pt>
                <c:pt idx="78">
                  <c:v>-0.66369480164178096</c:v>
                </c:pt>
                <c:pt idx="79">
                  <c:v>-0.70428704831069111</c:v>
                </c:pt>
                <c:pt idx="80">
                  <c:v>-0.91766859687472535</c:v>
                </c:pt>
                <c:pt idx="81">
                  <c:v>0.16581434552741847</c:v>
                </c:pt>
                <c:pt idx="82">
                  <c:v>0.21980616852239751</c:v>
                </c:pt>
                <c:pt idx="83">
                  <c:v>0.20942299493837649</c:v>
                </c:pt>
                <c:pt idx="84">
                  <c:v>0.15538690892089407</c:v>
                </c:pt>
                <c:pt idx="85">
                  <c:v>0.12666717610791237</c:v>
                </c:pt>
                <c:pt idx="86">
                  <c:v>-0.91347983920166098</c:v>
                </c:pt>
                <c:pt idx="87">
                  <c:v>-0.79500357585452941</c:v>
                </c:pt>
                <c:pt idx="88">
                  <c:v>-0.94441449261716315</c:v>
                </c:pt>
                <c:pt idx="89">
                  <c:v>-0.85806500254013951</c:v>
                </c:pt>
                <c:pt idx="90">
                  <c:v>-0.91968598537333623</c:v>
                </c:pt>
                <c:pt idx="91">
                  <c:v>-0.85927750608427778</c:v>
                </c:pt>
                <c:pt idx="92">
                  <c:v>-0.9077457394745625</c:v>
                </c:pt>
                <c:pt idx="93">
                  <c:v>-0.93643304682959549</c:v>
                </c:pt>
                <c:pt idx="94">
                  <c:v>7.3727872471621922E-2</c:v>
                </c:pt>
                <c:pt idx="95">
                  <c:v>0.17295644107247532</c:v>
                </c:pt>
                <c:pt idx="96">
                  <c:v>0.12353100592079734</c:v>
                </c:pt>
                <c:pt idx="97">
                  <c:v>-0.90349235284085461</c:v>
                </c:pt>
                <c:pt idx="98">
                  <c:v>-0.89327027494553779</c:v>
                </c:pt>
                <c:pt idx="99">
                  <c:v>-0.93684482267900882</c:v>
                </c:pt>
                <c:pt idx="100">
                  <c:v>-0.9073172948339211</c:v>
                </c:pt>
                <c:pt idx="101">
                  <c:v>0.10812950285520939</c:v>
                </c:pt>
                <c:pt idx="102">
                  <c:v>-0.96734932898403403</c:v>
                </c:pt>
                <c:pt idx="103">
                  <c:v>-0.96240522084239066</c:v>
                </c:pt>
                <c:pt idx="104">
                  <c:v>-0.8367140020460696</c:v>
                </c:pt>
                <c:pt idx="105">
                  <c:v>-0.9026535522636232</c:v>
                </c:pt>
                <c:pt idx="106">
                  <c:v>-0.58348989055668943</c:v>
                </c:pt>
                <c:pt idx="107">
                  <c:v>-0.66661237396736461</c:v>
                </c:pt>
                <c:pt idx="108">
                  <c:v>-0.78893477534326839</c:v>
                </c:pt>
                <c:pt idx="109">
                  <c:v>-0.74313165714658314</c:v>
                </c:pt>
                <c:pt idx="110">
                  <c:v>-0.82407242455872187</c:v>
                </c:pt>
                <c:pt idx="111">
                  <c:v>-0.88366478947106475</c:v>
                </c:pt>
                <c:pt idx="112">
                  <c:v>0.14262474411680398</c:v>
                </c:pt>
                <c:pt idx="113">
                  <c:v>-0.87447977940123478</c:v>
                </c:pt>
                <c:pt idx="114">
                  <c:v>-0.73281382779143267</c:v>
                </c:pt>
                <c:pt idx="115">
                  <c:v>-0.85971340464709911</c:v>
                </c:pt>
                <c:pt idx="116">
                  <c:v>-0.88067562005012878</c:v>
                </c:pt>
                <c:pt idx="117">
                  <c:v>-0.86022708446883189</c:v>
                </c:pt>
                <c:pt idx="118">
                  <c:v>-0.80206503216589486</c:v>
                </c:pt>
                <c:pt idx="119">
                  <c:v>-0.89282040903788729</c:v>
                </c:pt>
                <c:pt idx="120">
                  <c:v>-0.79421780483096838</c:v>
                </c:pt>
                <c:pt idx="121">
                  <c:v>-0.84713083764652231</c:v>
                </c:pt>
                <c:pt idx="122">
                  <c:v>-0.87902460122410009</c:v>
                </c:pt>
                <c:pt idx="123">
                  <c:v>-0.87336716527622082</c:v>
                </c:pt>
                <c:pt idx="124">
                  <c:v>-0.86413907566611414</c:v>
                </c:pt>
                <c:pt idx="125">
                  <c:v>-0.73413571605602945</c:v>
                </c:pt>
                <c:pt idx="126">
                  <c:v>-0.93092575333101102</c:v>
                </c:pt>
                <c:pt idx="127">
                  <c:v>-0.92880705337572633</c:v>
                </c:pt>
                <c:pt idx="128">
                  <c:v>-0.78794003743836982</c:v>
                </c:pt>
                <c:pt idx="129">
                  <c:v>-0.90062104998980563</c:v>
                </c:pt>
                <c:pt idx="130">
                  <c:v>-0.79569111920316171</c:v>
                </c:pt>
                <c:pt idx="131">
                  <c:v>-0.84905829214311146</c:v>
                </c:pt>
                <c:pt idx="132">
                  <c:v>-0.8567082087445026</c:v>
                </c:pt>
                <c:pt idx="133">
                  <c:v>-0.87732874557759466</c:v>
                </c:pt>
                <c:pt idx="134">
                  <c:v>-0.79502189268830459</c:v>
                </c:pt>
                <c:pt idx="135">
                  <c:v>-0.63912842283902083</c:v>
                </c:pt>
                <c:pt idx="136">
                  <c:v>-0.76937045404153626</c:v>
                </c:pt>
                <c:pt idx="137">
                  <c:v>-0.74425830134291093</c:v>
                </c:pt>
                <c:pt idx="138">
                  <c:v>-0.83153044374162177</c:v>
                </c:pt>
                <c:pt idx="139">
                  <c:v>-0.92673828954213855</c:v>
                </c:pt>
                <c:pt idx="140">
                  <c:v>-0.88817709010948642</c:v>
                </c:pt>
                <c:pt idx="141">
                  <c:v>-0.8253988014668826</c:v>
                </c:pt>
                <c:pt idx="142">
                  <c:v>-0.74405106375736807</c:v>
                </c:pt>
                <c:pt idx="143">
                  <c:v>-0.83608148601164822</c:v>
                </c:pt>
                <c:pt idx="144">
                  <c:v>-0.74736854174333422</c:v>
                </c:pt>
                <c:pt idx="145">
                  <c:v>-0.87132024847101663</c:v>
                </c:pt>
                <c:pt idx="146">
                  <c:v>-0.75716979239045035</c:v>
                </c:pt>
                <c:pt idx="147">
                  <c:v>-0.83811995763871117</c:v>
                </c:pt>
                <c:pt idx="148">
                  <c:v>-0.88780247308425575</c:v>
                </c:pt>
                <c:pt idx="149">
                  <c:v>-0.89417315674315101</c:v>
                </c:pt>
                <c:pt idx="150">
                  <c:v>-0.895487047401335</c:v>
                </c:pt>
                <c:pt idx="151">
                  <c:v>-0.88018996948987405</c:v>
                </c:pt>
                <c:pt idx="152">
                  <c:v>0.1913053948742427</c:v>
                </c:pt>
                <c:pt idx="153">
                  <c:v>-0.76536876044478164</c:v>
                </c:pt>
                <c:pt idx="154">
                  <c:v>-0.90132556938791109</c:v>
                </c:pt>
                <c:pt idx="155">
                  <c:v>-0.81949905429711689</c:v>
                </c:pt>
                <c:pt idx="156">
                  <c:v>-0.8522065150986462</c:v>
                </c:pt>
                <c:pt idx="157">
                  <c:v>6.8635728686710598E-2</c:v>
                </c:pt>
                <c:pt idx="158">
                  <c:v>-0.7884576348090141</c:v>
                </c:pt>
                <c:pt idx="159">
                  <c:v>0.17834373899752567</c:v>
                </c:pt>
                <c:pt idx="160">
                  <c:v>0.25096571822127595</c:v>
                </c:pt>
                <c:pt idx="161">
                  <c:v>0.23289814903989217</c:v>
                </c:pt>
                <c:pt idx="162">
                  <c:v>0.11129914360325205</c:v>
                </c:pt>
                <c:pt idx="163">
                  <c:v>0.14937271498016957</c:v>
                </c:pt>
                <c:pt idx="164">
                  <c:v>0.37935443482380682</c:v>
                </c:pt>
                <c:pt idx="165">
                  <c:v>0.33226414455482617</c:v>
                </c:pt>
                <c:pt idx="166">
                  <c:v>-0.7436735638652151</c:v>
                </c:pt>
                <c:pt idx="167">
                  <c:v>-0.91404602361301768</c:v>
                </c:pt>
                <c:pt idx="168">
                  <c:v>-0.91754849322072785</c:v>
                </c:pt>
                <c:pt idx="169">
                  <c:v>-0.91395200414936673</c:v>
                </c:pt>
                <c:pt idx="170">
                  <c:v>-0.92294956375276871</c:v>
                </c:pt>
                <c:pt idx="171">
                  <c:v>-0.80169312971095463</c:v>
                </c:pt>
                <c:pt idx="172">
                  <c:v>9.8945822180735957E-2</c:v>
                </c:pt>
                <c:pt idx="173">
                  <c:v>7.8599813968554019E-2</c:v>
                </c:pt>
                <c:pt idx="174">
                  <c:v>7.8248121694133976E-2</c:v>
                </c:pt>
                <c:pt idx="175">
                  <c:v>0.26889307546994518</c:v>
                </c:pt>
                <c:pt idx="176">
                  <c:v>1.1510991384403719</c:v>
                </c:pt>
                <c:pt idx="177">
                  <c:v>0.1458612895105145</c:v>
                </c:pt>
                <c:pt idx="178">
                  <c:v>0.1813783012775585</c:v>
                </c:pt>
                <c:pt idx="179">
                  <c:v>7.9163903731076596E-2</c:v>
                </c:pt>
                <c:pt idx="180">
                  <c:v>9.039482776778035E-2</c:v>
                </c:pt>
                <c:pt idx="181">
                  <c:v>0.10752922506556221</c:v>
                </c:pt>
                <c:pt idx="182">
                  <c:v>0.1599167821762735</c:v>
                </c:pt>
                <c:pt idx="183">
                  <c:v>9.9216065583221394E-2</c:v>
                </c:pt>
                <c:pt idx="184">
                  <c:v>8.9586493486775665E-2</c:v>
                </c:pt>
                <c:pt idx="185">
                  <c:v>6.6768595929819374E-2</c:v>
                </c:pt>
                <c:pt idx="186">
                  <c:v>0.10016756491417378</c:v>
                </c:pt>
                <c:pt idx="187">
                  <c:v>0.13518215156574548</c:v>
                </c:pt>
                <c:pt idx="188">
                  <c:v>1.102902177344844</c:v>
                </c:pt>
                <c:pt idx="189">
                  <c:v>1.0734336101917674</c:v>
                </c:pt>
                <c:pt idx="190">
                  <c:v>0.11361601353500356</c:v>
                </c:pt>
                <c:pt idx="191">
                  <c:v>0.14766848923136694</c:v>
                </c:pt>
                <c:pt idx="192">
                  <c:v>1.1346214937606007</c:v>
                </c:pt>
                <c:pt idx="193">
                  <c:v>9.3202249540833226E-2</c:v>
                </c:pt>
                <c:pt idx="194">
                  <c:v>0.11093671058745269</c:v>
                </c:pt>
                <c:pt idx="195">
                  <c:v>0.26056904497149314</c:v>
                </c:pt>
                <c:pt idx="196">
                  <c:v>0.2294638964888043</c:v>
                </c:pt>
                <c:pt idx="197">
                  <c:v>0.15845199114949077</c:v>
                </c:pt>
                <c:pt idx="198">
                  <c:v>0.14294075036144036</c:v>
                </c:pt>
                <c:pt idx="199">
                  <c:v>1.1069071290052122</c:v>
                </c:pt>
                <c:pt idx="200">
                  <c:v>1.0563023341186171</c:v>
                </c:pt>
                <c:pt idx="201">
                  <c:v>0.1044884191786581</c:v>
                </c:pt>
                <c:pt idx="202">
                  <c:v>1.1024404539868833</c:v>
                </c:pt>
                <c:pt idx="203">
                  <c:v>1.0648721415725517</c:v>
                </c:pt>
                <c:pt idx="204">
                  <c:v>1.2457058624565092</c:v>
                </c:pt>
                <c:pt idx="205">
                  <c:v>0.16306157549090414</c:v>
                </c:pt>
                <c:pt idx="206">
                  <c:v>0.17084676722944653</c:v>
                </c:pt>
                <c:pt idx="207">
                  <c:v>0.17292653853379442</c:v>
                </c:pt>
                <c:pt idx="208">
                  <c:v>0.17359872839889784</c:v>
                </c:pt>
                <c:pt idx="209">
                  <c:v>0.10821631987828113</c:v>
                </c:pt>
                <c:pt idx="210">
                  <c:v>1.1160660691674527</c:v>
                </c:pt>
                <c:pt idx="211">
                  <c:v>1.0926889341058599</c:v>
                </c:pt>
                <c:pt idx="212">
                  <c:v>0.14924543011609551</c:v>
                </c:pt>
                <c:pt idx="213">
                  <c:v>0.15382927361684273</c:v>
                </c:pt>
                <c:pt idx="214">
                  <c:v>1.1407304158656011</c:v>
                </c:pt>
                <c:pt idx="215">
                  <c:v>1.1089033361381406</c:v>
                </c:pt>
                <c:pt idx="216">
                  <c:v>1.0929165183248961</c:v>
                </c:pt>
                <c:pt idx="217">
                  <c:v>0.14586960035915211</c:v>
                </c:pt>
                <c:pt idx="218">
                  <c:v>0.20318136577730483</c:v>
                </c:pt>
                <c:pt idx="219">
                  <c:v>0.15372471722128497</c:v>
                </c:pt>
                <c:pt idx="220">
                  <c:v>1.1766512296160456</c:v>
                </c:pt>
                <c:pt idx="221">
                  <c:v>1.1823936791795426</c:v>
                </c:pt>
                <c:pt idx="222">
                  <c:v>1.0865113068415493</c:v>
                </c:pt>
                <c:pt idx="223">
                  <c:v>5.041464898232826E-2</c:v>
                </c:pt>
                <c:pt idx="224">
                  <c:v>4.3678973876363186E-2</c:v>
                </c:pt>
                <c:pt idx="225">
                  <c:v>7.1603135806592513E-2</c:v>
                </c:pt>
                <c:pt idx="226">
                  <c:v>1.1498865856813256</c:v>
                </c:pt>
                <c:pt idx="227">
                  <c:v>1.1392611875361456</c:v>
                </c:pt>
                <c:pt idx="228">
                  <c:v>1.2525323933409074</c:v>
                </c:pt>
                <c:pt idx="229">
                  <c:v>1.4117199082506027</c:v>
                </c:pt>
                <c:pt idx="230">
                  <c:v>1.1732821329184364</c:v>
                </c:pt>
                <c:pt idx="231">
                  <c:v>1.1393852286193633</c:v>
                </c:pt>
                <c:pt idx="232">
                  <c:v>1.1504843586920395</c:v>
                </c:pt>
                <c:pt idx="233">
                  <c:v>1.0932126664247364</c:v>
                </c:pt>
                <c:pt idx="234">
                  <c:v>1.0872856951989158</c:v>
                </c:pt>
                <c:pt idx="235">
                  <c:v>1.0647159434982263</c:v>
                </c:pt>
                <c:pt idx="236">
                  <c:v>1.1055894943054529</c:v>
                </c:pt>
                <c:pt idx="237">
                  <c:v>1.0943807110463153</c:v>
                </c:pt>
                <c:pt idx="238">
                  <c:v>9.0672395779384796E-2</c:v>
                </c:pt>
                <c:pt idx="239">
                  <c:v>1.1045349084807872</c:v>
                </c:pt>
                <c:pt idx="240">
                  <c:v>1.1724867683563109</c:v>
                </c:pt>
                <c:pt idx="241">
                  <c:v>1.1985792307267999</c:v>
                </c:pt>
                <c:pt idx="242">
                  <c:v>1.1303858208301905</c:v>
                </c:pt>
                <c:pt idx="243">
                  <c:v>1.0988979314921272</c:v>
                </c:pt>
                <c:pt idx="244">
                  <c:v>1.1088396003900707</c:v>
                </c:pt>
                <c:pt idx="245">
                  <c:v>1.1260202140848736</c:v>
                </c:pt>
                <c:pt idx="246">
                  <c:v>1.1351638486274611</c:v>
                </c:pt>
                <c:pt idx="247">
                  <c:v>1.2041692258702807</c:v>
                </c:pt>
                <c:pt idx="248">
                  <c:v>1.2144525449681662</c:v>
                </c:pt>
                <c:pt idx="249">
                  <c:v>1.1301422886810959</c:v>
                </c:pt>
                <c:pt idx="250">
                  <c:v>1.1664856342675991</c:v>
                </c:pt>
                <c:pt idx="251">
                  <c:v>1.0854715155667241</c:v>
                </c:pt>
                <c:pt idx="252">
                  <c:v>1.0864726408656404</c:v>
                </c:pt>
                <c:pt idx="253">
                  <c:v>9.7668586225924475E-2</c:v>
                </c:pt>
                <c:pt idx="254">
                  <c:v>1.3110754004596621</c:v>
                </c:pt>
                <c:pt idx="255">
                  <c:v>1.1916000553166561</c:v>
                </c:pt>
                <c:pt idx="256">
                  <c:v>0.12659498167180025</c:v>
                </c:pt>
                <c:pt idx="257">
                  <c:v>0.11090300861781825</c:v>
                </c:pt>
                <c:pt idx="258">
                  <c:v>9.4160481931538892E-2</c:v>
                </c:pt>
                <c:pt idx="259">
                  <c:v>7.8601339068448142E-2</c:v>
                </c:pt>
                <c:pt idx="260">
                  <c:v>3.1963383974048729E-2</c:v>
                </c:pt>
                <c:pt idx="261">
                  <c:v>1.0227621237336151</c:v>
                </c:pt>
                <c:pt idx="262">
                  <c:v>4.9068654987049633E-2</c:v>
                </c:pt>
                <c:pt idx="263">
                  <c:v>6.0053169413121686E-2</c:v>
                </c:pt>
                <c:pt idx="264">
                  <c:v>4.1924459585806373E-2</c:v>
                </c:pt>
                <c:pt idx="265">
                  <c:v>1.0383765500254656</c:v>
                </c:pt>
                <c:pt idx="266">
                  <c:v>8.3972926649969193E-2</c:v>
                </c:pt>
                <c:pt idx="267">
                  <c:v>7.0128273368218405E-2</c:v>
                </c:pt>
                <c:pt idx="268">
                  <c:v>2.9034777158741431E-2</c:v>
                </c:pt>
                <c:pt idx="269">
                  <c:v>1.1088671276546267</c:v>
                </c:pt>
                <c:pt idx="270">
                  <c:v>1.0548418169229894</c:v>
                </c:pt>
                <c:pt idx="271">
                  <c:v>1.0516661153396309</c:v>
                </c:pt>
                <c:pt idx="272">
                  <c:v>0.10317045309340651</c:v>
                </c:pt>
                <c:pt idx="273">
                  <c:v>0.12330079205222397</c:v>
                </c:pt>
                <c:pt idx="274">
                  <c:v>8.9454239985993445E-2</c:v>
                </c:pt>
                <c:pt idx="275">
                  <c:v>4.0366574924880383E-2</c:v>
                </c:pt>
                <c:pt idx="276">
                  <c:v>0.16265638621329045</c:v>
                </c:pt>
                <c:pt idx="277">
                  <c:v>0.13291915904290733</c:v>
                </c:pt>
                <c:pt idx="278">
                  <c:v>0.23157102212854785</c:v>
                </c:pt>
                <c:pt idx="279">
                  <c:v>0.28317037079703528</c:v>
                </c:pt>
                <c:pt idx="280">
                  <c:v>0.29953878380603788</c:v>
                </c:pt>
                <c:pt idx="281">
                  <c:v>0.1627534639829214</c:v>
                </c:pt>
                <c:pt idx="282">
                  <c:v>0.14537513309240843</c:v>
                </c:pt>
                <c:pt idx="283">
                  <c:v>1.1362521265802044</c:v>
                </c:pt>
                <c:pt idx="284">
                  <c:v>1.0734133631469556</c:v>
                </c:pt>
                <c:pt idx="285">
                  <c:v>0.11866681209438966</c:v>
                </c:pt>
                <c:pt idx="286">
                  <c:v>8.0026880674472084E-2</c:v>
                </c:pt>
                <c:pt idx="287">
                  <c:v>0.16003026085181918</c:v>
                </c:pt>
                <c:pt idx="288">
                  <c:v>1.0607870744891204</c:v>
                </c:pt>
                <c:pt idx="289">
                  <c:v>1.0692807271093412</c:v>
                </c:pt>
                <c:pt idx="290">
                  <c:v>1.1321151636364355</c:v>
                </c:pt>
                <c:pt idx="291">
                  <c:v>1.112110590231516</c:v>
                </c:pt>
                <c:pt idx="292">
                  <c:v>5.6825863014030156E-2</c:v>
                </c:pt>
                <c:pt idx="293">
                  <c:v>0.11018369505336766</c:v>
                </c:pt>
                <c:pt idx="294">
                  <c:v>7.0411944869148355E-2</c:v>
                </c:pt>
                <c:pt idx="295">
                  <c:v>4.5950730608028609E-2</c:v>
                </c:pt>
                <c:pt idx="296">
                  <c:v>5.5845718745405865E-2</c:v>
                </c:pt>
                <c:pt idx="297">
                  <c:v>8.6310828757385605E-2</c:v>
                </c:pt>
                <c:pt idx="298">
                  <c:v>6.8650900363287887E-2</c:v>
                </c:pt>
                <c:pt idx="299">
                  <c:v>0.27513897228770184</c:v>
                </c:pt>
                <c:pt idx="300">
                  <c:v>0.13762086834319912</c:v>
                </c:pt>
                <c:pt idx="301">
                  <c:v>0.21989386814362949</c:v>
                </c:pt>
                <c:pt idx="302">
                  <c:v>1.419502688205595</c:v>
                </c:pt>
                <c:pt idx="303">
                  <c:v>0.19817188986484241</c:v>
                </c:pt>
                <c:pt idx="304">
                  <c:v>0.10888979455468573</c:v>
                </c:pt>
                <c:pt idx="305">
                  <c:v>0.15378361055595871</c:v>
                </c:pt>
                <c:pt idx="306">
                  <c:v>-0.85443251323216618</c:v>
                </c:pt>
                <c:pt idx="307">
                  <c:v>0.129024576606313</c:v>
                </c:pt>
                <c:pt idx="308">
                  <c:v>0.13875608181751101</c:v>
                </c:pt>
                <c:pt idx="309">
                  <c:v>0.16992719927061317</c:v>
                </c:pt>
                <c:pt idx="310">
                  <c:v>-0.86216777309636916</c:v>
                </c:pt>
                <c:pt idx="311">
                  <c:v>9.9020950438233418E-2</c:v>
                </c:pt>
                <c:pt idx="312">
                  <c:v>-0.90899584845042714</c:v>
                </c:pt>
                <c:pt idx="313">
                  <c:v>-0.83452064321243724</c:v>
                </c:pt>
                <c:pt idx="314">
                  <c:v>-0.886154527811987</c:v>
                </c:pt>
                <c:pt idx="315">
                  <c:v>-0.9005934354901175</c:v>
                </c:pt>
                <c:pt idx="316">
                  <c:v>-0.88133399523198885</c:v>
                </c:pt>
                <c:pt idx="317">
                  <c:v>-0.80099979901280416</c:v>
                </c:pt>
                <c:pt idx="318">
                  <c:v>-0.89244067881678357</c:v>
                </c:pt>
                <c:pt idx="319">
                  <c:v>0.10912908298091867</c:v>
                </c:pt>
                <c:pt idx="320">
                  <c:v>-0.87260738908482427</c:v>
                </c:pt>
                <c:pt idx="321">
                  <c:v>-0.86388894729499166</c:v>
                </c:pt>
                <c:pt idx="322">
                  <c:v>-0.91736579889842484</c:v>
                </c:pt>
                <c:pt idx="323">
                  <c:v>3.489042322929483E-2</c:v>
                </c:pt>
                <c:pt idx="324">
                  <c:v>-0.94763534233485369</c:v>
                </c:pt>
                <c:pt idx="325">
                  <c:v>9.0859120559109927E-2</c:v>
                </c:pt>
                <c:pt idx="326">
                  <c:v>-0.82030573957097042</c:v>
                </c:pt>
                <c:pt idx="327">
                  <c:v>-0.86720212539460495</c:v>
                </c:pt>
                <c:pt idx="328">
                  <c:v>-0.90952736395224965</c:v>
                </c:pt>
                <c:pt idx="329">
                  <c:v>-0.90342735331730539</c:v>
                </c:pt>
                <c:pt idx="330">
                  <c:v>-0.94516501533943609</c:v>
                </c:pt>
                <c:pt idx="331">
                  <c:v>-0.9225293834479209</c:v>
                </c:pt>
                <c:pt idx="332">
                  <c:v>-0.91341228491225224</c:v>
                </c:pt>
                <c:pt idx="333">
                  <c:v>-0.93192524409686206</c:v>
                </c:pt>
                <c:pt idx="334">
                  <c:v>-0.89980050487173457</c:v>
                </c:pt>
                <c:pt idx="335">
                  <c:v>-0.90387276725393595</c:v>
                </c:pt>
                <c:pt idx="336">
                  <c:v>-0.85984049071981961</c:v>
                </c:pt>
                <c:pt idx="337">
                  <c:v>-0.91246432079486495</c:v>
                </c:pt>
                <c:pt idx="338">
                  <c:v>-0.93273066077096012</c:v>
                </c:pt>
                <c:pt idx="339">
                  <c:v>-0.92599162550405967</c:v>
                </c:pt>
                <c:pt idx="340">
                  <c:v>-0.92103015569442415</c:v>
                </c:pt>
                <c:pt idx="341">
                  <c:v>-0.93270503283629069</c:v>
                </c:pt>
                <c:pt idx="342">
                  <c:v>-0.94253546824899104</c:v>
                </c:pt>
                <c:pt idx="343">
                  <c:v>-0.91498933368485869</c:v>
                </c:pt>
                <c:pt idx="344">
                  <c:v>4.152772494397694E-2</c:v>
                </c:pt>
                <c:pt idx="345">
                  <c:v>-0.96761273317467245</c:v>
                </c:pt>
                <c:pt idx="346">
                  <c:v>-0.97232410800381386</c:v>
                </c:pt>
                <c:pt idx="347">
                  <c:v>-0.9518659952889218</c:v>
                </c:pt>
                <c:pt idx="348">
                  <c:v>-0.95266071908384053</c:v>
                </c:pt>
                <c:pt idx="349">
                  <c:v>-0.9407140869507522</c:v>
                </c:pt>
                <c:pt idx="350">
                  <c:v>-0.96842186107998818</c:v>
                </c:pt>
                <c:pt idx="351">
                  <c:v>-0.86768290497720624</c:v>
                </c:pt>
                <c:pt idx="352">
                  <c:v>-0.90860357021997973</c:v>
                </c:pt>
                <c:pt idx="353">
                  <c:v>8.8264783940219471E-2</c:v>
                </c:pt>
                <c:pt idx="354">
                  <c:v>0.12687804425253427</c:v>
                </c:pt>
                <c:pt idx="355">
                  <c:v>-0.89709388097857845</c:v>
                </c:pt>
                <c:pt idx="356">
                  <c:v>-0.90177762683101315</c:v>
                </c:pt>
                <c:pt idx="357">
                  <c:v>-0.89853312339682634</c:v>
                </c:pt>
                <c:pt idx="358">
                  <c:v>-0.85970297444755661</c:v>
                </c:pt>
                <c:pt idx="359">
                  <c:v>-0.81882428728181389</c:v>
                </c:pt>
                <c:pt idx="360">
                  <c:v>-0.79730473910690547</c:v>
                </c:pt>
                <c:pt idx="361">
                  <c:v>-0.87434269950392152</c:v>
                </c:pt>
                <c:pt idx="362">
                  <c:v>-0.91305467964485387</c:v>
                </c:pt>
                <c:pt idx="363">
                  <c:v>-0.88896847767561737</c:v>
                </c:pt>
                <c:pt idx="364">
                  <c:v>-0.90894263940418385</c:v>
                </c:pt>
                <c:pt idx="365">
                  <c:v>-0.91786505492664672</c:v>
                </c:pt>
                <c:pt idx="366">
                  <c:v>-0.86831353557387991</c:v>
                </c:pt>
                <c:pt idx="367">
                  <c:v>-0.89156769029027994</c:v>
                </c:pt>
                <c:pt idx="368">
                  <c:v>-0.8819062725161626</c:v>
                </c:pt>
                <c:pt idx="369">
                  <c:v>-0.60746943357127992</c:v>
                </c:pt>
                <c:pt idx="370">
                  <c:v>-0.80087395162706398</c:v>
                </c:pt>
                <c:pt idx="371">
                  <c:v>0.15907447630202307</c:v>
                </c:pt>
                <c:pt idx="372">
                  <c:v>-0.92195661265902618</c:v>
                </c:pt>
                <c:pt idx="373">
                  <c:v>-0.9246032091394234</c:v>
                </c:pt>
                <c:pt idx="374">
                  <c:v>-0.89084638861719312</c:v>
                </c:pt>
                <c:pt idx="375">
                  <c:v>-0.90941975619845727</c:v>
                </c:pt>
                <c:pt idx="376">
                  <c:v>-0.92096546574517502</c:v>
                </c:pt>
                <c:pt idx="377">
                  <c:v>-0.90741868831544159</c:v>
                </c:pt>
                <c:pt idx="378">
                  <c:v>7.7498938210031537E-2</c:v>
                </c:pt>
                <c:pt idx="379">
                  <c:v>-0.90400255341909019</c:v>
                </c:pt>
                <c:pt idx="380">
                  <c:v>-0.94288134518739253</c:v>
                </c:pt>
                <c:pt idx="381">
                  <c:v>-0.91464056017662954</c:v>
                </c:pt>
                <c:pt idx="382">
                  <c:v>-0.93396004868949645</c:v>
                </c:pt>
                <c:pt idx="383">
                  <c:v>-0.93486855185688889</c:v>
                </c:pt>
                <c:pt idx="384">
                  <c:v>-0.96599850299718681</c:v>
                </c:pt>
                <c:pt idx="385">
                  <c:v>-0.88215064557484946</c:v>
                </c:pt>
                <c:pt idx="386">
                  <c:v>-0.82886985424636861</c:v>
                </c:pt>
                <c:pt idx="387">
                  <c:v>0.13323149207948307</c:v>
                </c:pt>
                <c:pt idx="388">
                  <c:v>-0.9183419163788088</c:v>
                </c:pt>
                <c:pt idx="389">
                  <c:v>-0.89044756144916093</c:v>
                </c:pt>
                <c:pt idx="390">
                  <c:v>-0.8842761795308578</c:v>
                </c:pt>
                <c:pt idx="391">
                  <c:v>-0.83050988605760745</c:v>
                </c:pt>
                <c:pt idx="392">
                  <c:v>-0.89324708906331685</c:v>
                </c:pt>
                <c:pt idx="393">
                  <c:v>-0.84638188614972143</c:v>
                </c:pt>
                <c:pt idx="394">
                  <c:v>-0.90164000382889986</c:v>
                </c:pt>
                <c:pt idx="395">
                  <c:v>-0.79805335670915467</c:v>
                </c:pt>
                <c:pt idx="396">
                  <c:v>-0.91111782827884158</c:v>
                </c:pt>
                <c:pt idx="397">
                  <c:v>-0.85259251343610643</c:v>
                </c:pt>
                <c:pt idx="398">
                  <c:v>-0.92741468221229684</c:v>
                </c:pt>
                <c:pt idx="399">
                  <c:v>-0.93910349195984633</c:v>
                </c:pt>
                <c:pt idx="400">
                  <c:v>-0.94833256433538926</c:v>
                </c:pt>
                <c:pt idx="401">
                  <c:v>4.2158233757700767E-2</c:v>
                </c:pt>
                <c:pt idx="402">
                  <c:v>-0.96409361330375387</c:v>
                </c:pt>
                <c:pt idx="403">
                  <c:v>-0.93616425846718376</c:v>
                </c:pt>
                <c:pt idx="404">
                  <c:v>0.11419673368335892</c:v>
                </c:pt>
                <c:pt idx="405">
                  <c:v>8.346378256240114E-2</c:v>
                </c:pt>
                <c:pt idx="406">
                  <c:v>-0.94778650962374278</c:v>
                </c:pt>
                <c:pt idx="407">
                  <c:v>5.2761413538735341E-2</c:v>
                </c:pt>
                <c:pt idx="408">
                  <c:v>4.1770714563932984E-2</c:v>
                </c:pt>
                <c:pt idx="409">
                  <c:v>6.101511380664431E-2</c:v>
                </c:pt>
                <c:pt idx="410">
                  <c:v>4.7103972186309108E-2</c:v>
                </c:pt>
                <c:pt idx="411">
                  <c:v>4.172938593638166E-2</c:v>
                </c:pt>
                <c:pt idx="412">
                  <c:v>3.5841917541709449E-2</c:v>
                </c:pt>
                <c:pt idx="413">
                  <c:v>4.8359732447242024E-2</c:v>
                </c:pt>
                <c:pt idx="414">
                  <c:v>5.1652070407803112E-2</c:v>
                </c:pt>
                <c:pt idx="415">
                  <c:v>6.5519185428270496E-2</c:v>
                </c:pt>
                <c:pt idx="416">
                  <c:v>4.9871580200786636E-2</c:v>
                </c:pt>
                <c:pt idx="417">
                  <c:v>3.7176149429258731E-2</c:v>
                </c:pt>
                <c:pt idx="418">
                  <c:v>5.7617622882202929E-2</c:v>
                </c:pt>
                <c:pt idx="419">
                  <c:v>4.601727260230206E-2</c:v>
                </c:pt>
                <c:pt idx="420">
                  <c:v>6.3159513685626528E-2</c:v>
                </c:pt>
                <c:pt idx="421">
                  <c:v>5.6189458574806221E-2</c:v>
                </c:pt>
                <c:pt idx="422">
                  <c:v>5.2678360435033489E-2</c:v>
                </c:pt>
                <c:pt idx="423">
                  <c:v>-0.92504572534610408</c:v>
                </c:pt>
                <c:pt idx="424">
                  <c:v>5.9036821870849888E-2</c:v>
                </c:pt>
                <c:pt idx="425">
                  <c:v>6.9329593808226495E-2</c:v>
                </c:pt>
                <c:pt idx="426">
                  <c:v>0.28585099542101688</c:v>
                </c:pt>
                <c:pt idx="427">
                  <c:v>0.20609264006789074</c:v>
                </c:pt>
                <c:pt idx="428">
                  <c:v>7.7522042260410415E-2</c:v>
                </c:pt>
                <c:pt idx="429">
                  <c:v>0.10036374716508058</c:v>
                </c:pt>
                <c:pt idx="430">
                  <c:v>7.3474851196920613E-2</c:v>
                </c:pt>
                <c:pt idx="431">
                  <c:v>4.963303251561299E-2</c:v>
                </c:pt>
                <c:pt idx="432">
                  <c:v>7.8314821178040395E-2</c:v>
                </c:pt>
                <c:pt idx="433">
                  <c:v>7.9904730623620662E-2</c:v>
                </c:pt>
                <c:pt idx="434">
                  <c:v>7.2138591052851919E-2</c:v>
                </c:pt>
                <c:pt idx="435">
                  <c:v>6.055144865737281E-2</c:v>
                </c:pt>
                <c:pt idx="436">
                  <c:v>6.7339498655148627E-2</c:v>
                </c:pt>
                <c:pt idx="437">
                  <c:v>8.2829680825489221E-2</c:v>
                </c:pt>
                <c:pt idx="438">
                  <c:v>7.0520546195375872E-2</c:v>
                </c:pt>
                <c:pt idx="439">
                  <c:v>6.4542673066405168E-2</c:v>
                </c:pt>
                <c:pt idx="440">
                  <c:v>5.5572227702810555E-2</c:v>
                </c:pt>
                <c:pt idx="441">
                  <c:v>7.0027452328611378E-2</c:v>
                </c:pt>
                <c:pt idx="442">
                  <c:v>7.4067775039497324E-2</c:v>
                </c:pt>
                <c:pt idx="443">
                  <c:v>4.2047919347224343E-2</c:v>
                </c:pt>
                <c:pt idx="444">
                  <c:v>5.6495110467343672E-2</c:v>
                </c:pt>
                <c:pt idx="445">
                  <c:v>0.12884032340915441</c:v>
                </c:pt>
                <c:pt idx="446">
                  <c:v>1.1287968150173353</c:v>
                </c:pt>
                <c:pt idx="447">
                  <c:v>0.12557882172829313</c:v>
                </c:pt>
                <c:pt idx="448">
                  <c:v>9.0537519963238999E-2</c:v>
                </c:pt>
                <c:pt idx="449">
                  <c:v>1.1024043213529078</c:v>
                </c:pt>
                <c:pt idx="450">
                  <c:v>1.111459356693377</c:v>
                </c:pt>
                <c:pt idx="451">
                  <c:v>1.0686567487022498</c:v>
                </c:pt>
                <c:pt idx="452">
                  <c:v>1.1059282259317897</c:v>
                </c:pt>
                <c:pt idx="453">
                  <c:v>1.0813576603404207</c:v>
                </c:pt>
                <c:pt idx="454">
                  <c:v>1.0656225077706336</c:v>
                </c:pt>
                <c:pt idx="455">
                  <c:v>1.0412051327048786</c:v>
                </c:pt>
                <c:pt idx="456">
                  <c:v>8.0478652281998006E-2</c:v>
                </c:pt>
                <c:pt idx="457">
                  <c:v>0.11821354896934561</c:v>
                </c:pt>
                <c:pt idx="458">
                  <c:v>8.1944844500998787E-2</c:v>
                </c:pt>
                <c:pt idx="459">
                  <c:v>1.0474710901262907</c:v>
                </c:pt>
                <c:pt idx="460">
                  <c:v>1.0851293280529568</c:v>
                </c:pt>
                <c:pt idx="461">
                  <c:v>5.1366032705639074E-2</c:v>
                </c:pt>
                <c:pt idx="462">
                  <c:v>1.062335378540693</c:v>
                </c:pt>
                <c:pt idx="463">
                  <c:v>1.1393606006266987</c:v>
                </c:pt>
                <c:pt idx="464">
                  <c:v>1.1091764743729935</c:v>
                </c:pt>
                <c:pt idx="465">
                  <c:v>1.1805699409413561</c:v>
                </c:pt>
                <c:pt idx="466">
                  <c:v>1.0869871527174986</c:v>
                </c:pt>
                <c:pt idx="467">
                  <c:v>1.0410226790555015</c:v>
                </c:pt>
                <c:pt idx="468">
                  <c:v>1.1031612328198117</c:v>
                </c:pt>
                <c:pt idx="469">
                  <c:v>1.1597132307317732</c:v>
                </c:pt>
                <c:pt idx="470">
                  <c:v>1.0887035976004689</c:v>
                </c:pt>
                <c:pt idx="471">
                  <c:v>1.1400839679996102</c:v>
                </c:pt>
                <c:pt idx="472">
                  <c:v>1.1596756438280664</c:v>
                </c:pt>
                <c:pt idx="473">
                  <c:v>1.0755159891410369</c:v>
                </c:pt>
                <c:pt idx="474">
                  <c:v>1.2199317281433539</c:v>
                </c:pt>
                <c:pt idx="475">
                  <c:v>1.1882189888451058</c:v>
                </c:pt>
                <c:pt idx="476">
                  <c:v>1.1721820220273824</c:v>
                </c:pt>
                <c:pt idx="477">
                  <c:v>1.0881994702098416</c:v>
                </c:pt>
                <c:pt idx="478">
                  <c:v>1.070423086281308</c:v>
                </c:pt>
                <c:pt idx="479">
                  <c:v>1.166857559693016</c:v>
                </c:pt>
                <c:pt idx="480">
                  <c:v>1.2320676139598337</c:v>
                </c:pt>
                <c:pt idx="481">
                  <c:v>1.0688482122523366</c:v>
                </c:pt>
                <c:pt idx="482">
                  <c:v>8.6192745638886764E-2</c:v>
                </c:pt>
                <c:pt idx="483">
                  <c:v>1.0597570622273169</c:v>
                </c:pt>
                <c:pt idx="484">
                  <c:v>1.1432304340630488</c:v>
                </c:pt>
                <c:pt idx="485">
                  <c:v>1.0936076563312436</c:v>
                </c:pt>
                <c:pt idx="486">
                  <c:v>1.3481392193562134</c:v>
                </c:pt>
                <c:pt idx="487">
                  <c:v>1.1253321027330139</c:v>
                </c:pt>
                <c:pt idx="488">
                  <c:v>1.1313356738560556</c:v>
                </c:pt>
                <c:pt idx="489">
                  <c:v>1.1659287315065472</c:v>
                </c:pt>
                <c:pt idx="490">
                  <c:v>1.1275185121491906</c:v>
                </c:pt>
                <c:pt idx="491">
                  <c:v>1.1358964482419269</c:v>
                </c:pt>
                <c:pt idx="492">
                  <c:v>0.1269855524172262</c:v>
                </c:pt>
                <c:pt idx="493">
                  <c:v>8.7200399993403566E-2</c:v>
                </c:pt>
                <c:pt idx="494">
                  <c:v>9.5096555788677303E-2</c:v>
                </c:pt>
                <c:pt idx="495">
                  <c:v>1.0884168755166748</c:v>
                </c:pt>
                <c:pt idx="496">
                  <c:v>1.096036113713589</c:v>
                </c:pt>
                <c:pt idx="497">
                  <c:v>1.083783063467787</c:v>
                </c:pt>
                <c:pt idx="498">
                  <c:v>1.1249878033917493</c:v>
                </c:pt>
                <c:pt idx="499">
                  <c:v>0.15102203538987757</c:v>
                </c:pt>
                <c:pt idx="500">
                  <c:v>0.15719427442973793</c:v>
                </c:pt>
                <c:pt idx="501">
                  <c:v>0.17449006348062326</c:v>
                </c:pt>
                <c:pt idx="502">
                  <c:v>1.085584237095822</c:v>
                </c:pt>
                <c:pt idx="503">
                  <c:v>0.1286974515276994</c:v>
                </c:pt>
                <c:pt idx="504">
                  <c:v>0.10727527989307502</c:v>
                </c:pt>
                <c:pt idx="505">
                  <c:v>0.11710327248172761</c:v>
                </c:pt>
                <c:pt idx="506">
                  <c:v>0.10058859751504547</c:v>
                </c:pt>
                <c:pt idx="507">
                  <c:v>1.1311851652804461</c:v>
                </c:pt>
                <c:pt idx="508">
                  <c:v>1.1485995755381875</c:v>
                </c:pt>
                <c:pt idx="509">
                  <c:v>1.1644345602034851</c:v>
                </c:pt>
                <c:pt idx="510">
                  <c:v>1.1557326729520419</c:v>
                </c:pt>
                <c:pt idx="511">
                  <c:v>0.25951126052652612</c:v>
                </c:pt>
                <c:pt idx="512">
                  <c:v>1.2012713877826553</c:v>
                </c:pt>
                <c:pt idx="513">
                  <c:v>0.2917754379374326</c:v>
                </c:pt>
                <c:pt idx="514">
                  <c:v>0.16397197104211361</c:v>
                </c:pt>
                <c:pt idx="515">
                  <c:v>0.14650644947671213</c:v>
                </c:pt>
                <c:pt idx="516">
                  <c:v>1.2034585190287954</c:v>
                </c:pt>
                <c:pt idx="517">
                  <c:v>0.36445082500003678</c:v>
                </c:pt>
                <c:pt idx="518">
                  <c:v>0.38213794521884537</c:v>
                </c:pt>
                <c:pt idx="519">
                  <c:v>0.37103100397965549</c:v>
                </c:pt>
                <c:pt idx="520">
                  <c:v>0.20074186251796614</c:v>
                </c:pt>
                <c:pt idx="521">
                  <c:v>2.896077216981624E-2</c:v>
                </c:pt>
                <c:pt idx="522">
                  <c:v>6.488981551648898E-2</c:v>
                </c:pt>
                <c:pt idx="523">
                  <c:v>5.3718948613152642E-2</c:v>
                </c:pt>
                <c:pt idx="524">
                  <c:v>7.0615967238929919E-2</c:v>
                </c:pt>
                <c:pt idx="525">
                  <c:v>0.16321965301690253</c:v>
                </c:pt>
                <c:pt idx="526">
                  <c:v>0.13335690231825534</c:v>
                </c:pt>
                <c:pt idx="527">
                  <c:v>5.9109495337597281E-2</c:v>
                </c:pt>
                <c:pt idx="528">
                  <c:v>7.4122401871742544E-2</c:v>
                </c:pt>
                <c:pt idx="529">
                  <c:v>0.1713657906915742</c:v>
                </c:pt>
                <c:pt idx="530">
                  <c:v>0.10784037326175631</c:v>
                </c:pt>
                <c:pt idx="531">
                  <c:v>0.20542202181762045</c:v>
                </c:pt>
                <c:pt idx="532">
                  <c:v>0.21880190964111018</c:v>
                </c:pt>
                <c:pt idx="533">
                  <c:v>0.50024555916030244</c:v>
                </c:pt>
                <c:pt idx="534">
                  <c:v>0.47617705391331322</c:v>
                </c:pt>
                <c:pt idx="535">
                  <c:v>0.16231255451203946</c:v>
                </c:pt>
                <c:pt idx="536">
                  <c:v>9.5351977424326301E-2</c:v>
                </c:pt>
                <c:pt idx="537">
                  <c:v>0.15680968037256887</c:v>
                </c:pt>
                <c:pt idx="538">
                  <c:v>-0.86193248077190709</c:v>
                </c:pt>
                <c:pt idx="539">
                  <c:v>0.18277594119770524</c:v>
                </c:pt>
                <c:pt idx="540">
                  <c:v>0.11754249511153497</c:v>
                </c:pt>
                <c:pt idx="541">
                  <c:v>-0.88777356856088607</c:v>
                </c:pt>
                <c:pt idx="542">
                  <c:v>-0.85570431618588638</c:v>
                </c:pt>
                <c:pt idx="543">
                  <c:v>7.7460184418300965E-2</c:v>
                </c:pt>
                <c:pt idx="544">
                  <c:v>0.22886822160058776</c:v>
                </c:pt>
                <c:pt idx="545">
                  <c:v>-0.81464824900363619</c:v>
                </c:pt>
                <c:pt idx="546">
                  <c:v>-0.84127938685552162</c:v>
                </c:pt>
                <c:pt idx="547">
                  <c:v>-0.8061364619343484</c:v>
                </c:pt>
                <c:pt idx="548">
                  <c:v>-0.94100345760104553</c:v>
                </c:pt>
                <c:pt idx="549">
                  <c:v>0.14495662032356946</c:v>
                </c:pt>
                <c:pt idx="550">
                  <c:v>8.2589143677295418E-2</c:v>
                </c:pt>
                <c:pt idx="551">
                  <c:v>9.4794757753124723E-2</c:v>
                </c:pt>
                <c:pt idx="552">
                  <c:v>8.0705550573272347E-2</c:v>
                </c:pt>
                <c:pt idx="553">
                  <c:v>6.7268627630413413E-2</c:v>
                </c:pt>
                <c:pt idx="554">
                  <c:v>-0.82274004008157331</c:v>
                </c:pt>
                <c:pt idx="555">
                  <c:v>-0.90638486678154662</c:v>
                </c:pt>
                <c:pt idx="556">
                  <c:v>-0.76957246127827106</c:v>
                </c:pt>
                <c:pt idx="557">
                  <c:v>8.9430950652904739E-2</c:v>
                </c:pt>
                <c:pt idx="558">
                  <c:v>-0.89176820273218993</c:v>
                </c:pt>
                <c:pt idx="559">
                  <c:v>-0.84709058924961944</c:v>
                </c:pt>
                <c:pt idx="560">
                  <c:v>-0.90867695123393355</c:v>
                </c:pt>
                <c:pt idx="561">
                  <c:v>-0.82009285861689851</c:v>
                </c:pt>
                <c:pt idx="562">
                  <c:v>-0.75499323108209326</c:v>
                </c:pt>
                <c:pt idx="563">
                  <c:v>-0.87691652331489911</c:v>
                </c:pt>
                <c:pt idx="564">
                  <c:v>-0.85614255026053943</c:v>
                </c:pt>
                <c:pt idx="565">
                  <c:v>-1.0170191920056013</c:v>
                </c:pt>
                <c:pt idx="566">
                  <c:v>-0.95328986337579535</c:v>
                </c:pt>
                <c:pt idx="567">
                  <c:v>-0.95540538112203288</c:v>
                </c:pt>
                <c:pt idx="568">
                  <c:v>-0.8511214143397644</c:v>
                </c:pt>
                <c:pt idx="569">
                  <c:v>-0.76619063302858259</c:v>
                </c:pt>
                <c:pt idx="570">
                  <c:v>-0.86929123547567677</c:v>
                </c:pt>
                <c:pt idx="571">
                  <c:v>-0.84581850856232488</c:v>
                </c:pt>
                <c:pt idx="572">
                  <c:v>-0.68615870537835666</c:v>
                </c:pt>
                <c:pt idx="573">
                  <c:v>-0.81874798615189404</c:v>
                </c:pt>
                <c:pt idx="574">
                  <c:v>-0.87246491594577991</c:v>
                </c:pt>
                <c:pt idx="575">
                  <c:v>-0.85660458358216141</c:v>
                </c:pt>
                <c:pt idx="576">
                  <c:v>-0.80658776589976555</c:v>
                </c:pt>
                <c:pt idx="577">
                  <c:v>-0.90304012536407963</c:v>
                </c:pt>
                <c:pt idx="578">
                  <c:v>0.25956622743533514</c:v>
                </c:pt>
                <c:pt idx="579">
                  <c:v>-0.87256945516393103</c:v>
                </c:pt>
                <c:pt idx="580">
                  <c:v>-0.92560509197205376</c:v>
                </c:pt>
                <c:pt idx="581">
                  <c:v>-0.89742366292037345</c:v>
                </c:pt>
                <c:pt idx="582">
                  <c:v>-0.93878220769678733</c:v>
                </c:pt>
                <c:pt idx="583">
                  <c:v>-0.92892893361079987</c:v>
                </c:pt>
                <c:pt idx="584">
                  <c:v>-0.97863652442605698</c:v>
                </c:pt>
                <c:pt idx="585">
                  <c:v>-1.0170191920056013</c:v>
                </c:pt>
                <c:pt idx="586">
                  <c:v>-0.97367163597593975</c:v>
                </c:pt>
                <c:pt idx="587">
                  <c:v>3.735998883048823E-2</c:v>
                </c:pt>
                <c:pt idx="588">
                  <c:v>-0.87335517812684049</c:v>
                </c:pt>
                <c:pt idx="589">
                  <c:v>-0.86958023999965539</c:v>
                </c:pt>
                <c:pt idx="590">
                  <c:v>-1.0170191920056013</c:v>
                </c:pt>
                <c:pt idx="591">
                  <c:v>-0.89950833994194013</c:v>
                </c:pt>
                <c:pt idx="592">
                  <c:v>-0.88751635856669231</c:v>
                </c:pt>
                <c:pt idx="593">
                  <c:v>-0.81727355970539339</c:v>
                </c:pt>
                <c:pt idx="594">
                  <c:v>-0.90224008861439731</c:v>
                </c:pt>
                <c:pt idx="595">
                  <c:v>-0.89735035042513633</c:v>
                </c:pt>
                <c:pt idx="596">
                  <c:v>-0.89856975127465888</c:v>
                </c:pt>
                <c:pt idx="597">
                  <c:v>-0.81698036993642364</c:v>
                </c:pt>
                <c:pt idx="598">
                  <c:v>-0.83545393784568778</c:v>
                </c:pt>
                <c:pt idx="599">
                  <c:v>-0.68143428749237112</c:v>
                </c:pt>
                <c:pt idx="600">
                  <c:v>-0.72252549933580812</c:v>
                </c:pt>
                <c:pt idx="601">
                  <c:v>-0.70921680657622121</c:v>
                </c:pt>
                <c:pt idx="602">
                  <c:v>-0.79079956428577947</c:v>
                </c:pt>
                <c:pt idx="603">
                  <c:v>-0.77421964236536733</c:v>
                </c:pt>
                <c:pt idx="604">
                  <c:v>-0.87203124269253363</c:v>
                </c:pt>
                <c:pt idx="605">
                  <c:v>-0.87116653008544964</c:v>
                </c:pt>
                <c:pt idx="606">
                  <c:v>-0.8403465749220882</c:v>
                </c:pt>
                <c:pt idx="607">
                  <c:v>-0.70116324201075131</c:v>
                </c:pt>
                <c:pt idx="608">
                  <c:v>-0.66842894141604536</c:v>
                </c:pt>
                <c:pt idx="609">
                  <c:v>-0.86324978254423257</c:v>
                </c:pt>
                <c:pt idx="610">
                  <c:v>-0.81499383199901265</c:v>
                </c:pt>
                <c:pt idx="611">
                  <c:v>-0.78095953552584318</c:v>
                </c:pt>
                <c:pt idx="612">
                  <c:v>-0.72316106923249535</c:v>
                </c:pt>
                <c:pt idx="613">
                  <c:v>-0.70972477200374384</c:v>
                </c:pt>
                <c:pt idx="614">
                  <c:v>-0.81657263477367459</c:v>
                </c:pt>
                <c:pt idx="615">
                  <c:v>0.26971349880464746</c:v>
                </c:pt>
                <c:pt idx="616">
                  <c:v>0.19545045269872688</c:v>
                </c:pt>
                <c:pt idx="617">
                  <c:v>-0.84026614259097043</c:v>
                </c:pt>
                <c:pt idx="618">
                  <c:v>-0.77844744121145082</c:v>
                </c:pt>
                <c:pt idx="619">
                  <c:v>-0.83221498128151672</c:v>
                </c:pt>
                <c:pt idx="620">
                  <c:v>-0.76393458490340527</c:v>
                </c:pt>
                <c:pt idx="621">
                  <c:v>-0.88788135117514155</c:v>
                </c:pt>
                <c:pt idx="622">
                  <c:v>-0.69300422107780024</c:v>
                </c:pt>
                <c:pt idx="623">
                  <c:v>-0.79172061025264928</c:v>
                </c:pt>
                <c:pt idx="624">
                  <c:v>-0.77043262773229559</c:v>
                </c:pt>
                <c:pt idx="625">
                  <c:v>-0.83632142195940995</c:v>
                </c:pt>
                <c:pt idx="626">
                  <c:v>-0.85364476471480122</c:v>
                </c:pt>
                <c:pt idx="627">
                  <c:v>-0.84265745697466976</c:v>
                </c:pt>
                <c:pt idx="628">
                  <c:v>-0.8153882797640668</c:v>
                </c:pt>
                <c:pt idx="629">
                  <c:v>-0.84591082421013619</c:v>
                </c:pt>
                <c:pt idx="630">
                  <c:v>-0.87009221156476757</c:v>
                </c:pt>
                <c:pt idx="631">
                  <c:v>0.15253705493608857</c:v>
                </c:pt>
                <c:pt idx="632">
                  <c:v>-0.81338826123306363</c:v>
                </c:pt>
                <c:pt idx="633">
                  <c:v>-0.75761336566932613</c:v>
                </c:pt>
                <c:pt idx="634">
                  <c:v>-0.8802878196533136</c:v>
                </c:pt>
                <c:pt idx="635">
                  <c:v>-0.85562367695806119</c:v>
                </c:pt>
                <c:pt idx="636">
                  <c:v>-0.82662385668619442</c:v>
                </c:pt>
                <c:pt idx="637">
                  <c:v>-0.76059731612830439</c:v>
                </c:pt>
                <c:pt idx="638">
                  <c:v>0.1395013116574956</c:v>
                </c:pt>
                <c:pt idx="639">
                  <c:v>-0.86027202030107142</c:v>
                </c:pt>
                <c:pt idx="640">
                  <c:v>-0.76783020047795225</c:v>
                </c:pt>
                <c:pt idx="641">
                  <c:v>-0.8303106981926438</c:v>
                </c:pt>
                <c:pt idx="642">
                  <c:v>-0.83010174694258132</c:v>
                </c:pt>
                <c:pt idx="643">
                  <c:v>-0.79154362685215018</c:v>
                </c:pt>
                <c:pt idx="644">
                  <c:v>-0.88263378595371889</c:v>
                </c:pt>
                <c:pt idx="645">
                  <c:v>0.13837054224185436</c:v>
                </c:pt>
                <c:pt idx="646">
                  <c:v>-0.84261184968917302</c:v>
                </c:pt>
                <c:pt idx="647">
                  <c:v>0.21421730784301091</c:v>
                </c:pt>
                <c:pt idx="648">
                  <c:v>0.24962000079861107</c:v>
                </c:pt>
                <c:pt idx="649">
                  <c:v>0.1608139970571244</c:v>
                </c:pt>
                <c:pt idx="650">
                  <c:v>0.10605496653052227</c:v>
                </c:pt>
                <c:pt idx="651">
                  <c:v>-0.89377583267374905</c:v>
                </c:pt>
                <c:pt idx="652">
                  <c:v>-0.87691585012418183</c:v>
                </c:pt>
                <c:pt idx="653">
                  <c:v>-0.76299660496038235</c:v>
                </c:pt>
                <c:pt idx="654">
                  <c:v>-1.7019192005601279E-2</c:v>
                </c:pt>
                <c:pt idx="655">
                  <c:v>-0.80551186708113964</c:v>
                </c:pt>
                <c:pt idx="656">
                  <c:v>0.18190528567648789</c:v>
                </c:pt>
                <c:pt idx="657">
                  <c:v>0.11302631050783471</c:v>
                </c:pt>
                <c:pt idx="658">
                  <c:v>-0.88855273699159221</c:v>
                </c:pt>
                <c:pt idx="659">
                  <c:v>0.11706325394907595</c:v>
                </c:pt>
                <c:pt idx="660">
                  <c:v>0.10732089566658272</c:v>
                </c:pt>
                <c:pt idx="661">
                  <c:v>0.16598517140275978</c:v>
                </c:pt>
                <c:pt idx="662">
                  <c:v>0.13504254585409592</c:v>
                </c:pt>
                <c:pt idx="663">
                  <c:v>0.29414950182460931</c:v>
                </c:pt>
                <c:pt idx="664">
                  <c:v>0.17697389152644125</c:v>
                </c:pt>
                <c:pt idx="665">
                  <c:v>1.1051563031725911</c:v>
                </c:pt>
                <c:pt idx="666">
                  <c:v>1.0946377672154486</c:v>
                </c:pt>
                <c:pt idx="667">
                  <c:v>0.11726681948416665</c:v>
                </c:pt>
                <c:pt idx="668">
                  <c:v>0.21990542586077771</c:v>
                </c:pt>
                <c:pt idx="669">
                  <c:v>0.10097443894356242</c:v>
                </c:pt>
                <c:pt idx="670">
                  <c:v>0.18158090141762401</c:v>
                </c:pt>
                <c:pt idx="671">
                  <c:v>0.14169425631002763</c:v>
                </c:pt>
                <c:pt idx="672">
                  <c:v>0.1901132211722002</c:v>
                </c:pt>
                <c:pt idx="673">
                  <c:v>0.12476483577327807</c:v>
                </c:pt>
                <c:pt idx="674">
                  <c:v>0.17784442275481144</c:v>
                </c:pt>
                <c:pt idx="675">
                  <c:v>8.9681269710027031E-2</c:v>
                </c:pt>
                <c:pt idx="676">
                  <c:v>0.13361892596565053</c:v>
                </c:pt>
                <c:pt idx="677">
                  <c:v>0.15791933230536387</c:v>
                </c:pt>
                <c:pt idx="678">
                  <c:v>0.1413290660716042</c:v>
                </c:pt>
                <c:pt idx="679">
                  <c:v>0.11077765242074422</c:v>
                </c:pt>
                <c:pt idx="680">
                  <c:v>0.19341719463158866</c:v>
                </c:pt>
                <c:pt idx="681">
                  <c:v>0.16233853448452809</c:v>
                </c:pt>
                <c:pt idx="682">
                  <c:v>9.4671173505854994E-2</c:v>
                </c:pt>
                <c:pt idx="683">
                  <c:v>0.20643728237534087</c:v>
                </c:pt>
                <c:pt idx="684">
                  <c:v>0.12126634567104086</c:v>
                </c:pt>
                <c:pt idx="685">
                  <c:v>0.98298080799439869</c:v>
                </c:pt>
                <c:pt idx="686">
                  <c:v>0.17893206167864584</c:v>
                </c:pt>
                <c:pt idx="687">
                  <c:v>0.13942016464093526</c:v>
                </c:pt>
                <c:pt idx="688">
                  <c:v>0.1379735231179948</c:v>
                </c:pt>
                <c:pt idx="689">
                  <c:v>0.25375871909421038</c:v>
                </c:pt>
                <c:pt idx="690">
                  <c:v>0.1916797818413796</c:v>
                </c:pt>
                <c:pt idx="691">
                  <c:v>0.17180851592010757</c:v>
                </c:pt>
                <c:pt idx="692">
                  <c:v>0.10968995482435893</c:v>
                </c:pt>
                <c:pt idx="693">
                  <c:v>0.18607864991533465</c:v>
                </c:pt>
                <c:pt idx="694">
                  <c:v>0.13000131632295114</c:v>
                </c:pt>
                <c:pt idx="695">
                  <c:v>1.1255870932048366</c:v>
                </c:pt>
                <c:pt idx="696">
                  <c:v>1.1343839045227069</c:v>
                </c:pt>
                <c:pt idx="697">
                  <c:v>6.4238591434735884E-2</c:v>
                </c:pt>
                <c:pt idx="698">
                  <c:v>7.2536231453389791E-2</c:v>
                </c:pt>
                <c:pt idx="699">
                  <c:v>6.0196435209359231E-2</c:v>
                </c:pt>
                <c:pt idx="700">
                  <c:v>7.7918802378423913E-2</c:v>
                </c:pt>
                <c:pt idx="701">
                  <c:v>6.6497894149444528E-2</c:v>
                </c:pt>
                <c:pt idx="702">
                  <c:v>0.11964298399870997</c:v>
                </c:pt>
                <c:pt idx="703">
                  <c:v>0.12788938378348993</c:v>
                </c:pt>
                <c:pt idx="704">
                  <c:v>7.140229738708917E-2</c:v>
                </c:pt>
                <c:pt idx="705">
                  <c:v>1.0789398690054297</c:v>
                </c:pt>
                <c:pt idx="706">
                  <c:v>1.0840393242780824</c:v>
                </c:pt>
                <c:pt idx="707">
                  <c:v>1.0871520192741562</c:v>
                </c:pt>
                <c:pt idx="708">
                  <c:v>1.0716416087812848</c:v>
                </c:pt>
                <c:pt idx="709">
                  <c:v>1.1571517165749441</c:v>
                </c:pt>
                <c:pt idx="710">
                  <c:v>1.05690881054549</c:v>
                </c:pt>
                <c:pt idx="711">
                  <c:v>1.0563468868405588</c:v>
                </c:pt>
                <c:pt idx="712">
                  <c:v>1.0631903825822604</c:v>
                </c:pt>
                <c:pt idx="713">
                  <c:v>1.0491974427554924</c:v>
                </c:pt>
                <c:pt idx="714">
                  <c:v>0.11182830139646052</c:v>
                </c:pt>
                <c:pt idx="715">
                  <c:v>1.0621900539940521</c:v>
                </c:pt>
                <c:pt idx="716">
                  <c:v>0.1765664574445342</c:v>
                </c:pt>
                <c:pt idx="717">
                  <c:v>0.12749870843084482</c:v>
                </c:pt>
                <c:pt idx="718">
                  <c:v>0.10017374714726829</c:v>
                </c:pt>
                <c:pt idx="719">
                  <c:v>0.15087136295799833</c:v>
                </c:pt>
                <c:pt idx="720">
                  <c:v>7.6875033724108754E-2</c:v>
                </c:pt>
                <c:pt idx="721">
                  <c:v>0.14921425647027578</c:v>
                </c:pt>
                <c:pt idx="722">
                  <c:v>1.0580862493344279</c:v>
                </c:pt>
                <c:pt idx="723">
                  <c:v>1.0440752721415669</c:v>
                </c:pt>
                <c:pt idx="724">
                  <c:v>1.0525918188257102</c:v>
                </c:pt>
                <c:pt idx="725">
                  <c:v>1.0532718955134419</c:v>
                </c:pt>
                <c:pt idx="726">
                  <c:v>9.1087500717254993E-2</c:v>
                </c:pt>
                <c:pt idx="727">
                  <c:v>1.1424440786300341</c:v>
                </c:pt>
                <c:pt idx="728">
                  <c:v>1.0685148785023548</c:v>
                </c:pt>
                <c:pt idx="729">
                  <c:v>1.0519428028782205</c:v>
                </c:pt>
                <c:pt idx="730">
                  <c:v>1.0641939331413901</c:v>
                </c:pt>
                <c:pt idx="731">
                  <c:v>1.0537960232940704</c:v>
                </c:pt>
                <c:pt idx="732">
                  <c:v>1.0996205845660243</c:v>
                </c:pt>
                <c:pt idx="733">
                  <c:v>1.0669833524796628</c:v>
                </c:pt>
                <c:pt idx="734">
                  <c:v>1.081837886584371</c:v>
                </c:pt>
                <c:pt idx="735">
                  <c:v>1.1401861693890367</c:v>
                </c:pt>
                <c:pt idx="736">
                  <c:v>1.0891024377010643</c:v>
                </c:pt>
                <c:pt idx="737">
                  <c:v>1.0490483899940699</c:v>
                </c:pt>
                <c:pt idx="738">
                  <c:v>1.1044838070155223</c:v>
                </c:pt>
                <c:pt idx="739">
                  <c:v>1.0515800932906452</c:v>
                </c:pt>
                <c:pt idx="740">
                  <c:v>1.0982485007841045</c:v>
                </c:pt>
                <c:pt idx="741">
                  <c:v>1.0817760762230613</c:v>
                </c:pt>
                <c:pt idx="742">
                  <c:v>1.0445298934200673</c:v>
                </c:pt>
                <c:pt idx="743">
                  <c:v>4.2156889693578017E-2</c:v>
                </c:pt>
                <c:pt idx="744">
                  <c:v>1.0506075911194654</c:v>
                </c:pt>
                <c:pt idx="745">
                  <c:v>1.0611099500543164</c:v>
                </c:pt>
                <c:pt idx="746">
                  <c:v>1.0665649809876541</c:v>
                </c:pt>
                <c:pt idx="747">
                  <c:v>1.0771984188146619</c:v>
                </c:pt>
                <c:pt idx="748">
                  <c:v>1.0591623826498338</c:v>
                </c:pt>
                <c:pt idx="749">
                  <c:v>1.059890083491055</c:v>
                </c:pt>
                <c:pt idx="750">
                  <c:v>1.0994746927877554</c:v>
                </c:pt>
                <c:pt idx="751">
                  <c:v>1.0566839860581372</c:v>
                </c:pt>
                <c:pt idx="752">
                  <c:v>1.0726019497163155</c:v>
                </c:pt>
                <c:pt idx="753">
                  <c:v>5.7832622613612904E-2</c:v>
                </c:pt>
                <c:pt idx="754">
                  <c:v>4.4285925859370204E-2</c:v>
                </c:pt>
                <c:pt idx="755">
                  <c:v>5.6663668761757463E-2</c:v>
                </c:pt>
                <c:pt idx="756">
                  <c:v>5.7319597453739823E-2</c:v>
                </c:pt>
                <c:pt idx="757">
                  <c:v>6.6939344987247393E-2</c:v>
                </c:pt>
                <c:pt idx="758">
                  <c:v>4.3461939713125557E-2</c:v>
                </c:pt>
                <c:pt idx="759">
                  <c:v>6.5092857823317196E-2</c:v>
                </c:pt>
                <c:pt idx="760">
                  <c:v>1.0780827500541574</c:v>
                </c:pt>
                <c:pt idx="761">
                  <c:v>0.10647262082886712</c:v>
                </c:pt>
                <c:pt idx="762">
                  <c:v>1.0990917548763925</c:v>
                </c:pt>
                <c:pt idx="763">
                  <c:v>9.8080088979320246E-2</c:v>
                </c:pt>
                <c:pt idx="764">
                  <c:v>0.11258532673438382</c:v>
                </c:pt>
                <c:pt idx="765">
                  <c:v>6.0479914865424013E-2</c:v>
                </c:pt>
                <c:pt idx="766">
                  <c:v>7.7376647075354466E-2</c:v>
                </c:pt>
                <c:pt idx="767">
                  <c:v>5.4139594052725719E-2</c:v>
                </c:pt>
                <c:pt idx="768">
                  <c:v>1.050311308883126</c:v>
                </c:pt>
                <c:pt idx="769">
                  <c:v>4.8223348128338006E-2</c:v>
                </c:pt>
                <c:pt idx="770">
                  <c:v>6.5217074346011622E-2</c:v>
                </c:pt>
                <c:pt idx="771">
                  <c:v>3.1574291816091823E-2</c:v>
                </c:pt>
                <c:pt idx="772">
                  <c:v>4.7394889358746563E-2</c:v>
                </c:pt>
                <c:pt idx="773">
                  <c:v>4.2482532710221337E-2</c:v>
                </c:pt>
                <c:pt idx="774">
                  <c:v>4.8493763687965624E-2</c:v>
                </c:pt>
                <c:pt idx="775">
                  <c:v>7.0148277231044803E-2</c:v>
                </c:pt>
                <c:pt idx="776">
                  <c:v>4.5707043478779644E-2</c:v>
                </c:pt>
                <c:pt idx="777">
                  <c:v>8.7681128238046677E-2</c:v>
                </c:pt>
                <c:pt idx="778">
                  <c:v>6.2823154823098276E-2</c:v>
                </c:pt>
                <c:pt idx="779">
                  <c:v>5.9785246278039994E-2</c:v>
                </c:pt>
                <c:pt idx="780">
                  <c:v>4.1936913411853613E-2</c:v>
                </c:pt>
                <c:pt idx="781">
                  <c:v>3.1653964299955026E-2</c:v>
                </c:pt>
                <c:pt idx="782">
                  <c:v>0.17049324279198669</c:v>
                </c:pt>
                <c:pt idx="783">
                  <c:v>-0.917723258837154</c:v>
                </c:pt>
                <c:pt idx="784">
                  <c:v>-0.92249543482221885</c:v>
                </c:pt>
                <c:pt idx="785">
                  <c:v>-0.92759840832235863</c:v>
                </c:pt>
                <c:pt idx="786">
                  <c:v>-0.92677832486493072</c:v>
                </c:pt>
                <c:pt idx="787">
                  <c:v>7.0195882083239514E-2</c:v>
                </c:pt>
                <c:pt idx="788">
                  <c:v>7.217811588777806E-2</c:v>
                </c:pt>
                <c:pt idx="789">
                  <c:v>6.4206151697382113E-2</c:v>
                </c:pt>
                <c:pt idx="790">
                  <c:v>7.6681319964762407E-2</c:v>
                </c:pt>
                <c:pt idx="791">
                  <c:v>5.5958345896107868E-2</c:v>
                </c:pt>
                <c:pt idx="792">
                  <c:v>7.6734686113791459E-2</c:v>
                </c:pt>
                <c:pt idx="793">
                  <c:v>9.541501315739595E-2</c:v>
                </c:pt>
                <c:pt idx="794">
                  <c:v>0.13844604221986595</c:v>
                </c:pt>
                <c:pt idx="795">
                  <c:v>0.10967266128656041</c:v>
                </c:pt>
                <c:pt idx="796">
                  <c:v>6.8377568933375807E-2</c:v>
                </c:pt>
                <c:pt idx="797">
                  <c:v>4.6035383888725745E-2</c:v>
                </c:pt>
                <c:pt idx="798">
                  <c:v>-0.9456719819800482</c:v>
                </c:pt>
                <c:pt idx="799">
                  <c:v>9.6654678421722373E-2</c:v>
                </c:pt>
                <c:pt idx="800">
                  <c:v>8.7813120221828425E-2</c:v>
                </c:pt>
                <c:pt idx="801">
                  <c:v>4.471048479475883E-2</c:v>
                </c:pt>
                <c:pt idx="802">
                  <c:v>5.2271910470013713E-2</c:v>
                </c:pt>
                <c:pt idx="803">
                  <c:v>3.3798124663200625E-2</c:v>
                </c:pt>
                <c:pt idx="804">
                  <c:v>6.1121086449195443E-2</c:v>
                </c:pt>
                <c:pt idx="805">
                  <c:v>7.0525317778190447E-2</c:v>
                </c:pt>
                <c:pt idx="806">
                  <c:v>0.10003570552201665</c:v>
                </c:pt>
                <c:pt idx="807">
                  <c:v>5.60778759489075E-2</c:v>
                </c:pt>
                <c:pt idx="808">
                  <c:v>7.0080832373969421E-2</c:v>
                </c:pt>
                <c:pt idx="809">
                  <c:v>6.9444072617943664E-2</c:v>
                </c:pt>
                <c:pt idx="810">
                  <c:v>6.9514227991375507E-2</c:v>
                </c:pt>
                <c:pt idx="811">
                  <c:v>4.0604627946886691E-2</c:v>
                </c:pt>
                <c:pt idx="812">
                  <c:v>3.7360862743023859E-2</c:v>
                </c:pt>
                <c:pt idx="813">
                  <c:v>-1.7019192005601279E-2</c:v>
                </c:pt>
                <c:pt idx="814">
                  <c:v>6.0379444124919031E-2</c:v>
                </c:pt>
                <c:pt idx="815">
                  <c:v>0.10211746956962439</c:v>
                </c:pt>
                <c:pt idx="816">
                  <c:v>-0.93697449400937771</c:v>
                </c:pt>
                <c:pt idx="817">
                  <c:v>-0.92233709713067102</c:v>
                </c:pt>
                <c:pt idx="818">
                  <c:v>4.9737860078818613E-2</c:v>
                </c:pt>
                <c:pt idx="819">
                  <c:v>6.8997371359695539E-2</c:v>
                </c:pt>
                <c:pt idx="820">
                  <c:v>-0.94556989330570862</c:v>
                </c:pt>
                <c:pt idx="821">
                  <c:v>-0.9371534641695759</c:v>
                </c:pt>
                <c:pt idx="822">
                  <c:v>-0.89842651056566314</c:v>
                </c:pt>
                <c:pt idx="823">
                  <c:v>-0.89574219458993443</c:v>
                </c:pt>
                <c:pt idx="824">
                  <c:v>-0.91796765698517779</c:v>
                </c:pt>
                <c:pt idx="825">
                  <c:v>-0.9492231065644029</c:v>
                </c:pt>
                <c:pt idx="826">
                  <c:v>-0.95874162389490303</c:v>
                </c:pt>
                <c:pt idx="827">
                  <c:v>-0.9511348883512587</c:v>
                </c:pt>
                <c:pt idx="828">
                  <c:v>-0.96406317132652175</c:v>
                </c:pt>
                <c:pt idx="829">
                  <c:v>-0.90484520592535578</c:v>
                </c:pt>
                <c:pt idx="830">
                  <c:v>-0.95894086271558676</c:v>
                </c:pt>
                <c:pt idx="831">
                  <c:v>-0.95845644929618079</c:v>
                </c:pt>
                <c:pt idx="832">
                  <c:v>-0.95482548064983441</c:v>
                </c:pt>
                <c:pt idx="833">
                  <c:v>-0.99687917535948434</c:v>
                </c:pt>
                <c:pt idx="834">
                  <c:v>-1.0170191920056013</c:v>
                </c:pt>
                <c:pt idx="835">
                  <c:v>-0.97982514284331623</c:v>
                </c:pt>
                <c:pt idx="836">
                  <c:v>-0.98299890495225695</c:v>
                </c:pt>
                <c:pt idx="837">
                  <c:v>-0.98691360975438769</c:v>
                </c:pt>
                <c:pt idx="838">
                  <c:v>-0.94219247861829292</c:v>
                </c:pt>
                <c:pt idx="839">
                  <c:v>-0.94788993502886953</c:v>
                </c:pt>
                <c:pt idx="840">
                  <c:v>-0.90629798027515418</c:v>
                </c:pt>
                <c:pt idx="841">
                  <c:v>-0.94245070843144807</c:v>
                </c:pt>
                <c:pt idx="842">
                  <c:v>-0.94090395727117049</c:v>
                </c:pt>
                <c:pt idx="843">
                  <c:v>-0.94806222173023158</c:v>
                </c:pt>
                <c:pt idx="844">
                  <c:v>-0.95216835244823461</c:v>
                </c:pt>
                <c:pt idx="845">
                  <c:v>-0.97732168940992692</c:v>
                </c:pt>
                <c:pt idx="846">
                  <c:v>-0.96269467776405016</c:v>
                </c:pt>
                <c:pt idx="847">
                  <c:v>-1.0170191920056013</c:v>
                </c:pt>
                <c:pt idx="848">
                  <c:v>-0.9568811392774309</c:v>
                </c:pt>
                <c:pt idx="849">
                  <c:v>-0.94710323450955214</c:v>
                </c:pt>
                <c:pt idx="850">
                  <c:v>-0.89647800999959415</c:v>
                </c:pt>
                <c:pt idx="851">
                  <c:v>-0.87598305961467449</c:v>
                </c:pt>
                <c:pt idx="852">
                  <c:v>-0.89668948242936941</c:v>
                </c:pt>
                <c:pt idx="853">
                  <c:v>8.6064894507788398E-2</c:v>
                </c:pt>
                <c:pt idx="854">
                  <c:v>-0.91439112950738555</c:v>
                </c:pt>
                <c:pt idx="855">
                  <c:v>-0.95961427968530133</c:v>
                </c:pt>
                <c:pt idx="856">
                  <c:v>-0.89978666838232679</c:v>
                </c:pt>
                <c:pt idx="857">
                  <c:v>-0.94984575017075301</c:v>
                </c:pt>
                <c:pt idx="858">
                  <c:v>-0.91657974493477523</c:v>
                </c:pt>
                <c:pt idx="859">
                  <c:v>-0.97954085200036267</c:v>
                </c:pt>
                <c:pt idx="860">
                  <c:v>-0.93276856458314061</c:v>
                </c:pt>
                <c:pt idx="861">
                  <c:v>-0.95514959914727326</c:v>
                </c:pt>
                <c:pt idx="862">
                  <c:v>-0.83778789480286342</c:v>
                </c:pt>
                <c:pt idx="863">
                  <c:v>-0.87806602316682114</c:v>
                </c:pt>
                <c:pt idx="864">
                  <c:v>-0.91415362268076639</c:v>
                </c:pt>
                <c:pt idx="865">
                  <c:v>-0.85940406757686572</c:v>
                </c:pt>
                <c:pt idx="866">
                  <c:v>-1.0170191920056013</c:v>
                </c:pt>
                <c:pt idx="867">
                  <c:v>-0.86052095341082258</c:v>
                </c:pt>
                <c:pt idx="868">
                  <c:v>-0.92234297442073709</c:v>
                </c:pt>
                <c:pt idx="869">
                  <c:v>-0.9060091604527768</c:v>
                </c:pt>
                <c:pt idx="870">
                  <c:v>-0.92684726123868622</c:v>
                </c:pt>
                <c:pt idx="871">
                  <c:v>-0.93003380527599377</c:v>
                </c:pt>
                <c:pt idx="872">
                  <c:v>-0.91679821271499851</c:v>
                </c:pt>
                <c:pt idx="873">
                  <c:v>-0.81125747666360548</c:v>
                </c:pt>
                <c:pt idx="874">
                  <c:v>-0.89896251972874941</c:v>
                </c:pt>
                <c:pt idx="875">
                  <c:v>-0.86390598684296793</c:v>
                </c:pt>
                <c:pt idx="876">
                  <c:v>-0.83266504790889062</c:v>
                </c:pt>
                <c:pt idx="877">
                  <c:v>-0.89306971058791285</c:v>
                </c:pt>
                <c:pt idx="878">
                  <c:v>9.2373182429640557E-2</c:v>
                </c:pt>
                <c:pt idx="879">
                  <c:v>7.5997311059352868E-2</c:v>
                </c:pt>
                <c:pt idx="880">
                  <c:v>7.1945872991504956E-2</c:v>
                </c:pt>
                <c:pt idx="881">
                  <c:v>9.2283360368592651E-2</c:v>
                </c:pt>
                <c:pt idx="882">
                  <c:v>-0.85604989049731439</c:v>
                </c:pt>
                <c:pt idx="883">
                  <c:v>0.10878817082164791</c:v>
                </c:pt>
                <c:pt idx="884">
                  <c:v>7.4981777020024731E-2</c:v>
                </c:pt>
                <c:pt idx="885">
                  <c:v>7.4879973408404979E-2</c:v>
                </c:pt>
                <c:pt idx="886">
                  <c:v>6.8771710596955055E-2</c:v>
                </c:pt>
                <c:pt idx="887">
                  <c:v>4.0563441561188428E-2</c:v>
                </c:pt>
                <c:pt idx="888">
                  <c:v>7.1402759433322416E-2</c:v>
                </c:pt>
                <c:pt idx="889">
                  <c:v>5.3404853472100548E-2</c:v>
                </c:pt>
                <c:pt idx="890">
                  <c:v>-0.93295990152390662</c:v>
                </c:pt>
                <c:pt idx="891">
                  <c:v>4.2555849646658449E-2</c:v>
                </c:pt>
                <c:pt idx="892">
                  <c:v>-0.95026825518169056</c:v>
                </c:pt>
                <c:pt idx="893">
                  <c:v>5.351033203049807E-2</c:v>
                </c:pt>
                <c:pt idx="894">
                  <c:v>-1.7019192005601279E-2</c:v>
                </c:pt>
                <c:pt idx="895">
                  <c:v>8.5926120827940058E-2</c:v>
                </c:pt>
                <c:pt idx="896">
                  <c:v>0.1282058852711454</c:v>
                </c:pt>
                <c:pt idx="897">
                  <c:v>1.1115386537883822</c:v>
                </c:pt>
                <c:pt idx="898">
                  <c:v>1.0893123776976097</c:v>
                </c:pt>
                <c:pt idx="899">
                  <c:v>0.23030769581271357</c:v>
                </c:pt>
                <c:pt idx="900">
                  <c:v>0.10477071650549562</c:v>
                </c:pt>
                <c:pt idx="901">
                  <c:v>0.11837344264068053</c:v>
                </c:pt>
                <c:pt idx="902">
                  <c:v>5.7614536590560393E-2</c:v>
                </c:pt>
                <c:pt idx="903">
                  <c:v>0.13375429818326182</c:v>
                </c:pt>
                <c:pt idx="904">
                  <c:v>0.19862316603634472</c:v>
                </c:pt>
                <c:pt idx="905">
                  <c:v>9.4255736800254369E-2</c:v>
                </c:pt>
                <c:pt idx="906">
                  <c:v>9.1755855636469291E-2</c:v>
                </c:pt>
                <c:pt idx="907">
                  <c:v>9.9911480702220765E-2</c:v>
                </c:pt>
                <c:pt idx="908">
                  <c:v>8.3868665160783284E-2</c:v>
                </c:pt>
                <c:pt idx="909">
                  <c:v>0.11079522812787004</c:v>
                </c:pt>
                <c:pt idx="910">
                  <c:v>0.10808206089384256</c:v>
                </c:pt>
                <c:pt idx="911">
                  <c:v>7.6386213881922974E-2</c:v>
                </c:pt>
                <c:pt idx="912">
                  <c:v>8.0903886724996738E-2</c:v>
                </c:pt>
                <c:pt idx="913">
                  <c:v>5.5924800257660015E-2</c:v>
                </c:pt>
                <c:pt idx="914">
                  <c:v>1.0487954565360282</c:v>
                </c:pt>
                <c:pt idx="915">
                  <c:v>7.9522610267459409E-2</c:v>
                </c:pt>
                <c:pt idx="916">
                  <c:v>0.1297609872324253</c:v>
                </c:pt>
                <c:pt idx="917">
                  <c:v>0.16014840071114719</c:v>
                </c:pt>
                <c:pt idx="918">
                  <c:v>0.11007626042257834</c:v>
                </c:pt>
                <c:pt idx="919">
                  <c:v>0.10291217811843927</c:v>
                </c:pt>
                <c:pt idx="920">
                  <c:v>6.5179892746870888E-2</c:v>
                </c:pt>
                <c:pt idx="921">
                  <c:v>6.1686839309040654E-2</c:v>
                </c:pt>
                <c:pt idx="922">
                  <c:v>-0.94746652831315747</c:v>
                </c:pt>
                <c:pt idx="923">
                  <c:v>7.1627931709041748E-2</c:v>
                </c:pt>
                <c:pt idx="924">
                  <c:v>0.1259726922238055</c:v>
                </c:pt>
                <c:pt idx="925">
                  <c:v>0.12773403588046231</c:v>
                </c:pt>
                <c:pt idx="926">
                  <c:v>7.0018684837449469E-2</c:v>
                </c:pt>
                <c:pt idx="927">
                  <c:v>0.134629471487962</c:v>
                </c:pt>
                <c:pt idx="928">
                  <c:v>0.12693049402927964</c:v>
                </c:pt>
                <c:pt idx="929">
                  <c:v>4.541585533127987E-2</c:v>
                </c:pt>
                <c:pt idx="930">
                  <c:v>0.11583973289877803</c:v>
                </c:pt>
                <c:pt idx="931">
                  <c:v>1.0567861374581236</c:v>
                </c:pt>
                <c:pt idx="932">
                  <c:v>1.0875873899778623</c:v>
                </c:pt>
                <c:pt idx="933">
                  <c:v>5.4276912307329207E-2</c:v>
                </c:pt>
                <c:pt idx="934">
                  <c:v>0.98298080799439869</c:v>
                </c:pt>
                <c:pt idx="935">
                  <c:v>1.0571752365642451</c:v>
                </c:pt>
                <c:pt idx="936">
                  <c:v>1.0968618664063481</c:v>
                </c:pt>
                <c:pt idx="937">
                  <c:v>1.0292077328047202</c:v>
                </c:pt>
                <c:pt idx="938">
                  <c:v>1.0924793139124376</c:v>
                </c:pt>
                <c:pt idx="939">
                  <c:v>1.1015585831344323</c:v>
                </c:pt>
                <c:pt idx="940">
                  <c:v>8.3982800040968225E-2</c:v>
                </c:pt>
                <c:pt idx="941">
                  <c:v>4.2972101207072712E-2</c:v>
                </c:pt>
                <c:pt idx="942">
                  <c:v>9.449248937633245E-2</c:v>
                </c:pt>
                <c:pt idx="943">
                  <c:v>0.11205375429747058</c:v>
                </c:pt>
                <c:pt idx="944">
                  <c:v>1.0624362763956992</c:v>
                </c:pt>
                <c:pt idx="945">
                  <c:v>1.0570403047780312</c:v>
                </c:pt>
                <c:pt idx="946">
                  <c:v>1.0478721219540852</c:v>
                </c:pt>
                <c:pt idx="947">
                  <c:v>3.0661250597641916E-2</c:v>
                </c:pt>
                <c:pt idx="948">
                  <c:v>5.2503913658383604E-2</c:v>
                </c:pt>
                <c:pt idx="949">
                  <c:v>1.0401471266952758</c:v>
                </c:pt>
                <c:pt idx="950">
                  <c:v>1.0229704137584057</c:v>
                </c:pt>
                <c:pt idx="951">
                  <c:v>1.0296228595512686</c:v>
                </c:pt>
                <c:pt idx="952">
                  <c:v>1.0389124578615723</c:v>
                </c:pt>
                <c:pt idx="953">
                  <c:v>1.0671309457627447</c:v>
                </c:pt>
                <c:pt idx="954">
                  <c:v>1.0561075015285464</c:v>
                </c:pt>
                <c:pt idx="955">
                  <c:v>1.0724387613100799</c:v>
                </c:pt>
                <c:pt idx="956">
                  <c:v>1.0676910041036602</c:v>
                </c:pt>
                <c:pt idx="957">
                  <c:v>8.8990715920966607E-2</c:v>
                </c:pt>
                <c:pt idx="958">
                  <c:v>4.629611809312912E-2</c:v>
                </c:pt>
                <c:pt idx="959">
                  <c:v>0.98298080799439869</c:v>
                </c:pt>
                <c:pt idx="960">
                  <c:v>1.0451143054975076</c:v>
                </c:pt>
                <c:pt idx="961">
                  <c:v>1.1460341264603597</c:v>
                </c:pt>
                <c:pt idx="962">
                  <c:v>1.0511142858220872</c:v>
                </c:pt>
                <c:pt idx="963">
                  <c:v>1.0427640578391879</c:v>
                </c:pt>
                <c:pt idx="964">
                  <c:v>1.0336667991145572</c:v>
                </c:pt>
                <c:pt idx="965">
                  <c:v>1.0638057044728839</c:v>
                </c:pt>
                <c:pt idx="966">
                  <c:v>1.0734560906523463</c:v>
                </c:pt>
                <c:pt idx="967">
                  <c:v>1.0335793749074926</c:v>
                </c:pt>
                <c:pt idx="968">
                  <c:v>1.0542785020620777</c:v>
                </c:pt>
                <c:pt idx="969">
                  <c:v>1.0343580652738433</c:v>
                </c:pt>
                <c:pt idx="970">
                  <c:v>1.0561142585217043</c:v>
                </c:pt>
                <c:pt idx="971">
                  <c:v>1.0564795836673881</c:v>
                </c:pt>
                <c:pt idx="972">
                  <c:v>1.0603176405179313</c:v>
                </c:pt>
                <c:pt idx="973">
                  <c:v>1.0274841375924042</c:v>
                </c:pt>
                <c:pt idx="974">
                  <c:v>1.0280875759779389</c:v>
                </c:pt>
                <c:pt idx="975">
                  <c:v>1.0681138528515446</c:v>
                </c:pt>
                <c:pt idx="976">
                  <c:v>1.0417078922939162</c:v>
                </c:pt>
                <c:pt idx="977">
                  <c:v>1.0437403235437286</c:v>
                </c:pt>
                <c:pt idx="978">
                  <c:v>1.0380759244775832</c:v>
                </c:pt>
                <c:pt idx="979">
                  <c:v>1.088512357740582</c:v>
                </c:pt>
                <c:pt idx="980">
                  <c:v>1.1097964441330173</c:v>
                </c:pt>
                <c:pt idx="981">
                  <c:v>1.0476394959491904</c:v>
                </c:pt>
                <c:pt idx="982">
                  <c:v>1.040694897193654</c:v>
                </c:pt>
                <c:pt idx="983">
                  <c:v>1.0480599632480605</c:v>
                </c:pt>
                <c:pt idx="984">
                  <c:v>1.0339977465929251</c:v>
                </c:pt>
                <c:pt idx="985">
                  <c:v>1.0321239247809033</c:v>
                </c:pt>
                <c:pt idx="986">
                  <c:v>1.0670443362153943</c:v>
                </c:pt>
                <c:pt idx="987">
                  <c:v>1.0501043766270395</c:v>
                </c:pt>
                <c:pt idx="988">
                  <c:v>1.0317338708950079</c:v>
                </c:pt>
                <c:pt idx="989">
                  <c:v>1.0251201781218571</c:v>
                </c:pt>
                <c:pt idx="990">
                  <c:v>1.03340338816834</c:v>
                </c:pt>
                <c:pt idx="991">
                  <c:v>1.0437031079762027</c:v>
                </c:pt>
                <c:pt idx="992">
                  <c:v>1.037128865344791</c:v>
                </c:pt>
                <c:pt idx="993">
                  <c:v>1.0472112093767767</c:v>
                </c:pt>
                <c:pt idx="994">
                  <c:v>1.0223672702800808</c:v>
                </c:pt>
                <c:pt idx="995">
                  <c:v>6.0009672794581255E-2</c:v>
                </c:pt>
                <c:pt idx="996">
                  <c:v>0.1444970427593964</c:v>
                </c:pt>
                <c:pt idx="997">
                  <c:v>4.0210552096608329E-2</c:v>
                </c:pt>
                <c:pt idx="998">
                  <c:v>4.431786167059433E-2</c:v>
                </c:pt>
                <c:pt idx="999">
                  <c:v>1.027938373445809</c:v>
                </c:pt>
                <c:pt idx="1000">
                  <c:v>1.050140765567311</c:v>
                </c:pt>
                <c:pt idx="1001">
                  <c:v>1.0661124051426609</c:v>
                </c:pt>
                <c:pt idx="1002">
                  <c:v>1.0305682571316128</c:v>
                </c:pt>
                <c:pt idx="1003">
                  <c:v>1.0516251223419963</c:v>
                </c:pt>
                <c:pt idx="1004">
                  <c:v>-1.7019192005601279E-2</c:v>
                </c:pt>
                <c:pt idx="1005">
                  <c:v>0.11799572832254691</c:v>
                </c:pt>
                <c:pt idx="1006">
                  <c:v>1.1223641930371964</c:v>
                </c:pt>
                <c:pt idx="1007">
                  <c:v>1.0159149356759816</c:v>
                </c:pt>
                <c:pt idx="1008">
                  <c:v>2.8421788659832223E-2</c:v>
                </c:pt>
                <c:pt idx="1009">
                  <c:v>3.1531428824008105E-2</c:v>
                </c:pt>
                <c:pt idx="1010">
                  <c:v>2.8715955017673107E-2</c:v>
                </c:pt>
                <c:pt idx="1011">
                  <c:v>2.0548415759944209E-2</c:v>
                </c:pt>
                <c:pt idx="1012">
                  <c:v>3.0573995267060873E-2</c:v>
                </c:pt>
                <c:pt idx="1013">
                  <c:v>4.1787124926652562E-2</c:v>
                </c:pt>
                <c:pt idx="1014">
                  <c:v>5.0720682247284259E-2</c:v>
                </c:pt>
                <c:pt idx="1015">
                  <c:v>4.6399935871096809E-2</c:v>
                </c:pt>
                <c:pt idx="1016">
                  <c:v>5.3922138566380846E-2</c:v>
                </c:pt>
                <c:pt idx="1017">
                  <c:v>1.0472830772546058</c:v>
                </c:pt>
                <c:pt idx="1018">
                  <c:v>1.048291129580353</c:v>
                </c:pt>
                <c:pt idx="1019">
                  <c:v>2.8552551608119113E-2</c:v>
                </c:pt>
                <c:pt idx="1020">
                  <c:v>5.6146877171779103E-2</c:v>
                </c:pt>
                <c:pt idx="1021">
                  <c:v>4.281453571632881E-2</c:v>
                </c:pt>
                <c:pt idx="1022">
                  <c:v>5.5731897878207065E-2</c:v>
                </c:pt>
                <c:pt idx="1023">
                  <c:v>3.3283055614695037E-2</c:v>
                </c:pt>
                <c:pt idx="1024">
                  <c:v>3.5134087390581138E-2</c:v>
                </c:pt>
                <c:pt idx="1025">
                  <c:v>6.2157261256789359E-2</c:v>
                </c:pt>
                <c:pt idx="1026">
                  <c:v>4.7337415746824478E-2</c:v>
                </c:pt>
                <c:pt idx="1027">
                  <c:v>4.5852224817706573E-2</c:v>
                </c:pt>
                <c:pt idx="1028">
                  <c:v>4.5356692181666235E-2</c:v>
                </c:pt>
                <c:pt idx="1029">
                  <c:v>1.9580047108531087E-2</c:v>
                </c:pt>
                <c:pt idx="1030">
                  <c:v>7.1269496532892412E-2</c:v>
                </c:pt>
                <c:pt idx="1031">
                  <c:v>6.3013436817652285E-2</c:v>
                </c:pt>
                <c:pt idx="1032">
                  <c:v>5.7629060553442454E-2</c:v>
                </c:pt>
                <c:pt idx="1033">
                  <c:v>0.12163245730028582</c:v>
                </c:pt>
                <c:pt idx="1034">
                  <c:v>5.984528411304553E-2</c:v>
                </c:pt>
                <c:pt idx="1035">
                  <c:v>5.4771593999634577E-2</c:v>
                </c:pt>
                <c:pt idx="1036">
                  <c:v>6.1348125246119725E-2</c:v>
                </c:pt>
                <c:pt idx="1037">
                  <c:v>4.0874439603599162E-2</c:v>
                </c:pt>
                <c:pt idx="1038">
                  <c:v>1.2326278809050979E-2</c:v>
                </c:pt>
                <c:pt idx="1039">
                  <c:v>3.3999507926640124E-2</c:v>
                </c:pt>
                <c:pt idx="1040">
                  <c:v>5.7018101853413258E-2</c:v>
                </c:pt>
                <c:pt idx="1041">
                  <c:v>5.0738680628549311E-2</c:v>
                </c:pt>
                <c:pt idx="1042">
                  <c:v>4.355896633738382E-2</c:v>
                </c:pt>
                <c:pt idx="1043">
                  <c:v>5.0329797682295736E-2</c:v>
                </c:pt>
                <c:pt idx="1044">
                  <c:v>4.7783144082031298E-2</c:v>
                </c:pt>
                <c:pt idx="1045">
                  <c:v>-0.91603819199100345</c:v>
                </c:pt>
                <c:pt idx="1046">
                  <c:v>-0.91438390738117836</c:v>
                </c:pt>
                <c:pt idx="1047">
                  <c:v>-0.92734026921967461</c:v>
                </c:pt>
                <c:pt idx="1048">
                  <c:v>4.0325558960540193E-2</c:v>
                </c:pt>
                <c:pt idx="1049">
                  <c:v>-0.97246176613359669</c:v>
                </c:pt>
                <c:pt idx="1050">
                  <c:v>6.3864801038016505E-2</c:v>
                </c:pt>
                <c:pt idx="1051">
                  <c:v>5.3894510941963056E-2</c:v>
                </c:pt>
                <c:pt idx="1052">
                  <c:v>4.1844757186654036E-2</c:v>
                </c:pt>
                <c:pt idx="1053">
                  <c:v>2.6112332697896048E-2</c:v>
                </c:pt>
                <c:pt idx="1054">
                  <c:v>5.1807531214313404E-2</c:v>
                </c:pt>
                <c:pt idx="1055">
                  <c:v>3.6972927244686586E-2</c:v>
                </c:pt>
                <c:pt idx="1056">
                  <c:v>4.298192750705198E-2</c:v>
                </c:pt>
                <c:pt idx="1057">
                  <c:v>2.932831915643988E-2</c:v>
                </c:pt>
                <c:pt idx="1058">
                  <c:v>-0.97374553095184191</c:v>
                </c:pt>
                <c:pt idx="1059">
                  <c:v>3.3060300878168025E-2</c:v>
                </c:pt>
                <c:pt idx="1060">
                  <c:v>3.4248867571459889E-2</c:v>
                </c:pt>
                <c:pt idx="1061">
                  <c:v>-0.97434980059590248</c:v>
                </c:pt>
                <c:pt idx="1062">
                  <c:v>-0.95737149078208506</c:v>
                </c:pt>
                <c:pt idx="1063">
                  <c:v>-0.88693659262203017</c:v>
                </c:pt>
                <c:pt idx="1064">
                  <c:v>0.12692773120784706</c:v>
                </c:pt>
                <c:pt idx="1065">
                  <c:v>0.12794166719239217</c:v>
                </c:pt>
                <c:pt idx="1066">
                  <c:v>-0.95450596177191038</c:v>
                </c:pt>
                <c:pt idx="1067">
                  <c:v>-0.90857323342772345</c:v>
                </c:pt>
                <c:pt idx="1068">
                  <c:v>-0.95669891665158957</c:v>
                </c:pt>
                <c:pt idx="1069">
                  <c:v>-0.95364819935011047</c:v>
                </c:pt>
                <c:pt idx="1070">
                  <c:v>-0.95993773618461198</c:v>
                </c:pt>
                <c:pt idx="1071">
                  <c:v>-0.9518713209790538</c:v>
                </c:pt>
                <c:pt idx="1072">
                  <c:v>2.7802721183177736E-2</c:v>
                </c:pt>
                <c:pt idx="1073">
                  <c:v>-0.98132218716839148</c:v>
                </c:pt>
                <c:pt idx="1074">
                  <c:v>-0.95726584276777138</c:v>
                </c:pt>
                <c:pt idx="1075">
                  <c:v>-0.93570084692298239</c:v>
                </c:pt>
                <c:pt idx="1076">
                  <c:v>-0.93757200743313673</c:v>
                </c:pt>
                <c:pt idx="1077">
                  <c:v>-0.96662532972380188</c:v>
                </c:pt>
                <c:pt idx="1078">
                  <c:v>-0.96802174002818309</c:v>
                </c:pt>
                <c:pt idx="1079">
                  <c:v>-0.97757361597821812</c:v>
                </c:pt>
                <c:pt idx="1080">
                  <c:v>-0.97937690162424129</c:v>
                </c:pt>
                <c:pt idx="1081">
                  <c:v>-0.96465921291839063</c:v>
                </c:pt>
                <c:pt idx="1082">
                  <c:v>-0.97693022969928489</c:v>
                </c:pt>
                <c:pt idx="1083">
                  <c:v>-0.9949148324343422</c:v>
                </c:pt>
                <c:pt idx="1084">
                  <c:v>-0.97822437994294564</c:v>
                </c:pt>
                <c:pt idx="1085">
                  <c:v>-0.98287565131636623</c:v>
                </c:pt>
                <c:pt idx="1086">
                  <c:v>-0.93740637292345175</c:v>
                </c:pt>
                <c:pt idx="1087">
                  <c:v>-0.92554286935549968</c:v>
                </c:pt>
                <c:pt idx="1088">
                  <c:v>-0.9555396999316027</c:v>
                </c:pt>
                <c:pt idx="1089">
                  <c:v>-0.95787245950728972</c:v>
                </c:pt>
                <c:pt idx="1090">
                  <c:v>-0.95731697221953693</c:v>
                </c:pt>
                <c:pt idx="1091">
                  <c:v>-0.96781373468052223</c:v>
                </c:pt>
                <c:pt idx="1092">
                  <c:v>-0.95460269715730262</c:v>
                </c:pt>
                <c:pt idx="1093">
                  <c:v>-0.88064767474270511</c:v>
                </c:pt>
                <c:pt idx="1094">
                  <c:v>-0.91799789708298318</c:v>
                </c:pt>
                <c:pt idx="1095">
                  <c:v>-0.95056548235498994</c:v>
                </c:pt>
                <c:pt idx="1096">
                  <c:v>-0.97891843961013369</c:v>
                </c:pt>
                <c:pt idx="1097">
                  <c:v>-0.96094373883158968</c:v>
                </c:pt>
                <c:pt idx="1098">
                  <c:v>-0.94602766224962831</c:v>
                </c:pt>
                <c:pt idx="1099">
                  <c:v>-0.88037960994604103</c:v>
                </c:pt>
                <c:pt idx="1100">
                  <c:v>-0.93846292736706316</c:v>
                </c:pt>
                <c:pt idx="1101">
                  <c:v>-0.9221300400014667</c:v>
                </c:pt>
                <c:pt idx="1102">
                  <c:v>-0.95151154926512183</c:v>
                </c:pt>
                <c:pt idx="1103">
                  <c:v>-0.94788949093122321</c:v>
                </c:pt>
                <c:pt idx="1104">
                  <c:v>-0.97088844113834294</c:v>
                </c:pt>
                <c:pt idx="1105">
                  <c:v>-0.94605023901906771</c:v>
                </c:pt>
                <c:pt idx="1106">
                  <c:v>-0.93927033523954651</c:v>
                </c:pt>
                <c:pt idx="1107">
                  <c:v>-0.95545074193901947</c:v>
                </c:pt>
                <c:pt idx="1108">
                  <c:v>-0.96292455542327393</c:v>
                </c:pt>
                <c:pt idx="1109">
                  <c:v>-0.96448779935712692</c:v>
                </c:pt>
                <c:pt idx="1110">
                  <c:v>-0.89209398856844302</c:v>
                </c:pt>
                <c:pt idx="1111">
                  <c:v>-0.90896062659118393</c:v>
                </c:pt>
                <c:pt idx="1112">
                  <c:v>4.3037164710391096E-3</c:v>
                </c:pt>
                <c:pt idx="1113">
                  <c:v>-0.68700391014184148</c:v>
                </c:pt>
                <c:pt idx="1114">
                  <c:v>-0.80397776834693446</c:v>
                </c:pt>
                <c:pt idx="1115">
                  <c:v>-0.63344321258408964</c:v>
                </c:pt>
                <c:pt idx="1116">
                  <c:v>-0.42663098973914537</c:v>
                </c:pt>
                <c:pt idx="1117">
                  <c:v>-0.62920072225344348</c:v>
                </c:pt>
                <c:pt idx="1118">
                  <c:v>-0.82242908797508796</c:v>
                </c:pt>
                <c:pt idx="1119">
                  <c:v>0.19776045910298867</c:v>
                </c:pt>
                <c:pt idx="1120">
                  <c:v>-0.92346341090820538</c:v>
                </c:pt>
                <c:pt idx="1121">
                  <c:v>-0.88499127870578931</c:v>
                </c:pt>
                <c:pt idx="1122">
                  <c:v>-0.91870203800415762</c:v>
                </c:pt>
                <c:pt idx="1123">
                  <c:v>-0.95534560383649092</c:v>
                </c:pt>
                <c:pt idx="1124">
                  <c:v>-0.91493948248475299</c:v>
                </c:pt>
                <c:pt idx="1125">
                  <c:v>-0.94376717605017901</c:v>
                </c:pt>
                <c:pt idx="1126">
                  <c:v>-0.96547654590793541</c:v>
                </c:pt>
                <c:pt idx="1127">
                  <c:v>-0.89681939288988477</c:v>
                </c:pt>
                <c:pt idx="1128">
                  <c:v>-0.89573005497197289</c:v>
                </c:pt>
                <c:pt idx="1129">
                  <c:v>-0.90026433388020877</c:v>
                </c:pt>
                <c:pt idx="1130">
                  <c:v>-0.91846163267766512</c:v>
                </c:pt>
                <c:pt idx="1131">
                  <c:v>-0.90464905011523689</c:v>
                </c:pt>
                <c:pt idx="1132">
                  <c:v>-0.93335997722047614</c:v>
                </c:pt>
                <c:pt idx="1133">
                  <c:v>0.1392587958587275</c:v>
                </c:pt>
                <c:pt idx="1134">
                  <c:v>-0.49215621744887483</c:v>
                </c:pt>
                <c:pt idx="1135">
                  <c:v>-0.6146793588123709</c:v>
                </c:pt>
                <c:pt idx="1136">
                  <c:v>-0.82840988469536381</c:v>
                </c:pt>
                <c:pt idx="1137">
                  <c:v>0.10563225597139513</c:v>
                </c:pt>
                <c:pt idx="1138">
                  <c:v>0.19053057592954961</c:v>
                </c:pt>
                <c:pt idx="1139">
                  <c:v>-0.84569555736333624</c:v>
                </c:pt>
                <c:pt idx="1140">
                  <c:v>-0.91985275839979241</c:v>
                </c:pt>
                <c:pt idx="1141">
                  <c:v>-0.86528154639430266</c:v>
                </c:pt>
                <c:pt idx="1142">
                  <c:v>-0.92928422980631642</c:v>
                </c:pt>
                <c:pt idx="1143">
                  <c:v>-0.96076801862839412</c:v>
                </c:pt>
                <c:pt idx="1144">
                  <c:v>-0.90309953787098696</c:v>
                </c:pt>
                <c:pt idx="1145">
                  <c:v>-0.87840538455826611</c:v>
                </c:pt>
                <c:pt idx="1146">
                  <c:v>-0.95379717491180049</c:v>
                </c:pt>
                <c:pt idx="1147">
                  <c:v>-0.95378843521245849</c:v>
                </c:pt>
                <c:pt idx="1148">
                  <c:v>0.10904222114713025</c:v>
                </c:pt>
                <c:pt idx="1149">
                  <c:v>0.18554786936317738</c:v>
                </c:pt>
                <c:pt idx="1150">
                  <c:v>0.13372861659541727</c:v>
                </c:pt>
                <c:pt idx="1151">
                  <c:v>0.24242046348864296</c:v>
                </c:pt>
                <c:pt idx="1152">
                  <c:v>0.11481195250996189</c:v>
                </c:pt>
                <c:pt idx="1153">
                  <c:v>-0.84273124657133436</c:v>
                </c:pt>
                <c:pt idx="1154">
                  <c:v>0.1521450571349944</c:v>
                </c:pt>
                <c:pt idx="1155">
                  <c:v>4.4750060774638674E-2</c:v>
                </c:pt>
                <c:pt idx="1156">
                  <c:v>0.10631141995560603</c:v>
                </c:pt>
                <c:pt idx="1157">
                  <c:v>0.11459751460689009</c:v>
                </c:pt>
                <c:pt idx="1158">
                  <c:v>8.6972869815646614E-2</c:v>
                </c:pt>
                <c:pt idx="1159">
                  <c:v>7.290245888369988E-2</c:v>
                </c:pt>
                <c:pt idx="1160">
                  <c:v>8.7667676978215897E-2</c:v>
                </c:pt>
                <c:pt idx="1161">
                  <c:v>0.1112577279314783</c:v>
                </c:pt>
                <c:pt idx="1162">
                  <c:v>3.9749925954117055E-2</c:v>
                </c:pt>
                <c:pt idx="1163">
                  <c:v>1.8389641108935439E-2</c:v>
                </c:pt>
                <c:pt idx="1164">
                  <c:v>5.3237054641027196E-2</c:v>
                </c:pt>
                <c:pt idx="1165">
                  <c:v>4.8182491196829352E-2</c:v>
                </c:pt>
                <c:pt idx="1166">
                  <c:v>1.0791669224719582</c:v>
                </c:pt>
                <c:pt idx="1167">
                  <c:v>6.8289577300840551E-2</c:v>
                </c:pt>
                <c:pt idx="1168">
                  <c:v>0.15805093056611069</c:v>
                </c:pt>
                <c:pt idx="1169">
                  <c:v>3.7157800364139522E-2</c:v>
                </c:pt>
                <c:pt idx="1170">
                  <c:v>9.158331996214672E-2</c:v>
                </c:pt>
                <c:pt idx="1171">
                  <c:v>3.7561445628249354E-2</c:v>
                </c:pt>
                <c:pt idx="1172">
                  <c:v>5.9278107672452299E-2</c:v>
                </c:pt>
                <c:pt idx="1173">
                  <c:v>6.1979063103971554E-2</c:v>
                </c:pt>
                <c:pt idx="1174">
                  <c:v>8.9692464586547255E-2</c:v>
                </c:pt>
                <c:pt idx="1175">
                  <c:v>6.6118235724783342E-2</c:v>
                </c:pt>
                <c:pt idx="1176">
                  <c:v>5.5068567568282788E-2</c:v>
                </c:pt>
                <c:pt idx="1177">
                  <c:v>5.7023707783245885E-2</c:v>
                </c:pt>
                <c:pt idx="1178">
                  <c:v>0.59036935663060897</c:v>
                </c:pt>
                <c:pt idx="1179">
                  <c:v>0.28016453856591805</c:v>
                </c:pt>
                <c:pt idx="1180">
                  <c:v>0.20860238053459834</c:v>
                </c:pt>
                <c:pt idx="1181">
                  <c:v>8.6015933238759529E-2</c:v>
                </c:pt>
                <c:pt idx="1182">
                  <c:v>8.4555831383097579E-2</c:v>
                </c:pt>
                <c:pt idx="1183">
                  <c:v>0.12076006399316776</c:v>
                </c:pt>
                <c:pt idx="1184">
                  <c:v>9.1375910025619039E-2</c:v>
                </c:pt>
                <c:pt idx="1185">
                  <c:v>1.0656396519254101</c:v>
                </c:pt>
                <c:pt idx="1186">
                  <c:v>1.0490943300139959</c:v>
                </c:pt>
                <c:pt idx="1187">
                  <c:v>1.0867748403439916</c:v>
                </c:pt>
                <c:pt idx="1188">
                  <c:v>1.2166831519841634</c:v>
                </c:pt>
                <c:pt idx="1189">
                  <c:v>1.077202481114905</c:v>
                </c:pt>
                <c:pt idx="1190">
                  <c:v>1.0917967262708834</c:v>
                </c:pt>
                <c:pt idx="1191">
                  <c:v>9.9624065931733743E-2</c:v>
                </c:pt>
                <c:pt idx="1192">
                  <c:v>6.1788256723127634E-2</c:v>
                </c:pt>
                <c:pt idx="1193">
                  <c:v>1.1217573076395086</c:v>
                </c:pt>
                <c:pt idx="1194">
                  <c:v>1.1015185115267814</c:v>
                </c:pt>
                <c:pt idx="1195">
                  <c:v>1.0636018067823778</c:v>
                </c:pt>
                <c:pt idx="1196">
                  <c:v>0.10234679119106611</c:v>
                </c:pt>
                <c:pt idx="1197">
                  <c:v>8.7617640496238353E-2</c:v>
                </c:pt>
                <c:pt idx="1198">
                  <c:v>0.14615431213920385</c:v>
                </c:pt>
                <c:pt idx="1199">
                  <c:v>1.1317426927897445</c:v>
                </c:pt>
                <c:pt idx="1200">
                  <c:v>1.1389124653662939</c:v>
                </c:pt>
                <c:pt idx="1201">
                  <c:v>1.0501999738799936</c:v>
                </c:pt>
                <c:pt idx="1202">
                  <c:v>1.0743363433783768</c:v>
                </c:pt>
                <c:pt idx="1203">
                  <c:v>1.0844192895749796</c:v>
                </c:pt>
                <c:pt idx="1204">
                  <c:v>1.1189255956288531</c:v>
                </c:pt>
                <c:pt idx="1205">
                  <c:v>7.4644395440952416E-2</c:v>
                </c:pt>
                <c:pt idx="1206">
                  <c:v>1.0943183481200487</c:v>
                </c:pt>
                <c:pt idx="1207">
                  <c:v>1.1182973279514981</c:v>
                </c:pt>
                <c:pt idx="1208">
                  <c:v>1.1397407189749618</c:v>
                </c:pt>
                <c:pt idx="1209">
                  <c:v>1.10007007991035</c:v>
                </c:pt>
                <c:pt idx="1210">
                  <c:v>6.3165485932683382E-2</c:v>
                </c:pt>
                <c:pt idx="1211">
                  <c:v>1.0325600508923398</c:v>
                </c:pt>
                <c:pt idx="1212">
                  <c:v>1.0497715012536899</c:v>
                </c:pt>
                <c:pt idx="1213">
                  <c:v>1.0887333785483666</c:v>
                </c:pt>
                <c:pt idx="1214">
                  <c:v>1.0605127797876523</c:v>
                </c:pt>
                <c:pt idx="1215">
                  <c:v>1.0708897811723026</c:v>
                </c:pt>
                <c:pt idx="1216">
                  <c:v>1.0908122053013449</c:v>
                </c:pt>
                <c:pt idx="1217">
                  <c:v>1.0865907955884153</c:v>
                </c:pt>
                <c:pt idx="1218">
                  <c:v>1.0553496408785823</c:v>
                </c:pt>
                <c:pt idx="1219">
                  <c:v>1.0823378204345817</c:v>
                </c:pt>
                <c:pt idx="1220">
                  <c:v>1.0684627502666117</c:v>
                </c:pt>
                <c:pt idx="1221">
                  <c:v>1.0739354916221691</c:v>
                </c:pt>
                <c:pt idx="1222">
                  <c:v>1.0513563681418123</c:v>
                </c:pt>
                <c:pt idx="1223">
                  <c:v>1.0640163450667957</c:v>
                </c:pt>
                <c:pt idx="1224">
                  <c:v>1.0336928458620176</c:v>
                </c:pt>
                <c:pt idx="1225">
                  <c:v>1.0524980786354801</c:v>
                </c:pt>
                <c:pt idx="1226">
                  <c:v>1.0286580504319964</c:v>
                </c:pt>
                <c:pt idx="1227">
                  <c:v>1.0541684758032324</c:v>
                </c:pt>
                <c:pt idx="1228">
                  <c:v>1.0782296483361675</c:v>
                </c:pt>
                <c:pt idx="1229">
                  <c:v>1.0335243825254326</c:v>
                </c:pt>
                <c:pt idx="1230">
                  <c:v>1.0488364551303764</c:v>
                </c:pt>
                <c:pt idx="1231">
                  <c:v>1.0554500073978772</c:v>
                </c:pt>
                <c:pt idx="1232">
                  <c:v>1.0826035641922427</c:v>
                </c:pt>
                <c:pt idx="1233">
                  <c:v>1.118904669989615</c:v>
                </c:pt>
                <c:pt idx="1234">
                  <c:v>1.1630678690842826</c:v>
                </c:pt>
                <c:pt idx="1235">
                  <c:v>1.2742149000515153</c:v>
                </c:pt>
                <c:pt idx="1236">
                  <c:v>1.2186844535936168</c:v>
                </c:pt>
                <c:pt idx="1237">
                  <c:v>1.091356841063515</c:v>
                </c:pt>
                <c:pt idx="1238">
                  <c:v>1.1368976490047917</c:v>
                </c:pt>
                <c:pt idx="1239">
                  <c:v>3.0653993151598745E-2</c:v>
                </c:pt>
                <c:pt idx="1240">
                  <c:v>0.2697717500198254</c:v>
                </c:pt>
                <c:pt idx="1241">
                  <c:v>1.2167598671017601</c:v>
                </c:pt>
                <c:pt idx="1242">
                  <c:v>1.1123201511716978</c:v>
                </c:pt>
                <c:pt idx="1243">
                  <c:v>1.0850547631674152</c:v>
                </c:pt>
                <c:pt idx="1244">
                  <c:v>1.0412551674498149</c:v>
                </c:pt>
                <c:pt idx="1245">
                  <c:v>0.30128964148608889</c:v>
                </c:pt>
                <c:pt idx="1246">
                  <c:v>0.10387643371066489</c:v>
                </c:pt>
                <c:pt idx="1247">
                  <c:v>0.1320785859385338</c:v>
                </c:pt>
                <c:pt idx="1248">
                  <c:v>1.1053426016106711</c:v>
                </c:pt>
                <c:pt idx="1249">
                  <c:v>6.1081050547808616E-2</c:v>
                </c:pt>
                <c:pt idx="1250">
                  <c:v>1.1138836058648636</c:v>
                </c:pt>
                <c:pt idx="1251">
                  <c:v>6.7932195527285646E-2</c:v>
                </c:pt>
                <c:pt idx="1252">
                  <c:v>1.0835293991123383</c:v>
                </c:pt>
                <c:pt idx="1253">
                  <c:v>1.0366815503412328</c:v>
                </c:pt>
                <c:pt idx="1254">
                  <c:v>1.085286948935174</c:v>
                </c:pt>
                <c:pt idx="1255">
                  <c:v>0.16433993471680186</c:v>
                </c:pt>
                <c:pt idx="1256">
                  <c:v>9.2037534006873284E-2</c:v>
                </c:pt>
                <c:pt idx="1257">
                  <c:v>1.2579510895665815</c:v>
                </c:pt>
                <c:pt idx="1258">
                  <c:v>0.14648023385234923</c:v>
                </c:pt>
                <c:pt idx="1259">
                  <c:v>1.106988326397641</c:v>
                </c:pt>
                <c:pt idx="1260">
                  <c:v>1.1309706814439631</c:v>
                </c:pt>
                <c:pt idx="1261">
                  <c:v>1.1089090671332578</c:v>
                </c:pt>
                <c:pt idx="1262">
                  <c:v>5.2227204503282408E-2</c:v>
                </c:pt>
                <c:pt idx="1263">
                  <c:v>0.11401492504477524</c:v>
                </c:pt>
                <c:pt idx="1264">
                  <c:v>5.3288899163406414E-2</c:v>
                </c:pt>
                <c:pt idx="1265">
                  <c:v>9.5132555444180922E-2</c:v>
                </c:pt>
                <c:pt idx="1266">
                  <c:v>0.16379574517281437</c:v>
                </c:pt>
                <c:pt idx="1267">
                  <c:v>1.0664174903825838</c:v>
                </c:pt>
                <c:pt idx="1268">
                  <c:v>1.0904487476397937</c:v>
                </c:pt>
                <c:pt idx="1269">
                  <c:v>1.0769597806107647</c:v>
                </c:pt>
                <c:pt idx="1270">
                  <c:v>1.0583310572240279</c:v>
                </c:pt>
                <c:pt idx="1271">
                  <c:v>1.0812635546041467</c:v>
                </c:pt>
                <c:pt idx="1272">
                  <c:v>6.4665018049775896E-2</c:v>
                </c:pt>
                <c:pt idx="1273">
                  <c:v>5.8159041303466448E-2</c:v>
                </c:pt>
                <c:pt idx="1274">
                  <c:v>0.1876074750718984</c:v>
                </c:pt>
                <c:pt idx="1275">
                  <c:v>0.15389994141111921</c:v>
                </c:pt>
                <c:pt idx="1276">
                  <c:v>0.11184363519478042</c:v>
                </c:pt>
                <c:pt idx="1277">
                  <c:v>6.8826836921252785E-2</c:v>
                </c:pt>
                <c:pt idx="1278">
                  <c:v>6.8932044506264001E-2</c:v>
                </c:pt>
                <c:pt idx="1279">
                  <c:v>9.7022129676403973E-2</c:v>
                </c:pt>
                <c:pt idx="1280">
                  <c:v>0.16811697077347965</c:v>
                </c:pt>
                <c:pt idx="1281">
                  <c:v>0.16505594389528544</c:v>
                </c:pt>
                <c:pt idx="1282">
                  <c:v>7.0082281624744058E-2</c:v>
                </c:pt>
                <c:pt idx="1283">
                  <c:v>5.8366055201742338E-2</c:v>
                </c:pt>
                <c:pt idx="1284">
                  <c:v>5.5689097612189147E-2</c:v>
                </c:pt>
                <c:pt idx="1285">
                  <c:v>3.1081694156531225E-2</c:v>
                </c:pt>
                <c:pt idx="1286">
                  <c:v>6.068018161419414E-2</c:v>
                </c:pt>
                <c:pt idx="1287">
                  <c:v>5.1838042864518818E-2</c:v>
                </c:pt>
                <c:pt idx="1288">
                  <c:v>7.6179379863904995E-2</c:v>
                </c:pt>
                <c:pt idx="1289">
                  <c:v>4.0652251133677424E-2</c:v>
                </c:pt>
                <c:pt idx="1290">
                  <c:v>3.5588137383938401E-2</c:v>
                </c:pt>
                <c:pt idx="1291">
                  <c:v>9.98158075980521E-2</c:v>
                </c:pt>
                <c:pt idx="1292">
                  <c:v>-0.91743087851761307</c:v>
                </c:pt>
                <c:pt idx="1293">
                  <c:v>-0.96561826209437462</c:v>
                </c:pt>
                <c:pt idx="1294">
                  <c:v>-0.91918693913940441</c:v>
                </c:pt>
                <c:pt idx="1295">
                  <c:v>-0.9279657372138197</c:v>
                </c:pt>
                <c:pt idx="1296">
                  <c:v>-0.88506074930822975</c:v>
                </c:pt>
                <c:pt idx="1297">
                  <c:v>4.2545017614956188E-2</c:v>
                </c:pt>
                <c:pt idx="1298">
                  <c:v>-0.96593005858453473</c:v>
                </c:pt>
                <c:pt idx="1299">
                  <c:v>6.8564964200497236E-2</c:v>
                </c:pt>
                <c:pt idx="1300">
                  <c:v>4.5452755533949611E-2</c:v>
                </c:pt>
                <c:pt idx="1301">
                  <c:v>4.1808493890680698E-2</c:v>
                </c:pt>
                <c:pt idx="1302">
                  <c:v>3.2810999134299836E-2</c:v>
                </c:pt>
                <c:pt idx="1303">
                  <c:v>7.0968323825019108E-2</c:v>
                </c:pt>
                <c:pt idx="1304">
                  <c:v>6.2670510491195597E-2</c:v>
                </c:pt>
                <c:pt idx="1305">
                  <c:v>4.3459579687199677E-2</c:v>
                </c:pt>
                <c:pt idx="1306">
                  <c:v>-0.94288129886713412</c:v>
                </c:pt>
                <c:pt idx="1307">
                  <c:v>4.1544707749029006E-2</c:v>
                </c:pt>
                <c:pt idx="1308">
                  <c:v>5.0917961521074986E-2</c:v>
                </c:pt>
                <c:pt idx="1309">
                  <c:v>3.0428237044601389E-2</c:v>
                </c:pt>
                <c:pt idx="1310">
                  <c:v>-0.9962972068776913</c:v>
                </c:pt>
                <c:pt idx="1311">
                  <c:v>7.5338957878337706E-2</c:v>
                </c:pt>
                <c:pt idx="1312">
                  <c:v>4.5709213398138444E-2</c:v>
                </c:pt>
                <c:pt idx="1313">
                  <c:v>7.6832337485877311E-2</c:v>
                </c:pt>
                <c:pt idx="1314">
                  <c:v>-0.97302311662250107</c:v>
                </c:pt>
                <c:pt idx="1315">
                  <c:v>-0.98463214985881986</c:v>
                </c:pt>
                <c:pt idx="1316">
                  <c:v>-0.95055501702652101</c:v>
                </c:pt>
                <c:pt idx="1317">
                  <c:v>1.977827151186725E-2</c:v>
                </c:pt>
                <c:pt idx="1318">
                  <c:v>0.1138664815891388</c:v>
                </c:pt>
                <c:pt idx="1319">
                  <c:v>-0.92337067799373485</c:v>
                </c:pt>
                <c:pt idx="1320">
                  <c:v>-0.93440588298337346</c:v>
                </c:pt>
                <c:pt idx="1321">
                  <c:v>-0.90279283160873725</c:v>
                </c:pt>
                <c:pt idx="1322">
                  <c:v>-0.94206537672045476</c:v>
                </c:pt>
                <c:pt idx="1323">
                  <c:v>-0.96285491710153948</c:v>
                </c:pt>
                <c:pt idx="1324">
                  <c:v>-0.90815553821408601</c:v>
                </c:pt>
                <c:pt idx="1325">
                  <c:v>8.3471495877693355E-2</c:v>
                </c:pt>
                <c:pt idx="1326">
                  <c:v>-0.92209503276120874</c:v>
                </c:pt>
                <c:pt idx="1327">
                  <c:v>-0.93588683520649174</c:v>
                </c:pt>
                <c:pt idx="1328">
                  <c:v>-0.97659417153410355</c:v>
                </c:pt>
                <c:pt idx="1329">
                  <c:v>7.6602872271550548E-2</c:v>
                </c:pt>
                <c:pt idx="1330">
                  <c:v>2.6449994901002097E-2</c:v>
                </c:pt>
                <c:pt idx="1331">
                  <c:v>-0.97928978428983171</c:v>
                </c:pt>
                <c:pt idx="1332">
                  <c:v>-0.98717273876325806</c:v>
                </c:pt>
                <c:pt idx="1333">
                  <c:v>-0.9769579960923116</c:v>
                </c:pt>
                <c:pt idx="1334">
                  <c:v>-0.98759967297193352</c:v>
                </c:pt>
                <c:pt idx="1335">
                  <c:v>-0.9460338064612418</c:v>
                </c:pt>
                <c:pt idx="1336">
                  <c:v>-0.95348688402723514</c:v>
                </c:pt>
                <c:pt idx="1337">
                  <c:v>-0.92989357559021091</c:v>
                </c:pt>
                <c:pt idx="1338">
                  <c:v>-0.95035744323236759</c:v>
                </c:pt>
                <c:pt idx="1339">
                  <c:v>-0.84044642477569498</c:v>
                </c:pt>
                <c:pt idx="1340">
                  <c:v>-0.9139016044369811</c:v>
                </c:pt>
                <c:pt idx="1341">
                  <c:v>-0.95650277898348113</c:v>
                </c:pt>
                <c:pt idx="1342">
                  <c:v>-0.94733478337187149</c:v>
                </c:pt>
                <c:pt idx="1343">
                  <c:v>-0.92614663526601615</c:v>
                </c:pt>
                <c:pt idx="1344">
                  <c:v>-0.91642742059983839</c:v>
                </c:pt>
                <c:pt idx="1345">
                  <c:v>-0.93444288219571092</c:v>
                </c:pt>
                <c:pt idx="1346">
                  <c:v>-0.95951921241409355</c:v>
                </c:pt>
                <c:pt idx="1347">
                  <c:v>-0.95899218130847752</c:v>
                </c:pt>
                <c:pt idx="1348">
                  <c:v>-0.98146673893563363</c:v>
                </c:pt>
                <c:pt idx="1349">
                  <c:v>-0.97061156310717722</c:v>
                </c:pt>
                <c:pt idx="1350">
                  <c:v>-0.96391410930004195</c:v>
                </c:pt>
                <c:pt idx="1351">
                  <c:v>-0.96349332219804851</c:v>
                </c:pt>
                <c:pt idx="1352">
                  <c:v>-0.94861445964041435</c:v>
                </c:pt>
                <c:pt idx="1353">
                  <c:v>0.10001924246988786</c:v>
                </c:pt>
                <c:pt idx="1354">
                  <c:v>0.10158702503506908</c:v>
                </c:pt>
                <c:pt idx="1355">
                  <c:v>-0.87029987105201245</c:v>
                </c:pt>
                <c:pt idx="1356">
                  <c:v>-0.87704634151964966</c:v>
                </c:pt>
                <c:pt idx="1357">
                  <c:v>-0.90252481004383955</c:v>
                </c:pt>
                <c:pt idx="1358">
                  <c:v>-0.87750213953024481</c:v>
                </c:pt>
                <c:pt idx="1359">
                  <c:v>-0.90320461054748069</c:v>
                </c:pt>
                <c:pt idx="1360">
                  <c:v>-0.83574456744341308</c:v>
                </c:pt>
                <c:pt idx="1361">
                  <c:v>-0.87567812066844353</c:v>
                </c:pt>
                <c:pt idx="1362">
                  <c:v>-0.89419314651538695</c:v>
                </c:pt>
                <c:pt idx="1363">
                  <c:v>-0.93467119692740219</c:v>
                </c:pt>
                <c:pt idx="1364">
                  <c:v>-0.9260927970340973</c:v>
                </c:pt>
                <c:pt idx="1365">
                  <c:v>-0.94798326258119792</c:v>
                </c:pt>
                <c:pt idx="1366">
                  <c:v>-0.94600500133271093</c:v>
                </c:pt>
                <c:pt idx="1367">
                  <c:v>-0.87654940788230085</c:v>
                </c:pt>
                <c:pt idx="1368">
                  <c:v>6.0451247733483732E-2</c:v>
                </c:pt>
                <c:pt idx="1369">
                  <c:v>8.1777378019602567E-2</c:v>
                </c:pt>
                <c:pt idx="1370">
                  <c:v>-0.91867120307548977</c:v>
                </c:pt>
                <c:pt idx="1371">
                  <c:v>-0.95616839298599909</c:v>
                </c:pt>
                <c:pt idx="1372">
                  <c:v>-0.92240420326933747</c:v>
                </c:pt>
                <c:pt idx="1373">
                  <c:v>-0.94551094515941336</c:v>
                </c:pt>
                <c:pt idx="1374">
                  <c:v>-0.91510108480123176</c:v>
                </c:pt>
                <c:pt idx="1375">
                  <c:v>-0.96941083884649892</c:v>
                </c:pt>
                <c:pt idx="1376">
                  <c:v>-0.9453660706931416</c:v>
                </c:pt>
                <c:pt idx="1377">
                  <c:v>-0.94652159741157527</c:v>
                </c:pt>
                <c:pt idx="1378">
                  <c:v>-0.81817618944323001</c:v>
                </c:pt>
                <c:pt idx="1379">
                  <c:v>0.24586548225813221</c:v>
                </c:pt>
                <c:pt idx="1380">
                  <c:v>3.4864933098211329E-2</c:v>
                </c:pt>
                <c:pt idx="1381">
                  <c:v>4.8434069011312059E-2</c:v>
                </c:pt>
                <c:pt idx="1382">
                  <c:v>2.7812411802202282E-2</c:v>
                </c:pt>
                <c:pt idx="1383">
                  <c:v>6.2622870126579258E-2</c:v>
                </c:pt>
                <c:pt idx="1384">
                  <c:v>6.0865863796647664E-2</c:v>
                </c:pt>
                <c:pt idx="1385">
                  <c:v>4.0309472648301287E-2</c:v>
                </c:pt>
                <c:pt idx="1386">
                  <c:v>6.7285830652840245E-2</c:v>
                </c:pt>
                <c:pt idx="1387">
                  <c:v>2.4223962026240782E-2</c:v>
                </c:pt>
                <c:pt idx="1388">
                  <c:v>3.3348182712588069E-2</c:v>
                </c:pt>
                <c:pt idx="1389">
                  <c:v>6.3067006004554546E-2</c:v>
                </c:pt>
                <c:pt idx="1390">
                  <c:v>7.012801011459581E-2</c:v>
                </c:pt>
                <c:pt idx="1391">
                  <c:v>-0.94783783593681625</c:v>
                </c:pt>
                <c:pt idx="1392">
                  <c:v>-0.88878966075895161</c:v>
                </c:pt>
                <c:pt idx="1393">
                  <c:v>7.4671767146759258E-2</c:v>
                </c:pt>
                <c:pt idx="1394">
                  <c:v>0.10572624301195446</c:v>
                </c:pt>
                <c:pt idx="1395">
                  <c:v>0.1304874708118495</c:v>
                </c:pt>
                <c:pt idx="1396">
                  <c:v>0.1006521780891183</c:v>
                </c:pt>
                <c:pt idx="1397">
                  <c:v>6.4715992134539713E-2</c:v>
                </c:pt>
                <c:pt idx="1398">
                  <c:v>9.954238179016299E-2</c:v>
                </c:pt>
                <c:pt idx="1399">
                  <c:v>7.5780041626479097E-2</c:v>
                </c:pt>
                <c:pt idx="1400">
                  <c:v>7.7162629529529111E-2</c:v>
                </c:pt>
                <c:pt idx="1401">
                  <c:v>3.4108701382923101E-2</c:v>
                </c:pt>
                <c:pt idx="1402">
                  <c:v>3.8822595849835641E-2</c:v>
                </c:pt>
                <c:pt idx="1403">
                  <c:v>6.401093155958483E-2</c:v>
                </c:pt>
                <c:pt idx="1404">
                  <c:v>5.1964346700616712E-2</c:v>
                </c:pt>
                <c:pt idx="1405">
                  <c:v>1.0650408278260615</c:v>
                </c:pt>
                <c:pt idx="1406">
                  <c:v>3.8326633397230025E-2</c:v>
                </c:pt>
                <c:pt idx="1407">
                  <c:v>6.8664338883560133E-2</c:v>
                </c:pt>
                <c:pt idx="1408">
                  <c:v>7.0893677106797323E-2</c:v>
                </c:pt>
                <c:pt idx="1409">
                  <c:v>6.9116258909923289E-2</c:v>
                </c:pt>
                <c:pt idx="1410">
                  <c:v>4.8517351013823276E-2</c:v>
                </c:pt>
                <c:pt idx="1411">
                  <c:v>8.9065216343401407E-2</c:v>
                </c:pt>
                <c:pt idx="1412">
                  <c:v>7.1701658580897581E-2</c:v>
                </c:pt>
                <c:pt idx="1413">
                  <c:v>3.2640755356547424E-2</c:v>
                </c:pt>
                <c:pt idx="1414">
                  <c:v>0.12189580301095895</c:v>
                </c:pt>
                <c:pt idx="1415">
                  <c:v>7.6945905520443225E-2</c:v>
                </c:pt>
                <c:pt idx="1416">
                  <c:v>7.8028958528506095E-2</c:v>
                </c:pt>
                <c:pt idx="1417">
                  <c:v>0.1057378252411019</c:v>
                </c:pt>
                <c:pt idx="1418">
                  <c:v>0.10416899448528757</c:v>
                </c:pt>
                <c:pt idx="1419">
                  <c:v>8.4253216372614112E-2</c:v>
                </c:pt>
                <c:pt idx="1420">
                  <c:v>7.9984819412053362E-2</c:v>
                </c:pt>
                <c:pt idx="1421">
                  <c:v>6.783207238298071E-2</c:v>
                </c:pt>
                <c:pt idx="1422">
                  <c:v>3.0944839300030953E-2</c:v>
                </c:pt>
                <c:pt idx="1423">
                  <c:v>4.020984223669901E-2</c:v>
                </c:pt>
                <c:pt idx="1424">
                  <c:v>4.0244769382155911E-2</c:v>
                </c:pt>
                <c:pt idx="1425">
                  <c:v>3.7591480371288746E-2</c:v>
                </c:pt>
                <c:pt idx="1426">
                  <c:v>3.6604180368352952E-2</c:v>
                </c:pt>
                <c:pt idx="1427">
                  <c:v>2.9854138789557779E-2</c:v>
                </c:pt>
                <c:pt idx="1428">
                  <c:v>6.8514329797908155E-2</c:v>
                </c:pt>
                <c:pt idx="1429">
                  <c:v>5.6057092167608374E-2</c:v>
                </c:pt>
                <c:pt idx="1430">
                  <c:v>4.6263497704756164E-2</c:v>
                </c:pt>
                <c:pt idx="1431">
                  <c:v>4.956785871187136E-2</c:v>
                </c:pt>
                <c:pt idx="1432">
                  <c:v>6.6826363677352008E-2</c:v>
                </c:pt>
                <c:pt idx="1433">
                  <c:v>4.0970424404699106E-2</c:v>
                </c:pt>
                <c:pt idx="1434">
                  <c:v>1.0431189871388855</c:v>
                </c:pt>
                <c:pt idx="1435">
                  <c:v>1.0368400596113281</c:v>
                </c:pt>
                <c:pt idx="1436">
                  <c:v>1.0512839739476476</c:v>
                </c:pt>
                <c:pt idx="1437">
                  <c:v>8.3687016907320153E-2</c:v>
                </c:pt>
                <c:pt idx="1438">
                  <c:v>4.6785259669321747E-2</c:v>
                </c:pt>
                <c:pt idx="1439">
                  <c:v>6.058375754181905E-2</c:v>
                </c:pt>
                <c:pt idx="1440">
                  <c:v>5.627276296626639E-2</c:v>
                </c:pt>
                <c:pt idx="1441">
                  <c:v>0.16667172831635502</c:v>
                </c:pt>
                <c:pt idx="1442">
                  <c:v>0.17826546384620814</c:v>
                </c:pt>
                <c:pt idx="1443">
                  <c:v>1.0817094458339525</c:v>
                </c:pt>
                <c:pt idx="1444">
                  <c:v>3.927710750299801E-2</c:v>
                </c:pt>
                <c:pt idx="1445">
                  <c:v>4.4001083224315944E-2</c:v>
                </c:pt>
                <c:pt idx="1446">
                  <c:v>9.1166415669499443E-2</c:v>
                </c:pt>
                <c:pt idx="1447">
                  <c:v>5.5821785560808274E-2</c:v>
                </c:pt>
                <c:pt idx="1448">
                  <c:v>7.9999093823799217E-2</c:v>
                </c:pt>
                <c:pt idx="1449">
                  <c:v>8.1856839166396161E-2</c:v>
                </c:pt>
                <c:pt idx="1450">
                  <c:v>1.057368420340169</c:v>
                </c:pt>
                <c:pt idx="1451">
                  <c:v>1.146083072289442</c:v>
                </c:pt>
                <c:pt idx="1452">
                  <c:v>1.0452669170190525</c:v>
                </c:pt>
                <c:pt idx="1453">
                  <c:v>4.9065181920955624E-2</c:v>
                </c:pt>
                <c:pt idx="1454">
                  <c:v>6.8811350845261243E-2</c:v>
                </c:pt>
                <c:pt idx="1455">
                  <c:v>1.0444575795158033</c:v>
                </c:pt>
                <c:pt idx="1456">
                  <c:v>1.0458775493533843</c:v>
                </c:pt>
                <c:pt idx="1457">
                  <c:v>1.0246835129562024</c:v>
                </c:pt>
                <c:pt idx="1458">
                  <c:v>1.0061504472336877</c:v>
                </c:pt>
                <c:pt idx="1459">
                  <c:v>1.0208463998854296</c:v>
                </c:pt>
                <c:pt idx="1460">
                  <c:v>1.018919336604492</c:v>
                </c:pt>
                <c:pt idx="1461">
                  <c:v>1.0145091456783268</c:v>
                </c:pt>
                <c:pt idx="1462">
                  <c:v>1.0301221622849202</c:v>
                </c:pt>
                <c:pt idx="1463">
                  <c:v>1.041685946255446</c:v>
                </c:pt>
                <c:pt idx="1464">
                  <c:v>1.0264324379153194</c:v>
                </c:pt>
                <c:pt idx="1465">
                  <c:v>1.0425783891666351</c:v>
                </c:pt>
                <c:pt idx="1466">
                  <c:v>1.0274937583446129</c:v>
                </c:pt>
                <c:pt idx="1467">
                  <c:v>1.0284672199268383</c:v>
                </c:pt>
                <c:pt idx="1468">
                  <c:v>1.0210905457806723</c:v>
                </c:pt>
                <c:pt idx="1469">
                  <c:v>1.0336277936482212</c:v>
                </c:pt>
                <c:pt idx="1470">
                  <c:v>1.0303011480784885</c:v>
                </c:pt>
                <c:pt idx="1471">
                  <c:v>1.0254235273112446</c:v>
                </c:pt>
                <c:pt idx="1472">
                  <c:v>1.0450906979065893</c:v>
                </c:pt>
                <c:pt idx="1473">
                  <c:v>1.0215076411449093</c:v>
                </c:pt>
                <c:pt idx="1474">
                  <c:v>1.0393688651792103</c:v>
                </c:pt>
                <c:pt idx="1475">
                  <c:v>1.0537166875985704</c:v>
                </c:pt>
                <c:pt idx="1476">
                  <c:v>1.0320446556703033</c:v>
                </c:pt>
                <c:pt idx="1477">
                  <c:v>1.0578665239540337</c:v>
                </c:pt>
                <c:pt idx="1478">
                  <c:v>1.1845039410953411</c:v>
                </c:pt>
                <c:pt idx="1479">
                  <c:v>1.1264967713672827</c:v>
                </c:pt>
                <c:pt idx="1480">
                  <c:v>1.0632186955566834</c:v>
                </c:pt>
                <c:pt idx="1481">
                  <c:v>1.040679610873201</c:v>
                </c:pt>
                <c:pt idx="1482">
                  <c:v>1.0455832573516641</c:v>
                </c:pt>
                <c:pt idx="1483">
                  <c:v>1.0388958413741634</c:v>
                </c:pt>
                <c:pt idx="1484">
                  <c:v>1.0395522635721237</c:v>
                </c:pt>
                <c:pt idx="1485">
                  <c:v>1.0340997399246836</c:v>
                </c:pt>
                <c:pt idx="1486">
                  <c:v>1.0631100050631832</c:v>
                </c:pt>
                <c:pt idx="1487">
                  <c:v>1.0917768609844991</c:v>
                </c:pt>
                <c:pt idx="1488">
                  <c:v>1.0770717774181826</c:v>
                </c:pt>
                <c:pt idx="1489">
                  <c:v>1.0506285542015896</c:v>
                </c:pt>
                <c:pt idx="1490">
                  <c:v>1.0400028538158641</c:v>
                </c:pt>
                <c:pt idx="1491">
                  <c:v>6.5476822117891881E-2</c:v>
                </c:pt>
                <c:pt idx="1492">
                  <c:v>1.0391386748567755</c:v>
                </c:pt>
                <c:pt idx="1493">
                  <c:v>1.0388270987736428</c:v>
                </c:pt>
                <c:pt idx="1494">
                  <c:v>1.0445799908906506</c:v>
                </c:pt>
                <c:pt idx="1495">
                  <c:v>1.0524734842260295</c:v>
                </c:pt>
                <c:pt idx="1496">
                  <c:v>1.020571931867954</c:v>
                </c:pt>
                <c:pt idx="1497">
                  <c:v>1.031190812535713</c:v>
                </c:pt>
                <c:pt idx="1498">
                  <c:v>1.0245738385396574</c:v>
                </c:pt>
                <c:pt idx="1499">
                  <c:v>2.198780080437834E-2</c:v>
                </c:pt>
                <c:pt idx="1500">
                  <c:v>1.1774588044345478</c:v>
                </c:pt>
                <c:pt idx="1501">
                  <c:v>1.1888616758764481</c:v>
                </c:pt>
                <c:pt idx="1502">
                  <c:v>1.0226868395313593</c:v>
                </c:pt>
                <c:pt idx="1503">
                  <c:v>1.0577831182376891</c:v>
                </c:pt>
                <c:pt idx="1504">
                  <c:v>1.0587277885868744</c:v>
                </c:pt>
                <c:pt idx="1505">
                  <c:v>3.1617278135999877E-2</c:v>
                </c:pt>
                <c:pt idx="1506">
                  <c:v>3.9788306287454396E-2</c:v>
                </c:pt>
                <c:pt idx="1507">
                  <c:v>2.0225725669624519E-2</c:v>
                </c:pt>
                <c:pt idx="1508">
                  <c:v>5.7700998298506334E-2</c:v>
                </c:pt>
                <c:pt idx="1509">
                  <c:v>8.7465662020879353E-2</c:v>
                </c:pt>
                <c:pt idx="1510">
                  <c:v>0.11092187068111981</c:v>
                </c:pt>
                <c:pt idx="1511">
                  <c:v>5.143911745925616E-2</c:v>
                </c:pt>
                <c:pt idx="1512">
                  <c:v>8.1501487385563801E-2</c:v>
                </c:pt>
                <c:pt idx="1513">
                  <c:v>4.2938506353297871E-2</c:v>
                </c:pt>
                <c:pt idx="1514">
                  <c:v>8.452121535639627E-2</c:v>
                </c:pt>
                <c:pt idx="1515">
                  <c:v>4.5752228475308215E-2</c:v>
                </c:pt>
                <c:pt idx="1516">
                  <c:v>6.0541567931362186E-2</c:v>
                </c:pt>
                <c:pt idx="1517">
                  <c:v>6.2054156426804098E-2</c:v>
                </c:pt>
                <c:pt idx="1518">
                  <c:v>2.6830911696595558E-2</c:v>
                </c:pt>
                <c:pt idx="1519">
                  <c:v>4.6132747494770789E-2</c:v>
                </c:pt>
                <c:pt idx="1520">
                  <c:v>3.5630161397732403E-2</c:v>
                </c:pt>
                <c:pt idx="1521">
                  <c:v>2.7518844522162342E-2</c:v>
                </c:pt>
                <c:pt idx="1522">
                  <c:v>1.528675137492401E-2</c:v>
                </c:pt>
                <c:pt idx="1523">
                  <c:v>3.3304957263371515E-2</c:v>
                </c:pt>
                <c:pt idx="1524">
                  <c:v>2.363930850343729E-2</c:v>
                </c:pt>
                <c:pt idx="1525">
                  <c:v>8.1969203272546504E-3</c:v>
                </c:pt>
                <c:pt idx="1526">
                  <c:v>1.2884566359027648E-2</c:v>
                </c:pt>
                <c:pt idx="1527">
                  <c:v>6.0267344061313899E-2</c:v>
                </c:pt>
                <c:pt idx="1528">
                  <c:v>3.4928278403486016E-2</c:v>
                </c:pt>
                <c:pt idx="1529">
                  <c:v>5.7557498389403071E-2</c:v>
                </c:pt>
                <c:pt idx="1530">
                  <c:v>3.4188744237525458E-2</c:v>
                </c:pt>
                <c:pt idx="1531">
                  <c:v>6.4573656993342957E-2</c:v>
                </c:pt>
                <c:pt idx="1532">
                  <c:v>3.1506880542230373E-2</c:v>
                </c:pt>
                <c:pt idx="1533">
                  <c:v>3.4232462034692518E-2</c:v>
                </c:pt>
                <c:pt idx="1534">
                  <c:v>4.2995736590648939E-2</c:v>
                </c:pt>
                <c:pt idx="1535">
                  <c:v>7.0907021056925937E-2</c:v>
                </c:pt>
                <c:pt idx="1536">
                  <c:v>5.9836572205523374E-2</c:v>
                </c:pt>
                <c:pt idx="1537">
                  <c:v>6.3295426886663592E-2</c:v>
                </c:pt>
                <c:pt idx="1538">
                  <c:v>3.2696153813934897E-2</c:v>
                </c:pt>
                <c:pt idx="1539">
                  <c:v>4.3397788432085388E-2</c:v>
                </c:pt>
                <c:pt idx="1540">
                  <c:v>3.9379470626482144E-2</c:v>
                </c:pt>
                <c:pt idx="1541">
                  <c:v>2.6227661681005911E-2</c:v>
                </c:pt>
                <c:pt idx="1542">
                  <c:v>0.14332478954094968</c:v>
                </c:pt>
                <c:pt idx="1543">
                  <c:v>-0.93089979246848875</c:v>
                </c:pt>
                <c:pt idx="1544">
                  <c:v>-0.68933257730899178</c:v>
                </c:pt>
                <c:pt idx="1545">
                  <c:v>-0.85104177061525799</c:v>
                </c:pt>
                <c:pt idx="1546">
                  <c:v>-0.93337327021781769</c:v>
                </c:pt>
                <c:pt idx="1547">
                  <c:v>-0.94363861891842471</c:v>
                </c:pt>
                <c:pt idx="1548">
                  <c:v>6.2795840247062765E-2</c:v>
                </c:pt>
                <c:pt idx="1549">
                  <c:v>5.0647814041441148E-2</c:v>
                </c:pt>
                <c:pt idx="1550">
                  <c:v>-0.88488073327303429</c:v>
                </c:pt>
                <c:pt idx="1551">
                  <c:v>-0.93506985676173049</c:v>
                </c:pt>
                <c:pt idx="1552">
                  <c:v>-0.94501108136944201</c:v>
                </c:pt>
                <c:pt idx="1553">
                  <c:v>-0.97312737907587188</c:v>
                </c:pt>
                <c:pt idx="1554">
                  <c:v>-0.95746776199735584</c:v>
                </c:pt>
                <c:pt idx="1555">
                  <c:v>-0.98982073527868397</c:v>
                </c:pt>
                <c:pt idx="1556">
                  <c:v>-0.98939232672905897</c:v>
                </c:pt>
                <c:pt idx="1557">
                  <c:v>-0.95807160587962303</c:v>
                </c:pt>
                <c:pt idx="1558">
                  <c:v>-0.95539602362051379</c:v>
                </c:pt>
                <c:pt idx="1559">
                  <c:v>-0.94948140257686808</c:v>
                </c:pt>
                <c:pt idx="1560">
                  <c:v>-0.96125850233824484</c:v>
                </c:pt>
                <c:pt idx="1561">
                  <c:v>-0.91456910860378904</c:v>
                </c:pt>
                <c:pt idx="1562">
                  <c:v>-0.96451219729085969</c:v>
                </c:pt>
                <c:pt idx="1563">
                  <c:v>4.4507900674910492E-2</c:v>
                </c:pt>
                <c:pt idx="1564">
                  <c:v>5.5696109366768491E-2</c:v>
                </c:pt>
                <c:pt idx="1565">
                  <c:v>-0.95165671844517996</c:v>
                </c:pt>
                <c:pt idx="1566">
                  <c:v>-0.96668718293254474</c:v>
                </c:pt>
                <c:pt idx="1567">
                  <c:v>-0.95822627962565365</c:v>
                </c:pt>
                <c:pt idx="1568">
                  <c:v>5.256293109164295E-2</c:v>
                </c:pt>
                <c:pt idx="1569">
                  <c:v>-0.93302454939857882</c:v>
                </c:pt>
                <c:pt idx="1570">
                  <c:v>-0.85449305132747144</c:v>
                </c:pt>
                <c:pt idx="1571">
                  <c:v>-0.94418362196284189</c:v>
                </c:pt>
                <c:pt idx="1572">
                  <c:v>-0.95839202761993003</c:v>
                </c:pt>
                <c:pt idx="1573">
                  <c:v>8.1800094907425805E-2</c:v>
                </c:pt>
                <c:pt idx="1574">
                  <c:v>1.4507831739388539</c:v>
                </c:pt>
                <c:pt idx="1575">
                  <c:v>-0.28502589737754691</c:v>
                </c:pt>
                <c:pt idx="1576">
                  <c:v>-0.94358605990276945</c:v>
                </c:pt>
                <c:pt idx="1577">
                  <c:v>-0.90093669088307859</c:v>
                </c:pt>
                <c:pt idx="1578">
                  <c:v>-0.87909229177222037</c:v>
                </c:pt>
                <c:pt idx="1579">
                  <c:v>-0.94194952354447858</c:v>
                </c:pt>
                <c:pt idx="1580">
                  <c:v>-0.87748247052657391</c:v>
                </c:pt>
                <c:pt idx="1581">
                  <c:v>-0.8431470204521454</c:v>
                </c:pt>
                <c:pt idx="1582">
                  <c:v>-0.87452338236194049</c:v>
                </c:pt>
                <c:pt idx="1583">
                  <c:v>-0.90849014075892298</c:v>
                </c:pt>
                <c:pt idx="1584">
                  <c:v>-0.94769808064914007</c:v>
                </c:pt>
                <c:pt idx="1585">
                  <c:v>-0.85539772746258103</c:v>
                </c:pt>
                <c:pt idx="1586">
                  <c:v>-0.92313804426865742</c:v>
                </c:pt>
                <c:pt idx="1587">
                  <c:v>-0.86619693412793963</c:v>
                </c:pt>
                <c:pt idx="1588">
                  <c:v>-0.92735446855306236</c:v>
                </c:pt>
                <c:pt idx="1589">
                  <c:v>-0.93963918093254328</c:v>
                </c:pt>
                <c:pt idx="1590">
                  <c:v>5.0839422729706742E-2</c:v>
                </c:pt>
                <c:pt idx="1591">
                  <c:v>-0.92993039531123245</c:v>
                </c:pt>
                <c:pt idx="1592">
                  <c:v>-0.92157251191231648</c:v>
                </c:pt>
                <c:pt idx="1593">
                  <c:v>-0.87711463693486991</c:v>
                </c:pt>
                <c:pt idx="1594">
                  <c:v>-0.80781170692465276</c:v>
                </c:pt>
                <c:pt idx="1595">
                  <c:v>-0.84385494015571749</c:v>
                </c:pt>
                <c:pt idx="1596">
                  <c:v>-0.89413639318562088</c:v>
                </c:pt>
                <c:pt idx="1597">
                  <c:v>-0.93241205729987808</c:v>
                </c:pt>
                <c:pt idx="1598">
                  <c:v>-0.93570842262853116</c:v>
                </c:pt>
                <c:pt idx="1599">
                  <c:v>-0.95172476739691803</c:v>
                </c:pt>
                <c:pt idx="1600">
                  <c:v>0.12255866780224377</c:v>
                </c:pt>
                <c:pt idx="1601">
                  <c:v>0.1052405712216162</c:v>
                </c:pt>
                <c:pt idx="1602">
                  <c:v>-0.93848365845979109</c:v>
                </c:pt>
                <c:pt idx="1603">
                  <c:v>-0.90668777187161176</c:v>
                </c:pt>
                <c:pt idx="1604">
                  <c:v>-0.89348894364016496</c:v>
                </c:pt>
                <c:pt idx="1605">
                  <c:v>-0.75072109143224619</c:v>
                </c:pt>
                <c:pt idx="1606">
                  <c:v>-0.9283222047373032</c:v>
                </c:pt>
                <c:pt idx="1607">
                  <c:v>-0.9337961208949096</c:v>
                </c:pt>
                <c:pt idx="1608">
                  <c:v>-0.9174237826147178</c:v>
                </c:pt>
                <c:pt idx="1609">
                  <c:v>-0.96208468831871841</c:v>
                </c:pt>
                <c:pt idx="1610">
                  <c:v>-0.94514508018539811</c:v>
                </c:pt>
                <c:pt idx="1611">
                  <c:v>-0.94975816268391844</c:v>
                </c:pt>
                <c:pt idx="1612">
                  <c:v>-0.78351593841852096</c:v>
                </c:pt>
                <c:pt idx="1613">
                  <c:v>-0.93822085913667164</c:v>
                </c:pt>
                <c:pt idx="1614">
                  <c:v>-0.94784772264554951</c:v>
                </c:pt>
                <c:pt idx="1615">
                  <c:v>-0.96096494239195951</c:v>
                </c:pt>
                <c:pt idx="1616">
                  <c:v>-0.95655939759899133</c:v>
                </c:pt>
                <c:pt idx="1617">
                  <c:v>-0.9739968491781128</c:v>
                </c:pt>
                <c:pt idx="1618">
                  <c:v>-0.95628828414406164</c:v>
                </c:pt>
                <c:pt idx="1619">
                  <c:v>-0.96803664980133175</c:v>
                </c:pt>
                <c:pt idx="1620">
                  <c:v>-0.97651542082665199</c:v>
                </c:pt>
                <c:pt idx="1621">
                  <c:v>-0.97793955043178304</c:v>
                </c:pt>
                <c:pt idx="1622">
                  <c:v>-0.97606083506015429</c:v>
                </c:pt>
                <c:pt idx="1623">
                  <c:v>-0.96410602486138164</c:v>
                </c:pt>
                <c:pt idx="1624">
                  <c:v>-0.98163274362305319</c:v>
                </c:pt>
                <c:pt idx="1625">
                  <c:v>-0.98973265679576883</c:v>
                </c:pt>
                <c:pt idx="1626">
                  <c:v>-0.98786942132398547</c:v>
                </c:pt>
                <c:pt idx="1627">
                  <c:v>1.9899639134348557E-2</c:v>
                </c:pt>
                <c:pt idx="1628">
                  <c:v>1.3978710407571831E-2</c:v>
                </c:pt>
                <c:pt idx="1629">
                  <c:v>-0.96163415462447854</c:v>
                </c:pt>
                <c:pt idx="1630">
                  <c:v>-0.95138405422200556</c:v>
                </c:pt>
                <c:pt idx="1631">
                  <c:v>-0.98561145900798874</c:v>
                </c:pt>
                <c:pt idx="1632">
                  <c:v>-0.97615089547849243</c:v>
                </c:pt>
                <c:pt idx="1633">
                  <c:v>-0.97086022312007281</c:v>
                </c:pt>
                <c:pt idx="1634">
                  <c:v>-0.98100010020854966</c:v>
                </c:pt>
                <c:pt idx="1635">
                  <c:v>-0.98833015303913774</c:v>
                </c:pt>
                <c:pt idx="1636">
                  <c:v>-0.99364547828655425</c:v>
                </c:pt>
                <c:pt idx="1637">
                  <c:v>-0.994353859457346</c:v>
                </c:pt>
                <c:pt idx="1638">
                  <c:v>-0.96192677638896384</c:v>
                </c:pt>
                <c:pt idx="1639">
                  <c:v>-0.99727506890039286</c:v>
                </c:pt>
                <c:pt idx="1640">
                  <c:v>6.630697331940541E-2</c:v>
                </c:pt>
                <c:pt idx="1641">
                  <c:v>-0.94512069730727866</c:v>
                </c:pt>
                <c:pt idx="1642">
                  <c:v>-0.98887920545416774</c:v>
                </c:pt>
                <c:pt idx="1643">
                  <c:v>-0.93255684858285681</c:v>
                </c:pt>
                <c:pt idx="1644">
                  <c:v>4.8974256661715593E-2</c:v>
                </c:pt>
                <c:pt idx="1645">
                  <c:v>4.1420288785217483E-3</c:v>
                </c:pt>
                <c:pt idx="1646">
                  <c:v>1.776309500719216E-2</c:v>
                </c:pt>
                <c:pt idx="1647">
                  <c:v>1.0173388782281906E-2</c:v>
                </c:pt>
                <c:pt idx="1648">
                  <c:v>8.0263299183250276E-3</c:v>
                </c:pt>
                <c:pt idx="1649">
                  <c:v>6.2002745012268243E-3</c:v>
                </c:pt>
                <c:pt idx="1650">
                  <c:v>1.0332125794416221E-2</c:v>
                </c:pt>
                <c:pt idx="1651">
                  <c:v>2.1660588875803855E-2</c:v>
                </c:pt>
                <c:pt idx="1652">
                  <c:v>6.2247266684053821E-3</c:v>
                </c:pt>
                <c:pt idx="1653">
                  <c:v>1.4682919072930886E-2</c:v>
                </c:pt>
                <c:pt idx="1654">
                  <c:v>-0.97530172588165276</c:v>
                </c:pt>
                <c:pt idx="1655">
                  <c:v>3.483294942311118E-2</c:v>
                </c:pt>
                <c:pt idx="1656">
                  <c:v>-0.98564690938087018</c:v>
                </c:pt>
                <c:pt idx="1657">
                  <c:v>3.3924716457924872E-2</c:v>
                </c:pt>
                <c:pt idx="1658">
                  <c:v>1.1707463393011085E-2</c:v>
                </c:pt>
                <c:pt idx="1659">
                  <c:v>2.6974634135776422E-2</c:v>
                </c:pt>
                <c:pt idx="1660">
                  <c:v>0.24500460980554678</c:v>
                </c:pt>
                <c:pt idx="1661">
                  <c:v>0.2797010718240861</c:v>
                </c:pt>
                <c:pt idx="1662">
                  <c:v>4.8654617544040379E-2</c:v>
                </c:pt>
                <c:pt idx="1663">
                  <c:v>3.5835881024969263E-2</c:v>
                </c:pt>
                <c:pt idx="1664">
                  <c:v>3.3520385651643371E-2</c:v>
                </c:pt>
                <c:pt idx="1665">
                  <c:v>3.3568065775200842E-2</c:v>
                </c:pt>
                <c:pt idx="1666">
                  <c:v>3.0316474928643873E-2</c:v>
                </c:pt>
                <c:pt idx="1667">
                  <c:v>3.7708474380509949E-2</c:v>
                </c:pt>
                <c:pt idx="1668">
                  <c:v>1.9098708594336065E-2</c:v>
                </c:pt>
                <c:pt idx="1669">
                  <c:v>4.851727093634569E-3</c:v>
                </c:pt>
                <c:pt idx="1670">
                  <c:v>3.064675674389155E-2</c:v>
                </c:pt>
                <c:pt idx="1671">
                  <c:v>2.2840903777761101E-2</c:v>
                </c:pt>
                <c:pt idx="1672">
                  <c:v>6.5134918717469183E-3</c:v>
                </c:pt>
                <c:pt idx="1673">
                  <c:v>2.4472126990378901E-2</c:v>
                </c:pt>
                <c:pt idx="1674">
                  <c:v>3.0630750349934423E-3</c:v>
                </c:pt>
                <c:pt idx="1675">
                  <c:v>2.8879741535010779E-2</c:v>
                </c:pt>
                <c:pt idx="1676">
                  <c:v>1.0381101342346957</c:v>
                </c:pt>
                <c:pt idx="1677">
                  <c:v>1.0395133050058978</c:v>
                </c:pt>
                <c:pt idx="1678">
                  <c:v>1.0060510779534957</c:v>
                </c:pt>
                <c:pt idx="1679">
                  <c:v>2.0244497022454826E-2</c:v>
                </c:pt>
                <c:pt idx="1680">
                  <c:v>4.2394557484331401E-2</c:v>
                </c:pt>
                <c:pt idx="1681">
                  <c:v>1.0325050395970889</c:v>
                </c:pt>
                <c:pt idx="1682">
                  <c:v>1.0246097345529648</c:v>
                </c:pt>
                <c:pt idx="1683">
                  <c:v>1.0258691622339162</c:v>
                </c:pt>
                <c:pt idx="1684">
                  <c:v>2.4867868058516179E-2</c:v>
                </c:pt>
                <c:pt idx="1685">
                  <c:v>2.1955926948039724E-2</c:v>
                </c:pt>
                <c:pt idx="1686">
                  <c:v>1.3727236428709018E-2</c:v>
                </c:pt>
                <c:pt idx="1687">
                  <c:v>1.0089471726543171</c:v>
                </c:pt>
                <c:pt idx="1688">
                  <c:v>1.0866525128602783E-2</c:v>
                </c:pt>
                <c:pt idx="1689">
                  <c:v>1.0147049986688865</c:v>
                </c:pt>
                <c:pt idx="1690">
                  <c:v>1.7493205763900115E-2</c:v>
                </c:pt>
                <c:pt idx="1691">
                  <c:v>2.8606487899492244E-3</c:v>
                </c:pt>
                <c:pt idx="1692">
                  <c:v>1.0458183879408116</c:v>
                </c:pt>
                <c:pt idx="1693">
                  <c:v>1.0259784390677538</c:v>
                </c:pt>
                <c:pt idx="1694">
                  <c:v>1.0129107211873705</c:v>
                </c:pt>
                <c:pt idx="1695">
                  <c:v>1.8204366159417677E-2</c:v>
                </c:pt>
                <c:pt idx="1696">
                  <c:v>3.7596622517428041E-2</c:v>
                </c:pt>
                <c:pt idx="1697">
                  <c:v>1.0783437291771683</c:v>
                </c:pt>
                <c:pt idx="1698">
                  <c:v>1.045093374648403</c:v>
                </c:pt>
                <c:pt idx="1699">
                  <c:v>1.1015196919263819</c:v>
                </c:pt>
                <c:pt idx="1700">
                  <c:v>1.0258600506202176</c:v>
                </c:pt>
                <c:pt idx="1701">
                  <c:v>1.0390999608235669</c:v>
                </c:pt>
                <c:pt idx="1702">
                  <c:v>1.0114747542044042</c:v>
                </c:pt>
                <c:pt idx="1703">
                  <c:v>1.0227087102993047</c:v>
                </c:pt>
                <c:pt idx="1704">
                  <c:v>1.0083918003960302</c:v>
                </c:pt>
                <c:pt idx="1705">
                  <c:v>1.0139340021252048</c:v>
                </c:pt>
                <c:pt idx="1706">
                  <c:v>1.0121078675779094</c:v>
                </c:pt>
                <c:pt idx="1707">
                  <c:v>1.0032494140027759</c:v>
                </c:pt>
                <c:pt idx="1708">
                  <c:v>1.0311361648556223</c:v>
                </c:pt>
                <c:pt idx="1709">
                  <c:v>1.027703798316268</c:v>
                </c:pt>
                <c:pt idx="1710">
                  <c:v>1.0389230945760031</c:v>
                </c:pt>
                <c:pt idx="1711">
                  <c:v>1.0264162058871453</c:v>
                </c:pt>
                <c:pt idx="1712">
                  <c:v>1.024106448842272</c:v>
                </c:pt>
                <c:pt idx="1713">
                  <c:v>1.0063953743992728</c:v>
                </c:pt>
                <c:pt idx="1714">
                  <c:v>1.0043145178461577</c:v>
                </c:pt>
                <c:pt idx="1715">
                  <c:v>1.0028896592728271</c:v>
                </c:pt>
                <c:pt idx="1716">
                  <c:v>1.0024379841663285</c:v>
                </c:pt>
                <c:pt idx="1717">
                  <c:v>1.0087287513873568</c:v>
                </c:pt>
                <c:pt idx="1718">
                  <c:v>1.0007301407931048</c:v>
                </c:pt>
                <c:pt idx="1719">
                  <c:v>1.0043007601009379</c:v>
                </c:pt>
                <c:pt idx="1720">
                  <c:v>8.0165557291602789E-3</c:v>
                </c:pt>
                <c:pt idx="1721">
                  <c:v>1.008744617484316</c:v>
                </c:pt>
                <c:pt idx="1722">
                  <c:v>1.0149933025980131</c:v>
                </c:pt>
                <c:pt idx="1723">
                  <c:v>1.0305495305554233</c:v>
                </c:pt>
                <c:pt idx="1724">
                  <c:v>1.0160439998236146</c:v>
                </c:pt>
                <c:pt idx="1725">
                  <c:v>2.5471545381192708E-2</c:v>
                </c:pt>
                <c:pt idx="1726">
                  <c:v>4.6425386451472133E-3</c:v>
                </c:pt>
                <c:pt idx="1727">
                  <c:v>8.955431200392508E-3</c:v>
                </c:pt>
                <c:pt idx="1728">
                  <c:v>2.0266919003487257E-2</c:v>
                </c:pt>
                <c:pt idx="1729">
                  <c:v>1.032568925693204</c:v>
                </c:pt>
                <c:pt idx="1730">
                  <c:v>0.99899567687821855</c:v>
                </c:pt>
                <c:pt idx="1731">
                  <c:v>1.0198629510407666</c:v>
                </c:pt>
                <c:pt idx="1732">
                  <c:v>1.0046033258956755</c:v>
                </c:pt>
                <c:pt idx="1733">
                  <c:v>2.6208961948517937E-3</c:v>
                </c:pt>
                <c:pt idx="1734">
                  <c:v>1.2680737763318961E-2</c:v>
                </c:pt>
                <c:pt idx="1735">
                  <c:v>1.8736197991957117E-2</c:v>
                </c:pt>
                <c:pt idx="1736">
                  <c:v>2.2318258444274014E-2</c:v>
                </c:pt>
                <c:pt idx="1737">
                  <c:v>1.0303382142625732</c:v>
                </c:pt>
                <c:pt idx="1738">
                  <c:v>1.0167379415662683</c:v>
                </c:pt>
                <c:pt idx="1739">
                  <c:v>1.0243680218327986</c:v>
                </c:pt>
                <c:pt idx="1740">
                  <c:v>1.0078821415728196</c:v>
                </c:pt>
                <c:pt idx="1741">
                  <c:v>3.4853591155561817E-2</c:v>
                </c:pt>
                <c:pt idx="1742">
                  <c:v>1.02093555686279</c:v>
                </c:pt>
                <c:pt idx="1743">
                  <c:v>1.0107549081491478</c:v>
                </c:pt>
                <c:pt idx="1744">
                  <c:v>1.0103942343448513</c:v>
                </c:pt>
                <c:pt idx="1745">
                  <c:v>1.0137924918725452</c:v>
                </c:pt>
                <c:pt idx="1746">
                  <c:v>1.0349242772840153</c:v>
                </c:pt>
                <c:pt idx="1747">
                  <c:v>2.1210016388483671E-2</c:v>
                </c:pt>
                <c:pt idx="1748">
                  <c:v>2.2580103952642407E-2</c:v>
                </c:pt>
                <c:pt idx="1749">
                  <c:v>1.1812592810753E-2</c:v>
                </c:pt>
                <c:pt idx="1750">
                  <c:v>3.1163357068437432E-2</c:v>
                </c:pt>
                <c:pt idx="1751">
                  <c:v>1.3483692312912392E-2</c:v>
                </c:pt>
                <c:pt idx="1752">
                  <c:v>1.0237881512796603</c:v>
                </c:pt>
                <c:pt idx="1753">
                  <c:v>1.0048798455219663</c:v>
                </c:pt>
                <c:pt idx="1754">
                  <c:v>1.0164890368269317</c:v>
                </c:pt>
                <c:pt idx="1755">
                  <c:v>2.2033175521883851E-2</c:v>
                </c:pt>
                <c:pt idx="1756">
                  <c:v>1.5530580746864033E-2</c:v>
                </c:pt>
                <c:pt idx="1757">
                  <c:v>3.4558959470829029E-2</c:v>
                </c:pt>
                <c:pt idx="1758">
                  <c:v>4.3932410490611119E-2</c:v>
                </c:pt>
                <c:pt idx="1759">
                  <c:v>4.5429301186144716E-2</c:v>
                </c:pt>
                <c:pt idx="1760">
                  <c:v>2.0758847332421934E-2</c:v>
                </c:pt>
                <c:pt idx="1761">
                  <c:v>1.2848503205439944E-2</c:v>
                </c:pt>
                <c:pt idx="1762">
                  <c:v>-8.8163440230209665E-4</c:v>
                </c:pt>
                <c:pt idx="1763">
                  <c:v>1.3909227645424578E-2</c:v>
                </c:pt>
                <c:pt idx="1764">
                  <c:v>1.8237245363565135E-2</c:v>
                </c:pt>
                <c:pt idx="1765">
                  <c:v>2.6213532600024205E-2</c:v>
                </c:pt>
                <c:pt idx="1766">
                  <c:v>4.400745016026858E-2</c:v>
                </c:pt>
                <c:pt idx="1767">
                  <c:v>6.2921976364704535E-2</c:v>
                </c:pt>
                <c:pt idx="1768">
                  <c:v>7.7281087264867598E-2</c:v>
                </c:pt>
                <c:pt idx="1769">
                  <c:v>7.0386368081108555E-2</c:v>
                </c:pt>
                <c:pt idx="1770">
                  <c:v>1.8685184727684871E-2</c:v>
                </c:pt>
                <c:pt idx="1771">
                  <c:v>1.565972518230262E-2</c:v>
                </c:pt>
                <c:pt idx="1772">
                  <c:v>1.6472001911065133E-2</c:v>
                </c:pt>
                <c:pt idx="1773">
                  <c:v>5.3476899298046859E-2</c:v>
                </c:pt>
                <c:pt idx="1774">
                  <c:v>1.1076273861391794E-2</c:v>
                </c:pt>
                <c:pt idx="1775">
                  <c:v>1.6392233891616467E-2</c:v>
                </c:pt>
                <c:pt idx="1776">
                  <c:v>3.717159902632778E-2</c:v>
                </c:pt>
                <c:pt idx="1777">
                  <c:v>2.1104108401206013E-2</c:v>
                </c:pt>
                <c:pt idx="1778">
                  <c:v>6.3488564342329107E-2</c:v>
                </c:pt>
                <c:pt idx="1779">
                  <c:v>2.4419207640222138E-2</c:v>
                </c:pt>
                <c:pt idx="1780">
                  <c:v>-4.9207348315960598E-3</c:v>
                </c:pt>
                <c:pt idx="1781">
                  <c:v>2.1314406995630971E-2</c:v>
                </c:pt>
                <c:pt idx="1782">
                  <c:v>5.1874804106413146E-2</c:v>
                </c:pt>
                <c:pt idx="1783">
                  <c:v>3.6241010858432787E-2</c:v>
                </c:pt>
                <c:pt idx="1784">
                  <c:v>-0.97934195402071911</c:v>
                </c:pt>
                <c:pt idx="1785">
                  <c:v>-0.9785486752292174</c:v>
                </c:pt>
                <c:pt idx="1786">
                  <c:v>3.7616444958054947E-2</c:v>
                </c:pt>
                <c:pt idx="1787">
                  <c:v>1.7945768871010868E-2</c:v>
                </c:pt>
                <c:pt idx="1788">
                  <c:v>0.29027179661831098</c:v>
                </c:pt>
                <c:pt idx="1789">
                  <c:v>2.228431773134024E-2</c:v>
                </c:pt>
                <c:pt idx="1790">
                  <c:v>-0.99285864440317495</c:v>
                </c:pt>
                <c:pt idx="1791">
                  <c:v>-0.95426633347007916</c:v>
                </c:pt>
                <c:pt idx="1792">
                  <c:v>-0.99605858044749163</c:v>
                </c:pt>
                <c:pt idx="1793">
                  <c:v>1.0680599956749399E-2</c:v>
                </c:pt>
                <c:pt idx="1794">
                  <c:v>1.1632110096376639E-2</c:v>
                </c:pt>
                <c:pt idx="1795">
                  <c:v>2.7242741216926374E-3</c:v>
                </c:pt>
                <c:pt idx="1796">
                  <c:v>-0.70990002494958271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6B-45AE-99F8-AA31E37A6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370816"/>
        <c:axId val="272614912"/>
      </c:scatterChart>
      <c:valAx>
        <c:axId val="28437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Volume</a:t>
                </a:r>
              </a:p>
            </c:rich>
          </c:tx>
          <c:overlay val="0"/>
        </c:title>
        <c:numFmt formatCode="#,##0_);\(#,##0\)" sourceLinked="1"/>
        <c:majorTickMark val="out"/>
        <c:minorTickMark val="none"/>
        <c:tickLblPos val="nextTo"/>
        <c:crossAx val="272614912"/>
        <c:crosses val="autoZero"/>
        <c:crossBetween val="midCat"/>
      </c:valAx>
      <c:valAx>
        <c:axId val="272614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3708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Change from openning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'Hot-cold all-old'!$D$2:$D$1798</c:f>
              <c:numCache>
                <c:formatCode>0.00%</c:formatCode>
                <c:ptCount val="1797"/>
                <c:pt idx="0">
                  <c:v>-1.6400000000000001E-2</c:v>
                </c:pt>
                <c:pt idx="1">
                  <c:v>-6.8999999999999999E-3</c:v>
                </c:pt>
                <c:pt idx="2">
                  <c:v>1.03E-2</c:v>
                </c:pt>
                <c:pt idx="3">
                  <c:v>-3.0999999999999999E-3</c:v>
                </c:pt>
                <c:pt idx="4">
                  <c:v>-5.5999999999999999E-3</c:v>
                </c:pt>
                <c:pt idx="5">
                  <c:v>-2.5700000000000001E-2</c:v>
                </c:pt>
                <c:pt idx="6">
                  <c:v>-2.81E-2</c:v>
                </c:pt>
                <c:pt idx="7">
                  <c:v>8.8000000000000005E-3</c:v>
                </c:pt>
                <c:pt idx="8">
                  <c:v>6.0000000000000001E-3</c:v>
                </c:pt>
                <c:pt idx="9">
                  <c:v>-7.9000000000000008E-3</c:v>
                </c:pt>
                <c:pt idx="10">
                  <c:v>0</c:v>
                </c:pt>
                <c:pt idx="11">
                  <c:v>1.37E-2</c:v>
                </c:pt>
                <c:pt idx="12">
                  <c:v>-2.8400000000000002E-2</c:v>
                </c:pt>
                <c:pt idx="13">
                  <c:v>6.1000000000000004E-3</c:v>
                </c:pt>
                <c:pt idx="14">
                  <c:v>-6.7000000000000002E-3</c:v>
                </c:pt>
                <c:pt idx="15">
                  <c:v>-2.1899999999999999E-2</c:v>
                </c:pt>
                <c:pt idx="16">
                  <c:v>6.0000000000000001E-3</c:v>
                </c:pt>
                <c:pt idx="17">
                  <c:v>2.5899999999999999E-2</c:v>
                </c:pt>
                <c:pt idx="18">
                  <c:v>7.3000000000000001E-3</c:v>
                </c:pt>
                <c:pt idx="19">
                  <c:v>3.2000000000000001E-2</c:v>
                </c:pt>
                <c:pt idx="20">
                  <c:v>-1.5800000000000002E-2</c:v>
                </c:pt>
                <c:pt idx="21">
                  <c:v>-1.17E-2</c:v>
                </c:pt>
                <c:pt idx="22">
                  <c:v>-1.6999999999999999E-3</c:v>
                </c:pt>
                <c:pt idx="23">
                  <c:v>2.2499999999999999E-2</c:v>
                </c:pt>
                <c:pt idx="24">
                  <c:v>-1.0800000000000001E-2</c:v>
                </c:pt>
                <c:pt idx="25">
                  <c:v>8.6999999999999994E-3</c:v>
                </c:pt>
                <c:pt idx="26">
                  <c:v>4.7999999999999996E-3</c:v>
                </c:pt>
                <c:pt idx="27">
                  <c:v>7.1000000000000004E-3</c:v>
                </c:pt>
                <c:pt idx="28">
                  <c:v>-1.6000000000000001E-3</c:v>
                </c:pt>
                <c:pt idx="29">
                  <c:v>1.84E-2</c:v>
                </c:pt>
                <c:pt idx="30">
                  <c:v>1.1000000000000001E-3</c:v>
                </c:pt>
                <c:pt idx="31">
                  <c:v>7.2700000000000001E-2</c:v>
                </c:pt>
                <c:pt idx="32">
                  <c:v>1.01E-2</c:v>
                </c:pt>
                <c:pt idx="33">
                  <c:v>-4.8999999999999998E-3</c:v>
                </c:pt>
                <c:pt idx="34">
                  <c:v>-2.1499999999999998E-2</c:v>
                </c:pt>
                <c:pt idx="35">
                  <c:v>4.6699999999999998E-2</c:v>
                </c:pt>
                <c:pt idx="36">
                  <c:v>5.74E-2</c:v>
                </c:pt>
                <c:pt idx="37">
                  <c:v>-2.8299999999999999E-2</c:v>
                </c:pt>
                <c:pt idx="38">
                  <c:v>4.7100000000000003E-2</c:v>
                </c:pt>
                <c:pt idx="39">
                  <c:v>-2.06E-2</c:v>
                </c:pt>
                <c:pt idx="40">
                  <c:v>1.6500000000000001E-2</c:v>
                </c:pt>
                <c:pt idx="41">
                  <c:v>1.01E-2</c:v>
                </c:pt>
                <c:pt idx="42">
                  <c:v>-1.1900000000000001E-2</c:v>
                </c:pt>
                <c:pt idx="43">
                  <c:v>4.7000000000000002E-3</c:v>
                </c:pt>
                <c:pt idx="44">
                  <c:v>2.8E-3</c:v>
                </c:pt>
                <c:pt idx="45">
                  <c:v>4.0800000000000003E-2</c:v>
                </c:pt>
                <c:pt idx="46">
                  <c:v>9.1000000000000004E-3</c:v>
                </c:pt>
                <c:pt idx="47">
                  <c:v>4.7000000000000002E-3</c:v>
                </c:pt>
                <c:pt idx="48">
                  <c:v>-1.12E-2</c:v>
                </c:pt>
                <c:pt idx="49">
                  <c:v>-2.07E-2</c:v>
                </c:pt>
                <c:pt idx="50">
                  <c:v>-4.4999999999999997E-3</c:v>
                </c:pt>
                <c:pt idx="51">
                  <c:v>-9.2999999999999992E-3</c:v>
                </c:pt>
                <c:pt idx="52">
                  <c:v>-1.4E-3</c:v>
                </c:pt>
                <c:pt idx="53">
                  <c:v>-2.07E-2</c:v>
                </c:pt>
                <c:pt idx="54">
                  <c:v>-1.9699999999999999E-2</c:v>
                </c:pt>
                <c:pt idx="55">
                  <c:v>-4.0000000000000002E-4</c:v>
                </c:pt>
                <c:pt idx="56">
                  <c:v>3.8E-3</c:v>
                </c:pt>
                <c:pt idx="57">
                  <c:v>2.3900000000000001E-2</c:v>
                </c:pt>
                <c:pt idx="58">
                  <c:v>8.6E-3</c:v>
                </c:pt>
                <c:pt idx="59">
                  <c:v>-7.4999999999999997E-3</c:v>
                </c:pt>
                <c:pt idx="60">
                  <c:v>-2.2100000000000002E-2</c:v>
                </c:pt>
                <c:pt idx="61">
                  <c:v>-7.3000000000000001E-3</c:v>
                </c:pt>
                <c:pt idx="62">
                  <c:v>4.8999999999999998E-3</c:v>
                </c:pt>
                <c:pt idx="63">
                  <c:v>4.8999999999999998E-3</c:v>
                </c:pt>
                <c:pt idx="64">
                  <c:v>-1.9699999999999999E-2</c:v>
                </c:pt>
                <c:pt idx="65">
                  <c:v>4.6199999999999998E-2</c:v>
                </c:pt>
                <c:pt idx="66">
                  <c:v>5.45E-2</c:v>
                </c:pt>
                <c:pt idx="67">
                  <c:v>1.43E-2</c:v>
                </c:pt>
                <c:pt idx="68">
                  <c:v>4.0000000000000002E-4</c:v>
                </c:pt>
                <c:pt idx="69">
                  <c:v>1.55E-2</c:v>
                </c:pt>
                <c:pt idx="70">
                  <c:v>6.0600000000000001E-2</c:v>
                </c:pt>
                <c:pt idx="71">
                  <c:v>5.5599999999999997E-2</c:v>
                </c:pt>
                <c:pt idx="72">
                  <c:v>-1.8800000000000001E-2</c:v>
                </c:pt>
                <c:pt idx="73">
                  <c:v>-1.8200000000000001E-2</c:v>
                </c:pt>
                <c:pt idx="74">
                  <c:v>6.0299999999999999E-2</c:v>
                </c:pt>
                <c:pt idx="75">
                  <c:v>-2.01E-2</c:v>
                </c:pt>
                <c:pt idx="76">
                  <c:v>-4.7999999999999996E-3</c:v>
                </c:pt>
                <c:pt idx="77">
                  <c:v>-1.9E-3</c:v>
                </c:pt>
                <c:pt idx="78">
                  <c:v>8.8400000000000006E-2</c:v>
                </c:pt>
                <c:pt idx="79">
                  <c:v>9.7000000000000003E-3</c:v>
                </c:pt>
                <c:pt idx="80">
                  <c:v>-1.1999999999999999E-3</c:v>
                </c:pt>
                <c:pt idx="81">
                  <c:v>-6.8500000000000005E-2</c:v>
                </c:pt>
                <c:pt idx="82">
                  <c:v>1.2E-2</c:v>
                </c:pt>
                <c:pt idx="83">
                  <c:v>-4.1200000000000001E-2</c:v>
                </c:pt>
                <c:pt idx="84">
                  <c:v>4.4299999999999999E-2</c:v>
                </c:pt>
                <c:pt idx="85">
                  <c:v>-2.9399999999999999E-2</c:v>
                </c:pt>
                <c:pt idx="86">
                  <c:v>-4.0000000000000002E-4</c:v>
                </c:pt>
                <c:pt idx="87">
                  <c:v>-2.01E-2</c:v>
                </c:pt>
                <c:pt idx="88">
                  <c:v>-1.0800000000000001E-2</c:v>
                </c:pt>
                <c:pt idx="89">
                  <c:v>-1.3899999999999999E-2</c:v>
                </c:pt>
                <c:pt idx="90">
                  <c:v>-1.06E-2</c:v>
                </c:pt>
                <c:pt idx="91">
                  <c:v>1.17E-2</c:v>
                </c:pt>
                <c:pt idx="92">
                  <c:v>-1.1599999999999999E-2</c:v>
                </c:pt>
                <c:pt idx="93">
                  <c:v>-2.47E-2</c:v>
                </c:pt>
                <c:pt idx="94">
                  <c:v>1.1900000000000001E-2</c:v>
                </c:pt>
                <c:pt idx="95">
                  <c:v>2.5100000000000001E-2</c:v>
                </c:pt>
                <c:pt idx="96">
                  <c:v>6.8999999999999999E-3</c:v>
                </c:pt>
                <c:pt idx="97">
                  <c:v>-4.5999999999999999E-3</c:v>
                </c:pt>
                <c:pt idx="98">
                  <c:v>-1.9900000000000001E-2</c:v>
                </c:pt>
                <c:pt idx="99">
                  <c:v>-1.8100000000000002E-2</c:v>
                </c:pt>
                <c:pt idx="100">
                  <c:v>-2.1600000000000001E-2</c:v>
                </c:pt>
                <c:pt idx="101">
                  <c:v>2.69E-2</c:v>
                </c:pt>
                <c:pt idx="102">
                  <c:v>3.5999999999999999E-3</c:v>
                </c:pt>
                <c:pt idx="103">
                  <c:v>-5.8999999999999999E-3</c:v>
                </c:pt>
                <c:pt idx="104">
                  <c:v>-4.1099999999999998E-2</c:v>
                </c:pt>
                <c:pt idx="105">
                  <c:v>2.3099999999999999E-2</c:v>
                </c:pt>
                <c:pt idx="106">
                  <c:v>5.4899999999999997E-2</c:v>
                </c:pt>
                <c:pt idx="107">
                  <c:v>4.6800000000000001E-2</c:v>
                </c:pt>
                <c:pt idx="108">
                  <c:v>-1.2800000000000001E-2</c:v>
                </c:pt>
                <c:pt idx="109">
                  <c:v>3.4500000000000003E-2</c:v>
                </c:pt>
                <c:pt idx="110">
                  <c:v>-2.12E-2</c:v>
                </c:pt>
                <c:pt idx="111">
                  <c:v>-1.0200000000000001E-2</c:v>
                </c:pt>
                <c:pt idx="112">
                  <c:v>4.4999999999999997E-3</c:v>
                </c:pt>
                <c:pt idx="113">
                  <c:v>-1.4E-3</c:v>
                </c:pt>
                <c:pt idx="114">
                  <c:v>-4.9099999999999998E-2</c:v>
                </c:pt>
                <c:pt idx="115">
                  <c:v>-4.0000000000000002E-4</c:v>
                </c:pt>
                <c:pt idx="116">
                  <c:v>-1.2E-2</c:v>
                </c:pt>
                <c:pt idx="117">
                  <c:v>6.7000000000000002E-3</c:v>
                </c:pt>
                <c:pt idx="118">
                  <c:v>2.7900000000000001E-2</c:v>
                </c:pt>
                <c:pt idx="119">
                  <c:v>-3.09E-2</c:v>
                </c:pt>
                <c:pt idx="120">
                  <c:v>1.14E-2</c:v>
                </c:pt>
                <c:pt idx="121">
                  <c:v>-1.5599999999999999E-2</c:v>
                </c:pt>
                <c:pt idx="122">
                  <c:v>1.03E-2</c:v>
                </c:pt>
                <c:pt idx="123">
                  <c:v>-2.7000000000000001E-3</c:v>
                </c:pt>
                <c:pt idx="124">
                  <c:v>6.8999999999999999E-3</c:v>
                </c:pt>
                <c:pt idx="125">
                  <c:v>1E-3</c:v>
                </c:pt>
                <c:pt idx="126">
                  <c:v>-1.0999999999999999E-2</c:v>
                </c:pt>
                <c:pt idx="127">
                  <c:v>-9.1000000000000004E-3</c:v>
                </c:pt>
                <c:pt idx="128">
                  <c:v>-9.2999999999999992E-3</c:v>
                </c:pt>
                <c:pt idx="129">
                  <c:v>3.3999999999999998E-3</c:v>
                </c:pt>
                <c:pt idx="130">
                  <c:v>-3.6900000000000002E-2</c:v>
                </c:pt>
                <c:pt idx="131">
                  <c:v>-3.2500000000000001E-2</c:v>
                </c:pt>
                <c:pt idx="132">
                  <c:v>6.6E-3</c:v>
                </c:pt>
                <c:pt idx="133">
                  <c:v>-1.1000000000000001E-3</c:v>
                </c:pt>
                <c:pt idx="134">
                  <c:v>-3.0599999999999999E-2</c:v>
                </c:pt>
                <c:pt idx="135">
                  <c:v>2.5000000000000001E-2</c:v>
                </c:pt>
                <c:pt idx="136">
                  <c:v>2.8000000000000001E-2</c:v>
                </c:pt>
                <c:pt idx="137">
                  <c:v>2.64E-2</c:v>
                </c:pt>
                <c:pt idx="138">
                  <c:v>-4.3E-3</c:v>
                </c:pt>
                <c:pt idx="139">
                  <c:v>-2.06E-2</c:v>
                </c:pt>
                <c:pt idx="140">
                  <c:v>-2.3300000000000001E-2</c:v>
                </c:pt>
                <c:pt idx="141">
                  <c:v>-1.6799999999999999E-2</c:v>
                </c:pt>
                <c:pt idx="142">
                  <c:v>2.3999999999999998E-3</c:v>
                </c:pt>
                <c:pt idx="143">
                  <c:v>9.4000000000000004E-3</c:v>
                </c:pt>
                <c:pt idx="144">
                  <c:v>-2.3E-3</c:v>
                </c:pt>
                <c:pt idx="145">
                  <c:v>6.1999999999999998E-3</c:v>
                </c:pt>
                <c:pt idx="146">
                  <c:v>6.1199999999999997E-2</c:v>
                </c:pt>
                <c:pt idx="147">
                  <c:v>-1.8800000000000001E-2</c:v>
                </c:pt>
                <c:pt idx="148">
                  <c:v>-8.0000000000000002E-3</c:v>
                </c:pt>
                <c:pt idx="149">
                  <c:v>-0.01</c:v>
                </c:pt>
                <c:pt idx="150">
                  <c:v>-1.1000000000000001E-3</c:v>
                </c:pt>
                <c:pt idx="151">
                  <c:v>-6.8999999999999999E-3</c:v>
                </c:pt>
                <c:pt idx="152">
                  <c:v>2.5999999999999999E-3</c:v>
                </c:pt>
                <c:pt idx="153">
                  <c:v>5.3E-3</c:v>
                </c:pt>
                <c:pt idx="154">
                  <c:v>1.0800000000000001E-2</c:v>
                </c:pt>
                <c:pt idx="155">
                  <c:v>4.3900000000000002E-2</c:v>
                </c:pt>
                <c:pt idx="156">
                  <c:v>-1.61E-2</c:v>
                </c:pt>
                <c:pt idx="157">
                  <c:v>-2.9999999999999997E-4</c:v>
                </c:pt>
                <c:pt idx="158">
                  <c:v>3.7999999999999999E-2</c:v>
                </c:pt>
                <c:pt idx="159">
                  <c:v>1.0500000000000001E-2</c:v>
                </c:pt>
                <c:pt idx="160">
                  <c:v>1.29E-2</c:v>
                </c:pt>
                <c:pt idx="161">
                  <c:v>-3.0800000000000001E-2</c:v>
                </c:pt>
                <c:pt idx="162">
                  <c:v>-7.3000000000000001E-3</c:v>
                </c:pt>
                <c:pt idx="163">
                  <c:v>1.03E-2</c:v>
                </c:pt>
                <c:pt idx="164">
                  <c:v>5.21E-2</c:v>
                </c:pt>
                <c:pt idx="165">
                  <c:v>-1.7600000000000001E-2</c:v>
                </c:pt>
                <c:pt idx="166">
                  <c:v>-3.5999999999999999E-3</c:v>
                </c:pt>
                <c:pt idx="167">
                  <c:v>-1.7500000000000002E-2</c:v>
                </c:pt>
                <c:pt idx="168">
                  <c:v>8.0999999999999996E-3</c:v>
                </c:pt>
                <c:pt idx="169">
                  <c:v>-2.3199999999999998E-2</c:v>
                </c:pt>
                <c:pt idx="170">
                  <c:v>1.17E-2</c:v>
                </c:pt>
                <c:pt idx="171">
                  <c:v>3.1699999999999999E-2</c:v>
                </c:pt>
                <c:pt idx="172">
                  <c:v>-1.3100000000000001E-2</c:v>
                </c:pt>
                <c:pt idx="173">
                  <c:v>5.7000000000000002E-3</c:v>
                </c:pt>
                <c:pt idx="174">
                  <c:v>-1.1599999999999999E-2</c:v>
                </c:pt>
                <c:pt idx="175">
                  <c:v>-5.1400000000000001E-2</c:v>
                </c:pt>
                <c:pt idx="176">
                  <c:v>-1.7999999999999999E-2</c:v>
                </c:pt>
                <c:pt idx="177">
                  <c:v>1.5599999999999999E-2</c:v>
                </c:pt>
                <c:pt idx="178">
                  <c:v>-6.8999999999999999E-3</c:v>
                </c:pt>
                <c:pt idx="179">
                  <c:v>2.5000000000000001E-3</c:v>
                </c:pt>
                <c:pt idx="180">
                  <c:v>-1.9400000000000001E-2</c:v>
                </c:pt>
                <c:pt idx="181">
                  <c:v>-1.4999999999999999E-2</c:v>
                </c:pt>
                <c:pt idx="182">
                  <c:v>-2.7000000000000001E-3</c:v>
                </c:pt>
                <c:pt idx="183">
                  <c:v>1.3100000000000001E-2</c:v>
                </c:pt>
                <c:pt idx="184">
                  <c:v>-1.1599999999999999E-2</c:v>
                </c:pt>
                <c:pt idx="185">
                  <c:v>-2.2700000000000001E-2</c:v>
                </c:pt>
                <c:pt idx="186">
                  <c:v>8.3999999999999995E-3</c:v>
                </c:pt>
                <c:pt idx="187">
                  <c:v>1.9400000000000001E-2</c:v>
                </c:pt>
                <c:pt idx="188">
                  <c:v>-2.1999999999999999E-2</c:v>
                </c:pt>
                <c:pt idx="189">
                  <c:v>5.7999999999999996E-3</c:v>
                </c:pt>
                <c:pt idx="190">
                  <c:v>-1.7600000000000001E-2</c:v>
                </c:pt>
                <c:pt idx="191">
                  <c:v>-2.5100000000000001E-2</c:v>
                </c:pt>
                <c:pt idx="192">
                  <c:v>1.5800000000000002E-2</c:v>
                </c:pt>
                <c:pt idx="193">
                  <c:v>9.9000000000000008E-3</c:v>
                </c:pt>
                <c:pt idx="194">
                  <c:v>-9.7000000000000003E-3</c:v>
                </c:pt>
                <c:pt idx="195">
                  <c:v>4.41E-2</c:v>
                </c:pt>
                <c:pt idx="196">
                  <c:v>1E-4</c:v>
                </c:pt>
                <c:pt idx="197">
                  <c:v>-1.4800000000000001E-2</c:v>
                </c:pt>
                <c:pt idx="198">
                  <c:v>-3.32E-2</c:v>
                </c:pt>
                <c:pt idx="199">
                  <c:v>-2.1600000000000001E-2</c:v>
                </c:pt>
                <c:pt idx="200">
                  <c:v>-1.4E-3</c:v>
                </c:pt>
                <c:pt idx="201">
                  <c:v>2.24E-2</c:v>
                </c:pt>
                <c:pt idx="202">
                  <c:v>-1.9699999999999999E-2</c:v>
                </c:pt>
                <c:pt idx="203">
                  <c:v>2.5000000000000001E-3</c:v>
                </c:pt>
                <c:pt idx="204">
                  <c:v>2.9100000000000001E-2</c:v>
                </c:pt>
                <c:pt idx="205">
                  <c:v>3.8999999999999998E-3</c:v>
                </c:pt>
                <c:pt idx="206">
                  <c:v>-4.0099999999999997E-2</c:v>
                </c:pt>
                <c:pt idx="207">
                  <c:v>-3.3300000000000003E-2</c:v>
                </c:pt>
                <c:pt idx="208">
                  <c:v>8.3999999999999995E-3</c:v>
                </c:pt>
                <c:pt idx="209">
                  <c:v>9.4000000000000004E-3</c:v>
                </c:pt>
                <c:pt idx="210">
                  <c:v>-5.4000000000000003E-3</c:v>
                </c:pt>
                <c:pt idx="211">
                  <c:v>-4.1999999999999997E-3</c:v>
                </c:pt>
                <c:pt idx="212">
                  <c:v>2.0000000000000001E-4</c:v>
                </c:pt>
                <c:pt idx="213">
                  <c:v>-1.32E-2</c:v>
                </c:pt>
                <c:pt idx="214">
                  <c:v>-2.3699999999999999E-2</c:v>
                </c:pt>
                <c:pt idx="215">
                  <c:v>-6.8999999999999999E-3</c:v>
                </c:pt>
                <c:pt idx="216">
                  <c:v>-1.6E-2</c:v>
                </c:pt>
                <c:pt idx="217">
                  <c:v>-1.3299999999999999E-2</c:v>
                </c:pt>
                <c:pt idx="218">
                  <c:v>-1.6199999999999999E-2</c:v>
                </c:pt>
                <c:pt idx="219">
                  <c:v>-7.0000000000000001E-3</c:v>
                </c:pt>
                <c:pt idx="220">
                  <c:v>3.0700000000000002E-2</c:v>
                </c:pt>
                <c:pt idx="221">
                  <c:v>4.0800000000000003E-2</c:v>
                </c:pt>
                <c:pt idx="222">
                  <c:v>-1.29E-2</c:v>
                </c:pt>
                <c:pt idx="223">
                  <c:v>-7.4000000000000003E-3</c:v>
                </c:pt>
                <c:pt idx="224">
                  <c:v>-2.3999999999999998E-3</c:v>
                </c:pt>
                <c:pt idx="225">
                  <c:v>2.2000000000000001E-3</c:v>
                </c:pt>
                <c:pt idx="226">
                  <c:v>2.7099999999999999E-2</c:v>
                </c:pt>
                <c:pt idx="227">
                  <c:v>5.1000000000000004E-3</c:v>
                </c:pt>
                <c:pt idx="228">
                  <c:v>1.4200000000000001E-2</c:v>
                </c:pt>
                <c:pt idx="229">
                  <c:v>3.8199999999999998E-2</c:v>
                </c:pt>
                <c:pt idx="230">
                  <c:v>-4.1999999999999997E-3</c:v>
                </c:pt>
                <c:pt idx="231">
                  <c:v>1.4500000000000001E-2</c:v>
                </c:pt>
                <c:pt idx="232">
                  <c:v>1.1999999999999999E-3</c:v>
                </c:pt>
                <c:pt idx="233">
                  <c:v>-2.2800000000000001E-2</c:v>
                </c:pt>
                <c:pt idx="234">
                  <c:v>8.9999999999999998E-4</c:v>
                </c:pt>
                <c:pt idx="235">
                  <c:v>-1.84E-2</c:v>
                </c:pt>
                <c:pt idx="236">
                  <c:v>-1.7600000000000001E-2</c:v>
                </c:pt>
                <c:pt idx="237">
                  <c:v>1.1000000000000001E-3</c:v>
                </c:pt>
                <c:pt idx="238">
                  <c:v>-3.8100000000000002E-2</c:v>
                </c:pt>
                <c:pt idx="239">
                  <c:v>4.8999999999999998E-3</c:v>
                </c:pt>
                <c:pt idx="240">
                  <c:v>-1.14E-2</c:v>
                </c:pt>
                <c:pt idx="241">
                  <c:v>1.4800000000000001E-2</c:v>
                </c:pt>
                <c:pt idx="242">
                  <c:v>2.18E-2</c:v>
                </c:pt>
                <c:pt idx="243">
                  <c:v>-1.67E-2</c:v>
                </c:pt>
                <c:pt idx="244">
                  <c:v>-2.9999999999999997E-4</c:v>
                </c:pt>
                <c:pt idx="245">
                  <c:v>-3.4799999999999998E-2</c:v>
                </c:pt>
                <c:pt idx="246">
                  <c:v>-1.3899999999999999E-2</c:v>
                </c:pt>
                <c:pt idx="247">
                  <c:v>-3.6299999999999999E-2</c:v>
                </c:pt>
                <c:pt idx="248">
                  <c:v>2.93E-2</c:v>
                </c:pt>
                <c:pt idx="249">
                  <c:v>2.0500000000000001E-2</c:v>
                </c:pt>
                <c:pt idx="250">
                  <c:v>-1.37E-2</c:v>
                </c:pt>
                <c:pt idx="251">
                  <c:v>-3.49E-2</c:v>
                </c:pt>
                <c:pt idx="252">
                  <c:v>-2.1899999999999999E-2</c:v>
                </c:pt>
                <c:pt idx="253">
                  <c:v>-3.2300000000000002E-2</c:v>
                </c:pt>
                <c:pt idx="254">
                  <c:v>-1.0500000000000001E-2</c:v>
                </c:pt>
                <c:pt idx="255">
                  <c:v>5.0000000000000001E-3</c:v>
                </c:pt>
                <c:pt idx="256">
                  <c:v>4.4999999999999997E-3</c:v>
                </c:pt>
                <c:pt idx="257">
                  <c:v>3.3E-3</c:v>
                </c:pt>
                <c:pt idx="258">
                  <c:v>-1.1999999999999999E-3</c:v>
                </c:pt>
                <c:pt idx="259">
                  <c:v>8.9999999999999998E-4</c:v>
                </c:pt>
                <c:pt idx="260">
                  <c:v>-4.0000000000000002E-4</c:v>
                </c:pt>
                <c:pt idx="261">
                  <c:v>-1.3899999999999999E-2</c:v>
                </c:pt>
                <c:pt idx="262">
                  <c:v>-2.7199999999999998E-2</c:v>
                </c:pt>
                <c:pt idx="263">
                  <c:v>1.8700000000000001E-2</c:v>
                </c:pt>
                <c:pt idx="264">
                  <c:v>-8.8000000000000005E-3</c:v>
                </c:pt>
                <c:pt idx="265">
                  <c:v>-7.0000000000000001E-3</c:v>
                </c:pt>
                <c:pt idx="266">
                  <c:v>2.1299999999999999E-2</c:v>
                </c:pt>
                <c:pt idx="267">
                  <c:v>-8.2000000000000007E-3</c:v>
                </c:pt>
                <c:pt idx="268">
                  <c:v>-1.43E-2</c:v>
                </c:pt>
                <c:pt idx="269">
                  <c:v>1.24E-2</c:v>
                </c:pt>
                <c:pt idx="270">
                  <c:v>-1.9099999999999999E-2</c:v>
                </c:pt>
                <c:pt idx="271">
                  <c:v>-5.1999999999999998E-3</c:v>
                </c:pt>
                <c:pt idx="272">
                  <c:v>-2.53E-2</c:v>
                </c:pt>
                <c:pt idx="273">
                  <c:v>6.1999999999999998E-3</c:v>
                </c:pt>
                <c:pt idx="274">
                  <c:v>1.3899999999999999E-2</c:v>
                </c:pt>
                <c:pt idx="275">
                  <c:v>-1.55E-2</c:v>
                </c:pt>
                <c:pt idx="276">
                  <c:v>1.8200000000000001E-2</c:v>
                </c:pt>
                <c:pt idx="277">
                  <c:v>-2.98E-2</c:v>
                </c:pt>
                <c:pt idx="278">
                  <c:v>3.5000000000000003E-2</c:v>
                </c:pt>
                <c:pt idx="279">
                  <c:v>4.2900000000000001E-2</c:v>
                </c:pt>
                <c:pt idx="280">
                  <c:v>7.9000000000000008E-3</c:v>
                </c:pt>
                <c:pt idx="281">
                  <c:v>7.1000000000000004E-3</c:v>
                </c:pt>
                <c:pt idx="282">
                  <c:v>3.3999999999999998E-3</c:v>
                </c:pt>
                <c:pt idx="283">
                  <c:v>5.4999999999999997E-3</c:v>
                </c:pt>
                <c:pt idx="284">
                  <c:v>-1.4800000000000001E-2</c:v>
                </c:pt>
                <c:pt idx="285">
                  <c:v>2.24E-2</c:v>
                </c:pt>
                <c:pt idx="286">
                  <c:v>-1.3299999999999999E-2</c:v>
                </c:pt>
                <c:pt idx="287">
                  <c:v>2.4E-2</c:v>
                </c:pt>
                <c:pt idx="288">
                  <c:v>-3.0999999999999999E-3</c:v>
                </c:pt>
                <c:pt idx="289">
                  <c:v>-7.3000000000000001E-3</c:v>
                </c:pt>
                <c:pt idx="290">
                  <c:v>3.61E-2</c:v>
                </c:pt>
                <c:pt idx="291">
                  <c:v>7.4999999999999997E-3</c:v>
                </c:pt>
                <c:pt idx="292">
                  <c:v>-5.4000000000000003E-3</c:v>
                </c:pt>
                <c:pt idx="293">
                  <c:v>-3.4599999999999999E-2</c:v>
                </c:pt>
                <c:pt idx="294">
                  <c:v>1.55E-2</c:v>
                </c:pt>
                <c:pt idx="295">
                  <c:v>-1.72E-2</c:v>
                </c:pt>
                <c:pt idx="296">
                  <c:v>-7.4999999999999997E-3</c:v>
                </c:pt>
                <c:pt idx="297">
                  <c:v>1.84E-2</c:v>
                </c:pt>
                <c:pt idx="298">
                  <c:v>5.9999999999999995E-4</c:v>
                </c:pt>
                <c:pt idx="299">
                  <c:v>-2.52E-2</c:v>
                </c:pt>
                <c:pt idx="300">
                  <c:v>6.6E-3</c:v>
                </c:pt>
                <c:pt idx="301">
                  <c:v>3.1800000000000002E-2</c:v>
                </c:pt>
                <c:pt idx="302">
                  <c:v>2.87E-2</c:v>
                </c:pt>
                <c:pt idx="303">
                  <c:v>9.2999999999999992E-3</c:v>
                </c:pt>
                <c:pt idx="304">
                  <c:v>-3.2000000000000002E-3</c:v>
                </c:pt>
                <c:pt idx="305">
                  <c:v>2.7400000000000001E-2</c:v>
                </c:pt>
                <c:pt idx="306">
                  <c:v>7.6E-3</c:v>
                </c:pt>
                <c:pt idx="307">
                  <c:v>-9.5999999999999992E-3</c:v>
                </c:pt>
                <c:pt idx="308">
                  <c:v>-1.5299999999999999E-2</c:v>
                </c:pt>
                <c:pt idx="309">
                  <c:v>-2.0799999999999999E-2</c:v>
                </c:pt>
                <c:pt idx="310">
                  <c:v>1.78E-2</c:v>
                </c:pt>
                <c:pt idx="311">
                  <c:v>3.0999999999999999E-3</c:v>
                </c:pt>
                <c:pt idx="312">
                  <c:v>-1.55E-2</c:v>
                </c:pt>
                <c:pt idx="313">
                  <c:v>1.8800000000000001E-2</c:v>
                </c:pt>
                <c:pt idx="314">
                  <c:v>-3.2000000000000002E-3</c:v>
                </c:pt>
                <c:pt idx="315">
                  <c:v>-4.3700000000000003E-2</c:v>
                </c:pt>
                <c:pt idx="316">
                  <c:v>2.41E-2</c:v>
                </c:pt>
                <c:pt idx="317">
                  <c:v>-1.29E-2</c:v>
                </c:pt>
                <c:pt idx="318">
                  <c:v>-2.1299999999999999E-2</c:v>
                </c:pt>
                <c:pt idx="319">
                  <c:v>4.3E-3</c:v>
                </c:pt>
                <c:pt idx="320">
                  <c:v>-4.4900000000000002E-2</c:v>
                </c:pt>
                <c:pt idx="321">
                  <c:v>2.0899999999999998E-2</c:v>
                </c:pt>
                <c:pt idx="322">
                  <c:v>2.5000000000000001E-3</c:v>
                </c:pt>
                <c:pt idx="323">
                  <c:v>2.63E-2</c:v>
                </c:pt>
                <c:pt idx="324">
                  <c:v>-3.4500000000000003E-2</c:v>
                </c:pt>
                <c:pt idx="325">
                  <c:v>4.5999999999999999E-3</c:v>
                </c:pt>
                <c:pt idx="326">
                  <c:v>5.11E-2</c:v>
                </c:pt>
                <c:pt idx="327">
                  <c:v>9.1000000000000004E-3</c:v>
                </c:pt>
                <c:pt idx="328">
                  <c:v>-9.5999999999999992E-3</c:v>
                </c:pt>
                <c:pt idx="329">
                  <c:v>-1.6400000000000001E-2</c:v>
                </c:pt>
                <c:pt idx="330">
                  <c:v>-4.1000000000000003E-3</c:v>
                </c:pt>
                <c:pt idx="331">
                  <c:v>9.7000000000000003E-3</c:v>
                </c:pt>
                <c:pt idx="332">
                  <c:v>3.6499999999999998E-2</c:v>
                </c:pt>
                <c:pt idx="333">
                  <c:v>1.29E-2</c:v>
                </c:pt>
                <c:pt idx="334">
                  <c:v>2.24E-2</c:v>
                </c:pt>
                <c:pt idx="335">
                  <c:v>-3.8699999999999998E-2</c:v>
                </c:pt>
                <c:pt idx="336">
                  <c:v>-2.75E-2</c:v>
                </c:pt>
                <c:pt idx="337">
                  <c:v>3.0099999999999998E-2</c:v>
                </c:pt>
                <c:pt idx="338">
                  <c:v>-1.26E-2</c:v>
                </c:pt>
                <c:pt idx="339">
                  <c:v>-1.66E-2</c:v>
                </c:pt>
                <c:pt idx="340">
                  <c:v>-1.55E-2</c:v>
                </c:pt>
                <c:pt idx="341">
                  <c:v>2.1000000000000001E-2</c:v>
                </c:pt>
                <c:pt idx="342">
                  <c:v>8.0000000000000002E-3</c:v>
                </c:pt>
                <c:pt idx="343">
                  <c:v>1.5299999999999999E-2</c:v>
                </c:pt>
                <c:pt idx="344">
                  <c:v>6.1000000000000004E-3</c:v>
                </c:pt>
                <c:pt idx="345">
                  <c:v>1.0999999999999999E-2</c:v>
                </c:pt>
                <c:pt idx="346">
                  <c:v>-2.3400000000000001E-2</c:v>
                </c:pt>
                <c:pt idx="347">
                  <c:v>-2.2499999999999999E-2</c:v>
                </c:pt>
                <c:pt idx="348">
                  <c:v>1.7299999999999999E-2</c:v>
                </c:pt>
                <c:pt idx="349">
                  <c:v>-3.4799999999999998E-2</c:v>
                </c:pt>
                <c:pt idx="350">
                  <c:v>-1.7399999999999999E-2</c:v>
                </c:pt>
                <c:pt idx="351">
                  <c:v>-3.7199999999999997E-2</c:v>
                </c:pt>
                <c:pt idx="352">
                  <c:v>-4.4400000000000002E-2</c:v>
                </c:pt>
                <c:pt idx="353">
                  <c:v>-1.89E-2</c:v>
                </c:pt>
                <c:pt idx="354">
                  <c:v>4.2700000000000002E-2</c:v>
                </c:pt>
                <c:pt idx="355">
                  <c:v>2.53E-2</c:v>
                </c:pt>
                <c:pt idx="356">
                  <c:v>1.1299999999999999E-2</c:v>
                </c:pt>
                <c:pt idx="357">
                  <c:v>-3.9300000000000002E-2</c:v>
                </c:pt>
                <c:pt idx="358">
                  <c:v>-8.6199999999999999E-2</c:v>
                </c:pt>
                <c:pt idx="359">
                  <c:v>-4.1000000000000003E-3</c:v>
                </c:pt>
                <c:pt idx="360">
                  <c:v>5.8299999999999998E-2</c:v>
                </c:pt>
                <c:pt idx="361">
                  <c:v>1.38E-2</c:v>
                </c:pt>
                <c:pt idx="362">
                  <c:v>-3.2500000000000001E-2</c:v>
                </c:pt>
                <c:pt idx="363">
                  <c:v>2.01E-2</c:v>
                </c:pt>
                <c:pt idx="364">
                  <c:v>1.37E-2</c:v>
                </c:pt>
                <c:pt idx="365">
                  <c:v>-3.2000000000000001E-2</c:v>
                </c:pt>
                <c:pt idx="366">
                  <c:v>3.4200000000000001E-2</c:v>
                </c:pt>
                <c:pt idx="367">
                  <c:v>3.5200000000000002E-2</c:v>
                </c:pt>
                <c:pt idx="368">
                  <c:v>1.5100000000000001E-2</c:v>
                </c:pt>
                <c:pt idx="369">
                  <c:v>-8.4500000000000006E-2</c:v>
                </c:pt>
                <c:pt idx="370">
                  <c:v>-4.2599999999999999E-2</c:v>
                </c:pt>
                <c:pt idx="371">
                  <c:v>1.34E-2</c:v>
                </c:pt>
                <c:pt idx="372">
                  <c:v>-1.06E-2</c:v>
                </c:pt>
                <c:pt idx="373">
                  <c:v>8.5000000000000006E-3</c:v>
                </c:pt>
                <c:pt idx="374">
                  <c:v>-2.18E-2</c:v>
                </c:pt>
                <c:pt idx="375">
                  <c:v>-9.7999999999999997E-3</c:v>
                </c:pt>
                <c:pt idx="376">
                  <c:v>-7.7000000000000002E-3</c:v>
                </c:pt>
                <c:pt idx="377">
                  <c:v>1.84E-2</c:v>
                </c:pt>
                <c:pt idx="378">
                  <c:v>-4.5999999999999999E-2</c:v>
                </c:pt>
                <c:pt idx="379">
                  <c:v>2.0199999999999999E-2</c:v>
                </c:pt>
                <c:pt idx="380">
                  <c:v>-2.6200000000000001E-2</c:v>
                </c:pt>
                <c:pt idx="381">
                  <c:v>2.0299999999999999E-2</c:v>
                </c:pt>
                <c:pt idx="382">
                  <c:v>9.7000000000000003E-3</c:v>
                </c:pt>
                <c:pt idx="383">
                  <c:v>1.7000000000000001E-2</c:v>
                </c:pt>
                <c:pt idx="384">
                  <c:v>-8.0000000000000002E-3</c:v>
                </c:pt>
                <c:pt idx="385">
                  <c:v>-1.6899999999999998E-2</c:v>
                </c:pt>
                <c:pt idx="386">
                  <c:v>-1.8200000000000001E-2</c:v>
                </c:pt>
                <c:pt idx="387">
                  <c:v>-5.7000000000000002E-3</c:v>
                </c:pt>
                <c:pt idx="388">
                  <c:v>-2.8199999999999999E-2</c:v>
                </c:pt>
                <c:pt idx="389">
                  <c:v>-2.5000000000000001E-3</c:v>
                </c:pt>
                <c:pt idx="390">
                  <c:v>-4.9700000000000001E-2</c:v>
                </c:pt>
                <c:pt idx="391">
                  <c:v>5.7200000000000001E-2</c:v>
                </c:pt>
                <c:pt idx="392">
                  <c:v>-2.1600000000000001E-2</c:v>
                </c:pt>
                <c:pt idx="393">
                  <c:v>4.8599999999999997E-2</c:v>
                </c:pt>
                <c:pt idx="394">
                  <c:v>-5.21E-2</c:v>
                </c:pt>
                <c:pt idx="395">
                  <c:v>4.7100000000000003E-2</c:v>
                </c:pt>
                <c:pt idx="396">
                  <c:v>-5.1799999999999999E-2</c:v>
                </c:pt>
                <c:pt idx="397">
                  <c:v>5.6599999999999998E-2</c:v>
                </c:pt>
                <c:pt idx="398">
                  <c:v>-4.8999999999999998E-3</c:v>
                </c:pt>
                <c:pt idx="399">
                  <c:v>1.2699999999999999E-2</c:v>
                </c:pt>
                <c:pt idx="400">
                  <c:v>-1.11E-2</c:v>
                </c:pt>
                <c:pt idx="401">
                  <c:v>-2.3400000000000001E-2</c:v>
                </c:pt>
                <c:pt idx="402">
                  <c:v>-1.26E-2</c:v>
                </c:pt>
                <c:pt idx="403">
                  <c:v>1.26E-2</c:v>
                </c:pt>
                <c:pt idx="404">
                  <c:v>4.5900000000000003E-2</c:v>
                </c:pt>
                <c:pt idx="405">
                  <c:v>8.5000000000000006E-3</c:v>
                </c:pt>
                <c:pt idx="406">
                  <c:v>-1.38E-2</c:v>
                </c:pt>
                <c:pt idx="407">
                  <c:v>6.6E-3</c:v>
                </c:pt>
                <c:pt idx="408">
                  <c:v>-3.3700000000000001E-2</c:v>
                </c:pt>
                <c:pt idx="409">
                  <c:v>-4.1000000000000003E-3</c:v>
                </c:pt>
                <c:pt idx="410">
                  <c:v>1.8E-3</c:v>
                </c:pt>
                <c:pt idx="411">
                  <c:v>-1.23E-2</c:v>
                </c:pt>
                <c:pt idx="412">
                  <c:v>4.0000000000000001E-3</c:v>
                </c:pt>
                <c:pt idx="413">
                  <c:v>8.8000000000000005E-3</c:v>
                </c:pt>
                <c:pt idx="414">
                  <c:v>7.7000000000000002E-3</c:v>
                </c:pt>
                <c:pt idx="415">
                  <c:v>5.3E-3</c:v>
                </c:pt>
                <c:pt idx="416">
                  <c:v>-1.7600000000000001E-2</c:v>
                </c:pt>
                <c:pt idx="417">
                  <c:v>4.4999999999999997E-3</c:v>
                </c:pt>
                <c:pt idx="418">
                  <c:v>9.1000000000000004E-3</c:v>
                </c:pt>
                <c:pt idx="419">
                  <c:v>-9.7999999999999997E-3</c:v>
                </c:pt>
                <c:pt idx="420">
                  <c:v>8.6999999999999994E-3</c:v>
                </c:pt>
                <c:pt idx="421">
                  <c:v>1.44E-2</c:v>
                </c:pt>
                <c:pt idx="422">
                  <c:v>-2.07E-2</c:v>
                </c:pt>
                <c:pt idx="423">
                  <c:v>3.2599999999999997E-2</c:v>
                </c:pt>
                <c:pt idx="424">
                  <c:v>-6.4000000000000003E-3</c:v>
                </c:pt>
                <c:pt idx="425">
                  <c:v>7.0000000000000001E-3</c:v>
                </c:pt>
                <c:pt idx="426">
                  <c:v>4.48E-2</c:v>
                </c:pt>
                <c:pt idx="427">
                  <c:v>-1.2800000000000001E-2</c:v>
                </c:pt>
                <c:pt idx="428">
                  <c:v>-1.5100000000000001E-2</c:v>
                </c:pt>
                <c:pt idx="429">
                  <c:v>-1.37E-2</c:v>
                </c:pt>
                <c:pt idx="430">
                  <c:v>-1E-3</c:v>
                </c:pt>
                <c:pt idx="431">
                  <c:v>-1.6299999999999999E-2</c:v>
                </c:pt>
                <c:pt idx="432">
                  <c:v>2.3999999999999998E-3</c:v>
                </c:pt>
                <c:pt idx="433">
                  <c:v>1.21E-2</c:v>
                </c:pt>
                <c:pt idx="434">
                  <c:v>-3.2399999999999998E-2</c:v>
                </c:pt>
                <c:pt idx="435">
                  <c:v>-1.7899999999999999E-2</c:v>
                </c:pt>
                <c:pt idx="436">
                  <c:v>-2.0899999999999998E-2</c:v>
                </c:pt>
                <c:pt idx="437">
                  <c:v>-3.8600000000000002E-2</c:v>
                </c:pt>
                <c:pt idx="438">
                  <c:v>-9.9000000000000008E-3</c:v>
                </c:pt>
                <c:pt idx="439">
                  <c:v>-0.02</c:v>
                </c:pt>
                <c:pt idx="440">
                  <c:v>-6.4000000000000003E-3</c:v>
                </c:pt>
                <c:pt idx="441">
                  <c:v>-1.66E-2</c:v>
                </c:pt>
                <c:pt idx="442">
                  <c:v>2.5600000000000001E-2</c:v>
                </c:pt>
                <c:pt idx="443">
                  <c:v>-1.5599999999999999E-2</c:v>
                </c:pt>
                <c:pt idx="444">
                  <c:v>-1.8200000000000001E-2</c:v>
                </c:pt>
                <c:pt idx="445">
                  <c:v>1.3299999999999999E-2</c:v>
                </c:pt>
                <c:pt idx="446">
                  <c:v>-4.4699999999999997E-2</c:v>
                </c:pt>
                <c:pt idx="447">
                  <c:v>1.66E-2</c:v>
                </c:pt>
                <c:pt idx="448">
                  <c:v>-2.1299999999999999E-2</c:v>
                </c:pt>
                <c:pt idx="449">
                  <c:v>-6.1000000000000004E-3</c:v>
                </c:pt>
                <c:pt idx="450">
                  <c:v>8.8999999999999999E-3</c:v>
                </c:pt>
                <c:pt idx="451">
                  <c:v>-2.92E-2</c:v>
                </c:pt>
                <c:pt idx="452">
                  <c:v>4.4000000000000003E-3</c:v>
                </c:pt>
                <c:pt idx="453">
                  <c:v>2.8500000000000001E-2</c:v>
                </c:pt>
                <c:pt idx="454">
                  <c:v>4.7000000000000002E-3</c:v>
                </c:pt>
                <c:pt idx="455">
                  <c:v>-2.3599999999999999E-2</c:v>
                </c:pt>
                <c:pt idx="456">
                  <c:v>-1.1900000000000001E-2</c:v>
                </c:pt>
                <c:pt idx="457">
                  <c:v>2.8199999999999999E-2</c:v>
                </c:pt>
                <c:pt idx="458">
                  <c:v>-2.3800000000000002E-2</c:v>
                </c:pt>
                <c:pt idx="459">
                  <c:v>-2.8400000000000002E-2</c:v>
                </c:pt>
                <c:pt idx="460">
                  <c:v>2.75E-2</c:v>
                </c:pt>
                <c:pt idx="461">
                  <c:v>3.0000000000000001E-3</c:v>
                </c:pt>
                <c:pt idx="462">
                  <c:v>-4.0399999999999998E-2</c:v>
                </c:pt>
                <c:pt idx="463">
                  <c:v>-2.5999999999999999E-2</c:v>
                </c:pt>
                <c:pt idx="464">
                  <c:v>-2.58E-2</c:v>
                </c:pt>
                <c:pt idx="465">
                  <c:v>2.3999999999999998E-3</c:v>
                </c:pt>
                <c:pt idx="466">
                  <c:v>-4.7899999999999998E-2</c:v>
                </c:pt>
                <c:pt idx="467">
                  <c:v>-2.8299999999999999E-2</c:v>
                </c:pt>
                <c:pt idx="468">
                  <c:v>-1.7600000000000001E-2</c:v>
                </c:pt>
                <c:pt idx="469">
                  <c:v>2.6200000000000001E-2</c:v>
                </c:pt>
                <c:pt idx="470">
                  <c:v>-5.6399999999999999E-2</c:v>
                </c:pt>
                <c:pt idx="471">
                  <c:v>-1.77E-2</c:v>
                </c:pt>
                <c:pt idx="472">
                  <c:v>-8.6999999999999994E-3</c:v>
                </c:pt>
                <c:pt idx="473">
                  <c:v>-6.13E-2</c:v>
                </c:pt>
                <c:pt idx="474">
                  <c:v>1.32E-2</c:v>
                </c:pt>
                <c:pt idx="475">
                  <c:v>8.3199999999999996E-2</c:v>
                </c:pt>
                <c:pt idx="476">
                  <c:v>-4.5999999999999999E-3</c:v>
                </c:pt>
                <c:pt idx="477">
                  <c:v>-4.8999999999999998E-3</c:v>
                </c:pt>
                <c:pt idx="478">
                  <c:v>-3.1800000000000002E-2</c:v>
                </c:pt>
                <c:pt idx="479">
                  <c:v>0.107</c:v>
                </c:pt>
                <c:pt idx="480">
                  <c:v>5.4100000000000002E-2</c:v>
                </c:pt>
                <c:pt idx="481">
                  <c:v>-6.6199999999999995E-2</c:v>
                </c:pt>
                <c:pt idx="482">
                  <c:v>6.0000000000000001E-3</c:v>
                </c:pt>
                <c:pt idx="483">
                  <c:v>-5.8299999999999998E-2</c:v>
                </c:pt>
                <c:pt idx="484">
                  <c:v>7.5600000000000001E-2</c:v>
                </c:pt>
                <c:pt idx="485">
                  <c:v>-1.17E-2</c:v>
                </c:pt>
                <c:pt idx="486">
                  <c:v>-8.09E-2</c:v>
                </c:pt>
                <c:pt idx="487">
                  <c:v>-1.5900000000000001E-2</c:v>
                </c:pt>
                <c:pt idx="488">
                  <c:v>1.9099999999999999E-2</c:v>
                </c:pt>
                <c:pt idx="489">
                  <c:v>3.8300000000000001E-2</c:v>
                </c:pt>
                <c:pt idx="490">
                  <c:v>-4.6699999999999998E-2</c:v>
                </c:pt>
                <c:pt idx="491">
                  <c:v>5.2900000000000003E-2</c:v>
                </c:pt>
                <c:pt idx="492">
                  <c:v>3.5900000000000001E-2</c:v>
                </c:pt>
                <c:pt idx="493">
                  <c:v>-3.3099999999999997E-2</c:v>
                </c:pt>
                <c:pt idx="494">
                  <c:v>-3.3E-3</c:v>
                </c:pt>
                <c:pt idx="495">
                  <c:v>3.4299999999999997E-2</c:v>
                </c:pt>
                <c:pt idx="496">
                  <c:v>-1.52E-2</c:v>
                </c:pt>
                <c:pt idx="497">
                  <c:v>-4.2500000000000003E-2</c:v>
                </c:pt>
                <c:pt idx="498">
                  <c:v>-2.7699999999999999E-2</c:v>
                </c:pt>
                <c:pt idx="499">
                  <c:v>7.6E-3</c:v>
                </c:pt>
                <c:pt idx="500">
                  <c:v>-1.55E-2</c:v>
                </c:pt>
                <c:pt idx="501">
                  <c:v>4.58E-2</c:v>
                </c:pt>
                <c:pt idx="502">
                  <c:v>-2.5499999999999998E-2</c:v>
                </c:pt>
                <c:pt idx="503">
                  <c:v>-3.2899999999999999E-2</c:v>
                </c:pt>
                <c:pt idx="504">
                  <c:v>3.3399999999999999E-2</c:v>
                </c:pt>
                <c:pt idx="505">
                  <c:v>2.5700000000000001E-2</c:v>
                </c:pt>
                <c:pt idx="506">
                  <c:v>1.2999999999999999E-2</c:v>
                </c:pt>
                <c:pt idx="507">
                  <c:v>-2.3900000000000001E-2</c:v>
                </c:pt>
                <c:pt idx="508">
                  <c:v>2.86E-2</c:v>
                </c:pt>
                <c:pt idx="509">
                  <c:v>-4.6600000000000003E-2</c:v>
                </c:pt>
                <c:pt idx="510">
                  <c:v>3.5000000000000003E-2</c:v>
                </c:pt>
                <c:pt idx="511">
                  <c:v>-6.9999999999999999E-4</c:v>
                </c:pt>
                <c:pt idx="512">
                  <c:v>-9.8000000000000004E-2</c:v>
                </c:pt>
                <c:pt idx="513">
                  <c:v>1.5900000000000001E-2</c:v>
                </c:pt>
                <c:pt idx="514">
                  <c:v>4.7100000000000003E-2</c:v>
                </c:pt>
                <c:pt idx="515">
                  <c:v>4.7300000000000002E-2</c:v>
                </c:pt>
                <c:pt idx="516">
                  <c:v>-9.7999999999999997E-3</c:v>
                </c:pt>
                <c:pt idx="517">
                  <c:v>7.5499999999999998E-2</c:v>
                </c:pt>
                <c:pt idx="518">
                  <c:v>7.1999999999999998E-3</c:v>
                </c:pt>
                <c:pt idx="519">
                  <c:v>6.83E-2</c:v>
                </c:pt>
                <c:pt idx="520">
                  <c:v>9.1000000000000004E-3</c:v>
                </c:pt>
                <c:pt idx="521">
                  <c:v>-9.35E-2</c:v>
                </c:pt>
                <c:pt idx="522">
                  <c:v>-2.01E-2</c:v>
                </c:pt>
                <c:pt idx="523">
                  <c:v>-3.5799999999999998E-2</c:v>
                </c:pt>
                <c:pt idx="524">
                  <c:v>2.06E-2</c:v>
                </c:pt>
                <c:pt idx="525">
                  <c:v>3.8600000000000002E-2</c:v>
                </c:pt>
                <c:pt idx="526">
                  <c:v>3.8100000000000002E-2</c:v>
                </c:pt>
                <c:pt idx="527">
                  <c:v>-3.2099999999999997E-2</c:v>
                </c:pt>
                <c:pt idx="528">
                  <c:v>-0.12559999999999999</c:v>
                </c:pt>
                <c:pt idx="529">
                  <c:v>-3.85E-2</c:v>
                </c:pt>
                <c:pt idx="530">
                  <c:v>-7.9799999999999996E-2</c:v>
                </c:pt>
                <c:pt idx="531">
                  <c:v>-5.1999999999999998E-3</c:v>
                </c:pt>
                <c:pt idx="532">
                  <c:v>-0.1996</c:v>
                </c:pt>
                <c:pt idx="533">
                  <c:v>0.13919999999999999</c:v>
                </c:pt>
                <c:pt idx="534">
                  <c:v>0.21079999999999999</c:v>
                </c:pt>
                <c:pt idx="535">
                  <c:v>-0.1113</c:v>
                </c:pt>
                <c:pt idx="536">
                  <c:v>-6.6699999999999995E-2</c:v>
                </c:pt>
                <c:pt idx="537">
                  <c:v>3.4799999999999998E-2</c:v>
                </c:pt>
                <c:pt idx="538">
                  <c:v>2.4799999999999999E-2</c:v>
                </c:pt>
                <c:pt idx="539">
                  <c:v>4.2200000000000001E-2</c:v>
                </c:pt>
                <c:pt idx="540">
                  <c:v>-5.4899999999999997E-2</c:v>
                </c:pt>
                <c:pt idx="541">
                  <c:v>-6.1699999999999998E-2</c:v>
                </c:pt>
                <c:pt idx="542">
                  <c:v>2.8400000000000002E-2</c:v>
                </c:pt>
                <c:pt idx="543">
                  <c:v>-5.5500000000000001E-2</c:v>
                </c:pt>
                <c:pt idx="544">
                  <c:v>3.3099999999999997E-2</c:v>
                </c:pt>
                <c:pt idx="545">
                  <c:v>3.6400000000000002E-2</c:v>
                </c:pt>
                <c:pt idx="546">
                  <c:v>2.63E-2</c:v>
                </c:pt>
                <c:pt idx="547">
                  <c:v>0.1132</c:v>
                </c:pt>
                <c:pt idx="548">
                  <c:v>-5.6399999999999999E-2</c:v>
                </c:pt>
                <c:pt idx="549">
                  <c:v>2.9399999999999999E-2</c:v>
                </c:pt>
                <c:pt idx="550">
                  <c:v>-6.3100000000000003E-2</c:v>
                </c:pt>
                <c:pt idx="551">
                  <c:v>-5.8900000000000001E-2</c:v>
                </c:pt>
                <c:pt idx="552">
                  <c:v>-4.1000000000000003E-3</c:v>
                </c:pt>
                <c:pt idx="553">
                  <c:v>-5.1299999999999998E-2</c:v>
                </c:pt>
                <c:pt idx="554">
                  <c:v>7.2099999999999997E-2</c:v>
                </c:pt>
                <c:pt idx="555">
                  <c:v>-6.7699999999999996E-2</c:v>
                </c:pt>
                <c:pt idx="556">
                  <c:v>7.6999999999999999E-2</c:v>
                </c:pt>
                <c:pt idx="557">
                  <c:v>-5.2999999999999999E-2</c:v>
                </c:pt>
                <c:pt idx="558">
                  <c:v>-5.6300000000000003E-2</c:v>
                </c:pt>
                <c:pt idx="559">
                  <c:v>-2.6700000000000002E-2</c:v>
                </c:pt>
                <c:pt idx="560">
                  <c:v>-0.1153</c:v>
                </c:pt>
                <c:pt idx="561">
                  <c:v>-9.3899999999999997E-2</c:v>
                </c:pt>
                <c:pt idx="562">
                  <c:v>5.7799999999999997E-2</c:v>
                </c:pt>
                <c:pt idx="563">
                  <c:v>-1.4E-3</c:v>
                </c:pt>
                <c:pt idx="564">
                  <c:v>0.11119999999999999</c:v>
                </c:pt>
                <c:pt idx="565">
                  <c:v>0</c:v>
                </c:pt>
                <c:pt idx="566">
                  <c:v>1.8800000000000001E-2</c:v>
                </c:pt>
                <c:pt idx="567">
                  <c:v>-0.1343</c:v>
                </c:pt>
                <c:pt idx="568">
                  <c:v>5.21E-2</c:v>
                </c:pt>
                <c:pt idx="569">
                  <c:v>3.5000000000000001E-3</c:v>
                </c:pt>
                <c:pt idx="570">
                  <c:v>8.6E-3</c:v>
                </c:pt>
                <c:pt idx="571">
                  <c:v>9.64E-2</c:v>
                </c:pt>
                <c:pt idx="572">
                  <c:v>8.7099999999999997E-2</c:v>
                </c:pt>
                <c:pt idx="573">
                  <c:v>3.4799999999999998E-2</c:v>
                </c:pt>
                <c:pt idx="574">
                  <c:v>-2.53E-2</c:v>
                </c:pt>
                <c:pt idx="575">
                  <c:v>1.29E-2</c:v>
                </c:pt>
                <c:pt idx="576">
                  <c:v>6.9099999999999995E-2</c:v>
                </c:pt>
                <c:pt idx="577">
                  <c:v>-3.6999999999999998E-2</c:v>
                </c:pt>
                <c:pt idx="578">
                  <c:v>0.1143</c:v>
                </c:pt>
                <c:pt idx="579">
                  <c:v>-1.0200000000000001E-2</c:v>
                </c:pt>
                <c:pt idx="580">
                  <c:v>-6.7000000000000004E-2</c:v>
                </c:pt>
                <c:pt idx="581">
                  <c:v>-2.46E-2</c:v>
                </c:pt>
                <c:pt idx="582">
                  <c:v>-6.5299999999999997E-2</c:v>
                </c:pt>
                <c:pt idx="583">
                  <c:v>-8.8999999999999999E-3</c:v>
                </c:pt>
                <c:pt idx="584">
                  <c:v>-4.0000000000000002E-4</c:v>
                </c:pt>
                <c:pt idx="585">
                  <c:v>0</c:v>
                </c:pt>
                <c:pt idx="586">
                  <c:v>2E-3</c:v>
                </c:pt>
                <c:pt idx="587">
                  <c:v>-2.2800000000000001E-2</c:v>
                </c:pt>
                <c:pt idx="588">
                  <c:v>7.3200000000000001E-2</c:v>
                </c:pt>
                <c:pt idx="589">
                  <c:v>5.67E-2</c:v>
                </c:pt>
                <c:pt idx="590">
                  <c:v>0</c:v>
                </c:pt>
                <c:pt idx="591">
                  <c:v>3.6799999999999999E-2</c:v>
                </c:pt>
                <c:pt idx="592">
                  <c:v>2.1499999999999998E-2</c:v>
                </c:pt>
                <c:pt idx="593">
                  <c:v>1.43E-2</c:v>
                </c:pt>
                <c:pt idx="594">
                  <c:v>-8.9999999999999993E-3</c:v>
                </c:pt>
                <c:pt idx="595">
                  <c:v>-6.4199999999999993E-2</c:v>
                </c:pt>
                <c:pt idx="596">
                  <c:v>-7.2300000000000003E-2</c:v>
                </c:pt>
                <c:pt idx="597">
                  <c:v>1.9699999999999999E-2</c:v>
                </c:pt>
                <c:pt idx="598">
                  <c:v>-3.9100000000000003E-2</c:v>
                </c:pt>
                <c:pt idx="599">
                  <c:v>9.4999999999999998E-3</c:v>
                </c:pt>
                <c:pt idx="600">
                  <c:v>-0.10299999999999999</c:v>
                </c:pt>
                <c:pt idx="601">
                  <c:v>5.9299999999999999E-2</c:v>
                </c:pt>
                <c:pt idx="602">
                  <c:v>-5.7999999999999996E-3</c:v>
                </c:pt>
                <c:pt idx="603">
                  <c:v>6.3299999999999995E-2</c:v>
                </c:pt>
                <c:pt idx="604">
                  <c:v>1.8800000000000001E-2</c:v>
                </c:pt>
                <c:pt idx="605">
                  <c:v>-4.2700000000000002E-2</c:v>
                </c:pt>
                <c:pt idx="606">
                  <c:v>-8.9999999999999998E-4</c:v>
                </c:pt>
                <c:pt idx="607">
                  <c:v>-4.2700000000000002E-2</c:v>
                </c:pt>
                <c:pt idx="608">
                  <c:v>6.3799999999999996E-2</c:v>
                </c:pt>
                <c:pt idx="609">
                  <c:v>6.3E-3</c:v>
                </c:pt>
                <c:pt idx="610">
                  <c:v>4.9500000000000002E-2</c:v>
                </c:pt>
                <c:pt idx="611">
                  <c:v>4.2799999999999998E-2</c:v>
                </c:pt>
                <c:pt idx="612">
                  <c:v>1.9199999999999998E-2</c:v>
                </c:pt>
                <c:pt idx="613">
                  <c:v>-1.78E-2</c:v>
                </c:pt>
                <c:pt idx="614">
                  <c:v>-4.0500000000000001E-2</c:v>
                </c:pt>
                <c:pt idx="615">
                  <c:v>-5.4999999999999997E-3</c:v>
                </c:pt>
                <c:pt idx="616">
                  <c:v>-1.8800000000000001E-2</c:v>
                </c:pt>
                <c:pt idx="617">
                  <c:v>-2.6499999999999999E-2</c:v>
                </c:pt>
                <c:pt idx="618">
                  <c:v>-5.8999999999999999E-3</c:v>
                </c:pt>
                <c:pt idx="619">
                  <c:v>-5.3699999999999998E-2</c:v>
                </c:pt>
                <c:pt idx="620">
                  <c:v>2.46E-2</c:v>
                </c:pt>
                <c:pt idx="621">
                  <c:v>-9.2100000000000001E-2</c:v>
                </c:pt>
                <c:pt idx="622">
                  <c:v>1.54E-2</c:v>
                </c:pt>
                <c:pt idx="623">
                  <c:v>-2.3E-3</c:v>
                </c:pt>
                <c:pt idx="624">
                  <c:v>4.0000000000000001E-3</c:v>
                </c:pt>
                <c:pt idx="625">
                  <c:v>-1.8599999999999998E-2</c:v>
                </c:pt>
                <c:pt idx="626">
                  <c:v>-4.6300000000000001E-2</c:v>
                </c:pt>
                <c:pt idx="627">
                  <c:v>-2.3099999999999999E-2</c:v>
                </c:pt>
                <c:pt idx="628">
                  <c:v>1.9300000000000001E-2</c:v>
                </c:pt>
                <c:pt idx="629">
                  <c:v>-3.5099999999999999E-2</c:v>
                </c:pt>
                <c:pt idx="630">
                  <c:v>-1.11E-2</c:v>
                </c:pt>
                <c:pt idx="631">
                  <c:v>3.4599999999999999E-2</c:v>
                </c:pt>
                <c:pt idx="632">
                  <c:v>-1.1999999999999999E-3</c:v>
                </c:pt>
                <c:pt idx="633">
                  <c:v>3.2599999999999997E-2</c:v>
                </c:pt>
                <c:pt idx="634">
                  <c:v>-2.1000000000000001E-2</c:v>
                </c:pt>
                <c:pt idx="635">
                  <c:v>-0.04</c:v>
                </c:pt>
                <c:pt idx="636">
                  <c:v>9.0399999999999994E-2</c:v>
                </c:pt>
                <c:pt idx="637">
                  <c:v>6.8500000000000005E-2</c:v>
                </c:pt>
                <c:pt idx="638">
                  <c:v>-7.9399999999999998E-2</c:v>
                </c:pt>
                <c:pt idx="639">
                  <c:v>-2.5899999999999999E-2</c:v>
                </c:pt>
                <c:pt idx="640">
                  <c:v>6.4500000000000002E-2</c:v>
                </c:pt>
                <c:pt idx="641">
                  <c:v>-5.7599999999999998E-2</c:v>
                </c:pt>
                <c:pt idx="642">
                  <c:v>-1.8700000000000001E-2</c:v>
                </c:pt>
                <c:pt idx="643">
                  <c:v>1.8100000000000002E-2</c:v>
                </c:pt>
                <c:pt idx="644">
                  <c:v>-1.14E-2</c:v>
                </c:pt>
                <c:pt idx="645">
                  <c:v>-6.4899999999999999E-2</c:v>
                </c:pt>
                <c:pt idx="646">
                  <c:v>1.24E-2</c:v>
                </c:pt>
                <c:pt idx="647">
                  <c:v>5.0900000000000001E-2</c:v>
                </c:pt>
                <c:pt idx="648">
                  <c:v>3.1399999999999997E-2</c:v>
                </c:pt>
                <c:pt idx="649">
                  <c:v>3.6200000000000003E-2</c:v>
                </c:pt>
                <c:pt idx="650">
                  <c:v>2.5000000000000001E-3</c:v>
                </c:pt>
                <c:pt idx="651">
                  <c:v>-1.95E-2</c:v>
                </c:pt>
                <c:pt idx="652">
                  <c:v>1.7399999999999999E-2</c:v>
                </c:pt>
                <c:pt idx="653">
                  <c:v>3.5099999999999999E-2</c:v>
                </c:pt>
                <c:pt idx="654">
                  <c:v>0</c:v>
                </c:pt>
                <c:pt idx="655">
                  <c:v>7.9500000000000001E-2</c:v>
                </c:pt>
                <c:pt idx="656">
                  <c:v>-2.0500000000000001E-2</c:v>
                </c:pt>
                <c:pt idx="657">
                  <c:v>1.9599999999999999E-2</c:v>
                </c:pt>
                <c:pt idx="658">
                  <c:v>-1.72E-2</c:v>
                </c:pt>
                <c:pt idx="659">
                  <c:v>5.8999999999999999E-3</c:v>
                </c:pt>
                <c:pt idx="660">
                  <c:v>-7.6700000000000004E-2</c:v>
                </c:pt>
                <c:pt idx="661">
                  <c:v>7.6499999999999999E-2</c:v>
                </c:pt>
                <c:pt idx="662">
                  <c:v>5.0000000000000001E-4</c:v>
                </c:pt>
                <c:pt idx="663">
                  <c:v>8.9499999999999996E-2</c:v>
                </c:pt>
                <c:pt idx="664">
                  <c:v>-2.35E-2</c:v>
                </c:pt>
                <c:pt idx="665">
                  <c:v>8.0999999999999996E-3</c:v>
                </c:pt>
                <c:pt idx="666">
                  <c:v>-1.04E-2</c:v>
                </c:pt>
                <c:pt idx="667">
                  <c:v>2.93E-2</c:v>
                </c:pt>
                <c:pt idx="668">
                  <c:v>-9.7999999999999997E-3</c:v>
                </c:pt>
                <c:pt idx="669">
                  <c:v>-6.0000000000000001E-3</c:v>
                </c:pt>
                <c:pt idx="670">
                  <c:v>1.1299999999999999E-2</c:v>
                </c:pt>
                <c:pt idx="671">
                  <c:v>5.8999999999999999E-3</c:v>
                </c:pt>
                <c:pt idx="672">
                  <c:v>3.1699999999999999E-2</c:v>
                </c:pt>
                <c:pt idx="673">
                  <c:v>-8.3900000000000002E-2</c:v>
                </c:pt>
                <c:pt idx="674">
                  <c:v>4.9799999999999997E-2</c:v>
                </c:pt>
                <c:pt idx="675">
                  <c:v>-3.0200000000000001E-2</c:v>
                </c:pt>
                <c:pt idx="676">
                  <c:v>-2.46E-2</c:v>
                </c:pt>
                <c:pt idx="677">
                  <c:v>-1.2999999999999999E-3</c:v>
                </c:pt>
                <c:pt idx="678">
                  <c:v>2.9899999999999999E-2</c:v>
                </c:pt>
                <c:pt idx="679">
                  <c:v>2.5000000000000001E-3</c:v>
                </c:pt>
                <c:pt idx="680">
                  <c:v>5.9299999999999999E-2</c:v>
                </c:pt>
                <c:pt idx="681">
                  <c:v>1.47E-2</c:v>
                </c:pt>
                <c:pt idx="682">
                  <c:v>-4.1599999999999998E-2</c:v>
                </c:pt>
                <c:pt idx="683">
                  <c:v>7.17E-2</c:v>
                </c:pt>
                <c:pt idx="684">
                  <c:v>8.6E-3</c:v>
                </c:pt>
                <c:pt idx="685">
                  <c:v>0</c:v>
                </c:pt>
                <c:pt idx="686">
                  <c:v>6.8099999999999994E-2</c:v>
                </c:pt>
                <c:pt idx="687">
                  <c:v>-4.9099999999999998E-2</c:v>
                </c:pt>
                <c:pt idx="688">
                  <c:v>4.2599999999999999E-2</c:v>
                </c:pt>
                <c:pt idx="689">
                  <c:v>2.53E-2</c:v>
                </c:pt>
                <c:pt idx="690">
                  <c:v>1.8700000000000001E-2</c:v>
                </c:pt>
                <c:pt idx="691">
                  <c:v>-2.93E-2</c:v>
                </c:pt>
                <c:pt idx="692">
                  <c:v>-1.6199999999999999E-2</c:v>
                </c:pt>
                <c:pt idx="693">
                  <c:v>2.9499999999999998E-2</c:v>
                </c:pt>
                <c:pt idx="694">
                  <c:v>-3.15E-2</c:v>
                </c:pt>
                <c:pt idx="695">
                  <c:v>-2.7000000000000001E-3</c:v>
                </c:pt>
                <c:pt idx="696">
                  <c:v>3.3700000000000001E-2</c:v>
                </c:pt>
                <c:pt idx="697">
                  <c:v>-4.3799999999999999E-2</c:v>
                </c:pt>
                <c:pt idx="698">
                  <c:v>2E-3</c:v>
                </c:pt>
                <c:pt idx="699">
                  <c:v>-1E-3</c:v>
                </c:pt>
                <c:pt idx="700">
                  <c:v>-3.1800000000000002E-2</c:v>
                </c:pt>
                <c:pt idx="701">
                  <c:v>-1.4E-3</c:v>
                </c:pt>
                <c:pt idx="702">
                  <c:v>-3.8699999999999998E-2</c:v>
                </c:pt>
                <c:pt idx="703">
                  <c:v>2.3E-2</c:v>
                </c:pt>
                <c:pt idx="704">
                  <c:v>-3.2000000000000002E-3</c:v>
                </c:pt>
                <c:pt idx="705">
                  <c:v>-6.6600000000000006E-2</c:v>
                </c:pt>
                <c:pt idx="706">
                  <c:v>-1.1000000000000001E-3</c:v>
                </c:pt>
                <c:pt idx="707">
                  <c:v>-5.5999999999999999E-3</c:v>
                </c:pt>
                <c:pt idx="708">
                  <c:v>3.1199999999999999E-2</c:v>
                </c:pt>
                <c:pt idx="709">
                  <c:v>4.3999999999999997E-2</c:v>
                </c:pt>
                <c:pt idx="710">
                  <c:v>1.2200000000000001E-2</c:v>
                </c:pt>
                <c:pt idx="711">
                  <c:v>-3.2300000000000002E-2</c:v>
                </c:pt>
                <c:pt idx="712">
                  <c:v>-2.2000000000000001E-3</c:v>
                </c:pt>
                <c:pt idx="713">
                  <c:v>-3.3399999999999999E-2</c:v>
                </c:pt>
                <c:pt idx="714">
                  <c:v>2.52E-2</c:v>
                </c:pt>
                <c:pt idx="715">
                  <c:v>-3.7400000000000003E-2</c:v>
                </c:pt>
                <c:pt idx="716">
                  <c:v>-3.2300000000000002E-2</c:v>
                </c:pt>
                <c:pt idx="717">
                  <c:v>-1.7600000000000001E-2</c:v>
                </c:pt>
                <c:pt idx="718">
                  <c:v>1.66E-2</c:v>
                </c:pt>
                <c:pt idx="719">
                  <c:v>4.4699999999999997E-2</c:v>
                </c:pt>
                <c:pt idx="720">
                  <c:v>-1.46E-2</c:v>
                </c:pt>
                <c:pt idx="721">
                  <c:v>3.32E-2</c:v>
                </c:pt>
                <c:pt idx="722">
                  <c:v>-1.5E-3</c:v>
                </c:pt>
                <c:pt idx="723">
                  <c:v>-3.3999999999999998E-3</c:v>
                </c:pt>
                <c:pt idx="724">
                  <c:v>4.4999999999999997E-3</c:v>
                </c:pt>
                <c:pt idx="725">
                  <c:v>-2.24E-2</c:v>
                </c:pt>
                <c:pt idx="726">
                  <c:v>-1.4800000000000001E-2</c:v>
                </c:pt>
                <c:pt idx="727">
                  <c:v>4.1300000000000003E-2</c:v>
                </c:pt>
                <c:pt idx="728">
                  <c:v>8.6E-3</c:v>
                </c:pt>
                <c:pt idx="729">
                  <c:v>1.49E-2</c:v>
                </c:pt>
                <c:pt idx="730">
                  <c:v>7.4000000000000003E-3</c:v>
                </c:pt>
                <c:pt idx="731">
                  <c:v>-1.1000000000000001E-3</c:v>
                </c:pt>
                <c:pt idx="732">
                  <c:v>1.15E-2</c:v>
                </c:pt>
                <c:pt idx="733">
                  <c:v>-5.8999999999999999E-3</c:v>
                </c:pt>
                <c:pt idx="734">
                  <c:v>-1.6899999999999998E-2</c:v>
                </c:pt>
                <c:pt idx="735">
                  <c:v>3.09E-2</c:v>
                </c:pt>
                <c:pt idx="736">
                  <c:v>1.46E-2</c:v>
                </c:pt>
                <c:pt idx="737">
                  <c:v>-1.21E-2</c:v>
                </c:pt>
                <c:pt idx="738">
                  <c:v>3.27E-2</c:v>
                </c:pt>
                <c:pt idx="739">
                  <c:v>4.1999999999999997E-3</c:v>
                </c:pt>
                <c:pt idx="740">
                  <c:v>3.8E-3</c:v>
                </c:pt>
                <c:pt idx="741">
                  <c:v>2.7300000000000001E-2</c:v>
                </c:pt>
                <c:pt idx="742">
                  <c:v>-1.0500000000000001E-2</c:v>
                </c:pt>
                <c:pt idx="743">
                  <c:v>-1.4800000000000001E-2</c:v>
                </c:pt>
                <c:pt idx="744">
                  <c:v>-2.8299999999999999E-2</c:v>
                </c:pt>
                <c:pt idx="745">
                  <c:v>8.3999999999999995E-3</c:v>
                </c:pt>
                <c:pt idx="746">
                  <c:v>3.3E-3</c:v>
                </c:pt>
                <c:pt idx="747">
                  <c:v>2.0899999999999998E-2</c:v>
                </c:pt>
                <c:pt idx="748">
                  <c:v>-4.5999999999999999E-3</c:v>
                </c:pt>
                <c:pt idx="749">
                  <c:v>-1.6E-2</c:v>
                </c:pt>
                <c:pt idx="750">
                  <c:v>3.56E-2</c:v>
                </c:pt>
                <c:pt idx="751">
                  <c:v>-1.1000000000000001E-3</c:v>
                </c:pt>
                <c:pt idx="752">
                  <c:v>1.7600000000000001E-2</c:v>
                </c:pt>
                <c:pt idx="753">
                  <c:v>1.9E-3</c:v>
                </c:pt>
                <c:pt idx="754">
                  <c:v>2.5999999999999999E-3</c:v>
                </c:pt>
                <c:pt idx="755">
                  <c:v>1.6899999999999998E-2</c:v>
                </c:pt>
                <c:pt idx="756">
                  <c:v>3.2000000000000002E-3</c:v>
                </c:pt>
                <c:pt idx="757">
                  <c:v>7.4999999999999997E-3</c:v>
                </c:pt>
                <c:pt idx="758">
                  <c:v>6.9999999999999999E-4</c:v>
                </c:pt>
                <c:pt idx="759">
                  <c:v>-1.2800000000000001E-2</c:v>
                </c:pt>
                <c:pt idx="760">
                  <c:v>2.9399999999999999E-2</c:v>
                </c:pt>
                <c:pt idx="761">
                  <c:v>2.6700000000000002E-2</c:v>
                </c:pt>
                <c:pt idx="762">
                  <c:v>-1E-3</c:v>
                </c:pt>
                <c:pt idx="763">
                  <c:v>1.46E-2</c:v>
                </c:pt>
                <c:pt idx="764">
                  <c:v>1.2699999999999999E-2</c:v>
                </c:pt>
                <c:pt idx="765">
                  <c:v>-1.67E-2</c:v>
                </c:pt>
                <c:pt idx="766">
                  <c:v>-3.7000000000000002E-3</c:v>
                </c:pt>
                <c:pt idx="767">
                  <c:v>-2.18E-2</c:v>
                </c:pt>
                <c:pt idx="768">
                  <c:v>-3.1E-2</c:v>
                </c:pt>
                <c:pt idx="769">
                  <c:v>-6.0000000000000001E-3</c:v>
                </c:pt>
                <c:pt idx="770">
                  <c:v>2.75E-2</c:v>
                </c:pt>
                <c:pt idx="771">
                  <c:v>-6.9999999999999999E-4</c:v>
                </c:pt>
                <c:pt idx="772">
                  <c:v>-1.5299999999999999E-2</c:v>
                </c:pt>
                <c:pt idx="773">
                  <c:v>-3.9399999999999998E-2</c:v>
                </c:pt>
                <c:pt idx="774">
                  <c:v>4.4000000000000003E-3</c:v>
                </c:pt>
                <c:pt idx="775">
                  <c:v>2.1399999999999999E-2</c:v>
                </c:pt>
                <c:pt idx="776">
                  <c:v>-8.8000000000000005E-3</c:v>
                </c:pt>
                <c:pt idx="777">
                  <c:v>3.1600000000000003E-2</c:v>
                </c:pt>
                <c:pt idx="778">
                  <c:v>-1.3899999999999999E-2</c:v>
                </c:pt>
                <c:pt idx="779">
                  <c:v>-5.3E-3</c:v>
                </c:pt>
                <c:pt idx="780">
                  <c:v>8.8999999999999999E-3</c:v>
                </c:pt>
                <c:pt idx="781">
                  <c:v>0</c:v>
                </c:pt>
                <c:pt idx="782">
                  <c:v>4.3299999999999998E-2</c:v>
                </c:pt>
                <c:pt idx="783">
                  <c:v>1.18E-2</c:v>
                </c:pt>
                <c:pt idx="784">
                  <c:v>-1.0500000000000001E-2</c:v>
                </c:pt>
                <c:pt idx="785">
                  <c:v>-8.8999999999999999E-3</c:v>
                </c:pt>
                <c:pt idx="786">
                  <c:v>-4.1000000000000003E-3</c:v>
                </c:pt>
                <c:pt idx="787">
                  <c:v>-3.0999999999999999E-3</c:v>
                </c:pt>
                <c:pt idx="788">
                  <c:v>1.66E-2</c:v>
                </c:pt>
                <c:pt idx="789">
                  <c:v>-6.7999999999999996E-3</c:v>
                </c:pt>
                <c:pt idx="790">
                  <c:v>-3.3500000000000002E-2</c:v>
                </c:pt>
                <c:pt idx="791">
                  <c:v>-1.7000000000000001E-2</c:v>
                </c:pt>
                <c:pt idx="792">
                  <c:v>-2.7900000000000001E-2</c:v>
                </c:pt>
                <c:pt idx="793">
                  <c:v>1.4E-2</c:v>
                </c:pt>
                <c:pt idx="794">
                  <c:v>-8.1100000000000005E-2</c:v>
                </c:pt>
                <c:pt idx="795">
                  <c:v>-6.4999999999999997E-3</c:v>
                </c:pt>
                <c:pt idx="796">
                  <c:v>9.4000000000000004E-3</c:v>
                </c:pt>
                <c:pt idx="797">
                  <c:v>-1.5800000000000002E-2</c:v>
                </c:pt>
                <c:pt idx="798">
                  <c:v>1.6299999999999999E-2</c:v>
                </c:pt>
                <c:pt idx="799">
                  <c:v>3.6700000000000003E-2</c:v>
                </c:pt>
                <c:pt idx="800">
                  <c:v>2.06E-2</c:v>
                </c:pt>
                <c:pt idx="801">
                  <c:v>-2.5700000000000001E-2</c:v>
                </c:pt>
                <c:pt idx="802">
                  <c:v>4.0000000000000002E-4</c:v>
                </c:pt>
                <c:pt idx="803">
                  <c:v>-6.3E-3</c:v>
                </c:pt>
                <c:pt idx="804">
                  <c:v>-1.15E-2</c:v>
                </c:pt>
                <c:pt idx="805">
                  <c:v>-1.26E-2</c:v>
                </c:pt>
                <c:pt idx="806">
                  <c:v>-1.9E-3</c:v>
                </c:pt>
                <c:pt idx="807">
                  <c:v>-4.8999999999999998E-3</c:v>
                </c:pt>
                <c:pt idx="808">
                  <c:v>-3.8E-3</c:v>
                </c:pt>
                <c:pt idx="809">
                  <c:v>-3.0999999999999999E-3</c:v>
                </c:pt>
                <c:pt idx="810">
                  <c:v>1.5E-3</c:v>
                </c:pt>
                <c:pt idx="811">
                  <c:v>-3.0999999999999999E-3</c:v>
                </c:pt>
                <c:pt idx="812">
                  <c:v>-5.0000000000000001E-3</c:v>
                </c:pt>
                <c:pt idx="813">
                  <c:v>0</c:v>
                </c:pt>
                <c:pt idx="814">
                  <c:v>6.4000000000000003E-3</c:v>
                </c:pt>
                <c:pt idx="815">
                  <c:v>2.3999999999999998E-3</c:v>
                </c:pt>
                <c:pt idx="816">
                  <c:v>-4.7000000000000002E-3</c:v>
                </c:pt>
                <c:pt idx="817">
                  <c:v>-6.0000000000000001E-3</c:v>
                </c:pt>
                <c:pt idx="818">
                  <c:v>-1.7000000000000001E-2</c:v>
                </c:pt>
                <c:pt idx="819">
                  <c:v>-1.7399999999999999E-2</c:v>
                </c:pt>
                <c:pt idx="820">
                  <c:v>-8.5000000000000006E-3</c:v>
                </c:pt>
                <c:pt idx="821">
                  <c:v>-4.4999999999999997E-3</c:v>
                </c:pt>
                <c:pt idx="822">
                  <c:v>1.4999999999999999E-2</c:v>
                </c:pt>
                <c:pt idx="823">
                  <c:v>9.4999999999999998E-3</c:v>
                </c:pt>
                <c:pt idx="824">
                  <c:v>1.18E-2</c:v>
                </c:pt>
                <c:pt idx="825">
                  <c:v>2.3E-3</c:v>
                </c:pt>
                <c:pt idx="826">
                  <c:v>-6.6E-3</c:v>
                </c:pt>
                <c:pt idx="827">
                  <c:v>5.8999999999999999E-3</c:v>
                </c:pt>
                <c:pt idx="828">
                  <c:v>-4.7000000000000002E-3</c:v>
                </c:pt>
                <c:pt idx="829">
                  <c:v>6.7000000000000002E-3</c:v>
                </c:pt>
                <c:pt idx="830">
                  <c:v>-8.2000000000000007E-3</c:v>
                </c:pt>
                <c:pt idx="831">
                  <c:v>1.5900000000000001E-2</c:v>
                </c:pt>
                <c:pt idx="832">
                  <c:v>1.4500000000000001E-2</c:v>
                </c:pt>
                <c:pt idx="833">
                  <c:v>5.7999999999999996E-3</c:v>
                </c:pt>
                <c:pt idx="834">
                  <c:v>0</c:v>
                </c:pt>
                <c:pt idx="835">
                  <c:v>-4.1999999999999997E-3</c:v>
                </c:pt>
                <c:pt idx="836">
                  <c:v>-5.4000000000000003E-3</c:v>
                </c:pt>
                <c:pt idx="837">
                  <c:v>-1.1999999999999999E-3</c:v>
                </c:pt>
                <c:pt idx="838">
                  <c:v>1.1999999999999999E-3</c:v>
                </c:pt>
                <c:pt idx="839">
                  <c:v>-6.6E-3</c:v>
                </c:pt>
                <c:pt idx="840">
                  <c:v>1.0800000000000001E-2</c:v>
                </c:pt>
                <c:pt idx="841">
                  <c:v>4.5999999999999999E-3</c:v>
                </c:pt>
                <c:pt idx="842">
                  <c:v>2.7000000000000001E-3</c:v>
                </c:pt>
                <c:pt idx="843">
                  <c:v>6.4999999999999997E-3</c:v>
                </c:pt>
                <c:pt idx="844">
                  <c:v>7.1999999999999998E-3</c:v>
                </c:pt>
                <c:pt idx="845">
                  <c:v>0</c:v>
                </c:pt>
                <c:pt idx="846">
                  <c:v>-1.2200000000000001E-2</c:v>
                </c:pt>
                <c:pt idx="847">
                  <c:v>0</c:v>
                </c:pt>
                <c:pt idx="848">
                  <c:v>6.1999999999999998E-3</c:v>
                </c:pt>
                <c:pt idx="849">
                  <c:v>-3.5000000000000001E-3</c:v>
                </c:pt>
                <c:pt idx="850">
                  <c:v>-4.3499999999999997E-2</c:v>
                </c:pt>
                <c:pt idx="851">
                  <c:v>-3.5900000000000001E-2</c:v>
                </c:pt>
                <c:pt idx="852">
                  <c:v>6.3E-3</c:v>
                </c:pt>
                <c:pt idx="853">
                  <c:v>2.5000000000000001E-3</c:v>
                </c:pt>
                <c:pt idx="854">
                  <c:v>1.78E-2</c:v>
                </c:pt>
                <c:pt idx="855">
                  <c:v>-2.5700000000000001E-2</c:v>
                </c:pt>
                <c:pt idx="856">
                  <c:v>-8.5000000000000006E-3</c:v>
                </c:pt>
                <c:pt idx="857">
                  <c:v>-3.0000000000000001E-3</c:v>
                </c:pt>
                <c:pt idx="858">
                  <c:v>1.5599999999999999E-2</c:v>
                </c:pt>
                <c:pt idx="859">
                  <c:v>-4.5999999999999999E-3</c:v>
                </c:pt>
                <c:pt idx="860">
                  <c:v>-3.1699999999999999E-2</c:v>
                </c:pt>
                <c:pt idx="861">
                  <c:v>-2.5999999999999999E-2</c:v>
                </c:pt>
                <c:pt idx="862">
                  <c:v>-2.0999999999999999E-3</c:v>
                </c:pt>
                <c:pt idx="863">
                  <c:v>1.3299999999999999E-2</c:v>
                </c:pt>
                <c:pt idx="864">
                  <c:v>1.72E-2</c:v>
                </c:pt>
                <c:pt idx="865">
                  <c:v>3.1399999999999997E-2</c:v>
                </c:pt>
                <c:pt idx="866">
                  <c:v>0</c:v>
                </c:pt>
                <c:pt idx="867">
                  <c:v>9.4000000000000004E-3</c:v>
                </c:pt>
                <c:pt idx="868">
                  <c:v>-6.1999999999999998E-3</c:v>
                </c:pt>
                <c:pt idx="869">
                  <c:v>2E-3</c:v>
                </c:pt>
                <c:pt idx="870">
                  <c:v>7.9000000000000008E-3</c:v>
                </c:pt>
                <c:pt idx="871">
                  <c:v>1.4E-2</c:v>
                </c:pt>
                <c:pt idx="872">
                  <c:v>2.5899999999999999E-2</c:v>
                </c:pt>
                <c:pt idx="873">
                  <c:v>3.7100000000000001E-2</c:v>
                </c:pt>
                <c:pt idx="874">
                  <c:v>-1.24E-2</c:v>
                </c:pt>
                <c:pt idx="875">
                  <c:v>1.2200000000000001E-2</c:v>
                </c:pt>
                <c:pt idx="876">
                  <c:v>3.3300000000000003E-2</c:v>
                </c:pt>
                <c:pt idx="877">
                  <c:v>8.5000000000000006E-3</c:v>
                </c:pt>
                <c:pt idx="878">
                  <c:v>4.0000000000000002E-4</c:v>
                </c:pt>
                <c:pt idx="879">
                  <c:v>1.0999999999999999E-2</c:v>
                </c:pt>
                <c:pt idx="880">
                  <c:v>1.46E-2</c:v>
                </c:pt>
                <c:pt idx="881">
                  <c:v>5.8999999999999999E-3</c:v>
                </c:pt>
                <c:pt idx="882">
                  <c:v>1E-3</c:v>
                </c:pt>
                <c:pt idx="883">
                  <c:v>2.2499999999999999E-2</c:v>
                </c:pt>
                <c:pt idx="884">
                  <c:v>2.3999999999999998E-3</c:v>
                </c:pt>
                <c:pt idx="885">
                  <c:v>-5.1000000000000004E-3</c:v>
                </c:pt>
                <c:pt idx="886">
                  <c:v>1.6E-2</c:v>
                </c:pt>
                <c:pt idx="887">
                  <c:v>2E-3</c:v>
                </c:pt>
                <c:pt idx="888">
                  <c:v>-3.8E-3</c:v>
                </c:pt>
                <c:pt idx="889">
                  <c:v>2.0999999999999999E-3</c:v>
                </c:pt>
                <c:pt idx="890">
                  <c:v>1.09E-2</c:v>
                </c:pt>
                <c:pt idx="891">
                  <c:v>-1.6999999999999999E-3</c:v>
                </c:pt>
                <c:pt idx="892">
                  <c:v>9.4999999999999998E-3</c:v>
                </c:pt>
                <c:pt idx="893">
                  <c:v>8.6999999999999994E-3</c:v>
                </c:pt>
                <c:pt idx="894">
                  <c:v>0</c:v>
                </c:pt>
                <c:pt idx="895">
                  <c:v>2.47E-2</c:v>
                </c:pt>
                <c:pt idx="896">
                  <c:v>1.9E-3</c:v>
                </c:pt>
                <c:pt idx="897">
                  <c:v>-4.8999999999999998E-3</c:v>
                </c:pt>
                <c:pt idx="898">
                  <c:v>-4.1999999999999997E-3</c:v>
                </c:pt>
                <c:pt idx="899">
                  <c:v>5.28E-2</c:v>
                </c:pt>
                <c:pt idx="900">
                  <c:v>-5.8999999999999999E-3</c:v>
                </c:pt>
                <c:pt idx="901">
                  <c:v>1.3899999999999999E-2</c:v>
                </c:pt>
                <c:pt idx="902">
                  <c:v>0</c:v>
                </c:pt>
                <c:pt idx="903">
                  <c:v>-9.1999999999999998E-3</c:v>
                </c:pt>
                <c:pt idx="904">
                  <c:v>-6.0000000000000001E-3</c:v>
                </c:pt>
                <c:pt idx="905">
                  <c:v>1.8200000000000001E-2</c:v>
                </c:pt>
                <c:pt idx="906">
                  <c:v>4.8999999999999998E-3</c:v>
                </c:pt>
                <c:pt idx="907">
                  <c:v>2.8500000000000001E-2</c:v>
                </c:pt>
                <c:pt idx="908">
                  <c:v>1.5299999999999999E-2</c:v>
                </c:pt>
                <c:pt idx="909">
                  <c:v>1.9E-2</c:v>
                </c:pt>
                <c:pt idx="910">
                  <c:v>-4.4200000000000003E-2</c:v>
                </c:pt>
                <c:pt idx="911">
                  <c:v>-1.18E-2</c:v>
                </c:pt>
                <c:pt idx="912">
                  <c:v>9.7999999999999997E-3</c:v>
                </c:pt>
                <c:pt idx="913">
                  <c:v>-1.2999999999999999E-2</c:v>
                </c:pt>
                <c:pt idx="914">
                  <c:v>5.4999999999999997E-3</c:v>
                </c:pt>
                <c:pt idx="915">
                  <c:v>-3.5900000000000001E-2</c:v>
                </c:pt>
                <c:pt idx="916">
                  <c:v>6.7999999999999996E-3</c:v>
                </c:pt>
                <c:pt idx="917">
                  <c:v>-2.4199999999999999E-2</c:v>
                </c:pt>
                <c:pt idx="918">
                  <c:v>-1.9699999999999999E-2</c:v>
                </c:pt>
                <c:pt idx="919">
                  <c:v>-2.9999999999999997E-4</c:v>
                </c:pt>
                <c:pt idx="920">
                  <c:v>2.2599999999999999E-2</c:v>
                </c:pt>
                <c:pt idx="921">
                  <c:v>2.1999999999999999E-2</c:v>
                </c:pt>
                <c:pt idx="922">
                  <c:v>-1.9E-3</c:v>
                </c:pt>
                <c:pt idx="923">
                  <c:v>-2.0299999999999999E-2</c:v>
                </c:pt>
                <c:pt idx="924">
                  <c:v>2.7000000000000001E-3</c:v>
                </c:pt>
                <c:pt idx="925">
                  <c:v>-5.2400000000000002E-2</c:v>
                </c:pt>
                <c:pt idx="926">
                  <c:v>6.9999999999999999E-4</c:v>
                </c:pt>
                <c:pt idx="927">
                  <c:v>-2.07E-2</c:v>
                </c:pt>
                <c:pt idx="928">
                  <c:v>5.3499999999999999E-2</c:v>
                </c:pt>
                <c:pt idx="929">
                  <c:v>-1.21E-2</c:v>
                </c:pt>
                <c:pt idx="930">
                  <c:v>3.7999999999999999E-2</c:v>
                </c:pt>
                <c:pt idx="931">
                  <c:v>-2.3400000000000001E-2</c:v>
                </c:pt>
                <c:pt idx="932">
                  <c:v>3.3000000000000002E-2</c:v>
                </c:pt>
                <c:pt idx="933">
                  <c:v>-3.0999999999999999E-3</c:v>
                </c:pt>
                <c:pt idx="934">
                  <c:v>0</c:v>
                </c:pt>
                <c:pt idx="935">
                  <c:v>-1.95E-2</c:v>
                </c:pt>
                <c:pt idx="936">
                  <c:v>3.2000000000000001E-2</c:v>
                </c:pt>
                <c:pt idx="937">
                  <c:v>-1.0800000000000001E-2</c:v>
                </c:pt>
                <c:pt idx="938">
                  <c:v>-1.47E-2</c:v>
                </c:pt>
                <c:pt idx="939">
                  <c:v>-1.34E-2</c:v>
                </c:pt>
                <c:pt idx="940">
                  <c:v>-8.0000000000000002E-3</c:v>
                </c:pt>
                <c:pt idx="941">
                  <c:v>-1.43E-2</c:v>
                </c:pt>
                <c:pt idx="942">
                  <c:v>3.1800000000000002E-2</c:v>
                </c:pt>
                <c:pt idx="943">
                  <c:v>3.4099999999999998E-2</c:v>
                </c:pt>
                <c:pt idx="944">
                  <c:v>-7.1999999999999998E-3</c:v>
                </c:pt>
                <c:pt idx="945">
                  <c:v>1.3299999999999999E-2</c:v>
                </c:pt>
                <c:pt idx="946">
                  <c:v>8.2000000000000007E-3</c:v>
                </c:pt>
                <c:pt idx="947">
                  <c:v>-4.7000000000000002E-3</c:v>
                </c:pt>
                <c:pt idx="948">
                  <c:v>1.32E-2</c:v>
                </c:pt>
                <c:pt idx="949">
                  <c:v>-1.8200000000000001E-2</c:v>
                </c:pt>
                <c:pt idx="950">
                  <c:v>-1.7600000000000001E-2</c:v>
                </c:pt>
                <c:pt idx="951">
                  <c:v>-6.1999999999999998E-3</c:v>
                </c:pt>
                <c:pt idx="952">
                  <c:v>-1.7100000000000001E-2</c:v>
                </c:pt>
                <c:pt idx="953">
                  <c:v>1.1599999999999999E-2</c:v>
                </c:pt>
                <c:pt idx="954">
                  <c:v>0</c:v>
                </c:pt>
                <c:pt idx="955">
                  <c:v>-2.52E-2</c:v>
                </c:pt>
                <c:pt idx="956">
                  <c:v>-1.04E-2</c:v>
                </c:pt>
                <c:pt idx="957">
                  <c:v>-1.8E-3</c:v>
                </c:pt>
                <c:pt idx="958">
                  <c:v>-1.1599999999999999E-2</c:v>
                </c:pt>
                <c:pt idx="959">
                  <c:v>0</c:v>
                </c:pt>
                <c:pt idx="960">
                  <c:v>-1.41E-2</c:v>
                </c:pt>
                <c:pt idx="961">
                  <c:v>1.7600000000000001E-2</c:v>
                </c:pt>
                <c:pt idx="962">
                  <c:v>5.4000000000000003E-3</c:v>
                </c:pt>
                <c:pt idx="963">
                  <c:v>1.2200000000000001E-2</c:v>
                </c:pt>
                <c:pt idx="964">
                  <c:v>5.0000000000000001E-3</c:v>
                </c:pt>
                <c:pt idx="965">
                  <c:v>-1.0500000000000001E-2</c:v>
                </c:pt>
                <c:pt idx="966">
                  <c:v>-1.4E-3</c:v>
                </c:pt>
                <c:pt idx="967">
                  <c:v>7.9000000000000008E-3</c:v>
                </c:pt>
                <c:pt idx="968">
                  <c:v>-3.44E-2</c:v>
                </c:pt>
                <c:pt idx="969">
                  <c:v>6.9999999999999999E-4</c:v>
                </c:pt>
                <c:pt idx="970">
                  <c:v>3.5999999999999997E-2</c:v>
                </c:pt>
                <c:pt idx="971">
                  <c:v>-2.3099999999999999E-2</c:v>
                </c:pt>
                <c:pt idx="972">
                  <c:v>2.41E-2</c:v>
                </c:pt>
                <c:pt idx="973">
                  <c:v>1.29E-2</c:v>
                </c:pt>
                <c:pt idx="974">
                  <c:v>1.24E-2</c:v>
                </c:pt>
                <c:pt idx="975">
                  <c:v>5.1999999999999998E-3</c:v>
                </c:pt>
                <c:pt idx="976">
                  <c:v>-3.8E-3</c:v>
                </c:pt>
                <c:pt idx="977">
                  <c:v>-2.9999999999999997E-4</c:v>
                </c:pt>
                <c:pt idx="978">
                  <c:v>4.8999999999999998E-3</c:v>
                </c:pt>
                <c:pt idx="979">
                  <c:v>2.1499999999999998E-2</c:v>
                </c:pt>
                <c:pt idx="980">
                  <c:v>-1.09E-2</c:v>
                </c:pt>
                <c:pt idx="981">
                  <c:v>2.7000000000000001E-3</c:v>
                </c:pt>
                <c:pt idx="982">
                  <c:v>1.3100000000000001E-2</c:v>
                </c:pt>
                <c:pt idx="983">
                  <c:v>1.44E-2</c:v>
                </c:pt>
                <c:pt idx="984">
                  <c:v>1.38E-2</c:v>
                </c:pt>
                <c:pt idx="985">
                  <c:v>5.5999999999999999E-3</c:v>
                </c:pt>
                <c:pt idx="986">
                  <c:v>-1.34E-2</c:v>
                </c:pt>
                <c:pt idx="987">
                  <c:v>1.6199999999999999E-2</c:v>
                </c:pt>
                <c:pt idx="988">
                  <c:v>2E-3</c:v>
                </c:pt>
                <c:pt idx="989">
                  <c:v>-2.9999999999999997E-4</c:v>
                </c:pt>
                <c:pt idx="990">
                  <c:v>-6.1000000000000004E-3</c:v>
                </c:pt>
                <c:pt idx="991">
                  <c:v>-7.7999999999999996E-3</c:v>
                </c:pt>
                <c:pt idx="992">
                  <c:v>-1.4800000000000001E-2</c:v>
                </c:pt>
                <c:pt idx="993">
                  <c:v>4.5999999999999999E-3</c:v>
                </c:pt>
                <c:pt idx="994">
                  <c:v>6.9999999999999999E-4</c:v>
                </c:pt>
                <c:pt idx="995">
                  <c:v>-3.32E-2</c:v>
                </c:pt>
                <c:pt idx="996">
                  <c:v>3.3500000000000002E-2</c:v>
                </c:pt>
                <c:pt idx="997">
                  <c:v>-2.06E-2</c:v>
                </c:pt>
                <c:pt idx="998">
                  <c:v>1.95E-2</c:v>
                </c:pt>
                <c:pt idx="999">
                  <c:v>-1.3899999999999999E-2</c:v>
                </c:pt>
                <c:pt idx="1000">
                  <c:v>4.0000000000000002E-4</c:v>
                </c:pt>
                <c:pt idx="1001">
                  <c:v>3.5200000000000002E-2</c:v>
                </c:pt>
                <c:pt idx="1002">
                  <c:v>7.6E-3</c:v>
                </c:pt>
                <c:pt idx="1003">
                  <c:v>1.01E-2</c:v>
                </c:pt>
                <c:pt idx="1004">
                  <c:v>0</c:v>
                </c:pt>
                <c:pt idx="1005">
                  <c:v>-1.6199999999999999E-2</c:v>
                </c:pt>
                <c:pt idx="1006">
                  <c:v>6.1999999999999998E-3</c:v>
                </c:pt>
                <c:pt idx="1007">
                  <c:v>-7.1000000000000004E-3</c:v>
                </c:pt>
                <c:pt idx="1008">
                  <c:v>3.0000000000000001E-3</c:v>
                </c:pt>
                <c:pt idx="1009">
                  <c:v>5.7000000000000002E-3</c:v>
                </c:pt>
                <c:pt idx="1010">
                  <c:v>4.4000000000000003E-3</c:v>
                </c:pt>
                <c:pt idx="1011">
                  <c:v>2.7000000000000001E-3</c:v>
                </c:pt>
                <c:pt idx="1012">
                  <c:v>-4.3E-3</c:v>
                </c:pt>
                <c:pt idx="1013">
                  <c:v>-6.0000000000000001E-3</c:v>
                </c:pt>
                <c:pt idx="1014">
                  <c:v>-7.4000000000000003E-3</c:v>
                </c:pt>
                <c:pt idx="1015">
                  <c:v>-1.0500000000000001E-2</c:v>
                </c:pt>
                <c:pt idx="1016">
                  <c:v>-2.7E-2</c:v>
                </c:pt>
                <c:pt idx="1017">
                  <c:v>-3.5000000000000001E-3</c:v>
                </c:pt>
                <c:pt idx="1018">
                  <c:v>1.3599999999999999E-2</c:v>
                </c:pt>
                <c:pt idx="1019">
                  <c:v>-1.4800000000000001E-2</c:v>
                </c:pt>
                <c:pt idx="1020">
                  <c:v>1.6999999999999999E-3</c:v>
                </c:pt>
                <c:pt idx="1021">
                  <c:v>6.3E-3</c:v>
                </c:pt>
                <c:pt idx="1022">
                  <c:v>-1.6500000000000001E-2</c:v>
                </c:pt>
                <c:pt idx="1023">
                  <c:v>1E-3</c:v>
                </c:pt>
                <c:pt idx="1024">
                  <c:v>-8.9999999999999993E-3</c:v>
                </c:pt>
                <c:pt idx="1025">
                  <c:v>1.17E-2</c:v>
                </c:pt>
                <c:pt idx="1026">
                  <c:v>1.09E-2</c:v>
                </c:pt>
                <c:pt idx="1027">
                  <c:v>-2.5999999999999999E-2</c:v>
                </c:pt>
                <c:pt idx="1028">
                  <c:v>8.6999999999999994E-3</c:v>
                </c:pt>
                <c:pt idx="1029">
                  <c:v>-3.0999999999999999E-3</c:v>
                </c:pt>
                <c:pt idx="1030">
                  <c:v>8.6999999999999994E-3</c:v>
                </c:pt>
                <c:pt idx="1031">
                  <c:v>-3.0999999999999999E-3</c:v>
                </c:pt>
                <c:pt idx="1032">
                  <c:v>1.03E-2</c:v>
                </c:pt>
                <c:pt idx="1033">
                  <c:v>-3.0000000000000001E-3</c:v>
                </c:pt>
                <c:pt idx="1034">
                  <c:v>2.2100000000000002E-2</c:v>
                </c:pt>
                <c:pt idx="1035">
                  <c:v>1.2999999999999999E-3</c:v>
                </c:pt>
                <c:pt idx="1036">
                  <c:v>9.1000000000000004E-3</c:v>
                </c:pt>
                <c:pt idx="1037">
                  <c:v>-5.5999999999999999E-3</c:v>
                </c:pt>
                <c:pt idx="1038">
                  <c:v>2.3E-3</c:v>
                </c:pt>
                <c:pt idx="1039">
                  <c:v>-3.5999999999999999E-3</c:v>
                </c:pt>
                <c:pt idx="1040">
                  <c:v>-6.9999999999999999E-4</c:v>
                </c:pt>
                <c:pt idx="1041">
                  <c:v>1.8100000000000002E-2</c:v>
                </c:pt>
                <c:pt idx="1042">
                  <c:v>-6.8999999999999999E-3</c:v>
                </c:pt>
                <c:pt idx="1043">
                  <c:v>8.6E-3</c:v>
                </c:pt>
                <c:pt idx="1044">
                  <c:v>-1.3899999999999999E-2</c:v>
                </c:pt>
                <c:pt idx="1045">
                  <c:v>-3.9600000000000003E-2</c:v>
                </c:pt>
                <c:pt idx="1046">
                  <c:v>9.7999999999999997E-3</c:v>
                </c:pt>
                <c:pt idx="1047">
                  <c:v>6.9999999999999999E-4</c:v>
                </c:pt>
                <c:pt idx="1048">
                  <c:v>1.7899999999999999E-2</c:v>
                </c:pt>
                <c:pt idx="1049">
                  <c:v>-8.2000000000000007E-3</c:v>
                </c:pt>
                <c:pt idx="1050">
                  <c:v>9.1999999999999998E-3</c:v>
                </c:pt>
                <c:pt idx="1051">
                  <c:v>-1.6999999999999999E-3</c:v>
                </c:pt>
                <c:pt idx="1052">
                  <c:v>-0.01</c:v>
                </c:pt>
                <c:pt idx="1053">
                  <c:v>-2.9999999999999997E-4</c:v>
                </c:pt>
                <c:pt idx="1054">
                  <c:v>-8.3999999999999995E-3</c:v>
                </c:pt>
                <c:pt idx="1055">
                  <c:v>-6.0000000000000001E-3</c:v>
                </c:pt>
                <c:pt idx="1056">
                  <c:v>7.0000000000000001E-3</c:v>
                </c:pt>
                <c:pt idx="1057">
                  <c:v>8.6E-3</c:v>
                </c:pt>
                <c:pt idx="1058">
                  <c:v>-5.1999999999999998E-3</c:v>
                </c:pt>
                <c:pt idx="1059">
                  <c:v>-1.9900000000000001E-2</c:v>
                </c:pt>
                <c:pt idx="1060">
                  <c:v>2.0999999999999999E-3</c:v>
                </c:pt>
                <c:pt idx="1061">
                  <c:v>-4.0000000000000002E-4</c:v>
                </c:pt>
                <c:pt idx="1062">
                  <c:v>-4.5999999999999999E-3</c:v>
                </c:pt>
                <c:pt idx="1063">
                  <c:v>-1.9400000000000001E-2</c:v>
                </c:pt>
                <c:pt idx="1064">
                  <c:v>1.7000000000000001E-2</c:v>
                </c:pt>
                <c:pt idx="1065">
                  <c:v>2.2599999999999999E-2</c:v>
                </c:pt>
                <c:pt idx="1066">
                  <c:v>1.18E-2</c:v>
                </c:pt>
                <c:pt idx="1067">
                  <c:v>-1E-3</c:v>
                </c:pt>
                <c:pt idx="1068">
                  <c:v>-3.8E-3</c:v>
                </c:pt>
                <c:pt idx="1069">
                  <c:v>9.1999999999999998E-3</c:v>
                </c:pt>
                <c:pt idx="1070">
                  <c:v>6.7999999999999996E-3</c:v>
                </c:pt>
                <c:pt idx="1071">
                  <c:v>8.0999999999999996E-3</c:v>
                </c:pt>
                <c:pt idx="1072">
                  <c:v>-9.4000000000000004E-3</c:v>
                </c:pt>
                <c:pt idx="1073">
                  <c:v>-2.7000000000000001E-3</c:v>
                </c:pt>
                <c:pt idx="1074">
                  <c:v>1.4800000000000001E-2</c:v>
                </c:pt>
                <c:pt idx="1075">
                  <c:v>0</c:v>
                </c:pt>
                <c:pt idx="1076">
                  <c:v>5.7000000000000002E-3</c:v>
                </c:pt>
                <c:pt idx="1077">
                  <c:v>-5.7000000000000002E-3</c:v>
                </c:pt>
                <c:pt idx="1078">
                  <c:v>-2.7000000000000001E-3</c:v>
                </c:pt>
                <c:pt idx="1079">
                  <c:v>-6.9999999999999999E-4</c:v>
                </c:pt>
                <c:pt idx="1080">
                  <c:v>-2E-3</c:v>
                </c:pt>
                <c:pt idx="1081">
                  <c:v>1.83E-2</c:v>
                </c:pt>
                <c:pt idx="1082">
                  <c:v>-3.0000000000000001E-3</c:v>
                </c:pt>
                <c:pt idx="1083">
                  <c:v>-4.3E-3</c:v>
                </c:pt>
                <c:pt idx="1084">
                  <c:v>4.0000000000000001E-3</c:v>
                </c:pt>
                <c:pt idx="1085">
                  <c:v>1E-3</c:v>
                </c:pt>
                <c:pt idx="1086">
                  <c:v>1.09E-2</c:v>
                </c:pt>
                <c:pt idx="1087">
                  <c:v>1.24E-2</c:v>
                </c:pt>
                <c:pt idx="1088">
                  <c:v>6.1000000000000004E-3</c:v>
                </c:pt>
                <c:pt idx="1089">
                  <c:v>-1.15E-2</c:v>
                </c:pt>
                <c:pt idx="1090">
                  <c:v>-1.9E-3</c:v>
                </c:pt>
                <c:pt idx="1091">
                  <c:v>1.11E-2</c:v>
                </c:pt>
                <c:pt idx="1092">
                  <c:v>-9.7000000000000003E-3</c:v>
                </c:pt>
                <c:pt idx="1093">
                  <c:v>3.73E-2</c:v>
                </c:pt>
                <c:pt idx="1094">
                  <c:v>-1.15E-2</c:v>
                </c:pt>
                <c:pt idx="1095">
                  <c:v>-2.8E-3</c:v>
                </c:pt>
                <c:pt idx="1096">
                  <c:v>8.9999999999999998E-4</c:v>
                </c:pt>
                <c:pt idx="1097">
                  <c:v>-1.3299999999999999E-2</c:v>
                </c:pt>
                <c:pt idx="1098">
                  <c:v>1.77E-2</c:v>
                </c:pt>
                <c:pt idx="1099">
                  <c:v>-2.9999999999999997E-4</c:v>
                </c:pt>
                <c:pt idx="1100">
                  <c:v>3.3999999999999998E-3</c:v>
                </c:pt>
                <c:pt idx="1101">
                  <c:v>-1.8499999999999999E-2</c:v>
                </c:pt>
                <c:pt idx="1102">
                  <c:v>-3.3999999999999998E-3</c:v>
                </c:pt>
                <c:pt idx="1103">
                  <c:v>1.35E-2</c:v>
                </c:pt>
                <c:pt idx="1104">
                  <c:v>-2.64E-2</c:v>
                </c:pt>
                <c:pt idx="1105">
                  <c:v>-0.01</c:v>
                </c:pt>
                <c:pt idx="1106">
                  <c:v>1.12E-2</c:v>
                </c:pt>
                <c:pt idx="1107">
                  <c:v>1.7899999999999999E-2</c:v>
                </c:pt>
                <c:pt idx="1108">
                  <c:v>-3.7000000000000002E-3</c:v>
                </c:pt>
                <c:pt idx="1109">
                  <c:v>2.8E-3</c:v>
                </c:pt>
                <c:pt idx="1110">
                  <c:v>2.93E-2</c:v>
                </c:pt>
                <c:pt idx="1111">
                  <c:v>-6.0000000000000001E-3</c:v>
                </c:pt>
                <c:pt idx="1112">
                  <c:v>0.12659999999999999</c:v>
                </c:pt>
                <c:pt idx="1113">
                  <c:v>1.12E-2</c:v>
                </c:pt>
                <c:pt idx="1114">
                  <c:v>1.7000000000000001E-2</c:v>
                </c:pt>
                <c:pt idx="1115">
                  <c:v>3.27E-2</c:v>
                </c:pt>
                <c:pt idx="1116">
                  <c:v>4.1999999999999997E-3</c:v>
                </c:pt>
                <c:pt idx="1117">
                  <c:v>-2.5999999999999999E-2</c:v>
                </c:pt>
                <c:pt idx="1118">
                  <c:v>1.0699999999999999E-2</c:v>
                </c:pt>
                <c:pt idx="1119">
                  <c:v>2.9700000000000001E-2</c:v>
                </c:pt>
                <c:pt idx="1120">
                  <c:v>-2.29E-2</c:v>
                </c:pt>
                <c:pt idx="1121">
                  <c:v>1.0999999999999999E-2</c:v>
                </c:pt>
                <c:pt idx="1122">
                  <c:v>1.2E-2</c:v>
                </c:pt>
                <c:pt idx="1123">
                  <c:v>-1.9E-3</c:v>
                </c:pt>
                <c:pt idx="1124">
                  <c:v>-2.9999999999999997E-4</c:v>
                </c:pt>
                <c:pt idx="1125">
                  <c:v>-1.67E-2</c:v>
                </c:pt>
                <c:pt idx="1126">
                  <c:v>-1.4E-3</c:v>
                </c:pt>
                <c:pt idx="1127">
                  <c:v>-1.4200000000000001E-2</c:v>
                </c:pt>
                <c:pt idx="1128">
                  <c:v>-1.5599999999999999E-2</c:v>
                </c:pt>
                <c:pt idx="1129">
                  <c:v>-1.6299999999999999E-2</c:v>
                </c:pt>
                <c:pt idx="1130">
                  <c:v>-1.6799999999999999E-2</c:v>
                </c:pt>
                <c:pt idx="1131">
                  <c:v>8.9999999999999998E-4</c:v>
                </c:pt>
                <c:pt idx="1132">
                  <c:v>-1.03E-2</c:v>
                </c:pt>
                <c:pt idx="1133">
                  <c:v>2.5899999999999999E-2</c:v>
                </c:pt>
                <c:pt idx="1134">
                  <c:v>6.13E-2</c:v>
                </c:pt>
                <c:pt idx="1135">
                  <c:v>3.2300000000000002E-2</c:v>
                </c:pt>
                <c:pt idx="1136">
                  <c:v>-1.4200000000000001E-2</c:v>
                </c:pt>
                <c:pt idx="1137">
                  <c:v>-3.15E-2</c:v>
                </c:pt>
                <c:pt idx="1138">
                  <c:v>-2.4299999999999999E-2</c:v>
                </c:pt>
                <c:pt idx="1139">
                  <c:v>-8.8999999999999999E-3</c:v>
                </c:pt>
                <c:pt idx="1140">
                  <c:v>9.2999999999999992E-3</c:v>
                </c:pt>
                <c:pt idx="1141">
                  <c:v>-1.14E-2</c:v>
                </c:pt>
                <c:pt idx="1142">
                  <c:v>1.15E-2</c:v>
                </c:pt>
                <c:pt idx="1143">
                  <c:v>-1.7399999999999999E-2</c:v>
                </c:pt>
                <c:pt idx="1144">
                  <c:v>1.9599999999999999E-2</c:v>
                </c:pt>
                <c:pt idx="1145">
                  <c:v>-0.02</c:v>
                </c:pt>
                <c:pt idx="1146">
                  <c:v>-4.4999999999999997E-3</c:v>
                </c:pt>
                <c:pt idx="1147">
                  <c:v>-6.1999999999999998E-3</c:v>
                </c:pt>
                <c:pt idx="1148">
                  <c:v>2.2700000000000001E-2</c:v>
                </c:pt>
                <c:pt idx="1149">
                  <c:v>-3.8E-3</c:v>
                </c:pt>
                <c:pt idx="1150">
                  <c:v>4.4000000000000003E-3</c:v>
                </c:pt>
                <c:pt idx="1151">
                  <c:v>2.5499999999999998E-2</c:v>
                </c:pt>
                <c:pt idx="1152">
                  <c:v>-8.0000000000000004E-4</c:v>
                </c:pt>
                <c:pt idx="1153">
                  <c:v>-2.07E-2</c:v>
                </c:pt>
                <c:pt idx="1154">
                  <c:v>-1.6199999999999999E-2</c:v>
                </c:pt>
                <c:pt idx="1155">
                  <c:v>4.7999999999999996E-3</c:v>
                </c:pt>
                <c:pt idx="1156">
                  <c:v>8.6999999999999994E-3</c:v>
                </c:pt>
                <c:pt idx="1157">
                  <c:v>1.2500000000000001E-2</c:v>
                </c:pt>
                <c:pt idx="1158">
                  <c:v>6.7000000000000002E-3</c:v>
                </c:pt>
                <c:pt idx="1159">
                  <c:v>-9.5999999999999992E-3</c:v>
                </c:pt>
                <c:pt idx="1160">
                  <c:v>-7.9000000000000008E-3</c:v>
                </c:pt>
                <c:pt idx="1161">
                  <c:v>-1E-3</c:v>
                </c:pt>
                <c:pt idx="1162">
                  <c:v>-4.7999999999999996E-3</c:v>
                </c:pt>
                <c:pt idx="1163">
                  <c:v>-3.0999999999999999E-3</c:v>
                </c:pt>
                <c:pt idx="1164">
                  <c:v>1.55E-2</c:v>
                </c:pt>
                <c:pt idx="1165">
                  <c:v>4.7999999999999996E-3</c:v>
                </c:pt>
                <c:pt idx="1166">
                  <c:v>6.6E-3</c:v>
                </c:pt>
                <c:pt idx="1167">
                  <c:v>3.3E-3</c:v>
                </c:pt>
                <c:pt idx="1168">
                  <c:v>8.6999999999999994E-3</c:v>
                </c:pt>
                <c:pt idx="1169">
                  <c:v>-7.7000000000000002E-3</c:v>
                </c:pt>
                <c:pt idx="1170">
                  <c:v>-6.0000000000000001E-3</c:v>
                </c:pt>
                <c:pt idx="1171">
                  <c:v>3.0000000000000001E-3</c:v>
                </c:pt>
                <c:pt idx="1172">
                  <c:v>1E-3</c:v>
                </c:pt>
                <c:pt idx="1173">
                  <c:v>2.1899999999999999E-2</c:v>
                </c:pt>
                <c:pt idx="1174">
                  <c:v>2.52E-2</c:v>
                </c:pt>
                <c:pt idx="1175">
                  <c:v>-1.8800000000000001E-2</c:v>
                </c:pt>
                <c:pt idx="1176">
                  <c:v>2.2000000000000001E-3</c:v>
                </c:pt>
                <c:pt idx="1177">
                  <c:v>8.8999999999999999E-3</c:v>
                </c:pt>
                <c:pt idx="1178">
                  <c:v>-2.7199999999999998E-2</c:v>
                </c:pt>
                <c:pt idx="1179">
                  <c:v>-2.3800000000000002E-2</c:v>
                </c:pt>
                <c:pt idx="1180">
                  <c:v>8.8999999999999999E-3</c:v>
                </c:pt>
                <c:pt idx="1181">
                  <c:v>1.4200000000000001E-2</c:v>
                </c:pt>
                <c:pt idx="1182">
                  <c:v>1.6999999999999999E-3</c:v>
                </c:pt>
                <c:pt idx="1183">
                  <c:v>8.8999999999999999E-3</c:v>
                </c:pt>
                <c:pt idx="1184">
                  <c:v>3.7000000000000002E-3</c:v>
                </c:pt>
                <c:pt idx="1185">
                  <c:v>7.6E-3</c:v>
                </c:pt>
                <c:pt idx="1186">
                  <c:v>8.0000000000000004E-4</c:v>
                </c:pt>
                <c:pt idx="1187">
                  <c:v>1.6999999999999999E-3</c:v>
                </c:pt>
                <c:pt idx="1188">
                  <c:v>8.6E-3</c:v>
                </c:pt>
                <c:pt idx="1189">
                  <c:v>-1.9300000000000001E-2</c:v>
                </c:pt>
                <c:pt idx="1190">
                  <c:v>-1.38E-2</c:v>
                </c:pt>
                <c:pt idx="1191">
                  <c:v>2.9999999999999997E-4</c:v>
                </c:pt>
                <c:pt idx="1192">
                  <c:v>-5.5999999999999999E-3</c:v>
                </c:pt>
                <c:pt idx="1193">
                  <c:v>-9.2999999999999992E-3</c:v>
                </c:pt>
                <c:pt idx="1194">
                  <c:v>-1.5699999999999999E-2</c:v>
                </c:pt>
                <c:pt idx="1195">
                  <c:v>-1.0999999999999999E-2</c:v>
                </c:pt>
                <c:pt idx="1196">
                  <c:v>5.7999999999999996E-3</c:v>
                </c:pt>
                <c:pt idx="1197">
                  <c:v>1.6999999999999999E-3</c:v>
                </c:pt>
                <c:pt idx="1198">
                  <c:v>-5.5999999999999999E-3</c:v>
                </c:pt>
                <c:pt idx="1199">
                  <c:v>-2.2200000000000001E-2</c:v>
                </c:pt>
                <c:pt idx="1200">
                  <c:v>-3.3E-3</c:v>
                </c:pt>
                <c:pt idx="1201">
                  <c:v>3.0000000000000001E-3</c:v>
                </c:pt>
                <c:pt idx="1202">
                  <c:v>8.8999999999999999E-3</c:v>
                </c:pt>
                <c:pt idx="1203">
                  <c:v>-4.7000000000000002E-3</c:v>
                </c:pt>
                <c:pt idx="1204">
                  <c:v>-9.1000000000000004E-3</c:v>
                </c:pt>
                <c:pt idx="1205">
                  <c:v>-2.5100000000000001E-2</c:v>
                </c:pt>
                <c:pt idx="1206">
                  <c:v>1.4E-2</c:v>
                </c:pt>
                <c:pt idx="1207">
                  <c:v>1.1599999999999999E-2</c:v>
                </c:pt>
                <c:pt idx="1208">
                  <c:v>4.7000000000000002E-3</c:v>
                </c:pt>
                <c:pt idx="1209">
                  <c:v>3.5000000000000001E-3</c:v>
                </c:pt>
                <c:pt idx="1210">
                  <c:v>1.3100000000000001E-2</c:v>
                </c:pt>
                <c:pt idx="1211">
                  <c:v>5.9999999999999995E-4</c:v>
                </c:pt>
                <c:pt idx="1212">
                  <c:v>-1.5E-3</c:v>
                </c:pt>
                <c:pt idx="1213">
                  <c:v>1.4E-2</c:v>
                </c:pt>
                <c:pt idx="1214">
                  <c:v>1.66E-2</c:v>
                </c:pt>
                <c:pt idx="1215">
                  <c:v>-2.3199999999999998E-2</c:v>
                </c:pt>
                <c:pt idx="1216">
                  <c:v>-3.5999999999999999E-3</c:v>
                </c:pt>
                <c:pt idx="1217">
                  <c:v>1.26E-2</c:v>
                </c:pt>
                <c:pt idx="1218">
                  <c:v>-2.9999999999999997E-4</c:v>
                </c:pt>
                <c:pt idx="1219">
                  <c:v>8.8000000000000005E-3</c:v>
                </c:pt>
                <c:pt idx="1220">
                  <c:v>-5.9999999999999995E-4</c:v>
                </c:pt>
                <c:pt idx="1221">
                  <c:v>5.5999999999999999E-3</c:v>
                </c:pt>
                <c:pt idx="1222">
                  <c:v>5.4999999999999997E-3</c:v>
                </c:pt>
                <c:pt idx="1223">
                  <c:v>3.7000000000000002E-3</c:v>
                </c:pt>
                <c:pt idx="1224">
                  <c:v>5.9999999999999995E-4</c:v>
                </c:pt>
                <c:pt idx="1225">
                  <c:v>4.8999999999999998E-3</c:v>
                </c:pt>
                <c:pt idx="1226">
                  <c:v>2.3E-3</c:v>
                </c:pt>
                <c:pt idx="1227">
                  <c:v>-2.7300000000000001E-2</c:v>
                </c:pt>
                <c:pt idx="1228">
                  <c:v>-1.32E-2</c:v>
                </c:pt>
                <c:pt idx="1229">
                  <c:v>-2.9999999999999997E-4</c:v>
                </c:pt>
                <c:pt idx="1230">
                  <c:v>-2.1899999999999999E-2</c:v>
                </c:pt>
                <c:pt idx="1231">
                  <c:v>-3.2399999999999998E-2</c:v>
                </c:pt>
                <c:pt idx="1232">
                  <c:v>-1.6400000000000001E-2</c:v>
                </c:pt>
                <c:pt idx="1233">
                  <c:v>-3.6299999999999999E-2</c:v>
                </c:pt>
                <c:pt idx="1234">
                  <c:v>-5.0200000000000002E-2</c:v>
                </c:pt>
                <c:pt idx="1235">
                  <c:v>-7.4700000000000003E-2</c:v>
                </c:pt>
                <c:pt idx="1236">
                  <c:v>8.2900000000000001E-2</c:v>
                </c:pt>
                <c:pt idx="1237">
                  <c:v>-2.1499999999999998E-2</c:v>
                </c:pt>
                <c:pt idx="1238">
                  <c:v>7.4999999999999997E-2</c:v>
                </c:pt>
                <c:pt idx="1239">
                  <c:v>-1.4999999999999999E-2</c:v>
                </c:pt>
                <c:pt idx="1240">
                  <c:v>-6.3799999999999996E-2</c:v>
                </c:pt>
                <c:pt idx="1241">
                  <c:v>7.0000000000000001E-3</c:v>
                </c:pt>
                <c:pt idx="1242">
                  <c:v>-4.2700000000000002E-2</c:v>
                </c:pt>
                <c:pt idx="1243">
                  <c:v>3.2000000000000002E-3</c:v>
                </c:pt>
                <c:pt idx="1244">
                  <c:v>-3.4099999999999998E-2</c:v>
                </c:pt>
                <c:pt idx="1245">
                  <c:v>5.4699999999999999E-2</c:v>
                </c:pt>
                <c:pt idx="1246">
                  <c:v>6.4399999999999999E-2</c:v>
                </c:pt>
                <c:pt idx="1247">
                  <c:v>-1.5900000000000001E-2</c:v>
                </c:pt>
                <c:pt idx="1248">
                  <c:v>2.4899999999999999E-2</c:v>
                </c:pt>
                <c:pt idx="1249">
                  <c:v>1.9699999999999999E-2</c:v>
                </c:pt>
                <c:pt idx="1250">
                  <c:v>0</c:v>
                </c:pt>
                <c:pt idx="1251">
                  <c:v>-6.8999999999999999E-3</c:v>
                </c:pt>
                <c:pt idx="1252">
                  <c:v>-1.3599999999999999E-2</c:v>
                </c:pt>
                <c:pt idx="1253">
                  <c:v>-1.7100000000000001E-2</c:v>
                </c:pt>
                <c:pt idx="1254">
                  <c:v>5.5999999999999999E-3</c:v>
                </c:pt>
                <c:pt idx="1255">
                  <c:v>5.0099999999999999E-2</c:v>
                </c:pt>
                <c:pt idx="1256">
                  <c:v>-1.41E-2</c:v>
                </c:pt>
                <c:pt idx="1257">
                  <c:v>-7.0000000000000001E-3</c:v>
                </c:pt>
                <c:pt idx="1258">
                  <c:v>3.9199999999999999E-2</c:v>
                </c:pt>
                <c:pt idx="1259">
                  <c:v>3.4200000000000001E-2</c:v>
                </c:pt>
                <c:pt idx="1260">
                  <c:v>2.5600000000000001E-2</c:v>
                </c:pt>
                <c:pt idx="1261">
                  <c:v>7.4999999999999997E-3</c:v>
                </c:pt>
                <c:pt idx="1262">
                  <c:v>-1.8100000000000002E-2</c:v>
                </c:pt>
                <c:pt idx="1263">
                  <c:v>4.0000000000000002E-4</c:v>
                </c:pt>
                <c:pt idx="1264">
                  <c:v>-2.3E-3</c:v>
                </c:pt>
                <c:pt idx="1265">
                  <c:v>-2.58E-2</c:v>
                </c:pt>
                <c:pt idx="1266">
                  <c:v>-8.0000000000000004E-4</c:v>
                </c:pt>
                <c:pt idx="1267">
                  <c:v>2.4E-2</c:v>
                </c:pt>
                <c:pt idx="1268">
                  <c:v>1.8100000000000002E-2</c:v>
                </c:pt>
                <c:pt idx="1269">
                  <c:v>-9.7000000000000003E-3</c:v>
                </c:pt>
                <c:pt idx="1270">
                  <c:v>-4.4200000000000003E-2</c:v>
                </c:pt>
                <c:pt idx="1271">
                  <c:v>4.4999999999999997E-3</c:v>
                </c:pt>
                <c:pt idx="1272">
                  <c:v>-1.9400000000000001E-2</c:v>
                </c:pt>
                <c:pt idx="1273">
                  <c:v>-5.5800000000000002E-2</c:v>
                </c:pt>
                <c:pt idx="1274">
                  <c:v>6.9599999999999995E-2</c:v>
                </c:pt>
                <c:pt idx="1275">
                  <c:v>3.1899999999999998E-2</c:v>
                </c:pt>
                <c:pt idx="1276">
                  <c:v>3.5099999999999999E-2</c:v>
                </c:pt>
                <c:pt idx="1277">
                  <c:v>-1.14E-2</c:v>
                </c:pt>
                <c:pt idx="1278">
                  <c:v>3.4799999999999998E-2</c:v>
                </c:pt>
                <c:pt idx="1279">
                  <c:v>2.92E-2</c:v>
                </c:pt>
                <c:pt idx="1280">
                  <c:v>4.0599999999999997E-2</c:v>
                </c:pt>
                <c:pt idx="1281">
                  <c:v>-4.1000000000000003E-3</c:v>
                </c:pt>
                <c:pt idx="1282">
                  <c:v>1.21E-2</c:v>
                </c:pt>
                <c:pt idx="1283">
                  <c:v>-1.5699999999999999E-2</c:v>
                </c:pt>
                <c:pt idx="1284">
                  <c:v>7.4000000000000003E-3</c:v>
                </c:pt>
                <c:pt idx="1285">
                  <c:v>-2.0299999999999999E-2</c:v>
                </c:pt>
                <c:pt idx="1286">
                  <c:v>7.4999999999999997E-3</c:v>
                </c:pt>
                <c:pt idx="1287">
                  <c:v>-2.4400000000000002E-2</c:v>
                </c:pt>
                <c:pt idx="1288">
                  <c:v>4.1300000000000003E-2</c:v>
                </c:pt>
                <c:pt idx="1289">
                  <c:v>-4.8099999999999997E-2</c:v>
                </c:pt>
                <c:pt idx="1290">
                  <c:v>-1.21E-2</c:v>
                </c:pt>
                <c:pt idx="1291">
                  <c:v>-1.26E-2</c:v>
                </c:pt>
                <c:pt idx="1292">
                  <c:v>1.78E-2</c:v>
                </c:pt>
                <c:pt idx="1293">
                  <c:v>-3.3799999999999997E-2</c:v>
                </c:pt>
                <c:pt idx="1294">
                  <c:v>-2.4799999999999999E-2</c:v>
                </c:pt>
                <c:pt idx="1295">
                  <c:v>2E-3</c:v>
                </c:pt>
                <c:pt idx="1296">
                  <c:v>3.1199999999999999E-2</c:v>
                </c:pt>
                <c:pt idx="1297">
                  <c:v>-4.1000000000000003E-3</c:v>
                </c:pt>
                <c:pt idx="1298">
                  <c:v>-4.8999999999999998E-3</c:v>
                </c:pt>
                <c:pt idx="1299">
                  <c:v>2.4500000000000001E-2</c:v>
                </c:pt>
                <c:pt idx="1300">
                  <c:v>-3.0000000000000001E-3</c:v>
                </c:pt>
                <c:pt idx="1301">
                  <c:v>1.09E-2</c:v>
                </c:pt>
                <c:pt idx="1302">
                  <c:v>-1.06E-2</c:v>
                </c:pt>
                <c:pt idx="1303">
                  <c:v>2.2100000000000002E-2</c:v>
                </c:pt>
                <c:pt idx="1304">
                  <c:v>-8.5000000000000006E-3</c:v>
                </c:pt>
                <c:pt idx="1305">
                  <c:v>-7.1000000000000004E-3</c:v>
                </c:pt>
                <c:pt idx="1306">
                  <c:v>-3.2199999999999999E-2</c:v>
                </c:pt>
                <c:pt idx="1307">
                  <c:v>4.0000000000000002E-4</c:v>
                </c:pt>
                <c:pt idx="1308">
                  <c:v>-1.1000000000000001E-3</c:v>
                </c:pt>
                <c:pt idx="1309">
                  <c:v>-3.1E-2</c:v>
                </c:pt>
                <c:pt idx="1310">
                  <c:v>-3.8999999999999998E-3</c:v>
                </c:pt>
                <c:pt idx="1311">
                  <c:v>-1.5E-3</c:v>
                </c:pt>
                <c:pt idx="1312">
                  <c:v>5.4999999999999997E-3</c:v>
                </c:pt>
                <c:pt idx="1313">
                  <c:v>3.2000000000000002E-3</c:v>
                </c:pt>
                <c:pt idx="1314">
                  <c:v>-2.5700000000000001E-2</c:v>
                </c:pt>
                <c:pt idx="1315">
                  <c:v>-2.8500000000000001E-2</c:v>
                </c:pt>
                <c:pt idx="1316">
                  <c:v>4.5999999999999999E-3</c:v>
                </c:pt>
                <c:pt idx="1317">
                  <c:v>-2.0999999999999999E-3</c:v>
                </c:pt>
                <c:pt idx="1318">
                  <c:v>-7.6E-3</c:v>
                </c:pt>
                <c:pt idx="1319">
                  <c:v>-5.1999999999999998E-3</c:v>
                </c:pt>
                <c:pt idx="1320">
                  <c:v>9.5999999999999992E-3</c:v>
                </c:pt>
                <c:pt idx="1321">
                  <c:v>2.3300000000000001E-2</c:v>
                </c:pt>
                <c:pt idx="1322">
                  <c:v>-8.5000000000000006E-3</c:v>
                </c:pt>
                <c:pt idx="1323">
                  <c:v>3.0000000000000001E-3</c:v>
                </c:pt>
                <c:pt idx="1324">
                  <c:v>-1.5599999999999999E-2</c:v>
                </c:pt>
                <c:pt idx="1325">
                  <c:v>-1.4999999999999999E-2</c:v>
                </c:pt>
                <c:pt idx="1326">
                  <c:v>-4.5199999999999997E-2</c:v>
                </c:pt>
                <c:pt idx="1327">
                  <c:v>8.8999999999999999E-3</c:v>
                </c:pt>
                <c:pt idx="1328">
                  <c:v>-1.1999999999999999E-3</c:v>
                </c:pt>
                <c:pt idx="1329">
                  <c:v>1.54E-2</c:v>
                </c:pt>
                <c:pt idx="1330">
                  <c:v>7.6E-3</c:v>
                </c:pt>
                <c:pt idx="1331">
                  <c:v>1.1000000000000001E-3</c:v>
                </c:pt>
                <c:pt idx="1332">
                  <c:v>-1.37E-2</c:v>
                </c:pt>
                <c:pt idx="1333">
                  <c:v>1.04E-2</c:v>
                </c:pt>
                <c:pt idx="1334">
                  <c:v>-1.1000000000000001E-3</c:v>
                </c:pt>
                <c:pt idx="1335">
                  <c:v>1.4200000000000001E-2</c:v>
                </c:pt>
                <c:pt idx="1336">
                  <c:v>1.15E-2</c:v>
                </c:pt>
                <c:pt idx="1337">
                  <c:v>1.12E-2</c:v>
                </c:pt>
                <c:pt idx="1338">
                  <c:v>-1.5E-3</c:v>
                </c:pt>
                <c:pt idx="1339">
                  <c:v>2.8899999999999999E-2</c:v>
                </c:pt>
                <c:pt idx="1340">
                  <c:v>5.4000000000000003E-3</c:v>
                </c:pt>
                <c:pt idx="1341">
                  <c:v>-4.0000000000000001E-3</c:v>
                </c:pt>
                <c:pt idx="1342">
                  <c:v>-2.0899999999999998E-2</c:v>
                </c:pt>
                <c:pt idx="1343">
                  <c:v>-2.18E-2</c:v>
                </c:pt>
                <c:pt idx="1344">
                  <c:v>9.4000000000000004E-3</c:v>
                </c:pt>
                <c:pt idx="1345">
                  <c:v>9.1999999999999998E-3</c:v>
                </c:pt>
                <c:pt idx="1346">
                  <c:v>1.5E-3</c:v>
                </c:pt>
                <c:pt idx="1347">
                  <c:v>-2.8999999999999998E-3</c:v>
                </c:pt>
                <c:pt idx="1348">
                  <c:v>1.0699999999999999E-2</c:v>
                </c:pt>
                <c:pt idx="1349">
                  <c:v>-1.26E-2</c:v>
                </c:pt>
                <c:pt idx="1350">
                  <c:v>8.8000000000000005E-3</c:v>
                </c:pt>
                <c:pt idx="1351">
                  <c:v>-8.8000000000000005E-3</c:v>
                </c:pt>
                <c:pt idx="1352">
                  <c:v>-1.4500000000000001E-2</c:v>
                </c:pt>
                <c:pt idx="1353">
                  <c:v>-2.69E-2</c:v>
                </c:pt>
                <c:pt idx="1354">
                  <c:v>2.3199999999999998E-2</c:v>
                </c:pt>
                <c:pt idx="1355">
                  <c:v>1.9300000000000001E-2</c:v>
                </c:pt>
                <c:pt idx="1356">
                  <c:v>1.09E-2</c:v>
                </c:pt>
                <c:pt idx="1357">
                  <c:v>8.3000000000000001E-3</c:v>
                </c:pt>
                <c:pt idx="1358">
                  <c:v>8.3000000000000001E-3</c:v>
                </c:pt>
                <c:pt idx="1359">
                  <c:v>-1.67E-2</c:v>
                </c:pt>
                <c:pt idx="1360">
                  <c:v>5.1999999999999998E-2</c:v>
                </c:pt>
                <c:pt idx="1361">
                  <c:v>1.21E-2</c:v>
                </c:pt>
                <c:pt idx="1362">
                  <c:v>1.2699999999999999E-2</c:v>
                </c:pt>
                <c:pt idx="1363">
                  <c:v>-1.2500000000000001E-2</c:v>
                </c:pt>
                <c:pt idx="1364">
                  <c:v>3.3999999999999998E-3</c:v>
                </c:pt>
                <c:pt idx="1365">
                  <c:v>-2.3999999999999998E-3</c:v>
                </c:pt>
                <c:pt idx="1366">
                  <c:v>-1E-3</c:v>
                </c:pt>
                <c:pt idx="1367">
                  <c:v>2.7099999999999999E-2</c:v>
                </c:pt>
                <c:pt idx="1368">
                  <c:v>0.01</c:v>
                </c:pt>
                <c:pt idx="1369">
                  <c:v>1.18E-2</c:v>
                </c:pt>
                <c:pt idx="1370">
                  <c:v>1.35E-2</c:v>
                </c:pt>
                <c:pt idx="1371">
                  <c:v>-1.3599999999999999E-2</c:v>
                </c:pt>
                <c:pt idx="1372">
                  <c:v>-2.07E-2</c:v>
                </c:pt>
                <c:pt idx="1373">
                  <c:v>-5.7000000000000002E-3</c:v>
                </c:pt>
                <c:pt idx="1374">
                  <c:v>-1.2999999999999999E-3</c:v>
                </c:pt>
                <c:pt idx="1375">
                  <c:v>-6.4000000000000003E-3</c:v>
                </c:pt>
                <c:pt idx="1376">
                  <c:v>-1.6899999999999998E-2</c:v>
                </c:pt>
                <c:pt idx="1377">
                  <c:v>-4.8999999999999998E-3</c:v>
                </c:pt>
                <c:pt idx="1378">
                  <c:v>4.7999999999999996E-3</c:v>
                </c:pt>
                <c:pt idx="1379">
                  <c:v>7.9000000000000008E-3</c:v>
                </c:pt>
                <c:pt idx="1380">
                  <c:v>4.1000000000000003E-3</c:v>
                </c:pt>
                <c:pt idx="1381">
                  <c:v>1.9800000000000002E-2</c:v>
                </c:pt>
                <c:pt idx="1382">
                  <c:v>-1.34E-2</c:v>
                </c:pt>
                <c:pt idx="1383">
                  <c:v>1.26E-2</c:v>
                </c:pt>
                <c:pt idx="1384">
                  <c:v>-0.01</c:v>
                </c:pt>
                <c:pt idx="1385">
                  <c:v>8.0999999999999996E-3</c:v>
                </c:pt>
                <c:pt idx="1386">
                  <c:v>2.7099999999999999E-2</c:v>
                </c:pt>
                <c:pt idx="1387">
                  <c:v>-1.6999999999999999E-3</c:v>
                </c:pt>
                <c:pt idx="1388">
                  <c:v>-4.7000000000000002E-3</c:v>
                </c:pt>
                <c:pt idx="1389">
                  <c:v>2.7000000000000001E-3</c:v>
                </c:pt>
                <c:pt idx="1390">
                  <c:v>2.0400000000000001E-2</c:v>
                </c:pt>
                <c:pt idx="1391">
                  <c:v>-1.2500000000000001E-2</c:v>
                </c:pt>
                <c:pt idx="1392">
                  <c:v>1.55E-2</c:v>
                </c:pt>
                <c:pt idx="1393">
                  <c:v>1.2E-2</c:v>
                </c:pt>
                <c:pt idx="1394">
                  <c:v>6.0000000000000001E-3</c:v>
                </c:pt>
                <c:pt idx="1395">
                  <c:v>9.7000000000000003E-3</c:v>
                </c:pt>
                <c:pt idx="1396">
                  <c:v>-1.4E-2</c:v>
                </c:pt>
                <c:pt idx="1397">
                  <c:v>-2.3199999999999998E-2</c:v>
                </c:pt>
                <c:pt idx="1398">
                  <c:v>-7.7000000000000002E-3</c:v>
                </c:pt>
                <c:pt idx="1399">
                  <c:v>-2.8E-3</c:v>
                </c:pt>
                <c:pt idx="1400">
                  <c:v>-1.26E-2</c:v>
                </c:pt>
                <c:pt idx="1401">
                  <c:v>-7.1999999999999998E-3</c:v>
                </c:pt>
                <c:pt idx="1402">
                  <c:v>1.2699999999999999E-2</c:v>
                </c:pt>
                <c:pt idx="1403">
                  <c:v>-1.12E-2</c:v>
                </c:pt>
                <c:pt idx="1404">
                  <c:v>-1.26E-2</c:v>
                </c:pt>
                <c:pt idx="1405">
                  <c:v>-1.1000000000000001E-3</c:v>
                </c:pt>
                <c:pt idx="1406">
                  <c:v>-1.03E-2</c:v>
                </c:pt>
                <c:pt idx="1407">
                  <c:v>-1.15E-2</c:v>
                </c:pt>
                <c:pt idx="1408">
                  <c:v>4.0000000000000002E-4</c:v>
                </c:pt>
                <c:pt idx="1409">
                  <c:v>6.7999999999999996E-3</c:v>
                </c:pt>
                <c:pt idx="1410">
                  <c:v>6.9999999999999999E-4</c:v>
                </c:pt>
                <c:pt idx="1411">
                  <c:v>4.1000000000000003E-3</c:v>
                </c:pt>
                <c:pt idx="1412">
                  <c:v>4.7999999999999996E-3</c:v>
                </c:pt>
                <c:pt idx="1413">
                  <c:v>-4.0000000000000001E-3</c:v>
                </c:pt>
                <c:pt idx="1414">
                  <c:v>-2.5700000000000001E-2</c:v>
                </c:pt>
                <c:pt idx="1415">
                  <c:v>1.1999999999999999E-3</c:v>
                </c:pt>
                <c:pt idx="1416">
                  <c:v>-1.6000000000000001E-3</c:v>
                </c:pt>
                <c:pt idx="1417">
                  <c:v>-7.9000000000000008E-3</c:v>
                </c:pt>
                <c:pt idx="1418">
                  <c:v>1.3899999999999999E-2</c:v>
                </c:pt>
                <c:pt idx="1419">
                  <c:v>2.8E-3</c:v>
                </c:pt>
                <c:pt idx="1420">
                  <c:v>3.5000000000000001E-3</c:v>
                </c:pt>
                <c:pt idx="1421">
                  <c:v>1.6299999999999999E-2</c:v>
                </c:pt>
                <c:pt idx="1422">
                  <c:v>-8.8999999999999999E-3</c:v>
                </c:pt>
                <c:pt idx="1423">
                  <c:v>1.6000000000000001E-3</c:v>
                </c:pt>
                <c:pt idx="1424">
                  <c:v>8.3999999999999995E-3</c:v>
                </c:pt>
                <c:pt idx="1425">
                  <c:v>-5.1000000000000004E-3</c:v>
                </c:pt>
                <c:pt idx="1426">
                  <c:v>-2.4799999999999999E-2</c:v>
                </c:pt>
                <c:pt idx="1427">
                  <c:v>-8.5000000000000006E-3</c:v>
                </c:pt>
                <c:pt idx="1428">
                  <c:v>-5.7000000000000002E-3</c:v>
                </c:pt>
                <c:pt idx="1429">
                  <c:v>2.64E-2</c:v>
                </c:pt>
                <c:pt idx="1430">
                  <c:v>-2.3199999999999998E-2</c:v>
                </c:pt>
                <c:pt idx="1431">
                  <c:v>1.0200000000000001E-2</c:v>
                </c:pt>
                <c:pt idx="1432">
                  <c:v>-1.6500000000000001E-2</c:v>
                </c:pt>
                <c:pt idx="1433">
                  <c:v>2E-3</c:v>
                </c:pt>
                <c:pt idx="1434">
                  <c:v>1.17E-2</c:v>
                </c:pt>
                <c:pt idx="1435">
                  <c:v>-1.37E-2</c:v>
                </c:pt>
                <c:pt idx="1436">
                  <c:v>-4.1000000000000003E-3</c:v>
                </c:pt>
                <c:pt idx="1437">
                  <c:v>-7.1000000000000004E-3</c:v>
                </c:pt>
                <c:pt idx="1438">
                  <c:v>-1.2699999999999999E-2</c:v>
                </c:pt>
                <c:pt idx="1439">
                  <c:v>2.7300000000000001E-2</c:v>
                </c:pt>
                <c:pt idx="1440">
                  <c:v>2.1899999999999999E-2</c:v>
                </c:pt>
                <c:pt idx="1441">
                  <c:v>-1.2800000000000001E-2</c:v>
                </c:pt>
                <c:pt idx="1442">
                  <c:v>-1.1999999999999999E-3</c:v>
                </c:pt>
                <c:pt idx="1443">
                  <c:v>1.9099999999999999E-2</c:v>
                </c:pt>
                <c:pt idx="1444">
                  <c:v>-6.1999999999999998E-3</c:v>
                </c:pt>
                <c:pt idx="1445">
                  <c:v>2.0999999999999999E-3</c:v>
                </c:pt>
                <c:pt idx="1446">
                  <c:v>-1.6000000000000001E-3</c:v>
                </c:pt>
                <c:pt idx="1447">
                  <c:v>1.2E-2</c:v>
                </c:pt>
                <c:pt idx="1448">
                  <c:v>1.95E-2</c:v>
                </c:pt>
                <c:pt idx="1449">
                  <c:v>8.0000000000000002E-3</c:v>
                </c:pt>
                <c:pt idx="1450">
                  <c:v>-2.0199999999999999E-2</c:v>
                </c:pt>
                <c:pt idx="1451">
                  <c:v>1.29E-2</c:v>
                </c:pt>
                <c:pt idx="1452">
                  <c:v>-2.1499999999999998E-2</c:v>
                </c:pt>
                <c:pt idx="1453">
                  <c:v>3.3E-3</c:v>
                </c:pt>
                <c:pt idx="1454">
                  <c:v>4.7999999999999996E-3</c:v>
                </c:pt>
                <c:pt idx="1455">
                  <c:v>2.1499999999999998E-2</c:v>
                </c:pt>
                <c:pt idx="1456">
                  <c:v>4.0000000000000002E-4</c:v>
                </c:pt>
                <c:pt idx="1457">
                  <c:v>-4.5999999999999999E-3</c:v>
                </c:pt>
                <c:pt idx="1458">
                  <c:v>8.9999999999999993E-3</c:v>
                </c:pt>
                <c:pt idx="1459">
                  <c:v>-1.2800000000000001E-2</c:v>
                </c:pt>
                <c:pt idx="1460">
                  <c:v>8.0000000000000002E-3</c:v>
                </c:pt>
                <c:pt idx="1461">
                  <c:v>-4.0000000000000001E-3</c:v>
                </c:pt>
                <c:pt idx="1462">
                  <c:v>-7.4999999999999997E-3</c:v>
                </c:pt>
                <c:pt idx="1463">
                  <c:v>1.03E-2</c:v>
                </c:pt>
                <c:pt idx="1464">
                  <c:v>8.0000000000000004E-4</c:v>
                </c:pt>
                <c:pt idx="1465">
                  <c:v>2.1700000000000001E-2</c:v>
                </c:pt>
                <c:pt idx="1466">
                  <c:v>2.7000000000000001E-3</c:v>
                </c:pt>
                <c:pt idx="1467">
                  <c:v>7.3000000000000001E-3</c:v>
                </c:pt>
                <c:pt idx="1468">
                  <c:v>6.4999999999999997E-3</c:v>
                </c:pt>
                <c:pt idx="1469">
                  <c:v>-1.49E-2</c:v>
                </c:pt>
                <c:pt idx="1470">
                  <c:v>4.0000000000000002E-4</c:v>
                </c:pt>
                <c:pt idx="1471">
                  <c:v>4.0000000000000001E-3</c:v>
                </c:pt>
                <c:pt idx="1472">
                  <c:v>-5.8999999999999999E-3</c:v>
                </c:pt>
                <c:pt idx="1473">
                  <c:v>-3.8999999999999998E-3</c:v>
                </c:pt>
                <c:pt idx="1474">
                  <c:v>1.1999999999999999E-3</c:v>
                </c:pt>
                <c:pt idx="1475">
                  <c:v>7.7000000000000002E-3</c:v>
                </c:pt>
                <c:pt idx="1476">
                  <c:v>-1.11E-2</c:v>
                </c:pt>
                <c:pt idx="1477">
                  <c:v>-1.2800000000000001E-2</c:v>
                </c:pt>
                <c:pt idx="1478">
                  <c:v>-2.4299999999999999E-2</c:v>
                </c:pt>
                <c:pt idx="1479">
                  <c:v>-1.1999999999999999E-3</c:v>
                </c:pt>
                <c:pt idx="1480">
                  <c:v>-2.3999999999999998E-3</c:v>
                </c:pt>
                <c:pt idx="1481">
                  <c:v>-1.72E-2</c:v>
                </c:pt>
                <c:pt idx="1482">
                  <c:v>8.8999999999999999E-3</c:v>
                </c:pt>
                <c:pt idx="1483">
                  <c:v>-1.6000000000000001E-3</c:v>
                </c:pt>
                <c:pt idx="1484">
                  <c:v>4.0000000000000002E-4</c:v>
                </c:pt>
                <c:pt idx="1485">
                  <c:v>-4.0000000000000002E-4</c:v>
                </c:pt>
                <c:pt idx="1486">
                  <c:v>6.7999999999999996E-3</c:v>
                </c:pt>
                <c:pt idx="1487">
                  <c:v>-1.6000000000000001E-3</c:v>
                </c:pt>
                <c:pt idx="1488">
                  <c:v>-8.0000000000000004E-4</c:v>
                </c:pt>
                <c:pt idx="1489">
                  <c:v>1.83E-2</c:v>
                </c:pt>
                <c:pt idx="1490">
                  <c:v>4.7000000000000002E-3</c:v>
                </c:pt>
                <c:pt idx="1491">
                  <c:v>1.5599999999999999E-2</c:v>
                </c:pt>
                <c:pt idx="1492">
                  <c:v>-2.3E-3</c:v>
                </c:pt>
                <c:pt idx="1493">
                  <c:v>-9.1999999999999998E-3</c:v>
                </c:pt>
                <c:pt idx="1494">
                  <c:v>-1.8499999999999999E-2</c:v>
                </c:pt>
                <c:pt idx="1495">
                  <c:v>-3.2000000000000002E-3</c:v>
                </c:pt>
                <c:pt idx="1496">
                  <c:v>-7.9000000000000008E-3</c:v>
                </c:pt>
                <c:pt idx="1497">
                  <c:v>-2.8E-3</c:v>
                </c:pt>
                <c:pt idx="1498">
                  <c:v>4.7999999999999996E-3</c:v>
                </c:pt>
                <c:pt idx="1499">
                  <c:v>-8.8000000000000005E-3</c:v>
                </c:pt>
                <c:pt idx="1500">
                  <c:v>4.4000000000000003E-3</c:v>
                </c:pt>
                <c:pt idx="1501">
                  <c:v>3.5999999999999999E-3</c:v>
                </c:pt>
                <c:pt idx="1502">
                  <c:v>-5.8999999999999999E-3</c:v>
                </c:pt>
                <c:pt idx="1503">
                  <c:v>1.72E-2</c:v>
                </c:pt>
                <c:pt idx="1504">
                  <c:v>1.4200000000000001E-2</c:v>
                </c:pt>
                <c:pt idx="1505">
                  <c:v>-1.8200000000000001E-2</c:v>
                </c:pt>
                <c:pt idx="1506">
                  <c:v>6.1999999999999998E-3</c:v>
                </c:pt>
                <c:pt idx="1507">
                  <c:v>-2.7000000000000001E-3</c:v>
                </c:pt>
                <c:pt idx="1508">
                  <c:v>2.3400000000000001E-2</c:v>
                </c:pt>
                <c:pt idx="1509">
                  <c:v>2.2100000000000002E-2</c:v>
                </c:pt>
                <c:pt idx="1510">
                  <c:v>-3.7000000000000002E-3</c:v>
                </c:pt>
                <c:pt idx="1511">
                  <c:v>-1.9599999999999999E-2</c:v>
                </c:pt>
                <c:pt idx="1512">
                  <c:v>-4.0000000000000002E-4</c:v>
                </c:pt>
                <c:pt idx="1513">
                  <c:v>-5.7999999999999996E-3</c:v>
                </c:pt>
                <c:pt idx="1514">
                  <c:v>-8.8999999999999999E-3</c:v>
                </c:pt>
                <c:pt idx="1515">
                  <c:v>-1.21E-2</c:v>
                </c:pt>
                <c:pt idx="1516">
                  <c:v>-2.24E-2</c:v>
                </c:pt>
                <c:pt idx="1517">
                  <c:v>-0.01</c:v>
                </c:pt>
                <c:pt idx="1518">
                  <c:v>2E-3</c:v>
                </c:pt>
                <c:pt idx="1519">
                  <c:v>1.1999999999999999E-3</c:v>
                </c:pt>
                <c:pt idx="1520">
                  <c:v>-3.2000000000000002E-3</c:v>
                </c:pt>
                <c:pt idx="1521">
                  <c:v>-4.4000000000000003E-3</c:v>
                </c:pt>
                <c:pt idx="1522">
                  <c:v>-3.2000000000000002E-3</c:v>
                </c:pt>
                <c:pt idx="1523">
                  <c:v>8.8999999999999999E-3</c:v>
                </c:pt>
                <c:pt idx="1524">
                  <c:v>-3.2000000000000002E-3</c:v>
                </c:pt>
                <c:pt idx="1525">
                  <c:v>-2E-3</c:v>
                </c:pt>
                <c:pt idx="1526">
                  <c:v>-7.1999999999999998E-3</c:v>
                </c:pt>
                <c:pt idx="1527">
                  <c:v>-1.0999999999999999E-2</c:v>
                </c:pt>
                <c:pt idx="1528">
                  <c:v>-9.7999999999999997E-3</c:v>
                </c:pt>
                <c:pt idx="1529">
                  <c:v>-1.8200000000000001E-2</c:v>
                </c:pt>
                <c:pt idx="1530">
                  <c:v>5.4000000000000003E-3</c:v>
                </c:pt>
                <c:pt idx="1531">
                  <c:v>1.37E-2</c:v>
                </c:pt>
                <c:pt idx="1532">
                  <c:v>6.4999999999999997E-3</c:v>
                </c:pt>
                <c:pt idx="1533">
                  <c:v>6.8999999999999999E-3</c:v>
                </c:pt>
                <c:pt idx="1534">
                  <c:v>-8.0999999999999996E-3</c:v>
                </c:pt>
                <c:pt idx="1535">
                  <c:v>1.43E-2</c:v>
                </c:pt>
                <c:pt idx="1536">
                  <c:v>8.2000000000000007E-3</c:v>
                </c:pt>
                <c:pt idx="1537">
                  <c:v>4.4000000000000003E-3</c:v>
                </c:pt>
                <c:pt idx="1538">
                  <c:v>-1.04E-2</c:v>
                </c:pt>
                <c:pt idx="1539">
                  <c:v>2E-3</c:v>
                </c:pt>
                <c:pt idx="1540">
                  <c:v>-8.8000000000000005E-3</c:v>
                </c:pt>
                <c:pt idx="1541">
                  <c:v>1.01E-2</c:v>
                </c:pt>
                <c:pt idx="1542">
                  <c:v>4.0000000000000001E-3</c:v>
                </c:pt>
                <c:pt idx="1543">
                  <c:v>1.5100000000000001E-2</c:v>
                </c:pt>
                <c:pt idx="1544">
                  <c:v>-4.5999999999999999E-2</c:v>
                </c:pt>
                <c:pt idx="1545">
                  <c:v>-2.2100000000000002E-2</c:v>
                </c:pt>
                <c:pt idx="1546">
                  <c:v>-1.2800000000000001E-2</c:v>
                </c:pt>
                <c:pt idx="1547">
                  <c:v>-7.4000000000000003E-3</c:v>
                </c:pt>
                <c:pt idx="1548">
                  <c:v>-6.4000000000000003E-3</c:v>
                </c:pt>
                <c:pt idx="1549">
                  <c:v>7.4000000000000003E-3</c:v>
                </c:pt>
                <c:pt idx="1550">
                  <c:v>-2.7099999999999999E-2</c:v>
                </c:pt>
                <c:pt idx="1551">
                  <c:v>9.9000000000000008E-3</c:v>
                </c:pt>
                <c:pt idx="1552">
                  <c:v>-1.2999999999999999E-3</c:v>
                </c:pt>
                <c:pt idx="1553">
                  <c:v>-2.2000000000000001E-3</c:v>
                </c:pt>
                <c:pt idx="1554">
                  <c:v>4.4000000000000003E-3</c:v>
                </c:pt>
                <c:pt idx="1555">
                  <c:v>0</c:v>
                </c:pt>
                <c:pt idx="1556">
                  <c:v>1.2999999999999999E-3</c:v>
                </c:pt>
                <c:pt idx="1557">
                  <c:v>4.7999999999999996E-3</c:v>
                </c:pt>
                <c:pt idx="1558">
                  <c:v>-1.09E-2</c:v>
                </c:pt>
                <c:pt idx="1559">
                  <c:v>1.6400000000000001E-2</c:v>
                </c:pt>
                <c:pt idx="1560">
                  <c:v>8.3000000000000001E-3</c:v>
                </c:pt>
                <c:pt idx="1561">
                  <c:v>6.4999999999999997E-3</c:v>
                </c:pt>
                <c:pt idx="1562">
                  <c:v>-8.5000000000000006E-3</c:v>
                </c:pt>
                <c:pt idx="1563">
                  <c:v>-5.5999999999999999E-3</c:v>
                </c:pt>
                <c:pt idx="1564">
                  <c:v>1.04E-2</c:v>
                </c:pt>
                <c:pt idx="1565">
                  <c:v>5.1000000000000004E-3</c:v>
                </c:pt>
                <c:pt idx="1566">
                  <c:v>1.2999999999999999E-3</c:v>
                </c:pt>
                <c:pt idx="1567">
                  <c:v>-6.3E-3</c:v>
                </c:pt>
                <c:pt idx="1568">
                  <c:v>-8.0999999999999996E-3</c:v>
                </c:pt>
                <c:pt idx="1569">
                  <c:v>9.9000000000000008E-3</c:v>
                </c:pt>
                <c:pt idx="1570">
                  <c:v>-8.9999999999999993E-3</c:v>
                </c:pt>
                <c:pt idx="1571">
                  <c:v>1.52E-2</c:v>
                </c:pt>
                <c:pt idx="1572">
                  <c:v>4.7000000000000002E-3</c:v>
                </c:pt>
                <c:pt idx="1573">
                  <c:v>7.1000000000000004E-3</c:v>
                </c:pt>
                <c:pt idx="1574">
                  <c:v>-3.0700000000000002E-2</c:v>
                </c:pt>
                <c:pt idx="1575">
                  <c:v>1.35E-2</c:v>
                </c:pt>
                <c:pt idx="1576">
                  <c:v>0</c:v>
                </c:pt>
                <c:pt idx="1577">
                  <c:v>5.4000000000000003E-3</c:v>
                </c:pt>
                <c:pt idx="1578">
                  <c:v>-7.1999999999999998E-3</c:v>
                </c:pt>
                <c:pt idx="1579">
                  <c:v>3.5000000000000001E-3</c:v>
                </c:pt>
                <c:pt idx="1580">
                  <c:v>-5.9999999999999995E-4</c:v>
                </c:pt>
                <c:pt idx="1581">
                  <c:v>-5.9999999999999995E-4</c:v>
                </c:pt>
                <c:pt idx="1582">
                  <c:v>1.1599999999999999E-2</c:v>
                </c:pt>
                <c:pt idx="1583">
                  <c:v>1.6799999999999999E-2</c:v>
                </c:pt>
                <c:pt idx="1584">
                  <c:v>-6.1000000000000004E-3</c:v>
                </c:pt>
                <c:pt idx="1585">
                  <c:v>1.1999999999999999E-3</c:v>
                </c:pt>
                <c:pt idx="1586">
                  <c:v>4.3E-3</c:v>
                </c:pt>
                <c:pt idx="1587">
                  <c:v>-1.1999999999999999E-3</c:v>
                </c:pt>
                <c:pt idx="1588">
                  <c:v>8.6E-3</c:v>
                </c:pt>
                <c:pt idx="1589">
                  <c:v>1.1999999999999999E-3</c:v>
                </c:pt>
                <c:pt idx="1590">
                  <c:v>5.9999999999999995E-4</c:v>
                </c:pt>
                <c:pt idx="1591">
                  <c:v>-1.1999999999999999E-3</c:v>
                </c:pt>
                <c:pt idx="1592">
                  <c:v>1.35E-2</c:v>
                </c:pt>
                <c:pt idx="1593">
                  <c:v>0.01</c:v>
                </c:pt>
                <c:pt idx="1594">
                  <c:v>3.5999999999999999E-3</c:v>
                </c:pt>
                <c:pt idx="1595">
                  <c:v>0</c:v>
                </c:pt>
                <c:pt idx="1596">
                  <c:v>3.3E-3</c:v>
                </c:pt>
                <c:pt idx="1597">
                  <c:v>5.4000000000000003E-3</c:v>
                </c:pt>
                <c:pt idx="1598">
                  <c:v>4.7999999999999996E-3</c:v>
                </c:pt>
                <c:pt idx="1599">
                  <c:v>1.1900000000000001E-2</c:v>
                </c:pt>
                <c:pt idx="1600">
                  <c:v>1.44E-2</c:v>
                </c:pt>
                <c:pt idx="1601">
                  <c:v>4.8999999999999998E-3</c:v>
                </c:pt>
                <c:pt idx="1602">
                  <c:v>2E-3</c:v>
                </c:pt>
                <c:pt idx="1603">
                  <c:v>8.0999999999999996E-3</c:v>
                </c:pt>
                <c:pt idx="1604">
                  <c:v>6.3E-3</c:v>
                </c:pt>
                <c:pt idx="1605">
                  <c:v>1.6299999999999999E-2</c:v>
                </c:pt>
                <c:pt idx="1606">
                  <c:v>1.55E-2</c:v>
                </c:pt>
                <c:pt idx="1607">
                  <c:v>5.9999999999999995E-4</c:v>
                </c:pt>
                <c:pt idx="1608">
                  <c:v>4.4000000000000003E-3</c:v>
                </c:pt>
                <c:pt idx="1609">
                  <c:v>6.6E-3</c:v>
                </c:pt>
                <c:pt idx="1610">
                  <c:v>1.9900000000000001E-2</c:v>
                </c:pt>
                <c:pt idx="1611">
                  <c:v>3.7000000000000002E-3</c:v>
                </c:pt>
                <c:pt idx="1612">
                  <c:v>-6.1000000000000004E-3</c:v>
                </c:pt>
                <c:pt idx="1613">
                  <c:v>-3.8E-3</c:v>
                </c:pt>
                <c:pt idx="1614">
                  <c:v>-5.1000000000000004E-3</c:v>
                </c:pt>
                <c:pt idx="1615">
                  <c:v>1.0500000000000001E-2</c:v>
                </c:pt>
                <c:pt idx="1616">
                  <c:v>-2.98E-2</c:v>
                </c:pt>
                <c:pt idx="1617">
                  <c:v>9.2999999999999992E-3</c:v>
                </c:pt>
                <c:pt idx="1618">
                  <c:v>1.2200000000000001E-2</c:v>
                </c:pt>
                <c:pt idx="1619">
                  <c:v>-2.8999999999999998E-3</c:v>
                </c:pt>
                <c:pt idx="1620">
                  <c:v>1.9E-3</c:v>
                </c:pt>
                <c:pt idx="1621">
                  <c:v>1.2699999999999999E-2</c:v>
                </c:pt>
                <c:pt idx="1622">
                  <c:v>6.4000000000000003E-3</c:v>
                </c:pt>
                <c:pt idx="1623">
                  <c:v>6.6E-3</c:v>
                </c:pt>
                <c:pt idx="1624">
                  <c:v>-6.3E-3</c:v>
                </c:pt>
                <c:pt idx="1625">
                  <c:v>-8.8999999999999999E-3</c:v>
                </c:pt>
                <c:pt idx="1626">
                  <c:v>4.1999999999999997E-3</c:v>
                </c:pt>
                <c:pt idx="1627">
                  <c:v>2.0999999999999999E-3</c:v>
                </c:pt>
                <c:pt idx="1628">
                  <c:v>6.6E-3</c:v>
                </c:pt>
                <c:pt idx="1629">
                  <c:v>1.1599999999999999E-2</c:v>
                </c:pt>
                <c:pt idx="1630">
                  <c:v>1.06E-2</c:v>
                </c:pt>
                <c:pt idx="1631">
                  <c:v>-2.8999999999999998E-3</c:v>
                </c:pt>
                <c:pt idx="1632">
                  <c:v>8.3999999999999995E-3</c:v>
                </c:pt>
                <c:pt idx="1633">
                  <c:v>-8.0000000000000004E-4</c:v>
                </c:pt>
                <c:pt idx="1634">
                  <c:v>5.1999999999999998E-3</c:v>
                </c:pt>
                <c:pt idx="1635">
                  <c:v>-4.7000000000000002E-3</c:v>
                </c:pt>
                <c:pt idx="1636">
                  <c:v>-3.8999999999999998E-3</c:v>
                </c:pt>
                <c:pt idx="1637">
                  <c:v>-2.3999999999999998E-3</c:v>
                </c:pt>
                <c:pt idx="1638">
                  <c:v>1.55E-2</c:v>
                </c:pt>
                <c:pt idx="1639">
                  <c:v>-8.5000000000000006E-3</c:v>
                </c:pt>
                <c:pt idx="1640">
                  <c:v>1.8E-3</c:v>
                </c:pt>
                <c:pt idx="1641">
                  <c:v>-2.1600000000000001E-2</c:v>
                </c:pt>
                <c:pt idx="1642">
                  <c:v>4.7999999999999996E-3</c:v>
                </c:pt>
                <c:pt idx="1643">
                  <c:v>-2.9999999999999997E-4</c:v>
                </c:pt>
                <c:pt idx="1644">
                  <c:v>7.1999999999999998E-3</c:v>
                </c:pt>
                <c:pt idx="1645">
                  <c:v>-2.7000000000000001E-3</c:v>
                </c:pt>
                <c:pt idx="1646">
                  <c:v>9.5999999999999992E-3</c:v>
                </c:pt>
                <c:pt idx="1647">
                  <c:v>5.0000000000000001E-4</c:v>
                </c:pt>
                <c:pt idx="1648">
                  <c:v>5.0000000000000001E-3</c:v>
                </c:pt>
                <c:pt idx="1649">
                  <c:v>-1.9E-2</c:v>
                </c:pt>
                <c:pt idx="1650">
                  <c:v>1.9E-3</c:v>
                </c:pt>
                <c:pt idx="1651">
                  <c:v>-2.0999999999999999E-3</c:v>
                </c:pt>
                <c:pt idx="1652">
                  <c:v>-9.5999999999999992E-3</c:v>
                </c:pt>
                <c:pt idx="1653">
                  <c:v>3.2000000000000002E-3</c:v>
                </c:pt>
                <c:pt idx="1654">
                  <c:v>8.6E-3</c:v>
                </c:pt>
                <c:pt idx="1655">
                  <c:v>7.4000000000000003E-3</c:v>
                </c:pt>
                <c:pt idx="1656">
                  <c:v>4.1999999999999997E-3</c:v>
                </c:pt>
                <c:pt idx="1657">
                  <c:v>4.7000000000000002E-3</c:v>
                </c:pt>
                <c:pt idx="1658">
                  <c:v>5.0000000000000001E-4</c:v>
                </c:pt>
                <c:pt idx="1659">
                  <c:v>8.8999999999999999E-3</c:v>
                </c:pt>
                <c:pt idx="1660">
                  <c:v>4.1000000000000003E-3</c:v>
                </c:pt>
                <c:pt idx="1661">
                  <c:v>2.0199999999999999E-2</c:v>
                </c:pt>
                <c:pt idx="1662">
                  <c:v>2.2599999999999999E-2</c:v>
                </c:pt>
                <c:pt idx="1663">
                  <c:v>-3.7000000000000002E-3</c:v>
                </c:pt>
                <c:pt idx="1664">
                  <c:v>-1.1999999999999999E-3</c:v>
                </c:pt>
                <c:pt idx="1665">
                  <c:v>-1.6999999999999999E-3</c:v>
                </c:pt>
                <c:pt idx="1666">
                  <c:v>6.7000000000000002E-3</c:v>
                </c:pt>
                <c:pt idx="1667">
                  <c:v>-2E-3</c:v>
                </c:pt>
                <c:pt idx="1668">
                  <c:v>6.0000000000000001E-3</c:v>
                </c:pt>
                <c:pt idx="1669">
                  <c:v>3.2000000000000002E-3</c:v>
                </c:pt>
                <c:pt idx="1670">
                  <c:v>1.5599999999999999E-2</c:v>
                </c:pt>
                <c:pt idx="1671">
                  <c:v>4.4000000000000003E-3</c:v>
                </c:pt>
                <c:pt idx="1672">
                  <c:v>-1.6999999999999999E-3</c:v>
                </c:pt>
                <c:pt idx="1673">
                  <c:v>1.4999999999999999E-2</c:v>
                </c:pt>
                <c:pt idx="1674">
                  <c:v>-6.0000000000000001E-3</c:v>
                </c:pt>
                <c:pt idx="1675">
                  <c:v>-2.8999999999999998E-3</c:v>
                </c:pt>
                <c:pt idx="1676">
                  <c:v>-1.4999999999999999E-2</c:v>
                </c:pt>
                <c:pt idx="1677">
                  <c:v>4.7999999999999996E-3</c:v>
                </c:pt>
                <c:pt idx="1678">
                  <c:v>2.8E-3</c:v>
                </c:pt>
                <c:pt idx="1679">
                  <c:v>3.3E-3</c:v>
                </c:pt>
                <c:pt idx="1680">
                  <c:v>8.0000000000000002E-3</c:v>
                </c:pt>
                <c:pt idx="1681">
                  <c:v>2.76E-2</c:v>
                </c:pt>
                <c:pt idx="1682">
                  <c:v>-2.64E-2</c:v>
                </c:pt>
                <c:pt idx="1683">
                  <c:v>-9.1999999999999998E-3</c:v>
                </c:pt>
                <c:pt idx="1684">
                  <c:v>-1.9699999999999999E-2</c:v>
                </c:pt>
                <c:pt idx="1685">
                  <c:v>2.1399999999999999E-2</c:v>
                </c:pt>
                <c:pt idx="1686">
                  <c:v>1.54E-2</c:v>
                </c:pt>
                <c:pt idx="1687">
                  <c:v>1.1999999999999999E-3</c:v>
                </c:pt>
                <c:pt idx="1688">
                  <c:v>-9.7999999999999997E-3</c:v>
                </c:pt>
                <c:pt idx="1689">
                  <c:v>-1.6999999999999999E-3</c:v>
                </c:pt>
                <c:pt idx="1690">
                  <c:v>1.6899999999999998E-2</c:v>
                </c:pt>
                <c:pt idx="1691">
                  <c:v>-9.1000000000000004E-3</c:v>
                </c:pt>
                <c:pt idx="1692">
                  <c:v>2.2100000000000002E-2</c:v>
                </c:pt>
                <c:pt idx="1693">
                  <c:v>1.54E-2</c:v>
                </c:pt>
                <c:pt idx="1694">
                  <c:v>-1.5599999999999999E-2</c:v>
                </c:pt>
                <c:pt idx="1695">
                  <c:v>-1.46E-2</c:v>
                </c:pt>
                <c:pt idx="1696">
                  <c:v>-1.0800000000000001E-2</c:v>
                </c:pt>
                <c:pt idx="1697">
                  <c:v>1.0500000000000001E-2</c:v>
                </c:pt>
                <c:pt idx="1698">
                  <c:v>1E-3</c:v>
                </c:pt>
                <c:pt idx="1699">
                  <c:v>1.09E-2</c:v>
                </c:pt>
                <c:pt idx="1700">
                  <c:v>-5.1999999999999998E-3</c:v>
                </c:pt>
                <c:pt idx="1701">
                  <c:v>-6.1999999999999998E-3</c:v>
                </c:pt>
                <c:pt idx="1702">
                  <c:v>-3.0999999999999999E-3</c:v>
                </c:pt>
                <c:pt idx="1703">
                  <c:v>-1.4E-2</c:v>
                </c:pt>
                <c:pt idx="1704">
                  <c:v>6.1999999999999998E-3</c:v>
                </c:pt>
                <c:pt idx="1705">
                  <c:v>1.9E-3</c:v>
                </c:pt>
                <c:pt idx="1706">
                  <c:v>-3.0999999999999999E-3</c:v>
                </c:pt>
                <c:pt idx="1707">
                  <c:v>-1.32E-2</c:v>
                </c:pt>
                <c:pt idx="1708">
                  <c:v>1.7600000000000001E-2</c:v>
                </c:pt>
                <c:pt idx="1709">
                  <c:v>-9.2999999999999992E-3</c:v>
                </c:pt>
                <c:pt idx="1710">
                  <c:v>4.1000000000000003E-3</c:v>
                </c:pt>
                <c:pt idx="1711">
                  <c:v>5.4999999999999997E-3</c:v>
                </c:pt>
                <c:pt idx="1712">
                  <c:v>-3.8E-3</c:v>
                </c:pt>
                <c:pt idx="1713">
                  <c:v>-1.9E-3</c:v>
                </c:pt>
                <c:pt idx="1714">
                  <c:v>-1E-3</c:v>
                </c:pt>
                <c:pt idx="1715">
                  <c:v>-7.9000000000000008E-3</c:v>
                </c:pt>
                <c:pt idx="1716">
                  <c:v>-4.3E-3</c:v>
                </c:pt>
                <c:pt idx="1717">
                  <c:v>5.5999999999999999E-3</c:v>
                </c:pt>
                <c:pt idx="1718">
                  <c:v>-9.1000000000000004E-3</c:v>
                </c:pt>
                <c:pt idx="1719">
                  <c:v>1.0699999999999999E-2</c:v>
                </c:pt>
                <c:pt idx="1720">
                  <c:v>-4.3E-3</c:v>
                </c:pt>
                <c:pt idx="1721">
                  <c:v>6.3E-3</c:v>
                </c:pt>
                <c:pt idx="1722">
                  <c:v>7.1999999999999998E-3</c:v>
                </c:pt>
                <c:pt idx="1723">
                  <c:v>9.7999999999999997E-3</c:v>
                </c:pt>
                <c:pt idx="1724">
                  <c:v>9.9000000000000008E-3</c:v>
                </c:pt>
                <c:pt idx="1725">
                  <c:v>1.3599999999999999E-2</c:v>
                </c:pt>
                <c:pt idx="1726">
                  <c:v>-8.6E-3</c:v>
                </c:pt>
                <c:pt idx="1727">
                  <c:v>5.1999999999999998E-3</c:v>
                </c:pt>
                <c:pt idx="1728">
                  <c:v>-4.1999999999999997E-3</c:v>
                </c:pt>
                <c:pt idx="1729">
                  <c:v>8.8999999999999999E-3</c:v>
                </c:pt>
                <c:pt idx="1730">
                  <c:v>-6.7999999999999996E-3</c:v>
                </c:pt>
                <c:pt idx="1731">
                  <c:v>-2.0999999999999999E-3</c:v>
                </c:pt>
                <c:pt idx="1732">
                  <c:v>-8.9999999999999998E-4</c:v>
                </c:pt>
                <c:pt idx="1733">
                  <c:v>-2.0999999999999999E-3</c:v>
                </c:pt>
                <c:pt idx="1734">
                  <c:v>-1.9E-3</c:v>
                </c:pt>
                <c:pt idx="1735">
                  <c:v>8.3999999999999995E-3</c:v>
                </c:pt>
                <c:pt idx="1736">
                  <c:v>1.1999999999999999E-3</c:v>
                </c:pt>
                <c:pt idx="1737">
                  <c:v>5.4999999999999997E-3</c:v>
                </c:pt>
                <c:pt idx="1738">
                  <c:v>-3.0999999999999999E-3</c:v>
                </c:pt>
                <c:pt idx="1739">
                  <c:v>1.4999999999999999E-2</c:v>
                </c:pt>
                <c:pt idx="1740">
                  <c:v>-3.3E-3</c:v>
                </c:pt>
                <c:pt idx="1741">
                  <c:v>-7.4999999999999997E-3</c:v>
                </c:pt>
                <c:pt idx="1742">
                  <c:v>-2.8999999999999998E-3</c:v>
                </c:pt>
                <c:pt idx="1743">
                  <c:v>-1.9E-3</c:v>
                </c:pt>
                <c:pt idx="1744">
                  <c:v>7.1999999999999998E-3</c:v>
                </c:pt>
                <c:pt idx="1745">
                  <c:v>1.1999999999999999E-3</c:v>
                </c:pt>
                <c:pt idx="1746">
                  <c:v>2.0999999999999999E-3</c:v>
                </c:pt>
                <c:pt idx="1747">
                  <c:v>2.8E-3</c:v>
                </c:pt>
                <c:pt idx="1748">
                  <c:v>-3.8E-3</c:v>
                </c:pt>
                <c:pt idx="1749">
                  <c:v>-8.8000000000000005E-3</c:v>
                </c:pt>
                <c:pt idx="1750">
                  <c:v>6.7000000000000002E-3</c:v>
                </c:pt>
                <c:pt idx="1751">
                  <c:v>-7.1000000000000004E-3</c:v>
                </c:pt>
                <c:pt idx="1752">
                  <c:v>1.6999999999999999E-3</c:v>
                </c:pt>
                <c:pt idx="1753">
                  <c:v>-7.7999999999999996E-3</c:v>
                </c:pt>
                <c:pt idx="1754">
                  <c:v>1.9E-3</c:v>
                </c:pt>
                <c:pt idx="1755">
                  <c:v>-3.8E-3</c:v>
                </c:pt>
                <c:pt idx="1756">
                  <c:v>2.0999999999999999E-3</c:v>
                </c:pt>
                <c:pt idx="1757">
                  <c:v>5.0000000000000001E-3</c:v>
                </c:pt>
                <c:pt idx="1758">
                  <c:v>6.9999999999999999E-4</c:v>
                </c:pt>
                <c:pt idx="1759">
                  <c:v>-5.4000000000000003E-3</c:v>
                </c:pt>
                <c:pt idx="1760">
                  <c:v>-1.4E-3</c:v>
                </c:pt>
                <c:pt idx="1761">
                  <c:v>-2.5999999999999999E-3</c:v>
                </c:pt>
                <c:pt idx="1762">
                  <c:v>-8.0999999999999996E-3</c:v>
                </c:pt>
                <c:pt idx="1763">
                  <c:v>5.4999999999999997E-3</c:v>
                </c:pt>
                <c:pt idx="1764">
                  <c:v>1.11E-2</c:v>
                </c:pt>
                <c:pt idx="1765">
                  <c:v>9.4000000000000004E-3</c:v>
                </c:pt>
                <c:pt idx="1766">
                  <c:v>1.6E-2</c:v>
                </c:pt>
                <c:pt idx="1767">
                  <c:v>8.5000000000000006E-3</c:v>
                </c:pt>
                <c:pt idx="1768">
                  <c:v>1.3899999999999999E-2</c:v>
                </c:pt>
                <c:pt idx="1769">
                  <c:v>2.3400000000000001E-2</c:v>
                </c:pt>
                <c:pt idx="1770">
                  <c:v>6.8999999999999999E-3</c:v>
                </c:pt>
                <c:pt idx="1771">
                  <c:v>-1.43E-2</c:v>
                </c:pt>
                <c:pt idx="1772">
                  <c:v>-4.4000000000000003E-3</c:v>
                </c:pt>
                <c:pt idx="1773">
                  <c:v>1.12E-2</c:v>
                </c:pt>
                <c:pt idx="1774">
                  <c:v>7.3000000000000001E-3</c:v>
                </c:pt>
                <c:pt idx="1775">
                  <c:v>5.4000000000000003E-3</c:v>
                </c:pt>
                <c:pt idx="1776">
                  <c:v>1.8E-3</c:v>
                </c:pt>
                <c:pt idx="1777">
                  <c:v>-1.2999999999999999E-3</c:v>
                </c:pt>
                <c:pt idx="1778">
                  <c:v>9.7000000000000003E-3</c:v>
                </c:pt>
                <c:pt idx="1779">
                  <c:v>8.9999999999999998E-4</c:v>
                </c:pt>
                <c:pt idx="1780">
                  <c:v>-2E-3</c:v>
                </c:pt>
                <c:pt idx="1781">
                  <c:v>6.9999999999999999E-4</c:v>
                </c:pt>
                <c:pt idx="1782">
                  <c:v>2.7000000000000001E-3</c:v>
                </c:pt>
                <c:pt idx="1783">
                  <c:v>-3.8E-3</c:v>
                </c:pt>
                <c:pt idx="1784">
                  <c:v>4.0000000000000002E-4</c:v>
                </c:pt>
                <c:pt idx="1785">
                  <c:v>-8.0999999999999996E-3</c:v>
                </c:pt>
                <c:pt idx="1786">
                  <c:v>-2.0000000000000001E-4</c:v>
                </c:pt>
                <c:pt idx="1787">
                  <c:v>-6.6E-3</c:v>
                </c:pt>
                <c:pt idx="1788">
                  <c:v>4.3E-3</c:v>
                </c:pt>
                <c:pt idx="1789">
                  <c:v>1.0500000000000001E-2</c:v>
                </c:pt>
                <c:pt idx="1790">
                  <c:v>-6.7000000000000002E-3</c:v>
                </c:pt>
                <c:pt idx="1791">
                  <c:v>4.0000000000000002E-4</c:v>
                </c:pt>
                <c:pt idx="1792">
                  <c:v>5.5999999999999999E-3</c:v>
                </c:pt>
                <c:pt idx="1793">
                  <c:v>1.8E-3</c:v>
                </c:pt>
                <c:pt idx="1794">
                  <c:v>1.77E-2</c:v>
                </c:pt>
                <c:pt idx="1795">
                  <c:v>-3.8999999999999998E-3</c:v>
                </c:pt>
                <c:pt idx="1796">
                  <c:v>-1.1599999999999999E-2</c:v>
                </c:pt>
              </c:numCache>
            </c:numRef>
          </c:xVal>
          <c:yVal>
            <c:numRef>
              <c:f>'Hot-cold all-old'!$R$28:$R$1824</c:f>
              <c:numCache>
                <c:formatCode>General</c:formatCode>
                <c:ptCount val="1797"/>
                <c:pt idx="0">
                  <c:v>1.0319326658110499</c:v>
                </c:pt>
                <c:pt idx="1">
                  <c:v>1.0092333593534939</c:v>
                </c:pt>
                <c:pt idx="2">
                  <c:v>1.0134917451194698</c:v>
                </c:pt>
                <c:pt idx="3">
                  <c:v>1.0102717548389724</c:v>
                </c:pt>
                <c:pt idx="4">
                  <c:v>0.99719201970384774</c:v>
                </c:pt>
                <c:pt idx="5">
                  <c:v>1.0052535878622242</c:v>
                </c:pt>
                <c:pt idx="6">
                  <c:v>1.0310840530240106</c:v>
                </c:pt>
                <c:pt idx="7">
                  <c:v>1.0391231499872846</c:v>
                </c:pt>
                <c:pt idx="8">
                  <c:v>1.012833176162699</c:v>
                </c:pt>
                <c:pt idx="9">
                  <c:v>1.1399995352623097E-2</c:v>
                </c:pt>
                <c:pt idx="10">
                  <c:v>1.0251816111659391</c:v>
                </c:pt>
                <c:pt idx="11">
                  <c:v>1.0236568849825813</c:v>
                </c:pt>
                <c:pt idx="12">
                  <c:v>1.0087400053199231</c:v>
                </c:pt>
                <c:pt idx="13">
                  <c:v>1.0136882514208572</c:v>
                </c:pt>
                <c:pt idx="14">
                  <c:v>1.0006285299905351</c:v>
                </c:pt>
                <c:pt idx="15">
                  <c:v>0.99853331198187067</c:v>
                </c:pt>
                <c:pt idx="16">
                  <c:v>1.0184697930094431</c:v>
                </c:pt>
                <c:pt idx="17">
                  <c:v>1.032107259657181</c:v>
                </c:pt>
                <c:pt idx="18">
                  <c:v>1.8628095574578445E-2</c:v>
                </c:pt>
                <c:pt idx="19">
                  <c:v>1.0452911068980504</c:v>
                </c:pt>
                <c:pt idx="20">
                  <c:v>2.8276711540858333E-2</c:v>
                </c:pt>
                <c:pt idx="21">
                  <c:v>8.7345949016234097E-3</c:v>
                </c:pt>
                <c:pt idx="22">
                  <c:v>8.7288241488221834E-3</c:v>
                </c:pt>
                <c:pt idx="23">
                  <c:v>2.6527841974471458E-2</c:v>
                </c:pt>
                <c:pt idx="24">
                  <c:v>1.1763769166276946E-3</c:v>
                </c:pt>
                <c:pt idx="25">
                  <c:v>1.1515133650152182E-2</c:v>
                </c:pt>
                <c:pt idx="26">
                  <c:v>1.5350920605389059E-2</c:v>
                </c:pt>
                <c:pt idx="27">
                  <c:v>1.465982428760931E-2</c:v>
                </c:pt>
                <c:pt idx="28">
                  <c:v>1.1671213606519543E-2</c:v>
                </c:pt>
                <c:pt idx="29">
                  <c:v>3.1490604509852541E-2</c:v>
                </c:pt>
                <c:pt idx="30">
                  <c:v>1.4533589546308975E-2</c:v>
                </c:pt>
                <c:pt idx="31">
                  <c:v>0.11131087811342311</c:v>
                </c:pt>
                <c:pt idx="32">
                  <c:v>4.8299460501884765E-2</c:v>
                </c:pt>
                <c:pt idx="33">
                  <c:v>1.0189149112664264</c:v>
                </c:pt>
                <c:pt idx="34">
                  <c:v>3.376706064104288E-2</c:v>
                </c:pt>
                <c:pt idx="35">
                  <c:v>0.10337382292605464</c:v>
                </c:pt>
                <c:pt idx="36">
                  <c:v>0.14721763226159762</c:v>
                </c:pt>
                <c:pt idx="37">
                  <c:v>4.3000792850593203E-2</c:v>
                </c:pt>
                <c:pt idx="38">
                  <c:v>6.977252342650303E-2</c:v>
                </c:pt>
                <c:pt idx="39">
                  <c:v>3.6228529819160388E-2</c:v>
                </c:pt>
                <c:pt idx="40">
                  <c:v>6.620532835586504E-2</c:v>
                </c:pt>
                <c:pt idx="41">
                  <c:v>5.23177574629946E-2</c:v>
                </c:pt>
                <c:pt idx="42">
                  <c:v>1.5941126402755121E-2</c:v>
                </c:pt>
                <c:pt idx="43">
                  <c:v>3.3377209021840513E-2</c:v>
                </c:pt>
                <c:pt idx="44">
                  <c:v>2.8855636964451269E-2</c:v>
                </c:pt>
                <c:pt idx="45">
                  <c:v>6.6394941599644861E-2</c:v>
                </c:pt>
                <c:pt idx="46">
                  <c:v>3.717502924708356E-2</c:v>
                </c:pt>
                <c:pt idx="47">
                  <c:v>1.0961017833170864E-2</c:v>
                </c:pt>
                <c:pt idx="48">
                  <c:v>2.5713348040649835E-2</c:v>
                </c:pt>
                <c:pt idx="49">
                  <c:v>8.3975964315917868E-3</c:v>
                </c:pt>
                <c:pt idx="50">
                  <c:v>3.8764488418871271E-2</c:v>
                </c:pt>
                <c:pt idx="51">
                  <c:v>7.8660030522019087E-2</c:v>
                </c:pt>
                <c:pt idx="52">
                  <c:v>2.4834089467325023E-2</c:v>
                </c:pt>
                <c:pt idx="53">
                  <c:v>6.5632272887745619E-2</c:v>
                </c:pt>
                <c:pt idx="54">
                  <c:v>2.2422844368692747E-2</c:v>
                </c:pt>
                <c:pt idx="55">
                  <c:v>1.9702946200057251E-2</c:v>
                </c:pt>
                <c:pt idx="56">
                  <c:v>4.0116134470817431E-2</c:v>
                </c:pt>
                <c:pt idx="57">
                  <c:v>3.4538499160158879E-2</c:v>
                </c:pt>
                <c:pt idx="58">
                  <c:v>-0.97017197029712121</c:v>
                </c:pt>
                <c:pt idx="59">
                  <c:v>1.8882018745801823E-2</c:v>
                </c:pt>
                <c:pt idx="60">
                  <c:v>2.4004566485626305E-2</c:v>
                </c:pt>
                <c:pt idx="61">
                  <c:v>-0.98685673425440579</c:v>
                </c:pt>
                <c:pt idx="62">
                  <c:v>1.3305179181247621E-2</c:v>
                </c:pt>
                <c:pt idx="63">
                  <c:v>1.4217112569395746E-2</c:v>
                </c:pt>
                <c:pt idx="64">
                  <c:v>1.0457699310863523E-2</c:v>
                </c:pt>
                <c:pt idx="65">
                  <c:v>8.8754516489697163E-2</c:v>
                </c:pt>
                <c:pt idx="66">
                  <c:v>-0.82312699435934877</c:v>
                </c:pt>
                <c:pt idx="67">
                  <c:v>-0.92217380739913191</c:v>
                </c:pt>
                <c:pt idx="68">
                  <c:v>-0.97572325758521583</c:v>
                </c:pt>
                <c:pt idx="69">
                  <c:v>2.8527712859493636E-2</c:v>
                </c:pt>
                <c:pt idx="70">
                  <c:v>0.1304598346960687</c:v>
                </c:pt>
                <c:pt idx="71">
                  <c:v>0.35418748293818059</c:v>
                </c:pt>
                <c:pt idx="72">
                  <c:v>0.13102467484736499</c:v>
                </c:pt>
                <c:pt idx="73">
                  <c:v>0.15802126252546664</c:v>
                </c:pt>
                <c:pt idx="74">
                  <c:v>0.3684829019014727</c:v>
                </c:pt>
                <c:pt idx="75">
                  <c:v>0.22040375586523037</c:v>
                </c:pt>
                <c:pt idx="76">
                  <c:v>0.19990722846344466</c:v>
                </c:pt>
                <c:pt idx="77">
                  <c:v>-0.82130624726532342</c:v>
                </c:pt>
                <c:pt idx="78">
                  <c:v>-0.66369480164178096</c:v>
                </c:pt>
                <c:pt idx="79">
                  <c:v>-0.70428704831069111</c:v>
                </c:pt>
                <c:pt idx="80">
                  <c:v>-0.91766859687472535</c:v>
                </c:pt>
                <c:pt idx="81">
                  <c:v>0.16581434552741847</c:v>
                </c:pt>
                <c:pt idx="82">
                  <c:v>0.21980616852239751</c:v>
                </c:pt>
                <c:pt idx="83">
                  <c:v>0.20942299493837649</c:v>
                </c:pt>
                <c:pt idx="84">
                  <c:v>0.15538690892089407</c:v>
                </c:pt>
                <c:pt idx="85">
                  <c:v>0.12666717610791237</c:v>
                </c:pt>
                <c:pt idx="86">
                  <c:v>-0.91347983920166098</c:v>
                </c:pt>
                <c:pt idx="87">
                  <c:v>-0.79500357585452941</c:v>
                </c:pt>
                <c:pt idx="88">
                  <c:v>-0.94441449261716315</c:v>
                </c:pt>
                <c:pt idx="89">
                  <c:v>-0.85806500254013951</c:v>
                </c:pt>
                <c:pt idx="90">
                  <c:v>-0.91968598537333623</c:v>
                </c:pt>
                <c:pt idx="91">
                  <c:v>-0.85927750608427778</c:v>
                </c:pt>
                <c:pt idx="92">
                  <c:v>-0.9077457394745625</c:v>
                </c:pt>
                <c:pt idx="93">
                  <c:v>-0.93643304682959549</c:v>
                </c:pt>
                <c:pt idx="94">
                  <c:v>7.3727872471621922E-2</c:v>
                </c:pt>
                <c:pt idx="95">
                  <c:v>0.17295644107247532</c:v>
                </c:pt>
                <c:pt idx="96">
                  <c:v>0.12353100592079734</c:v>
                </c:pt>
                <c:pt idx="97">
                  <c:v>-0.90349235284085461</c:v>
                </c:pt>
                <c:pt idx="98">
                  <c:v>-0.89327027494553779</c:v>
                </c:pt>
                <c:pt idx="99">
                  <c:v>-0.93684482267900882</c:v>
                </c:pt>
                <c:pt idx="100">
                  <c:v>-0.9073172948339211</c:v>
                </c:pt>
                <c:pt idx="101">
                  <c:v>0.10812950285520939</c:v>
                </c:pt>
                <c:pt idx="102">
                  <c:v>-0.96734932898403403</c:v>
                </c:pt>
                <c:pt idx="103">
                  <c:v>-0.96240522084239066</c:v>
                </c:pt>
                <c:pt idx="104">
                  <c:v>-0.8367140020460696</c:v>
                </c:pt>
                <c:pt idx="105">
                  <c:v>-0.9026535522636232</c:v>
                </c:pt>
                <c:pt idx="106">
                  <c:v>-0.58348989055668943</c:v>
                </c:pt>
                <c:pt idx="107">
                  <c:v>-0.66661237396736461</c:v>
                </c:pt>
                <c:pt idx="108">
                  <c:v>-0.78893477534326839</c:v>
                </c:pt>
                <c:pt idx="109">
                  <c:v>-0.74313165714658314</c:v>
                </c:pt>
                <c:pt idx="110">
                  <c:v>-0.82407242455872187</c:v>
                </c:pt>
                <c:pt idx="111">
                  <c:v>-0.88366478947106475</c:v>
                </c:pt>
                <c:pt idx="112">
                  <c:v>0.14262474411680398</c:v>
                </c:pt>
                <c:pt idx="113">
                  <c:v>-0.87447977940123478</c:v>
                </c:pt>
                <c:pt idx="114">
                  <c:v>-0.73281382779143267</c:v>
                </c:pt>
                <c:pt idx="115">
                  <c:v>-0.85971340464709911</c:v>
                </c:pt>
                <c:pt idx="116">
                  <c:v>-0.88067562005012878</c:v>
                </c:pt>
                <c:pt idx="117">
                  <c:v>-0.86022708446883189</c:v>
                </c:pt>
                <c:pt idx="118">
                  <c:v>-0.80206503216589486</c:v>
                </c:pt>
                <c:pt idx="119">
                  <c:v>-0.89282040903788729</c:v>
                </c:pt>
                <c:pt idx="120">
                  <c:v>-0.79421780483096838</c:v>
                </c:pt>
                <c:pt idx="121">
                  <c:v>-0.84713083764652231</c:v>
                </c:pt>
                <c:pt idx="122">
                  <c:v>-0.87902460122410009</c:v>
                </c:pt>
                <c:pt idx="123">
                  <c:v>-0.87336716527622082</c:v>
                </c:pt>
                <c:pt idx="124">
                  <c:v>-0.86413907566611414</c:v>
                </c:pt>
                <c:pt idx="125">
                  <c:v>-0.73413571605602945</c:v>
                </c:pt>
                <c:pt idx="126">
                  <c:v>-0.93092575333101102</c:v>
                </c:pt>
                <c:pt idx="127">
                  <c:v>-0.92880705337572633</c:v>
                </c:pt>
                <c:pt idx="128">
                  <c:v>-0.78794003743836982</c:v>
                </c:pt>
                <c:pt idx="129">
                  <c:v>-0.90062104998980563</c:v>
                </c:pt>
                <c:pt idx="130">
                  <c:v>-0.79569111920316171</c:v>
                </c:pt>
                <c:pt idx="131">
                  <c:v>-0.84905829214311146</c:v>
                </c:pt>
                <c:pt idx="132">
                  <c:v>-0.8567082087445026</c:v>
                </c:pt>
                <c:pt idx="133">
                  <c:v>-0.87732874557759466</c:v>
                </c:pt>
                <c:pt idx="134">
                  <c:v>-0.79502189268830459</c:v>
                </c:pt>
                <c:pt idx="135">
                  <c:v>-0.63912842283902083</c:v>
                </c:pt>
                <c:pt idx="136">
                  <c:v>-0.76937045404153626</c:v>
                </c:pt>
                <c:pt idx="137">
                  <c:v>-0.74425830134291093</c:v>
                </c:pt>
                <c:pt idx="138">
                  <c:v>-0.83153044374162177</c:v>
                </c:pt>
                <c:pt idx="139">
                  <c:v>-0.92673828954213855</c:v>
                </c:pt>
                <c:pt idx="140">
                  <c:v>-0.88817709010948642</c:v>
                </c:pt>
                <c:pt idx="141">
                  <c:v>-0.8253988014668826</c:v>
                </c:pt>
                <c:pt idx="142">
                  <c:v>-0.74405106375736807</c:v>
                </c:pt>
                <c:pt idx="143">
                  <c:v>-0.83608148601164822</c:v>
                </c:pt>
                <c:pt idx="144">
                  <c:v>-0.74736854174333422</c:v>
                </c:pt>
                <c:pt idx="145">
                  <c:v>-0.87132024847101663</c:v>
                </c:pt>
                <c:pt idx="146">
                  <c:v>-0.75716979239045035</c:v>
                </c:pt>
                <c:pt idx="147">
                  <c:v>-0.83811995763871117</c:v>
                </c:pt>
                <c:pt idx="148">
                  <c:v>-0.88780247308425575</c:v>
                </c:pt>
                <c:pt idx="149">
                  <c:v>-0.89417315674315101</c:v>
                </c:pt>
                <c:pt idx="150">
                  <c:v>-0.895487047401335</c:v>
                </c:pt>
                <c:pt idx="151">
                  <c:v>-0.88018996948987405</c:v>
                </c:pt>
                <c:pt idx="152">
                  <c:v>0.1913053948742427</c:v>
                </c:pt>
                <c:pt idx="153">
                  <c:v>-0.76536876044478164</c:v>
                </c:pt>
                <c:pt idx="154">
                  <c:v>-0.90132556938791109</c:v>
                </c:pt>
                <c:pt idx="155">
                  <c:v>-0.81949905429711689</c:v>
                </c:pt>
                <c:pt idx="156">
                  <c:v>-0.8522065150986462</c:v>
                </c:pt>
                <c:pt idx="157">
                  <c:v>6.8635728686710598E-2</c:v>
                </c:pt>
                <c:pt idx="158">
                  <c:v>-0.7884576348090141</c:v>
                </c:pt>
                <c:pt idx="159">
                  <c:v>0.17834373899752567</c:v>
                </c:pt>
                <c:pt idx="160">
                  <c:v>0.25096571822127595</c:v>
                </c:pt>
                <c:pt idx="161">
                  <c:v>0.23289814903989217</c:v>
                </c:pt>
                <c:pt idx="162">
                  <c:v>0.11129914360325205</c:v>
                </c:pt>
                <c:pt idx="163">
                  <c:v>0.14937271498016957</c:v>
                </c:pt>
                <c:pt idx="164">
                  <c:v>0.37935443482380682</c:v>
                </c:pt>
                <c:pt idx="165">
                  <c:v>0.33226414455482617</c:v>
                </c:pt>
                <c:pt idx="166">
                  <c:v>-0.7436735638652151</c:v>
                </c:pt>
                <c:pt idx="167">
                  <c:v>-0.91404602361301768</c:v>
                </c:pt>
                <c:pt idx="168">
                  <c:v>-0.91754849322072785</c:v>
                </c:pt>
                <c:pt idx="169">
                  <c:v>-0.91395200414936673</c:v>
                </c:pt>
                <c:pt idx="170">
                  <c:v>-0.92294956375276871</c:v>
                </c:pt>
                <c:pt idx="171">
                  <c:v>-0.80169312971095463</c:v>
                </c:pt>
                <c:pt idx="172">
                  <c:v>9.8945822180735957E-2</c:v>
                </c:pt>
                <c:pt idx="173">
                  <c:v>7.8599813968554019E-2</c:v>
                </c:pt>
                <c:pt idx="174">
                  <c:v>7.8248121694133976E-2</c:v>
                </c:pt>
                <c:pt idx="175">
                  <c:v>0.26889307546994518</c:v>
                </c:pt>
                <c:pt idx="176">
                  <c:v>1.1510991384403719</c:v>
                </c:pt>
                <c:pt idx="177">
                  <c:v>0.1458612895105145</c:v>
                </c:pt>
                <c:pt idx="178">
                  <c:v>0.1813783012775585</c:v>
                </c:pt>
                <c:pt idx="179">
                  <c:v>7.9163903731076596E-2</c:v>
                </c:pt>
                <c:pt idx="180">
                  <c:v>9.039482776778035E-2</c:v>
                </c:pt>
                <c:pt idx="181">
                  <c:v>0.10752922506556221</c:v>
                </c:pt>
                <c:pt idx="182">
                  <c:v>0.1599167821762735</c:v>
                </c:pt>
                <c:pt idx="183">
                  <c:v>9.9216065583221394E-2</c:v>
                </c:pt>
                <c:pt idx="184">
                  <c:v>8.9586493486775665E-2</c:v>
                </c:pt>
                <c:pt idx="185">
                  <c:v>6.6768595929819374E-2</c:v>
                </c:pt>
                <c:pt idx="186">
                  <c:v>0.10016756491417378</c:v>
                </c:pt>
                <c:pt idx="187">
                  <c:v>0.13518215156574548</c:v>
                </c:pt>
                <c:pt idx="188">
                  <c:v>1.102902177344844</c:v>
                </c:pt>
                <c:pt idx="189">
                  <c:v>1.0734336101917674</c:v>
                </c:pt>
                <c:pt idx="190">
                  <c:v>0.11361601353500356</c:v>
                </c:pt>
                <c:pt idx="191">
                  <c:v>0.14766848923136694</c:v>
                </c:pt>
                <c:pt idx="192">
                  <c:v>1.1346214937606007</c:v>
                </c:pt>
                <c:pt idx="193">
                  <c:v>9.3202249540833226E-2</c:v>
                </c:pt>
                <c:pt idx="194">
                  <c:v>0.11093671058745269</c:v>
                </c:pt>
                <c:pt idx="195">
                  <c:v>0.26056904497149314</c:v>
                </c:pt>
                <c:pt idx="196">
                  <c:v>0.2294638964888043</c:v>
                </c:pt>
                <c:pt idx="197">
                  <c:v>0.15845199114949077</c:v>
                </c:pt>
                <c:pt idx="198">
                  <c:v>0.14294075036144036</c:v>
                </c:pt>
                <c:pt idx="199">
                  <c:v>1.1069071290052122</c:v>
                </c:pt>
                <c:pt idx="200">
                  <c:v>1.0563023341186171</c:v>
                </c:pt>
                <c:pt idx="201">
                  <c:v>0.1044884191786581</c:v>
                </c:pt>
                <c:pt idx="202">
                  <c:v>1.1024404539868833</c:v>
                </c:pt>
                <c:pt idx="203">
                  <c:v>1.0648721415725517</c:v>
                </c:pt>
                <c:pt idx="204">
                  <c:v>1.2457058624565092</c:v>
                </c:pt>
                <c:pt idx="205">
                  <c:v>0.16306157549090414</c:v>
                </c:pt>
                <c:pt idx="206">
                  <c:v>0.17084676722944653</c:v>
                </c:pt>
                <c:pt idx="207">
                  <c:v>0.17292653853379442</c:v>
                </c:pt>
                <c:pt idx="208">
                  <c:v>0.17359872839889784</c:v>
                </c:pt>
                <c:pt idx="209">
                  <c:v>0.10821631987828113</c:v>
                </c:pt>
                <c:pt idx="210">
                  <c:v>1.1160660691674527</c:v>
                </c:pt>
                <c:pt idx="211">
                  <c:v>1.0926889341058599</c:v>
                </c:pt>
                <c:pt idx="212">
                  <c:v>0.14924543011609551</c:v>
                </c:pt>
                <c:pt idx="213">
                  <c:v>0.15382927361684273</c:v>
                </c:pt>
                <c:pt idx="214">
                  <c:v>1.1407304158656011</c:v>
                </c:pt>
                <c:pt idx="215">
                  <c:v>1.1089033361381406</c:v>
                </c:pt>
                <c:pt idx="216">
                  <c:v>1.0929165183248961</c:v>
                </c:pt>
                <c:pt idx="217">
                  <c:v>0.14586960035915211</c:v>
                </c:pt>
                <c:pt idx="218">
                  <c:v>0.20318136577730483</c:v>
                </c:pt>
                <c:pt idx="219">
                  <c:v>0.15372471722128497</c:v>
                </c:pt>
                <c:pt idx="220">
                  <c:v>1.1766512296160456</c:v>
                </c:pt>
                <c:pt idx="221">
                  <c:v>1.1823936791795426</c:v>
                </c:pt>
                <c:pt idx="222">
                  <c:v>1.0865113068415493</c:v>
                </c:pt>
                <c:pt idx="223">
                  <c:v>5.041464898232826E-2</c:v>
                </c:pt>
                <c:pt idx="224">
                  <c:v>4.3678973876363186E-2</c:v>
                </c:pt>
                <c:pt idx="225">
                  <c:v>7.1603135806592513E-2</c:v>
                </c:pt>
                <c:pt idx="226">
                  <c:v>1.1498865856813256</c:v>
                </c:pt>
                <c:pt idx="227">
                  <c:v>1.1392611875361456</c:v>
                </c:pt>
                <c:pt idx="228">
                  <c:v>1.2525323933409074</c:v>
                </c:pt>
                <c:pt idx="229">
                  <c:v>1.4117199082506027</c:v>
                </c:pt>
                <c:pt idx="230">
                  <c:v>1.1732821329184364</c:v>
                </c:pt>
                <c:pt idx="231">
                  <c:v>1.1393852286193633</c:v>
                </c:pt>
                <c:pt idx="232">
                  <c:v>1.1504843586920395</c:v>
                </c:pt>
                <c:pt idx="233">
                  <c:v>1.0932126664247364</c:v>
                </c:pt>
                <c:pt idx="234">
                  <c:v>1.0872856951989158</c:v>
                </c:pt>
                <c:pt idx="235">
                  <c:v>1.0647159434982263</c:v>
                </c:pt>
                <c:pt idx="236">
                  <c:v>1.1055894943054529</c:v>
                </c:pt>
                <c:pt idx="237">
                  <c:v>1.0943807110463153</c:v>
                </c:pt>
                <c:pt idx="238">
                  <c:v>9.0672395779384796E-2</c:v>
                </c:pt>
                <c:pt idx="239">
                  <c:v>1.1045349084807872</c:v>
                </c:pt>
                <c:pt idx="240">
                  <c:v>1.1724867683563109</c:v>
                </c:pt>
                <c:pt idx="241">
                  <c:v>1.1985792307267999</c:v>
                </c:pt>
                <c:pt idx="242">
                  <c:v>1.1303858208301905</c:v>
                </c:pt>
                <c:pt idx="243">
                  <c:v>1.0988979314921272</c:v>
                </c:pt>
                <c:pt idx="244">
                  <c:v>1.1088396003900707</c:v>
                </c:pt>
                <c:pt idx="245">
                  <c:v>1.1260202140848736</c:v>
                </c:pt>
                <c:pt idx="246">
                  <c:v>1.1351638486274611</c:v>
                </c:pt>
                <c:pt idx="247">
                  <c:v>1.2041692258702807</c:v>
                </c:pt>
                <c:pt idx="248">
                  <c:v>1.2144525449681662</c:v>
                </c:pt>
                <c:pt idx="249">
                  <c:v>1.1301422886810959</c:v>
                </c:pt>
                <c:pt idx="250">
                  <c:v>1.1664856342675991</c:v>
                </c:pt>
                <c:pt idx="251">
                  <c:v>1.0854715155667241</c:v>
                </c:pt>
                <c:pt idx="252">
                  <c:v>1.0864726408656404</c:v>
                </c:pt>
                <c:pt idx="253">
                  <c:v>9.7668586225924475E-2</c:v>
                </c:pt>
                <c:pt idx="254">
                  <c:v>1.3110754004596621</c:v>
                </c:pt>
                <c:pt idx="255">
                  <c:v>1.1916000553166561</c:v>
                </c:pt>
                <c:pt idx="256">
                  <c:v>0.12659498167180025</c:v>
                </c:pt>
                <c:pt idx="257">
                  <c:v>0.11090300861781825</c:v>
                </c:pt>
                <c:pt idx="258">
                  <c:v>9.4160481931538892E-2</c:v>
                </c:pt>
                <c:pt idx="259">
                  <c:v>7.8601339068448142E-2</c:v>
                </c:pt>
                <c:pt idx="260">
                  <c:v>3.1963383974048729E-2</c:v>
                </c:pt>
                <c:pt idx="261">
                  <c:v>1.0227621237336151</c:v>
                </c:pt>
                <c:pt idx="262">
                  <c:v>4.9068654987049633E-2</c:v>
                </c:pt>
                <c:pt idx="263">
                  <c:v>6.0053169413121686E-2</c:v>
                </c:pt>
                <c:pt idx="264">
                  <c:v>4.1924459585806373E-2</c:v>
                </c:pt>
                <c:pt idx="265">
                  <c:v>1.0383765500254656</c:v>
                </c:pt>
                <c:pt idx="266">
                  <c:v>8.3972926649969193E-2</c:v>
                </c:pt>
                <c:pt idx="267">
                  <c:v>7.0128273368218405E-2</c:v>
                </c:pt>
                <c:pt idx="268">
                  <c:v>2.9034777158741431E-2</c:v>
                </c:pt>
                <c:pt idx="269">
                  <c:v>1.1088671276546267</c:v>
                </c:pt>
                <c:pt idx="270">
                  <c:v>1.0548418169229894</c:v>
                </c:pt>
                <c:pt idx="271">
                  <c:v>1.0516661153396309</c:v>
                </c:pt>
                <c:pt idx="272">
                  <c:v>0.10317045309340651</c:v>
                </c:pt>
                <c:pt idx="273">
                  <c:v>0.12330079205222397</c:v>
                </c:pt>
                <c:pt idx="274">
                  <c:v>8.9454239985993445E-2</c:v>
                </c:pt>
                <c:pt idx="275">
                  <c:v>4.0366574924880383E-2</c:v>
                </c:pt>
                <c:pt idx="276">
                  <c:v>0.16265638621329045</c:v>
                </c:pt>
                <c:pt idx="277">
                  <c:v>0.13291915904290733</c:v>
                </c:pt>
                <c:pt idx="278">
                  <c:v>0.23157102212854785</c:v>
                </c:pt>
                <c:pt idx="279">
                  <c:v>0.28317037079703528</c:v>
                </c:pt>
                <c:pt idx="280">
                  <c:v>0.29953878380603788</c:v>
                </c:pt>
                <c:pt idx="281">
                  <c:v>0.1627534639829214</c:v>
                </c:pt>
                <c:pt idx="282">
                  <c:v>0.14537513309240843</c:v>
                </c:pt>
                <c:pt idx="283">
                  <c:v>1.1362521265802044</c:v>
                </c:pt>
                <c:pt idx="284">
                  <c:v>1.0734133631469556</c:v>
                </c:pt>
                <c:pt idx="285">
                  <c:v>0.11866681209438966</c:v>
                </c:pt>
                <c:pt idx="286">
                  <c:v>8.0026880674472084E-2</c:v>
                </c:pt>
                <c:pt idx="287">
                  <c:v>0.16003026085181918</c:v>
                </c:pt>
                <c:pt idx="288">
                  <c:v>1.0607870744891204</c:v>
                </c:pt>
                <c:pt idx="289">
                  <c:v>1.0692807271093412</c:v>
                </c:pt>
                <c:pt idx="290">
                  <c:v>1.1321151636364355</c:v>
                </c:pt>
                <c:pt idx="291">
                  <c:v>1.112110590231516</c:v>
                </c:pt>
                <c:pt idx="292">
                  <c:v>5.6825863014030156E-2</c:v>
                </c:pt>
                <c:pt idx="293">
                  <c:v>0.11018369505336766</c:v>
                </c:pt>
                <c:pt idx="294">
                  <c:v>7.0411944869148355E-2</c:v>
                </c:pt>
                <c:pt idx="295">
                  <c:v>4.5950730608028609E-2</c:v>
                </c:pt>
                <c:pt idx="296">
                  <c:v>5.5845718745405865E-2</c:v>
                </c:pt>
                <c:pt idx="297">
                  <c:v>8.6310828757385605E-2</c:v>
                </c:pt>
                <c:pt idx="298">
                  <c:v>6.8650900363287887E-2</c:v>
                </c:pt>
                <c:pt idx="299">
                  <c:v>0.27513897228770184</c:v>
                </c:pt>
                <c:pt idx="300">
                  <c:v>0.13762086834319912</c:v>
                </c:pt>
                <c:pt idx="301">
                  <c:v>0.21989386814362949</c:v>
                </c:pt>
                <c:pt idx="302">
                  <c:v>1.419502688205595</c:v>
                </c:pt>
                <c:pt idx="303">
                  <c:v>0.19817188986484241</c:v>
                </c:pt>
                <c:pt idx="304">
                  <c:v>0.10888979455468573</c:v>
                </c:pt>
                <c:pt idx="305">
                  <c:v>0.15378361055595871</c:v>
                </c:pt>
                <c:pt idx="306">
                  <c:v>-0.85443251323216618</c:v>
                </c:pt>
                <c:pt idx="307">
                  <c:v>0.129024576606313</c:v>
                </c:pt>
                <c:pt idx="308">
                  <c:v>0.13875608181751101</c:v>
                </c:pt>
                <c:pt idx="309">
                  <c:v>0.16992719927061317</c:v>
                </c:pt>
                <c:pt idx="310">
                  <c:v>-0.86216777309636916</c:v>
                </c:pt>
                <c:pt idx="311">
                  <c:v>9.9020950438233418E-2</c:v>
                </c:pt>
                <c:pt idx="312">
                  <c:v>-0.90899584845042714</c:v>
                </c:pt>
                <c:pt idx="313">
                  <c:v>-0.83452064321243724</c:v>
                </c:pt>
                <c:pt idx="314">
                  <c:v>-0.886154527811987</c:v>
                </c:pt>
                <c:pt idx="315">
                  <c:v>-0.9005934354901175</c:v>
                </c:pt>
                <c:pt idx="316">
                  <c:v>-0.88133399523198885</c:v>
                </c:pt>
                <c:pt idx="317">
                  <c:v>-0.80099979901280416</c:v>
                </c:pt>
                <c:pt idx="318">
                  <c:v>-0.89244067881678357</c:v>
                </c:pt>
                <c:pt idx="319">
                  <c:v>0.10912908298091867</c:v>
                </c:pt>
                <c:pt idx="320">
                  <c:v>-0.87260738908482427</c:v>
                </c:pt>
                <c:pt idx="321">
                  <c:v>-0.86388894729499166</c:v>
                </c:pt>
                <c:pt idx="322">
                  <c:v>-0.91736579889842484</c:v>
                </c:pt>
                <c:pt idx="323">
                  <c:v>3.489042322929483E-2</c:v>
                </c:pt>
                <c:pt idx="324">
                  <c:v>-0.94763534233485369</c:v>
                </c:pt>
                <c:pt idx="325">
                  <c:v>9.0859120559109927E-2</c:v>
                </c:pt>
                <c:pt idx="326">
                  <c:v>-0.82030573957097042</c:v>
                </c:pt>
                <c:pt idx="327">
                  <c:v>-0.86720212539460495</c:v>
                </c:pt>
                <c:pt idx="328">
                  <c:v>-0.90952736395224965</c:v>
                </c:pt>
                <c:pt idx="329">
                  <c:v>-0.90342735331730539</c:v>
                </c:pt>
                <c:pt idx="330">
                  <c:v>-0.94516501533943609</c:v>
                </c:pt>
                <c:pt idx="331">
                  <c:v>-0.9225293834479209</c:v>
                </c:pt>
                <c:pt idx="332">
                  <c:v>-0.91341228491225224</c:v>
                </c:pt>
                <c:pt idx="333">
                  <c:v>-0.93192524409686206</c:v>
                </c:pt>
                <c:pt idx="334">
                  <c:v>-0.89980050487173457</c:v>
                </c:pt>
                <c:pt idx="335">
                  <c:v>-0.90387276725393595</c:v>
                </c:pt>
                <c:pt idx="336">
                  <c:v>-0.85984049071981961</c:v>
                </c:pt>
                <c:pt idx="337">
                  <c:v>-0.91246432079486495</c:v>
                </c:pt>
                <c:pt idx="338">
                  <c:v>-0.93273066077096012</c:v>
                </c:pt>
                <c:pt idx="339">
                  <c:v>-0.92599162550405967</c:v>
                </c:pt>
                <c:pt idx="340">
                  <c:v>-0.92103015569442415</c:v>
                </c:pt>
                <c:pt idx="341">
                  <c:v>-0.93270503283629069</c:v>
                </c:pt>
                <c:pt idx="342">
                  <c:v>-0.94253546824899104</c:v>
                </c:pt>
                <c:pt idx="343">
                  <c:v>-0.91498933368485869</c:v>
                </c:pt>
                <c:pt idx="344">
                  <c:v>4.152772494397694E-2</c:v>
                </c:pt>
                <c:pt idx="345">
                  <c:v>-0.96761273317467245</c:v>
                </c:pt>
                <c:pt idx="346">
                  <c:v>-0.97232410800381386</c:v>
                </c:pt>
                <c:pt idx="347">
                  <c:v>-0.9518659952889218</c:v>
                </c:pt>
                <c:pt idx="348">
                  <c:v>-0.95266071908384053</c:v>
                </c:pt>
                <c:pt idx="349">
                  <c:v>-0.9407140869507522</c:v>
                </c:pt>
                <c:pt idx="350">
                  <c:v>-0.96842186107998818</c:v>
                </c:pt>
                <c:pt idx="351">
                  <c:v>-0.86768290497720624</c:v>
                </c:pt>
                <c:pt idx="352">
                  <c:v>-0.90860357021997973</c:v>
                </c:pt>
                <c:pt idx="353">
                  <c:v>8.8264783940219471E-2</c:v>
                </c:pt>
                <c:pt idx="354">
                  <c:v>0.12687804425253427</c:v>
                </c:pt>
                <c:pt idx="355">
                  <c:v>-0.89709388097857845</c:v>
                </c:pt>
                <c:pt idx="356">
                  <c:v>-0.90177762683101315</c:v>
                </c:pt>
                <c:pt idx="357">
                  <c:v>-0.89853312339682634</c:v>
                </c:pt>
                <c:pt idx="358">
                  <c:v>-0.85970297444755661</c:v>
                </c:pt>
                <c:pt idx="359">
                  <c:v>-0.81882428728181389</c:v>
                </c:pt>
                <c:pt idx="360">
                  <c:v>-0.79730473910690547</c:v>
                </c:pt>
                <c:pt idx="361">
                  <c:v>-0.87434269950392152</c:v>
                </c:pt>
                <c:pt idx="362">
                  <c:v>-0.91305467964485387</c:v>
                </c:pt>
                <c:pt idx="363">
                  <c:v>-0.88896847767561737</c:v>
                </c:pt>
                <c:pt idx="364">
                  <c:v>-0.90894263940418385</c:v>
                </c:pt>
                <c:pt idx="365">
                  <c:v>-0.91786505492664672</c:v>
                </c:pt>
                <c:pt idx="366">
                  <c:v>-0.86831353557387991</c:v>
                </c:pt>
                <c:pt idx="367">
                  <c:v>-0.89156769029027994</c:v>
                </c:pt>
                <c:pt idx="368">
                  <c:v>-0.8819062725161626</c:v>
                </c:pt>
                <c:pt idx="369">
                  <c:v>-0.60746943357127992</c:v>
                </c:pt>
                <c:pt idx="370">
                  <c:v>-0.80087395162706398</c:v>
                </c:pt>
                <c:pt idx="371">
                  <c:v>0.15907447630202307</c:v>
                </c:pt>
                <c:pt idx="372">
                  <c:v>-0.92195661265902618</c:v>
                </c:pt>
                <c:pt idx="373">
                  <c:v>-0.9246032091394234</c:v>
                </c:pt>
                <c:pt idx="374">
                  <c:v>-0.89084638861719312</c:v>
                </c:pt>
                <c:pt idx="375">
                  <c:v>-0.90941975619845727</c:v>
                </c:pt>
                <c:pt idx="376">
                  <c:v>-0.92096546574517502</c:v>
                </c:pt>
                <c:pt idx="377">
                  <c:v>-0.90741868831544159</c:v>
                </c:pt>
                <c:pt idx="378">
                  <c:v>7.7498938210031537E-2</c:v>
                </c:pt>
                <c:pt idx="379">
                  <c:v>-0.90400255341909019</c:v>
                </c:pt>
                <c:pt idx="380">
                  <c:v>-0.94288134518739253</c:v>
                </c:pt>
                <c:pt idx="381">
                  <c:v>-0.91464056017662954</c:v>
                </c:pt>
                <c:pt idx="382">
                  <c:v>-0.93396004868949645</c:v>
                </c:pt>
                <c:pt idx="383">
                  <c:v>-0.93486855185688889</c:v>
                </c:pt>
                <c:pt idx="384">
                  <c:v>-0.96599850299718681</c:v>
                </c:pt>
                <c:pt idx="385">
                  <c:v>-0.88215064557484946</c:v>
                </c:pt>
                <c:pt idx="386">
                  <c:v>-0.82886985424636861</c:v>
                </c:pt>
                <c:pt idx="387">
                  <c:v>0.13323149207948307</c:v>
                </c:pt>
                <c:pt idx="388">
                  <c:v>-0.9183419163788088</c:v>
                </c:pt>
                <c:pt idx="389">
                  <c:v>-0.89044756144916093</c:v>
                </c:pt>
                <c:pt idx="390">
                  <c:v>-0.8842761795308578</c:v>
                </c:pt>
                <c:pt idx="391">
                  <c:v>-0.83050988605760745</c:v>
                </c:pt>
                <c:pt idx="392">
                  <c:v>-0.89324708906331685</c:v>
                </c:pt>
                <c:pt idx="393">
                  <c:v>-0.84638188614972143</c:v>
                </c:pt>
                <c:pt idx="394">
                  <c:v>-0.90164000382889986</c:v>
                </c:pt>
                <c:pt idx="395">
                  <c:v>-0.79805335670915467</c:v>
                </c:pt>
                <c:pt idx="396">
                  <c:v>-0.91111782827884158</c:v>
                </c:pt>
                <c:pt idx="397">
                  <c:v>-0.85259251343610643</c:v>
                </c:pt>
                <c:pt idx="398">
                  <c:v>-0.92741468221229684</c:v>
                </c:pt>
                <c:pt idx="399">
                  <c:v>-0.93910349195984633</c:v>
                </c:pt>
                <c:pt idx="400">
                  <c:v>-0.94833256433538926</c:v>
                </c:pt>
                <c:pt idx="401">
                  <c:v>4.2158233757700767E-2</c:v>
                </c:pt>
                <c:pt idx="402">
                  <c:v>-0.96409361330375387</c:v>
                </c:pt>
                <c:pt idx="403">
                  <c:v>-0.93616425846718376</c:v>
                </c:pt>
                <c:pt idx="404">
                  <c:v>0.11419673368335892</c:v>
                </c:pt>
                <c:pt idx="405">
                  <c:v>8.346378256240114E-2</c:v>
                </c:pt>
                <c:pt idx="406">
                  <c:v>-0.94778650962374278</c:v>
                </c:pt>
                <c:pt idx="407">
                  <c:v>5.2761413538735341E-2</c:v>
                </c:pt>
                <c:pt idx="408">
                  <c:v>4.1770714563932984E-2</c:v>
                </c:pt>
                <c:pt idx="409">
                  <c:v>6.101511380664431E-2</c:v>
                </c:pt>
                <c:pt idx="410">
                  <c:v>4.7103972186309108E-2</c:v>
                </c:pt>
                <c:pt idx="411">
                  <c:v>4.172938593638166E-2</c:v>
                </c:pt>
                <c:pt idx="412">
                  <c:v>3.5841917541709449E-2</c:v>
                </c:pt>
                <c:pt idx="413">
                  <c:v>4.8359732447242024E-2</c:v>
                </c:pt>
                <c:pt idx="414">
                  <c:v>5.1652070407803112E-2</c:v>
                </c:pt>
                <c:pt idx="415">
                  <c:v>6.5519185428270496E-2</c:v>
                </c:pt>
                <c:pt idx="416">
                  <c:v>4.9871580200786636E-2</c:v>
                </c:pt>
                <c:pt idx="417">
                  <c:v>3.7176149429258731E-2</c:v>
                </c:pt>
                <c:pt idx="418">
                  <c:v>5.7617622882202929E-2</c:v>
                </c:pt>
                <c:pt idx="419">
                  <c:v>4.601727260230206E-2</c:v>
                </c:pt>
                <c:pt idx="420">
                  <c:v>6.3159513685626528E-2</c:v>
                </c:pt>
                <c:pt idx="421">
                  <c:v>5.6189458574806221E-2</c:v>
                </c:pt>
                <c:pt idx="422">
                  <c:v>5.2678360435033489E-2</c:v>
                </c:pt>
                <c:pt idx="423">
                  <c:v>-0.92504572534610408</c:v>
                </c:pt>
                <c:pt idx="424">
                  <c:v>5.9036821870849888E-2</c:v>
                </c:pt>
                <c:pt idx="425">
                  <c:v>6.9329593808226495E-2</c:v>
                </c:pt>
                <c:pt idx="426">
                  <c:v>0.28585099542101688</c:v>
                </c:pt>
                <c:pt idx="427">
                  <c:v>0.20609264006789074</c:v>
                </c:pt>
                <c:pt idx="428">
                  <c:v>7.7522042260410415E-2</c:v>
                </c:pt>
                <c:pt idx="429">
                  <c:v>0.10036374716508058</c:v>
                </c:pt>
                <c:pt idx="430">
                  <c:v>7.3474851196920613E-2</c:v>
                </c:pt>
                <c:pt idx="431">
                  <c:v>4.963303251561299E-2</c:v>
                </c:pt>
                <c:pt idx="432">
                  <c:v>7.8314821178040395E-2</c:v>
                </c:pt>
                <c:pt idx="433">
                  <c:v>7.9904730623620662E-2</c:v>
                </c:pt>
                <c:pt idx="434">
                  <c:v>7.2138591052851919E-2</c:v>
                </c:pt>
                <c:pt idx="435">
                  <c:v>6.055144865737281E-2</c:v>
                </c:pt>
                <c:pt idx="436">
                  <c:v>6.7339498655148627E-2</c:v>
                </c:pt>
                <c:pt idx="437">
                  <c:v>8.2829680825489221E-2</c:v>
                </c:pt>
                <c:pt idx="438">
                  <c:v>7.0520546195375872E-2</c:v>
                </c:pt>
                <c:pt idx="439">
                  <c:v>6.4542673066405168E-2</c:v>
                </c:pt>
                <c:pt idx="440">
                  <c:v>5.5572227702810555E-2</c:v>
                </c:pt>
                <c:pt idx="441">
                  <c:v>7.0027452328611378E-2</c:v>
                </c:pt>
                <c:pt idx="442">
                  <c:v>7.4067775039497324E-2</c:v>
                </c:pt>
                <c:pt idx="443">
                  <c:v>4.2047919347224343E-2</c:v>
                </c:pt>
                <c:pt idx="444">
                  <c:v>5.6495110467343672E-2</c:v>
                </c:pt>
                <c:pt idx="445">
                  <c:v>0.12884032340915441</c:v>
                </c:pt>
                <c:pt idx="446">
                  <c:v>1.1287968150173353</c:v>
                </c:pt>
                <c:pt idx="447">
                  <c:v>0.12557882172829313</c:v>
                </c:pt>
                <c:pt idx="448">
                  <c:v>9.0537519963238999E-2</c:v>
                </c:pt>
                <c:pt idx="449">
                  <c:v>1.1024043213529078</c:v>
                </c:pt>
                <c:pt idx="450">
                  <c:v>1.111459356693377</c:v>
                </c:pt>
                <c:pt idx="451">
                  <c:v>1.0686567487022498</c:v>
                </c:pt>
                <c:pt idx="452">
                  <c:v>1.1059282259317897</c:v>
                </c:pt>
                <c:pt idx="453">
                  <c:v>1.0813576603404207</c:v>
                </c:pt>
                <c:pt idx="454">
                  <c:v>1.0656225077706336</c:v>
                </c:pt>
                <c:pt idx="455">
                  <c:v>1.0412051327048786</c:v>
                </c:pt>
                <c:pt idx="456">
                  <c:v>8.0478652281998006E-2</c:v>
                </c:pt>
                <c:pt idx="457">
                  <c:v>0.11821354896934561</c:v>
                </c:pt>
                <c:pt idx="458">
                  <c:v>8.1944844500998787E-2</c:v>
                </c:pt>
                <c:pt idx="459">
                  <c:v>1.0474710901262907</c:v>
                </c:pt>
                <c:pt idx="460">
                  <c:v>1.0851293280529568</c:v>
                </c:pt>
                <c:pt idx="461">
                  <c:v>5.1366032705639074E-2</c:v>
                </c:pt>
                <c:pt idx="462">
                  <c:v>1.062335378540693</c:v>
                </c:pt>
                <c:pt idx="463">
                  <c:v>1.1393606006266987</c:v>
                </c:pt>
                <c:pt idx="464">
                  <c:v>1.1091764743729935</c:v>
                </c:pt>
                <c:pt idx="465">
                  <c:v>1.1805699409413561</c:v>
                </c:pt>
                <c:pt idx="466">
                  <c:v>1.0869871527174986</c:v>
                </c:pt>
                <c:pt idx="467">
                  <c:v>1.0410226790555015</c:v>
                </c:pt>
                <c:pt idx="468">
                  <c:v>1.1031612328198117</c:v>
                </c:pt>
                <c:pt idx="469">
                  <c:v>1.1597132307317732</c:v>
                </c:pt>
                <c:pt idx="470">
                  <c:v>1.0887035976004689</c:v>
                </c:pt>
                <c:pt idx="471">
                  <c:v>1.1400839679996102</c:v>
                </c:pt>
                <c:pt idx="472">
                  <c:v>1.1596756438280664</c:v>
                </c:pt>
                <c:pt idx="473">
                  <c:v>1.0755159891410369</c:v>
                </c:pt>
                <c:pt idx="474">
                  <c:v>1.2199317281433539</c:v>
                </c:pt>
                <c:pt idx="475">
                  <c:v>1.1882189888451058</c:v>
                </c:pt>
                <c:pt idx="476">
                  <c:v>1.1721820220273824</c:v>
                </c:pt>
                <c:pt idx="477">
                  <c:v>1.0881994702098416</c:v>
                </c:pt>
                <c:pt idx="478">
                  <c:v>1.070423086281308</c:v>
                </c:pt>
                <c:pt idx="479">
                  <c:v>1.166857559693016</c:v>
                </c:pt>
                <c:pt idx="480">
                  <c:v>1.2320676139598337</c:v>
                </c:pt>
                <c:pt idx="481">
                  <c:v>1.0688482122523366</c:v>
                </c:pt>
                <c:pt idx="482">
                  <c:v>8.6192745638886764E-2</c:v>
                </c:pt>
                <c:pt idx="483">
                  <c:v>1.0597570622273169</c:v>
                </c:pt>
                <c:pt idx="484">
                  <c:v>1.1432304340630488</c:v>
                </c:pt>
                <c:pt idx="485">
                  <c:v>1.0936076563312436</c:v>
                </c:pt>
                <c:pt idx="486">
                  <c:v>1.3481392193562134</c:v>
                </c:pt>
                <c:pt idx="487">
                  <c:v>1.1253321027330139</c:v>
                </c:pt>
                <c:pt idx="488">
                  <c:v>1.1313356738560556</c:v>
                </c:pt>
                <c:pt idx="489">
                  <c:v>1.1659287315065472</c:v>
                </c:pt>
                <c:pt idx="490">
                  <c:v>1.1275185121491906</c:v>
                </c:pt>
                <c:pt idx="491">
                  <c:v>1.1358964482419269</c:v>
                </c:pt>
                <c:pt idx="492">
                  <c:v>0.1269855524172262</c:v>
                </c:pt>
                <c:pt idx="493">
                  <c:v>8.7200399993403566E-2</c:v>
                </c:pt>
                <c:pt idx="494">
                  <c:v>9.5096555788677303E-2</c:v>
                </c:pt>
                <c:pt idx="495">
                  <c:v>1.0884168755166748</c:v>
                </c:pt>
                <c:pt idx="496">
                  <c:v>1.096036113713589</c:v>
                </c:pt>
                <c:pt idx="497">
                  <c:v>1.083783063467787</c:v>
                </c:pt>
                <c:pt idx="498">
                  <c:v>1.1249878033917493</c:v>
                </c:pt>
                <c:pt idx="499">
                  <c:v>0.15102203538987757</c:v>
                </c:pt>
                <c:pt idx="500">
                  <c:v>0.15719427442973793</c:v>
                </c:pt>
                <c:pt idx="501">
                  <c:v>0.17449006348062326</c:v>
                </c:pt>
                <c:pt idx="502">
                  <c:v>1.085584237095822</c:v>
                </c:pt>
                <c:pt idx="503">
                  <c:v>0.1286974515276994</c:v>
                </c:pt>
                <c:pt idx="504">
                  <c:v>0.10727527989307502</c:v>
                </c:pt>
                <c:pt idx="505">
                  <c:v>0.11710327248172761</c:v>
                </c:pt>
                <c:pt idx="506">
                  <c:v>0.10058859751504547</c:v>
                </c:pt>
                <c:pt idx="507">
                  <c:v>1.1311851652804461</c:v>
                </c:pt>
                <c:pt idx="508">
                  <c:v>1.1485995755381875</c:v>
                </c:pt>
                <c:pt idx="509">
                  <c:v>1.1644345602034851</c:v>
                </c:pt>
                <c:pt idx="510">
                  <c:v>1.1557326729520419</c:v>
                </c:pt>
                <c:pt idx="511">
                  <c:v>0.25951126052652612</c:v>
                </c:pt>
                <c:pt idx="512">
                  <c:v>1.2012713877826553</c:v>
                </c:pt>
                <c:pt idx="513">
                  <c:v>0.2917754379374326</c:v>
                </c:pt>
                <c:pt idx="514">
                  <c:v>0.16397197104211361</c:v>
                </c:pt>
                <c:pt idx="515">
                  <c:v>0.14650644947671213</c:v>
                </c:pt>
                <c:pt idx="516">
                  <c:v>1.2034585190287954</c:v>
                </c:pt>
                <c:pt idx="517">
                  <c:v>0.36445082500003678</c:v>
                </c:pt>
                <c:pt idx="518">
                  <c:v>0.38213794521884537</c:v>
                </c:pt>
                <c:pt idx="519">
                  <c:v>0.37103100397965549</c:v>
                </c:pt>
                <c:pt idx="520">
                  <c:v>0.20074186251796614</c:v>
                </c:pt>
                <c:pt idx="521">
                  <c:v>2.896077216981624E-2</c:v>
                </c:pt>
                <c:pt idx="522">
                  <c:v>6.488981551648898E-2</c:v>
                </c:pt>
                <c:pt idx="523">
                  <c:v>5.3718948613152642E-2</c:v>
                </c:pt>
                <c:pt idx="524">
                  <c:v>7.0615967238929919E-2</c:v>
                </c:pt>
                <c:pt idx="525">
                  <c:v>0.16321965301690253</c:v>
                </c:pt>
                <c:pt idx="526">
                  <c:v>0.13335690231825534</c:v>
                </c:pt>
                <c:pt idx="527">
                  <c:v>5.9109495337597281E-2</c:v>
                </c:pt>
                <c:pt idx="528">
                  <c:v>7.4122401871742544E-2</c:v>
                </c:pt>
                <c:pt idx="529">
                  <c:v>0.1713657906915742</c:v>
                </c:pt>
                <c:pt idx="530">
                  <c:v>0.10784037326175631</c:v>
                </c:pt>
                <c:pt idx="531">
                  <c:v>0.20542202181762045</c:v>
                </c:pt>
                <c:pt idx="532">
                  <c:v>0.21880190964111018</c:v>
                </c:pt>
                <c:pt idx="533">
                  <c:v>0.50024555916030244</c:v>
                </c:pt>
                <c:pt idx="534">
                  <c:v>0.47617705391331322</c:v>
                </c:pt>
                <c:pt idx="535">
                  <c:v>0.16231255451203946</c:v>
                </c:pt>
                <c:pt idx="536">
                  <c:v>9.5351977424326301E-2</c:v>
                </c:pt>
                <c:pt idx="537">
                  <c:v>0.15680968037256887</c:v>
                </c:pt>
                <c:pt idx="538">
                  <c:v>-0.86193248077190709</c:v>
                </c:pt>
                <c:pt idx="539">
                  <c:v>0.18277594119770524</c:v>
                </c:pt>
                <c:pt idx="540">
                  <c:v>0.11754249511153497</c:v>
                </c:pt>
                <c:pt idx="541">
                  <c:v>-0.88777356856088607</c:v>
                </c:pt>
                <c:pt idx="542">
                  <c:v>-0.85570431618588638</c:v>
                </c:pt>
                <c:pt idx="543">
                  <c:v>7.7460184418300965E-2</c:v>
                </c:pt>
                <c:pt idx="544">
                  <c:v>0.22886822160058776</c:v>
                </c:pt>
                <c:pt idx="545">
                  <c:v>-0.81464824900363619</c:v>
                </c:pt>
                <c:pt idx="546">
                  <c:v>-0.84127938685552162</c:v>
                </c:pt>
                <c:pt idx="547">
                  <c:v>-0.8061364619343484</c:v>
                </c:pt>
                <c:pt idx="548">
                  <c:v>-0.94100345760104553</c:v>
                </c:pt>
                <c:pt idx="549">
                  <c:v>0.14495662032356946</c:v>
                </c:pt>
                <c:pt idx="550">
                  <c:v>8.2589143677295418E-2</c:v>
                </c:pt>
                <c:pt idx="551">
                  <c:v>9.4794757753124723E-2</c:v>
                </c:pt>
                <c:pt idx="552">
                  <c:v>8.0705550573272347E-2</c:v>
                </c:pt>
                <c:pt idx="553">
                  <c:v>6.7268627630413413E-2</c:v>
                </c:pt>
                <c:pt idx="554">
                  <c:v>-0.82274004008157331</c:v>
                </c:pt>
                <c:pt idx="555">
                  <c:v>-0.90638486678154662</c:v>
                </c:pt>
                <c:pt idx="556">
                  <c:v>-0.76957246127827106</c:v>
                </c:pt>
                <c:pt idx="557">
                  <c:v>8.9430950652904739E-2</c:v>
                </c:pt>
                <c:pt idx="558">
                  <c:v>-0.89176820273218993</c:v>
                </c:pt>
                <c:pt idx="559">
                  <c:v>-0.84709058924961944</c:v>
                </c:pt>
                <c:pt idx="560">
                  <c:v>-0.90867695123393355</c:v>
                </c:pt>
                <c:pt idx="561">
                  <c:v>-0.82009285861689851</c:v>
                </c:pt>
                <c:pt idx="562">
                  <c:v>-0.75499323108209326</c:v>
                </c:pt>
                <c:pt idx="563">
                  <c:v>-0.87691652331489911</c:v>
                </c:pt>
                <c:pt idx="564">
                  <c:v>-0.85614255026053943</c:v>
                </c:pt>
                <c:pt idx="565">
                  <c:v>-1.0170191920056013</c:v>
                </c:pt>
                <c:pt idx="566">
                  <c:v>-0.95328986337579535</c:v>
                </c:pt>
                <c:pt idx="567">
                  <c:v>-0.95540538112203288</c:v>
                </c:pt>
                <c:pt idx="568">
                  <c:v>-0.8511214143397644</c:v>
                </c:pt>
                <c:pt idx="569">
                  <c:v>-0.76619063302858259</c:v>
                </c:pt>
                <c:pt idx="570">
                  <c:v>-0.86929123547567677</c:v>
                </c:pt>
                <c:pt idx="571">
                  <c:v>-0.84581850856232488</c:v>
                </c:pt>
                <c:pt idx="572">
                  <c:v>-0.68615870537835666</c:v>
                </c:pt>
                <c:pt idx="573">
                  <c:v>-0.81874798615189404</c:v>
                </c:pt>
                <c:pt idx="574">
                  <c:v>-0.87246491594577991</c:v>
                </c:pt>
                <c:pt idx="575">
                  <c:v>-0.85660458358216141</c:v>
                </c:pt>
                <c:pt idx="576">
                  <c:v>-0.80658776589976555</c:v>
                </c:pt>
                <c:pt idx="577">
                  <c:v>-0.90304012536407963</c:v>
                </c:pt>
                <c:pt idx="578">
                  <c:v>0.25956622743533514</c:v>
                </c:pt>
                <c:pt idx="579">
                  <c:v>-0.87256945516393103</c:v>
                </c:pt>
                <c:pt idx="580">
                  <c:v>-0.92560509197205376</c:v>
                </c:pt>
                <c:pt idx="581">
                  <c:v>-0.89742366292037345</c:v>
                </c:pt>
                <c:pt idx="582">
                  <c:v>-0.93878220769678733</c:v>
                </c:pt>
                <c:pt idx="583">
                  <c:v>-0.92892893361079987</c:v>
                </c:pt>
                <c:pt idx="584">
                  <c:v>-0.97863652442605698</c:v>
                </c:pt>
                <c:pt idx="585">
                  <c:v>-1.0170191920056013</c:v>
                </c:pt>
                <c:pt idx="586">
                  <c:v>-0.97367163597593975</c:v>
                </c:pt>
                <c:pt idx="587">
                  <c:v>3.735998883048823E-2</c:v>
                </c:pt>
                <c:pt idx="588">
                  <c:v>-0.87335517812684049</c:v>
                </c:pt>
                <c:pt idx="589">
                  <c:v>-0.86958023999965539</c:v>
                </c:pt>
                <c:pt idx="590">
                  <c:v>-1.0170191920056013</c:v>
                </c:pt>
                <c:pt idx="591">
                  <c:v>-0.89950833994194013</c:v>
                </c:pt>
                <c:pt idx="592">
                  <c:v>-0.88751635856669231</c:v>
                </c:pt>
                <c:pt idx="593">
                  <c:v>-0.81727355970539339</c:v>
                </c:pt>
                <c:pt idx="594">
                  <c:v>-0.90224008861439731</c:v>
                </c:pt>
                <c:pt idx="595">
                  <c:v>-0.89735035042513633</c:v>
                </c:pt>
                <c:pt idx="596">
                  <c:v>-0.89856975127465888</c:v>
                </c:pt>
                <c:pt idx="597">
                  <c:v>-0.81698036993642364</c:v>
                </c:pt>
                <c:pt idx="598">
                  <c:v>-0.83545393784568778</c:v>
                </c:pt>
                <c:pt idx="599">
                  <c:v>-0.68143428749237112</c:v>
                </c:pt>
                <c:pt idx="600">
                  <c:v>-0.72252549933580812</c:v>
                </c:pt>
                <c:pt idx="601">
                  <c:v>-0.70921680657622121</c:v>
                </c:pt>
                <c:pt idx="602">
                  <c:v>-0.79079956428577947</c:v>
                </c:pt>
                <c:pt idx="603">
                  <c:v>-0.77421964236536733</c:v>
                </c:pt>
                <c:pt idx="604">
                  <c:v>-0.87203124269253363</c:v>
                </c:pt>
                <c:pt idx="605">
                  <c:v>-0.87116653008544964</c:v>
                </c:pt>
                <c:pt idx="606">
                  <c:v>-0.8403465749220882</c:v>
                </c:pt>
                <c:pt idx="607">
                  <c:v>-0.70116324201075131</c:v>
                </c:pt>
                <c:pt idx="608">
                  <c:v>-0.66842894141604536</c:v>
                </c:pt>
                <c:pt idx="609">
                  <c:v>-0.86324978254423257</c:v>
                </c:pt>
                <c:pt idx="610">
                  <c:v>-0.81499383199901265</c:v>
                </c:pt>
                <c:pt idx="611">
                  <c:v>-0.78095953552584318</c:v>
                </c:pt>
                <c:pt idx="612">
                  <c:v>-0.72316106923249535</c:v>
                </c:pt>
                <c:pt idx="613">
                  <c:v>-0.70972477200374384</c:v>
                </c:pt>
                <c:pt idx="614">
                  <c:v>-0.81657263477367459</c:v>
                </c:pt>
                <c:pt idx="615">
                  <c:v>0.26971349880464746</c:v>
                </c:pt>
                <c:pt idx="616">
                  <c:v>0.19545045269872688</c:v>
                </c:pt>
                <c:pt idx="617">
                  <c:v>-0.84026614259097043</c:v>
                </c:pt>
                <c:pt idx="618">
                  <c:v>-0.77844744121145082</c:v>
                </c:pt>
                <c:pt idx="619">
                  <c:v>-0.83221498128151672</c:v>
                </c:pt>
                <c:pt idx="620">
                  <c:v>-0.76393458490340527</c:v>
                </c:pt>
                <c:pt idx="621">
                  <c:v>-0.88788135117514155</c:v>
                </c:pt>
                <c:pt idx="622">
                  <c:v>-0.69300422107780024</c:v>
                </c:pt>
                <c:pt idx="623">
                  <c:v>-0.79172061025264928</c:v>
                </c:pt>
                <c:pt idx="624">
                  <c:v>-0.77043262773229559</c:v>
                </c:pt>
                <c:pt idx="625">
                  <c:v>-0.83632142195940995</c:v>
                </c:pt>
                <c:pt idx="626">
                  <c:v>-0.85364476471480122</c:v>
                </c:pt>
                <c:pt idx="627">
                  <c:v>-0.84265745697466976</c:v>
                </c:pt>
                <c:pt idx="628">
                  <c:v>-0.8153882797640668</c:v>
                </c:pt>
                <c:pt idx="629">
                  <c:v>-0.84591082421013619</c:v>
                </c:pt>
                <c:pt idx="630">
                  <c:v>-0.87009221156476757</c:v>
                </c:pt>
                <c:pt idx="631">
                  <c:v>0.15253705493608857</c:v>
                </c:pt>
                <c:pt idx="632">
                  <c:v>-0.81338826123306363</c:v>
                </c:pt>
                <c:pt idx="633">
                  <c:v>-0.75761336566932613</c:v>
                </c:pt>
                <c:pt idx="634">
                  <c:v>-0.8802878196533136</c:v>
                </c:pt>
                <c:pt idx="635">
                  <c:v>-0.85562367695806119</c:v>
                </c:pt>
                <c:pt idx="636">
                  <c:v>-0.82662385668619442</c:v>
                </c:pt>
                <c:pt idx="637">
                  <c:v>-0.76059731612830439</c:v>
                </c:pt>
                <c:pt idx="638">
                  <c:v>0.1395013116574956</c:v>
                </c:pt>
                <c:pt idx="639">
                  <c:v>-0.86027202030107142</c:v>
                </c:pt>
                <c:pt idx="640">
                  <c:v>-0.76783020047795225</c:v>
                </c:pt>
                <c:pt idx="641">
                  <c:v>-0.8303106981926438</c:v>
                </c:pt>
                <c:pt idx="642">
                  <c:v>-0.83010174694258132</c:v>
                </c:pt>
                <c:pt idx="643">
                  <c:v>-0.79154362685215018</c:v>
                </c:pt>
                <c:pt idx="644">
                  <c:v>-0.88263378595371889</c:v>
                </c:pt>
                <c:pt idx="645">
                  <c:v>0.13837054224185436</c:v>
                </c:pt>
                <c:pt idx="646">
                  <c:v>-0.84261184968917302</c:v>
                </c:pt>
                <c:pt idx="647">
                  <c:v>0.21421730784301091</c:v>
                </c:pt>
                <c:pt idx="648">
                  <c:v>0.24962000079861107</c:v>
                </c:pt>
                <c:pt idx="649">
                  <c:v>0.1608139970571244</c:v>
                </c:pt>
                <c:pt idx="650">
                  <c:v>0.10605496653052227</c:v>
                </c:pt>
                <c:pt idx="651">
                  <c:v>-0.89377583267374905</c:v>
                </c:pt>
                <c:pt idx="652">
                  <c:v>-0.87691585012418183</c:v>
                </c:pt>
                <c:pt idx="653">
                  <c:v>-0.76299660496038235</c:v>
                </c:pt>
                <c:pt idx="654">
                  <c:v>-1.7019192005601279E-2</c:v>
                </c:pt>
                <c:pt idx="655">
                  <c:v>-0.80551186708113964</c:v>
                </c:pt>
                <c:pt idx="656">
                  <c:v>0.18190528567648789</c:v>
                </c:pt>
                <c:pt idx="657">
                  <c:v>0.11302631050783471</c:v>
                </c:pt>
                <c:pt idx="658">
                  <c:v>-0.88855273699159221</c:v>
                </c:pt>
                <c:pt idx="659">
                  <c:v>0.11706325394907595</c:v>
                </c:pt>
                <c:pt idx="660">
                  <c:v>0.10732089566658272</c:v>
                </c:pt>
                <c:pt idx="661">
                  <c:v>0.16598517140275978</c:v>
                </c:pt>
                <c:pt idx="662">
                  <c:v>0.13504254585409592</c:v>
                </c:pt>
                <c:pt idx="663">
                  <c:v>0.29414950182460931</c:v>
                </c:pt>
                <c:pt idx="664">
                  <c:v>0.17697389152644125</c:v>
                </c:pt>
                <c:pt idx="665">
                  <c:v>1.1051563031725911</c:v>
                </c:pt>
                <c:pt idx="666">
                  <c:v>1.0946377672154486</c:v>
                </c:pt>
                <c:pt idx="667">
                  <c:v>0.11726681948416665</c:v>
                </c:pt>
                <c:pt idx="668">
                  <c:v>0.21990542586077771</c:v>
                </c:pt>
                <c:pt idx="669">
                  <c:v>0.10097443894356242</c:v>
                </c:pt>
                <c:pt idx="670">
                  <c:v>0.18158090141762401</c:v>
                </c:pt>
                <c:pt idx="671">
                  <c:v>0.14169425631002763</c:v>
                </c:pt>
                <c:pt idx="672">
                  <c:v>0.1901132211722002</c:v>
                </c:pt>
                <c:pt idx="673">
                  <c:v>0.12476483577327807</c:v>
                </c:pt>
                <c:pt idx="674">
                  <c:v>0.17784442275481144</c:v>
                </c:pt>
                <c:pt idx="675">
                  <c:v>8.9681269710027031E-2</c:v>
                </c:pt>
                <c:pt idx="676">
                  <c:v>0.13361892596565053</c:v>
                </c:pt>
                <c:pt idx="677">
                  <c:v>0.15791933230536387</c:v>
                </c:pt>
                <c:pt idx="678">
                  <c:v>0.1413290660716042</c:v>
                </c:pt>
                <c:pt idx="679">
                  <c:v>0.11077765242074422</c:v>
                </c:pt>
                <c:pt idx="680">
                  <c:v>0.19341719463158866</c:v>
                </c:pt>
                <c:pt idx="681">
                  <c:v>0.16233853448452809</c:v>
                </c:pt>
                <c:pt idx="682">
                  <c:v>9.4671173505854994E-2</c:v>
                </c:pt>
                <c:pt idx="683">
                  <c:v>0.20643728237534087</c:v>
                </c:pt>
                <c:pt idx="684">
                  <c:v>0.12126634567104086</c:v>
                </c:pt>
                <c:pt idx="685">
                  <c:v>0.98298080799439869</c:v>
                </c:pt>
                <c:pt idx="686">
                  <c:v>0.17893206167864584</c:v>
                </c:pt>
                <c:pt idx="687">
                  <c:v>0.13942016464093526</c:v>
                </c:pt>
                <c:pt idx="688">
                  <c:v>0.1379735231179948</c:v>
                </c:pt>
                <c:pt idx="689">
                  <c:v>0.25375871909421038</c:v>
                </c:pt>
                <c:pt idx="690">
                  <c:v>0.1916797818413796</c:v>
                </c:pt>
                <c:pt idx="691">
                  <c:v>0.17180851592010757</c:v>
                </c:pt>
                <c:pt idx="692">
                  <c:v>0.10968995482435893</c:v>
                </c:pt>
                <c:pt idx="693">
                  <c:v>0.18607864991533465</c:v>
                </c:pt>
                <c:pt idx="694">
                  <c:v>0.13000131632295114</c:v>
                </c:pt>
                <c:pt idx="695">
                  <c:v>1.1255870932048366</c:v>
                </c:pt>
                <c:pt idx="696">
                  <c:v>1.1343839045227069</c:v>
                </c:pt>
                <c:pt idx="697">
                  <c:v>6.4238591434735884E-2</c:v>
                </c:pt>
                <c:pt idx="698">
                  <c:v>7.2536231453389791E-2</c:v>
                </c:pt>
                <c:pt idx="699">
                  <c:v>6.0196435209359231E-2</c:v>
                </c:pt>
                <c:pt idx="700">
                  <c:v>7.7918802378423913E-2</c:v>
                </c:pt>
                <c:pt idx="701">
                  <c:v>6.6497894149444528E-2</c:v>
                </c:pt>
                <c:pt idx="702">
                  <c:v>0.11964298399870997</c:v>
                </c:pt>
                <c:pt idx="703">
                  <c:v>0.12788938378348993</c:v>
                </c:pt>
                <c:pt idx="704">
                  <c:v>7.140229738708917E-2</c:v>
                </c:pt>
                <c:pt idx="705">
                  <c:v>1.0789398690054297</c:v>
                </c:pt>
                <c:pt idx="706">
                  <c:v>1.0840393242780824</c:v>
                </c:pt>
                <c:pt idx="707">
                  <c:v>1.0871520192741562</c:v>
                </c:pt>
                <c:pt idx="708">
                  <c:v>1.0716416087812848</c:v>
                </c:pt>
                <c:pt idx="709">
                  <c:v>1.1571517165749441</c:v>
                </c:pt>
                <c:pt idx="710">
                  <c:v>1.05690881054549</c:v>
                </c:pt>
                <c:pt idx="711">
                  <c:v>1.0563468868405588</c:v>
                </c:pt>
                <c:pt idx="712">
                  <c:v>1.0631903825822604</c:v>
                </c:pt>
                <c:pt idx="713">
                  <c:v>1.0491974427554924</c:v>
                </c:pt>
                <c:pt idx="714">
                  <c:v>0.11182830139646052</c:v>
                </c:pt>
                <c:pt idx="715">
                  <c:v>1.0621900539940521</c:v>
                </c:pt>
                <c:pt idx="716">
                  <c:v>0.1765664574445342</c:v>
                </c:pt>
                <c:pt idx="717">
                  <c:v>0.12749870843084482</c:v>
                </c:pt>
                <c:pt idx="718">
                  <c:v>0.10017374714726829</c:v>
                </c:pt>
                <c:pt idx="719">
                  <c:v>0.15087136295799833</c:v>
                </c:pt>
                <c:pt idx="720">
                  <c:v>7.6875033724108754E-2</c:v>
                </c:pt>
                <c:pt idx="721">
                  <c:v>0.14921425647027578</c:v>
                </c:pt>
                <c:pt idx="722">
                  <c:v>1.0580862493344279</c:v>
                </c:pt>
                <c:pt idx="723">
                  <c:v>1.0440752721415669</c:v>
                </c:pt>
                <c:pt idx="724">
                  <c:v>1.0525918188257102</c:v>
                </c:pt>
                <c:pt idx="725">
                  <c:v>1.0532718955134419</c:v>
                </c:pt>
                <c:pt idx="726">
                  <c:v>9.1087500717254993E-2</c:v>
                </c:pt>
                <c:pt idx="727">
                  <c:v>1.1424440786300341</c:v>
                </c:pt>
                <c:pt idx="728">
                  <c:v>1.0685148785023548</c:v>
                </c:pt>
                <c:pt idx="729">
                  <c:v>1.0519428028782205</c:v>
                </c:pt>
                <c:pt idx="730">
                  <c:v>1.0641939331413901</c:v>
                </c:pt>
                <c:pt idx="731">
                  <c:v>1.0537960232940704</c:v>
                </c:pt>
                <c:pt idx="732">
                  <c:v>1.0996205845660243</c:v>
                </c:pt>
                <c:pt idx="733">
                  <c:v>1.0669833524796628</c:v>
                </c:pt>
                <c:pt idx="734">
                  <c:v>1.081837886584371</c:v>
                </c:pt>
                <c:pt idx="735">
                  <c:v>1.1401861693890367</c:v>
                </c:pt>
                <c:pt idx="736">
                  <c:v>1.0891024377010643</c:v>
                </c:pt>
                <c:pt idx="737">
                  <c:v>1.0490483899940699</c:v>
                </c:pt>
                <c:pt idx="738">
                  <c:v>1.1044838070155223</c:v>
                </c:pt>
                <c:pt idx="739">
                  <c:v>1.0515800932906452</c:v>
                </c:pt>
                <c:pt idx="740">
                  <c:v>1.0982485007841045</c:v>
                </c:pt>
                <c:pt idx="741">
                  <c:v>1.0817760762230613</c:v>
                </c:pt>
                <c:pt idx="742">
                  <c:v>1.0445298934200673</c:v>
                </c:pt>
                <c:pt idx="743">
                  <c:v>4.2156889693578017E-2</c:v>
                </c:pt>
                <c:pt idx="744">
                  <c:v>1.0506075911194654</c:v>
                </c:pt>
                <c:pt idx="745">
                  <c:v>1.0611099500543164</c:v>
                </c:pt>
                <c:pt idx="746">
                  <c:v>1.0665649809876541</c:v>
                </c:pt>
                <c:pt idx="747">
                  <c:v>1.0771984188146619</c:v>
                </c:pt>
                <c:pt idx="748">
                  <c:v>1.0591623826498338</c:v>
                </c:pt>
                <c:pt idx="749">
                  <c:v>1.059890083491055</c:v>
                </c:pt>
                <c:pt idx="750">
                  <c:v>1.0994746927877554</c:v>
                </c:pt>
                <c:pt idx="751">
                  <c:v>1.0566839860581372</c:v>
                </c:pt>
                <c:pt idx="752">
                  <c:v>1.0726019497163155</c:v>
                </c:pt>
                <c:pt idx="753">
                  <c:v>5.7832622613612904E-2</c:v>
                </c:pt>
                <c:pt idx="754">
                  <c:v>4.4285925859370204E-2</c:v>
                </c:pt>
                <c:pt idx="755">
                  <c:v>5.6663668761757463E-2</c:v>
                </c:pt>
                <c:pt idx="756">
                  <c:v>5.7319597453739823E-2</c:v>
                </c:pt>
                <c:pt idx="757">
                  <c:v>6.6939344987247393E-2</c:v>
                </c:pt>
                <c:pt idx="758">
                  <c:v>4.3461939713125557E-2</c:v>
                </c:pt>
                <c:pt idx="759">
                  <c:v>6.5092857823317196E-2</c:v>
                </c:pt>
                <c:pt idx="760">
                  <c:v>1.0780827500541574</c:v>
                </c:pt>
                <c:pt idx="761">
                  <c:v>0.10647262082886712</c:v>
                </c:pt>
                <c:pt idx="762">
                  <c:v>1.0990917548763925</c:v>
                </c:pt>
                <c:pt idx="763">
                  <c:v>9.8080088979320246E-2</c:v>
                </c:pt>
                <c:pt idx="764">
                  <c:v>0.11258532673438382</c:v>
                </c:pt>
                <c:pt idx="765">
                  <c:v>6.0479914865424013E-2</c:v>
                </c:pt>
                <c:pt idx="766">
                  <c:v>7.7376647075354466E-2</c:v>
                </c:pt>
                <c:pt idx="767">
                  <c:v>5.4139594052725719E-2</c:v>
                </c:pt>
                <c:pt idx="768">
                  <c:v>1.050311308883126</c:v>
                </c:pt>
                <c:pt idx="769">
                  <c:v>4.8223348128338006E-2</c:v>
                </c:pt>
                <c:pt idx="770">
                  <c:v>6.5217074346011622E-2</c:v>
                </c:pt>
                <c:pt idx="771">
                  <c:v>3.1574291816091823E-2</c:v>
                </c:pt>
                <c:pt idx="772">
                  <c:v>4.7394889358746563E-2</c:v>
                </c:pt>
                <c:pt idx="773">
                  <c:v>4.2482532710221337E-2</c:v>
                </c:pt>
                <c:pt idx="774">
                  <c:v>4.8493763687965624E-2</c:v>
                </c:pt>
                <c:pt idx="775">
                  <c:v>7.0148277231044803E-2</c:v>
                </c:pt>
                <c:pt idx="776">
                  <c:v>4.5707043478779644E-2</c:v>
                </c:pt>
                <c:pt idx="777">
                  <c:v>8.7681128238046677E-2</c:v>
                </c:pt>
                <c:pt idx="778">
                  <c:v>6.2823154823098276E-2</c:v>
                </c:pt>
                <c:pt idx="779">
                  <c:v>5.9785246278039994E-2</c:v>
                </c:pt>
                <c:pt idx="780">
                  <c:v>4.1936913411853613E-2</c:v>
                </c:pt>
                <c:pt idx="781">
                  <c:v>3.1653964299955026E-2</c:v>
                </c:pt>
                <c:pt idx="782">
                  <c:v>0.17049324279198669</c:v>
                </c:pt>
                <c:pt idx="783">
                  <c:v>-0.917723258837154</c:v>
                </c:pt>
                <c:pt idx="784">
                  <c:v>-0.92249543482221885</c:v>
                </c:pt>
                <c:pt idx="785">
                  <c:v>-0.92759840832235863</c:v>
                </c:pt>
                <c:pt idx="786">
                  <c:v>-0.92677832486493072</c:v>
                </c:pt>
                <c:pt idx="787">
                  <c:v>7.0195882083239514E-2</c:v>
                </c:pt>
                <c:pt idx="788">
                  <c:v>7.217811588777806E-2</c:v>
                </c:pt>
                <c:pt idx="789">
                  <c:v>6.4206151697382113E-2</c:v>
                </c:pt>
                <c:pt idx="790">
                  <c:v>7.6681319964762407E-2</c:v>
                </c:pt>
                <c:pt idx="791">
                  <c:v>5.5958345896107868E-2</c:v>
                </c:pt>
                <c:pt idx="792">
                  <c:v>7.6734686113791459E-2</c:v>
                </c:pt>
                <c:pt idx="793">
                  <c:v>9.541501315739595E-2</c:v>
                </c:pt>
                <c:pt idx="794">
                  <c:v>0.13844604221986595</c:v>
                </c:pt>
                <c:pt idx="795">
                  <c:v>0.10967266128656041</c:v>
                </c:pt>
                <c:pt idx="796">
                  <c:v>6.8377568933375807E-2</c:v>
                </c:pt>
                <c:pt idx="797">
                  <c:v>4.6035383888725745E-2</c:v>
                </c:pt>
                <c:pt idx="798">
                  <c:v>-0.9456719819800482</c:v>
                </c:pt>
                <c:pt idx="799">
                  <c:v>9.6654678421722373E-2</c:v>
                </c:pt>
                <c:pt idx="800">
                  <c:v>8.7813120221828425E-2</c:v>
                </c:pt>
                <c:pt idx="801">
                  <c:v>4.471048479475883E-2</c:v>
                </c:pt>
                <c:pt idx="802">
                  <c:v>5.2271910470013713E-2</c:v>
                </c:pt>
                <c:pt idx="803">
                  <c:v>3.3798124663200625E-2</c:v>
                </c:pt>
                <c:pt idx="804">
                  <c:v>6.1121086449195443E-2</c:v>
                </c:pt>
                <c:pt idx="805">
                  <c:v>7.0525317778190447E-2</c:v>
                </c:pt>
                <c:pt idx="806">
                  <c:v>0.10003570552201665</c:v>
                </c:pt>
                <c:pt idx="807">
                  <c:v>5.60778759489075E-2</c:v>
                </c:pt>
                <c:pt idx="808">
                  <c:v>7.0080832373969421E-2</c:v>
                </c:pt>
                <c:pt idx="809">
                  <c:v>6.9444072617943664E-2</c:v>
                </c:pt>
                <c:pt idx="810">
                  <c:v>6.9514227991375507E-2</c:v>
                </c:pt>
                <c:pt idx="811">
                  <c:v>4.0604627946886691E-2</c:v>
                </c:pt>
                <c:pt idx="812">
                  <c:v>3.7360862743023859E-2</c:v>
                </c:pt>
                <c:pt idx="813">
                  <c:v>-1.7019192005601279E-2</c:v>
                </c:pt>
                <c:pt idx="814">
                  <c:v>6.0379444124919031E-2</c:v>
                </c:pt>
                <c:pt idx="815">
                  <c:v>0.10211746956962439</c:v>
                </c:pt>
                <c:pt idx="816">
                  <c:v>-0.93697449400937771</c:v>
                </c:pt>
                <c:pt idx="817">
                  <c:v>-0.92233709713067102</c:v>
                </c:pt>
                <c:pt idx="818">
                  <c:v>4.9737860078818613E-2</c:v>
                </c:pt>
                <c:pt idx="819">
                  <c:v>6.8997371359695539E-2</c:v>
                </c:pt>
                <c:pt idx="820">
                  <c:v>-0.94556989330570862</c:v>
                </c:pt>
                <c:pt idx="821">
                  <c:v>-0.9371534641695759</c:v>
                </c:pt>
                <c:pt idx="822">
                  <c:v>-0.89842651056566314</c:v>
                </c:pt>
                <c:pt idx="823">
                  <c:v>-0.89574219458993443</c:v>
                </c:pt>
                <c:pt idx="824">
                  <c:v>-0.91796765698517779</c:v>
                </c:pt>
                <c:pt idx="825">
                  <c:v>-0.9492231065644029</c:v>
                </c:pt>
                <c:pt idx="826">
                  <c:v>-0.95874162389490303</c:v>
                </c:pt>
                <c:pt idx="827">
                  <c:v>-0.9511348883512587</c:v>
                </c:pt>
                <c:pt idx="828">
                  <c:v>-0.96406317132652175</c:v>
                </c:pt>
                <c:pt idx="829">
                  <c:v>-0.90484520592535578</c:v>
                </c:pt>
                <c:pt idx="830">
                  <c:v>-0.95894086271558676</c:v>
                </c:pt>
                <c:pt idx="831">
                  <c:v>-0.95845644929618079</c:v>
                </c:pt>
                <c:pt idx="832">
                  <c:v>-0.95482548064983441</c:v>
                </c:pt>
                <c:pt idx="833">
                  <c:v>-0.99687917535948434</c:v>
                </c:pt>
                <c:pt idx="834">
                  <c:v>-1.0170191920056013</c:v>
                </c:pt>
                <c:pt idx="835">
                  <c:v>-0.97982514284331623</c:v>
                </c:pt>
                <c:pt idx="836">
                  <c:v>-0.98299890495225695</c:v>
                </c:pt>
                <c:pt idx="837">
                  <c:v>-0.98691360975438769</c:v>
                </c:pt>
                <c:pt idx="838">
                  <c:v>-0.94219247861829292</c:v>
                </c:pt>
                <c:pt idx="839">
                  <c:v>-0.94788993502886953</c:v>
                </c:pt>
                <c:pt idx="840">
                  <c:v>-0.90629798027515418</c:v>
                </c:pt>
                <c:pt idx="841">
                  <c:v>-0.94245070843144807</c:v>
                </c:pt>
                <c:pt idx="842">
                  <c:v>-0.94090395727117049</c:v>
                </c:pt>
                <c:pt idx="843">
                  <c:v>-0.94806222173023158</c:v>
                </c:pt>
                <c:pt idx="844">
                  <c:v>-0.95216835244823461</c:v>
                </c:pt>
                <c:pt idx="845">
                  <c:v>-0.97732168940992692</c:v>
                </c:pt>
                <c:pt idx="846">
                  <c:v>-0.96269467776405016</c:v>
                </c:pt>
                <c:pt idx="847">
                  <c:v>-1.0170191920056013</c:v>
                </c:pt>
                <c:pt idx="848">
                  <c:v>-0.9568811392774309</c:v>
                </c:pt>
                <c:pt idx="849">
                  <c:v>-0.94710323450955214</c:v>
                </c:pt>
                <c:pt idx="850">
                  <c:v>-0.89647800999959415</c:v>
                </c:pt>
                <c:pt idx="851">
                  <c:v>-0.87598305961467449</c:v>
                </c:pt>
                <c:pt idx="852">
                  <c:v>-0.89668948242936941</c:v>
                </c:pt>
                <c:pt idx="853">
                  <c:v>8.6064894507788398E-2</c:v>
                </c:pt>
                <c:pt idx="854">
                  <c:v>-0.91439112950738555</c:v>
                </c:pt>
                <c:pt idx="855">
                  <c:v>-0.95961427968530133</c:v>
                </c:pt>
                <c:pt idx="856">
                  <c:v>-0.89978666838232679</c:v>
                </c:pt>
                <c:pt idx="857">
                  <c:v>-0.94984575017075301</c:v>
                </c:pt>
                <c:pt idx="858">
                  <c:v>-0.91657974493477523</c:v>
                </c:pt>
                <c:pt idx="859">
                  <c:v>-0.97954085200036267</c:v>
                </c:pt>
                <c:pt idx="860">
                  <c:v>-0.93276856458314061</c:v>
                </c:pt>
                <c:pt idx="861">
                  <c:v>-0.95514959914727326</c:v>
                </c:pt>
                <c:pt idx="862">
                  <c:v>-0.83778789480286342</c:v>
                </c:pt>
                <c:pt idx="863">
                  <c:v>-0.87806602316682114</c:v>
                </c:pt>
                <c:pt idx="864">
                  <c:v>-0.91415362268076639</c:v>
                </c:pt>
                <c:pt idx="865">
                  <c:v>-0.85940406757686572</c:v>
                </c:pt>
                <c:pt idx="866">
                  <c:v>-1.0170191920056013</c:v>
                </c:pt>
                <c:pt idx="867">
                  <c:v>-0.86052095341082258</c:v>
                </c:pt>
                <c:pt idx="868">
                  <c:v>-0.92234297442073709</c:v>
                </c:pt>
                <c:pt idx="869">
                  <c:v>-0.9060091604527768</c:v>
                </c:pt>
                <c:pt idx="870">
                  <c:v>-0.92684726123868622</c:v>
                </c:pt>
                <c:pt idx="871">
                  <c:v>-0.93003380527599377</c:v>
                </c:pt>
                <c:pt idx="872">
                  <c:v>-0.91679821271499851</c:v>
                </c:pt>
                <c:pt idx="873">
                  <c:v>-0.81125747666360548</c:v>
                </c:pt>
                <c:pt idx="874">
                  <c:v>-0.89896251972874941</c:v>
                </c:pt>
                <c:pt idx="875">
                  <c:v>-0.86390598684296793</c:v>
                </c:pt>
                <c:pt idx="876">
                  <c:v>-0.83266504790889062</c:v>
                </c:pt>
                <c:pt idx="877">
                  <c:v>-0.89306971058791285</c:v>
                </c:pt>
                <c:pt idx="878">
                  <c:v>9.2373182429640557E-2</c:v>
                </c:pt>
                <c:pt idx="879">
                  <c:v>7.5997311059352868E-2</c:v>
                </c:pt>
                <c:pt idx="880">
                  <c:v>7.1945872991504956E-2</c:v>
                </c:pt>
                <c:pt idx="881">
                  <c:v>9.2283360368592651E-2</c:v>
                </c:pt>
                <c:pt idx="882">
                  <c:v>-0.85604989049731439</c:v>
                </c:pt>
                <c:pt idx="883">
                  <c:v>0.10878817082164791</c:v>
                </c:pt>
                <c:pt idx="884">
                  <c:v>7.4981777020024731E-2</c:v>
                </c:pt>
                <c:pt idx="885">
                  <c:v>7.4879973408404979E-2</c:v>
                </c:pt>
                <c:pt idx="886">
                  <c:v>6.8771710596955055E-2</c:v>
                </c:pt>
                <c:pt idx="887">
                  <c:v>4.0563441561188428E-2</c:v>
                </c:pt>
                <c:pt idx="888">
                  <c:v>7.1402759433322416E-2</c:v>
                </c:pt>
                <c:pt idx="889">
                  <c:v>5.3404853472100548E-2</c:v>
                </c:pt>
                <c:pt idx="890">
                  <c:v>-0.93295990152390662</c:v>
                </c:pt>
                <c:pt idx="891">
                  <c:v>4.2555849646658449E-2</c:v>
                </c:pt>
                <c:pt idx="892">
                  <c:v>-0.95026825518169056</c:v>
                </c:pt>
                <c:pt idx="893">
                  <c:v>5.351033203049807E-2</c:v>
                </c:pt>
                <c:pt idx="894">
                  <c:v>-1.7019192005601279E-2</c:v>
                </c:pt>
                <c:pt idx="895">
                  <c:v>8.5926120827940058E-2</c:v>
                </c:pt>
                <c:pt idx="896">
                  <c:v>0.1282058852711454</c:v>
                </c:pt>
                <c:pt idx="897">
                  <c:v>1.1115386537883822</c:v>
                </c:pt>
                <c:pt idx="898">
                  <c:v>1.0893123776976097</c:v>
                </c:pt>
                <c:pt idx="899">
                  <c:v>0.23030769581271357</c:v>
                </c:pt>
                <c:pt idx="900">
                  <c:v>0.10477071650549562</c:v>
                </c:pt>
                <c:pt idx="901">
                  <c:v>0.11837344264068053</c:v>
                </c:pt>
                <c:pt idx="902">
                  <c:v>5.7614536590560393E-2</c:v>
                </c:pt>
                <c:pt idx="903">
                  <c:v>0.13375429818326182</c:v>
                </c:pt>
                <c:pt idx="904">
                  <c:v>0.19862316603634472</c:v>
                </c:pt>
                <c:pt idx="905">
                  <c:v>9.4255736800254369E-2</c:v>
                </c:pt>
                <c:pt idx="906">
                  <c:v>9.1755855636469291E-2</c:v>
                </c:pt>
                <c:pt idx="907">
                  <c:v>9.9911480702220765E-2</c:v>
                </c:pt>
                <c:pt idx="908">
                  <c:v>8.3868665160783284E-2</c:v>
                </c:pt>
                <c:pt idx="909">
                  <c:v>0.11079522812787004</c:v>
                </c:pt>
                <c:pt idx="910">
                  <c:v>0.10808206089384256</c:v>
                </c:pt>
                <c:pt idx="911">
                  <c:v>7.6386213881922974E-2</c:v>
                </c:pt>
                <c:pt idx="912">
                  <c:v>8.0903886724996738E-2</c:v>
                </c:pt>
                <c:pt idx="913">
                  <c:v>5.5924800257660015E-2</c:v>
                </c:pt>
                <c:pt idx="914">
                  <c:v>1.0487954565360282</c:v>
                </c:pt>
                <c:pt idx="915">
                  <c:v>7.9522610267459409E-2</c:v>
                </c:pt>
                <c:pt idx="916">
                  <c:v>0.1297609872324253</c:v>
                </c:pt>
                <c:pt idx="917">
                  <c:v>0.16014840071114719</c:v>
                </c:pt>
                <c:pt idx="918">
                  <c:v>0.11007626042257834</c:v>
                </c:pt>
                <c:pt idx="919">
                  <c:v>0.10291217811843927</c:v>
                </c:pt>
                <c:pt idx="920">
                  <c:v>6.5179892746870888E-2</c:v>
                </c:pt>
                <c:pt idx="921">
                  <c:v>6.1686839309040654E-2</c:v>
                </c:pt>
                <c:pt idx="922">
                  <c:v>-0.94746652831315747</c:v>
                </c:pt>
                <c:pt idx="923">
                  <c:v>7.1627931709041748E-2</c:v>
                </c:pt>
                <c:pt idx="924">
                  <c:v>0.1259726922238055</c:v>
                </c:pt>
                <c:pt idx="925">
                  <c:v>0.12773403588046231</c:v>
                </c:pt>
                <c:pt idx="926">
                  <c:v>7.0018684837449469E-2</c:v>
                </c:pt>
                <c:pt idx="927">
                  <c:v>0.134629471487962</c:v>
                </c:pt>
                <c:pt idx="928">
                  <c:v>0.12693049402927964</c:v>
                </c:pt>
                <c:pt idx="929">
                  <c:v>4.541585533127987E-2</c:v>
                </c:pt>
                <c:pt idx="930">
                  <c:v>0.11583973289877803</c:v>
                </c:pt>
                <c:pt idx="931">
                  <c:v>1.0567861374581236</c:v>
                </c:pt>
                <c:pt idx="932">
                  <c:v>1.0875873899778623</c:v>
                </c:pt>
                <c:pt idx="933">
                  <c:v>5.4276912307329207E-2</c:v>
                </c:pt>
                <c:pt idx="934">
                  <c:v>0.98298080799439869</c:v>
                </c:pt>
                <c:pt idx="935">
                  <c:v>1.0571752365642451</c:v>
                </c:pt>
                <c:pt idx="936">
                  <c:v>1.0968618664063481</c:v>
                </c:pt>
                <c:pt idx="937">
                  <c:v>1.0292077328047202</c:v>
                </c:pt>
                <c:pt idx="938">
                  <c:v>1.0924793139124376</c:v>
                </c:pt>
                <c:pt idx="939">
                  <c:v>1.1015585831344323</c:v>
                </c:pt>
                <c:pt idx="940">
                  <c:v>8.3982800040968225E-2</c:v>
                </c:pt>
                <c:pt idx="941">
                  <c:v>4.2972101207072712E-2</c:v>
                </c:pt>
                <c:pt idx="942">
                  <c:v>9.449248937633245E-2</c:v>
                </c:pt>
                <c:pt idx="943">
                  <c:v>0.11205375429747058</c:v>
                </c:pt>
                <c:pt idx="944">
                  <c:v>1.0624362763956992</c:v>
                </c:pt>
                <c:pt idx="945">
                  <c:v>1.0570403047780312</c:v>
                </c:pt>
                <c:pt idx="946">
                  <c:v>1.0478721219540852</c:v>
                </c:pt>
                <c:pt idx="947">
                  <c:v>3.0661250597641916E-2</c:v>
                </c:pt>
                <c:pt idx="948">
                  <c:v>5.2503913658383604E-2</c:v>
                </c:pt>
                <c:pt idx="949">
                  <c:v>1.0401471266952758</c:v>
                </c:pt>
                <c:pt idx="950">
                  <c:v>1.0229704137584057</c:v>
                </c:pt>
                <c:pt idx="951">
                  <c:v>1.0296228595512686</c:v>
                </c:pt>
                <c:pt idx="952">
                  <c:v>1.0389124578615723</c:v>
                </c:pt>
                <c:pt idx="953">
                  <c:v>1.0671309457627447</c:v>
                </c:pt>
                <c:pt idx="954">
                  <c:v>1.0561075015285464</c:v>
                </c:pt>
                <c:pt idx="955">
                  <c:v>1.0724387613100799</c:v>
                </c:pt>
                <c:pt idx="956">
                  <c:v>1.0676910041036602</c:v>
                </c:pt>
                <c:pt idx="957">
                  <c:v>8.8990715920966607E-2</c:v>
                </c:pt>
                <c:pt idx="958">
                  <c:v>4.629611809312912E-2</c:v>
                </c:pt>
                <c:pt idx="959">
                  <c:v>0.98298080799439869</c:v>
                </c:pt>
                <c:pt idx="960">
                  <c:v>1.0451143054975076</c:v>
                </c:pt>
                <c:pt idx="961">
                  <c:v>1.1460341264603597</c:v>
                </c:pt>
                <c:pt idx="962">
                  <c:v>1.0511142858220872</c:v>
                </c:pt>
                <c:pt idx="963">
                  <c:v>1.0427640578391879</c:v>
                </c:pt>
                <c:pt idx="964">
                  <c:v>1.0336667991145572</c:v>
                </c:pt>
                <c:pt idx="965">
                  <c:v>1.0638057044728839</c:v>
                </c:pt>
                <c:pt idx="966">
                  <c:v>1.0734560906523463</c:v>
                </c:pt>
                <c:pt idx="967">
                  <c:v>1.0335793749074926</c:v>
                </c:pt>
                <c:pt idx="968">
                  <c:v>1.0542785020620777</c:v>
                </c:pt>
                <c:pt idx="969">
                  <c:v>1.0343580652738433</c:v>
                </c:pt>
                <c:pt idx="970">
                  <c:v>1.0561142585217043</c:v>
                </c:pt>
                <c:pt idx="971">
                  <c:v>1.0564795836673881</c:v>
                </c:pt>
                <c:pt idx="972">
                  <c:v>1.0603176405179313</c:v>
                </c:pt>
                <c:pt idx="973">
                  <c:v>1.0274841375924042</c:v>
                </c:pt>
                <c:pt idx="974">
                  <c:v>1.0280875759779389</c:v>
                </c:pt>
                <c:pt idx="975">
                  <c:v>1.0681138528515446</c:v>
                </c:pt>
                <c:pt idx="976">
                  <c:v>1.0417078922939162</c:v>
                </c:pt>
                <c:pt idx="977">
                  <c:v>1.0437403235437286</c:v>
                </c:pt>
                <c:pt idx="978">
                  <c:v>1.0380759244775832</c:v>
                </c:pt>
                <c:pt idx="979">
                  <c:v>1.088512357740582</c:v>
                </c:pt>
                <c:pt idx="980">
                  <c:v>1.1097964441330173</c:v>
                </c:pt>
                <c:pt idx="981">
                  <c:v>1.0476394959491904</c:v>
                </c:pt>
                <c:pt idx="982">
                  <c:v>1.040694897193654</c:v>
                </c:pt>
                <c:pt idx="983">
                  <c:v>1.0480599632480605</c:v>
                </c:pt>
                <c:pt idx="984">
                  <c:v>1.0339977465929251</c:v>
                </c:pt>
                <c:pt idx="985">
                  <c:v>1.0321239247809033</c:v>
                </c:pt>
                <c:pt idx="986">
                  <c:v>1.0670443362153943</c:v>
                </c:pt>
                <c:pt idx="987">
                  <c:v>1.0501043766270395</c:v>
                </c:pt>
                <c:pt idx="988">
                  <c:v>1.0317338708950079</c:v>
                </c:pt>
                <c:pt idx="989">
                  <c:v>1.0251201781218571</c:v>
                </c:pt>
                <c:pt idx="990">
                  <c:v>1.03340338816834</c:v>
                </c:pt>
                <c:pt idx="991">
                  <c:v>1.0437031079762027</c:v>
                </c:pt>
                <c:pt idx="992">
                  <c:v>1.037128865344791</c:v>
                </c:pt>
                <c:pt idx="993">
                  <c:v>1.0472112093767767</c:v>
                </c:pt>
                <c:pt idx="994">
                  <c:v>1.0223672702800808</c:v>
                </c:pt>
                <c:pt idx="995">
                  <c:v>6.0009672794581255E-2</c:v>
                </c:pt>
                <c:pt idx="996">
                  <c:v>0.1444970427593964</c:v>
                </c:pt>
                <c:pt idx="997">
                  <c:v>4.0210552096608329E-2</c:v>
                </c:pt>
                <c:pt idx="998">
                  <c:v>4.431786167059433E-2</c:v>
                </c:pt>
                <c:pt idx="999">
                  <c:v>1.027938373445809</c:v>
                </c:pt>
                <c:pt idx="1000">
                  <c:v>1.050140765567311</c:v>
                </c:pt>
                <c:pt idx="1001">
                  <c:v>1.0661124051426609</c:v>
                </c:pt>
                <c:pt idx="1002">
                  <c:v>1.0305682571316128</c:v>
                </c:pt>
                <c:pt idx="1003">
                  <c:v>1.0516251223419963</c:v>
                </c:pt>
                <c:pt idx="1004">
                  <c:v>-1.7019192005601279E-2</c:v>
                </c:pt>
                <c:pt idx="1005">
                  <c:v>0.11799572832254691</c:v>
                </c:pt>
                <c:pt idx="1006">
                  <c:v>1.1223641930371964</c:v>
                </c:pt>
                <c:pt idx="1007">
                  <c:v>1.0159149356759816</c:v>
                </c:pt>
                <c:pt idx="1008">
                  <c:v>2.8421788659832223E-2</c:v>
                </c:pt>
                <c:pt idx="1009">
                  <c:v>3.1531428824008105E-2</c:v>
                </c:pt>
                <c:pt idx="1010">
                  <c:v>2.8715955017673107E-2</c:v>
                </c:pt>
                <c:pt idx="1011">
                  <c:v>2.0548415759944209E-2</c:v>
                </c:pt>
                <c:pt idx="1012">
                  <c:v>3.0573995267060873E-2</c:v>
                </c:pt>
                <c:pt idx="1013">
                  <c:v>4.1787124926652562E-2</c:v>
                </c:pt>
                <c:pt idx="1014">
                  <c:v>5.0720682247284259E-2</c:v>
                </c:pt>
                <c:pt idx="1015">
                  <c:v>4.6399935871096809E-2</c:v>
                </c:pt>
                <c:pt idx="1016">
                  <c:v>5.3922138566380846E-2</c:v>
                </c:pt>
                <c:pt idx="1017">
                  <c:v>1.0472830772546058</c:v>
                </c:pt>
                <c:pt idx="1018">
                  <c:v>1.048291129580353</c:v>
                </c:pt>
                <c:pt idx="1019">
                  <c:v>2.8552551608119113E-2</c:v>
                </c:pt>
                <c:pt idx="1020">
                  <c:v>5.6146877171779103E-2</c:v>
                </c:pt>
                <c:pt idx="1021">
                  <c:v>4.281453571632881E-2</c:v>
                </c:pt>
                <c:pt idx="1022">
                  <c:v>5.5731897878207065E-2</c:v>
                </c:pt>
                <c:pt idx="1023">
                  <c:v>3.3283055614695037E-2</c:v>
                </c:pt>
                <c:pt idx="1024">
                  <c:v>3.5134087390581138E-2</c:v>
                </c:pt>
                <c:pt idx="1025">
                  <c:v>6.2157261256789359E-2</c:v>
                </c:pt>
                <c:pt idx="1026">
                  <c:v>4.7337415746824478E-2</c:v>
                </c:pt>
                <c:pt idx="1027">
                  <c:v>4.5852224817706573E-2</c:v>
                </c:pt>
                <c:pt idx="1028">
                  <c:v>4.5356692181666235E-2</c:v>
                </c:pt>
                <c:pt idx="1029">
                  <c:v>1.9580047108531087E-2</c:v>
                </c:pt>
                <c:pt idx="1030">
                  <c:v>7.1269496532892412E-2</c:v>
                </c:pt>
                <c:pt idx="1031">
                  <c:v>6.3013436817652285E-2</c:v>
                </c:pt>
                <c:pt idx="1032">
                  <c:v>5.7629060553442454E-2</c:v>
                </c:pt>
                <c:pt idx="1033">
                  <c:v>0.12163245730028582</c:v>
                </c:pt>
                <c:pt idx="1034">
                  <c:v>5.984528411304553E-2</c:v>
                </c:pt>
                <c:pt idx="1035">
                  <c:v>5.4771593999634577E-2</c:v>
                </c:pt>
                <c:pt idx="1036">
                  <c:v>6.1348125246119725E-2</c:v>
                </c:pt>
                <c:pt idx="1037">
                  <c:v>4.0874439603599162E-2</c:v>
                </c:pt>
                <c:pt idx="1038">
                  <c:v>1.2326278809050979E-2</c:v>
                </c:pt>
                <c:pt idx="1039">
                  <c:v>3.3999507926640124E-2</c:v>
                </c:pt>
                <c:pt idx="1040">
                  <c:v>5.7018101853413258E-2</c:v>
                </c:pt>
                <c:pt idx="1041">
                  <c:v>5.0738680628549311E-2</c:v>
                </c:pt>
                <c:pt idx="1042">
                  <c:v>4.355896633738382E-2</c:v>
                </c:pt>
                <c:pt idx="1043">
                  <c:v>5.0329797682295736E-2</c:v>
                </c:pt>
                <c:pt idx="1044">
                  <c:v>4.7783144082031298E-2</c:v>
                </c:pt>
                <c:pt idx="1045">
                  <c:v>-0.91603819199100345</c:v>
                </c:pt>
                <c:pt idx="1046">
                  <c:v>-0.91438390738117836</c:v>
                </c:pt>
                <c:pt idx="1047">
                  <c:v>-0.92734026921967461</c:v>
                </c:pt>
                <c:pt idx="1048">
                  <c:v>4.0325558960540193E-2</c:v>
                </c:pt>
                <c:pt idx="1049">
                  <c:v>-0.97246176613359669</c:v>
                </c:pt>
                <c:pt idx="1050">
                  <c:v>6.3864801038016505E-2</c:v>
                </c:pt>
                <c:pt idx="1051">
                  <c:v>5.3894510941963056E-2</c:v>
                </c:pt>
                <c:pt idx="1052">
                  <c:v>4.1844757186654036E-2</c:v>
                </c:pt>
                <c:pt idx="1053">
                  <c:v>2.6112332697896048E-2</c:v>
                </c:pt>
                <c:pt idx="1054">
                  <c:v>5.1807531214313404E-2</c:v>
                </c:pt>
                <c:pt idx="1055">
                  <c:v>3.6972927244686586E-2</c:v>
                </c:pt>
                <c:pt idx="1056">
                  <c:v>4.298192750705198E-2</c:v>
                </c:pt>
                <c:pt idx="1057">
                  <c:v>2.932831915643988E-2</c:v>
                </c:pt>
                <c:pt idx="1058">
                  <c:v>-0.97374553095184191</c:v>
                </c:pt>
                <c:pt idx="1059">
                  <c:v>3.3060300878168025E-2</c:v>
                </c:pt>
                <c:pt idx="1060">
                  <c:v>3.4248867571459889E-2</c:v>
                </c:pt>
                <c:pt idx="1061">
                  <c:v>-0.97434980059590248</c:v>
                </c:pt>
                <c:pt idx="1062">
                  <c:v>-0.95737149078208506</c:v>
                </c:pt>
                <c:pt idx="1063">
                  <c:v>-0.88693659262203017</c:v>
                </c:pt>
                <c:pt idx="1064">
                  <c:v>0.12692773120784706</c:v>
                </c:pt>
                <c:pt idx="1065">
                  <c:v>0.12794166719239217</c:v>
                </c:pt>
                <c:pt idx="1066">
                  <c:v>-0.95450596177191038</c:v>
                </c:pt>
                <c:pt idx="1067">
                  <c:v>-0.90857323342772345</c:v>
                </c:pt>
                <c:pt idx="1068">
                  <c:v>-0.95669891665158957</c:v>
                </c:pt>
                <c:pt idx="1069">
                  <c:v>-0.95364819935011047</c:v>
                </c:pt>
                <c:pt idx="1070">
                  <c:v>-0.95993773618461198</c:v>
                </c:pt>
                <c:pt idx="1071">
                  <c:v>-0.9518713209790538</c:v>
                </c:pt>
                <c:pt idx="1072">
                  <c:v>2.7802721183177736E-2</c:v>
                </c:pt>
                <c:pt idx="1073">
                  <c:v>-0.98132218716839148</c:v>
                </c:pt>
                <c:pt idx="1074">
                  <c:v>-0.95726584276777138</c:v>
                </c:pt>
                <c:pt idx="1075">
                  <c:v>-0.93570084692298239</c:v>
                </c:pt>
                <c:pt idx="1076">
                  <c:v>-0.93757200743313673</c:v>
                </c:pt>
                <c:pt idx="1077">
                  <c:v>-0.96662532972380188</c:v>
                </c:pt>
                <c:pt idx="1078">
                  <c:v>-0.96802174002818309</c:v>
                </c:pt>
                <c:pt idx="1079">
                  <c:v>-0.97757361597821812</c:v>
                </c:pt>
                <c:pt idx="1080">
                  <c:v>-0.97937690162424129</c:v>
                </c:pt>
                <c:pt idx="1081">
                  <c:v>-0.96465921291839063</c:v>
                </c:pt>
                <c:pt idx="1082">
                  <c:v>-0.97693022969928489</c:v>
                </c:pt>
                <c:pt idx="1083">
                  <c:v>-0.9949148324343422</c:v>
                </c:pt>
                <c:pt idx="1084">
                  <c:v>-0.97822437994294564</c:v>
                </c:pt>
                <c:pt idx="1085">
                  <c:v>-0.98287565131636623</c:v>
                </c:pt>
                <c:pt idx="1086">
                  <c:v>-0.93740637292345175</c:v>
                </c:pt>
                <c:pt idx="1087">
                  <c:v>-0.92554286935549968</c:v>
                </c:pt>
                <c:pt idx="1088">
                  <c:v>-0.9555396999316027</c:v>
                </c:pt>
                <c:pt idx="1089">
                  <c:v>-0.95787245950728972</c:v>
                </c:pt>
                <c:pt idx="1090">
                  <c:v>-0.95731697221953693</c:v>
                </c:pt>
                <c:pt idx="1091">
                  <c:v>-0.96781373468052223</c:v>
                </c:pt>
                <c:pt idx="1092">
                  <c:v>-0.95460269715730262</c:v>
                </c:pt>
                <c:pt idx="1093">
                  <c:v>-0.88064767474270511</c:v>
                </c:pt>
                <c:pt idx="1094">
                  <c:v>-0.91799789708298318</c:v>
                </c:pt>
                <c:pt idx="1095">
                  <c:v>-0.95056548235498994</c:v>
                </c:pt>
                <c:pt idx="1096">
                  <c:v>-0.97891843961013369</c:v>
                </c:pt>
                <c:pt idx="1097">
                  <c:v>-0.96094373883158968</c:v>
                </c:pt>
                <c:pt idx="1098">
                  <c:v>-0.94602766224962831</c:v>
                </c:pt>
                <c:pt idx="1099">
                  <c:v>-0.88037960994604103</c:v>
                </c:pt>
                <c:pt idx="1100">
                  <c:v>-0.93846292736706316</c:v>
                </c:pt>
                <c:pt idx="1101">
                  <c:v>-0.9221300400014667</c:v>
                </c:pt>
                <c:pt idx="1102">
                  <c:v>-0.95151154926512183</c:v>
                </c:pt>
                <c:pt idx="1103">
                  <c:v>-0.94788949093122321</c:v>
                </c:pt>
                <c:pt idx="1104">
                  <c:v>-0.97088844113834294</c:v>
                </c:pt>
                <c:pt idx="1105">
                  <c:v>-0.94605023901906771</c:v>
                </c:pt>
                <c:pt idx="1106">
                  <c:v>-0.93927033523954651</c:v>
                </c:pt>
                <c:pt idx="1107">
                  <c:v>-0.95545074193901947</c:v>
                </c:pt>
                <c:pt idx="1108">
                  <c:v>-0.96292455542327393</c:v>
                </c:pt>
                <c:pt idx="1109">
                  <c:v>-0.96448779935712692</c:v>
                </c:pt>
                <c:pt idx="1110">
                  <c:v>-0.89209398856844302</c:v>
                </c:pt>
                <c:pt idx="1111">
                  <c:v>-0.90896062659118393</c:v>
                </c:pt>
                <c:pt idx="1112">
                  <c:v>4.3037164710391096E-3</c:v>
                </c:pt>
                <c:pt idx="1113">
                  <c:v>-0.68700391014184148</c:v>
                </c:pt>
                <c:pt idx="1114">
                  <c:v>-0.80397776834693446</c:v>
                </c:pt>
                <c:pt idx="1115">
                  <c:v>-0.63344321258408964</c:v>
                </c:pt>
                <c:pt idx="1116">
                  <c:v>-0.42663098973914537</c:v>
                </c:pt>
                <c:pt idx="1117">
                  <c:v>-0.62920072225344348</c:v>
                </c:pt>
                <c:pt idx="1118">
                  <c:v>-0.82242908797508796</c:v>
                </c:pt>
                <c:pt idx="1119">
                  <c:v>0.19776045910298867</c:v>
                </c:pt>
                <c:pt idx="1120">
                  <c:v>-0.92346341090820538</c:v>
                </c:pt>
                <c:pt idx="1121">
                  <c:v>-0.88499127870578931</c:v>
                </c:pt>
                <c:pt idx="1122">
                  <c:v>-0.91870203800415762</c:v>
                </c:pt>
                <c:pt idx="1123">
                  <c:v>-0.95534560383649092</c:v>
                </c:pt>
                <c:pt idx="1124">
                  <c:v>-0.91493948248475299</c:v>
                </c:pt>
                <c:pt idx="1125">
                  <c:v>-0.94376717605017901</c:v>
                </c:pt>
                <c:pt idx="1126">
                  <c:v>-0.96547654590793541</c:v>
                </c:pt>
                <c:pt idx="1127">
                  <c:v>-0.89681939288988477</c:v>
                </c:pt>
                <c:pt idx="1128">
                  <c:v>-0.89573005497197289</c:v>
                </c:pt>
                <c:pt idx="1129">
                  <c:v>-0.90026433388020877</c:v>
                </c:pt>
                <c:pt idx="1130">
                  <c:v>-0.91846163267766512</c:v>
                </c:pt>
                <c:pt idx="1131">
                  <c:v>-0.90464905011523689</c:v>
                </c:pt>
                <c:pt idx="1132">
                  <c:v>-0.93335997722047614</c:v>
                </c:pt>
                <c:pt idx="1133">
                  <c:v>0.1392587958587275</c:v>
                </c:pt>
                <c:pt idx="1134">
                  <c:v>-0.49215621744887483</c:v>
                </c:pt>
                <c:pt idx="1135">
                  <c:v>-0.6146793588123709</c:v>
                </c:pt>
                <c:pt idx="1136">
                  <c:v>-0.82840988469536381</c:v>
                </c:pt>
                <c:pt idx="1137">
                  <c:v>0.10563225597139513</c:v>
                </c:pt>
                <c:pt idx="1138">
                  <c:v>0.19053057592954961</c:v>
                </c:pt>
                <c:pt idx="1139">
                  <c:v>-0.84569555736333624</c:v>
                </c:pt>
                <c:pt idx="1140">
                  <c:v>-0.91985275839979241</c:v>
                </c:pt>
                <c:pt idx="1141">
                  <c:v>-0.86528154639430266</c:v>
                </c:pt>
                <c:pt idx="1142">
                  <c:v>-0.92928422980631642</c:v>
                </c:pt>
                <c:pt idx="1143">
                  <c:v>-0.96076801862839412</c:v>
                </c:pt>
                <c:pt idx="1144">
                  <c:v>-0.90309953787098696</c:v>
                </c:pt>
                <c:pt idx="1145">
                  <c:v>-0.87840538455826611</c:v>
                </c:pt>
                <c:pt idx="1146">
                  <c:v>-0.95379717491180049</c:v>
                </c:pt>
                <c:pt idx="1147">
                  <c:v>-0.95378843521245849</c:v>
                </c:pt>
                <c:pt idx="1148">
                  <c:v>0.10904222114713025</c:v>
                </c:pt>
                <c:pt idx="1149">
                  <c:v>0.18554786936317738</c:v>
                </c:pt>
                <c:pt idx="1150">
                  <c:v>0.13372861659541727</c:v>
                </c:pt>
                <c:pt idx="1151">
                  <c:v>0.24242046348864296</c:v>
                </c:pt>
                <c:pt idx="1152">
                  <c:v>0.11481195250996189</c:v>
                </c:pt>
                <c:pt idx="1153">
                  <c:v>-0.84273124657133436</c:v>
                </c:pt>
                <c:pt idx="1154">
                  <c:v>0.1521450571349944</c:v>
                </c:pt>
                <c:pt idx="1155">
                  <c:v>4.4750060774638674E-2</c:v>
                </c:pt>
                <c:pt idx="1156">
                  <c:v>0.10631141995560603</c:v>
                </c:pt>
                <c:pt idx="1157">
                  <c:v>0.11459751460689009</c:v>
                </c:pt>
                <c:pt idx="1158">
                  <c:v>8.6972869815646614E-2</c:v>
                </c:pt>
                <c:pt idx="1159">
                  <c:v>7.290245888369988E-2</c:v>
                </c:pt>
                <c:pt idx="1160">
                  <c:v>8.7667676978215897E-2</c:v>
                </c:pt>
                <c:pt idx="1161">
                  <c:v>0.1112577279314783</c:v>
                </c:pt>
                <c:pt idx="1162">
                  <c:v>3.9749925954117055E-2</c:v>
                </c:pt>
                <c:pt idx="1163">
                  <c:v>1.8389641108935439E-2</c:v>
                </c:pt>
                <c:pt idx="1164">
                  <c:v>5.3237054641027196E-2</c:v>
                </c:pt>
                <c:pt idx="1165">
                  <c:v>4.8182491196829352E-2</c:v>
                </c:pt>
                <c:pt idx="1166">
                  <c:v>1.0791669224719582</c:v>
                </c:pt>
                <c:pt idx="1167">
                  <c:v>6.8289577300840551E-2</c:v>
                </c:pt>
                <c:pt idx="1168">
                  <c:v>0.15805093056611069</c:v>
                </c:pt>
                <c:pt idx="1169">
                  <c:v>3.7157800364139522E-2</c:v>
                </c:pt>
                <c:pt idx="1170">
                  <c:v>9.158331996214672E-2</c:v>
                </c:pt>
                <c:pt idx="1171">
                  <c:v>3.7561445628249354E-2</c:v>
                </c:pt>
                <c:pt idx="1172">
                  <c:v>5.9278107672452299E-2</c:v>
                </c:pt>
                <c:pt idx="1173">
                  <c:v>6.1979063103971554E-2</c:v>
                </c:pt>
                <c:pt idx="1174">
                  <c:v>8.9692464586547255E-2</c:v>
                </c:pt>
                <c:pt idx="1175">
                  <c:v>6.6118235724783342E-2</c:v>
                </c:pt>
                <c:pt idx="1176">
                  <c:v>5.5068567568282788E-2</c:v>
                </c:pt>
                <c:pt idx="1177">
                  <c:v>5.7023707783245885E-2</c:v>
                </c:pt>
                <c:pt idx="1178">
                  <c:v>0.59036935663060897</c:v>
                </c:pt>
                <c:pt idx="1179">
                  <c:v>0.28016453856591805</c:v>
                </c:pt>
                <c:pt idx="1180">
                  <c:v>0.20860238053459834</c:v>
                </c:pt>
                <c:pt idx="1181">
                  <c:v>8.6015933238759529E-2</c:v>
                </c:pt>
                <c:pt idx="1182">
                  <c:v>8.4555831383097579E-2</c:v>
                </c:pt>
                <c:pt idx="1183">
                  <c:v>0.12076006399316776</c:v>
                </c:pt>
                <c:pt idx="1184">
                  <c:v>9.1375910025619039E-2</c:v>
                </c:pt>
                <c:pt idx="1185">
                  <c:v>1.0656396519254101</c:v>
                </c:pt>
                <c:pt idx="1186">
                  <c:v>1.0490943300139959</c:v>
                </c:pt>
                <c:pt idx="1187">
                  <c:v>1.0867748403439916</c:v>
                </c:pt>
                <c:pt idx="1188">
                  <c:v>1.2166831519841634</c:v>
                </c:pt>
                <c:pt idx="1189">
                  <c:v>1.077202481114905</c:v>
                </c:pt>
                <c:pt idx="1190">
                  <c:v>1.0917967262708834</c:v>
                </c:pt>
                <c:pt idx="1191">
                  <c:v>9.9624065931733743E-2</c:v>
                </c:pt>
                <c:pt idx="1192">
                  <c:v>6.1788256723127634E-2</c:v>
                </c:pt>
                <c:pt idx="1193">
                  <c:v>1.1217573076395086</c:v>
                </c:pt>
                <c:pt idx="1194">
                  <c:v>1.1015185115267814</c:v>
                </c:pt>
                <c:pt idx="1195">
                  <c:v>1.0636018067823778</c:v>
                </c:pt>
                <c:pt idx="1196">
                  <c:v>0.10234679119106611</c:v>
                </c:pt>
                <c:pt idx="1197">
                  <c:v>8.7617640496238353E-2</c:v>
                </c:pt>
                <c:pt idx="1198">
                  <c:v>0.14615431213920385</c:v>
                </c:pt>
                <c:pt idx="1199">
                  <c:v>1.1317426927897445</c:v>
                </c:pt>
                <c:pt idx="1200">
                  <c:v>1.1389124653662939</c:v>
                </c:pt>
                <c:pt idx="1201">
                  <c:v>1.0501999738799936</c:v>
                </c:pt>
                <c:pt idx="1202">
                  <c:v>1.0743363433783768</c:v>
                </c:pt>
                <c:pt idx="1203">
                  <c:v>1.0844192895749796</c:v>
                </c:pt>
                <c:pt idx="1204">
                  <c:v>1.1189255956288531</c:v>
                </c:pt>
                <c:pt idx="1205">
                  <c:v>7.4644395440952416E-2</c:v>
                </c:pt>
                <c:pt idx="1206">
                  <c:v>1.0943183481200487</c:v>
                </c:pt>
                <c:pt idx="1207">
                  <c:v>1.1182973279514981</c:v>
                </c:pt>
                <c:pt idx="1208">
                  <c:v>1.1397407189749618</c:v>
                </c:pt>
                <c:pt idx="1209">
                  <c:v>1.10007007991035</c:v>
                </c:pt>
                <c:pt idx="1210">
                  <c:v>6.3165485932683382E-2</c:v>
                </c:pt>
                <c:pt idx="1211">
                  <c:v>1.0325600508923398</c:v>
                </c:pt>
                <c:pt idx="1212">
                  <c:v>1.0497715012536899</c:v>
                </c:pt>
                <c:pt idx="1213">
                  <c:v>1.0887333785483666</c:v>
                </c:pt>
                <c:pt idx="1214">
                  <c:v>1.0605127797876523</c:v>
                </c:pt>
                <c:pt idx="1215">
                  <c:v>1.0708897811723026</c:v>
                </c:pt>
                <c:pt idx="1216">
                  <c:v>1.0908122053013449</c:v>
                </c:pt>
                <c:pt idx="1217">
                  <c:v>1.0865907955884153</c:v>
                </c:pt>
                <c:pt idx="1218">
                  <c:v>1.0553496408785823</c:v>
                </c:pt>
                <c:pt idx="1219">
                  <c:v>1.0823378204345817</c:v>
                </c:pt>
                <c:pt idx="1220">
                  <c:v>1.0684627502666117</c:v>
                </c:pt>
                <c:pt idx="1221">
                  <c:v>1.0739354916221691</c:v>
                </c:pt>
                <c:pt idx="1222">
                  <c:v>1.0513563681418123</c:v>
                </c:pt>
                <c:pt idx="1223">
                  <c:v>1.0640163450667957</c:v>
                </c:pt>
                <c:pt idx="1224">
                  <c:v>1.0336928458620176</c:v>
                </c:pt>
                <c:pt idx="1225">
                  <c:v>1.0524980786354801</c:v>
                </c:pt>
                <c:pt idx="1226">
                  <c:v>1.0286580504319964</c:v>
                </c:pt>
                <c:pt idx="1227">
                  <c:v>1.0541684758032324</c:v>
                </c:pt>
                <c:pt idx="1228">
                  <c:v>1.0782296483361675</c:v>
                </c:pt>
                <c:pt idx="1229">
                  <c:v>1.0335243825254326</c:v>
                </c:pt>
                <c:pt idx="1230">
                  <c:v>1.0488364551303764</c:v>
                </c:pt>
                <c:pt idx="1231">
                  <c:v>1.0554500073978772</c:v>
                </c:pt>
                <c:pt idx="1232">
                  <c:v>1.0826035641922427</c:v>
                </c:pt>
                <c:pt idx="1233">
                  <c:v>1.118904669989615</c:v>
                </c:pt>
                <c:pt idx="1234">
                  <c:v>1.1630678690842826</c:v>
                </c:pt>
                <c:pt idx="1235">
                  <c:v>1.2742149000515153</c:v>
                </c:pt>
                <c:pt idx="1236">
                  <c:v>1.2186844535936168</c:v>
                </c:pt>
                <c:pt idx="1237">
                  <c:v>1.091356841063515</c:v>
                </c:pt>
                <c:pt idx="1238">
                  <c:v>1.1368976490047917</c:v>
                </c:pt>
                <c:pt idx="1239">
                  <c:v>3.0653993151598745E-2</c:v>
                </c:pt>
                <c:pt idx="1240">
                  <c:v>0.2697717500198254</c:v>
                </c:pt>
                <c:pt idx="1241">
                  <c:v>1.2167598671017601</c:v>
                </c:pt>
                <c:pt idx="1242">
                  <c:v>1.1123201511716978</c:v>
                </c:pt>
                <c:pt idx="1243">
                  <c:v>1.0850547631674152</c:v>
                </c:pt>
                <c:pt idx="1244">
                  <c:v>1.0412551674498149</c:v>
                </c:pt>
                <c:pt idx="1245">
                  <c:v>0.30128964148608889</c:v>
                </c:pt>
                <c:pt idx="1246">
                  <c:v>0.10387643371066489</c:v>
                </c:pt>
                <c:pt idx="1247">
                  <c:v>0.1320785859385338</c:v>
                </c:pt>
                <c:pt idx="1248">
                  <c:v>1.1053426016106711</c:v>
                </c:pt>
                <c:pt idx="1249">
                  <c:v>6.1081050547808616E-2</c:v>
                </c:pt>
                <c:pt idx="1250">
                  <c:v>1.1138836058648636</c:v>
                </c:pt>
                <c:pt idx="1251">
                  <c:v>6.7932195527285646E-2</c:v>
                </c:pt>
                <c:pt idx="1252">
                  <c:v>1.0835293991123383</c:v>
                </c:pt>
                <c:pt idx="1253">
                  <c:v>1.0366815503412328</c:v>
                </c:pt>
                <c:pt idx="1254">
                  <c:v>1.085286948935174</c:v>
                </c:pt>
                <c:pt idx="1255">
                  <c:v>0.16433993471680186</c:v>
                </c:pt>
                <c:pt idx="1256">
                  <c:v>9.2037534006873284E-2</c:v>
                </c:pt>
                <c:pt idx="1257">
                  <c:v>1.2579510895665815</c:v>
                </c:pt>
                <c:pt idx="1258">
                  <c:v>0.14648023385234923</c:v>
                </c:pt>
                <c:pt idx="1259">
                  <c:v>1.106988326397641</c:v>
                </c:pt>
                <c:pt idx="1260">
                  <c:v>1.1309706814439631</c:v>
                </c:pt>
                <c:pt idx="1261">
                  <c:v>1.1089090671332578</c:v>
                </c:pt>
                <c:pt idx="1262">
                  <c:v>5.2227204503282408E-2</c:v>
                </c:pt>
                <c:pt idx="1263">
                  <c:v>0.11401492504477524</c:v>
                </c:pt>
                <c:pt idx="1264">
                  <c:v>5.3288899163406414E-2</c:v>
                </c:pt>
                <c:pt idx="1265">
                  <c:v>9.5132555444180922E-2</c:v>
                </c:pt>
                <c:pt idx="1266">
                  <c:v>0.16379574517281437</c:v>
                </c:pt>
                <c:pt idx="1267">
                  <c:v>1.0664174903825838</c:v>
                </c:pt>
                <c:pt idx="1268">
                  <c:v>1.0904487476397937</c:v>
                </c:pt>
                <c:pt idx="1269">
                  <c:v>1.0769597806107647</c:v>
                </c:pt>
                <c:pt idx="1270">
                  <c:v>1.0583310572240279</c:v>
                </c:pt>
                <c:pt idx="1271">
                  <c:v>1.0812635546041467</c:v>
                </c:pt>
                <c:pt idx="1272">
                  <c:v>6.4665018049775896E-2</c:v>
                </c:pt>
                <c:pt idx="1273">
                  <c:v>5.8159041303466448E-2</c:v>
                </c:pt>
                <c:pt idx="1274">
                  <c:v>0.1876074750718984</c:v>
                </c:pt>
                <c:pt idx="1275">
                  <c:v>0.15389994141111921</c:v>
                </c:pt>
                <c:pt idx="1276">
                  <c:v>0.11184363519478042</c:v>
                </c:pt>
                <c:pt idx="1277">
                  <c:v>6.8826836921252785E-2</c:v>
                </c:pt>
                <c:pt idx="1278">
                  <c:v>6.8932044506264001E-2</c:v>
                </c:pt>
                <c:pt idx="1279">
                  <c:v>9.7022129676403973E-2</c:v>
                </c:pt>
                <c:pt idx="1280">
                  <c:v>0.16811697077347965</c:v>
                </c:pt>
                <c:pt idx="1281">
                  <c:v>0.16505594389528544</c:v>
                </c:pt>
                <c:pt idx="1282">
                  <c:v>7.0082281624744058E-2</c:v>
                </c:pt>
                <c:pt idx="1283">
                  <c:v>5.8366055201742338E-2</c:v>
                </c:pt>
                <c:pt idx="1284">
                  <c:v>5.5689097612189147E-2</c:v>
                </c:pt>
                <c:pt idx="1285">
                  <c:v>3.1081694156531225E-2</c:v>
                </c:pt>
                <c:pt idx="1286">
                  <c:v>6.068018161419414E-2</c:v>
                </c:pt>
                <c:pt idx="1287">
                  <c:v>5.1838042864518818E-2</c:v>
                </c:pt>
                <c:pt idx="1288">
                  <c:v>7.6179379863904995E-2</c:v>
                </c:pt>
                <c:pt idx="1289">
                  <c:v>4.0652251133677424E-2</c:v>
                </c:pt>
                <c:pt idx="1290">
                  <c:v>3.5588137383938401E-2</c:v>
                </c:pt>
                <c:pt idx="1291">
                  <c:v>9.98158075980521E-2</c:v>
                </c:pt>
                <c:pt idx="1292">
                  <c:v>-0.91743087851761307</c:v>
                </c:pt>
                <c:pt idx="1293">
                  <c:v>-0.96561826209437462</c:v>
                </c:pt>
                <c:pt idx="1294">
                  <c:v>-0.91918693913940441</c:v>
                </c:pt>
                <c:pt idx="1295">
                  <c:v>-0.9279657372138197</c:v>
                </c:pt>
                <c:pt idx="1296">
                  <c:v>-0.88506074930822975</c:v>
                </c:pt>
                <c:pt idx="1297">
                  <c:v>4.2545017614956188E-2</c:v>
                </c:pt>
                <c:pt idx="1298">
                  <c:v>-0.96593005858453473</c:v>
                </c:pt>
                <c:pt idx="1299">
                  <c:v>6.8564964200497236E-2</c:v>
                </c:pt>
                <c:pt idx="1300">
                  <c:v>4.5452755533949611E-2</c:v>
                </c:pt>
                <c:pt idx="1301">
                  <c:v>4.1808493890680698E-2</c:v>
                </c:pt>
                <c:pt idx="1302">
                  <c:v>3.2810999134299836E-2</c:v>
                </c:pt>
                <c:pt idx="1303">
                  <c:v>7.0968323825019108E-2</c:v>
                </c:pt>
                <c:pt idx="1304">
                  <c:v>6.2670510491195597E-2</c:v>
                </c:pt>
                <c:pt idx="1305">
                  <c:v>4.3459579687199677E-2</c:v>
                </c:pt>
                <c:pt idx="1306">
                  <c:v>-0.94288129886713412</c:v>
                </c:pt>
                <c:pt idx="1307">
                  <c:v>4.1544707749029006E-2</c:v>
                </c:pt>
                <c:pt idx="1308">
                  <c:v>5.0917961521074986E-2</c:v>
                </c:pt>
                <c:pt idx="1309">
                  <c:v>3.0428237044601389E-2</c:v>
                </c:pt>
                <c:pt idx="1310">
                  <c:v>-0.9962972068776913</c:v>
                </c:pt>
                <c:pt idx="1311">
                  <c:v>7.5338957878337706E-2</c:v>
                </c:pt>
                <c:pt idx="1312">
                  <c:v>4.5709213398138444E-2</c:v>
                </c:pt>
                <c:pt idx="1313">
                  <c:v>7.6832337485877311E-2</c:v>
                </c:pt>
                <c:pt idx="1314">
                  <c:v>-0.97302311662250107</c:v>
                </c:pt>
                <c:pt idx="1315">
                  <c:v>-0.98463214985881986</c:v>
                </c:pt>
                <c:pt idx="1316">
                  <c:v>-0.95055501702652101</c:v>
                </c:pt>
                <c:pt idx="1317">
                  <c:v>1.977827151186725E-2</c:v>
                </c:pt>
                <c:pt idx="1318">
                  <c:v>0.1138664815891388</c:v>
                </c:pt>
                <c:pt idx="1319">
                  <c:v>-0.92337067799373485</c:v>
                </c:pt>
                <c:pt idx="1320">
                  <c:v>-0.93440588298337346</c:v>
                </c:pt>
                <c:pt idx="1321">
                  <c:v>-0.90279283160873725</c:v>
                </c:pt>
                <c:pt idx="1322">
                  <c:v>-0.94206537672045476</c:v>
                </c:pt>
                <c:pt idx="1323">
                  <c:v>-0.96285491710153948</c:v>
                </c:pt>
                <c:pt idx="1324">
                  <c:v>-0.90815553821408601</c:v>
                </c:pt>
                <c:pt idx="1325">
                  <c:v>8.3471495877693355E-2</c:v>
                </c:pt>
                <c:pt idx="1326">
                  <c:v>-0.92209503276120874</c:v>
                </c:pt>
                <c:pt idx="1327">
                  <c:v>-0.93588683520649174</c:v>
                </c:pt>
                <c:pt idx="1328">
                  <c:v>-0.97659417153410355</c:v>
                </c:pt>
                <c:pt idx="1329">
                  <c:v>7.6602872271550548E-2</c:v>
                </c:pt>
                <c:pt idx="1330">
                  <c:v>2.6449994901002097E-2</c:v>
                </c:pt>
                <c:pt idx="1331">
                  <c:v>-0.97928978428983171</c:v>
                </c:pt>
                <c:pt idx="1332">
                  <c:v>-0.98717273876325806</c:v>
                </c:pt>
                <c:pt idx="1333">
                  <c:v>-0.9769579960923116</c:v>
                </c:pt>
                <c:pt idx="1334">
                  <c:v>-0.98759967297193352</c:v>
                </c:pt>
                <c:pt idx="1335">
                  <c:v>-0.9460338064612418</c:v>
                </c:pt>
                <c:pt idx="1336">
                  <c:v>-0.95348688402723514</c:v>
                </c:pt>
                <c:pt idx="1337">
                  <c:v>-0.92989357559021091</c:v>
                </c:pt>
                <c:pt idx="1338">
                  <c:v>-0.95035744323236759</c:v>
                </c:pt>
                <c:pt idx="1339">
                  <c:v>-0.84044642477569498</c:v>
                </c:pt>
                <c:pt idx="1340">
                  <c:v>-0.9139016044369811</c:v>
                </c:pt>
                <c:pt idx="1341">
                  <c:v>-0.95650277898348113</c:v>
                </c:pt>
                <c:pt idx="1342">
                  <c:v>-0.94733478337187149</c:v>
                </c:pt>
                <c:pt idx="1343">
                  <c:v>-0.92614663526601615</c:v>
                </c:pt>
                <c:pt idx="1344">
                  <c:v>-0.91642742059983839</c:v>
                </c:pt>
                <c:pt idx="1345">
                  <c:v>-0.93444288219571092</c:v>
                </c:pt>
                <c:pt idx="1346">
                  <c:v>-0.95951921241409355</c:v>
                </c:pt>
                <c:pt idx="1347">
                  <c:v>-0.95899218130847752</c:v>
                </c:pt>
                <c:pt idx="1348">
                  <c:v>-0.98146673893563363</c:v>
                </c:pt>
                <c:pt idx="1349">
                  <c:v>-0.97061156310717722</c:v>
                </c:pt>
                <c:pt idx="1350">
                  <c:v>-0.96391410930004195</c:v>
                </c:pt>
                <c:pt idx="1351">
                  <c:v>-0.96349332219804851</c:v>
                </c:pt>
                <c:pt idx="1352">
                  <c:v>-0.94861445964041435</c:v>
                </c:pt>
                <c:pt idx="1353">
                  <c:v>0.10001924246988786</c:v>
                </c:pt>
                <c:pt idx="1354">
                  <c:v>0.10158702503506908</c:v>
                </c:pt>
                <c:pt idx="1355">
                  <c:v>-0.87029987105201245</c:v>
                </c:pt>
                <c:pt idx="1356">
                  <c:v>-0.87704634151964966</c:v>
                </c:pt>
                <c:pt idx="1357">
                  <c:v>-0.90252481004383955</c:v>
                </c:pt>
                <c:pt idx="1358">
                  <c:v>-0.87750213953024481</c:v>
                </c:pt>
                <c:pt idx="1359">
                  <c:v>-0.90320461054748069</c:v>
                </c:pt>
                <c:pt idx="1360">
                  <c:v>-0.83574456744341308</c:v>
                </c:pt>
                <c:pt idx="1361">
                  <c:v>-0.87567812066844353</c:v>
                </c:pt>
                <c:pt idx="1362">
                  <c:v>-0.89419314651538695</c:v>
                </c:pt>
                <c:pt idx="1363">
                  <c:v>-0.93467119692740219</c:v>
                </c:pt>
                <c:pt idx="1364">
                  <c:v>-0.9260927970340973</c:v>
                </c:pt>
                <c:pt idx="1365">
                  <c:v>-0.94798326258119792</c:v>
                </c:pt>
                <c:pt idx="1366">
                  <c:v>-0.94600500133271093</c:v>
                </c:pt>
                <c:pt idx="1367">
                  <c:v>-0.87654940788230085</c:v>
                </c:pt>
                <c:pt idx="1368">
                  <c:v>6.0451247733483732E-2</c:v>
                </c:pt>
                <c:pt idx="1369">
                  <c:v>8.1777378019602567E-2</c:v>
                </c:pt>
                <c:pt idx="1370">
                  <c:v>-0.91867120307548977</c:v>
                </c:pt>
                <c:pt idx="1371">
                  <c:v>-0.95616839298599909</c:v>
                </c:pt>
                <c:pt idx="1372">
                  <c:v>-0.92240420326933747</c:v>
                </c:pt>
                <c:pt idx="1373">
                  <c:v>-0.94551094515941336</c:v>
                </c:pt>
                <c:pt idx="1374">
                  <c:v>-0.91510108480123176</c:v>
                </c:pt>
                <c:pt idx="1375">
                  <c:v>-0.96941083884649892</c:v>
                </c:pt>
                <c:pt idx="1376">
                  <c:v>-0.9453660706931416</c:v>
                </c:pt>
                <c:pt idx="1377">
                  <c:v>-0.94652159741157527</c:v>
                </c:pt>
                <c:pt idx="1378">
                  <c:v>-0.81817618944323001</c:v>
                </c:pt>
                <c:pt idx="1379">
                  <c:v>0.24586548225813221</c:v>
                </c:pt>
                <c:pt idx="1380">
                  <c:v>3.4864933098211329E-2</c:v>
                </c:pt>
                <c:pt idx="1381">
                  <c:v>4.8434069011312059E-2</c:v>
                </c:pt>
                <c:pt idx="1382">
                  <c:v>2.7812411802202282E-2</c:v>
                </c:pt>
                <c:pt idx="1383">
                  <c:v>6.2622870126579258E-2</c:v>
                </c:pt>
                <c:pt idx="1384">
                  <c:v>6.0865863796647664E-2</c:v>
                </c:pt>
                <c:pt idx="1385">
                  <c:v>4.0309472648301287E-2</c:v>
                </c:pt>
                <c:pt idx="1386">
                  <c:v>6.7285830652840245E-2</c:v>
                </c:pt>
                <c:pt idx="1387">
                  <c:v>2.4223962026240782E-2</c:v>
                </c:pt>
                <c:pt idx="1388">
                  <c:v>3.3348182712588069E-2</c:v>
                </c:pt>
                <c:pt idx="1389">
                  <c:v>6.3067006004554546E-2</c:v>
                </c:pt>
                <c:pt idx="1390">
                  <c:v>7.012801011459581E-2</c:v>
                </c:pt>
                <c:pt idx="1391">
                  <c:v>-0.94783783593681625</c:v>
                </c:pt>
                <c:pt idx="1392">
                  <c:v>-0.88878966075895161</c:v>
                </c:pt>
                <c:pt idx="1393">
                  <c:v>7.4671767146759258E-2</c:v>
                </c:pt>
                <c:pt idx="1394">
                  <c:v>0.10572624301195446</c:v>
                </c:pt>
                <c:pt idx="1395">
                  <c:v>0.1304874708118495</c:v>
                </c:pt>
                <c:pt idx="1396">
                  <c:v>0.1006521780891183</c:v>
                </c:pt>
                <c:pt idx="1397">
                  <c:v>6.4715992134539713E-2</c:v>
                </c:pt>
                <c:pt idx="1398">
                  <c:v>9.954238179016299E-2</c:v>
                </c:pt>
                <c:pt idx="1399">
                  <c:v>7.5780041626479097E-2</c:v>
                </c:pt>
                <c:pt idx="1400">
                  <c:v>7.7162629529529111E-2</c:v>
                </c:pt>
                <c:pt idx="1401">
                  <c:v>3.4108701382923101E-2</c:v>
                </c:pt>
                <c:pt idx="1402">
                  <c:v>3.8822595849835641E-2</c:v>
                </c:pt>
                <c:pt idx="1403">
                  <c:v>6.401093155958483E-2</c:v>
                </c:pt>
                <c:pt idx="1404">
                  <c:v>5.1964346700616712E-2</c:v>
                </c:pt>
                <c:pt idx="1405">
                  <c:v>1.0650408278260615</c:v>
                </c:pt>
                <c:pt idx="1406">
                  <c:v>3.8326633397230025E-2</c:v>
                </c:pt>
                <c:pt idx="1407">
                  <c:v>6.8664338883560133E-2</c:v>
                </c:pt>
                <c:pt idx="1408">
                  <c:v>7.0893677106797323E-2</c:v>
                </c:pt>
                <c:pt idx="1409">
                  <c:v>6.9116258909923289E-2</c:v>
                </c:pt>
                <c:pt idx="1410">
                  <c:v>4.8517351013823276E-2</c:v>
                </c:pt>
                <c:pt idx="1411">
                  <c:v>8.9065216343401407E-2</c:v>
                </c:pt>
                <c:pt idx="1412">
                  <c:v>7.1701658580897581E-2</c:v>
                </c:pt>
                <c:pt idx="1413">
                  <c:v>3.2640755356547424E-2</c:v>
                </c:pt>
                <c:pt idx="1414">
                  <c:v>0.12189580301095895</c:v>
                </c:pt>
                <c:pt idx="1415">
                  <c:v>7.6945905520443225E-2</c:v>
                </c:pt>
                <c:pt idx="1416">
                  <c:v>7.8028958528506095E-2</c:v>
                </c:pt>
                <c:pt idx="1417">
                  <c:v>0.1057378252411019</c:v>
                </c:pt>
                <c:pt idx="1418">
                  <c:v>0.10416899448528757</c:v>
                </c:pt>
                <c:pt idx="1419">
                  <c:v>8.4253216372614112E-2</c:v>
                </c:pt>
                <c:pt idx="1420">
                  <c:v>7.9984819412053362E-2</c:v>
                </c:pt>
                <c:pt idx="1421">
                  <c:v>6.783207238298071E-2</c:v>
                </c:pt>
                <c:pt idx="1422">
                  <c:v>3.0944839300030953E-2</c:v>
                </c:pt>
                <c:pt idx="1423">
                  <c:v>4.020984223669901E-2</c:v>
                </c:pt>
                <c:pt idx="1424">
                  <c:v>4.0244769382155911E-2</c:v>
                </c:pt>
                <c:pt idx="1425">
                  <c:v>3.7591480371288746E-2</c:v>
                </c:pt>
                <c:pt idx="1426">
                  <c:v>3.6604180368352952E-2</c:v>
                </c:pt>
                <c:pt idx="1427">
                  <c:v>2.9854138789557779E-2</c:v>
                </c:pt>
                <c:pt idx="1428">
                  <c:v>6.8514329797908155E-2</c:v>
                </c:pt>
                <c:pt idx="1429">
                  <c:v>5.6057092167608374E-2</c:v>
                </c:pt>
                <c:pt idx="1430">
                  <c:v>4.6263497704756164E-2</c:v>
                </c:pt>
                <c:pt idx="1431">
                  <c:v>4.956785871187136E-2</c:v>
                </c:pt>
                <c:pt idx="1432">
                  <c:v>6.6826363677352008E-2</c:v>
                </c:pt>
                <c:pt idx="1433">
                  <c:v>4.0970424404699106E-2</c:v>
                </c:pt>
                <c:pt idx="1434">
                  <c:v>1.0431189871388855</c:v>
                </c:pt>
                <c:pt idx="1435">
                  <c:v>1.0368400596113281</c:v>
                </c:pt>
                <c:pt idx="1436">
                  <c:v>1.0512839739476476</c:v>
                </c:pt>
                <c:pt idx="1437">
                  <c:v>8.3687016907320153E-2</c:v>
                </c:pt>
                <c:pt idx="1438">
                  <c:v>4.6785259669321747E-2</c:v>
                </c:pt>
                <c:pt idx="1439">
                  <c:v>6.058375754181905E-2</c:v>
                </c:pt>
                <c:pt idx="1440">
                  <c:v>5.627276296626639E-2</c:v>
                </c:pt>
                <c:pt idx="1441">
                  <c:v>0.16667172831635502</c:v>
                </c:pt>
                <c:pt idx="1442">
                  <c:v>0.17826546384620814</c:v>
                </c:pt>
                <c:pt idx="1443">
                  <c:v>1.0817094458339525</c:v>
                </c:pt>
                <c:pt idx="1444">
                  <c:v>3.927710750299801E-2</c:v>
                </c:pt>
                <c:pt idx="1445">
                  <c:v>4.4001083224315944E-2</c:v>
                </c:pt>
                <c:pt idx="1446">
                  <c:v>9.1166415669499443E-2</c:v>
                </c:pt>
                <c:pt idx="1447">
                  <c:v>5.5821785560808274E-2</c:v>
                </c:pt>
                <c:pt idx="1448">
                  <c:v>7.9999093823799217E-2</c:v>
                </c:pt>
                <c:pt idx="1449">
                  <c:v>8.1856839166396161E-2</c:v>
                </c:pt>
                <c:pt idx="1450">
                  <c:v>1.057368420340169</c:v>
                </c:pt>
                <c:pt idx="1451">
                  <c:v>1.146083072289442</c:v>
                </c:pt>
                <c:pt idx="1452">
                  <c:v>1.0452669170190525</c:v>
                </c:pt>
                <c:pt idx="1453">
                  <c:v>4.9065181920955624E-2</c:v>
                </c:pt>
                <c:pt idx="1454">
                  <c:v>6.8811350845261243E-2</c:v>
                </c:pt>
                <c:pt idx="1455">
                  <c:v>1.0444575795158033</c:v>
                </c:pt>
                <c:pt idx="1456">
                  <c:v>1.0458775493533843</c:v>
                </c:pt>
                <c:pt idx="1457">
                  <c:v>1.0246835129562024</c:v>
                </c:pt>
                <c:pt idx="1458">
                  <c:v>1.0061504472336877</c:v>
                </c:pt>
                <c:pt idx="1459">
                  <c:v>1.0208463998854296</c:v>
                </c:pt>
                <c:pt idx="1460">
                  <c:v>1.018919336604492</c:v>
                </c:pt>
                <c:pt idx="1461">
                  <c:v>1.0145091456783268</c:v>
                </c:pt>
                <c:pt idx="1462">
                  <c:v>1.0301221622849202</c:v>
                </c:pt>
                <c:pt idx="1463">
                  <c:v>1.041685946255446</c:v>
                </c:pt>
                <c:pt idx="1464">
                  <c:v>1.0264324379153194</c:v>
                </c:pt>
                <c:pt idx="1465">
                  <c:v>1.0425783891666351</c:v>
                </c:pt>
                <c:pt idx="1466">
                  <c:v>1.0274937583446129</c:v>
                </c:pt>
                <c:pt idx="1467">
                  <c:v>1.0284672199268383</c:v>
                </c:pt>
                <c:pt idx="1468">
                  <c:v>1.0210905457806723</c:v>
                </c:pt>
                <c:pt idx="1469">
                  <c:v>1.0336277936482212</c:v>
                </c:pt>
                <c:pt idx="1470">
                  <c:v>1.0303011480784885</c:v>
                </c:pt>
                <c:pt idx="1471">
                  <c:v>1.0254235273112446</c:v>
                </c:pt>
                <c:pt idx="1472">
                  <c:v>1.0450906979065893</c:v>
                </c:pt>
                <c:pt idx="1473">
                  <c:v>1.0215076411449093</c:v>
                </c:pt>
                <c:pt idx="1474">
                  <c:v>1.0393688651792103</c:v>
                </c:pt>
                <c:pt idx="1475">
                  <c:v>1.0537166875985704</c:v>
                </c:pt>
                <c:pt idx="1476">
                  <c:v>1.0320446556703033</c:v>
                </c:pt>
                <c:pt idx="1477">
                  <c:v>1.0578665239540337</c:v>
                </c:pt>
                <c:pt idx="1478">
                  <c:v>1.1845039410953411</c:v>
                </c:pt>
                <c:pt idx="1479">
                  <c:v>1.1264967713672827</c:v>
                </c:pt>
                <c:pt idx="1480">
                  <c:v>1.0632186955566834</c:v>
                </c:pt>
                <c:pt idx="1481">
                  <c:v>1.040679610873201</c:v>
                </c:pt>
                <c:pt idx="1482">
                  <c:v>1.0455832573516641</c:v>
                </c:pt>
                <c:pt idx="1483">
                  <c:v>1.0388958413741634</c:v>
                </c:pt>
                <c:pt idx="1484">
                  <c:v>1.0395522635721237</c:v>
                </c:pt>
                <c:pt idx="1485">
                  <c:v>1.0340997399246836</c:v>
                </c:pt>
                <c:pt idx="1486">
                  <c:v>1.0631100050631832</c:v>
                </c:pt>
                <c:pt idx="1487">
                  <c:v>1.0917768609844991</c:v>
                </c:pt>
                <c:pt idx="1488">
                  <c:v>1.0770717774181826</c:v>
                </c:pt>
                <c:pt idx="1489">
                  <c:v>1.0506285542015896</c:v>
                </c:pt>
                <c:pt idx="1490">
                  <c:v>1.0400028538158641</c:v>
                </c:pt>
                <c:pt idx="1491">
                  <c:v>6.5476822117891881E-2</c:v>
                </c:pt>
                <c:pt idx="1492">
                  <c:v>1.0391386748567755</c:v>
                </c:pt>
                <c:pt idx="1493">
                  <c:v>1.0388270987736428</c:v>
                </c:pt>
                <c:pt idx="1494">
                  <c:v>1.0445799908906506</c:v>
                </c:pt>
                <c:pt idx="1495">
                  <c:v>1.0524734842260295</c:v>
                </c:pt>
                <c:pt idx="1496">
                  <c:v>1.020571931867954</c:v>
                </c:pt>
                <c:pt idx="1497">
                  <c:v>1.031190812535713</c:v>
                </c:pt>
                <c:pt idx="1498">
                  <c:v>1.0245738385396574</c:v>
                </c:pt>
                <c:pt idx="1499">
                  <c:v>2.198780080437834E-2</c:v>
                </c:pt>
                <c:pt idx="1500">
                  <c:v>1.1774588044345478</c:v>
                </c:pt>
                <c:pt idx="1501">
                  <c:v>1.1888616758764481</c:v>
                </c:pt>
                <c:pt idx="1502">
                  <c:v>1.0226868395313593</c:v>
                </c:pt>
                <c:pt idx="1503">
                  <c:v>1.0577831182376891</c:v>
                </c:pt>
                <c:pt idx="1504">
                  <c:v>1.0587277885868744</c:v>
                </c:pt>
                <c:pt idx="1505">
                  <c:v>3.1617278135999877E-2</c:v>
                </c:pt>
                <c:pt idx="1506">
                  <c:v>3.9788306287454396E-2</c:v>
                </c:pt>
                <c:pt idx="1507">
                  <c:v>2.0225725669624519E-2</c:v>
                </c:pt>
                <c:pt idx="1508">
                  <c:v>5.7700998298506334E-2</c:v>
                </c:pt>
                <c:pt idx="1509">
                  <c:v>8.7465662020879353E-2</c:v>
                </c:pt>
                <c:pt idx="1510">
                  <c:v>0.11092187068111981</c:v>
                </c:pt>
                <c:pt idx="1511">
                  <c:v>5.143911745925616E-2</c:v>
                </c:pt>
                <c:pt idx="1512">
                  <c:v>8.1501487385563801E-2</c:v>
                </c:pt>
                <c:pt idx="1513">
                  <c:v>4.2938506353297871E-2</c:v>
                </c:pt>
                <c:pt idx="1514">
                  <c:v>8.452121535639627E-2</c:v>
                </c:pt>
                <c:pt idx="1515">
                  <c:v>4.5752228475308215E-2</c:v>
                </c:pt>
                <c:pt idx="1516">
                  <c:v>6.0541567931362186E-2</c:v>
                </c:pt>
                <c:pt idx="1517">
                  <c:v>6.2054156426804098E-2</c:v>
                </c:pt>
                <c:pt idx="1518">
                  <c:v>2.6830911696595558E-2</c:v>
                </c:pt>
                <c:pt idx="1519">
                  <c:v>4.6132747494770789E-2</c:v>
                </c:pt>
                <c:pt idx="1520">
                  <c:v>3.5630161397732403E-2</c:v>
                </c:pt>
                <c:pt idx="1521">
                  <c:v>2.7518844522162342E-2</c:v>
                </c:pt>
                <c:pt idx="1522">
                  <c:v>1.528675137492401E-2</c:v>
                </c:pt>
                <c:pt idx="1523">
                  <c:v>3.3304957263371515E-2</c:v>
                </c:pt>
                <c:pt idx="1524">
                  <c:v>2.363930850343729E-2</c:v>
                </c:pt>
                <c:pt idx="1525">
                  <c:v>8.1969203272546504E-3</c:v>
                </c:pt>
                <c:pt idx="1526">
                  <c:v>1.2884566359027648E-2</c:v>
                </c:pt>
                <c:pt idx="1527">
                  <c:v>6.0267344061313899E-2</c:v>
                </c:pt>
                <c:pt idx="1528">
                  <c:v>3.4928278403486016E-2</c:v>
                </c:pt>
                <c:pt idx="1529">
                  <c:v>5.7557498389403071E-2</c:v>
                </c:pt>
                <c:pt idx="1530">
                  <c:v>3.4188744237525458E-2</c:v>
                </c:pt>
                <c:pt idx="1531">
                  <c:v>6.4573656993342957E-2</c:v>
                </c:pt>
                <c:pt idx="1532">
                  <c:v>3.1506880542230373E-2</c:v>
                </c:pt>
                <c:pt idx="1533">
                  <c:v>3.4232462034692518E-2</c:v>
                </c:pt>
                <c:pt idx="1534">
                  <c:v>4.2995736590648939E-2</c:v>
                </c:pt>
                <c:pt idx="1535">
                  <c:v>7.0907021056925937E-2</c:v>
                </c:pt>
                <c:pt idx="1536">
                  <c:v>5.9836572205523374E-2</c:v>
                </c:pt>
                <c:pt idx="1537">
                  <c:v>6.3295426886663592E-2</c:v>
                </c:pt>
                <c:pt idx="1538">
                  <c:v>3.2696153813934897E-2</c:v>
                </c:pt>
                <c:pt idx="1539">
                  <c:v>4.3397788432085388E-2</c:v>
                </c:pt>
                <c:pt idx="1540">
                  <c:v>3.9379470626482144E-2</c:v>
                </c:pt>
                <c:pt idx="1541">
                  <c:v>2.6227661681005911E-2</c:v>
                </c:pt>
                <c:pt idx="1542">
                  <c:v>0.14332478954094968</c:v>
                </c:pt>
                <c:pt idx="1543">
                  <c:v>-0.93089979246848875</c:v>
                </c:pt>
                <c:pt idx="1544">
                  <c:v>-0.68933257730899178</c:v>
                </c:pt>
                <c:pt idx="1545">
                  <c:v>-0.85104177061525799</c:v>
                </c:pt>
                <c:pt idx="1546">
                  <c:v>-0.93337327021781769</c:v>
                </c:pt>
                <c:pt idx="1547">
                  <c:v>-0.94363861891842471</c:v>
                </c:pt>
                <c:pt idx="1548">
                  <c:v>6.2795840247062765E-2</c:v>
                </c:pt>
                <c:pt idx="1549">
                  <c:v>5.0647814041441148E-2</c:v>
                </c:pt>
                <c:pt idx="1550">
                  <c:v>-0.88488073327303429</c:v>
                </c:pt>
                <c:pt idx="1551">
                  <c:v>-0.93506985676173049</c:v>
                </c:pt>
                <c:pt idx="1552">
                  <c:v>-0.94501108136944201</c:v>
                </c:pt>
                <c:pt idx="1553">
                  <c:v>-0.97312737907587188</c:v>
                </c:pt>
                <c:pt idx="1554">
                  <c:v>-0.95746776199735584</c:v>
                </c:pt>
                <c:pt idx="1555">
                  <c:v>-0.98982073527868397</c:v>
                </c:pt>
                <c:pt idx="1556">
                  <c:v>-0.98939232672905897</c:v>
                </c:pt>
                <c:pt idx="1557">
                  <c:v>-0.95807160587962303</c:v>
                </c:pt>
                <c:pt idx="1558">
                  <c:v>-0.95539602362051379</c:v>
                </c:pt>
                <c:pt idx="1559">
                  <c:v>-0.94948140257686808</c:v>
                </c:pt>
                <c:pt idx="1560">
                  <c:v>-0.96125850233824484</c:v>
                </c:pt>
                <c:pt idx="1561">
                  <c:v>-0.91456910860378904</c:v>
                </c:pt>
                <c:pt idx="1562">
                  <c:v>-0.96451219729085969</c:v>
                </c:pt>
                <c:pt idx="1563">
                  <c:v>4.4507900674910492E-2</c:v>
                </c:pt>
                <c:pt idx="1564">
                  <c:v>5.5696109366768491E-2</c:v>
                </c:pt>
                <c:pt idx="1565">
                  <c:v>-0.95165671844517996</c:v>
                </c:pt>
                <c:pt idx="1566">
                  <c:v>-0.96668718293254474</c:v>
                </c:pt>
                <c:pt idx="1567">
                  <c:v>-0.95822627962565365</c:v>
                </c:pt>
                <c:pt idx="1568">
                  <c:v>5.256293109164295E-2</c:v>
                </c:pt>
                <c:pt idx="1569">
                  <c:v>-0.93302454939857882</c:v>
                </c:pt>
                <c:pt idx="1570">
                  <c:v>-0.85449305132747144</c:v>
                </c:pt>
                <c:pt idx="1571">
                  <c:v>-0.94418362196284189</c:v>
                </c:pt>
                <c:pt idx="1572">
                  <c:v>-0.95839202761993003</c:v>
                </c:pt>
                <c:pt idx="1573">
                  <c:v>8.1800094907425805E-2</c:v>
                </c:pt>
                <c:pt idx="1574">
                  <c:v>1.4507831739388539</c:v>
                </c:pt>
                <c:pt idx="1575">
                  <c:v>-0.28502589737754691</c:v>
                </c:pt>
                <c:pt idx="1576">
                  <c:v>-0.94358605990276945</c:v>
                </c:pt>
                <c:pt idx="1577">
                  <c:v>-0.90093669088307859</c:v>
                </c:pt>
                <c:pt idx="1578">
                  <c:v>-0.87909229177222037</c:v>
                </c:pt>
                <c:pt idx="1579">
                  <c:v>-0.94194952354447858</c:v>
                </c:pt>
                <c:pt idx="1580">
                  <c:v>-0.87748247052657391</c:v>
                </c:pt>
                <c:pt idx="1581">
                  <c:v>-0.8431470204521454</c:v>
                </c:pt>
                <c:pt idx="1582">
                  <c:v>-0.87452338236194049</c:v>
                </c:pt>
                <c:pt idx="1583">
                  <c:v>-0.90849014075892298</c:v>
                </c:pt>
                <c:pt idx="1584">
                  <c:v>-0.94769808064914007</c:v>
                </c:pt>
                <c:pt idx="1585">
                  <c:v>-0.85539772746258103</c:v>
                </c:pt>
                <c:pt idx="1586">
                  <c:v>-0.92313804426865742</c:v>
                </c:pt>
                <c:pt idx="1587">
                  <c:v>-0.86619693412793963</c:v>
                </c:pt>
                <c:pt idx="1588">
                  <c:v>-0.92735446855306236</c:v>
                </c:pt>
                <c:pt idx="1589">
                  <c:v>-0.93963918093254328</c:v>
                </c:pt>
                <c:pt idx="1590">
                  <c:v>5.0839422729706742E-2</c:v>
                </c:pt>
                <c:pt idx="1591">
                  <c:v>-0.92993039531123245</c:v>
                </c:pt>
                <c:pt idx="1592">
                  <c:v>-0.92157251191231648</c:v>
                </c:pt>
                <c:pt idx="1593">
                  <c:v>-0.87711463693486991</c:v>
                </c:pt>
                <c:pt idx="1594">
                  <c:v>-0.80781170692465276</c:v>
                </c:pt>
                <c:pt idx="1595">
                  <c:v>-0.84385494015571749</c:v>
                </c:pt>
                <c:pt idx="1596">
                  <c:v>-0.89413639318562088</c:v>
                </c:pt>
                <c:pt idx="1597">
                  <c:v>-0.93241205729987808</c:v>
                </c:pt>
                <c:pt idx="1598">
                  <c:v>-0.93570842262853116</c:v>
                </c:pt>
                <c:pt idx="1599">
                  <c:v>-0.95172476739691803</c:v>
                </c:pt>
                <c:pt idx="1600">
                  <c:v>0.12255866780224377</c:v>
                </c:pt>
                <c:pt idx="1601">
                  <c:v>0.1052405712216162</c:v>
                </c:pt>
                <c:pt idx="1602">
                  <c:v>-0.93848365845979109</c:v>
                </c:pt>
                <c:pt idx="1603">
                  <c:v>-0.90668777187161176</c:v>
                </c:pt>
                <c:pt idx="1604">
                  <c:v>-0.89348894364016496</c:v>
                </c:pt>
                <c:pt idx="1605">
                  <c:v>-0.75072109143224619</c:v>
                </c:pt>
                <c:pt idx="1606">
                  <c:v>-0.9283222047373032</c:v>
                </c:pt>
                <c:pt idx="1607">
                  <c:v>-0.9337961208949096</c:v>
                </c:pt>
                <c:pt idx="1608">
                  <c:v>-0.9174237826147178</c:v>
                </c:pt>
                <c:pt idx="1609">
                  <c:v>-0.96208468831871841</c:v>
                </c:pt>
                <c:pt idx="1610">
                  <c:v>-0.94514508018539811</c:v>
                </c:pt>
                <c:pt idx="1611">
                  <c:v>-0.94975816268391844</c:v>
                </c:pt>
                <c:pt idx="1612">
                  <c:v>-0.78351593841852096</c:v>
                </c:pt>
                <c:pt idx="1613">
                  <c:v>-0.93822085913667164</c:v>
                </c:pt>
                <c:pt idx="1614">
                  <c:v>-0.94784772264554951</c:v>
                </c:pt>
                <c:pt idx="1615">
                  <c:v>-0.96096494239195951</c:v>
                </c:pt>
                <c:pt idx="1616">
                  <c:v>-0.95655939759899133</c:v>
                </c:pt>
                <c:pt idx="1617">
                  <c:v>-0.9739968491781128</c:v>
                </c:pt>
                <c:pt idx="1618">
                  <c:v>-0.95628828414406164</c:v>
                </c:pt>
                <c:pt idx="1619">
                  <c:v>-0.96803664980133175</c:v>
                </c:pt>
                <c:pt idx="1620">
                  <c:v>-0.97651542082665199</c:v>
                </c:pt>
                <c:pt idx="1621">
                  <c:v>-0.97793955043178304</c:v>
                </c:pt>
                <c:pt idx="1622">
                  <c:v>-0.97606083506015429</c:v>
                </c:pt>
                <c:pt idx="1623">
                  <c:v>-0.96410602486138164</c:v>
                </c:pt>
                <c:pt idx="1624">
                  <c:v>-0.98163274362305319</c:v>
                </c:pt>
                <c:pt idx="1625">
                  <c:v>-0.98973265679576883</c:v>
                </c:pt>
                <c:pt idx="1626">
                  <c:v>-0.98786942132398547</c:v>
                </c:pt>
                <c:pt idx="1627">
                  <c:v>1.9899639134348557E-2</c:v>
                </c:pt>
                <c:pt idx="1628">
                  <c:v>1.3978710407571831E-2</c:v>
                </c:pt>
                <c:pt idx="1629">
                  <c:v>-0.96163415462447854</c:v>
                </c:pt>
                <c:pt idx="1630">
                  <c:v>-0.95138405422200556</c:v>
                </c:pt>
                <c:pt idx="1631">
                  <c:v>-0.98561145900798874</c:v>
                </c:pt>
                <c:pt idx="1632">
                  <c:v>-0.97615089547849243</c:v>
                </c:pt>
                <c:pt idx="1633">
                  <c:v>-0.97086022312007281</c:v>
                </c:pt>
                <c:pt idx="1634">
                  <c:v>-0.98100010020854966</c:v>
                </c:pt>
                <c:pt idx="1635">
                  <c:v>-0.98833015303913774</c:v>
                </c:pt>
                <c:pt idx="1636">
                  <c:v>-0.99364547828655425</c:v>
                </c:pt>
                <c:pt idx="1637">
                  <c:v>-0.994353859457346</c:v>
                </c:pt>
                <c:pt idx="1638">
                  <c:v>-0.96192677638896384</c:v>
                </c:pt>
                <c:pt idx="1639">
                  <c:v>-0.99727506890039286</c:v>
                </c:pt>
                <c:pt idx="1640">
                  <c:v>6.630697331940541E-2</c:v>
                </c:pt>
                <c:pt idx="1641">
                  <c:v>-0.94512069730727866</c:v>
                </c:pt>
                <c:pt idx="1642">
                  <c:v>-0.98887920545416774</c:v>
                </c:pt>
                <c:pt idx="1643">
                  <c:v>-0.93255684858285681</c:v>
                </c:pt>
                <c:pt idx="1644">
                  <c:v>4.8974256661715593E-2</c:v>
                </c:pt>
                <c:pt idx="1645">
                  <c:v>4.1420288785217483E-3</c:v>
                </c:pt>
                <c:pt idx="1646">
                  <c:v>1.776309500719216E-2</c:v>
                </c:pt>
                <c:pt idx="1647">
                  <c:v>1.0173388782281906E-2</c:v>
                </c:pt>
                <c:pt idx="1648">
                  <c:v>8.0263299183250276E-3</c:v>
                </c:pt>
                <c:pt idx="1649">
                  <c:v>6.2002745012268243E-3</c:v>
                </c:pt>
                <c:pt idx="1650">
                  <c:v>1.0332125794416221E-2</c:v>
                </c:pt>
                <c:pt idx="1651">
                  <c:v>2.1660588875803855E-2</c:v>
                </c:pt>
                <c:pt idx="1652">
                  <c:v>6.2247266684053821E-3</c:v>
                </c:pt>
                <c:pt idx="1653">
                  <c:v>1.4682919072930886E-2</c:v>
                </c:pt>
                <c:pt idx="1654">
                  <c:v>-0.97530172588165276</c:v>
                </c:pt>
                <c:pt idx="1655">
                  <c:v>3.483294942311118E-2</c:v>
                </c:pt>
                <c:pt idx="1656">
                  <c:v>-0.98564690938087018</c:v>
                </c:pt>
                <c:pt idx="1657">
                  <c:v>3.3924716457924872E-2</c:v>
                </c:pt>
                <c:pt idx="1658">
                  <c:v>1.1707463393011085E-2</c:v>
                </c:pt>
                <c:pt idx="1659">
                  <c:v>2.6974634135776422E-2</c:v>
                </c:pt>
                <c:pt idx="1660">
                  <c:v>0.24500460980554678</c:v>
                </c:pt>
                <c:pt idx="1661">
                  <c:v>0.2797010718240861</c:v>
                </c:pt>
                <c:pt idx="1662">
                  <c:v>4.8654617544040379E-2</c:v>
                </c:pt>
                <c:pt idx="1663">
                  <c:v>3.5835881024969263E-2</c:v>
                </c:pt>
                <c:pt idx="1664">
                  <c:v>3.3520385651643371E-2</c:v>
                </c:pt>
                <c:pt idx="1665">
                  <c:v>3.3568065775200842E-2</c:v>
                </c:pt>
                <c:pt idx="1666">
                  <c:v>3.0316474928643873E-2</c:v>
                </c:pt>
                <c:pt idx="1667">
                  <c:v>3.7708474380509949E-2</c:v>
                </c:pt>
                <c:pt idx="1668">
                  <c:v>1.9098708594336065E-2</c:v>
                </c:pt>
                <c:pt idx="1669">
                  <c:v>4.851727093634569E-3</c:v>
                </c:pt>
                <c:pt idx="1670">
                  <c:v>3.064675674389155E-2</c:v>
                </c:pt>
                <c:pt idx="1671">
                  <c:v>2.2840903777761101E-2</c:v>
                </c:pt>
                <c:pt idx="1672">
                  <c:v>6.5134918717469183E-3</c:v>
                </c:pt>
                <c:pt idx="1673">
                  <c:v>2.4472126990378901E-2</c:v>
                </c:pt>
                <c:pt idx="1674">
                  <c:v>3.0630750349934423E-3</c:v>
                </c:pt>
                <c:pt idx="1675">
                  <c:v>2.8879741535010779E-2</c:v>
                </c:pt>
                <c:pt idx="1676">
                  <c:v>1.0381101342346957</c:v>
                </c:pt>
                <c:pt idx="1677">
                  <c:v>1.0395133050058978</c:v>
                </c:pt>
                <c:pt idx="1678">
                  <c:v>1.0060510779534957</c:v>
                </c:pt>
                <c:pt idx="1679">
                  <c:v>2.0244497022454826E-2</c:v>
                </c:pt>
                <c:pt idx="1680">
                  <c:v>4.2394557484331401E-2</c:v>
                </c:pt>
                <c:pt idx="1681">
                  <c:v>1.0325050395970889</c:v>
                </c:pt>
                <c:pt idx="1682">
                  <c:v>1.0246097345529648</c:v>
                </c:pt>
                <c:pt idx="1683">
                  <c:v>1.0258691622339162</c:v>
                </c:pt>
                <c:pt idx="1684">
                  <c:v>2.4867868058516179E-2</c:v>
                </c:pt>
                <c:pt idx="1685">
                  <c:v>2.1955926948039724E-2</c:v>
                </c:pt>
                <c:pt idx="1686">
                  <c:v>1.3727236428709018E-2</c:v>
                </c:pt>
                <c:pt idx="1687">
                  <c:v>1.0089471726543171</c:v>
                </c:pt>
                <c:pt idx="1688">
                  <c:v>1.0866525128602783E-2</c:v>
                </c:pt>
                <c:pt idx="1689">
                  <c:v>1.0147049986688865</c:v>
                </c:pt>
                <c:pt idx="1690">
                  <c:v>1.7493205763900115E-2</c:v>
                </c:pt>
                <c:pt idx="1691">
                  <c:v>2.8606487899492244E-3</c:v>
                </c:pt>
                <c:pt idx="1692">
                  <c:v>1.0458183879408116</c:v>
                </c:pt>
                <c:pt idx="1693">
                  <c:v>1.0259784390677538</c:v>
                </c:pt>
                <c:pt idx="1694">
                  <c:v>1.0129107211873705</c:v>
                </c:pt>
                <c:pt idx="1695">
                  <c:v>1.8204366159417677E-2</c:v>
                </c:pt>
                <c:pt idx="1696">
                  <c:v>3.7596622517428041E-2</c:v>
                </c:pt>
                <c:pt idx="1697">
                  <c:v>1.0783437291771683</c:v>
                </c:pt>
                <c:pt idx="1698">
                  <c:v>1.045093374648403</c:v>
                </c:pt>
                <c:pt idx="1699">
                  <c:v>1.1015196919263819</c:v>
                </c:pt>
                <c:pt idx="1700">
                  <c:v>1.0258600506202176</c:v>
                </c:pt>
                <c:pt idx="1701">
                  <c:v>1.0390999608235669</c:v>
                </c:pt>
                <c:pt idx="1702">
                  <c:v>1.0114747542044042</c:v>
                </c:pt>
                <c:pt idx="1703">
                  <c:v>1.0227087102993047</c:v>
                </c:pt>
                <c:pt idx="1704">
                  <c:v>1.0083918003960302</c:v>
                </c:pt>
                <c:pt idx="1705">
                  <c:v>1.0139340021252048</c:v>
                </c:pt>
                <c:pt idx="1706">
                  <c:v>1.0121078675779094</c:v>
                </c:pt>
                <c:pt idx="1707">
                  <c:v>1.0032494140027759</c:v>
                </c:pt>
                <c:pt idx="1708">
                  <c:v>1.0311361648556223</c:v>
                </c:pt>
                <c:pt idx="1709">
                  <c:v>1.027703798316268</c:v>
                </c:pt>
                <c:pt idx="1710">
                  <c:v>1.0389230945760031</c:v>
                </c:pt>
                <c:pt idx="1711">
                  <c:v>1.0264162058871453</c:v>
                </c:pt>
                <c:pt idx="1712">
                  <c:v>1.024106448842272</c:v>
                </c:pt>
                <c:pt idx="1713">
                  <c:v>1.0063953743992728</c:v>
                </c:pt>
                <c:pt idx="1714">
                  <c:v>1.0043145178461577</c:v>
                </c:pt>
                <c:pt idx="1715">
                  <c:v>1.0028896592728271</c:v>
                </c:pt>
                <c:pt idx="1716">
                  <c:v>1.0024379841663285</c:v>
                </c:pt>
                <c:pt idx="1717">
                  <c:v>1.0087287513873568</c:v>
                </c:pt>
                <c:pt idx="1718">
                  <c:v>1.0007301407931048</c:v>
                </c:pt>
                <c:pt idx="1719">
                  <c:v>1.0043007601009379</c:v>
                </c:pt>
                <c:pt idx="1720">
                  <c:v>8.0165557291602789E-3</c:v>
                </c:pt>
                <c:pt idx="1721">
                  <c:v>1.008744617484316</c:v>
                </c:pt>
                <c:pt idx="1722">
                  <c:v>1.0149933025980131</c:v>
                </c:pt>
                <c:pt idx="1723">
                  <c:v>1.0305495305554233</c:v>
                </c:pt>
                <c:pt idx="1724">
                  <c:v>1.0160439998236146</c:v>
                </c:pt>
                <c:pt idx="1725">
                  <c:v>2.5471545381192708E-2</c:v>
                </c:pt>
                <c:pt idx="1726">
                  <c:v>4.6425386451472133E-3</c:v>
                </c:pt>
                <c:pt idx="1727">
                  <c:v>8.955431200392508E-3</c:v>
                </c:pt>
                <c:pt idx="1728">
                  <c:v>2.0266919003487257E-2</c:v>
                </c:pt>
                <c:pt idx="1729">
                  <c:v>1.032568925693204</c:v>
                </c:pt>
                <c:pt idx="1730">
                  <c:v>0.99899567687821855</c:v>
                </c:pt>
                <c:pt idx="1731">
                  <c:v>1.0198629510407666</c:v>
                </c:pt>
                <c:pt idx="1732">
                  <c:v>1.0046033258956755</c:v>
                </c:pt>
                <c:pt idx="1733">
                  <c:v>2.6208961948517937E-3</c:v>
                </c:pt>
                <c:pt idx="1734">
                  <c:v>1.2680737763318961E-2</c:v>
                </c:pt>
                <c:pt idx="1735">
                  <c:v>1.8736197991957117E-2</c:v>
                </c:pt>
                <c:pt idx="1736">
                  <c:v>2.2318258444274014E-2</c:v>
                </c:pt>
                <c:pt idx="1737">
                  <c:v>1.0303382142625732</c:v>
                </c:pt>
                <c:pt idx="1738">
                  <c:v>1.0167379415662683</c:v>
                </c:pt>
                <c:pt idx="1739">
                  <c:v>1.0243680218327986</c:v>
                </c:pt>
                <c:pt idx="1740">
                  <c:v>1.0078821415728196</c:v>
                </c:pt>
                <c:pt idx="1741">
                  <c:v>3.4853591155561817E-2</c:v>
                </c:pt>
                <c:pt idx="1742">
                  <c:v>1.02093555686279</c:v>
                </c:pt>
                <c:pt idx="1743">
                  <c:v>1.0107549081491478</c:v>
                </c:pt>
                <c:pt idx="1744">
                  <c:v>1.0103942343448513</c:v>
                </c:pt>
                <c:pt idx="1745">
                  <c:v>1.0137924918725452</c:v>
                </c:pt>
                <c:pt idx="1746">
                  <c:v>1.0349242772840153</c:v>
                </c:pt>
                <c:pt idx="1747">
                  <c:v>2.1210016388483671E-2</c:v>
                </c:pt>
                <c:pt idx="1748">
                  <c:v>2.2580103952642407E-2</c:v>
                </c:pt>
                <c:pt idx="1749">
                  <c:v>1.1812592810753E-2</c:v>
                </c:pt>
                <c:pt idx="1750">
                  <c:v>3.1163357068437432E-2</c:v>
                </c:pt>
                <c:pt idx="1751">
                  <c:v>1.3483692312912392E-2</c:v>
                </c:pt>
                <c:pt idx="1752">
                  <c:v>1.0237881512796603</c:v>
                </c:pt>
                <c:pt idx="1753">
                  <c:v>1.0048798455219663</c:v>
                </c:pt>
                <c:pt idx="1754">
                  <c:v>1.0164890368269317</c:v>
                </c:pt>
                <c:pt idx="1755">
                  <c:v>2.2033175521883851E-2</c:v>
                </c:pt>
                <c:pt idx="1756">
                  <c:v>1.5530580746864033E-2</c:v>
                </c:pt>
                <c:pt idx="1757">
                  <c:v>3.4558959470829029E-2</c:v>
                </c:pt>
                <c:pt idx="1758">
                  <c:v>4.3932410490611119E-2</c:v>
                </c:pt>
                <c:pt idx="1759">
                  <c:v>4.5429301186144716E-2</c:v>
                </c:pt>
                <c:pt idx="1760">
                  <c:v>2.0758847332421934E-2</c:v>
                </c:pt>
                <c:pt idx="1761">
                  <c:v>1.2848503205439944E-2</c:v>
                </c:pt>
                <c:pt idx="1762">
                  <c:v>-8.8163440230209665E-4</c:v>
                </c:pt>
                <c:pt idx="1763">
                  <c:v>1.3909227645424578E-2</c:v>
                </c:pt>
                <c:pt idx="1764">
                  <c:v>1.8237245363565135E-2</c:v>
                </c:pt>
                <c:pt idx="1765">
                  <c:v>2.6213532600024205E-2</c:v>
                </c:pt>
                <c:pt idx="1766">
                  <c:v>4.400745016026858E-2</c:v>
                </c:pt>
                <c:pt idx="1767">
                  <c:v>6.2921976364704535E-2</c:v>
                </c:pt>
                <c:pt idx="1768">
                  <c:v>7.7281087264867598E-2</c:v>
                </c:pt>
                <c:pt idx="1769">
                  <c:v>7.0386368081108555E-2</c:v>
                </c:pt>
                <c:pt idx="1770">
                  <c:v>1.8685184727684871E-2</c:v>
                </c:pt>
                <c:pt idx="1771">
                  <c:v>1.565972518230262E-2</c:v>
                </c:pt>
                <c:pt idx="1772">
                  <c:v>1.6472001911065133E-2</c:v>
                </c:pt>
                <c:pt idx="1773">
                  <c:v>5.3476899298046859E-2</c:v>
                </c:pt>
                <c:pt idx="1774">
                  <c:v>1.1076273861391794E-2</c:v>
                </c:pt>
                <c:pt idx="1775">
                  <c:v>1.6392233891616467E-2</c:v>
                </c:pt>
                <c:pt idx="1776">
                  <c:v>3.717159902632778E-2</c:v>
                </c:pt>
                <c:pt idx="1777">
                  <c:v>2.1104108401206013E-2</c:v>
                </c:pt>
                <c:pt idx="1778">
                  <c:v>6.3488564342329107E-2</c:v>
                </c:pt>
                <c:pt idx="1779">
                  <c:v>2.4419207640222138E-2</c:v>
                </c:pt>
                <c:pt idx="1780">
                  <c:v>-4.9207348315960598E-3</c:v>
                </c:pt>
                <c:pt idx="1781">
                  <c:v>2.1314406995630971E-2</c:v>
                </c:pt>
                <c:pt idx="1782">
                  <c:v>5.1874804106413146E-2</c:v>
                </c:pt>
                <c:pt idx="1783">
                  <c:v>3.6241010858432787E-2</c:v>
                </c:pt>
                <c:pt idx="1784">
                  <c:v>-0.97934195402071911</c:v>
                </c:pt>
                <c:pt idx="1785">
                  <c:v>-0.9785486752292174</c:v>
                </c:pt>
                <c:pt idx="1786">
                  <c:v>3.7616444958054947E-2</c:v>
                </c:pt>
                <c:pt idx="1787">
                  <c:v>1.7945768871010868E-2</c:v>
                </c:pt>
                <c:pt idx="1788">
                  <c:v>0.29027179661831098</c:v>
                </c:pt>
                <c:pt idx="1789">
                  <c:v>2.228431773134024E-2</c:v>
                </c:pt>
                <c:pt idx="1790">
                  <c:v>-0.99285864440317495</c:v>
                </c:pt>
                <c:pt idx="1791">
                  <c:v>-0.95426633347007916</c:v>
                </c:pt>
                <c:pt idx="1792">
                  <c:v>-0.99605858044749163</c:v>
                </c:pt>
                <c:pt idx="1793">
                  <c:v>1.0680599956749399E-2</c:v>
                </c:pt>
                <c:pt idx="1794">
                  <c:v>1.1632110096376639E-2</c:v>
                </c:pt>
                <c:pt idx="1795">
                  <c:v>2.7242741216926374E-3</c:v>
                </c:pt>
                <c:pt idx="1796">
                  <c:v>-0.70990002494958271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1-4B53-B8B9-8F14A6382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04544"/>
        <c:axId val="339122048"/>
      </c:scatterChart>
      <c:valAx>
        <c:axId val="340204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Change from openning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339122048"/>
        <c:crosses val="autoZero"/>
        <c:crossBetween val="midCat"/>
      </c:valAx>
      <c:valAx>
        <c:axId val="3391220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204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Volume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 Cat#</c:v>
          </c:tx>
          <c:spPr>
            <a:ln w="28575">
              <a:noFill/>
            </a:ln>
          </c:spPr>
          <c:xVal>
            <c:numRef>
              <c:f>'Hot-cold all-old'!$C$2:$C$1798</c:f>
              <c:numCache>
                <c:formatCode>#,##0_);\(#,##0\)</c:formatCode>
                <c:ptCount val="1797"/>
                <c:pt idx="0">
                  <c:v>1959200</c:v>
                </c:pt>
                <c:pt idx="1">
                  <c:v>1019700</c:v>
                </c:pt>
                <c:pt idx="2">
                  <c:v>885400</c:v>
                </c:pt>
                <c:pt idx="3">
                  <c:v>993400</c:v>
                </c:pt>
                <c:pt idx="4">
                  <c:v>582500</c:v>
                </c:pt>
                <c:pt idx="5">
                  <c:v>1189800</c:v>
                </c:pt>
                <c:pt idx="6">
                  <c:v>2121300</c:v>
                </c:pt>
                <c:pt idx="7">
                  <c:v>1795300</c:v>
                </c:pt>
                <c:pt idx="8">
                  <c:v>933000</c:v>
                </c:pt>
                <c:pt idx="9">
                  <c:v>1110900</c:v>
                </c:pt>
                <c:pt idx="10">
                  <c:v>1457700</c:v>
                </c:pt>
                <c:pt idx="11">
                  <c:v>1180900</c:v>
                </c:pt>
                <c:pt idx="12">
                  <c:v>1354400</c:v>
                </c:pt>
                <c:pt idx="13">
                  <c:v>960900</c:v>
                </c:pt>
                <c:pt idx="14">
                  <c:v>719200</c:v>
                </c:pt>
                <c:pt idx="15">
                  <c:v>895500</c:v>
                </c:pt>
                <c:pt idx="16">
                  <c:v>1127700</c:v>
                </c:pt>
                <c:pt idx="17">
                  <c:v>1273200</c:v>
                </c:pt>
                <c:pt idx="18">
                  <c:v>1111900</c:v>
                </c:pt>
                <c:pt idx="19">
                  <c:v>1628800</c:v>
                </c:pt>
                <c:pt idx="20">
                  <c:v>1823100</c:v>
                </c:pt>
                <c:pt idx="21">
                  <c:v>1081000</c:v>
                </c:pt>
                <c:pt idx="22">
                  <c:v>917200</c:v>
                </c:pt>
                <c:pt idx="23">
                  <c:v>1136100</c:v>
                </c:pt>
                <c:pt idx="24">
                  <c:v>805200</c:v>
                </c:pt>
                <c:pt idx="25">
                  <c:v>843300</c:v>
                </c:pt>
                <c:pt idx="26">
                  <c:v>1039600</c:v>
                </c:pt>
                <c:pt idx="27">
                  <c:v>978100</c:v>
                </c:pt>
                <c:pt idx="28">
                  <c:v>1017200</c:v>
                </c:pt>
                <c:pt idx="29">
                  <c:v>1374600</c:v>
                </c:pt>
                <c:pt idx="30">
                  <c:v>1071900</c:v>
                </c:pt>
                <c:pt idx="31">
                  <c:v>3243400</c:v>
                </c:pt>
                <c:pt idx="32">
                  <c:v>2091000</c:v>
                </c:pt>
                <c:pt idx="33">
                  <c:v>1321400</c:v>
                </c:pt>
                <c:pt idx="34">
                  <c:v>2106000</c:v>
                </c:pt>
                <c:pt idx="35">
                  <c:v>3394600</c:v>
                </c:pt>
                <c:pt idx="36">
                  <c:v>4734000</c:v>
                </c:pt>
                <c:pt idx="37">
                  <c:v>2536200</c:v>
                </c:pt>
                <c:pt idx="38">
                  <c:v>2227400</c:v>
                </c:pt>
                <c:pt idx="39">
                  <c:v>2176300</c:v>
                </c:pt>
                <c:pt idx="40">
                  <c:v>2604800</c:v>
                </c:pt>
                <c:pt idx="41">
                  <c:v>2229800</c:v>
                </c:pt>
                <c:pt idx="42">
                  <c:v>1333200</c:v>
                </c:pt>
                <c:pt idx="43">
                  <c:v>1663900</c:v>
                </c:pt>
                <c:pt idx="44">
                  <c:v>1538800</c:v>
                </c:pt>
                <c:pt idx="45">
                  <c:v>2213800</c:v>
                </c:pt>
                <c:pt idx="46">
                  <c:v>1723100</c:v>
                </c:pt>
                <c:pt idx="47">
                  <c:v>889600</c:v>
                </c:pt>
                <c:pt idx="48">
                  <c:v>1659300</c:v>
                </c:pt>
                <c:pt idx="49">
                  <c:v>1216600</c:v>
                </c:pt>
                <c:pt idx="50">
                  <c:v>2000500</c:v>
                </c:pt>
                <c:pt idx="51">
                  <c:v>3457100</c:v>
                </c:pt>
                <c:pt idx="52">
                  <c:v>1468600</c:v>
                </c:pt>
                <c:pt idx="53">
                  <c:v>3193600</c:v>
                </c:pt>
                <c:pt idx="54">
                  <c:v>1684700</c:v>
                </c:pt>
                <c:pt idx="55">
                  <c:v>1275000</c:v>
                </c:pt>
                <c:pt idx="56">
                  <c:v>1911400</c:v>
                </c:pt>
                <c:pt idx="57">
                  <c:v>1389900</c:v>
                </c:pt>
                <c:pt idx="58">
                  <c:v>1477500</c:v>
                </c:pt>
                <c:pt idx="59">
                  <c:v>1362800</c:v>
                </c:pt>
                <c:pt idx="60">
                  <c:v>1778600</c:v>
                </c:pt>
                <c:pt idx="61">
                  <c:v>1161300</c:v>
                </c:pt>
                <c:pt idx="62">
                  <c:v>967300</c:v>
                </c:pt>
                <c:pt idx="63">
                  <c:v>998800</c:v>
                </c:pt>
                <c:pt idx="64">
                  <c:v>1271400</c:v>
                </c:pt>
                <c:pt idx="65">
                  <c:v>2897800</c:v>
                </c:pt>
                <c:pt idx="66">
                  <c:v>5805800</c:v>
                </c:pt>
                <c:pt idx="67">
                  <c:v>3042200</c:v>
                </c:pt>
                <c:pt idx="68">
                  <c:v>1419900</c:v>
                </c:pt>
                <c:pt idx="69">
                  <c:v>1319700</c:v>
                </c:pt>
                <c:pt idx="70">
                  <c:v>4102800</c:v>
                </c:pt>
                <c:pt idx="71">
                  <c:v>11912600</c:v>
                </c:pt>
                <c:pt idx="72">
                  <c:v>5421300</c:v>
                </c:pt>
                <c:pt idx="73">
                  <c:v>6344000</c:v>
                </c:pt>
                <c:pt idx="74">
                  <c:v>12329500</c:v>
                </c:pt>
                <c:pt idx="75">
                  <c:v>8529900</c:v>
                </c:pt>
                <c:pt idx="76">
                  <c:v>7571600</c:v>
                </c:pt>
                <c:pt idx="77">
                  <c:v>6791400</c:v>
                </c:pt>
                <c:pt idx="78">
                  <c:v>10758300</c:v>
                </c:pt>
                <c:pt idx="79">
                  <c:v>10643700</c:v>
                </c:pt>
                <c:pt idx="80">
                  <c:v>3451400</c:v>
                </c:pt>
                <c:pt idx="81">
                  <c:v>7436100</c:v>
                </c:pt>
                <c:pt idx="82">
                  <c:v>7984100</c:v>
                </c:pt>
                <c:pt idx="83">
                  <c:v>8495800</c:v>
                </c:pt>
                <c:pt idx="84">
                  <c:v>5230500</c:v>
                </c:pt>
                <c:pt idx="85">
                  <c:v>5444200</c:v>
                </c:pt>
                <c:pt idx="86">
                  <c:v>3583000</c:v>
                </c:pt>
                <c:pt idx="87">
                  <c:v>7997700</c:v>
                </c:pt>
                <c:pt idx="88">
                  <c:v>2684600</c:v>
                </c:pt>
                <c:pt idx="89">
                  <c:v>5718000</c:v>
                </c:pt>
                <c:pt idx="90">
                  <c:v>3535500</c:v>
                </c:pt>
                <c:pt idx="91">
                  <c:v>5257300</c:v>
                </c:pt>
                <c:pt idx="92">
                  <c:v>3964300</c:v>
                </c:pt>
                <c:pt idx="93">
                  <c:v>3187700</c:v>
                </c:pt>
                <c:pt idx="94">
                  <c:v>2939900</c:v>
                </c:pt>
                <c:pt idx="95">
                  <c:v>6151500</c:v>
                </c:pt>
                <c:pt idx="96">
                  <c:v>4742000</c:v>
                </c:pt>
                <c:pt idx="97">
                  <c:v>3996700</c:v>
                </c:pt>
                <c:pt idx="98">
                  <c:v>4600100</c:v>
                </c:pt>
                <c:pt idx="99">
                  <c:v>3065500</c:v>
                </c:pt>
                <c:pt idx="100">
                  <c:v>4142700</c:v>
                </c:pt>
                <c:pt idx="101">
                  <c:v>3882800</c:v>
                </c:pt>
                <c:pt idx="102">
                  <c:v>1656800</c:v>
                </c:pt>
                <c:pt idx="103">
                  <c:v>1983000</c:v>
                </c:pt>
                <c:pt idx="104">
                  <c:v>6900500</c:v>
                </c:pt>
                <c:pt idx="105">
                  <c:v>3572500</c:v>
                </c:pt>
                <c:pt idx="106">
                  <c:v>14076800</c:v>
                </c:pt>
                <c:pt idx="107">
                  <c:v>11338100</c:v>
                </c:pt>
                <c:pt idx="108">
                  <c:v>8087900</c:v>
                </c:pt>
                <c:pt idx="109">
                  <c:v>8896200</c:v>
                </c:pt>
                <c:pt idx="110">
                  <c:v>7011600</c:v>
                </c:pt>
                <c:pt idx="111">
                  <c:v>4773200</c:v>
                </c:pt>
                <c:pt idx="112">
                  <c:v>5440800</c:v>
                </c:pt>
                <c:pt idx="113">
                  <c:v>4946500</c:v>
                </c:pt>
                <c:pt idx="114">
                  <c:v>10620300</c:v>
                </c:pt>
                <c:pt idx="115">
                  <c:v>5440200</c:v>
                </c:pt>
                <c:pt idx="116">
                  <c:v>4905900</c:v>
                </c:pt>
                <c:pt idx="117">
                  <c:v>5306300</c:v>
                </c:pt>
                <c:pt idx="118">
                  <c:v>6968500</c:v>
                </c:pt>
                <c:pt idx="119">
                  <c:v>4795600</c:v>
                </c:pt>
                <c:pt idx="120">
                  <c:v>7509500</c:v>
                </c:pt>
                <c:pt idx="121">
                  <c:v>6123500</c:v>
                </c:pt>
                <c:pt idx="122">
                  <c:v>4598100</c:v>
                </c:pt>
                <c:pt idx="123">
                  <c:v>5006200</c:v>
                </c:pt>
                <c:pt idx="124">
                  <c:v>5167900</c:v>
                </c:pt>
                <c:pt idx="125">
                  <c:v>9755000</c:v>
                </c:pt>
                <c:pt idx="126">
                  <c:v>3153800</c:v>
                </c:pt>
                <c:pt idx="127">
                  <c:v>3195900</c:v>
                </c:pt>
                <c:pt idx="128">
                  <c:v>8065000</c:v>
                </c:pt>
                <c:pt idx="129">
                  <c:v>3965000</c:v>
                </c:pt>
                <c:pt idx="130">
                  <c:v>8248800</c:v>
                </c:pt>
                <c:pt idx="131">
                  <c:v>6333407</c:v>
                </c:pt>
                <c:pt idx="132">
                  <c:v>5429485</c:v>
                </c:pt>
                <c:pt idx="133">
                  <c:v>4843183</c:v>
                </c:pt>
                <c:pt idx="134">
                  <c:v>8168848</c:v>
                </c:pt>
                <c:pt idx="135">
                  <c:v>12644100</c:v>
                </c:pt>
                <c:pt idx="136">
                  <c:v>8096200</c:v>
                </c:pt>
                <c:pt idx="137">
                  <c:v>8989800</c:v>
                </c:pt>
                <c:pt idx="138">
                  <c:v>6477500</c:v>
                </c:pt>
                <c:pt idx="139">
                  <c:v>3455500</c:v>
                </c:pt>
                <c:pt idx="140">
                  <c:v>4831653</c:v>
                </c:pt>
                <c:pt idx="141">
                  <c:v>6893800</c:v>
                </c:pt>
                <c:pt idx="142">
                  <c:v>9389600</c:v>
                </c:pt>
                <c:pt idx="143">
                  <c:v>6096165</c:v>
                </c:pt>
                <c:pt idx="144">
                  <c:v>9351900</c:v>
                </c:pt>
                <c:pt idx="145">
                  <c:v>4931300</c:v>
                </c:pt>
                <c:pt idx="146">
                  <c:v>7974481</c:v>
                </c:pt>
                <c:pt idx="147">
                  <c:v>6487106</c:v>
                </c:pt>
                <c:pt idx="148">
                  <c:v>4594284</c:v>
                </c:pt>
                <c:pt idx="149">
                  <c:v>4406948</c:v>
                </c:pt>
                <c:pt idx="150">
                  <c:v>4215959</c:v>
                </c:pt>
                <c:pt idx="151">
                  <c:v>4839239</c:v>
                </c:pt>
                <c:pt idx="152">
                  <c:v>7153411</c:v>
                </c:pt>
                <c:pt idx="153">
                  <c:v>8605800</c:v>
                </c:pt>
                <c:pt idx="154">
                  <c:v>3819600</c:v>
                </c:pt>
                <c:pt idx="155">
                  <c:v>6104533</c:v>
                </c:pt>
                <c:pt idx="156">
                  <c:v>5956356</c:v>
                </c:pt>
                <c:pt idx="157">
                  <c:v>2963600</c:v>
                </c:pt>
                <c:pt idx="158">
                  <c:v>7273290</c:v>
                </c:pt>
                <c:pt idx="159">
                  <c:v>6576445</c:v>
                </c:pt>
                <c:pt idx="160">
                  <c:v>9045689</c:v>
                </c:pt>
                <c:pt idx="161">
                  <c:v>9136534</c:v>
                </c:pt>
                <c:pt idx="162">
                  <c:v>4551800</c:v>
                </c:pt>
                <c:pt idx="163">
                  <c:v>5579000</c:v>
                </c:pt>
                <c:pt idx="164">
                  <c:v>12839177</c:v>
                </c:pt>
                <c:pt idx="165">
                  <c:v>12352881</c:v>
                </c:pt>
                <c:pt idx="166">
                  <c:v>9500800</c:v>
                </c:pt>
                <c:pt idx="167">
                  <c:v>3843200</c:v>
                </c:pt>
                <c:pt idx="168">
                  <c:v>3303400</c:v>
                </c:pt>
                <c:pt idx="169">
                  <c:v>3939700</c:v>
                </c:pt>
                <c:pt idx="170">
                  <c:v>3057940</c:v>
                </c:pt>
                <c:pt idx="171">
                  <c:v>6919178</c:v>
                </c:pt>
                <c:pt idx="172">
                  <c:v>4219980</c:v>
                </c:pt>
                <c:pt idx="173">
                  <c:v>3209619</c:v>
                </c:pt>
                <c:pt idx="174">
                  <c:v>3480500</c:v>
                </c:pt>
                <c:pt idx="175">
                  <c:v>10716888</c:v>
                </c:pt>
                <c:pt idx="176">
                  <c:v>6101624</c:v>
                </c:pt>
                <c:pt idx="177">
                  <c:v>5371000</c:v>
                </c:pt>
                <c:pt idx="178">
                  <c:v>6965930</c:v>
                </c:pt>
                <c:pt idx="179">
                  <c:v>3281456</c:v>
                </c:pt>
                <c:pt idx="180">
                  <c:v>4027680</c:v>
                </c:pt>
                <c:pt idx="181">
                  <c:v>4547552</c:v>
                </c:pt>
                <c:pt idx="182">
                  <c:v>6155894</c:v>
                </c:pt>
                <c:pt idx="183">
                  <c:v>3800681</c:v>
                </c:pt>
                <c:pt idx="184">
                  <c:v>3872150</c:v>
                </c:pt>
                <c:pt idx="185">
                  <c:v>3265571</c:v>
                </c:pt>
                <c:pt idx="186">
                  <c:v>3910440</c:v>
                </c:pt>
                <c:pt idx="187">
                  <c:v>4939953</c:v>
                </c:pt>
                <c:pt idx="188">
                  <c:v>4502245</c:v>
                </c:pt>
                <c:pt idx="189">
                  <c:v>3029532</c:v>
                </c:pt>
                <c:pt idx="190">
                  <c:v>4800338</c:v>
                </c:pt>
                <c:pt idx="191">
                  <c:v>6099279</c:v>
                </c:pt>
                <c:pt idx="192">
                  <c:v>4979483</c:v>
                </c:pt>
                <c:pt idx="193">
                  <c:v>3645304</c:v>
                </c:pt>
                <c:pt idx="194">
                  <c:v>4578545</c:v>
                </c:pt>
                <c:pt idx="195">
                  <c:v>8866973</c:v>
                </c:pt>
                <c:pt idx="196">
                  <c:v>8512382</c:v>
                </c:pt>
                <c:pt idx="197">
                  <c:v>6303254</c:v>
                </c:pt>
                <c:pt idx="198">
                  <c:v>6068490</c:v>
                </c:pt>
                <c:pt idx="199">
                  <c:v>4634040</c:v>
                </c:pt>
                <c:pt idx="200">
                  <c:v>2555576</c:v>
                </c:pt>
                <c:pt idx="201">
                  <c:v>3830650</c:v>
                </c:pt>
                <c:pt idx="202">
                  <c:v>4448668</c:v>
                </c:pt>
                <c:pt idx="203">
                  <c:v>2787790</c:v>
                </c:pt>
                <c:pt idx="204">
                  <c:v>8598970</c:v>
                </c:pt>
                <c:pt idx="205">
                  <c:v>6156545</c:v>
                </c:pt>
                <c:pt idx="206">
                  <c:v>7145304</c:v>
                </c:pt>
                <c:pt idx="207">
                  <c:v>7105895</c:v>
                </c:pt>
                <c:pt idx="208">
                  <c:v>6446899</c:v>
                </c:pt>
                <c:pt idx="209">
                  <c:v>4172100</c:v>
                </c:pt>
                <c:pt idx="210">
                  <c:v>4685375</c:v>
                </c:pt>
                <c:pt idx="211">
                  <c:v>3858250</c:v>
                </c:pt>
                <c:pt idx="212">
                  <c:v>5739840</c:v>
                </c:pt>
                <c:pt idx="213">
                  <c:v>6117400</c:v>
                </c:pt>
                <c:pt idx="214">
                  <c:v>5836720</c:v>
                </c:pt>
                <c:pt idx="215">
                  <c:v>4462500</c:v>
                </c:pt>
                <c:pt idx="216">
                  <c:v>4059160</c:v>
                </c:pt>
                <c:pt idx="217">
                  <c:v>5844093</c:v>
                </c:pt>
                <c:pt idx="218">
                  <c:v>7871200</c:v>
                </c:pt>
                <c:pt idx="219">
                  <c:v>6012356</c:v>
                </c:pt>
                <c:pt idx="220">
                  <c:v>6187509</c:v>
                </c:pt>
                <c:pt idx="221">
                  <c:v>6220628</c:v>
                </c:pt>
                <c:pt idx="222">
                  <c:v>3787195</c:v>
                </c:pt>
                <c:pt idx="223">
                  <c:v>2450364</c:v>
                </c:pt>
                <c:pt idx="224">
                  <c:v>2135900</c:v>
                </c:pt>
                <c:pt idx="225">
                  <c:v>3025200</c:v>
                </c:pt>
                <c:pt idx="226">
                  <c:v>5321901</c:v>
                </c:pt>
                <c:pt idx="227">
                  <c:v>5314800</c:v>
                </c:pt>
                <c:pt idx="228">
                  <c:v>9078537</c:v>
                </c:pt>
                <c:pt idx="229">
                  <c:v>14184550</c:v>
                </c:pt>
                <c:pt idx="230">
                  <c:v>6642100</c:v>
                </c:pt>
                <c:pt idx="231">
                  <c:v>5165300</c:v>
                </c:pt>
                <c:pt idx="232">
                  <c:v>5766275</c:v>
                </c:pt>
                <c:pt idx="233">
                  <c:v>4180638</c:v>
                </c:pt>
                <c:pt idx="234">
                  <c:v>3588175</c:v>
                </c:pt>
                <c:pt idx="235">
                  <c:v>3124320</c:v>
                </c:pt>
                <c:pt idx="236">
                  <c:v>4523086</c:v>
                </c:pt>
                <c:pt idx="237">
                  <c:v>3829979</c:v>
                </c:pt>
                <c:pt idx="238">
                  <c:v>4343201</c:v>
                </c:pt>
                <c:pt idx="239">
                  <c:v>4118557</c:v>
                </c:pt>
                <c:pt idx="240">
                  <c:v>6732419</c:v>
                </c:pt>
                <c:pt idx="241">
                  <c:v>7205071</c:v>
                </c:pt>
                <c:pt idx="242">
                  <c:v>4735014</c:v>
                </c:pt>
                <c:pt idx="243">
                  <c:v>4277222</c:v>
                </c:pt>
                <c:pt idx="244">
                  <c:v>4352322</c:v>
                </c:pt>
                <c:pt idx="245">
                  <c:v>5510197</c:v>
                </c:pt>
                <c:pt idx="246">
                  <c:v>5484111</c:v>
                </c:pt>
                <c:pt idx="247">
                  <c:v>8234160</c:v>
                </c:pt>
                <c:pt idx="248">
                  <c:v>7516146</c:v>
                </c:pt>
                <c:pt idx="249">
                  <c:v>4747870</c:v>
                </c:pt>
                <c:pt idx="250">
                  <c:v>6562756</c:v>
                </c:pt>
                <c:pt idx="251">
                  <c:v>4111200</c:v>
                </c:pt>
                <c:pt idx="252">
                  <c:v>3933100</c:v>
                </c:pt>
                <c:pt idx="253">
                  <c:v>4489975</c:v>
                </c:pt>
                <c:pt idx="254">
                  <c:v>11504823</c:v>
                </c:pt>
                <c:pt idx="255">
                  <c:v>7124325</c:v>
                </c:pt>
                <c:pt idx="256">
                  <c:v>4887100</c:v>
                </c:pt>
                <c:pt idx="257">
                  <c:v>4364700</c:v>
                </c:pt>
                <c:pt idx="258">
                  <c:v>3860000</c:v>
                </c:pt>
                <c:pt idx="259">
                  <c:v>3288200</c:v>
                </c:pt>
                <c:pt idx="260">
                  <c:v>1698500</c:v>
                </c:pt>
                <c:pt idx="261">
                  <c:v>1601531</c:v>
                </c:pt>
                <c:pt idx="262">
                  <c:v>2727800</c:v>
                </c:pt>
                <c:pt idx="263">
                  <c:v>2356300</c:v>
                </c:pt>
                <c:pt idx="264">
                  <c:v>2180000</c:v>
                </c:pt>
                <c:pt idx="265">
                  <c:v>2028000</c:v>
                </c:pt>
                <c:pt idx="266">
                  <c:v>3140000</c:v>
                </c:pt>
                <c:pt idx="267">
                  <c:v>3144400</c:v>
                </c:pt>
                <c:pt idx="268">
                  <c:v>1824745</c:v>
                </c:pt>
                <c:pt idx="269">
                  <c:v>4145500</c:v>
                </c:pt>
                <c:pt idx="270">
                  <c:v>2794700</c:v>
                </c:pt>
                <c:pt idx="271">
                  <c:v>2457600</c:v>
                </c:pt>
                <c:pt idx="272">
                  <c:v>4565500</c:v>
                </c:pt>
                <c:pt idx="273">
                  <c:v>4745500</c:v>
                </c:pt>
                <c:pt idx="274">
                  <c:v>3450400</c:v>
                </c:pt>
                <c:pt idx="275">
                  <c:v>2235800</c:v>
                </c:pt>
                <c:pt idx="276">
                  <c:v>5908600</c:v>
                </c:pt>
                <c:pt idx="277">
                  <c:v>5666700</c:v>
                </c:pt>
                <c:pt idx="278">
                  <c:v>8014200</c:v>
                </c:pt>
                <c:pt idx="279">
                  <c:v>9667300</c:v>
                </c:pt>
                <c:pt idx="280">
                  <c:v>10805300</c:v>
                </c:pt>
                <c:pt idx="281">
                  <c:v>6093550</c:v>
                </c:pt>
                <c:pt idx="282">
                  <c:v>5553800</c:v>
                </c:pt>
                <c:pt idx="283">
                  <c:v>5204317</c:v>
                </c:pt>
                <c:pt idx="284">
                  <c:v>3365850</c:v>
                </c:pt>
                <c:pt idx="285">
                  <c:v>4320400</c:v>
                </c:pt>
                <c:pt idx="286">
                  <c:v>3569754</c:v>
                </c:pt>
                <c:pt idx="287">
                  <c:v>5723000</c:v>
                </c:pt>
                <c:pt idx="288">
                  <c:v>2738300</c:v>
                </c:pt>
                <c:pt idx="289">
                  <c:v>3100400</c:v>
                </c:pt>
                <c:pt idx="290">
                  <c:v>4560800</c:v>
                </c:pt>
                <c:pt idx="291">
                  <c:v>4337700</c:v>
                </c:pt>
                <c:pt idx="292">
                  <c:v>2639100</c:v>
                </c:pt>
                <c:pt idx="293">
                  <c:v>4959900</c:v>
                </c:pt>
                <c:pt idx="294">
                  <c:v>2766465</c:v>
                </c:pt>
                <c:pt idx="295">
                  <c:v>2456500</c:v>
                </c:pt>
                <c:pt idx="296">
                  <c:v>2639600</c:v>
                </c:pt>
                <c:pt idx="297">
                  <c:v>3268200</c:v>
                </c:pt>
                <c:pt idx="298">
                  <c:v>2949400</c:v>
                </c:pt>
                <c:pt idx="299">
                  <c:v>10504000</c:v>
                </c:pt>
                <c:pt idx="300">
                  <c:v>5233600</c:v>
                </c:pt>
                <c:pt idx="301">
                  <c:v>7663200</c:v>
                </c:pt>
                <c:pt idx="302">
                  <c:v>49150800</c:v>
                </c:pt>
                <c:pt idx="303">
                  <c:v>7280981</c:v>
                </c:pt>
                <c:pt idx="304">
                  <c:v>4401500</c:v>
                </c:pt>
                <c:pt idx="305">
                  <c:v>5451604</c:v>
                </c:pt>
                <c:pt idx="306">
                  <c:v>5491732</c:v>
                </c:pt>
                <c:pt idx="307">
                  <c:v>5201700</c:v>
                </c:pt>
                <c:pt idx="308">
                  <c:v>5631098</c:v>
                </c:pt>
                <c:pt idx="309">
                  <c:v>6797791</c:v>
                </c:pt>
                <c:pt idx="310">
                  <c:v>5057668</c:v>
                </c:pt>
                <c:pt idx="311">
                  <c:v>3957542</c:v>
                </c:pt>
                <c:pt idx="312">
                  <c:v>3984923</c:v>
                </c:pt>
                <c:pt idx="313">
                  <c:v>5996295</c:v>
                </c:pt>
                <c:pt idx="314">
                  <c:v>4572679</c:v>
                </c:pt>
                <c:pt idx="315">
                  <c:v>4736513</c:v>
                </c:pt>
                <c:pt idx="316">
                  <c:v>4292560</c:v>
                </c:pt>
                <c:pt idx="317">
                  <c:v>7672786</c:v>
                </c:pt>
                <c:pt idx="318">
                  <c:v>4651660</c:v>
                </c:pt>
                <c:pt idx="319">
                  <c:v>4287065</c:v>
                </c:pt>
                <c:pt idx="320">
                  <c:v>5722839</c:v>
                </c:pt>
                <c:pt idx="321">
                  <c:v>4947499</c:v>
                </c:pt>
                <c:pt idx="322">
                  <c:v>3401327</c:v>
                </c:pt>
                <c:pt idx="323">
                  <c:v>1362792</c:v>
                </c:pt>
                <c:pt idx="324">
                  <c:v>2961079</c:v>
                </c:pt>
                <c:pt idx="325">
                  <c:v>3651076</c:v>
                </c:pt>
                <c:pt idx="326">
                  <c:v>5958876</c:v>
                </c:pt>
                <c:pt idx="327">
                  <c:v>5026104</c:v>
                </c:pt>
                <c:pt idx="328">
                  <c:v>3870039</c:v>
                </c:pt>
                <c:pt idx="329">
                  <c:v>4191994</c:v>
                </c:pt>
                <c:pt idx="330">
                  <c:v>2549063</c:v>
                </c:pt>
                <c:pt idx="331">
                  <c:v>3105174</c:v>
                </c:pt>
                <c:pt idx="332">
                  <c:v>2981647</c:v>
                </c:pt>
                <c:pt idx="333">
                  <c:v>2728270</c:v>
                </c:pt>
                <c:pt idx="334">
                  <c:v>3682502</c:v>
                </c:pt>
                <c:pt idx="335">
                  <c:v>4541438</c:v>
                </c:pt>
                <c:pt idx="336">
                  <c:v>5879168</c:v>
                </c:pt>
                <c:pt idx="337">
                  <c:v>3119096</c:v>
                </c:pt>
                <c:pt idx="338">
                  <c:v>3117631</c:v>
                </c:pt>
                <c:pt idx="339">
                  <c:v>3415851</c:v>
                </c:pt>
                <c:pt idx="340">
                  <c:v>3569234</c:v>
                </c:pt>
                <c:pt idx="341">
                  <c:v>2568818</c:v>
                </c:pt>
                <c:pt idx="342">
                  <c:v>2441936</c:v>
                </c:pt>
                <c:pt idx="343">
                  <c:v>3274006</c:v>
                </c:pt>
                <c:pt idx="344">
                  <c:v>1922531</c:v>
                </c:pt>
                <c:pt idx="345">
                  <c:v>1526637</c:v>
                </c:pt>
                <c:pt idx="346">
                  <c:v>1926683</c:v>
                </c:pt>
                <c:pt idx="347">
                  <c:v>2618623</c:v>
                </c:pt>
                <c:pt idx="348">
                  <c:v>1940041</c:v>
                </c:pt>
                <c:pt idx="349">
                  <c:v>3205061</c:v>
                </c:pt>
                <c:pt idx="350">
                  <c:v>1963314</c:v>
                </c:pt>
                <c:pt idx="351">
                  <c:v>5766968</c:v>
                </c:pt>
                <c:pt idx="352">
                  <c:v>4471279</c:v>
                </c:pt>
                <c:pt idx="353">
                  <c:v>3945924</c:v>
                </c:pt>
                <c:pt idx="354">
                  <c:v>4271923</c:v>
                </c:pt>
                <c:pt idx="355">
                  <c:v>3728550</c:v>
                </c:pt>
                <c:pt idx="356">
                  <c:v>3795805</c:v>
                </c:pt>
                <c:pt idx="357">
                  <c:v>4735696</c:v>
                </c:pt>
                <c:pt idx="358">
                  <c:v>6844254</c:v>
                </c:pt>
                <c:pt idx="359">
                  <c:v>6913124</c:v>
                </c:pt>
                <c:pt idx="360">
                  <c:v>6635584</c:v>
                </c:pt>
                <c:pt idx="361">
                  <c:v>4702562</c:v>
                </c:pt>
                <c:pt idx="362">
                  <c:v>4122844</c:v>
                </c:pt>
                <c:pt idx="363">
                  <c:v>4094290</c:v>
                </c:pt>
                <c:pt idx="364">
                  <c:v>3509047</c:v>
                </c:pt>
                <c:pt idx="365">
                  <c:v>3948504</c:v>
                </c:pt>
                <c:pt idx="366">
                  <c:v>4577076</c:v>
                </c:pt>
                <c:pt idx="367">
                  <c:v>3757471</c:v>
                </c:pt>
                <c:pt idx="368">
                  <c:v>4420033</c:v>
                </c:pt>
                <c:pt idx="369">
                  <c:v>15529092</c:v>
                </c:pt>
                <c:pt idx="370">
                  <c:v>8163027</c:v>
                </c:pt>
                <c:pt idx="371">
                  <c:v>5863402</c:v>
                </c:pt>
                <c:pt idx="372">
                  <c:v>3457068</c:v>
                </c:pt>
                <c:pt idx="373">
                  <c:v>3053172</c:v>
                </c:pt>
                <c:pt idx="374">
                  <c:v>4714910</c:v>
                </c:pt>
                <c:pt idx="375">
                  <c:v>3877028</c:v>
                </c:pt>
                <c:pt idx="376">
                  <c:v>3443860</c:v>
                </c:pt>
                <c:pt idx="377">
                  <c:v>3484795</c:v>
                </c:pt>
                <c:pt idx="378">
                  <c:v>4017408</c:v>
                </c:pt>
                <c:pt idx="379">
                  <c:v>3573347</c:v>
                </c:pt>
                <c:pt idx="380">
                  <c:v>2989503</c:v>
                </c:pt>
                <c:pt idx="381">
                  <c:v>3204253</c:v>
                </c:pt>
                <c:pt idx="382">
                  <c:v>2710336</c:v>
                </c:pt>
                <c:pt idx="383">
                  <c:v>2559526</c:v>
                </c:pt>
                <c:pt idx="384">
                  <c:v>1893237</c:v>
                </c:pt>
                <c:pt idx="385">
                  <c:v>4935114</c:v>
                </c:pt>
                <c:pt idx="386">
                  <c:v>6796807</c:v>
                </c:pt>
                <c:pt idx="387">
                  <c:v>5283211</c:v>
                </c:pt>
                <c:pt idx="388">
                  <c:v>3869864</c:v>
                </c:pt>
                <c:pt idx="389">
                  <c:v>4412937</c:v>
                </c:pt>
                <c:pt idx="390">
                  <c:v>5398304</c:v>
                </c:pt>
                <c:pt idx="391">
                  <c:v>5506608</c:v>
                </c:pt>
                <c:pt idx="392">
                  <c:v>4628713</c:v>
                </c:pt>
                <c:pt idx="393">
                  <c:v>5099054</c:v>
                </c:pt>
                <c:pt idx="394">
                  <c:v>4837787</c:v>
                </c:pt>
                <c:pt idx="395">
                  <c:v>6792958</c:v>
                </c:pt>
                <c:pt idx="396">
                  <c:v>4505496</c:v>
                </c:pt>
                <c:pt idx="397">
                  <c:v>4753646</c:v>
                </c:pt>
                <c:pt idx="398">
                  <c:v>3175283</c:v>
                </c:pt>
                <c:pt idx="399">
                  <c:v>2483591</c:v>
                </c:pt>
                <c:pt idx="400">
                  <c:v>2554170</c:v>
                </c:pt>
                <c:pt idx="401">
                  <c:v>2426932</c:v>
                </c:pt>
                <c:pt idx="402">
                  <c:v>2034292</c:v>
                </c:pt>
                <c:pt idx="403">
                  <c:v>2586754</c:v>
                </c:pt>
                <c:pt idx="404">
                  <c:v>3781533</c:v>
                </c:pt>
                <c:pt idx="405">
                  <c:v>3331822</c:v>
                </c:pt>
                <c:pt idx="406">
                  <c:v>2617204</c:v>
                </c:pt>
                <c:pt idx="407">
                  <c:v>2302385</c:v>
                </c:pt>
                <c:pt idx="408">
                  <c:v>2582055</c:v>
                </c:pt>
                <c:pt idx="409">
                  <c:v>2762537</c:v>
                </c:pt>
                <c:pt idx="410">
                  <c:v>2185494</c:v>
                </c:pt>
                <c:pt idx="411">
                  <c:v>2230522</c:v>
                </c:pt>
                <c:pt idx="412">
                  <c:v>1760488</c:v>
                </c:pt>
                <c:pt idx="413">
                  <c:v>2114350</c:v>
                </c:pt>
                <c:pt idx="414">
                  <c:v>2246070</c:v>
                </c:pt>
                <c:pt idx="415">
                  <c:v>2764332</c:v>
                </c:pt>
                <c:pt idx="416">
                  <c:v>2598478</c:v>
                </c:pt>
                <c:pt idx="417">
                  <c:v>1798395</c:v>
                </c:pt>
                <c:pt idx="418">
                  <c:v>2429228</c:v>
                </c:pt>
                <c:pt idx="419">
                  <c:v>2337734</c:v>
                </c:pt>
                <c:pt idx="420">
                  <c:v>2627200</c:v>
                </c:pt>
                <c:pt idx="421">
                  <c:v>2293188</c:v>
                </c:pt>
                <c:pt idx="422">
                  <c:v>2746146</c:v>
                </c:pt>
                <c:pt idx="423">
                  <c:v>2643609</c:v>
                </c:pt>
                <c:pt idx="424">
                  <c:v>2731831</c:v>
                </c:pt>
                <c:pt idx="425">
                  <c:v>2868139</c:v>
                </c:pt>
                <c:pt idx="426">
                  <c:v>9728810</c:v>
                </c:pt>
                <c:pt idx="427">
                  <c:v>7916137</c:v>
                </c:pt>
                <c:pt idx="428">
                  <c:v>3512680</c:v>
                </c:pt>
                <c:pt idx="429">
                  <c:v>4278774</c:v>
                </c:pt>
                <c:pt idx="430">
                  <c:v>3142205</c:v>
                </c:pt>
                <c:pt idx="431">
                  <c:v>2568970</c:v>
                </c:pt>
                <c:pt idx="432">
                  <c:v>3253763</c:v>
                </c:pt>
                <c:pt idx="433">
                  <c:v>3149989</c:v>
                </c:pt>
                <c:pt idx="434">
                  <c:v>3609754</c:v>
                </c:pt>
                <c:pt idx="435">
                  <c:v>2972290</c:v>
                </c:pt>
                <c:pt idx="436">
                  <c:v>3255843</c:v>
                </c:pt>
                <c:pt idx="437">
                  <c:v>4080478</c:v>
                </c:pt>
                <c:pt idx="438">
                  <c:v>3185762</c:v>
                </c:pt>
                <c:pt idx="439">
                  <c:v>3144511</c:v>
                </c:pt>
                <c:pt idx="440">
                  <c:v>2612157</c:v>
                </c:pt>
                <c:pt idx="441">
                  <c:v>3278342</c:v>
                </c:pt>
                <c:pt idx="442">
                  <c:v>2727508</c:v>
                </c:pt>
                <c:pt idx="443">
                  <c:v>2295513</c:v>
                </c:pt>
                <c:pt idx="444">
                  <c:v>2837084</c:v>
                </c:pt>
                <c:pt idx="445">
                  <c:v>4820690</c:v>
                </c:pt>
                <c:pt idx="446">
                  <c:v>5768071</c:v>
                </c:pt>
                <c:pt idx="447">
                  <c:v>4654043</c:v>
                </c:pt>
                <c:pt idx="448">
                  <c:v>4063693</c:v>
                </c:pt>
                <c:pt idx="449">
                  <c:v>4224923</c:v>
                </c:pt>
                <c:pt idx="450">
                  <c:v>4292301</c:v>
                </c:pt>
                <c:pt idx="451">
                  <c:v>3437132</c:v>
                </c:pt>
                <c:pt idx="452">
                  <c:v>4174865</c:v>
                </c:pt>
                <c:pt idx="453">
                  <c:v>2931871</c:v>
                </c:pt>
                <c:pt idx="454">
                  <c:v>2777717</c:v>
                </c:pt>
                <c:pt idx="455">
                  <c:v>2397282</c:v>
                </c:pt>
                <c:pt idx="456">
                  <c:v>3562455</c:v>
                </c:pt>
                <c:pt idx="457">
                  <c:v>4209855</c:v>
                </c:pt>
                <c:pt idx="458">
                  <c:v>3807785</c:v>
                </c:pt>
                <c:pt idx="459">
                  <c:v>2692249</c:v>
                </c:pt>
                <c:pt idx="460">
                  <c:v>3078512</c:v>
                </c:pt>
                <c:pt idx="461">
                  <c:v>2313082</c:v>
                </c:pt>
                <c:pt idx="462">
                  <c:v>3402012</c:v>
                </c:pt>
                <c:pt idx="463">
                  <c:v>5827032</c:v>
                </c:pt>
                <c:pt idx="464">
                  <c:v>4781140</c:v>
                </c:pt>
                <c:pt idx="465">
                  <c:v>6785859</c:v>
                </c:pt>
                <c:pt idx="466">
                  <c:v>4376234</c:v>
                </c:pt>
                <c:pt idx="467">
                  <c:v>2467872</c:v>
                </c:pt>
                <c:pt idx="468">
                  <c:v>4439209</c:v>
                </c:pt>
                <c:pt idx="469">
                  <c:v>5676057</c:v>
                </c:pt>
                <c:pt idx="470">
                  <c:v>4574584</c:v>
                </c:pt>
                <c:pt idx="471">
                  <c:v>5716230</c:v>
                </c:pt>
                <c:pt idx="472">
                  <c:v>6245725</c:v>
                </c:pt>
                <c:pt idx="473">
                  <c:v>4199222</c:v>
                </c:pt>
                <c:pt idx="474">
                  <c:v>7968805</c:v>
                </c:pt>
                <c:pt idx="475">
                  <c:v>5728179</c:v>
                </c:pt>
                <c:pt idx="476">
                  <c:v>6610644</c:v>
                </c:pt>
                <c:pt idx="477">
                  <c:v>3714627</c:v>
                </c:pt>
                <c:pt idx="478">
                  <c:v>3540681</c:v>
                </c:pt>
                <c:pt idx="479">
                  <c:v>4600943</c:v>
                </c:pt>
                <c:pt idx="480">
                  <c:v>7718876</c:v>
                </c:pt>
                <c:pt idx="481">
                  <c:v>4049068</c:v>
                </c:pt>
                <c:pt idx="482">
                  <c:v>3466986</c:v>
                </c:pt>
                <c:pt idx="483">
                  <c:v>3605797</c:v>
                </c:pt>
                <c:pt idx="484">
                  <c:v>4298521</c:v>
                </c:pt>
                <c:pt idx="485">
                  <c:v>4012685</c:v>
                </c:pt>
                <c:pt idx="486">
                  <c:v>13936830</c:v>
                </c:pt>
                <c:pt idx="487">
                  <c:v>5177223</c:v>
                </c:pt>
                <c:pt idx="488">
                  <c:v>4811996</c:v>
                </c:pt>
                <c:pt idx="489">
                  <c:v>5692796</c:v>
                </c:pt>
                <c:pt idx="490">
                  <c:v>5756636</c:v>
                </c:pt>
                <c:pt idx="491">
                  <c:v>4416564</c:v>
                </c:pt>
                <c:pt idx="492">
                  <c:v>4386885</c:v>
                </c:pt>
                <c:pt idx="493">
                  <c:v>4141471</c:v>
                </c:pt>
                <c:pt idx="494">
                  <c:v>3926690</c:v>
                </c:pt>
                <c:pt idx="495">
                  <c:v>3080822</c:v>
                </c:pt>
                <c:pt idx="496">
                  <c:v>4153829</c:v>
                </c:pt>
                <c:pt idx="497">
                  <c:v>4177214</c:v>
                </c:pt>
                <c:pt idx="498">
                  <c:v>5358379</c:v>
                </c:pt>
                <c:pt idx="499">
                  <c:v>5680143</c:v>
                </c:pt>
                <c:pt idx="500">
                  <c:v>6271262</c:v>
                </c:pt>
                <c:pt idx="501">
                  <c:v>5865821</c:v>
                </c:pt>
                <c:pt idx="502">
                  <c:v>3961309</c:v>
                </c:pt>
                <c:pt idx="503">
                  <c:v>5571590</c:v>
                </c:pt>
                <c:pt idx="504">
                  <c:v>3746953</c:v>
                </c:pt>
                <c:pt idx="505">
                  <c:v>4212404</c:v>
                </c:pt>
                <c:pt idx="506">
                  <c:v>3849727</c:v>
                </c:pt>
                <c:pt idx="507">
                  <c:v>5510280</c:v>
                </c:pt>
                <c:pt idx="508">
                  <c:v>5252905</c:v>
                </c:pt>
                <c:pt idx="509">
                  <c:v>7030154</c:v>
                </c:pt>
                <c:pt idx="510">
                  <c:v>5394592</c:v>
                </c:pt>
                <c:pt idx="511">
                  <c:v>9563366</c:v>
                </c:pt>
                <c:pt idx="512">
                  <c:v>9143479</c:v>
                </c:pt>
                <c:pt idx="513">
                  <c:v>10406258</c:v>
                </c:pt>
                <c:pt idx="514">
                  <c:v>5481237</c:v>
                </c:pt>
                <c:pt idx="515">
                  <c:v>4874671</c:v>
                </c:pt>
                <c:pt idx="516">
                  <c:v>7776069</c:v>
                </c:pt>
                <c:pt idx="517">
                  <c:v>11941551</c:v>
                </c:pt>
                <c:pt idx="518">
                  <c:v>13669892</c:v>
                </c:pt>
                <c:pt idx="519">
                  <c:v>12286636</c:v>
                </c:pt>
                <c:pt idx="520">
                  <c:v>7373025</c:v>
                </c:pt>
                <c:pt idx="521">
                  <c:v>3117906</c:v>
                </c:pt>
                <c:pt idx="522">
                  <c:v>3158138</c:v>
                </c:pt>
                <c:pt idx="523">
                  <c:v>3029127</c:v>
                </c:pt>
                <c:pt idx="524">
                  <c:v>2690076</c:v>
                </c:pt>
                <c:pt idx="525">
                  <c:v>5594311</c:v>
                </c:pt>
                <c:pt idx="526">
                  <c:v>4570972</c:v>
                </c:pt>
                <c:pt idx="527">
                  <c:v>3154795</c:v>
                </c:pt>
                <c:pt idx="528">
                  <c:v>5203037</c:v>
                </c:pt>
                <c:pt idx="529">
                  <c:v>7137056</c:v>
                </c:pt>
                <c:pt idx="530">
                  <c:v>5618432</c:v>
                </c:pt>
                <c:pt idx="531">
                  <c:v>7768636</c:v>
                </c:pt>
                <c:pt idx="532">
                  <c:v>11411201</c:v>
                </c:pt>
                <c:pt idx="533">
                  <c:v>15590036</c:v>
                </c:pt>
                <c:pt idx="534">
                  <c:v>13587281</c:v>
                </c:pt>
                <c:pt idx="535">
                  <c:v>8015352</c:v>
                </c:pt>
                <c:pt idx="536">
                  <c:v>4972741</c:v>
                </c:pt>
                <c:pt idx="537">
                  <c:v>5435066</c:v>
                </c:pt>
                <c:pt idx="538">
                  <c:v>4951275</c:v>
                </c:pt>
                <c:pt idx="539">
                  <c:v>6210928</c:v>
                </c:pt>
                <c:pt idx="540">
                  <c:v>5546197</c:v>
                </c:pt>
                <c:pt idx="541">
                  <c:v>5473818</c:v>
                </c:pt>
                <c:pt idx="542">
                  <c:v>5107512</c:v>
                </c:pt>
                <c:pt idx="543">
                  <c:v>4171490</c:v>
                </c:pt>
                <c:pt idx="544">
                  <c:v>7951924</c:v>
                </c:pt>
                <c:pt idx="545">
                  <c:v>6394790</c:v>
                </c:pt>
                <c:pt idx="546">
                  <c:v>5640134</c:v>
                </c:pt>
                <c:pt idx="547">
                  <c:v>5432351</c:v>
                </c:pt>
                <c:pt idx="548">
                  <c:v>3548443</c:v>
                </c:pt>
                <c:pt idx="549">
                  <c:v>5113982</c:v>
                </c:pt>
                <c:pt idx="550">
                  <c:v>4472991</c:v>
                </c:pt>
                <c:pt idx="551">
                  <c:v>4825885</c:v>
                </c:pt>
                <c:pt idx="552">
                  <c:v>3442684</c:v>
                </c:pt>
                <c:pt idx="553">
                  <c:v>3750741</c:v>
                </c:pt>
                <c:pt idx="554">
                  <c:v>5531229</c:v>
                </c:pt>
                <c:pt idx="555">
                  <c:v>4929107</c:v>
                </c:pt>
                <c:pt idx="556">
                  <c:v>7287579</c:v>
                </c:pt>
                <c:pt idx="557">
                  <c:v>4544084</c:v>
                </c:pt>
                <c:pt idx="558">
                  <c:v>5247491</c:v>
                </c:pt>
                <c:pt idx="559">
                  <c:v>6306487</c:v>
                </c:pt>
                <c:pt idx="560">
                  <c:v>5628673</c:v>
                </c:pt>
                <c:pt idx="561">
                  <c:v>8338439</c:v>
                </c:pt>
                <c:pt idx="562">
                  <c:v>8105288</c:v>
                </c:pt>
                <c:pt idx="563">
                  <c:v>4862330</c:v>
                </c:pt>
                <c:pt idx="564">
                  <c:v>3737761</c:v>
                </c:pt>
                <c:pt idx="565">
                  <c:v>0</c:v>
                </c:pt>
                <c:pt idx="566">
                  <c:v>1893769</c:v>
                </c:pt>
                <c:pt idx="567">
                  <c:v>4325421</c:v>
                </c:pt>
                <c:pt idx="568">
                  <c:v>4878081</c:v>
                </c:pt>
                <c:pt idx="569">
                  <c:v>8606859</c:v>
                </c:pt>
                <c:pt idx="570">
                  <c:v>4962122</c:v>
                </c:pt>
                <c:pt idx="571">
                  <c:v>4336503</c:v>
                </c:pt>
                <c:pt idx="572">
                  <c:v>10003620</c:v>
                </c:pt>
                <c:pt idx="573">
                  <c:v>6279353</c:v>
                </c:pt>
                <c:pt idx="574">
                  <c:v>5407103</c:v>
                </c:pt>
                <c:pt idx="575">
                  <c:v>5329996</c:v>
                </c:pt>
                <c:pt idx="576">
                  <c:v>6138241</c:v>
                </c:pt>
                <c:pt idx="577">
                  <c:v>4542387</c:v>
                </c:pt>
                <c:pt idx="578">
                  <c:v>7683857</c:v>
                </c:pt>
                <c:pt idx="579">
                  <c:v>5156455</c:v>
                </c:pt>
                <c:pt idx="580">
                  <c:v>4253750</c:v>
                </c:pt>
                <c:pt idx="581">
                  <c:v>4533526</c:v>
                </c:pt>
                <c:pt idx="582">
                  <c:v>3770774</c:v>
                </c:pt>
                <c:pt idx="583">
                  <c:v>3188418</c:v>
                </c:pt>
                <c:pt idx="584">
                  <c:v>1332358</c:v>
                </c:pt>
                <c:pt idx="585">
                  <c:v>0</c:v>
                </c:pt>
                <c:pt idx="586">
                  <c:v>1464591</c:v>
                </c:pt>
                <c:pt idx="587">
                  <c:v>2251375</c:v>
                </c:pt>
                <c:pt idx="588">
                  <c:v>3764885</c:v>
                </c:pt>
                <c:pt idx="589">
                  <c:v>4165220</c:v>
                </c:pt>
                <c:pt idx="590">
                  <c:v>0</c:v>
                </c:pt>
                <c:pt idx="591">
                  <c:v>3457009</c:v>
                </c:pt>
                <c:pt idx="592">
                  <c:v>4121545</c:v>
                </c:pt>
                <c:pt idx="593">
                  <c:v>6665664</c:v>
                </c:pt>
                <c:pt idx="594">
                  <c:v>4111940</c:v>
                </c:pt>
                <c:pt idx="595">
                  <c:v>5183917</c:v>
                </c:pt>
                <c:pt idx="596">
                  <c:v>5274313</c:v>
                </c:pt>
                <c:pt idx="597">
                  <c:v>6587447</c:v>
                </c:pt>
                <c:pt idx="598">
                  <c:v>6911305</c:v>
                </c:pt>
                <c:pt idx="599">
                  <c:v>11436352</c:v>
                </c:pt>
                <c:pt idx="600">
                  <c:v>11857487</c:v>
                </c:pt>
                <c:pt idx="601">
                  <c:v>9661957</c:v>
                </c:pt>
                <c:pt idx="602">
                  <c:v>7908966</c:v>
                </c:pt>
                <c:pt idx="603">
                  <c:v>7351189</c:v>
                </c:pt>
                <c:pt idx="604">
                  <c:v>4700604</c:v>
                </c:pt>
                <c:pt idx="605">
                  <c:v>5736617</c:v>
                </c:pt>
                <c:pt idx="606">
                  <c:v>6117349</c:v>
                </c:pt>
                <c:pt idx="607">
                  <c:v>11608870</c:v>
                </c:pt>
                <c:pt idx="608">
                  <c:v>10997231</c:v>
                </c:pt>
                <c:pt idx="609">
                  <c:v>5208434</c:v>
                </c:pt>
                <c:pt idx="610">
                  <c:v>6168536</c:v>
                </c:pt>
                <c:pt idx="611">
                  <c:v>7453761</c:v>
                </c:pt>
                <c:pt idx="612">
                  <c:v>9836333</c:v>
                </c:pt>
                <c:pt idx="613">
                  <c:v>10905772</c:v>
                </c:pt>
                <c:pt idx="614">
                  <c:v>7586407</c:v>
                </c:pt>
                <c:pt idx="615">
                  <c:v>9994300</c:v>
                </c:pt>
                <c:pt idx="616">
                  <c:v>7646695</c:v>
                </c:pt>
                <c:pt idx="617">
                  <c:v>6538945</c:v>
                </c:pt>
                <c:pt idx="618">
                  <c:v>8337269</c:v>
                </c:pt>
                <c:pt idx="619">
                  <c:v>7262042</c:v>
                </c:pt>
                <c:pt idx="620">
                  <c:v>8339590</c:v>
                </c:pt>
                <c:pt idx="621">
                  <c:v>5967441</c:v>
                </c:pt>
                <c:pt idx="622">
                  <c:v>10940179</c:v>
                </c:pt>
                <c:pt idx="623">
                  <c:v>7819891</c:v>
                </c:pt>
                <c:pt idx="624">
                  <c:v>8452152</c:v>
                </c:pt>
                <c:pt idx="625">
                  <c:v>6545959</c:v>
                </c:pt>
                <c:pt idx="626">
                  <c:v>6400750</c:v>
                </c:pt>
                <c:pt idx="627">
                  <c:v>6400720</c:v>
                </c:pt>
                <c:pt idx="628">
                  <c:v>6648985</c:v>
                </c:pt>
                <c:pt idx="629">
                  <c:v>6484663</c:v>
                </c:pt>
                <c:pt idx="630">
                  <c:v>5256748</c:v>
                </c:pt>
                <c:pt idx="631">
                  <c:v>5290753</c:v>
                </c:pt>
                <c:pt idx="632">
                  <c:v>7053451</c:v>
                </c:pt>
                <c:pt idx="633">
                  <c:v>8427057</c:v>
                </c:pt>
                <c:pt idx="634">
                  <c:v>5066536</c:v>
                </c:pt>
                <c:pt idx="635">
                  <c:v>6229326</c:v>
                </c:pt>
                <c:pt idx="636">
                  <c:v>5097685</c:v>
                </c:pt>
                <c:pt idx="637">
                  <c:v>7736659</c:v>
                </c:pt>
                <c:pt idx="638">
                  <c:v>6705520</c:v>
                </c:pt>
                <c:pt idx="639">
                  <c:v>5838086</c:v>
                </c:pt>
                <c:pt idx="640">
                  <c:v>7552261</c:v>
                </c:pt>
                <c:pt idx="641">
                  <c:v>7391624</c:v>
                </c:pt>
                <c:pt idx="642">
                  <c:v>6762435</c:v>
                </c:pt>
                <c:pt idx="643">
                  <c:v>7492259</c:v>
                </c:pt>
                <c:pt idx="644">
                  <c:v>4828445</c:v>
                </c:pt>
                <c:pt idx="645">
                  <c:v>6429240</c:v>
                </c:pt>
                <c:pt idx="646">
                  <c:v>5821513</c:v>
                </c:pt>
                <c:pt idx="647">
                  <c:v>7154643</c:v>
                </c:pt>
                <c:pt idx="648">
                  <c:v>8696544</c:v>
                </c:pt>
                <c:pt idx="649">
                  <c:v>5550479</c:v>
                </c:pt>
                <c:pt idx="650">
                  <c:v>4210327</c:v>
                </c:pt>
                <c:pt idx="651">
                  <c:v>4576093</c:v>
                </c:pt>
                <c:pt idx="652">
                  <c:v>4554784</c:v>
                </c:pt>
                <c:pt idx="653">
                  <c:v>8200209</c:v>
                </c:pt>
                <c:pt idx="654">
                  <c:v>0</c:v>
                </c:pt>
                <c:pt idx="655">
                  <c:v>6005260</c:v>
                </c:pt>
                <c:pt idx="656">
                  <c:v>7206630</c:v>
                </c:pt>
                <c:pt idx="657">
                  <c:v>4171374</c:v>
                </c:pt>
                <c:pt idx="658">
                  <c:v>4718881</c:v>
                </c:pt>
                <c:pt idx="659">
                  <c:v>4534951</c:v>
                </c:pt>
                <c:pt idx="660">
                  <c:v>5549772</c:v>
                </c:pt>
                <c:pt idx="661">
                  <c:v>5069791</c:v>
                </c:pt>
                <c:pt idx="662">
                  <c:v>5244336</c:v>
                </c:pt>
                <c:pt idx="663">
                  <c:v>9284162</c:v>
                </c:pt>
                <c:pt idx="664">
                  <c:v>7085370</c:v>
                </c:pt>
                <c:pt idx="665">
                  <c:v>4087669</c:v>
                </c:pt>
                <c:pt idx="666">
                  <c:v>4026999</c:v>
                </c:pt>
                <c:pt idx="667">
                  <c:v>4159157</c:v>
                </c:pt>
                <c:pt idx="668">
                  <c:v>8344178</c:v>
                </c:pt>
                <c:pt idx="669">
                  <c:v>4173896</c:v>
                </c:pt>
                <c:pt idx="670">
                  <c:v>6675175</c:v>
                </c:pt>
                <c:pt idx="671">
                  <c:v>5385755</c:v>
                </c:pt>
                <c:pt idx="672">
                  <c:v>6636153</c:v>
                </c:pt>
                <c:pt idx="673">
                  <c:v>6270113</c:v>
                </c:pt>
                <c:pt idx="674">
                  <c:v>5916247</c:v>
                </c:pt>
                <c:pt idx="675">
                  <c:v>4179721</c:v>
                </c:pt>
                <c:pt idx="676">
                  <c:v>5605799</c:v>
                </c:pt>
                <c:pt idx="677">
                  <c:v>6063994</c:v>
                </c:pt>
                <c:pt idx="678">
                  <c:v>4980499</c:v>
                </c:pt>
                <c:pt idx="679">
                  <c:v>4373458</c:v>
                </c:pt>
                <c:pt idx="680">
                  <c:v>6298741</c:v>
                </c:pt>
                <c:pt idx="681">
                  <c:v>5954881</c:v>
                </c:pt>
                <c:pt idx="682">
                  <c:v>4538587</c:v>
                </c:pt>
                <c:pt idx="683">
                  <c:v>6545616</c:v>
                </c:pt>
                <c:pt idx="684">
                  <c:v>4635962</c:v>
                </c:pt>
                <c:pt idx="685">
                  <c:v>0</c:v>
                </c:pt>
                <c:pt idx="686">
                  <c:v>5654427</c:v>
                </c:pt>
                <c:pt idx="687">
                  <c:v>6207007</c:v>
                </c:pt>
                <c:pt idx="688">
                  <c:v>4656819</c:v>
                </c:pt>
                <c:pt idx="689">
                  <c:v>8939300</c:v>
                </c:pt>
                <c:pt idx="690">
                  <c:v>6902946</c:v>
                </c:pt>
                <c:pt idx="691">
                  <c:v>7001836</c:v>
                </c:pt>
                <c:pt idx="692">
                  <c:v>4641820</c:v>
                </c:pt>
                <c:pt idx="693">
                  <c:v>6532783</c:v>
                </c:pt>
                <c:pt idx="694">
                  <c:v>5593724</c:v>
                </c:pt>
                <c:pt idx="695">
                  <c:v>4970078</c:v>
                </c:pt>
                <c:pt idx="696">
                  <c:v>4678431</c:v>
                </c:pt>
                <c:pt idx="697">
                  <c:v>3523377</c:v>
                </c:pt>
                <c:pt idx="698">
                  <c:v>3060703</c:v>
                </c:pt>
                <c:pt idx="699">
                  <c:v>2683542</c:v>
                </c:pt>
                <c:pt idx="700">
                  <c:v>3799598</c:v>
                </c:pt>
                <c:pt idx="701">
                  <c:v>2907751</c:v>
                </c:pt>
                <c:pt idx="702">
                  <c:v>5353719</c:v>
                </c:pt>
                <c:pt idx="703">
                  <c:v>4629150</c:v>
                </c:pt>
                <c:pt idx="704">
                  <c:v>3106607</c:v>
                </c:pt>
                <c:pt idx="705">
                  <c:v>4404198</c:v>
                </c:pt>
                <c:pt idx="706">
                  <c:v>3508759</c:v>
                </c:pt>
                <c:pt idx="707">
                  <c:v>3689898</c:v>
                </c:pt>
                <c:pt idx="708">
                  <c:v>2552087</c:v>
                </c:pt>
                <c:pt idx="709">
                  <c:v>5296368</c:v>
                </c:pt>
                <c:pt idx="710">
                  <c:v>2354028</c:v>
                </c:pt>
                <c:pt idx="711">
                  <c:v>3062641</c:v>
                </c:pt>
                <c:pt idx="712">
                  <c:v>2806591</c:v>
                </c:pt>
                <c:pt idx="713">
                  <c:v>2833681</c:v>
                </c:pt>
                <c:pt idx="714">
                  <c:v>4038376</c:v>
                </c:pt>
                <c:pt idx="715">
                  <c:v>3347912</c:v>
                </c:pt>
                <c:pt idx="716">
                  <c:v>7215265</c:v>
                </c:pt>
                <c:pt idx="717">
                  <c:v>5279874</c:v>
                </c:pt>
                <c:pt idx="718">
                  <c:v>3776501</c:v>
                </c:pt>
                <c:pt idx="719">
                  <c:v>5067980</c:v>
                </c:pt>
                <c:pt idx="720">
                  <c:v>3482151</c:v>
                </c:pt>
                <c:pt idx="721">
                  <c:v>5198881</c:v>
                </c:pt>
                <c:pt idx="722">
                  <c:v>2618832</c:v>
                </c:pt>
                <c:pt idx="723">
                  <c:v>2165949</c:v>
                </c:pt>
                <c:pt idx="724">
                  <c:v>2330883</c:v>
                </c:pt>
                <c:pt idx="725">
                  <c:v>2794460</c:v>
                </c:pt>
                <c:pt idx="726">
                  <c:v>3976350</c:v>
                </c:pt>
                <c:pt idx="727">
                  <c:v>4832509</c:v>
                </c:pt>
                <c:pt idx="728">
                  <c:v>2813821</c:v>
                </c:pt>
                <c:pt idx="729">
                  <c:v>2138320</c:v>
                </c:pt>
                <c:pt idx="730">
                  <c:v>2684199</c:v>
                </c:pt>
                <c:pt idx="731">
                  <c:v>2464095</c:v>
                </c:pt>
                <c:pt idx="732">
                  <c:v>3840830</c:v>
                </c:pt>
                <c:pt idx="733">
                  <c:v>2998140</c:v>
                </c:pt>
                <c:pt idx="734">
                  <c:v>3691206</c:v>
                </c:pt>
                <c:pt idx="735">
                  <c:v>4924661</c:v>
                </c:pt>
                <c:pt idx="736">
                  <c:v>3426796</c:v>
                </c:pt>
                <c:pt idx="737">
                  <c:v>2480063</c:v>
                </c:pt>
                <c:pt idx="738">
                  <c:v>3661982</c:v>
                </c:pt>
                <c:pt idx="739">
                  <c:v>2300844</c:v>
                </c:pt>
                <c:pt idx="740">
                  <c:v>3919408</c:v>
                </c:pt>
                <c:pt idx="741">
                  <c:v>2965956</c:v>
                </c:pt>
                <c:pt idx="742">
                  <c:v>2297809</c:v>
                </c:pt>
                <c:pt idx="743">
                  <c:v>2286189</c:v>
                </c:pt>
                <c:pt idx="744">
                  <c:v>2798954</c:v>
                </c:pt>
                <c:pt idx="745">
                  <c:v>2561312</c:v>
                </c:pt>
                <c:pt idx="746">
                  <c:v>2833176</c:v>
                </c:pt>
                <c:pt idx="747">
                  <c:v>2912539</c:v>
                </c:pt>
                <c:pt idx="748">
                  <c:v>2706720</c:v>
                </c:pt>
                <c:pt idx="749">
                  <c:v>2918361</c:v>
                </c:pt>
                <c:pt idx="750">
                  <c:v>3441513</c:v>
                </c:pt>
                <c:pt idx="751">
                  <c:v>2563851</c:v>
                </c:pt>
                <c:pt idx="752">
                  <c:v>2807756</c:v>
                </c:pt>
                <c:pt idx="753">
                  <c:v>2554447</c:v>
                </c:pt>
                <c:pt idx="754">
                  <c:v>2075065</c:v>
                </c:pt>
                <c:pt idx="755">
                  <c:v>2268668</c:v>
                </c:pt>
                <c:pt idx="756">
                  <c:v>2515458</c:v>
                </c:pt>
                <c:pt idx="757">
                  <c:v>2777395</c:v>
                </c:pt>
                <c:pt idx="758">
                  <c:v>2077687</c:v>
                </c:pt>
                <c:pt idx="759">
                  <c:v>3045723</c:v>
                </c:pt>
                <c:pt idx="760">
                  <c:v>2804025</c:v>
                </c:pt>
                <c:pt idx="761">
                  <c:v>3828840</c:v>
                </c:pt>
                <c:pt idx="762">
                  <c:v>4027064</c:v>
                </c:pt>
                <c:pt idx="763">
                  <c:v>3736902</c:v>
                </c:pt>
                <c:pt idx="764">
                  <c:v>4269026</c:v>
                </c:pt>
                <c:pt idx="765">
                  <c:v>2950187</c:v>
                </c:pt>
                <c:pt idx="766">
                  <c:v>3321153</c:v>
                </c:pt>
                <c:pt idx="767">
                  <c:v>2814616</c:v>
                </c:pt>
                <c:pt idx="768">
                  <c:v>2832892</c:v>
                </c:pt>
                <c:pt idx="769">
                  <c:v>2351768</c:v>
                </c:pt>
                <c:pt idx="770">
                  <c:v>2390703</c:v>
                </c:pt>
                <c:pt idx="771">
                  <c:v>1689968</c:v>
                </c:pt>
                <c:pt idx="772">
                  <c:v>2475300</c:v>
                </c:pt>
                <c:pt idx="773">
                  <c:v>2699895</c:v>
                </c:pt>
                <c:pt idx="774">
                  <c:v>2190964</c:v>
                </c:pt>
                <c:pt idx="775">
                  <c:v>2660833</c:v>
                </c:pt>
                <c:pt idx="776">
                  <c:v>2310658</c:v>
                </c:pt>
                <c:pt idx="777">
                  <c:v>3099580</c:v>
                </c:pt>
                <c:pt idx="778">
                  <c:v>2985319</c:v>
                </c:pt>
                <c:pt idx="779">
                  <c:v>2739687</c:v>
                </c:pt>
                <c:pt idx="780">
                  <c:v>1890857</c:v>
                </c:pt>
                <c:pt idx="781">
                  <c:v>1681268</c:v>
                </c:pt>
                <c:pt idx="782">
                  <c:v>5768663</c:v>
                </c:pt>
                <c:pt idx="783">
                  <c:v>3236831</c:v>
                </c:pt>
                <c:pt idx="784">
                  <c:v>3436820</c:v>
                </c:pt>
                <c:pt idx="785">
                  <c:v>3234377</c:v>
                </c:pt>
                <c:pt idx="786">
                  <c:v>3184176</c:v>
                </c:pt>
                <c:pt idx="787">
                  <c:v>3063299</c:v>
                </c:pt>
                <c:pt idx="788">
                  <c:v>2809476</c:v>
                </c:pt>
                <c:pt idx="789">
                  <c:v>2916934</c:v>
                </c:pt>
                <c:pt idx="790">
                  <c:v>3784665</c:v>
                </c:pt>
                <c:pt idx="791">
                  <c:v>2798911</c:v>
                </c:pt>
                <c:pt idx="792">
                  <c:v>3694892</c:v>
                </c:pt>
                <c:pt idx="793">
                  <c:v>3654661</c:v>
                </c:pt>
                <c:pt idx="794">
                  <c:v>6696881</c:v>
                </c:pt>
                <c:pt idx="795">
                  <c:v>4482530</c:v>
                </c:pt>
                <c:pt idx="796">
                  <c:v>2795990</c:v>
                </c:pt>
                <c:pt idx="797">
                  <c:v>2436520</c:v>
                </c:pt>
                <c:pt idx="798">
                  <c:v>2197806</c:v>
                </c:pt>
                <c:pt idx="799">
                  <c:v>3326108</c:v>
                </c:pt>
                <c:pt idx="800">
                  <c:v>3284100</c:v>
                </c:pt>
                <c:pt idx="801">
                  <c:v>2552720</c:v>
                </c:pt>
                <c:pt idx="802">
                  <c:v>2386909</c:v>
                </c:pt>
                <c:pt idx="803">
                  <c:v>1858400</c:v>
                </c:pt>
                <c:pt idx="804">
                  <c:v>2887262</c:v>
                </c:pt>
                <c:pt idx="805">
                  <c:v>3230099</c:v>
                </c:pt>
                <c:pt idx="806">
                  <c:v>4074394</c:v>
                </c:pt>
                <c:pt idx="807">
                  <c:v>2605083</c:v>
                </c:pt>
                <c:pt idx="808">
                  <c:v>3070777</c:v>
                </c:pt>
                <c:pt idx="809">
                  <c:v>3037330</c:v>
                </c:pt>
                <c:pt idx="810">
                  <c:v>2964497</c:v>
                </c:pt>
                <c:pt idx="811">
                  <c:v>2041158</c:v>
                </c:pt>
                <c:pt idx="812">
                  <c:v>1960196</c:v>
                </c:pt>
                <c:pt idx="813">
                  <c:v>0</c:v>
                </c:pt>
                <c:pt idx="814">
                  <c:v>2568799</c:v>
                </c:pt>
                <c:pt idx="815">
                  <c:v>4075954</c:v>
                </c:pt>
                <c:pt idx="816">
                  <c:v>2841796</c:v>
                </c:pt>
                <c:pt idx="817">
                  <c:v>3368669</c:v>
                </c:pt>
                <c:pt idx="818">
                  <c:v>2584043</c:v>
                </c:pt>
                <c:pt idx="819">
                  <c:v>3255849</c:v>
                </c:pt>
                <c:pt idx="820">
                  <c:v>2607062</c:v>
                </c:pt>
                <c:pt idx="821">
                  <c:v>2832342</c:v>
                </c:pt>
                <c:pt idx="822">
                  <c:v>3851027</c:v>
                </c:pt>
                <c:pt idx="823">
                  <c:v>4033729</c:v>
                </c:pt>
                <c:pt idx="824">
                  <c:v>3228389</c:v>
                </c:pt>
                <c:pt idx="825">
                  <c:v>2304184</c:v>
                </c:pt>
                <c:pt idx="826">
                  <c:v>2121000</c:v>
                </c:pt>
                <c:pt idx="827">
                  <c:v>2179251</c:v>
                </c:pt>
                <c:pt idx="828">
                  <c:v>1906099</c:v>
                </c:pt>
                <c:pt idx="829">
                  <c:v>3765101</c:v>
                </c:pt>
                <c:pt idx="830">
                  <c:v>2140294</c:v>
                </c:pt>
                <c:pt idx="831">
                  <c:v>1762749</c:v>
                </c:pt>
                <c:pt idx="832">
                  <c:v>1911074</c:v>
                </c:pt>
                <c:pt idx="833">
                  <c:v>600788</c:v>
                </c:pt>
                <c:pt idx="834">
                  <c:v>0</c:v>
                </c:pt>
                <c:pt idx="835">
                  <c:v>1353469</c:v>
                </c:pt>
                <c:pt idx="836">
                  <c:v>1263473</c:v>
                </c:pt>
                <c:pt idx="837">
                  <c:v>1059539</c:v>
                </c:pt>
                <c:pt idx="838">
                  <c:v>2565032</c:v>
                </c:pt>
                <c:pt idx="839">
                  <c:v>2495839</c:v>
                </c:pt>
                <c:pt idx="840">
                  <c:v>3647843</c:v>
                </c:pt>
                <c:pt idx="841">
                  <c:v>2500488</c:v>
                </c:pt>
                <c:pt idx="842">
                  <c:v>2585000</c:v>
                </c:pt>
                <c:pt idx="843">
                  <c:v>2275571</c:v>
                </c:pt>
                <c:pt idx="844">
                  <c:v>2122285</c:v>
                </c:pt>
                <c:pt idx="845">
                  <c:v>1371231</c:v>
                </c:pt>
                <c:pt idx="846">
                  <c:v>2076070</c:v>
                </c:pt>
                <c:pt idx="847">
                  <c:v>0</c:v>
                </c:pt>
                <c:pt idx="848">
                  <c:v>1975856</c:v>
                </c:pt>
                <c:pt idx="849">
                  <c:v>2472297</c:v>
                </c:pt>
                <c:pt idx="850">
                  <c:v>4875396</c:v>
                </c:pt>
                <c:pt idx="851">
                  <c:v>5458996</c:v>
                </c:pt>
                <c:pt idx="852">
                  <c:v>4053360</c:v>
                </c:pt>
                <c:pt idx="853">
                  <c:v>3519830</c:v>
                </c:pt>
                <c:pt idx="854">
                  <c:v>3253769</c:v>
                </c:pt>
                <c:pt idx="855">
                  <c:v>2403334</c:v>
                </c:pt>
                <c:pt idx="856">
                  <c:v>4188506</c:v>
                </c:pt>
                <c:pt idx="857">
                  <c:v>2369385</c:v>
                </c:pt>
                <c:pt idx="858">
                  <c:v>3214162</c:v>
                </c:pt>
                <c:pt idx="859">
                  <c:v>1369833</c:v>
                </c:pt>
                <c:pt idx="860">
                  <c:v>3428799</c:v>
                </c:pt>
                <c:pt idx="861">
                  <c:v>2562461</c:v>
                </c:pt>
                <c:pt idx="862">
                  <c:v>6225363</c:v>
                </c:pt>
                <c:pt idx="863">
                  <c:v>4582131</c:v>
                </c:pt>
                <c:pt idx="864">
                  <c:v>3271789</c:v>
                </c:pt>
                <c:pt idx="865">
                  <c:v>4930635</c:v>
                </c:pt>
                <c:pt idx="866">
                  <c:v>0</c:v>
                </c:pt>
                <c:pt idx="867">
                  <c:v>5251977</c:v>
                </c:pt>
                <c:pt idx="868">
                  <c:v>3371738</c:v>
                </c:pt>
                <c:pt idx="869">
                  <c:v>3801788</c:v>
                </c:pt>
                <c:pt idx="870">
                  <c:v>2985474</c:v>
                </c:pt>
                <c:pt idx="871">
                  <c:v>2775608</c:v>
                </c:pt>
                <c:pt idx="872">
                  <c:v>3038107</c:v>
                </c:pt>
                <c:pt idx="873">
                  <c:v>6500462</c:v>
                </c:pt>
                <c:pt idx="874">
                  <c:v>4280778</c:v>
                </c:pt>
                <c:pt idx="875">
                  <c:v>5089243</c:v>
                </c:pt>
                <c:pt idx="876">
                  <c:v>5823170</c:v>
                </c:pt>
                <c:pt idx="877">
                  <c:v>4142402</c:v>
                </c:pt>
                <c:pt idx="878">
                  <c:v>3772087</c:v>
                </c:pt>
                <c:pt idx="879">
                  <c:v>3033015</c:v>
                </c:pt>
                <c:pt idx="880">
                  <c:v>2834174</c:v>
                </c:pt>
                <c:pt idx="881">
                  <c:v>3679004</c:v>
                </c:pt>
                <c:pt idx="882">
                  <c:v>5543841</c:v>
                </c:pt>
                <c:pt idx="883">
                  <c:v>3977536</c:v>
                </c:pt>
                <c:pt idx="884">
                  <c:v>3138633</c:v>
                </c:pt>
                <c:pt idx="885">
                  <c:v>3257817</c:v>
                </c:pt>
                <c:pt idx="886">
                  <c:v>2701628</c:v>
                </c:pt>
                <c:pt idx="887">
                  <c:v>1956299</c:v>
                </c:pt>
                <c:pt idx="888">
                  <c:v>3116439</c:v>
                </c:pt>
                <c:pt idx="889">
                  <c:v>2398231</c:v>
                </c:pt>
                <c:pt idx="890">
                  <c:v>2725251</c:v>
                </c:pt>
                <c:pt idx="891">
                  <c:v>2085653</c:v>
                </c:pt>
                <c:pt idx="892">
                  <c:v>2150290</c:v>
                </c:pt>
                <c:pt idx="893">
                  <c:v>2293898</c:v>
                </c:pt>
                <c:pt idx="894">
                  <c:v>0</c:v>
                </c:pt>
                <c:pt idx="895">
                  <c:v>3151843</c:v>
                </c:pt>
                <c:pt idx="896">
                  <c:v>4985280</c:v>
                </c:pt>
                <c:pt idx="897">
                  <c:v>4520809</c:v>
                </c:pt>
                <c:pt idx="898">
                  <c:v>3741617</c:v>
                </c:pt>
                <c:pt idx="899">
                  <c:v>7679353</c:v>
                </c:pt>
                <c:pt idx="900">
                  <c:v>4303391</c:v>
                </c:pt>
                <c:pt idx="901">
                  <c:v>4449327</c:v>
                </c:pt>
                <c:pt idx="902">
                  <c:v>2577998</c:v>
                </c:pt>
                <c:pt idx="903">
                  <c:v>5358530</c:v>
                </c:pt>
                <c:pt idx="904">
                  <c:v>7546878</c:v>
                </c:pt>
                <c:pt idx="905">
                  <c:v>3545905</c:v>
                </c:pt>
                <c:pt idx="906">
                  <c:v>3677143</c:v>
                </c:pt>
                <c:pt idx="907">
                  <c:v>3572757</c:v>
                </c:pt>
                <c:pt idx="908">
                  <c:v>3234559</c:v>
                </c:pt>
                <c:pt idx="909">
                  <c:v>4104124</c:v>
                </c:pt>
                <c:pt idx="910">
                  <c:v>5044362</c:v>
                </c:pt>
                <c:pt idx="911">
                  <c:v>3419458</c:v>
                </c:pt>
                <c:pt idx="912">
                  <c:v>3222130</c:v>
                </c:pt>
                <c:pt idx="913">
                  <c:v>2732312</c:v>
                </c:pt>
                <c:pt idx="914">
                  <c:v>2183389</c:v>
                </c:pt>
                <c:pt idx="915">
                  <c:v>3922073</c:v>
                </c:pt>
                <c:pt idx="916">
                  <c:v>4958832</c:v>
                </c:pt>
                <c:pt idx="917">
                  <c:v>6515636</c:v>
                </c:pt>
                <c:pt idx="918">
                  <c:v>4712424</c:v>
                </c:pt>
                <c:pt idx="919">
                  <c:v>4147577</c:v>
                </c:pt>
                <c:pt idx="920">
                  <c:v>2469583</c:v>
                </c:pt>
                <c:pt idx="921">
                  <c:v>2358742</c:v>
                </c:pt>
                <c:pt idx="922">
                  <c:v>2433572</c:v>
                </c:pt>
                <c:pt idx="923">
                  <c:v>3394158</c:v>
                </c:pt>
                <c:pt idx="924">
                  <c:v>4895053</c:v>
                </c:pt>
                <c:pt idx="925">
                  <c:v>5857333</c:v>
                </c:pt>
                <c:pt idx="926">
                  <c:v>2995010</c:v>
                </c:pt>
                <c:pt idx="927">
                  <c:v>5576901</c:v>
                </c:pt>
                <c:pt idx="928">
                  <c:v>4097046</c:v>
                </c:pt>
                <c:pt idx="929">
                  <c:v>2354588</c:v>
                </c:pt>
                <c:pt idx="930">
                  <c:v>3967530</c:v>
                </c:pt>
                <c:pt idx="931">
                  <c:v>2932209</c:v>
                </c:pt>
                <c:pt idx="932">
                  <c:v>3073438</c:v>
                </c:pt>
                <c:pt idx="933">
                  <c:v>2513426</c:v>
                </c:pt>
                <c:pt idx="934">
                  <c:v>0</c:v>
                </c:pt>
                <c:pt idx="935">
                  <c:v>2881845</c:v>
                </c:pt>
                <c:pt idx="936">
                  <c:v>3410157</c:v>
                </c:pt>
                <c:pt idx="937">
                  <c:v>1773459</c:v>
                </c:pt>
                <c:pt idx="938">
                  <c:v>4022790</c:v>
                </c:pt>
                <c:pt idx="939">
                  <c:v>4315138</c:v>
                </c:pt>
                <c:pt idx="940">
                  <c:v>3619691</c:v>
                </c:pt>
                <c:pt idx="941">
                  <c:v>2306168</c:v>
                </c:pt>
                <c:pt idx="942">
                  <c:v>3331586</c:v>
                </c:pt>
                <c:pt idx="943">
                  <c:v>3900559</c:v>
                </c:pt>
                <c:pt idx="944">
                  <c:v>2862343</c:v>
                </c:pt>
                <c:pt idx="945">
                  <c:v>2340574</c:v>
                </c:pt>
                <c:pt idx="946">
                  <c:v>2107323</c:v>
                </c:pt>
                <c:pt idx="947">
                  <c:v>1723870</c:v>
                </c:pt>
                <c:pt idx="948">
                  <c:v>2185514</c:v>
                </c:pt>
                <c:pt idx="949">
                  <c:v>2272392</c:v>
                </c:pt>
                <c:pt idx="950">
                  <c:v>1669258</c:v>
                </c:pt>
                <c:pt idx="951">
                  <c:v>1712542</c:v>
                </c:pt>
                <c:pt idx="952">
                  <c:v>2211748</c:v>
                </c:pt>
                <c:pt idx="953">
                  <c:v>2716937</c:v>
                </c:pt>
                <c:pt idx="954">
                  <c:v>2525942</c:v>
                </c:pt>
                <c:pt idx="955">
                  <c:v>3502330</c:v>
                </c:pt>
                <c:pt idx="956">
                  <c:v>3096204</c:v>
                </c:pt>
                <c:pt idx="957">
                  <c:v>3691242</c:v>
                </c:pt>
                <c:pt idx="958">
                  <c:v>2376814</c:v>
                </c:pt>
                <c:pt idx="959">
                  <c:v>0</c:v>
                </c:pt>
                <c:pt idx="960">
                  <c:v>2376892</c:v>
                </c:pt>
                <c:pt idx="961">
                  <c:v>5344250</c:v>
                </c:pt>
                <c:pt idx="962">
                  <c:v>2265122</c:v>
                </c:pt>
                <c:pt idx="963">
                  <c:v>1865440</c:v>
                </c:pt>
                <c:pt idx="964">
                  <c:v>1668995</c:v>
                </c:pt>
                <c:pt idx="965">
                  <c:v>2963634</c:v>
                </c:pt>
                <c:pt idx="966">
                  <c:v>3148101</c:v>
                </c:pt>
                <c:pt idx="967">
                  <c:v>1618531</c:v>
                </c:pt>
                <c:pt idx="968">
                  <c:v>3025551</c:v>
                </c:pt>
                <c:pt idx="969">
                  <c:v>1763221</c:v>
                </c:pt>
                <c:pt idx="970">
                  <c:v>1937213</c:v>
                </c:pt>
                <c:pt idx="971">
                  <c:v>2916712</c:v>
                </c:pt>
                <c:pt idx="972">
                  <c:v>2277091</c:v>
                </c:pt>
                <c:pt idx="973">
                  <c:v>1326189</c:v>
                </c:pt>
                <c:pt idx="974">
                  <c:v>1355213</c:v>
                </c:pt>
                <c:pt idx="975">
                  <c:v>2855593</c:v>
                </c:pt>
                <c:pt idx="976">
                  <c:v>2090719</c:v>
                </c:pt>
                <c:pt idx="977">
                  <c:v>2103663</c:v>
                </c:pt>
                <c:pt idx="978">
                  <c:v>1822931</c:v>
                </c:pt>
                <c:pt idx="979">
                  <c:v>3293529</c:v>
                </c:pt>
                <c:pt idx="980">
                  <c:v>4558790</c:v>
                </c:pt>
                <c:pt idx="981">
                  <c:v>2189268</c:v>
                </c:pt>
                <c:pt idx="982">
                  <c:v>1779243</c:v>
                </c:pt>
                <c:pt idx="983">
                  <c:v>2012379</c:v>
                </c:pt>
                <c:pt idx="984">
                  <c:v>1536458</c:v>
                </c:pt>
                <c:pt idx="985">
                  <c:v>1605885</c:v>
                </c:pt>
                <c:pt idx="986">
                  <c:v>3122947</c:v>
                </c:pt>
                <c:pt idx="987">
                  <c:v>2053549</c:v>
                </c:pt>
                <c:pt idx="988">
                  <c:v>1651308</c:v>
                </c:pt>
                <c:pt idx="989">
                  <c:v>1460486</c:v>
                </c:pt>
                <c:pt idx="990">
                  <c:v>1841493</c:v>
                </c:pt>
                <c:pt idx="991">
                  <c:v>2225078</c:v>
                </c:pt>
                <c:pt idx="992">
                  <c:v>2112511</c:v>
                </c:pt>
                <c:pt idx="993">
                  <c:v>2143390</c:v>
                </c:pt>
                <c:pt idx="994">
                  <c:v>1349035</c:v>
                </c:pt>
                <c:pt idx="995">
                  <c:v>3203885</c:v>
                </c:pt>
                <c:pt idx="996">
                  <c:v>5031031</c:v>
                </c:pt>
                <c:pt idx="997">
                  <c:v>2313847</c:v>
                </c:pt>
                <c:pt idx="998">
                  <c:v>1799683</c:v>
                </c:pt>
                <c:pt idx="999">
                  <c:v>1780329</c:v>
                </c:pt>
                <c:pt idx="1000">
                  <c:v>2313295</c:v>
                </c:pt>
                <c:pt idx="1001">
                  <c:v>2295657</c:v>
                </c:pt>
                <c:pt idx="1002">
                  <c:v>1519429</c:v>
                </c:pt>
                <c:pt idx="1003">
                  <c:v>2205875</c:v>
                </c:pt>
                <c:pt idx="1004">
                  <c:v>0</c:v>
                </c:pt>
                <c:pt idx="1005">
                  <c:v>4928718</c:v>
                </c:pt>
                <c:pt idx="1006">
                  <c:v>4713148</c:v>
                </c:pt>
                <c:pt idx="1007">
                  <c:v>1253767</c:v>
                </c:pt>
                <c:pt idx="1008">
                  <c:v>1520542</c:v>
                </c:pt>
                <c:pt idx="1009">
                  <c:v>1583783</c:v>
                </c:pt>
                <c:pt idx="1010">
                  <c:v>1507799</c:v>
                </c:pt>
                <c:pt idx="1011">
                  <c:v>1253488</c:v>
                </c:pt>
                <c:pt idx="1012">
                  <c:v>1714312</c:v>
                </c:pt>
                <c:pt idx="1013">
                  <c:v>2129448</c:v>
                </c:pt>
                <c:pt idx="1014">
                  <c:v>2460935</c:v>
                </c:pt>
                <c:pt idx="1015">
                  <c:v>2362404</c:v>
                </c:pt>
                <c:pt idx="1016">
                  <c:v>2892177</c:v>
                </c:pt>
                <c:pt idx="1017">
                  <c:v>2278389</c:v>
                </c:pt>
                <c:pt idx="1018">
                  <c:v>2033452</c:v>
                </c:pt>
                <c:pt idx="1019">
                  <c:v>1816268</c:v>
                </c:pt>
                <c:pt idx="1020">
                  <c:v>2499490</c:v>
                </c:pt>
                <c:pt idx="1021">
                  <c:v>1963708</c:v>
                </c:pt>
                <c:pt idx="1022">
                  <c:v>2782909</c:v>
                </c:pt>
                <c:pt idx="1023">
                  <c:v>1721180</c:v>
                </c:pt>
                <c:pt idx="1024">
                  <c:v>1948719</c:v>
                </c:pt>
                <c:pt idx="1025">
                  <c:v>2543500</c:v>
                </c:pt>
                <c:pt idx="1026">
                  <c:v>2044681</c:v>
                </c:pt>
                <c:pt idx="1027">
                  <c:v>2597066</c:v>
                </c:pt>
                <c:pt idx="1028">
                  <c:v>2012255</c:v>
                </c:pt>
                <c:pt idx="1029">
                  <c:v>1314927</c:v>
                </c:pt>
                <c:pt idx="1030">
                  <c:v>2907335</c:v>
                </c:pt>
                <c:pt idx="1031">
                  <c:v>2815203</c:v>
                </c:pt>
                <c:pt idx="1032">
                  <c:v>2409991</c:v>
                </c:pt>
                <c:pt idx="1033">
                  <c:v>4838385</c:v>
                </c:pt>
                <c:pt idx="1034">
                  <c:v>2293495</c:v>
                </c:pt>
                <c:pt idx="1035">
                  <c:v>2458529</c:v>
                </c:pt>
                <c:pt idx="1036">
                  <c:v>2558087</c:v>
                </c:pt>
                <c:pt idx="1037">
                  <c:v>2091378</c:v>
                </c:pt>
                <c:pt idx="1038">
                  <c:v>976023</c:v>
                </c:pt>
                <c:pt idx="1039">
                  <c:v>1821184</c:v>
                </c:pt>
                <c:pt idx="1040">
                  <c:v>2568848</c:v>
                </c:pt>
                <c:pt idx="1041">
                  <c:v>2044375</c:v>
                </c:pt>
                <c:pt idx="1042">
                  <c:v>2205375</c:v>
                </c:pt>
                <c:pt idx="1043">
                  <c:v>2185672</c:v>
                </c:pt>
                <c:pt idx="1044">
                  <c:v>2465807</c:v>
                </c:pt>
                <c:pt idx="1045">
                  <c:v>4135944</c:v>
                </c:pt>
                <c:pt idx="1046">
                  <c:v>3384899</c:v>
                </c:pt>
                <c:pt idx="1047">
                  <c:v>3086237</c:v>
                </c:pt>
                <c:pt idx="1048">
                  <c:v>1687957</c:v>
                </c:pt>
                <c:pt idx="1049">
                  <c:v>1673255</c:v>
                </c:pt>
                <c:pt idx="1050">
                  <c:v>2643382</c:v>
                </c:pt>
                <c:pt idx="1051">
                  <c:v>2477313</c:v>
                </c:pt>
                <c:pt idx="1052">
                  <c:v>2196879</c:v>
                </c:pt>
                <c:pt idx="1053">
                  <c:v>1494757</c:v>
                </c:pt>
                <c:pt idx="1054">
                  <c:v>2514837</c:v>
                </c:pt>
                <c:pt idx="1055">
                  <c:v>1963156</c:v>
                </c:pt>
                <c:pt idx="1056">
                  <c:v>1958038</c:v>
                </c:pt>
                <c:pt idx="1057">
                  <c:v>1460239</c:v>
                </c:pt>
                <c:pt idx="1058">
                  <c:v>1579831</c:v>
                </c:pt>
                <c:pt idx="1059">
                  <c:v>2055411</c:v>
                </c:pt>
                <c:pt idx="1060">
                  <c:v>1736545</c:v>
                </c:pt>
                <c:pt idx="1061">
                  <c:v>1480430</c:v>
                </c:pt>
                <c:pt idx="1062">
                  <c:v>2135607</c:v>
                </c:pt>
                <c:pt idx="1063">
                  <c:v>4810698</c:v>
                </c:pt>
                <c:pt idx="1064">
                  <c:v>4694093</c:v>
                </c:pt>
                <c:pt idx="1065">
                  <c:v>4637500</c:v>
                </c:pt>
                <c:pt idx="1066">
                  <c:v>1966283</c:v>
                </c:pt>
                <c:pt idx="1067">
                  <c:v>3762300</c:v>
                </c:pt>
                <c:pt idx="1068">
                  <c:v>2145751</c:v>
                </c:pt>
                <c:pt idx="1069">
                  <c:v>2038448</c:v>
                </c:pt>
                <c:pt idx="1070">
                  <c:v>1860459</c:v>
                </c:pt>
                <c:pt idx="1071">
                  <c:v>2117821</c:v>
                </c:pt>
                <c:pt idx="1072">
                  <c:v>1702023</c:v>
                </c:pt>
                <c:pt idx="1073">
                  <c:v>1277218</c:v>
                </c:pt>
                <c:pt idx="1074">
                  <c:v>1821871</c:v>
                </c:pt>
                <c:pt idx="1075">
                  <c:v>2808898</c:v>
                </c:pt>
                <c:pt idx="1076">
                  <c:v>2651012</c:v>
                </c:pt>
                <c:pt idx="1077">
                  <c:v>1833957</c:v>
                </c:pt>
                <c:pt idx="1078">
                  <c:v>1736642</c:v>
                </c:pt>
                <c:pt idx="1079">
                  <c:v>1373981</c:v>
                </c:pt>
                <c:pt idx="1080">
                  <c:v>1332960</c:v>
                </c:pt>
                <c:pt idx="1081">
                  <c:v>1509229</c:v>
                </c:pt>
                <c:pt idx="1082">
                  <c:v>1433833</c:v>
                </c:pt>
                <c:pt idx="1083">
                  <c:v>833877</c:v>
                </c:pt>
                <c:pt idx="1084">
                  <c:v>1274610</c:v>
                </c:pt>
                <c:pt idx="1085">
                  <c:v>1163026</c:v>
                </c:pt>
                <c:pt idx="1086">
                  <c:v>2571661</c:v>
                </c:pt>
                <c:pt idx="1087">
                  <c:v>2956910</c:v>
                </c:pt>
                <c:pt idx="1088">
                  <c:v>2023828</c:v>
                </c:pt>
                <c:pt idx="1089">
                  <c:v>2231187</c:v>
                </c:pt>
                <c:pt idx="1090">
                  <c:v>2093318</c:v>
                </c:pt>
                <c:pt idx="1091">
                  <c:v>1518058</c:v>
                </c:pt>
                <c:pt idx="1092">
                  <c:v>2314683</c:v>
                </c:pt>
                <c:pt idx="1093">
                  <c:v>4100314</c:v>
                </c:pt>
                <c:pt idx="1094">
                  <c:v>3608534</c:v>
                </c:pt>
                <c:pt idx="1095">
                  <c:v>2341252</c:v>
                </c:pt>
                <c:pt idx="1096">
                  <c:v>1301352</c:v>
                </c:pt>
                <c:pt idx="1097">
                  <c:v>2154547</c:v>
                </c:pt>
                <c:pt idx="1098">
                  <c:v>2162616</c:v>
                </c:pt>
                <c:pt idx="1099">
                  <c:v>4724712</c:v>
                </c:pt>
                <c:pt idx="1100">
                  <c:v>2657866</c:v>
                </c:pt>
                <c:pt idx="1101">
                  <c:v>3580322</c:v>
                </c:pt>
                <c:pt idx="1102">
                  <c:v>2318389</c:v>
                </c:pt>
                <c:pt idx="1103">
                  <c:v>2167017</c:v>
                </c:pt>
                <c:pt idx="1104">
                  <c:v>2025354</c:v>
                </c:pt>
                <c:pt idx="1105">
                  <c:v>2615010</c:v>
                </c:pt>
                <c:pt idx="1106">
                  <c:v>2502368</c:v>
                </c:pt>
                <c:pt idx="1107">
                  <c:v>1833852</c:v>
                </c:pt>
                <c:pt idx="1108">
                  <c:v>1929069</c:v>
                </c:pt>
                <c:pt idx="1109">
                  <c:v>1768731</c:v>
                </c:pt>
                <c:pt idx="1110">
                  <c:v>3835816</c:v>
                </c:pt>
                <c:pt idx="1111">
                  <c:v>3830719</c:v>
                </c:pt>
                <c:pt idx="1112">
                  <c:v>33207348</c:v>
                </c:pt>
                <c:pt idx="1113">
                  <c:v>11216154</c:v>
                </c:pt>
                <c:pt idx="1114">
                  <c:v>7080755</c:v>
                </c:pt>
                <c:pt idx="1115">
                  <c:v>12714506</c:v>
                </c:pt>
                <c:pt idx="1116">
                  <c:v>20324475</c:v>
                </c:pt>
                <c:pt idx="1117">
                  <c:v>13821386</c:v>
                </c:pt>
                <c:pt idx="1118">
                  <c:v>6546478</c:v>
                </c:pt>
                <c:pt idx="1119">
                  <c:v>6933024</c:v>
                </c:pt>
                <c:pt idx="1120">
                  <c:v>3606249</c:v>
                </c:pt>
                <c:pt idx="1121">
                  <c:v>4380547</c:v>
                </c:pt>
                <c:pt idx="1122">
                  <c:v>3199750</c:v>
                </c:pt>
                <c:pt idx="1123">
                  <c:v>2161413</c:v>
                </c:pt>
                <c:pt idx="1124">
                  <c:v>3530945</c:v>
                </c:pt>
                <c:pt idx="1125">
                  <c:v>2803484</c:v>
                </c:pt>
                <c:pt idx="1126">
                  <c:v>1803290</c:v>
                </c:pt>
                <c:pt idx="1127">
                  <c:v>4384254</c:v>
                </c:pt>
                <c:pt idx="1128">
                  <c:v>4444786</c:v>
                </c:pt>
                <c:pt idx="1129">
                  <c:v>4299615</c:v>
                </c:pt>
                <c:pt idx="1130">
                  <c:v>3679224</c:v>
                </c:pt>
                <c:pt idx="1131">
                  <c:v>3866765</c:v>
                </c:pt>
                <c:pt idx="1132">
                  <c:v>3058265</c:v>
                </c:pt>
                <c:pt idx="1133">
                  <c:v>4974428</c:v>
                </c:pt>
                <c:pt idx="1134">
                  <c:v>17126943</c:v>
                </c:pt>
                <c:pt idx="1135">
                  <c:v>13369191</c:v>
                </c:pt>
                <c:pt idx="1136">
                  <c:v>6747255</c:v>
                </c:pt>
                <c:pt idx="1137">
                  <c:v>4751968</c:v>
                </c:pt>
                <c:pt idx="1138">
                  <c:v>7566733</c:v>
                </c:pt>
                <c:pt idx="1139">
                  <c:v>6063465</c:v>
                </c:pt>
                <c:pt idx="1140">
                  <c:v>3204174</c:v>
                </c:pt>
                <c:pt idx="1141">
                  <c:v>5427826</c:v>
                </c:pt>
                <c:pt idx="1142">
                  <c:v>2842400</c:v>
                </c:pt>
                <c:pt idx="1143">
                  <c:v>2227693</c:v>
                </c:pt>
                <c:pt idx="1144">
                  <c:v>3614355</c:v>
                </c:pt>
                <c:pt idx="1145">
                  <c:v>5115199</c:v>
                </c:pt>
                <c:pt idx="1146">
                  <c:v>2257435</c:v>
                </c:pt>
                <c:pt idx="1147">
                  <c:v>2285549</c:v>
                </c:pt>
                <c:pt idx="1148">
                  <c:v>38525036</c:v>
                </c:pt>
                <c:pt idx="1149">
                  <c:v>7059239</c:v>
                </c:pt>
                <c:pt idx="1150">
                  <c:v>5135146</c:v>
                </c:pt>
                <c:pt idx="1151">
                  <c:v>8544382</c:v>
                </c:pt>
                <c:pt idx="1152">
                  <c:v>4566799</c:v>
                </c:pt>
                <c:pt idx="1153">
                  <c:v>6358907</c:v>
                </c:pt>
                <c:pt idx="1154">
                  <c:v>6108304</c:v>
                </c:pt>
                <c:pt idx="1155">
                  <c:v>2055105</c:v>
                </c:pt>
                <c:pt idx="1156">
                  <c:v>4117753</c:v>
                </c:pt>
                <c:pt idx="1157">
                  <c:v>4341803</c:v>
                </c:pt>
                <c:pt idx="1158">
                  <c:v>3482481</c:v>
                </c:pt>
                <c:pt idx="1159">
                  <c:v>3263130</c:v>
                </c:pt>
                <c:pt idx="1160">
                  <c:v>3745338</c:v>
                </c:pt>
                <c:pt idx="1161">
                  <c:v>4447301</c:v>
                </c:pt>
                <c:pt idx="1162">
                  <c:v>2039447</c:v>
                </c:pt>
                <c:pt idx="1163">
                  <c:v>1273808</c:v>
                </c:pt>
                <c:pt idx="1164">
                  <c:v>2173210</c:v>
                </c:pt>
                <c:pt idx="1165">
                  <c:v>2173668</c:v>
                </c:pt>
                <c:pt idx="1166">
                  <c:v>3214484</c:v>
                </c:pt>
                <c:pt idx="1167">
                  <c:v>2892747</c:v>
                </c:pt>
                <c:pt idx="1168">
                  <c:v>5904939</c:v>
                </c:pt>
                <c:pt idx="1169">
                  <c:v>1997354</c:v>
                </c:pt>
                <c:pt idx="1170">
                  <c:v>3849508</c:v>
                </c:pt>
                <c:pt idx="1171">
                  <c:v>1836244</c:v>
                </c:pt>
                <c:pt idx="1172">
                  <c:v>2619101</c:v>
                </c:pt>
                <c:pt idx="1173">
                  <c:v>2370472</c:v>
                </c:pt>
                <c:pt idx="1174">
                  <c:v>3273760</c:v>
                </c:pt>
                <c:pt idx="1175">
                  <c:v>3179302</c:v>
                </c:pt>
                <c:pt idx="1176">
                  <c:v>2454063</c:v>
                </c:pt>
                <c:pt idx="1177">
                  <c:v>2411985</c:v>
                </c:pt>
                <c:pt idx="1178">
                  <c:v>21425407</c:v>
                </c:pt>
                <c:pt idx="1179">
                  <c:v>10654689</c:v>
                </c:pt>
                <c:pt idx="1180">
                  <c:v>7647815</c:v>
                </c:pt>
                <c:pt idx="1181">
                  <c:v>3326726</c:v>
                </c:pt>
                <c:pt idx="1182">
                  <c:v>3480792</c:v>
                </c:pt>
                <c:pt idx="1183">
                  <c:v>4613566</c:v>
                </c:pt>
                <c:pt idx="1184">
                  <c:v>3683651</c:v>
                </c:pt>
                <c:pt idx="1185">
                  <c:v>2730865</c:v>
                </c:pt>
                <c:pt idx="1186">
                  <c:v>2270605</c:v>
                </c:pt>
                <c:pt idx="1187">
                  <c:v>3557441</c:v>
                </c:pt>
                <c:pt idx="1188">
                  <c:v>7931849</c:v>
                </c:pt>
                <c:pt idx="1189">
                  <c:v>3570354</c:v>
                </c:pt>
                <c:pt idx="1190">
                  <c:v>3984488</c:v>
                </c:pt>
                <c:pt idx="1191">
                  <c:v>4024183</c:v>
                </c:pt>
                <c:pt idx="1192">
                  <c:v>2813783</c:v>
                </c:pt>
                <c:pt idx="1193">
                  <c:v>4945766</c:v>
                </c:pt>
                <c:pt idx="1194">
                  <c:v>4351382</c:v>
                </c:pt>
                <c:pt idx="1195">
                  <c:v>2964771</c:v>
                </c:pt>
                <c:pt idx="1196">
                  <c:v>4028251</c:v>
                </c:pt>
                <c:pt idx="1197">
                  <c:v>3586553</c:v>
                </c:pt>
                <c:pt idx="1198">
                  <c:v>5727955</c:v>
                </c:pt>
                <c:pt idx="1199">
                  <c:v>5501726</c:v>
                </c:pt>
                <c:pt idx="1200">
                  <c:v>5440179</c:v>
                </c:pt>
                <c:pt idx="1201">
                  <c:v>2272804</c:v>
                </c:pt>
                <c:pt idx="1202">
                  <c:v>3009998</c:v>
                </c:pt>
                <c:pt idx="1203">
                  <c:v>3580780</c:v>
                </c:pt>
                <c:pt idx="1204">
                  <c:v>4844681</c:v>
                </c:pt>
                <c:pt idx="1205">
                  <c:v>3576881</c:v>
                </c:pt>
                <c:pt idx="1206">
                  <c:v>3616780</c:v>
                </c:pt>
                <c:pt idx="1207">
                  <c:v>4484326</c:v>
                </c:pt>
                <c:pt idx="1208">
                  <c:v>5337908</c:v>
                </c:pt>
                <c:pt idx="1209">
                  <c:v>3987237</c:v>
                </c:pt>
                <c:pt idx="1210">
                  <c:v>2555422</c:v>
                </c:pt>
                <c:pt idx="1211">
                  <c:v>1702750</c:v>
                </c:pt>
                <c:pt idx="1212">
                  <c:v>2331624</c:v>
                </c:pt>
                <c:pt idx="1213">
                  <c:v>3423864</c:v>
                </c:pt>
                <c:pt idx="1214">
                  <c:v>2406532</c:v>
                </c:pt>
                <c:pt idx="1215">
                  <c:v>3416105</c:v>
                </c:pt>
                <c:pt idx="1216">
                  <c:v>3783608</c:v>
                </c:pt>
                <c:pt idx="1217">
                  <c:v>3372759</c:v>
                </c:pt>
                <c:pt idx="1218">
                  <c:v>2504672</c:v>
                </c:pt>
                <c:pt idx="1219">
                  <c:v>3288021</c:v>
                </c:pt>
                <c:pt idx="1220">
                  <c:v>2962533</c:v>
                </c:pt>
                <c:pt idx="1221">
                  <c:v>3050140</c:v>
                </c:pt>
                <c:pt idx="1222">
                  <c:v>2271848</c:v>
                </c:pt>
                <c:pt idx="1223">
                  <c:v>2738597</c:v>
                </c:pt>
                <c:pt idx="1224">
                  <c:v>1741879</c:v>
                </c:pt>
                <c:pt idx="1225">
                  <c:v>2321101</c:v>
                </c:pt>
                <c:pt idx="1226">
                  <c:v>1540155</c:v>
                </c:pt>
                <c:pt idx="1227">
                  <c:v>2905594</c:v>
                </c:pt>
                <c:pt idx="1228">
                  <c:v>3506038</c:v>
                </c:pt>
                <c:pt idx="1229">
                  <c:v>1750784</c:v>
                </c:pt>
                <c:pt idx="1230">
                  <c:v>2633071</c:v>
                </c:pt>
                <c:pt idx="1231">
                  <c:v>3033297</c:v>
                </c:pt>
                <c:pt idx="1232">
                  <c:v>3709474</c:v>
                </c:pt>
                <c:pt idx="1233">
                  <c:v>5288952</c:v>
                </c:pt>
                <c:pt idx="1234">
                  <c:v>7041842</c:v>
                </c:pt>
                <c:pt idx="1235">
                  <c:v>11281904</c:v>
                </c:pt>
                <c:pt idx="1236">
                  <c:v>6785425</c:v>
                </c:pt>
                <c:pt idx="1237">
                  <c:v>4095266</c:v>
                </c:pt>
                <c:pt idx="1238">
                  <c:v>4089590</c:v>
                </c:pt>
                <c:pt idx="1239">
                  <c:v>1892128</c:v>
                </c:pt>
                <c:pt idx="1240">
                  <c:v>10950104</c:v>
                </c:pt>
                <c:pt idx="1241">
                  <c:v>7960675</c:v>
                </c:pt>
                <c:pt idx="1242">
                  <c:v>5166214</c:v>
                </c:pt>
                <c:pt idx="1243">
                  <c:v>3473486</c:v>
                </c:pt>
                <c:pt idx="1244">
                  <c:v>2570791</c:v>
                </c:pt>
                <c:pt idx="1245">
                  <c:v>10100127</c:v>
                </c:pt>
                <c:pt idx="1246">
                  <c:v>3122388</c:v>
                </c:pt>
                <c:pt idx="1247">
                  <c:v>5410260</c:v>
                </c:pt>
                <c:pt idx="1248">
                  <c:v>3819255</c:v>
                </c:pt>
                <c:pt idx="1249">
                  <c:v>2375445</c:v>
                </c:pt>
                <c:pt idx="1250">
                  <c:v>4521644</c:v>
                </c:pt>
                <c:pt idx="1251">
                  <c:v>3047275</c:v>
                </c:pt>
                <c:pt idx="1252">
                  <c:v>3695646</c:v>
                </c:pt>
                <c:pt idx="1253">
                  <c:v>2134688</c:v>
                </c:pt>
                <c:pt idx="1254">
                  <c:v>3442242</c:v>
                </c:pt>
                <c:pt idx="1255">
                  <c:v>5444867</c:v>
                </c:pt>
                <c:pt idx="1256">
                  <c:v>3997714</c:v>
                </c:pt>
                <c:pt idx="1257">
                  <c:v>9612543</c:v>
                </c:pt>
                <c:pt idx="1258">
                  <c:v>5006282</c:v>
                </c:pt>
                <c:pt idx="1259">
                  <c:v>3723953</c:v>
                </c:pt>
                <c:pt idx="1260">
                  <c:v>4693048</c:v>
                </c:pt>
                <c:pt idx="1261">
                  <c:v>4227113</c:v>
                </c:pt>
                <c:pt idx="1262">
                  <c:v>2688026</c:v>
                </c:pt>
                <c:pt idx="1263">
                  <c:v>4519636</c:v>
                </c:pt>
                <c:pt idx="1264">
                  <c:v>2466210</c:v>
                </c:pt>
                <c:pt idx="1265">
                  <c:v>4296035</c:v>
                </c:pt>
                <c:pt idx="1266">
                  <c:v>6258797</c:v>
                </c:pt>
                <c:pt idx="1267">
                  <c:v>2489428</c:v>
                </c:pt>
                <c:pt idx="1268">
                  <c:v>3416040</c:v>
                </c:pt>
                <c:pt idx="1269">
                  <c:v>3404914</c:v>
                </c:pt>
                <c:pt idx="1270">
                  <c:v>3325863</c:v>
                </c:pt>
                <c:pt idx="1271">
                  <c:v>3321262</c:v>
                </c:pt>
                <c:pt idx="1272">
                  <c:v>3138921</c:v>
                </c:pt>
                <c:pt idx="1273">
                  <c:v>3509698</c:v>
                </c:pt>
                <c:pt idx="1274">
                  <c:v>5929553</c:v>
                </c:pt>
                <c:pt idx="1275">
                  <c:v>5382002</c:v>
                </c:pt>
                <c:pt idx="1276">
                  <c:v>3876941</c:v>
                </c:pt>
                <c:pt idx="1277">
                  <c:v>3151798</c:v>
                </c:pt>
                <c:pt idx="1278">
                  <c:v>2399597</c:v>
                </c:pt>
                <c:pt idx="1279">
                  <c:v>3461501</c:v>
                </c:pt>
                <c:pt idx="1280">
                  <c:v>5730754</c:v>
                </c:pt>
                <c:pt idx="1281">
                  <c:v>6356315</c:v>
                </c:pt>
                <c:pt idx="1282">
                  <c:v>2810702</c:v>
                </c:pt>
                <c:pt idx="1283">
                  <c:v>2860810</c:v>
                </c:pt>
                <c:pt idx="1284">
                  <c:v>2390425</c:v>
                </c:pt>
                <c:pt idx="1285">
                  <c:v>1993610</c:v>
                </c:pt>
                <c:pt idx="1286">
                  <c:v>2561191</c:v>
                </c:pt>
                <c:pt idx="1287">
                  <c:v>2777652</c:v>
                </c:pt>
                <c:pt idx="1288">
                  <c:v>2543594</c:v>
                </c:pt>
                <c:pt idx="1289">
                  <c:v>2779006</c:v>
                </c:pt>
                <c:pt idx="1290">
                  <c:v>2015119</c:v>
                </c:pt>
                <c:pt idx="1291">
                  <c:v>4241851</c:v>
                </c:pt>
                <c:pt idx="1292">
                  <c:v>3148770</c:v>
                </c:pt>
                <c:pt idx="1293">
                  <c:v>2328461</c:v>
                </c:pt>
                <c:pt idx="1294">
                  <c:v>3785051</c:v>
                </c:pt>
                <c:pt idx="1295">
                  <c:v>3043364</c:v>
                </c:pt>
                <c:pt idx="1296">
                  <c:v>4047674</c:v>
                </c:pt>
                <c:pt idx="1297">
                  <c:v>2124543</c:v>
                </c:pt>
                <c:pt idx="1298">
                  <c:v>1844885</c:v>
                </c:pt>
                <c:pt idx="1299">
                  <c:v>2555426</c:v>
                </c:pt>
                <c:pt idx="1300">
                  <c:v>2206986</c:v>
                </c:pt>
                <c:pt idx="1301">
                  <c:v>1853701</c:v>
                </c:pt>
                <c:pt idx="1302">
                  <c:v>1894651</c:v>
                </c:pt>
                <c:pt idx="1303">
                  <c:v>2677707</c:v>
                </c:pt>
                <c:pt idx="1304">
                  <c:v>2891702</c:v>
                </c:pt>
                <c:pt idx="1305">
                  <c:v>2205214</c:v>
                </c:pt>
                <c:pt idx="1306">
                  <c:v>3087665</c:v>
                </c:pt>
                <c:pt idx="1307">
                  <c:v>2016370</c:v>
                </c:pt>
                <c:pt idx="1308">
                  <c:v>2364681</c:v>
                </c:pt>
                <c:pt idx="1309">
                  <c:v>2146091</c:v>
                </c:pt>
                <c:pt idx="1310">
                  <c:v>779583</c:v>
                </c:pt>
                <c:pt idx="1311">
                  <c:v>3214775</c:v>
                </c:pt>
                <c:pt idx="1312">
                  <c:v>2076784</c:v>
                </c:pt>
                <c:pt idx="1313">
                  <c:v>3189467</c:v>
                </c:pt>
                <c:pt idx="1314">
                  <c:v>1940166</c:v>
                </c:pt>
                <c:pt idx="1315">
                  <c:v>1584975</c:v>
                </c:pt>
                <c:pt idx="1316">
                  <c:v>2220549</c:v>
                </c:pt>
                <c:pt idx="1317">
                  <c:v>1305414</c:v>
                </c:pt>
                <c:pt idx="1318">
                  <c:v>4645389</c:v>
                </c:pt>
                <c:pt idx="1319">
                  <c:v>3319879</c:v>
                </c:pt>
                <c:pt idx="1320">
                  <c:v>2696572</c:v>
                </c:pt>
                <c:pt idx="1321">
                  <c:v>3564417</c:v>
                </c:pt>
                <c:pt idx="1322">
                  <c:v>2728115</c:v>
                </c:pt>
                <c:pt idx="1323">
                  <c:v>1821862</c:v>
                </c:pt>
                <c:pt idx="1324">
                  <c:v>4015585</c:v>
                </c:pt>
                <c:pt idx="1325">
                  <c:v>3716550</c:v>
                </c:pt>
                <c:pt idx="1326">
                  <c:v>4018345</c:v>
                </c:pt>
                <c:pt idx="1327">
                  <c:v>2656869</c:v>
                </c:pt>
                <c:pt idx="1328">
                  <c:v>1415993</c:v>
                </c:pt>
                <c:pt idx="1329">
                  <c:v>2981948</c:v>
                </c:pt>
                <c:pt idx="1330">
                  <c:v>1377176</c:v>
                </c:pt>
                <c:pt idx="1331">
                  <c:v>1285253</c:v>
                </c:pt>
                <c:pt idx="1332">
                  <c:v>1255089</c:v>
                </c:pt>
                <c:pt idx="1333">
                  <c:v>1213649</c:v>
                </c:pt>
                <c:pt idx="1334">
                  <c:v>1034205</c:v>
                </c:pt>
                <c:pt idx="1335">
                  <c:v>2219664</c:v>
                </c:pt>
                <c:pt idx="1336">
                  <c:v>2006392</c:v>
                </c:pt>
                <c:pt idx="1337">
                  <c:v>2826260</c:v>
                </c:pt>
                <c:pt idx="1338">
                  <c:v>2327170</c:v>
                </c:pt>
                <c:pt idx="1339">
                  <c:v>5626370</c:v>
                </c:pt>
                <c:pt idx="1340">
                  <c:v>3473543</c:v>
                </c:pt>
                <c:pt idx="1341">
                  <c:v>2155798</c:v>
                </c:pt>
                <c:pt idx="1342">
                  <c:v>2748964</c:v>
                </c:pt>
                <c:pt idx="1343">
                  <c:v>3495569</c:v>
                </c:pt>
                <c:pt idx="1344">
                  <c:v>3320856</c:v>
                </c:pt>
                <c:pt idx="1345">
                  <c:v>2701838</c:v>
                </c:pt>
                <c:pt idx="1346">
                  <c:v>1961624</c:v>
                </c:pt>
                <c:pt idx="1347">
                  <c:v>2051813</c:v>
                </c:pt>
                <c:pt idx="1348">
                  <c:v>1053000</c:v>
                </c:pt>
                <c:pt idx="1349">
                  <c:v>1809149</c:v>
                </c:pt>
                <c:pt idx="1350">
                  <c:v>1690387</c:v>
                </c:pt>
                <c:pt idx="1351">
                  <c:v>1992859</c:v>
                </c:pt>
                <c:pt idx="1352">
                  <c:v>2600057</c:v>
                </c:pt>
                <c:pt idx="1353">
                  <c:v>4482827</c:v>
                </c:pt>
                <c:pt idx="1354">
                  <c:v>3717342</c:v>
                </c:pt>
                <c:pt idx="1355">
                  <c:v>4752229</c:v>
                </c:pt>
                <c:pt idx="1356">
                  <c:v>4656617</c:v>
                </c:pt>
                <c:pt idx="1357">
                  <c:v>3819076</c:v>
                </c:pt>
                <c:pt idx="1358">
                  <c:v>4683409</c:v>
                </c:pt>
                <c:pt idx="1359">
                  <c:v>4204596</c:v>
                </c:pt>
                <c:pt idx="1360">
                  <c:v>5410864</c:v>
                </c:pt>
                <c:pt idx="1361">
                  <c:v>4684246</c:v>
                </c:pt>
                <c:pt idx="1362">
                  <c:v>4034884</c:v>
                </c:pt>
                <c:pt idx="1363">
                  <c:v>3048965</c:v>
                </c:pt>
                <c:pt idx="1364">
                  <c:v>3085155</c:v>
                </c:pt>
                <c:pt idx="1365">
                  <c:v>2423903</c:v>
                </c:pt>
                <c:pt idx="1366">
                  <c:v>2469332</c:v>
                </c:pt>
                <c:pt idx="1367">
                  <c:v>4408749</c:v>
                </c:pt>
                <c:pt idx="1368">
                  <c:v>2512383</c:v>
                </c:pt>
                <c:pt idx="1369">
                  <c:v>3219582</c:v>
                </c:pt>
                <c:pt idx="1370">
                  <c:v>3176275</c:v>
                </c:pt>
                <c:pt idx="1371">
                  <c:v>2324405</c:v>
                </c:pt>
                <c:pt idx="1372">
                  <c:v>3606844</c:v>
                </c:pt>
                <c:pt idx="1373">
                  <c:v>2563290</c:v>
                </c:pt>
                <c:pt idx="1374">
                  <c:v>3541723</c:v>
                </c:pt>
                <c:pt idx="1375">
                  <c:v>1749192</c:v>
                </c:pt>
                <c:pt idx="1376">
                  <c:v>2751527</c:v>
                </c:pt>
                <c:pt idx="1377">
                  <c:v>2515292</c:v>
                </c:pt>
                <c:pt idx="1378">
                  <c:v>6789906</c:v>
                </c:pt>
                <c:pt idx="1379">
                  <c:v>8951317</c:v>
                </c:pt>
                <c:pt idx="1380">
                  <c:v>1725105</c:v>
                </c:pt>
                <c:pt idx="1381">
                  <c:v>1936957</c:v>
                </c:pt>
                <c:pt idx="1382">
                  <c:v>1767798</c:v>
                </c:pt>
                <c:pt idx="1383">
                  <c:v>2544859</c:v>
                </c:pt>
                <c:pt idx="1384">
                  <c:v>2853906</c:v>
                </c:pt>
                <c:pt idx="1385">
                  <c:v>1847730</c:v>
                </c:pt>
                <c:pt idx="1386">
                  <c:v>2468706</c:v>
                </c:pt>
                <c:pt idx="1387">
                  <c:v>1452433</c:v>
                </c:pt>
                <c:pt idx="1388">
                  <c:v>1816682</c:v>
                </c:pt>
                <c:pt idx="1389">
                  <c:v>2722165</c:v>
                </c:pt>
                <c:pt idx="1390">
                  <c:v>2676493</c:v>
                </c:pt>
                <c:pt idx="1391">
                  <c:v>2594163</c:v>
                </c:pt>
                <c:pt idx="1392">
                  <c:v>4175723</c:v>
                </c:pt>
                <c:pt idx="1393">
                  <c:v>2970868</c:v>
                </c:pt>
                <c:pt idx="1394">
                  <c:v>4141712</c:v>
                </c:pt>
                <c:pt idx="1395">
                  <c:v>4936482</c:v>
                </c:pt>
                <c:pt idx="1396">
                  <c:v>4293645</c:v>
                </c:pt>
                <c:pt idx="1397">
                  <c:v>3202850</c:v>
                </c:pt>
                <c:pt idx="1398">
                  <c:v>4152242</c:v>
                </c:pt>
                <c:pt idx="1399">
                  <c:v>3251279</c:v>
                </c:pt>
                <c:pt idx="1400">
                  <c:v>3459365</c:v>
                </c:pt>
                <c:pt idx="1401">
                  <c:v>1883852</c:v>
                </c:pt>
                <c:pt idx="1402">
                  <c:v>1721114</c:v>
                </c:pt>
                <c:pt idx="1403">
                  <c:v>2982175</c:v>
                </c:pt>
                <c:pt idx="1404">
                  <c:v>2588966</c:v>
                </c:pt>
                <c:pt idx="1405">
                  <c:v>2852513</c:v>
                </c:pt>
                <c:pt idx="1406">
                  <c:v>2080264</c:v>
                </c:pt>
                <c:pt idx="1407">
                  <c:v>3147821</c:v>
                </c:pt>
                <c:pt idx="1408">
                  <c:v>3030142</c:v>
                </c:pt>
                <c:pt idx="1409">
                  <c:v>2864042</c:v>
                </c:pt>
                <c:pt idx="1410">
                  <c:v>2252311</c:v>
                </c:pt>
                <c:pt idx="1411">
                  <c:v>3597291</c:v>
                </c:pt>
                <c:pt idx="1412">
                  <c:v>2986067</c:v>
                </c:pt>
                <c:pt idx="1413">
                  <c:v>1780794</c:v>
                </c:pt>
                <c:pt idx="1414">
                  <c:v>5218855</c:v>
                </c:pt>
                <c:pt idx="1415">
                  <c:v>3226110</c:v>
                </c:pt>
                <c:pt idx="1416">
                  <c:v>3309329</c:v>
                </c:pt>
                <c:pt idx="1417">
                  <c:v>4369517</c:v>
                </c:pt>
                <c:pt idx="1418">
                  <c:v>3958677</c:v>
                </c:pt>
                <c:pt idx="1419">
                  <c:v>3452343</c:v>
                </c:pt>
                <c:pt idx="1420">
                  <c:v>3293452</c:v>
                </c:pt>
                <c:pt idx="1421">
                  <c:v>2664263</c:v>
                </c:pt>
                <c:pt idx="1422">
                  <c:v>1802378</c:v>
                </c:pt>
                <c:pt idx="1423">
                  <c:v>1950629</c:v>
                </c:pt>
                <c:pt idx="1424">
                  <c:v>1840587</c:v>
                </c:pt>
                <c:pt idx="1425">
                  <c:v>1969798</c:v>
                </c:pt>
                <c:pt idx="1426">
                  <c:v>2257988</c:v>
                </c:pt>
                <c:pt idx="1427">
                  <c:v>1758159</c:v>
                </c:pt>
                <c:pt idx="1428">
                  <c:v>3047751</c:v>
                </c:pt>
                <c:pt idx="1429">
                  <c:v>2092295</c:v>
                </c:pt>
                <c:pt idx="1430">
                  <c:v>2565464</c:v>
                </c:pt>
                <c:pt idx="1431">
                  <c:v>2133177</c:v>
                </c:pt>
                <c:pt idx="1432">
                  <c:v>3166134</c:v>
                </c:pt>
                <c:pt idx="1433">
                  <c:v>1970357</c:v>
                </c:pt>
                <c:pt idx="1434">
                  <c:v>1885880</c:v>
                </c:pt>
                <c:pt idx="1435">
                  <c:v>2084539</c:v>
                </c:pt>
                <c:pt idx="1436">
                  <c:v>2426404</c:v>
                </c:pt>
                <c:pt idx="1437">
                  <c:v>3594750</c:v>
                </c:pt>
                <c:pt idx="1438">
                  <c:v>2411706</c:v>
                </c:pt>
                <c:pt idx="1439">
                  <c:v>2233931</c:v>
                </c:pt>
                <c:pt idx="1440">
                  <c:v>2173365</c:v>
                </c:pt>
                <c:pt idx="1441">
                  <c:v>6554460</c:v>
                </c:pt>
                <c:pt idx="1442">
                  <c:v>6765154</c:v>
                </c:pt>
                <c:pt idx="1443">
                  <c:v>3097807</c:v>
                </c:pt>
                <c:pt idx="1444">
                  <c:v>2046019</c:v>
                </c:pt>
                <c:pt idx="1445">
                  <c:v>2073406</c:v>
                </c:pt>
                <c:pt idx="1446">
                  <c:v>3763123</c:v>
                </c:pt>
                <c:pt idx="1447">
                  <c:v>2319752</c:v>
                </c:pt>
                <c:pt idx="1448">
                  <c:v>3032184</c:v>
                </c:pt>
                <c:pt idx="1449">
                  <c:v>3284495</c:v>
                </c:pt>
                <c:pt idx="1450">
                  <c:v>2899970</c:v>
                </c:pt>
                <c:pt idx="1451">
                  <c:v>5422833</c:v>
                </c:pt>
                <c:pt idx="1452">
                  <c:v>2503228</c:v>
                </c:pt>
                <c:pt idx="1453">
                  <c:v>2228698</c:v>
                </c:pt>
                <c:pt idx="1454">
                  <c:v>2886230</c:v>
                </c:pt>
                <c:pt idx="1455">
                  <c:v>1771789</c:v>
                </c:pt>
                <c:pt idx="1456">
                  <c:v>2166035</c:v>
                </c:pt>
                <c:pt idx="1457">
                  <c:v>1515751</c:v>
                </c:pt>
                <c:pt idx="1458">
                  <c:v>653085</c:v>
                </c:pt>
                <c:pt idx="1459">
                  <c:v>1517362</c:v>
                </c:pt>
                <c:pt idx="1460">
                  <c:v>1110508</c:v>
                </c:pt>
                <c:pt idx="1461">
                  <c:v>1154492</c:v>
                </c:pt>
                <c:pt idx="1462">
                  <c:v>1751057</c:v>
                </c:pt>
                <c:pt idx="1463">
                  <c:v>1859284</c:v>
                </c:pt>
                <c:pt idx="1464">
                  <c:v>1487818</c:v>
                </c:pt>
                <c:pt idx="1465">
                  <c:v>1703606</c:v>
                </c:pt>
                <c:pt idx="1466">
                  <c:v>1493394</c:v>
                </c:pt>
                <c:pt idx="1467">
                  <c:v>1451763</c:v>
                </c:pt>
                <c:pt idx="1468">
                  <c:v>1210046</c:v>
                </c:pt>
                <c:pt idx="1469">
                  <c:v>1993213</c:v>
                </c:pt>
                <c:pt idx="1470">
                  <c:v>1627995</c:v>
                </c:pt>
                <c:pt idx="1471">
                  <c:v>1400616</c:v>
                </c:pt>
                <c:pt idx="1472">
                  <c:v>2241924</c:v>
                </c:pt>
                <c:pt idx="1473">
                  <c:v>1394598</c:v>
                </c:pt>
                <c:pt idx="1474">
                  <c:v>1928124</c:v>
                </c:pt>
                <c:pt idx="1475">
                  <c:v>2317386</c:v>
                </c:pt>
                <c:pt idx="1476">
                  <c:v>1876360</c:v>
                </c:pt>
                <c:pt idx="1477">
                  <c:v>2796111</c:v>
                </c:pt>
                <c:pt idx="1478">
                  <c:v>7358561</c:v>
                </c:pt>
                <c:pt idx="1479">
                  <c:v>4976960</c:v>
                </c:pt>
                <c:pt idx="1480">
                  <c:v>2810841</c:v>
                </c:pt>
                <c:pt idx="1481">
                  <c:v>2274425</c:v>
                </c:pt>
                <c:pt idx="1482">
                  <c:v>2016809</c:v>
                </c:pt>
                <c:pt idx="1483">
                  <c:v>1957593</c:v>
                </c:pt>
                <c:pt idx="1484">
                  <c:v>1947547</c:v>
                </c:pt>
                <c:pt idx="1485">
                  <c:v>1772294</c:v>
                </c:pt>
                <c:pt idx="1486">
                  <c:v>2656574</c:v>
                </c:pt>
                <c:pt idx="1487">
                  <c:v>3784209</c:v>
                </c:pt>
                <c:pt idx="1488">
                  <c:v>3263178</c:v>
                </c:pt>
                <c:pt idx="1489">
                  <c:v>2037299</c:v>
                </c:pt>
                <c:pt idx="1490">
                  <c:v>1892763</c:v>
                </c:pt>
                <c:pt idx="1491">
                  <c:v>2594360</c:v>
                </c:pt>
                <c:pt idx="1492">
                  <c:v>1977433</c:v>
                </c:pt>
                <c:pt idx="1493">
                  <c:v>2079555</c:v>
                </c:pt>
                <c:pt idx="1494">
                  <c:v>2430420</c:v>
                </c:pt>
                <c:pt idx="1495">
                  <c:v>2452768</c:v>
                </c:pt>
                <c:pt idx="1496">
                  <c:v>1427717</c:v>
                </c:pt>
                <c:pt idx="1497">
                  <c:v>1711078</c:v>
                </c:pt>
                <c:pt idx="1498">
                  <c:v>1358178</c:v>
                </c:pt>
                <c:pt idx="1499">
                  <c:v>1491348</c:v>
                </c:pt>
                <c:pt idx="1500">
                  <c:v>6645674</c:v>
                </c:pt>
                <c:pt idx="1501">
                  <c:v>7052640</c:v>
                </c:pt>
                <c:pt idx="1502">
                  <c:v>1468050</c:v>
                </c:pt>
                <c:pt idx="1503">
                  <c:v>2302428</c:v>
                </c:pt>
                <c:pt idx="1504">
                  <c:v>2384139</c:v>
                </c:pt>
                <c:pt idx="1505">
                  <c:v>1977754</c:v>
                </c:pt>
                <c:pt idx="1506">
                  <c:v>1860812</c:v>
                </c:pt>
                <c:pt idx="1507">
                  <c:v>1330686</c:v>
                </c:pt>
                <c:pt idx="1508">
                  <c:v>2198159</c:v>
                </c:pt>
                <c:pt idx="1509">
                  <c:v>3247558</c:v>
                </c:pt>
                <c:pt idx="1510">
                  <c:v>4479872</c:v>
                </c:pt>
                <c:pt idx="1511">
                  <c:v>2685344</c:v>
                </c:pt>
                <c:pt idx="1512">
                  <c:v>3409645</c:v>
                </c:pt>
                <c:pt idx="1513">
                  <c:v>2165947</c:v>
                </c:pt>
                <c:pt idx="1514">
                  <c:v>3653013</c:v>
                </c:pt>
                <c:pt idx="1515">
                  <c:v>2366207</c:v>
                </c:pt>
                <c:pt idx="1516">
                  <c:v>3045569</c:v>
                </c:pt>
                <c:pt idx="1517">
                  <c:v>2894952</c:v>
                </c:pt>
                <c:pt idx="1518">
                  <c:v>1481950</c:v>
                </c:pt>
                <c:pt idx="1519">
                  <c:v>2161762</c:v>
                </c:pt>
                <c:pt idx="1520">
                  <c:v>1870966</c:v>
                </c:pt>
                <c:pt idx="1521">
                  <c:v>1610417</c:v>
                </c:pt>
                <c:pt idx="1522">
                  <c:v>1168264</c:v>
                </c:pt>
                <c:pt idx="1523">
                  <c:v>1592692</c:v>
                </c:pt>
                <c:pt idx="1524">
                  <c:v>1456778</c:v>
                </c:pt>
                <c:pt idx="1525">
                  <c:v>903735</c:v>
                </c:pt>
                <c:pt idx="1526">
                  <c:v>1150728</c:v>
                </c:pt>
                <c:pt idx="1527">
                  <c:v>2849592</c:v>
                </c:pt>
                <c:pt idx="1528">
                  <c:v>1954698</c:v>
                </c:pt>
                <c:pt idx="1529">
                  <c:v>2873781</c:v>
                </c:pt>
                <c:pt idx="1530">
                  <c:v>1680480</c:v>
                </c:pt>
                <c:pt idx="1531">
                  <c:v>2594247</c:v>
                </c:pt>
                <c:pt idx="1532">
                  <c:v>1569847</c:v>
                </c:pt>
                <c:pt idx="1533">
                  <c:v>1657450</c:v>
                </c:pt>
                <c:pt idx="1534">
                  <c:v>2205552</c:v>
                </c:pt>
                <c:pt idx="1535">
                  <c:v>2803198</c:v>
                </c:pt>
                <c:pt idx="1536">
                  <c:v>2520599</c:v>
                </c:pt>
                <c:pt idx="1537">
                  <c:v>2702243</c:v>
                </c:pt>
                <c:pt idx="1538">
                  <c:v>1887412</c:v>
                </c:pt>
                <c:pt idx="1539">
                  <c:v>2054203</c:v>
                </c:pt>
                <c:pt idx="1540">
                  <c:v>2092091</c:v>
                </c:pt>
                <c:pt idx="1541">
                  <c:v>1328596</c:v>
                </c:pt>
                <c:pt idx="1542">
                  <c:v>5473161</c:v>
                </c:pt>
                <c:pt idx="1543">
                  <c:v>2727699</c:v>
                </c:pt>
                <c:pt idx="1544">
                  <c:v>12071513</c:v>
                </c:pt>
                <c:pt idx="1545">
                  <c:v>6094749</c:v>
                </c:pt>
                <c:pt idx="1546">
                  <c:v>3098706</c:v>
                </c:pt>
                <c:pt idx="1547">
                  <c:v>2655776</c:v>
                </c:pt>
                <c:pt idx="1548">
                  <c:v>2861675</c:v>
                </c:pt>
                <c:pt idx="1549">
                  <c:v>2216289</c:v>
                </c:pt>
                <c:pt idx="1550">
                  <c:v>5007684</c:v>
                </c:pt>
                <c:pt idx="1551">
                  <c:v>2668729</c:v>
                </c:pt>
                <c:pt idx="1552">
                  <c:v>2508572</c:v>
                </c:pt>
                <c:pt idx="1553">
                  <c:v>1552103</c:v>
                </c:pt>
                <c:pt idx="1554">
                  <c:v>1985041</c:v>
                </c:pt>
                <c:pt idx="1555">
                  <c:v>939489</c:v>
                </c:pt>
                <c:pt idx="1556">
                  <c:v>933019</c:v>
                </c:pt>
                <c:pt idx="1557">
                  <c:v>1957639</c:v>
                </c:pt>
                <c:pt idx="1558">
                  <c:v>2306912</c:v>
                </c:pt>
                <c:pt idx="1559">
                  <c:v>2064585</c:v>
                </c:pt>
                <c:pt idx="1560">
                  <c:v>1790297</c:v>
                </c:pt>
                <c:pt idx="1561">
                  <c:v>3432490</c:v>
                </c:pt>
                <c:pt idx="1562">
                  <c:v>1952757</c:v>
                </c:pt>
                <c:pt idx="1563">
                  <c:v>2216885</c:v>
                </c:pt>
                <c:pt idx="1564">
                  <c:v>2341587</c:v>
                </c:pt>
                <c:pt idx="1565">
                  <c:v>2174314</c:v>
                </c:pt>
                <c:pt idx="1566">
                  <c:v>1717300</c:v>
                </c:pt>
                <c:pt idx="1567">
                  <c:v>2133893</c:v>
                </c:pt>
                <c:pt idx="1568">
                  <c:v>2536022</c:v>
                </c:pt>
                <c:pt idx="1569">
                  <c:v>2739378</c:v>
                </c:pt>
                <c:pt idx="1570">
                  <c:v>5761218</c:v>
                </c:pt>
                <c:pt idx="1571">
                  <c:v>2267213</c:v>
                </c:pt>
                <c:pt idx="1572">
                  <c:v>1948207</c:v>
                </c:pt>
                <c:pt idx="1573">
                  <c:v>3297259</c:v>
                </c:pt>
                <c:pt idx="1574">
                  <c:v>85745075</c:v>
                </c:pt>
                <c:pt idx="1575">
                  <c:v>25063649</c:v>
                </c:pt>
                <c:pt idx="1576">
                  <c:v>2536527</c:v>
                </c:pt>
                <c:pt idx="1577">
                  <c:v>3921377</c:v>
                </c:pt>
                <c:pt idx="1578">
                  <c:v>4882063</c:v>
                </c:pt>
                <c:pt idx="1579">
                  <c:v>2535796</c:v>
                </c:pt>
                <c:pt idx="1580">
                  <c:v>4829693</c:v>
                </c:pt>
                <c:pt idx="1581">
                  <c:v>6015708</c:v>
                </c:pt>
                <c:pt idx="1582">
                  <c:v>4732313</c:v>
                </c:pt>
                <c:pt idx="1583">
                  <c:v>3473961</c:v>
                </c:pt>
                <c:pt idx="1584">
                  <c:v>2494286</c:v>
                </c:pt>
                <c:pt idx="1585">
                  <c:v>5563096</c:v>
                </c:pt>
                <c:pt idx="1586">
                  <c:v>3172494</c:v>
                </c:pt>
                <c:pt idx="1587">
                  <c:v>5229334</c:v>
                </c:pt>
                <c:pt idx="1588">
                  <c:v>2956502</c:v>
                </c:pt>
                <c:pt idx="1589">
                  <c:v>2653228</c:v>
                </c:pt>
                <c:pt idx="1590">
                  <c:v>2334156</c:v>
                </c:pt>
                <c:pt idx="1591">
                  <c:v>3027853</c:v>
                </c:pt>
                <c:pt idx="1592">
                  <c:v>3076058</c:v>
                </c:pt>
                <c:pt idx="1593">
                  <c:v>4668982</c:v>
                </c:pt>
                <c:pt idx="1594">
                  <c:v>7167548</c:v>
                </c:pt>
                <c:pt idx="1595">
                  <c:v>5981439</c:v>
                </c:pt>
                <c:pt idx="1596">
                  <c:v>4190629</c:v>
                </c:pt>
                <c:pt idx="1597">
                  <c:v>2834155</c:v>
                </c:pt>
                <c:pt idx="1598">
                  <c:v>2730108</c:v>
                </c:pt>
                <c:pt idx="1599">
                  <c:v>2060715</c:v>
                </c:pt>
                <c:pt idx="1600">
                  <c:v>4585713</c:v>
                </c:pt>
                <c:pt idx="1601">
                  <c:v>4142932</c:v>
                </c:pt>
                <c:pt idx="1602">
                  <c:v>2680054</c:v>
                </c:pt>
                <c:pt idx="1603">
                  <c:v>3678551</c:v>
                </c:pt>
                <c:pt idx="1604">
                  <c:v>4163913</c:v>
                </c:pt>
                <c:pt idx="1605">
                  <c:v>8931799</c:v>
                </c:pt>
                <c:pt idx="1606">
                  <c:v>2810190</c:v>
                </c:pt>
                <c:pt idx="1607">
                  <c:v>2864875</c:v>
                </c:pt>
                <c:pt idx="1608">
                  <c:v>3368240</c:v>
                </c:pt>
                <c:pt idx="1609">
                  <c:v>1789571</c:v>
                </c:pt>
                <c:pt idx="1610">
                  <c:v>2157110</c:v>
                </c:pt>
                <c:pt idx="1611">
                  <c:v>2262798</c:v>
                </c:pt>
                <c:pt idx="1612">
                  <c:v>8165465</c:v>
                </c:pt>
                <c:pt idx="1613">
                  <c:v>2784020</c:v>
                </c:pt>
                <c:pt idx="1614">
                  <c:v>2472757</c:v>
                </c:pt>
                <c:pt idx="1615">
                  <c:v>1764445</c:v>
                </c:pt>
                <c:pt idx="1616">
                  <c:v>2575932</c:v>
                </c:pt>
                <c:pt idx="1617">
                  <c:v>1333929</c:v>
                </c:pt>
                <c:pt idx="1618">
                  <c:v>1898174</c:v>
                </c:pt>
                <c:pt idx="1619">
                  <c:v>1739399</c:v>
                </c:pt>
                <c:pt idx="1620">
                  <c:v>1367997</c:v>
                </c:pt>
                <c:pt idx="1621">
                  <c:v>1142116</c:v>
                </c:pt>
                <c:pt idx="1622">
                  <c:v>1310079</c:v>
                </c:pt>
                <c:pt idx="1623">
                  <c:v>1719750</c:v>
                </c:pt>
                <c:pt idx="1624">
                  <c:v>1325387</c:v>
                </c:pt>
                <c:pt idx="1625">
                  <c:v>1088136</c:v>
                </c:pt>
                <c:pt idx="1626">
                  <c:v>938179</c:v>
                </c:pt>
                <c:pt idx="1627">
                  <c:v>1240894</c:v>
                </c:pt>
                <c:pt idx="1628">
                  <c:v>962753</c:v>
                </c:pt>
                <c:pt idx="1629">
                  <c:v>1723333</c:v>
                </c:pt>
                <c:pt idx="1630">
                  <c:v>2093752</c:v>
                </c:pt>
                <c:pt idx="1631">
                  <c:v>1132330</c:v>
                </c:pt>
                <c:pt idx="1632">
                  <c:v>1274248</c:v>
                </c:pt>
                <c:pt idx="1633">
                  <c:v>1607511</c:v>
                </c:pt>
                <c:pt idx="1634">
                  <c:v>1159099</c:v>
                </c:pt>
                <c:pt idx="1635">
                  <c:v>1067869</c:v>
                </c:pt>
                <c:pt idx="1636">
                  <c:v>871179</c:v>
                </c:pt>
                <c:pt idx="1637">
                  <c:v>822170</c:v>
                </c:pt>
                <c:pt idx="1638">
                  <c:v>1649421</c:v>
                </c:pt>
                <c:pt idx="1639">
                  <c:v>821062</c:v>
                </c:pt>
                <c:pt idx="1640">
                  <c:v>2848804</c:v>
                </c:pt>
                <c:pt idx="1641">
                  <c:v>2836895</c:v>
                </c:pt>
                <c:pt idx="1642">
                  <c:v>893483</c:v>
                </c:pt>
                <c:pt idx="1643">
                  <c:v>2922406</c:v>
                </c:pt>
                <c:pt idx="1644">
                  <c:v>2161753</c:v>
                </c:pt>
                <c:pt idx="1645">
                  <c:v>775123</c:v>
                </c:pt>
                <c:pt idx="1646">
                  <c:v>1044393</c:v>
                </c:pt>
                <c:pt idx="1647">
                  <c:v>931106</c:v>
                </c:pt>
                <c:pt idx="1648">
                  <c:v>783322</c:v>
                </c:pt>
                <c:pt idx="1649">
                  <c:v>1112888</c:v>
                </c:pt>
                <c:pt idx="1650">
                  <c:v>913685</c:v>
                </c:pt>
                <c:pt idx="1651">
                  <c:v>1370433</c:v>
                </c:pt>
                <c:pt idx="1652">
                  <c:v>959948</c:v>
                </c:pt>
                <c:pt idx="1653">
                  <c:v>1042702</c:v>
                </c:pt>
                <c:pt idx="1654">
                  <c:v>1300308</c:v>
                </c:pt>
                <c:pt idx="1655">
                  <c:v>1670012</c:v>
                </c:pt>
                <c:pt idx="1656">
                  <c:v>1014949</c:v>
                </c:pt>
                <c:pt idx="1657">
                  <c:v>1682812</c:v>
                </c:pt>
                <c:pt idx="1658">
                  <c:v>984096</c:v>
                </c:pt>
                <c:pt idx="1659">
                  <c:v>1374030</c:v>
                </c:pt>
                <c:pt idx="1660">
                  <c:v>8983749</c:v>
                </c:pt>
                <c:pt idx="1661">
                  <c:v>9918837</c:v>
                </c:pt>
                <c:pt idx="1662">
                  <c:v>1898767</c:v>
                </c:pt>
                <c:pt idx="1663">
                  <c:v>1886252</c:v>
                </c:pt>
                <c:pt idx="1664">
                  <c:v>1765370</c:v>
                </c:pt>
                <c:pt idx="1665">
                  <c:v>1775197</c:v>
                </c:pt>
                <c:pt idx="1666">
                  <c:v>1525456</c:v>
                </c:pt>
                <c:pt idx="1667">
                  <c:v>1923123</c:v>
                </c:pt>
                <c:pt idx="1668">
                  <c:v>1149424</c:v>
                </c:pt>
                <c:pt idx="1669">
                  <c:v>703113</c:v>
                </c:pt>
                <c:pt idx="1670">
                  <c:v>1391260</c:v>
                </c:pt>
                <c:pt idx="1671">
                  <c:v>1304863</c:v>
                </c:pt>
                <c:pt idx="1672">
                  <c:v>840678</c:v>
                </c:pt>
                <c:pt idx="1673">
                  <c:v>1187792</c:v>
                </c:pt>
                <c:pt idx="1674">
                  <c:v>791842</c:v>
                </c:pt>
                <c:pt idx="1675">
                  <c:v>1632885</c:v>
                </c:pt>
                <c:pt idx="1676">
                  <c:v>2149678</c:v>
                </c:pt>
                <c:pt idx="1677">
                  <c:v>1874217</c:v>
                </c:pt>
                <c:pt idx="1678">
                  <c:v>751085</c:v>
                </c:pt>
                <c:pt idx="1679">
                  <c:v>1233174</c:v>
                </c:pt>
                <c:pt idx="1680">
                  <c:v>1921389</c:v>
                </c:pt>
                <c:pt idx="1681">
                  <c:v>1259128</c:v>
                </c:pt>
                <c:pt idx="1682">
                  <c:v>1869852</c:v>
                </c:pt>
                <c:pt idx="1683">
                  <c:v>1631962</c:v>
                </c:pt>
                <c:pt idx="1684">
                  <c:v>1769156</c:v>
                </c:pt>
                <c:pt idx="1685">
                  <c:v>996173</c:v>
                </c:pt>
                <c:pt idx="1686">
                  <c:v>810098</c:v>
                </c:pt>
                <c:pt idx="1687">
                  <c:v>877298</c:v>
                </c:pt>
                <c:pt idx="1688">
                  <c:v>1123557</c:v>
                </c:pt>
                <c:pt idx="1689">
                  <c:v>1123629</c:v>
                </c:pt>
                <c:pt idx="1690">
                  <c:v>915642</c:v>
                </c:pt>
                <c:pt idx="1691">
                  <c:v>835566</c:v>
                </c:pt>
                <c:pt idx="1692">
                  <c:v>1808978</c:v>
                </c:pt>
                <c:pt idx="1693">
                  <c:v>1233279</c:v>
                </c:pt>
                <c:pt idx="1694">
                  <c:v>1289056</c:v>
                </c:pt>
                <c:pt idx="1695">
                  <c:v>1455549</c:v>
                </c:pt>
                <c:pt idx="1696">
                  <c:v>2063228</c:v>
                </c:pt>
                <c:pt idx="1697">
                  <c:v>3122245</c:v>
                </c:pt>
                <c:pt idx="1698">
                  <c:v>2129132</c:v>
                </c:pt>
                <c:pt idx="1699">
                  <c:v>3916245</c:v>
                </c:pt>
                <c:pt idx="1700">
                  <c:v>1566207</c:v>
                </c:pt>
                <c:pt idx="1701">
                  <c:v>2039900</c:v>
                </c:pt>
                <c:pt idx="1702">
                  <c:v>1034954</c:v>
                </c:pt>
                <c:pt idx="1703">
                  <c:v>1601322</c:v>
                </c:pt>
                <c:pt idx="1704">
                  <c:v>776314</c:v>
                </c:pt>
                <c:pt idx="1705">
                  <c:v>1038101</c:v>
                </c:pt>
                <c:pt idx="1706">
                  <c:v>1056823</c:v>
                </c:pt>
                <c:pt idx="1707">
                  <c:v>916071</c:v>
                </c:pt>
                <c:pt idx="1708">
                  <c:v>1375445</c:v>
                </c:pt>
                <c:pt idx="1709">
                  <c:v>1696970</c:v>
                </c:pt>
                <c:pt idx="1710">
                  <c:v>1865282</c:v>
                </c:pt>
                <c:pt idx="1711">
                  <c:v>1410365</c:v>
                </c:pt>
                <c:pt idx="1712">
                  <c:v>1482730</c:v>
                </c:pt>
                <c:pt idx="1713">
                  <c:v>839870</c:v>
                </c:pt>
                <c:pt idx="1714">
                  <c:v>753269</c:v>
                </c:pt>
                <c:pt idx="1715">
                  <c:v>816936</c:v>
                </c:pt>
                <c:pt idx="1716">
                  <c:v>742438</c:v>
                </c:pt>
                <c:pt idx="1717">
                  <c:v>797769</c:v>
                </c:pt>
                <c:pt idx="1718">
                  <c:v>761974</c:v>
                </c:pt>
                <c:pt idx="1719">
                  <c:v>561381</c:v>
                </c:pt>
                <c:pt idx="1720">
                  <c:v>935133</c:v>
                </c:pt>
                <c:pt idx="1721">
                  <c:v>786865</c:v>
                </c:pt>
                <c:pt idx="1722">
                  <c:v>987983</c:v>
                </c:pt>
                <c:pt idx="1723">
                  <c:v>1482790</c:v>
                </c:pt>
                <c:pt idx="1724">
                  <c:v>980104</c:v>
                </c:pt>
                <c:pt idx="1725">
                  <c:v>1245218</c:v>
                </c:pt>
                <c:pt idx="1726">
                  <c:v>888936</c:v>
                </c:pt>
                <c:pt idx="1727">
                  <c:v>812143</c:v>
                </c:pt>
                <c:pt idx="1728">
                  <c:v>1356649</c:v>
                </c:pt>
                <c:pt idx="1729">
                  <c:v>1567268</c:v>
                </c:pt>
                <c:pt idx="1730">
                  <c:v>664434</c:v>
                </c:pt>
                <c:pt idx="1731">
                  <c:v>1308339</c:v>
                </c:pt>
                <c:pt idx="1732">
                  <c:v>761609</c:v>
                </c:pt>
                <c:pt idx="1733">
                  <c:v>712764</c:v>
                </c:pt>
                <c:pt idx="1734">
                  <c:v>1056979</c:v>
                </c:pt>
                <c:pt idx="1735">
                  <c:v>1097638</c:v>
                </c:pt>
                <c:pt idx="1736">
                  <c:v>1339162</c:v>
                </c:pt>
                <c:pt idx="1737">
                  <c:v>1545839</c:v>
                </c:pt>
                <c:pt idx="1738">
                  <c:v>1216755</c:v>
                </c:pt>
                <c:pt idx="1739">
                  <c:v>1184196</c:v>
                </c:pt>
                <c:pt idx="1740">
                  <c:v>914130</c:v>
                </c:pt>
                <c:pt idx="1741">
                  <c:v>1914490</c:v>
                </c:pt>
                <c:pt idx="1742">
                  <c:v>1358477</c:v>
                </c:pt>
                <c:pt idx="1743">
                  <c:v>990457</c:v>
                </c:pt>
                <c:pt idx="1744">
                  <c:v>829122</c:v>
                </c:pt>
                <c:pt idx="1745">
                  <c:v>1044665</c:v>
                </c:pt>
                <c:pt idx="1746">
                  <c:v>1759875</c:v>
                </c:pt>
                <c:pt idx="1747">
                  <c:v>1274705</c:v>
                </c:pt>
                <c:pt idx="1748">
                  <c:v>1430007</c:v>
                </c:pt>
                <c:pt idx="1749">
                  <c:v>1139876</c:v>
                </c:pt>
                <c:pt idx="1750">
                  <c:v>1554709</c:v>
                </c:pt>
                <c:pt idx="1751">
                  <c:v>1169787</c:v>
                </c:pt>
                <c:pt idx="1752">
                  <c:v>1381755</c:v>
                </c:pt>
                <c:pt idx="1753">
                  <c:v>884045</c:v>
                </c:pt>
                <c:pt idx="1754">
                  <c:v>1126357</c:v>
                </c:pt>
                <c:pt idx="1755">
                  <c:v>1411115</c:v>
                </c:pt>
                <c:pt idx="1756">
                  <c:v>1089978</c:v>
                </c:pt>
                <c:pt idx="1757">
                  <c:v>1699812</c:v>
                </c:pt>
                <c:pt idx="1758">
                  <c:v>2093938</c:v>
                </c:pt>
                <c:pt idx="1759">
                  <c:v>2245440</c:v>
                </c:pt>
                <c:pt idx="1760">
                  <c:v>1327833</c:v>
                </c:pt>
                <c:pt idx="1761">
                  <c:v>1074226</c:v>
                </c:pt>
                <c:pt idx="1762">
                  <c:v>689940</c:v>
                </c:pt>
                <c:pt idx="1763">
                  <c:v>978349</c:v>
                </c:pt>
                <c:pt idx="1764">
                  <c:v>1036231</c:v>
                </c:pt>
                <c:pt idx="1765">
                  <c:v>1339560</c:v>
                </c:pt>
                <c:pt idx="1766">
                  <c:v>1846221</c:v>
                </c:pt>
                <c:pt idx="1767">
                  <c:v>2622267</c:v>
                </c:pt>
                <c:pt idx="1768">
                  <c:v>3029915</c:v>
                </c:pt>
                <c:pt idx="1769">
                  <c:v>2636337</c:v>
                </c:pt>
                <c:pt idx="1770">
                  <c:v>1120416</c:v>
                </c:pt>
                <c:pt idx="1771">
                  <c:v>1362744</c:v>
                </c:pt>
                <c:pt idx="1772">
                  <c:v>1228837</c:v>
                </c:pt>
                <c:pt idx="1773">
                  <c:v>2251843</c:v>
                </c:pt>
                <c:pt idx="1774">
                  <c:v>851045</c:v>
                </c:pt>
                <c:pt idx="1775">
                  <c:v>1065753</c:v>
                </c:pt>
                <c:pt idx="1776">
                  <c:v>1842410</c:v>
                </c:pt>
                <c:pt idx="1777">
                  <c:v>1338123</c:v>
                </c:pt>
                <c:pt idx="1778">
                  <c:v>2622206</c:v>
                </c:pt>
                <c:pt idx="1779">
                  <c:v>1416641</c:v>
                </c:pt>
                <c:pt idx="1780">
                  <c:v>450625</c:v>
                </c:pt>
                <c:pt idx="1781">
                  <c:v>1312667</c:v>
                </c:pt>
                <c:pt idx="1782">
                  <c:v>2335564</c:v>
                </c:pt>
                <c:pt idx="1783">
                  <c:v>1901882</c:v>
                </c:pt>
                <c:pt idx="1784">
                  <c:v>1294903</c:v>
                </c:pt>
                <c:pt idx="1785">
                  <c:v>1461365</c:v>
                </c:pt>
                <c:pt idx="1786">
                  <c:v>1890496</c:v>
                </c:pt>
                <c:pt idx="1787">
                  <c:v>1315736</c:v>
                </c:pt>
                <c:pt idx="1788">
                  <c:v>10544096</c:v>
                </c:pt>
                <c:pt idx="1789">
                  <c:v>1185841</c:v>
                </c:pt>
                <c:pt idx="1790">
                  <c:v>944166</c:v>
                </c:pt>
                <c:pt idx="1791">
                  <c:v>2161065</c:v>
                </c:pt>
                <c:pt idx="1792">
                  <c:v>632405</c:v>
                </c:pt>
                <c:pt idx="1793">
                  <c:v>927358</c:v>
                </c:pt>
                <c:pt idx="1794">
                  <c:v>700100</c:v>
                </c:pt>
                <c:pt idx="1795">
                  <c:v>745783</c:v>
                </c:pt>
                <c:pt idx="1796">
                  <c:v>10798286</c:v>
                </c:pt>
              </c:numCache>
            </c:numRef>
          </c:xVal>
          <c:yVal>
            <c:numRef>
              <c:f>'Hot-cold all-old'!$B$2:$B$1798</c:f>
              <c:numCache>
                <c:formatCode>General</c:formatCode>
                <c:ptCount val="179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-1</c:v>
                </c:pt>
                <c:pt idx="59">
                  <c:v>0</c:v>
                </c:pt>
                <c:pt idx="60">
                  <c:v>0</c:v>
                </c:pt>
                <c:pt idx="61">
                  <c:v>-1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0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0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-1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-1</c:v>
                </c:pt>
                <c:pt idx="311">
                  <c:v>0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0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0</c:v>
                </c:pt>
                <c:pt idx="324">
                  <c:v>-1</c:v>
                </c:pt>
                <c:pt idx="325">
                  <c:v>0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0</c:v>
                </c:pt>
                <c:pt idx="354">
                  <c:v>0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0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0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0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0</c:v>
                </c:pt>
                <c:pt idx="402">
                  <c:v>-1</c:v>
                </c:pt>
                <c:pt idx="403">
                  <c:v>-1</c:v>
                </c:pt>
                <c:pt idx="404">
                  <c:v>0</c:v>
                </c:pt>
                <c:pt idx="405">
                  <c:v>0</c:v>
                </c:pt>
                <c:pt idx="406">
                  <c:v>-1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-1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-1</c:v>
                </c:pt>
                <c:pt idx="539">
                  <c:v>0</c:v>
                </c:pt>
                <c:pt idx="540">
                  <c:v>0</c:v>
                </c:pt>
                <c:pt idx="541">
                  <c:v>-1</c:v>
                </c:pt>
                <c:pt idx="542">
                  <c:v>-1</c:v>
                </c:pt>
                <c:pt idx="543">
                  <c:v>0</c:v>
                </c:pt>
                <c:pt idx="544">
                  <c:v>0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0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0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0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0</c:v>
                </c:pt>
                <c:pt idx="616">
                  <c:v>0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0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0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0</c:v>
                </c:pt>
                <c:pt idx="646">
                  <c:v>-1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0</c:v>
                </c:pt>
                <c:pt idx="655">
                  <c:v>-1</c:v>
                </c:pt>
                <c:pt idx="656">
                  <c:v>0</c:v>
                </c:pt>
                <c:pt idx="657">
                  <c:v>0</c:v>
                </c:pt>
                <c:pt idx="658">
                  <c:v>-1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-1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-1</c:v>
                </c:pt>
                <c:pt idx="817">
                  <c:v>-1</c:v>
                </c:pt>
                <c:pt idx="818">
                  <c:v>0</c:v>
                </c:pt>
                <c:pt idx="819">
                  <c:v>0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0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-1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-1</c:v>
                </c:pt>
                <c:pt idx="891">
                  <c:v>0</c:v>
                </c:pt>
                <c:pt idx="892">
                  <c:v>-1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-1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0</c:v>
                </c:pt>
                <c:pt idx="1049">
                  <c:v>-1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-1</c:v>
                </c:pt>
                <c:pt idx="1059">
                  <c:v>0</c:v>
                </c:pt>
                <c:pt idx="1060">
                  <c:v>0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0</c:v>
                </c:pt>
                <c:pt idx="1065">
                  <c:v>0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0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0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0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0</c:v>
                </c:pt>
                <c:pt idx="1138">
                  <c:v>0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-1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0</c:v>
                </c:pt>
                <c:pt idx="1298">
                  <c:v>-1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-1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-1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0</c:v>
                </c:pt>
                <c:pt idx="1318">
                  <c:v>0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0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0</c:v>
                </c:pt>
                <c:pt idx="1330">
                  <c:v>0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0</c:v>
                </c:pt>
                <c:pt idx="1354">
                  <c:v>0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0</c:v>
                </c:pt>
                <c:pt idx="1369">
                  <c:v>0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-1</c:v>
                </c:pt>
                <c:pt idx="1392">
                  <c:v>-1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0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0</c:v>
                </c:pt>
                <c:pt idx="1549">
                  <c:v>0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0</c:v>
                </c:pt>
                <c:pt idx="1564">
                  <c:v>0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0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0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0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0</c:v>
                </c:pt>
                <c:pt idx="1601">
                  <c:v>0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0</c:v>
                </c:pt>
                <c:pt idx="1628">
                  <c:v>0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0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-1</c:v>
                </c:pt>
                <c:pt idx="1655">
                  <c:v>0</c:v>
                </c:pt>
                <c:pt idx="1656">
                  <c:v>-1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0</c:v>
                </c:pt>
                <c:pt idx="1689">
                  <c:v>1</c:v>
                </c:pt>
                <c:pt idx="1690">
                  <c:v>0</c:v>
                </c:pt>
                <c:pt idx="1691">
                  <c:v>0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0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-1</c:v>
                </c:pt>
                <c:pt idx="1785">
                  <c:v>-1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5C-4C5B-8281-81FA7036724D}"/>
            </c:ext>
          </c:extLst>
        </c:ser>
        <c:ser>
          <c:idx val="1"/>
          <c:order val="1"/>
          <c:tx>
            <c:v>Predicted Temp Cat#</c:v>
          </c:tx>
          <c:spPr>
            <a:ln w="28575">
              <a:noFill/>
            </a:ln>
          </c:spPr>
          <c:xVal>
            <c:numRef>
              <c:f>'Hot-cold all-old'!$C$2:$C$1798</c:f>
              <c:numCache>
                <c:formatCode>#,##0_);\(#,##0\)</c:formatCode>
                <c:ptCount val="1797"/>
                <c:pt idx="0">
                  <c:v>1959200</c:v>
                </c:pt>
                <c:pt idx="1">
                  <c:v>1019700</c:v>
                </c:pt>
                <c:pt idx="2">
                  <c:v>885400</c:v>
                </c:pt>
                <c:pt idx="3">
                  <c:v>993400</c:v>
                </c:pt>
                <c:pt idx="4">
                  <c:v>582500</c:v>
                </c:pt>
                <c:pt idx="5">
                  <c:v>1189800</c:v>
                </c:pt>
                <c:pt idx="6">
                  <c:v>2121300</c:v>
                </c:pt>
                <c:pt idx="7">
                  <c:v>1795300</c:v>
                </c:pt>
                <c:pt idx="8">
                  <c:v>933000</c:v>
                </c:pt>
                <c:pt idx="9">
                  <c:v>1110900</c:v>
                </c:pt>
                <c:pt idx="10">
                  <c:v>1457700</c:v>
                </c:pt>
                <c:pt idx="11">
                  <c:v>1180900</c:v>
                </c:pt>
                <c:pt idx="12">
                  <c:v>1354400</c:v>
                </c:pt>
                <c:pt idx="13">
                  <c:v>960900</c:v>
                </c:pt>
                <c:pt idx="14">
                  <c:v>719200</c:v>
                </c:pt>
                <c:pt idx="15">
                  <c:v>895500</c:v>
                </c:pt>
                <c:pt idx="16">
                  <c:v>1127700</c:v>
                </c:pt>
                <c:pt idx="17">
                  <c:v>1273200</c:v>
                </c:pt>
                <c:pt idx="18">
                  <c:v>1111900</c:v>
                </c:pt>
                <c:pt idx="19">
                  <c:v>1628800</c:v>
                </c:pt>
                <c:pt idx="20">
                  <c:v>1823100</c:v>
                </c:pt>
                <c:pt idx="21">
                  <c:v>1081000</c:v>
                </c:pt>
                <c:pt idx="22">
                  <c:v>917200</c:v>
                </c:pt>
                <c:pt idx="23">
                  <c:v>1136100</c:v>
                </c:pt>
                <c:pt idx="24">
                  <c:v>805200</c:v>
                </c:pt>
                <c:pt idx="25">
                  <c:v>843300</c:v>
                </c:pt>
                <c:pt idx="26">
                  <c:v>1039600</c:v>
                </c:pt>
                <c:pt idx="27">
                  <c:v>978100</c:v>
                </c:pt>
                <c:pt idx="28">
                  <c:v>1017200</c:v>
                </c:pt>
                <c:pt idx="29">
                  <c:v>1374600</c:v>
                </c:pt>
                <c:pt idx="30">
                  <c:v>1071900</c:v>
                </c:pt>
                <c:pt idx="31">
                  <c:v>3243400</c:v>
                </c:pt>
                <c:pt idx="32">
                  <c:v>2091000</c:v>
                </c:pt>
                <c:pt idx="33">
                  <c:v>1321400</c:v>
                </c:pt>
                <c:pt idx="34">
                  <c:v>2106000</c:v>
                </c:pt>
                <c:pt idx="35">
                  <c:v>3394600</c:v>
                </c:pt>
                <c:pt idx="36">
                  <c:v>4734000</c:v>
                </c:pt>
                <c:pt idx="37">
                  <c:v>2536200</c:v>
                </c:pt>
                <c:pt idx="38">
                  <c:v>2227400</c:v>
                </c:pt>
                <c:pt idx="39">
                  <c:v>2176300</c:v>
                </c:pt>
                <c:pt idx="40">
                  <c:v>2604800</c:v>
                </c:pt>
                <c:pt idx="41">
                  <c:v>2229800</c:v>
                </c:pt>
                <c:pt idx="42">
                  <c:v>1333200</c:v>
                </c:pt>
                <c:pt idx="43">
                  <c:v>1663900</c:v>
                </c:pt>
                <c:pt idx="44">
                  <c:v>1538800</c:v>
                </c:pt>
                <c:pt idx="45">
                  <c:v>2213800</c:v>
                </c:pt>
                <c:pt idx="46">
                  <c:v>1723100</c:v>
                </c:pt>
                <c:pt idx="47">
                  <c:v>889600</c:v>
                </c:pt>
                <c:pt idx="48">
                  <c:v>1659300</c:v>
                </c:pt>
                <c:pt idx="49">
                  <c:v>1216600</c:v>
                </c:pt>
                <c:pt idx="50">
                  <c:v>2000500</c:v>
                </c:pt>
                <c:pt idx="51">
                  <c:v>3457100</c:v>
                </c:pt>
                <c:pt idx="52">
                  <c:v>1468600</c:v>
                </c:pt>
                <c:pt idx="53">
                  <c:v>3193600</c:v>
                </c:pt>
                <c:pt idx="54">
                  <c:v>1684700</c:v>
                </c:pt>
                <c:pt idx="55">
                  <c:v>1275000</c:v>
                </c:pt>
                <c:pt idx="56">
                  <c:v>1911400</c:v>
                </c:pt>
                <c:pt idx="57">
                  <c:v>1389900</c:v>
                </c:pt>
                <c:pt idx="58">
                  <c:v>1477500</c:v>
                </c:pt>
                <c:pt idx="59">
                  <c:v>1362800</c:v>
                </c:pt>
                <c:pt idx="60">
                  <c:v>1778600</c:v>
                </c:pt>
                <c:pt idx="61">
                  <c:v>1161300</c:v>
                </c:pt>
                <c:pt idx="62">
                  <c:v>967300</c:v>
                </c:pt>
                <c:pt idx="63">
                  <c:v>998800</c:v>
                </c:pt>
                <c:pt idx="64">
                  <c:v>1271400</c:v>
                </c:pt>
                <c:pt idx="65">
                  <c:v>2897800</c:v>
                </c:pt>
                <c:pt idx="66">
                  <c:v>5805800</c:v>
                </c:pt>
                <c:pt idx="67">
                  <c:v>3042200</c:v>
                </c:pt>
                <c:pt idx="68">
                  <c:v>1419900</c:v>
                </c:pt>
                <c:pt idx="69">
                  <c:v>1319700</c:v>
                </c:pt>
                <c:pt idx="70">
                  <c:v>4102800</c:v>
                </c:pt>
                <c:pt idx="71">
                  <c:v>11912600</c:v>
                </c:pt>
                <c:pt idx="72">
                  <c:v>5421300</c:v>
                </c:pt>
                <c:pt idx="73">
                  <c:v>6344000</c:v>
                </c:pt>
                <c:pt idx="74">
                  <c:v>12329500</c:v>
                </c:pt>
                <c:pt idx="75">
                  <c:v>8529900</c:v>
                </c:pt>
                <c:pt idx="76">
                  <c:v>7571600</c:v>
                </c:pt>
                <c:pt idx="77">
                  <c:v>6791400</c:v>
                </c:pt>
                <c:pt idx="78">
                  <c:v>10758300</c:v>
                </c:pt>
                <c:pt idx="79">
                  <c:v>10643700</c:v>
                </c:pt>
                <c:pt idx="80">
                  <c:v>3451400</c:v>
                </c:pt>
                <c:pt idx="81">
                  <c:v>7436100</c:v>
                </c:pt>
                <c:pt idx="82">
                  <c:v>7984100</c:v>
                </c:pt>
                <c:pt idx="83">
                  <c:v>8495800</c:v>
                </c:pt>
                <c:pt idx="84">
                  <c:v>5230500</c:v>
                </c:pt>
                <c:pt idx="85">
                  <c:v>5444200</c:v>
                </c:pt>
                <c:pt idx="86">
                  <c:v>3583000</c:v>
                </c:pt>
                <c:pt idx="87">
                  <c:v>7997700</c:v>
                </c:pt>
                <c:pt idx="88">
                  <c:v>2684600</c:v>
                </c:pt>
                <c:pt idx="89">
                  <c:v>5718000</c:v>
                </c:pt>
                <c:pt idx="90">
                  <c:v>3535500</c:v>
                </c:pt>
                <c:pt idx="91">
                  <c:v>5257300</c:v>
                </c:pt>
                <c:pt idx="92">
                  <c:v>3964300</c:v>
                </c:pt>
                <c:pt idx="93">
                  <c:v>3187700</c:v>
                </c:pt>
                <c:pt idx="94">
                  <c:v>2939900</c:v>
                </c:pt>
                <c:pt idx="95">
                  <c:v>6151500</c:v>
                </c:pt>
                <c:pt idx="96">
                  <c:v>4742000</c:v>
                </c:pt>
                <c:pt idx="97">
                  <c:v>3996700</c:v>
                </c:pt>
                <c:pt idx="98">
                  <c:v>4600100</c:v>
                </c:pt>
                <c:pt idx="99">
                  <c:v>3065500</c:v>
                </c:pt>
                <c:pt idx="100">
                  <c:v>4142700</c:v>
                </c:pt>
                <c:pt idx="101">
                  <c:v>3882800</c:v>
                </c:pt>
                <c:pt idx="102">
                  <c:v>1656800</c:v>
                </c:pt>
                <c:pt idx="103">
                  <c:v>1983000</c:v>
                </c:pt>
                <c:pt idx="104">
                  <c:v>6900500</c:v>
                </c:pt>
                <c:pt idx="105">
                  <c:v>3572500</c:v>
                </c:pt>
                <c:pt idx="106">
                  <c:v>14076800</c:v>
                </c:pt>
                <c:pt idx="107">
                  <c:v>11338100</c:v>
                </c:pt>
                <c:pt idx="108">
                  <c:v>8087900</c:v>
                </c:pt>
                <c:pt idx="109">
                  <c:v>8896200</c:v>
                </c:pt>
                <c:pt idx="110">
                  <c:v>7011600</c:v>
                </c:pt>
                <c:pt idx="111">
                  <c:v>4773200</c:v>
                </c:pt>
                <c:pt idx="112">
                  <c:v>5440800</c:v>
                </c:pt>
                <c:pt idx="113">
                  <c:v>4946500</c:v>
                </c:pt>
                <c:pt idx="114">
                  <c:v>10620300</c:v>
                </c:pt>
                <c:pt idx="115">
                  <c:v>5440200</c:v>
                </c:pt>
                <c:pt idx="116">
                  <c:v>4905900</c:v>
                </c:pt>
                <c:pt idx="117">
                  <c:v>5306300</c:v>
                </c:pt>
                <c:pt idx="118">
                  <c:v>6968500</c:v>
                </c:pt>
                <c:pt idx="119">
                  <c:v>4795600</c:v>
                </c:pt>
                <c:pt idx="120">
                  <c:v>7509500</c:v>
                </c:pt>
                <c:pt idx="121">
                  <c:v>6123500</c:v>
                </c:pt>
                <c:pt idx="122">
                  <c:v>4598100</c:v>
                </c:pt>
                <c:pt idx="123">
                  <c:v>5006200</c:v>
                </c:pt>
                <c:pt idx="124">
                  <c:v>5167900</c:v>
                </c:pt>
                <c:pt idx="125">
                  <c:v>9755000</c:v>
                </c:pt>
                <c:pt idx="126">
                  <c:v>3153800</c:v>
                </c:pt>
                <c:pt idx="127">
                  <c:v>3195900</c:v>
                </c:pt>
                <c:pt idx="128">
                  <c:v>8065000</c:v>
                </c:pt>
                <c:pt idx="129">
                  <c:v>3965000</c:v>
                </c:pt>
                <c:pt idx="130">
                  <c:v>8248800</c:v>
                </c:pt>
                <c:pt idx="131">
                  <c:v>6333407</c:v>
                </c:pt>
                <c:pt idx="132">
                  <c:v>5429485</c:v>
                </c:pt>
                <c:pt idx="133">
                  <c:v>4843183</c:v>
                </c:pt>
                <c:pt idx="134">
                  <c:v>8168848</c:v>
                </c:pt>
                <c:pt idx="135">
                  <c:v>12644100</c:v>
                </c:pt>
                <c:pt idx="136">
                  <c:v>8096200</c:v>
                </c:pt>
                <c:pt idx="137">
                  <c:v>8989800</c:v>
                </c:pt>
                <c:pt idx="138">
                  <c:v>6477500</c:v>
                </c:pt>
                <c:pt idx="139">
                  <c:v>3455500</c:v>
                </c:pt>
                <c:pt idx="140">
                  <c:v>4831653</c:v>
                </c:pt>
                <c:pt idx="141">
                  <c:v>6893800</c:v>
                </c:pt>
                <c:pt idx="142">
                  <c:v>9389600</c:v>
                </c:pt>
                <c:pt idx="143">
                  <c:v>6096165</c:v>
                </c:pt>
                <c:pt idx="144">
                  <c:v>9351900</c:v>
                </c:pt>
                <c:pt idx="145">
                  <c:v>4931300</c:v>
                </c:pt>
                <c:pt idx="146">
                  <c:v>7974481</c:v>
                </c:pt>
                <c:pt idx="147">
                  <c:v>6487106</c:v>
                </c:pt>
                <c:pt idx="148">
                  <c:v>4594284</c:v>
                </c:pt>
                <c:pt idx="149">
                  <c:v>4406948</c:v>
                </c:pt>
                <c:pt idx="150">
                  <c:v>4215959</c:v>
                </c:pt>
                <c:pt idx="151">
                  <c:v>4839239</c:v>
                </c:pt>
                <c:pt idx="152">
                  <c:v>7153411</c:v>
                </c:pt>
                <c:pt idx="153">
                  <c:v>8605800</c:v>
                </c:pt>
                <c:pt idx="154">
                  <c:v>3819600</c:v>
                </c:pt>
                <c:pt idx="155">
                  <c:v>6104533</c:v>
                </c:pt>
                <c:pt idx="156">
                  <c:v>5956356</c:v>
                </c:pt>
                <c:pt idx="157">
                  <c:v>2963600</c:v>
                </c:pt>
                <c:pt idx="158">
                  <c:v>7273290</c:v>
                </c:pt>
                <c:pt idx="159">
                  <c:v>6576445</c:v>
                </c:pt>
                <c:pt idx="160">
                  <c:v>9045689</c:v>
                </c:pt>
                <c:pt idx="161">
                  <c:v>9136534</c:v>
                </c:pt>
                <c:pt idx="162">
                  <c:v>4551800</c:v>
                </c:pt>
                <c:pt idx="163">
                  <c:v>5579000</c:v>
                </c:pt>
                <c:pt idx="164">
                  <c:v>12839177</c:v>
                </c:pt>
                <c:pt idx="165">
                  <c:v>12352881</c:v>
                </c:pt>
                <c:pt idx="166">
                  <c:v>9500800</c:v>
                </c:pt>
                <c:pt idx="167">
                  <c:v>3843200</c:v>
                </c:pt>
                <c:pt idx="168">
                  <c:v>3303400</c:v>
                </c:pt>
                <c:pt idx="169">
                  <c:v>3939700</c:v>
                </c:pt>
                <c:pt idx="170">
                  <c:v>3057940</c:v>
                </c:pt>
                <c:pt idx="171">
                  <c:v>6919178</c:v>
                </c:pt>
                <c:pt idx="172">
                  <c:v>4219980</c:v>
                </c:pt>
                <c:pt idx="173">
                  <c:v>3209619</c:v>
                </c:pt>
                <c:pt idx="174">
                  <c:v>3480500</c:v>
                </c:pt>
                <c:pt idx="175">
                  <c:v>10716888</c:v>
                </c:pt>
                <c:pt idx="176">
                  <c:v>6101624</c:v>
                </c:pt>
                <c:pt idx="177">
                  <c:v>5371000</c:v>
                </c:pt>
                <c:pt idx="178">
                  <c:v>6965930</c:v>
                </c:pt>
                <c:pt idx="179">
                  <c:v>3281456</c:v>
                </c:pt>
                <c:pt idx="180">
                  <c:v>4027680</c:v>
                </c:pt>
                <c:pt idx="181">
                  <c:v>4547552</c:v>
                </c:pt>
                <c:pt idx="182">
                  <c:v>6155894</c:v>
                </c:pt>
                <c:pt idx="183">
                  <c:v>3800681</c:v>
                </c:pt>
                <c:pt idx="184">
                  <c:v>3872150</c:v>
                </c:pt>
                <c:pt idx="185">
                  <c:v>3265571</c:v>
                </c:pt>
                <c:pt idx="186">
                  <c:v>3910440</c:v>
                </c:pt>
                <c:pt idx="187">
                  <c:v>4939953</c:v>
                </c:pt>
                <c:pt idx="188">
                  <c:v>4502245</c:v>
                </c:pt>
                <c:pt idx="189">
                  <c:v>3029532</c:v>
                </c:pt>
                <c:pt idx="190">
                  <c:v>4800338</c:v>
                </c:pt>
                <c:pt idx="191">
                  <c:v>6099279</c:v>
                </c:pt>
                <c:pt idx="192">
                  <c:v>4979483</c:v>
                </c:pt>
                <c:pt idx="193">
                  <c:v>3645304</c:v>
                </c:pt>
                <c:pt idx="194">
                  <c:v>4578545</c:v>
                </c:pt>
                <c:pt idx="195">
                  <c:v>8866973</c:v>
                </c:pt>
                <c:pt idx="196">
                  <c:v>8512382</c:v>
                </c:pt>
                <c:pt idx="197">
                  <c:v>6303254</c:v>
                </c:pt>
                <c:pt idx="198">
                  <c:v>6068490</c:v>
                </c:pt>
                <c:pt idx="199">
                  <c:v>4634040</c:v>
                </c:pt>
                <c:pt idx="200">
                  <c:v>2555576</c:v>
                </c:pt>
                <c:pt idx="201">
                  <c:v>3830650</c:v>
                </c:pt>
                <c:pt idx="202">
                  <c:v>4448668</c:v>
                </c:pt>
                <c:pt idx="203">
                  <c:v>2787790</c:v>
                </c:pt>
                <c:pt idx="204">
                  <c:v>8598970</c:v>
                </c:pt>
                <c:pt idx="205">
                  <c:v>6156545</c:v>
                </c:pt>
                <c:pt idx="206">
                  <c:v>7145304</c:v>
                </c:pt>
                <c:pt idx="207">
                  <c:v>7105895</c:v>
                </c:pt>
                <c:pt idx="208">
                  <c:v>6446899</c:v>
                </c:pt>
                <c:pt idx="209">
                  <c:v>4172100</c:v>
                </c:pt>
                <c:pt idx="210">
                  <c:v>4685375</c:v>
                </c:pt>
                <c:pt idx="211">
                  <c:v>3858250</c:v>
                </c:pt>
                <c:pt idx="212">
                  <c:v>5739840</c:v>
                </c:pt>
                <c:pt idx="213">
                  <c:v>6117400</c:v>
                </c:pt>
                <c:pt idx="214">
                  <c:v>5836720</c:v>
                </c:pt>
                <c:pt idx="215">
                  <c:v>4462500</c:v>
                </c:pt>
                <c:pt idx="216">
                  <c:v>4059160</c:v>
                </c:pt>
                <c:pt idx="217">
                  <c:v>5844093</c:v>
                </c:pt>
                <c:pt idx="218">
                  <c:v>7871200</c:v>
                </c:pt>
                <c:pt idx="219">
                  <c:v>6012356</c:v>
                </c:pt>
                <c:pt idx="220">
                  <c:v>6187509</c:v>
                </c:pt>
                <c:pt idx="221">
                  <c:v>6220628</c:v>
                </c:pt>
                <c:pt idx="222">
                  <c:v>3787195</c:v>
                </c:pt>
                <c:pt idx="223">
                  <c:v>2450364</c:v>
                </c:pt>
                <c:pt idx="224">
                  <c:v>2135900</c:v>
                </c:pt>
                <c:pt idx="225">
                  <c:v>3025200</c:v>
                </c:pt>
                <c:pt idx="226">
                  <c:v>5321901</c:v>
                </c:pt>
                <c:pt idx="227">
                  <c:v>5314800</c:v>
                </c:pt>
                <c:pt idx="228">
                  <c:v>9078537</c:v>
                </c:pt>
                <c:pt idx="229">
                  <c:v>14184550</c:v>
                </c:pt>
                <c:pt idx="230">
                  <c:v>6642100</c:v>
                </c:pt>
                <c:pt idx="231">
                  <c:v>5165300</c:v>
                </c:pt>
                <c:pt idx="232">
                  <c:v>5766275</c:v>
                </c:pt>
                <c:pt idx="233">
                  <c:v>4180638</c:v>
                </c:pt>
                <c:pt idx="234">
                  <c:v>3588175</c:v>
                </c:pt>
                <c:pt idx="235">
                  <c:v>3124320</c:v>
                </c:pt>
                <c:pt idx="236">
                  <c:v>4523086</c:v>
                </c:pt>
                <c:pt idx="237">
                  <c:v>3829979</c:v>
                </c:pt>
                <c:pt idx="238">
                  <c:v>4343201</c:v>
                </c:pt>
                <c:pt idx="239">
                  <c:v>4118557</c:v>
                </c:pt>
                <c:pt idx="240">
                  <c:v>6732419</c:v>
                </c:pt>
                <c:pt idx="241">
                  <c:v>7205071</c:v>
                </c:pt>
                <c:pt idx="242">
                  <c:v>4735014</c:v>
                </c:pt>
                <c:pt idx="243">
                  <c:v>4277222</c:v>
                </c:pt>
                <c:pt idx="244">
                  <c:v>4352322</c:v>
                </c:pt>
                <c:pt idx="245">
                  <c:v>5510197</c:v>
                </c:pt>
                <c:pt idx="246">
                  <c:v>5484111</c:v>
                </c:pt>
                <c:pt idx="247">
                  <c:v>8234160</c:v>
                </c:pt>
                <c:pt idx="248">
                  <c:v>7516146</c:v>
                </c:pt>
                <c:pt idx="249">
                  <c:v>4747870</c:v>
                </c:pt>
                <c:pt idx="250">
                  <c:v>6562756</c:v>
                </c:pt>
                <c:pt idx="251">
                  <c:v>4111200</c:v>
                </c:pt>
                <c:pt idx="252">
                  <c:v>3933100</c:v>
                </c:pt>
                <c:pt idx="253">
                  <c:v>4489975</c:v>
                </c:pt>
                <c:pt idx="254">
                  <c:v>11504823</c:v>
                </c:pt>
                <c:pt idx="255">
                  <c:v>7124325</c:v>
                </c:pt>
                <c:pt idx="256">
                  <c:v>4887100</c:v>
                </c:pt>
                <c:pt idx="257">
                  <c:v>4364700</c:v>
                </c:pt>
                <c:pt idx="258">
                  <c:v>3860000</c:v>
                </c:pt>
                <c:pt idx="259">
                  <c:v>3288200</c:v>
                </c:pt>
                <c:pt idx="260">
                  <c:v>1698500</c:v>
                </c:pt>
                <c:pt idx="261">
                  <c:v>1601531</c:v>
                </c:pt>
                <c:pt idx="262">
                  <c:v>2727800</c:v>
                </c:pt>
                <c:pt idx="263">
                  <c:v>2356300</c:v>
                </c:pt>
                <c:pt idx="264">
                  <c:v>2180000</c:v>
                </c:pt>
                <c:pt idx="265">
                  <c:v>2028000</c:v>
                </c:pt>
                <c:pt idx="266">
                  <c:v>3140000</c:v>
                </c:pt>
                <c:pt idx="267">
                  <c:v>3144400</c:v>
                </c:pt>
                <c:pt idx="268">
                  <c:v>1824745</c:v>
                </c:pt>
                <c:pt idx="269">
                  <c:v>4145500</c:v>
                </c:pt>
                <c:pt idx="270">
                  <c:v>2794700</c:v>
                </c:pt>
                <c:pt idx="271">
                  <c:v>2457600</c:v>
                </c:pt>
                <c:pt idx="272">
                  <c:v>4565500</c:v>
                </c:pt>
                <c:pt idx="273">
                  <c:v>4745500</c:v>
                </c:pt>
                <c:pt idx="274">
                  <c:v>3450400</c:v>
                </c:pt>
                <c:pt idx="275">
                  <c:v>2235800</c:v>
                </c:pt>
                <c:pt idx="276">
                  <c:v>5908600</c:v>
                </c:pt>
                <c:pt idx="277">
                  <c:v>5666700</c:v>
                </c:pt>
                <c:pt idx="278">
                  <c:v>8014200</c:v>
                </c:pt>
                <c:pt idx="279">
                  <c:v>9667300</c:v>
                </c:pt>
                <c:pt idx="280">
                  <c:v>10805300</c:v>
                </c:pt>
                <c:pt idx="281">
                  <c:v>6093550</c:v>
                </c:pt>
                <c:pt idx="282">
                  <c:v>5553800</c:v>
                </c:pt>
                <c:pt idx="283">
                  <c:v>5204317</c:v>
                </c:pt>
                <c:pt idx="284">
                  <c:v>3365850</c:v>
                </c:pt>
                <c:pt idx="285">
                  <c:v>4320400</c:v>
                </c:pt>
                <c:pt idx="286">
                  <c:v>3569754</c:v>
                </c:pt>
                <c:pt idx="287">
                  <c:v>5723000</c:v>
                </c:pt>
                <c:pt idx="288">
                  <c:v>2738300</c:v>
                </c:pt>
                <c:pt idx="289">
                  <c:v>3100400</c:v>
                </c:pt>
                <c:pt idx="290">
                  <c:v>4560800</c:v>
                </c:pt>
                <c:pt idx="291">
                  <c:v>4337700</c:v>
                </c:pt>
                <c:pt idx="292">
                  <c:v>2639100</c:v>
                </c:pt>
                <c:pt idx="293">
                  <c:v>4959900</c:v>
                </c:pt>
                <c:pt idx="294">
                  <c:v>2766465</c:v>
                </c:pt>
                <c:pt idx="295">
                  <c:v>2456500</c:v>
                </c:pt>
                <c:pt idx="296">
                  <c:v>2639600</c:v>
                </c:pt>
                <c:pt idx="297">
                  <c:v>3268200</c:v>
                </c:pt>
                <c:pt idx="298">
                  <c:v>2949400</c:v>
                </c:pt>
                <c:pt idx="299">
                  <c:v>10504000</c:v>
                </c:pt>
                <c:pt idx="300">
                  <c:v>5233600</c:v>
                </c:pt>
                <c:pt idx="301">
                  <c:v>7663200</c:v>
                </c:pt>
                <c:pt idx="302">
                  <c:v>49150800</c:v>
                </c:pt>
                <c:pt idx="303">
                  <c:v>7280981</c:v>
                </c:pt>
                <c:pt idx="304">
                  <c:v>4401500</c:v>
                </c:pt>
                <c:pt idx="305">
                  <c:v>5451604</c:v>
                </c:pt>
                <c:pt idx="306">
                  <c:v>5491732</c:v>
                </c:pt>
                <c:pt idx="307">
                  <c:v>5201700</c:v>
                </c:pt>
                <c:pt idx="308">
                  <c:v>5631098</c:v>
                </c:pt>
                <c:pt idx="309">
                  <c:v>6797791</c:v>
                </c:pt>
                <c:pt idx="310">
                  <c:v>5057668</c:v>
                </c:pt>
                <c:pt idx="311">
                  <c:v>3957542</c:v>
                </c:pt>
                <c:pt idx="312">
                  <c:v>3984923</c:v>
                </c:pt>
                <c:pt idx="313">
                  <c:v>5996295</c:v>
                </c:pt>
                <c:pt idx="314">
                  <c:v>4572679</c:v>
                </c:pt>
                <c:pt idx="315">
                  <c:v>4736513</c:v>
                </c:pt>
                <c:pt idx="316">
                  <c:v>4292560</c:v>
                </c:pt>
                <c:pt idx="317">
                  <c:v>7672786</c:v>
                </c:pt>
                <c:pt idx="318">
                  <c:v>4651660</c:v>
                </c:pt>
                <c:pt idx="319">
                  <c:v>4287065</c:v>
                </c:pt>
                <c:pt idx="320">
                  <c:v>5722839</c:v>
                </c:pt>
                <c:pt idx="321">
                  <c:v>4947499</c:v>
                </c:pt>
                <c:pt idx="322">
                  <c:v>3401327</c:v>
                </c:pt>
                <c:pt idx="323">
                  <c:v>1362792</c:v>
                </c:pt>
                <c:pt idx="324">
                  <c:v>2961079</c:v>
                </c:pt>
                <c:pt idx="325">
                  <c:v>3651076</c:v>
                </c:pt>
                <c:pt idx="326">
                  <c:v>5958876</c:v>
                </c:pt>
                <c:pt idx="327">
                  <c:v>5026104</c:v>
                </c:pt>
                <c:pt idx="328">
                  <c:v>3870039</c:v>
                </c:pt>
                <c:pt idx="329">
                  <c:v>4191994</c:v>
                </c:pt>
                <c:pt idx="330">
                  <c:v>2549063</c:v>
                </c:pt>
                <c:pt idx="331">
                  <c:v>3105174</c:v>
                </c:pt>
                <c:pt idx="332">
                  <c:v>2981647</c:v>
                </c:pt>
                <c:pt idx="333">
                  <c:v>2728270</c:v>
                </c:pt>
                <c:pt idx="334">
                  <c:v>3682502</c:v>
                </c:pt>
                <c:pt idx="335">
                  <c:v>4541438</c:v>
                </c:pt>
                <c:pt idx="336">
                  <c:v>5879168</c:v>
                </c:pt>
                <c:pt idx="337">
                  <c:v>3119096</c:v>
                </c:pt>
                <c:pt idx="338">
                  <c:v>3117631</c:v>
                </c:pt>
                <c:pt idx="339">
                  <c:v>3415851</c:v>
                </c:pt>
                <c:pt idx="340">
                  <c:v>3569234</c:v>
                </c:pt>
                <c:pt idx="341">
                  <c:v>2568818</c:v>
                </c:pt>
                <c:pt idx="342">
                  <c:v>2441936</c:v>
                </c:pt>
                <c:pt idx="343">
                  <c:v>3274006</c:v>
                </c:pt>
                <c:pt idx="344">
                  <c:v>1922531</c:v>
                </c:pt>
                <c:pt idx="345">
                  <c:v>1526637</c:v>
                </c:pt>
                <c:pt idx="346">
                  <c:v>1926683</c:v>
                </c:pt>
                <c:pt idx="347">
                  <c:v>2618623</c:v>
                </c:pt>
                <c:pt idx="348">
                  <c:v>1940041</c:v>
                </c:pt>
                <c:pt idx="349">
                  <c:v>3205061</c:v>
                </c:pt>
                <c:pt idx="350">
                  <c:v>1963314</c:v>
                </c:pt>
                <c:pt idx="351">
                  <c:v>5766968</c:v>
                </c:pt>
                <c:pt idx="352">
                  <c:v>4471279</c:v>
                </c:pt>
                <c:pt idx="353">
                  <c:v>3945924</c:v>
                </c:pt>
                <c:pt idx="354">
                  <c:v>4271923</c:v>
                </c:pt>
                <c:pt idx="355">
                  <c:v>3728550</c:v>
                </c:pt>
                <c:pt idx="356">
                  <c:v>3795805</c:v>
                </c:pt>
                <c:pt idx="357">
                  <c:v>4735696</c:v>
                </c:pt>
                <c:pt idx="358">
                  <c:v>6844254</c:v>
                </c:pt>
                <c:pt idx="359">
                  <c:v>6913124</c:v>
                </c:pt>
                <c:pt idx="360">
                  <c:v>6635584</c:v>
                </c:pt>
                <c:pt idx="361">
                  <c:v>4702562</c:v>
                </c:pt>
                <c:pt idx="362">
                  <c:v>4122844</c:v>
                </c:pt>
                <c:pt idx="363">
                  <c:v>4094290</c:v>
                </c:pt>
                <c:pt idx="364">
                  <c:v>3509047</c:v>
                </c:pt>
                <c:pt idx="365">
                  <c:v>3948504</c:v>
                </c:pt>
                <c:pt idx="366">
                  <c:v>4577076</c:v>
                </c:pt>
                <c:pt idx="367">
                  <c:v>3757471</c:v>
                </c:pt>
                <c:pt idx="368">
                  <c:v>4420033</c:v>
                </c:pt>
                <c:pt idx="369">
                  <c:v>15529092</c:v>
                </c:pt>
                <c:pt idx="370">
                  <c:v>8163027</c:v>
                </c:pt>
                <c:pt idx="371">
                  <c:v>5863402</c:v>
                </c:pt>
                <c:pt idx="372">
                  <c:v>3457068</c:v>
                </c:pt>
                <c:pt idx="373">
                  <c:v>3053172</c:v>
                </c:pt>
                <c:pt idx="374">
                  <c:v>4714910</c:v>
                </c:pt>
                <c:pt idx="375">
                  <c:v>3877028</c:v>
                </c:pt>
                <c:pt idx="376">
                  <c:v>3443860</c:v>
                </c:pt>
                <c:pt idx="377">
                  <c:v>3484795</c:v>
                </c:pt>
                <c:pt idx="378">
                  <c:v>4017408</c:v>
                </c:pt>
                <c:pt idx="379">
                  <c:v>3573347</c:v>
                </c:pt>
                <c:pt idx="380">
                  <c:v>2989503</c:v>
                </c:pt>
                <c:pt idx="381">
                  <c:v>3204253</c:v>
                </c:pt>
                <c:pt idx="382">
                  <c:v>2710336</c:v>
                </c:pt>
                <c:pt idx="383">
                  <c:v>2559526</c:v>
                </c:pt>
                <c:pt idx="384">
                  <c:v>1893237</c:v>
                </c:pt>
                <c:pt idx="385">
                  <c:v>4935114</c:v>
                </c:pt>
                <c:pt idx="386">
                  <c:v>6796807</c:v>
                </c:pt>
                <c:pt idx="387">
                  <c:v>5283211</c:v>
                </c:pt>
                <c:pt idx="388">
                  <c:v>3869864</c:v>
                </c:pt>
                <c:pt idx="389">
                  <c:v>4412937</c:v>
                </c:pt>
                <c:pt idx="390">
                  <c:v>5398304</c:v>
                </c:pt>
                <c:pt idx="391">
                  <c:v>5506608</c:v>
                </c:pt>
                <c:pt idx="392">
                  <c:v>4628713</c:v>
                </c:pt>
                <c:pt idx="393">
                  <c:v>5099054</c:v>
                </c:pt>
                <c:pt idx="394">
                  <c:v>4837787</c:v>
                </c:pt>
                <c:pt idx="395">
                  <c:v>6792958</c:v>
                </c:pt>
                <c:pt idx="396">
                  <c:v>4505496</c:v>
                </c:pt>
                <c:pt idx="397">
                  <c:v>4753646</c:v>
                </c:pt>
                <c:pt idx="398">
                  <c:v>3175283</c:v>
                </c:pt>
                <c:pt idx="399">
                  <c:v>2483591</c:v>
                </c:pt>
                <c:pt idx="400">
                  <c:v>2554170</c:v>
                </c:pt>
                <c:pt idx="401">
                  <c:v>2426932</c:v>
                </c:pt>
                <c:pt idx="402">
                  <c:v>2034292</c:v>
                </c:pt>
                <c:pt idx="403">
                  <c:v>2586754</c:v>
                </c:pt>
                <c:pt idx="404">
                  <c:v>3781533</c:v>
                </c:pt>
                <c:pt idx="405">
                  <c:v>3331822</c:v>
                </c:pt>
                <c:pt idx="406">
                  <c:v>2617204</c:v>
                </c:pt>
                <c:pt idx="407">
                  <c:v>2302385</c:v>
                </c:pt>
                <c:pt idx="408">
                  <c:v>2582055</c:v>
                </c:pt>
                <c:pt idx="409">
                  <c:v>2762537</c:v>
                </c:pt>
                <c:pt idx="410">
                  <c:v>2185494</c:v>
                </c:pt>
                <c:pt idx="411">
                  <c:v>2230522</c:v>
                </c:pt>
                <c:pt idx="412">
                  <c:v>1760488</c:v>
                </c:pt>
                <c:pt idx="413">
                  <c:v>2114350</c:v>
                </c:pt>
                <c:pt idx="414">
                  <c:v>2246070</c:v>
                </c:pt>
                <c:pt idx="415">
                  <c:v>2764332</c:v>
                </c:pt>
                <c:pt idx="416">
                  <c:v>2598478</c:v>
                </c:pt>
                <c:pt idx="417">
                  <c:v>1798395</c:v>
                </c:pt>
                <c:pt idx="418">
                  <c:v>2429228</c:v>
                </c:pt>
                <c:pt idx="419">
                  <c:v>2337734</c:v>
                </c:pt>
                <c:pt idx="420">
                  <c:v>2627200</c:v>
                </c:pt>
                <c:pt idx="421">
                  <c:v>2293188</c:v>
                </c:pt>
                <c:pt idx="422">
                  <c:v>2746146</c:v>
                </c:pt>
                <c:pt idx="423">
                  <c:v>2643609</c:v>
                </c:pt>
                <c:pt idx="424">
                  <c:v>2731831</c:v>
                </c:pt>
                <c:pt idx="425">
                  <c:v>2868139</c:v>
                </c:pt>
                <c:pt idx="426">
                  <c:v>9728810</c:v>
                </c:pt>
                <c:pt idx="427">
                  <c:v>7916137</c:v>
                </c:pt>
                <c:pt idx="428">
                  <c:v>3512680</c:v>
                </c:pt>
                <c:pt idx="429">
                  <c:v>4278774</c:v>
                </c:pt>
                <c:pt idx="430">
                  <c:v>3142205</c:v>
                </c:pt>
                <c:pt idx="431">
                  <c:v>2568970</c:v>
                </c:pt>
                <c:pt idx="432">
                  <c:v>3253763</c:v>
                </c:pt>
                <c:pt idx="433">
                  <c:v>3149989</c:v>
                </c:pt>
                <c:pt idx="434">
                  <c:v>3609754</c:v>
                </c:pt>
                <c:pt idx="435">
                  <c:v>2972290</c:v>
                </c:pt>
                <c:pt idx="436">
                  <c:v>3255843</c:v>
                </c:pt>
                <c:pt idx="437">
                  <c:v>4080478</c:v>
                </c:pt>
                <c:pt idx="438">
                  <c:v>3185762</c:v>
                </c:pt>
                <c:pt idx="439">
                  <c:v>3144511</c:v>
                </c:pt>
                <c:pt idx="440">
                  <c:v>2612157</c:v>
                </c:pt>
                <c:pt idx="441">
                  <c:v>3278342</c:v>
                </c:pt>
                <c:pt idx="442">
                  <c:v>2727508</c:v>
                </c:pt>
                <c:pt idx="443">
                  <c:v>2295513</c:v>
                </c:pt>
                <c:pt idx="444">
                  <c:v>2837084</c:v>
                </c:pt>
                <c:pt idx="445">
                  <c:v>4820690</c:v>
                </c:pt>
                <c:pt idx="446">
                  <c:v>5768071</c:v>
                </c:pt>
                <c:pt idx="447">
                  <c:v>4654043</c:v>
                </c:pt>
                <c:pt idx="448">
                  <c:v>4063693</c:v>
                </c:pt>
                <c:pt idx="449">
                  <c:v>4224923</c:v>
                </c:pt>
                <c:pt idx="450">
                  <c:v>4292301</c:v>
                </c:pt>
                <c:pt idx="451">
                  <c:v>3437132</c:v>
                </c:pt>
                <c:pt idx="452">
                  <c:v>4174865</c:v>
                </c:pt>
                <c:pt idx="453">
                  <c:v>2931871</c:v>
                </c:pt>
                <c:pt idx="454">
                  <c:v>2777717</c:v>
                </c:pt>
                <c:pt idx="455">
                  <c:v>2397282</c:v>
                </c:pt>
                <c:pt idx="456">
                  <c:v>3562455</c:v>
                </c:pt>
                <c:pt idx="457">
                  <c:v>4209855</c:v>
                </c:pt>
                <c:pt idx="458">
                  <c:v>3807785</c:v>
                </c:pt>
                <c:pt idx="459">
                  <c:v>2692249</c:v>
                </c:pt>
                <c:pt idx="460">
                  <c:v>3078512</c:v>
                </c:pt>
                <c:pt idx="461">
                  <c:v>2313082</c:v>
                </c:pt>
                <c:pt idx="462">
                  <c:v>3402012</c:v>
                </c:pt>
                <c:pt idx="463">
                  <c:v>5827032</c:v>
                </c:pt>
                <c:pt idx="464">
                  <c:v>4781140</c:v>
                </c:pt>
                <c:pt idx="465">
                  <c:v>6785859</c:v>
                </c:pt>
                <c:pt idx="466">
                  <c:v>4376234</c:v>
                </c:pt>
                <c:pt idx="467">
                  <c:v>2467872</c:v>
                </c:pt>
                <c:pt idx="468">
                  <c:v>4439209</c:v>
                </c:pt>
                <c:pt idx="469">
                  <c:v>5676057</c:v>
                </c:pt>
                <c:pt idx="470">
                  <c:v>4574584</c:v>
                </c:pt>
                <c:pt idx="471">
                  <c:v>5716230</c:v>
                </c:pt>
                <c:pt idx="472">
                  <c:v>6245725</c:v>
                </c:pt>
                <c:pt idx="473">
                  <c:v>4199222</c:v>
                </c:pt>
                <c:pt idx="474">
                  <c:v>7968805</c:v>
                </c:pt>
                <c:pt idx="475">
                  <c:v>5728179</c:v>
                </c:pt>
                <c:pt idx="476">
                  <c:v>6610644</c:v>
                </c:pt>
                <c:pt idx="477">
                  <c:v>3714627</c:v>
                </c:pt>
                <c:pt idx="478">
                  <c:v>3540681</c:v>
                </c:pt>
                <c:pt idx="479">
                  <c:v>4600943</c:v>
                </c:pt>
                <c:pt idx="480">
                  <c:v>7718876</c:v>
                </c:pt>
                <c:pt idx="481">
                  <c:v>4049068</c:v>
                </c:pt>
                <c:pt idx="482">
                  <c:v>3466986</c:v>
                </c:pt>
                <c:pt idx="483">
                  <c:v>3605797</c:v>
                </c:pt>
                <c:pt idx="484">
                  <c:v>4298521</c:v>
                </c:pt>
                <c:pt idx="485">
                  <c:v>4012685</c:v>
                </c:pt>
                <c:pt idx="486">
                  <c:v>13936830</c:v>
                </c:pt>
                <c:pt idx="487">
                  <c:v>5177223</c:v>
                </c:pt>
                <c:pt idx="488">
                  <c:v>4811996</c:v>
                </c:pt>
                <c:pt idx="489">
                  <c:v>5692796</c:v>
                </c:pt>
                <c:pt idx="490">
                  <c:v>5756636</c:v>
                </c:pt>
                <c:pt idx="491">
                  <c:v>4416564</c:v>
                </c:pt>
                <c:pt idx="492">
                  <c:v>4386885</c:v>
                </c:pt>
                <c:pt idx="493">
                  <c:v>4141471</c:v>
                </c:pt>
                <c:pt idx="494">
                  <c:v>3926690</c:v>
                </c:pt>
                <c:pt idx="495">
                  <c:v>3080822</c:v>
                </c:pt>
                <c:pt idx="496">
                  <c:v>4153829</c:v>
                </c:pt>
                <c:pt idx="497">
                  <c:v>4177214</c:v>
                </c:pt>
                <c:pt idx="498">
                  <c:v>5358379</c:v>
                </c:pt>
                <c:pt idx="499">
                  <c:v>5680143</c:v>
                </c:pt>
                <c:pt idx="500">
                  <c:v>6271262</c:v>
                </c:pt>
                <c:pt idx="501">
                  <c:v>5865821</c:v>
                </c:pt>
                <c:pt idx="502">
                  <c:v>3961309</c:v>
                </c:pt>
                <c:pt idx="503">
                  <c:v>5571590</c:v>
                </c:pt>
                <c:pt idx="504">
                  <c:v>3746953</c:v>
                </c:pt>
                <c:pt idx="505">
                  <c:v>4212404</c:v>
                </c:pt>
                <c:pt idx="506">
                  <c:v>3849727</c:v>
                </c:pt>
                <c:pt idx="507">
                  <c:v>5510280</c:v>
                </c:pt>
                <c:pt idx="508">
                  <c:v>5252905</c:v>
                </c:pt>
                <c:pt idx="509">
                  <c:v>7030154</c:v>
                </c:pt>
                <c:pt idx="510">
                  <c:v>5394592</c:v>
                </c:pt>
                <c:pt idx="511">
                  <c:v>9563366</c:v>
                </c:pt>
                <c:pt idx="512">
                  <c:v>9143479</c:v>
                </c:pt>
                <c:pt idx="513">
                  <c:v>10406258</c:v>
                </c:pt>
                <c:pt idx="514">
                  <c:v>5481237</c:v>
                </c:pt>
                <c:pt idx="515">
                  <c:v>4874671</c:v>
                </c:pt>
                <c:pt idx="516">
                  <c:v>7776069</c:v>
                </c:pt>
                <c:pt idx="517">
                  <c:v>11941551</c:v>
                </c:pt>
                <c:pt idx="518">
                  <c:v>13669892</c:v>
                </c:pt>
                <c:pt idx="519">
                  <c:v>12286636</c:v>
                </c:pt>
                <c:pt idx="520">
                  <c:v>7373025</c:v>
                </c:pt>
                <c:pt idx="521">
                  <c:v>3117906</c:v>
                </c:pt>
                <c:pt idx="522">
                  <c:v>3158138</c:v>
                </c:pt>
                <c:pt idx="523">
                  <c:v>3029127</c:v>
                </c:pt>
                <c:pt idx="524">
                  <c:v>2690076</c:v>
                </c:pt>
                <c:pt idx="525">
                  <c:v>5594311</c:v>
                </c:pt>
                <c:pt idx="526">
                  <c:v>4570972</c:v>
                </c:pt>
                <c:pt idx="527">
                  <c:v>3154795</c:v>
                </c:pt>
                <c:pt idx="528">
                  <c:v>5203037</c:v>
                </c:pt>
                <c:pt idx="529">
                  <c:v>7137056</c:v>
                </c:pt>
                <c:pt idx="530">
                  <c:v>5618432</c:v>
                </c:pt>
                <c:pt idx="531">
                  <c:v>7768636</c:v>
                </c:pt>
                <c:pt idx="532">
                  <c:v>11411201</c:v>
                </c:pt>
                <c:pt idx="533">
                  <c:v>15590036</c:v>
                </c:pt>
                <c:pt idx="534">
                  <c:v>13587281</c:v>
                </c:pt>
                <c:pt idx="535">
                  <c:v>8015352</c:v>
                </c:pt>
                <c:pt idx="536">
                  <c:v>4972741</c:v>
                </c:pt>
                <c:pt idx="537">
                  <c:v>5435066</c:v>
                </c:pt>
                <c:pt idx="538">
                  <c:v>4951275</c:v>
                </c:pt>
                <c:pt idx="539">
                  <c:v>6210928</c:v>
                </c:pt>
                <c:pt idx="540">
                  <c:v>5546197</c:v>
                </c:pt>
                <c:pt idx="541">
                  <c:v>5473818</c:v>
                </c:pt>
                <c:pt idx="542">
                  <c:v>5107512</c:v>
                </c:pt>
                <c:pt idx="543">
                  <c:v>4171490</c:v>
                </c:pt>
                <c:pt idx="544">
                  <c:v>7951924</c:v>
                </c:pt>
                <c:pt idx="545">
                  <c:v>6394790</c:v>
                </c:pt>
                <c:pt idx="546">
                  <c:v>5640134</c:v>
                </c:pt>
                <c:pt idx="547">
                  <c:v>5432351</c:v>
                </c:pt>
                <c:pt idx="548">
                  <c:v>3548443</c:v>
                </c:pt>
                <c:pt idx="549">
                  <c:v>5113982</c:v>
                </c:pt>
                <c:pt idx="550">
                  <c:v>4472991</c:v>
                </c:pt>
                <c:pt idx="551">
                  <c:v>4825885</c:v>
                </c:pt>
                <c:pt idx="552">
                  <c:v>3442684</c:v>
                </c:pt>
                <c:pt idx="553">
                  <c:v>3750741</c:v>
                </c:pt>
                <c:pt idx="554">
                  <c:v>5531229</c:v>
                </c:pt>
                <c:pt idx="555">
                  <c:v>4929107</c:v>
                </c:pt>
                <c:pt idx="556">
                  <c:v>7287579</c:v>
                </c:pt>
                <c:pt idx="557">
                  <c:v>4544084</c:v>
                </c:pt>
                <c:pt idx="558">
                  <c:v>5247491</c:v>
                </c:pt>
                <c:pt idx="559">
                  <c:v>6306487</c:v>
                </c:pt>
                <c:pt idx="560">
                  <c:v>5628673</c:v>
                </c:pt>
                <c:pt idx="561">
                  <c:v>8338439</c:v>
                </c:pt>
                <c:pt idx="562">
                  <c:v>8105288</c:v>
                </c:pt>
                <c:pt idx="563">
                  <c:v>4862330</c:v>
                </c:pt>
                <c:pt idx="564">
                  <c:v>3737761</c:v>
                </c:pt>
                <c:pt idx="565">
                  <c:v>0</c:v>
                </c:pt>
                <c:pt idx="566">
                  <c:v>1893769</c:v>
                </c:pt>
                <c:pt idx="567">
                  <c:v>4325421</c:v>
                </c:pt>
                <c:pt idx="568">
                  <c:v>4878081</c:v>
                </c:pt>
                <c:pt idx="569">
                  <c:v>8606859</c:v>
                </c:pt>
                <c:pt idx="570">
                  <c:v>4962122</c:v>
                </c:pt>
                <c:pt idx="571">
                  <c:v>4336503</c:v>
                </c:pt>
                <c:pt idx="572">
                  <c:v>10003620</c:v>
                </c:pt>
                <c:pt idx="573">
                  <c:v>6279353</c:v>
                </c:pt>
                <c:pt idx="574">
                  <c:v>5407103</c:v>
                </c:pt>
                <c:pt idx="575">
                  <c:v>5329996</c:v>
                </c:pt>
                <c:pt idx="576">
                  <c:v>6138241</c:v>
                </c:pt>
                <c:pt idx="577">
                  <c:v>4542387</c:v>
                </c:pt>
                <c:pt idx="578">
                  <c:v>7683857</c:v>
                </c:pt>
                <c:pt idx="579">
                  <c:v>5156455</c:v>
                </c:pt>
                <c:pt idx="580">
                  <c:v>4253750</c:v>
                </c:pt>
                <c:pt idx="581">
                  <c:v>4533526</c:v>
                </c:pt>
                <c:pt idx="582">
                  <c:v>3770774</c:v>
                </c:pt>
                <c:pt idx="583">
                  <c:v>3188418</c:v>
                </c:pt>
                <c:pt idx="584">
                  <c:v>1332358</c:v>
                </c:pt>
                <c:pt idx="585">
                  <c:v>0</c:v>
                </c:pt>
                <c:pt idx="586">
                  <c:v>1464591</c:v>
                </c:pt>
                <c:pt idx="587">
                  <c:v>2251375</c:v>
                </c:pt>
                <c:pt idx="588">
                  <c:v>3764885</c:v>
                </c:pt>
                <c:pt idx="589">
                  <c:v>4165220</c:v>
                </c:pt>
                <c:pt idx="590">
                  <c:v>0</c:v>
                </c:pt>
                <c:pt idx="591">
                  <c:v>3457009</c:v>
                </c:pt>
                <c:pt idx="592">
                  <c:v>4121545</c:v>
                </c:pt>
                <c:pt idx="593">
                  <c:v>6665664</c:v>
                </c:pt>
                <c:pt idx="594">
                  <c:v>4111940</c:v>
                </c:pt>
                <c:pt idx="595">
                  <c:v>5183917</c:v>
                </c:pt>
                <c:pt idx="596">
                  <c:v>5274313</c:v>
                </c:pt>
                <c:pt idx="597">
                  <c:v>6587447</c:v>
                </c:pt>
                <c:pt idx="598">
                  <c:v>6911305</c:v>
                </c:pt>
                <c:pt idx="599">
                  <c:v>11436352</c:v>
                </c:pt>
                <c:pt idx="600">
                  <c:v>11857487</c:v>
                </c:pt>
                <c:pt idx="601">
                  <c:v>9661957</c:v>
                </c:pt>
                <c:pt idx="602">
                  <c:v>7908966</c:v>
                </c:pt>
                <c:pt idx="603">
                  <c:v>7351189</c:v>
                </c:pt>
                <c:pt idx="604">
                  <c:v>4700604</c:v>
                </c:pt>
                <c:pt idx="605">
                  <c:v>5736617</c:v>
                </c:pt>
                <c:pt idx="606">
                  <c:v>6117349</c:v>
                </c:pt>
                <c:pt idx="607">
                  <c:v>11608870</c:v>
                </c:pt>
                <c:pt idx="608">
                  <c:v>10997231</c:v>
                </c:pt>
                <c:pt idx="609">
                  <c:v>5208434</c:v>
                </c:pt>
                <c:pt idx="610">
                  <c:v>6168536</c:v>
                </c:pt>
                <c:pt idx="611">
                  <c:v>7453761</c:v>
                </c:pt>
                <c:pt idx="612">
                  <c:v>9836333</c:v>
                </c:pt>
                <c:pt idx="613">
                  <c:v>10905772</c:v>
                </c:pt>
                <c:pt idx="614">
                  <c:v>7586407</c:v>
                </c:pt>
                <c:pt idx="615">
                  <c:v>9994300</c:v>
                </c:pt>
                <c:pt idx="616">
                  <c:v>7646695</c:v>
                </c:pt>
                <c:pt idx="617">
                  <c:v>6538945</c:v>
                </c:pt>
                <c:pt idx="618">
                  <c:v>8337269</c:v>
                </c:pt>
                <c:pt idx="619">
                  <c:v>7262042</c:v>
                </c:pt>
                <c:pt idx="620">
                  <c:v>8339590</c:v>
                </c:pt>
                <c:pt idx="621">
                  <c:v>5967441</c:v>
                </c:pt>
                <c:pt idx="622">
                  <c:v>10940179</c:v>
                </c:pt>
                <c:pt idx="623">
                  <c:v>7819891</c:v>
                </c:pt>
                <c:pt idx="624">
                  <c:v>8452152</c:v>
                </c:pt>
                <c:pt idx="625">
                  <c:v>6545959</c:v>
                </c:pt>
                <c:pt idx="626">
                  <c:v>6400750</c:v>
                </c:pt>
                <c:pt idx="627">
                  <c:v>6400720</c:v>
                </c:pt>
                <c:pt idx="628">
                  <c:v>6648985</c:v>
                </c:pt>
                <c:pt idx="629">
                  <c:v>6484663</c:v>
                </c:pt>
                <c:pt idx="630">
                  <c:v>5256748</c:v>
                </c:pt>
                <c:pt idx="631">
                  <c:v>5290753</c:v>
                </c:pt>
                <c:pt idx="632">
                  <c:v>7053451</c:v>
                </c:pt>
                <c:pt idx="633">
                  <c:v>8427057</c:v>
                </c:pt>
                <c:pt idx="634">
                  <c:v>5066536</c:v>
                </c:pt>
                <c:pt idx="635">
                  <c:v>6229326</c:v>
                </c:pt>
                <c:pt idx="636">
                  <c:v>5097685</c:v>
                </c:pt>
                <c:pt idx="637">
                  <c:v>7736659</c:v>
                </c:pt>
                <c:pt idx="638">
                  <c:v>6705520</c:v>
                </c:pt>
                <c:pt idx="639">
                  <c:v>5838086</c:v>
                </c:pt>
                <c:pt idx="640">
                  <c:v>7552261</c:v>
                </c:pt>
                <c:pt idx="641">
                  <c:v>7391624</c:v>
                </c:pt>
                <c:pt idx="642">
                  <c:v>6762435</c:v>
                </c:pt>
                <c:pt idx="643">
                  <c:v>7492259</c:v>
                </c:pt>
                <c:pt idx="644">
                  <c:v>4828445</c:v>
                </c:pt>
                <c:pt idx="645">
                  <c:v>6429240</c:v>
                </c:pt>
                <c:pt idx="646">
                  <c:v>5821513</c:v>
                </c:pt>
                <c:pt idx="647">
                  <c:v>7154643</c:v>
                </c:pt>
                <c:pt idx="648">
                  <c:v>8696544</c:v>
                </c:pt>
                <c:pt idx="649">
                  <c:v>5550479</c:v>
                </c:pt>
                <c:pt idx="650">
                  <c:v>4210327</c:v>
                </c:pt>
                <c:pt idx="651">
                  <c:v>4576093</c:v>
                </c:pt>
                <c:pt idx="652">
                  <c:v>4554784</c:v>
                </c:pt>
                <c:pt idx="653">
                  <c:v>8200209</c:v>
                </c:pt>
                <c:pt idx="654">
                  <c:v>0</c:v>
                </c:pt>
                <c:pt idx="655">
                  <c:v>6005260</c:v>
                </c:pt>
                <c:pt idx="656">
                  <c:v>7206630</c:v>
                </c:pt>
                <c:pt idx="657">
                  <c:v>4171374</c:v>
                </c:pt>
                <c:pt idx="658">
                  <c:v>4718881</c:v>
                </c:pt>
                <c:pt idx="659">
                  <c:v>4534951</c:v>
                </c:pt>
                <c:pt idx="660">
                  <c:v>5549772</c:v>
                </c:pt>
                <c:pt idx="661">
                  <c:v>5069791</c:v>
                </c:pt>
                <c:pt idx="662">
                  <c:v>5244336</c:v>
                </c:pt>
                <c:pt idx="663">
                  <c:v>9284162</c:v>
                </c:pt>
                <c:pt idx="664">
                  <c:v>7085370</c:v>
                </c:pt>
                <c:pt idx="665">
                  <c:v>4087669</c:v>
                </c:pt>
                <c:pt idx="666">
                  <c:v>4026999</c:v>
                </c:pt>
                <c:pt idx="667">
                  <c:v>4159157</c:v>
                </c:pt>
                <c:pt idx="668">
                  <c:v>8344178</c:v>
                </c:pt>
                <c:pt idx="669">
                  <c:v>4173896</c:v>
                </c:pt>
                <c:pt idx="670">
                  <c:v>6675175</c:v>
                </c:pt>
                <c:pt idx="671">
                  <c:v>5385755</c:v>
                </c:pt>
                <c:pt idx="672">
                  <c:v>6636153</c:v>
                </c:pt>
                <c:pt idx="673">
                  <c:v>6270113</c:v>
                </c:pt>
                <c:pt idx="674">
                  <c:v>5916247</c:v>
                </c:pt>
                <c:pt idx="675">
                  <c:v>4179721</c:v>
                </c:pt>
                <c:pt idx="676">
                  <c:v>5605799</c:v>
                </c:pt>
                <c:pt idx="677">
                  <c:v>6063994</c:v>
                </c:pt>
                <c:pt idx="678">
                  <c:v>4980499</c:v>
                </c:pt>
                <c:pt idx="679">
                  <c:v>4373458</c:v>
                </c:pt>
                <c:pt idx="680">
                  <c:v>6298741</c:v>
                </c:pt>
                <c:pt idx="681">
                  <c:v>5954881</c:v>
                </c:pt>
                <c:pt idx="682">
                  <c:v>4538587</c:v>
                </c:pt>
                <c:pt idx="683">
                  <c:v>6545616</c:v>
                </c:pt>
                <c:pt idx="684">
                  <c:v>4635962</c:v>
                </c:pt>
                <c:pt idx="685">
                  <c:v>0</c:v>
                </c:pt>
                <c:pt idx="686">
                  <c:v>5654427</c:v>
                </c:pt>
                <c:pt idx="687">
                  <c:v>6207007</c:v>
                </c:pt>
                <c:pt idx="688">
                  <c:v>4656819</c:v>
                </c:pt>
                <c:pt idx="689">
                  <c:v>8939300</c:v>
                </c:pt>
                <c:pt idx="690">
                  <c:v>6902946</c:v>
                </c:pt>
                <c:pt idx="691">
                  <c:v>7001836</c:v>
                </c:pt>
                <c:pt idx="692">
                  <c:v>4641820</c:v>
                </c:pt>
                <c:pt idx="693">
                  <c:v>6532783</c:v>
                </c:pt>
                <c:pt idx="694">
                  <c:v>5593724</c:v>
                </c:pt>
                <c:pt idx="695">
                  <c:v>4970078</c:v>
                </c:pt>
                <c:pt idx="696">
                  <c:v>4678431</c:v>
                </c:pt>
                <c:pt idx="697">
                  <c:v>3523377</c:v>
                </c:pt>
                <c:pt idx="698">
                  <c:v>3060703</c:v>
                </c:pt>
                <c:pt idx="699">
                  <c:v>2683542</c:v>
                </c:pt>
                <c:pt idx="700">
                  <c:v>3799598</c:v>
                </c:pt>
                <c:pt idx="701">
                  <c:v>2907751</c:v>
                </c:pt>
                <c:pt idx="702">
                  <c:v>5353719</c:v>
                </c:pt>
                <c:pt idx="703">
                  <c:v>4629150</c:v>
                </c:pt>
                <c:pt idx="704">
                  <c:v>3106607</c:v>
                </c:pt>
                <c:pt idx="705">
                  <c:v>4404198</c:v>
                </c:pt>
                <c:pt idx="706">
                  <c:v>3508759</c:v>
                </c:pt>
                <c:pt idx="707">
                  <c:v>3689898</c:v>
                </c:pt>
                <c:pt idx="708">
                  <c:v>2552087</c:v>
                </c:pt>
                <c:pt idx="709">
                  <c:v>5296368</c:v>
                </c:pt>
                <c:pt idx="710">
                  <c:v>2354028</c:v>
                </c:pt>
                <c:pt idx="711">
                  <c:v>3062641</c:v>
                </c:pt>
                <c:pt idx="712">
                  <c:v>2806591</c:v>
                </c:pt>
                <c:pt idx="713">
                  <c:v>2833681</c:v>
                </c:pt>
                <c:pt idx="714">
                  <c:v>4038376</c:v>
                </c:pt>
                <c:pt idx="715">
                  <c:v>3347912</c:v>
                </c:pt>
                <c:pt idx="716">
                  <c:v>7215265</c:v>
                </c:pt>
                <c:pt idx="717">
                  <c:v>5279874</c:v>
                </c:pt>
                <c:pt idx="718">
                  <c:v>3776501</c:v>
                </c:pt>
                <c:pt idx="719">
                  <c:v>5067980</c:v>
                </c:pt>
                <c:pt idx="720">
                  <c:v>3482151</c:v>
                </c:pt>
                <c:pt idx="721">
                  <c:v>5198881</c:v>
                </c:pt>
                <c:pt idx="722">
                  <c:v>2618832</c:v>
                </c:pt>
                <c:pt idx="723">
                  <c:v>2165949</c:v>
                </c:pt>
                <c:pt idx="724">
                  <c:v>2330883</c:v>
                </c:pt>
                <c:pt idx="725">
                  <c:v>2794460</c:v>
                </c:pt>
                <c:pt idx="726">
                  <c:v>3976350</c:v>
                </c:pt>
                <c:pt idx="727">
                  <c:v>4832509</c:v>
                </c:pt>
                <c:pt idx="728">
                  <c:v>2813821</c:v>
                </c:pt>
                <c:pt idx="729">
                  <c:v>2138320</c:v>
                </c:pt>
                <c:pt idx="730">
                  <c:v>2684199</c:v>
                </c:pt>
                <c:pt idx="731">
                  <c:v>2464095</c:v>
                </c:pt>
                <c:pt idx="732">
                  <c:v>3840830</c:v>
                </c:pt>
                <c:pt idx="733">
                  <c:v>2998140</c:v>
                </c:pt>
                <c:pt idx="734">
                  <c:v>3691206</c:v>
                </c:pt>
                <c:pt idx="735">
                  <c:v>4924661</c:v>
                </c:pt>
                <c:pt idx="736">
                  <c:v>3426796</c:v>
                </c:pt>
                <c:pt idx="737">
                  <c:v>2480063</c:v>
                </c:pt>
                <c:pt idx="738">
                  <c:v>3661982</c:v>
                </c:pt>
                <c:pt idx="739">
                  <c:v>2300844</c:v>
                </c:pt>
                <c:pt idx="740">
                  <c:v>3919408</c:v>
                </c:pt>
                <c:pt idx="741">
                  <c:v>2965956</c:v>
                </c:pt>
                <c:pt idx="742">
                  <c:v>2297809</c:v>
                </c:pt>
                <c:pt idx="743">
                  <c:v>2286189</c:v>
                </c:pt>
                <c:pt idx="744">
                  <c:v>2798954</c:v>
                </c:pt>
                <c:pt idx="745">
                  <c:v>2561312</c:v>
                </c:pt>
                <c:pt idx="746">
                  <c:v>2833176</c:v>
                </c:pt>
                <c:pt idx="747">
                  <c:v>2912539</c:v>
                </c:pt>
                <c:pt idx="748">
                  <c:v>2706720</c:v>
                </c:pt>
                <c:pt idx="749">
                  <c:v>2918361</c:v>
                </c:pt>
                <c:pt idx="750">
                  <c:v>3441513</c:v>
                </c:pt>
                <c:pt idx="751">
                  <c:v>2563851</c:v>
                </c:pt>
                <c:pt idx="752">
                  <c:v>2807756</c:v>
                </c:pt>
                <c:pt idx="753">
                  <c:v>2554447</c:v>
                </c:pt>
                <c:pt idx="754">
                  <c:v>2075065</c:v>
                </c:pt>
                <c:pt idx="755">
                  <c:v>2268668</c:v>
                </c:pt>
                <c:pt idx="756">
                  <c:v>2515458</c:v>
                </c:pt>
                <c:pt idx="757">
                  <c:v>2777395</c:v>
                </c:pt>
                <c:pt idx="758">
                  <c:v>2077687</c:v>
                </c:pt>
                <c:pt idx="759">
                  <c:v>3045723</c:v>
                </c:pt>
                <c:pt idx="760">
                  <c:v>2804025</c:v>
                </c:pt>
                <c:pt idx="761">
                  <c:v>3828840</c:v>
                </c:pt>
                <c:pt idx="762">
                  <c:v>4027064</c:v>
                </c:pt>
                <c:pt idx="763">
                  <c:v>3736902</c:v>
                </c:pt>
                <c:pt idx="764">
                  <c:v>4269026</c:v>
                </c:pt>
                <c:pt idx="765">
                  <c:v>2950187</c:v>
                </c:pt>
                <c:pt idx="766">
                  <c:v>3321153</c:v>
                </c:pt>
                <c:pt idx="767">
                  <c:v>2814616</c:v>
                </c:pt>
                <c:pt idx="768">
                  <c:v>2832892</c:v>
                </c:pt>
                <c:pt idx="769">
                  <c:v>2351768</c:v>
                </c:pt>
                <c:pt idx="770">
                  <c:v>2390703</c:v>
                </c:pt>
                <c:pt idx="771">
                  <c:v>1689968</c:v>
                </c:pt>
                <c:pt idx="772">
                  <c:v>2475300</c:v>
                </c:pt>
                <c:pt idx="773">
                  <c:v>2699895</c:v>
                </c:pt>
                <c:pt idx="774">
                  <c:v>2190964</c:v>
                </c:pt>
                <c:pt idx="775">
                  <c:v>2660833</c:v>
                </c:pt>
                <c:pt idx="776">
                  <c:v>2310658</c:v>
                </c:pt>
                <c:pt idx="777">
                  <c:v>3099580</c:v>
                </c:pt>
                <c:pt idx="778">
                  <c:v>2985319</c:v>
                </c:pt>
                <c:pt idx="779">
                  <c:v>2739687</c:v>
                </c:pt>
                <c:pt idx="780">
                  <c:v>1890857</c:v>
                </c:pt>
                <c:pt idx="781">
                  <c:v>1681268</c:v>
                </c:pt>
                <c:pt idx="782">
                  <c:v>5768663</c:v>
                </c:pt>
                <c:pt idx="783">
                  <c:v>3236831</c:v>
                </c:pt>
                <c:pt idx="784">
                  <c:v>3436820</c:v>
                </c:pt>
                <c:pt idx="785">
                  <c:v>3234377</c:v>
                </c:pt>
                <c:pt idx="786">
                  <c:v>3184176</c:v>
                </c:pt>
                <c:pt idx="787">
                  <c:v>3063299</c:v>
                </c:pt>
                <c:pt idx="788">
                  <c:v>2809476</c:v>
                </c:pt>
                <c:pt idx="789">
                  <c:v>2916934</c:v>
                </c:pt>
                <c:pt idx="790">
                  <c:v>3784665</c:v>
                </c:pt>
                <c:pt idx="791">
                  <c:v>2798911</c:v>
                </c:pt>
                <c:pt idx="792">
                  <c:v>3694892</c:v>
                </c:pt>
                <c:pt idx="793">
                  <c:v>3654661</c:v>
                </c:pt>
                <c:pt idx="794">
                  <c:v>6696881</c:v>
                </c:pt>
                <c:pt idx="795">
                  <c:v>4482530</c:v>
                </c:pt>
                <c:pt idx="796">
                  <c:v>2795990</c:v>
                </c:pt>
                <c:pt idx="797">
                  <c:v>2436520</c:v>
                </c:pt>
                <c:pt idx="798">
                  <c:v>2197806</c:v>
                </c:pt>
                <c:pt idx="799">
                  <c:v>3326108</c:v>
                </c:pt>
                <c:pt idx="800">
                  <c:v>3284100</c:v>
                </c:pt>
                <c:pt idx="801">
                  <c:v>2552720</c:v>
                </c:pt>
                <c:pt idx="802">
                  <c:v>2386909</c:v>
                </c:pt>
                <c:pt idx="803">
                  <c:v>1858400</c:v>
                </c:pt>
                <c:pt idx="804">
                  <c:v>2887262</c:v>
                </c:pt>
                <c:pt idx="805">
                  <c:v>3230099</c:v>
                </c:pt>
                <c:pt idx="806">
                  <c:v>4074394</c:v>
                </c:pt>
                <c:pt idx="807">
                  <c:v>2605083</c:v>
                </c:pt>
                <c:pt idx="808">
                  <c:v>3070777</c:v>
                </c:pt>
                <c:pt idx="809">
                  <c:v>3037330</c:v>
                </c:pt>
                <c:pt idx="810">
                  <c:v>2964497</c:v>
                </c:pt>
                <c:pt idx="811">
                  <c:v>2041158</c:v>
                </c:pt>
                <c:pt idx="812">
                  <c:v>1960196</c:v>
                </c:pt>
                <c:pt idx="813">
                  <c:v>0</c:v>
                </c:pt>
                <c:pt idx="814">
                  <c:v>2568799</c:v>
                </c:pt>
                <c:pt idx="815">
                  <c:v>4075954</c:v>
                </c:pt>
                <c:pt idx="816">
                  <c:v>2841796</c:v>
                </c:pt>
                <c:pt idx="817">
                  <c:v>3368669</c:v>
                </c:pt>
                <c:pt idx="818">
                  <c:v>2584043</c:v>
                </c:pt>
                <c:pt idx="819">
                  <c:v>3255849</c:v>
                </c:pt>
                <c:pt idx="820">
                  <c:v>2607062</c:v>
                </c:pt>
                <c:pt idx="821">
                  <c:v>2832342</c:v>
                </c:pt>
                <c:pt idx="822">
                  <c:v>3851027</c:v>
                </c:pt>
                <c:pt idx="823">
                  <c:v>4033729</c:v>
                </c:pt>
                <c:pt idx="824">
                  <c:v>3228389</c:v>
                </c:pt>
                <c:pt idx="825">
                  <c:v>2304184</c:v>
                </c:pt>
                <c:pt idx="826">
                  <c:v>2121000</c:v>
                </c:pt>
                <c:pt idx="827">
                  <c:v>2179251</c:v>
                </c:pt>
                <c:pt idx="828">
                  <c:v>1906099</c:v>
                </c:pt>
                <c:pt idx="829">
                  <c:v>3765101</c:v>
                </c:pt>
                <c:pt idx="830">
                  <c:v>2140294</c:v>
                </c:pt>
                <c:pt idx="831">
                  <c:v>1762749</c:v>
                </c:pt>
                <c:pt idx="832">
                  <c:v>1911074</c:v>
                </c:pt>
                <c:pt idx="833">
                  <c:v>600788</c:v>
                </c:pt>
                <c:pt idx="834">
                  <c:v>0</c:v>
                </c:pt>
                <c:pt idx="835">
                  <c:v>1353469</c:v>
                </c:pt>
                <c:pt idx="836">
                  <c:v>1263473</c:v>
                </c:pt>
                <c:pt idx="837">
                  <c:v>1059539</c:v>
                </c:pt>
                <c:pt idx="838">
                  <c:v>2565032</c:v>
                </c:pt>
                <c:pt idx="839">
                  <c:v>2495839</c:v>
                </c:pt>
                <c:pt idx="840">
                  <c:v>3647843</c:v>
                </c:pt>
                <c:pt idx="841">
                  <c:v>2500488</c:v>
                </c:pt>
                <c:pt idx="842">
                  <c:v>2585000</c:v>
                </c:pt>
                <c:pt idx="843">
                  <c:v>2275571</c:v>
                </c:pt>
                <c:pt idx="844">
                  <c:v>2122285</c:v>
                </c:pt>
                <c:pt idx="845">
                  <c:v>1371231</c:v>
                </c:pt>
                <c:pt idx="846">
                  <c:v>2076070</c:v>
                </c:pt>
                <c:pt idx="847">
                  <c:v>0</c:v>
                </c:pt>
                <c:pt idx="848">
                  <c:v>1975856</c:v>
                </c:pt>
                <c:pt idx="849">
                  <c:v>2472297</c:v>
                </c:pt>
                <c:pt idx="850">
                  <c:v>4875396</c:v>
                </c:pt>
                <c:pt idx="851">
                  <c:v>5458996</c:v>
                </c:pt>
                <c:pt idx="852">
                  <c:v>4053360</c:v>
                </c:pt>
                <c:pt idx="853">
                  <c:v>3519830</c:v>
                </c:pt>
                <c:pt idx="854">
                  <c:v>3253769</c:v>
                </c:pt>
                <c:pt idx="855">
                  <c:v>2403334</c:v>
                </c:pt>
                <c:pt idx="856">
                  <c:v>4188506</c:v>
                </c:pt>
                <c:pt idx="857">
                  <c:v>2369385</c:v>
                </c:pt>
                <c:pt idx="858">
                  <c:v>3214162</c:v>
                </c:pt>
                <c:pt idx="859">
                  <c:v>1369833</c:v>
                </c:pt>
                <c:pt idx="860">
                  <c:v>3428799</c:v>
                </c:pt>
                <c:pt idx="861">
                  <c:v>2562461</c:v>
                </c:pt>
                <c:pt idx="862">
                  <c:v>6225363</c:v>
                </c:pt>
                <c:pt idx="863">
                  <c:v>4582131</c:v>
                </c:pt>
                <c:pt idx="864">
                  <c:v>3271789</c:v>
                </c:pt>
                <c:pt idx="865">
                  <c:v>4930635</c:v>
                </c:pt>
                <c:pt idx="866">
                  <c:v>0</c:v>
                </c:pt>
                <c:pt idx="867">
                  <c:v>5251977</c:v>
                </c:pt>
                <c:pt idx="868">
                  <c:v>3371738</c:v>
                </c:pt>
                <c:pt idx="869">
                  <c:v>3801788</c:v>
                </c:pt>
                <c:pt idx="870">
                  <c:v>2985474</c:v>
                </c:pt>
                <c:pt idx="871">
                  <c:v>2775608</c:v>
                </c:pt>
                <c:pt idx="872">
                  <c:v>3038107</c:v>
                </c:pt>
                <c:pt idx="873">
                  <c:v>6500462</c:v>
                </c:pt>
                <c:pt idx="874">
                  <c:v>4280778</c:v>
                </c:pt>
                <c:pt idx="875">
                  <c:v>5089243</c:v>
                </c:pt>
                <c:pt idx="876">
                  <c:v>5823170</c:v>
                </c:pt>
                <c:pt idx="877">
                  <c:v>4142402</c:v>
                </c:pt>
                <c:pt idx="878">
                  <c:v>3772087</c:v>
                </c:pt>
                <c:pt idx="879">
                  <c:v>3033015</c:v>
                </c:pt>
                <c:pt idx="880">
                  <c:v>2834174</c:v>
                </c:pt>
                <c:pt idx="881">
                  <c:v>3679004</c:v>
                </c:pt>
                <c:pt idx="882">
                  <c:v>5543841</c:v>
                </c:pt>
                <c:pt idx="883">
                  <c:v>3977536</c:v>
                </c:pt>
                <c:pt idx="884">
                  <c:v>3138633</c:v>
                </c:pt>
                <c:pt idx="885">
                  <c:v>3257817</c:v>
                </c:pt>
                <c:pt idx="886">
                  <c:v>2701628</c:v>
                </c:pt>
                <c:pt idx="887">
                  <c:v>1956299</c:v>
                </c:pt>
                <c:pt idx="888">
                  <c:v>3116439</c:v>
                </c:pt>
                <c:pt idx="889">
                  <c:v>2398231</c:v>
                </c:pt>
                <c:pt idx="890">
                  <c:v>2725251</c:v>
                </c:pt>
                <c:pt idx="891">
                  <c:v>2085653</c:v>
                </c:pt>
                <c:pt idx="892">
                  <c:v>2150290</c:v>
                </c:pt>
                <c:pt idx="893">
                  <c:v>2293898</c:v>
                </c:pt>
                <c:pt idx="894">
                  <c:v>0</c:v>
                </c:pt>
                <c:pt idx="895">
                  <c:v>3151843</c:v>
                </c:pt>
                <c:pt idx="896">
                  <c:v>4985280</c:v>
                </c:pt>
                <c:pt idx="897">
                  <c:v>4520809</c:v>
                </c:pt>
                <c:pt idx="898">
                  <c:v>3741617</c:v>
                </c:pt>
                <c:pt idx="899">
                  <c:v>7679353</c:v>
                </c:pt>
                <c:pt idx="900">
                  <c:v>4303391</c:v>
                </c:pt>
                <c:pt idx="901">
                  <c:v>4449327</c:v>
                </c:pt>
                <c:pt idx="902">
                  <c:v>2577998</c:v>
                </c:pt>
                <c:pt idx="903">
                  <c:v>5358530</c:v>
                </c:pt>
                <c:pt idx="904">
                  <c:v>7546878</c:v>
                </c:pt>
                <c:pt idx="905">
                  <c:v>3545905</c:v>
                </c:pt>
                <c:pt idx="906">
                  <c:v>3677143</c:v>
                </c:pt>
                <c:pt idx="907">
                  <c:v>3572757</c:v>
                </c:pt>
                <c:pt idx="908">
                  <c:v>3234559</c:v>
                </c:pt>
                <c:pt idx="909">
                  <c:v>4104124</c:v>
                </c:pt>
                <c:pt idx="910">
                  <c:v>5044362</c:v>
                </c:pt>
                <c:pt idx="911">
                  <c:v>3419458</c:v>
                </c:pt>
                <c:pt idx="912">
                  <c:v>3222130</c:v>
                </c:pt>
                <c:pt idx="913">
                  <c:v>2732312</c:v>
                </c:pt>
                <c:pt idx="914">
                  <c:v>2183389</c:v>
                </c:pt>
                <c:pt idx="915">
                  <c:v>3922073</c:v>
                </c:pt>
                <c:pt idx="916">
                  <c:v>4958832</c:v>
                </c:pt>
                <c:pt idx="917">
                  <c:v>6515636</c:v>
                </c:pt>
                <c:pt idx="918">
                  <c:v>4712424</c:v>
                </c:pt>
                <c:pt idx="919">
                  <c:v>4147577</c:v>
                </c:pt>
                <c:pt idx="920">
                  <c:v>2469583</c:v>
                </c:pt>
                <c:pt idx="921">
                  <c:v>2358742</c:v>
                </c:pt>
                <c:pt idx="922">
                  <c:v>2433572</c:v>
                </c:pt>
                <c:pt idx="923">
                  <c:v>3394158</c:v>
                </c:pt>
                <c:pt idx="924">
                  <c:v>4895053</c:v>
                </c:pt>
                <c:pt idx="925">
                  <c:v>5857333</c:v>
                </c:pt>
                <c:pt idx="926">
                  <c:v>2995010</c:v>
                </c:pt>
                <c:pt idx="927">
                  <c:v>5576901</c:v>
                </c:pt>
                <c:pt idx="928">
                  <c:v>4097046</c:v>
                </c:pt>
                <c:pt idx="929">
                  <c:v>2354588</c:v>
                </c:pt>
                <c:pt idx="930">
                  <c:v>3967530</c:v>
                </c:pt>
                <c:pt idx="931">
                  <c:v>2932209</c:v>
                </c:pt>
                <c:pt idx="932">
                  <c:v>3073438</c:v>
                </c:pt>
                <c:pt idx="933">
                  <c:v>2513426</c:v>
                </c:pt>
                <c:pt idx="934">
                  <c:v>0</c:v>
                </c:pt>
                <c:pt idx="935">
                  <c:v>2881845</c:v>
                </c:pt>
                <c:pt idx="936">
                  <c:v>3410157</c:v>
                </c:pt>
                <c:pt idx="937">
                  <c:v>1773459</c:v>
                </c:pt>
                <c:pt idx="938">
                  <c:v>4022790</c:v>
                </c:pt>
                <c:pt idx="939">
                  <c:v>4315138</c:v>
                </c:pt>
                <c:pt idx="940">
                  <c:v>3619691</c:v>
                </c:pt>
                <c:pt idx="941">
                  <c:v>2306168</c:v>
                </c:pt>
                <c:pt idx="942">
                  <c:v>3331586</c:v>
                </c:pt>
                <c:pt idx="943">
                  <c:v>3900559</c:v>
                </c:pt>
                <c:pt idx="944">
                  <c:v>2862343</c:v>
                </c:pt>
                <c:pt idx="945">
                  <c:v>2340574</c:v>
                </c:pt>
                <c:pt idx="946">
                  <c:v>2107323</c:v>
                </c:pt>
                <c:pt idx="947">
                  <c:v>1723870</c:v>
                </c:pt>
                <c:pt idx="948">
                  <c:v>2185514</c:v>
                </c:pt>
                <c:pt idx="949">
                  <c:v>2272392</c:v>
                </c:pt>
                <c:pt idx="950">
                  <c:v>1669258</c:v>
                </c:pt>
                <c:pt idx="951">
                  <c:v>1712542</c:v>
                </c:pt>
                <c:pt idx="952">
                  <c:v>2211748</c:v>
                </c:pt>
                <c:pt idx="953">
                  <c:v>2716937</c:v>
                </c:pt>
                <c:pt idx="954">
                  <c:v>2525942</c:v>
                </c:pt>
                <c:pt idx="955">
                  <c:v>3502330</c:v>
                </c:pt>
                <c:pt idx="956">
                  <c:v>3096204</c:v>
                </c:pt>
                <c:pt idx="957">
                  <c:v>3691242</c:v>
                </c:pt>
                <c:pt idx="958">
                  <c:v>2376814</c:v>
                </c:pt>
                <c:pt idx="959">
                  <c:v>0</c:v>
                </c:pt>
                <c:pt idx="960">
                  <c:v>2376892</c:v>
                </c:pt>
                <c:pt idx="961">
                  <c:v>5344250</c:v>
                </c:pt>
                <c:pt idx="962">
                  <c:v>2265122</c:v>
                </c:pt>
                <c:pt idx="963">
                  <c:v>1865440</c:v>
                </c:pt>
                <c:pt idx="964">
                  <c:v>1668995</c:v>
                </c:pt>
                <c:pt idx="965">
                  <c:v>2963634</c:v>
                </c:pt>
                <c:pt idx="966">
                  <c:v>3148101</c:v>
                </c:pt>
                <c:pt idx="967">
                  <c:v>1618531</c:v>
                </c:pt>
                <c:pt idx="968">
                  <c:v>3025551</c:v>
                </c:pt>
                <c:pt idx="969">
                  <c:v>1763221</c:v>
                </c:pt>
                <c:pt idx="970">
                  <c:v>1937213</c:v>
                </c:pt>
                <c:pt idx="971">
                  <c:v>2916712</c:v>
                </c:pt>
                <c:pt idx="972">
                  <c:v>2277091</c:v>
                </c:pt>
                <c:pt idx="973">
                  <c:v>1326189</c:v>
                </c:pt>
                <c:pt idx="974">
                  <c:v>1355213</c:v>
                </c:pt>
                <c:pt idx="975">
                  <c:v>2855593</c:v>
                </c:pt>
                <c:pt idx="976">
                  <c:v>2090719</c:v>
                </c:pt>
                <c:pt idx="977">
                  <c:v>2103663</c:v>
                </c:pt>
                <c:pt idx="978">
                  <c:v>1822931</c:v>
                </c:pt>
                <c:pt idx="979">
                  <c:v>3293529</c:v>
                </c:pt>
                <c:pt idx="980">
                  <c:v>4558790</c:v>
                </c:pt>
                <c:pt idx="981">
                  <c:v>2189268</c:v>
                </c:pt>
                <c:pt idx="982">
                  <c:v>1779243</c:v>
                </c:pt>
                <c:pt idx="983">
                  <c:v>2012379</c:v>
                </c:pt>
                <c:pt idx="984">
                  <c:v>1536458</c:v>
                </c:pt>
                <c:pt idx="985">
                  <c:v>1605885</c:v>
                </c:pt>
                <c:pt idx="986">
                  <c:v>3122947</c:v>
                </c:pt>
                <c:pt idx="987">
                  <c:v>2053549</c:v>
                </c:pt>
                <c:pt idx="988">
                  <c:v>1651308</c:v>
                </c:pt>
                <c:pt idx="989">
                  <c:v>1460486</c:v>
                </c:pt>
                <c:pt idx="990">
                  <c:v>1841493</c:v>
                </c:pt>
                <c:pt idx="991">
                  <c:v>2225078</c:v>
                </c:pt>
                <c:pt idx="992">
                  <c:v>2112511</c:v>
                </c:pt>
                <c:pt idx="993">
                  <c:v>2143390</c:v>
                </c:pt>
                <c:pt idx="994">
                  <c:v>1349035</c:v>
                </c:pt>
                <c:pt idx="995">
                  <c:v>3203885</c:v>
                </c:pt>
                <c:pt idx="996">
                  <c:v>5031031</c:v>
                </c:pt>
                <c:pt idx="997">
                  <c:v>2313847</c:v>
                </c:pt>
                <c:pt idx="998">
                  <c:v>1799683</c:v>
                </c:pt>
                <c:pt idx="999">
                  <c:v>1780329</c:v>
                </c:pt>
                <c:pt idx="1000">
                  <c:v>2313295</c:v>
                </c:pt>
                <c:pt idx="1001">
                  <c:v>2295657</c:v>
                </c:pt>
                <c:pt idx="1002">
                  <c:v>1519429</c:v>
                </c:pt>
                <c:pt idx="1003">
                  <c:v>2205875</c:v>
                </c:pt>
                <c:pt idx="1004">
                  <c:v>0</c:v>
                </c:pt>
                <c:pt idx="1005">
                  <c:v>4928718</c:v>
                </c:pt>
                <c:pt idx="1006">
                  <c:v>4713148</c:v>
                </c:pt>
                <c:pt idx="1007">
                  <c:v>1253767</c:v>
                </c:pt>
                <c:pt idx="1008">
                  <c:v>1520542</c:v>
                </c:pt>
                <c:pt idx="1009">
                  <c:v>1583783</c:v>
                </c:pt>
                <c:pt idx="1010">
                  <c:v>1507799</c:v>
                </c:pt>
                <c:pt idx="1011">
                  <c:v>1253488</c:v>
                </c:pt>
                <c:pt idx="1012">
                  <c:v>1714312</c:v>
                </c:pt>
                <c:pt idx="1013">
                  <c:v>2129448</c:v>
                </c:pt>
                <c:pt idx="1014">
                  <c:v>2460935</c:v>
                </c:pt>
                <c:pt idx="1015">
                  <c:v>2362404</c:v>
                </c:pt>
                <c:pt idx="1016">
                  <c:v>2892177</c:v>
                </c:pt>
                <c:pt idx="1017">
                  <c:v>2278389</c:v>
                </c:pt>
                <c:pt idx="1018">
                  <c:v>2033452</c:v>
                </c:pt>
                <c:pt idx="1019">
                  <c:v>1816268</c:v>
                </c:pt>
                <c:pt idx="1020">
                  <c:v>2499490</c:v>
                </c:pt>
                <c:pt idx="1021">
                  <c:v>1963708</c:v>
                </c:pt>
                <c:pt idx="1022">
                  <c:v>2782909</c:v>
                </c:pt>
                <c:pt idx="1023">
                  <c:v>1721180</c:v>
                </c:pt>
                <c:pt idx="1024">
                  <c:v>1948719</c:v>
                </c:pt>
                <c:pt idx="1025">
                  <c:v>2543500</c:v>
                </c:pt>
                <c:pt idx="1026">
                  <c:v>2044681</c:v>
                </c:pt>
                <c:pt idx="1027">
                  <c:v>2597066</c:v>
                </c:pt>
                <c:pt idx="1028">
                  <c:v>2012255</c:v>
                </c:pt>
                <c:pt idx="1029">
                  <c:v>1314927</c:v>
                </c:pt>
                <c:pt idx="1030">
                  <c:v>2907335</c:v>
                </c:pt>
                <c:pt idx="1031">
                  <c:v>2815203</c:v>
                </c:pt>
                <c:pt idx="1032">
                  <c:v>2409991</c:v>
                </c:pt>
                <c:pt idx="1033">
                  <c:v>4838385</c:v>
                </c:pt>
                <c:pt idx="1034">
                  <c:v>2293495</c:v>
                </c:pt>
                <c:pt idx="1035">
                  <c:v>2458529</c:v>
                </c:pt>
                <c:pt idx="1036">
                  <c:v>2558087</c:v>
                </c:pt>
                <c:pt idx="1037">
                  <c:v>2091378</c:v>
                </c:pt>
                <c:pt idx="1038">
                  <c:v>976023</c:v>
                </c:pt>
                <c:pt idx="1039">
                  <c:v>1821184</c:v>
                </c:pt>
                <c:pt idx="1040">
                  <c:v>2568848</c:v>
                </c:pt>
                <c:pt idx="1041">
                  <c:v>2044375</c:v>
                </c:pt>
                <c:pt idx="1042">
                  <c:v>2205375</c:v>
                </c:pt>
                <c:pt idx="1043">
                  <c:v>2185672</c:v>
                </c:pt>
                <c:pt idx="1044">
                  <c:v>2465807</c:v>
                </c:pt>
                <c:pt idx="1045">
                  <c:v>4135944</c:v>
                </c:pt>
                <c:pt idx="1046">
                  <c:v>3384899</c:v>
                </c:pt>
                <c:pt idx="1047">
                  <c:v>3086237</c:v>
                </c:pt>
                <c:pt idx="1048">
                  <c:v>1687957</c:v>
                </c:pt>
                <c:pt idx="1049">
                  <c:v>1673255</c:v>
                </c:pt>
                <c:pt idx="1050">
                  <c:v>2643382</c:v>
                </c:pt>
                <c:pt idx="1051">
                  <c:v>2477313</c:v>
                </c:pt>
                <c:pt idx="1052">
                  <c:v>2196879</c:v>
                </c:pt>
                <c:pt idx="1053">
                  <c:v>1494757</c:v>
                </c:pt>
                <c:pt idx="1054">
                  <c:v>2514837</c:v>
                </c:pt>
                <c:pt idx="1055">
                  <c:v>1963156</c:v>
                </c:pt>
                <c:pt idx="1056">
                  <c:v>1958038</c:v>
                </c:pt>
                <c:pt idx="1057">
                  <c:v>1460239</c:v>
                </c:pt>
                <c:pt idx="1058">
                  <c:v>1579831</c:v>
                </c:pt>
                <c:pt idx="1059">
                  <c:v>2055411</c:v>
                </c:pt>
                <c:pt idx="1060">
                  <c:v>1736545</c:v>
                </c:pt>
                <c:pt idx="1061">
                  <c:v>1480430</c:v>
                </c:pt>
                <c:pt idx="1062">
                  <c:v>2135607</c:v>
                </c:pt>
                <c:pt idx="1063">
                  <c:v>4810698</c:v>
                </c:pt>
                <c:pt idx="1064">
                  <c:v>4694093</c:v>
                </c:pt>
                <c:pt idx="1065">
                  <c:v>4637500</c:v>
                </c:pt>
                <c:pt idx="1066">
                  <c:v>1966283</c:v>
                </c:pt>
                <c:pt idx="1067">
                  <c:v>3762300</c:v>
                </c:pt>
                <c:pt idx="1068">
                  <c:v>2145751</c:v>
                </c:pt>
                <c:pt idx="1069">
                  <c:v>2038448</c:v>
                </c:pt>
                <c:pt idx="1070">
                  <c:v>1860459</c:v>
                </c:pt>
                <c:pt idx="1071">
                  <c:v>2117821</c:v>
                </c:pt>
                <c:pt idx="1072">
                  <c:v>1702023</c:v>
                </c:pt>
                <c:pt idx="1073">
                  <c:v>1277218</c:v>
                </c:pt>
                <c:pt idx="1074">
                  <c:v>1821871</c:v>
                </c:pt>
                <c:pt idx="1075">
                  <c:v>2808898</c:v>
                </c:pt>
                <c:pt idx="1076">
                  <c:v>2651012</c:v>
                </c:pt>
                <c:pt idx="1077">
                  <c:v>1833957</c:v>
                </c:pt>
                <c:pt idx="1078">
                  <c:v>1736642</c:v>
                </c:pt>
                <c:pt idx="1079">
                  <c:v>1373981</c:v>
                </c:pt>
                <c:pt idx="1080">
                  <c:v>1332960</c:v>
                </c:pt>
                <c:pt idx="1081">
                  <c:v>1509229</c:v>
                </c:pt>
                <c:pt idx="1082">
                  <c:v>1433833</c:v>
                </c:pt>
                <c:pt idx="1083">
                  <c:v>833877</c:v>
                </c:pt>
                <c:pt idx="1084">
                  <c:v>1274610</c:v>
                </c:pt>
                <c:pt idx="1085">
                  <c:v>1163026</c:v>
                </c:pt>
                <c:pt idx="1086">
                  <c:v>2571661</c:v>
                </c:pt>
                <c:pt idx="1087">
                  <c:v>2956910</c:v>
                </c:pt>
                <c:pt idx="1088">
                  <c:v>2023828</c:v>
                </c:pt>
                <c:pt idx="1089">
                  <c:v>2231187</c:v>
                </c:pt>
                <c:pt idx="1090">
                  <c:v>2093318</c:v>
                </c:pt>
                <c:pt idx="1091">
                  <c:v>1518058</c:v>
                </c:pt>
                <c:pt idx="1092">
                  <c:v>2314683</c:v>
                </c:pt>
                <c:pt idx="1093">
                  <c:v>4100314</c:v>
                </c:pt>
                <c:pt idx="1094">
                  <c:v>3608534</c:v>
                </c:pt>
                <c:pt idx="1095">
                  <c:v>2341252</c:v>
                </c:pt>
                <c:pt idx="1096">
                  <c:v>1301352</c:v>
                </c:pt>
                <c:pt idx="1097">
                  <c:v>2154547</c:v>
                </c:pt>
                <c:pt idx="1098">
                  <c:v>2162616</c:v>
                </c:pt>
                <c:pt idx="1099">
                  <c:v>4724712</c:v>
                </c:pt>
                <c:pt idx="1100">
                  <c:v>2657866</c:v>
                </c:pt>
                <c:pt idx="1101">
                  <c:v>3580322</c:v>
                </c:pt>
                <c:pt idx="1102">
                  <c:v>2318389</c:v>
                </c:pt>
                <c:pt idx="1103">
                  <c:v>2167017</c:v>
                </c:pt>
                <c:pt idx="1104">
                  <c:v>2025354</c:v>
                </c:pt>
                <c:pt idx="1105">
                  <c:v>2615010</c:v>
                </c:pt>
                <c:pt idx="1106">
                  <c:v>2502368</c:v>
                </c:pt>
                <c:pt idx="1107">
                  <c:v>1833852</c:v>
                </c:pt>
                <c:pt idx="1108">
                  <c:v>1929069</c:v>
                </c:pt>
                <c:pt idx="1109">
                  <c:v>1768731</c:v>
                </c:pt>
                <c:pt idx="1110">
                  <c:v>3835816</c:v>
                </c:pt>
                <c:pt idx="1111">
                  <c:v>3830719</c:v>
                </c:pt>
                <c:pt idx="1112">
                  <c:v>33207348</c:v>
                </c:pt>
                <c:pt idx="1113">
                  <c:v>11216154</c:v>
                </c:pt>
                <c:pt idx="1114">
                  <c:v>7080755</c:v>
                </c:pt>
                <c:pt idx="1115">
                  <c:v>12714506</c:v>
                </c:pt>
                <c:pt idx="1116">
                  <c:v>20324475</c:v>
                </c:pt>
                <c:pt idx="1117">
                  <c:v>13821386</c:v>
                </c:pt>
                <c:pt idx="1118">
                  <c:v>6546478</c:v>
                </c:pt>
                <c:pt idx="1119">
                  <c:v>6933024</c:v>
                </c:pt>
                <c:pt idx="1120">
                  <c:v>3606249</c:v>
                </c:pt>
                <c:pt idx="1121">
                  <c:v>4380547</c:v>
                </c:pt>
                <c:pt idx="1122">
                  <c:v>3199750</c:v>
                </c:pt>
                <c:pt idx="1123">
                  <c:v>2161413</c:v>
                </c:pt>
                <c:pt idx="1124">
                  <c:v>3530945</c:v>
                </c:pt>
                <c:pt idx="1125">
                  <c:v>2803484</c:v>
                </c:pt>
                <c:pt idx="1126">
                  <c:v>1803290</c:v>
                </c:pt>
                <c:pt idx="1127">
                  <c:v>4384254</c:v>
                </c:pt>
                <c:pt idx="1128">
                  <c:v>4444786</c:v>
                </c:pt>
                <c:pt idx="1129">
                  <c:v>4299615</c:v>
                </c:pt>
                <c:pt idx="1130">
                  <c:v>3679224</c:v>
                </c:pt>
                <c:pt idx="1131">
                  <c:v>3866765</c:v>
                </c:pt>
                <c:pt idx="1132">
                  <c:v>3058265</c:v>
                </c:pt>
                <c:pt idx="1133">
                  <c:v>4974428</c:v>
                </c:pt>
                <c:pt idx="1134">
                  <c:v>17126943</c:v>
                </c:pt>
                <c:pt idx="1135">
                  <c:v>13369191</c:v>
                </c:pt>
                <c:pt idx="1136">
                  <c:v>6747255</c:v>
                </c:pt>
                <c:pt idx="1137">
                  <c:v>4751968</c:v>
                </c:pt>
                <c:pt idx="1138">
                  <c:v>7566733</c:v>
                </c:pt>
                <c:pt idx="1139">
                  <c:v>6063465</c:v>
                </c:pt>
                <c:pt idx="1140">
                  <c:v>3204174</c:v>
                </c:pt>
                <c:pt idx="1141">
                  <c:v>5427826</c:v>
                </c:pt>
                <c:pt idx="1142">
                  <c:v>2842400</c:v>
                </c:pt>
                <c:pt idx="1143">
                  <c:v>2227693</c:v>
                </c:pt>
                <c:pt idx="1144">
                  <c:v>3614355</c:v>
                </c:pt>
                <c:pt idx="1145">
                  <c:v>5115199</c:v>
                </c:pt>
                <c:pt idx="1146">
                  <c:v>2257435</c:v>
                </c:pt>
                <c:pt idx="1147">
                  <c:v>2285549</c:v>
                </c:pt>
                <c:pt idx="1148">
                  <c:v>38525036</c:v>
                </c:pt>
                <c:pt idx="1149">
                  <c:v>7059239</c:v>
                </c:pt>
                <c:pt idx="1150">
                  <c:v>5135146</c:v>
                </c:pt>
                <c:pt idx="1151">
                  <c:v>8544382</c:v>
                </c:pt>
                <c:pt idx="1152">
                  <c:v>4566799</c:v>
                </c:pt>
                <c:pt idx="1153">
                  <c:v>6358907</c:v>
                </c:pt>
                <c:pt idx="1154">
                  <c:v>6108304</c:v>
                </c:pt>
                <c:pt idx="1155">
                  <c:v>2055105</c:v>
                </c:pt>
                <c:pt idx="1156">
                  <c:v>4117753</c:v>
                </c:pt>
                <c:pt idx="1157">
                  <c:v>4341803</c:v>
                </c:pt>
                <c:pt idx="1158">
                  <c:v>3482481</c:v>
                </c:pt>
                <c:pt idx="1159">
                  <c:v>3263130</c:v>
                </c:pt>
                <c:pt idx="1160">
                  <c:v>3745338</c:v>
                </c:pt>
                <c:pt idx="1161">
                  <c:v>4447301</c:v>
                </c:pt>
                <c:pt idx="1162">
                  <c:v>2039447</c:v>
                </c:pt>
                <c:pt idx="1163">
                  <c:v>1273808</c:v>
                </c:pt>
                <c:pt idx="1164">
                  <c:v>2173210</c:v>
                </c:pt>
                <c:pt idx="1165">
                  <c:v>2173668</c:v>
                </c:pt>
                <c:pt idx="1166">
                  <c:v>3214484</c:v>
                </c:pt>
                <c:pt idx="1167">
                  <c:v>2892747</c:v>
                </c:pt>
                <c:pt idx="1168">
                  <c:v>5904939</c:v>
                </c:pt>
                <c:pt idx="1169">
                  <c:v>1997354</c:v>
                </c:pt>
                <c:pt idx="1170">
                  <c:v>3849508</c:v>
                </c:pt>
                <c:pt idx="1171">
                  <c:v>1836244</c:v>
                </c:pt>
                <c:pt idx="1172">
                  <c:v>2619101</c:v>
                </c:pt>
                <c:pt idx="1173">
                  <c:v>2370472</c:v>
                </c:pt>
                <c:pt idx="1174">
                  <c:v>3273760</c:v>
                </c:pt>
                <c:pt idx="1175">
                  <c:v>3179302</c:v>
                </c:pt>
                <c:pt idx="1176">
                  <c:v>2454063</c:v>
                </c:pt>
                <c:pt idx="1177">
                  <c:v>2411985</c:v>
                </c:pt>
                <c:pt idx="1178">
                  <c:v>21425407</c:v>
                </c:pt>
                <c:pt idx="1179">
                  <c:v>10654689</c:v>
                </c:pt>
                <c:pt idx="1180">
                  <c:v>7647815</c:v>
                </c:pt>
                <c:pt idx="1181">
                  <c:v>3326726</c:v>
                </c:pt>
                <c:pt idx="1182">
                  <c:v>3480792</c:v>
                </c:pt>
                <c:pt idx="1183">
                  <c:v>4613566</c:v>
                </c:pt>
                <c:pt idx="1184">
                  <c:v>3683651</c:v>
                </c:pt>
                <c:pt idx="1185">
                  <c:v>2730865</c:v>
                </c:pt>
                <c:pt idx="1186">
                  <c:v>2270605</c:v>
                </c:pt>
                <c:pt idx="1187">
                  <c:v>3557441</c:v>
                </c:pt>
                <c:pt idx="1188">
                  <c:v>7931849</c:v>
                </c:pt>
                <c:pt idx="1189">
                  <c:v>3570354</c:v>
                </c:pt>
                <c:pt idx="1190">
                  <c:v>3984488</c:v>
                </c:pt>
                <c:pt idx="1191">
                  <c:v>4024183</c:v>
                </c:pt>
                <c:pt idx="1192">
                  <c:v>2813783</c:v>
                </c:pt>
                <c:pt idx="1193">
                  <c:v>4945766</c:v>
                </c:pt>
                <c:pt idx="1194">
                  <c:v>4351382</c:v>
                </c:pt>
                <c:pt idx="1195">
                  <c:v>2964771</c:v>
                </c:pt>
                <c:pt idx="1196">
                  <c:v>4028251</c:v>
                </c:pt>
                <c:pt idx="1197">
                  <c:v>3586553</c:v>
                </c:pt>
                <c:pt idx="1198">
                  <c:v>5727955</c:v>
                </c:pt>
                <c:pt idx="1199">
                  <c:v>5501726</c:v>
                </c:pt>
                <c:pt idx="1200">
                  <c:v>5440179</c:v>
                </c:pt>
                <c:pt idx="1201">
                  <c:v>2272804</c:v>
                </c:pt>
                <c:pt idx="1202">
                  <c:v>3009998</c:v>
                </c:pt>
                <c:pt idx="1203">
                  <c:v>3580780</c:v>
                </c:pt>
                <c:pt idx="1204">
                  <c:v>4844681</c:v>
                </c:pt>
                <c:pt idx="1205">
                  <c:v>3576881</c:v>
                </c:pt>
                <c:pt idx="1206">
                  <c:v>3616780</c:v>
                </c:pt>
                <c:pt idx="1207">
                  <c:v>4484326</c:v>
                </c:pt>
                <c:pt idx="1208">
                  <c:v>5337908</c:v>
                </c:pt>
                <c:pt idx="1209">
                  <c:v>3987237</c:v>
                </c:pt>
                <c:pt idx="1210">
                  <c:v>2555422</c:v>
                </c:pt>
                <c:pt idx="1211">
                  <c:v>1702750</c:v>
                </c:pt>
                <c:pt idx="1212">
                  <c:v>2331624</c:v>
                </c:pt>
                <c:pt idx="1213">
                  <c:v>3423864</c:v>
                </c:pt>
                <c:pt idx="1214">
                  <c:v>2406532</c:v>
                </c:pt>
                <c:pt idx="1215">
                  <c:v>3416105</c:v>
                </c:pt>
                <c:pt idx="1216">
                  <c:v>3783608</c:v>
                </c:pt>
                <c:pt idx="1217">
                  <c:v>3372759</c:v>
                </c:pt>
                <c:pt idx="1218">
                  <c:v>2504672</c:v>
                </c:pt>
                <c:pt idx="1219">
                  <c:v>3288021</c:v>
                </c:pt>
                <c:pt idx="1220">
                  <c:v>2962533</c:v>
                </c:pt>
                <c:pt idx="1221">
                  <c:v>3050140</c:v>
                </c:pt>
                <c:pt idx="1222">
                  <c:v>2271848</c:v>
                </c:pt>
                <c:pt idx="1223">
                  <c:v>2738597</c:v>
                </c:pt>
                <c:pt idx="1224">
                  <c:v>1741879</c:v>
                </c:pt>
                <c:pt idx="1225">
                  <c:v>2321101</c:v>
                </c:pt>
                <c:pt idx="1226">
                  <c:v>1540155</c:v>
                </c:pt>
                <c:pt idx="1227">
                  <c:v>2905594</c:v>
                </c:pt>
                <c:pt idx="1228">
                  <c:v>3506038</c:v>
                </c:pt>
                <c:pt idx="1229">
                  <c:v>1750784</c:v>
                </c:pt>
                <c:pt idx="1230">
                  <c:v>2633071</c:v>
                </c:pt>
                <c:pt idx="1231">
                  <c:v>3033297</c:v>
                </c:pt>
                <c:pt idx="1232">
                  <c:v>3709474</c:v>
                </c:pt>
                <c:pt idx="1233">
                  <c:v>5288952</c:v>
                </c:pt>
                <c:pt idx="1234">
                  <c:v>7041842</c:v>
                </c:pt>
                <c:pt idx="1235">
                  <c:v>11281904</c:v>
                </c:pt>
                <c:pt idx="1236">
                  <c:v>6785425</c:v>
                </c:pt>
                <c:pt idx="1237">
                  <c:v>4095266</c:v>
                </c:pt>
                <c:pt idx="1238">
                  <c:v>4089590</c:v>
                </c:pt>
                <c:pt idx="1239">
                  <c:v>1892128</c:v>
                </c:pt>
                <c:pt idx="1240">
                  <c:v>10950104</c:v>
                </c:pt>
                <c:pt idx="1241">
                  <c:v>7960675</c:v>
                </c:pt>
                <c:pt idx="1242">
                  <c:v>5166214</c:v>
                </c:pt>
                <c:pt idx="1243">
                  <c:v>3473486</c:v>
                </c:pt>
                <c:pt idx="1244">
                  <c:v>2570791</c:v>
                </c:pt>
                <c:pt idx="1245">
                  <c:v>10100127</c:v>
                </c:pt>
                <c:pt idx="1246">
                  <c:v>3122388</c:v>
                </c:pt>
                <c:pt idx="1247">
                  <c:v>5410260</c:v>
                </c:pt>
                <c:pt idx="1248">
                  <c:v>3819255</c:v>
                </c:pt>
                <c:pt idx="1249">
                  <c:v>2375445</c:v>
                </c:pt>
                <c:pt idx="1250">
                  <c:v>4521644</c:v>
                </c:pt>
                <c:pt idx="1251">
                  <c:v>3047275</c:v>
                </c:pt>
                <c:pt idx="1252">
                  <c:v>3695646</c:v>
                </c:pt>
                <c:pt idx="1253">
                  <c:v>2134688</c:v>
                </c:pt>
                <c:pt idx="1254">
                  <c:v>3442242</c:v>
                </c:pt>
                <c:pt idx="1255">
                  <c:v>5444867</c:v>
                </c:pt>
                <c:pt idx="1256">
                  <c:v>3997714</c:v>
                </c:pt>
                <c:pt idx="1257">
                  <c:v>9612543</c:v>
                </c:pt>
                <c:pt idx="1258">
                  <c:v>5006282</c:v>
                </c:pt>
                <c:pt idx="1259">
                  <c:v>3723953</c:v>
                </c:pt>
                <c:pt idx="1260">
                  <c:v>4693048</c:v>
                </c:pt>
                <c:pt idx="1261">
                  <c:v>4227113</c:v>
                </c:pt>
                <c:pt idx="1262">
                  <c:v>2688026</c:v>
                </c:pt>
                <c:pt idx="1263">
                  <c:v>4519636</c:v>
                </c:pt>
                <c:pt idx="1264">
                  <c:v>2466210</c:v>
                </c:pt>
                <c:pt idx="1265">
                  <c:v>4296035</c:v>
                </c:pt>
                <c:pt idx="1266">
                  <c:v>6258797</c:v>
                </c:pt>
                <c:pt idx="1267">
                  <c:v>2489428</c:v>
                </c:pt>
                <c:pt idx="1268">
                  <c:v>3416040</c:v>
                </c:pt>
                <c:pt idx="1269">
                  <c:v>3404914</c:v>
                </c:pt>
                <c:pt idx="1270">
                  <c:v>3325863</c:v>
                </c:pt>
                <c:pt idx="1271">
                  <c:v>3321262</c:v>
                </c:pt>
                <c:pt idx="1272">
                  <c:v>3138921</c:v>
                </c:pt>
                <c:pt idx="1273">
                  <c:v>3509698</c:v>
                </c:pt>
                <c:pt idx="1274">
                  <c:v>5929553</c:v>
                </c:pt>
                <c:pt idx="1275">
                  <c:v>5382002</c:v>
                </c:pt>
                <c:pt idx="1276">
                  <c:v>3876941</c:v>
                </c:pt>
                <c:pt idx="1277">
                  <c:v>3151798</c:v>
                </c:pt>
                <c:pt idx="1278">
                  <c:v>2399597</c:v>
                </c:pt>
                <c:pt idx="1279">
                  <c:v>3461501</c:v>
                </c:pt>
                <c:pt idx="1280">
                  <c:v>5730754</c:v>
                </c:pt>
                <c:pt idx="1281">
                  <c:v>6356315</c:v>
                </c:pt>
                <c:pt idx="1282">
                  <c:v>2810702</c:v>
                </c:pt>
                <c:pt idx="1283">
                  <c:v>2860810</c:v>
                </c:pt>
                <c:pt idx="1284">
                  <c:v>2390425</c:v>
                </c:pt>
                <c:pt idx="1285">
                  <c:v>1993610</c:v>
                </c:pt>
                <c:pt idx="1286">
                  <c:v>2561191</c:v>
                </c:pt>
                <c:pt idx="1287">
                  <c:v>2777652</c:v>
                </c:pt>
                <c:pt idx="1288">
                  <c:v>2543594</c:v>
                </c:pt>
                <c:pt idx="1289">
                  <c:v>2779006</c:v>
                </c:pt>
                <c:pt idx="1290">
                  <c:v>2015119</c:v>
                </c:pt>
                <c:pt idx="1291">
                  <c:v>4241851</c:v>
                </c:pt>
                <c:pt idx="1292">
                  <c:v>3148770</c:v>
                </c:pt>
                <c:pt idx="1293">
                  <c:v>2328461</c:v>
                </c:pt>
                <c:pt idx="1294">
                  <c:v>3785051</c:v>
                </c:pt>
                <c:pt idx="1295">
                  <c:v>3043364</c:v>
                </c:pt>
                <c:pt idx="1296">
                  <c:v>4047674</c:v>
                </c:pt>
                <c:pt idx="1297">
                  <c:v>2124543</c:v>
                </c:pt>
                <c:pt idx="1298">
                  <c:v>1844885</c:v>
                </c:pt>
                <c:pt idx="1299">
                  <c:v>2555426</c:v>
                </c:pt>
                <c:pt idx="1300">
                  <c:v>2206986</c:v>
                </c:pt>
                <c:pt idx="1301">
                  <c:v>1853701</c:v>
                </c:pt>
                <c:pt idx="1302">
                  <c:v>1894651</c:v>
                </c:pt>
                <c:pt idx="1303">
                  <c:v>2677707</c:v>
                </c:pt>
                <c:pt idx="1304">
                  <c:v>2891702</c:v>
                </c:pt>
                <c:pt idx="1305">
                  <c:v>2205214</c:v>
                </c:pt>
                <c:pt idx="1306">
                  <c:v>3087665</c:v>
                </c:pt>
                <c:pt idx="1307">
                  <c:v>2016370</c:v>
                </c:pt>
                <c:pt idx="1308">
                  <c:v>2364681</c:v>
                </c:pt>
                <c:pt idx="1309">
                  <c:v>2146091</c:v>
                </c:pt>
                <c:pt idx="1310">
                  <c:v>779583</c:v>
                </c:pt>
                <c:pt idx="1311">
                  <c:v>3214775</c:v>
                </c:pt>
                <c:pt idx="1312">
                  <c:v>2076784</c:v>
                </c:pt>
                <c:pt idx="1313">
                  <c:v>3189467</c:v>
                </c:pt>
                <c:pt idx="1314">
                  <c:v>1940166</c:v>
                </c:pt>
                <c:pt idx="1315">
                  <c:v>1584975</c:v>
                </c:pt>
                <c:pt idx="1316">
                  <c:v>2220549</c:v>
                </c:pt>
                <c:pt idx="1317">
                  <c:v>1305414</c:v>
                </c:pt>
                <c:pt idx="1318">
                  <c:v>4645389</c:v>
                </c:pt>
                <c:pt idx="1319">
                  <c:v>3319879</c:v>
                </c:pt>
                <c:pt idx="1320">
                  <c:v>2696572</c:v>
                </c:pt>
                <c:pt idx="1321">
                  <c:v>3564417</c:v>
                </c:pt>
                <c:pt idx="1322">
                  <c:v>2728115</c:v>
                </c:pt>
                <c:pt idx="1323">
                  <c:v>1821862</c:v>
                </c:pt>
                <c:pt idx="1324">
                  <c:v>4015585</c:v>
                </c:pt>
                <c:pt idx="1325">
                  <c:v>3716550</c:v>
                </c:pt>
                <c:pt idx="1326">
                  <c:v>4018345</c:v>
                </c:pt>
                <c:pt idx="1327">
                  <c:v>2656869</c:v>
                </c:pt>
                <c:pt idx="1328">
                  <c:v>1415993</c:v>
                </c:pt>
                <c:pt idx="1329">
                  <c:v>2981948</c:v>
                </c:pt>
                <c:pt idx="1330">
                  <c:v>1377176</c:v>
                </c:pt>
                <c:pt idx="1331">
                  <c:v>1285253</c:v>
                </c:pt>
                <c:pt idx="1332">
                  <c:v>1255089</c:v>
                </c:pt>
                <c:pt idx="1333">
                  <c:v>1213649</c:v>
                </c:pt>
                <c:pt idx="1334">
                  <c:v>1034205</c:v>
                </c:pt>
                <c:pt idx="1335">
                  <c:v>2219664</c:v>
                </c:pt>
                <c:pt idx="1336">
                  <c:v>2006392</c:v>
                </c:pt>
                <c:pt idx="1337">
                  <c:v>2826260</c:v>
                </c:pt>
                <c:pt idx="1338">
                  <c:v>2327170</c:v>
                </c:pt>
                <c:pt idx="1339">
                  <c:v>5626370</c:v>
                </c:pt>
                <c:pt idx="1340">
                  <c:v>3473543</c:v>
                </c:pt>
                <c:pt idx="1341">
                  <c:v>2155798</c:v>
                </c:pt>
                <c:pt idx="1342">
                  <c:v>2748964</c:v>
                </c:pt>
                <c:pt idx="1343">
                  <c:v>3495569</c:v>
                </c:pt>
                <c:pt idx="1344">
                  <c:v>3320856</c:v>
                </c:pt>
                <c:pt idx="1345">
                  <c:v>2701838</c:v>
                </c:pt>
                <c:pt idx="1346">
                  <c:v>1961624</c:v>
                </c:pt>
                <c:pt idx="1347">
                  <c:v>2051813</c:v>
                </c:pt>
                <c:pt idx="1348">
                  <c:v>1053000</c:v>
                </c:pt>
                <c:pt idx="1349">
                  <c:v>1809149</c:v>
                </c:pt>
                <c:pt idx="1350">
                  <c:v>1690387</c:v>
                </c:pt>
                <c:pt idx="1351">
                  <c:v>1992859</c:v>
                </c:pt>
                <c:pt idx="1352">
                  <c:v>2600057</c:v>
                </c:pt>
                <c:pt idx="1353">
                  <c:v>4482827</c:v>
                </c:pt>
                <c:pt idx="1354">
                  <c:v>3717342</c:v>
                </c:pt>
                <c:pt idx="1355">
                  <c:v>4752229</c:v>
                </c:pt>
                <c:pt idx="1356">
                  <c:v>4656617</c:v>
                </c:pt>
                <c:pt idx="1357">
                  <c:v>3819076</c:v>
                </c:pt>
                <c:pt idx="1358">
                  <c:v>4683409</c:v>
                </c:pt>
                <c:pt idx="1359">
                  <c:v>4204596</c:v>
                </c:pt>
                <c:pt idx="1360">
                  <c:v>5410864</c:v>
                </c:pt>
                <c:pt idx="1361">
                  <c:v>4684246</c:v>
                </c:pt>
                <c:pt idx="1362">
                  <c:v>4034884</c:v>
                </c:pt>
                <c:pt idx="1363">
                  <c:v>3048965</c:v>
                </c:pt>
                <c:pt idx="1364">
                  <c:v>3085155</c:v>
                </c:pt>
                <c:pt idx="1365">
                  <c:v>2423903</c:v>
                </c:pt>
                <c:pt idx="1366">
                  <c:v>2469332</c:v>
                </c:pt>
                <c:pt idx="1367">
                  <c:v>4408749</c:v>
                </c:pt>
                <c:pt idx="1368">
                  <c:v>2512383</c:v>
                </c:pt>
                <c:pt idx="1369">
                  <c:v>3219582</c:v>
                </c:pt>
                <c:pt idx="1370">
                  <c:v>3176275</c:v>
                </c:pt>
                <c:pt idx="1371">
                  <c:v>2324405</c:v>
                </c:pt>
                <c:pt idx="1372">
                  <c:v>3606844</c:v>
                </c:pt>
                <c:pt idx="1373">
                  <c:v>2563290</c:v>
                </c:pt>
                <c:pt idx="1374">
                  <c:v>3541723</c:v>
                </c:pt>
                <c:pt idx="1375">
                  <c:v>1749192</c:v>
                </c:pt>
                <c:pt idx="1376">
                  <c:v>2751527</c:v>
                </c:pt>
                <c:pt idx="1377">
                  <c:v>2515292</c:v>
                </c:pt>
                <c:pt idx="1378">
                  <c:v>6789906</c:v>
                </c:pt>
                <c:pt idx="1379">
                  <c:v>8951317</c:v>
                </c:pt>
                <c:pt idx="1380">
                  <c:v>1725105</c:v>
                </c:pt>
                <c:pt idx="1381">
                  <c:v>1936957</c:v>
                </c:pt>
                <c:pt idx="1382">
                  <c:v>1767798</c:v>
                </c:pt>
                <c:pt idx="1383">
                  <c:v>2544859</c:v>
                </c:pt>
                <c:pt idx="1384">
                  <c:v>2853906</c:v>
                </c:pt>
                <c:pt idx="1385">
                  <c:v>1847730</c:v>
                </c:pt>
                <c:pt idx="1386">
                  <c:v>2468706</c:v>
                </c:pt>
                <c:pt idx="1387">
                  <c:v>1452433</c:v>
                </c:pt>
                <c:pt idx="1388">
                  <c:v>1816682</c:v>
                </c:pt>
                <c:pt idx="1389">
                  <c:v>2722165</c:v>
                </c:pt>
                <c:pt idx="1390">
                  <c:v>2676493</c:v>
                </c:pt>
                <c:pt idx="1391">
                  <c:v>2594163</c:v>
                </c:pt>
                <c:pt idx="1392">
                  <c:v>4175723</c:v>
                </c:pt>
                <c:pt idx="1393">
                  <c:v>2970868</c:v>
                </c:pt>
                <c:pt idx="1394">
                  <c:v>4141712</c:v>
                </c:pt>
                <c:pt idx="1395">
                  <c:v>4936482</c:v>
                </c:pt>
                <c:pt idx="1396">
                  <c:v>4293645</c:v>
                </c:pt>
                <c:pt idx="1397">
                  <c:v>3202850</c:v>
                </c:pt>
                <c:pt idx="1398">
                  <c:v>4152242</c:v>
                </c:pt>
                <c:pt idx="1399">
                  <c:v>3251279</c:v>
                </c:pt>
                <c:pt idx="1400">
                  <c:v>3459365</c:v>
                </c:pt>
                <c:pt idx="1401">
                  <c:v>1883852</c:v>
                </c:pt>
                <c:pt idx="1402">
                  <c:v>1721114</c:v>
                </c:pt>
                <c:pt idx="1403">
                  <c:v>2982175</c:v>
                </c:pt>
                <c:pt idx="1404">
                  <c:v>2588966</c:v>
                </c:pt>
                <c:pt idx="1405">
                  <c:v>2852513</c:v>
                </c:pt>
                <c:pt idx="1406">
                  <c:v>2080264</c:v>
                </c:pt>
                <c:pt idx="1407">
                  <c:v>3147821</c:v>
                </c:pt>
                <c:pt idx="1408">
                  <c:v>3030142</c:v>
                </c:pt>
                <c:pt idx="1409">
                  <c:v>2864042</c:v>
                </c:pt>
                <c:pt idx="1410">
                  <c:v>2252311</c:v>
                </c:pt>
                <c:pt idx="1411">
                  <c:v>3597291</c:v>
                </c:pt>
                <c:pt idx="1412">
                  <c:v>2986067</c:v>
                </c:pt>
                <c:pt idx="1413">
                  <c:v>1780794</c:v>
                </c:pt>
                <c:pt idx="1414">
                  <c:v>5218855</c:v>
                </c:pt>
                <c:pt idx="1415">
                  <c:v>3226110</c:v>
                </c:pt>
                <c:pt idx="1416">
                  <c:v>3309329</c:v>
                </c:pt>
                <c:pt idx="1417">
                  <c:v>4369517</c:v>
                </c:pt>
                <c:pt idx="1418">
                  <c:v>3958677</c:v>
                </c:pt>
                <c:pt idx="1419">
                  <c:v>3452343</c:v>
                </c:pt>
                <c:pt idx="1420">
                  <c:v>3293452</c:v>
                </c:pt>
                <c:pt idx="1421">
                  <c:v>2664263</c:v>
                </c:pt>
                <c:pt idx="1422">
                  <c:v>1802378</c:v>
                </c:pt>
                <c:pt idx="1423">
                  <c:v>1950629</c:v>
                </c:pt>
                <c:pt idx="1424">
                  <c:v>1840587</c:v>
                </c:pt>
                <c:pt idx="1425">
                  <c:v>1969798</c:v>
                </c:pt>
                <c:pt idx="1426">
                  <c:v>2257988</c:v>
                </c:pt>
                <c:pt idx="1427">
                  <c:v>1758159</c:v>
                </c:pt>
                <c:pt idx="1428">
                  <c:v>3047751</c:v>
                </c:pt>
                <c:pt idx="1429">
                  <c:v>2092295</c:v>
                </c:pt>
                <c:pt idx="1430">
                  <c:v>2565464</c:v>
                </c:pt>
                <c:pt idx="1431">
                  <c:v>2133177</c:v>
                </c:pt>
                <c:pt idx="1432">
                  <c:v>3166134</c:v>
                </c:pt>
                <c:pt idx="1433">
                  <c:v>1970357</c:v>
                </c:pt>
                <c:pt idx="1434">
                  <c:v>1885880</c:v>
                </c:pt>
                <c:pt idx="1435">
                  <c:v>2084539</c:v>
                </c:pt>
                <c:pt idx="1436">
                  <c:v>2426404</c:v>
                </c:pt>
                <c:pt idx="1437">
                  <c:v>3594750</c:v>
                </c:pt>
                <c:pt idx="1438">
                  <c:v>2411706</c:v>
                </c:pt>
                <c:pt idx="1439">
                  <c:v>2233931</c:v>
                </c:pt>
                <c:pt idx="1440">
                  <c:v>2173365</c:v>
                </c:pt>
                <c:pt idx="1441">
                  <c:v>6554460</c:v>
                </c:pt>
                <c:pt idx="1442">
                  <c:v>6765154</c:v>
                </c:pt>
                <c:pt idx="1443">
                  <c:v>3097807</c:v>
                </c:pt>
                <c:pt idx="1444">
                  <c:v>2046019</c:v>
                </c:pt>
                <c:pt idx="1445">
                  <c:v>2073406</c:v>
                </c:pt>
                <c:pt idx="1446">
                  <c:v>3763123</c:v>
                </c:pt>
                <c:pt idx="1447">
                  <c:v>2319752</c:v>
                </c:pt>
                <c:pt idx="1448">
                  <c:v>3032184</c:v>
                </c:pt>
                <c:pt idx="1449">
                  <c:v>3284495</c:v>
                </c:pt>
                <c:pt idx="1450">
                  <c:v>2899970</c:v>
                </c:pt>
                <c:pt idx="1451">
                  <c:v>5422833</c:v>
                </c:pt>
                <c:pt idx="1452">
                  <c:v>2503228</c:v>
                </c:pt>
                <c:pt idx="1453">
                  <c:v>2228698</c:v>
                </c:pt>
                <c:pt idx="1454">
                  <c:v>2886230</c:v>
                </c:pt>
                <c:pt idx="1455">
                  <c:v>1771789</c:v>
                </c:pt>
                <c:pt idx="1456">
                  <c:v>2166035</c:v>
                </c:pt>
                <c:pt idx="1457">
                  <c:v>1515751</c:v>
                </c:pt>
                <c:pt idx="1458">
                  <c:v>653085</c:v>
                </c:pt>
                <c:pt idx="1459">
                  <c:v>1517362</c:v>
                </c:pt>
                <c:pt idx="1460">
                  <c:v>1110508</c:v>
                </c:pt>
                <c:pt idx="1461">
                  <c:v>1154492</c:v>
                </c:pt>
                <c:pt idx="1462">
                  <c:v>1751057</c:v>
                </c:pt>
                <c:pt idx="1463">
                  <c:v>1859284</c:v>
                </c:pt>
                <c:pt idx="1464">
                  <c:v>1487818</c:v>
                </c:pt>
                <c:pt idx="1465">
                  <c:v>1703606</c:v>
                </c:pt>
                <c:pt idx="1466">
                  <c:v>1493394</c:v>
                </c:pt>
                <c:pt idx="1467">
                  <c:v>1451763</c:v>
                </c:pt>
                <c:pt idx="1468">
                  <c:v>1210046</c:v>
                </c:pt>
                <c:pt idx="1469">
                  <c:v>1993213</c:v>
                </c:pt>
                <c:pt idx="1470">
                  <c:v>1627995</c:v>
                </c:pt>
                <c:pt idx="1471">
                  <c:v>1400616</c:v>
                </c:pt>
                <c:pt idx="1472">
                  <c:v>2241924</c:v>
                </c:pt>
                <c:pt idx="1473">
                  <c:v>1394598</c:v>
                </c:pt>
                <c:pt idx="1474">
                  <c:v>1928124</c:v>
                </c:pt>
                <c:pt idx="1475">
                  <c:v>2317386</c:v>
                </c:pt>
                <c:pt idx="1476">
                  <c:v>1876360</c:v>
                </c:pt>
                <c:pt idx="1477">
                  <c:v>2796111</c:v>
                </c:pt>
                <c:pt idx="1478">
                  <c:v>7358561</c:v>
                </c:pt>
                <c:pt idx="1479">
                  <c:v>4976960</c:v>
                </c:pt>
                <c:pt idx="1480">
                  <c:v>2810841</c:v>
                </c:pt>
                <c:pt idx="1481">
                  <c:v>2274425</c:v>
                </c:pt>
                <c:pt idx="1482">
                  <c:v>2016809</c:v>
                </c:pt>
                <c:pt idx="1483">
                  <c:v>1957593</c:v>
                </c:pt>
                <c:pt idx="1484">
                  <c:v>1947547</c:v>
                </c:pt>
                <c:pt idx="1485">
                  <c:v>1772294</c:v>
                </c:pt>
                <c:pt idx="1486">
                  <c:v>2656574</c:v>
                </c:pt>
                <c:pt idx="1487">
                  <c:v>3784209</c:v>
                </c:pt>
                <c:pt idx="1488">
                  <c:v>3263178</c:v>
                </c:pt>
                <c:pt idx="1489">
                  <c:v>2037299</c:v>
                </c:pt>
                <c:pt idx="1490">
                  <c:v>1892763</c:v>
                </c:pt>
                <c:pt idx="1491">
                  <c:v>2594360</c:v>
                </c:pt>
                <c:pt idx="1492">
                  <c:v>1977433</c:v>
                </c:pt>
                <c:pt idx="1493">
                  <c:v>2079555</c:v>
                </c:pt>
                <c:pt idx="1494">
                  <c:v>2430420</c:v>
                </c:pt>
                <c:pt idx="1495">
                  <c:v>2452768</c:v>
                </c:pt>
                <c:pt idx="1496">
                  <c:v>1427717</c:v>
                </c:pt>
                <c:pt idx="1497">
                  <c:v>1711078</c:v>
                </c:pt>
                <c:pt idx="1498">
                  <c:v>1358178</c:v>
                </c:pt>
                <c:pt idx="1499">
                  <c:v>1491348</c:v>
                </c:pt>
                <c:pt idx="1500">
                  <c:v>6645674</c:v>
                </c:pt>
                <c:pt idx="1501">
                  <c:v>7052640</c:v>
                </c:pt>
                <c:pt idx="1502">
                  <c:v>1468050</c:v>
                </c:pt>
                <c:pt idx="1503">
                  <c:v>2302428</c:v>
                </c:pt>
                <c:pt idx="1504">
                  <c:v>2384139</c:v>
                </c:pt>
                <c:pt idx="1505">
                  <c:v>1977754</c:v>
                </c:pt>
                <c:pt idx="1506">
                  <c:v>1860812</c:v>
                </c:pt>
                <c:pt idx="1507">
                  <c:v>1330686</c:v>
                </c:pt>
                <c:pt idx="1508">
                  <c:v>2198159</c:v>
                </c:pt>
                <c:pt idx="1509">
                  <c:v>3247558</c:v>
                </c:pt>
                <c:pt idx="1510">
                  <c:v>4479872</c:v>
                </c:pt>
                <c:pt idx="1511">
                  <c:v>2685344</c:v>
                </c:pt>
                <c:pt idx="1512">
                  <c:v>3409645</c:v>
                </c:pt>
                <c:pt idx="1513">
                  <c:v>2165947</c:v>
                </c:pt>
                <c:pt idx="1514">
                  <c:v>3653013</c:v>
                </c:pt>
                <c:pt idx="1515">
                  <c:v>2366207</c:v>
                </c:pt>
                <c:pt idx="1516">
                  <c:v>3045569</c:v>
                </c:pt>
                <c:pt idx="1517">
                  <c:v>2894952</c:v>
                </c:pt>
                <c:pt idx="1518">
                  <c:v>1481950</c:v>
                </c:pt>
                <c:pt idx="1519">
                  <c:v>2161762</c:v>
                </c:pt>
                <c:pt idx="1520">
                  <c:v>1870966</c:v>
                </c:pt>
                <c:pt idx="1521">
                  <c:v>1610417</c:v>
                </c:pt>
                <c:pt idx="1522">
                  <c:v>1168264</c:v>
                </c:pt>
                <c:pt idx="1523">
                  <c:v>1592692</c:v>
                </c:pt>
                <c:pt idx="1524">
                  <c:v>1456778</c:v>
                </c:pt>
                <c:pt idx="1525">
                  <c:v>903735</c:v>
                </c:pt>
                <c:pt idx="1526">
                  <c:v>1150728</c:v>
                </c:pt>
                <c:pt idx="1527">
                  <c:v>2849592</c:v>
                </c:pt>
                <c:pt idx="1528">
                  <c:v>1954698</c:v>
                </c:pt>
                <c:pt idx="1529">
                  <c:v>2873781</c:v>
                </c:pt>
                <c:pt idx="1530">
                  <c:v>1680480</c:v>
                </c:pt>
                <c:pt idx="1531">
                  <c:v>2594247</c:v>
                </c:pt>
                <c:pt idx="1532">
                  <c:v>1569847</c:v>
                </c:pt>
                <c:pt idx="1533">
                  <c:v>1657450</c:v>
                </c:pt>
                <c:pt idx="1534">
                  <c:v>2205552</c:v>
                </c:pt>
                <c:pt idx="1535">
                  <c:v>2803198</c:v>
                </c:pt>
                <c:pt idx="1536">
                  <c:v>2520599</c:v>
                </c:pt>
                <c:pt idx="1537">
                  <c:v>2702243</c:v>
                </c:pt>
                <c:pt idx="1538">
                  <c:v>1887412</c:v>
                </c:pt>
                <c:pt idx="1539">
                  <c:v>2054203</c:v>
                </c:pt>
                <c:pt idx="1540">
                  <c:v>2092091</c:v>
                </c:pt>
                <c:pt idx="1541">
                  <c:v>1328596</c:v>
                </c:pt>
                <c:pt idx="1542">
                  <c:v>5473161</c:v>
                </c:pt>
                <c:pt idx="1543">
                  <c:v>2727699</c:v>
                </c:pt>
                <c:pt idx="1544">
                  <c:v>12071513</c:v>
                </c:pt>
                <c:pt idx="1545">
                  <c:v>6094749</c:v>
                </c:pt>
                <c:pt idx="1546">
                  <c:v>3098706</c:v>
                </c:pt>
                <c:pt idx="1547">
                  <c:v>2655776</c:v>
                </c:pt>
                <c:pt idx="1548">
                  <c:v>2861675</c:v>
                </c:pt>
                <c:pt idx="1549">
                  <c:v>2216289</c:v>
                </c:pt>
                <c:pt idx="1550">
                  <c:v>5007684</c:v>
                </c:pt>
                <c:pt idx="1551">
                  <c:v>2668729</c:v>
                </c:pt>
                <c:pt idx="1552">
                  <c:v>2508572</c:v>
                </c:pt>
                <c:pt idx="1553">
                  <c:v>1552103</c:v>
                </c:pt>
                <c:pt idx="1554">
                  <c:v>1985041</c:v>
                </c:pt>
                <c:pt idx="1555">
                  <c:v>939489</c:v>
                </c:pt>
                <c:pt idx="1556">
                  <c:v>933019</c:v>
                </c:pt>
                <c:pt idx="1557">
                  <c:v>1957639</c:v>
                </c:pt>
                <c:pt idx="1558">
                  <c:v>2306912</c:v>
                </c:pt>
                <c:pt idx="1559">
                  <c:v>2064585</c:v>
                </c:pt>
                <c:pt idx="1560">
                  <c:v>1790297</c:v>
                </c:pt>
                <c:pt idx="1561">
                  <c:v>3432490</c:v>
                </c:pt>
                <c:pt idx="1562">
                  <c:v>1952757</c:v>
                </c:pt>
                <c:pt idx="1563">
                  <c:v>2216885</c:v>
                </c:pt>
                <c:pt idx="1564">
                  <c:v>2341587</c:v>
                </c:pt>
                <c:pt idx="1565">
                  <c:v>2174314</c:v>
                </c:pt>
                <c:pt idx="1566">
                  <c:v>1717300</c:v>
                </c:pt>
                <c:pt idx="1567">
                  <c:v>2133893</c:v>
                </c:pt>
                <c:pt idx="1568">
                  <c:v>2536022</c:v>
                </c:pt>
                <c:pt idx="1569">
                  <c:v>2739378</c:v>
                </c:pt>
                <c:pt idx="1570">
                  <c:v>5761218</c:v>
                </c:pt>
                <c:pt idx="1571">
                  <c:v>2267213</c:v>
                </c:pt>
                <c:pt idx="1572">
                  <c:v>1948207</c:v>
                </c:pt>
                <c:pt idx="1573">
                  <c:v>3297259</c:v>
                </c:pt>
                <c:pt idx="1574">
                  <c:v>85745075</c:v>
                </c:pt>
                <c:pt idx="1575">
                  <c:v>25063649</c:v>
                </c:pt>
                <c:pt idx="1576">
                  <c:v>2536527</c:v>
                </c:pt>
                <c:pt idx="1577">
                  <c:v>3921377</c:v>
                </c:pt>
                <c:pt idx="1578">
                  <c:v>4882063</c:v>
                </c:pt>
                <c:pt idx="1579">
                  <c:v>2535796</c:v>
                </c:pt>
                <c:pt idx="1580">
                  <c:v>4829693</c:v>
                </c:pt>
                <c:pt idx="1581">
                  <c:v>6015708</c:v>
                </c:pt>
                <c:pt idx="1582">
                  <c:v>4732313</c:v>
                </c:pt>
                <c:pt idx="1583">
                  <c:v>3473961</c:v>
                </c:pt>
                <c:pt idx="1584">
                  <c:v>2494286</c:v>
                </c:pt>
                <c:pt idx="1585">
                  <c:v>5563096</c:v>
                </c:pt>
                <c:pt idx="1586">
                  <c:v>3172494</c:v>
                </c:pt>
                <c:pt idx="1587">
                  <c:v>5229334</c:v>
                </c:pt>
                <c:pt idx="1588">
                  <c:v>2956502</c:v>
                </c:pt>
                <c:pt idx="1589">
                  <c:v>2653228</c:v>
                </c:pt>
                <c:pt idx="1590">
                  <c:v>2334156</c:v>
                </c:pt>
                <c:pt idx="1591">
                  <c:v>3027853</c:v>
                </c:pt>
                <c:pt idx="1592">
                  <c:v>3076058</c:v>
                </c:pt>
                <c:pt idx="1593">
                  <c:v>4668982</c:v>
                </c:pt>
                <c:pt idx="1594">
                  <c:v>7167548</c:v>
                </c:pt>
                <c:pt idx="1595">
                  <c:v>5981439</c:v>
                </c:pt>
                <c:pt idx="1596">
                  <c:v>4190629</c:v>
                </c:pt>
                <c:pt idx="1597">
                  <c:v>2834155</c:v>
                </c:pt>
                <c:pt idx="1598">
                  <c:v>2730108</c:v>
                </c:pt>
                <c:pt idx="1599">
                  <c:v>2060715</c:v>
                </c:pt>
                <c:pt idx="1600">
                  <c:v>4585713</c:v>
                </c:pt>
                <c:pt idx="1601">
                  <c:v>4142932</c:v>
                </c:pt>
                <c:pt idx="1602">
                  <c:v>2680054</c:v>
                </c:pt>
                <c:pt idx="1603">
                  <c:v>3678551</c:v>
                </c:pt>
                <c:pt idx="1604">
                  <c:v>4163913</c:v>
                </c:pt>
                <c:pt idx="1605">
                  <c:v>8931799</c:v>
                </c:pt>
                <c:pt idx="1606">
                  <c:v>2810190</c:v>
                </c:pt>
                <c:pt idx="1607">
                  <c:v>2864875</c:v>
                </c:pt>
                <c:pt idx="1608">
                  <c:v>3368240</c:v>
                </c:pt>
                <c:pt idx="1609">
                  <c:v>1789571</c:v>
                </c:pt>
                <c:pt idx="1610">
                  <c:v>2157110</c:v>
                </c:pt>
                <c:pt idx="1611">
                  <c:v>2262798</c:v>
                </c:pt>
                <c:pt idx="1612">
                  <c:v>8165465</c:v>
                </c:pt>
                <c:pt idx="1613">
                  <c:v>2784020</c:v>
                </c:pt>
                <c:pt idx="1614">
                  <c:v>2472757</c:v>
                </c:pt>
                <c:pt idx="1615">
                  <c:v>1764445</c:v>
                </c:pt>
                <c:pt idx="1616">
                  <c:v>2575932</c:v>
                </c:pt>
                <c:pt idx="1617">
                  <c:v>1333929</c:v>
                </c:pt>
                <c:pt idx="1618">
                  <c:v>1898174</c:v>
                </c:pt>
                <c:pt idx="1619">
                  <c:v>1739399</c:v>
                </c:pt>
                <c:pt idx="1620">
                  <c:v>1367997</c:v>
                </c:pt>
                <c:pt idx="1621">
                  <c:v>1142116</c:v>
                </c:pt>
                <c:pt idx="1622">
                  <c:v>1310079</c:v>
                </c:pt>
                <c:pt idx="1623">
                  <c:v>1719750</c:v>
                </c:pt>
                <c:pt idx="1624">
                  <c:v>1325387</c:v>
                </c:pt>
                <c:pt idx="1625">
                  <c:v>1088136</c:v>
                </c:pt>
                <c:pt idx="1626">
                  <c:v>938179</c:v>
                </c:pt>
                <c:pt idx="1627">
                  <c:v>1240894</c:v>
                </c:pt>
                <c:pt idx="1628">
                  <c:v>962753</c:v>
                </c:pt>
                <c:pt idx="1629">
                  <c:v>1723333</c:v>
                </c:pt>
                <c:pt idx="1630">
                  <c:v>2093752</c:v>
                </c:pt>
                <c:pt idx="1631">
                  <c:v>1132330</c:v>
                </c:pt>
                <c:pt idx="1632">
                  <c:v>1274248</c:v>
                </c:pt>
                <c:pt idx="1633">
                  <c:v>1607511</c:v>
                </c:pt>
                <c:pt idx="1634">
                  <c:v>1159099</c:v>
                </c:pt>
                <c:pt idx="1635">
                  <c:v>1067869</c:v>
                </c:pt>
                <c:pt idx="1636">
                  <c:v>871179</c:v>
                </c:pt>
                <c:pt idx="1637">
                  <c:v>822170</c:v>
                </c:pt>
                <c:pt idx="1638">
                  <c:v>1649421</c:v>
                </c:pt>
                <c:pt idx="1639">
                  <c:v>821062</c:v>
                </c:pt>
                <c:pt idx="1640">
                  <c:v>2848804</c:v>
                </c:pt>
                <c:pt idx="1641">
                  <c:v>2836895</c:v>
                </c:pt>
                <c:pt idx="1642">
                  <c:v>893483</c:v>
                </c:pt>
                <c:pt idx="1643">
                  <c:v>2922406</c:v>
                </c:pt>
                <c:pt idx="1644">
                  <c:v>2161753</c:v>
                </c:pt>
                <c:pt idx="1645">
                  <c:v>775123</c:v>
                </c:pt>
                <c:pt idx="1646">
                  <c:v>1044393</c:v>
                </c:pt>
                <c:pt idx="1647">
                  <c:v>931106</c:v>
                </c:pt>
                <c:pt idx="1648">
                  <c:v>783322</c:v>
                </c:pt>
                <c:pt idx="1649">
                  <c:v>1112888</c:v>
                </c:pt>
                <c:pt idx="1650">
                  <c:v>913685</c:v>
                </c:pt>
                <c:pt idx="1651">
                  <c:v>1370433</c:v>
                </c:pt>
                <c:pt idx="1652">
                  <c:v>959948</c:v>
                </c:pt>
                <c:pt idx="1653">
                  <c:v>1042702</c:v>
                </c:pt>
                <c:pt idx="1654">
                  <c:v>1300308</c:v>
                </c:pt>
                <c:pt idx="1655">
                  <c:v>1670012</c:v>
                </c:pt>
                <c:pt idx="1656">
                  <c:v>1014949</c:v>
                </c:pt>
                <c:pt idx="1657">
                  <c:v>1682812</c:v>
                </c:pt>
                <c:pt idx="1658">
                  <c:v>984096</c:v>
                </c:pt>
                <c:pt idx="1659">
                  <c:v>1374030</c:v>
                </c:pt>
                <c:pt idx="1660">
                  <c:v>8983749</c:v>
                </c:pt>
                <c:pt idx="1661">
                  <c:v>9918837</c:v>
                </c:pt>
                <c:pt idx="1662">
                  <c:v>1898767</c:v>
                </c:pt>
                <c:pt idx="1663">
                  <c:v>1886252</c:v>
                </c:pt>
                <c:pt idx="1664">
                  <c:v>1765370</c:v>
                </c:pt>
                <c:pt idx="1665">
                  <c:v>1775197</c:v>
                </c:pt>
                <c:pt idx="1666">
                  <c:v>1525456</c:v>
                </c:pt>
                <c:pt idx="1667">
                  <c:v>1923123</c:v>
                </c:pt>
                <c:pt idx="1668">
                  <c:v>1149424</c:v>
                </c:pt>
                <c:pt idx="1669">
                  <c:v>703113</c:v>
                </c:pt>
                <c:pt idx="1670">
                  <c:v>1391260</c:v>
                </c:pt>
                <c:pt idx="1671">
                  <c:v>1304863</c:v>
                </c:pt>
                <c:pt idx="1672">
                  <c:v>840678</c:v>
                </c:pt>
                <c:pt idx="1673">
                  <c:v>1187792</c:v>
                </c:pt>
                <c:pt idx="1674">
                  <c:v>791842</c:v>
                </c:pt>
                <c:pt idx="1675">
                  <c:v>1632885</c:v>
                </c:pt>
                <c:pt idx="1676">
                  <c:v>2149678</c:v>
                </c:pt>
                <c:pt idx="1677">
                  <c:v>1874217</c:v>
                </c:pt>
                <c:pt idx="1678">
                  <c:v>751085</c:v>
                </c:pt>
                <c:pt idx="1679">
                  <c:v>1233174</c:v>
                </c:pt>
                <c:pt idx="1680">
                  <c:v>1921389</c:v>
                </c:pt>
                <c:pt idx="1681">
                  <c:v>1259128</c:v>
                </c:pt>
                <c:pt idx="1682">
                  <c:v>1869852</c:v>
                </c:pt>
                <c:pt idx="1683">
                  <c:v>1631962</c:v>
                </c:pt>
                <c:pt idx="1684">
                  <c:v>1769156</c:v>
                </c:pt>
                <c:pt idx="1685">
                  <c:v>996173</c:v>
                </c:pt>
                <c:pt idx="1686">
                  <c:v>810098</c:v>
                </c:pt>
                <c:pt idx="1687">
                  <c:v>877298</c:v>
                </c:pt>
                <c:pt idx="1688">
                  <c:v>1123557</c:v>
                </c:pt>
                <c:pt idx="1689">
                  <c:v>1123629</c:v>
                </c:pt>
                <c:pt idx="1690">
                  <c:v>915642</c:v>
                </c:pt>
                <c:pt idx="1691">
                  <c:v>835566</c:v>
                </c:pt>
                <c:pt idx="1692">
                  <c:v>1808978</c:v>
                </c:pt>
                <c:pt idx="1693">
                  <c:v>1233279</c:v>
                </c:pt>
                <c:pt idx="1694">
                  <c:v>1289056</c:v>
                </c:pt>
                <c:pt idx="1695">
                  <c:v>1455549</c:v>
                </c:pt>
                <c:pt idx="1696">
                  <c:v>2063228</c:v>
                </c:pt>
                <c:pt idx="1697">
                  <c:v>3122245</c:v>
                </c:pt>
                <c:pt idx="1698">
                  <c:v>2129132</c:v>
                </c:pt>
                <c:pt idx="1699">
                  <c:v>3916245</c:v>
                </c:pt>
                <c:pt idx="1700">
                  <c:v>1566207</c:v>
                </c:pt>
                <c:pt idx="1701">
                  <c:v>2039900</c:v>
                </c:pt>
                <c:pt idx="1702">
                  <c:v>1034954</c:v>
                </c:pt>
                <c:pt idx="1703">
                  <c:v>1601322</c:v>
                </c:pt>
                <c:pt idx="1704">
                  <c:v>776314</c:v>
                </c:pt>
                <c:pt idx="1705">
                  <c:v>1038101</c:v>
                </c:pt>
                <c:pt idx="1706">
                  <c:v>1056823</c:v>
                </c:pt>
                <c:pt idx="1707">
                  <c:v>916071</c:v>
                </c:pt>
                <c:pt idx="1708">
                  <c:v>1375445</c:v>
                </c:pt>
                <c:pt idx="1709">
                  <c:v>1696970</c:v>
                </c:pt>
                <c:pt idx="1710">
                  <c:v>1865282</c:v>
                </c:pt>
                <c:pt idx="1711">
                  <c:v>1410365</c:v>
                </c:pt>
                <c:pt idx="1712">
                  <c:v>1482730</c:v>
                </c:pt>
                <c:pt idx="1713">
                  <c:v>839870</c:v>
                </c:pt>
                <c:pt idx="1714">
                  <c:v>753269</c:v>
                </c:pt>
                <c:pt idx="1715">
                  <c:v>816936</c:v>
                </c:pt>
                <c:pt idx="1716">
                  <c:v>742438</c:v>
                </c:pt>
                <c:pt idx="1717">
                  <c:v>797769</c:v>
                </c:pt>
                <c:pt idx="1718">
                  <c:v>761974</c:v>
                </c:pt>
                <c:pt idx="1719">
                  <c:v>561381</c:v>
                </c:pt>
                <c:pt idx="1720">
                  <c:v>935133</c:v>
                </c:pt>
                <c:pt idx="1721">
                  <c:v>786865</c:v>
                </c:pt>
                <c:pt idx="1722">
                  <c:v>987983</c:v>
                </c:pt>
                <c:pt idx="1723">
                  <c:v>1482790</c:v>
                </c:pt>
                <c:pt idx="1724">
                  <c:v>980104</c:v>
                </c:pt>
                <c:pt idx="1725">
                  <c:v>1245218</c:v>
                </c:pt>
                <c:pt idx="1726">
                  <c:v>888936</c:v>
                </c:pt>
                <c:pt idx="1727">
                  <c:v>812143</c:v>
                </c:pt>
                <c:pt idx="1728">
                  <c:v>1356649</c:v>
                </c:pt>
                <c:pt idx="1729">
                  <c:v>1567268</c:v>
                </c:pt>
                <c:pt idx="1730">
                  <c:v>664434</c:v>
                </c:pt>
                <c:pt idx="1731">
                  <c:v>1308339</c:v>
                </c:pt>
                <c:pt idx="1732">
                  <c:v>761609</c:v>
                </c:pt>
                <c:pt idx="1733">
                  <c:v>712764</c:v>
                </c:pt>
                <c:pt idx="1734">
                  <c:v>1056979</c:v>
                </c:pt>
                <c:pt idx="1735">
                  <c:v>1097638</c:v>
                </c:pt>
                <c:pt idx="1736">
                  <c:v>1339162</c:v>
                </c:pt>
                <c:pt idx="1737">
                  <c:v>1545839</c:v>
                </c:pt>
                <c:pt idx="1738">
                  <c:v>1216755</c:v>
                </c:pt>
                <c:pt idx="1739">
                  <c:v>1184196</c:v>
                </c:pt>
                <c:pt idx="1740">
                  <c:v>914130</c:v>
                </c:pt>
                <c:pt idx="1741">
                  <c:v>1914490</c:v>
                </c:pt>
                <c:pt idx="1742">
                  <c:v>1358477</c:v>
                </c:pt>
                <c:pt idx="1743">
                  <c:v>990457</c:v>
                </c:pt>
                <c:pt idx="1744">
                  <c:v>829122</c:v>
                </c:pt>
                <c:pt idx="1745">
                  <c:v>1044665</c:v>
                </c:pt>
                <c:pt idx="1746">
                  <c:v>1759875</c:v>
                </c:pt>
                <c:pt idx="1747">
                  <c:v>1274705</c:v>
                </c:pt>
                <c:pt idx="1748">
                  <c:v>1430007</c:v>
                </c:pt>
                <c:pt idx="1749">
                  <c:v>1139876</c:v>
                </c:pt>
                <c:pt idx="1750">
                  <c:v>1554709</c:v>
                </c:pt>
                <c:pt idx="1751">
                  <c:v>1169787</c:v>
                </c:pt>
                <c:pt idx="1752">
                  <c:v>1381755</c:v>
                </c:pt>
                <c:pt idx="1753">
                  <c:v>884045</c:v>
                </c:pt>
                <c:pt idx="1754">
                  <c:v>1126357</c:v>
                </c:pt>
                <c:pt idx="1755">
                  <c:v>1411115</c:v>
                </c:pt>
                <c:pt idx="1756">
                  <c:v>1089978</c:v>
                </c:pt>
                <c:pt idx="1757">
                  <c:v>1699812</c:v>
                </c:pt>
                <c:pt idx="1758">
                  <c:v>2093938</c:v>
                </c:pt>
                <c:pt idx="1759">
                  <c:v>2245440</c:v>
                </c:pt>
                <c:pt idx="1760">
                  <c:v>1327833</c:v>
                </c:pt>
                <c:pt idx="1761">
                  <c:v>1074226</c:v>
                </c:pt>
                <c:pt idx="1762">
                  <c:v>689940</c:v>
                </c:pt>
                <c:pt idx="1763">
                  <c:v>978349</c:v>
                </c:pt>
                <c:pt idx="1764">
                  <c:v>1036231</c:v>
                </c:pt>
                <c:pt idx="1765">
                  <c:v>1339560</c:v>
                </c:pt>
                <c:pt idx="1766">
                  <c:v>1846221</c:v>
                </c:pt>
                <c:pt idx="1767">
                  <c:v>2622267</c:v>
                </c:pt>
                <c:pt idx="1768">
                  <c:v>3029915</c:v>
                </c:pt>
                <c:pt idx="1769">
                  <c:v>2636337</c:v>
                </c:pt>
                <c:pt idx="1770">
                  <c:v>1120416</c:v>
                </c:pt>
                <c:pt idx="1771">
                  <c:v>1362744</c:v>
                </c:pt>
                <c:pt idx="1772">
                  <c:v>1228837</c:v>
                </c:pt>
                <c:pt idx="1773">
                  <c:v>2251843</c:v>
                </c:pt>
                <c:pt idx="1774">
                  <c:v>851045</c:v>
                </c:pt>
                <c:pt idx="1775">
                  <c:v>1065753</c:v>
                </c:pt>
                <c:pt idx="1776">
                  <c:v>1842410</c:v>
                </c:pt>
                <c:pt idx="1777">
                  <c:v>1338123</c:v>
                </c:pt>
                <c:pt idx="1778">
                  <c:v>2622206</c:v>
                </c:pt>
                <c:pt idx="1779">
                  <c:v>1416641</c:v>
                </c:pt>
                <c:pt idx="1780">
                  <c:v>450625</c:v>
                </c:pt>
                <c:pt idx="1781">
                  <c:v>1312667</c:v>
                </c:pt>
                <c:pt idx="1782">
                  <c:v>2335564</c:v>
                </c:pt>
                <c:pt idx="1783">
                  <c:v>1901882</c:v>
                </c:pt>
                <c:pt idx="1784">
                  <c:v>1294903</c:v>
                </c:pt>
                <c:pt idx="1785">
                  <c:v>1461365</c:v>
                </c:pt>
                <c:pt idx="1786">
                  <c:v>1890496</c:v>
                </c:pt>
                <c:pt idx="1787">
                  <c:v>1315736</c:v>
                </c:pt>
                <c:pt idx="1788">
                  <c:v>10544096</c:v>
                </c:pt>
                <c:pt idx="1789">
                  <c:v>1185841</c:v>
                </c:pt>
                <c:pt idx="1790">
                  <c:v>944166</c:v>
                </c:pt>
                <c:pt idx="1791">
                  <c:v>2161065</c:v>
                </c:pt>
                <c:pt idx="1792">
                  <c:v>632405</c:v>
                </c:pt>
                <c:pt idx="1793">
                  <c:v>927358</c:v>
                </c:pt>
                <c:pt idx="1794">
                  <c:v>700100</c:v>
                </c:pt>
                <c:pt idx="1795">
                  <c:v>745783</c:v>
                </c:pt>
                <c:pt idx="1796">
                  <c:v>10798286</c:v>
                </c:pt>
              </c:numCache>
            </c:numRef>
          </c:xVal>
          <c:yVal>
            <c:numRef>
              <c:f>'Hot-cold all-old'!$Q$28:$Q$1824</c:f>
              <c:numCache>
                <c:formatCode>General</c:formatCode>
                <c:ptCount val="1797"/>
                <c:pt idx="0">
                  <c:v>-3.1932665811049907E-2</c:v>
                </c:pt>
                <c:pt idx="1">
                  <c:v>-9.2333593534939997E-3</c:v>
                </c:pt>
                <c:pt idx="2">
                  <c:v>-1.349174511946977E-2</c:v>
                </c:pt>
                <c:pt idx="3">
                  <c:v>-1.0271754838972273E-2</c:v>
                </c:pt>
                <c:pt idx="4">
                  <c:v>2.8079802961522076E-3</c:v>
                </c:pt>
                <c:pt idx="5">
                  <c:v>-5.2535878622241034E-3</c:v>
                </c:pt>
                <c:pt idx="6">
                  <c:v>-3.108405302401069E-2</c:v>
                </c:pt>
                <c:pt idx="7">
                  <c:v>-3.9123149987284569E-2</c:v>
                </c:pt>
                <c:pt idx="8">
                  <c:v>-1.283317616269892E-2</c:v>
                </c:pt>
                <c:pt idx="9">
                  <c:v>-1.1399995352623097E-2</c:v>
                </c:pt>
                <c:pt idx="10">
                  <c:v>-2.5181611165939144E-2</c:v>
                </c:pt>
                <c:pt idx="11">
                  <c:v>-2.3656884982581377E-2</c:v>
                </c:pt>
                <c:pt idx="12">
                  <c:v>-8.7400053199230537E-3</c:v>
                </c:pt>
                <c:pt idx="13">
                  <c:v>-1.3688251420857236E-2</c:v>
                </c:pt>
                <c:pt idx="14">
                  <c:v>-6.2852999053516221E-4</c:v>
                </c:pt>
                <c:pt idx="15">
                  <c:v>1.4666880181293026E-3</c:v>
                </c:pt>
                <c:pt idx="16">
                  <c:v>-1.8469793009443056E-2</c:v>
                </c:pt>
                <c:pt idx="17">
                  <c:v>-3.2107259657181059E-2</c:v>
                </c:pt>
                <c:pt idx="18">
                  <c:v>-1.8628095574578445E-2</c:v>
                </c:pt>
                <c:pt idx="19">
                  <c:v>-4.5291106898050347E-2</c:v>
                </c:pt>
                <c:pt idx="20">
                  <c:v>-2.8276711540858333E-2</c:v>
                </c:pt>
                <c:pt idx="21">
                  <c:v>-8.7345949016234097E-3</c:v>
                </c:pt>
                <c:pt idx="22">
                  <c:v>-8.7288241488221834E-3</c:v>
                </c:pt>
                <c:pt idx="23">
                  <c:v>-2.6527841974471458E-2</c:v>
                </c:pt>
                <c:pt idx="24">
                  <c:v>-1.1763769166276946E-3</c:v>
                </c:pt>
                <c:pt idx="25">
                  <c:v>-1.1515133650152182E-2</c:v>
                </c:pt>
                <c:pt idx="26">
                  <c:v>-1.5350920605389059E-2</c:v>
                </c:pt>
                <c:pt idx="27">
                  <c:v>-1.465982428760931E-2</c:v>
                </c:pt>
                <c:pt idx="28">
                  <c:v>-1.1671213606519543E-2</c:v>
                </c:pt>
                <c:pt idx="29">
                  <c:v>-3.1490604509852541E-2</c:v>
                </c:pt>
                <c:pt idx="30">
                  <c:v>-1.4533589546308975E-2</c:v>
                </c:pt>
                <c:pt idx="31">
                  <c:v>-0.11131087811342311</c:v>
                </c:pt>
                <c:pt idx="32">
                  <c:v>-4.8299460501884765E-2</c:v>
                </c:pt>
                <c:pt idx="33">
                  <c:v>-1.8914911266426526E-2</c:v>
                </c:pt>
                <c:pt idx="34">
                  <c:v>-3.376706064104288E-2</c:v>
                </c:pt>
                <c:pt idx="35">
                  <c:v>-0.10337382292605464</c:v>
                </c:pt>
                <c:pt idx="36">
                  <c:v>-0.14721763226159762</c:v>
                </c:pt>
                <c:pt idx="37">
                  <c:v>-4.3000792850593203E-2</c:v>
                </c:pt>
                <c:pt idx="38">
                  <c:v>-6.977252342650303E-2</c:v>
                </c:pt>
                <c:pt idx="39">
                  <c:v>-3.6228529819160388E-2</c:v>
                </c:pt>
                <c:pt idx="40">
                  <c:v>-6.620532835586504E-2</c:v>
                </c:pt>
                <c:pt idx="41">
                  <c:v>-5.23177574629946E-2</c:v>
                </c:pt>
                <c:pt idx="42">
                  <c:v>-1.5941126402755121E-2</c:v>
                </c:pt>
                <c:pt idx="43">
                  <c:v>-3.3377209021840513E-2</c:v>
                </c:pt>
                <c:pt idx="44">
                  <c:v>-2.8855636964451269E-2</c:v>
                </c:pt>
                <c:pt idx="45">
                  <c:v>-6.6394941599644861E-2</c:v>
                </c:pt>
                <c:pt idx="46">
                  <c:v>-3.717502924708356E-2</c:v>
                </c:pt>
                <c:pt idx="47">
                  <c:v>-1.0961017833170864E-2</c:v>
                </c:pt>
                <c:pt idx="48">
                  <c:v>-2.5713348040649835E-2</c:v>
                </c:pt>
                <c:pt idx="49">
                  <c:v>-8.3975964315917868E-3</c:v>
                </c:pt>
                <c:pt idx="50">
                  <c:v>-3.8764488418871271E-2</c:v>
                </c:pt>
                <c:pt idx="51">
                  <c:v>-7.8660030522019087E-2</c:v>
                </c:pt>
                <c:pt idx="52">
                  <c:v>-2.4834089467325023E-2</c:v>
                </c:pt>
                <c:pt idx="53">
                  <c:v>-6.5632272887745619E-2</c:v>
                </c:pt>
                <c:pt idx="54">
                  <c:v>-2.2422844368692747E-2</c:v>
                </c:pt>
                <c:pt idx="55">
                  <c:v>-1.9702946200057251E-2</c:v>
                </c:pt>
                <c:pt idx="56">
                  <c:v>-4.0116134470817431E-2</c:v>
                </c:pt>
                <c:pt idx="57">
                  <c:v>-3.4538499160158879E-2</c:v>
                </c:pt>
                <c:pt idx="58">
                  <c:v>-2.9828029702878768E-2</c:v>
                </c:pt>
                <c:pt idx="59">
                  <c:v>-1.8882018745801823E-2</c:v>
                </c:pt>
                <c:pt idx="60">
                  <c:v>-2.4004566485626305E-2</c:v>
                </c:pt>
                <c:pt idx="61">
                  <c:v>-1.3143265745594246E-2</c:v>
                </c:pt>
                <c:pt idx="62">
                  <c:v>-1.3305179181247621E-2</c:v>
                </c:pt>
                <c:pt idx="63">
                  <c:v>-1.4217112569395746E-2</c:v>
                </c:pt>
                <c:pt idx="64">
                  <c:v>-1.0457699310863523E-2</c:v>
                </c:pt>
                <c:pt idx="65">
                  <c:v>-8.8754516489697163E-2</c:v>
                </c:pt>
                <c:pt idx="66">
                  <c:v>-0.17687300564065123</c:v>
                </c:pt>
                <c:pt idx="67">
                  <c:v>-7.7826192600868108E-2</c:v>
                </c:pt>
                <c:pt idx="68">
                  <c:v>-2.4276742414784159E-2</c:v>
                </c:pt>
                <c:pt idx="69">
                  <c:v>-2.8527712859493636E-2</c:v>
                </c:pt>
                <c:pt idx="70">
                  <c:v>-0.1304598346960687</c:v>
                </c:pt>
                <c:pt idx="71">
                  <c:v>-0.35418748293818059</c:v>
                </c:pt>
                <c:pt idx="72">
                  <c:v>-0.13102467484736499</c:v>
                </c:pt>
                <c:pt idx="73">
                  <c:v>-0.15802126252546664</c:v>
                </c:pt>
                <c:pt idx="74">
                  <c:v>-0.3684829019014727</c:v>
                </c:pt>
                <c:pt idx="75">
                  <c:v>-0.22040375586523037</c:v>
                </c:pt>
                <c:pt idx="76">
                  <c:v>-0.19990722846344466</c:v>
                </c:pt>
                <c:pt idx="77">
                  <c:v>-0.17869375273467658</c:v>
                </c:pt>
                <c:pt idx="78">
                  <c:v>-0.33630519835821898</c:v>
                </c:pt>
                <c:pt idx="79">
                  <c:v>-0.29571295168930894</c:v>
                </c:pt>
                <c:pt idx="80">
                  <c:v>-8.2331403125274649E-2</c:v>
                </c:pt>
                <c:pt idx="81">
                  <c:v>-0.16581434552741847</c:v>
                </c:pt>
                <c:pt idx="82">
                  <c:v>-0.21980616852239751</c:v>
                </c:pt>
                <c:pt idx="83">
                  <c:v>-0.20942299493837649</c:v>
                </c:pt>
                <c:pt idx="84">
                  <c:v>-0.15538690892089407</c:v>
                </c:pt>
                <c:pt idx="85">
                  <c:v>-0.12666717610791237</c:v>
                </c:pt>
                <c:pt idx="86">
                  <c:v>-8.6520160798339005E-2</c:v>
                </c:pt>
                <c:pt idx="87">
                  <c:v>-0.20499642414547062</c:v>
                </c:pt>
                <c:pt idx="88">
                  <c:v>-5.5585507382836838E-2</c:v>
                </c:pt>
                <c:pt idx="89">
                  <c:v>-0.14193499745986046</c:v>
                </c:pt>
                <c:pt idx="90">
                  <c:v>-8.0314014626663807E-2</c:v>
                </c:pt>
                <c:pt idx="91">
                  <c:v>-0.1407224939157222</c:v>
                </c:pt>
                <c:pt idx="92">
                  <c:v>-9.2254260525437559E-2</c:v>
                </c:pt>
                <c:pt idx="93">
                  <c:v>-6.3566953170404519E-2</c:v>
                </c:pt>
                <c:pt idx="94">
                  <c:v>-7.3727872471621922E-2</c:v>
                </c:pt>
                <c:pt idx="95">
                  <c:v>-0.17295644107247532</c:v>
                </c:pt>
                <c:pt idx="96">
                  <c:v>-0.12353100592079734</c:v>
                </c:pt>
                <c:pt idx="97">
                  <c:v>-9.6507647159145407E-2</c:v>
                </c:pt>
                <c:pt idx="98">
                  <c:v>-0.1067297250544622</c:v>
                </c:pt>
                <c:pt idx="99">
                  <c:v>-6.3155177320991171E-2</c:v>
                </c:pt>
                <c:pt idx="100">
                  <c:v>-9.2682705166078891E-2</c:v>
                </c:pt>
                <c:pt idx="101">
                  <c:v>-0.10812950285520939</c:v>
                </c:pt>
                <c:pt idx="102">
                  <c:v>-3.2650671015965957E-2</c:v>
                </c:pt>
                <c:pt idx="103">
                  <c:v>-3.7594779157609309E-2</c:v>
                </c:pt>
                <c:pt idx="104">
                  <c:v>-0.16328599795393042</c:v>
                </c:pt>
                <c:pt idx="105">
                  <c:v>-9.7346447736376851E-2</c:v>
                </c:pt>
                <c:pt idx="106">
                  <c:v>-0.41651010944331052</c:v>
                </c:pt>
                <c:pt idx="107">
                  <c:v>-0.33338762603263544</c:v>
                </c:pt>
                <c:pt idx="108">
                  <c:v>-0.21106522465673158</c:v>
                </c:pt>
                <c:pt idx="109">
                  <c:v>-0.25686834285341692</c:v>
                </c:pt>
                <c:pt idx="110">
                  <c:v>-0.17592757544127813</c:v>
                </c:pt>
                <c:pt idx="111">
                  <c:v>-0.11633521052893529</c:v>
                </c:pt>
                <c:pt idx="112">
                  <c:v>-0.14262474411680398</c:v>
                </c:pt>
                <c:pt idx="113">
                  <c:v>-0.12552022059876525</c:v>
                </c:pt>
                <c:pt idx="114">
                  <c:v>-0.26718617220856727</c:v>
                </c:pt>
                <c:pt idx="115">
                  <c:v>-0.14028659535290089</c:v>
                </c:pt>
                <c:pt idx="116">
                  <c:v>-0.11932437994987118</c:v>
                </c:pt>
                <c:pt idx="117">
                  <c:v>-0.13977291553116811</c:v>
                </c:pt>
                <c:pt idx="118">
                  <c:v>-0.19793496783410508</c:v>
                </c:pt>
                <c:pt idx="119">
                  <c:v>-0.10717959096211273</c:v>
                </c:pt>
                <c:pt idx="120">
                  <c:v>-0.20578219516903162</c:v>
                </c:pt>
                <c:pt idx="121">
                  <c:v>-0.15286916235347769</c:v>
                </c:pt>
                <c:pt idx="122">
                  <c:v>-0.12097539877589986</c:v>
                </c:pt>
                <c:pt idx="123">
                  <c:v>-0.12663283472377915</c:v>
                </c:pt>
                <c:pt idx="124">
                  <c:v>-0.13586092433388583</c:v>
                </c:pt>
                <c:pt idx="125">
                  <c:v>-0.26586428394397055</c:v>
                </c:pt>
                <c:pt idx="126">
                  <c:v>-6.9074246668988981E-2</c:v>
                </c:pt>
                <c:pt idx="127">
                  <c:v>-7.119294662427364E-2</c:v>
                </c:pt>
                <c:pt idx="128">
                  <c:v>-0.21205996256163021</c:v>
                </c:pt>
                <c:pt idx="129">
                  <c:v>-9.9378950010194408E-2</c:v>
                </c:pt>
                <c:pt idx="130">
                  <c:v>-0.20430888079683826</c:v>
                </c:pt>
                <c:pt idx="131">
                  <c:v>-0.15094170785688851</c:v>
                </c:pt>
                <c:pt idx="132">
                  <c:v>-0.1432917912554974</c:v>
                </c:pt>
                <c:pt idx="133">
                  <c:v>-0.12267125442240534</c:v>
                </c:pt>
                <c:pt idx="134">
                  <c:v>-0.20497810731169536</c:v>
                </c:pt>
                <c:pt idx="135">
                  <c:v>-0.36087157716097917</c:v>
                </c:pt>
                <c:pt idx="136">
                  <c:v>-0.23062954595846369</c:v>
                </c:pt>
                <c:pt idx="137">
                  <c:v>-0.25574169865708901</c:v>
                </c:pt>
                <c:pt idx="138">
                  <c:v>-0.1684695562583782</c:v>
                </c:pt>
                <c:pt idx="139">
                  <c:v>-7.3261710457861409E-2</c:v>
                </c:pt>
                <c:pt idx="140">
                  <c:v>-0.11182290989051358</c:v>
                </c:pt>
                <c:pt idx="141">
                  <c:v>-0.1746011985331174</c:v>
                </c:pt>
                <c:pt idx="142">
                  <c:v>-0.25594893624263199</c:v>
                </c:pt>
                <c:pt idx="143">
                  <c:v>-0.16391851398835175</c:v>
                </c:pt>
                <c:pt idx="144">
                  <c:v>-0.25263145825666583</c:v>
                </c:pt>
                <c:pt idx="145">
                  <c:v>-0.12867975152898339</c:v>
                </c:pt>
                <c:pt idx="146">
                  <c:v>-0.24283020760954965</c:v>
                </c:pt>
                <c:pt idx="147">
                  <c:v>-0.16188004236128886</c:v>
                </c:pt>
                <c:pt idx="148">
                  <c:v>-0.11219752691574428</c:v>
                </c:pt>
                <c:pt idx="149">
                  <c:v>-0.10582684325684898</c:v>
                </c:pt>
                <c:pt idx="150">
                  <c:v>-0.10451295259866503</c:v>
                </c:pt>
                <c:pt idx="151">
                  <c:v>-0.11981003051012591</c:v>
                </c:pt>
                <c:pt idx="152">
                  <c:v>-0.1913053948742427</c:v>
                </c:pt>
                <c:pt idx="153">
                  <c:v>-0.23463123955521833</c:v>
                </c:pt>
                <c:pt idx="154">
                  <c:v>-9.8674430612088901E-2</c:v>
                </c:pt>
                <c:pt idx="155">
                  <c:v>-0.18050094570288308</c:v>
                </c:pt>
                <c:pt idx="156">
                  <c:v>-0.14779348490135383</c:v>
                </c:pt>
                <c:pt idx="157">
                  <c:v>-6.8635728686710598E-2</c:v>
                </c:pt>
                <c:pt idx="158">
                  <c:v>-0.21154236519098593</c:v>
                </c:pt>
                <c:pt idx="159">
                  <c:v>-0.17834373899752567</c:v>
                </c:pt>
                <c:pt idx="160">
                  <c:v>-0.25096571822127595</c:v>
                </c:pt>
                <c:pt idx="161">
                  <c:v>-0.23289814903989217</c:v>
                </c:pt>
                <c:pt idx="162">
                  <c:v>-0.11129914360325205</c:v>
                </c:pt>
                <c:pt idx="163">
                  <c:v>-0.14937271498016957</c:v>
                </c:pt>
                <c:pt idx="164">
                  <c:v>-0.37935443482380682</c:v>
                </c:pt>
                <c:pt idx="165">
                  <c:v>-0.33226414455482617</c:v>
                </c:pt>
                <c:pt idx="166">
                  <c:v>-0.2563264361347849</c:v>
                </c:pt>
                <c:pt idx="167">
                  <c:v>-8.5953976386982364E-2</c:v>
                </c:pt>
                <c:pt idx="168">
                  <c:v>-8.2451506779272168E-2</c:v>
                </c:pt>
                <c:pt idx="169">
                  <c:v>-8.6047995850633247E-2</c:v>
                </c:pt>
                <c:pt idx="170">
                  <c:v>-7.7050436247231346E-2</c:v>
                </c:pt>
                <c:pt idx="171">
                  <c:v>-0.19830687028904539</c:v>
                </c:pt>
                <c:pt idx="172">
                  <c:v>-9.8945822180735957E-2</c:v>
                </c:pt>
                <c:pt idx="173">
                  <c:v>-7.8599813968554019E-2</c:v>
                </c:pt>
                <c:pt idx="174">
                  <c:v>-7.8248121694133976E-2</c:v>
                </c:pt>
                <c:pt idx="175">
                  <c:v>-0.26889307546994518</c:v>
                </c:pt>
                <c:pt idx="176">
                  <c:v>-0.15109913844037198</c:v>
                </c:pt>
                <c:pt idx="177">
                  <c:v>-0.1458612895105145</c:v>
                </c:pt>
                <c:pt idx="178">
                  <c:v>-0.1813783012775585</c:v>
                </c:pt>
                <c:pt idx="179">
                  <c:v>-7.9163903731076596E-2</c:v>
                </c:pt>
                <c:pt idx="180">
                  <c:v>-9.039482776778035E-2</c:v>
                </c:pt>
                <c:pt idx="181">
                  <c:v>-0.10752922506556221</c:v>
                </c:pt>
                <c:pt idx="182">
                  <c:v>-0.1599167821762735</c:v>
                </c:pt>
                <c:pt idx="183">
                  <c:v>-9.9216065583221394E-2</c:v>
                </c:pt>
                <c:pt idx="184">
                  <c:v>-8.9586493486775665E-2</c:v>
                </c:pt>
                <c:pt idx="185">
                  <c:v>-6.6768595929819374E-2</c:v>
                </c:pt>
                <c:pt idx="186">
                  <c:v>-0.10016756491417378</c:v>
                </c:pt>
                <c:pt idx="187">
                  <c:v>-0.13518215156574548</c:v>
                </c:pt>
                <c:pt idx="188">
                  <c:v>-0.10290217734484397</c:v>
                </c:pt>
                <c:pt idx="189">
                  <c:v>-7.3433610191767459E-2</c:v>
                </c:pt>
                <c:pt idx="190">
                  <c:v>-0.11361601353500356</c:v>
                </c:pt>
                <c:pt idx="191">
                  <c:v>-0.14766848923136694</c:v>
                </c:pt>
                <c:pt idx="192">
                  <c:v>-0.13462149376060081</c:v>
                </c:pt>
                <c:pt idx="193">
                  <c:v>-9.3202249540833226E-2</c:v>
                </c:pt>
                <c:pt idx="194">
                  <c:v>-0.11093671058745269</c:v>
                </c:pt>
                <c:pt idx="195">
                  <c:v>-0.26056904497149314</c:v>
                </c:pt>
                <c:pt idx="196">
                  <c:v>-0.2294638964888043</c:v>
                </c:pt>
                <c:pt idx="197">
                  <c:v>-0.15845199114949077</c:v>
                </c:pt>
                <c:pt idx="198">
                  <c:v>-0.14294075036144036</c:v>
                </c:pt>
                <c:pt idx="199">
                  <c:v>-0.10690712900521222</c:v>
                </c:pt>
                <c:pt idx="200">
                  <c:v>-5.6302334118617001E-2</c:v>
                </c:pt>
                <c:pt idx="201">
                  <c:v>-0.1044884191786581</c:v>
                </c:pt>
                <c:pt idx="202">
                  <c:v>-0.1024404539868832</c:v>
                </c:pt>
                <c:pt idx="203">
                  <c:v>-6.487214157255175E-2</c:v>
                </c:pt>
                <c:pt idx="204">
                  <c:v>-0.24570586245650908</c:v>
                </c:pt>
                <c:pt idx="205">
                  <c:v>-0.16306157549090414</c:v>
                </c:pt>
                <c:pt idx="206">
                  <c:v>-0.17084676722944653</c:v>
                </c:pt>
                <c:pt idx="207">
                  <c:v>-0.17292653853379442</c:v>
                </c:pt>
                <c:pt idx="208">
                  <c:v>-0.17359872839889784</c:v>
                </c:pt>
                <c:pt idx="209">
                  <c:v>-0.10821631987828113</c:v>
                </c:pt>
                <c:pt idx="210">
                  <c:v>-0.1160660691674526</c:v>
                </c:pt>
                <c:pt idx="211">
                  <c:v>-9.268893410585996E-2</c:v>
                </c:pt>
                <c:pt idx="212">
                  <c:v>-0.14924543011609551</c:v>
                </c:pt>
                <c:pt idx="213">
                  <c:v>-0.15382927361684273</c:v>
                </c:pt>
                <c:pt idx="214">
                  <c:v>-0.14073041586560109</c:v>
                </c:pt>
                <c:pt idx="215">
                  <c:v>-0.10890333613814061</c:v>
                </c:pt>
                <c:pt idx="216">
                  <c:v>-9.2916518324896114E-2</c:v>
                </c:pt>
                <c:pt idx="217">
                  <c:v>-0.14586960035915211</c:v>
                </c:pt>
                <c:pt idx="218">
                  <c:v>-0.20318136577730483</c:v>
                </c:pt>
                <c:pt idx="219">
                  <c:v>-0.15372471722128497</c:v>
                </c:pt>
                <c:pt idx="220">
                  <c:v>-0.1766512296160456</c:v>
                </c:pt>
                <c:pt idx="221">
                  <c:v>-0.18239367917954261</c:v>
                </c:pt>
                <c:pt idx="222">
                  <c:v>-8.651130684154934E-2</c:v>
                </c:pt>
                <c:pt idx="223">
                  <c:v>-5.041464898232826E-2</c:v>
                </c:pt>
                <c:pt idx="224">
                  <c:v>-4.3678973876363186E-2</c:v>
                </c:pt>
                <c:pt idx="225">
                  <c:v>-7.1603135806592513E-2</c:v>
                </c:pt>
                <c:pt idx="226">
                  <c:v>-0.14988658568132573</c:v>
                </c:pt>
                <c:pt idx="227">
                  <c:v>-0.13926118753614561</c:v>
                </c:pt>
                <c:pt idx="228">
                  <c:v>-0.25253239334090749</c:v>
                </c:pt>
                <c:pt idx="229">
                  <c:v>-0.41171990825060267</c:v>
                </c:pt>
                <c:pt idx="230">
                  <c:v>-0.1732821329184365</c:v>
                </c:pt>
                <c:pt idx="231">
                  <c:v>-0.1393852286193632</c:v>
                </c:pt>
                <c:pt idx="232">
                  <c:v>-0.15048435869203955</c:v>
                </c:pt>
                <c:pt idx="233">
                  <c:v>-9.3212666424736426E-2</c:v>
                </c:pt>
                <c:pt idx="234">
                  <c:v>-8.7285695198915866E-2</c:v>
                </c:pt>
                <c:pt idx="235">
                  <c:v>-6.4715943498226403E-2</c:v>
                </c:pt>
                <c:pt idx="236">
                  <c:v>-0.10558949430545295</c:v>
                </c:pt>
                <c:pt idx="237">
                  <c:v>-9.438071104631518E-2</c:v>
                </c:pt>
                <c:pt idx="238">
                  <c:v>-9.0672395779384796E-2</c:v>
                </c:pt>
                <c:pt idx="239">
                  <c:v>-0.10453490848078728</c:v>
                </c:pt>
                <c:pt idx="240">
                  <c:v>-0.17248676835631094</c:v>
                </c:pt>
                <c:pt idx="241">
                  <c:v>-0.19857923072679984</c:v>
                </c:pt>
                <c:pt idx="242">
                  <c:v>-0.13038582083019035</c:v>
                </c:pt>
                <c:pt idx="243">
                  <c:v>-9.8897931492127153E-2</c:v>
                </c:pt>
                <c:pt idx="244">
                  <c:v>-0.10883960039007064</c:v>
                </c:pt>
                <c:pt idx="245">
                  <c:v>-0.12602021408487371</c:v>
                </c:pt>
                <c:pt idx="246">
                  <c:v>-0.1351638486274612</c:v>
                </c:pt>
                <c:pt idx="247">
                  <c:v>-0.20416922587028069</c:v>
                </c:pt>
                <c:pt idx="248">
                  <c:v>-0.21445254496816629</c:v>
                </c:pt>
                <c:pt idx="249">
                  <c:v>-0.13014228868109595</c:v>
                </c:pt>
                <c:pt idx="250">
                  <c:v>-0.16648563426759908</c:v>
                </c:pt>
                <c:pt idx="251">
                  <c:v>-8.5471515566723943E-2</c:v>
                </c:pt>
                <c:pt idx="252">
                  <c:v>-8.6472640865640465E-2</c:v>
                </c:pt>
                <c:pt idx="253">
                  <c:v>-9.7668586225924475E-2</c:v>
                </c:pt>
                <c:pt idx="254">
                  <c:v>-0.31107540045966203</c:v>
                </c:pt>
                <c:pt idx="255">
                  <c:v>-0.19160005531665619</c:v>
                </c:pt>
                <c:pt idx="256">
                  <c:v>-0.12659498167180025</c:v>
                </c:pt>
                <c:pt idx="257">
                  <c:v>-0.11090300861781825</c:v>
                </c:pt>
                <c:pt idx="258">
                  <c:v>-9.4160481931538892E-2</c:v>
                </c:pt>
                <c:pt idx="259">
                  <c:v>-7.8601339068448142E-2</c:v>
                </c:pt>
                <c:pt idx="260">
                  <c:v>-3.1963383974048729E-2</c:v>
                </c:pt>
                <c:pt idx="261">
                  <c:v>-2.2762123733615115E-2</c:v>
                </c:pt>
                <c:pt idx="262">
                  <c:v>-4.9068654987049633E-2</c:v>
                </c:pt>
                <c:pt idx="263">
                  <c:v>-6.0053169413121686E-2</c:v>
                </c:pt>
                <c:pt idx="264">
                  <c:v>-4.1924459585806373E-2</c:v>
                </c:pt>
                <c:pt idx="265">
                  <c:v>-3.8376550025465472E-2</c:v>
                </c:pt>
                <c:pt idx="266">
                  <c:v>-8.3972926649969193E-2</c:v>
                </c:pt>
                <c:pt idx="267">
                  <c:v>-7.0128273368218405E-2</c:v>
                </c:pt>
                <c:pt idx="268">
                  <c:v>-2.9034777158741431E-2</c:v>
                </c:pt>
                <c:pt idx="269">
                  <c:v>-0.10886712765462674</c:v>
                </c:pt>
                <c:pt idx="270">
                  <c:v>-5.484181692298943E-2</c:v>
                </c:pt>
                <c:pt idx="271">
                  <c:v>-5.1666115339630912E-2</c:v>
                </c:pt>
                <c:pt idx="272">
                  <c:v>-0.10317045309340651</c:v>
                </c:pt>
                <c:pt idx="273">
                  <c:v>-0.12330079205222397</c:v>
                </c:pt>
                <c:pt idx="274">
                  <c:v>-8.9454239985993445E-2</c:v>
                </c:pt>
                <c:pt idx="275">
                  <c:v>-4.0366574924880383E-2</c:v>
                </c:pt>
                <c:pt idx="276">
                  <c:v>-0.16265638621329045</c:v>
                </c:pt>
                <c:pt idx="277">
                  <c:v>-0.13291915904290733</c:v>
                </c:pt>
                <c:pt idx="278">
                  <c:v>-0.23157102212854785</c:v>
                </c:pt>
                <c:pt idx="279">
                  <c:v>-0.28317037079703528</c:v>
                </c:pt>
                <c:pt idx="280">
                  <c:v>-0.29953878380603788</c:v>
                </c:pt>
                <c:pt idx="281">
                  <c:v>-0.1627534639829214</c:v>
                </c:pt>
                <c:pt idx="282">
                  <c:v>-0.14537513309240843</c:v>
                </c:pt>
                <c:pt idx="283">
                  <c:v>-0.13625212658020425</c:v>
                </c:pt>
                <c:pt idx="284">
                  <c:v>-7.3413363146955596E-2</c:v>
                </c:pt>
                <c:pt idx="285">
                  <c:v>-0.11866681209438966</c:v>
                </c:pt>
                <c:pt idx="286">
                  <c:v>-8.0026880674472084E-2</c:v>
                </c:pt>
                <c:pt idx="287">
                  <c:v>-0.16003026085181918</c:v>
                </c:pt>
                <c:pt idx="288">
                  <c:v>-6.0787074489120373E-2</c:v>
                </c:pt>
                <c:pt idx="289">
                  <c:v>-6.9280727109341272E-2</c:v>
                </c:pt>
                <c:pt idx="290">
                  <c:v>-0.13211516363643541</c:v>
                </c:pt>
                <c:pt idx="291">
                  <c:v>-0.112110590231516</c:v>
                </c:pt>
                <c:pt idx="292">
                  <c:v>-5.6825863014030156E-2</c:v>
                </c:pt>
                <c:pt idx="293">
                  <c:v>-0.11018369505336766</c:v>
                </c:pt>
                <c:pt idx="294">
                  <c:v>-7.0411944869148355E-2</c:v>
                </c:pt>
                <c:pt idx="295">
                  <c:v>-4.5950730608028609E-2</c:v>
                </c:pt>
                <c:pt idx="296">
                  <c:v>-5.5845718745405865E-2</c:v>
                </c:pt>
                <c:pt idx="297">
                  <c:v>-8.6310828757385605E-2</c:v>
                </c:pt>
                <c:pt idx="298">
                  <c:v>-6.8650900363287887E-2</c:v>
                </c:pt>
                <c:pt idx="299">
                  <c:v>-0.27513897228770184</c:v>
                </c:pt>
                <c:pt idx="300">
                  <c:v>-0.13762086834319912</c:v>
                </c:pt>
                <c:pt idx="301">
                  <c:v>-0.21989386814362949</c:v>
                </c:pt>
                <c:pt idx="302">
                  <c:v>-1.419502688205595</c:v>
                </c:pt>
                <c:pt idx="303">
                  <c:v>-0.19817188986484241</c:v>
                </c:pt>
                <c:pt idx="304">
                  <c:v>-0.10888979455468573</c:v>
                </c:pt>
                <c:pt idx="305">
                  <c:v>-0.15378361055595871</c:v>
                </c:pt>
                <c:pt idx="306">
                  <c:v>-0.14556748676783388</c:v>
                </c:pt>
                <c:pt idx="307">
                  <c:v>-0.129024576606313</c:v>
                </c:pt>
                <c:pt idx="308">
                  <c:v>-0.13875608181751101</c:v>
                </c:pt>
                <c:pt idx="309">
                  <c:v>-0.16992719927061317</c:v>
                </c:pt>
                <c:pt idx="310">
                  <c:v>-0.13783222690363084</c:v>
                </c:pt>
                <c:pt idx="311">
                  <c:v>-9.9020950438233418E-2</c:v>
                </c:pt>
                <c:pt idx="312">
                  <c:v>-9.1004151549572906E-2</c:v>
                </c:pt>
                <c:pt idx="313">
                  <c:v>-0.1654793567875627</c:v>
                </c:pt>
                <c:pt idx="314">
                  <c:v>-0.11384547218801297</c:v>
                </c:pt>
                <c:pt idx="315">
                  <c:v>-9.9406564509882514E-2</c:v>
                </c:pt>
                <c:pt idx="316">
                  <c:v>-0.11866600476801119</c:v>
                </c:pt>
                <c:pt idx="317">
                  <c:v>-0.19900020098719587</c:v>
                </c:pt>
                <c:pt idx="318">
                  <c:v>-0.10755932118321643</c:v>
                </c:pt>
                <c:pt idx="319">
                  <c:v>-0.10912908298091867</c:v>
                </c:pt>
                <c:pt idx="320">
                  <c:v>-0.12739261091517576</c:v>
                </c:pt>
                <c:pt idx="321">
                  <c:v>-0.13611105270500834</c:v>
                </c:pt>
                <c:pt idx="322">
                  <c:v>-8.2634201101575155E-2</c:v>
                </c:pt>
                <c:pt idx="323">
                  <c:v>-3.489042322929483E-2</c:v>
                </c:pt>
                <c:pt idx="324">
                  <c:v>-5.236465766514635E-2</c:v>
                </c:pt>
                <c:pt idx="325">
                  <c:v>-9.0859120559109927E-2</c:v>
                </c:pt>
                <c:pt idx="326">
                  <c:v>-0.17969426042902956</c:v>
                </c:pt>
                <c:pt idx="327">
                  <c:v>-0.13279787460539508</c:v>
                </c:pt>
                <c:pt idx="328">
                  <c:v>-9.0472636047750396E-2</c:v>
                </c:pt>
                <c:pt idx="329">
                  <c:v>-9.657264668269458E-2</c:v>
                </c:pt>
                <c:pt idx="330">
                  <c:v>-5.4834984660563885E-2</c:v>
                </c:pt>
                <c:pt idx="331">
                  <c:v>-7.7470616552079069E-2</c:v>
                </c:pt>
                <c:pt idx="332">
                  <c:v>-8.6587715087747763E-2</c:v>
                </c:pt>
                <c:pt idx="333">
                  <c:v>-6.807475590313794E-2</c:v>
                </c:pt>
                <c:pt idx="334">
                  <c:v>-0.10019949512826544</c:v>
                </c:pt>
                <c:pt idx="335">
                  <c:v>-9.6127232746064009E-2</c:v>
                </c:pt>
                <c:pt idx="336">
                  <c:v>-0.14015950928018045</c:v>
                </c:pt>
                <c:pt idx="337">
                  <c:v>-8.7535679205135081E-2</c:v>
                </c:pt>
                <c:pt idx="338">
                  <c:v>-6.726933922903984E-2</c:v>
                </c:pt>
                <c:pt idx="339">
                  <c:v>-7.4008374495940304E-2</c:v>
                </c:pt>
                <c:pt idx="340">
                  <c:v>-7.8969844305575895E-2</c:v>
                </c:pt>
                <c:pt idx="341">
                  <c:v>-6.7294967163709335E-2</c:v>
                </c:pt>
                <c:pt idx="342">
                  <c:v>-5.7464531751008942E-2</c:v>
                </c:pt>
                <c:pt idx="343">
                  <c:v>-8.501066631514137E-2</c:v>
                </c:pt>
                <c:pt idx="344">
                  <c:v>-4.152772494397694E-2</c:v>
                </c:pt>
                <c:pt idx="345">
                  <c:v>-3.2387266825327533E-2</c:v>
                </c:pt>
                <c:pt idx="346">
                  <c:v>-2.7675891996186107E-2</c:v>
                </c:pt>
                <c:pt idx="347">
                  <c:v>-4.8134004711078246E-2</c:v>
                </c:pt>
                <c:pt idx="348">
                  <c:v>-4.7339280916159451E-2</c:v>
                </c:pt>
                <c:pt idx="349">
                  <c:v>-5.928591304924774E-2</c:v>
                </c:pt>
                <c:pt idx="350">
                  <c:v>-3.1578138920011781E-2</c:v>
                </c:pt>
                <c:pt idx="351">
                  <c:v>-0.13231709502279373</c:v>
                </c:pt>
                <c:pt idx="352">
                  <c:v>-9.1396429780020313E-2</c:v>
                </c:pt>
                <c:pt idx="353">
                  <c:v>-8.8264783940219471E-2</c:v>
                </c:pt>
                <c:pt idx="354">
                  <c:v>-0.12687804425253427</c:v>
                </c:pt>
                <c:pt idx="355">
                  <c:v>-0.10290611902142156</c:v>
                </c:pt>
                <c:pt idx="356">
                  <c:v>-9.8222373168986896E-2</c:v>
                </c:pt>
                <c:pt idx="357">
                  <c:v>-0.10146687660317363</c:v>
                </c:pt>
                <c:pt idx="358">
                  <c:v>-0.14029702555244333</c:v>
                </c:pt>
                <c:pt idx="359">
                  <c:v>-0.18117571271818608</c:v>
                </c:pt>
                <c:pt idx="360">
                  <c:v>-0.20269526089309459</c:v>
                </c:pt>
                <c:pt idx="361">
                  <c:v>-0.12565730049607851</c:v>
                </c:pt>
                <c:pt idx="362">
                  <c:v>-8.6945320355146127E-2</c:v>
                </c:pt>
                <c:pt idx="363">
                  <c:v>-0.11103152232438265</c:v>
                </c:pt>
                <c:pt idx="364">
                  <c:v>-9.1057360595816136E-2</c:v>
                </c:pt>
                <c:pt idx="365">
                  <c:v>-8.2134945073353324E-2</c:v>
                </c:pt>
                <c:pt idx="366">
                  <c:v>-0.13168646442612011</c:v>
                </c:pt>
                <c:pt idx="367">
                  <c:v>-0.10843230970972005</c:v>
                </c:pt>
                <c:pt idx="368">
                  <c:v>-0.11809372748383735</c:v>
                </c:pt>
                <c:pt idx="369">
                  <c:v>-0.39253056642872008</c:v>
                </c:pt>
                <c:pt idx="370">
                  <c:v>-0.19912604837293602</c:v>
                </c:pt>
                <c:pt idx="371">
                  <c:v>-0.15907447630202307</c:v>
                </c:pt>
                <c:pt idx="372">
                  <c:v>-7.8043387340973838E-2</c:v>
                </c:pt>
                <c:pt idx="373">
                  <c:v>-7.5396790860576546E-2</c:v>
                </c:pt>
                <c:pt idx="374">
                  <c:v>-0.10915361138280684</c:v>
                </c:pt>
                <c:pt idx="375">
                  <c:v>-9.0580243801542754E-2</c:v>
                </c:pt>
                <c:pt idx="376">
                  <c:v>-7.9034534254825026E-2</c:v>
                </c:pt>
                <c:pt idx="377">
                  <c:v>-9.2581311684558409E-2</c:v>
                </c:pt>
                <c:pt idx="378">
                  <c:v>-7.7498938210031537E-2</c:v>
                </c:pt>
                <c:pt idx="379">
                  <c:v>-9.5997446580909807E-2</c:v>
                </c:pt>
                <c:pt idx="380">
                  <c:v>-5.7118654812607472E-2</c:v>
                </c:pt>
                <c:pt idx="381">
                  <c:v>-8.5359439823370437E-2</c:v>
                </c:pt>
                <c:pt idx="382">
                  <c:v>-6.6039951310503525E-2</c:v>
                </c:pt>
                <c:pt idx="383">
                  <c:v>-6.513144814311117E-2</c:v>
                </c:pt>
                <c:pt idx="384">
                  <c:v>-3.4001497002813137E-2</c:v>
                </c:pt>
                <c:pt idx="385">
                  <c:v>-0.11784935442515058</c:v>
                </c:pt>
                <c:pt idx="386">
                  <c:v>-0.17113014575363134</c:v>
                </c:pt>
                <c:pt idx="387">
                  <c:v>-0.13323149207948307</c:v>
                </c:pt>
                <c:pt idx="388">
                  <c:v>-8.1658083621191174E-2</c:v>
                </c:pt>
                <c:pt idx="389">
                  <c:v>-0.10955243855083907</c:v>
                </c:pt>
                <c:pt idx="390">
                  <c:v>-0.11572382046914226</c:v>
                </c:pt>
                <c:pt idx="391">
                  <c:v>-0.1694901139423925</c:v>
                </c:pt>
                <c:pt idx="392">
                  <c:v>-0.10675291093668317</c:v>
                </c:pt>
                <c:pt idx="393">
                  <c:v>-0.15361811385027863</c:v>
                </c:pt>
                <c:pt idx="394">
                  <c:v>-9.8359996171100195E-2</c:v>
                </c:pt>
                <c:pt idx="395">
                  <c:v>-0.2019466432908453</c:v>
                </c:pt>
                <c:pt idx="396">
                  <c:v>-8.8882171721158421E-2</c:v>
                </c:pt>
                <c:pt idx="397">
                  <c:v>-0.1474074865638936</c:v>
                </c:pt>
                <c:pt idx="398">
                  <c:v>-7.2585317787703107E-2</c:v>
                </c:pt>
                <c:pt idx="399">
                  <c:v>-6.0896508040153702E-2</c:v>
                </c:pt>
                <c:pt idx="400">
                  <c:v>-5.1667435664610725E-2</c:v>
                </c:pt>
                <c:pt idx="401">
                  <c:v>-4.2158233757700767E-2</c:v>
                </c:pt>
                <c:pt idx="402">
                  <c:v>-3.5906386696246115E-2</c:v>
                </c:pt>
                <c:pt idx="403">
                  <c:v>-6.3835741532816265E-2</c:v>
                </c:pt>
                <c:pt idx="404">
                  <c:v>-0.11419673368335892</c:v>
                </c:pt>
                <c:pt idx="405">
                  <c:v>-8.346378256240114E-2</c:v>
                </c:pt>
                <c:pt idx="406">
                  <c:v>-5.22134903762572E-2</c:v>
                </c:pt>
                <c:pt idx="407">
                  <c:v>-5.2761413538735341E-2</c:v>
                </c:pt>
                <c:pt idx="408">
                  <c:v>-4.1770714563932984E-2</c:v>
                </c:pt>
                <c:pt idx="409">
                  <c:v>-6.101511380664431E-2</c:v>
                </c:pt>
                <c:pt idx="410">
                  <c:v>-4.7103972186309108E-2</c:v>
                </c:pt>
                <c:pt idx="411">
                  <c:v>-4.172938593638166E-2</c:v>
                </c:pt>
                <c:pt idx="412">
                  <c:v>-3.5841917541709449E-2</c:v>
                </c:pt>
                <c:pt idx="413">
                  <c:v>-4.8359732447242024E-2</c:v>
                </c:pt>
                <c:pt idx="414">
                  <c:v>-5.1652070407803112E-2</c:v>
                </c:pt>
                <c:pt idx="415">
                  <c:v>-6.5519185428270496E-2</c:v>
                </c:pt>
                <c:pt idx="416">
                  <c:v>-4.9871580200786636E-2</c:v>
                </c:pt>
                <c:pt idx="417">
                  <c:v>-3.7176149429258731E-2</c:v>
                </c:pt>
                <c:pt idx="418">
                  <c:v>-5.7617622882202929E-2</c:v>
                </c:pt>
                <c:pt idx="419">
                  <c:v>-4.601727260230206E-2</c:v>
                </c:pt>
                <c:pt idx="420">
                  <c:v>-6.3159513685626528E-2</c:v>
                </c:pt>
                <c:pt idx="421">
                  <c:v>-5.6189458574806221E-2</c:v>
                </c:pt>
                <c:pt idx="422">
                  <c:v>-5.2678360435033489E-2</c:v>
                </c:pt>
                <c:pt idx="423">
                  <c:v>-7.4954274653895966E-2</c:v>
                </c:pt>
                <c:pt idx="424">
                  <c:v>-5.9036821870849888E-2</c:v>
                </c:pt>
                <c:pt idx="425">
                  <c:v>-6.9329593808226495E-2</c:v>
                </c:pt>
                <c:pt idx="426">
                  <c:v>-0.28585099542101688</c:v>
                </c:pt>
                <c:pt idx="427">
                  <c:v>-0.20609264006789074</c:v>
                </c:pt>
                <c:pt idx="428">
                  <c:v>-7.7522042260410415E-2</c:v>
                </c:pt>
                <c:pt idx="429">
                  <c:v>-0.10036374716508058</c:v>
                </c:pt>
                <c:pt idx="430">
                  <c:v>-7.3474851196920613E-2</c:v>
                </c:pt>
                <c:pt idx="431">
                  <c:v>-4.963303251561299E-2</c:v>
                </c:pt>
                <c:pt idx="432">
                  <c:v>-7.8314821178040395E-2</c:v>
                </c:pt>
                <c:pt idx="433">
                  <c:v>-7.9904730623620662E-2</c:v>
                </c:pt>
                <c:pt idx="434">
                  <c:v>-7.2138591052851919E-2</c:v>
                </c:pt>
                <c:pt idx="435">
                  <c:v>-6.055144865737281E-2</c:v>
                </c:pt>
                <c:pt idx="436">
                  <c:v>-6.7339498655148627E-2</c:v>
                </c:pt>
                <c:pt idx="437">
                  <c:v>-8.2829680825489221E-2</c:v>
                </c:pt>
                <c:pt idx="438">
                  <c:v>-7.0520546195375872E-2</c:v>
                </c:pt>
                <c:pt idx="439">
                  <c:v>-6.4542673066405168E-2</c:v>
                </c:pt>
                <c:pt idx="440">
                  <c:v>-5.5572227702810555E-2</c:v>
                </c:pt>
                <c:pt idx="441">
                  <c:v>-7.0027452328611378E-2</c:v>
                </c:pt>
                <c:pt idx="442">
                  <c:v>-7.4067775039497324E-2</c:v>
                </c:pt>
                <c:pt idx="443">
                  <c:v>-4.2047919347224343E-2</c:v>
                </c:pt>
                <c:pt idx="444">
                  <c:v>-5.6495110467343672E-2</c:v>
                </c:pt>
                <c:pt idx="445">
                  <c:v>-0.12884032340915441</c:v>
                </c:pt>
                <c:pt idx="446">
                  <c:v>-0.12879681501733528</c:v>
                </c:pt>
                <c:pt idx="447">
                  <c:v>-0.12557882172829313</c:v>
                </c:pt>
                <c:pt idx="448">
                  <c:v>-9.0537519963238999E-2</c:v>
                </c:pt>
                <c:pt idx="449">
                  <c:v>-0.10240432135290781</c:v>
                </c:pt>
                <c:pt idx="450">
                  <c:v>-0.11145935669337705</c:v>
                </c:pt>
                <c:pt idx="451">
                  <c:v>-6.8656748702249693E-2</c:v>
                </c:pt>
                <c:pt idx="452">
                  <c:v>-0.10592822593178963</c:v>
                </c:pt>
                <c:pt idx="453">
                  <c:v>-8.1357660340420759E-2</c:v>
                </c:pt>
                <c:pt idx="454">
                  <c:v>-6.5622507770633567E-2</c:v>
                </c:pt>
                <c:pt idx="455">
                  <c:v>-4.1205132704878536E-2</c:v>
                </c:pt>
                <c:pt idx="456">
                  <c:v>-8.0478652281998006E-2</c:v>
                </c:pt>
                <c:pt idx="457">
                  <c:v>-0.11821354896934561</c:v>
                </c:pt>
                <c:pt idx="458">
                  <c:v>-8.1944844500998787E-2</c:v>
                </c:pt>
                <c:pt idx="459">
                  <c:v>-4.7471090126290742E-2</c:v>
                </c:pt>
                <c:pt idx="460">
                  <c:v>-8.5129328052956865E-2</c:v>
                </c:pt>
                <c:pt idx="461">
                  <c:v>-5.1366032705639074E-2</c:v>
                </c:pt>
                <c:pt idx="462">
                  <c:v>-6.2335378540692932E-2</c:v>
                </c:pt>
                <c:pt idx="463">
                  <c:v>-0.13936060062669867</c:v>
                </c:pt>
                <c:pt idx="464">
                  <c:v>-0.10917647437299352</c:v>
                </c:pt>
                <c:pt idx="465">
                  <c:v>-0.18056994094135606</c:v>
                </c:pt>
                <c:pt idx="466">
                  <c:v>-8.6987152717498503E-2</c:v>
                </c:pt>
                <c:pt idx="467">
                  <c:v>-4.102267905550161E-2</c:v>
                </c:pt>
                <c:pt idx="468">
                  <c:v>-0.10316123281981165</c:v>
                </c:pt>
                <c:pt idx="469">
                  <c:v>-0.15971323073177332</c:v>
                </c:pt>
                <c:pt idx="470">
                  <c:v>-8.8703597600468975E-2</c:v>
                </c:pt>
                <c:pt idx="471">
                  <c:v>-0.14008396799961018</c:v>
                </c:pt>
                <c:pt idx="472">
                  <c:v>-0.15967564382806651</c:v>
                </c:pt>
                <c:pt idx="473">
                  <c:v>-7.5515989141036743E-2</c:v>
                </c:pt>
                <c:pt idx="474">
                  <c:v>-0.21993172814335388</c:v>
                </c:pt>
                <c:pt idx="475">
                  <c:v>-0.18821898884510591</c:v>
                </c:pt>
                <c:pt idx="476">
                  <c:v>-0.17218202202738239</c:v>
                </c:pt>
                <c:pt idx="477">
                  <c:v>-8.8199470209841618E-2</c:v>
                </c:pt>
                <c:pt idx="478">
                  <c:v>-7.0423086281308084E-2</c:v>
                </c:pt>
                <c:pt idx="479">
                  <c:v>-0.16685755969301605</c:v>
                </c:pt>
                <c:pt idx="480">
                  <c:v>-0.23206761395983366</c:v>
                </c:pt>
                <c:pt idx="481">
                  <c:v>-6.8848212252336713E-2</c:v>
                </c:pt>
                <c:pt idx="482">
                  <c:v>-8.6192745638886764E-2</c:v>
                </c:pt>
                <c:pt idx="483">
                  <c:v>-5.9757062227316929E-2</c:v>
                </c:pt>
                <c:pt idx="484">
                  <c:v>-0.14323043406304889</c:v>
                </c:pt>
                <c:pt idx="485">
                  <c:v>-9.3607656331243683E-2</c:v>
                </c:pt>
                <c:pt idx="486">
                  <c:v>-0.34813921935621345</c:v>
                </c:pt>
                <c:pt idx="487">
                  <c:v>-0.12533210273301398</c:v>
                </c:pt>
                <c:pt idx="488">
                  <c:v>-0.13133567385605557</c:v>
                </c:pt>
                <c:pt idx="489">
                  <c:v>-0.16592873150654713</c:v>
                </c:pt>
                <c:pt idx="490">
                  <c:v>-0.12751851214919055</c:v>
                </c:pt>
                <c:pt idx="491">
                  <c:v>-0.13589644824192681</c:v>
                </c:pt>
                <c:pt idx="492">
                  <c:v>-0.1269855524172262</c:v>
                </c:pt>
                <c:pt idx="493">
                  <c:v>-8.7200399993403566E-2</c:v>
                </c:pt>
                <c:pt idx="494">
                  <c:v>-9.5096555788677303E-2</c:v>
                </c:pt>
                <c:pt idx="495">
                  <c:v>-8.8416875516674653E-2</c:v>
                </c:pt>
                <c:pt idx="496">
                  <c:v>-9.6036113713589111E-2</c:v>
                </c:pt>
                <c:pt idx="497">
                  <c:v>-8.3783063467787036E-2</c:v>
                </c:pt>
                <c:pt idx="498">
                  <c:v>-0.12498780339174924</c:v>
                </c:pt>
                <c:pt idx="499">
                  <c:v>-0.15102203538987757</c:v>
                </c:pt>
                <c:pt idx="500">
                  <c:v>-0.15719427442973793</c:v>
                </c:pt>
                <c:pt idx="501">
                  <c:v>-0.17449006348062326</c:v>
                </c:pt>
                <c:pt idx="502">
                  <c:v>-8.5584237095821997E-2</c:v>
                </c:pt>
                <c:pt idx="503">
                  <c:v>-0.1286974515276994</c:v>
                </c:pt>
                <c:pt idx="504">
                  <c:v>-0.10727527989307502</c:v>
                </c:pt>
                <c:pt idx="505">
                  <c:v>-0.11710327248172761</c:v>
                </c:pt>
                <c:pt idx="506">
                  <c:v>-0.10058859751504547</c:v>
                </c:pt>
                <c:pt idx="507">
                  <c:v>-0.13118516528044608</c:v>
                </c:pt>
                <c:pt idx="508">
                  <c:v>-0.14859957553818748</c:v>
                </c:pt>
                <c:pt idx="509">
                  <c:v>-0.16443456020348515</c:v>
                </c:pt>
                <c:pt idx="510">
                  <c:v>-0.15573267295204193</c:v>
                </c:pt>
                <c:pt idx="511">
                  <c:v>-0.25951126052652612</c:v>
                </c:pt>
                <c:pt idx="512">
                  <c:v>-0.20127138778265521</c:v>
                </c:pt>
                <c:pt idx="513">
                  <c:v>-0.2917754379374326</c:v>
                </c:pt>
                <c:pt idx="514">
                  <c:v>-0.16397197104211361</c:v>
                </c:pt>
                <c:pt idx="515">
                  <c:v>-0.14650644947671213</c:v>
                </c:pt>
                <c:pt idx="516">
                  <c:v>-0.20345851902879536</c:v>
                </c:pt>
                <c:pt idx="517">
                  <c:v>-0.36445082500003678</c:v>
                </c:pt>
                <c:pt idx="518">
                  <c:v>-0.38213794521884537</c:v>
                </c:pt>
                <c:pt idx="519">
                  <c:v>-0.37103100397965549</c:v>
                </c:pt>
                <c:pt idx="520">
                  <c:v>-0.20074186251796614</c:v>
                </c:pt>
                <c:pt idx="521">
                  <c:v>-2.896077216981624E-2</c:v>
                </c:pt>
                <c:pt idx="522">
                  <c:v>-6.488981551648898E-2</c:v>
                </c:pt>
                <c:pt idx="523">
                  <c:v>-5.3718948613152642E-2</c:v>
                </c:pt>
                <c:pt idx="524">
                  <c:v>-7.0615967238929919E-2</c:v>
                </c:pt>
                <c:pt idx="525">
                  <c:v>-0.16321965301690253</c:v>
                </c:pt>
                <c:pt idx="526">
                  <c:v>-0.13335690231825534</c:v>
                </c:pt>
                <c:pt idx="527">
                  <c:v>-5.9109495337597281E-2</c:v>
                </c:pt>
                <c:pt idx="528">
                  <c:v>-7.4122401871742544E-2</c:v>
                </c:pt>
                <c:pt idx="529">
                  <c:v>-0.1713657906915742</c:v>
                </c:pt>
                <c:pt idx="530">
                  <c:v>-0.10784037326175631</c:v>
                </c:pt>
                <c:pt idx="531">
                  <c:v>-0.20542202181762045</c:v>
                </c:pt>
                <c:pt idx="532">
                  <c:v>-0.21880190964111018</c:v>
                </c:pt>
                <c:pt idx="533">
                  <c:v>-0.50024555916030244</c:v>
                </c:pt>
                <c:pt idx="534">
                  <c:v>-0.47617705391331322</c:v>
                </c:pt>
                <c:pt idx="535">
                  <c:v>-0.16231255451203946</c:v>
                </c:pt>
                <c:pt idx="536">
                  <c:v>-9.5351977424326301E-2</c:v>
                </c:pt>
                <c:pt idx="537">
                  <c:v>-0.15680968037256887</c:v>
                </c:pt>
                <c:pt idx="538">
                  <c:v>-0.13806751922809285</c:v>
                </c:pt>
                <c:pt idx="539">
                  <c:v>-0.18277594119770524</c:v>
                </c:pt>
                <c:pt idx="540">
                  <c:v>-0.11754249511153497</c:v>
                </c:pt>
                <c:pt idx="541">
                  <c:v>-0.11222643143911396</c:v>
                </c:pt>
                <c:pt idx="542">
                  <c:v>-0.14429568381411356</c:v>
                </c:pt>
                <c:pt idx="543">
                  <c:v>-7.7460184418300965E-2</c:v>
                </c:pt>
                <c:pt idx="544">
                  <c:v>-0.22886822160058776</c:v>
                </c:pt>
                <c:pt idx="545">
                  <c:v>-0.18535175099636381</c:v>
                </c:pt>
                <c:pt idx="546">
                  <c:v>-0.15872061314447838</c:v>
                </c:pt>
                <c:pt idx="547">
                  <c:v>-0.1938635380656516</c:v>
                </c:pt>
                <c:pt idx="548">
                  <c:v>-5.89965423989545E-2</c:v>
                </c:pt>
                <c:pt idx="549">
                  <c:v>-0.14495662032356946</c:v>
                </c:pt>
                <c:pt idx="550">
                  <c:v>-8.2589143677295418E-2</c:v>
                </c:pt>
                <c:pt idx="551">
                  <c:v>-9.4794757753124723E-2</c:v>
                </c:pt>
                <c:pt idx="552">
                  <c:v>-8.0705550573272347E-2</c:v>
                </c:pt>
                <c:pt idx="553">
                  <c:v>-6.7268627630413413E-2</c:v>
                </c:pt>
                <c:pt idx="554">
                  <c:v>-0.17725995991842672</c:v>
                </c:pt>
                <c:pt idx="555">
                  <c:v>-9.3615133218453384E-2</c:v>
                </c:pt>
                <c:pt idx="556">
                  <c:v>-0.23042753872172891</c:v>
                </c:pt>
                <c:pt idx="557">
                  <c:v>-8.9430950652904739E-2</c:v>
                </c:pt>
                <c:pt idx="558">
                  <c:v>-0.1082317972678101</c:v>
                </c:pt>
                <c:pt idx="559">
                  <c:v>-0.15290941075038056</c:v>
                </c:pt>
                <c:pt idx="560">
                  <c:v>-9.1323048766066423E-2</c:v>
                </c:pt>
                <c:pt idx="561">
                  <c:v>-0.17990714138310146</c:v>
                </c:pt>
                <c:pt idx="562">
                  <c:v>-0.24500676891790671</c:v>
                </c:pt>
                <c:pt idx="563">
                  <c:v>-0.1230834766851009</c:v>
                </c:pt>
                <c:pt idx="564">
                  <c:v>-0.14385744973946057</c:v>
                </c:pt>
                <c:pt idx="565">
                  <c:v>1.7019192005601279E-2</c:v>
                </c:pt>
                <c:pt idx="566">
                  <c:v>-4.6710136624204646E-2</c:v>
                </c:pt>
                <c:pt idx="567">
                  <c:v>-4.4594618877967104E-2</c:v>
                </c:pt>
                <c:pt idx="568">
                  <c:v>-0.14887858566023557</c:v>
                </c:pt>
                <c:pt idx="569">
                  <c:v>-0.23380936697141746</c:v>
                </c:pt>
                <c:pt idx="570">
                  <c:v>-0.13070876452432317</c:v>
                </c:pt>
                <c:pt idx="571">
                  <c:v>-0.15418149143767507</c:v>
                </c:pt>
                <c:pt idx="572">
                  <c:v>-0.31384129462164334</c:v>
                </c:pt>
                <c:pt idx="573">
                  <c:v>-0.18125201384810594</c:v>
                </c:pt>
                <c:pt idx="574">
                  <c:v>-0.12753508405422007</c:v>
                </c:pt>
                <c:pt idx="575">
                  <c:v>-0.14339541641783862</c:v>
                </c:pt>
                <c:pt idx="576">
                  <c:v>-0.19341223410023442</c:v>
                </c:pt>
                <c:pt idx="577">
                  <c:v>-9.6959874635920332E-2</c:v>
                </c:pt>
                <c:pt idx="578">
                  <c:v>-0.25956622743533514</c:v>
                </c:pt>
                <c:pt idx="579">
                  <c:v>-0.12743054483606897</c:v>
                </c:pt>
                <c:pt idx="580">
                  <c:v>-7.4394908027946252E-2</c:v>
                </c:pt>
                <c:pt idx="581">
                  <c:v>-0.10257633707962655</c:v>
                </c:pt>
                <c:pt idx="582">
                  <c:v>-6.1217792303212698E-2</c:v>
                </c:pt>
                <c:pt idx="583">
                  <c:v>-7.1071066389200119E-2</c:v>
                </c:pt>
                <c:pt idx="584">
                  <c:v>-2.1363475573942973E-2</c:v>
                </c:pt>
                <c:pt idx="585">
                  <c:v>1.7019192005601279E-2</c:v>
                </c:pt>
                <c:pt idx="586">
                  <c:v>-2.6328364024060212E-2</c:v>
                </c:pt>
                <c:pt idx="587">
                  <c:v>-3.735998883048823E-2</c:v>
                </c:pt>
                <c:pt idx="588">
                  <c:v>-0.12664482187315951</c:v>
                </c:pt>
                <c:pt idx="589">
                  <c:v>-0.13041976000034458</c:v>
                </c:pt>
                <c:pt idx="590">
                  <c:v>1.7019192005601279E-2</c:v>
                </c:pt>
                <c:pt idx="591">
                  <c:v>-0.1004916600580599</c:v>
                </c:pt>
                <c:pt idx="592">
                  <c:v>-0.11248364143330764</c:v>
                </c:pt>
                <c:pt idx="593">
                  <c:v>-0.18272644029460658</c:v>
                </c:pt>
                <c:pt idx="594">
                  <c:v>-9.7759911385602638E-2</c:v>
                </c:pt>
                <c:pt idx="595">
                  <c:v>-0.10264964957486361</c:v>
                </c:pt>
                <c:pt idx="596">
                  <c:v>-0.10143024872534118</c:v>
                </c:pt>
                <c:pt idx="597">
                  <c:v>-0.18301963006357633</c:v>
                </c:pt>
                <c:pt idx="598">
                  <c:v>-0.16454606215431219</c:v>
                </c:pt>
                <c:pt idx="599">
                  <c:v>-0.31856571250762894</c:v>
                </c:pt>
                <c:pt idx="600">
                  <c:v>-0.27747450066419194</c:v>
                </c:pt>
                <c:pt idx="601">
                  <c:v>-0.29078319342377879</c:v>
                </c:pt>
                <c:pt idx="602">
                  <c:v>-0.20920043571422048</c:v>
                </c:pt>
                <c:pt idx="603">
                  <c:v>-0.22578035763463272</c:v>
                </c:pt>
                <c:pt idx="604">
                  <c:v>-0.1279687573074664</c:v>
                </c:pt>
                <c:pt idx="605">
                  <c:v>-0.12883346991455033</c:v>
                </c:pt>
                <c:pt idx="606">
                  <c:v>-0.1596534250779118</c:v>
                </c:pt>
                <c:pt idx="607">
                  <c:v>-0.29883675798924869</c:v>
                </c:pt>
                <c:pt idx="608">
                  <c:v>-0.33157105858395469</c:v>
                </c:pt>
                <c:pt idx="609">
                  <c:v>-0.13675021745576743</c:v>
                </c:pt>
                <c:pt idx="610">
                  <c:v>-0.18500616800098729</c:v>
                </c:pt>
                <c:pt idx="611">
                  <c:v>-0.21904046447415684</c:v>
                </c:pt>
                <c:pt idx="612">
                  <c:v>-0.27683893076750465</c:v>
                </c:pt>
                <c:pt idx="613">
                  <c:v>-0.29027522799625621</c:v>
                </c:pt>
                <c:pt idx="614">
                  <c:v>-0.18342736522632541</c:v>
                </c:pt>
                <c:pt idx="615">
                  <c:v>-0.26971349880464746</c:v>
                </c:pt>
                <c:pt idx="616">
                  <c:v>-0.19545045269872688</c:v>
                </c:pt>
                <c:pt idx="617">
                  <c:v>-0.15973385740902959</c:v>
                </c:pt>
                <c:pt idx="618">
                  <c:v>-0.22155255878854915</c:v>
                </c:pt>
                <c:pt idx="619">
                  <c:v>-0.16778501871848331</c:v>
                </c:pt>
                <c:pt idx="620">
                  <c:v>-0.23606541509659476</c:v>
                </c:pt>
                <c:pt idx="621">
                  <c:v>-0.11211864882485847</c:v>
                </c:pt>
                <c:pt idx="622">
                  <c:v>-0.3069957789221997</c:v>
                </c:pt>
                <c:pt idx="623">
                  <c:v>-0.20827938974735077</c:v>
                </c:pt>
                <c:pt idx="624">
                  <c:v>-0.22956737226770441</c:v>
                </c:pt>
                <c:pt idx="625">
                  <c:v>-0.16367857804059011</c:v>
                </c:pt>
                <c:pt idx="626">
                  <c:v>-0.14635523528519881</c:v>
                </c:pt>
                <c:pt idx="627">
                  <c:v>-0.15734254302533024</c:v>
                </c:pt>
                <c:pt idx="628">
                  <c:v>-0.18461172023593322</c:v>
                </c:pt>
                <c:pt idx="629">
                  <c:v>-0.15408917578986384</c:v>
                </c:pt>
                <c:pt idx="630">
                  <c:v>-0.12990778843523249</c:v>
                </c:pt>
                <c:pt idx="631">
                  <c:v>-0.15253705493608857</c:v>
                </c:pt>
                <c:pt idx="632">
                  <c:v>-0.1866117387669364</c:v>
                </c:pt>
                <c:pt idx="633">
                  <c:v>-0.24238663433067387</c:v>
                </c:pt>
                <c:pt idx="634">
                  <c:v>-0.11971218034668642</c:v>
                </c:pt>
                <c:pt idx="635">
                  <c:v>-0.14437632304193887</c:v>
                </c:pt>
                <c:pt idx="636">
                  <c:v>-0.1733761433138056</c:v>
                </c:pt>
                <c:pt idx="637">
                  <c:v>-0.23940268387169555</c:v>
                </c:pt>
                <c:pt idx="638">
                  <c:v>-0.1395013116574956</c:v>
                </c:pt>
                <c:pt idx="639">
                  <c:v>-0.13972797969892858</c:v>
                </c:pt>
                <c:pt idx="640">
                  <c:v>-0.23216979952204769</c:v>
                </c:pt>
                <c:pt idx="641">
                  <c:v>-0.16968930180735614</c:v>
                </c:pt>
                <c:pt idx="642">
                  <c:v>-0.16989825305741871</c:v>
                </c:pt>
                <c:pt idx="643">
                  <c:v>-0.20845637314784979</c:v>
                </c:pt>
                <c:pt idx="644">
                  <c:v>-0.11736621404628107</c:v>
                </c:pt>
                <c:pt idx="645">
                  <c:v>-0.13837054224185436</c:v>
                </c:pt>
                <c:pt idx="646">
                  <c:v>-0.15738815031082692</c:v>
                </c:pt>
                <c:pt idx="647">
                  <c:v>-0.21421730784301091</c:v>
                </c:pt>
                <c:pt idx="648">
                  <c:v>-0.24962000079861107</c:v>
                </c:pt>
                <c:pt idx="649">
                  <c:v>-0.1608139970571244</c:v>
                </c:pt>
                <c:pt idx="650">
                  <c:v>-0.10605496653052227</c:v>
                </c:pt>
                <c:pt idx="651">
                  <c:v>-0.10622416732625092</c:v>
                </c:pt>
                <c:pt idx="652">
                  <c:v>-0.12308414987581816</c:v>
                </c:pt>
                <c:pt idx="653">
                  <c:v>-0.23700339503961768</c:v>
                </c:pt>
                <c:pt idx="654">
                  <c:v>1.7019192005601279E-2</c:v>
                </c:pt>
                <c:pt idx="655">
                  <c:v>-0.1944881329188603</c:v>
                </c:pt>
                <c:pt idx="656">
                  <c:v>-0.18190528567648789</c:v>
                </c:pt>
                <c:pt idx="657">
                  <c:v>-0.11302631050783471</c:v>
                </c:pt>
                <c:pt idx="658">
                  <c:v>-0.11144726300840782</c:v>
                </c:pt>
                <c:pt idx="659">
                  <c:v>-0.11706325394907595</c:v>
                </c:pt>
                <c:pt idx="660">
                  <c:v>-0.10732089566658272</c:v>
                </c:pt>
                <c:pt idx="661">
                  <c:v>-0.16598517140275978</c:v>
                </c:pt>
                <c:pt idx="662">
                  <c:v>-0.13504254585409592</c:v>
                </c:pt>
                <c:pt idx="663">
                  <c:v>-0.29414950182460931</c:v>
                </c:pt>
                <c:pt idx="664">
                  <c:v>-0.17697389152644125</c:v>
                </c:pt>
                <c:pt idx="665">
                  <c:v>-0.10515630317259096</c:v>
                </c:pt>
                <c:pt idx="666">
                  <c:v>-9.4637767215448698E-2</c:v>
                </c:pt>
                <c:pt idx="667">
                  <c:v>-0.11726681948416665</c:v>
                </c:pt>
                <c:pt idx="668">
                  <c:v>-0.21990542586077771</c:v>
                </c:pt>
                <c:pt idx="669">
                  <c:v>-0.10097443894356242</c:v>
                </c:pt>
                <c:pt idx="670">
                  <c:v>-0.18158090141762401</c:v>
                </c:pt>
                <c:pt idx="671">
                  <c:v>-0.14169425631002763</c:v>
                </c:pt>
                <c:pt idx="672">
                  <c:v>-0.1901132211722002</c:v>
                </c:pt>
                <c:pt idx="673">
                  <c:v>-0.12476483577327807</c:v>
                </c:pt>
                <c:pt idx="674">
                  <c:v>-0.17784442275481144</c:v>
                </c:pt>
                <c:pt idx="675">
                  <c:v>-8.9681269710027031E-2</c:v>
                </c:pt>
                <c:pt idx="676">
                  <c:v>-0.13361892596565053</c:v>
                </c:pt>
                <c:pt idx="677">
                  <c:v>-0.15791933230536387</c:v>
                </c:pt>
                <c:pt idx="678">
                  <c:v>-0.1413290660716042</c:v>
                </c:pt>
                <c:pt idx="679">
                  <c:v>-0.11077765242074422</c:v>
                </c:pt>
                <c:pt idx="680">
                  <c:v>-0.19341719463158866</c:v>
                </c:pt>
                <c:pt idx="681">
                  <c:v>-0.16233853448452809</c:v>
                </c:pt>
                <c:pt idx="682">
                  <c:v>-9.4671173505854994E-2</c:v>
                </c:pt>
                <c:pt idx="683">
                  <c:v>-0.20643728237534087</c:v>
                </c:pt>
                <c:pt idx="684">
                  <c:v>-0.12126634567104086</c:v>
                </c:pt>
                <c:pt idx="685">
                  <c:v>1.7019192005601279E-2</c:v>
                </c:pt>
                <c:pt idx="686">
                  <c:v>-0.17893206167864584</c:v>
                </c:pt>
                <c:pt idx="687">
                  <c:v>-0.13942016464093526</c:v>
                </c:pt>
                <c:pt idx="688">
                  <c:v>-0.1379735231179948</c:v>
                </c:pt>
                <c:pt idx="689">
                  <c:v>-0.25375871909421038</c:v>
                </c:pt>
                <c:pt idx="690">
                  <c:v>-0.1916797818413796</c:v>
                </c:pt>
                <c:pt idx="691">
                  <c:v>-0.17180851592010757</c:v>
                </c:pt>
                <c:pt idx="692">
                  <c:v>-0.10968995482435893</c:v>
                </c:pt>
                <c:pt idx="693">
                  <c:v>-0.18607864991533465</c:v>
                </c:pt>
                <c:pt idx="694">
                  <c:v>-0.13000131632295114</c:v>
                </c:pt>
                <c:pt idx="695">
                  <c:v>-0.12558709320483671</c:v>
                </c:pt>
                <c:pt idx="696">
                  <c:v>-0.13438390452270685</c:v>
                </c:pt>
                <c:pt idx="697">
                  <c:v>-6.4238591434735884E-2</c:v>
                </c:pt>
                <c:pt idx="698">
                  <c:v>-7.2536231453389791E-2</c:v>
                </c:pt>
                <c:pt idx="699">
                  <c:v>-6.0196435209359231E-2</c:v>
                </c:pt>
                <c:pt idx="700">
                  <c:v>-7.7918802378423913E-2</c:v>
                </c:pt>
                <c:pt idx="701">
                  <c:v>-6.6497894149444528E-2</c:v>
                </c:pt>
                <c:pt idx="702">
                  <c:v>-0.11964298399870997</c:v>
                </c:pt>
                <c:pt idx="703">
                  <c:v>-0.12788938378348993</c:v>
                </c:pt>
                <c:pt idx="704">
                  <c:v>-7.140229738708917E-2</c:v>
                </c:pt>
                <c:pt idx="705">
                  <c:v>-7.8939869005429625E-2</c:v>
                </c:pt>
                <c:pt idx="706">
                  <c:v>-8.4039324278082334E-2</c:v>
                </c:pt>
                <c:pt idx="707">
                  <c:v>-8.7152019274156056E-2</c:v>
                </c:pt>
                <c:pt idx="708">
                  <c:v>-7.1641608781284782E-2</c:v>
                </c:pt>
                <c:pt idx="709">
                  <c:v>-0.15715171657494417</c:v>
                </c:pt>
                <c:pt idx="710">
                  <c:v>-5.6908810545489984E-2</c:v>
                </c:pt>
                <c:pt idx="711">
                  <c:v>-5.634688684055885E-2</c:v>
                </c:pt>
                <c:pt idx="712">
                  <c:v>-6.3190382582260438E-2</c:v>
                </c:pt>
                <c:pt idx="713">
                  <c:v>-4.919744275549244E-2</c:v>
                </c:pt>
                <c:pt idx="714">
                  <c:v>-0.11182830139646052</c:v>
                </c:pt>
                <c:pt idx="715">
                  <c:v>-6.2190053994052086E-2</c:v>
                </c:pt>
                <c:pt idx="716">
                  <c:v>-0.1765664574445342</c:v>
                </c:pt>
                <c:pt idx="717">
                  <c:v>-0.12749870843084482</c:v>
                </c:pt>
                <c:pt idx="718">
                  <c:v>-0.10017374714726829</c:v>
                </c:pt>
                <c:pt idx="719">
                  <c:v>-0.15087136295799833</c:v>
                </c:pt>
                <c:pt idx="720">
                  <c:v>-7.6875033724108754E-2</c:v>
                </c:pt>
                <c:pt idx="721">
                  <c:v>-0.14921425647027578</c:v>
                </c:pt>
                <c:pt idx="722">
                  <c:v>-5.8086249334427915E-2</c:v>
                </c:pt>
                <c:pt idx="723">
                  <c:v>-4.4075272141567014E-2</c:v>
                </c:pt>
                <c:pt idx="724">
                  <c:v>-5.2591818825710138E-2</c:v>
                </c:pt>
                <c:pt idx="725">
                  <c:v>-5.3271895513441928E-2</c:v>
                </c:pt>
                <c:pt idx="726">
                  <c:v>-9.1087500717254993E-2</c:v>
                </c:pt>
                <c:pt idx="727">
                  <c:v>-0.14244407863003411</c:v>
                </c:pt>
                <c:pt idx="728">
                  <c:v>-6.8514878502354715E-2</c:v>
                </c:pt>
                <c:pt idx="729">
                  <c:v>-5.1942802878220423E-2</c:v>
                </c:pt>
                <c:pt idx="730">
                  <c:v>-6.4193933141390019E-2</c:v>
                </c:pt>
                <c:pt idx="731">
                  <c:v>-5.3796023294070461E-2</c:v>
                </c:pt>
                <c:pt idx="732">
                  <c:v>-9.9620584566024267E-2</c:v>
                </c:pt>
                <c:pt idx="733">
                  <c:v>-6.6983352479662903E-2</c:v>
                </c:pt>
                <c:pt idx="734">
                  <c:v>-8.1837886584370925E-2</c:v>
                </c:pt>
                <c:pt idx="735">
                  <c:v>-0.1401861693890368</c:v>
                </c:pt>
                <c:pt idx="736">
                  <c:v>-8.9102437701064297E-2</c:v>
                </c:pt>
                <c:pt idx="737">
                  <c:v>-4.9048389994069908E-2</c:v>
                </c:pt>
                <c:pt idx="738">
                  <c:v>-0.10448380701552219</c:v>
                </c:pt>
                <c:pt idx="739">
                  <c:v>-5.1580093290645238E-2</c:v>
                </c:pt>
                <c:pt idx="740">
                  <c:v>-9.8248500784104492E-2</c:v>
                </c:pt>
                <c:pt idx="741">
                  <c:v>-8.1776076223061336E-2</c:v>
                </c:pt>
                <c:pt idx="742">
                  <c:v>-4.4529893420067343E-2</c:v>
                </c:pt>
                <c:pt idx="743">
                  <c:v>-4.2156889693578017E-2</c:v>
                </c:pt>
                <c:pt idx="744">
                  <c:v>-5.0607591119465341E-2</c:v>
                </c:pt>
                <c:pt idx="745">
                  <c:v>-6.1109950054316492E-2</c:v>
                </c:pt>
                <c:pt idx="746">
                  <c:v>-6.6564980987654135E-2</c:v>
                </c:pt>
                <c:pt idx="747">
                  <c:v>-7.7198418814661968E-2</c:v>
                </c:pt>
                <c:pt idx="748">
                  <c:v>-5.9162382649833652E-2</c:v>
                </c:pt>
                <c:pt idx="749">
                  <c:v>-5.9890083491055048E-2</c:v>
                </c:pt>
                <c:pt idx="750">
                  <c:v>-9.9474692787755337E-2</c:v>
                </c:pt>
                <c:pt idx="751">
                  <c:v>-5.6683986058137278E-2</c:v>
                </c:pt>
                <c:pt idx="752">
                  <c:v>-7.260194971631545E-2</c:v>
                </c:pt>
                <c:pt idx="753">
                  <c:v>-5.7832622613612904E-2</c:v>
                </c:pt>
                <c:pt idx="754">
                  <c:v>-4.4285925859370204E-2</c:v>
                </c:pt>
                <c:pt idx="755">
                  <c:v>-5.6663668761757463E-2</c:v>
                </c:pt>
                <c:pt idx="756">
                  <c:v>-5.7319597453739823E-2</c:v>
                </c:pt>
                <c:pt idx="757">
                  <c:v>-6.6939344987247393E-2</c:v>
                </c:pt>
                <c:pt idx="758">
                  <c:v>-4.3461939713125557E-2</c:v>
                </c:pt>
                <c:pt idx="759">
                  <c:v>-6.5092857823317196E-2</c:v>
                </c:pt>
                <c:pt idx="760">
                  <c:v>-7.8082750054157379E-2</c:v>
                </c:pt>
                <c:pt idx="761">
                  <c:v>-0.10647262082886712</c:v>
                </c:pt>
                <c:pt idx="762">
                  <c:v>-9.9091754876392449E-2</c:v>
                </c:pt>
                <c:pt idx="763">
                  <c:v>-9.8080088979320246E-2</c:v>
                </c:pt>
                <c:pt idx="764">
                  <c:v>-0.11258532673438382</c:v>
                </c:pt>
                <c:pt idx="765">
                  <c:v>-6.0479914865424013E-2</c:v>
                </c:pt>
                <c:pt idx="766">
                  <c:v>-7.7376647075354466E-2</c:v>
                </c:pt>
                <c:pt idx="767">
                  <c:v>-5.4139594052725719E-2</c:v>
                </c:pt>
                <c:pt idx="768">
                  <c:v>-5.031130888312587E-2</c:v>
                </c:pt>
                <c:pt idx="769">
                  <c:v>-4.8223348128338006E-2</c:v>
                </c:pt>
                <c:pt idx="770">
                  <c:v>-6.5217074346011622E-2</c:v>
                </c:pt>
                <c:pt idx="771">
                  <c:v>-3.1574291816091823E-2</c:v>
                </c:pt>
                <c:pt idx="772">
                  <c:v>-4.7394889358746563E-2</c:v>
                </c:pt>
                <c:pt idx="773">
                  <c:v>-4.2482532710221337E-2</c:v>
                </c:pt>
                <c:pt idx="774">
                  <c:v>-4.8493763687965624E-2</c:v>
                </c:pt>
                <c:pt idx="775">
                  <c:v>-7.0148277231044803E-2</c:v>
                </c:pt>
                <c:pt idx="776">
                  <c:v>-4.5707043478779644E-2</c:v>
                </c:pt>
                <c:pt idx="777">
                  <c:v>-8.7681128238046677E-2</c:v>
                </c:pt>
                <c:pt idx="778">
                  <c:v>-6.2823154823098276E-2</c:v>
                </c:pt>
                <c:pt idx="779">
                  <c:v>-5.9785246278039994E-2</c:v>
                </c:pt>
                <c:pt idx="780">
                  <c:v>-4.1936913411853613E-2</c:v>
                </c:pt>
                <c:pt idx="781">
                  <c:v>-3.1653964299955026E-2</c:v>
                </c:pt>
                <c:pt idx="782">
                  <c:v>-0.17049324279198669</c:v>
                </c:pt>
                <c:pt idx="783">
                  <c:v>-8.2276741162845959E-2</c:v>
                </c:pt>
                <c:pt idx="784">
                  <c:v>-7.7504565177781148E-2</c:v>
                </c:pt>
                <c:pt idx="785">
                  <c:v>-7.2401591677641389E-2</c:v>
                </c:pt>
                <c:pt idx="786">
                  <c:v>-7.3221675135069289E-2</c:v>
                </c:pt>
                <c:pt idx="787">
                  <c:v>-7.0195882083239514E-2</c:v>
                </c:pt>
                <c:pt idx="788">
                  <c:v>-7.217811588777806E-2</c:v>
                </c:pt>
                <c:pt idx="789">
                  <c:v>-6.4206151697382113E-2</c:v>
                </c:pt>
                <c:pt idx="790">
                  <c:v>-7.6681319964762407E-2</c:v>
                </c:pt>
                <c:pt idx="791">
                  <c:v>-5.5958345896107868E-2</c:v>
                </c:pt>
                <c:pt idx="792">
                  <c:v>-7.6734686113791459E-2</c:v>
                </c:pt>
                <c:pt idx="793">
                  <c:v>-9.541501315739595E-2</c:v>
                </c:pt>
                <c:pt idx="794">
                  <c:v>-0.13844604221986595</c:v>
                </c:pt>
                <c:pt idx="795">
                  <c:v>-0.10967266128656041</c:v>
                </c:pt>
                <c:pt idx="796">
                  <c:v>-6.8377568933375807E-2</c:v>
                </c:pt>
                <c:pt idx="797">
                  <c:v>-4.6035383888725745E-2</c:v>
                </c:pt>
                <c:pt idx="798">
                  <c:v>-5.432801801995181E-2</c:v>
                </c:pt>
                <c:pt idx="799">
                  <c:v>-9.6654678421722373E-2</c:v>
                </c:pt>
                <c:pt idx="800">
                  <c:v>-8.7813120221828425E-2</c:v>
                </c:pt>
                <c:pt idx="801">
                  <c:v>-4.471048479475883E-2</c:v>
                </c:pt>
                <c:pt idx="802">
                  <c:v>-5.2271910470013713E-2</c:v>
                </c:pt>
                <c:pt idx="803">
                  <c:v>-3.3798124663200625E-2</c:v>
                </c:pt>
                <c:pt idx="804">
                  <c:v>-6.1121086449195443E-2</c:v>
                </c:pt>
                <c:pt idx="805">
                  <c:v>-7.0525317778190447E-2</c:v>
                </c:pt>
                <c:pt idx="806">
                  <c:v>-0.10003570552201665</c:v>
                </c:pt>
                <c:pt idx="807">
                  <c:v>-5.60778759489075E-2</c:v>
                </c:pt>
                <c:pt idx="808">
                  <c:v>-7.0080832373969421E-2</c:v>
                </c:pt>
                <c:pt idx="809">
                  <c:v>-6.9444072617943664E-2</c:v>
                </c:pt>
                <c:pt idx="810">
                  <c:v>-6.9514227991375507E-2</c:v>
                </c:pt>
                <c:pt idx="811">
                  <c:v>-4.0604627946886691E-2</c:v>
                </c:pt>
                <c:pt idx="812">
                  <c:v>-3.7360862743023859E-2</c:v>
                </c:pt>
                <c:pt idx="813">
                  <c:v>1.7019192005601279E-2</c:v>
                </c:pt>
                <c:pt idx="814">
                  <c:v>-6.0379444124919031E-2</c:v>
                </c:pt>
                <c:pt idx="815">
                  <c:v>-0.10211746956962439</c:v>
                </c:pt>
                <c:pt idx="816">
                  <c:v>-6.3025505990622302E-2</c:v>
                </c:pt>
                <c:pt idx="817">
                  <c:v>-7.7662902869329031E-2</c:v>
                </c:pt>
                <c:pt idx="818">
                  <c:v>-4.9737860078818613E-2</c:v>
                </c:pt>
                <c:pt idx="819">
                  <c:v>-6.8997371359695539E-2</c:v>
                </c:pt>
                <c:pt idx="820">
                  <c:v>-5.4430106694291387E-2</c:v>
                </c:pt>
                <c:pt idx="821">
                  <c:v>-6.2846535830424086E-2</c:v>
                </c:pt>
                <c:pt idx="822">
                  <c:v>-0.10157348943433682</c:v>
                </c:pt>
                <c:pt idx="823">
                  <c:v>-0.10425780541006556</c:v>
                </c:pt>
                <c:pt idx="824">
                  <c:v>-8.2032343014822248E-2</c:v>
                </c:pt>
                <c:pt idx="825">
                  <c:v>-5.0776893435597117E-2</c:v>
                </c:pt>
                <c:pt idx="826">
                  <c:v>-4.1258376105096979E-2</c:v>
                </c:pt>
                <c:pt idx="827">
                  <c:v>-4.8865111648741327E-2</c:v>
                </c:pt>
                <c:pt idx="828">
                  <c:v>-3.5936828673478263E-2</c:v>
                </c:pt>
                <c:pt idx="829">
                  <c:v>-9.5154794074644194E-2</c:v>
                </c:pt>
                <c:pt idx="830">
                  <c:v>-4.1059137284413239E-2</c:v>
                </c:pt>
                <c:pt idx="831">
                  <c:v>-4.1543550703819231E-2</c:v>
                </c:pt>
                <c:pt idx="832">
                  <c:v>-4.5174519350165622E-2</c:v>
                </c:pt>
                <c:pt idx="833">
                  <c:v>-3.1208246405156279E-3</c:v>
                </c:pt>
                <c:pt idx="834">
                  <c:v>1.7019192005601279E-2</c:v>
                </c:pt>
                <c:pt idx="835">
                  <c:v>-2.0174857156683729E-2</c:v>
                </c:pt>
                <c:pt idx="836">
                  <c:v>-1.7001095047743105E-2</c:v>
                </c:pt>
                <c:pt idx="837">
                  <c:v>-1.3086390245612258E-2</c:v>
                </c:pt>
                <c:pt idx="838">
                  <c:v>-5.7807521381707132E-2</c:v>
                </c:pt>
                <c:pt idx="839">
                  <c:v>-5.2110064971130493E-2</c:v>
                </c:pt>
                <c:pt idx="840">
                  <c:v>-9.3702019724845806E-2</c:v>
                </c:pt>
                <c:pt idx="841">
                  <c:v>-5.7549291568551951E-2</c:v>
                </c:pt>
                <c:pt idx="842">
                  <c:v>-5.9096042728829533E-2</c:v>
                </c:pt>
                <c:pt idx="843">
                  <c:v>-5.1937778269768406E-2</c:v>
                </c:pt>
                <c:pt idx="844">
                  <c:v>-4.783164755176543E-2</c:v>
                </c:pt>
                <c:pt idx="845">
                  <c:v>-2.2678310590073102E-2</c:v>
                </c:pt>
                <c:pt idx="846">
                  <c:v>-3.73053222359499E-2</c:v>
                </c:pt>
                <c:pt idx="847">
                  <c:v>1.7019192005601279E-2</c:v>
                </c:pt>
                <c:pt idx="848">
                  <c:v>-4.3118860722569097E-2</c:v>
                </c:pt>
                <c:pt idx="849">
                  <c:v>-5.2896765490447903E-2</c:v>
                </c:pt>
                <c:pt idx="850">
                  <c:v>-0.10352199000040585</c:v>
                </c:pt>
                <c:pt idx="851">
                  <c:v>-0.12401694038532551</c:v>
                </c:pt>
                <c:pt idx="852">
                  <c:v>-0.10331051757063063</c:v>
                </c:pt>
                <c:pt idx="853">
                  <c:v>-8.6064894507788398E-2</c:v>
                </c:pt>
                <c:pt idx="854">
                  <c:v>-8.5608870492614453E-2</c:v>
                </c:pt>
                <c:pt idx="855">
                  <c:v>-4.0385720314698635E-2</c:v>
                </c:pt>
                <c:pt idx="856">
                  <c:v>-0.10021333161767315</c:v>
                </c:pt>
                <c:pt idx="857">
                  <c:v>-5.0154249829246995E-2</c:v>
                </c:pt>
                <c:pt idx="858">
                  <c:v>-8.3420255065224727E-2</c:v>
                </c:pt>
                <c:pt idx="859">
                  <c:v>-2.0459147999637349E-2</c:v>
                </c:pt>
                <c:pt idx="860">
                  <c:v>-6.7231435416859386E-2</c:v>
                </c:pt>
                <c:pt idx="861">
                  <c:v>-4.4850400852726714E-2</c:v>
                </c:pt>
                <c:pt idx="862">
                  <c:v>-0.16221210519713658</c:v>
                </c:pt>
                <c:pt idx="863">
                  <c:v>-0.12193397683317889</c:v>
                </c:pt>
                <c:pt idx="864">
                  <c:v>-8.5846377319233613E-2</c:v>
                </c:pt>
                <c:pt idx="865">
                  <c:v>-0.14059593242313423</c:v>
                </c:pt>
                <c:pt idx="866">
                  <c:v>1.7019192005601279E-2</c:v>
                </c:pt>
                <c:pt idx="867">
                  <c:v>-0.13947904658917745</c:v>
                </c:pt>
                <c:pt idx="868">
                  <c:v>-7.7657025579262934E-2</c:v>
                </c:pt>
                <c:pt idx="869">
                  <c:v>-9.3990839547223246E-2</c:v>
                </c:pt>
                <c:pt idx="870">
                  <c:v>-7.3152738761313757E-2</c:v>
                </c:pt>
                <c:pt idx="871">
                  <c:v>-6.9966194724006281E-2</c:v>
                </c:pt>
                <c:pt idx="872">
                  <c:v>-8.3201787285001508E-2</c:v>
                </c:pt>
                <c:pt idx="873">
                  <c:v>-0.18874252333639455</c:v>
                </c:pt>
                <c:pt idx="874">
                  <c:v>-0.10103748027125055</c:v>
                </c:pt>
                <c:pt idx="875">
                  <c:v>-0.1360940131570321</c:v>
                </c:pt>
                <c:pt idx="876">
                  <c:v>-0.16733495209110943</c:v>
                </c:pt>
                <c:pt idx="877">
                  <c:v>-0.10693028941208713</c:v>
                </c:pt>
                <c:pt idx="878">
                  <c:v>-9.2373182429640557E-2</c:v>
                </c:pt>
                <c:pt idx="879">
                  <c:v>-7.5997311059352868E-2</c:v>
                </c:pt>
                <c:pt idx="880">
                  <c:v>-7.1945872991504956E-2</c:v>
                </c:pt>
                <c:pt idx="881">
                  <c:v>-9.2283360368592651E-2</c:v>
                </c:pt>
                <c:pt idx="882">
                  <c:v>-0.14395010950268561</c:v>
                </c:pt>
                <c:pt idx="883">
                  <c:v>-0.10878817082164791</c:v>
                </c:pt>
                <c:pt idx="884">
                  <c:v>-7.4981777020024731E-2</c:v>
                </c:pt>
                <c:pt idx="885">
                  <c:v>-7.4879973408404979E-2</c:v>
                </c:pt>
                <c:pt idx="886">
                  <c:v>-6.8771710596955055E-2</c:v>
                </c:pt>
                <c:pt idx="887">
                  <c:v>-4.0563441561188428E-2</c:v>
                </c:pt>
                <c:pt idx="888">
                  <c:v>-7.1402759433322416E-2</c:v>
                </c:pt>
                <c:pt idx="889">
                  <c:v>-5.3404853472100548E-2</c:v>
                </c:pt>
                <c:pt idx="890">
                  <c:v>-6.7040098476093365E-2</c:v>
                </c:pt>
                <c:pt idx="891">
                  <c:v>-4.2555849646658449E-2</c:v>
                </c:pt>
                <c:pt idx="892">
                  <c:v>-4.9731744818309429E-2</c:v>
                </c:pt>
                <c:pt idx="893">
                  <c:v>-5.351033203049807E-2</c:v>
                </c:pt>
                <c:pt idx="894">
                  <c:v>1.7019192005601279E-2</c:v>
                </c:pt>
                <c:pt idx="895">
                  <c:v>-8.5926120827940058E-2</c:v>
                </c:pt>
                <c:pt idx="896">
                  <c:v>-0.1282058852711454</c:v>
                </c:pt>
                <c:pt idx="897">
                  <c:v>-0.11153865378838232</c:v>
                </c:pt>
                <c:pt idx="898">
                  <c:v>-8.9312377697609802E-2</c:v>
                </c:pt>
                <c:pt idx="899">
                  <c:v>-0.23030769581271357</c:v>
                </c:pt>
                <c:pt idx="900">
                  <c:v>-0.10477071650549562</c:v>
                </c:pt>
                <c:pt idx="901">
                  <c:v>-0.11837344264068053</c:v>
                </c:pt>
                <c:pt idx="902">
                  <c:v>-5.7614536590560393E-2</c:v>
                </c:pt>
                <c:pt idx="903">
                  <c:v>-0.13375429818326182</c:v>
                </c:pt>
                <c:pt idx="904">
                  <c:v>-0.19862316603634472</c:v>
                </c:pt>
                <c:pt idx="905">
                  <c:v>-9.4255736800254369E-2</c:v>
                </c:pt>
                <c:pt idx="906">
                  <c:v>-9.1755855636469291E-2</c:v>
                </c:pt>
                <c:pt idx="907">
                  <c:v>-9.9911480702220765E-2</c:v>
                </c:pt>
                <c:pt idx="908">
                  <c:v>-8.3868665160783284E-2</c:v>
                </c:pt>
                <c:pt idx="909">
                  <c:v>-0.11079522812787004</c:v>
                </c:pt>
                <c:pt idx="910">
                  <c:v>-0.10808206089384256</c:v>
                </c:pt>
                <c:pt idx="911">
                  <c:v>-7.6386213881922974E-2</c:v>
                </c:pt>
                <c:pt idx="912">
                  <c:v>-8.0903886724996738E-2</c:v>
                </c:pt>
                <c:pt idx="913">
                  <c:v>-5.5924800257660015E-2</c:v>
                </c:pt>
                <c:pt idx="914">
                  <c:v>-4.8795456536028313E-2</c:v>
                </c:pt>
                <c:pt idx="915">
                  <c:v>-7.9522610267459409E-2</c:v>
                </c:pt>
                <c:pt idx="916">
                  <c:v>-0.1297609872324253</c:v>
                </c:pt>
                <c:pt idx="917">
                  <c:v>-0.16014840071114719</c:v>
                </c:pt>
                <c:pt idx="918">
                  <c:v>-0.11007626042257834</c:v>
                </c:pt>
                <c:pt idx="919">
                  <c:v>-0.10291217811843927</c:v>
                </c:pt>
                <c:pt idx="920">
                  <c:v>-6.5179892746870888E-2</c:v>
                </c:pt>
                <c:pt idx="921">
                  <c:v>-6.1686839309040654E-2</c:v>
                </c:pt>
                <c:pt idx="922">
                  <c:v>-5.253347168684256E-2</c:v>
                </c:pt>
                <c:pt idx="923">
                  <c:v>-7.1627931709041748E-2</c:v>
                </c:pt>
                <c:pt idx="924">
                  <c:v>-0.1259726922238055</c:v>
                </c:pt>
                <c:pt idx="925">
                  <c:v>-0.12773403588046231</c:v>
                </c:pt>
                <c:pt idx="926">
                  <c:v>-7.0018684837449469E-2</c:v>
                </c:pt>
                <c:pt idx="927">
                  <c:v>-0.134629471487962</c:v>
                </c:pt>
                <c:pt idx="928">
                  <c:v>-0.12693049402927964</c:v>
                </c:pt>
                <c:pt idx="929">
                  <c:v>-4.541585533127987E-2</c:v>
                </c:pt>
                <c:pt idx="930">
                  <c:v>-0.11583973289877803</c:v>
                </c:pt>
                <c:pt idx="931">
                  <c:v>-5.6786137458123644E-2</c:v>
                </c:pt>
                <c:pt idx="932">
                  <c:v>-8.7587389977862251E-2</c:v>
                </c:pt>
                <c:pt idx="933">
                  <c:v>-5.4276912307329207E-2</c:v>
                </c:pt>
                <c:pt idx="934">
                  <c:v>1.7019192005601279E-2</c:v>
                </c:pt>
                <c:pt idx="935">
                  <c:v>-5.717523656424503E-2</c:v>
                </c:pt>
                <c:pt idx="936">
                  <c:v>-9.6861866406348154E-2</c:v>
                </c:pt>
                <c:pt idx="937">
                  <c:v>-2.920773280472028E-2</c:v>
                </c:pt>
                <c:pt idx="938">
                  <c:v>-9.2479313912437633E-2</c:v>
                </c:pt>
                <c:pt idx="939">
                  <c:v>-0.10155858313443236</c:v>
                </c:pt>
                <c:pt idx="940">
                  <c:v>-8.3982800040968225E-2</c:v>
                </c:pt>
                <c:pt idx="941">
                  <c:v>-4.2972101207072712E-2</c:v>
                </c:pt>
                <c:pt idx="942">
                  <c:v>-9.449248937633245E-2</c:v>
                </c:pt>
                <c:pt idx="943">
                  <c:v>-0.11205375429747058</c:v>
                </c:pt>
                <c:pt idx="944">
                  <c:v>-6.2436276395699229E-2</c:v>
                </c:pt>
                <c:pt idx="945">
                  <c:v>-5.7040304778031306E-2</c:v>
                </c:pt>
                <c:pt idx="946">
                  <c:v>-4.787212195408512E-2</c:v>
                </c:pt>
                <c:pt idx="947">
                  <c:v>-3.0661250597641916E-2</c:v>
                </c:pt>
                <c:pt idx="948">
                  <c:v>-5.2503913658383604E-2</c:v>
                </c:pt>
                <c:pt idx="949">
                  <c:v>-4.0147126695275676E-2</c:v>
                </c:pt>
                <c:pt idx="950">
                  <c:v>-2.2970413758405625E-2</c:v>
                </c:pt>
                <c:pt idx="951">
                  <c:v>-2.9622859551268716E-2</c:v>
                </c:pt>
                <c:pt idx="952">
                  <c:v>-3.8912457861572235E-2</c:v>
                </c:pt>
                <c:pt idx="953">
                  <c:v>-6.713094576274467E-2</c:v>
                </c:pt>
                <c:pt idx="954">
                  <c:v>-5.6107501528546468E-2</c:v>
                </c:pt>
                <c:pt idx="955">
                  <c:v>-7.2438761310079869E-2</c:v>
                </c:pt>
                <c:pt idx="956">
                  <c:v>-6.7691004103660274E-2</c:v>
                </c:pt>
                <c:pt idx="957">
                  <c:v>-8.8990715920966607E-2</c:v>
                </c:pt>
                <c:pt idx="958">
                  <c:v>-4.629611809312912E-2</c:v>
                </c:pt>
                <c:pt idx="959">
                  <c:v>1.7019192005601279E-2</c:v>
                </c:pt>
                <c:pt idx="960">
                  <c:v>-4.5114305497507522E-2</c:v>
                </c:pt>
                <c:pt idx="961">
                  <c:v>-0.14603412646035965</c:v>
                </c:pt>
                <c:pt idx="962">
                  <c:v>-5.1114285822087255E-2</c:v>
                </c:pt>
                <c:pt idx="963">
                  <c:v>-4.2764057839187866E-2</c:v>
                </c:pt>
                <c:pt idx="964">
                  <c:v>-3.3666799114557257E-2</c:v>
                </c:pt>
                <c:pt idx="965">
                  <c:v>-6.3805704472884028E-2</c:v>
                </c:pt>
                <c:pt idx="966">
                  <c:v>-7.3456090652346165E-2</c:v>
                </c:pt>
                <c:pt idx="967">
                  <c:v>-3.3579374907492687E-2</c:v>
                </c:pt>
                <c:pt idx="968">
                  <c:v>-5.4278502062077801E-2</c:v>
                </c:pt>
                <c:pt idx="969">
                  <c:v>-3.4358065273843379E-2</c:v>
                </c:pt>
                <c:pt idx="970">
                  <c:v>-5.6114258521704242E-2</c:v>
                </c:pt>
                <c:pt idx="971">
                  <c:v>-5.6479583667388138E-2</c:v>
                </c:pt>
                <c:pt idx="972">
                  <c:v>-6.0317640517931335E-2</c:v>
                </c:pt>
                <c:pt idx="973">
                  <c:v>-2.7484137592404204E-2</c:v>
                </c:pt>
                <c:pt idx="974">
                  <c:v>-2.808757597793881E-2</c:v>
                </c:pt>
                <c:pt idx="975">
                  <c:v>-6.8113852851544518E-2</c:v>
                </c:pt>
                <c:pt idx="976">
                  <c:v>-4.1707892293916207E-2</c:v>
                </c:pt>
                <c:pt idx="977">
                  <c:v>-4.3740323543728518E-2</c:v>
                </c:pt>
                <c:pt idx="978">
                  <c:v>-3.8075924477583151E-2</c:v>
                </c:pt>
                <c:pt idx="979">
                  <c:v>-8.8512357740581971E-2</c:v>
                </c:pt>
                <c:pt idx="980">
                  <c:v>-0.10979644413301723</c:v>
                </c:pt>
                <c:pt idx="981">
                  <c:v>-4.7639495949190348E-2</c:v>
                </c:pt>
                <c:pt idx="982">
                  <c:v>-4.0694897193654031E-2</c:v>
                </c:pt>
                <c:pt idx="983">
                  <c:v>-4.8059963248060597E-2</c:v>
                </c:pt>
                <c:pt idx="984">
                  <c:v>-3.3997746592925052E-2</c:v>
                </c:pt>
                <c:pt idx="985">
                  <c:v>-3.2123924780903201E-2</c:v>
                </c:pt>
                <c:pt idx="986">
                  <c:v>-6.7044336215394185E-2</c:v>
                </c:pt>
                <c:pt idx="987">
                  <c:v>-5.0104376627039475E-2</c:v>
                </c:pt>
                <c:pt idx="988">
                  <c:v>-3.1733870895007947E-2</c:v>
                </c:pt>
                <c:pt idx="989">
                  <c:v>-2.5120178121857177E-2</c:v>
                </c:pt>
                <c:pt idx="990">
                  <c:v>-3.3403388168339931E-2</c:v>
                </c:pt>
                <c:pt idx="991">
                  <c:v>-4.3703107976202693E-2</c:v>
                </c:pt>
                <c:pt idx="992">
                  <c:v>-3.7128865344791033E-2</c:v>
                </c:pt>
                <c:pt idx="993">
                  <c:v>-4.7211209376776732E-2</c:v>
                </c:pt>
                <c:pt idx="994">
                  <c:v>-2.2367270280080846E-2</c:v>
                </c:pt>
                <c:pt idx="995">
                  <c:v>-6.0009672794581255E-2</c:v>
                </c:pt>
                <c:pt idx="996">
                  <c:v>-0.1444970427593964</c:v>
                </c:pt>
                <c:pt idx="997">
                  <c:v>-4.0210552096608329E-2</c:v>
                </c:pt>
                <c:pt idx="998">
                  <c:v>-4.431786167059433E-2</c:v>
                </c:pt>
                <c:pt idx="999">
                  <c:v>-2.7938373445809045E-2</c:v>
                </c:pt>
                <c:pt idx="1000">
                  <c:v>-5.014076556731098E-2</c:v>
                </c:pt>
                <c:pt idx="1001">
                  <c:v>-6.6112405142660841E-2</c:v>
                </c:pt>
                <c:pt idx="1002">
                  <c:v>-3.0568257131612743E-2</c:v>
                </c:pt>
                <c:pt idx="1003">
                  <c:v>-5.1625122341996378E-2</c:v>
                </c:pt>
                <c:pt idx="1004">
                  <c:v>1.7019192005601279E-2</c:v>
                </c:pt>
                <c:pt idx="1005">
                  <c:v>-0.11799572832254691</c:v>
                </c:pt>
                <c:pt idx="1006">
                  <c:v>-0.12236419303719642</c:v>
                </c:pt>
                <c:pt idx="1007">
                  <c:v>-1.5914935675981585E-2</c:v>
                </c:pt>
                <c:pt idx="1008">
                  <c:v>-2.8421788659832223E-2</c:v>
                </c:pt>
                <c:pt idx="1009">
                  <c:v>-3.1531428824008105E-2</c:v>
                </c:pt>
                <c:pt idx="1010">
                  <c:v>-2.8715955017673107E-2</c:v>
                </c:pt>
                <c:pt idx="1011">
                  <c:v>-2.0548415759944209E-2</c:v>
                </c:pt>
                <c:pt idx="1012">
                  <c:v>-3.0573995267060873E-2</c:v>
                </c:pt>
                <c:pt idx="1013">
                  <c:v>-4.1787124926652562E-2</c:v>
                </c:pt>
                <c:pt idx="1014">
                  <c:v>-5.0720682247284259E-2</c:v>
                </c:pt>
                <c:pt idx="1015">
                  <c:v>-4.6399935871096809E-2</c:v>
                </c:pt>
                <c:pt idx="1016">
                  <c:v>-5.3922138566380846E-2</c:v>
                </c:pt>
                <c:pt idx="1017">
                  <c:v>-4.7283077254605774E-2</c:v>
                </c:pt>
                <c:pt idx="1018">
                  <c:v>-4.8291129580353025E-2</c:v>
                </c:pt>
                <c:pt idx="1019">
                  <c:v>-2.8552551608119113E-2</c:v>
                </c:pt>
                <c:pt idx="1020">
                  <c:v>-5.6146877171779103E-2</c:v>
                </c:pt>
                <c:pt idx="1021">
                  <c:v>-4.281453571632881E-2</c:v>
                </c:pt>
                <c:pt idx="1022">
                  <c:v>-5.5731897878207065E-2</c:v>
                </c:pt>
                <c:pt idx="1023">
                  <c:v>-3.3283055614695037E-2</c:v>
                </c:pt>
                <c:pt idx="1024">
                  <c:v>-3.5134087390581138E-2</c:v>
                </c:pt>
                <c:pt idx="1025">
                  <c:v>-6.2157261256789359E-2</c:v>
                </c:pt>
                <c:pt idx="1026">
                  <c:v>-4.7337415746824478E-2</c:v>
                </c:pt>
                <c:pt idx="1027">
                  <c:v>-4.5852224817706573E-2</c:v>
                </c:pt>
                <c:pt idx="1028">
                  <c:v>-4.5356692181666235E-2</c:v>
                </c:pt>
                <c:pt idx="1029">
                  <c:v>-1.9580047108531087E-2</c:v>
                </c:pt>
                <c:pt idx="1030">
                  <c:v>-7.1269496532892412E-2</c:v>
                </c:pt>
                <c:pt idx="1031">
                  <c:v>-6.3013436817652285E-2</c:v>
                </c:pt>
                <c:pt idx="1032">
                  <c:v>-5.7629060553442454E-2</c:v>
                </c:pt>
                <c:pt idx="1033">
                  <c:v>-0.12163245730028582</c:v>
                </c:pt>
                <c:pt idx="1034">
                  <c:v>-5.984528411304553E-2</c:v>
                </c:pt>
                <c:pt idx="1035">
                  <c:v>-5.4771593999634577E-2</c:v>
                </c:pt>
                <c:pt idx="1036">
                  <c:v>-6.1348125246119725E-2</c:v>
                </c:pt>
                <c:pt idx="1037">
                  <c:v>-4.0874439603599162E-2</c:v>
                </c:pt>
                <c:pt idx="1038">
                  <c:v>-1.2326278809050979E-2</c:v>
                </c:pt>
                <c:pt idx="1039">
                  <c:v>-3.3999507926640124E-2</c:v>
                </c:pt>
                <c:pt idx="1040">
                  <c:v>-5.7018101853413258E-2</c:v>
                </c:pt>
                <c:pt idx="1041">
                  <c:v>-5.0738680628549311E-2</c:v>
                </c:pt>
                <c:pt idx="1042">
                  <c:v>-4.355896633738382E-2</c:v>
                </c:pt>
                <c:pt idx="1043">
                  <c:v>-5.0329797682295736E-2</c:v>
                </c:pt>
                <c:pt idx="1044">
                  <c:v>-4.7783144082031298E-2</c:v>
                </c:pt>
                <c:pt idx="1045">
                  <c:v>-8.396180800899658E-2</c:v>
                </c:pt>
                <c:pt idx="1046">
                  <c:v>-8.5616092618821582E-2</c:v>
                </c:pt>
                <c:pt idx="1047">
                  <c:v>-7.2659730780325338E-2</c:v>
                </c:pt>
                <c:pt idx="1048">
                  <c:v>-4.0325558960540193E-2</c:v>
                </c:pt>
                <c:pt idx="1049">
                  <c:v>-2.7538233866403309E-2</c:v>
                </c:pt>
                <c:pt idx="1050">
                  <c:v>-6.3864801038016505E-2</c:v>
                </c:pt>
                <c:pt idx="1051">
                  <c:v>-5.3894510941963056E-2</c:v>
                </c:pt>
                <c:pt idx="1052">
                  <c:v>-4.1844757186654036E-2</c:v>
                </c:pt>
                <c:pt idx="1053">
                  <c:v>-2.6112332697896048E-2</c:v>
                </c:pt>
                <c:pt idx="1054">
                  <c:v>-5.1807531214313404E-2</c:v>
                </c:pt>
                <c:pt idx="1055">
                  <c:v>-3.6972927244686586E-2</c:v>
                </c:pt>
                <c:pt idx="1056">
                  <c:v>-4.298192750705198E-2</c:v>
                </c:pt>
                <c:pt idx="1057">
                  <c:v>-2.932831915643988E-2</c:v>
                </c:pt>
                <c:pt idx="1058">
                  <c:v>-2.6254469048158133E-2</c:v>
                </c:pt>
                <c:pt idx="1059">
                  <c:v>-3.3060300878168025E-2</c:v>
                </c:pt>
                <c:pt idx="1060">
                  <c:v>-3.4248867571459889E-2</c:v>
                </c:pt>
                <c:pt idx="1061">
                  <c:v>-2.5650199404097556E-2</c:v>
                </c:pt>
                <c:pt idx="1062">
                  <c:v>-4.2628509217914903E-2</c:v>
                </c:pt>
                <c:pt idx="1063">
                  <c:v>-0.11306340737796985</c:v>
                </c:pt>
                <c:pt idx="1064">
                  <c:v>-0.12692773120784706</c:v>
                </c:pt>
                <c:pt idx="1065">
                  <c:v>-0.12794166719239217</c:v>
                </c:pt>
                <c:pt idx="1066">
                  <c:v>-4.5494038228089603E-2</c:v>
                </c:pt>
                <c:pt idx="1067">
                  <c:v>-9.1426766572276566E-2</c:v>
                </c:pt>
                <c:pt idx="1068">
                  <c:v>-4.3301083348410416E-2</c:v>
                </c:pt>
                <c:pt idx="1069">
                  <c:v>-4.6351800649889571E-2</c:v>
                </c:pt>
                <c:pt idx="1070">
                  <c:v>-4.0062263815388022E-2</c:v>
                </c:pt>
                <c:pt idx="1071">
                  <c:v>-4.8128679020946225E-2</c:v>
                </c:pt>
                <c:pt idx="1072">
                  <c:v>-2.7802721183177736E-2</c:v>
                </c:pt>
                <c:pt idx="1073">
                  <c:v>-1.8677812831608517E-2</c:v>
                </c:pt>
                <c:pt idx="1074">
                  <c:v>-4.2734157232228655E-2</c:v>
                </c:pt>
                <c:pt idx="1075">
                  <c:v>-6.4299153077017612E-2</c:v>
                </c:pt>
                <c:pt idx="1076">
                  <c:v>-6.2427992566863225E-2</c:v>
                </c:pt>
                <c:pt idx="1077">
                  <c:v>-3.3374670276198115E-2</c:v>
                </c:pt>
                <c:pt idx="1078">
                  <c:v>-3.1978259971816927E-2</c:v>
                </c:pt>
                <c:pt idx="1079">
                  <c:v>-2.2426384021781921E-2</c:v>
                </c:pt>
                <c:pt idx="1080">
                  <c:v>-2.0623098375758757E-2</c:v>
                </c:pt>
                <c:pt idx="1081">
                  <c:v>-3.5340787081609357E-2</c:v>
                </c:pt>
                <c:pt idx="1082">
                  <c:v>-2.3069770300715057E-2</c:v>
                </c:pt>
                <c:pt idx="1083">
                  <c:v>-5.0851675656578459E-3</c:v>
                </c:pt>
                <c:pt idx="1084">
                  <c:v>-2.1775620057054364E-2</c:v>
                </c:pt>
                <c:pt idx="1085">
                  <c:v>-1.7124348683633796E-2</c:v>
                </c:pt>
                <c:pt idx="1086">
                  <c:v>-6.2593627076548267E-2</c:v>
                </c:pt>
                <c:pt idx="1087">
                  <c:v>-7.4457130644500366E-2</c:v>
                </c:pt>
                <c:pt idx="1088">
                  <c:v>-4.4460300068397282E-2</c:v>
                </c:pt>
                <c:pt idx="1089">
                  <c:v>-4.2127540492710294E-2</c:v>
                </c:pt>
                <c:pt idx="1090">
                  <c:v>-4.2683027780463109E-2</c:v>
                </c:pt>
                <c:pt idx="1091">
                  <c:v>-3.2186265319477741E-2</c:v>
                </c:pt>
                <c:pt idx="1092">
                  <c:v>-4.5397302842697357E-2</c:v>
                </c:pt>
                <c:pt idx="1093">
                  <c:v>-0.11935232525729486</c:v>
                </c:pt>
                <c:pt idx="1094">
                  <c:v>-8.2002102917016872E-2</c:v>
                </c:pt>
                <c:pt idx="1095">
                  <c:v>-4.9434517645010077E-2</c:v>
                </c:pt>
                <c:pt idx="1096">
                  <c:v>-2.1081560389866284E-2</c:v>
                </c:pt>
                <c:pt idx="1097">
                  <c:v>-3.9056261168410343E-2</c:v>
                </c:pt>
                <c:pt idx="1098">
                  <c:v>-5.3972337750371711E-2</c:v>
                </c:pt>
                <c:pt idx="1099">
                  <c:v>-0.11962039005395893</c:v>
                </c:pt>
                <c:pt idx="1100">
                  <c:v>-6.1537072632936875E-2</c:v>
                </c:pt>
                <c:pt idx="1101">
                  <c:v>-7.7869959998533314E-2</c:v>
                </c:pt>
                <c:pt idx="1102">
                  <c:v>-4.848845073487814E-2</c:v>
                </c:pt>
                <c:pt idx="1103">
                  <c:v>-5.2110509068776838E-2</c:v>
                </c:pt>
                <c:pt idx="1104">
                  <c:v>-2.9111558861657109E-2</c:v>
                </c:pt>
                <c:pt idx="1105">
                  <c:v>-5.3949760980932265E-2</c:v>
                </c:pt>
                <c:pt idx="1106">
                  <c:v>-6.0729664760453494E-2</c:v>
                </c:pt>
                <c:pt idx="1107">
                  <c:v>-4.4549258060980534E-2</c:v>
                </c:pt>
                <c:pt idx="1108">
                  <c:v>-3.7075444576726034E-2</c:v>
                </c:pt>
                <c:pt idx="1109">
                  <c:v>-3.5512200642873075E-2</c:v>
                </c:pt>
                <c:pt idx="1110">
                  <c:v>-0.10790601143155701</c:v>
                </c:pt>
                <c:pt idx="1111">
                  <c:v>-9.1039373408816071E-2</c:v>
                </c:pt>
                <c:pt idx="1112">
                  <c:v>-1.0043037164710391</c:v>
                </c:pt>
                <c:pt idx="1113">
                  <c:v>-0.31299608985815852</c:v>
                </c:pt>
                <c:pt idx="1114">
                  <c:v>-0.19602223165306557</c:v>
                </c:pt>
                <c:pt idx="1115">
                  <c:v>-0.36655678741591036</c:v>
                </c:pt>
                <c:pt idx="1116">
                  <c:v>-0.57336901026085463</c:v>
                </c:pt>
                <c:pt idx="1117">
                  <c:v>-0.37079927774655658</c:v>
                </c:pt>
                <c:pt idx="1118">
                  <c:v>-0.1775709120249121</c:v>
                </c:pt>
                <c:pt idx="1119">
                  <c:v>-0.19776045910298867</c:v>
                </c:pt>
                <c:pt idx="1120">
                  <c:v>-7.6536589091794574E-2</c:v>
                </c:pt>
                <c:pt idx="1121">
                  <c:v>-0.11500872129421066</c:v>
                </c:pt>
                <c:pt idx="1122">
                  <c:v>-8.1297961995842397E-2</c:v>
                </c:pt>
                <c:pt idx="1123">
                  <c:v>-4.4654396163509032E-2</c:v>
                </c:pt>
                <c:pt idx="1124">
                  <c:v>-8.5060517515247056E-2</c:v>
                </c:pt>
                <c:pt idx="1125">
                  <c:v>-5.6232823949821022E-2</c:v>
                </c:pt>
                <c:pt idx="1126">
                  <c:v>-3.4523454092064587E-2</c:v>
                </c:pt>
                <c:pt idx="1127">
                  <c:v>-0.10318060711011526</c:v>
                </c:pt>
                <c:pt idx="1128">
                  <c:v>-0.1042699450280271</c:v>
                </c:pt>
                <c:pt idx="1129">
                  <c:v>-9.9735666119791191E-2</c:v>
                </c:pt>
                <c:pt idx="1130">
                  <c:v>-8.153836732233484E-2</c:v>
                </c:pt>
                <c:pt idx="1131">
                  <c:v>-9.5350949884763073E-2</c:v>
                </c:pt>
                <c:pt idx="1132">
                  <c:v>-6.6640022779523855E-2</c:v>
                </c:pt>
                <c:pt idx="1133">
                  <c:v>-0.1392587958587275</c:v>
                </c:pt>
                <c:pt idx="1134">
                  <c:v>-0.50784378255112517</c:v>
                </c:pt>
                <c:pt idx="1135">
                  <c:v>-0.3853206411876291</c:v>
                </c:pt>
                <c:pt idx="1136">
                  <c:v>-0.17159011530463622</c:v>
                </c:pt>
                <c:pt idx="1137">
                  <c:v>-0.10563225597139513</c:v>
                </c:pt>
                <c:pt idx="1138">
                  <c:v>-0.19053057592954961</c:v>
                </c:pt>
                <c:pt idx="1139">
                  <c:v>-0.15430444263666379</c:v>
                </c:pt>
                <c:pt idx="1140">
                  <c:v>-8.0147241600207558E-2</c:v>
                </c:pt>
                <c:pt idx="1141">
                  <c:v>-0.13471845360569734</c:v>
                </c:pt>
                <c:pt idx="1142">
                  <c:v>-7.0715770193683525E-2</c:v>
                </c:pt>
                <c:pt idx="1143">
                  <c:v>-3.9231981371605863E-2</c:v>
                </c:pt>
                <c:pt idx="1144">
                  <c:v>-9.6900462129013071E-2</c:v>
                </c:pt>
                <c:pt idx="1145">
                  <c:v>-0.12159461544173387</c:v>
                </c:pt>
                <c:pt idx="1146">
                  <c:v>-4.6202825088199478E-2</c:v>
                </c:pt>
                <c:pt idx="1147">
                  <c:v>-4.6211564787541529E-2</c:v>
                </c:pt>
                <c:pt idx="1148">
                  <c:v>-1.1090422211471302</c:v>
                </c:pt>
                <c:pt idx="1149">
                  <c:v>-0.18554786936317738</c:v>
                </c:pt>
                <c:pt idx="1150">
                  <c:v>-0.13372861659541727</c:v>
                </c:pt>
                <c:pt idx="1151">
                  <c:v>-0.24242046348864296</c:v>
                </c:pt>
                <c:pt idx="1152">
                  <c:v>-0.11481195250996189</c:v>
                </c:pt>
                <c:pt idx="1153">
                  <c:v>-0.15726875342866561</c:v>
                </c:pt>
                <c:pt idx="1154">
                  <c:v>-0.1521450571349944</c:v>
                </c:pt>
                <c:pt idx="1155">
                  <c:v>-4.4750060774638674E-2</c:v>
                </c:pt>
                <c:pt idx="1156">
                  <c:v>-0.10631141995560603</c:v>
                </c:pt>
                <c:pt idx="1157">
                  <c:v>-0.11459751460689009</c:v>
                </c:pt>
                <c:pt idx="1158">
                  <c:v>-8.6972869815646614E-2</c:v>
                </c:pt>
                <c:pt idx="1159">
                  <c:v>-7.290245888369988E-2</c:v>
                </c:pt>
                <c:pt idx="1160">
                  <c:v>-8.7667676978215897E-2</c:v>
                </c:pt>
                <c:pt idx="1161">
                  <c:v>-0.1112577279314783</c:v>
                </c:pt>
                <c:pt idx="1162">
                  <c:v>-3.9749925954117055E-2</c:v>
                </c:pt>
                <c:pt idx="1163">
                  <c:v>-1.8389641108935439E-2</c:v>
                </c:pt>
                <c:pt idx="1164">
                  <c:v>-5.3237054641027196E-2</c:v>
                </c:pt>
                <c:pt idx="1165">
                  <c:v>-4.8182491196829352E-2</c:v>
                </c:pt>
                <c:pt idx="1166">
                  <c:v>-7.9166922471958112E-2</c:v>
                </c:pt>
                <c:pt idx="1167">
                  <c:v>-6.8289577300840551E-2</c:v>
                </c:pt>
                <c:pt idx="1168">
                  <c:v>-0.15805093056611069</c:v>
                </c:pt>
                <c:pt idx="1169">
                  <c:v>-3.7157800364139522E-2</c:v>
                </c:pt>
                <c:pt idx="1170">
                  <c:v>-9.158331996214672E-2</c:v>
                </c:pt>
                <c:pt idx="1171">
                  <c:v>-3.7561445628249354E-2</c:v>
                </c:pt>
                <c:pt idx="1172">
                  <c:v>-5.9278107672452299E-2</c:v>
                </c:pt>
                <c:pt idx="1173">
                  <c:v>-6.1979063103971554E-2</c:v>
                </c:pt>
                <c:pt idx="1174">
                  <c:v>-8.9692464586547255E-2</c:v>
                </c:pt>
                <c:pt idx="1175">
                  <c:v>-6.6118235724783342E-2</c:v>
                </c:pt>
                <c:pt idx="1176">
                  <c:v>-5.5068567568282788E-2</c:v>
                </c:pt>
                <c:pt idx="1177">
                  <c:v>-5.7023707783245885E-2</c:v>
                </c:pt>
                <c:pt idx="1178">
                  <c:v>-0.59036935663060897</c:v>
                </c:pt>
                <c:pt idx="1179">
                  <c:v>-0.28016453856591805</c:v>
                </c:pt>
                <c:pt idx="1180">
                  <c:v>-0.20860238053459834</c:v>
                </c:pt>
                <c:pt idx="1181">
                  <c:v>-8.6015933238759529E-2</c:v>
                </c:pt>
                <c:pt idx="1182">
                  <c:v>-8.4555831383097579E-2</c:v>
                </c:pt>
                <c:pt idx="1183">
                  <c:v>-0.12076006399316776</c:v>
                </c:pt>
                <c:pt idx="1184">
                  <c:v>-9.1375910025619039E-2</c:v>
                </c:pt>
                <c:pt idx="1185">
                  <c:v>-6.5639651925409992E-2</c:v>
                </c:pt>
                <c:pt idx="1186">
                  <c:v>-4.9094330013995852E-2</c:v>
                </c:pt>
                <c:pt idx="1187">
                  <c:v>-8.6774840343991716E-2</c:v>
                </c:pt>
                <c:pt idx="1188">
                  <c:v>-0.21668315198416349</c:v>
                </c:pt>
                <c:pt idx="1189">
                  <c:v>-7.7202481114904922E-2</c:v>
                </c:pt>
                <c:pt idx="1190">
                  <c:v>-9.1796726270883325E-2</c:v>
                </c:pt>
                <c:pt idx="1191">
                  <c:v>-9.9624065931733743E-2</c:v>
                </c:pt>
                <c:pt idx="1192">
                  <c:v>-6.1788256723127634E-2</c:v>
                </c:pt>
                <c:pt idx="1193">
                  <c:v>-0.12175730763950857</c:v>
                </c:pt>
                <c:pt idx="1194">
                  <c:v>-0.10151851152678133</c:v>
                </c:pt>
                <c:pt idx="1195">
                  <c:v>-6.3601806782377812E-2</c:v>
                </c:pt>
                <c:pt idx="1196">
                  <c:v>-0.10234679119106611</c:v>
                </c:pt>
                <c:pt idx="1197">
                  <c:v>-8.7617640496238353E-2</c:v>
                </c:pt>
                <c:pt idx="1198">
                  <c:v>-0.14615431213920385</c:v>
                </c:pt>
                <c:pt idx="1199">
                  <c:v>-0.13174269278974457</c:v>
                </c:pt>
                <c:pt idx="1200">
                  <c:v>-0.13891246536629376</c:v>
                </c:pt>
                <c:pt idx="1201">
                  <c:v>-5.0199973879993663E-2</c:v>
                </c:pt>
                <c:pt idx="1202">
                  <c:v>-7.4336343378376843E-2</c:v>
                </c:pt>
                <c:pt idx="1203">
                  <c:v>-8.4419289574979586E-2</c:v>
                </c:pt>
                <c:pt idx="1204">
                  <c:v>-0.11892559562885316</c:v>
                </c:pt>
                <c:pt idx="1205">
                  <c:v>-7.4644395440952416E-2</c:v>
                </c:pt>
                <c:pt idx="1206">
                  <c:v>-9.431834812004869E-2</c:v>
                </c:pt>
                <c:pt idx="1207">
                  <c:v>-0.11829732795149794</c:v>
                </c:pt>
                <c:pt idx="1208">
                  <c:v>-0.13974071897496179</c:v>
                </c:pt>
                <c:pt idx="1209">
                  <c:v>-0.10007007991035009</c:v>
                </c:pt>
                <c:pt idx="1210">
                  <c:v>-6.3165485932683382E-2</c:v>
                </c:pt>
                <c:pt idx="1211">
                  <c:v>-3.2560050892339897E-2</c:v>
                </c:pt>
                <c:pt idx="1212">
                  <c:v>-4.9771501253689919E-2</c:v>
                </c:pt>
                <c:pt idx="1213">
                  <c:v>-8.8733378548366659E-2</c:v>
                </c:pt>
                <c:pt idx="1214">
                  <c:v>-6.051277978765239E-2</c:v>
                </c:pt>
                <c:pt idx="1215">
                  <c:v>-7.0889781172302518E-2</c:v>
                </c:pt>
                <c:pt idx="1216">
                  <c:v>-9.0812205301344817E-2</c:v>
                </c:pt>
                <c:pt idx="1217">
                  <c:v>-8.6590795588415245E-2</c:v>
                </c:pt>
                <c:pt idx="1218">
                  <c:v>-5.5349640878582233E-2</c:v>
                </c:pt>
                <c:pt idx="1219">
                  <c:v>-8.2337820434581668E-2</c:v>
                </c:pt>
                <c:pt idx="1220">
                  <c:v>-6.8462750266611638E-2</c:v>
                </c:pt>
                <c:pt idx="1221">
                  <c:v>-7.3935491622168975E-2</c:v>
                </c:pt>
                <c:pt idx="1222">
                  <c:v>-5.1356368141812291E-2</c:v>
                </c:pt>
                <c:pt idx="1223">
                  <c:v>-6.4016345066795557E-2</c:v>
                </c:pt>
                <c:pt idx="1224">
                  <c:v>-3.3692845862017616E-2</c:v>
                </c:pt>
                <c:pt idx="1225">
                  <c:v>-5.249807863548004E-2</c:v>
                </c:pt>
                <c:pt idx="1226">
                  <c:v>-2.8658050431996332E-2</c:v>
                </c:pt>
                <c:pt idx="1227">
                  <c:v>-5.4168475803232294E-2</c:v>
                </c:pt>
                <c:pt idx="1228">
                  <c:v>-7.8229648336167593E-2</c:v>
                </c:pt>
                <c:pt idx="1229">
                  <c:v>-3.3524382525432564E-2</c:v>
                </c:pt>
                <c:pt idx="1230">
                  <c:v>-4.8836455130376336E-2</c:v>
                </c:pt>
                <c:pt idx="1231">
                  <c:v>-5.5450007397877171E-2</c:v>
                </c:pt>
                <c:pt idx="1232">
                  <c:v>-8.2603564192242712E-2</c:v>
                </c:pt>
                <c:pt idx="1233">
                  <c:v>-0.11890466998961512</c:v>
                </c:pt>
                <c:pt idx="1234">
                  <c:v>-0.1630678690842827</c:v>
                </c:pt>
                <c:pt idx="1235">
                  <c:v>-0.27421490005151539</c:v>
                </c:pt>
                <c:pt idx="1236">
                  <c:v>-0.21868445359361671</c:v>
                </c:pt>
                <c:pt idx="1237">
                  <c:v>-9.1356841063514937E-2</c:v>
                </c:pt>
                <c:pt idx="1238">
                  <c:v>-0.13689764900479168</c:v>
                </c:pt>
                <c:pt idx="1239">
                  <c:v>-3.0653993151598745E-2</c:v>
                </c:pt>
                <c:pt idx="1240">
                  <c:v>-0.2697717500198254</c:v>
                </c:pt>
                <c:pt idx="1241">
                  <c:v>-0.21675986710176001</c:v>
                </c:pt>
                <c:pt idx="1242">
                  <c:v>-0.11232015117169777</c:v>
                </c:pt>
                <c:pt idx="1243">
                  <c:v>-8.5054763167415171E-2</c:v>
                </c:pt>
                <c:pt idx="1244">
                  <c:v>-4.1255167449814958E-2</c:v>
                </c:pt>
                <c:pt idx="1245">
                  <c:v>-0.30128964148608889</c:v>
                </c:pt>
                <c:pt idx="1246">
                  <c:v>-0.10387643371066489</c:v>
                </c:pt>
                <c:pt idx="1247">
                  <c:v>-0.1320785859385338</c:v>
                </c:pt>
                <c:pt idx="1248">
                  <c:v>-0.10534260161067105</c:v>
                </c:pt>
                <c:pt idx="1249">
                  <c:v>-6.1081050547808616E-2</c:v>
                </c:pt>
                <c:pt idx="1250">
                  <c:v>-0.11388360586486365</c:v>
                </c:pt>
                <c:pt idx="1251">
                  <c:v>-6.7932195527285646E-2</c:v>
                </c:pt>
                <c:pt idx="1252">
                  <c:v>-8.3529399112338143E-2</c:v>
                </c:pt>
                <c:pt idx="1253">
                  <c:v>-3.6681550341232723E-2</c:v>
                </c:pt>
                <c:pt idx="1254">
                  <c:v>-8.528694893517394E-2</c:v>
                </c:pt>
                <c:pt idx="1255">
                  <c:v>-0.16433993471680186</c:v>
                </c:pt>
                <c:pt idx="1256">
                  <c:v>-9.2037534006873284E-2</c:v>
                </c:pt>
                <c:pt idx="1257">
                  <c:v>-0.25795108956658147</c:v>
                </c:pt>
                <c:pt idx="1258">
                  <c:v>-0.14648023385234923</c:v>
                </c:pt>
                <c:pt idx="1259">
                  <c:v>-0.10698832639764094</c:v>
                </c:pt>
                <c:pt idx="1260">
                  <c:v>-0.13097068144396296</c:v>
                </c:pt>
                <c:pt idx="1261">
                  <c:v>-0.10890906713325769</c:v>
                </c:pt>
                <c:pt idx="1262">
                  <c:v>-5.2227204503282408E-2</c:v>
                </c:pt>
                <c:pt idx="1263">
                  <c:v>-0.11401492504477524</c:v>
                </c:pt>
                <c:pt idx="1264">
                  <c:v>-5.3288899163406414E-2</c:v>
                </c:pt>
                <c:pt idx="1265">
                  <c:v>-9.5132555444180922E-2</c:v>
                </c:pt>
                <c:pt idx="1266">
                  <c:v>-0.16379574517281437</c:v>
                </c:pt>
                <c:pt idx="1267">
                  <c:v>-6.6417490382583863E-2</c:v>
                </c:pt>
                <c:pt idx="1268">
                  <c:v>-9.0448747639793728E-2</c:v>
                </c:pt>
                <c:pt idx="1269">
                  <c:v>-7.6959780610764666E-2</c:v>
                </c:pt>
                <c:pt idx="1270">
                  <c:v>-5.8331057224027767E-2</c:v>
                </c:pt>
                <c:pt idx="1271">
                  <c:v>-8.1263554604146734E-2</c:v>
                </c:pt>
                <c:pt idx="1272">
                  <c:v>-6.4665018049775896E-2</c:v>
                </c:pt>
                <c:pt idx="1273">
                  <c:v>-5.8159041303466448E-2</c:v>
                </c:pt>
                <c:pt idx="1274">
                  <c:v>-0.1876074750718984</c:v>
                </c:pt>
                <c:pt idx="1275">
                  <c:v>-0.15389994141111921</c:v>
                </c:pt>
                <c:pt idx="1276">
                  <c:v>-0.11184363519478042</c:v>
                </c:pt>
                <c:pt idx="1277">
                  <c:v>-6.8826836921252785E-2</c:v>
                </c:pt>
                <c:pt idx="1278">
                  <c:v>-6.8932044506264001E-2</c:v>
                </c:pt>
                <c:pt idx="1279">
                  <c:v>-9.7022129676403973E-2</c:v>
                </c:pt>
                <c:pt idx="1280">
                  <c:v>-0.16811697077347965</c:v>
                </c:pt>
                <c:pt idx="1281">
                  <c:v>-0.16505594389528544</c:v>
                </c:pt>
                <c:pt idx="1282">
                  <c:v>-7.0082281624744058E-2</c:v>
                </c:pt>
                <c:pt idx="1283">
                  <c:v>-5.8366055201742338E-2</c:v>
                </c:pt>
                <c:pt idx="1284">
                  <c:v>-5.5689097612189147E-2</c:v>
                </c:pt>
                <c:pt idx="1285">
                  <c:v>-3.1081694156531225E-2</c:v>
                </c:pt>
                <c:pt idx="1286">
                  <c:v>-6.068018161419414E-2</c:v>
                </c:pt>
                <c:pt idx="1287">
                  <c:v>-5.1838042864518818E-2</c:v>
                </c:pt>
                <c:pt idx="1288">
                  <c:v>-7.6179379863904995E-2</c:v>
                </c:pt>
                <c:pt idx="1289">
                  <c:v>-4.0652251133677424E-2</c:v>
                </c:pt>
                <c:pt idx="1290">
                  <c:v>-3.5588137383938401E-2</c:v>
                </c:pt>
                <c:pt idx="1291">
                  <c:v>-9.98158075980521E-2</c:v>
                </c:pt>
                <c:pt idx="1292">
                  <c:v>-8.2569121482386987E-2</c:v>
                </c:pt>
                <c:pt idx="1293">
                  <c:v>-3.4381737905625348E-2</c:v>
                </c:pt>
                <c:pt idx="1294">
                  <c:v>-8.0813060860595545E-2</c:v>
                </c:pt>
                <c:pt idx="1295">
                  <c:v>-7.2034262786180261E-2</c:v>
                </c:pt>
                <c:pt idx="1296">
                  <c:v>-0.11493925069177022</c:v>
                </c:pt>
                <c:pt idx="1297">
                  <c:v>-4.2545017614956188E-2</c:v>
                </c:pt>
                <c:pt idx="1298">
                  <c:v>-3.4069941415465307E-2</c:v>
                </c:pt>
                <c:pt idx="1299">
                  <c:v>-6.8564964200497236E-2</c:v>
                </c:pt>
                <c:pt idx="1300">
                  <c:v>-4.5452755533949611E-2</c:v>
                </c:pt>
                <c:pt idx="1301">
                  <c:v>-4.1808493890680698E-2</c:v>
                </c:pt>
                <c:pt idx="1302">
                  <c:v>-3.2810999134299836E-2</c:v>
                </c:pt>
                <c:pt idx="1303">
                  <c:v>-7.0968323825019108E-2</c:v>
                </c:pt>
                <c:pt idx="1304">
                  <c:v>-6.2670510491195597E-2</c:v>
                </c:pt>
                <c:pt idx="1305">
                  <c:v>-4.3459579687199677E-2</c:v>
                </c:pt>
                <c:pt idx="1306">
                  <c:v>-5.7118701132865927E-2</c:v>
                </c:pt>
                <c:pt idx="1307">
                  <c:v>-4.1544707749029006E-2</c:v>
                </c:pt>
                <c:pt idx="1308">
                  <c:v>-5.0917961521074986E-2</c:v>
                </c:pt>
                <c:pt idx="1309">
                  <c:v>-3.0428237044601389E-2</c:v>
                </c:pt>
                <c:pt idx="1310">
                  <c:v>-3.7027931223087215E-3</c:v>
                </c:pt>
                <c:pt idx="1311">
                  <c:v>-7.5338957878337706E-2</c:v>
                </c:pt>
                <c:pt idx="1312">
                  <c:v>-4.5709213398138444E-2</c:v>
                </c:pt>
                <c:pt idx="1313">
                  <c:v>-7.6832337485877311E-2</c:v>
                </c:pt>
                <c:pt idx="1314">
                  <c:v>-2.6976883377498914E-2</c:v>
                </c:pt>
                <c:pt idx="1315">
                  <c:v>-1.5367850141180191E-2</c:v>
                </c:pt>
                <c:pt idx="1316">
                  <c:v>-4.9444982973478997E-2</c:v>
                </c:pt>
                <c:pt idx="1317">
                  <c:v>-1.977827151186725E-2</c:v>
                </c:pt>
                <c:pt idx="1318">
                  <c:v>-0.1138664815891388</c:v>
                </c:pt>
                <c:pt idx="1319">
                  <c:v>-7.6629322006265141E-2</c:v>
                </c:pt>
                <c:pt idx="1320">
                  <c:v>-6.5594117016626527E-2</c:v>
                </c:pt>
                <c:pt idx="1321">
                  <c:v>-9.7207168391262783E-2</c:v>
                </c:pt>
                <c:pt idx="1322">
                  <c:v>-5.7934623279545204E-2</c:v>
                </c:pt>
                <c:pt idx="1323">
                  <c:v>-3.714508289846058E-2</c:v>
                </c:pt>
                <c:pt idx="1324">
                  <c:v>-9.1844461785913975E-2</c:v>
                </c:pt>
                <c:pt idx="1325">
                  <c:v>-8.3471495877693355E-2</c:v>
                </c:pt>
                <c:pt idx="1326">
                  <c:v>-7.7904967238791201E-2</c:v>
                </c:pt>
                <c:pt idx="1327">
                  <c:v>-6.4113164793508287E-2</c:v>
                </c:pt>
                <c:pt idx="1328">
                  <c:v>-2.3405828465896457E-2</c:v>
                </c:pt>
                <c:pt idx="1329">
                  <c:v>-7.6602872271550548E-2</c:v>
                </c:pt>
                <c:pt idx="1330">
                  <c:v>-2.6449994901002097E-2</c:v>
                </c:pt>
                <c:pt idx="1331">
                  <c:v>-2.0710215710168255E-2</c:v>
                </c:pt>
                <c:pt idx="1332">
                  <c:v>-1.2827261236741955E-2</c:v>
                </c:pt>
                <c:pt idx="1333">
                  <c:v>-2.3042003907688451E-2</c:v>
                </c:pt>
                <c:pt idx="1334">
                  <c:v>-1.2400327028066533E-2</c:v>
                </c:pt>
                <c:pt idx="1335">
                  <c:v>-5.3966193538758242E-2</c:v>
                </c:pt>
                <c:pt idx="1336">
                  <c:v>-4.6513115972764855E-2</c:v>
                </c:pt>
                <c:pt idx="1337">
                  <c:v>-7.0106424409789134E-2</c:v>
                </c:pt>
                <c:pt idx="1338">
                  <c:v>-4.9642556767632399E-2</c:v>
                </c:pt>
                <c:pt idx="1339">
                  <c:v>-0.15955357522430502</c:v>
                </c:pt>
                <c:pt idx="1340">
                  <c:v>-8.6098395563018904E-2</c:v>
                </c:pt>
                <c:pt idx="1341">
                  <c:v>-4.3497221016518851E-2</c:v>
                </c:pt>
                <c:pt idx="1342">
                  <c:v>-5.2665216628128515E-2</c:v>
                </c:pt>
                <c:pt idx="1343">
                  <c:v>-7.3853364733983837E-2</c:v>
                </c:pt>
                <c:pt idx="1344">
                  <c:v>-8.3572579400161648E-2</c:v>
                </c:pt>
                <c:pt idx="1345">
                  <c:v>-6.5557117804289106E-2</c:v>
                </c:pt>
                <c:pt idx="1346">
                  <c:v>-4.0480787585906446E-2</c:v>
                </c:pt>
                <c:pt idx="1347">
                  <c:v>-4.1007818691522466E-2</c:v>
                </c:pt>
                <c:pt idx="1348">
                  <c:v>-1.8533261064366372E-2</c:v>
                </c:pt>
                <c:pt idx="1349">
                  <c:v>-2.9388436892822823E-2</c:v>
                </c:pt>
                <c:pt idx="1350">
                  <c:v>-3.6085890699958087E-2</c:v>
                </c:pt>
                <c:pt idx="1351">
                  <c:v>-3.6506677801951506E-2</c:v>
                </c:pt>
                <c:pt idx="1352">
                  <c:v>-5.1385540359585605E-2</c:v>
                </c:pt>
                <c:pt idx="1353">
                  <c:v>-0.10001924246988786</c:v>
                </c:pt>
                <c:pt idx="1354">
                  <c:v>-0.10158702503506908</c:v>
                </c:pt>
                <c:pt idx="1355">
                  <c:v>-0.1297001289479876</c:v>
                </c:pt>
                <c:pt idx="1356">
                  <c:v>-0.12295365848035031</c:v>
                </c:pt>
                <c:pt idx="1357">
                  <c:v>-9.747518995616046E-2</c:v>
                </c:pt>
                <c:pt idx="1358">
                  <c:v>-0.12249786046975521</c:v>
                </c:pt>
                <c:pt idx="1359">
                  <c:v>-9.6795389452519351E-2</c:v>
                </c:pt>
                <c:pt idx="1360">
                  <c:v>-0.16425543255658695</c:v>
                </c:pt>
                <c:pt idx="1361">
                  <c:v>-0.1243218793315565</c:v>
                </c:pt>
                <c:pt idx="1362">
                  <c:v>-0.10580685348461308</c:v>
                </c:pt>
                <c:pt idx="1363">
                  <c:v>-6.5328803072597794E-2</c:v>
                </c:pt>
                <c:pt idx="1364">
                  <c:v>-7.3907202965902738E-2</c:v>
                </c:pt>
                <c:pt idx="1365">
                  <c:v>-5.2016737418802063E-2</c:v>
                </c:pt>
                <c:pt idx="1366">
                  <c:v>-5.3994998667289074E-2</c:v>
                </c:pt>
                <c:pt idx="1367">
                  <c:v>-0.12345059211769911</c:v>
                </c:pt>
                <c:pt idx="1368">
                  <c:v>-6.0451247733483732E-2</c:v>
                </c:pt>
                <c:pt idx="1369">
                  <c:v>-8.1777378019602567E-2</c:v>
                </c:pt>
                <c:pt idx="1370">
                  <c:v>-8.1328796924510227E-2</c:v>
                </c:pt>
                <c:pt idx="1371">
                  <c:v>-4.3831607014000865E-2</c:v>
                </c:pt>
                <c:pt idx="1372">
                  <c:v>-7.7595796730662553E-2</c:v>
                </c:pt>
                <c:pt idx="1373">
                  <c:v>-5.4489054840586595E-2</c:v>
                </c:pt>
                <c:pt idx="1374">
                  <c:v>-8.4898915198768243E-2</c:v>
                </c:pt>
                <c:pt idx="1375">
                  <c:v>-3.0589161153501111E-2</c:v>
                </c:pt>
                <c:pt idx="1376">
                  <c:v>-5.4633929306858446E-2</c:v>
                </c:pt>
                <c:pt idx="1377">
                  <c:v>-5.3478402588424699E-2</c:v>
                </c:pt>
                <c:pt idx="1378">
                  <c:v>-0.18182381055676994</c:v>
                </c:pt>
                <c:pt idx="1379">
                  <c:v>-0.24586548225813221</c:v>
                </c:pt>
                <c:pt idx="1380">
                  <c:v>-3.4864933098211329E-2</c:v>
                </c:pt>
                <c:pt idx="1381">
                  <c:v>-4.8434069011312059E-2</c:v>
                </c:pt>
                <c:pt idx="1382">
                  <c:v>-2.7812411802202282E-2</c:v>
                </c:pt>
                <c:pt idx="1383">
                  <c:v>-6.2622870126579258E-2</c:v>
                </c:pt>
                <c:pt idx="1384">
                  <c:v>-6.0865863796647664E-2</c:v>
                </c:pt>
                <c:pt idx="1385">
                  <c:v>-4.0309472648301287E-2</c:v>
                </c:pt>
                <c:pt idx="1386">
                  <c:v>-6.7285830652840245E-2</c:v>
                </c:pt>
                <c:pt idx="1387">
                  <c:v>-2.4223962026240782E-2</c:v>
                </c:pt>
                <c:pt idx="1388">
                  <c:v>-3.3348182712588069E-2</c:v>
                </c:pt>
                <c:pt idx="1389">
                  <c:v>-6.3067006004554546E-2</c:v>
                </c:pt>
                <c:pt idx="1390">
                  <c:v>-7.012801011459581E-2</c:v>
                </c:pt>
                <c:pt idx="1391">
                  <c:v>-5.2162164063183698E-2</c:v>
                </c:pt>
                <c:pt idx="1392">
                  <c:v>-0.11121033924104841</c:v>
                </c:pt>
                <c:pt idx="1393">
                  <c:v>-7.4671767146759258E-2</c:v>
                </c:pt>
                <c:pt idx="1394">
                  <c:v>-0.10572624301195446</c:v>
                </c:pt>
                <c:pt idx="1395">
                  <c:v>-0.1304874708118495</c:v>
                </c:pt>
                <c:pt idx="1396">
                  <c:v>-0.1006521780891183</c:v>
                </c:pt>
                <c:pt idx="1397">
                  <c:v>-6.4715992134539713E-2</c:v>
                </c:pt>
                <c:pt idx="1398">
                  <c:v>-9.954238179016299E-2</c:v>
                </c:pt>
                <c:pt idx="1399">
                  <c:v>-7.5780041626479097E-2</c:v>
                </c:pt>
                <c:pt idx="1400">
                  <c:v>-7.7162629529529111E-2</c:v>
                </c:pt>
                <c:pt idx="1401">
                  <c:v>-3.4108701382923101E-2</c:v>
                </c:pt>
                <c:pt idx="1402">
                  <c:v>-3.8822595849835641E-2</c:v>
                </c:pt>
                <c:pt idx="1403">
                  <c:v>-6.401093155958483E-2</c:v>
                </c:pt>
                <c:pt idx="1404">
                  <c:v>-5.1964346700616712E-2</c:v>
                </c:pt>
                <c:pt idx="1405">
                  <c:v>-6.5040827826061548E-2</c:v>
                </c:pt>
                <c:pt idx="1406">
                  <c:v>-3.8326633397230025E-2</c:v>
                </c:pt>
                <c:pt idx="1407">
                  <c:v>-6.8664338883560133E-2</c:v>
                </c:pt>
                <c:pt idx="1408">
                  <c:v>-7.0893677106797323E-2</c:v>
                </c:pt>
                <c:pt idx="1409">
                  <c:v>-6.9116258909923289E-2</c:v>
                </c:pt>
                <c:pt idx="1410">
                  <c:v>-4.8517351013823276E-2</c:v>
                </c:pt>
                <c:pt idx="1411">
                  <c:v>-8.9065216343401407E-2</c:v>
                </c:pt>
                <c:pt idx="1412">
                  <c:v>-7.1701658580897581E-2</c:v>
                </c:pt>
                <c:pt idx="1413">
                  <c:v>-3.2640755356547424E-2</c:v>
                </c:pt>
                <c:pt idx="1414">
                  <c:v>-0.12189580301095895</c:v>
                </c:pt>
                <c:pt idx="1415">
                  <c:v>-7.6945905520443225E-2</c:v>
                </c:pt>
                <c:pt idx="1416">
                  <c:v>-7.8028958528506095E-2</c:v>
                </c:pt>
                <c:pt idx="1417">
                  <c:v>-0.1057378252411019</c:v>
                </c:pt>
                <c:pt idx="1418">
                  <c:v>-0.10416899448528757</c:v>
                </c:pt>
                <c:pt idx="1419">
                  <c:v>-8.4253216372614112E-2</c:v>
                </c:pt>
                <c:pt idx="1420">
                  <c:v>-7.9984819412053362E-2</c:v>
                </c:pt>
                <c:pt idx="1421">
                  <c:v>-6.783207238298071E-2</c:v>
                </c:pt>
                <c:pt idx="1422">
                  <c:v>-3.0944839300030953E-2</c:v>
                </c:pt>
                <c:pt idx="1423">
                  <c:v>-4.020984223669901E-2</c:v>
                </c:pt>
                <c:pt idx="1424">
                  <c:v>-4.0244769382155911E-2</c:v>
                </c:pt>
                <c:pt idx="1425">
                  <c:v>-3.7591480371288746E-2</c:v>
                </c:pt>
                <c:pt idx="1426">
                  <c:v>-3.6604180368352952E-2</c:v>
                </c:pt>
                <c:pt idx="1427">
                  <c:v>-2.9854138789557779E-2</c:v>
                </c:pt>
                <c:pt idx="1428">
                  <c:v>-6.8514329797908155E-2</c:v>
                </c:pt>
                <c:pt idx="1429">
                  <c:v>-5.6057092167608374E-2</c:v>
                </c:pt>
                <c:pt idx="1430">
                  <c:v>-4.6263497704756164E-2</c:v>
                </c:pt>
                <c:pt idx="1431">
                  <c:v>-4.956785871187136E-2</c:v>
                </c:pt>
                <c:pt idx="1432">
                  <c:v>-6.6826363677352008E-2</c:v>
                </c:pt>
                <c:pt idx="1433">
                  <c:v>-4.0970424404699106E-2</c:v>
                </c:pt>
                <c:pt idx="1434">
                  <c:v>-4.3118987138885539E-2</c:v>
                </c:pt>
                <c:pt idx="1435">
                  <c:v>-3.6840059611328087E-2</c:v>
                </c:pt>
                <c:pt idx="1436">
                  <c:v>-5.1283973947647665E-2</c:v>
                </c:pt>
                <c:pt idx="1437">
                  <c:v>-8.3687016907320153E-2</c:v>
                </c:pt>
                <c:pt idx="1438">
                  <c:v>-4.6785259669321747E-2</c:v>
                </c:pt>
                <c:pt idx="1439">
                  <c:v>-6.058375754181905E-2</c:v>
                </c:pt>
                <c:pt idx="1440">
                  <c:v>-5.627276296626639E-2</c:v>
                </c:pt>
                <c:pt idx="1441">
                  <c:v>-0.16667172831635502</c:v>
                </c:pt>
                <c:pt idx="1442">
                  <c:v>-0.17826546384620814</c:v>
                </c:pt>
                <c:pt idx="1443">
                  <c:v>-8.1709445833952454E-2</c:v>
                </c:pt>
                <c:pt idx="1444">
                  <c:v>-3.927710750299801E-2</c:v>
                </c:pt>
                <c:pt idx="1445">
                  <c:v>-4.4001083224315944E-2</c:v>
                </c:pt>
                <c:pt idx="1446">
                  <c:v>-9.1166415669499443E-2</c:v>
                </c:pt>
                <c:pt idx="1447">
                  <c:v>-5.5821785560808274E-2</c:v>
                </c:pt>
                <c:pt idx="1448">
                  <c:v>-7.9999093823799217E-2</c:v>
                </c:pt>
                <c:pt idx="1449">
                  <c:v>-8.1856839166396161E-2</c:v>
                </c:pt>
                <c:pt idx="1450">
                  <c:v>-5.7368420340169007E-2</c:v>
                </c:pt>
                <c:pt idx="1451">
                  <c:v>-0.14608307228944203</c:v>
                </c:pt>
                <c:pt idx="1452">
                  <c:v>-4.5266917019052527E-2</c:v>
                </c:pt>
                <c:pt idx="1453">
                  <c:v>-4.9065181920955624E-2</c:v>
                </c:pt>
                <c:pt idx="1454">
                  <c:v>-6.8811350845261243E-2</c:v>
                </c:pt>
                <c:pt idx="1455">
                  <c:v>-4.4457579515803251E-2</c:v>
                </c:pt>
                <c:pt idx="1456">
                  <c:v>-4.5877549353384214E-2</c:v>
                </c:pt>
                <c:pt idx="1457">
                  <c:v>-2.4683512956202372E-2</c:v>
                </c:pt>
                <c:pt idx="1458">
                  <c:v>-6.1504472336876385E-3</c:v>
                </c:pt>
                <c:pt idx="1459">
                  <c:v>-2.0846399885429627E-2</c:v>
                </c:pt>
                <c:pt idx="1460">
                  <c:v>-1.8919336604492017E-2</c:v>
                </c:pt>
                <c:pt idx="1461">
                  <c:v>-1.450914567832687E-2</c:v>
                </c:pt>
                <c:pt idx="1462">
                  <c:v>-3.0122162284920144E-2</c:v>
                </c:pt>
                <c:pt idx="1463">
                  <c:v>-4.1685946255445951E-2</c:v>
                </c:pt>
                <c:pt idx="1464">
                  <c:v>-2.6432437915319441E-2</c:v>
                </c:pt>
                <c:pt idx="1465">
                  <c:v>-4.2578389166635151E-2</c:v>
                </c:pt>
                <c:pt idx="1466">
                  <c:v>-2.7493758344612918E-2</c:v>
                </c:pt>
                <c:pt idx="1467">
                  <c:v>-2.846721992683833E-2</c:v>
                </c:pt>
                <c:pt idx="1468">
                  <c:v>-2.1090545780672158E-2</c:v>
                </c:pt>
                <c:pt idx="1469">
                  <c:v>-3.3627793648221202E-2</c:v>
                </c:pt>
                <c:pt idx="1470">
                  <c:v>-3.0301148078488421E-2</c:v>
                </c:pt>
                <c:pt idx="1471">
                  <c:v>-2.5423527311244615E-2</c:v>
                </c:pt>
                <c:pt idx="1472">
                  <c:v>-4.5090697906589164E-2</c:v>
                </c:pt>
                <c:pt idx="1473">
                  <c:v>-2.1507641144909346E-2</c:v>
                </c:pt>
                <c:pt idx="1474">
                  <c:v>-3.9368865179210413E-2</c:v>
                </c:pt>
                <c:pt idx="1475">
                  <c:v>-5.3716687598570477E-2</c:v>
                </c:pt>
                <c:pt idx="1476">
                  <c:v>-3.2044655670303381E-2</c:v>
                </c:pt>
                <c:pt idx="1477">
                  <c:v>-5.7866523954033688E-2</c:v>
                </c:pt>
                <c:pt idx="1478">
                  <c:v>-0.18450394109534099</c:v>
                </c:pt>
                <c:pt idx="1479">
                  <c:v>-0.12649677136728274</c:v>
                </c:pt>
                <c:pt idx="1480">
                  <c:v>-6.321869555668333E-2</c:v>
                </c:pt>
                <c:pt idx="1481">
                  <c:v>-4.0679610873200989E-2</c:v>
                </c:pt>
                <c:pt idx="1482">
                  <c:v>-4.5583257351664179E-2</c:v>
                </c:pt>
                <c:pt idx="1483">
                  <c:v>-3.8895841374163374E-2</c:v>
                </c:pt>
                <c:pt idx="1484">
                  <c:v>-3.9552263572123651E-2</c:v>
                </c:pt>
                <c:pt idx="1485">
                  <c:v>-3.4099739924683736E-2</c:v>
                </c:pt>
                <c:pt idx="1486">
                  <c:v>-6.3110005063183122E-2</c:v>
                </c:pt>
                <c:pt idx="1487">
                  <c:v>-9.1776860984499178E-2</c:v>
                </c:pt>
                <c:pt idx="1488">
                  <c:v>-7.7071777418182594E-2</c:v>
                </c:pt>
                <c:pt idx="1489">
                  <c:v>-5.0628554201589702E-2</c:v>
                </c:pt>
                <c:pt idx="1490">
                  <c:v>-4.0002853815864152E-2</c:v>
                </c:pt>
                <c:pt idx="1491">
                  <c:v>-6.5476822117891881E-2</c:v>
                </c:pt>
                <c:pt idx="1492">
                  <c:v>-3.9138674856775413E-2</c:v>
                </c:pt>
                <c:pt idx="1493">
                  <c:v>-3.882709877364271E-2</c:v>
                </c:pt>
                <c:pt idx="1494">
                  <c:v>-4.4579990890650567E-2</c:v>
                </c:pt>
                <c:pt idx="1495">
                  <c:v>-5.2473484226029418E-2</c:v>
                </c:pt>
                <c:pt idx="1496">
                  <c:v>-2.0571931867954047E-2</c:v>
                </c:pt>
                <c:pt idx="1497">
                  <c:v>-3.1190812535713024E-2</c:v>
                </c:pt>
                <c:pt idx="1498">
                  <c:v>-2.4573838539657427E-2</c:v>
                </c:pt>
                <c:pt idx="1499">
                  <c:v>-2.198780080437834E-2</c:v>
                </c:pt>
                <c:pt idx="1500">
                  <c:v>-0.17745880443454781</c:v>
                </c:pt>
                <c:pt idx="1501">
                  <c:v>-0.188861675876448</c:v>
                </c:pt>
                <c:pt idx="1502">
                  <c:v>-2.2686839531359231E-2</c:v>
                </c:pt>
                <c:pt idx="1503">
                  <c:v>-5.7783118237689002E-2</c:v>
                </c:pt>
                <c:pt idx="1504">
                  <c:v>-5.8727788586874524E-2</c:v>
                </c:pt>
                <c:pt idx="1505">
                  <c:v>-3.1617278135999877E-2</c:v>
                </c:pt>
                <c:pt idx="1506">
                  <c:v>-3.9788306287454396E-2</c:v>
                </c:pt>
                <c:pt idx="1507">
                  <c:v>-2.0225725669624519E-2</c:v>
                </c:pt>
                <c:pt idx="1508">
                  <c:v>-5.7700998298506334E-2</c:v>
                </c:pt>
                <c:pt idx="1509">
                  <c:v>-8.7465662020879353E-2</c:v>
                </c:pt>
                <c:pt idx="1510">
                  <c:v>-0.11092187068111981</c:v>
                </c:pt>
                <c:pt idx="1511">
                  <c:v>-5.143911745925616E-2</c:v>
                </c:pt>
                <c:pt idx="1512">
                  <c:v>-8.1501487385563801E-2</c:v>
                </c:pt>
                <c:pt idx="1513">
                  <c:v>-4.2938506353297871E-2</c:v>
                </c:pt>
                <c:pt idx="1514">
                  <c:v>-8.452121535639627E-2</c:v>
                </c:pt>
                <c:pt idx="1515">
                  <c:v>-4.5752228475308215E-2</c:v>
                </c:pt>
                <c:pt idx="1516">
                  <c:v>-6.0541567931362186E-2</c:v>
                </c:pt>
                <c:pt idx="1517">
                  <c:v>-6.2054156426804098E-2</c:v>
                </c:pt>
                <c:pt idx="1518">
                  <c:v>-2.6830911696595558E-2</c:v>
                </c:pt>
                <c:pt idx="1519">
                  <c:v>-4.6132747494770789E-2</c:v>
                </c:pt>
                <c:pt idx="1520">
                  <c:v>-3.5630161397732403E-2</c:v>
                </c:pt>
                <c:pt idx="1521">
                  <c:v>-2.7518844522162342E-2</c:v>
                </c:pt>
                <c:pt idx="1522">
                  <c:v>-1.528675137492401E-2</c:v>
                </c:pt>
                <c:pt idx="1523">
                  <c:v>-3.3304957263371515E-2</c:v>
                </c:pt>
                <c:pt idx="1524">
                  <c:v>-2.363930850343729E-2</c:v>
                </c:pt>
                <c:pt idx="1525">
                  <c:v>-8.1969203272546504E-3</c:v>
                </c:pt>
                <c:pt idx="1526">
                  <c:v>-1.2884566359027648E-2</c:v>
                </c:pt>
                <c:pt idx="1527">
                  <c:v>-6.0267344061313899E-2</c:v>
                </c:pt>
                <c:pt idx="1528">
                  <c:v>-3.4928278403486016E-2</c:v>
                </c:pt>
                <c:pt idx="1529">
                  <c:v>-5.7557498389403071E-2</c:v>
                </c:pt>
                <c:pt idx="1530">
                  <c:v>-3.4188744237525458E-2</c:v>
                </c:pt>
                <c:pt idx="1531">
                  <c:v>-6.4573656993342957E-2</c:v>
                </c:pt>
                <c:pt idx="1532">
                  <c:v>-3.1506880542230373E-2</c:v>
                </c:pt>
                <c:pt idx="1533">
                  <c:v>-3.4232462034692518E-2</c:v>
                </c:pt>
                <c:pt idx="1534">
                  <c:v>-4.2995736590648939E-2</c:v>
                </c:pt>
                <c:pt idx="1535">
                  <c:v>-7.0907021056925937E-2</c:v>
                </c:pt>
                <c:pt idx="1536">
                  <c:v>-5.9836572205523374E-2</c:v>
                </c:pt>
                <c:pt idx="1537">
                  <c:v>-6.3295426886663592E-2</c:v>
                </c:pt>
                <c:pt idx="1538">
                  <c:v>-3.2696153813934897E-2</c:v>
                </c:pt>
                <c:pt idx="1539">
                  <c:v>-4.3397788432085388E-2</c:v>
                </c:pt>
                <c:pt idx="1540">
                  <c:v>-3.9379470626482144E-2</c:v>
                </c:pt>
                <c:pt idx="1541">
                  <c:v>-2.6227661681005911E-2</c:v>
                </c:pt>
                <c:pt idx="1542">
                  <c:v>-0.14332478954094968</c:v>
                </c:pt>
                <c:pt idx="1543">
                  <c:v>-6.9100207531511304E-2</c:v>
                </c:pt>
                <c:pt idx="1544">
                  <c:v>-0.31066742269100822</c:v>
                </c:pt>
                <c:pt idx="1545">
                  <c:v>-0.14895822938474204</c:v>
                </c:pt>
                <c:pt idx="1546">
                  <c:v>-6.6626729782182342E-2</c:v>
                </c:pt>
                <c:pt idx="1547">
                  <c:v>-5.6361381081575339E-2</c:v>
                </c:pt>
                <c:pt idx="1548">
                  <c:v>-6.2795840247062765E-2</c:v>
                </c:pt>
                <c:pt idx="1549">
                  <c:v>-5.0647814041441148E-2</c:v>
                </c:pt>
                <c:pt idx="1550">
                  <c:v>-0.11511926672696572</c:v>
                </c:pt>
                <c:pt idx="1551">
                  <c:v>-6.4930143238269539E-2</c:v>
                </c:pt>
                <c:pt idx="1552">
                  <c:v>-5.4988918630557951E-2</c:v>
                </c:pt>
                <c:pt idx="1553">
                  <c:v>-2.6872620924128166E-2</c:v>
                </c:pt>
                <c:pt idx="1554">
                  <c:v>-4.2532238002644149E-2</c:v>
                </c:pt>
                <c:pt idx="1555">
                  <c:v>-1.0179264721316018E-2</c:v>
                </c:pt>
                <c:pt idx="1556">
                  <c:v>-1.0607673270940993E-2</c:v>
                </c:pt>
                <c:pt idx="1557">
                  <c:v>-4.1928394120376918E-2</c:v>
                </c:pt>
                <c:pt idx="1558">
                  <c:v>-4.4603976379486251E-2</c:v>
                </c:pt>
                <c:pt idx="1559">
                  <c:v>-5.0518597423131896E-2</c:v>
                </c:pt>
                <c:pt idx="1560">
                  <c:v>-3.8741497661755164E-2</c:v>
                </c:pt>
                <c:pt idx="1561">
                  <c:v>-8.5430891396211003E-2</c:v>
                </c:pt>
                <c:pt idx="1562">
                  <c:v>-3.5487802709140294E-2</c:v>
                </c:pt>
                <c:pt idx="1563">
                  <c:v>-4.4507900674910492E-2</c:v>
                </c:pt>
                <c:pt idx="1564">
                  <c:v>-5.5696109366768491E-2</c:v>
                </c:pt>
                <c:pt idx="1565">
                  <c:v>-4.8343281554820025E-2</c:v>
                </c:pt>
                <c:pt idx="1566">
                  <c:v>-3.3312817067455293E-2</c:v>
                </c:pt>
                <c:pt idx="1567">
                  <c:v>-4.1773720374346394E-2</c:v>
                </c:pt>
                <c:pt idx="1568">
                  <c:v>-5.256293109164295E-2</c:v>
                </c:pt>
                <c:pt idx="1569">
                  <c:v>-6.6975450601421183E-2</c:v>
                </c:pt>
                <c:pt idx="1570">
                  <c:v>-0.14550694867252853</c:v>
                </c:pt>
                <c:pt idx="1571">
                  <c:v>-5.5816378037158165E-2</c:v>
                </c:pt>
                <c:pt idx="1572">
                  <c:v>-4.160797238007001E-2</c:v>
                </c:pt>
                <c:pt idx="1573">
                  <c:v>-8.1800094907425805E-2</c:v>
                </c:pt>
                <c:pt idx="1574">
                  <c:v>-2.4507831739388539</c:v>
                </c:pt>
                <c:pt idx="1575">
                  <c:v>-0.71497410262245309</c:v>
                </c:pt>
                <c:pt idx="1576">
                  <c:v>-5.6413940097230518E-2</c:v>
                </c:pt>
                <c:pt idx="1577">
                  <c:v>-9.9063309116921378E-2</c:v>
                </c:pt>
                <c:pt idx="1578">
                  <c:v>-0.12090770822777966</c:v>
                </c:pt>
                <c:pt idx="1579">
                  <c:v>-5.8050476455521388E-2</c:v>
                </c:pt>
                <c:pt idx="1580">
                  <c:v>-0.12251752947342609</c:v>
                </c:pt>
                <c:pt idx="1581">
                  <c:v>-0.15685297954785465</c:v>
                </c:pt>
                <c:pt idx="1582">
                  <c:v>-0.12547661763805951</c:v>
                </c:pt>
                <c:pt idx="1583">
                  <c:v>-9.1509859241076977E-2</c:v>
                </c:pt>
                <c:pt idx="1584">
                  <c:v>-5.230191935085992E-2</c:v>
                </c:pt>
                <c:pt idx="1585">
                  <c:v>-0.14460227253741897</c:v>
                </c:pt>
                <c:pt idx="1586">
                  <c:v>-7.6861955731342635E-2</c:v>
                </c:pt>
                <c:pt idx="1587">
                  <c:v>-0.13380306587206037</c:v>
                </c:pt>
                <c:pt idx="1588">
                  <c:v>-7.2645531446937639E-2</c:v>
                </c:pt>
                <c:pt idx="1589">
                  <c:v>-6.0360819067456724E-2</c:v>
                </c:pt>
                <c:pt idx="1590">
                  <c:v>-5.0839422729706742E-2</c:v>
                </c:pt>
                <c:pt idx="1591">
                  <c:v>-7.0069604688767523E-2</c:v>
                </c:pt>
                <c:pt idx="1592">
                  <c:v>-7.8427488087683545E-2</c:v>
                </c:pt>
                <c:pt idx="1593">
                  <c:v>-0.12288536306513008</c:v>
                </c:pt>
                <c:pt idx="1594">
                  <c:v>-0.19218829307534721</c:v>
                </c:pt>
                <c:pt idx="1595">
                  <c:v>-0.15614505984428251</c:v>
                </c:pt>
                <c:pt idx="1596">
                  <c:v>-0.10586360681437916</c:v>
                </c:pt>
                <c:pt idx="1597">
                  <c:v>-6.7587942700121945E-2</c:v>
                </c:pt>
                <c:pt idx="1598">
                  <c:v>-6.4291577371468817E-2</c:v>
                </c:pt>
                <c:pt idx="1599">
                  <c:v>-4.8275232603081919E-2</c:v>
                </c:pt>
                <c:pt idx="1600">
                  <c:v>-0.12255866780224377</c:v>
                </c:pt>
                <c:pt idx="1601">
                  <c:v>-0.1052405712216162</c:v>
                </c:pt>
                <c:pt idx="1602">
                  <c:v>-6.1516341540208963E-2</c:v>
                </c:pt>
                <c:pt idx="1603">
                  <c:v>-9.3312228128388283E-2</c:v>
                </c:pt>
                <c:pt idx="1604">
                  <c:v>-0.10651105635983509</c:v>
                </c:pt>
                <c:pt idx="1605">
                  <c:v>-0.24927890856775381</c:v>
                </c:pt>
                <c:pt idx="1606">
                  <c:v>-7.1677795262696811E-2</c:v>
                </c:pt>
                <c:pt idx="1607">
                  <c:v>-6.6203879105090402E-2</c:v>
                </c:pt>
                <c:pt idx="1608">
                  <c:v>-8.2576217385282258E-2</c:v>
                </c:pt>
                <c:pt idx="1609">
                  <c:v>-3.7915311681281587E-2</c:v>
                </c:pt>
                <c:pt idx="1610">
                  <c:v>-5.4854919814601867E-2</c:v>
                </c:pt>
                <c:pt idx="1611">
                  <c:v>-5.0241837316081596E-2</c:v>
                </c:pt>
                <c:pt idx="1612">
                  <c:v>-0.21648406158147901</c:v>
                </c:pt>
                <c:pt idx="1613">
                  <c:v>-6.1779140863328398E-2</c:v>
                </c:pt>
                <c:pt idx="1614">
                  <c:v>-5.2152277354450438E-2</c:v>
                </c:pt>
                <c:pt idx="1615">
                  <c:v>-3.9035057608040498E-2</c:v>
                </c:pt>
                <c:pt idx="1616">
                  <c:v>-4.3440602401008679E-2</c:v>
                </c:pt>
                <c:pt idx="1617">
                  <c:v>-2.6003150821887179E-2</c:v>
                </c:pt>
                <c:pt idx="1618">
                  <c:v>-4.3711715855938367E-2</c:v>
                </c:pt>
                <c:pt idx="1619">
                  <c:v>-3.1963350198668222E-2</c:v>
                </c:pt>
                <c:pt idx="1620">
                  <c:v>-2.3484579173348012E-2</c:v>
                </c:pt>
                <c:pt idx="1621">
                  <c:v>-2.2060449568216955E-2</c:v>
                </c:pt>
                <c:pt idx="1622">
                  <c:v>-2.3939164939845721E-2</c:v>
                </c:pt>
                <c:pt idx="1623">
                  <c:v>-3.5893975138618403E-2</c:v>
                </c:pt>
                <c:pt idx="1624">
                  <c:v>-1.836725637694675E-2</c:v>
                </c:pt>
                <c:pt idx="1625">
                  <c:v>-1.0267343204231153E-2</c:v>
                </c:pt>
                <c:pt idx="1626">
                  <c:v>-1.2130578676014563E-2</c:v>
                </c:pt>
                <c:pt idx="1627">
                  <c:v>-1.9899639134348557E-2</c:v>
                </c:pt>
                <c:pt idx="1628">
                  <c:v>-1.3978710407571831E-2</c:v>
                </c:pt>
                <c:pt idx="1629">
                  <c:v>-3.8365845375521478E-2</c:v>
                </c:pt>
                <c:pt idx="1630">
                  <c:v>-4.8615945777994447E-2</c:v>
                </c:pt>
                <c:pt idx="1631">
                  <c:v>-1.4388540992011242E-2</c:v>
                </c:pt>
                <c:pt idx="1632">
                  <c:v>-2.3849104521507611E-2</c:v>
                </c:pt>
                <c:pt idx="1633">
                  <c:v>-2.9139776879927241E-2</c:v>
                </c:pt>
                <c:pt idx="1634">
                  <c:v>-1.8999899791450323E-2</c:v>
                </c:pt>
                <c:pt idx="1635">
                  <c:v>-1.1669846960862268E-2</c:v>
                </c:pt>
                <c:pt idx="1636">
                  <c:v>-6.354521713445728E-3</c:v>
                </c:pt>
                <c:pt idx="1637">
                  <c:v>-5.6461405426540528E-3</c:v>
                </c:pt>
                <c:pt idx="1638">
                  <c:v>-3.8073223611036128E-2</c:v>
                </c:pt>
                <c:pt idx="1639">
                  <c:v>-2.7249310996071601E-3</c:v>
                </c:pt>
                <c:pt idx="1640">
                  <c:v>-6.630697331940541E-2</c:v>
                </c:pt>
                <c:pt idx="1641">
                  <c:v>-5.4879302692721295E-2</c:v>
                </c:pt>
                <c:pt idx="1642">
                  <c:v>-1.112079454583224E-2</c:v>
                </c:pt>
                <c:pt idx="1643">
                  <c:v>-6.7443151417143146E-2</c:v>
                </c:pt>
                <c:pt idx="1644">
                  <c:v>-4.8974256661715593E-2</c:v>
                </c:pt>
                <c:pt idx="1645">
                  <c:v>-4.1420288785217483E-3</c:v>
                </c:pt>
                <c:pt idx="1646">
                  <c:v>-1.776309500719216E-2</c:v>
                </c:pt>
                <c:pt idx="1647">
                  <c:v>-1.0173388782281906E-2</c:v>
                </c:pt>
                <c:pt idx="1648">
                  <c:v>-8.0263299183250276E-3</c:v>
                </c:pt>
                <c:pt idx="1649">
                  <c:v>-6.2002745012268243E-3</c:v>
                </c:pt>
                <c:pt idx="1650">
                  <c:v>-1.0332125794416221E-2</c:v>
                </c:pt>
                <c:pt idx="1651">
                  <c:v>-2.1660588875803855E-2</c:v>
                </c:pt>
                <c:pt idx="1652">
                  <c:v>-6.2247266684053821E-3</c:v>
                </c:pt>
                <c:pt idx="1653">
                  <c:v>-1.4682919072930886E-2</c:v>
                </c:pt>
                <c:pt idx="1654">
                  <c:v>-2.4698274118347248E-2</c:v>
                </c:pt>
                <c:pt idx="1655">
                  <c:v>-3.483294942311118E-2</c:v>
                </c:pt>
                <c:pt idx="1656">
                  <c:v>-1.4353090619129854E-2</c:v>
                </c:pt>
                <c:pt idx="1657">
                  <c:v>-3.3924716457924872E-2</c:v>
                </c:pt>
                <c:pt idx="1658">
                  <c:v>-1.1707463393011085E-2</c:v>
                </c:pt>
                <c:pt idx="1659">
                  <c:v>-2.6974634135776422E-2</c:v>
                </c:pt>
                <c:pt idx="1660">
                  <c:v>-0.24500460980554678</c:v>
                </c:pt>
                <c:pt idx="1661">
                  <c:v>-0.2797010718240861</c:v>
                </c:pt>
                <c:pt idx="1662">
                  <c:v>-4.8654617544040379E-2</c:v>
                </c:pt>
                <c:pt idx="1663">
                  <c:v>-3.5835881024969263E-2</c:v>
                </c:pt>
                <c:pt idx="1664">
                  <c:v>-3.3520385651643371E-2</c:v>
                </c:pt>
                <c:pt idx="1665">
                  <c:v>-3.3568065775200842E-2</c:v>
                </c:pt>
                <c:pt idx="1666">
                  <c:v>-3.0316474928643873E-2</c:v>
                </c:pt>
                <c:pt idx="1667">
                  <c:v>-3.7708474380509949E-2</c:v>
                </c:pt>
                <c:pt idx="1668">
                  <c:v>-1.9098708594336065E-2</c:v>
                </c:pt>
                <c:pt idx="1669">
                  <c:v>-4.851727093634569E-3</c:v>
                </c:pt>
                <c:pt idx="1670">
                  <c:v>-3.064675674389155E-2</c:v>
                </c:pt>
                <c:pt idx="1671">
                  <c:v>-2.2840903777761101E-2</c:v>
                </c:pt>
                <c:pt idx="1672">
                  <c:v>-6.5134918717469183E-3</c:v>
                </c:pt>
                <c:pt idx="1673">
                  <c:v>-2.4472126990378901E-2</c:v>
                </c:pt>
                <c:pt idx="1674">
                  <c:v>-3.0630750349934423E-3</c:v>
                </c:pt>
                <c:pt idx="1675">
                  <c:v>-2.8879741535010779E-2</c:v>
                </c:pt>
                <c:pt idx="1676">
                  <c:v>-3.8110134234695565E-2</c:v>
                </c:pt>
                <c:pt idx="1677">
                  <c:v>-3.9513305005897774E-2</c:v>
                </c:pt>
                <c:pt idx="1678">
                  <c:v>-6.0510779534956784E-3</c:v>
                </c:pt>
                <c:pt idx="1679">
                  <c:v>-2.0244497022454826E-2</c:v>
                </c:pt>
                <c:pt idx="1680">
                  <c:v>-4.2394557484331401E-2</c:v>
                </c:pt>
                <c:pt idx="1681">
                  <c:v>-3.2505039597089044E-2</c:v>
                </c:pt>
                <c:pt idx="1682">
                  <c:v>-2.4609734552964731E-2</c:v>
                </c:pt>
                <c:pt idx="1683">
                  <c:v>-2.5869162233916228E-2</c:v>
                </c:pt>
                <c:pt idx="1684">
                  <c:v>-2.4867868058516179E-2</c:v>
                </c:pt>
                <c:pt idx="1685">
                  <c:v>-2.1955926948039724E-2</c:v>
                </c:pt>
                <c:pt idx="1686">
                  <c:v>-1.3727236428709018E-2</c:v>
                </c:pt>
                <c:pt idx="1687">
                  <c:v>-8.9471726543169979E-3</c:v>
                </c:pt>
                <c:pt idx="1688">
                  <c:v>-1.0866525128602783E-2</c:v>
                </c:pt>
                <c:pt idx="1689">
                  <c:v>-1.470499866888661E-2</c:v>
                </c:pt>
                <c:pt idx="1690">
                  <c:v>-1.7493205763900115E-2</c:v>
                </c:pt>
                <c:pt idx="1691">
                  <c:v>-2.8606487899492244E-3</c:v>
                </c:pt>
                <c:pt idx="1692">
                  <c:v>-4.5818387940811708E-2</c:v>
                </c:pt>
                <c:pt idx="1693">
                  <c:v>-2.5978439067753843E-2</c:v>
                </c:pt>
                <c:pt idx="1694">
                  <c:v>-1.2910721187370425E-2</c:v>
                </c:pt>
                <c:pt idx="1695">
                  <c:v>-1.8204366159417677E-2</c:v>
                </c:pt>
                <c:pt idx="1696">
                  <c:v>-3.7596622517428041E-2</c:v>
                </c:pt>
                <c:pt idx="1697">
                  <c:v>-7.8343729177168309E-2</c:v>
                </c:pt>
                <c:pt idx="1698">
                  <c:v>-4.5093374648403114E-2</c:v>
                </c:pt>
                <c:pt idx="1699">
                  <c:v>-0.10151969192638191</c:v>
                </c:pt>
                <c:pt idx="1700">
                  <c:v>-2.5860050620217491E-2</c:v>
                </c:pt>
                <c:pt idx="1701">
                  <c:v>-3.9099960823566954E-2</c:v>
                </c:pt>
                <c:pt idx="1702">
                  <c:v>-1.1474754204404249E-2</c:v>
                </c:pt>
                <c:pt idx="1703">
                  <c:v>-2.270871029930473E-2</c:v>
                </c:pt>
                <c:pt idx="1704">
                  <c:v>-8.3918003960300712E-3</c:v>
                </c:pt>
                <c:pt idx="1705">
                  <c:v>-1.3934002125204705E-2</c:v>
                </c:pt>
                <c:pt idx="1706">
                  <c:v>-1.2107867577909369E-2</c:v>
                </c:pt>
                <c:pt idx="1707">
                  <c:v>-3.2494140027759166E-3</c:v>
                </c:pt>
                <c:pt idx="1708">
                  <c:v>-3.1136164855622414E-2</c:v>
                </c:pt>
                <c:pt idx="1709">
                  <c:v>-2.7703798316267951E-2</c:v>
                </c:pt>
                <c:pt idx="1710">
                  <c:v>-3.892309457600307E-2</c:v>
                </c:pt>
                <c:pt idx="1711">
                  <c:v>-2.6416205887145237E-2</c:v>
                </c:pt>
                <c:pt idx="1712">
                  <c:v>-2.4106448842272046E-2</c:v>
                </c:pt>
                <c:pt idx="1713">
                  <c:v>-6.3953743992728809E-3</c:v>
                </c:pt>
                <c:pt idx="1714">
                  <c:v>-4.3145178461577172E-3</c:v>
                </c:pt>
                <c:pt idx="1715">
                  <c:v>-2.8896592728270424E-3</c:v>
                </c:pt>
                <c:pt idx="1716">
                  <c:v>-2.4379841663284317E-3</c:v>
                </c:pt>
                <c:pt idx="1717">
                  <c:v>-8.7287513873568201E-3</c:v>
                </c:pt>
                <c:pt idx="1718">
                  <c:v>-7.3014079310487756E-4</c:v>
                </c:pt>
                <c:pt idx="1719">
                  <c:v>-4.3007601009380017E-3</c:v>
                </c:pt>
                <c:pt idx="1720">
                  <c:v>-8.0165557291602789E-3</c:v>
                </c:pt>
                <c:pt idx="1721">
                  <c:v>-8.7446174843159464E-3</c:v>
                </c:pt>
                <c:pt idx="1722">
                  <c:v>-1.4993302598013188E-2</c:v>
                </c:pt>
                <c:pt idx="1723">
                  <c:v>-3.0549530555423351E-2</c:v>
                </c:pt>
                <c:pt idx="1724">
                  <c:v>-1.6043999823614631E-2</c:v>
                </c:pt>
                <c:pt idx="1725">
                  <c:v>-2.5471545381192708E-2</c:v>
                </c:pt>
                <c:pt idx="1726">
                  <c:v>-4.6425386451472133E-3</c:v>
                </c:pt>
                <c:pt idx="1727">
                  <c:v>-8.955431200392508E-3</c:v>
                </c:pt>
                <c:pt idx="1728">
                  <c:v>-2.0266919003487257E-2</c:v>
                </c:pt>
                <c:pt idx="1729">
                  <c:v>-3.2568925693203965E-2</c:v>
                </c:pt>
                <c:pt idx="1730">
                  <c:v>1.0043231217814891E-3</c:v>
                </c:pt>
                <c:pt idx="1731">
                  <c:v>-1.986295104076672E-2</c:v>
                </c:pt>
                <c:pt idx="1732">
                  <c:v>-4.6033258956754827E-3</c:v>
                </c:pt>
                <c:pt idx="1733">
                  <c:v>-2.6208961948517937E-3</c:v>
                </c:pt>
                <c:pt idx="1734">
                  <c:v>-1.2680737763318961E-2</c:v>
                </c:pt>
                <c:pt idx="1735">
                  <c:v>-1.8736197991957117E-2</c:v>
                </c:pt>
                <c:pt idx="1736">
                  <c:v>-2.2318258444274014E-2</c:v>
                </c:pt>
                <c:pt idx="1737">
                  <c:v>-3.0338214262573153E-2</c:v>
                </c:pt>
                <c:pt idx="1738">
                  <c:v>-1.6737941566268299E-2</c:v>
                </c:pt>
                <c:pt idx="1739">
                  <c:v>-2.4368021832798563E-2</c:v>
                </c:pt>
                <c:pt idx="1740">
                  <c:v>-7.8821415728195579E-3</c:v>
                </c:pt>
                <c:pt idx="1741">
                  <c:v>-3.4853591155561817E-2</c:v>
                </c:pt>
                <c:pt idx="1742">
                  <c:v>-2.0935556862790111E-2</c:v>
                </c:pt>
                <c:pt idx="1743">
                  <c:v>-1.0754908149147861E-2</c:v>
                </c:pt>
                <c:pt idx="1744">
                  <c:v>-1.0394234344851299E-2</c:v>
                </c:pt>
                <c:pt idx="1745">
                  <c:v>-1.3792491872545167E-2</c:v>
                </c:pt>
                <c:pt idx="1746">
                  <c:v>-3.4924277284015308E-2</c:v>
                </c:pt>
                <c:pt idx="1747">
                  <c:v>-2.1210016388483671E-2</c:v>
                </c:pt>
                <c:pt idx="1748">
                  <c:v>-2.2580103952642407E-2</c:v>
                </c:pt>
                <c:pt idx="1749">
                  <c:v>-1.1812592810753E-2</c:v>
                </c:pt>
                <c:pt idx="1750">
                  <c:v>-3.1163357068437432E-2</c:v>
                </c:pt>
                <c:pt idx="1751">
                  <c:v>-1.3483692312912392E-2</c:v>
                </c:pt>
                <c:pt idx="1752">
                  <c:v>-2.3788151279660184E-2</c:v>
                </c:pt>
                <c:pt idx="1753">
                  <c:v>-4.8798455219663077E-3</c:v>
                </c:pt>
                <c:pt idx="1754">
                  <c:v>-1.648903682693172E-2</c:v>
                </c:pt>
                <c:pt idx="1755">
                  <c:v>-2.2033175521883851E-2</c:v>
                </c:pt>
                <c:pt idx="1756">
                  <c:v>-1.5530580746864033E-2</c:v>
                </c:pt>
                <c:pt idx="1757">
                  <c:v>-3.4558959470829029E-2</c:v>
                </c:pt>
                <c:pt idx="1758">
                  <c:v>-4.3932410490611119E-2</c:v>
                </c:pt>
                <c:pt idx="1759">
                  <c:v>-4.5429301186144716E-2</c:v>
                </c:pt>
                <c:pt idx="1760">
                  <c:v>-2.0758847332421934E-2</c:v>
                </c:pt>
                <c:pt idx="1761">
                  <c:v>-1.2848503205439944E-2</c:v>
                </c:pt>
                <c:pt idx="1762">
                  <c:v>8.8163440230209665E-4</c:v>
                </c:pt>
                <c:pt idx="1763">
                  <c:v>-1.3909227645424578E-2</c:v>
                </c:pt>
                <c:pt idx="1764">
                  <c:v>-1.8237245363565135E-2</c:v>
                </c:pt>
                <c:pt idx="1765">
                  <c:v>-2.6213532600024205E-2</c:v>
                </c:pt>
                <c:pt idx="1766">
                  <c:v>-4.400745016026858E-2</c:v>
                </c:pt>
                <c:pt idx="1767">
                  <c:v>-6.2921976364704535E-2</c:v>
                </c:pt>
                <c:pt idx="1768">
                  <c:v>-7.7281087264867598E-2</c:v>
                </c:pt>
                <c:pt idx="1769">
                  <c:v>-7.0386368081108555E-2</c:v>
                </c:pt>
                <c:pt idx="1770">
                  <c:v>-1.8685184727684871E-2</c:v>
                </c:pt>
                <c:pt idx="1771">
                  <c:v>-1.565972518230262E-2</c:v>
                </c:pt>
                <c:pt idx="1772">
                  <c:v>-1.6472001911065133E-2</c:v>
                </c:pt>
                <c:pt idx="1773">
                  <c:v>-5.3476899298046859E-2</c:v>
                </c:pt>
                <c:pt idx="1774">
                  <c:v>-1.1076273861391794E-2</c:v>
                </c:pt>
                <c:pt idx="1775">
                  <c:v>-1.6392233891616467E-2</c:v>
                </c:pt>
                <c:pt idx="1776">
                  <c:v>-3.717159902632778E-2</c:v>
                </c:pt>
                <c:pt idx="1777">
                  <c:v>-2.1104108401206013E-2</c:v>
                </c:pt>
                <c:pt idx="1778">
                  <c:v>-6.3488564342329107E-2</c:v>
                </c:pt>
                <c:pt idx="1779">
                  <c:v>-2.4419207640222138E-2</c:v>
                </c:pt>
                <c:pt idx="1780">
                  <c:v>4.9207348315960598E-3</c:v>
                </c:pt>
                <c:pt idx="1781">
                  <c:v>-2.1314406995630971E-2</c:v>
                </c:pt>
                <c:pt idx="1782">
                  <c:v>-5.1874804106413146E-2</c:v>
                </c:pt>
                <c:pt idx="1783">
                  <c:v>-3.6241010858432787E-2</c:v>
                </c:pt>
                <c:pt idx="1784">
                  <c:v>-2.0658045979280937E-2</c:v>
                </c:pt>
                <c:pt idx="1785">
                  <c:v>-2.1451324770782605E-2</c:v>
                </c:pt>
                <c:pt idx="1786">
                  <c:v>-3.7616444958054947E-2</c:v>
                </c:pt>
                <c:pt idx="1787">
                  <c:v>-1.7945768871010868E-2</c:v>
                </c:pt>
                <c:pt idx="1788">
                  <c:v>-0.29027179661831098</c:v>
                </c:pt>
                <c:pt idx="1789">
                  <c:v>-2.228431773134024E-2</c:v>
                </c:pt>
                <c:pt idx="1790">
                  <c:v>-7.1413555968250445E-3</c:v>
                </c:pt>
                <c:pt idx="1791">
                  <c:v>-4.5733666529920849E-2</c:v>
                </c:pt>
                <c:pt idx="1792">
                  <c:v>-3.9414195525083523E-3</c:v>
                </c:pt>
                <c:pt idx="1793">
                  <c:v>-1.0680599956749399E-2</c:v>
                </c:pt>
                <c:pt idx="1794">
                  <c:v>-1.1632110096376639E-2</c:v>
                </c:pt>
                <c:pt idx="1795">
                  <c:v>-2.7242741216926374E-3</c:v>
                </c:pt>
                <c:pt idx="1796">
                  <c:v>-0.29009997505041729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5C-4C5B-8281-81FA70367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37440"/>
        <c:axId val="365922176"/>
      </c:scatterChart>
      <c:valAx>
        <c:axId val="37623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Volume</a:t>
                </a:r>
              </a:p>
            </c:rich>
          </c:tx>
          <c:overlay val="0"/>
        </c:title>
        <c:numFmt formatCode="#,##0_);\(#,##0\)" sourceLinked="1"/>
        <c:majorTickMark val="out"/>
        <c:minorTickMark val="none"/>
        <c:tickLblPos val="nextTo"/>
        <c:crossAx val="365922176"/>
        <c:crosses val="autoZero"/>
        <c:crossBetween val="midCat"/>
      </c:valAx>
      <c:valAx>
        <c:axId val="3659221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 Cat#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237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Change from openning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 Cat#</c:v>
          </c:tx>
          <c:spPr>
            <a:ln w="28575">
              <a:noFill/>
            </a:ln>
          </c:spPr>
          <c:xVal>
            <c:numRef>
              <c:f>'Hot-cold all-old'!$D$2:$D$1798</c:f>
              <c:numCache>
                <c:formatCode>0.00%</c:formatCode>
                <c:ptCount val="1797"/>
                <c:pt idx="0">
                  <c:v>-1.6400000000000001E-2</c:v>
                </c:pt>
                <c:pt idx="1">
                  <c:v>-6.8999999999999999E-3</c:v>
                </c:pt>
                <c:pt idx="2">
                  <c:v>1.03E-2</c:v>
                </c:pt>
                <c:pt idx="3">
                  <c:v>-3.0999999999999999E-3</c:v>
                </c:pt>
                <c:pt idx="4">
                  <c:v>-5.5999999999999999E-3</c:v>
                </c:pt>
                <c:pt idx="5">
                  <c:v>-2.5700000000000001E-2</c:v>
                </c:pt>
                <c:pt idx="6">
                  <c:v>-2.81E-2</c:v>
                </c:pt>
                <c:pt idx="7">
                  <c:v>8.8000000000000005E-3</c:v>
                </c:pt>
                <c:pt idx="8">
                  <c:v>6.0000000000000001E-3</c:v>
                </c:pt>
                <c:pt idx="9">
                  <c:v>-7.9000000000000008E-3</c:v>
                </c:pt>
                <c:pt idx="10">
                  <c:v>0</c:v>
                </c:pt>
                <c:pt idx="11">
                  <c:v>1.37E-2</c:v>
                </c:pt>
                <c:pt idx="12">
                  <c:v>-2.8400000000000002E-2</c:v>
                </c:pt>
                <c:pt idx="13">
                  <c:v>6.1000000000000004E-3</c:v>
                </c:pt>
                <c:pt idx="14">
                  <c:v>-6.7000000000000002E-3</c:v>
                </c:pt>
                <c:pt idx="15">
                  <c:v>-2.1899999999999999E-2</c:v>
                </c:pt>
                <c:pt idx="16">
                  <c:v>6.0000000000000001E-3</c:v>
                </c:pt>
                <c:pt idx="17">
                  <c:v>2.5899999999999999E-2</c:v>
                </c:pt>
                <c:pt idx="18">
                  <c:v>7.3000000000000001E-3</c:v>
                </c:pt>
                <c:pt idx="19">
                  <c:v>3.2000000000000001E-2</c:v>
                </c:pt>
                <c:pt idx="20">
                  <c:v>-1.5800000000000002E-2</c:v>
                </c:pt>
                <c:pt idx="21">
                  <c:v>-1.17E-2</c:v>
                </c:pt>
                <c:pt idx="22">
                  <c:v>-1.6999999999999999E-3</c:v>
                </c:pt>
                <c:pt idx="23">
                  <c:v>2.2499999999999999E-2</c:v>
                </c:pt>
                <c:pt idx="24">
                  <c:v>-1.0800000000000001E-2</c:v>
                </c:pt>
                <c:pt idx="25">
                  <c:v>8.6999999999999994E-3</c:v>
                </c:pt>
                <c:pt idx="26">
                  <c:v>4.7999999999999996E-3</c:v>
                </c:pt>
                <c:pt idx="27">
                  <c:v>7.1000000000000004E-3</c:v>
                </c:pt>
                <c:pt idx="28">
                  <c:v>-1.6000000000000001E-3</c:v>
                </c:pt>
                <c:pt idx="29">
                  <c:v>1.84E-2</c:v>
                </c:pt>
                <c:pt idx="30">
                  <c:v>1.1000000000000001E-3</c:v>
                </c:pt>
                <c:pt idx="31">
                  <c:v>7.2700000000000001E-2</c:v>
                </c:pt>
                <c:pt idx="32">
                  <c:v>1.01E-2</c:v>
                </c:pt>
                <c:pt idx="33">
                  <c:v>-4.8999999999999998E-3</c:v>
                </c:pt>
                <c:pt idx="34">
                  <c:v>-2.1499999999999998E-2</c:v>
                </c:pt>
                <c:pt idx="35">
                  <c:v>4.6699999999999998E-2</c:v>
                </c:pt>
                <c:pt idx="36">
                  <c:v>5.74E-2</c:v>
                </c:pt>
                <c:pt idx="37">
                  <c:v>-2.8299999999999999E-2</c:v>
                </c:pt>
                <c:pt idx="38">
                  <c:v>4.7100000000000003E-2</c:v>
                </c:pt>
                <c:pt idx="39">
                  <c:v>-2.06E-2</c:v>
                </c:pt>
                <c:pt idx="40">
                  <c:v>1.6500000000000001E-2</c:v>
                </c:pt>
                <c:pt idx="41">
                  <c:v>1.01E-2</c:v>
                </c:pt>
                <c:pt idx="42">
                  <c:v>-1.1900000000000001E-2</c:v>
                </c:pt>
                <c:pt idx="43">
                  <c:v>4.7000000000000002E-3</c:v>
                </c:pt>
                <c:pt idx="44">
                  <c:v>2.8E-3</c:v>
                </c:pt>
                <c:pt idx="45">
                  <c:v>4.0800000000000003E-2</c:v>
                </c:pt>
                <c:pt idx="46">
                  <c:v>9.1000000000000004E-3</c:v>
                </c:pt>
                <c:pt idx="47">
                  <c:v>4.7000000000000002E-3</c:v>
                </c:pt>
                <c:pt idx="48">
                  <c:v>-1.12E-2</c:v>
                </c:pt>
                <c:pt idx="49">
                  <c:v>-2.07E-2</c:v>
                </c:pt>
                <c:pt idx="50">
                  <c:v>-4.4999999999999997E-3</c:v>
                </c:pt>
                <c:pt idx="51">
                  <c:v>-9.2999999999999992E-3</c:v>
                </c:pt>
                <c:pt idx="52">
                  <c:v>-1.4E-3</c:v>
                </c:pt>
                <c:pt idx="53">
                  <c:v>-2.07E-2</c:v>
                </c:pt>
                <c:pt idx="54">
                  <c:v>-1.9699999999999999E-2</c:v>
                </c:pt>
                <c:pt idx="55">
                  <c:v>-4.0000000000000002E-4</c:v>
                </c:pt>
                <c:pt idx="56">
                  <c:v>3.8E-3</c:v>
                </c:pt>
                <c:pt idx="57">
                  <c:v>2.3900000000000001E-2</c:v>
                </c:pt>
                <c:pt idx="58">
                  <c:v>8.6E-3</c:v>
                </c:pt>
                <c:pt idx="59">
                  <c:v>-7.4999999999999997E-3</c:v>
                </c:pt>
                <c:pt idx="60">
                  <c:v>-2.2100000000000002E-2</c:v>
                </c:pt>
                <c:pt idx="61">
                  <c:v>-7.3000000000000001E-3</c:v>
                </c:pt>
                <c:pt idx="62">
                  <c:v>4.8999999999999998E-3</c:v>
                </c:pt>
                <c:pt idx="63">
                  <c:v>4.8999999999999998E-3</c:v>
                </c:pt>
                <c:pt idx="64">
                  <c:v>-1.9699999999999999E-2</c:v>
                </c:pt>
                <c:pt idx="65">
                  <c:v>4.6199999999999998E-2</c:v>
                </c:pt>
                <c:pt idx="66">
                  <c:v>5.45E-2</c:v>
                </c:pt>
                <c:pt idx="67">
                  <c:v>1.43E-2</c:v>
                </c:pt>
                <c:pt idx="68">
                  <c:v>4.0000000000000002E-4</c:v>
                </c:pt>
                <c:pt idx="69">
                  <c:v>1.55E-2</c:v>
                </c:pt>
                <c:pt idx="70">
                  <c:v>6.0600000000000001E-2</c:v>
                </c:pt>
                <c:pt idx="71">
                  <c:v>5.5599999999999997E-2</c:v>
                </c:pt>
                <c:pt idx="72">
                  <c:v>-1.8800000000000001E-2</c:v>
                </c:pt>
                <c:pt idx="73">
                  <c:v>-1.8200000000000001E-2</c:v>
                </c:pt>
                <c:pt idx="74">
                  <c:v>6.0299999999999999E-2</c:v>
                </c:pt>
                <c:pt idx="75">
                  <c:v>-2.01E-2</c:v>
                </c:pt>
                <c:pt idx="76">
                  <c:v>-4.7999999999999996E-3</c:v>
                </c:pt>
                <c:pt idx="77">
                  <c:v>-1.9E-3</c:v>
                </c:pt>
                <c:pt idx="78">
                  <c:v>8.8400000000000006E-2</c:v>
                </c:pt>
                <c:pt idx="79">
                  <c:v>9.7000000000000003E-3</c:v>
                </c:pt>
                <c:pt idx="80">
                  <c:v>-1.1999999999999999E-3</c:v>
                </c:pt>
                <c:pt idx="81">
                  <c:v>-6.8500000000000005E-2</c:v>
                </c:pt>
                <c:pt idx="82">
                  <c:v>1.2E-2</c:v>
                </c:pt>
                <c:pt idx="83">
                  <c:v>-4.1200000000000001E-2</c:v>
                </c:pt>
                <c:pt idx="84">
                  <c:v>4.4299999999999999E-2</c:v>
                </c:pt>
                <c:pt idx="85">
                  <c:v>-2.9399999999999999E-2</c:v>
                </c:pt>
                <c:pt idx="86">
                  <c:v>-4.0000000000000002E-4</c:v>
                </c:pt>
                <c:pt idx="87">
                  <c:v>-2.01E-2</c:v>
                </c:pt>
                <c:pt idx="88">
                  <c:v>-1.0800000000000001E-2</c:v>
                </c:pt>
                <c:pt idx="89">
                  <c:v>-1.3899999999999999E-2</c:v>
                </c:pt>
                <c:pt idx="90">
                  <c:v>-1.06E-2</c:v>
                </c:pt>
                <c:pt idx="91">
                  <c:v>1.17E-2</c:v>
                </c:pt>
                <c:pt idx="92">
                  <c:v>-1.1599999999999999E-2</c:v>
                </c:pt>
                <c:pt idx="93">
                  <c:v>-2.47E-2</c:v>
                </c:pt>
                <c:pt idx="94">
                  <c:v>1.1900000000000001E-2</c:v>
                </c:pt>
                <c:pt idx="95">
                  <c:v>2.5100000000000001E-2</c:v>
                </c:pt>
                <c:pt idx="96">
                  <c:v>6.8999999999999999E-3</c:v>
                </c:pt>
                <c:pt idx="97">
                  <c:v>-4.5999999999999999E-3</c:v>
                </c:pt>
                <c:pt idx="98">
                  <c:v>-1.9900000000000001E-2</c:v>
                </c:pt>
                <c:pt idx="99">
                  <c:v>-1.8100000000000002E-2</c:v>
                </c:pt>
                <c:pt idx="100">
                  <c:v>-2.1600000000000001E-2</c:v>
                </c:pt>
                <c:pt idx="101">
                  <c:v>2.69E-2</c:v>
                </c:pt>
                <c:pt idx="102">
                  <c:v>3.5999999999999999E-3</c:v>
                </c:pt>
                <c:pt idx="103">
                  <c:v>-5.8999999999999999E-3</c:v>
                </c:pt>
                <c:pt idx="104">
                  <c:v>-4.1099999999999998E-2</c:v>
                </c:pt>
                <c:pt idx="105">
                  <c:v>2.3099999999999999E-2</c:v>
                </c:pt>
                <c:pt idx="106">
                  <c:v>5.4899999999999997E-2</c:v>
                </c:pt>
                <c:pt idx="107">
                  <c:v>4.6800000000000001E-2</c:v>
                </c:pt>
                <c:pt idx="108">
                  <c:v>-1.2800000000000001E-2</c:v>
                </c:pt>
                <c:pt idx="109">
                  <c:v>3.4500000000000003E-2</c:v>
                </c:pt>
                <c:pt idx="110">
                  <c:v>-2.12E-2</c:v>
                </c:pt>
                <c:pt idx="111">
                  <c:v>-1.0200000000000001E-2</c:v>
                </c:pt>
                <c:pt idx="112">
                  <c:v>4.4999999999999997E-3</c:v>
                </c:pt>
                <c:pt idx="113">
                  <c:v>-1.4E-3</c:v>
                </c:pt>
                <c:pt idx="114">
                  <c:v>-4.9099999999999998E-2</c:v>
                </c:pt>
                <c:pt idx="115">
                  <c:v>-4.0000000000000002E-4</c:v>
                </c:pt>
                <c:pt idx="116">
                  <c:v>-1.2E-2</c:v>
                </c:pt>
                <c:pt idx="117">
                  <c:v>6.7000000000000002E-3</c:v>
                </c:pt>
                <c:pt idx="118">
                  <c:v>2.7900000000000001E-2</c:v>
                </c:pt>
                <c:pt idx="119">
                  <c:v>-3.09E-2</c:v>
                </c:pt>
                <c:pt idx="120">
                  <c:v>1.14E-2</c:v>
                </c:pt>
                <c:pt idx="121">
                  <c:v>-1.5599999999999999E-2</c:v>
                </c:pt>
                <c:pt idx="122">
                  <c:v>1.03E-2</c:v>
                </c:pt>
                <c:pt idx="123">
                  <c:v>-2.7000000000000001E-3</c:v>
                </c:pt>
                <c:pt idx="124">
                  <c:v>6.8999999999999999E-3</c:v>
                </c:pt>
                <c:pt idx="125">
                  <c:v>1E-3</c:v>
                </c:pt>
                <c:pt idx="126">
                  <c:v>-1.0999999999999999E-2</c:v>
                </c:pt>
                <c:pt idx="127">
                  <c:v>-9.1000000000000004E-3</c:v>
                </c:pt>
                <c:pt idx="128">
                  <c:v>-9.2999999999999992E-3</c:v>
                </c:pt>
                <c:pt idx="129">
                  <c:v>3.3999999999999998E-3</c:v>
                </c:pt>
                <c:pt idx="130">
                  <c:v>-3.6900000000000002E-2</c:v>
                </c:pt>
                <c:pt idx="131">
                  <c:v>-3.2500000000000001E-2</c:v>
                </c:pt>
                <c:pt idx="132">
                  <c:v>6.6E-3</c:v>
                </c:pt>
                <c:pt idx="133">
                  <c:v>-1.1000000000000001E-3</c:v>
                </c:pt>
                <c:pt idx="134">
                  <c:v>-3.0599999999999999E-2</c:v>
                </c:pt>
                <c:pt idx="135">
                  <c:v>2.5000000000000001E-2</c:v>
                </c:pt>
                <c:pt idx="136">
                  <c:v>2.8000000000000001E-2</c:v>
                </c:pt>
                <c:pt idx="137">
                  <c:v>2.64E-2</c:v>
                </c:pt>
                <c:pt idx="138">
                  <c:v>-4.3E-3</c:v>
                </c:pt>
                <c:pt idx="139">
                  <c:v>-2.06E-2</c:v>
                </c:pt>
                <c:pt idx="140">
                  <c:v>-2.3300000000000001E-2</c:v>
                </c:pt>
                <c:pt idx="141">
                  <c:v>-1.6799999999999999E-2</c:v>
                </c:pt>
                <c:pt idx="142">
                  <c:v>2.3999999999999998E-3</c:v>
                </c:pt>
                <c:pt idx="143">
                  <c:v>9.4000000000000004E-3</c:v>
                </c:pt>
                <c:pt idx="144">
                  <c:v>-2.3E-3</c:v>
                </c:pt>
                <c:pt idx="145">
                  <c:v>6.1999999999999998E-3</c:v>
                </c:pt>
                <c:pt idx="146">
                  <c:v>6.1199999999999997E-2</c:v>
                </c:pt>
                <c:pt idx="147">
                  <c:v>-1.8800000000000001E-2</c:v>
                </c:pt>
                <c:pt idx="148">
                  <c:v>-8.0000000000000002E-3</c:v>
                </c:pt>
                <c:pt idx="149">
                  <c:v>-0.01</c:v>
                </c:pt>
                <c:pt idx="150">
                  <c:v>-1.1000000000000001E-3</c:v>
                </c:pt>
                <c:pt idx="151">
                  <c:v>-6.8999999999999999E-3</c:v>
                </c:pt>
                <c:pt idx="152">
                  <c:v>2.5999999999999999E-3</c:v>
                </c:pt>
                <c:pt idx="153">
                  <c:v>5.3E-3</c:v>
                </c:pt>
                <c:pt idx="154">
                  <c:v>1.0800000000000001E-2</c:v>
                </c:pt>
                <c:pt idx="155">
                  <c:v>4.3900000000000002E-2</c:v>
                </c:pt>
                <c:pt idx="156">
                  <c:v>-1.61E-2</c:v>
                </c:pt>
                <c:pt idx="157">
                  <c:v>-2.9999999999999997E-4</c:v>
                </c:pt>
                <c:pt idx="158">
                  <c:v>3.7999999999999999E-2</c:v>
                </c:pt>
                <c:pt idx="159">
                  <c:v>1.0500000000000001E-2</c:v>
                </c:pt>
                <c:pt idx="160">
                  <c:v>1.29E-2</c:v>
                </c:pt>
                <c:pt idx="161">
                  <c:v>-3.0800000000000001E-2</c:v>
                </c:pt>
                <c:pt idx="162">
                  <c:v>-7.3000000000000001E-3</c:v>
                </c:pt>
                <c:pt idx="163">
                  <c:v>1.03E-2</c:v>
                </c:pt>
                <c:pt idx="164">
                  <c:v>5.21E-2</c:v>
                </c:pt>
                <c:pt idx="165">
                  <c:v>-1.7600000000000001E-2</c:v>
                </c:pt>
                <c:pt idx="166">
                  <c:v>-3.5999999999999999E-3</c:v>
                </c:pt>
                <c:pt idx="167">
                  <c:v>-1.7500000000000002E-2</c:v>
                </c:pt>
                <c:pt idx="168">
                  <c:v>8.0999999999999996E-3</c:v>
                </c:pt>
                <c:pt idx="169">
                  <c:v>-2.3199999999999998E-2</c:v>
                </c:pt>
                <c:pt idx="170">
                  <c:v>1.17E-2</c:v>
                </c:pt>
                <c:pt idx="171">
                  <c:v>3.1699999999999999E-2</c:v>
                </c:pt>
                <c:pt idx="172">
                  <c:v>-1.3100000000000001E-2</c:v>
                </c:pt>
                <c:pt idx="173">
                  <c:v>5.7000000000000002E-3</c:v>
                </c:pt>
                <c:pt idx="174">
                  <c:v>-1.1599999999999999E-2</c:v>
                </c:pt>
                <c:pt idx="175">
                  <c:v>-5.1400000000000001E-2</c:v>
                </c:pt>
                <c:pt idx="176">
                  <c:v>-1.7999999999999999E-2</c:v>
                </c:pt>
                <c:pt idx="177">
                  <c:v>1.5599999999999999E-2</c:v>
                </c:pt>
                <c:pt idx="178">
                  <c:v>-6.8999999999999999E-3</c:v>
                </c:pt>
                <c:pt idx="179">
                  <c:v>2.5000000000000001E-3</c:v>
                </c:pt>
                <c:pt idx="180">
                  <c:v>-1.9400000000000001E-2</c:v>
                </c:pt>
                <c:pt idx="181">
                  <c:v>-1.4999999999999999E-2</c:v>
                </c:pt>
                <c:pt idx="182">
                  <c:v>-2.7000000000000001E-3</c:v>
                </c:pt>
                <c:pt idx="183">
                  <c:v>1.3100000000000001E-2</c:v>
                </c:pt>
                <c:pt idx="184">
                  <c:v>-1.1599999999999999E-2</c:v>
                </c:pt>
                <c:pt idx="185">
                  <c:v>-2.2700000000000001E-2</c:v>
                </c:pt>
                <c:pt idx="186">
                  <c:v>8.3999999999999995E-3</c:v>
                </c:pt>
                <c:pt idx="187">
                  <c:v>1.9400000000000001E-2</c:v>
                </c:pt>
                <c:pt idx="188">
                  <c:v>-2.1999999999999999E-2</c:v>
                </c:pt>
                <c:pt idx="189">
                  <c:v>5.7999999999999996E-3</c:v>
                </c:pt>
                <c:pt idx="190">
                  <c:v>-1.7600000000000001E-2</c:v>
                </c:pt>
                <c:pt idx="191">
                  <c:v>-2.5100000000000001E-2</c:v>
                </c:pt>
                <c:pt idx="192">
                  <c:v>1.5800000000000002E-2</c:v>
                </c:pt>
                <c:pt idx="193">
                  <c:v>9.9000000000000008E-3</c:v>
                </c:pt>
                <c:pt idx="194">
                  <c:v>-9.7000000000000003E-3</c:v>
                </c:pt>
                <c:pt idx="195">
                  <c:v>4.41E-2</c:v>
                </c:pt>
                <c:pt idx="196">
                  <c:v>1E-4</c:v>
                </c:pt>
                <c:pt idx="197">
                  <c:v>-1.4800000000000001E-2</c:v>
                </c:pt>
                <c:pt idx="198">
                  <c:v>-3.32E-2</c:v>
                </c:pt>
                <c:pt idx="199">
                  <c:v>-2.1600000000000001E-2</c:v>
                </c:pt>
                <c:pt idx="200">
                  <c:v>-1.4E-3</c:v>
                </c:pt>
                <c:pt idx="201">
                  <c:v>2.24E-2</c:v>
                </c:pt>
                <c:pt idx="202">
                  <c:v>-1.9699999999999999E-2</c:v>
                </c:pt>
                <c:pt idx="203">
                  <c:v>2.5000000000000001E-3</c:v>
                </c:pt>
                <c:pt idx="204">
                  <c:v>2.9100000000000001E-2</c:v>
                </c:pt>
                <c:pt idx="205">
                  <c:v>3.8999999999999998E-3</c:v>
                </c:pt>
                <c:pt idx="206">
                  <c:v>-4.0099999999999997E-2</c:v>
                </c:pt>
                <c:pt idx="207">
                  <c:v>-3.3300000000000003E-2</c:v>
                </c:pt>
                <c:pt idx="208">
                  <c:v>8.3999999999999995E-3</c:v>
                </c:pt>
                <c:pt idx="209">
                  <c:v>9.4000000000000004E-3</c:v>
                </c:pt>
                <c:pt idx="210">
                  <c:v>-5.4000000000000003E-3</c:v>
                </c:pt>
                <c:pt idx="211">
                  <c:v>-4.1999999999999997E-3</c:v>
                </c:pt>
                <c:pt idx="212">
                  <c:v>2.0000000000000001E-4</c:v>
                </c:pt>
                <c:pt idx="213">
                  <c:v>-1.32E-2</c:v>
                </c:pt>
                <c:pt idx="214">
                  <c:v>-2.3699999999999999E-2</c:v>
                </c:pt>
                <c:pt idx="215">
                  <c:v>-6.8999999999999999E-3</c:v>
                </c:pt>
                <c:pt idx="216">
                  <c:v>-1.6E-2</c:v>
                </c:pt>
                <c:pt idx="217">
                  <c:v>-1.3299999999999999E-2</c:v>
                </c:pt>
                <c:pt idx="218">
                  <c:v>-1.6199999999999999E-2</c:v>
                </c:pt>
                <c:pt idx="219">
                  <c:v>-7.0000000000000001E-3</c:v>
                </c:pt>
                <c:pt idx="220">
                  <c:v>3.0700000000000002E-2</c:v>
                </c:pt>
                <c:pt idx="221">
                  <c:v>4.0800000000000003E-2</c:v>
                </c:pt>
                <c:pt idx="222">
                  <c:v>-1.29E-2</c:v>
                </c:pt>
                <c:pt idx="223">
                  <c:v>-7.4000000000000003E-3</c:v>
                </c:pt>
                <c:pt idx="224">
                  <c:v>-2.3999999999999998E-3</c:v>
                </c:pt>
                <c:pt idx="225">
                  <c:v>2.2000000000000001E-3</c:v>
                </c:pt>
                <c:pt idx="226">
                  <c:v>2.7099999999999999E-2</c:v>
                </c:pt>
                <c:pt idx="227">
                  <c:v>5.1000000000000004E-3</c:v>
                </c:pt>
                <c:pt idx="228">
                  <c:v>1.4200000000000001E-2</c:v>
                </c:pt>
                <c:pt idx="229">
                  <c:v>3.8199999999999998E-2</c:v>
                </c:pt>
                <c:pt idx="230">
                  <c:v>-4.1999999999999997E-3</c:v>
                </c:pt>
                <c:pt idx="231">
                  <c:v>1.4500000000000001E-2</c:v>
                </c:pt>
                <c:pt idx="232">
                  <c:v>1.1999999999999999E-3</c:v>
                </c:pt>
                <c:pt idx="233">
                  <c:v>-2.2800000000000001E-2</c:v>
                </c:pt>
                <c:pt idx="234">
                  <c:v>8.9999999999999998E-4</c:v>
                </c:pt>
                <c:pt idx="235">
                  <c:v>-1.84E-2</c:v>
                </c:pt>
                <c:pt idx="236">
                  <c:v>-1.7600000000000001E-2</c:v>
                </c:pt>
                <c:pt idx="237">
                  <c:v>1.1000000000000001E-3</c:v>
                </c:pt>
                <c:pt idx="238">
                  <c:v>-3.8100000000000002E-2</c:v>
                </c:pt>
                <c:pt idx="239">
                  <c:v>4.8999999999999998E-3</c:v>
                </c:pt>
                <c:pt idx="240">
                  <c:v>-1.14E-2</c:v>
                </c:pt>
                <c:pt idx="241">
                  <c:v>1.4800000000000001E-2</c:v>
                </c:pt>
                <c:pt idx="242">
                  <c:v>2.18E-2</c:v>
                </c:pt>
                <c:pt idx="243">
                  <c:v>-1.67E-2</c:v>
                </c:pt>
                <c:pt idx="244">
                  <c:v>-2.9999999999999997E-4</c:v>
                </c:pt>
                <c:pt idx="245">
                  <c:v>-3.4799999999999998E-2</c:v>
                </c:pt>
                <c:pt idx="246">
                  <c:v>-1.3899999999999999E-2</c:v>
                </c:pt>
                <c:pt idx="247">
                  <c:v>-3.6299999999999999E-2</c:v>
                </c:pt>
                <c:pt idx="248">
                  <c:v>2.93E-2</c:v>
                </c:pt>
                <c:pt idx="249">
                  <c:v>2.0500000000000001E-2</c:v>
                </c:pt>
                <c:pt idx="250">
                  <c:v>-1.37E-2</c:v>
                </c:pt>
                <c:pt idx="251">
                  <c:v>-3.49E-2</c:v>
                </c:pt>
                <c:pt idx="252">
                  <c:v>-2.1899999999999999E-2</c:v>
                </c:pt>
                <c:pt idx="253">
                  <c:v>-3.2300000000000002E-2</c:v>
                </c:pt>
                <c:pt idx="254">
                  <c:v>-1.0500000000000001E-2</c:v>
                </c:pt>
                <c:pt idx="255">
                  <c:v>5.0000000000000001E-3</c:v>
                </c:pt>
                <c:pt idx="256">
                  <c:v>4.4999999999999997E-3</c:v>
                </c:pt>
                <c:pt idx="257">
                  <c:v>3.3E-3</c:v>
                </c:pt>
                <c:pt idx="258">
                  <c:v>-1.1999999999999999E-3</c:v>
                </c:pt>
                <c:pt idx="259">
                  <c:v>8.9999999999999998E-4</c:v>
                </c:pt>
                <c:pt idx="260">
                  <c:v>-4.0000000000000002E-4</c:v>
                </c:pt>
                <c:pt idx="261">
                  <c:v>-1.3899999999999999E-2</c:v>
                </c:pt>
                <c:pt idx="262">
                  <c:v>-2.7199999999999998E-2</c:v>
                </c:pt>
                <c:pt idx="263">
                  <c:v>1.8700000000000001E-2</c:v>
                </c:pt>
                <c:pt idx="264">
                  <c:v>-8.8000000000000005E-3</c:v>
                </c:pt>
                <c:pt idx="265">
                  <c:v>-7.0000000000000001E-3</c:v>
                </c:pt>
                <c:pt idx="266">
                  <c:v>2.1299999999999999E-2</c:v>
                </c:pt>
                <c:pt idx="267">
                  <c:v>-8.2000000000000007E-3</c:v>
                </c:pt>
                <c:pt idx="268">
                  <c:v>-1.43E-2</c:v>
                </c:pt>
                <c:pt idx="269">
                  <c:v>1.24E-2</c:v>
                </c:pt>
                <c:pt idx="270">
                  <c:v>-1.9099999999999999E-2</c:v>
                </c:pt>
                <c:pt idx="271">
                  <c:v>-5.1999999999999998E-3</c:v>
                </c:pt>
                <c:pt idx="272">
                  <c:v>-2.53E-2</c:v>
                </c:pt>
                <c:pt idx="273">
                  <c:v>6.1999999999999998E-3</c:v>
                </c:pt>
                <c:pt idx="274">
                  <c:v>1.3899999999999999E-2</c:v>
                </c:pt>
                <c:pt idx="275">
                  <c:v>-1.55E-2</c:v>
                </c:pt>
                <c:pt idx="276">
                  <c:v>1.8200000000000001E-2</c:v>
                </c:pt>
                <c:pt idx="277">
                  <c:v>-2.98E-2</c:v>
                </c:pt>
                <c:pt idx="278">
                  <c:v>3.5000000000000003E-2</c:v>
                </c:pt>
                <c:pt idx="279">
                  <c:v>4.2900000000000001E-2</c:v>
                </c:pt>
                <c:pt idx="280">
                  <c:v>7.9000000000000008E-3</c:v>
                </c:pt>
                <c:pt idx="281">
                  <c:v>7.1000000000000004E-3</c:v>
                </c:pt>
                <c:pt idx="282">
                  <c:v>3.3999999999999998E-3</c:v>
                </c:pt>
                <c:pt idx="283">
                  <c:v>5.4999999999999997E-3</c:v>
                </c:pt>
                <c:pt idx="284">
                  <c:v>-1.4800000000000001E-2</c:v>
                </c:pt>
                <c:pt idx="285">
                  <c:v>2.24E-2</c:v>
                </c:pt>
                <c:pt idx="286">
                  <c:v>-1.3299999999999999E-2</c:v>
                </c:pt>
                <c:pt idx="287">
                  <c:v>2.4E-2</c:v>
                </c:pt>
                <c:pt idx="288">
                  <c:v>-3.0999999999999999E-3</c:v>
                </c:pt>
                <c:pt idx="289">
                  <c:v>-7.3000000000000001E-3</c:v>
                </c:pt>
                <c:pt idx="290">
                  <c:v>3.61E-2</c:v>
                </c:pt>
                <c:pt idx="291">
                  <c:v>7.4999999999999997E-3</c:v>
                </c:pt>
                <c:pt idx="292">
                  <c:v>-5.4000000000000003E-3</c:v>
                </c:pt>
                <c:pt idx="293">
                  <c:v>-3.4599999999999999E-2</c:v>
                </c:pt>
                <c:pt idx="294">
                  <c:v>1.55E-2</c:v>
                </c:pt>
                <c:pt idx="295">
                  <c:v>-1.72E-2</c:v>
                </c:pt>
                <c:pt idx="296">
                  <c:v>-7.4999999999999997E-3</c:v>
                </c:pt>
                <c:pt idx="297">
                  <c:v>1.84E-2</c:v>
                </c:pt>
                <c:pt idx="298">
                  <c:v>5.9999999999999995E-4</c:v>
                </c:pt>
                <c:pt idx="299">
                  <c:v>-2.52E-2</c:v>
                </c:pt>
                <c:pt idx="300">
                  <c:v>6.6E-3</c:v>
                </c:pt>
                <c:pt idx="301">
                  <c:v>3.1800000000000002E-2</c:v>
                </c:pt>
                <c:pt idx="302">
                  <c:v>2.87E-2</c:v>
                </c:pt>
                <c:pt idx="303">
                  <c:v>9.2999999999999992E-3</c:v>
                </c:pt>
                <c:pt idx="304">
                  <c:v>-3.2000000000000002E-3</c:v>
                </c:pt>
                <c:pt idx="305">
                  <c:v>2.7400000000000001E-2</c:v>
                </c:pt>
                <c:pt idx="306">
                  <c:v>7.6E-3</c:v>
                </c:pt>
                <c:pt idx="307">
                  <c:v>-9.5999999999999992E-3</c:v>
                </c:pt>
                <c:pt idx="308">
                  <c:v>-1.5299999999999999E-2</c:v>
                </c:pt>
                <c:pt idx="309">
                  <c:v>-2.0799999999999999E-2</c:v>
                </c:pt>
                <c:pt idx="310">
                  <c:v>1.78E-2</c:v>
                </c:pt>
                <c:pt idx="311">
                  <c:v>3.0999999999999999E-3</c:v>
                </c:pt>
                <c:pt idx="312">
                  <c:v>-1.55E-2</c:v>
                </c:pt>
                <c:pt idx="313">
                  <c:v>1.8800000000000001E-2</c:v>
                </c:pt>
                <c:pt idx="314">
                  <c:v>-3.2000000000000002E-3</c:v>
                </c:pt>
                <c:pt idx="315">
                  <c:v>-4.3700000000000003E-2</c:v>
                </c:pt>
                <c:pt idx="316">
                  <c:v>2.41E-2</c:v>
                </c:pt>
                <c:pt idx="317">
                  <c:v>-1.29E-2</c:v>
                </c:pt>
                <c:pt idx="318">
                  <c:v>-2.1299999999999999E-2</c:v>
                </c:pt>
                <c:pt idx="319">
                  <c:v>4.3E-3</c:v>
                </c:pt>
                <c:pt idx="320">
                  <c:v>-4.4900000000000002E-2</c:v>
                </c:pt>
                <c:pt idx="321">
                  <c:v>2.0899999999999998E-2</c:v>
                </c:pt>
                <c:pt idx="322">
                  <c:v>2.5000000000000001E-3</c:v>
                </c:pt>
                <c:pt idx="323">
                  <c:v>2.63E-2</c:v>
                </c:pt>
                <c:pt idx="324">
                  <c:v>-3.4500000000000003E-2</c:v>
                </c:pt>
                <c:pt idx="325">
                  <c:v>4.5999999999999999E-3</c:v>
                </c:pt>
                <c:pt idx="326">
                  <c:v>5.11E-2</c:v>
                </c:pt>
                <c:pt idx="327">
                  <c:v>9.1000000000000004E-3</c:v>
                </c:pt>
                <c:pt idx="328">
                  <c:v>-9.5999999999999992E-3</c:v>
                </c:pt>
                <c:pt idx="329">
                  <c:v>-1.6400000000000001E-2</c:v>
                </c:pt>
                <c:pt idx="330">
                  <c:v>-4.1000000000000003E-3</c:v>
                </c:pt>
                <c:pt idx="331">
                  <c:v>9.7000000000000003E-3</c:v>
                </c:pt>
                <c:pt idx="332">
                  <c:v>3.6499999999999998E-2</c:v>
                </c:pt>
                <c:pt idx="333">
                  <c:v>1.29E-2</c:v>
                </c:pt>
                <c:pt idx="334">
                  <c:v>2.24E-2</c:v>
                </c:pt>
                <c:pt idx="335">
                  <c:v>-3.8699999999999998E-2</c:v>
                </c:pt>
                <c:pt idx="336">
                  <c:v>-2.75E-2</c:v>
                </c:pt>
                <c:pt idx="337">
                  <c:v>3.0099999999999998E-2</c:v>
                </c:pt>
                <c:pt idx="338">
                  <c:v>-1.26E-2</c:v>
                </c:pt>
                <c:pt idx="339">
                  <c:v>-1.66E-2</c:v>
                </c:pt>
                <c:pt idx="340">
                  <c:v>-1.55E-2</c:v>
                </c:pt>
                <c:pt idx="341">
                  <c:v>2.1000000000000001E-2</c:v>
                </c:pt>
                <c:pt idx="342">
                  <c:v>8.0000000000000002E-3</c:v>
                </c:pt>
                <c:pt idx="343">
                  <c:v>1.5299999999999999E-2</c:v>
                </c:pt>
                <c:pt idx="344">
                  <c:v>6.1000000000000004E-3</c:v>
                </c:pt>
                <c:pt idx="345">
                  <c:v>1.0999999999999999E-2</c:v>
                </c:pt>
                <c:pt idx="346">
                  <c:v>-2.3400000000000001E-2</c:v>
                </c:pt>
                <c:pt idx="347">
                  <c:v>-2.2499999999999999E-2</c:v>
                </c:pt>
                <c:pt idx="348">
                  <c:v>1.7299999999999999E-2</c:v>
                </c:pt>
                <c:pt idx="349">
                  <c:v>-3.4799999999999998E-2</c:v>
                </c:pt>
                <c:pt idx="350">
                  <c:v>-1.7399999999999999E-2</c:v>
                </c:pt>
                <c:pt idx="351">
                  <c:v>-3.7199999999999997E-2</c:v>
                </c:pt>
                <c:pt idx="352">
                  <c:v>-4.4400000000000002E-2</c:v>
                </c:pt>
                <c:pt idx="353">
                  <c:v>-1.89E-2</c:v>
                </c:pt>
                <c:pt idx="354">
                  <c:v>4.2700000000000002E-2</c:v>
                </c:pt>
                <c:pt idx="355">
                  <c:v>2.53E-2</c:v>
                </c:pt>
                <c:pt idx="356">
                  <c:v>1.1299999999999999E-2</c:v>
                </c:pt>
                <c:pt idx="357">
                  <c:v>-3.9300000000000002E-2</c:v>
                </c:pt>
                <c:pt idx="358">
                  <c:v>-8.6199999999999999E-2</c:v>
                </c:pt>
                <c:pt idx="359">
                  <c:v>-4.1000000000000003E-3</c:v>
                </c:pt>
                <c:pt idx="360">
                  <c:v>5.8299999999999998E-2</c:v>
                </c:pt>
                <c:pt idx="361">
                  <c:v>1.38E-2</c:v>
                </c:pt>
                <c:pt idx="362">
                  <c:v>-3.2500000000000001E-2</c:v>
                </c:pt>
                <c:pt idx="363">
                  <c:v>2.01E-2</c:v>
                </c:pt>
                <c:pt idx="364">
                  <c:v>1.37E-2</c:v>
                </c:pt>
                <c:pt idx="365">
                  <c:v>-3.2000000000000001E-2</c:v>
                </c:pt>
                <c:pt idx="366">
                  <c:v>3.4200000000000001E-2</c:v>
                </c:pt>
                <c:pt idx="367">
                  <c:v>3.5200000000000002E-2</c:v>
                </c:pt>
                <c:pt idx="368">
                  <c:v>1.5100000000000001E-2</c:v>
                </c:pt>
                <c:pt idx="369">
                  <c:v>-8.4500000000000006E-2</c:v>
                </c:pt>
                <c:pt idx="370">
                  <c:v>-4.2599999999999999E-2</c:v>
                </c:pt>
                <c:pt idx="371">
                  <c:v>1.34E-2</c:v>
                </c:pt>
                <c:pt idx="372">
                  <c:v>-1.06E-2</c:v>
                </c:pt>
                <c:pt idx="373">
                  <c:v>8.5000000000000006E-3</c:v>
                </c:pt>
                <c:pt idx="374">
                  <c:v>-2.18E-2</c:v>
                </c:pt>
                <c:pt idx="375">
                  <c:v>-9.7999999999999997E-3</c:v>
                </c:pt>
                <c:pt idx="376">
                  <c:v>-7.7000000000000002E-3</c:v>
                </c:pt>
                <c:pt idx="377">
                  <c:v>1.84E-2</c:v>
                </c:pt>
                <c:pt idx="378">
                  <c:v>-4.5999999999999999E-2</c:v>
                </c:pt>
                <c:pt idx="379">
                  <c:v>2.0199999999999999E-2</c:v>
                </c:pt>
                <c:pt idx="380">
                  <c:v>-2.6200000000000001E-2</c:v>
                </c:pt>
                <c:pt idx="381">
                  <c:v>2.0299999999999999E-2</c:v>
                </c:pt>
                <c:pt idx="382">
                  <c:v>9.7000000000000003E-3</c:v>
                </c:pt>
                <c:pt idx="383">
                  <c:v>1.7000000000000001E-2</c:v>
                </c:pt>
                <c:pt idx="384">
                  <c:v>-8.0000000000000002E-3</c:v>
                </c:pt>
                <c:pt idx="385">
                  <c:v>-1.6899999999999998E-2</c:v>
                </c:pt>
                <c:pt idx="386">
                  <c:v>-1.8200000000000001E-2</c:v>
                </c:pt>
                <c:pt idx="387">
                  <c:v>-5.7000000000000002E-3</c:v>
                </c:pt>
                <c:pt idx="388">
                  <c:v>-2.8199999999999999E-2</c:v>
                </c:pt>
                <c:pt idx="389">
                  <c:v>-2.5000000000000001E-3</c:v>
                </c:pt>
                <c:pt idx="390">
                  <c:v>-4.9700000000000001E-2</c:v>
                </c:pt>
                <c:pt idx="391">
                  <c:v>5.7200000000000001E-2</c:v>
                </c:pt>
                <c:pt idx="392">
                  <c:v>-2.1600000000000001E-2</c:v>
                </c:pt>
                <c:pt idx="393">
                  <c:v>4.8599999999999997E-2</c:v>
                </c:pt>
                <c:pt idx="394">
                  <c:v>-5.21E-2</c:v>
                </c:pt>
                <c:pt idx="395">
                  <c:v>4.7100000000000003E-2</c:v>
                </c:pt>
                <c:pt idx="396">
                  <c:v>-5.1799999999999999E-2</c:v>
                </c:pt>
                <c:pt idx="397">
                  <c:v>5.6599999999999998E-2</c:v>
                </c:pt>
                <c:pt idx="398">
                  <c:v>-4.8999999999999998E-3</c:v>
                </c:pt>
                <c:pt idx="399">
                  <c:v>1.2699999999999999E-2</c:v>
                </c:pt>
                <c:pt idx="400">
                  <c:v>-1.11E-2</c:v>
                </c:pt>
                <c:pt idx="401">
                  <c:v>-2.3400000000000001E-2</c:v>
                </c:pt>
                <c:pt idx="402">
                  <c:v>-1.26E-2</c:v>
                </c:pt>
                <c:pt idx="403">
                  <c:v>1.26E-2</c:v>
                </c:pt>
                <c:pt idx="404">
                  <c:v>4.5900000000000003E-2</c:v>
                </c:pt>
                <c:pt idx="405">
                  <c:v>8.5000000000000006E-3</c:v>
                </c:pt>
                <c:pt idx="406">
                  <c:v>-1.38E-2</c:v>
                </c:pt>
                <c:pt idx="407">
                  <c:v>6.6E-3</c:v>
                </c:pt>
                <c:pt idx="408">
                  <c:v>-3.3700000000000001E-2</c:v>
                </c:pt>
                <c:pt idx="409">
                  <c:v>-4.1000000000000003E-3</c:v>
                </c:pt>
                <c:pt idx="410">
                  <c:v>1.8E-3</c:v>
                </c:pt>
                <c:pt idx="411">
                  <c:v>-1.23E-2</c:v>
                </c:pt>
                <c:pt idx="412">
                  <c:v>4.0000000000000001E-3</c:v>
                </c:pt>
                <c:pt idx="413">
                  <c:v>8.8000000000000005E-3</c:v>
                </c:pt>
                <c:pt idx="414">
                  <c:v>7.7000000000000002E-3</c:v>
                </c:pt>
                <c:pt idx="415">
                  <c:v>5.3E-3</c:v>
                </c:pt>
                <c:pt idx="416">
                  <c:v>-1.7600000000000001E-2</c:v>
                </c:pt>
                <c:pt idx="417">
                  <c:v>4.4999999999999997E-3</c:v>
                </c:pt>
                <c:pt idx="418">
                  <c:v>9.1000000000000004E-3</c:v>
                </c:pt>
                <c:pt idx="419">
                  <c:v>-9.7999999999999997E-3</c:v>
                </c:pt>
                <c:pt idx="420">
                  <c:v>8.6999999999999994E-3</c:v>
                </c:pt>
                <c:pt idx="421">
                  <c:v>1.44E-2</c:v>
                </c:pt>
                <c:pt idx="422">
                  <c:v>-2.07E-2</c:v>
                </c:pt>
                <c:pt idx="423">
                  <c:v>3.2599999999999997E-2</c:v>
                </c:pt>
                <c:pt idx="424">
                  <c:v>-6.4000000000000003E-3</c:v>
                </c:pt>
                <c:pt idx="425">
                  <c:v>7.0000000000000001E-3</c:v>
                </c:pt>
                <c:pt idx="426">
                  <c:v>4.48E-2</c:v>
                </c:pt>
                <c:pt idx="427">
                  <c:v>-1.2800000000000001E-2</c:v>
                </c:pt>
                <c:pt idx="428">
                  <c:v>-1.5100000000000001E-2</c:v>
                </c:pt>
                <c:pt idx="429">
                  <c:v>-1.37E-2</c:v>
                </c:pt>
                <c:pt idx="430">
                  <c:v>-1E-3</c:v>
                </c:pt>
                <c:pt idx="431">
                  <c:v>-1.6299999999999999E-2</c:v>
                </c:pt>
                <c:pt idx="432">
                  <c:v>2.3999999999999998E-3</c:v>
                </c:pt>
                <c:pt idx="433">
                  <c:v>1.21E-2</c:v>
                </c:pt>
                <c:pt idx="434">
                  <c:v>-3.2399999999999998E-2</c:v>
                </c:pt>
                <c:pt idx="435">
                  <c:v>-1.7899999999999999E-2</c:v>
                </c:pt>
                <c:pt idx="436">
                  <c:v>-2.0899999999999998E-2</c:v>
                </c:pt>
                <c:pt idx="437">
                  <c:v>-3.8600000000000002E-2</c:v>
                </c:pt>
                <c:pt idx="438">
                  <c:v>-9.9000000000000008E-3</c:v>
                </c:pt>
                <c:pt idx="439">
                  <c:v>-0.02</c:v>
                </c:pt>
                <c:pt idx="440">
                  <c:v>-6.4000000000000003E-3</c:v>
                </c:pt>
                <c:pt idx="441">
                  <c:v>-1.66E-2</c:v>
                </c:pt>
                <c:pt idx="442">
                  <c:v>2.5600000000000001E-2</c:v>
                </c:pt>
                <c:pt idx="443">
                  <c:v>-1.5599999999999999E-2</c:v>
                </c:pt>
                <c:pt idx="444">
                  <c:v>-1.8200000000000001E-2</c:v>
                </c:pt>
                <c:pt idx="445">
                  <c:v>1.3299999999999999E-2</c:v>
                </c:pt>
                <c:pt idx="446">
                  <c:v>-4.4699999999999997E-2</c:v>
                </c:pt>
                <c:pt idx="447">
                  <c:v>1.66E-2</c:v>
                </c:pt>
                <c:pt idx="448">
                  <c:v>-2.1299999999999999E-2</c:v>
                </c:pt>
                <c:pt idx="449">
                  <c:v>-6.1000000000000004E-3</c:v>
                </c:pt>
                <c:pt idx="450">
                  <c:v>8.8999999999999999E-3</c:v>
                </c:pt>
                <c:pt idx="451">
                  <c:v>-2.92E-2</c:v>
                </c:pt>
                <c:pt idx="452">
                  <c:v>4.4000000000000003E-3</c:v>
                </c:pt>
                <c:pt idx="453">
                  <c:v>2.8500000000000001E-2</c:v>
                </c:pt>
                <c:pt idx="454">
                  <c:v>4.7000000000000002E-3</c:v>
                </c:pt>
                <c:pt idx="455">
                  <c:v>-2.3599999999999999E-2</c:v>
                </c:pt>
                <c:pt idx="456">
                  <c:v>-1.1900000000000001E-2</c:v>
                </c:pt>
                <c:pt idx="457">
                  <c:v>2.8199999999999999E-2</c:v>
                </c:pt>
                <c:pt idx="458">
                  <c:v>-2.3800000000000002E-2</c:v>
                </c:pt>
                <c:pt idx="459">
                  <c:v>-2.8400000000000002E-2</c:v>
                </c:pt>
                <c:pt idx="460">
                  <c:v>2.75E-2</c:v>
                </c:pt>
                <c:pt idx="461">
                  <c:v>3.0000000000000001E-3</c:v>
                </c:pt>
                <c:pt idx="462">
                  <c:v>-4.0399999999999998E-2</c:v>
                </c:pt>
                <c:pt idx="463">
                  <c:v>-2.5999999999999999E-2</c:v>
                </c:pt>
                <c:pt idx="464">
                  <c:v>-2.58E-2</c:v>
                </c:pt>
                <c:pt idx="465">
                  <c:v>2.3999999999999998E-3</c:v>
                </c:pt>
                <c:pt idx="466">
                  <c:v>-4.7899999999999998E-2</c:v>
                </c:pt>
                <c:pt idx="467">
                  <c:v>-2.8299999999999999E-2</c:v>
                </c:pt>
                <c:pt idx="468">
                  <c:v>-1.7600000000000001E-2</c:v>
                </c:pt>
                <c:pt idx="469">
                  <c:v>2.6200000000000001E-2</c:v>
                </c:pt>
                <c:pt idx="470">
                  <c:v>-5.6399999999999999E-2</c:v>
                </c:pt>
                <c:pt idx="471">
                  <c:v>-1.77E-2</c:v>
                </c:pt>
                <c:pt idx="472">
                  <c:v>-8.6999999999999994E-3</c:v>
                </c:pt>
                <c:pt idx="473">
                  <c:v>-6.13E-2</c:v>
                </c:pt>
                <c:pt idx="474">
                  <c:v>1.32E-2</c:v>
                </c:pt>
                <c:pt idx="475">
                  <c:v>8.3199999999999996E-2</c:v>
                </c:pt>
                <c:pt idx="476">
                  <c:v>-4.5999999999999999E-3</c:v>
                </c:pt>
                <c:pt idx="477">
                  <c:v>-4.8999999999999998E-3</c:v>
                </c:pt>
                <c:pt idx="478">
                  <c:v>-3.1800000000000002E-2</c:v>
                </c:pt>
                <c:pt idx="479">
                  <c:v>0.107</c:v>
                </c:pt>
                <c:pt idx="480">
                  <c:v>5.4100000000000002E-2</c:v>
                </c:pt>
                <c:pt idx="481">
                  <c:v>-6.6199999999999995E-2</c:v>
                </c:pt>
                <c:pt idx="482">
                  <c:v>6.0000000000000001E-3</c:v>
                </c:pt>
                <c:pt idx="483">
                  <c:v>-5.8299999999999998E-2</c:v>
                </c:pt>
                <c:pt idx="484">
                  <c:v>7.5600000000000001E-2</c:v>
                </c:pt>
                <c:pt idx="485">
                  <c:v>-1.17E-2</c:v>
                </c:pt>
                <c:pt idx="486">
                  <c:v>-8.09E-2</c:v>
                </c:pt>
                <c:pt idx="487">
                  <c:v>-1.5900000000000001E-2</c:v>
                </c:pt>
                <c:pt idx="488">
                  <c:v>1.9099999999999999E-2</c:v>
                </c:pt>
                <c:pt idx="489">
                  <c:v>3.8300000000000001E-2</c:v>
                </c:pt>
                <c:pt idx="490">
                  <c:v>-4.6699999999999998E-2</c:v>
                </c:pt>
                <c:pt idx="491">
                  <c:v>5.2900000000000003E-2</c:v>
                </c:pt>
                <c:pt idx="492">
                  <c:v>3.5900000000000001E-2</c:v>
                </c:pt>
                <c:pt idx="493">
                  <c:v>-3.3099999999999997E-2</c:v>
                </c:pt>
                <c:pt idx="494">
                  <c:v>-3.3E-3</c:v>
                </c:pt>
                <c:pt idx="495">
                  <c:v>3.4299999999999997E-2</c:v>
                </c:pt>
                <c:pt idx="496">
                  <c:v>-1.52E-2</c:v>
                </c:pt>
                <c:pt idx="497">
                  <c:v>-4.2500000000000003E-2</c:v>
                </c:pt>
                <c:pt idx="498">
                  <c:v>-2.7699999999999999E-2</c:v>
                </c:pt>
                <c:pt idx="499">
                  <c:v>7.6E-3</c:v>
                </c:pt>
                <c:pt idx="500">
                  <c:v>-1.55E-2</c:v>
                </c:pt>
                <c:pt idx="501">
                  <c:v>4.58E-2</c:v>
                </c:pt>
                <c:pt idx="502">
                  <c:v>-2.5499999999999998E-2</c:v>
                </c:pt>
                <c:pt idx="503">
                  <c:v>-3.2899999999999999E-2</c:v>
                </c:pt>
                <c:pt idx="504">
                  <c:v>3.3399999999999999E-2</c:v>
                </c:pt>
                <c:pt idx="505">
                  <c:v>2.5700000000000001E-2</c:v>
                </c:pt>
                <c:pt idx="506">
                  <c:v>1.2999999999999999E-2</c:v>
                </c:pt>
                <c:pt idx="507">
                  <c:v>-2.3900000000000001E-2</c:v>
                </c:pt>
                <c:pt idx="508">
                  <c:v>2.86E-2</c:v>
                </c:pt>
                <c:pt idx="509">
                  <c:v>-4.6600000000000003E-2</c:v>
                </c:pt>
                <c:pt idx="510">
                  <c:v>3.5000000000000003E-2</c:v>
                </c:pt>
                <c:pt idx="511">
                  <c:v>-6.9999999999999999E-4</c:v>
                </c:pt>
                <c:pt idx="512">
                  <c:v>-9.8000000000000004E-2</c:v>
                </c:pt>
                <c:pt idx="513">
                  <c:v>1.5900000000000001E-2</c:v>
                </c:pt>
                <c:pt idx="514">
                  <c:v>4.7100000000000003E-2</c:v>
                </c:pt>
                <c:pt idx="515">
                  <c:v>4.7300000000000002E-2</c:v>
                </c:pt>
                <c:pt idx="516">
                  <c:v>-9.7999999999999997E-3</c:v>
                </c:pt>
                <c:pt idx="517">
                  <c:v>7.5499999999999998E-2</c:v>
                </c:pt>
                <c:pt idx="518">
                  <c:v>7.1999999999999998E-3</c:v>
                </c:pt>
                <c:pt idx="519">
                  <c:v>6.83E-2</c:v>
                </c:pt>
                <c:pt idx="520">
                  <c:v>9.1000000000000004E-3</c:v>
                </c:pt>
                <c:pt idx="521">
                  <c:v>-9.35E-2</c:v>
                </c:pt>
                <c:pt idx="522">
                  <c:v>-2.01E-2</c:v>
                </c:pt>
                <c:pt idx="523">
                  <c:v>-3.5799999999999998E-2</c:v>
                </c:pt>
                <c:pt idx="524">
                  <c:v>2.06E-2</c:v>
                </c:pt>
                <c:pt idx="525">
                  <c:v>3.8600000000000002E-2</c:v>
                </c:pt>
                <c:pt idx="526">
                  <c:v>3.8100000000000002E-2</c:v>
                </c:pt>
                <c:pt idx="527">
                  <c:v>-3.2099999999999997E-2</c:v>
                </c:pt>
                <c:pt idx="528">
                  <c:v>-0.12559999999999999</c:v>
                </c:pt>
                <c:pt idx="529">
                  <c:v>-3.85E-2</c:v>
                </c:pt>
                <c:pt idx="530">
                  <c:v>-7.9799999999999996E-2</c:v>
                </c:pt>
                <c:pt idx="531">
                  <c:v>-5.1999999999999998E-3</c:v>
                </c:pt>
                <c:pt idx="532">
                  <c:v>-0.1996</c:v>
                </c:pt>
                <c:pt idx="533">
                  <c:v>0.13919999999999999</c:v>
                </c:pt>
                <c:pt idx="534">
                  <c:v>0.21079999999999999</c:v>
                </c:pt>
                <c:pt idx="535">
                  <c:v>-0.1113</c:v>
                </c:pt>
                <c:pt idx="536">
                  <c:v>-6.6699999999999995E-2</c:v>
                </c:pt>
                <c:pt idx="537">
                  <c:v>3.4799999999999998E-2</c:v>
                </c:pt>
                <c:pt idx="538">
                  <c:v>2.4799999999999999E-2</c:v>
                </c:pt>
                <c:pt idx="539">
                  <c:v>4.2200000000000001E-2</c:v>
                </c:pt>
                <c:pt idx="540">
                  <c:v>-5.4899999999999997E-2</c:v>
                </c:pt>
                <c:pt idx="541">
                  <c:v>-6.1699999999999998E-2</c:v>
                </c:pt>
                <c:pt idx="542">
                  <c:v>2.8400000000000002E-2</c:v>
                </c:pt>
                <c:pt idx="543">
                  <c:v>-5.5500000000000001E-2</c:v>
                </c:pt>
                <c:pt idx="544">
                  <c:v>3.3099999999999997E-2</c:v>
                </c:pt>
                <c:pt idx="545">
                  <c:v>3.6400000000000002E-2</c:v>
                </c:pt>
                <c:pt idx="546">
                  <c:v>2.63E-2</c:v>
                </c:pt>
                <c:pt idx="547">
                  <c:v>0.1132</c:v>
                </c:pt>
                <c:pt idx="548">
                  <c:v>-5.6399999999999999E-2</c:v>
                </c:pt>
                <c:pt idx="549">
                  <c:v>2.9399999999999999E-2</c:v>
                </c:pt>
                <c:pt idx="550">
                  <c:v>-6.3100000000000003E-2</c:v>
                </c:pt>
                <c:pt idx="551">
                  <c:v>-5.8900000000000001E-2</c:v>
                </c:pt>
                <c:pt idx="552">
                  <c:v>-4.1000000000000003E-3</c:v>
                </c:pt>
                <c:pt idx="553">
                  <c:v>-5.1299999999999998E-2</c:v>
                </c:pt>
                <c:pt idx="554">
                  <c:v>7.2099999999999997E-2</c:v>
                </c:pt>
                <c:pt idx="555">
                  <c:v>-6.7699999999999996E-2</c:v>
                </c:pt>
                <c:pt idx="556">
                  <c:v>7.6999999999999999E-2</c:v>
                </c:pt>
                <c:pt idx="557">
                  <c:v>-5.2999999999999999E-2</c:v>
                </c:pt>
                <c:pt idx="558">
                  <c:v>-5.6300000000000003E-2</c:v>
                </c:pt>
                <c:pt idx="559">
                  <c:v>-2.6700000000000002E-2</c:v>
                </c:pt>
                <c:pt idx="560">
                  <c:v>-0.1153</c:v>
                </c:pt>
                <c:pt idx="561">
                  <c:v>-9.3899999999999997E-2</c:v>
                </c:pt>
                <c:pt idx="562">
                  <c:v>5.7799999999999997E-2</c:v>
                </c:pt>
                <c:pt idx="563">
                  <c:v>-1.4E-3</c:v>
                </c:pt>
                <c:pt idx="564">
                  <c:v>0.11119999999999999</c:v>
                </c:pt>
                <c:pt idx="565">
                  <c:v>0</c:v>
                </c:pt>
                <c:pt idx="566">
                  <c:v>1.8800000000000001E-2</c:v>
                </c:pt>
                <c:pt idx="567">
                  <c:v>-0.1343</c:v>
                </c:pt>
                <c:pt idx="568">
                  <c:v>5.21E-2</c:v>
                </c:pt>
                <c:pt idx="569">
                  <c:v>3.5000000000000001E-3</c:v>
                </c:pt>
                <c:pt idx="570">
                  <c:v>8.6E-3</c:v>
                </c:pt>
                <c:pt idx="571">
                  <c:v>9.64E-2</c:v>
                </c:pt>
                <c:pt idx="572">
                  <c:v>8.7099999999999997E-2</c:v>
                </c:pt>
                <c:pt idx="573">
                  <c:v>3.4799999999999998E-2</c:v>
                </c:pt>
                <c:pt idx="574">
                  <c:v>-2.53E-2</c:v>
                </c:pt>
                <c:pt idx="575">
                  <c:v>1.29E-2</c:v>
                </c:pt>
                <c:pt idx="576">
                  <c:v>6.9099999999999995E-2</c:v>
                </c:pt>
                <c:pt idx="577">
                  <c:v>-3.6999999999999998E-2</c:v>
                </c:pt>
                <c:pt idx="578">
                  <c:v>0.1143</c:v>
                </c:pt>
                <c:pt idx="579">
                  <c:v>-1.0200000000000001E-2</c:v>
                </c:pt>
                <c:pt idx="580">
                  <c:v>-6.7000000000000004E-2</c:v>
                </c:pt>
                <c:pt idx="581">
                  <c:v>-2.46E-2</c:v>
                </c:pt>
                <c:pt idx="582">
                  <c:v>-6.5299999999999997E-2</c:v>
                </c:pt>
                <c:pt idx="583">
                  <c:v>-8.8999999999999999E-3</c:v>
                </c:pt>
                <c:pt idx="584">
                  <c:v>-4.0000000000000002E-4</c:v>
                </c:pt>
                <c:pt idx="585">
                  <c:v>0</c:v>
                </c:pt>
                <c:pt idx="586">
                  <c:v>2E-3</c:v>
                </c:pt>
                <c:pt idx="587">
                  <c:v>-2.2800000000000001E-2</c:v>
                </c:pt>
                <c:pt idx="588">
                  <c:v>7.3200000000000001E-2</c:v>
                </c:pt>
                <c:pt idx="589">
                  <c:v>5.67E-2</c:v>
                </c:pt>
                <c:pt idx="590">
                  <c:v>0</c:v>
                </c:pt>
                <c:pt idx="591">
                  <c:v>3.6799999999999999E-2</c:v>
                </c:pt>
                <c:pt idx="592">
                  <c:v>2.1499999999999998E-2</c:v>
                </c:pt>
                <c:pt idx="593">
                  <c:v>1.43E-2</c:v>
                </c:pt>
                <c:pt idx="594">
                  <c:v>-8.9999999999999993E-3</c:v>
                </c:pt>
                <c:pt idx="595">
                  <c:v>-6.4199999999999993E-2</c:v>
                </c:pt>
                <c:pt idx="596">
                  <c:v>-7.2300000000000003E-2</c:v>
                </c:pt>
                <c:pt idx="597">
                  <c:v>1.9699999999999999E-2</c:v>
                </c:pt>
                <c:pt idx="598">
                  <c:v>-3.9100000000000003E-2</c:v>
                </c:pt>
                <c:pt idx="599">
                  <c:v>9.4999999999999998E-3</c:v>
                </c:pt>
                <c:pt idx="600">
                  <c:v>-0.10299999999999999</c:v>
                </c:pt>
                <c:pt idx="601">
                  <c:v>5.9299999999999999E-2</c:v>
                </c:pt>
                <c:pt idx="602">
                  <c:v>-5.7999999999999996E-3</c:v>
                </c:pt>
                <c:pt idx="603">
                  <c:v>6.3299999999999995E-2</c:v>
                </c:pt>
                <c:pt idx="604">
                  <c:v>1.8800000000000001E-2</c:v>
                </c:pt>
                <c:pt idx="605">
                  <c:v>-4.2700000000000002E-2</c:v>
                </c:pt>
                <c:pt idx="606">
                  <c:v>-8.9999999999999998E-4</c:v>
                </c:pt>
                <c:pt idx="607">
                  <c:v>-4.2700000000000002E-2</c:v>
                </c:pt>
                <c:pt idx="608">
                  <c:v>6.3799999999999996E-2</c:v>
                </c:pt>
                <c:pt idx="609">
                  <c:v>6.3E-3</c:v>
                </c:pt>
                <c:pt idx="610">
                  <c:v>4.9500000000000002E-2</c:v>
                </c:pt>
                <c:pt idx="611">
                  <c:v>4.2799999999999998E-2</c:v>
                </c:pt>
                <c:pt idx="612">
                  <c:v>1.9199999999999998E-2</c:v>
                </c:pt>
                <c:pt idx="613">
                  <c:v>-1.78E-2</c:v>
                </c:pt>
                <c:pt idx="614">
                  <c:v>-4.0500000000000001E-2</c:v>
                </c:pt>
                <c:pt idx="615">
                  <c:v>-5.4999999999999997E-3</c:v>
                </c:pt>
                <c:pt idx="616">
                  <c:v>-1.8800000000000001E-2</c:v>
                </c:pt>
                <c:pt idx="617">
                  <c:v>-2.6499999999999999E-2</c:v>
                </c:pt>
                <c:pt idx="618">
                  <c:v>-5.8999999999999999E-3</c:v>
                </c:pt>
                <c:pt idx="619">
                  <c:v>-5.3699999999999998E-2</c:v>
                </c:pt>
                <c:pt idx="620">
                  <c:v>2.46E-2</c:v>
                </c:pt>
                <c:pt idx="621">
                  <c:v>-9.2100000000000001E-2</c:v>
                </c:pt>
                <c:pt idx="622">
                  <c:v>1.54E-2</c:v>
                </c:pt>
                <c:pt idx="623">
                  <c:v>-2.3E-3</c:v>
                </c:pt>
                <c:pt idx="624">
                  <c:v>4.0000000000000001E-3</c:v>
                </c:pt>
                <c:pt idx="625">
                  <c:v>-1.8599999999999998E-2</c:v>
                </c:pt>
                <c:pt idx="626">
                  <c:v>-4.6300000000000001E-2</c:v>
                </c:pt>
                <c:pt idx="627">
                  <c:v>-2.3099999999999999E-2</c:v>
                </c:pt>
                <c:pt idx="628">
                  <c:v>1.9300000000000001E-2</c:v>
                </c:pt>
                <c:pt idx="629">
                  <c:v>-3.5099999999999999E-2</c:v>
                </c:pt>
                <c:pt idx="630">
                  <c:v>-1.11E-2</c:v>
                </c:pt>
                <c:pt idx="631">
                  <c:v>3.4599999999999999E-2</c:v>
                </c:pt>
                <c:pt idx="632">
                  <c:v>-1.1999999999999999E-3</c:v>
                </c:pt>
                <c:pt idx="633">
                  <c:v>3.2599999999999997E-2</c:v>
                </c:pt>
                <c:pt idx="634">
                  <c:v>-2.1000000000000001E-2</c:v>
                </c:pt>
                <c:pt idx="635">
                  <c:v>-0.04</c:v>
                </c:pt>
                <c:pt idx="636">
                  <c:v>9.0399999999999994E-2</c:v>
                </c:pt>
                <c:pt idx="637">
                  <c:v>6.8500000000000005E-2</c:v>
                </c:pt>
                <c:pt idx="638">
                  <c:v>-7.9399999999999998E-2</c:v>
                </c:pt>
                <c:pt idx="639">
                  <c:v>-2.5899999999999999E-2</c:v>
                </c:pt>
                <c:pt idx="640">
                  <c:v>6.4500000000000002E-2</c:v>
                </c:pt>
                <c:pt idx="641">
                  <c:v>-5.7599999999999998E-2</c:v>
                </c:pt>
                <c:pt idx="642">
                  <c:v>-1.8700000000000001E-2</c:v>
                </c:pt>
                <c:pt idx="643">
                  <c:v>1.8100000000000002E-2</c:v>
                </c:pt>
                <c:pt idx="644">
                  <c:v>-1.14E-2</c:v>
                </c:pt>
                <c:pt idx="645">
                  <c:v>-6.4899999999999999E-2</c:v>
                </c:pt>
                <c:pt idx="646">
                  <c:v>1.24E-2</c:v>
                </c:pt>
                <c:pt idx="647">
                  <c:v>5.0900000000000001E-2</c:v>
                </c:pt>
                <c:pt idx="648">
                  <c:v>3.1399999999999997E-2</c:v>
                </c:pt>
                <c:pt idx="649">
                  <c:v>3.6200000000000003E-2</c:v>
                </c:pt>
                <c:pt idx="650">
                  <c:v>2.5000000000000001E-3</c:v>
                </c:pt>
                <c:pt idx="651">
                  <c:v>-1.95E-2</c:v>
                </c:pt>
                <c:pt idx="652">
                  <c:v>1.7399999999999999E-2</c:v>
                </c:pt>
                <c:pt idx="653">
                  <c:v>3.5099999999999999E-2</c:v>
                </c:pt>
                <c:pt idx="654">
                  <c:v>0</c:v>
                </c:pt>
                <c:pt idx="655">
                  <c:v>7.9500000000000001E-2</c:v>
                </c:pt>
                <c:pt idx="656">
                  <c:v>-2.0500000000000001E-2</c:v>
                </c:pt>
                <c:pt idx="657">
                  <c:v>1.9599999999999999E-2</c:v>
                </c:pt>
                <c:pt idx="658">
                  <c:v>-1.72E-2</c:v>
                </c:pt>
                <c:pt idx="659">
                  <c:v>5.8999999999999999E-3</c:v>
                </c:pt>
                <c:pt idx="660">
                  <c:v>-7.6700000000000004E-2</c:v>
                </c:pt>
                <c:pt idx="661">
                  <c:v>7.6499999999999999E-2</c:v>
                </c:pt>
                <c:pt idx="662">
                  <c:v>5.0000000000000001E-4</c:v>
                </c:pt>
                <c:pt idx="663">
                  <c:v>8.9499999999999996E-2</c:v>
                </c:pt>
                <c:pt idx="664">
                  <c:v>-2.35E-2</c:v>
                </c:pt>
                <c:pt idx="665">
                  <c:v>8.0999999999999996E-3</c:v>
                </c:pt>
                <c:pt idx="666">
                  <c:v>-1.04E-2</c:v>
                </c:pt>
                <c:pt idx="667">
                  <c:v>2.93E-2</c:v>
                </c:pt>
                <c:pt idx="668">
                  <c:v>-9.7999999999999997E-3</c:v>
                </c:pt>
                <c:pt idx="669">
                  <c:v>-6.0000000000000001E-3</c:v>
                </c:pt>
                <c:pt idx="670">
                  <c:v>1.1299999999999999E-2</c:v>
                </c:pt>
                <c:pt idx="671">
                  <c:v>5.8999999999999999E-3</c:v>
                </c:pt>
                <c:pt idx="672">
                  <c:v>3.1699999999999999E-2</c:v>
                </c:pt>
                <c:pt idx="673">
                  <c:v>-8.3900000000000002E-2</c:v>
                </c:pt>
                <c:pt idx="674">
                  <c:v>4.9799999999999997E-2</c:v>
                </c:pt>
                <c:pt idx="675">
                  <c:v>-3.0200000000000001E-2</c:v>
                </c:pt>
                <c:pt idx="676">
                  <c:v>-2.46E-2</c:v>
                </c:pt>
                <c:pt idx="677">
                  <c:v>-1.2999999999999999E-3</c:v>
                </c:pt>
                <c:pt idx="678">
                  <c:v>2.9899999999999999E-2</c:v>
                </c:pt>
                <c:pt idx="679">
                  <c:v>2.5000000000000001E-3</c:v>
                </c:pt>
                <c:pt idx="680">
                  <c:v>5.9299999999999999E-2</c:v>
                </c:pt>
                <c:pt idx="681">
                  <c:v>1.47E-2</c:v>
                </c:pt>
                <c:pt idx="682">
                  <c:v>-4.1599999999999998E-2</c:v>
                </c:pt>
                <c:pt idx="683">
                  <c:v>7.17E-2</c:v>
                </c:pt>
                <c:pt idx="684">
                  <c:v>8.6E-3</c:v>
                </c:pt>
                <c:pt idx="685">
                  <c:v>0</c:v>
                </c:pt>
                <c:pt idx="686">
                  <c:v>6.8099999999999994E-2</c:v>
                </c:pt>
                <c:pt idx="687">
                  <c:v>-4.9099999999999998E-2</c:v>
                </c:pt>
                <c:pt idx="688">
                  <c:v>4.2599999999999999E-2</c:v>
                </c:pt>
                <c:pt idx="689">
                  <c:v>2.53E-2</c:v>
                </c:pt>
                <c:pt idx="690">
                  <c:v>1.8700000000000001E-2</c:v>
                </c:pt>
                <c:pt idx="691">
                  <c:v>-2.93E-2</c:v>
                </c:pt>
                <c:pt idx="692">
                  <c:v>-1.6199999999999999E-2</c:v>
                </c:pt>
                <c:pt idx="693">
                  <c:v>2.9499999999999998E-2</c:v>
                </c:pt>
                <c:pt idx="694">
                  <c:v>-3.15E-2</c:v>
                </c:pt>
                <c:pt idx="695">
                  <c:v>-2.7000000000000001E-3</c:v>
                </c:pt>
                <c:pt idx="696">
                  <c:v>3.3700000000000001E-2</c:v>
                </c:pt>
                <c:pt idx="697">
                  <c:v>-4.3799999999999999E-2</c:v>
                </c:pt>
                <c:pt idx="698">
                  <c:v>2E-3</c:v>
                </c:pt>
                <c:pt idx="699">
                  <c:v>-1E-3</c:v>
                </c:pt>
                <c:pt idx="700">
                  <c:v>-3.1800000000000002E-2</c:v>
                </c:pt>
                <c:pt idx="701">
                  <c:v>-1.4E-3</c:v>
                </c:pt>
                <c:pt idx="702">
                  <c:v>-3.8699999999999998E-2</c:v>
                </c:pt>
                <c:pt idx="703">
                  <c:v>2.3E-2</c:v>
                </c:pt>
                <c:pt idx="704">
                  <c:v>-3.2000000000000002E-3</c:v>
                </c:pt>
                <c:pt idx="705">
                  <c:v>-6.6600000000000006E-2</c:v>
                </c:pt>
                <c:pt idx="706">
                  <c:v>-1.1000000000000001E-3</c:v>
                </c:pt>
                <c:pt idx="707">
                  <c:v>-5.5999999999999999E-3</c:v>
                </c:pt>
                <c:pt idx="708">
                  <c:v>3.1199999999999999E-2</c:v>
                </c:pt>
                <c:pt idx="709">
                  <c:v>4.3999999999999997E-2</c:v>
                </c:pt>
                <c:pt idx="710">
                  <c:v>1.2200000000000001E-2</c:v>
                </c:pt>
                <c:pt idx="711">
                  <c:v>-3.2300000000000002E-2</c:v>
                </c:pt>
                <c:pt idx="712">
                  <c:v>-2.2000000000000001E-3</c:v>
                </c:pt>
                <c:pt idx="713">
                  <c:v>-3.3399999999999999E-2</c:v>
                </c:pt>
                <c:pt idx="714">
                  <c:v>2.52E-2</c:v>
                </c:pt>
                <c:pt idx="715">
                  <c:v>-3.7400000000000003E-2</c:v>
                </c:pt>
                <c:pt idx="716">
                  <c:v>-3.2300000000000002E-2</c:v>
                </c:pt>
                <c:pt idx="717">
                  <c:v>-1.7600000000000001E-2</c:v>
                </c:pt>
                <c:pt idx="718">
                  <c:v>1.66E-2</c:v>
                </c:pt>
                <c:pt idx="719">
                  <c:v>4.4699999999999997E-2</c:v>
                </c:pt>
                <c:pt idx="720">
                  <c:v>-1.46E-2</c:v>
                </c:pt>
                <c:pt idx="721">
                  <c:v>3.32E-2</c:v>
                </c:pt>
                <c:pt idx="722">
                  <c:v>-1.5E-3</c:v>
                </c:pt>
                <c:pt idx="723">
                  <c:v>-3.3999999999999998E-3</c:v>
                </c:pt>
                <c:pt idx="724">
                  <c:v>4.4999999999999997E-3</c:v>
                </c:pt>
                <c:pt idx="725">
                  <c:v>-2.24E-2</c:v>
                </c:pt>
                <c:pt idx="726">
                  <c:v>-1.4800000000000001E-2</c:v>
                </c:pt>
                <c:pt idx="727">
                  <c:v>4.1300000000000003E-2</c:v>
                </c:pt>
                <c:pt idx="728">
                  <c:v>8.6E-3</c:v>
                </c:pt>
                <c:pt idx="729">
                  <c:v>1.49E-2</c:v>
                </c:pt>
                <c:pt idx="730">
                  <c:v>7.4000000000000003E-3</c:v>
                </c:pt>
                <c:pt idx="731">
                  <c:v>-1.1000000000000001E-3</c:v>
                </c:pt>
                <c:pt idx="732">
                  <c:v>1.15E-2</c:v>
                </c:pt>
                <c:pt idx="733">
                  <c:v>-5.8999999999999999E-3</c:v>
                </c:pt>
                <c:pt idx="734">
                  <c:v>-1.6899999999999998E-2</c:v>
                </c:pt>
                <c:pt idx="735">
                  <c:v>3.09E-2</c:v>
                </c:pt>
                <c:pt idx="736">
                  <c:v>1.46E-2</c:v>
                </c:pt>
                <c:pt idx="737">
                  <c:v>-1.21E-2</c:v>
                </c:pt>
                <c:pt idx="738">
                  <c:v>3.27E-2</c:v>
                </c:pt>
                <c:pt idx="739">
                  <c:v>4.1999999999999997E-3</c:v>
                </c:pt>
                <c:pt idx="740">
                  <c:v>3.8E-3</c:v>
                </c:pt>
                <c:pt idx="741">
                  <c:v>2.7300000000000001E-2</c:v>
                </c:pt>
                <c:pt idx="742">
                  <c:v>-1.0500000000000001E-2</c:v>
                </c:pt>
                <c:pt idx="743">
                  <c:v>-1.4800000000000001E-2</c:v>
                </c:pt>
                <c:pt idx="744">
                  <c:v>-2.8299999999999999E-2</c:v>
                </c:pt>
                <c:pt idx="745">
                  <c:v>8.3999999999999995E-3</c:v>
                </c:pt>
                <c:pt idx="746">
                  <c:v>3.3E-3</c:v>
                </c:pt>
                <c:pt idx="747">
                  <c:v>2.0899999999999998E-2</c:v>
                </c:pt>
                <c:pt idx="748">
                  <c:v>-4.5999999999999999E-3</c:v>
                </c:pt>
                <c:pt idx="749">
                  <c:v>-1.6E-2</c:v>
                </c:pt>
                <c:pt idx="750">
                  <c:v>3.56E-2</c:v>
                </c:pt>
                <c:pt idx="751">
                  <c:v>-1.1000000000000001E-3</c:v>
                </c:pt>
                <c:pt idx="752">
                  <c:v>1.7600000000000001E-2</c:v>
                </c:pt>
                <c:pt idx="753">
                  <c:v>1.9E-3</c:v>
                </c:pt>
                <c:pt idx="754">
                  <c:v>2.5999999999999999E-3</c:v>
                </c:pt>
                <c:pt idx="755">
                  <c:v>1.6899999999999998E-2</c:v>
                </c:pt>
                <c:pt idx="756">
                  <c:v>3.2000000000000002E-3</c:v>
                </c:pt>
                <c:pt idx="757">
                  <c:v>7.4999999999999997E-3</c:v>
                </c:pt>
                <c:pt idx="758">
                  <c:v>6.9999999999999999E-4</c:v>
                </c:pt>
                <c:pt idx="759">
                  <c:v>-1.2800000000000001E-2</c:v>
                </c:pt>
                <c:pt idx="760">
                  <c:v>2.9399999999999999E-2</c:v>
                </c:pt>
                <c:pt idx="761">
                  <c:v>2.6700000000000002E-2</c:v>
                </c:pt>
                <c:pt idx="762">
                  <c:v>-1E-3</c:v>
                </c:pt>
                <c:pt idx="763">
                  <c:v>1.46E-2</c:v>
                </c:pt>
                <c:pt idx="764">
                  <c:v>1.2699999999999999E-2</c:v>
                </c:pt>
                <c:pt idx="765">
                  <c:v>-1.67E-2</c:v>
                </c:pt>
                <c:pt idx="766">
                  <c:v>-3.7000000000000002E-3</c:v>
                </c:pt>
                <c:pt idx="767">
                  <c:v>-2.18E-2</c:v>
                </c:pt>
                <c:pt idx="768">
                  <c:v>-3.1E-2</c:v>
                </c:pt>
                <c:pt idx="769">
                  <c:v>-6.0000000000000001E-3</c:v>
                </c:pt>
                <c:pt idx="770">
                  <c:v>2.75E-2</c:v>
                </c:pt>
                <c:pt idx="771">
                  <c:v>-6.9999999999999999E-4</c:v>
                </c:pt>
                <c:pt idx="772">
                  <c:v>-1.5299999999999999E-2</c:v>
                </c:pt>
                <c:pt idx="773">
                  <c:v>-3.9399999999999998E-2</c:v>
                </c:pt>
                <c:pt idx="774">
                  <c:v>4.4000000000000003E-3</c:v>
                </c:pt>
                <c:pt idx="775">
                  <c:v>2.1399999999999999E-2</c:v>
                </c:pt>
                <c:pt idx="776">
                  <c:v>-8.8000000000000005E-3</c:v>
                </c:pt>
                <c:pt idx="777">
                  <c:v>3.1600000000000003E-2</c:v>
                </c:pt>
                <c:pt idx="778">
                  <c:v>-1.3899999999999999E-2</c:v>
                </c:pt>
                <c:pt idx="779">
                  <c:v>-5.3E-3</c:v>
                </c:pt>
                <c:pt idx="780">
                  <c:v>8.8999999999999999E-3</c:v>
                </c:pt>
                <c:pt idx="781">
                  <c:v>0</c:v>
                </c:pt>
                <c:pt idx="782">
                  <c:v>4.3299999999999998E-2</c:v>
                </c:pt>
                <c:pt idx="783">
                  <c:v>1.18E-2</c:v>
                </c:pt>
                <c:pt idx="784">
                  <c:v>-1.0500000000000001E-2</c:v>
                </c:pt>
                <c:pt idx="785">
                  <c:v>-8.8999999999999999E-3</c:v>
                </c:pt>
                <c:pt idx="786">
                  <c:v>-4.1000000000000003E-3</c:v>
                </c:pt>
                <c:pt idx="787">
                  <c:v>-3.0999999999999999E-3</c:v>
                </c:pt>
                <c:pt idx="788">
                  <c:v>1.66E-2</c:v>
                </c:pt>
                <c:pt idx="789">
                  <c:v>-6.7999999999999996E-3</c:v>
                </c:pt>
                <c:pt idx="790">
                  <c:v>-3.3500000000000002E-2</c:v>
                </c:pt>
                <c:pt idx="791">
                  <c:v>-1.7000000000000001E-2</c:v>
                </c:pt>
                <c:pt idx="792">
                  <c:v>-2.7900000000000001E-2</c:v>
                </c:pt>
                <c:pt idx="793">
                  <c:v>1.4E-2</c:v>
                </c:pt>
                <c:pt idx="794">
                  <c:v>-8.1100000000000005E-2</c:v>
                </c:pt>
                <c:pt idx="795">
                  <c:v>-6.4999999999999997E-3</c:v>
                </c:pt>
                <c:pt idx="796">
                  <c:v>9.4000000000000004E-3</c:v>
                </c:pt>
                <c:pt idx="797">
                  <c:v>-1.5800000000000002E-2</c:v>
                </c:pt>
                <c:pt idx="798">
                  <c:v>1.6299999999999999E-2</c:v>
                </c:pt>
                <c:pt idx="799">
                  <c:v>3.6700000000000003E-2</c:v>
                </c:pt>
                <c:pt idx="800">
                  <c:v>2.06E-2</c:v>
                </c:pt>
                <c:pt idx="801">
                  <c:v>-2.5700000000000001E-2</c:v>
                </c:pt>
                <c:pt idx="802">
                  <c:v>4.0000000000000002E-4</c:v>
                </c:pt>
                <c:pt idx="803">
                  <c:v>-6.3E-3</c:v>
                </c:pt>
                <c:pt idx="804">
                  <c:v>-1.15E-2</c:v>
                </c:pt>
                <c:pt idx="805">
                  <c:v>-1.26E-2</c:v>
                </c:pt>
                <c:pt idx="806">
                  <c:v>-1.9E-3</c:v>
                </c:pt>
                <c:pt idx="807">
                  <c:v>-4.8999999999999998E-3</c:v>
                </c:pt>
                <c:pt idx="808">
                  <c:v>-3.8E-3</c:v>
                </c:pt>
                <c:pt idx="809">
                  <c:v>-3.0999999999999999E-3</c:v>
                </c:pt>
                <c:pt idx="810">
                  <c:v>1.5E-3</c:v>
                </c:pt>
                <c:pt idx="811">
                  <c:v>-3.0999999999999999E-3</c:v>
                </c:pt>
                <c:pt idx="812">
                  <c:v>-5.0000000000000001E-3</c:v>
                </c:pt>
                <c:pt idx="813">
                  <c:v>0</c:v>
                </c:pt>
                <c:pt idx="814">
                  <c:v>6.4000000000000003E-3</c:v>
                </c:pt>
                <c:pt idx="815">
                  <c:v>2.3999999999999998E-3</c:v>
                </c:pt>
                <c:pt idx="816">
                  <c:v>-4.7000000000000002E-3</c:v>
                </c:pt>
                <c:pt idx="817">
                  <c:v>-6.0000000000000001E-3</c:v>
                </c:pt>
                <c:pt idx="818">
                  <c:v>-1.7000000000000001E-2</c:v>
                </c:pt>
                <c:pt idx="819">
                  <c:v>-1.7399999999999999E-2</c:v>
                </c:pt>
                <c:pt idx="820">
                  <c:v>-8.5000000000000006E-3</c:v>
                </c:pt>
                <c:pt idx="821">
                  <c:v>-4.4999999999999997E-3</c:v>
                </c:pt>
                <c:pt idx="822">
                  <c:v>1.4999999999999999E-2</c:v>
                </c:pt>
                <c:pt idx="823">
                  <c:v>9.4999999999999998E-3</c:v>
                </c:pt>
                <c:pt idx="824">
                  <c:v>1.18E-2</c:v>
                </c:pt>
                <c:pt idx="825">
                  <c:v>2.3E-3</c:v>
                </c:pt>
                <c:pt idx="826">
                  <c:v>-6.6E-3</c:v>
                </c:pt>
                <c:pt idx="827">
                  <c:v>5.8999999999999999E-3</c:v>
                </c:pt>
                <c:pt idx="828">
                  <c:v>-4.7000000000000002E-3</c:v>
                </c:pt>
                <c:pt idx="829">
                  <c:v>6.7000000000000002E-3</c:v>
                </c:pt>
                <c:pt idx="830">
                  <c:v>-8.2000000000000007E-3</c:v>
                </c:pt>
                <c:pt idx="831">
                  <c:v>1.5900000000000001E-2</c:v>
                </c:pt>
                <c:pt idx="832">
                  <c:v>1.4500000000000001E-2</c:v>
                </c:pt>
                <c:pt idx="833">
                  <c:v>5.7999999999999996E-3</c:v>
                </c:pt>
                <c:pt idx="834">
                  <c:v>0</c:v>
                </c:pt>
                <c:pt idx="835">
                  <c:v>-4.1999999999999997E-3</c:v>
                </c:pt>
                <c:pt idx="836">
                  <c:v>-5.4000000000000003E-3</c:v>
                </c:pt>
                <c:pt idx="837">
                  <c:v>-1.1999999999999999E-3</c:v>
                </c:pt>
                <c:pt idx="838">
                  <c:v>1.1999999999999999E-3</c:v>
                </c:pt>
                <c:pt idx="839">
                  <c:v>-6.6E-3</c:v>
                </c:pt>
                <c:pt idx="840">
                  <c:v>1.0800000000000001E-2</c:v>
                </c:pt>
                <c:pt idx="841">
                  <c:v>4.5999999999999999E-3</c:v>
                </c:pt>
                <c:pt idx="842">
                  <c:v>2.7000000000000001E-3</c:v>
                </c:pt>
                <c:pt idx="843">
                  <c:v>6.4999999999999997E-3</c:v>
                </c:pt>
                <c:pt idx="844">
                  <c:v>7.1999999999999998E-3</c:v>
                </c:pt>
                <c:pt idx="845">
                  <c:v>0</c:v>
                </c:pt>
                <c:pt idx="846">
                  <c:v>-1.2200000000000001E-2</c:v>
                </c:pt>
                <c:pt idx="847">
                  <c:v>0</c:v>
                </c:pt>
                <c:pt idx="848">
                  <c:v>6.1999999999999998E-3</c:v>
                </c:pt>
                <c:pt idx="849">
                  <c:v>-3.5000000000000001E-3</c:v>
                </c:pt>
                <c:pt idx="850">
                  <c:v>-4.3499999999999997E-2</c:v>
                </c:pt>
                <c:pt idx="851">
                  <c:v>-3.5900000000000001E-2</c:v>
                </c:pt>
                <c:pt idx="852">
                  <c:v>6.3E-3</c:v>
                </c:pt>
                <c:pt idx="853">
                  <c:v>2.5000000000000001E-3</c:v>
                </c:pt>
                <c:pt idx="854">
                  <c:v>1.78E-2</c:v>
                </c:pt>
                <c:pt idx="855">
                  <c:v>-2.5700000000000001E-2</c:v>
                </c:pt>
                <c:pt idx="856">
                  <c:v>-8.5000000000000006E-3</c:v>
                </c:pt>
                <c:pt idx="857">
                  <c:v>-3.0000000000000001E-3</c:v>
                </c:pt>
                <c:pt idx="858">
                  <c:v>1.5599999999999999E-2</c:v>
                </c:pt>
                <c:pt idx="859">
                  <c:v>-4.5999999999999999E-3</c:v>
                </c:pt>
                <c:pt idx="860">
                  <c:v>-3.1699999999999999E-2</c:v>
                </c:pt>
                <c:pt idx="861">
                  <c:v>-2.5999999999999999E-2</c:v>
                </c:pt>
                <c:pt idx="862">
                  <c:v>-2.0999999999999999E-3</c:v>
                </c:pt>
                <c:pt idx="863">
                  <c:v>1.3299999999999999E-2</c:v>
                </c:pt>
                <c:pt idx="864">
                  <c:v>1.72E-2</c:v>
                </c:pt>
                <c:pt idx="865">
                  <c:v>3.1399999999999997E-2</c:v>
                </c:pt>
                <c:pt idx="866">
                  <c:v>0</c:v>
                </c:pt>
                <c:pt idx="867">
                  <c:v>9.4000000000000004E-3</c:v>
                </c:pt>
                <c:pt idx="868">
                  <c:v>-6.1999999999999998E-3</c:v>
                </c:pt>
                <c:pt idx="869">
                  <c:v>2E-3</c:v>
                </c:pt>
                <c:pt idx="870">
                  <c:v>7.9000000000000008E-3</c:v>
                </c:pt>
                <c:pt idx="871">
                  <c:v>1.4E-2</c:v>
                </c:pt>
                <c:pt idx="872">
                  <c:v>2.5899999999999999E-2</c:v>
                </c:pt>
                <c:pt idx="873">
                  <c:v>3.7100000000000001E-2</c:v>
                </c:pt>
                <c:pt idx="874">
                  <c:v>-1.24E-2</c:v>
                </c:pt>
                <c:pt idx="875">
                  <c:v>1.2200000000000001E-2</c:v>
                </c:pt>
                <c:pt idx="876">
                  <c:v>3.3300000000000003E-2</c:v>
                </c:pt>
                <c:pt idx="877">
                  <c:v>8.5000000000000006E-3</c:v>
                </c:pt>
                <c:pt idx="878">
                  <c:v>4.0000000000000002E-4</c:v>
                </c:pt>
                <c:pt idx="879">
                  <c:v>1.0999999999999999E-2</c:v>
                </c:pt>
                <c:pt idx="880">
                  <c:v>1.46E-2</c:v>
                </c:pt>
                <c:pt idx="881">
                  <c:v>5.8999999999999999E-3</c:v>
                </c:pt>
                <c:pt idx="882">
                  <c:v>1E-3</c:v>
                </c:pt>
                <c:pt idx="883">
                  <c:v>2.2499999999999999E-2</c:v>
                </c:pt>
                <c:pt idx="884">
                  <c:v>2.3999999999999998E-3</c:v>
                </c:pt>
                <c:pt idx="885">
                  <c:v>-5.1000000000000004E-3</c:v>
                </c:pt>
                <c:pt idx="886">
                  <c:v>1.6E-2</c:v>
                </c:pt>
                <c:pt idx="887">
                  <c:v>2E-3</c:v>
                </c:pt>
                <c:pt idx="888">
                  <c:v>-3.8E-3</c:v>
                </c:pt>
                <c:pt idx="889">
                  <c:v>2.0999999999999999E-3</c:v>
                </c:pt>
                <c:pt idx="890">
                  <c:v>1.09E-2</c:v>
                </c:pt>
                <c:pt idx="891">
                  <c:v>-1.6999999999999999E-3</c:v>
                </c:pt>
                <c:pt idx="892">
                  <c:v>9.4999999999999998E-3</c:v>
                </c:pt>
                <c:pt idx="893">
                  <c:v>8.6999999999999994E-3</c:v>
                </c:pt>
                <c:pt idx="894">
                  <c:v>0</c:v>
                </c:pt>
                <c:pt idx="895">
                  <c:v>2.47E-2</c:v>
                </c:pt>
                <c:pt idx="896">
                  <c:v>1.9E-3</c:v>
                </c:pt>
                <c:pt idx="897">
                  <c:v>-4.8999999999999998E-3</c:v>
                </c:pt>
                <c:pt idx="898">
                  <c:v>-4.1999999999999997E-3</c:v>
                </c:pt>
                <c:pt idx="899">
                  <c:v>5.28E-2</c:v>
                </c:pt>
                <c:pt idx="900">
                  <c:v>-5.8999999999999999E-3</c:v>
                </c:pt>
                <c:pt idx="901">
                  <c:v>1.3899999999999999E-2</c:v>
                </c:pt>
                <c:pt idx="902">
                  <c:v>0</c:v>
                </c:pt>
                <c:pt idx="903">
                  <c:v>-9.1999999999999998E-3</c:v>
                </c:pt>
                <c:pt idx="904">
                  <c:v>-6.0000000000000001E-3</c:v>
                </c:pt>
                <c:pt idx="905">
                  <c:v>1.8200000000000001E-2</c:v>
                </c:pt>
                <c:pt idx="906">
                  <c:v>4.8999999999999998E-3</c:v>
                </c:pt>
                <c:pt idx="907">
                  <c:v>2.8500000000000001E-2</c:v>
                </c:pt>
                <c:pt idx="908">
                  <c:v>1.5299999999999999E-2</c:v>
                </c:pt>
                <c:pt idx="909">
                  <c:v>1.9E-2</c:v>
                </c:pt>
                <c:pt idx="910">
                  <c:v>-4.4200000000000003E-2</c:v>
                </c:pt>
                <c:pt idx="911">
                  <c:v>-1.18E-2</c:v>
                </c:pt>
                <c:pt idx="912">
                  <c:v>9.7999999999999997E-3</c:v>
                </c:pt>
                <c:pt idx="913">
                  <c:v>-1.2999999999999999E-2</c:v>
                </c:pt>
                <c:pt idx="914">
                  <c:v>5.4999999999999997E-3</c:v>
                </c:pt>
                <c:pt idx="915">
                  <c:v>-3.5900000000000001E-2</c:v>
                </c:pt>
                <c:pt idx="916">
                  <c:v>6.7999999999999996E-3</c:v>
                </c:pt>
                <c:pt idx="917">
                  <c:v>-2.4199999999999999E-2</c:v>
                </c:pt>
                <c:pt idx="918">
                  <c:v>-1.9699999999999999E-2</c:v>
                </c:pt>
                <c:pt idx="919">
                  <c:v>-2.9999999999999997E-4</c:v>
                </c:pt>
                <c:pt idx="920">
                  <c:v>2.2599999999999999E-2</c:v>
                </c:pt>
                <c:pt idx="921">
                  <c:v>2.1999999999999999E-2</c:v>
                </c:pt>
                <c:pt idx="922">
                  <c:v>-1.9E-3</c:v>
                </c:pt>
                <c:pt idx="923">
                  <c:v>-2.0299999999999999E-2</c:v>
                </c:pt>
                <c:pt idx="924">
                  <c:v>2.7000000000000001E-3</c:v>
                </c:pt>
                <c:pt idx="925">
                  <c:v>-5.2400000000000002E-2</c:v>
                </c:pt>
                <c:pt idx="926">
                  <c:v>6.9999999999999999E-4</c:v>
                </c:pt>
                <c:pt idx="927">
                  <c:v>-2.07E-2</c:v>
                </c:pt>
                <c:pt idx="928">
                  <c:v>5.3499999999999999E-2</c:v>
                </c:pt>
                <c:pt idx="929">
                  <c:v>-1.21E-2</c:v>
                </c:pt>
                <c:pt idx="930">
                  <c:v>3.7999999999999999E-2</c:v>
                </c:pt>
                <c:pt idx="931">
                  <c:v>-2.3400000000000001E-2</c:v>
                </c:pt>
                <c:pt idx="932">
                  <c:v>3.3000000000000002E-2</c:v>
                </c:pt>
                <c:pt idx="933">
                  <c:v>-3.0999999999999999E-3</c:v>
                </c:pt>
                <c:pt idx="934">
                  <c:v>0</c:v>
                </c:pt>
                <c:pt idx="935">
                  <c:v>-1.95E-2</c:v>
                </c:pt>
                <c:pt idx="936">
                  <c:v>3.2000000000000001E-2</c:v>
                </c:pt>
                <c:pt idx="937">
                  <c:v>-1.0800000000000001E-2</c:v>
                </c:pt>
                <c:pt idx="938">
                  <c:v>-1.47E-2</c:v>
                </c:pt>
                <c:pt idx="939">
                  <c:v>-1.34E-2</c:v>
                </c:pt>
                <c:pt idx="940">
                  <c:v>-8.0000000000000002E-3</c:v>
                </c:pt>
                <c:pt idx="941">
                  <c:v>-1.43E-2</c:v>
                </c:pt>
                <c:pt idx="942">
                  <c:v>3.1800000000000002E-2</c:v>
                </c:pt>
                <c:pt idx="943">
                  <c:v>3.4099999999999998E-2</c:v>
                </c:pt>
                <c:pt idx="944">
                  <c:v>-7.1999999999999998E-3</c:v>
                </c:pt>
                <c:pt idx="945">
                  <c:v>1.3299999999999999E-2</c:v>
                </c:pt>
                <c:pt idx="946">
                  <c:v>8.2000000000000007E-3</c:v>
                </c:pt>
                <c:pt idx="947">
                  <c:v>-4.7000000000000002E-3</c:v>
                </c:pt>
                <c:pt idx="948">
                  <c:v>1.32E-2</c:v>
                </c:pt>
                <c:pt idx="949">
                  <c:v>-1.8200000000000001E-2</c:v>
                </c:pt>
                <c:pt idx="950">
                  <c:v>-1.7600000000000001E-2</c:v>
                </c:pt>
                <c:pt idx="951">
                  <c:v>-6.1999999999999998E-3</c:v>
                </c:pt>
                <c:pt idx="952">
                  <c:v>-1.7100000000000001E-2</c:v>
                </c:pt>
                <c:pt idx="953">
                  <c:v>1.1599999999999999E-2</c:v>
                </c:pt>
                <c:pt idx="954">
                  <c:v>0</c:v>
                </c:pt>
                <c:pt idx="955">
                  <c:v>-2.52E-2</c:v>
                </c:pt>
                <c:pt idx="956">
                  <c:v>-1.04E-2</c:v>
                </c:pt>
                <c:pt idx="957">
                  <c:v>-1.8E-3</c:v>
                </c:pt>
                <c:pt idx="958">
                  <c:v>-1.1599999999999999E-2</c:v>
                </c:pt>
                <c:pt idx="959">
                  <c:v>0</c:v>
                </c:pt>
                <c:pt idx="960">
                  <c:v>-1.41E-2</c:v>
                </c:pt>
                <c:pt idx="961">
                  <c:v>1.7600000000000001E-2</c:v>
                </c:pt>
                <c:pt idx="962">
                  <c:v>5.4000000000000003E-3</c:v>
                </c:pt>
                <c:pt idx="963">
                  <c:v>1.2200000000000001E-2</c:v>
                </c:pt>
                <c:pt idx="964">
                  <c:v>5.0000000000000001E-3</c:v>
                </c:pt>
                <c:pt idx="965">
                  <c:v>-1.0500000000000001E-2</c:v>
                </c:pt>
                <c:pt idx="966">
                  <c:v>-1.4E-3</c:v>
                </c:pt>
                <c:pt idx="967">
                  <c:v>7.9000000000000008E-3</c:v>
                </c:pt>
                <c:pt idx="968">
                  <c:v>-3.44E-2</c:v>
                </c:pt>
                <c:pt idx="969">
                  <c:v>6.9999999999999999E-4</c:v>
                </c:pt>
                <c:pt idx="970">
                  <c:v>3.5999999999999997E-2</c:v>
                </c:pt>
                <c:pt idx="971">
                  <c:v>-2.3099999999999999E-2</c:v>
                </c:pt>
                <c:pt idx="972">
                  <c:v>2.41E-2</c:v>
                </c:pt>
                <c:pt idx="973">
                  <c:v>1.29E-2</c:v>
                </c:pt>
                <c:pt idx="974">
                  <c:v>1.24E-2</c:v>
                </c:pt>
                <c:pt idx="975">
                  <c:v>5.1999999999999998E-3</c:v>
                </c:pt>
                <c:pt idx="976">
                  <c:v>-3.8E-3</c:v>
                </c:pt>
                <c:pt idx="977">
                  <c:v>-2.9999999999999997E-4</c:v>
                </c:pt>
                <c:pt idx="978">
                  <c:v>4.8999999999999998E-3</c:v>
                </c:pt>
                <c:pt idx="979">
                  <c:v>2.1499999999999998E-2</c:v>
                </c:pt>
                <c:pt idx="980">
                  <c:v>-1.09E-2</c:v>
                </c:pt>
                <c:pt idx="981">
                  <c:v>2.7000000000000001E-3</c:v>
                </c:pt>
                <c:pt idx="982">
                  <c:v>1.3100000000000001E-2</c:v>
                </c:pt>
                <c:pt idx="983">
                  <c:v>1.44E-2</c:v>
                </c:pt>
                <c:pt idx="984">
                  <c:v>1.38E-2</c:v>
                </c:pt>
                <c:pt idx="985">
                  <c:v>5.5999999999999999E-3</c:v>
                </c:pt>
                <c:pt idx="986">
                  <c:v>-1.34E-2</c:v>
                </c:pt>
                <c:pt idx="987">
                  <c:v>1.6199999999999999E-2</c:v>
                </c:pt>
                <c:pt idx="988">
                  <c:v>2E-3</c:v>
                </c:pt>
                <c:pt idx="989">
                  <c:v>-2.9999999999999997E-4</c:v>
                </c:pt>
                <c:pt idx="990">
                  <c:v>-6.1000000000000004E-3</c:v>
                </c:pt>
                <c:pt idx="991">
                  <c:v>-7.7999999999999996E-3</c:v>
                </c:pt>
                <c:pt idx="992">
                  <c:v>-1.4800000000000001E-2</c:v>
                </c:pt>
                <c:pt idx="993">
                  <c:v>4.5999999999999999E-3</c:v>
                </c:pt>
                <c:pt idx="994">
                  <c:v>6.9999999999999999E-4</c:v>
                </c:pt>
                <c:pt idx="995">
                  <c:v>-3.32E-2</c:v>
                </c:pt>
                <c:pt idx="996">
                  <c:v>3.3500000000000002E-2</c:v>
                </c:pt>
                <c:pt idx="997">
                  <c:v>-2.06E-2</c:v>
                </c:pt>
                <c:pt idx="998">
                  <c:v>1.95E-2</c:v>
                </c:pt>
                <c:pt idx="999">
                  <c:v>-1.3899999999999999E-2</c:v>
                </c:pt>
                <c:pt idx="1000">
                  <c:v>4.0000000000000002E-4</c:v>
                </c:pt>
                <c:pt idx="1001">
                  <c:v>3.5200000000000002E-2</c:v>
                </c:pt>
                <c:pt idx="1002">
                  <c:v>7.6E-3</c:v>
                </c:pt>
                <c:pt idx="1003">
                  <c:v>1.01E-2</c:v>
                </c:pt>
                <c:pt idx="1004">
                  <c:v>0</c:v>
                </c:pt>
                <c:pt idx="1005">
                  <c:v>-1.6199999999999999E-2</c:v>
                </c:pt>
                <c:pt idx="1006">
                  <c:v>6.1999999999999998E-3</c:v>
                </c:pt>
                <c:pt idx="1007">
                  <c:v>-7.1000000000000004E-3</c:v>
                </c:pt>
                <c:pt idx="1008">
                  <c:v>3.0000000000000001E-3</c:v>
                </c:pt>
                <c:pt idx="1009">
                  <c:v>5.7000000000000002E-3</c:v>
                </c:pt>
                <c:pt idx="1010">
                  <c:v>4.4000000000000003E-3</c:v>
                </c:pt>
                <c:pt idx="1011">
                  <c:v>2.7000000000000001E-3</c:v>
                </c:pt>
                <c:pt idx="1012">
                  <c:v>-4.3E-3</c:v>
                </c:pt>
                <c:pt idx="1013">
                  <c:v>-6.0000000000000001E-3</c:v>
                </c:pt>
                <c:pt idx="1014">
                  <c:v>-7.4000000000000003E-3</c:v>
                </c:pt>
                <c:pt idx="1015">
                  <c:v>-1.0500000000000001E-2</c:v>
                </c:pt>
                <c:pt idx="1016">
                  <c:v>-2.7E-2</c:v>
                </c:pt>
                <c:pt idx="1017">
                  <c:v>-3.5000000000000001E-3</c:v>
                </c:pt>
                <c:pt idx="1018">
                  <c:v>1.3599999999999999E-2</c:v>
                </c:pt>
                <c:pt idx="1019">
                  <c:v>-1.4800000000000001E-2</c:v>
                </c:pt>
                <c:pt idx="1020">
                  <c:v>1.6999999999999999E-3</c:v>
                </c:pt>
                <c:pt idx="1021">
                  <c:v>6.3E-3</c:v>
                </c:pt>
                <c:pt idx="1022">
                  <c:v>-1.6500000000000001E-2</c:v>
                </c:pt>
                <c:pt idx="1023">
                  <c:v>1E-3</c:v>
                </c:pt>
                <c:pt idx="1024">
                  <c:v>-8.9999999999999993E-3</c:v>
                </c:pt>
                <c:pt idx="1025">
                  <c:v>1.17E-2</c:v>
                </c:pt>
                <c:pt idx="1026">
                  <c:v>1.09E-2</c:v>
                </c:pt>
                <c:pt idx="1027">
                  <c:v>-2.5999999999999999E-2</c:v>
                </c:pt>
                <c:pt idx="1028">
                  <c:v>8.6999999999999994E-3</c:v>
                </c:pt>
                <c:pt idx="1029">
                  <c:v>-3.0999999999999999E-3</c:v>
                </c:pt>
                <c:pt idx="1030">
                  <c:v>8.6999999999999994E-3</c:v>
                </c:pt>
                <c:pt idx="1031">
                  <c:v>-3.0999999999999999E-3</c:v>
                </c:pt>
                <c:pt idx="1032">
                  <c:v>1.03E-2</c:v>
                </c:pt>
                <c:pt idx="1033">
                  <c:v>-3.0000000000000001E-3</c:v>
                </c:pt>
                <c:pt idx="1034">
                  <c:v>2.2100000000000002E-2</c:v>
                </c:pt>
                <c:pt idx="1035">
                  <c:v>1.2999999999999999E-3</c:v>
                </c:pt>
                <c:pt idx="1036">
                  <c:v>9.1000000000000004E-3</c:v>
                </c:pt>
                <c:pt idx="1037">
                  <c:v>-5.5999999999999999E-3</c:v>
                </c:pt>
                <c:pt idx="1038">
                  <c:v>2.3E-3</c:v>
                </c:pt>
                <c:pt idx="1039">
                  <c:v>-3.5999999999999999E-3</c:v>
                </c:pt>
                <c:pt idx="1040">
                  <c:v>-6.9999999999999999E-4</c:v>
                </c:pt>
                <c:pt idx="1041">
                  <c:v>1.8100000000000002E-2</c:v>
                </c:pt>
                <c:pt idx="1042">
                  <c:v>-6.8999999999999999E-3</c:v>
                </c:pt>
                <c:pt idx="1043">
                  <c:v>8.6E-3</c:v>
                </c:pt>
                <c:pt idx="1044">
                  <c:v>-1.3899999999999999E-2</c:v>
                </c:pt>
                <c:pt idx="1045">
                  <c:v>-3.9600000000000003E-2</c:v>
                </c:pt>
                <c:pt idx="1046">
                  <c:v>9.7999999999999997E-3</c:v>
                </c:pt>
                <c:pt idx="1047">
                  <c:v>6.9999999999999999E-4</c:v>
                </c:pt>
                <c:pt idx="1048">
                  <c:v>1.7899999999999999E-2</c:v>
                </c:pt>
                <c:pt idx="1049">
                  <c:v>-8.2000000000000007E-3</c:v>
                </c:pt>
                <c:pt idx="1050">
                  <c:v>9.1999999999999998E-3</c:v>
                </c:pt>
                <c:pt idx="1051">
                  <c:v>-1.6999999999999999E-3</c:v>
                </c:pt>
                <c:pt idx="1052">
                  <c:v>-0.01</c:v>
                </c:pt>
                <c:pt idx="1053">
                  <c:v>-2.9999999999999997E-4</c:v>
                </c:pt>
                <c:pt idx="1054">
                  <c:v>-8.3999999999999995E-3</c:v>
                </c:pt>
                <c:pt idx="1055">
                  <c:v>-6.0000000000000001E-3</c:v>
                </c:pt>
                <c:pt idx="1056">
                  <c:v>7.0000000000000001E-3</c:v>
                </c:pt>
                <c:pt idx="1057">
                  <c:v>8.6E-3</c:v>
                </c:pt>
                <c:pt idx="1058">
                  <c:v>-5.1999999999999998E-3</c:v>
                </c:pt>
                <c:pt idx="1059">
                  <c:v>-1.9900000000000001E-2</c:v>
                </c:pt>
                <c:pt idx="1060">
                  <c:v>2.0999999999999999E-3</c:v>
                </c:pt>
                <c:pt idx="1061">
                  <c:v>-4.0000000000000002E-4</c:v>
                </c:pt>
                <c:pt idx="1062">
                  <c:v>-4.5999999999999999E-3</c:v>
                </c:pt>
                <c:pt idx="1063">
                  <c:v>-1.9400000000000001E-2</c:v>
                </c:pt>
                <c:pt idx="1064">
                  <c:v>1.7000000000000001E-2</c:v>
                </c:pt>
                <c:pt idx="1065">
                  <c:v>2.2599999999999999E-2</c:v>
                </c:pt>
                <c:pt idx="1066">
                  <c:v>1.18E-2</c:v>
                </c:pt>
                <c:pt idx="1067">
                  <c:v>-1E-3</c:v>
                </c:pt>
                <c:pt idx="1068">
                  <c:v>-3.8E-3</c:v>
                </c:pt>
                <c:pt idx="1069">
                  <c:v>9.1999999999999998E-3</c:v>
                </c:pt>
                <c:pt idx="1070">
                  <c:v>6.7999999999999996E-3</c:v>
                </c:pt>
                <c:pt idx="1071">
                  <c:v>8.0999999999999996E-3</c:v>
                </c:pt>
                <c:pt idx="1072">
                  <c:v>-9.4000000000000004E-3</c:v>
                </c:pt>
                <c:pt idx="1073">
                  <c:v>-2.7000000000000001E-3</c:v>
                </c:pt>
                <c:pt idx="1074">
                  <c:v>1.4800000000000001E-2</c:v>
                </c:pt>
                <c:pt idx="1075">
                  <c:v>0</c:v>
                </c:pt>
                <c:pt idx="1076">
                  <c:v>5.7000000000000002E-3</c:v>
                </c:pt>
                <c:pt idx="1077">
                  <c:v>-5.7000000000000002E-3</c:v>
                </c:pt>
                <c:pt idx="1078">
                  <c:v>-2.7000000000000001E-3</c:v>
                </c:pt>
                <c:pt idx="1079">
                  <c:v>-6.9999999999999999E-4</c:v>
                </c:pt>
                <c:pt idx="1080">
                  <c:v>-2E-3</c:v>
                </c:pt>
                <c:pt idx="1081">
                  <c:v>1.83E-2</c:v>
                </c:pt>
                <c:pt idx="1082">
                  <c:v>-3.0000000000000001E-3</c:v>
                </c:pt>
                <c:pt idx="1083">
                  <c:v>-4.3E-3</c:v>
                </c:pt>
                <c:pt idx="1084">
                  <c:v>4.0000000000000001E-3</c:v>
                </c:pt>
                <c:pt idx="1085">
                  <c:v>1E-3</c:v>
                </c:pt>
                <c:pt idx="1086">
                  <c:v>1.09E-2</c:v>
                </c:pt>
                <c:pt idx="1087">
                  <c:v>1.24E-2</c:v>
                </c:pt>
                <c:pt idx="1088">
                  <c:v>6.1000000000000004E-3</c:v>
                </c:pt>
                <c:pt idx="1089">
                  <c:v>-1.15E-2</c:v>
                </c:pt>
                <c:pt idx="1090">
                  <c:v>-1.9E-3</c:v>
                </c:pt>
                <c:pt idx="1091">
                  <c:v>1.11E-2</c:v>
                </c:pt>
                <c:pt idx="1092">
                  <c:v>-9.7000000000000003E-3</c:v>
                </c:pt>
                <c:pt idx="1093">
                  <c:v>3.73E-2</c:v>
                </c:pt>
                <c:pt idx="1094">
                  <c:v>-1.15E-2</c:v>
                </c:pt>
                <c:pt idx="1095">
                  <c:v>-2.8E-3</c:v>
                </c:pt>
                <c:pt idx="1096">
                  <c:v>8.9999999999999998E-4</c:v>
                </c:pt>
                <c:pt idx="1097">
                  <c:v>-1.3299999999999999E-2</c:v>
                </c:pt>
                <c:pt idx="1098">
                  <c:v>1.77E-2</c:v>
                </c:pt>
                <c:pt idx="1099">
                  <c:v>-2.9999999999999997E-4</c:v>
                </c:pt>
                <c:pt idx="1100">
                  <c:v>3.3999999999999998E-3</c:v>
                </c:pt>
                <c:pt idx="1101">
                  <c:v>-1.8499999999999999E-2</c:v>
                </c:pt>
                <c:pt idx="1102">
                  <c:v>-3.3999999999999998E-3</c:v>
                </c:pt>
                <c:pt idx="1103">
                  <c:v>1.35E-2</c:v>
                </c:pt>
                <c:pt idx="1104">
                  <c:v>-2.64E-2</c:v>
                </c:pt>
                <c:pt idx="1105">
                  <c:v>-0.01</c:v>
                </c:pt>
                <c:pt idx="1106">
                  <c:v>1.12E-2</c:v>
                </c:pt>
                <c:pt idx="1107">
                  <c:v>1.7899999999999999E-2</c:v>
                </c:pt>
                <c:pt idx="1108">
                  <c:v>-3.7000000000000002E-3</c:v>
                </c:pt>
                <c:pt idx="1109">
                  <c:v>2.8E-3</c:v>
                </c:pt>
                <c:pt idx="1110">
                  <c:v>2.93E-2</c:v>
                </c:pt>
                <c:pt idx="1111">
                  <c:v>-6.0000000000000001E-3</c:v>
                </c:pt>
                <c:pt idx="1112">
                  <c:v>0.12659999999999999</c:v>
                </c:pt>
                <c:pt idx="1113">
                  <c:v>1.12E-2</c:v>
                </c:pt>
                <c:pt idx="1114">
                  <c:v>1.7000000000000001E-2</c:v>
                </c:pt>
                <c:pt idx="1115">
                  <c:v>3.27E-2</c:v>
                </c:pt>
                <c:pt idx="1116">
                  <c:v>4.1999999999999997E-3</c:v>
                </c:pt>
                <c:pt idx="1117">
                  <c:v>-2.5999999999999999E-2</c:v>
                </c:pt>
                <c:pt idx="1118">
                  <c:v>1.0699999999999999E-2</c:v>
                </c:pt>
                <c:pt idx="1119">
                  <c:v>2.9700000000000001E-2</c:v>
                </c:pt>
                <c:pt idx="1120">
                  <c:v>-2.29E-2</c:v>
                </c:pt>
                <c:pt idx="1121">
                  <c:v>1.0999999999999999E-2</c:v>
                </c:pt>
                <c:pt idx="1122">
                  <c:v>1.2E-2</c:v>
                </c:pt>
                <c:pt idx="1123">
                  <c:v>-1.9E-3</c:v>
                </c:pt>
                <c:pt idx="1124">
                  <c:v>-2.9999999999999997E-4</c:v>
                </c:pt>
                <c:pt idx="1125">
                  <c:v>-1.67E-2</c:v>
                </c:pt>
                <c:pt idx="1126">
                  <c:v>-1.4E-3</c:v>
                </c:pt>
                <c:pt idx="1127">
                  <c:v>-1.4200000000000001E-2</c:v>
                </c:pt>
                <c:pt idx="1128">
                  <c:v>-1.5599999999999999E-2</c:v>
                </c:pt>
                <c:pt idx="1129">
                  <c:v>-1.6299999999999999E-2</c:v>
                </c:pt>
                <c:pt idx="1130">
                  <c:v>-1.6799999999999999E-2</c:v>
                </c:pt>
                <c:pt idx="1131">
                  <c:v>8.9999999999999998E-4</c:v>
                </c:pt>
                <c:pt idx="1132">
                  <c:v>-1.03E-2</c:v>
                </c:pt>
                <c:pt idx="1133">
                  <c:v>2.5899999999999999E-2</c:v>
                </c:pt>
                <c:pt idx="1134">
                  <c:v>6.13E-2</c:v>
                </c:pt>
                <c:pt idx="1135">
                  <c:v>3.2300000000000002E-2</c:v>
                </c:pt>
                <c:pt idx="1136">
                  <c:v>-1.4200000000000001E-2</c:v>
                </c:pt>
                <c:pt idx="1137">
                  <c:v>-3.15E-2</c:v>
                </c:pt>
                <c:pt idx="1138">
                  <c:v>-2.4299999999999999E-2</c:v>
                </c:pt>
                <c:pt idx="1139">
                  <c:v>-8.8999999999999999E-3</c:v>
                </c:pt>
                <c:pt idx="1140">
                  <c:v>9.2999999999999992E-3</c:v>
                </c:pt>
                <c:pt idx="1141">
                  <c:v>-1.14E-2</c:v>
                </c:pt>
                <c:pt idx="1142">
                  <c:v>1.15E-2</c:v>
                </c:pt>
                <c:pt idx="1143">
                  <c:v>-1.7399999999999999E-2</c:v>
                </c:pt>
                <c:pt idx="1144">
                  <c:v>1.9599999999999999E-2</c:v>
                </c:pt>
                <c:pt idx="1145">
                  <c:v>-0.02</c:v>
                </c:pt>
                <c:pt idx="1146">
                  <c:v>-4.4999999999999997E-3</c:v>
                </c:pt>
                <c:pt idx="1147">
                  <c:v>-6.1999999999999998E-3</c:v>
                </c:pt>
                <c:pt idx="1148">
                  <c:v>2.2700000000000001E-2</c:v>
                </c:pt>
                <c:pt idx="1149">
                  <c:v>-3.8E-3</c:v>
                </c:pt>
                <c:pt idx="1150">
                  <c:v>4.4000000000000003E-3</c:v>
                </c:pt>
                <c:pt idx="1151">
                  <c:v>2.5499999999999998E-2</c:v>
                </c:pt>
                <c:pt idx="1152">
                  <c:v>-8.0000000000000004E-4</c:v>
                </c:pt>
                <c:pt idx="1153">
                  <c:v>-2.07E-2</c:v>
                </c:pt>
                <c:pt idx="1154">
                  <c:v>-1.6199999999999999E-2</c:v>
                </c:pt>
                <c:pt idx="1155">
                  <c:v>4.7999999999999996E-3</c:v>
                </c:pt>
                <c:pt idx="1156">
                  <c:v>8.6999999999999994E-3</c:v>
                </c:pt>
                <c:pt idx="1157">
                  <c:v>1.2500000000000001E-2</c:v>
                </c:pt>
                <c:pt idx="1158">
                  <c:v>6.7000000000000002E-3</c:v>
                </c:pt>
                <c:pt idx="1159">
                  <c:v>-9.5999999999999992E-3</c:v>
                </c:pt>
                <c:pt idx="1160">
                  <c:v>-7.9000000000000008E-3</c:v>
                </c:pt>
                <c:pt idx="1161">
                  <c:v>-1E-3</c:v>
                </c:pt>
                <c:pt idx="1162">
                  <c:v>-4.7999999999999996E-3</c:v>
                </c:pt>
                <c:pt idx="1163">
                  <c:v>-3.0999999999999999E-3</c:v>
                </c:pt>
                <c:pt idx="1164">
                  <c:v>1.55E-2</c:v>
                </c:pt>
                <c:pt idx="1165">
                  <c:v>4.7999999999999996E-3</c:v>
                </c:pt>
                <c:pt idx="1166">
                  <c:v>6.6E-3</c:v>
                </c:pt>
                <c:pt idx="1167">
                  <c:v>3.3E-3</c:v>
                </c:pt>
                <c:pt idx="1168">
                  <c:v>8.6999999999999994E-3</c:v>
                </c:pt>
                <c:pt idx="1169">
                  <c:v>-7.7000000000000002E-3</c:v>
                </c:pt>
                <c:pt idx="1170">
                  <c:v>-6.0000000000000001E-3</c:v>
                </c:pt>
                <c:pt idx="1171">
                  <c:v>3.0000000000000001E-3</c:v>
                </c:pt>
                <c:pt idx="1172">
                  <c:v>1E-3</c:v>
                </c:pt>
                <c:pt idx="1173">
                  <c:v>2.1899999999999999E-2</c:v>
                </c:pt>
                <c:pt idx="1174">
                  <c:v>2.52E-2</c:v>
                </c:pt>
                <c:pt idx="1175">
                  <c:v>-1.8800000000000001E-2</c:v>
                </c:pt>
                <c:pt idx="1176">
                  <c:v>2.2000000000000001E-3</c:v>
                </c:pt>
                <c:pt idx="1177">
                  <c:v>8.8999999999999999E-3</c:v>
                </c:pt>
                <c:pt idx="1178">
                  <c:v>-2.7199999999999998E-2</c:v>
                </c:pt>
                <c:pt idx="1179">
                  <c:v>-2.3800000000000002E-2</c:v>
                </c:pt>
                <c:pt idx="1180">
                  <c:v>8.8999999999999999E-3</c:v>
                </c:pt>
                <c:pt idx="1181">
                  <c:v>1.4200000000000001E-2</c:v>
                </c:pt>
                <c:pt idx="1182">
                  <c:v>1.6999999999999999E-3</c:v>
                </c:pt>
                <c:pt idx="1183">
                  <c:v>8.8999999999999999E-3</c:v>
                </c:pt>
                <c:pt idx="1184">
                  <c:v>3.7000000000000002E-3</c:v>
                </c:pt>
                <c:pt idx="1185">
                  <c:v>7.6E-3</c:v>
                </c:pt>
                <c:pt idx="1186">
                  <c:v>8.0000000000000004E-4</c:v>
                </c:pt>
                <c:pt idx="1187">
                  <c:v>1.6999999999999999E-3</c:v>
                </c:pt>
                <c:pt idx="1188">
                  <c:v>8.6E-3</c:v>
                </c:pt>
                <c:pt idx="1189">
                  <c:v>-1.9300000000000001E-2</c:v>
                </c:pt>
                <c:pt idx="1190">
                  <c:v>-1.38E-2</c:v>
                </c:pt>
                <c:pt idx="1191">
                  <c:v>2.9999999999999997E-4</c:v>
                </c:pt>
                <c:pt idx="1192">
                  <c:v>-5.5999999999999999E-3</c:v>
                </c:pt>
                <c:pt idx="1193">
                  <c:v>-9.2999999999999992E-3</c:v>
                </c:pt>
                <c:pt idx="1194">
                  <c:v>-1.5699999999999999E-2</c:v>
                </c:pt>
                <c:pt idx="1195">
                  <c:v>-1.0999999999999999E-2</c:v>
                </c:pt>
                <c:pt idx="1196">
                  <c:v>5.7999999999999996E-3</c:v>
                </c:pt>
                <c:pt idx="1197">
                  <c:v>1.6999999999999999E-3</c:v>
                </c:pt>
                <c:pt idx="1198">
                  <c:v>-5.5999999999999999E-3</c:v>
                </c:pt>
                <c:pt idx="1199">
                  <c:v>-2.2200000000000001E-2</c:v>
                </c:pt>
                <c:pt idx="1200">
                  <c:v>-3.3E-3</c:v>
                </c:pt>
                <c:pt idx="1201">
                  <c:v>3.0000000000000001E-3</c:v>
                </c:pt>
                <c:pt idx="1202">
                  <c:v>8.8999999999999999E-3</c:v>
                </c:pt>
                <c:pt idx="1203">
                  <c:v>-4.7000000000000002E-3</c:v>
                </c:pt>
                <c:pt idx="1204">
                  <c:v>-9.1000000000000004E-3</c:v>
                </c:pt>
                <c:pt idx="1205">
                  <c:v>-2.5100000000000001E-2</c:v>
                </c:pt>
                <c:pt idx="1206">
                  <c:v>1.4E-2</c:v>
                </c:pt>
                <c:pt idx="1207">
                  <c:v>1.1599999999999999E-2</c:v>
                </c:pt>
                <c:pt idx="1208">
                  <c:v>4.7000000000000002E-3</c:v>
                </c:pt>
                <c:pt idx="1209">
                  <c:v>3.5000000000000001E-3</c:v>
                </c:pt>
                <c:pt idx="1210">
                  <c:v>1.3100000000000001E-2</c:v>
                </c:pt>
                <c:pt idx="1211">
                  <c:v>5.9999999999999995E-4</c:v>
                </c:pt>
                <c:pt idx="1212">
                  <c:v>-1.5E-3</c:v>
                </c:pt>
                <c:pt idx="1213">
                  <c:v>1.4E-2</c:v>
                </c:pt>
                <c:pt idx="1214">
                  <c:v>1.66E-2</c:v>
                </c:pt>
                <c:pt idx="1215">
                  <c:v>-2.3199999999999998E-2</c:v>
                </c:pt>
                <c:pt idx="1216">
                  <c:v>-3.5999999999999999E-3</c:v>
                </c:pt>
                <c:pt idx="1217">
                  <c:v>1.26E-2</c:v>
                </c:pt>
                <c:pt idx="1218">
                  <c:v>-2.9999999999999997E-4</c:v>
                </c:pt>
                <c:pt idx="1219">
                  <c:v>8.8000000000000005E-3</c:v>
                </c:pt>
                <c:pt idx="1220">
                  <c:v>-5.9999999999999995E-4</c:v>
                </c:pt>
                <c:pt idx="1221">
                  <c:v>5.5999999999999999E-3</c:v>
                </c:pt>
                <c:pt idx="1222">
                  <c:v>5.4999999999999997E-3</c:v>
                </c:pt>
                <c:pt idx="1223">
                  <c:v>3.7000000000000002E-3</c:v>
                </c:pt>
                <c:pt idx="1224">
                  <c:v>5.9999999999999995E-4</c:v>
                </c:pt>
                <c:pt idx="1225">
                  <c:v>4.8999999999999998E-3</c:v>
                </c:pt>
                <c:pt idx="1226">
                  <c:v>2.3E-3</c:v>
                </c:pt>
                <c:pt idx="1227">
                  <c:v>-2.7300000000000001E-2</c:v>
                </c:pt>
                <c:pt idx="1228">
                  <c:v>-1.32E-2</c:v>
                </c:pt>
                <c:pt idx="1229">
                  <c:v>-2.9999999999999997E-4</c:v>
                </c:pt>
                <c:pt idx="1230">
                  <c:v>-2.1899999999999999E-2</c:v>
                </c:pt>
                <c:pt idx="1231">
                  <c:v>-3.2399999999999998E-2</c:v>
                </c:pt>
                <c:pt idx="1232">
                  <c:v>-1.6400000000000001E-2</c:v>
                </c:pt>
                <c:pt idx="1233">
                  <c:v>-3.6299999999999999E-2</c:v>
                </c:pt>
                <c:pt idx="1234">
                  <c:v>-5.0200000000000002E-2</c:v>
                </c:pt>
                <c:pt idx="1235">
                  <c:v>-7.4700000000000003E-2</c:v>
                </c:pt>
                <c:pt idx="1236">
                  <c:v>8.2900000000000001E-2</c:v>
                </c:pt>
                <c:pt idx="1237">
                  <c:v>-2.1499999999999998E-2</c:v>
                </c:pt>
                <c:pt idx="1238">
                  <c:v>7.4999999999999997E-2</c:v>
                </c:pt>
                <c:pt idx="1239">
                  <c:v>-1.4999999999999999E-2</c:v>
                </c:pt>
                <c:pt idx="1240">
                  <c:v>-6.3799999999999996E-2</c:v>
                </c:pt>
                <c:pt idx="1241">
                  <c:v>7.0000000000000001E-3</c:v>
                </c:pt>
                <c:pt idx="1242">
                  <c:v>-4.2700000000000002E-2</c:v>
                </c:pt>
                <c:pt idx="1243">
                  <c:v>3.2000000000000002E-3</c:v>
                </c:pt>
                <c:pt idx="1244">
                  <c:v>-3.4099999999999998E-2</c:v>
                </c:pt>
                <c:pt idx="1245">
                  <c:v>5.4699999999999999E-2</c:v>
                </c:pt>
                <c:pt idx="1246">
                  <c:v>6.4399999999999999E-2</c:v>
                </c:pt>
                <c:pt idx="1247">
                  <c:v>-1.5900000000000001E-2</c:v>
                </c:pt>
                <c:pt idx="1248">
                  <c:v>2.4899999999999999E-2</c:v>
                </c:pt>
                <c:pt idx="1249">
                  <c:v>1.9699999999999999E-2</c:v>
                </c:pt>
                <c:pt idx="1250">
                  <c:v>0</c:v>
                </c:pt>
                <c:pt idx="1251">
                  <c:v>-6.8999999999999999E-3</c:v>
                </c:pt>
                <c:pt idx="1252">
                  <c:v>-1.3599999999999999E-2</c:v>
                </c:pt>
                <c:pt idx="1253">
                  <c:v>-1.7100000000000001E-2</c:v>
                </c:pt>
                <c:pt idx="1254">
                  <c:v>5.5999999999999999E-3</c:v>
                </c:pt>
                <c:pt idx="1255">
                  <c:v>5.0099999999999999E-2</c:v>
                </c:pt>
                <c:pt idx="1256">
                  <c:v>-1.41E-2</c:v>
                </c:pt>
                <c:pt idx="1257">
                  <c:v>-7.0000000000000001E-3</c:v>
                </c:pt>
                <c:pt idx="1258">
                  <c:v>3.9199999999999999E-2</c:v>
                </c:pt>
                <c:pt idx="1259">
                  <c:v>3.4200000000000001E-2</c:v>
                </c:pt>
                <c:pt idx="1260">
                  <c:v>2.5600000000000001E-2</c:v>
                </c:pt>
                <c:pt idx="1261">
                  <c:v>7.4999999999999997E-3</c:v>
                </c:pt>
                <c:pt idx="1262">
                  <c:v>-1.8100000000000002E-2</c:v>
                </c:pt>
                <c:pt idx="1263">
                  <c:v>4.0000000000000002E-4</c:v>
                </c:pt>
                <c:pt idx="1264">
                  <c:v>-2.3E-3</c:v>
                </c:pt>
                <c:pt idx="1265">
                  <c:v>-2.58E-2</c:v>
                </c:pt>
                <c:pt idx="1266">
                  <c:v>-8.0000000000000004E-4</c:v>
                </c:pt>
                <c:pt idx="1267">
                  <c:v>2.4E-2</c:v>
                </c:pt>
                <c:pt idx="1268">
                  <c:v>1.8100000000000002E-2</c:v>
                </c:pt>
                <c:pt idx="1269">
                  <c:v>-9.7000000000000003E-3</c:v>
                </c:pt>
                <c:pt idx="1270">
                  <c:v>-4.4200000000000003E-2</c:v>
                </c:pt>
                <c:pt idx="1271">
                  <c:v>4.4999999999999997E-3</c:v>
                </c:pt>
                <c:pt idx="1272">
                  <c:v>-1.9400000000000001E-2</c:v>
                </c:pt>
                <c:pt idx="1273">
                  <c:v>-5.5800000000000002E-2</c:v>
                </c:pt>
                <c:pt idx="1274">
                  <c:v>6.9599999999999995E-2</c:v>
                </c:pt>
                <c:pt idx="1275">
                  <c:v>3.1899999999999998E-2</c:v>
                </c:pt>
                <c:pt idx="1276">
                  <c:v>3.5099999999999999E-2</c:v>
                </c:pt>
                <c:pt idx="1277">
                  <c:v>-1.14E-2</c:v>
                </c:pt>
                <c:pt idx="1278">
                  <c:v>3.4799999999999998E-2</c:v>
                </c:pt>
                <c:pt idx="1279">
                  <c:v>2.92E-2</c:v>
                </c:pt>
                <c:pt idx="1280">
                  <c:v>4.0599999999999997E-2</c:v>
                </c:pt>
                <c:pt idx="1281">
                  <c:v>-4.1000000000000003E-3</c:v>
                </c:pt>
                <c:pt idx="1282">
                  <c:v>1.21E-2</c:v>
                </c:pt>
                <c:pt idx="1283">
                  <c:v>-1.5699999999999999E-2</c:v>
                </c:pt>
                <c:pt idx="1284">
                  <c:v>7.4000000000000003E-3</c:v>
                </c:pt>
                <c:pt idx="1285">
                  <c:v>-2.0299999999999999E-2</c:v>
                </c:pt>
                <c:pt idx="1286">
                  <c:v>7.4999999999999997E-3</c:v>
                </c:pt>
                <c:pt idx="1287">
                  <c:v>-2.4400000000000002E-2</c:v>
                </c:pt>
                <c:pt idx="1288">
                  <c:v>4.1300000000000003E-2</c:v>
                </c:pt>
                <c:pt idx="1289">
                  <c:v>-4.8099999999999997E-2</c:v>
                </c:pt>
                <c:pt idx="1290">
                  <c:v>-1.21E-2</c:v>
                </c:pt>
                <c:pt idx="1291">
                  <c:v>-1.26E-2</c:v>
                </c:pt>
                <c:pt idx="1292">
                  <c:v>1.78E-2</c:v>
                </c:pt>
                <c:pt idx="1293">
                  <c:v>-3.3799999999999997E-2</c:v>
                </c:pt>
                <c:pt idx="1294">
                  <c:v>-2.4799999999999999E-2</c:v>
                </c:pt>
                <c:pt idx="1295">
                  <c:v>2E-3</c:v>
                </c:pt>
                <c:pt idx="1296">
                  <c:v>3.1199999999999999E-2</c:v>
                </c:pt>
                <c:pt idx="1297">
                  <c:v>-4.1000000000000003E-3</c:v>
                </c:pt>
                <c:pt idx="1298">
                  <c:v>-4.8999999999999998E-3</c:v>
                </c:pt>
                <c:pt idx="1299">
                  <c:v>2.4500000000000001E-2</c:v>
                </c:pt>
                <c:pt idx="1300">
                  <c:v>-3.0000000000000001E-3</c:v>
                </c:pt>
                <c:pt idx="1301">
                  <c:v>1.09E-2</c:v>
                </c:pt>
                <c:pt idx="1302">
                  <c:v>-1.06E-2</c:v>
                </c:pt>
                <c:pt idx="1303">
                  <c:v>2.2100000000000002E-2</c:v>
                </c:pt>
                <c:pt idx="1304">
                  <c:v>-8.5000000000000006E-3</c:v>
                </c:pt>
                <c:pt idx="1305">
                  <c:v>-7.1000000000000004E-3</c:v>
                </c:pt>
                <c:pt idx="1306">
                  <c:v>-3.2199999999999999E-2</c:v>
                </c:pt>
                <c:pt idx="1307">
                  <c:v>4.0000000000000002E-4</c:v>
                </c:pt>
                <c:pt idx="1308">
                  <c:v>-1.1000000000000001E-3</c:v>
                </c:pt>
                <c:pt idx="1309">
                  <c:v>-3.1E-2</c:v>
                </c:pt>
                <c:pt idx="1310">
                  <c:v>-3.8999999999999998E-3</c:v>
                </c:pt>
                <c:pt idx="1311">
                  <c:v>-1.5E-3</c:v>
                </c:pt>
                <c:pt idx="1312">
                  <c:v>5.4999999999999997E-3</c:v>
                </c:pt>
                <c:pt idx="1313">
                  <c:v>3.2000000000000002E-3</c:v>
                </c:pt>
                <c:pt idx="1314">
                  <c:v>-2.5700000000000001E-2</c:v>
                </c:pt>
                <c:pt idx="1315">
                  <c:v>-2.8500000000000001E-2</c:v>
                </c:pt>
                <c:pt idx="1316">
                  <c:v>4.5999999999999999E-3</c:v>
                </c:pt>
                <c:pt idx="1317">
                  <c:v>-2.0999999999999999E-3</c:v>
                </c:pt>
                <c:pt idx="1318">
                  <c:v>-7.6E-3</c:v>
                </c:pt>
                <c:pt idx="1319">
                  <c:v>-5.1999999999999998E-3</c:v>
                </c:pt>
                <c:pt idx="1320">
                  <c:v>9.5999999999999992E-3</c:v>
                </c:pt>
                <c:pt idx="1321">
                  <c:v>2.3300000000000001E-2</c:v>
                </c:pt>
                <c:pt idx="1322">
                  <c:v>-8.5000000000000006E-3</c:v>
                </c:pt>
                <c:pt idx="1323">
                  <c:v>3.0000000000000001E-3</c:v>
                </c:pt>
                <c:pt idx="1324">
                  <c:v>-1.5599999999999999E-2</c:v>
                </c:pt>
                <c:pt idx="1325">
                  <c:v>-1.4999999999999999E-2</c:v>
                </c:pt>
                <c:pt idx="1326">
                  <c:v>-4.5199999999999997E-2</c:v>
                </c:pt>
                <c:pt idx="1327">
                  <c:v>8.8999999999999999E-3</c:v>
                </c:pt>
                <c:pt idx="1328">
                  <c:v>-1.1999999999999999E-3</c:v>
                </c:pt>
                <c:pt idx="1329">
                  <c:v>1.54E-2</c:v>
                </c:pt>
                <c:pt idx="1330">
                  <c:v>7.6E-3</c:v>
                </c:pt>
                <c:pt idx="1331">
                  <c:v>1.1000000000000001E-3</c:v>
                </c:pt>
                <c:pt idx="1332">
                  <c:v>-1.37E-2</c:v>
                </c:pt>
                <c:pt idx="1333">
                  <c:v>1.04E-2</c:v>
                </c:pt>
                <c:pt idx="1334">
                  <c:v>-1.1000000000000001E-3</c:v>
                </c:pt>
                <c:pt idx="1335">
                  <c:v>1.4200000000000001E-2</c:v>
                </c:pt>
                <c:pt idx="1336">
                  <c:v>1.15E-2</c:v>
                </c:pt>
                <c:pt idx="1337">
                  <c:v>1.12E-2</c:v>
                </c:pt>
                <c:pt idx="1338">
                  <c:v>-1.5E-3</c:v>
                </c:pt>
                <c:pt idx="1339">
                  <c:v>2.8899999999999999E-2</c:v>
                </c:pt>
                <c:pt idx="1340">
                  <c:v>5.4000000000000003E-3</c:v>
                </c:pt>
                <c:pt idx="1341">
                  <c:v>-4.0000000000000001E-3</c:v>
                </c:pt>
                <c:pt idx="1342">
                  <c:v>-2.0899999999999998E-2</c:v>
                </c:pt>
                <c:pt idx="1343">
                  <c:v>-2.18E-2</c:v>
                </c:pt>
                <c:pt idx="1344">
                  <c:v>9.4000000000000004E-3</c:v>
                </c:pt>
                <c:pt idx="1345">
                  <c:v>9.1999999999999998E-3</c:v>
                </c:pt>
                <c:pt idx="1346">
                  <c:v>1.5E-3</c:v>
                </c:pt>
                <c:pt idx="1347">
                  <c:v>-2.8999999999999998E-3</c:v>
                </c:pt>
                <c:pt idx="1348">
                  <c:v>1.0699999999999999E-2</c:v>
                </c:pt>
                <c:pt idx="1349">
                  <c:v>-1.26E-2</c:v>
                </c:pt>
                <c:pt idx="1350">
                  <c:v>8.8000000000000005E-3</c:v>
                </c:pt>
                <c:pt idx="1351">
                  <c:v>-8.8000000000000005E-3</c:v>
                </c:pt>
                <c:pt idx="1352">
                  <c:v>-1.4500000000000001E-2</c:v>
                </c:pt>
                <c:pt idx="1353">
                  <c:v>-2.69E-2</c:v>
                </c:pt>
                <c:pt idx="1354">
                  <c:v>2.3199999999999998E-2</c:v>
                </c:pt>
                <c:pt idx="1355">
                  <c:v>1.9300000000000001E-2</c:v>
                </c:pt>
                <c:pt idx="1356">
                  <c:v>1.09E-2</c:v>
                </c:pt>
                <c:pt idx="1357">
                  <c:v>8.3000000000000001E-3</c:v>
                </c:pt>
                <c:pt idx="1358">
                  <c:v>8.3000000000000001E-3</c:v>
                </c:pt>
                <c:pt idx="1359">
                  <c:v>-1.67E-2</c:v>
                </c:pt>
                <c:pt idx="1360">
                  <c:v>5.1999999999999998E-2</c:v>
                </c:pt>
                <c:pt idx="1361">
                  <c:v>1.21E-2</c:v>
                </c:pt>
                <c:pt idx="1362">
                  <c:v>1.2699999999999999E-2</c:v>
                </c:pt>
                <c:pt idx="1363">
                  <c:v>-1.2500000000000001E-2</c:v>
                </c:pt>
                <c:pt idx="1364">
                  <c:v>3.3999999999999998E-3</c:v>
                </c:pt>
                <c:pt idx="1365">
                  <c:v>-2.3999999999999998E-3</c:v>
                </c:pt>
                <c:pt idx="1366">
                  <c:v>-1E-3</c:v>
                </c:pt>
                <c:pt idx="1367">
                  <c:v>2.7099999999999999E-2</c:v>
                </c:pt>
                <c:pt idx="1368">
                  <c:v>0.01</c:v>
                </c:pt>
                <c:pt idx="1369">
                  <c:v>1.18E-2</c:v>
                </c:pt>
                <c:pt idx="1370">
                  <c:v>1.35E-2</c:v>
                </c:pt>
                <c:pt idx="1371">
                  <c:v>-1.3599999999999999E-2</c:v>
                </c:pt>
                <c:pt idx="1372">
                  <c:v>-2.07E-2</c:v>
                </c:pt>
                <c:pt idx="1373">
                  <c:v>-5.7000000000000002E-3</c:v>
                </c:pt>
                <c:pt idx="1374">
                  <c:v>-1.2999999999999999E-3</c:v>
                </c:pt>
                <c:pt idx="1375">
                  <c:v>-6.4000000000000003E-3</c:v>
                </c:pt>
                <c:pt idx="1376">
                  <c:v>-1.6899999999999998E-2</c:v>
                </c:pt>
                <c:pt idx="1377">
                  <c:v>-4.8999999999999998E-3</c:v>
                </c:pt>
                <c:pt idx="1378">
                  <c:v>4.7999999999999996E-3</c:v>
                </c:pt>
                <c:pt idx="1379">
                  <c:v>7.9000000000000008E-3</c:v>
                </c:pt>
                <c:pt idx="1380">
                  <c:v>4.1000000000000003E-3</c:v>
                </c:pt>
                <c:pt idx="1381">
                  <c:v>1.9800000000000002E-2</c:v>
                </c:pt>
                <c:pt idx="1382">
                  <c:v>-1.34E-2</c:v>
                </c:pt>
                <c:pt idx="1383">
                  <c:v>1.26E-2</c:v>
                </c:pt>
                <c:pt idx="1384">
                  <c:v>-0.01</c:v>
                </c:pt>
                <c:pt idx="1385">
                  <c:v>8.0999999999999996E-3</c:v>
                </c:pt>
                <c:pt idx="1386">
                  <c:v>2.7099999999999999E-2</c:v>
                </c:pt>
                <c:pt idx="1387">
                  <c:v>-1.6999999999999999E-3</c:v>
                </c:pt>
                <c:pt idx="1388">
                  <c:v>-4.7000000000000002E-3</c:v>
                </c:pt>
                <c:pt idx="1389">
                  <c:v>2.7000000000000001E-3</c:v>
                </c:pt>
                <c:pt idx="1390">
                  <c:v>2.0400000000000001E-2</c:v>
                </c:pt>
                <c:pt idx="1391">
                  <c:v>-1.2500000000000001E-2</c:v>
                </c:pt>
                <c:pt idx="1392">
                  <c:v>1.55E-2</c:v>
                </c:pt>
                <c:pt idx="1393">
                  <c:v>1.2E-2</c:v>
                </c:pt>
                <c:pt idx="1394">
                  <c:v>6.0000000000000001E-3</c:v>
                </c:pt>
                <c:pt idx="1395">
                  <c:v>9.7000000000000003E-3</c:v>
                </c:pt>
                <c:pt idx="1396">
                  <c:v>-1.4E-2</c:v>
                </c:pt>
                <c:pt idx="1397">
                  <c:v>-2.3199999999999998E-2</c:v>
                </c:pt>
                <c:pt idx="1398">
                  <c:v>-7.7000000000000002E-3</c:v>
                </c:pt>
                <c:pt idx="1399">
                  <c:v>-2.8E-3</c:v>
                </c:pt>
                <c:pt idx="1400">
                  <c:v>-1.26E-2</c:v>
                </c:pt>
                <c:pt idx="1401">
                  <c:v>-7.1999999999999998E-3</c:v>
                </c:pt>
                <c:pt idx="1402">
                  <c:v>1.2699999999999999E-2</c:v>
                </c:pt>
                <c:pt idx="1403">
                  <c:v>-1.12E-2</c:v>
                </c:pt>
                <c:pt idx="1404">
                  <c:v>-1.26E-2</c:v>
                </c:pt>
                <c:pt idx="1405">
                  <c:v>-1.1000000000000001E-3</c:v>
                </c:pt>
                <c:pt idx="1406">
                  <c:v>-1.03E-2</c:v>
                </c:pt>
                <c:pt idx="1407">
                  <c:v>-1.15E-2</c:v>
                </c:pt>
                <c:pt idx="1408">
                  <c:v>4.0000000000000002E-4</c:v>
                </c:pt>
                <c:pt idx="1409">
                  <c:v>6.7999999999999996E-3</c:v>
                </c:pt>
                <c:pt idx="1410">
                  <c:v>6.9999999999999999E-4</c:v>
                </c:pt>
                <c:pt idx="1411">
                  <c:v>4.1000000000000003E-3</c:v>
                </c:pt>
                <c:pt idx="1412">
                  <c:v>4.7999999999999996E-3</c:v>
                </c:pt>
                <c:pt idx="1413">
                  <c:v>-4.0000000000000001E-3</c:v>
                </c:pt>
                <c:pt idx="1414">
                  <c:v>-2.5700000000000001E-2</c:v>
                </c:pt>
                <c:pt idx="1415">
                  <c:v>1.1999999999999999E-3</c:v>
                </c:pt>
                <c:pt idx="1416">
                  <c:v>-1.6000000000000001E-3</c:v>
                </c:pt>
                <c:pt idx="1417">
                  <c:v>-7.9000000000000008E-3</c:v>
                </c:pt>
                <c:pt idx="1418">
                  <c:v>1.3899999999999999E-2</c:v>
                </c:pt>
                <c:pt idx="1419">
                  <c:v>2.8E-3</c:v>
                </c:pt>
                <c:pt idx="1420">
                  <c:v>3.5000000000000001E-3</c:v>
                </c:pt>
                <c:pt idx="1421">
                  <c:v>1.6299999999999999E-2</c:v>
                </c:pt>
                <c:pt idx="1422">
                  <c:v>-8.8999999999999999E-3</c:v>
                </c:pt>
                <c:pt idx="1423">
                  <c:v>1.6000000000000001E-3</c:v>
                </c:pt>
                <c:pt idx="1424">
                  <c:v>8.3999999999999995E-3</c:v>
                </c:pt>
                <c:pt idx="1425">
                  <c:v>-5.1000000000000004E-3</c:v>
                </c:pt>
                <c:pt idx="1426">
                  <c:v>-2.4799999999999999E-2</c:v>
                </c:pt>
                <c:pt idx="1427">
                  <c:v>-8.5000000000000006E-3</c:v>
                </c:pt>
                <c:pt idx="1428">
                  <c:v>-5.7000000000000002E-3</c:v>
                </c:pt>
                <c:pt idx="1429">
                  <c:v>2.64E-2</c:v>
                </c:pt>
                <c:pt idx="1430">
                  <c:v>-2.3199999999999998E-2</c:v>
                </c:pt>
                <c:pt idx="1431">
                  <c:v>1.0200000000000001E-2</c:v>
                </c:pt>
                <c:pt idx="1432">
                  <c:v>-1.6500000000000001E-2</c:v>
                </c:pt>
                <c:pt idx="1433">
                  <c:v>2E-3</c:v>
                </c:pt>
                <c:pt idx="1434">
                  <c:v>1.17E-2</c:v>
                </c:pt>
                <c:pt idx="1435">
                  <c:v>-1.37E-2</c:v>
                </c:pt>
                <c:pt idx="1436">
                  <c:v>-4.1000000000000003E-3</c:v>
                </c:pt>
                <c:pt idx="1437">
                  <c:v>-7.1000000000000004E-3</c:v>
                </c:pt>
                <c:pt idx="1438">
                  <c:v>-1.2699999999999999E-2</c:v>
                </c:pt>
                <c:pt idx="1439">
                  <c:v>2.7300000000000001E-2</c:v>
                </c:pt>
                <c:pt idx="1440">
                  <c:v>2.1899999999999999E-2</c:v>
                </c:pt>
                <c:pt idx="1441">
                  <c:v>-1.2800000000000001E-2</c:v>
                </c:pt>
                <c:pt idx="1442">
                  <c:v>-1.1999999999999999E-3</c:v>
                </c:pt>
                <c:pt idx="1443">
                  <c:v>1.9099999999999999E-2</c:v>
                </c:pt>
                <c:pt idx="1444">
                  <c:v>-6.1999999999999998E-3</c:v>
                </c:pt>
                <c:pt idx="1445">
                  <c:v>2.0999999999999999E-3</c:v>
                </c:pt>
                <c:pt idx="1446">
                  <c:v>-1.6000000000000001E-3</c:v>
                </c:pt>
                <c:pt idx="1447">
                  <c:v>1.2E-2</c:v>
                </c:pt>
                <c:pt idx="1448">
                  <c:v>1.95E-2</c:v>
                </c:pt>
                <c:pt idx="1449">
                  <c:v>8.0000000000000002E-3</c:v>
                </c:pt>
                <c:pt idx="1450">
                  <c:v>-2.0199999999999999E-2</c:v>
                </c:pt>
                <c:pt idx="1451">
                  <c:v>1.29E-2</c:v>
                </c:pt>
                <c:pt idx="1452">
                  <c:v>-2.1499999999999998E-2</c:v>
                </c:pt>
                <c:pt idx="1453">
                  <c:v>3.3E-3</c:v>
                </c:pt>
                <c:pt idx="1454">
                  <c:v>4.7999999999999996E-3</c:v>
                </c:pt>
                <c:pt idx="1455">
                  <c:v>2.1499999999999998E-2</c:v>
                </c:pt>
                <c:pt idx="1456">
                  <c:v>4.0000000000000002E-4</c:v>
                </c:pt>
                <c:pt idx="1457">
                  <c:v>-4.5999999999999999E-3</c:v>
                </c:pt>
                <c:pt idx="1458">
                  <c:v>8.9999999999999993E-3</c:v>
                </c:pt>
                <c:pt idx="1459">
                  <c:v>-1.2800000000000001E-2</c:v>
                </c:pt>
                <c:pt idx="1460">
                  <c:v>8.0000000000000002E-3</c:v>
                </c:pt>
                <c:pt idx="1461">
                  <c:v>-4.0000000000000001E-3</c:v>
                </c:pt>
                <c:pt idx="1462">
                  <c:v>-7.4999999999999997E-3</c:v>
                </c:pt>
                <c:pt idx="1463">
                  <c:v>1.03E-2</c:v>
                </c:pt>
                <c:pt idx="1464">
                  <c:v>8.0000000000000004E-4</c:v>
                </c:pt>
                <c:pt idx="1465">
                  <c:v>2.1700000000000001E-2</c:v>
                </c:pt>
                <c:pt idx="1466">
                  <c:v>2.7000000000000001E-3</c:v>
                </c:pt>
                <c:pt idx="1467">
                  <c:v>7.3000000000000001E-3</c:v>
                </c:pt>
                <c:pt idx="1468">
                  <c:v>6.4999999999999997E-3</c:v>
                </c:pt>
                <c:pt idx="1469">
                  <c:v>-1.49E-2</c:v>
                </c:pt>
                <c:pt idx="1470">
                  <c:v>4.0000000000000002E-4</c:v>
                </c:pt>
                <c:pt idx="1471">
                  <c:v>4.0000000000000001E-3</c:v>
                </c:pt>
                <c:pt idx="1472">
                  <c:v>-5.8999999999999999E-3</c:v>
                </c:pt>
                <c:pt idx="1473">
                  <c:v>-3.8999999999999998E-3</c:v>
                </c:pt>
                <c:pt idx="1474">
                  <c:v>1.1999999999999999E-3</c:v>
                </c:pt>
                <c:pt idx="1475">
                  <c:v>7.7000000000000002E-3</c:v>
                </c:pt>
                <c:pt idx="1476">
                  <c:v>-1.11E-2</c:v>
                </c:pt>
                <c:pt idx="1477">
                  <c:v>-1.2800000000000001E-2</c:v>
                </c:pt>
                <c:pt idx="1478">
                  <c:v>-2.4299999999999999E-2</c:v>
                </c:pt>
                <c:pt idx="1479">
                  <c:v>-1.1999999999999999E-3</c:v>
                </c:pt>
                <c:pt idx="1480">
                  <c:v>-2.3999999999999998E-3</c:v>
                </c:pt>
                <c:pt idx="1481">
                  <c:v>-1.72E-2</c:v>
                </c:pt>
                <c:pt idx="1482">
                  <c:v>8.8999999999999999E-3</c:v>
                </c:pt>
                <c:pt idx="1483">
                  <c:v>-1.6000000000000001E-3</c:v>
                </c:pt>
                <c:pt idx="1484">
                  <c:v>4.0000000000000002E-4</c:v>
                </c:pt>
                <c:pt idx="1485">
                  <c:v>-4.0000000000000002E-4</c:v>
                </c:pt>
                <c:pt idx="1486">
                  <c:v>6.7999999999999996E-3</c:v>
                </c:pt>
                <c:pt idx="1487">
                  <c:v>-1.6000000000000001E-3</c:v>
                </c:pt>
                <c:pt idx="1488">
                  <c:v>-8.0000000000000004E-4</c:v>
                </c:pt>
                <c:pt idx="1489">
                  <c:v>1.83E-2</c:v>
                </c:pt>
                <c:pt idx="1490">
                  <c:v>4.7000000000000002E-3</c:v>
                </c:pt>
                <c:pt idx="1491">
                  <c:v>1.5599999999999999E-2</c:v>
                </c:pt>
                <c:pt idx="1492">
                  <c:v>-2.3E-3</c:v>
                </c:pt>
                <c:pt idx="1493">
                  <c:v>-9.1999999999999998E-3</c:v>
                </c:pt>
                <c:pt idx="1494">
                  <c:v>-1.8499999999999999E-2</c:v>
                </c:pt>
                <c:pt idx="1495">
                  <c:v>-3.2000000000000002E-3</c:v>
                </c:pt>
                <c:pt idx="1496">
                  <c:v>-7.9000000000000008E-3</c:v>
                </c:pt>
                <c:pt idx="1497">
                  <c:v>-2.8E-3</c:v>
                </c:pt>
                <c:pt idx="1498">
                  <c:v>4.7999999999999996E-3</c:v>
                </c:pt>
                <c:pt idx="1499">
                  <c:v>-8.8000000000000005E-3</c:v>
                </c:pt>
                <c:pt idx="1500">
                  <c:v>4.4000000000000003E-3</c:v>
                </c:pt>
                <c:pt idx="1501">
                  <c:v>3.5999999999999999E-3</c:v>
                </c:pt>
                <c:pt idx="1502">
                  <c:v>-5.8999999999999999E-3</c:v>
                </c:pt>
                <c:pt idx="1503">
                  <c:v>1.72E-2</c:v>
                </c:pt>
                <c:pt idx="1504">
                  <c:v>1.4200000000000001E-2</c:v>
                </c:pt>
                <c:pt idx="1505">
                  <c:v>-1.8200000000000001E-2</c:v>
                </c:pt>
                <c:pt idx="1506">
                  <c:v>6.1999999999999998E-3</c:v>
                </c:pt>
                <c:pt idx="1507">
                  <c:v>-2.7000000000000001E-3</c:v>
                </c:pt>
                <c:pt idx="1508">
                  <c:v>2.3400000000000001E-2</c:v>
                </c:pt>
                <c:pt idx="1509">
                  <c:v>2.2100000000000002E-2</c:v>
                </c:pt>
                <c:pt idx="1510">
                  <c:v>-3.7000000000000002E-3</c:v>
                </c:pt>
                <c:pt idx="1511">
                  <c:v>-1.9599999999999999E-2</c:v>
                </c:pt>
                <c:pt idx="1512">
                  <c:v>-4.0000000000000002E-4</c:v>
                </c:pt>
                <c:pt idx="1513">
                  <c:v>-5.7999999999999996E-3</c:v>
                </c:pt>
                <c:pt idx="1514">
                  <c:v>-8.8999999999999999E-3</c:v>
                </c:pt>
                <c:pt idx="1515">
                  <c:v>-1.21E-2</c:v>
                </c:pt>
                <c:pt idx="1516">
                  <c:v>-2.24E-2</c:v>
                </c:pt>
                <c:pt idx="1517">
                  <c:v>-0.01</c:v>
                </c:pt>
                <c:pt idx="1518">
                  <c:v>2E-3</c:v>
                </c:pt>
                <c:pt idx="1519">
                  <c:v>1.1999999999999999E-3</c:v>
                </c:pt>
                <c:pt idx="1520">
                  <c:v>-3.2000000000000002E-3</c:v>
                </c:pt>
                <c:pt idx="1521">
                  <c:v>-4.4000000000000003E-3</c:v>
                </c:pt>
                <c:pt idx="1522">
                  <c:v>-3.2000000000000002E-3</c:v>
                </c:pt>
                <c:pt idx="1523">
                  <c:v>8.8999999999999999E-3</c:v>
                </c:pt>
                <c:pt idx="1524">
                  <c:v>-3.2000000000000002E-3</c:v>
                </c:pt>
                <c:pt idx="1525">
                  <c:v>-2E-3</c:v>
                </c:pt>
                <c:pt idx="1526">
                  <c:v>-7.1999999999999998E-3</c:v>
                </c:pt>
                <c:pt idx="1527">
                  <c:v>-1.0999999999999999E-2</c:v>
                </c:pt>
                <c:pt idx="1528">
                  <c:v>-9.7999999999999997E-3</c:v>
                </c:pt>
                <c:pt idx="1529">
                  <c:v>-1.8200000000000001E-2</c:v>
                </c:pt>
                <c:pt idx="1530">
                  <c:v>5.4000000000000003E-3</c:v>
                </c:pt>
                <c:pt idx="1531">
                  <c:v>1.37E-2</c:v>
                </c:pt>
                <c:pt idx="1532">
                  <c:v>6.4999999999999997E-3</c:v>
                </c:pt>
                <c:pt idx="1533">
                  <c:v>6.8999999999999999E-3</c:v>
                </c:pt>
                <c:pt idx="1534">
                  <c:v>-8.0999999999999996E-3</c:v>
                </c:pt>
                <c:pt idx="1535">
                  <c:v>1.43E-2</c:v>
                </c:pt>
                <c:pt idx="1536">
                  <c:v>8.2000000000000007E-3</c:v>
                </c:pt>
                <c:pt idx="1537">
                  <c:v>4.4000000000000003E-3</c:v>
                </c:pt>
                <c:pt idx="1538">
                  <c:v>-1.04E-2</c:v>
                </c:pt>
                <c:pt idx="1539">
                  <c:v>2E-3</c:v>
                </c:pt>
                <c:pt idx="1540">
                  <c:v>-8.8000000000000005E-3</c:v>
                </c:pt>
                <c:pt idx="1541">
                  <c:v>1.01E-2</c:v>
                </c:pt>
                <c:pt idx="1542">
                  <c:v>4.0000000000000001E-3</c:v>
                </c:pt>
                <c:pt idx="1543">
                  <c:v>1.5100000000000001E-2</c:v>
                </c:pt>
                <c:pt idx="1544">
                  <c:v>-4.5999999999999999E-2</c:v>
                </c:pt>
                <c:pt idx="1545">
                  <c:v>-2.2100000000000002E-2</c:v>
                </c:pt>
                <c:pt idx="1546">
                  <c:v>-1.2800000000000001E-2</c:v>
                </c:pt>
                <c:pt idx="1547">
                  <c:v>-7.4000000000000003E-3</c:v>
                </c:pt>
                <c:pt idx="1548">
                  <c:v>-6.4000000000000003E-3</c:v>
                </c:pt>
                <c:pt idx="1549">
                  <c:v>7.4000000000000003E-3</c:v>
                </c:pt>
                <c:pt idx="1550">
                  <c:v>-2.7099999999999999E-2</c:v>
                </c:pt>
                <c:pt idx="1551">
                  <c:v>9.9000000000000008E-3</c:v>
                </c:pt>
                <c:pt idx="1552">
                  <c:v>-1.2999999999999999E-3</c:v>
                </c:pt>
                <c:pt idx="1553">
                  <c:v>-2.2000000000000001E-3</c:v>
                </c:pt>
                <c:pt idx="1554">
                  <c:v>4.4000000000000003E-3</c:v>
                </c:pt>
                <c:pt idx="1555">
                  <c:v>0</c:v>
                </c:pt>
                <c:pt idx="1556">
                  <c:v>1.2999999999999999E-3</c:v>
                </c:pt>
                <c:pt idx="1557">
                  <c:v>4.7999999999999996E-3</c:v>
                </c:pt>
                <c:pt idx="1558">
                  <c:v>-1.09E-2</c:v>
                </c:pt>
                <c:pt idx="1559">
                  <c:v>1.6400000000000001E-2</c:v>
                </c:pt>
                <c:pt idx="1560">
                  <c:v>8.3000000000000001E-3</c:v>
                </c:pt>
                <c:pt idx="1561">
                  <c:v>6.4999999999999997E-3</c:v>
                </c:pt>
                <c:pt idx="1562">
                  <c:v>-8.5000000000000006E-3</c:v>
                </c:pt>
                <c:pt idx="1563">
                  <c:v>-5.5999999999999999E-3</c:v>
                </c:pt>
                <c:pt idx="1564">
                  <c:v>1.04E-2</c:v>
                </c:pt>
                <c:pt idx="1565">
                  <c:v>5.1000000000000004E-3</c:v>
                </c:pt>
                <c:pt idx="1566">
                  <c:v>1.2999999999999999E-3</c:v>
                </c:pt>
                <c:pt idx="1567">
                  <c:v>-6.3E-3</c:v>
                </c:pt>
                <c:pt idx="1568">
                  <c:v>-8.0999999999999996E-3</c:v>
                </c:pt>
                <c:pt idx="1569">
                  <c:v>9.9000000000000008E-3</c:v>
                </c:pt>
                <c:pt idx="1570">
                  <c:v>-8.9999999999999993E-3</c:v>
                </c:pt>
                <c:pt idx="1571">
                  <c:v>1.52E-2</c:v>
                </c:pt>
                <c:pt idx="1572">
                  <c:v>4.7000000000000002E-3</c:v>
                </c:pt>
                <c:pt idx="1573">
                  <c:v>7.1000000000000004E-3</c:v>
                </c:pt>
                <c:pt idx="1574">
                  <c:v>-3.0700000000000002E-2</c:v>
                </c:pt>
                <c:pt idx="1575">
                  <c:v>1.35E-2</c:v>
                </c:pt>
                <c:pt idx="1576">
                  <c:v>0</c:v>
                </c:pt>
                <c:pt idx="1577">
                  <c:v>5.4000000000000003E-3</c:v>
                </c:pt>
                <c:pt idx="1578">
                  <c:v>-7.1999999999999998E-3</c:v>
                </c:pt>
                <c:pt idx="1579">
                  <c:v>3.5000000000000001E-3</c:v>
                </c:pt>
                <c:pt idx="1580">
                  <c:v>-5.9999999999999995E-4</c:v>
                </c:pt>
                <c:pt idx="1581">
                  <c:v>-5.9999999999999995E-4</c:v>
                </c:pt>
                <c:pt idx="1582">
                  <c:v>1.1599999999999999E-2</c:v>
                </c:pt>
                <c:pt idx="1583">
                  <c:v>1.6799999999999999E-2</c:v>
                </c:pt>
                <c:pt idx="1584">
                  <c:v>-6.1000000000000004E-3</c:v>
                </c:pt>
                <c:pt idx="1585">
                  <c:v>1.1999999999999999E-3</c:v>
                </c:pt>
                <c:pt idx="1586">
                  <c:v>4.3E-3</c:v>
                </c:pt>
                <c:pt idx="1587">
                  <c:v>-1.1999999999999999E-3</c:v>
                </c:pt>
                <c:pt idx="1588">
                  <c:v>8.6E-3</c:v>
                </c:pt>
                <c:pt idx="1589">
                  <c:v>1.1999999999999999E-3</c:v>
                </c:pt>
                <c:pt idx="1590">
                  <c:v>5.9999999999999995E-4</c:v>
                </c:pt>
                <c:pt idx="1591">
                  <c:v>-1.1999999999999999E-3</c:v>
                </c:pt>
                <c:pt idx="1592">
                  <c:v>1.35E-2</c:v>
                </c:pt>
                <c:pt idx="1593">
                  <c:v>0.01</c:v>
                </c:pt>
                <c:pt idx="1594">
                  <c:v>3.5999999999999999E-3</c:v>
                </c:pt>
                <c:pt idx="1595">
                  <c:v>0</c:v>
                </c:pt>
                <c:pt idx="1596">
                  <c:v>3.3E-3</c:v>
                </c:pt>
                <c:pt idx="1597">
                  <c:v>5.4000000000000003E-3</c:v>
                </c:pt>
                <c:pt idx="1598">
                  <c:v>4.7999999999999996E-3</c:v>
                </c:pt>
                <c:pt idx="1599">
                  <c:v>1.1900000000000001E-2</c:v>
                </c:pt>
                <c:pt idx="1600">
                  <c:v>1.44E-2</c:v>
                </c:pt>
                <c:pt idx="1601">
                  <c:v>4.8999999999999998E-3</c:v>
                </c:pt>
                <c:pt idx="1602">
                  <c:v>2E-3</c:v>
                </c:pt>
                <c:pt idx="1603">
                  <c:v>8.0999999999999996E-3</c:v>
                </c:pt>
                <c:pt idx="1604">
                  <c:v>6.3E-3</c:v>
                </c:pt>
                <c:pt idx="1605">
                  <c:v>1.6299999999999999E-2</c:v>
                </c:pt>
                <c:pt idx="1606">
                  <c:v>1.55E-2</c:v>
                </c:pt>
                <c:pt idx="1607">
                  <c:v>5.9999999999999995E-4</c:v>
                </c:pt>
                <c:pt idx="1608">
                  <c:v>4.4000000000000003E-3</c:v>
                </c:pt>
                <c:pt idx="1609">
                  <c:v>6.6E-3</c:v>
                </c:pt>
                <c:pt idx="1610">
                  <c:v>1.9900000000000001E-2</c:v>
                </c:pt>
                <c:pt idx="1611">
                  <c:v>3.7000000000000002E-3</c:v>
                </c:pt>
                <c:pt idx="1612">
                  <c:v>-6.1000000000000004E-3</c:v>
                </c:pt>
                <c:pt idx="1613">
                  <c:v>-3.8E-3</c:v>
                </c:pt>
                <c:pt idx="1614">
                  <c:v>-5.1000000000000004E-3</c:v>
                </c:pt>
                <c:pt idx="1615">
                  <c:v>1.0500000000000001E-2</c:v>
                </c:pt>
                <c:pt idx="1616">
                  <c:v>-2.98E-2</c:v>
                </c:pt>
                <c:pt idx="1617">
                  <c:v>9.2999999999999992E-3</c:v>
                </c:pt>
                <c:pt idx="1618">
                  <c:v>1.2200000000000001E-2</c:v>
                </c:pt>
                <c:pt idx="1619">
                  <c:v>-2.8999999999999998E-3</c:v>
                </c:pt>
                <c:pt idx="1620">
                  <c:v>1.9E-3</c:v>
                </c:pt>
                <c:pt idx="1621">
                  <c:v>1.2699999999999999E-2</c:v>
                </c:pt>
                <c:pt idx="1622">
                  <c:v>6.4000000000000003E-3</c:v>
                </c:pt>
                <c:pt idx="1623">
                  <c:v>6.6E-3</c:v>
                </c:pt>
                <c:pt idx="1624">
                  <c:v>-6.3E-3</c:v>
                </c:pt>
                <c:pt idx="1625">
                  <c:v>-8.8999999999999999E-3</c:v>
                </c:pt>
                <c:pt idx="1626">
                  <c:v>4.1999999999999997E-3</c:v>
                </c:pt>
                <c:pt idx="1627">
                  <c:v>2.0999999999999999E-3</c:v>
                </c:pt>
                <c:pt idx="1628">
                  <c:v>6.6E-3</c:v>
                </c:pt>
                <c:pt idx="1629">
                  <c:v>1.1599999999999999E-2</c:v>
                </c:pt>
                <c:pt idx="1630">
                  <c:v>1.06E-2</c:v>
                </c:pt>
                <c:pt idx="1631">
                  <c:v>-2.8999999999999998E-3</c:v>
                </c:pt>
                <c:pt idx="1632">
                  <c:v>8.3999999999999995E-3</c:v>
                </c:pt>
                <c:pt idx="1633">
                  <c:v>-8.0000000000000004E-4</c:v>
                </c:pt>
                <c:pt idx="1634">
                  <c:v>5.1999999999999998E-3</c:v>
                </c:pt>
                <c:pt idx="1635">
                  <c:v>-4.7000000000000002E-3</c:v>
                </c:pt>
                <c:pt idx="1636">
                  <c:v>-3.8999999999999998E-3</c:v>
                </c:pt>
                <c:pt idx="1637">
                  <c:v>-2.3999999999999998E-3</c:v>
                </c:pt>
                <c:pt idx="1638">
                  <c:v>1.55E-2</c:v>
                </c:pt>
                <c:pt idx="1639">
                  <c:v>-8.5000000000000006E-3</c:v>
                </c:pt>
                <c:pt idx="1640">
                  <c:v>1.8E-3</c:v>
                </c:pt>
                <c:pt idx="1641">
                  <c:v>-2.1600000000000001E-2</c:v>
                </c:pt>
                <c:pt idx="1642">
                  <c:v>4.7999999999999996E-3</c:v>
                </c:pt>
                <c:pt idx="1643">
                  <c:v>-2.9999999999999997E-4</c:v>
                </c:pt>
                <c:pt idx="1644">
                  <c:v>7.1999999999999998E-3</c:v>
                </c:pt>
                <c:pt idx="1645">
                  <c:v>-2.7000000000000001E-3</c:v>
                </c:pt>
                <c:pt idx="1646">
                  <c:v>9.5999999999999992E-3</c:v>
                </c:pt>
                <c:pt idx="1647">
                  <c:v>5.0000000000000001E-4</c:v>
                </c:pt>
                <c:pt idx="1648">
                  <c:v>5.0000000000000001E-3</c:v>
                </c:pt>
                <c:pt idx="1649">
                  <c:v>-1.9E-2</c:v>
                </c:pt>
                <c:pt idx="1650">
                  <c:v>1.9E-3</c:v>
                </c:pt>
                <c:pt idx="1651">
                  <c:v>-2.0999999999999999E-3</c:v>
                </c:pt>
                <c:pt idx="1652">
                  <c:v>-9.5999999999999992E-3</c:v>
                </c:pt>
                <c:pt idx="1653">
                  <c:v>3.2000000000000002E-3</c:v>
                </c:pt>
                <c:pt idx="1654">
                  <c:v>8.6E-3</c:v>
                </c:pt>
                <c:pt idx="1655">
                  <c:v>7.4000000000000003E-3</c:v>
                </c:pt>
                <c:pt idx="1656">
                  <c:v>4.1999999999999997E-3</c:v>
                </c:pt>
                <c:pt idx="1657">
                  <c:v>4.7000000000000002E-3</c:v>
                </c:pt>
                <c:pt idx="1658">
                  <c:v>5.0000000000000001E-4</c:v>
                </c:pt>
                <c:pt idx="1659">
                  <c:v>8.8999999999999999E-3</c:v>
                </c:pt>
                <c:pt idx="1660">
                  <c:v>4.1000000000000003E-3</c:v>
                </c:pt>
                <c:pt idx="1661">
                  <c:v>2.0199999999999999E-2</c:v>
                </c:pt>
                <c:pt idx="1662">
                  <c:v>2.2599999999999999E-2</c:v>
                </c:pt>
                <c:pt idx="1663">
                  <c:v>-3.7000000000000002E-3</c:v>
                </c:pt>
                <c:pt idx="1664">
                  <c:v>-1.1999999999999999E-3</c:v>
                </c:pt>
                <c:pt idx="1665">
                  <c:v>-1.6999999999999999E-3</c:v>
                </c:pt>
                <c:pt idx="1666">
                  <c:v>6.7000000000000002E-3</c:v>
                </c:pt>
                <c:pt idx="1667">
                  <c:v>-2E-3</c:v>
                </c:pt>
                <c:pt idx="1668">
                  <c:v>6.0000000000000001E-3</c:v>
                </c:pt>
                <c:pt idx="1669">
                  <c:v>3.2000000000000002E-3</c:v>
                </c:pt>
                <c:pt idx="1670">
                  <c:v>1.5599999999999999E-2</c:v>
                </c:pt>
                <c:pt idx="1671">
                  <c:v>4.4000000000000003E-3</c:v>
                </c:pt>
                <c:pt idx="1672">
                  <c:v>-1.6999999999999999E-3</c:v>
                </c:pt>
                <c:pt idx="1673">
                  <c:v>1.4999999999999999E-2</c:v>
                </c:pt>
                <c:pt idx="1674">
                  <c:v>-6.0000000000000001E-3</c:v>
                </c:pt>
                <c:pt idx="1675">
                  <c:v>-2.8999999999999998E-3</c:v>
                </c:pt>
                <c:pt idx="1676">
                  <c:v>-1.4999999999999999E-2</c:v>
                </c:pt>
                <c:pt idx="1677">
                  <c:v>4.7999999999999996E-3</c:v>
                </c:pt>
                <c:pt idx="1678">
                  <c:v>2.8E-3</c:v>
                </c:pt>
                <c:pt idx="1679">
                  <c:v>3.3E-3</c:v>
                </c:pt>
                <c:pt idx="1680">
                  <c:v>8.0000000000000002E-3</c:v>
                </c:pt>
                <c:pt idx="1681">
                  <c:v>2.76E-2</c:v>
                </c:pt>
                <c:pt idx="1682">
                  <c:v>-2.64E-2</c:v>
                </c:pt>
                <c:pt idx="1683">
                  <c:v>-9.1999999999999998E-3</c:v>
                </c:pt>
                <c:pt idx="1684">
                  <c:v>-1.9699999999999999E-2</c:v>
                </c:pt>
                <c:pt idx="1685">
                  <c:v>2.1399999999999999E-2</c:v>
                </c:pt>
                <c:pt idx="1686">
                  <c:v>1.54E-2</c:v>
                </c:pt>
                <c:pt idx="1687">
                  <c:v>1.1999999999999999E-3</c:v>
                </c:pt>
                <c:pt idx="1688">
                  <c:v>-9.7999999999999997E-3</c:v>
                </c:pt>
                <c:pt idx="1689">
                  <c:v>-1.6999999999999999E-3</c:v>
                </c:pt>
                <c:pt idx="1690">
                  <c:v>1.6899999999999998E-2</c:v>
                </c:pt>
                <c:pt idx="1691">
                  <c:v>-9.1000000000000004E-3</c:v>
                </c:pt>
                <c:pt idx="1692">
                  <c:v>2.2100000000000002E-2</c:v>
                </c:pt>
                <c:pt idx="1693">
                  <c:v>1.54E-2</c:v>
                </c:pt>
                <c:pt idx="1694">
                  <c:v>-1.5599999999999999E-2</c:v>
                </c:pt>
                <c:pt idx="1695">
                  <c:v>-1.46E-2</c:v>
                </c:pt>
                <c:pt idx="1696">
                  <c:v>-1.0800000000000001E-2</c:v>
                </c:pt>
                <c:pt idx="1697">
                  <c:v>1.0500000000000001E-2</c:v>
                </c:pt>
                <c:pt idx="1698">
                  <c:v>1E-3</c:v>
                </c:pt>
                <c:pt idx="1699">
                  <c:v>1.09E-2</c:v>
                </c:pt>
                <c:pt idx="1700">
                  <c:v>-5.1999999999999998E-3</c:v>
                </c:pt>
                <c:pt idx="1701">
                  <c:v>-6.1999999999999998E-3</c:v>
                </c:pt>
                <c:pt idx="1702">
                  <c:v>-3.0999999999999999E-3</c:v>
                </c:pt>
                <c:pt idx="1703">
                  <c:v>-1.4E-2</c:v>
                </c:pt>
                <c:pt idx="1704">
                  <c:v>6.1999999999999998E-3</c:v>
                </c:pt>
                <c:pt idx="1705">
                  <c:v>1.9E-3</c:v>
                </c:pt>
                <c:pt idx="1706">
                  <c:v>-3.0999999999999999E-3</c:v>
                </c:pt>
                <c:pt idx="1707">
                  <c:v>-1.32E-2</c:v>
                </c:pt>
                <c:pt idx="1708">
                  <c:v>1.7600000000000001E-2</c:v>
                </c:pt>
                <c:pt idx="1709">
                  <c:v>-9.2999999999999992E-3</c:v>
                </c:pt>
                <c:pt idx="1710">
                  <c:v>4.1000000000000003E-3</c:v>
                </c:pt>
                <c:pt idx="1711">
                  <c:v>5.4999999999999997E-3</c:v>
                </c:pt>
                <c:pt idx="1712">
                  <c:v>-3.8E-3</c:v>
                </c:pt>
                <c:pt idx="1713">
                  <c:v>-1.9E-3</c:v>
                </c:pt>
                <c:pt idx="1714">
                  <c:v>-1E-3</c:v>
                </c:pt>
                <c:pt idx="1715">
                  <c:v>-7.9000000000000008E-3</c:v>
                </c:pt>
                <c:pt idx="1716">
                  <c:v>-4.3E-3</c:v>
                </c:pt>
                <c:pt idx="1717">
                  <c:v>5.5999999999999999E-3</c:v>
                </c:pt>
                <c:pt idx="1718">
                  <c:v>-9.1000000000000004E-3</c:v>
                </c:pt>
                <c:pt idx="1719">
                  <c:v>1.0699999999999999E-2</c:v>
                </c:pt>
                <c:pt idx="1720">
                  <c:v>-4.3E-3</c:v>
                </c:pt>
                <c:pt idx="1721">
                  <c:v>6.3E-3</c:v>
                </c:pt>
                <c:pt idx="1722">
                  <c:v>7.1999999999999998E-3</c:v>
                </c:pt>
                <c:pt idx="1723">
                  <c:v>9.7999999999999997E-3</c:v>
                </c:pt>
                <c:pt idx="1724">
                  <c:v>9.9000000000000008E-3</c:v>
                </c:pt>
                <c:pt idx="1725">
                  <c:v>1.3599999999999999E-2</c:v>
                </c:pt>
                <c:pt idx="1726">
                  <c:v>-8.6E-3</c:v>
                </c:pt>
                <c:pt idx="1727">
                  <c:v>5.1999999999999998E-3</c:v>
                </c:pt>
                <c:pt idx="1728">
                  <c:v>-4.1999999999999997E-3</c:v>
                </c:pt>
                <c:pt idx="1729">
                  <c:v>8.8999999999999999E-3</c:v>
                </c:pt>
                <c:pt idx="1730">
                  <c:v>-6.7999999999999996E-3</c:v>
                </c:pt>
                <c:pt idx="1731">
                  <c:v>-2.0999999999999999E-3</c:v>
                </c:pt>
                <c:pt idx="1732">
                  <c:v>-8.9999999999999998E-4</c:v>
                </c:pt>
                <c:pt idx="1733">
                  <c:v>-2.0999999999999999E-3</c:v>
                </c:pt>
                <c:pt idx="1734">
                  <c:v>-1.9E-3</c:v>
                </c:pt>
                <c:pt idx="1735">
                  <c:v>8.3999999999999995E-3</c:v>
                </c:pt>
                <c:pt idx="1736">
                  <c:v>1.1999999999999999E-3</c:v>
                </c:pt>
                <c:pt idx="1737">
                  <c:v>5.4999999999999997E-3</c:v>
                </c:pt>
                <c:pt idx="1738">
                  <c:v>-3.0999999999999999E-3</c:v>
                </c:pt>
                <c:pt idx="1739">
                  <c:v>1.4999999999999999E-2</c:v>
                </c:pt>
                <c:pt idx="1740">
                  <c:v>-3.3E-3</c:v>
                </c:pt>
                <c:pt idx="1741">
                  <c:v>-7.4999999999999997E-3</c:v>
                </c:pt>
                <c:pt idx="1742">
                  <c:v>-2.8999999999999998E-3</c:v>
                </c:pt>
                <c:pt idx="1743">
                  <c:v>-1.9E-3</c:v>
                </c:pt>
                <c:pt idx="1744">
                  <c:v>7.1999999999999998E-3</c:v>
                </c:pt>
                <c:pt idx="1745">
                  <c:v>1.1999999999999999E-3</c:v>
                </c:pt>
                <c:pt idx="1746">
                  <c:v>2.0999999999999999E-3</c:v>
                </c:pt>
                <c:pt idx="1747">
                  <c:v>2.8E-3</c:v>
                </c:pt>
                <c:pt idx="1748">
                  <c:v>-3.8E-3</c:v>
                </c:pt>
                <c:pt idx="1749">
                  <c:v>-8.8000000000000005E-3</c:v>
                </c:pt>
                <c:pt idx="1750">
                  <c:v>6.7000000000000002E-3</c:v>
                </c:pt>
                <c:pt idx="1751">
                  <c:v>-7.1000000000000004E-3</c:v>
                </c:pt>
                <c:pt idx="1752">
                  <c:v>1.6999999999999999E-3</c:v>
                </c:pt>
                <c:pt idx="1753">
                  <c:v>-7.7999999999999996E-3</c:v>
                </c:pt>
                <c:pt idx="1754">
                  <c:v>1.9E-3</c:v>
                </c:pt>
                <c:pt idx="1755">
                  <c:v>-3.8E-3</c:v>
                </c:pt>
                <c:pt idx="1756">
                  <c:v>2.0999999999999999E-3</c:v>
                </c:pt>
                <c:pt idx="1757">
                  <c:v>5.0000000000000001E-3</c:v>
                </c:pt>
                <c:pt idx="1758">
                  <c:v>6.9999999999999999E-4</c:v>
                </c:pt>
                <c:pt idx="1759">
                  <c:v>-5.4000000000000003E-3</c:v>
                </c:pt>
                <c:pt idx="1760">
                  <c:v>-1.4E-3</c:v>
                </c:pt>
                <c:pt idx="1761">
                  <c:v>-2.5999999999999999E-3</c:v>
                </c:pt>
                <c:pt idx="1762">
                  <c:v>-8.0999999999999996E-3</c:v>
                </c:pt>
                <c:pt idx="1763">
                  <c:v>5.4999999999999997E-3</c:v>
                </c:pt>
                <c:pt idx="1764">
                  <c:v>1.11E-2</c:v>
                </c:pt>
                <c:pt idx="1765">
                  <c:v>9.4000000000000004E-3</c:v>
                </c:pt>
                <c:pt idx="1766">
                  <c:v>1.6E-2</c:v>
                </c:pt>
                <c:pt idx="1767">
                  <c:v>8.5000000000000006E-3</c:v>
                </c:pt>
                <c:pt idx="1768">
                  <c:v>1.3899999999999999E-2</c:v>
                </c:pt>
                <c:pt idx="1769">
                  <c:v>2.3400000000000001E-2</c:v>
                </c:pt>
                <c:pt idx="1770">
                  <c:v>6.8999999999999999E-3</c:v>
                </c:pt>
                <c:pt idx="1771">
                  <c:v>-1.43E-2</c:v>
                </c:pt>
                <c:pt idx="1772">
                  <c:v>-4.4000000000000003E-3</c:v>
                </c:pt>
                <c:pt idx="1773">
                  <c:v>1.12E-2</c:v>
                </c:pt>
                <c:pt idx="1774">
                  <c:v>7.3000000000000001E-3</c:v>
                </c:pt>
                <c:pt idx="1775">
                  <c:v>5.4000000000000003E-3</c:v>
                </c:pt>
                <c:pt idx="1776">
                  <c:v>1.8E-3</c:v>
                </c:pt>
                <c:pt idx="1777">
                  <c:v>-1.2999999999999999E-3</c:v>
                </c:pt>
                <c:pt idx="1778">
                  <c:v>9.7000000000000003E-3</c:v>
                </c:pt>
                <c:pt idx="1779">
                  <c:v>8.9999999999999998E-4</c:v>
                </c:pt>
                <c:pt idx="1780">
                  <c:v>-2E-3</c:v>
                </c:pt>
                <c:pt idx="1781">
                  <c:v>6.9999999999999999E-4</c:v>
                </c:pt>
                <c:pt idx="1782">
                  <c:v>2.7000000000000001E-3</c:v>
                </c:pt>
                <c:pt idx="1783">
                  <c:v>-3.8E-3</c:v>
                </c:pt>
                <c:pt idx="1784">
                  <c:v>4.0000000000000002E-4</c:v>
                </c:pt>
                <c:pt idx="1785">
                  <c:v>-8.0999999999999996E-3</c:v>
                </c:pt>
                <c:pt idx="1786">
                  <c:v>-2.0000000000000001E-4</c:v>
                </c:pt>
                <c:pt idx="1787">
                  <c:v>-6.6E-3</c:v>
                </c:pt>
                <c:pt idx="1788">
                  <c:v>4.3E-3</c:v>
                </c:pt>
                <c:pt idx="1789">
                  <c:v>1.0500000000000001E-2</c:v>
                </c:pt>
                <c:pt idx="1790">
                  <c:v>-6.7000000000000002E-3</c:v>
                </c:pt>
                <c:pt idx="1791">
                  <c:v>4.0000000000000002E-4</c:v>
                </c:pt>
                <c:pt idx="1792">
                  <c:v>5.5999999999999999E-3</c:v>
                </c:pt>
                <c:pt idx="1793">
                  <c:v>1.8E-3</c:v>
                </c:pt>
                <c:pt idx="1794">
                  <c:v>1.77E-2</c:v>
                </c:pt>
                <c:pt idx="1795">
                  <c:v>-3.8999999999999998E-3</c:v>
                </c:pt>
                <c:pt idx="1796">
                  <c:v>-1.1599999999999999E-2</c:v>
                </c:pt>
              </c:numCache>
            </c:numRef>
          </c:xVal>
          <c:yVal>
            <c:numRef>
              <c:f>'Hot-cold all-old'!$B$2:$B$1798</c:f>
              <c:numCache>
                <c:formatCode>General</c:formatCode>
                <c:ptCount val="179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-1</c:v>
                </c:pt>
                <c:pt idx="59">
                  <c:v>0</c:v>
                </c:pt>
                <c:pt idx="60">
                  <c:v>0</c:v>
                </c:pt>
                <c:pt idx="61">
                  <c:v>-1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0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0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-1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-1</c:v>
                </c:pt>
                <c:pt idx="311">
                  <c:v>0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0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0</c:v>
                </c:pt>
                <c:pt idx="324">
                  <c:v>-1</c:v>
                </c:pt>
                <c:pt idx="325">
                  <c:v>0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0</c:v>
                </c:pt>
                <c:pt idx="354">
                  <c:v>0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0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0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0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0</c:v>
                </c:pt>
                <c:pt idx="402">
                  <c:v>-1</c:v>
                </c:pt>
                <c:pt idx="403">
                  <c:v>-1</c:v>
                </c:pt>
                <c:pt idx="404">
                  <c:v>0</c:v>
                </c:pt>
                <c:pt idx="405">
                  <c:v>0</c:v>
                </c:pt>
                <c:pt idx="406">
                  <c:v>-1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-1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-1</c:v>
                </c:pt>
                <c:pt idx="539">
                  <c:v>0</c:v>
                </c:pt>
                <c:pt idx="540">
                  <c:v>0</c:v>
                </c:pt>
                <c:pt idx="541">
                  <c:v>-1</c:v>
                </c:pt>
                <c:pt idx="542">
                  <c:v>-1</c:v>
                </c:pt>
                <c:pt idx="543">
                  <c:v>0</c:v>
                </c:pt>
                <c:pt idx="544">
                  <c:v>0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0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0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0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0</c:v>
                </c:pt>
                <c:pt idx="616">
                  <c:v>0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0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0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0</c:v>
                </c:pt>
                <c:pt idx="646">
                  <c:v>-1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0</c:v>
                </c:pt>
                <c:pt idx="655">
                  <c:v>-1</c:v>
                </c:pt>
                <c:pt idx="656">
                  <c:v>0</c:v>
                </c:pt>
                <c:pt idx="657">
                  <c:v>0</c:v>
                </c:pt>
                <c:pt idx="658">
                  <c:v>-1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-1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-1</c:v>
                </c:pt>
                <c:pt idx="817">
                  <c:v>-1</c:v>
                </c:pt>
                <c:pt idx="818">
                  <c:v>0</c:v>
                </c:pt>
                <c:pt idx="819">
                  <c:v>0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0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-1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-1</c:v>
                </c:pt>
                <c:pt idx="891">
                  <c:v>0</c:v>
                </c:pt>
                <c:pt idx="892">
                  <c:v>-1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-1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0</c:v>
                </c:pt>
                <c:pt idx="1049">
                  <c:v>-1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-1</c:v>
                </c:pt>
                <c:pt idx="1059">
                  <c:v>0</c:v>
                </c:pt>
                <c:pt idx="1060">
                  <c:v>0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0</c:v>
                </c:pt>
                <c:pt idx="1065">
                  <c:v>0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0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0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0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0</c:v>
                </c:pt>
                <c:pt idx="1138">
                  <c:v>0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-1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0</c:v>
                </c:pt>
                <c:pt idx="1298">
                  <c:v>-1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-1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-1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0</c:v>
                </c:pt>
                <c:pt idx="1318">
                  <c:v>0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0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0</c:v>
                </c:pt>
                <c:pt idx="1330">
                  <c:v>0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0</c:v>
                </c:pt>
                <c:pt idx="1354">
                  <c:v>0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0</c:v>
                </c:pt>
                <c:pt idx="1369">
                  <c:v>0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-1</c:v>
                </c:pt>
                <c:pt idx="1392">
                  <c:v>-1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0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0</c:v>
                </c:pt>
                <c:pt idx="1549">
                  <c:v>0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0</c:v>
                </c:pt>
                <c:pt idx="1564">
                  <c:v>0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0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0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0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0</c:v>
                </c:pt>
                <c:pt idx="1601">
                  <c:v>0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0</c:v>
                </c:pt>
                <c:pt idx="1628">
                  <c:v>0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0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-1</c:v>
                </c:pt>
                <c:pt idx="1655">
                  <c:v>0</c:v>
                </c:pt>
                <c:pt idx="1656">
                  <c:v>-1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0</c:v>
                </c:pt>
                <c:pt idx="1689">
                  <c:v>1</c:v>
                </c:pt>
                <c:pt idx="1690">
                  <c:v>0</c:v>
                </c:pt>
                <c:pt idx="1691">
                  <c:v>0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0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-1</c:v>
                </c:pt>
                <c:pt idx="1785">
                  <c:v>-1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5A-4307-9D71-ADC80A80E148}"/>
            </c:ext>
          </c:extLst>
        </c:ser>
        <c:ser>
          <c:idx val="1"/>
          <c:order val="1"/>
          <c:tx>
            <c:v>Predicted Temp Cat#</c:v>
          </c:tx>
          <c:spPr>
            <a:ln w="28575">
              <a:noFill/>
            </a:ln>
          </c:spPr>
          <c:xVal>
            <c:numRef>
              <c:f>'Hot-cold all-old'!$D$2:$D$1798</c:f>
              <c:numCache>
                <c:formatCode>0.00%</c:formatCode>
                <c:ptCount val="1797"/>
                <c:pt idx="0">
                  <c:v>-1.6400000000000001E-2</c:v>
                </c:pt>
                <c:pt idx="1">
                  <c:v>-6.8999999999999999E-3</c:v>
                </c:pt>
                <c:pt idx="2">
                  <c:v>1.03E-2</c:v>
                </c:pt>
                <c:pt idx="3">
                  <c:v>-3.0999999999999999E-3</c:v>
                </c:pt>
                <c:pt idx="4">
                  <c:v>-5.5999999999999999E-3</c:v>
                </c:pt>
                <c:pt idx="5">
                  <c:v>-2.5700000000000001E-2</c:v>
                </c:pt>
                <c:pt idx="6">
                  <c:v>-2.81E-2</c:v>
                </c:pt>
                <c:pt idx="7">
                  <c:v>8.8000000000000005E-3</c:v>
                </c:pt>
                <c:pt idx="8">
                  <c:v>6.0000000000000001E-3</c:v>
                </c:pt>
                <c:pt idx="9">
                  <c:v>-7.9000000000000008E-3</c:v>
                </c:pt>
                <c:pt idx="10">
                  <c:v>0</c:v>
                </c:pt>
                <c:pt idx="11">
                  <c:v>1.37E-2</c:v>
                </c:pt>
                <c:pt idx="12">
                  <c:v>-2.8400000000000002E-2</c:v>
                </c:pt>
                <c:pt idx="13">
                  <c:v>6.1000000000000004E-3</c:v>
                </c:pt>
                <c:pt idx="14">
                  <c:v>-6.7000000000000002E-3</c:v>
                </c:pt>
                <c:pt idx="15">
                  <c:v>-2.1899999999999999E-2</c:v>
                </c:pt>
                <c:pt idx="16">
                  <c:v>6.0000000000000001E-3</c:v>
                </c:pt>
                <c:pt idx="17">
                  <c:v>2.5899999999999999E-2</c:v>
                </c:pt>
                <c:pt idx="18">
                  <c:v>7.3000000000000001E-3</c:v>
                </c:pt>
                <c:pt idx="19">
                  <c:v>3.2000000000000001E-2</c:v>
                </c:pt>
                <c:pt idx="20">
                  <c:v>-1.5800000000000002E-2</c:v>
                </c:pt>
                <c:pt idx="21">
                  <c:v>-1.17E-2</c:v>
                </c:pt>
                <c:pt idx="22">
                  <c:v>-1.6999999999999999E-3</c:v>
                </c:pt>
                <c:pt idx="23">
                  <c:v>2.2499999999999999E-2</c:v>
                </c:pt>
                <c:pt idx="24">
                  <c:v>-1.0800000000000001E-2</c:v>
                </c:pt>
                <c:pt idx="25">
                  <c:v>8.6999999999999994E-3</c:v>
                </c:pt>
                <c:pt idx="26">
                  <c:v>4.7999999999999996E-3</c:v>
                </c:pt>
                <c:pt idx="27">
                  <c:v>7.1000000000000004E-3</c:v>
                </c:pt>
                <c:pt idx="28">
                  <c:v>-1.6000000000000001E-3</c:v>
                </c:pt>
                <c:pt idx="29">
                  <c:v>1.84E-2</c:v>
                </c:pt>
                <c:pt idx="30">
                  <c:v>1.1000000000000001E-3</c:v>
                </c:pt>
                <c:pt idx="31">
                  <c:v>7.2700000000000001E-2</c:v>
                </c:pt>
                <c:pt idx="32">
                  <c:v>1.01E-2</c:v>
                </c:pt>
                <c:pt idx="33">
                  <c:v>-4.8999999999999998E-3</c:v>
                </c:pt>
                <c:pt idx="34">
                  <c:v>-2.1499999999999998E-2</c:v>
                </c:pt>
                <c:pt idx="35">
                  <c:v>4.6699999999999998E-2</c:v>
                </c:pt>
                <c:pt idx="36">
                  <c:v>5.74E-2</c:v>
                </c:pt>
                <c:pt idx="37">
                  <c:v>-2.8299999999999999E-2</c:v>
                </c:pt>
                <c:pt idx="38">
                  <c:v>4.7100000000000003E-2</c:v>
                </c:pt>
                <c:pt idx="39">
                  <c:v>-2.06E-2</c:v>
                </c:pt>
                <c:pt idx="40">
                  <c:v>1.6500000000000001E-2</c:v>
                </c:pt>
                <c:pt idx="41">
                  <c:v>1.01E-2</c:v>
                </c:pt>
                <c:pt idx="42">
                  <c:v>-1.1900000000000001E-2</c:v>
                </c:pt>
                <c:pt idx="43">
                  <c:v>4.7000000000000002E-3</c:v>
                </c:pt>
                <c:pt idx="44">
                  <c:v>2.8E-3</c:v>
                </c:pt>
                <c:pt idx="45">
                  <c:v>4.0800000000000003E-2</c:v>
                </c:pt>
                <c:pt idx="46">
                  <c:v>9.1000000000000004E-3</c:v>
                </c:pt>
                <c:pt idx="47">
                  <c:v>4.7000000000000002E-3</c:v>
                </c:pt>
                <c:pt idx="48">
                  <c:v>-1.12E-2</c:v>
                </c:pt>
                <c:pt idx="49">
                  <c:v>-2.07E-2</c:v>
                </c:pt>
                <c:pt idx="50">
                  <c:v>-4.4999999999999997E-3</c:v>
                </c:pt>
                <c:pt idx="51">
                  <c:v>-9.2999999999999992E-3</c:v>
                </c:pt>
                <c:pt idx="52">
                  <c:v>-1.4E-3</c:v>
                </c:pt>
                <c:pt idx="53">
                  <c:v>-2.07E-2</c:v>
                </c:pt>
                <c:pt idx="54">
                  <c:v>-1.9699999999999999E-2</c:v>
                </c:pt>
                <c:pt idx="55">
                  <c:v>-4.0000000000000002E-4</c:v>
                </c:pt>
                <c:pt idx="56">
                  <c:v>3.8E-3</c:v>
                </c:pt>
                <c:pt idx="57">
                  <c:v>2.3900000000000001E-2</c:v>
                </c:pt>
                <c:pt idx="58">
                  <c:v>8.6E-3</c:v>
                </c:pt>
                <c:pt idx="59">
                  <c:v>-7.4999999999999997E-3</c:v>
                </c:pt>
                <c:pt idx="60">
                  <c:v>-2.2100000000000002E-2</c:v>
                </c:pt>
                <c:pt idx="61">
                  <c:v>-7.3000000000000001E-3</c:v>
                </c:pt>
                <c:pt idx="62">
                  <c:v>4.8999999999999998E-3</c:v>
                </c:pt>
                <c:pt idx="63">
                  <c:v>4.8999999999999998E-3</c:v>
                </c:pt>
                <c:pt idx="64">
                  <c:v>-1.9699999999999999E-2</c:v>
                </c:pt>
                <c:pt idx="65">
                  <c:v>4.6199999999999998E-2</c:v>
                </c:pt>
                <c:pt idx="66">
                  <c:v>5.45E-2</c:v>
                </c:pt>
                <c:pt idx="67">
                  <c:v>1.43E-2</c:v>
                </c:pt>
                <c:pt idx="68">
                  <c:v>4.0000000000000002E-4</c:v>
                </c:pt>
                <c:pt idx="69">
                  <c:v>1.55E-2</c:v>
                </c:pt>
                <c:pt idx="70">
                  <c:v>6.0600000000000001E-2</c:v>
                </c:pt>
                <c:pt idx="71">
                  <c:v>5.5599999999999997E-2</c:v>
                </c:pt>
                <c:pt idx="72">
                  <c:v>-1.8800000000000001E-2</c:v>
                </c:pt>
                <c:pt idx="73">
                  <c:v>-1.8200000000000001E-2</c:v>
                </c:pt>
                <c:pt idx="74">
                  <c:v>6.0299999999999999E-2</c:v>
                </c:pt>
                <c:pt idx="75">
                  <c:v>-2.01E-2</c:v>
                </c:pt>
                <c:pt idx="76">
                  <c:v>-4.7999999999999996E-3</c:v>
                </c:pt>
                <c:pt idx="77">
                  <c:v>-1.9E-3</c:v>
                </c:pt>
                <c:pt idx="78">
                  <c:v>8.8400000000000006E-2</c:v>
                </c:pt>
                <c:pt idx="79">
                  <c:v>9.7000000000000003E-3</c:v>
                </c:pt>
                <c:pt idx="80">
                  <c:v>-1.1999999999999999E-3</c:v>
                </c:pt>
                <c:pt idx="81">
                  <c:v>-6.8500000000000005E-2</c:v>
                </c:pt>
                <c:pt idx="82">
                  <c:v>1.2E-2</c:v>
                </c:pt>
                <c:pt idx="83">
                  <c:v>-4.1200000000000001E-2</c:v>
                </c:pt>
                <c:pt idx="84">
                  <c:v>4.4299999999999999E-2</c:v>
                </c:pt>
                <c:pt idx="85">
                  <c:v>-2.9399999999999999E-2</c:v>
                </c:pt>
                <c:pt idx="86">
                  <c:v>-4.0000000000000002E-4</c:v>
                </c:pt>
                <c:pt idx="87">
                  <c:v>-2.01E-2</c:v>
                </c:pt>
                <c:pt idx="88">
                  <c:v>-1.0800000000000001E-2</c:v>
                </c:pt>
                <c:pt idx="89">
                  <c:v>-1.3899999999999999E-2</c:v>
                </c:pt>
                <c:pt idx="90">
                  <c:v>-1.06E-2</c:v>
                </c:pt>
                <c:pt idx="91">
                  <c:v>1.17E-2</c:v>
                </c:pt>
                <c:pt idx="92">
                  <c:v>-1.1599999999999999E-2</c:v>
                </c:pt>
                <c:pt idx="93">
                  <c:v>-2.47E-2</c:v>
                </c:pt>
                <c:pt idx="94">
                  <c:v>1.1900000000000001E-2</c:v>
                </c:pt>
                <c:pt idx="95">
                  <c:v>2.5100000000000001E-2</c:v>
                </c:pt>
                <c:pt idx="96">
                  <c:v>6.8999999999999999E-3</c:v>
                </c:pt>
                <c:pt idx="97">
                  <c:v>-4.5999999999999999E-3</c:v>
                </c:pt>
                <c:pt idx="98">
                  <c:v>-1.9900000000000001E-2</c:v>
                </c:pt>
                <c:pt idx="99">
                  <c:v>-1.8100000000000002E-2</c:v>
                </c:pt>
                <c:pt idx="100">
                  <c:v>-2.1600000000000001E-2</c:v>
                </c:pt>
                <c:pt idx="101">
                  <c:v>2.69E-2</c:v>
                </c:pt>
                <c:pt idx="102">
                  <c:v>3.5999999999999999E-3</c:v>
                </c:pt>
                <c:pt idx="103">
                  <c:v>-5.8999999999999999E-3</c:v>
                </c:pt>
                <c:pt idx="104">
                  <c:v>-4.1099999999999998E-2</c:v>
                </c:pt>
                <c:pt idx="105">
                  <c:v>2.3099999999999999E-2</c:v>
                </c:pt>
                <c:pt idx="106">
                  <c:v>5.4899999999999997E-2</c:v>
                </c:pt>
                <c:pt idx="107">
                  <c:v>4.6800000000000001E-2</c:v>
                </c:pt>
                <c:pt idx="108">
                  <c:v>-1.2800000000000001E-2</c:v>
                </c:pt>
                <c:pt idx="109">
                  <c:v>3.4500000000000003E-2</c:v>
                </c:pt>
                <c:pt idx="110">
                  <c:v>-2.12E-2</c:v>
                </c:pt>
                <c:pt idx="111">
                  <c:v>-1.0200000000000001E-2</c:v>
                </c:pt>
                <c:pt idx="112">
                  <c:v>4.4999999999999997E-3</c:v>
                </c:pt>
                <c:pt idx="113">
                  <c:v>-1.4E-3</c:v>
                </c:pt>
                <c:pt idx="114">
                  <c:v>-4.9099999999999998E-2</c:v>
                </c:pt>
                <c:pt idx="115">
                  <c:v>-4.0000000000000002E-4</c:v>
                </c:pt>
                <c:pt idx="116">
                  <c:v>-1.2E-2</c:v>
                </c:pt>
                <c:pt idx="117">
                  <c:v>6.7000000000000002E-3</c:v>
                </c:pt>
                <c:pt idx="118">
                  <c:v>2.7900000000000001E-2</c:v>
                </c:pt>
                <c:pt idx="119">
                  <c:v>-3.09E-2</c:v>
                </c:pt>
                <c:pt idx="120">
                  <c:v>1.14E-2</c:v>
                </c:pt>
                <c:pt idx="121">
                  <c:v>-1.5599999999999999E-2</c:v>
                </c:pt>
                <c:pt idx="122">
                  <c:v>1.03E-2</c:v>
                </c:pt>
                <c:pt idx="123">
                  <c:v>-2.7000000000000001E-3</c:v>
                </c:pt>
                <c:pt idx="124">
                  <c:v>6.8999999999999999E-3</c:v>
                </c:pt>
                <c:pt idx="125">
                  <c:v>1E-3</c:v>
                </c:pt>
                <c:pt idx="126">
                  <c:v>-1.0999999999999999E-2</c:v>
                </c:pt>
                <c:pt idx="127">
                  <c:v>-9.1000000000000004E-3</c:v>
                </c:pt>
                <c:pt idx="128">
                  <c:v>-9.2999999999999992E-3</c:v>
                </c:pt>
                <c:pt idx="129">
                  <c:v>3.3999999999999998E-3</c:v>
                </c:pt>
                <c:pt idx="130">
                  <c:v>-3.6900000000000002E-2</c:v>
                </c:pt>
                <c:pt idx="131">
                  <c:v>-3.2500000000000001E-2</c:v>
                </c:pt>
                <c:pt idx="132">
                  <c:v>6.6E-3</c:v>
                </c:pt>
                <c:pt idx="133">
                  <c:v>-1.1000000000000001E-3</c:v>
                </c:pt>
                <c:pt idx="134">
                  <c:v>-3.0599999999999999E-2</c:v>
                </c:pt>
                <c:pt idx="135">
                  <c:v>2.5000000000000001E-2</c:v>
                </c:pt>
                <c:pt idx="136">
                  <c:v>2.8000000000000001E-2</c:v>
                </c:pt>
                <c:pt idx="137">
                  <c:v>2.64E-2</c:v>
                </c:pt>
                <c:pt idx="138">
                  <c:v>-4.3E-3</c:v>
                </c:pt>
                <c:pt idx="139">
                  <c:v>-2.06E-2</c:v>
                </c:pt>
                <c:pt idx="140">
                  <c:v>-2.3300000000000001E-2</c:v>
                </c:pt>
                <c:pt idx="141">
                  <c:v>-1.6799999999999999E-2</c:v>
                </c:pt>
                <c:pt idx="142">
                  <c:v>2.3999999999999998E-3</c:v>
                </c:pt>
                <c:pt idx="143">
                  <c:v>9.4000000000000004E-3</c:v>
                </c:pt>
                <c:pt idx="144">
                  <c:v>-2.3E-3</c:v>
                </c:pt>
                <c:pt idx="145">
                  <c:v>6.1999999999999998E-3</c:v>
                </c:pt>
                <c:pt idx="146">
                  <c:v>6.1199999999999997E-2</c:v>
                </c:pt>
                <c:pt idx="147">
                  <c:v>-1.8800000000000001E-2</c:v>
                </c:pt>
                <c:pt idx="148">
                  <c:v>-8.0000000000000002E-3</c:v>
                </c:pt>
                <c:pt idx="149">
                  <c:v>-0.01</c:v>
                </c:pt>
                <c:pt idx="150">
                  <c:v>-1.1000000000000001E-3</c:v>
                </c:pt>
                <c:pt idx="151">
                  <c:v>-6.8999999999999999E-3</c:v>
                </c:pt>
                <c:pt idx="152">
                  <c:v>2.5999999999999999E-3</c:v>
                </c:pt>
                <c:pt idx="153">
                  <c:v>5.3E-3</c:v>
                </c:pt>
                <c:pt idx="154">
                  <c:v>1.0800000000000001E-2</c:v>
                </c:pt>
                <c:pt idx="155">
                  <c:v>4.3900000000000002E-2</c:v>
                </c:pt>
                <c:pt idx="156">
                  <c:v>-1.61E-2</c:v>
                </c:pt>
                <c:pt idx="157">
                  <c:v>-2.9999999999999997E-4</c:v>
                </c:pt>
                <c:pt idx="158">
                  <c:v>3.7999999999999999E-2</c:v>
                </c:pt>
                <c:pt idx="159">
                  <c:v>1.0500000000000001E-2</c:v>
                </c:pt>
                <c:pt idx="160">
                  <c:v>1.29E-2</c:v>
                </c:pt>
                <c:pt idx="161">
                  <c:v>-3.0800000000000001E-2</c:v>
                </c:pt>
                <c:pt idx="162">
                  <c:v>-7.3000000000000001E-3</c:v>
                </c:pt>
                <c:pt idx="163">
                  <c:v>1.03E-2</c:v>
                </c:pt>
                <c:pt idx="164">
                  <c:v>5.21E-2</c:v>
                </c:pt>
                <c:pt idx="165">
                  <c:v>-1.7600000000000001E-2</c:v>
                </c:pt>
                <c:pt idx="166">
                  <c:v>-3.5999999999999999E-3</c:v>
                </c:pt>
                <c:pt idx="167">
                  <c:v>-1.7500000000000002E-2</c:v>
                </c:pt>
                <c:pt idx="168">
                  <c:v>8.0999999999999996E-3</c:v>
                </c:pt>
                <c:pt idx="169">
                  <c:v>-2.3199999999999998E-2</c:v>
                </c:pt>
                <c:pt idx="170">
                  <c:v>1.17E-2</c:v>
                </c:pt>
                <c:pt idx="171">
                  <c:v>3.1699999999999999E-2</c:v>
                </c:pt>
                <c:pt idx="172">
                  <c:v>-1.3100000000000001E-2</c:v>
                </c:pt>
                <c:pt idx="173">
                  <c:v>5.7000000000000002E-3</c:v>
                </c:pt>
                <c:pt idx="174">
                  <c:v>-1.1599999999999999E-2</c:v>
                </c:pt>
                <c:pt idx="175">
                  <c:v>-5.1400000000000001E-2</c:v>
                </c:pt>
                <c:pt idx="176">
                  <c:v>-1.7999999999999999E-2</c:v>
                </c:pt>
                <c:pt idx="177">
                  <c:v>1.5599999999999999E-2</c:v>
                </c:pt>
                <c:pt idx="178">
                  <c:v>-6.8999999999999999E-3</c:v>
                </c:pt>
                <c:pt idx="179">
                  <c:v>2.5000000000000001E-3</c:v>
                </c:pt>
                <c:pt idx="180">
                  <c:v>-1.9400000000000001E-2</c:v>
                </c:pt>
                <c:pt idx="181">
                  <c:v>-1.4999999999999999E-2</c:v>
                </c:pt>
                <c:pt idx="182">
                  <c:v>-2.7000000000000001E-3</c:v>
                </c:pt>
                <c:pt idx="183">
                  <c:v>1.3100000000000001E-2</c:v>
                </c:pt>
                <c:pt idx="184">
                  <c:v>-1.1599999999999999E-2</c:v>
                </c:pt>
                <c:pt idx="185">
                  <c:v>-2.2700000000000001E-2</c:v>
                </c:pt>
                <c:pt idx="186">
                  <c:v>8.3999999999999995E-3</c:v>
                </c:pt>
                <c:pt idx="187">
                  <c:v>1.9400000000000001E-2</c:v>
                </c:pt>
                <c:pt idx="188">
                  <c:v>-2.1999999999999999E-2</c:v>
                </c:pt>
                <c:pt idx="189">
                  <c:v>5.7999999999999996E-3</c:v>
                </c:pt>
                <c:pt idx="190">
                  <c:v>-1.7600000000000001E-2</c:v>
                </c:pt>
                <c:pt idx="191">
                  <c:v>-2.5100000000000001E-2</c:v>
                </c:pt>
                <c:pt idx="192">
                  <c:v>1.5800000000000002E-2</c:v>
                </c:pt>
                <c:pt idx="193">
                  <c:v>9.9000000000000008E-3</c:v>
                </c:pt>
                <c:pt idx="194">
                  <c:v>-9.7000000000000003E-3</c:v>
                </c:pt>
                <c:pt idx="195">
                  <c:v>4.41E-2</c:v>
                </c:pt>
                <c:pt idx="196">
                  <c:v>1E-4</c:v>
                </c:pt>
                <c:pt idx="197">
                  <c:v>-1.4800000000000001E-2</c:v>
                </c:pt>
                <c:pt idx="198">
                  <c:v>-3.32E-2</c:v>
                </c:pt>
                <c:pt idx="199">
                  <c:v>-2.1600000000000001E-2</c:v>
                </c:pt>
                <c:pt idx="200">
                  <c:v>-1.4E-3</c:v>
                </c:pt>
                <c:pt idx="201">
                  <c:v>2.24E-2</c:v>
                </c:pt>
                <c:pt idx="202">
                  <c:v>-1.9699999999999999E-2</c:v>
                </c:pt>
                <c:pt idx="203">
                  <c:v>2.5000000000000001E-3</c:v>
                </c:pt>
                <c:pt idx="204">
                  <c:v>2.9100000000000001E-2</c:v>
                </c:pt>
                <c:pt idx="205">
                  <c:v>3.8999999999999998E-3</c:v>
                </c:pt>
                <c:pt idx="206">
                  <c:v>-4.0099999999999997E-2</c:v>
                </c:pt>
                <c:pt idx="207">
                  <c:v>-3.3300000000000003E-2</c:v>
                </c:pt>
                <c:pt idx="208">
                  <c:v>8.3999999999999995E-3</c:v>
                </c:pt>
                <c:pt idx="209">
                  <c:v>9.4000000000000004E-3</c:v>
                </c:pt>
                <c:pt idx="210">
                  <c:v>-5.4000000000000003E-3</c:v>
                </c:pt>
                <c:pt idx="211">
                  <c:v>-4.1999999999999997E-3</c:v>
                </c:pt>
                <c:pt idx="212">
                  <c:v>2.0000000000000001E-4</c:v>
                </c:pt>
                <c:pt idx="213">
                  <c:v>-1.32E-2</c:v>
                </c:pt>
                <c:pt idx="214">
                  <c:v>-2.3699999999999999E-2</c:v>
                </c:pt>
                <c:pt idx="215">
                  <c:v>-6.8999999999999999E-3</c:v>
                </c:pt>
                <c:pt idx="216">
                  <c:v>-1.6E-2</c:v>
                </c:pt>
                <c:pt idx="217">
                  <c:v>-1.3299999999999999E-2</c:v>
                </c:pt>
                <c:pt idx="218">
                  <c:v>-1.6199999999999999E-2</c:v>
                </c:pt>
                <c:pt idx="219">
                  <c:v>-7.0000000000000001E-3</c:v>
                </c:pt>
                <c:pt idx="220">
                  <c:v>3.0700000000000002E-2</c:v>
                </c:pt>
                <c:pt idx="221">
                  <c:v>4.0800000000000003E-2</c:v>
                </c:pt>
                <c:pt idx="222">
                  <c:v>-1.29E-2</c:v>
                </c:pt>
                <c:pt idx="223">
                  <c:v>-7.4000000000000003E-3</c:v>
                </c:pt>
                <c:pt idx="224">
                  <c:v>-2.3999999999999998E-3</c:v>
                </c:pt>
                <c:pt idx="225">
                  <c:v>2.2000000000000001E-3</c:v>
                </c:pt>
                <c:pt idx="226">
                  <c:v>2.7099999999999999E-2</c:v>
                </c:pt>
                <c:pt idx="227">
                  <c:v>5.1000000000000004E-3</c:v>
                </c:pt>
                <c:pt idx="228">
                  <c:v>1.4200000000000001E-2</c:v>
                </c:pt>
                <c:pt idx="229">
                  <c:v>3.8199999999999998E-2</c:v>
                </c:pt>
                <c:pt idx="230">
                  <c:v>-4.1999999999999997E-3</c:v>
                </c:pt>
                <c:pt idx="231">
                  <c:v>1.4500000000000001E-2</c:v>
                </c:pt>
                <c:pt idx="232">
                  <c:v>1.1999999999999999E-3</c:v>
                </c:pt>
                <c:pt idx="233">
                  <c:v>-2.2800000000000001E-2</c:v>
                </c:pt>
                <c:pt idx="234">
                  <c:v>8.9999999999999998E-4</c:v>
                </c:pt>
                <c:pt idx="235">
                  <c:v>-1.84E-2</c:v>
                </c:pt>
                <c:pt idx="236">
                  <c:v>-1.7600000000000001E-2</c:v>
                </c:pt>
                <c:pt idx="237">
                  <c:v>1.1000000000000001E-3</c:v>
                </c:pt>
                <c:pt idx="238">
                  <c:v>-3.8100000000000002E-2</c:v>
                </c:pt>
                <c:pt idx="239">
                  <c:v>4.8999999999999998E-3</c:v>
                </c:pt>
                <c:pt idx="240">
                  <c:v>-1.14E-2</c:v>
                </c:pt>
                <c:pt idx="241">
                  <c:v>1.4800000000000001E-2</c:v>
                </c:pt>
                <c:pt idx="242">
                  <c:v>2.18E-2</c:v>
                </c:pt>
                <c:pt idx="243">
                  <c:v>-1.67E-2</c:v>
                </c:pt>
                <c:pt idx="244">
                  <c:v>-2.9999999999999997E-4</c:v>
                </c:pt>
                <c:pt idx="245">
                  <c:v>-3.4799999999999998E-2</c:v>
                </c:pt>
                <c:pt idx="246">
                  <c:v>-1.3899999999999999E-2</c:v>
                </c:pt>
                <c:pt idx="247">
                  <c:v>-3.6299999999999999E-2</c:v>
                </c:pt>
                <c:pt idx="248">
                  <c:v>2.93E-2</c:v>
                </c:pt>
                <c:pt idx="249">
                  <c:v>2.0500000000000001E-2</c:v>
                </c:pt>
                <c:pt idx="250">
                  <c:v>-1.37E-2</c:v>
                </c:pt>
                <c:pt idx="251">
                  <c:v>-3.49E-2</c:v>
                </c:pt>
                <c:pt idx="252">
                  <c:v>-2.1899999999999999E-2</c:v>
                </c:pt>
                <c:pt idx="253">
                  <c:v>-3.2300000000000002E-2</c:v>
                </c:pt>
                <c:pt idx="254">
                  <c:v>-1.0500000000000001E-2</c:v>
                </c:pt>
                <c:pt idx="255">
                  <c:v>5.0000000000000001E-3</c:v>
                </c:pt>
                <c:pt idx="256">
                  <c:v>4.4999999999999997E-3</c:v>
                </c:pt>
                <c:pt idx="257">
                  <c:v>3.3E-3</c:v>
                </c:pt>
                <c:pt idx="258">
                  <c:v>-1.1999999999999999E-3</c:v>
                </c:pt>
                <c:pt idx="259">
                  <c:v>8.9999999999999998E-4</c:v>
                </c:pt>
                <c:pt idx="260">
                  <c:v>-4.0000000000000002E-4</c:v>
                </c:pt>
                <c:pt idx="261">
                  <c:v>-1.3899999999999999E-2</c:v>
                </c:pt>
                <c:pt idx="262">
                  <c:v>-2.7199999999999998E-2</c:v>
                </c:pt>
                <c:pt idx="263">
                  <c:v>1.8700000000000001E-2</c:v>
                </c:pt>
                <c:pt idx="264">
                  <c:v>-8.8000000000000005E-3</c:v>
                </c:pt>
                <c:pt idx="265">
                  <c:v>-7.0000000000000001E-3</c:v>
                </c:pt>
                <c:pt idx="266">
                  <c:v>2.1299999999999999E-2</c:v>
                </c:pt>
                <c:pt idx="267">
                  <c:v>-8.2000000000000007E-3</c:v>
                </c:pt>
                <c:pt idx="268">
                  <c:v>-1.43E-2</c:v>
                </c:pt>
                <c:pt idx="269">
                  <c:v>1.24E-2</c:v>
                </c:pt>
                <c:pt idx="270">
                  <c:v>-1.9099999999999999E-2</c:v>
                </c:pt>
                <c:pt idx="271">
                  <c:v>-5.1999999999999998E-3</c:v>
                </c:pt>
                <c:pt idx="272">
                  <c:v>-2.53E-2</c:v>
                </c:pt>
                <c:pt idx="273">
                  <c:v>6.1999999999999998E-3</c:v>
                </c:pt>
                <c:pt idx="274">
                  <c:v>1.3899999999999999E-2</c:v>
                </c:pt>
                <c:pt idx="275">
                  <c:v>-1.55E-2</c:v>
                </c:pt>
                <c:pt idx="276">
                  <c:v>1.8200000000000001E-2</c:v>
                </c:pt>
                <c:pt idx="277">
                  <c:v>-2.98E-2</c:v>
                </c:pt>
                <c:pt idx="278">
                  <c:v>3.5000000000000003E-2</c:v>
                </c:pt>
                <c:pt idx="279">
                  <c:v>4.2900000000000001E-2</c:v>
                </c:pt>
                <c:pt idx="280">
                  <c:v>7.9000000000000008E-3</c:v>
                </c:pt>
                <c:pt idx="281">
                  <c:v>7.1000000000000004E-3</c:v>
                </c:pt>
                <c:pt idx="282">
                  <c:v>3.3999999999999998E-3</c:v>
                </c:pt>
                <c:pt idx="283">
                  <c:v>5.4999999999999997E-3</c:v>
                </c:pt>
                <c:pt idx="284">
                  <c:v>-1.4800000000000001E-2</c:v>
                </c:pt>
                <c:pt idx="285">
                  <c:v>2.24E-2</c:v>
                </c:pt>
                <c:pt idx="286">
                  <c:v>-1.3299999999999999E-2</c:v>
                </c:pt>
                <c:pt idx="287">
                  <c:v>2.4E-2</c:v>
                </c:pt>
                <c:pt idx="288">
                  <c:v>-3.0999999999999999E-3</c:v>
                </c:pt>
                <c:pt idx="289">
                  <c:v>-7.3000000000000001E-3</c:v>
                </c:pt>
                <c:pt idx="290">
                  <c:v>3.61E-2</c:v>
                </c:pt>
                <c:pt idx="291">
                  <c:v>7.4999999999999997E-3</c:v>
                </c:pt>
                <c:pt idx="292">
                  <c:v>-5.4000000000000003E-3</c:v>
                </c:pt>
                <c:pt idx="293">
                  <c:v>-3.4599999999999999E-2</c:v>
                </c:pt>
                <c:pt idx="294">
                  <c:v>1.55E-2</c:v>
                </c:pt>
                <c:pt idx="295">
                  <c:v>-1.72E-2</c:v>
                </c:pt>
                <c:pt idx="296">
                  <c:v>-7.4999999999999997E-3</c:v>
                </c:pt>
                <c:pt idx="297">
                  <c:v>1.84E-2</c:v>
                </c:pt>
                <c:pt idx="298">
                  <c:v>5.9999999999999995E-4</c:v>
                </c:pt>
                <c:pt idx="299">
                  <c:v>-2.52E-2</c:v>
                </c:pt>
                <c:pt idx="300">
                  <c:v>6.6E-3</c:v>
                </c:pt>
                <c:pt idx="301">
                  <c:v>3.1800000000000002E-2</c:v>
                </c:pt>
                <c:pt idx="302">
                  <c:v>2.87E-2</c:v>
                </c:pt>
                <c:pt idx="303">
                  <c:v>9.2999999999999992E-3</c:v>
                </c:pt>
                <c:pt idx="304">
                  <c:v>-3.2000000000000002E-3</c:v>
                </c:pt>
                <c:pt idx="305">
                  <c:v>2.7400000000000001E-2</c:v>
                </c:pt>
                <c:pt idx="306">
                  <c:v>7.6E-3</c:v>
                </c:pt>
                <c:pt idx="307">
                  <c:v>-9.5999999999999992E-3</c:v>
                </c:pt>
                <c:pt idx="308">
                  <c:v>-1.5299999999999999E-2</c:v>
                </c:pt>
                <c:pt idx="309">
                  <c:v>-2.0799999999999999E-2</c:v>
                </c:pt>
                <c:pt idx="310">
                  <c:v>1.78E-2</c:v>
                </c:pt>
                <c:pt idx="311">
                  <c:v>3.0999999999999999E-3</c:v>
                </c:pt>
                <c:pt idx="312">
                  <c:v>-1.55E-2</c:v>
                </c:pt>
                <c:pt idx="313">
                  <c:v>1.8800000000000001E-2</c:v>
                </c:pt>
                <c:pt idx="314">
                  <c:v>-3.2000000000000002E-3</c:v>
                </c:pt>
                <c:pt idx="315">
                  <c:v>-4.3700000000000003E-2</c:v>
                </c:pt>
                <c:pt idx="316">
                  <c:v>2.41E-2</c:v>
                </c:pt>
                <c:pt idx="317">
                  <c:v>-1.29E-2</c:v>
                </c:pt>
                <c:pt idx="318">
                  <c:v>-2.1299999999999999E-2</c:v>
                </c:pt>
                <c:pt idx="319">
                  <c:v>4.3E-3</c:v>
                </c:pt>
                <c:pt idx="320">
                  <c:v>-4.4900000000000002E-2</c:v>
                </c:pt>
                <c:pt idx="321">
                  <c:v>2.0899999999999998E-2</c:v>
                </c:pt>
                <c:pt idx="322">
                  <c:v>2.5000000000000001E-3</c:v>
                </c:pt>
                <c:pt idx="323">
                  <c:v>2.63E-2</c:v>
                </c:pt>
                <c:pt idx="324">
                  <c:v>-3.4500000000000003E-2</c:v>
                </c:pt>
                <c:pt idx="325">
                  <c:v>4.5999999999999999E-3</c:v>
                </c:pt>
                <c:pt idx="326">
                  <c:v>5.11E-2</c:v>
                </c:pt>
                <c:pt idx="327">
                  <c:v>9.1000000000000004E-3</c:v>
                </c:pt>
                <c:pt idx="328">
                  <c:v>-9.5999999999999992E-3</c:v>
                </c:pt>
                <c:pt idx="329">
                  <c:v>-1.6400000000000001E-2</c:v>
                </c:pt>
                <c:pt idx="330">
                  <c:v>-4.1000000000000003E-3</c:v>
                </c:pt>
                <c:pt idx="331">
                  <c:v>9.7000000000000003E-3</c:v>
                </c:pt>
                <c:pt idx="332">
                  <c:v>3.6499999999999998E-2</c:v>
                </c:pt>
                <c:pt idx="333">
                  <c:v>1.29E-2</c:v>
                </c:pt>
                <c:pt idx="334">
                  <c:v>2.24E-2</c:v>
                </c:pt>
                <c:pt idx="335">
                  <c:v>-3.8699999999999998E-2</c:v>
                </c:pt>
                <c:pt idx="336">
                  <c:v>-2.75E-2</c:v>
                </c:pt>
                <c:pt idx="337">
                  <c:v>3.0099999999999998E-2</c:v>
                </c:pt>
                <c:pt idx="338">
                  <c:v>-1.26E-2</c:v>
                </c:pt>
                <c:pt idx="339">
                  <c:v>-1.66E-2</c:v>
                </c:pt>
                <c:pt idx="340">
                  <c:v>-1.55E-2</c:v>
                </c:pt>
                <c:pt idx="341">
                  <c:v>2.1000000000000001E-2</c:v>
                </c:pt>
                <c:pt idx="342">
                  <c:v>8.0000000000000002E-3</c:v>
                </c:pt>
                <c:pt idx="343">
                  <c:v>1.5299999999999999E-2</c:v>
                </c:pt>
                <c:pt idx="344">
                  <c:v>6.1000000000000004E-3</c:v>
                </c:pt>
                <c:pt idx="345">
                  <c:v>1.0999999999999999E-2</c:v>
                </c:pt>
                <c:pt idx="346">
                  <c:v>-2.3400000000000001E-2</c:v>
                </c:pt>
                <c:pt idx="347">
                  <c:v>-2.2499999999999999E-2</c:v>
                </c:pt>
                <c:pt idx="348">
                  <c:v>1.7299999999999999E-2</c:v>
                </c:pt>
                <c:pt idx="349">
                  <c:v>-3.4799999999999998E-2</c:v>
                </c:pt>
                <c:pt idx="350">
                  <c:v>-1.7399999999999999E-2</c:v>
                </c:pt>
                <c:pt idx="351">
                  <c:v>-3.7199999999999997E-2</c:v>
                </c:pt>
                <c:pt idx="352">
                  <c:v>-4.4400000000000002E-2</c:v>
                </c:pt>
                <c:pt idx="353">
                  <c:v>-1.89E-2</c:v>
                </c:pt>
                <c:pt idx="354">
                  <c:v>4.2700000000000002E-2</c:v>
                </c:pt>
                <c:pt idx="355">
                  <c:v>2.53E-2</c:v>
                </c:pt>
                <c:pt idx="356">
                  <c:v>1.1299999999999999E-2</c:v>
                </c:pt>
                <c:pt idx="357">
                  <c:v>-3.9300000000000002E-2</c:v>
                </c:pt>
                <c:pt idx="358">
                  <c:v>-8.6199999999999999E-2</c:v>
                </c:pt>
                <c:pt idx="359">
                  <c:v>-4.1000000000000003E-3</c:v>
                </c:pt>
                <c:pt idx="360">
                  <c:v>5.8299999999999998E-2</c:v>
                </c:pt>
                <c:pt idx="361">
                  <c:v>1.38E-2</c:v>
                </c:pt>
                <c:pt idx="362">
                  <c:v>-3.2500000000000001E-2</c:v>
                </c:pt>
                <c:pt idx="363">
                  <c:v>2.01E-2</c:v>
                </c:pt>
                <c:pt idx="364">
                  <c:v>1.37E-2</c:v>
                </c:pt>
                <c:pt idx="365">
                  <c:v>-3.2000000000000001E-2</c:v>
                </c:pt>
                <c:pt idx="366">
                  <c:v>3.4200000000000001E-2</c:v>
                </c:pt>
                <c:pt idx="367">
                  <c:v>3.5200000000000002E-2</c:v>
                </c:pt>
                <c:pt idx="368">
                  <c:v>1.5100000000000001E-2</c:v>
                </c:pt>
                <c:pt idx="369">
                  <c:v>-8.4500000000000006E-2</c:v>
                </c:pt>
                <c:pt idx="370">
                  <c:v>-4.2599999999999999E-2</c:v>
                </c:pt>
                <c:pt idx="371">
                  <c:v>1.34E-2</c:v>
                </c:pt>
                <c:pt idx="372">
                  <c:v>-1.06E-2</c:v>
                </c:pt>
                <c:pt idx="373">
                  <c:v>8.5000000000000006E-3</c:v>
                </c:pt>
                <c:pt idx="374">
                  <c:v>-2.18E-2</c:v>
                </c:pt>
                <c:pt idx="375">
                  <c:v>-9.7999999999999997E-3</c:v>
                </c:pt>
                <c:pt idx="376">
                  <c:v>-7.7000000000000002E-3</c:v>
                </c:pt>
                <c:pt idx="377">
                  <c:v>1.84E-2</c:v>
                </c:pt>
                <c:pt idx="378">
                  <c:v>-4.5999999999999999E-2</c:v>
                </c:pt>
                <c:pt idx="379">
                  <c:v>2.0199999999999999E-2</c:v>
                </c:pt>
                <c:pt idx="380">
                  <c:v>-2.6200000000000001E-2</c:v>
                </c:pt>
                <c:pt idx="381">
                  <c:v>2.0299999999999999E-2</c:v>
                </c:pt>
                <c:pt idx="382">
                  <c:v>9.7000000000000003E-3</c:v>
                </c:pt>
                <c:pt idx="383">
                  <c:v>1.7000000000000001E-2</c:v>
                </c:pt>
                <c:pt idx="384">
                  <c:v>-8.0000000000000002E-3</c:v>
                </c:pt>
                <c:pt idx="385">
                  <c:v>-1.6899999999999998E-2</c:v>
                </c:pt>
                <c:pt idx="386">
                  <c:v>-1.8200000000000001E-2</c:v>
                </c:pt>
                <c:pt idx="387">
                  <c:v>-5.7000000000000002E-3</c:v>
                </c:pt>
                <c:pt idx="388">
                  <c:v>-2.8199999999999999E-2</c:v>
                </c:pt>
                <c:pt idx="389">
                  <c:v>-2.5000000000000001E-3</c:v>
                </c:pt>
                <c:pt idx="390">
                  <c:v>-4.9700000000000001E-2</c:v>
                </c:pt>
                <c:pt idx="391">
                  <c:v>5.7200000000000001E-2</c:v>
                </c:pt>
                <c:pt idx="392">
                  <c:v>-2.1600000000000001E-2</c:v>
                </c:pt>
                <c:pt idx="393">
                  <c:v>4.8599999999999997E-2</c:v>
                </c:pt>
                <c:pt idx="394">
                  <c:v>-5.21E-2</c:v>
                </c:pt>
                <c:pt idx="395">
                  <c:v>4.7100000000000003E-2</c:v>
                </c:pt>
                <c:pt idx="396">
                  <c:v>-5.1799999999999999E-2</c:v>
                </c:pt>
                <c:pt idx="397">
                  <c:v>5.6599999999999998E-2</c:v>
                </c:pt>
                <c:pt idx="398">
                  <c:v>-4.8999999999999998E-3</c:v>
                </c:pt>
                <c:pt idx="399">
                  <c:v>1.2699999999999999E-2</c:v>
                </c:pt>
                <c:pt idx="400">
                  <c:v>-1.11E-2</c:v>
                </c:pt>
                <c:pt idx="401">
                  <c:v>-2.3400000000000001E-2</c:v>
                </c:pt>
                <c:pt idx="402">
                  <c:v>-1.26E-2</c:v>
                </c:pt>
                <c:pt idx="403">
                  <c:v>1.26E-2</c:v>
                </c:pt>
                <c:pt idx="404">
                  <c:v>4.5900000000000003E-2</c:v>
                </c:pt>
                <c:pt idx="405">
                  <c:v>8.5000000000000006E-3</c:v>
                </c:pt>
                <c:pt idx="406">
                  <c:v>-1.38E-2</c:v>
                </c:pt>
                <c:pt idx="407">
                  <c:v>6.6E-3</c:v>
                </c:pt>
                <c:pt idx="408">
                  <c:v>-3.3700000000000001E-2</c:v>
                </c:pt>
                <c:pt idx="409">
                  <c:v>-4.1000000000000003E-3</c:v>
                </c:pt>
                <c:pt idx="410">
                  <c:v>1.8E-3</c:v>
                </c:pt>
                <c:pt idx="411">
                  <c:v>-1.23E-2</c:v>
                </c:pt>
                <c:pt idx="412">
                  <c:v>4.0000000000000001E-3</c:v>
                </c:pt>
                <c:pt idx="413">
                  <c:v>8.8000000000000005E-3</c:v>
                </c:pt>
                <c:pt idx="414">
                  <c:v>7.7000000000000002E-3</c:v>
                </c:pt>
                <c:pt idx="415">
                  <c:v>5.3E-3</c:v>
                </c:pt>
                <c:pt idx="416">
                  <c:v>-1.7600000000000001E-2</c:v>
                </c:pt>
                <c:pt idx="417">
                  <c:v>4.4999999999999997E-3</c:v>
                </c:pt>
                <c:pt idx="418">
                  <c:v>9.1000000000000004E-3</c:v>
                </c:pt>
                <c:pt idx="419">
                  <c:v>-9.7999999999999997E-3</c:v>
                </c:pt>
                <c:pt idx="420">
                  <c:v>8.6999999999999994E-3</c:v>
                </c:pt>
                <c:pt idx="421">
                  <c:v>1.44E-2</c:v>
                </c:pt>
                <c:pt idx="422">
                  <c:v>-2.07E-2</c:v>
                </c:pt>
                <c:pt idx="423">
                  <c:v>3.2599999999999997E-2</c:v>
                </c:pt>
                <c:pt idx="424">
                  <c:v>-6.4000000000000003E-3</c:v>
                </c:pt>
                <c:pt idx="425">
                  <c:v>7.0000000000000001E-3</c:v>
                </c:pt>
                <c:pt idx="426">
                  <c:v>4.48E-2</c:v>
                </c:pt>
                <c:pt idx="427">
                  <c:v>-1.2800000000000001E-2</c:v>
                </c:pt>
                <c:pt idx="428">
                  <c:v>-1.5100000000000001E-2</c:v>
                </c:pt>
                <c:pt idx="429">
                  <c:v>-1.37E-2</c:v>
                </c:pt>
                <c:pt idx="430">
                  <c:v>-1E-3</c:v>
                </c:pt>
                <c:pt idx="431">
                  <c:v>-1.6299999999999999E-2</c:v>
                </c:pt>
                <c:pt idx="432">
                  <c:v>2.3999999999999998E-3</c:v>
                </c:pt>
                <c:pt idx="433">
                  <c:v>1.21E-2</c:v>
                </c:pt>
                <c:pt idx="434">
                  <c:v>-3.2399999999999998E-2</c:v>
                </c:pt>
                <c:pt idx="435">
                  <c:v>-1.7899999999999999E-2</c:v>
                </c:pt>
                <c:pt idx="436">
                  <c:v>-2.0899999999999998E-2</c:v>
                </c:pt>
                <c:pt idx="437">
                  <c:v>-3.8600000000000002E-2</c:v>
                </c:pt>
                <c:pt idx="438">
                  <c:v>-9.9000000000000008E-3</c:v>
                </c:pt>
                <c:pt idx="439">
                  <c:v>-0.02</c:v>
                </c:pt>
                <c:pt idx="440">
                  <c:v>-6.4000000000000003E-3</c:v>
                </c:pt>
                <c:pt idx="441">
                  <c:v>-1.66E-2</c:v>
                </c:pt>
                <c:pt idx="442">
                  <c:v>2.5600000000000001E-2</c:v>
                </c:pt>
                <c:pt idx="443">
                  <c:v>-1.5599999999999999E-2</c:v>
                </c:pt>
                <c:pt idx="444">
                  <c:v>-1.8200000000000001E-2</c:v>
                </c:pt>
                <c:pt idx="445">
                  <c:v>1.3299999999999999E-2</c:v>
                </c:pt>
                <c:pt idx="446">
                  <c:v>-4.4699999999999997E-2</c:v>
                </c:pt>
                <c:pt idx="447">
                  <c:v>1.66E-2</c:v>
                </c:pt>
                <c:pt idx="448">
                  <c:v>-2.1299999999999999E-2</c:v>
                </c:pt>
                <c:pt idx="449">
                  <c:v>-6.1000000000000004E-3</c:v>
                </c:pt>
                <c:pt idx="450">
                  <c:v>8.8999999999999999E-3</c:v>
                </c:pt>
                <c:pt idx="451">
                  <c:v>-2.92E-2</c:v>
                </c:pt>
                <c:pt idx="452">
                  <c:v>4.4000000000000003E-3</c:v>
                </c:pt>
                <c:pt idx="453">
                  <c:v>2.8500000000000001E-2</c:v>
                </c:pt>
                <c:pt idx="454">
                  <c:v>4.7000000000000002E-3</c:v>
                </c:pt>
                <c:pt idx="455">
                  <c:v>-2.3599999999999999E-2</c:v>
                </c:pt>
                <c:pt idx="456">
                  <c:v>-1.1900000000000001E-2</c:v>
                </c:pt>
                <c:pt idx="457">
                  <c:v>2.8199999999999999E-2</c:v>
                </c:pt>
                <c:pt idx="458">
                  <c:v>-2.3800000000000002E-2</c:v>
                </c:pt>
                <c:pt idx="459">
                  <c:v>-2.8400000000000002E-2</c:v>
                </c:pt>
                <c:pt idx="460">
                  <c:v>2.75E-2</c:v>
                </c:pt>
                <c:pt idx="461">
                  <c:v>3.0000000000000001E-3</c:v>
                </c:pt>
                <c:pt idx="462">
                  <c:v>-4.0399999999999998E-2</c:v>
                </c:pt>
                <c:pt idx="463">
                  <c:v>-2.5999999999999999E-2</c:v>
                </c:pt>
                <c:pt idx="464">
                  <c:v>-2.58E-2</c:v>
                </c:pt>
                <c:pt idx="465">
                  <c:v>2.3999999999999998E-3</c:v>
                </c:pt>
                <c:pt idx="466">
                  <c:v>-4.7899999999999998E-2</c:v>
                </c:pt>
                <c:pt idx="467">
                  <c:v>-2.8299999999999999E-2</c:v>
                </c:pt>
                <c:pt idx="468">
                  <c:v>-1.7600000000000001E-2</c:v>
                </c:pt>
                <c:pt idx="469">
                  <c:v>2.6200000000000001E-2</c:v>
                </c:pt>
                <c:pt idx="470">
                  <c:v>-5.6399999999999999E-2</c:v>
                </c:pt>
                <c:pt idx="471">
                  <c:v>-1.77E-2</c:v>
                </c:pt>
                <c:pt idx="472">
                  <c:v>-8.6999999999999994E-3</c:v>
                </c:pt>
                <c:pt idx="473">
                  <c:v>-6.13E-2</c:v>
                </c:pt>
                <c:pt idx="474">
                  <c:v>1.32E-2</c:v>
                </c:pt>
                <c:pt idx="475">
                  <c:v>8.3199999999999996E-2</c:v>
                </c:pt>
                <c:pt idx="476">
                  <c:v>-4.5999999999999999E-3</c:v>
                </c:pt>
                <c:pt idx="477">
                  <c:v>-4.8999999999999998E-3</c:v>
                </c:pt>
                <c:pt idx="478">
                  <c:v>-3.1800000000000002E-2</c:v>
                </c:pt>
                <c:pt idx="479">
                  <c:v>0.107</c:v>
                </c:pt>
                <c:pt idx="480">
                  <c:v>5.4100000000000002E-2</c:v>
                </c:pt>
                <c:pt idx="481">
                  <c:v>-6.6199999999999995E-2</c:v>
                </c:pt>
                <c:pt idx="482">
                  <c:v>6.0000000000000001E-3</c:v>
                </c:pt>
                <c:pt idx="483">
                  <c:v>-5.8299999999999998E-2</c:v>
                </c:pt>
                <c:pt idx="484">
                  <c:v>7.5600000000000001E-2</c:v>
                </c:pt>
                <c:pt idx="485">
                  <c:v>-1.17E-2</c:v>
                </c:pt>
                <c:pt idx="486">
                  <c:v>-8.09E-2</c:v>
                </c:pt>
                <c:pt idx="487">
                  <c:v>-1.5900000000000001E-2</c:v>
                </c:pt>
                <c:pt idx="488">
                  <c:v>1.9099999999999999E-2</c:v>
                </c:pt>
                <c:pt idx="489">
                  <c:v>3.8300000000000001E-2</c:v>
                </c:pt>
                <c:pt idx="490">
                  <c:v>-4.6699999999999998E-2</c:v>
                </c:pt>
                <c:pt idx="491">
                  <c:v>5.2900000000000003E-2</c:v>
                </c:pt>
                <c:pt idx="492">
                  <c:v>3.5900000000000001E-2</c:v>
                </c:pt>
                <c:pt idx="493">
                  <c:v>-3.3099999999999997E-2</c:v>
                </c:pt>
                <c:pt idx="494">
                  <c:v>-3.3E-3</c:v>
                </c:pt>
                <c:pt idx="495">
                  <c:v>3.4299999999999997E-2</c:v>
                </c:pt>
                <c:pt idx="496">
                  <c:v>-1.52E-2</c:v>
                </c:pt>
                <c:pt idx="497">
                  <c:v>-4.2500000000000003E-2</c:v>
                </c:pt>
                <c:pt idx="498">
                  <c:v>-2.7699999999999999E-2</c:v>
                </c:pt>
                <c:pt idx="499">
                  <c:v>7.6E-3</c:v>
                </c:pt>
                <c:pt idx="500">
                  <c:v>-1.55E-2</c:v>
                </c:pt>
                <c:pt idx="501">
                  <c:v>4.58E-2</c:v>
                </c:pt>
                <c:pt idx="502">
                  <c:v>-2.5499999999999998E-2</c:v>
                </c:pt>
                <c:pt idx="503">
                  <c:v>-3.2899999999999999E-2</c:v>
                </c:pt>
                <c:pt idx="504">
                  <c:v>3.3399999999999999E-2</c:v>
                </c:pt>
                <c:pt idx="505">
                  <c:v>2.5700000000000001E-2</c:v>
                </c:pt>
                <c:pt idx="506">
                  <c:v>1.2999999999999999E-2</c:v>
                </c:pt>
                <c:pt idx="507">
                  <c:v>-2.3900000000000001E-2</c:v>
                </c:pt>
                <c:pt idx="508">
                  <c:v>2.86E-2</c:v>
                </c:pt>
                <c:pt idx="509">
                  <c:v>-4.6600000000000003E-2</c:v>
                </c:pt>
                <c:pt idx="510">
                  <c:v>3.5000000000000003E-2</c:v>
                </c:pt>
                <c:pt idx="511">
                  <c:v>-6.9999999999999999E-4</c:v>
                </c:pt>
                <c:pt idx="512">
                  <c:v>-9.8000000000000004E-2</c:v>
                </c:pt>
                <c:pt idx="513">
                  <c:v>1.5900000000000001E-2</c:v>
                </c:pt>
                <c:pt idx="514">
                  <c:v>4.7100000000000003E-2</c:v>
                </c:pt>
                <c:pt idx="515">
                  <c:v>4.7300000000000002E-2</c:v>
                </c:pt>
                <c:pt idx="516">
                  <c:v>-9.7999999999999997E-3</c:v>
                </c:pt>
                <c:pt idx="517">
                  <c:v>7.5499999999999998E-2</c:v>
                </c:pt>
                <c:pt idx="518">
                  <c:v>7.1999999999999998E-3</c:v>
                </c:pt>
                <c:pt idx="519">
                  <c:v>6.83E-2</c:v>
                </c:pt>
                <c:pt idx="520">
                  <c:v>9.1000000000000004E-3</c:v>
                </c:pt>
                <c:pt idx="521">
                  <c:v>-9.35E-2</c:v>
                </c:pt>
                <c:pt idx="522">
                  <c:v>-2.01E-2</c:v>
                </c:pt>
                <c:pt idx="523">
                  <c:v>-3.5799999999999998E-2</c:v>
                </c:pt>
                <c:pt idx="524">
                  <c:v>2.06E-2</c:v>
                </c:pt>
                <c:pt idx="525">
                  <c:v>3.8600000000000002E-2</c:v>
                </c:pt>
                <c:pt idx="526">
                  <c:v>3.8100000000000002E-2</c:v>
                </c:pt>
                <c:pt idx="527">
                  <c:v>-3.2099999999999997E-2</c:v>
                </c:pt>
                <c:pt idx="528">
                  <c:v>-0.12559999999999999</c:v>
                </c:pt>
                <c:pt idx="529">
                  <c:v>-3.85E-2</c:v>
                </c:pt>
                <c:pt idx="530">
                  <c:v>-7.9799999999999996E-2</c:v>
                </c:pt>
                <c:pt idx="531">
                  <c:v>-5.1999999999999998E-3</c:v>
                </c:pt>
                <c:pt idx="532">
                  <c:v>-0.1996</c:v>
                </c:pt>
                <c:pt idx="533">
                  <c:v>0.13919999999999999</c:v>
                </c:pt>
                <c:pt idx="534">
                  <c:v>0.21079999999999999</c:v>
                </c:pt>
                <c:pt idx="535">
                  <c:v>-0.1113</c:v>
                </c:pt>
                <c:pt idx="536">
                  <c:v>-6.6699999999999995E-2</c:v>
                </c:pt>
                <c:pt idx="537">
                  <c:v>3.4799999999999998E-2</c:v>
                </c:pt>
                <c:pt idx="538">
                  <c:v>2.4799999999999999E-2</c:v>
                </c:pt>
                <c:pt idx="539">
                  <c:v>4.2200000000000001E-2</c:v>
                </c:pt>
                <c:pt idx="540">
                  <c:v>-5.4899999999999997E-2</c:v>
                </c:pt>
                <c:pt idx="541">
                  <c:v>-6.1699999999999998E-2</c:v>
                </c:pt>
                <c:pt idx="542">
                  <c:v>2.8400000000000002E-2</c:v>
                </c:pt>
                <c:pt idx="543">
                  <c:v>-5.5500000000000001E-2</c:v>
                </c:pt>
                <c:pt idx="544">
                  <c:v>3.3099999999999997E-2</c:v>
                </c:pt>
                <c:pt idx="545">
                  <c:v>3.6400000000000002E-2</c:v>
                </c:pt>
                <c:pt idx="546">
                  <c:v>2.63E-2</c:v>
                </c:pt>
                <c:pt idx="547">
                  <c:v>0.1132</c:v>
                </c:pt>
                <c:pt idx="548">
                  <c:v>-5.6399999999999999E-2</c:v>
                </c:pt>
                <c:pt idx="549">
                  <c:v>2.9399999999999999E-2</c:v>
                </c:pt>
                <c:pt idx="550">
                  <c:v>-6.3100000000000003E-2</c:v>
                </c:pt>
                <c:pt idx="551">
                  <c:v>-5.8900000000000001E-2</c:v>
                </c:pt>
                <c:pt idx="552">
                  <c:v>-4.1000000000000003E-3</c:v>
                </c:pt>
                <c:pt idx="553">
                  <c:v>-5.1299999999999998E-2</c:v>
                </c:pt>
                <c:pt idx="554">
                  <c:v>7.2099999999999997E-2</c:v>
                </c:pt>
                <c:pt idx="555">
                  <c:v>-6.7699999999999996E-2</c:v>
                </c:pt>
                <c:pt idx="556">
                  <c:v>7.6999999999999999E-2</c:v>
                </c:pt>
                <c:pt idx="557">
                  <c:v>-5.2999999999999999E-2</c:v>
                </c:pt>
                <c:pt idx="558">
                  <c:v>-5.6300000000000003E-2</c:v>
                </c:pt>
                <c:pt idx="559">
                  <c:v>-2.6700000000000002E-2</c:v>
                </c:pt>
                <c:pt idx="560">
                  <c:v>-0.1153</c:v>
                </c:pt>
                <c:pt idx="561">
                  <c:v>-9.3899999999999997E-2</c:v>
                </c:pt>
                <c:pt idx="562">
                  <c:v>5.7799999999999997E-2</c:v>
                </c:pt>
                <c:pt idx="563">
                  <c:v>-1.4E-3</c:v>
                </c:pt>
                <c:pt idx="564">
                  <c:v>0.11119999999999999</c:v>
                </c:pt>
                <c:pt idx="565">
                  <c:v>0</c:v>
                </c:pt>
                <c:pt idx="566">
                  <c:v>1.8800000000000001E-2</c:v>
                </c:pt>
                <c:pt idx="567">
                  <c:v>-0.1343</c:v>
                </c:pt>
                <c:pt idx="568">
                  <c:v>5.21E-2</c:v>
                </c:pt>
                <c:pt idx="569">
                  <c:v>3.5000000000000001E-3</c:v>
                </c:pt>
                <c:pt idx="570">
                  <c:v>8.6E-3</c:v>
                </c:pt>
                <c:pt idx="571">
                  <c:v>9.64E-2</c:v>
                </c:pt>
                <c:pt idx="572">
                  <c:v>8.7099999999999997E-2</c:v>
                </c:pt>
                <c:pt idx="573">
                  <c:v>3.4799999999999998E-2</c:v>
                </c:pt>
                <c:pt idx="574">
                  <c:v>-2.53E-2</c:v>
                </c:pt>
                <c:pt idx="575">
                  <c:v>1.29E-2</c:v>
                </c:pt>
                <c:pt idx="576">
                  <c:v>6.9099999999999995E-2</c:v>
                </c:pt>
                <c:pt idx="577">
                  <c:v>-3.6999999999999998E-2</c:v>
                </c:pt>
                <c:pt idx="578">
                  <c:v>0.1143</c:v>
                </c:pt>
                <c:pt idx="579">
                  <c:v>-1.0200000000000001E-2</c:v>
                </c:pt>
                <c:pt idx="580">
                  <c:v>-6.7000000000000004E-2</c:v>
                </c:pt>
                <c:pt idx="581">
                  <c:v>-2.46E-2</c:v>
                </c:pt>
                <c:pt idx="582">
                  <c:v>-6.5299999999999997E-2</c:v>
                </c:pt>
                <c:pt idx="583">
                  <c:v>-8.8999999999999999E-3</c:v>
                </c:pt>
                <c:pt idx="584">
                  <c:v>-4.0000000000000002E-4</c:v>
                </c:pt>
                <c:pt idx="585">
                  <c:v>0</c:v>
                </c:pt>
                <c:pt idx="586">
                  <c:v>2E-3</c:v>
                </c:pt>
                <c:pt idx="587">
                  <c:v>-2.2800000000000001E-2</c:v>
                </c:pt>
                <c:pt idx="588">
                  <c:v>7.3200000000000001E-2</c:v>
                </c:pt>
                <c:pt idx="589">
                  <c:v>5.67E-2</c:v>
                </c:pt>
                <c:pt idx="590">
                  <c:v>0</c:v>
                </c:pt>
                <c:pt idx="591">
                  <c:v>3.6799999999999999E-2</c:v>
                </c:pt>
                <c:pt idx="592">
                  <c:v>2.1499999999999998E-2</c:v>
                </c:pt>
                <c:pt idx="593">
                  <c:v>1.43E-2</c:v>
                </c:pt>
                <c:pt idx="594">
                  <c:v>-8.9999999999999993E-3</c:v>
                </c:pt>
                <c:pt idx="595">
                  <c:v>-6.4199999999999993E-2</c:v>
                </c:pt>
                <c:pt idx="596">
                  <c:v>-7.2300000000000003E-2</c:v>
                </c:pt>
                <c:pt idx="597">
                  <c:v>1.9699999999999999E-2</c:v>
                </c:pt>
                <c:pt idx="598">
                  <c:v>-3.9100000000000003E-2</c:v>
                </c:pt>
                <c:pt idx="599">
                  <c:v>9.4999999999999998E-3</c:v>
                </c:pt>
                <c:pt idx="600">
                  <c:v>-0.10299999999999999</c:v>
                </c:pt>
                <c:pt idx="601">
                  <c:v>5.9299999999999999E-2</c:v>
                </c:pt>
                <c:pt idx="602">
                  <c:v>-5.7999999999999996E-3</c:v>
                </c:pt>
                <c:pt idx="603">
                  <c:v>6.3299999999999995E-2</c:v>
                </c:pt>
                <c:pt idx="604">
                  <c:v>1.8800000000000001E-2</c:v>
                </c:pt>
                <c:pt idx="605">
                  <c:v>-4.2700000000000002E-2</c:v>
                </c:pt>
                <c:pt idx="606">
                  <c:v>-8.9999999999999998E-4</c:v>
                </c:pt>
                <c:pt idx="607">
                  <c:v>-4.2700000000000002E-2</c:v>
                </c:pt>
                <c:pt idx="608">
                  <c:v>6.3799999999999996E-2</c:v>
                </c:pt>
                <c:pt idx="609">
                  <c:v>6.3E-3</c:v>
                </c:pt>
                <c:pt idx="610">
                  <c:v>4.9500000000000002E-2</c:v>
                </c:pt>
                <c:pt idx="611">
                  <c:v>4.2799999999999998E-2</c:v>
                </c:pt>
                <c:pt idx="612">
                  <c:v>1.9199999999999998E-2</c:v>
                </c:pt>
                <c:pt idx="613">
                  <c:v>-1.78E-2</c:v>
                </c:pt>
                <c:pt idx="614">
                  <c:v>-4.0500000000000001E-2</c:v>
                </c:pt>
                <c:pt idx="615">
                  <c:v>-5.4999999999999997E-3</c:v>
                </c:pt>
                <c:pt idx="616">
                  <c:v>-1.8800000000000001E-2</c:v>
                </c:pt>
                <c:pt idx="617">
                  <c:v>-2.6499999999999999E-2</c:v>
                </c:pt>
                <c:pt idx="618">
                  <c:v>-5.8999999999999999E-3</c:v>
                </c:pt>
                <c:pt idx="619">
                  <c:v>-5.3699999999999998E-2</c:v>
                </c:pt>
                <c:pt idx="620">
                  <c:v>2.46E-2</c:v>
                </c:pt>
                <c:pt idx="621">
                  <c:v>-9.2100000000000001E-2</c:v>
                </c:pt>
                <c:pt idx="622">
                  <c:v>1.54E-2</c:v>
                </c:pt>
                <c:pt idx="623">
                  <c:v>-2.3E-3</c:v>
                </c:pt>
                <c:pt idx="624">
                  <c:v>4.0000000000000001E-3</c:v>
                </c:pt>
                <c:pt idx="625">
                  <c:v>-1.8599999999999998E-2</c:v>
                </c:pt>
                <c:pt idx="626">
                  <c:v>-4.6300000000000001E-2</c:v>
                </c:pt>
                <c:pt idx="627">
                  <c:v>-2.3099999999999999E-2</c:v>
                </c:pt>
                <c:pt idx="628">
                  <c:v>1.9300000000000001E-2</c:v>
                </c:pt>
                <c:pt idx="629">
                  <c:v>-3.5099999999999999E-2</c:v>
                </c:pt>
                <c:pt idx="630">
                  <c:v>-1.11E-2</c:v>
                </c:pt>
                <c:pt idx="631">
                  <c:v>3.4599999999999999E-2</c:v>
                </c:pt>
                <c:pt idx="632">
                  <c:v>-1.1999999999999999E-3</c:v>
                </c:pt>
                <c:pt idx="633">
                  <c:v>3.2599999999999997E-2</c:v>
                </c:pt>
                <c:pt idx="634">
                  <c:v>-2.1000000000000001E-2</c:v>
                </c:pt>
                <c:pt idx="635">
                  <c:v>-0.04</c:v>
                </c:pt>
                <c:pt idx="636">
                  <c:v>9.0399999999999994E-2</c:v>
                </c:pt>
                <c:pt idx="637">
                  <c:v>6.8500000000000005E-2</c:v>
                </c:pt>
                <c:pt idx="638">
                  <c:v>-7.9399999999999998E-2</c:v>
                </c:pt>
                <c:pt idx="639">
                  <c:v>-2.5899999999999999E-2</c:v>
                </c:pt>
                <c:pt idx="640">
                  <c:v>6.4500000000000002E-2</c:v>
                </c:pt>
                <c:pt idx="641">
                  <c:v>-5.7599999999999998E-2</c:v>
                </c:pt>
                <c:pt idx="642">
                  <c:v>-1.8700000000000001E-2</c:v>
                </c:pt>
                <c:pt idx="643">
                  <c:v>1.8100000000000002E-2</c:v>
                </c:pt>
                <c:pt idx="644">
                  <c:v>-1.14E-2</c:v>
                </c:pt>
                <c:pt idx="645">
                  <c:v>-6.4899999999999999E-2</c:v>
                </c:pt>
                <c:pt idx="646">
                  <c:v>1.24E-2</c:v>
                </c:pt>
                <c:pt idx="647">
                  <c:v>5.0900000000000001E-2</c:v>
                </c:pt>
                <c:pt idx="648">
                  <c:v>3.1399999999999997E-2</c:v>
                </c:pt>
                <c:pt idx="649">
                  <c:v>3.6200000000000003E-2</c:v>
                </c:pt>
                <c:pt idx="650">
                  <c:v>2.5000000000000001E-3</c:v>
                </c:pt>
                <c:pt idx="651">
                  <c:v>-1.95E-2</c:v>
                </c:pt>
                <c:pt idx="652">
                  <c:v>1.7399999999999999E-2</c:v>
                </c:pt>
                <c:pt idx="653">
                  <c:v>3.5099999999999999E-2</c:v>
                </c:pt>
                <c:pt idx="654">
                  <c:v>0</c:v>
                </c:pt>
                <c:pt idx="655">
                  <c:v>7.9500000000000001E-2</c:v>
                </c:pt>
                <c:pt idx="656">
                  <c:v>-2.0500000000000001E-2</c:v>
                </c:pt>
                <c:pt idx="657">
                  <c:v>1.9599999999999999E-2</c:v>
                </c:pt>
                <c:pt idx="658">
                  <c:v>-1.72E-2</c:v>
                </c:pt>
                <c:pt idx="659">
                  <c:v>5.8999999999999999E-3</c:v>
                </c:pt>
                <c:pt idx="660">
                  <c:v>-7.6700000000000004E-2</c:v>
                </c:pt>
                <c:pt idx="661">
                  <c:v>7.6499999999999999E-2</c:v>
                </c:pt>
                <c:pt idx="662">
                  <c:v>5.0000000000000001E-4</c:v>
                </c:pt>
                <c:pt idx="663">
                  <c:v>8.9499999999999996E-2</c:v>
                </c:pt>
                <c:pt idx="664">
                  <c:v>-2.35E-2</c:v>
                </c:pt>
                <c:pt idx="665">
                  <c:v>8.0999999999999996E-3</c:v>
                </c:pt>
                <c:pt idx="666">
                  <c:v>-1.04E-2</c:v>
                </c:pt>
                <c:pt idx="667">
                  <c:v>2.93E-2</c:v>
                </c:pt>
                <c:pt idx="668">
                  <c:v>-9.7999999999999997E-3</c:v>
                </c:pt>
                <c:pt idx="669">
                  <c:v>-6.0000000000000001E-3</c:v>
                </c:pt>
                <c:pt idx="670">
                  <c:v>1.1299999999999999E-2</c:v>
                </c:pt>
                <c:pt idx="671">
                  <c:v>5.8999999999999999E-3</c:v>
                </c:pt>
                <c:pt idx="672">
                  <c:v>3.1699999999999999E-2</c:v>
                </c:pt>
                <c:pt idx="673">
                  <c:v>-8.3900000000000002E-2</c:v>
                </c:pt>
                <c:pt idx="674">
                  <c:v>4.9799999999999997E-2</c:v>
                </c:pt>
                <c:pt idx="675">
                  <c:v>-3.0200000000000001E-2</c:v>
                </c:pt>
                <c:pt idx="676">
                  <c:v>-2.46E-2</c:v>
                </c:pt>
                <c:pt idx="677">
                  <c:v>-1.2999999999999999E-3</c:v>
                </c:pt>
                <c:pt idx="678">
                  <c:v>2.9899999999999999E-2</c:v>
                </c:pt>
                <c:pt idx="679">
                  <c:v>2.5000000000000001E-3</c:v>
                </c:pt>
                <c:pt idx="680">
                  <c:v>5.9299999999999999E-2</c:v>
                </c:pt>
                <c:pt idx="681">
                  <c:v>1.47E-2</c:v>
                </c:pt>
                <c:pt idx="682">
                  <c:v>-4.1599999999999998E-2</c:v>
                </c:pt>
                <c:pt idx="683">
                  <c:v>7.17E-2</c:v>
                </c:pt>
                <c:pt idx="684">
                  <c:v>8.6E-3</c:v>
                </c:pt>
                <c:pt idx="685">
                  <c:v>0</c:v>
                </c:pt>
                <c:pt idx="686">
                  <c:v>6.8099999999999994E-2</c:v>
                </c:pt>
                <c:pt idx="687">
                  <c:v>-4.9099999999999998E-2</c:v>
                </c:pt>
                <c:pt idx="688">
                  <c:v>4.2599999999999999E-2</c:v>
                </c:pt>
                <c:pt idx="689">
                  <c:v>2.53E-2</c:v>
                </c:pt>
                <c:pt idx="690">
                  <c:v>1.8700000000000001E-2</c:v>
                </c:pt>
                <c:pt idx="691">
                  <c:v>-2.93E-2</c:v>
                </c:pt>
                <c:pt idx="692">
                  <c:v>-1.6199999999999999E-2</c:v>
                </c:pt>
                <c:pt idx="693">
                  <c:v>2.9499999999999998E-2</c:v>
                </c:pt>
                <c:pt idx="694">
                  <c:v>-3.15E-2</c:v>
                </c:pt>
                <c:pt idx="695">
                  <c:v>-2.7000000000000001E-3</c:v>
                </c:pt>
                <c:pt idx="696">
                  <c:v>3.3700000000000001E-2</c:v>
                </c:pt>
                <c:pt idx="697">
                  <c:v>-4.3799999999999999E-2</c:v>
                </c:pt>
                <c:pt idx="698">
                  <c:v>2E-3</c:v>
                </c:pt>
                <c:pt idx="699">
                  <c:v>-1E-3</c:v>
                </c:pt>
                <c:pt idx="700">
                  <c:v>-3.1800000000000002E-2</c:v>
                </c:pt>
                <c:pt idx="701">
                  <c:v>-1.4E-3</c:v>
                </c:pt>
                <c:pt idx="702">
                  <c:v>-3.8699999999999998E-2</c:v>
                </c:pt>
                <c:pt idx="703">
                  <c:v>2.3E-2</c:v>
                </c:pt>
                <c:pt idx="704">
                  <c:v>-3.2000000000000002E-3</c:v>
                </c:pt>
                <c:pt idx="705">
                  <c:v>-6.6600000000000006E-2</c:v>
                </c:pt>
                <c:pt idx="706">
                  <c:v>-1.1000000000000001E-3</c:v>
                </c:pt>
                <c:pt idx="707">
                  <c:v>-5.5999999999999999E-3</c:v>
                </c:pt>
                <c:pt idx="708">
                  <c:v>3.1199999999999999E-2</c:v>
                </c:pt>
                <c:pt idx="709">
                  <c:v>4.3999999999999997E-2</c:v>
                </c:pt>
                <c:pt idx="710">
                  <c:v>1.2200000000000001E-2</c:v>
                </c:pt>
                <c:pt idx="711">
                  <c:v>-3.2300000000000002E-2</c:v>
                </c:pt>
                <c:pt idx="712">
                  <c:v>-2.2000000000000001E-3</c:v>
                </c:pt>
                <c:pt idx="713">
                  <c:v>-3.3399999999999999E-2</c:v>
                </c:pt>
                <c:pt idx="714">
                  <c:v>2.52E-2</c:v>
                </c:pt>
                <c:pt idx="715">
                  <c:v>-3.7400000000000003E-2</c:v>
                </c:pt>
                <c:pt idx="716">
                  <c:v>-3.2300000000000002E-2</c:v>
                </c:pt>
                <c:pt idx="717">
                  <c:v>-1.7600000000000001E-2</c:v>
                </c:pt>
                <c:pt idx="718">
                  <c:v>1.66E-2</c:v>
                </c:pt>
                <c:pt idx="719">
                  <c:v>4.4699999999999997E-2</c:v>
                </c:pt>
                <c:pt idx="720">
                  <c:v>-1.46E-2</c:v>
                </c:pt>
                <c:pt idx="721">
                  <c:v>3.32E-2</c:v>
                </c:pt>
                <c:pt idx="722">
                  <c:v>-1.5E-3</c:v>
                </c:pt>
                <c:pt idx="723">
                  <c:v>-3.3999999999999998E-3</c:v>
                </c:pt>
                <c:pt idx="724">
                  <c:v>4.4999999999999997E-3</c:v>
                </c:pt>
                <c:pt idx="725">
                  <c:v>-2.24E-2</c:v>
                </c:pt>
                <c:pt idx="726">
                  <c:v>-1.4800000000000001E-2</c:v>
                </c:pt>
                <c:pt idx="727">
                  <c:v>4.1300000000000003E-2</c:v>
                </c:pt>
                <c:pt idx="728">
                  <c:v>8.6E-3</c:v>
                </c:pt>
                <c:pt idx="729">
                  <c:v>1.49E-2</c:v>
                </c:pt>
                <c:pt idx="730">
                  <c:v>7.4000000000000003E-3</c:v>
                </c:pt>
                <c:pt idx="731">
                  <c:v>-1.1000000000000001E-3</c:v>
                </c:pt>
                <c:pt idx="732">
                  <c:v>1.15E-2</c:v>
                </c:pt>
                <c:pt idx="733">
                  <c:v>-5.8999999999999999E-3</c:v>
                </c:pt>
                <c:pt idx="734">
                  <c:v>-1.6899999999999998E-2</c:v>
                </c:pt>
                <c:pt idx="735">
                  <c:v>3.09E-2</c:v>
                </c:pt>
                <c:pt idx="736">
                  <c:v>1.46E-2</c:v>
                </c:pt>
                <c:pt idx="737">
                  <c:v>-1.21E-2</c:v>
                </c:pt>
                <c:pt idx="738">
                  <c:v>3.27E-2</c:v>
                </c:pt>
                <c:pt idx="739">
                  <c:v>4.1999999999999997E-3</c:v>
                </c:pt>
                <c:pt idx="740">
                  <c:v>3.8E-3</c:v>
                </c:pt>
                <c:pt idx="741">
                  <c:v>2.7300000000000001E-2</c:v>
                </c:pt>
                <c:pt idx="742">
                  <c:v>-1.0500000000000001E-2</c:v>
                </c:pt>
                <c:pt idx="743">
                  <c:v>-1.4800000000000001E-2</c:v>
                </c:pt>
                <c:pt idx="744">
                  <c:v>-2.8299999999999999E-2</c:v>
                </c:pt>
                <c:pt idx="745">
                  <c:v>8.3999999999999995E-3</c:v>
                </c:pt>
                <c:pt idx="746">
                  <c:v>3.3E-3</c:v>
                </c:pt>
                <c:pt idx="747">
                  <c:v>2.0899999999999998E-2</c:v>
                </c:pt>
                <c:pt idx="748">
                  <c:v>-4.5999999999999999E-3</c:v>
                </c:pt>
                <c:pt idx="749">
                  <c:v>-1.6E-2</c:v>
                </c:pt>
                <c:pt idx="750">
                  <c:v>3.56E-2</c:v>
                </c:pt>
                <c:pt idx="751">
                  <c:v>-1.1000000000000001E-3</c:v>
                </c:pt>
                <c:pt idx="752">
                  <c:v>1.7600000000000001E-2</c:v>
                </c:pt>
                <c:pt idx="753">
                  <c:v>1.9E-3</c:v>
                </c:pt>
                <c:pt idx="754">
                  <c:v>2.5999999999999999E-3</c:v>
                </c:pt>
                <c:pt idx="755">
                  <c:v>1.6899999999999998E-2</c:v>
                </c:pt>
                <c:pt idx="756">
                  <c:v>3.2000000000000002E-3</c:v>
                </c:pt>
                <c:pt idx="757">
                  <c:v>7.4999999999999997E-3</c:v>
                </c:pt>
                <c:pt idx="758">
                  <c:v>6.9999999999999999E-4</c:v>
                </c:pt>
                <c:pt idx="759">
                  <c:v>-1.2800000000000001E-2</c:v>
                </c:pt>
                <c:pt idx="760">
                  <c:v>2.9399999999999999E-2</c:v>
                </c:pt>
                <c:pt idx="761">
                  <c:v>2.6700000000000002E-2</c:v>
                </c:pt>
                <c:pt idx="762">
                  <c:v>-1E-3</c:v>
                </c:pt>
                <c:pt idx="763">
                  <c:v>1.46E-2</c:v>
                </c:pt>
                <c:pt idx="764">
                  <c:v>1.2699999999999999E-2</c:v>
                </c:pt>
                <c:pt idx="765">
                  <c:v>-1.67E-2</c:v>
                </c:pt>
                <c:pt idx="766">
                  <c:v>-3.7000000000000002E-3</c:v>
                </c:pt>
                <c:pt idx="767">
                  <c:v>-2.18E-2</c:v>
                </c:pt>
                <c:pt idx="768">
                  <c:v>-3.1E-2</c:v>
                </c:pt>
                <c:pt idx="769">
                  <c:v>-6.0000000000000001E-3</c:v>
                </c:pt>
                <c:pt idx="770">
                  <c:v>2.75E-2</c:v>
                </c:pt>
                <c:pt idx="771">
                  <c:v>-6.9999999999999999E-4</c:v>
                </c:pt>
                <c:pt idx="772">
                  <c:v>-1.5299999999999999E-2</c:v>
                </c:pt>
                <c:pt idx="773">
                  <c:v>-3.9399999999999998E-2</c:v>
                </c:pt>
                <c:pt idx="774">
                  <c:v>4.4000000000000003E-3</c:v>
                </c:pt>
                <c:pt idx="775">
                  <c:v>2.1399999999999999E-2</c:v>
                </c:pt>
                <c:pt idx="776">
                  <c:v>-8.8000000000000005E-3</c:v>
                </c:pt>
                <c:pt idx="777">
                  <c:v>3.1600000000000003E-2</c:v>
                </c:pt>
                <c:pt idx="778">
                  <c:v>-1.3899999999999999E-2</c:v>
                </c:pt>
                <c:pt idx="779">
                  <c:v>-5.3E-3</c:v>
                </c:pt>
                <c:pt idx="780">
                  <c:v>8.8999999999999999E-3</c:v>
                </c:pt>
                <c:pt idx="781">
                  <c:v>0</c:v>
                </c:pt>
                <c:pt idx="782">
                  <c:v>4.3299999999999998E-2</c:v>
                </c:pt>
                <c:pt idx="783">
                  <c:v>1.18E-2</c:v>
                </c:pt>
                <c:pt idx="784">
                  <c:v>-1.0500000000000001E-2</c:v>
                </c:pt>
                <c:pt idx="785">
                  <c:v>-8.8999999999999999E-3</c:v>
                </c:pt>
                <c:pt idx="786">
                  <c:v>-4.1000000000000003E-3</c:v>
                </c:pt>
                <c:pt idx="787">
                  <c:v>-3.0999999999999999E-3</c:v>
                </c:pt>
                <c:pt idx="788">
                  <c:v>1.66E-2</c:v>
                </c:pt>
                <c:pt idx="789">
                  <c:v>-6.7999999999999996E-3</c:v>
                </c:pt>
                <c:pt idx="790">
                  <c:v>-3.3500000000000002E-2</c:v>
                </c:pt>
                <c:pt idx="791">
                  <c:v>-1.7000000000000001E-2</c:v>
                </c:pt>
                <c:pt idx="792">
                  <c:v>-2.7900000000000001E-2</c:v>
                </c:pt>
                <c:pt idx="793">
                  <c:v>1.4E-2</c:v>
                </c:pt>
                <c:pt idx="794">
                  <c:v>-8.1100000000000005E-2</c:v>
                </c:pt>
                <c:pt idx="795">
                  <c:v>-6.4999999999999997E-3</c:v>
                </c:pt>
                <c:pt idx="796">
                  <c:v>9.4000000000000004E-3</c:v>
                </c:pt>
                <c:pt idx="797">
                  <c:v>-1.5800000000000002E-2</c:v>
                </c:pt>
                <c:pt idx="798">
                  <c:v>1.6299999999999999E-2</c:v>
                </c:pt>
                <c:pt idx="799">
                  <c:v>3.6700000000000003E-2</c:v>
                </c:pt>
                <c:pt idx="800">
                  <c:v>2.06E-2</c:v>
                </c:pt>
                <c:pt idx="801">
                  <c:v>-2.5700000000000001E-2</c:v>
                </c:pt>
                <c:pt idx="802">
                  <c:v>4.0000000000000002E-4</c:v>
                </c:pt>
                <c:pt idx="803">
                  <c:v>-6.3E-3</c:v>
                </c:pt>
                <c:pt idx="804">
                  <c:v>-1.15E-2</c:v>
                </c:pt>
                <c:pt idx="805">
                  <c:v>-1.26E-2</c:v>
                </c:pt>
                <c:pt idx="806">
                  <c:v>-1.9E-3</c:v>
                </c:pt>
                <c:pt idx="807">
                  <c:v>-4.8999999999999998E-3</c:v>
                </c:pt>
                <c:pt idx="808">
                  <c:v>-3.8E-3</c:v>
                </c:pt>
                <c:pt idx="809">
                  <c:v>-3.0999999999999999E-3</c:v>
                </c:pt>
                <c:pt idx="810">
                  <c:v>1.5E-3</c:v>
                </c:pt>
                <c:pt idx="811">
                  <c:v>-3.0999999999999999E-3</c:v>
                </c:pt>
                <c:pt idx="812">
                  <c:v>-5.0000000000000001E-3</c:v>
                </c:pt>
                <c:pt idx="813">
                  <c:v>0</c:v>
                </c:pt>
                <c:pt idx="814">
                  <c:v>6.4000000000000003E-3</c:v>
                </c:pt>
                <c:pt idx="815">
                  <c:v>2.3999999999999998E-3</c:v>
                </c:pt>
                <c:pt idx="816">
                  <c:v>-4.7000000000000002E-3</c:v>
                </c:pt>
                <c:pt idx="817">
                  <c:v>-6.0000000000000001E-3</c:v>
                </c:pt>
                <c:pt idx="818">
                  <c:v>-1.7000000000000001E-2</c:v>
                </c:pt>
                <c:pt idx="819">
                  <c:v>-1.7399999999999999E-2</c:v>
                </c:pt>
                <c:pt idx="820">
                  <c:v>-8.5000000000000006E-3</c:v>
                </c:pt>
                <c:pt idx="821">
                  <c:v>-4.4999999999999997E-3</c:v>
                </c:pt>
                <c:pt idx="822">
                  <c:v>1.4999999999999999E-2</c:v>
                </c:pt>
                <c:pt idx="823">
                  <c:v>9.4999999999999998E-3</c:v>
                </c:pt>
                <c:pt idx="824">
                  <c:v>1.18E-2</c:v>
                </c:pt>
                <c:pt idx="825">
                  <c:v>2.3E-3</c:v>
                </c:pt>
                <c:pt idx="826">
                  <c:v>-6.6E-3</c:v>
                </c:pt>
                <c:pt idx="827">
                  <c:v>5.8999999999999999E-3</c:v>
                </c:pt>
                <c:pt idx="828">
                  <c:v>-4.7000000000000002E-3</c:v>
                </c:pt>
                <c:pt idx="829">
                  <c:v>6.7000000000000002E-3</c:v>
                </c:pt>
                <c:pt idx="830">
                  <c:v>-8.2000000000000007E-3</c:v>
                </c:pt>
                <c:pt idx="831">
                  <c:v>1.5900000000000001E-2</c:v>
                </c:pt>
                <c:pt idx="832">
                  <c:v>1.4500000000000001E-2</c:v>
                </c:pt>
                <c:pt idx="833">
                  <c:v>5.7999999999999996E-3</c:v>
                </c:pt>
                <c:pt idx="834">
                  <c:v>0</c:v>
                </c:pt>
                <c:pt idx="835">
                  <c:v>-4.1999999999999997E-3</c:v>
                </c:pt>
                <c:pt idx="836">
                  <c:v>-5.4000000000000003E-3</c:v>
                </c:pt>
                <c:pt idx="837">
                  <c:v>-1.1999999999999999E-3</c:v>
                </c:pt>
                <c:pt idx="838">
                  <c:v>1.1999999999999999E-3</c:v>
                </c:pt>
                <c:pt idx="839">
                  <c:v>-6.6E-3</c:v>
                </c:pt>
                <c:pt idx="840">
                  <c:v>1.0800000000000001E-2</c:v>
                </c:pt>
                <c:pt idx="841">
                  <c:v>4.5999999999999999E-3</c:v>
                </c:pt>
                <c:pt idx="842">
                  <c:v>2.7000000000000001E-3</c:v>
                </c:pt>
                <c:pt idx="843">
                  <c:v>6.4999999999999997E-3</c:v>
                </c:pt>
                <c:pt idx="844">
                  <c:v>7.1999999999999998E-3</c:v>
                </c:pt>
                <c:pt idx="845">
                  <c:v>0</c:v>
                </c:pt>
                <c:pt idx="846">
                  <c:v>-1.2200000000000001E-2</c:v>
                </c:pt>
                <c:pt idx="847">
                  <c:v>0</c:v>
                </c:pt>
                <c:pt idx="848">
                  <c:v>6.1999999999999998E-3</c:v>
                </c:pt>
                <c:pt idx="849">
                  <c:v>-3.5000000000000001E-3</c:v>
                </c:pt>
                <c:pt idx="850">
                  <c:v>-4.3499999999999997E-2</c:v>
                </c:pt>
                <c:pt idx="851">
                  <c:v>-3.5900000000000001E-2</c:v>
                </c:pt>
                <c:pt idx="852">
                  <c:v>6.3E-3</c:v>
                </c:pt>
                <c:pt idx="853">
                  <c:v>2.5000000000000001E-3</c:v>
                </c:pt>
                <c:pt idx="854">
                  <c:v>1.78E-2</c:v>
                </c:pt>
                <c:pt idx="855">
                  <c:v>-2.5700000000000001E-2</c:v>
                </c:pt>
                <c:pt idx="856">
                  <c:v>-8.5000000000000006E-3</c:v>
                </c:pt>
                <c:pt idx="857">
                  <c:v>-3.0000000000000001E-3</c:v>
                </c:pt>
                <c:pt idx="858">
                  <c:v>1.5599999999999999E-2</c:v>
                </c:pt>
                <c:pt idx="859">
                  <c:v>-4.5999999999999999E-3</c:v>
                </c:pt>
                <c:pt idx="860">
                  <c:v>-3.1699999999999999E-2</c:v>
                </c:pt>
                <c:pt idx="861">
                  <c:v>-2.5999999999999999E-2</c:v>
                </c:pt>
                <c:pt idx="862">
                  <c:v>-2.0999999999999999E-3</c:v>
                </c:pt>
                <c:pt idx="863">
                  <c:v>1.3299999999999999E-2</c:v>
                </c:pt>
                <c:pt idx="864">
                  <c:v>1.72E-2</c:v>
                </c:pt>
                <c:pt idx="865">
                  <c:v>3.1399999999999997E-2</c:v>
                </c:pt>
                <c:pt idx="866">
                  <c:v>0</c:v>
                </c:pt>
                <c:pt idx="867">
                  <c:v>9.4000000000000004E-3</c:v>
                </c:pt>
                <c:pt idx="868">
                  <c:v>-6.1999999999999998E-3</c:v>
                </c:pt>
                <c:pt idx="869">
                  <c:v>2E-3</c:v>
                </c:pt>
                <c:pt idx="870">
                  <c:v>7.9000000000000008E-3</c:v>
                </c:pt>
                <c:pt idx="871">
                  <c:v>1.4E-2</c:v>
                </c:pt>
                <c:pt idx="872">
                  <c:v>2.5899999999999999E-2</c:v>
                </c:pt>
                <c:pt idx="873">
                  <c:v>3.7100000000000001E-2</c:v>
                </c:pt>
                <c:pt idx="874">
                  <c:v>-1.24E-2</c:v>
                </c:pt>
                <c:pt idx="875">
                  <c:v>1.2200000000000001E-2</c:v>
                </c:pt>
                <c:pt idx="876">
                  <c:v>3.3300000000000003E-2</c:v>
                </c:pt>
                <c:pt idx="877">
                  <c:v>8.5000000000000006E-3</c:v>
                </c:pt>
                <c:pt idx="878">
                  <c:v>4.0000000000000002E-4</c:v>
                </c:pt>
                <c:pt idx="879">
                  <c:v>1.0999999999999999E-2</c:v>
                </c:pt>
                <c:pt idx="880">
                  <c:v>1.46E-2</c:v>
                </c:pt>
                <c:pt idx="881">
                  <c:v>5.8999999999999999E-3</c:v>
                </c:pt>
                <c:pt idx="882">
                  <c:v>1E-3</c:v>
                </c:pt>
                <c:pt idx="883">
                  <c:v>2.2499999999999999E-2</c:v>
                </c:pt>
                <c:pt idx="884">
                  <c:v>2.3999999999999998E-3</c:v>
                </c:pt>
                <c:pt idx="885">
                  <c:v>-5.1000000000000004E-3</c:v>
                </c:pt>
                <c:pt idx="886">
                  <c:v>1.6E-2</c:v>
                </c:pt>
                <c:pt idx="887">
                  <c:v>2E-3</c:v>
                </c:pt>
                <c:pt idx="888">
                  <c:v>-3.8E-3</c:v>
                </c:pt>
                <c:pt idx="889">
                  <c:v>2.0999999999999999E-3</c:v>
                </c:pt>
                <c:pt idx="890">
                  <c:v>1.09E-2</c:v>
                </c:pt>
                <c:pt idx="891">
                  <c:v>-1.6999999999999999E-3</c:v>
                </c:pt>
                <c:pt idx="892">
                  <c:v>9.4999999999999998E-3</c:v>
                </c:pt>
                <c:pt idx="893">
                  <c:v>8.6999999999999994E-3</c:v>
                </c:pt>
                <c:pt idx="894">
                  <c:v>0</c:v>
                </c:pt>
                <c:pt idx="895">
                  <c:v>2.47E-2</c:v>
                </c:pt>
                <c:pt idx="896">
                  <c:v>1.9E-3</c:v>
                </c:pt>
                <c:pt idx="897">
                  <c:v>-4.8999999999999998E-3</c:v>
                </c:pt>
                <c:pt idx="898">
                  <c:v>-4.1999999999999997E-3</c:v>
                </c:pt>
                <c:pt idx="899">
                  <c:v>5.28E-2</c:v>
                </c:pt>
                <c:pt idx="900">
                  <c:v>-5.8999999999999999E-3</c:v>
                </c:pt>
                <c:pt idx="901">
                  <c:v>1.3899999999999999E-2</c:v>
                </c:pt>
                <c:pt idx="902">
                  <c:v>0</c:v>
                </c:pt>
                <c:pt idx="903">
                  <c:v>-9.1999999999999998E-3</c:v>
                </c:pt>
                <c:pt idx="904">
                  <c:v>-6.0000000000000001E-3</c:v>
                </c:pt>
                <c:pt idx="905">
                  <c:v>1.8200000000000001E-2</c:v>
                </c:pt>
                <c:pt idx="906">
                  <c:v>4.8999999999999998E-3</c:v>
                </c:pt>
                <c:pt idx="907">
                  <c:v>2.8500000000000001E-2</c:v>
                </c:pt>
                <c:pt idx="908">
                  <c:v>1.5299999999999999E-2</c:v>
                </c:pt>
                <c:pt idx="909">
                  <c:v>1.9E-2</c:v>
                </c:pt>
                <c:pt idx="910">
                  <c:v>-4.4200000000000003E-2</c:v>
                </c:pt>
                <c:pt idx="911">
                  <c:v>-1.18E-2</c:v>
                </c:pt>
                <c:pt idx="912">
                  <c:v>9.7999999999999997E-3</c:v>
                </c:pt>
                <c:pt idx="913">
                  <c:v>-1.2999999999999999E-2</c:v>
                </c:pt>
                <c:pt idx="914">
                  <c:v>5.4999999999999997E-3</c:v>
                </c:pt>
                <c:pt idx="915">
                  <c:v>-3.5900000000000001E-2</c:v>
                </c:pt>
                <c:pt idx="916">
                  <c:v>6.7999999999999996E-3</c:v>
                </c:pt>
                <c:pt idx="917">
                  <c:v>-2.4199999999999999E-2</c:v>
                </c:pt>
                <c:pt idx="918">
                  <c:v>-1.9699999999999999E-2</c:v>
                </c:pt>
                <c:pt idx="919">
                  <c:v>-2.9999999999999997E-4</c:v>
                </c:pt>
                <c:pt idx="920">
                  <c:v>2.2599999999999999E-2</c:v>
                </c:pt>
                <c:pt idx="921">
                  <c:v>2.1999999999999999E-2</c:v>
                </c:pt>
                <c:pt idx="922">
                  <c:v>-1.9E-3</c:v>
                </c:pt>
                <c:pt idx="923">
                  <c:v>-2.0299999999999999E-2</c:v>
                </c:pt>
                <c:pt idx="924">
                  <c:v>2.7000000000000001E-3</c:v>
                </c:pt>
                <c:pt idx="925">
                  <c:v>-5.2400000000000002E-2</c:v>
                </c:pt>
                <c:pt idx="926">
                  <c:v>6.9999999999999999E-4</c:v>
                </c:pt>
                <c:pt idx="927">
                  <c:v>-2.07E-2</c:v>
                </c:pt>
                <c:pt idx="928">
                  <c:v>5.3499999999999999E-2</c:v>
                </c:pt>
                <c:pt idx="929">
                  <c:v>-1.21E-2</c:v>
                </c:pt>
                <c:pt idx="930">
                  <c:v>3.7999999999999999E-2</c:v>
                </c:pt>
                <c:pt idx="931">
                  <c:v>-2.3400000000000001E-2</c:v>
                </c:pt>
                <c:pt idx="932">
                  <c:v>3.3000000000000002E-2</c:v>
                </c:pt>
                <c:pt idx="933">
                  <c:v>-3.0999999999999999E-3</c:v>
                </c:pt>
                <c:pt idx="934">
                  <c:v>0</c:v>
                </c:pt>
                <c:pt idx="935">
                  <c:v>-1.95E-2</c:v>
                </c:pt>
                <c:pt idx="936">
                  <c:v>3.2000000000000001E-2</c:v>
                </c:pt>
                <c:pt idx="937">
                  <c:v>-1.0800000000000001E-2</c:v>
                </c:pt>
                <c:pt idx="938">
                  <c:v>-1.47E-2</c:v>
                </c:pt>
                <c:pt idx="939">
                  <c:v>-1.34E-2</c:v>
                </c:pt>
                <c:pt idx="940">
                  <c:v>-8.0000000000000002E-3</c:v>
                </c:pt>
                <c:pt idx="941">
                  <c:v>-1.43E-2</c:v>
                </c:pt>
                <c:pt idx="942">
                  <c:v>3.1800000000000002E-2</c:v>
                </c:pt>
                <c:pt idx="943">
                  <c:v>3.4099999999999998E-2</c:v>
                </c:pt>
                <c:pt idx="944">
                  <c:v>-7.1999999999999998E-3</c:v>
                </c:pt>
                <c:pt idx="945">
                  <c:v>1.3299999999999999E-2</c:v>
                </c:pt>
                <c:pt idx="946">
                  <c:v>8.2000000000000007E-3</c:v>
                </c:pt>
                <c:pt idx="947">
                  <c:v>-4.7000000000000002E-3</c:v>
                </c:pt>
                <c:pt idx="948">
                  <c:v>1.32E-2</c:v>
                </c:pt>
                <c:pt idx="949">
                  <c:v>-1.8200000000000001E-2</c:v>
                </c:pt>
                <c:pt idx="950">
                  <c:v>-1.7600000000000001E-2</c:v>
                </c:pt>
                <c:pt idx="951">
                  <c:v>-6.1999999999999998E-3</c:v>
                </c:pt>
                <c:pt idx="952">
                  <c:v>-1.7100000000000001E-2</c:v>
                </c:pt>
                <c:pt idx="953">
                  <c:v>1.1599999999999999E-2</c:v>
                </c:pt>
                <c:pt idx="954">
                  <c:v>0</c:v>
                </c:pt>
                <c:pt idx="955">
                  <c:v>-2.52E-2</c:v>
                </c:pt>
                <c:pt idx="956">
                  <c:v>-1.04E-2</c:v>
                </c:pt>
                <c:pt idx="957">
                  <c:v>-1.8E-3</c:v>
                </c:pt>
                <c:pt idx="958">
                  <c:v>-1.1599999999999999E-2</c:v>
                </c:pt>
                <c:pt idx="959">
                  <c:v>0</c:v>
                </c:pt>
                <c:pt idx="960">
                  <c:v>-1.41E-2</c:v>
                </c:pt>
                <c:pt idx="961">
                  <c:v>1.7600000000000001E-2</c:v>
                </c:pt>
                <c:pt idx="962">
                  <c:v>5.4000000000000003E-3</c:v>
                </c:pt>
                <c:pt idx="963">
                  <c:v>1.2200000000000001E-2</c:v>
                </c:pt>
                <c:pt idx="964">
                  <c:v>5.0000000000000001E-3</c:v>
                </c:pt>
                <c:pt idx="965">
                  <c:v>-1.0500000000000001E-2</c:v>
                </c:pt>
                <c:pt idx="966">
                  <c:v>-1.4E-3</c:v>
                </c:pt>
                <c:pt idx="967">
                  <c:v>7.9000000000000008E-3</c:v>
                </c:pt>
                <c:pt idx="968">
                  <c:v>-3.44E-2</c:v>
                </c:pt>
                <c:pt idx="969">
                  <c:v>6.9999999999999999E-4</c:v>
                </c:pt>
                <c:pt idx="970">
                  <c:v>3.5999999999999997E-2</c:v>
                </c:pt>
                <c:pt idx="971">
                  <c:v>-2.3099999999999999E-2</c:v>
                </c:pt>
                <c:pt idx="972">
                  <c:v>2.41E-2</c:v>
                </c:pt>
                <c:pt idx="973">
                  <c:v>1.29E-2</c:v>
                </c:pt>
                <c:pt idx="974">
                  <c:v>1.24E-2</c:v>
                </c:pt>
                <c:pt idx="975">
                  <c:v>5.1999999999999998E-3</c:v>
                </c:pt>
                <c:pt idx="976">
                  <c:v>-3.8E-3</c:v>
                </c:pt>
                <c:pt idx="977">
                  <c:v>-2.9999999999999997E-4</c:v>
                </c:pt>
                <c:pt idx="978">
                  <c:v>4.8999999999999998E-3</c:v>
                </c:pt>
                <c:pt idx="979">
                  <c:v>2.1499999999999998E-2</c:v>
                </c:pt>
                <c:pt idx="980">
                  <c:v>-1.09E-2</c:v>
                </c:pt>
                <c:pt idx="981">
                  <c:v>2.7000000000000001E-3</c:v>
                </c:pt>
                <c:pt idx="982">
                  <c:v>1.3100000000000001E-2</c:v>
                </c:pt>
                <c:pt idx="983">
                  <c:v>1.44E-2</c:v>
                </c:pt>
                <c:pt idx="984">
                  <c:v>1.38E-2</c:v>
                </c:pt>
                <c:pt idx="985">
                  <c:v>5.5999999999999999E-3</c:v>
                </c:pt>
                <c:pt idx="986">
                  <c:v>-1.34E-2</c:v>
                </c:pt>
                <c:pt idx="987">
                  <c:v>1.6199999999999999E-2</c:v>
                </c:pt>
                <c:pt idx="988">
                  <c:v>2E-3</c:v>
                </c:pt>
                <c:pt idx="989">
                  <c:v>-2.9999999999999997E-4</c:v>
                </c:pt>
                <c:pt idx="990">
                  <c:v>-6.1000000000000004E-3</c:v>
                </c:pt>
                <c:pt idx="991">
                  <c:v>-7.7999999999999996E-3</c:v>
                </c:pt>
                <c:pt idx="992">
                  <c:v>-1.4800000000000001E-2</c:v>
                </c:pt>
                <c:pt idx="993">
                  <c:v>4.5999999999999999E-3</c:v>
                </c:pt>
                <c:pt idx="994">
                  <c:v>6.9999999999999999E-4</c:v>
                </c:pt>
                <c:pt idx="995">
                  <c:v>-3.32E-2</c:v>
                </c:pt>
                <c:pt idx="996">
                  <c:v>3.3500000000000002E-2</c:v>
                </c:pt>
                <c:pt idx="997">
                  <c:v>-2.06E-2</c:v>
                </c:pt>
                <c:pt idx="998">
                  <c:v>1.95E-2</c:v>
                </c:pt>
                <c:pt idx="999">
                  <c:v>-1.3899999999999999E-2</c:v>
                </c:pt>
                <c:pt idx="1000">
                  <c:v>4.0000000000000002E-4</c:v>
                </c:pt>
                <c:pt idx="1001">
                  <c:v>3.5200000000000002E-2</c:v>
                </c:pt>
                <c:pt idx="1002">
                  <c:v>7.6E-3</c:v>
                </c:pt>
                <c:pt idx="1003">
                  <c:v>1.01E-2</c:v>
                </c:pt>
                <c:pt idx="1004">
                  <c:v>0</c:v>
                </c:pt>
                <c:pt idx="1005">
                  <c:v>-1.6199999999999999E-2</c:v>
                </c:pt>
                <c:pt idx="1006">
                  <c:v>6.1999999999999998E-3</c:v>
                </c:pt>
                <c:pt idx="1007">
                  <c:v>-7.1000000000000004E-3</c:v>
                </c:pt>
                <c:pt idx="1008">
                  <c:v>3.0000000000000001E-3</c:v>
                </c:pt>
                <c:pt idx="1009">
                  <c:v>5.7000000000000002E-3</c:v>
                </c:pt>
                <c:pt idx="1010">
                  <c:v>4.4000000000000003E-3</c:v>
                </c:pt>
                <c:pt idx="1011">
                  <c:v>2.7000000000000001E-3</c:v>
                </c:pt>
                <c:pt idx="1012">
                  <c:v>-4.3E-3</c:v>
                </c:pt>
                <c:pt idx="1013">
                  <c:v>-6.0000000000000001E-3</c:v>
                </c:pt>
                <c:pt idx="1014">
                  <c:v>-7.4000000000000003E-3</c:v>
                </c:pt>
                <c:pt idx="1015">
                  <c:v>-1.0500000000000001E-2</c:v>
                </c:pt>
                <c:pt idx="1016">
                  <c:v>-2.7E-2</c:v>
                </c:pt>
                <c:pt idx="1017">
                  <c:v>-3.5000000000000001E-3</c:v>
                </c:pt>
                <c:pt idx="1018">
                  <c:v>1.3599999999999999E-2</c:v>
                </c:pt>
                <c:pt idx="1019">
                  <c:v>-1.4800000000000001E-2</c:v>
                </c:pt>
                <c:pt idx="1020">
                  <c:v>1.6999999999999999E-3</c:v>
                </c:pt>
                <c:pt idx="1021">
                  <c:v>6.3E-3</c:v>
                </c:pt>
                <c:pt idx="1022">
                  <c:v>-1.6500000000000001E-2</c:v>
                </c:pt>
                <c:pt idx="1023">
                  <c:v>1E-3</c:v>
                </c:pt>
                <c:pt idx="1024">
                  <c:v>-8.9999999999999993E-3</c:v>
                </c:pt>
                <c:pt idx="1025">
                  <c:v>1.17E-2</c:v>
                </c:pt>
                <c:pt idx="1026">
                  <c:v>1.09E-2</c:v>
                </c:pt>
                <c:pt idx="1027">
                  <c:v>-2.5999999999999999E-2</c:v>
                </c:pt>
                <c:pt idx="1028">
                  <c:v>8.6999999999999994E-3</c:v>
                </c:pt>
                <c:pt idx="1029">
                  <c:v>-3.0999999999999999E-3</c:v>
                </c:pt>
                <c:pt idx="1030">
                  <c:v>8.6999999999999994E-3</c:v>
                </c:pt>
                <c:pt idx="1031">
                  <c:v>-3.0999999999999999E-3</c:v>
                </c:pt>
                <c:pt idx="1032">
                  <c:v>1.03E-2</c:v>
                </c:pt>
                <c:pt idx="1033">
                  <c:v>-3.0000000000000001E-3</c:v>
                </c:pt>
                <c:pt idx="1034">
                  <c:v>2.2100000000000002E-2</c:v>
                </c:pt>
                <c:pt idx="1035">
                  <c:v>1.2999999999999999E-3</c:v>
                </c:pt>
                <c:pt idx="1036">
                  <c:v>9.1000000000000004E-3</c:v>
                </c:pt>
                <c:pt idx="1037">
                  <c:v>-5.5999999999999999E-3</c:v>
                </c:pt>
                <c:pt idx="1038">
                  <c:v>2.3E-3</c:v>
                </c:pt>
                <c:pt idx="1039">
                  <c:v>-3.5999999999999999E-3</c:v>
                </c:pt>
                <c:pt idx="1040">
                  <c:v>-6.9999999999999999E-4</c:v>
                </c:pt>
                <c:pt idx="1041">
                  <c:v>1.8100000000000002E-2</c:v>
                </c:pt>
                <c:pt idx="1042">
                  <c:v>-6.8999999999999999E-3</c:v>
                </c:pt>
                <c:pt idx="1043">
                  <c:v>8.6E-3</c:v>
                </c:pt>
                <c:pt idx="1044">
                  <c:v>-1.3899999999999999E-2</c:v>
                </c:pt>
                <c:pt idx="1045">
                  <c:v>-3.9600000000000003E-2</c:v>
                </c:pt>
                <c:pt idx="1046">
                  <c:v>9.7999999999999997E-3</c:v>
                </c:pt>
                <c:pt idx="1047">
                  <c:v>6.9999999999999999E-4</c:v>
                </c:pt>
                <c:pt idx="1048">
                  <c:v>1.7899999999999999E-2</c:v>
                </c:pt>
                <c:pt idx="1049">
                  <c:v>-8.2000000000000007E-3</c:v>
                </c:pt>
                <c:pt idx="1050">
                  <c:v>9.1999999999999998E-3</c:v>
                </c:pt>
                <c:pt idx="1051">
                  <c:v>-1.6999999999999999E-3</c:v>
                </c:pt>
                <c:pt idx="1052">
                  <c:v>-0.01</c:v>
                </c:pt>
                <c:pt idx="1053">
                  <c:v>-2.9999999999999997E-4</c:v>
                </c:pt>
                <c:pt idx="1054">
                  <c:v>-8.3999999999999995E-3</c:v>
                </c:pt>
                <c:pt idx="1055">
                  <c:v>-6.0000000000000001E-3</c:v>
                </c:pt>
                <c:pt idx="1056">
                  <c:v>7.0000000000000001E-3</c:v>
                </c:pt>
                <c:pt idx="1057">
                  <c:v>8.6E-3</c:v>
                </c:pt>
                <c:pt idx="1058">
                  <c:v>-5.1999999999999998E-3</c:v>
                </c:pt>
                <c:pt idx="1059">
                  <c:v>-1.9900000000000001E-2</c:v>
                </c:pt>
                <c:pt idx="1060">
                  <c:v>2.0999999999999999E-3</c:v>
                </c:pt>
                <c:pt idx="1061">
                  <c:v>-4.0000000000000002E-4</c:v>
                </c:pt>
                <c:pt idx="1062">
                  <c:v>-4.5999999999999999E-3</c:v>
                </c:pt>
                <c:pt idx="1063">
                  <c:v>-1.9400000000000001E-2</c:v>
                </c:pt>
                <c:pt idx="1064">
                  <c:v>1.7000000000000001E-2</c:v>
                </c:pt>
                <c:pt idx="1065">
                  <c:v>2.2599999999999999E-2</c:v>
                </c:pt>
                <c:pt idx="1066">
                  <c:v>1.18E-2</c:v>
                </c:pt>
                <c:pt idx="1067">
                  <c:v>-1E-3</c:v>
                </c:pt>
                <c:pt idx="1068">
                  <c:v>-3.8E-3</c:v>
                </c:pt>
                <c:pt idx="1069">
                  <c:v>9.1999999999999998E-3</c:v>
                </c:pt>
                <c:pt idx="1070">
                  <c:v>6.7999999999999996E-3</c:v>
                </c:pt>
                <c:pt idx="1071">
                  <c:v>8.0999999999999996E-3</c:v>
                </c:pt>
                <c:pt idx="1072">
                  <c:v>-9.4000000000000004E-3</c:v>
                </c:pt>
                <c:pt idx="1073">
                  <c:v>-2.7000000000000001E-3</c:v>
                </c:pt>
                <c:pt idx="1074">
                  <c:v>1.4800000000000001E-2</c:v>
                </c:pt>
                <c:pt idx="1075">
                  <c:v>0</c:v>
                </c:pt>
                <c:pt idx="1076">
                  <c:v>5.7000000000000002E-3</c:v>
                </c:pt>
                <c:pt idx="1077">
                  <c:v>-5.7000000000000002E-3</c:v>
                </c:pt>
                <c:pt idx="1078">
                  <c:v>-2.7000000000000001E-3</c:v>
                </c:pt>
                <c:pt idx="1079">
                  <c:v>-6.9999999999999999E-4</c:v>
                </c:pt>
                <c:pt idx="1080">
                  <c:v>-2E-3</c:v>
                </c:pt>
                <c:pt idx="1081">
                  <c:v>1.83E-2</c:v>
                </c:pt>
                <c:pt idx="1082">
                  <c:v>-3.0000000000000001E-3</c:v>
                </c:pt>
                <c:pt idx="1083">
                  <c:v>-4.3E-3</c:v>
                </c:pt>
                <c:pt idx="1084">
                  <c:v>4.0000000000000001E-3</c:v>
                </c:pt>
                <c:pt idx="1085">
                  <c:v>1E-3</c:v>
                </c:pt>
                <c:pt idx="1086">
                  <c:v>1.09E-2</c:v>
                </c:pt>
                <c:pt idx="1087">
                  <c:v>1.24E-2</c:v>
                </c:pt>
                <c:pt idx="1088">
                  <c:v>6.1000000000000004E-3</c:v>
                </c:pt>
                <c:pt idx="1089">
                  <c:v>-1.15E-2</c:v>
                </c:pt>
                <c:pt idx="1090">
                  <c:v>-1.9E-3</c:v>
                </c:pt>
                <c:pt idx="1091">
                  <c:v>1.11E-2</c:v>
                </c:pt>
                <c:pt idx="1092">
                  <c:v>-9.7000000000000003E-3</c:v>
                </c:pt>
                <c:pt idx="1093">
                  <c:v>3.73E-2</c:v>
                </c:pt>
                <c:pt idx="1094">
                  <c:v>-1.15E-2</c:v>
                </c:pt>
                <c:pt idx="1095">
                  <c:v>-2.8E-3</c:v>
                </c:pt>
                <c:pt idx="1096">
                  <c:v>8.9999999999999998E-4</c:v>
                </c:pt>
                <c:pt idx="1097">
                  <c:v>-1.3299999999999999E-2</c:v>
                </c:pt>
                <c:pt idx="1098">
                  <c:v>1.77E-2</c:v>
                </c:pt>
                <c:pt idx="1099">
                  <c:v>-2.9999999999999997E-4</c:v>
                </c:pt>
                <c:pt idx="1100">
                  <c:v>3.3999999999999998E-3</c:v>
                </c:pt>
                <c:pt idx="1101">
                  <c:v>-1.8499999999999999E-2</c:v>
                </c:pt>
                <c:pt idx="1102">
                  <c:v>-3.3999999999999998E-3</c:v>
                </c:pt>
                <c:pt idx="1103">
                  <c:v>1.35E-2</c:v>
                </c:pt>
                <c:pt idx="1104">
                  <c:v>-2.64E-2</c:v>
                </c:pt>
                <c:pt idx="1105">
                  <c:v>-0.01</c:v>
                </c:pt>
                <c:pt idx="1106">
                  <c:v>1.12E-2</c:v>
                </c:pt>
                <c:pt idx="1107">
                  <c:v>1.7899999999999999E-2</c:v>
                </c:pt>
                <c:pt idx="1108">
                  <c:v>-3.7000000000000002E-3</c:v>
                </c:pt>
                <c:pt idx="1109">
                  <c:v>2.8E-3</c:v>
                </c:pt>
                <c:pt idx="1110">
                  <c:v>2.93E-2</c:v>
                </c:pt>
                <c:pt idx="1111">
                  <c:v>-6.0000000000000001E-3</c:v>
                </c:pt>
                <c:pt idx="1112">
                  <c:v>0.12659999999999999</c:v>
                </c:pt>
                <c:pt idx="1113">
                  <c:v>1.12E-2</c:v>
                </c:pt>
                <c:pt idx="1114">
                  <c:v>1.7000000000000001E-2</c:v>
                </c:pt>
                <c:pt idx="1115">
                  <c:v>3.27E-2</c:v>
                </c:pt>
                <c:pt idx="1116">
                  <c:v>4.1999999999999997E-3</c:v>
                </c:pt>
                <c:pt idx="1117">
                  <c:v>-2.5999999999999999E-2</c:v>
                </c:pt>
                <c:pt idx="1118">
                  <c:v>1.0699999999999999E-2</c:v>
                </c:pt>
                <c:pt idx="1119">
                  <c:v>2.9700000000000001E-2</c:v>
                </c:pt>
                <c:pt idx="1120">
                  <c:v>-2.29E-2</c:v>
                </c:pt>
                <c:pt idx="1121">
                  <c:v>1.0999999999999999E-2</c:v>
                </c:pt>
                <c:pt idx="1122">
                  <c:v>1.2E-2</c:v>
                </c:pt>
                <c:pt idx="1123">
                  <c:v>-1.9E-3</c:v>
                </c:pt>
                <c:pt idx="1124">
                  <c:v>-2.9999999999999997E-4</c:v>
                </c:pt>
                <c:pt idx="1125">
                  <c:v>-1.67E-2</c:v>
                </c:pt>
                <c:pt idx="1126">
                  <c:v>-1.4E-3</c:v>
                </c:pt>
                <c:pt idx="1127">
                  <c:v>-1.4200000000000001E-2</c:v>
                </c:pt>
                <c:pt idx="1128">
                  <c:v>-1.5599999999999999E-2</c:v>
                </c:pt>
                <c:pt idx="1129">
                  <c:v>-1.6299999999999999E-2</c:v>
                </c:pt>
                <c:pt idx="1130">
                  <c:v>-1.6799999999999999E-2</c:v>
                </c:pt>
                <c:pt idx="1131">
                  <c:v>8.9999999999999998E-4</c:v>
                </c:pt>
                <c:pt idx="1132">
                  <c:v>-1.03E-2</c:v>
                </c:pt>
                <c:pt idx="1133">
                  <c:v>2.5899999999999999E-2</c:v>
                </c:pt>
                <c:pt idx="1134">
                  <c:v>6.13E-2</c:v>
                </c:pt>
                <c:pt idx="1135">
                  <c:v>3.2300000000000002E-2</c:v>
                </c:pt>
                <c:pt idx="1136">
                  <c:v>-1.4200000000000001E-2</c:v>
                </c:pt>
                <c:pt idx="1137">
                  <c:v>-3.15E-2</c:v>
                </c:pt>
                <c:pt idx="1138">
                  <c:v>-2.4299999999999999E-2</c:v>
                </c:pt>
                <c:pt idx="1139">
                  <c:v>-8.8999999999999999E-3</c:v>
                </c:pt>
                <c:pt idx="1140">
                  <c:v>9.2999999999999992E-3</c:v>
                </c:pt>
                <c:pt idx="1141">
                  <c:v>-1.14E-2</c:v>
                </c:pt>
                <c:pt idx="1142">
                  <c:v>1.15E-2</c:v>
                </c:pt>
                <c:pt idx="1143">
                  <c:v>-1.7399999999999999E-2</c:v>
                </c:pt>
                <c:pt idx="1144">
                  <c:v>1.9599999999999999E-2</c:v>
                </c:pt>
                <c:pt idx="1145">
                  <c:v>-0.02</c:v>
                </c:pt>
                <c:pt idx="1146">
                  <c:v>-4.4999999999999997E-3</c:v>
                </c:pt>
                <c:pt idx="1147">
                  <c:v>-6.1999999999999998E-3</c:v>
                </c:pt>
                <c:pt idx="1148">
                  <c:v>2.2700000000000001E-2</c:v>
                </c:pt>
                <c:pt idx="1149">
                  <c:v>-3.8E-3</c:v>
                </c:pt>
                <c:pt idx="1150">
                  <c:v>4.4000000000000003E-3</c:v>
                </c:pt>
                <c:pt idx="1151">
                  <c:v>2.5499999999999998E-2</c:v>
                </c:pt>
                <c:pt idx="1152">
                  <c:v>-8.0000000000000004E-4</c:v>
                </c:pt>
                <c:pt idx="1153">
                  <c:v>-2.07E-2</c:v>
                </c:pt>
                <c:pt idx="1154">
                  <c:v>-1.6199999999999999E-2</c:v>
                </c:pt>
                <c:pt idx="1155">
                  <c:v>4.7999999999999996E-3</c:v>
                </c:pt>
                <c:pt idx="1156">
                  <c:v>8.6999999999999994E-3</c:v>
                </c:pt>
                <c:pt idx="1157">
                  <c:v>1.2500000000000001E-2</c:v>
                </c:pt>
                <c:pt idx="1158">
                  <c:v>6.7000000000000002E-3</c:v>
                </c:pt>
                <c:pt idx="1159">
                  <c:v>-9.5999999999999992E-3</c:v>
                </c:pt>
                <c:pt idx="1160">
                  <c:v>-7.9000000000000008E-3</c:v>
                </c:pt>
                <c:pt idx="1161">
                  <c:v>-1E-3</c:v>
                </c:pt>
                <c:pt idx="1162">
                  <c:v>-4.7999999999999996E-3</c:v>
                </c:pt>
                <c:pt idx="1163">
                  <c:v>-3.0999999999999999E-3</c:v>
                </c:pt>
                <c:pt idx="1164">
                  <c:v>1.55E-2</c:v>
                </c:pt>
                <c:pt idx="1165">
                  <c:v>4.7999999999999996E-3</c:v>
                </c:pt>
                <c:pt idx="1166">
                  <c:v>6.6E-3</c:v>
                </c:pt>
                <c:pt idx="1167">
                  <c:v>3.3E-3</c:v>
                </c:pt>
                <c:pt idx="1168">
                  <c:v>8.6999999999999994E-3</c:v>
                </c:pt>
                <c:pt idx="1169">
                  <c:v>-7.7000000000000002E-3</c:v>
                </c:pt>
                <c:pt idx="1170">
                  <c:v>-6.0000000000000001E-3</c:v>
                </c:pt>
                <c:pt idx="1171">
                  <c:v>3.0000000000000001E-3</c:v>
                </c:pt>
                <c:pt idx="1172">
                  <c:v>1E-3</c:v>
                </c:pt>
                <c:pt idx="1173">
                  <c:v>2.1899999999999999E-2</c:v>
                </c:pt>
                <c:pt idx="1174">
                  <c:v>2.52E-2</c:v>
                </c:pt>
                <c:pt idx="1175">
                  <c:v>-1.8800000000000001E-2</c:v>
                </c:pt>
                <c:pt idx="1176">
                  <c:v>2.2000000000000001E-3</c:v>
                </c:pt>
                <c:pt idx="1177">
                  <c:v>8.8999999999999999E-3</c:v>
                </c:pt>
                <c:pt idx="1178">
                  <c:v>-2.7199999999999998E-2</c:v>
                </c:pt>
                <c:pt idx="1179">
                  <c:v>-2.3800000000000002E-2</c:v>
                </c:pt>
                <c:pt idx="1180">
                  <c:v>8.8999999999999999E-3</c:v>
                </c:pt>
                <c:pt idx="1181">
                  <c:v>1.4200000000000001E-2</c:v>
                </c:pt>
                <c:pt idx="1182">
                  <c:v>1.6999999999999999E-3</c:v>
                </c:pt>
                <c:pt idx="1183">
                  <c:v>8.8999999999999999E-3</c:v>
                </c:pt>
                <c:pt idx="1184">
                  <c:v>3.7000000000000002E-3</c:v>
                </c:pt>
                <c:pt idx="1185">
                  <c:v>7.6E-3</c:v>
                </c:pt>
                <c:pt idx="1186">
                  <c:v>8.0000000000000004E-4</c:v>
                </c:pt>
                <c:pt idx="1187">
                  <c:v>1.6999999999999999E-3</c:v>
                </c:pt>
                <c:pt idx="1188">
                  <c:v>8.6E-3</c:v>
                </c:pt>
                <c:pt idx="1189">
                  <c:v>-1.9300000000000001E-2</c:v>
                </c:pt>
                <c:pt idx="1190">
                  <c:v>-1.38E-2</c:v>
                </c:pt>
                <c:pt idx="1191">
                  <c:v>2.9999999999999997E-4</c:v>
                </c:pt>
                <c:pt idx="1192">
                  <c:v>-5.5999999999999999E-3</c:v>
                </c:pt>
                <c:pt idx="1193">
                  <c:v>-9.2999999999999992E-3</c:v>
                </c:pt>
                <c:pt idx="1194">
                  <c:v>-1.5699999999999999E-2</c:v>
                </c:pt>
                <c:pt idx="1195">
                  <c:v>-1.0999999999999999E-2</c:v>
                </c:pt>
                <c:pt idx="1196">
                  <c:v>5.7999999999999996E-3</c:v>
                </c:pt>
                <c:pt idx="1197">
                  <c:v>1.6999999999999999E-3</c:v>
                </c:pt>
                <c:pt idx="1198">
                  <c:v>-5.5999999999999999E-3</c:v>
                </c:pt>
                <c:pt idx="1199">
                  <c:v>-2.2200000000000001E-2</c:v>
                </c:pt>
                <c:pt idx="1200">
                  <c:v>-3.3E-3</c:v>
                </c:pt>
                <c:pt idx="1201">
                  <c:v>3.0000000000000001E-3</c:v>
                </c:pt>
                <c:pt idx="1202">
                  <c:v>8.8999999999999999E-3</c:v>
                </c:pt>
                <c:pt idx="1203">
                  <c:v>-4.7000000000000002E-3</c:v>
                </c:pt>
                <c:pt idx="1204">
                  <c:v>-9.1000000000000004E-3</c:v>
                </c:pt>
                <c:pt idx="1205">
                  <c:v>-2.5100000000000001E-2</c:v>
                </c:pt>
                <c:pt idx="1206">
                  <c:v>1.4E-2</c:v>
                </c:pt>
                <c:pt idx="1207">
                  <c:v>1.1599999999999999E-2</c:v>
                </c:pt>
                <c:pt idx="1208">
                  <c:v>4.7000000000000002E-3</c:v>
                </c:pt>
                <c:pt idx="1209">
                  <c:v>3.5000000000000001E-3</c:v>
                </c:pt>
                <c:pt idx="1210">
                  <c:v>1.3100000000000001E-2</c:v>
                </c:pt>
                <c:pt idx="1211">
                  <c:v>5.9999999999999995E-4</c:v>
                </c:pt>
                <c:pt idx="1212">
                  <c:v>-1.5E-3</c:v>
                </c:pt>
                <c:pt idx="1213">
                  <c:v>1.4E-2</c:v>
                </c:pt>
                <c:pt idx="1214">
                  <c:v>1.66E-2</c:v>
                </c:pt>
                <c:pt idx="1215">
                  <c:v>-2.3199999999999998E-2</c:v>
                </c:pt>
                <c:pt idx="1216">
                  <c:v>-3.5999999999999999E-3</c:v>
                </c:pt>
                <c:pt idx="1217">
                  <c:v>1.26E-2</c:v>
                </c:pt>
                <c:pt idx="1218">
                  <c:v>-2.9999999999999997E-4</c:v>
                </c:pt>
                <c:pt idx="1219">
                  <c:v>8.8000000000000005E-3</c:v>
                </c:pt>
                <c:pt idx="1220">
                  <c:v>-5.9999999999999995E-4</c:v>
                </c:pt>
                <c:pt idx="1221">
                  <c:v>5.5999999999999999E-3</c:v>
                </c:pt>
                <c:pt idx="1222">
                  <c:v>5.4999999999999997E-3</c:v>
                </c:pt>
                <c:pt idx="1223">
                  <c:v>3.7000000000000002E-3</c:v>
                </c:pt>
                <c:pt idx="1224">
                  <c:v>5.9999999999999995E-4</c:v>
                </c:pt>
                <c:pt idx="1225">
                  <c:v>4.8999999999999998E-3</c:v>
                </c:pt>
                <c:pt idx="1226">
                  <c:v>2.3E-3</c:v>
                </c:pt>
                <c:pt idx="1227">
                  <c:v>-2.7300000000000001E-2</c:v>
                </c:pt>
                <c:pt idx="1228">
                  <c:v>-1.32E-2</c:v>
                </c:pt>
                <c:pt idx="1229">
                  <c:v>-2.9999999999999997E-4</c:v>
                </c:pt>
                <c:pt idx="1230">
                  <c:v>-2.1899999999999999E-2</c:v>
                </c:pt>
                <c:pt idx="1231">
                  <c:v>-3.2399999999999998E-2</c:v>
                </c:pt>
                <c:pt idx="1232">
                  <c:v>-1.6400000000000001E-2</c:v>
                </c:pt>
                <c:pt idx="1233">
                  <c:v>-3.6299999999999999E-2</c:v>
                </c:pt>
                <c:pt idx="1234">
                  <c:v>-5.0200000000000002E-2</c:v>
                </c:pt>
                <c:pt idx="1235">
                  <c:v>-7.4700000000000003E-2</c:v>
                </c:pt>
                <c:pt idx="1236">
                  <c:v>8.2900000000000001E-2</c:v>
                </c:pt>
                <c:pt idx="1237">
                  <c:v>-2.1499999999999998E-2</c:v>
                </c:pt>
                <c:pt idx="1238">
                  <c:v>7.4999999999999997E-2</c:v>
                </c:pt>
                <c:pt idx="1239">
                  <c:v>-1.4999999999999999E-2</c:v>
                </c:pt>
                <c:pt idx="1240">
                  <c:v>-6.3799999999999996E-2</c:v>
                </c:pt>
                <c:pt idx="1241">
                  <c:v>7.0000000000000001E-3</c:v>
                </c:pt>
                <c:pt idx="1242">
                  <c:v>-4.2700000000000002E-2</c:v>
                </c:pt>
                <c:pt idx="1243">
                  <c:v>3.2000000000000002E-3</c:v>
                </c:pt>
                <c:pt idx="1244">
                  <c:v>-3.4099999999999998E-2</c:v>
                </c:pt>
                <c:pt idx="1245">
                  <c:v>5.4699999999999999E-2</c:v>
                </c:pt>
                <c:pt idx="1246">
                  <c:v>6.4399999999999999E-2</c:v>
                </c:pt>
                <c:pt idx="1247">
                  <c:v>-1.5900000000000001E-2</c:v>
                </c:pt>
                <c:pt idx="1248">
                  <c:v>2.4899999999999999E-2</c:v>
                </c:pt>
                <c:pt idx="1249">
                  <c:v>1.9699999999999999E-2</c:v>
                </c:pt>
                <c:pt idx="1250">
                  <c:v>0</c:v>
                </c:pt>
                <c:pt idx="1251">
                  <c:v>-6.8999999999999999E-3</c:v>
                </c:pt>
                <c:pt idx="1252">
                  <c:v>-1.3599999999999999E-2</c:v>
                </c:pt>
                <c:pt idx="1253">
                  <c:v>-1.7100000000000001E-2</c:v>
                </c:pt>
                <c:pt idx="1254">
                  <c:v>5.5999999999999999E-3</c:v>
                </c:pt>
                <c:pt idx="1255">
                  <c:v>5.0099999999999999E-2</c:v>
                </c:pt>
                <c:pt idx="1256">
                  <c:v>-1.41E-2</c:v>
                </c:pt>
                <c:pt idx="1257">
                  <c:v>-7.0000000000000001E-3</c:v>
                </c:pt>
                <c:pt idx="1258">
                  <c:v>3.9199999999999999E-2</c:v>
                </c:pt>
                <c:pt idx="1259">
                  <c:v>3.4200000000000001E-2</c:v>
                </c:pt>
                <c:pt idx="1260">
                  <c:v>2.5600000000000001E-2</c:v>
                </c:pt>
                <c:pt idx="1261">
                  <c:v>7.4999999999999997E-3</c:v>
                </c:pt>
                <c:pt idx="1262">
                  <c:v>-1.8100000000000002E-2</c:v>
                </c:pt>
                <c:pt idx="1263">
                  <c:v>4.0000000000000002E-4</c:v>
                </c:pt>
                <c:pt idx="1264">
                  <c:v>-2.3E-3</c:v>
                </c:pt>
                <c:pt idx="1265">
                  <c:v>-2.58E-2</c:v>
                </c:pt>
                <c:pt idx="1266">
                  <c:v>-8.0000000000000004E-4</c:v>
                </c:pt>
                <c:pt idx="1267">
                  <c:v>2.4E-2</c:v>
                </c:pt>
                <c:pt idx="1268">
                  <c:v>1.8100000000000002E-2</c:v>
                </c:pt>
                <c:pt idx="1269">
                  <c:v>-9.7000000000000003E-3</c:v>
                </c:pt>
                <c:pt idx="1270">
                  <c:v>-4.4200000000000003E-2</c:v>
                </c:pt>
                <c:pt idx="1271">
                  <c:v>4.4999999999999997E-3</c:v>
                </c:pt>
                <c:pt idx="1272">
                  <c:v>-1.9400000000000001E-2</c:v>
                </c:pt>
                <c:pt idx="1273">
                  <c:v>-5.5800000000000002E-2</c:v>
                </c:pt>
                <c:pt idx="1274">
                  <c:v>6.9599999999999995E-2</c:v>
                </c:pt>
                <c:pt idx="1275">
                  <c:v>3.1899999999999998E-2</c:v>
                </c:pt>
                <c:pt idx="1276">
                  <c:v>3.5099999999999999E-2</c:v>
                </c:pt>
                <c:pt idx="1277">
                  <c:v>-1.14E-2</c:v>
                </c:pt>
                <c:pt idx="1278">
                  <c:v>3.4799999999999998E-2</c:v>
                </c:pt>
                <c:pt idx="1279">
                  <c:v>2.92E-2</c:v>
                </c:pt>
                <c:pt idx="1280">
                  <c:v>4.0599999999999997E-2</c:v>
                </c:pt>
                <c:pt idx="1281">
                  <c:v>-4.1000000000000003E-3</c:v>
                </c:pt>
                <c:pt idx="1282">
                  <c:v>1.21E-2</c:v>
                </c:pt>
                <c:pt idx="1283">
                  <c:v>-1.5699999999999999E-2</c:v>
                </c:pt>
                <c:pt idx="1284">
                  <c:v>7.4000000000000003E-3</c:v>
                </c:pt>
                <c:pt idx="1285">
                  <c:v>-2.0299999999999999E-2</c:v>
                </c:pt>
                <c:pt idx="1286">
                  <c:v>7.4999999999999997E-3</c:v>
                </c:pt>
                <c:pt idx="1287">
                  <c:v>-2.4400000000000002E-2</c:v>
                </c:pt>
                <c:pt idx="1288">
                  <c:v>4.1300000000000003E-2</c:v>
                </c:pt>
                <c:pt idx="1289">
                  <c:v>-4.8099999999999997E-2</c:v>
                </c:pt>
                <c:pt idx="1290">
                  <c:v>-1.21E-2</c:v>
                </c:pt>
                <c:pt idx="1291">
                  <c:v>-1.26E-2</c:v>
                </c:pt>
                <c:pt idx="1292">
                  <c:v>1.78E-2</c:v>
                </c:pt>
                <c:pt idx="1293">
                  <c:v>-3.3799999999999997E-2</c:v>
                </c:pt>
                <c:pt idx="1294">
                  <c:v>-2.4799999999999999E-2</c:v>
                </c:pt>
                <c:pt idx="1295">
                  <c:v>2E-3</c:v>
                </c:pt>
                <c:pt idx="1296">
                  <c:v>3.1199999999999999E-2</c:v>
                </c:pt>
                <c:pt idx="1297">
                  <c:v>-4.1000000000000003E-3</c:v>
                </c:pt>
                <c:pt idx="1298">
                  <c:v>-4.8999999999999998E-3</c:v>
                </c:pt>
                <c:pt idx="1299">
                  <c:v>2.4500000000000001E-2</c:v>
                </c:pt>
                <c:pt idx="1300">
                  <c:v>-3.0000000000000001E-3</c:v>
                </c:pt>
                <c:pt idx="1301">
                  <c:v>1.09E-2</c:v>
                </c:pt>
                <c:pt idx="1302">
                  <c:v>-1.06E-2</c:v>
                </c:pt>
                <c:pt idx="1303">
                  <c:v>2.2100000000000002E-2</c:v>
                </c:pt>
                <c:pt idx="1304">
                  <c:v>-8.5000000000000006E-3</c:v>
                </c:pt>
                <c:pt idx="1305">
                  <c:v>-7.1000000000000004E-3</c:v>
                </c:pt>
                <c:pt idx="1306">
                  <c:v>-3.2199999999999999E-2</c:v>
                </c:pt>
                <c:pt idx="1307">
                  <c:v>4.0000000000000002E-4</c:v>
                </c:pt>
                <c:pt idx="1308">
                  <c:v>-1.1000000000000001E-3</c:v>
                </c:pt>
                <c:pt idx="1309">
                  <c:v>-3.1E-2</c:v>
                </c:pt>
                <c:pt idx="1310">
                  <c:v>-3.8999999999999998E-3</c:v>
                </c:pt>
                <c:pt idx="1311">
                  <c:v>-1.5E-3</c:v>
                </c:pt>
                <c:pt idx="1312">
                  <c:v>5.4999999999999997E-3</c:v>
                </c:pt>
                <c:pt idx="1313">
                  <c:v>3.2000000000000002E-3</c:v>
                </c:pt>
                <c:pt idx="1314">
                  <c:v>-2.5700000000000001E-2</c:v>
                </c:pt>
                <c:pt idx="1315">
                  <c:v>-2.8500000000000001E-2</c:v>
                </c:pt>
                <c:pt idx="1316">
                  <c:v>4.5999999999999999E-3</c:v>
                </c:pt>
                <c:pt idx="1317">
                  <c:v>-2.0999999999999999E-3</c:v>
                </c:pt>
                <c:pt idx="1318">
                  <c:v>-7.6E-3</c:v>
                </c:pt>
                <c:pt idx="1319">
                  <c:v>-5.1999999999999998E-3</c:v>
                </c:pt>
                <c:pt idx="1320">
                  <c:v>9.5999999999999992E-3</c:v>
                </c:pt>
                <c:pt idx="1321">
                  <c:v>2.3300000000000001E-2</c:v>
                </c:pt>
                <c:pt idx="1322">
                  <c:v>-8.5000000000000006E-3</c:v>
                </c:pt>
                <c:pt idx="1323">
                  <c:v>3.0000000000000001E-3</c:v>
                </c:pt>
                <c:pt idx="1324">
                  <c:v>-1.5599999999999999E-2</c:v>
                </c:pt>
                <c:pt idx="1325">
                  <c:v>-1.4999999999999999E-2</c:v>
                </c:pt>
                <c:pt idx="1326">
                  <c:v>-4.5199999999999997E-2</c:v>
                </c:pt>
                <c:pt idx="1327">
                  <c:v>8.8999999999999999E-3</c:v>
                </c:pt>
                <c:pt idx="1328">
                  <c:v>-1.1999999999999999E-3</c:v>
                </c:pt>
                <c:pt idx="1329">
                  <c:v>1.54E-2</c:v>
                </c:pt>
                <c:pt idx="1330">
                  <c:v>7.6E-3</c:v>
                </c:pt>
                <c:pt idx="1331">
                  <c:v>1.1000000000000001E-3</c:v>
                </c:pt>
                <c:pt idx="1332">
                  <c:v>-1.37E-2</c:v>
                </c:pt>
                <c:pt idx="1333">
                  <c:v>1.04E-2</c:v>
                </c:pt>
                <c:pt idx="1334">
                  <c:v>-1.1000000000000001E-3</c:v>
                </c:pt>
                <c:pt idx="1335">
                  <c:v>1.4200000000000001E-2</c:v>
                </c:pt>
                <c:pt idx="1336">
                  <c:v>1.15E-2</c:v>
                </c:pt>
                <c:pt idx="1337">
                  <c:v>1.12E-2</c:v>
                </c:pt>
                <c:pt idx="1338">
                  <c:v>-1.5E-3</c:v>
                </c:pt>
                <c:pt idx="1339">
                  <c:v>2.8899999999999999E-2</c:v>
                </c:pt>
                <c:pt idx="1340">
                  <c:v>5.4000000000000003E-3</c:v>
                </c:pt>
                <c:pt idx="1341">
                  <c:v>-4.0000000000000001E-3</c:v>
                </c:pt>
                <c:pt idx="1342">
                  <c:v>-2.0899999999999998E-2</c:v>
                </c:pt>
                <c:pt idx="1343">
                  <c:v>-2.18E-2</c:v>
                </c:pt>
                <c:pt idx="1344">
                  <c:v>9.4000000000000004E-3</c:v>
                </c:pt>
                <c:pt idx="1345">
                  <c:v>9.1999999999999998E-3</c:v>
                </c:pt>
                <c:pt idx="1346">
                  <c:v>1.5E-3</c:v>
                </c:pt>
                <c:pt idx="1347">
                  <c:v>-2.8999999999999998E-3</c:v>
                </c:pt>
                <c:pt idx="1348">
                  <c:v>1.0699999999999999E-2</c:v>
                </c:pt>
                <c:pt idx="1349">
                  <c:v>-1.26E-2</c:v>
                </c:pt>
                <c:pt idx="1350">
                  <c:v>8.8000000000000005E-3</c:v>
                </c:pt>
                <c:pt idx="1351">
                  <c:v>-8.8000000000000005E-3</c:v>
                </c:pt>
                <c:pt idx="1352">
                  <c:v>-1.4500000000000001E-2</c:v>
                </c:pt>
                <c:pt idx="1353">
                  <c:v>-2.69E-2</c:v>
                </c:pt>
                <c:pt idx="1354">
                  <c:v>2.3199999999999998E-2</c:v>
                </c:pt>
                <c:pt idx="1355">
                  <c:v>1.9300000000000001E-2</c:v>
                </c:pt>
                <c:pt idx="1356">
                  <c:v>1.09E-2</c:v>
                </c:pt>
                <c:pt idx="1357">
                  <c:v>8.3000000000000001E-3</c:v>
                </c:pt>
                <c:pt idx="1358">
                  <c:v>8.3000000000000001E-3</c:v>
                </c:pt>
                <c:pt idx="1359">
                  <c:v>-1.67E-2</c:v>
                </c:pt>
                <c:pt idx="1360">
                  <c:v>5.1999999999999998E-2</c:v>
                </c:pt>
                <c:pt idx="1361">
                  <c:v>1.21E-2</c:v>
                </c:pt>
                <c:pt idx="1362">
                  <c:v>1.2699999999999999E-2</c:v>
                </c:pt>
                <c:pt idx="1363">
                  <c:v>-1.2500000000000001E-2</c:v>
                </c:pt>
                <c:pt idx="1364">
                  <c:v>3.3999999999999998E-3</c:v>
                </c:pt>
                <c:pt idx="1365">
                  <c:v>-2.3999999999999998E-3</c:v>
                </c:pt>
                <c:pt idx="1366">
                  <c:v>-1E-3</c:v>
                </c:pt>
                <c:pt idx="1367">
                  <c:v>2.7099999999999999E-2</c:v>
                </c:pt>
                <c:pt idx="1368">
                  <c:v>0.01</c:v>
                </c:pt>
                <c:pt idx="1369">
                  <c:v>1.18E-2</c:v>
                </c:pt>
                <c:pt idx="1370">
                  <c:v>1.35E-2</c:v>
                </c:pt>
                <c:pt idx="1371">
                  <c:v>-1.3599999999999999E-2</c:v>
                </c:pt>
                <c:pt idx="1372">
                  <c:v>-2.07E-2</c:v>
                </c:pt>
                <c:pt idx="1373">
                  <c:v>-5.7000000000000002E-3</c:v>
                </c:pt>
                <c:pt idx="1374">
                  <c:v>-1.2999999999999999E-3</c:v>
                </c:pt>
                <c:pt idx="1375">
                  <c:v>-6.4000000000000003E-3</c:v>
                </c:pt>
                <c:pt idx="1376">
                  <c:v>-1.6899999999999998E-2</c:v>
                </c:pt>
                <c:pt idx="1377">
                  <c:v>-4.8999999999999998E-3</c:v>
                </c:pt>
                <c:pt idx="1378">
                  <c:v>4.7999999999999996E-3</c:v>
                </c:pt>
                <c:pt idx="1379">
                  <c:v>7.9000000000000008E-3</c:v>
                </c:pt>
                <c:pt idx="1380">
                  <c:v>4.1000000000000003E-3</c:v>
                </c:pt>
                <c:pt idx="1381">
                  <c:v>1.9800000000000002E-2</c:v>
                </c:pt>
                <c:pt idx="1382">
                  <c:v>-1.34E-2</c:v>
                </c:pt>
                <c:pt idx="1383">
                  <c:v>1.26E-2</c:v>
                </c:pt>
                <c:pt idx="1384">
                  <c:v>-0.01</c:v>
                </c:pt>
                <c:pt idx="1385">
                  <c:v>8.0999999999999996E-3</c:v>
                </c:pt>
                <c:pt idx="1386">
                  <c:v>2.7099999999999999E-2</c:v>
                </c:pt>
                <c:pt idx="1387">
                  <c:v>-1.6999999999999999E-3</c:v>
                </c:pt>
                <c:pt idx="1388">
                  <c:v>-4.7000000000000002E-3</c:v>
                </c:pt>
                <c:pt idx="1389">
                  <c:v>2.7000000000000001E-3</c:v>
                </c:pt>
                <c:pt idx="1390">
                  <c:v>2.0400000000000001E-2</c:v>
                </c:pt>
                <c:pt idx="1391">
                  <c:v>-1.2500000000000001E-2</c:v>
                </c:pt>
                <c:pt idx="1392">
                  <c:v>1.55E-2</c:v>
                </c:pt>
                <c:pt idx="1393">
                  <c:v>1.2E-2</c:v>
                </c:pt>
                <c:pt idx="1394">
                  <c:v>6.0000000000000001E-3</c:v>
                </c:pt>
                <c:pt idx="1395">
                  <c:v>9.7000000000000003E-3</c:v>
                </c:pt>
                <c:pt idx="1396">
                  <c:v>-1.4E-2</c:v>
                </c:pt>
                <c:pt idx="1397">
                  <c:v>-2.3199999999999998E-2</c:v>
                </c:pt>
                <c:pt idx="1398">
                  <c:v>-7.7000000000000002E-3</c:v>
                </c:pt>
                <c:pt idx="1399">
                  <c:v>-2.8E-3</c:v>
                </c:pt>
                <c:pt idx="1400">
                  <c:v>-1.26E-2</c:v>
                </c:pt>
                <c:pt idx="1401">
                  <c:v>-7.1999999999999998E-3</c:v>
                </c:pt>
                <c:pt idx="1402">
                  <c:v>1.2699999999999999E-2</c:v>
                </c:pt>
                <c:pt idx="1403">
                  <c:v>-1.12E-2</c:v>
                </c:pt>
                <c:pt idx="1404">
                  <c:v>-1.26E-2</c:v>
                </c:pt>
                <c:pt idx="1405">
                  <c:v>-1.1000000000000001E-3</c:v>
                </c:pt>
                <c:pt idx="1406">
                  <c:v>-1.03E-2</c:v>
                </c:pt>
                <c:pt idx="1407">
                  <c:v>-1.15E-2</c:v>
                </c:pt>
                <c:pt idx="1408">
                  <c:v>4.0000000000000002E-4</c:v>
                </c:pt>
                <c:pt idx="1409">
                  <c:v>6.7999999999999996E-3</c:v>
                </c:pt>
                <c:pt idx="1410">
                  <c:v>6.9999999999999999E-4</c:v>
                </c:pt>
                <c:pt idx="1411">
                  <c:v>4.1000000000000003E-3</c:v>
                </c:pt>
                <c:pt idx="1412">
                  <c:v>4.7999999999999996E-3</c:v>
                </c:pt>
                <c:pt idx="1413">
                  <c:v>-4.0000000000000001E-3</c:v>
                </c:pt>
                <c:pt idx="1414">
                  <c:v>-2.5700000000000001E-2</c:v>
                </c:pt>
                <c:pt idx="1415">
                  <c:v>1.1999999999999999E-3</c:v>
                </c:pt>
                <c:pt idx="1416">
                  <c:v>-1.6000000000000001E-3</c:v>
                </c:pt>
                <c:pt idx="1417">
                  <c:v>-7.9000000000000008E-3</c:v>
                </c:pt>
                <c:pt idx="1418">
                  <c:v>1.3899999999999999E-2</c:v>
                </c:pt>
                <c:pt idx="1419">
                  <c:v>2.8E-3</c:v>
                </c:pt>
                <c:pt idx="1420">
                  <c:v>3.5000000000000001E-3</c:v>
                </c:pt>
                <c:pt idx="1421">
                  <c:v>1.6299999999999999E-2</c:v>
                </c:pt>
                <c:pt idx="1422">
                  <c:v>-8.8999999999999999E-3</c:v>
                </c:pt>
                <c:pt idx="1423">
                  <c:v>1.6000000000000001E-3</c:v>
                </c:pt>
                <c:pt idx="1424">
                  <c:v>8.3999999999999995E-3</c:v>
                </c:pt>
                <c:pt idx="1425">
                  <c:v>-5.1000000000000004E-3</c:v>
                </c:pt>
                <c:pt idx="1426">
                  <c:v>-2.4799999999999999E-2</c:v>
                </c:pt>
                <c:pt idx="1427">
                  <c:v>-8.5000000000000006E-3</c:v>
                </c:pt>
                <c:pt idx="1428">
                  <c:v>-5.7000000000000002E-3</c:v>
                </c:pt>
                <c:pt idx="1429">
                  <c:v>2.64E-2</c:v>
                </c:pt>
                <c:pt idx="1430">
                  <c:v>-2.3199999999999998E-2</c:v>
                </c:pt>
                <c:pt idx="1431">
                  <c:v>1.0200000000000001E-2</c:v>
                </c:pt>
                <c:pt idx="1432">
                  <c:v>-1.6500000000000001E-2</c:v>
                </c:pt>
                <c:pt idx="1433">
                  <c:v>2E-3</c:v>
                </c:pt>
                <c:pt idx="1434">
                  <c:v>1.17E-2</c:v>
                </c:pt>
                <c:pt idx="1435">
                  <c:v>-1.37E-2</c:v>
                </c:pt>
                <c:pt idx="1436">
                  <c:v>-4.1000000000000003E-3</c:v>
                </c:pt>
                <c:pt idx="1437">
                  <c:v>-7.1000000000000004E-3</c:v>
                </c:pt>
                <c:pt idx="1438">
                  <c:v>-1.2699999999999999E-2</c:v>
                </c:pt>
                <c:pt idx="1439">
                  <c:v>2.7300000000000001E-2</c:v>
                </c:pt>
                <c:pt idx="1440">
                  <c:v>2.1899999999999999E-2</c:v>
                </c:pt>
                <c:pt idx="1441">
                  <c:v>-1.2800000000000001E-2</c:v>
                </c:pt>
                <c:pt idx="1442">
                  <c:v>-1.1999999999999999E-3</c:v>
                </c:pt>
                <c:pt idx="1443">
                  <c:v>1.9099999999999999E-2</c:v>
                </c:pt>
                <c:pt idx="1444">
                  <c:v>-6.1999999999999998E-3</c:v>
                </c:pt>
                <c:pt idx="1445">
                  <c:v>2.0999999999999999E-3</c:v>
                </c:pt>
                <c:pt idx="1446">
                  <c:v>-1.6000000000000001E-3</c:v>
                </c:pt>
                <c:pt idx="1447">
                  <c:v>1.2E-2</c:v>
                </c:pt>
                <c:pt idx="1448">
                  <c:v>1.95E-2</c:v>
                </c:pt>
                <c:pt idx="1449">
                  <c:v>8.0000000000000002E-3</c:v>
                </c:pt>
                <c:pt idx="1450">
                  <c:v>-2.0199999999999999E-2</c:v>
                </c:pt>
                <c:pt idx="1451">
                  <c:v>1.29E-2</c:v>
                </c:pt>
                <c:pt idx="1452">
                  <c:v>-2.1499999999999998E-2</c:v>
                </c:pt>
                <c:pt idx="1453">
                  <c:v>3.3E-3</c:v>
                </c:pt>
                <c:pt idx="1454">
                  <c:v>4.7999999999999996E-3</c:v>
                </c:pt>
                <c:pt idx="1455">
                  <c:v>2.1499999999999998E-2</c:v>
                </c:pt>
                <c:pt idx="1456">
                  <c:v>4.0000000000000002E-4</c:v>
                </c:pt>
                <c:pt idx="1457">
                  <c:v>-4.5999999999999999E-3</c:v>
                </c:pt>
                <c:pt idx="1458">
                  <c:v>8.9999999999999993E-3</c:v>
                </c:pt>
                <c:pt idx="1459">
                  <c:v>-1.2800000000000001E-2</c:v>
                </c:pt>
                <c:pt idx="1460">
                  <c:v>8.0000000000000002E-3</c:v>
                </c:pt>
                <c:pt idx="1461">
                  <c:v>-4.0000000000000001E-3</c:v>
                </c:pt>
                <c:pt idx="1462">
                  <c:v>-7.4999999999999997E-3</c:v>
                </c:pt>
                <c:pt idx="1463">
                  <c:v>1.03E-2</c:v>
                </c:pt>
                <c:pt idx="1464">
                  <c:v>8.0000000000000004E-4</c:v>
                </c:pt>
                <c:pt idx="1465">
                  <c:v>2.1700000000000001E-2</c:v>
                </c:pt>
                <c:pt idx="1466">
                  <c:v>2.7000000000000001E-3</c:v>
                </c:pt>
                <c:pt idx="1467">
                  <c:v>7.3000000000000001E-3</c:v>
                </c:pt>
                <c:pt idx="1468">
                  <c:v>6.4999999999999997E-3</c:v>
                </c:pt>
                <c:pt idx="1469">
                  <c:v>-1.49E-2</c:v>
                </c:pt>
                <c:pt idx="1470">
                  <c:v>4.0000000000000002E-4</c:v>
                </c:pt>
                <c:pt idx="1471">
                  <c:v>4.0000000000000001E-3</c:v>
                </c:pt>
                <c:pt idx="1472">
                  <c:v>-5.8999999999999999E-3</c:v>
                </c:pt>
                <c:pt idx="1473">
                  <c:v>-3.8999999999999998E-3</c:v>
                </c:pt>
                <c:pt idx="1474">
                  <c:v>1.1999999999999999E-3</c:v>
                </c:pt>
                <c:pt idx="1475">
                  <c:v>7.7000000000000002E-3</c:v>
                </c:pt>
                <c:pt idx="1476">
                  <c:v>-1.11E-2</c:v>
                </c:pt>
                <c:pt idx="1477">
                  <c:v>-1.2800000000000001E-2</c:v>
                </c:pt>
                <c:pt idx="1478">
                  <c:v>-2.4299999999999999E-2</c:v>
                </c:pt>
                <c:pt idx="1479">
                  <c:v>-1.1999999999999999E-3</c:v>
                </c:pt>
                <c:pt idx="1480">
                  <c:v>-2.3999999999999998E-3</c:v>
                </c:pt>
                <c:pt idx="1481">
                  <c:v>-1.72E-2</c:v>
                </c:pt>
                <c:pt idx="1482">
                  <c:v>8.8999999999999999E-3</c:v>
                </c:pt>
                <c:pt idx="1483">
                  <c:v>-1.6000000000000001E-3</c:v>
                </c:pt>
                <c:pt idx="1484">
                  <c:v>4.0000000000000002E-4</c:v>
                </c:pt>
                <c:pt idx="1485">
                  <c:v>-4.0000000000000002E-4</c:v>
                </c:pt>
                <c:pt idx="1486">
                  <c:v>6.7999999999999996E-3</c:v>
                </c:pt>
                <c:pt idx="1487">
                  <c:v>-1.6000000000000001E-3</c:v>
                </c:pt>
                <c:pt idx="1488">
                  <c:v>-8.0000000000000004E-4</c:v>
                </c:pt>
                <c:pt idx="1489">
                  <c:v>1.83E-2</c:v>
                </c:pt>
                <c:pt idx="1490">
                  <c:v>4.7000000000000002E-3</c:v>
                </c:pt>
                <c:pt idx="1491">
                  <c:v>1.5599999999999999E-2</c:v>
                </c:pt>
                <c:pt idx="1492">
                  <c:v>-2.3E-3</c:v>
                </c:pt>
                <c:pt idx="1493">
                  <c:v>-9.1999999999999998E-3</c:v>
                </c:pt>
                <c:pt idx="1494">
                  <c:v>-1.8499999999999999E-2</c:v>
                </c:pt>
                <c:pt idx="1495">
                  <c:v>-3.2000000000000002E-3</c:v>
                </c:pt>
                <c:pt idx="1496">
                  <c:v>-7.9000000000000008E-3</c:v>
                </c:pt>
                <c:pt idx="1497">
                  <c:v>-2.8E-3</c:v>
                </c:pt>
                <c:pt idx="1498">
                  <c:v>4.7999999999999996E-3</c:v>
                </c:pt>
                <c:pt idx="1499">
                  <c:v>-8.8000000000000005E-3</c:v>
                </c:pt>
                <c:pt idx="1500">
                  <c:v>4.4000000000000003E-3</c:v>
                </c:pt>
                <c:pt idx="1501">
                  <c:v>3.5999999999999999E-3</c:v>
                </c:pt>
                <c:pt idx="1502">
                  <c:v>-5.8999999999999999E-3</c:v>
                </c:pt>
                <c:pt idx="1503">
                  <c:v>1.72E-2</c:v>
                </c:pt>
                <c:pt idx="1504">
                  <c:v>1.4200000000000001E-2</c:v>
                </c:pt>
                <c:pt idx="1505">
                  <c:v>-1.8200000000000001E-2</c:v>
                </c:pt>
                <c:pt idx="1506">
                  <c:v>6.1999999999999998E-3</c:v>
                </c:pt>
                <c:pt idx="1507">
                  <c:v>-2.7000000000000001E-3</c:v>
                </c:pt>
                <c:pt idx="1508">
                  <c:v>2.3400000000000001E-2</c:v>
                </c:pt>
                <c:pt idx="1509">
                  <c:v>2.2100000000000002E-2</c:v>
                </c:pt>
                <c:pt idx="1510">
                  <c:v>-3.7000000000000002E-3</c:v>
                </c:pt>
                <c:pt idx="1511">
                  <c:v>-1.9599999999999999E-2</c:v>
                </c:pt>
                <c:pt idx="1512">
                  <c:v>-4.0000000000000002E-4</c:v>
                </c:pt>
                <c:pt idx="1513">
                  <c:v>-5.7999999999999996E-3</c:v>
                </c:pt>
                <c:pt idx="1514">
                  <c:v>-8.8999999999999999E-3</c:v>
                </c:pt>
                <c:pt idx="1515">
                  <c:v>-1.21E-2</c:v>
                </c:pt>
                <c:pt idx="1516">
                  <c:v>-2.24E-2</c:v>
                </c:pt>
                <c:pt idx="1517">
                  <c:v>-0.01</c:v>
                </c:pt>
                <c:pt idx="1518">
                  <c:v>2E-3</c:v>
                </c:pt>
                <c:pt idx="1519">
                  <c:v>1.1999999999999999E-3</c:v>
                </c:pt>
                <c:pt idx="1520">
                  <c:v>-3.2000000000000002E-3</c:v>
                </c:pt>
                <c:pt idx="1521">
                  <c:v>-4.4000000000000003E-3</c:v>
                </c:pt>
                <c:pt idx="1522">
                  <c:v>-3.2000000000000002E-3</c:v>
                </c:pt>
                <c:pt idx="1523">
                  <c:v>8.8999999999999999E-3</c:v>
                </c:pt>
                <c:pt idx="1524">
                  <c:v>-3.2000000000000002E-3</c:v>
                </c:pt>
                <c:pt idx="1525">
                  <c:v>-2E-3</c:v>
                </c:pt>
                <c:pt idx="1526">
                  <c:v>-7.1999999999999998E-3</c:v>
                </c:pt>
                <c:pt idx="1527">
                  <c:v>-1.0999999999999999E-2</c:v>
                </c:pt>
                <c:pt idx="1528">
                  <c:v>-9.7999999999999997E-3</c:v>
                </c:pt>
                <c:pt idx="1529">
                  <c:v>-1.8200000000000001E-2</c:v>
                </c:pt>
                <c:pt idx="1530">
                  <c:v>5.4000000000000003E-3</c:v>
                </c:pt>
                <c:pt idx="1531">
                  <c:v>1.37E-2</c:v>
                </c:pt>
                <c:pt idx="1532">
                  <c:v>6.4999999999999997E-3</c:v>
                </c:pt>
                <c:pt idx="1533">
                  <c:v>6.8999999999999999E-3</c:v>
                </c:pt>
                <c:pt idx="1534">
                  <c:v>-8.0999999999999996E-3</c:v>
                </c:pt>
                <c:pt idx="1535">
                  <c:v>1.43E-2</c:v>
                </c:pt>
                <c:pt idx="1536">
                  <c:v>8.2000000000000007E-3</c:v>
                </c:pt>
                <c:pt idx="1537">
                  <c:v>4.4000000000000003E-3</c:v>
                </c:pt>
                <c:pt idx="1538">
                  <c:v>-1.04E-2</c:v>
                </c:pt>
                <c:pt idx="1539">
                  <c:v>2E-3</c:v>
                </c:pt>
                <c:pt idx="1540">
                  <c:v>-8.8000000000000005E-3</c:v>
                </c:pt>
                <c:pt idx="1541">
                  <c:v>1.01E-2</c:v>
                </c:pt>
                <c:pt idx="1542">
                  <c:v>4.0000000000000001E-3</c:v>
                </c:pt>
                <c:pt idx="1543">
                  <c:v>1.5100000000000001E-2</c:v>
                </c:pt>
                <c:pt idx="1544">
                  <c:v>-4.5999999999999999E-2</c:v>
                </c:pt>
                <c:pt idx="1545">
                  <c:v>-2.2100000000000002E-2</c:v>
                </c:pt>
                <c:pt idx="1546">
                  <c:v>-1.2800000000000001E-2</c:v>
                </c:pt>
                <c:pt idx="1547">
                  <c:v>-7.4000000000000003E-3</c:v>
                </c:pt>
                <c:pt idx="1548">
                  <c:v>-6.4000000000000003E-3</c:v>
                </c:pt>
                <c:pt idx="1549">
                  <c:v>7.4000000000000003E-3</c:v>
                </c:pt>
                <c:pt idx="1550">
                  <c:v>-2.7099999999999999E-2</c:v>
                </c:pt>
                <c:pt idx="1551">
                  <c:v>9.9000000000000008E-3</c:v>
                </c:pt>
                <c:pt idx="1552">
                  <c:v>-1.2999999999999999E-3</c:v>
                </c:pt>
                <c:pt idx="1553">
                  <c:v>-2.2000000000000001E-3</c:v>
                </c:pt>
                <c:pt idx="1554">
                  <c:v>4.4000000000000003E-3</c:v>
                </c:pt>
                <c:pt idx="1555">
                  <c:v>0</c:v>
                </c:pt>
                <c:pt idx="1556">
                  <c:v>1.2999999999999999E-3</c:v>
                </c:pt>
                <c:pt idx="1557">
                  <c:v>4.7999999999999996E-3</c:v>
                </c:pt>
                <c:pt idx="1558">
                  <c:v>-1.09E-2</c:v>
                </c:pt>
                <c:pt idx="1559">
                  <c:v>1.6400000000000001E-2</c:v>
                </c:pt>
                <c:pt idx="1560">
                  <c:v>8.3000000000000001E-3</c:v>
                </c:pt>
                <c:pt idx="1561">
                  <c:v>6.4999999999999997E-3</c:v>
                </c:pt>
                <c:pt idx="1562">
                  <c:v>-8.5000000000000006E-3</c:v>
                </c:pt>
                <c:pt idx="1563">
                  <c:v>-5.5999999999999999E-3</c:v>
                </c:pt>
                <c:pt idx="1564">
                  <c:v>1.04E-2</c:v>
                </c:pt>
                <c:pt idx="1565">
                  <c:v>5.1000000000000004E-3</c:v>
                </c:pt>
                <c:pt idx="1566">
                  <c:v>1.2999999999999999E-3</c:v>
                </c:pt>
                <c:pt idx="1567">
                  <c:v>-6.3E-3</c:v>
                </c:pt>
                <c:pt idx="1568">
                  <c:v>-8.0999999999999996E-3</c:v>
                </c:pt>
                <c:pt idx="1569">
                  <c:v>9.9000000000000008E-3</c:v>
                </c:pt>
                <c:pt idx="1570">
                  <c:v>-8.9999999999999993E-3</c:v>
                </c:pt>
                <c:pt idx="1571">
                  <c:v>1.52E-2</c:v>
                </c:pt>
                <c:pt idx="1572">
                  <c:v>4.7000000000000002E-3</c:v>
                </c:pt>
                <c:pt idx="1573">
                  <c:v>7.1000000000000004E-3</c:v>
                </c:pt>
                <c:pt idx="1574">
                  <c:v>-3.0700000000000002E-2</c:v>
                </c:pt>
                <c:pt idx="1575">
                  <c:v>1.35E-2</c:v>
                </c:pt>
                <c:pt idx="1576">
                  <c:v>0</c:v>
                </c:pt>
                <c:pt idx="1577">
                  <c:v>5.4000000000000003E-3</c:v>
                </c:pt>
                <c:pt idx="1578">
                  <c:v>-7.1999999999999998E-3</c:v>
                </c:pt>
                <c:pt idx="1579">
                  <c:v>3.5000000000000001E-3</c:v>
                </c:pt>
                <c:pt idx="1580">
                  <c:v>-5.9999999999999995E-4</c:v>
                </c:pt>
                <c:pt idx="1581">
                  <c:v>-5.9999999999999995E-4</c:v>
                </c:pt>
                <c:pt idx="1582">
                  <c:v>1.1599999999999999E-2</c:v>
                </c:pt>
                <c:pt idx="1583">
                  <c:v>1.6799999999999999E-2</c:v>
                </c:pt>
                <c:pt idx="1584">
                  <c:v>-6.1000000000000004E-3</c:v>
                </c:pt>
                <c:pt idx="1585">
                  <c:v>1.1999999999999999E-3</c:v>
                </c:pt>
                <c:pt idx="1586">
                  <c:v>4.3E-3</c:v>
                </c:pt>
                <c:pt idx="1587">
                  <c:v>-1.1999999999999999E-3</c:v>
                </c:pt>
                <c:pt idx="1588">
                  <c:v>8.6E-3</c:v>
                </c:pt>
                <c:pt idx="1589">
                  <c:v>1.1999999999999999E-3</c:v>
                </c:pt>
                <c:pt idx="1590">
                  <c:v>5.9999999999999995E-4</c:v>
                </c:pt>
                <c:pt idx="1591">
                  <c:v>-1.1999999999999999E-3</c:v>
                </c:pt>
                <c:pt idx="1592">
                  <c:v>1.35E-2</c:v>
                </c:pt>
                <c:pt idx="1593">
                  <c:v>0.01</c:v>
                </c:pt>
                <c:pt idx="1594">
                  <c:v>3.5999999999999999E-3</c:v>
                </c:pt>
                <c:pt idx="1595">
                  <c:v>0</c:v>
                </c:pt>
                <c:pt idx="1596">
                  <c:v>3.3E-3</c:v>
                </c:pt>
                <c:pt idx="1597">
                  <c:v>5.4000000000000003E-3</c:v>
                </c:pt>
                <c:pt idx="1598">
                  <c:v>4.7999999999999996E-3</c:v>
                </c:pt>
                <c:pt idx="1599">
                  <c:v>1.1900000000000001E-2</c:v>
                </c:pt>
                <c:pt idx="1600">
                  <c:v>1.44E-2</c:v>
                </c:pt>
                <c:pt idx="1601">
                  <c:v>4.8999999999999998E-3</c:v>
                </c:pt>
                <c:pt idx="1602">
                  <c:v>2E-3</c:v>
                </c:pt>
                <c:pt idx="1603">
                  <c:v>8.0999999999999996E-3</c:v>
                </c:pt>
                <c:pt idx="1604">
                  <c:v>6.3E-3</c:v>
                </c:pt>
                <c:pt idx="1605">
                  <c:v>1.6299999999999999E-2</c:v>
                </c:pt>
                <c:pt idx="1606">
                  <c:v>1.55E-2</c:v>
                </c:pt>
                <c:pt idx="1607">
                  <c:v>5.9999999999999995E-4</c:v>
                </c:pt>
                <c:pt idx="1608">
                  <c:v>4.4000000000000003E-3</c:v>
                </c:pt>
                <c:pt idx="1609">
                  <c:v>6.6E-3</c:v>
                </c:pt>
                <c:pt idx="1610">
                  <c:v>1.9900000000000001E-2</c:v>
                </c:pt>
                <c:pt idx="1611">
                  <c:v>3.7000000000000002E-3</c:v>
                </c:pt>
                <c:pt idx="1612">
                  <c:v>-6.1000000000000004E-3</c:v>
                </c:pt>
                <c:pt idx="1613">
                  <c:v>-3.8E-3</c:v>
                </c:pt>
                <c:pt idx="1614">
                  <c:v>-5.1000000000000004E-3</c:v>
                </c:pt>
                <c:pt idx="1615">
                  <c:v>1.0500000000000001E-2</c:v>
                </c:pt>
                <c:pt idx="1616">
                  <c:v>-2.98E-2</c:v>
                </c:pt>
                <c:pt idx="1617">
                  <c:v>9.2999999999999992E-3</c:v>
                </c:pt>
                <c:pt idx="1618">
                  <c:v>1.2200000000000001E-2</c:v>
                </c:pt>
                <c:pt idx="1619">
                  <c:v>-2.8999999999999998E-3</c:v>
                </c:pt>
                <c:pt idx="1620">
                  <c:v>1.9E-3</c:v>
                </c:pt>
                <c:pt idx="1621">
                  <c:v>1.2699999999999999E-2</c:v>
                </c:pt>
                <c:pt idx="1622">
                  <c:v>6.4000000000000003E-3</c:v>
                </c:pt>
                <c:pt idx="1623">
                  <c:v>6.6E-3</c:v>
                </c:pt>
                <c:pt idx="1624">
                  <c:v>-6.3E-3</c:v>
                </c:pt>
                <c:pt idx="1625">
                  <c:v>-8.8999999999999999E-3</c:v>
                </c:pt>
                <c:pt idx="1626">
                  <c:v>4.1999999999999997E-3</c:v>
                </c:pt>
                <c:pt idx="1627">
                  <c:v>2.0999999999999999E-3</c:v>
                </c:pt>
                <c:pt idx="1628">
                  <c:v>6.6E-3</c:v>
                </c:pt>
                <c:pt idx="1629">
                  <c:v>1.1599999999999999E-2</c:v>
                </c:pt>
                <c:pt idx="1630">
                  <c:v>1.06E-2</c:v>
                </c:pt>
                <c:pt idx="1631">
                  <c:v>-2.8999999999999998E-3</c:v>
                </c:pt>
                <c:pt idx="1632">
                  <c:v>8.3999999999999995E-3</c:v>
                </c:pt>
                <c:pt idx="1633">
                  <c:v>-8.0000000000000004E-4</c:v>
                </c:pt>
                <c:pt idx="1634">
                  <c:v>5.1999999999999998E-3</c:v>
                </c:pt>
                <c:pt idx="1635">
                  <c:v>-4.7000000000000002E-3</c:v>
                </c:pt>
                <c:pt idx="1636">
                  <c:v>-3.8999999999999998E-3</c:v>
                </c:pt>
                <c:pt idx="1637">
                  <c:v>-2.3999999999999998E-3</c:v>
                </c:pt>
                <c:pt idx="1638">
                  <c:v>1.55E-2</c:v>
                </c:pt>
                <c:pt idx="1639">
                  <c:v>-8.5000000000000006E-3</c:v>
                </c:pt>
                <c:pt idx="1640">
                  <c:v>1.8E-3</c:v>
                </c:pt>
                <c:pt idx="1641">
                  <c:v>-2.1600000000000001E-2</c:v>
                </c:pt>
                <c:pt idx="1642">
                  <c:v>4.7999999999999996E-3</c:v>
                </c:pt>
                <c:pt idx="1643">
                  <c:v>-2.9999999999999997E-4</c:v>
                </c:pt>
                <c:pt idx="1644">
                  <c:v>7.1999999999999998E-3</c:v>
                </c:pt>
                <c:pt idx="1645">
                  <c:v>-2.7000000000000001E-3</c:v>
                </c:pt>
                <c:pt idx="1646">
                  <c:v>9.5999999999999992E-3</c:v>
                </c:pt>
                <c:pt idx="1647">
                  <c:v>5.0000000000000001E-4</c:v>
                </c:pt>
                <c:pt idx="1648">
                  <c:v>5.0000000000000001E-3</c:v>
                </c:pt>
                <c:pt idx="1649">
                  <c:v>-1.9E-2</c:v>
                </c:pt>
                <c:pt idx="1650">
                  <c:v>1.9E-3</c:v>
                </c:pt>
                <c:pt idx="1651">
                  <c:v>-2.0999999999999999E-3</c:v>
                </c:pt>
                <c:pt idx="1652">
                  <c:v>-9.5999999999999992E-3</c:v>
                </c:pt>
                <c:pt idx="1653">
                  <c:v>3.2000000000000002E-3</c:v>
                </c:pt>
                <c:pt idx="1654">
                  <c:v>8.6E-3</c:v>
                </c:pt>
                <c:pt idx="1655">
                  <c:v>7.4000000000000003E-3</c:v>
                </c:pt>
                <c:pt idx="1656">
                  <c:v>4.1999999999999997E-3</c:v>
                </c:pt>
                <c:pt idx="1657">
                  <c:v>4.7000000000000002E-3</c:v>
                </c:pt>
                <c:pt idx="1658">
                  <c:v>5.0000000000000001E-4</c:v>
                </c:pt>
                <c:pt idx="1659">
                  <c:v>8.8999999999999999E-3</c:v>
                </c:pt>
                <c:pt idx="1660">
                  <c:v>4.1000000000000003E-3</c:v>
                </c:pt>
                <c:pt idx="1661">
                  <c:v>2.0199999999999999E-2</c:v>
                </c:pt>
                <c:pt idx="1662">
                  <c:v>2.2599999999999999E-2</c:v>
                </c:pt>
                <c:pt idx="1663">
                  <c:v>-3.7000000000000002E-3</c:v>
                </c:pt>
                <c:pt idx="1664">
                  <c:v>-1.1999999999999999E-3</c:v>
                </c:pt>
                <c:pt idx="1665">
                  <c:v>-1.6999999999999999E-3</c:v>
                </c:pt>
                <c:pt idx="1666">
                  <c:v>6.7000000000000002E-3</c:v>
                </c:pt>
                <c:pt idx="1667">
                  <c:v>-2E-3</c:v>
                </c:pt>
                <c:pt idx="1668">
                  <c:v>6.0000000000000001E-3</c:v>
                </c:pt>
                <c:pt idx="1669">
                  <c:v>3.2000000000000002E-3</c:v>
                </c:pt>
                <c:pt idx="1670">
                  <c:v>1.5599999999999999E-2</c:v>
                </c:pt>
                <c:pt idx="1671">
                  <c:v>4.4000000000000003E-3</c:v>
                </c:pt>
                <c:pt idx="1672">
                  <c:v>-1.6999999999999999E-3</c:v>
                </c:pt>
                <c:pt idx="1673">
                  <c:v>1.4999999999999999E-2</c:v>
                </c:pt>
                <c:pt idx="1674">
                  <c:v>-6.0000000000000001E-3</c:v>
                </c:pt>
                <c:pt idx="1675">
                  <c:v>-2.8999999999999998E-3</c:v>
                </c:pt>
                <c:pt idx="1676">
                  <c:v>-1.4999999999999999E-2</c:v>
                </c:pt>
                <c:pt idx="1677">
                  <c:v>4.7999999999999996E-3</c:v>
                </c:pt>
                <c:pt idx="1678">
                  <c:v>2.8E-3</c:v>
                </c:pt>
                <c:pt idx="1679">
                  <c:v>3.3E-3</c:v>
                </c:pt>
                <c:pt idx="1680">
                  <c:v>8.0000000000000002E-3</c:v>
                </c:pt>
                <c:pt idx="1681">
                  <c:v>2.76E-2</c:v>
                </c:pt>
                <c:pt idx="1682">
                  <c:v>-2.64E-2</c:v>
                </c:pt>
                <c:pt idx="1683">
                  <c:v>-9.1999999999999998E-3</c:v>
                </c:pt>
                <c:pt idx="1684">
                  <c:v>-1.9699999999999999E-2</c:v>
                </c:pt>
                <c:pt idx="1685">
                  <c:v>2.1399999999999999E-2</c:v>
                </c:pt>
                <c:pt idx="1686">
                  <c:v>1.54E-2</c:v>
                </c:pt>
                <c:pt idx="1687">
                  <c:v>1.1999999999999999E-3</c:v>
                </c:pt>
                <c:pt idx="1688">
                  <c:v>-9.7999999999999997E-3</c:v>
                </c:pt>
                <c:pt idx="1689">
                  <c:v>-1.6999999999999999E-3</c:v>
                </c:pt>
                <c:pt idx="1690">
                  <c:v>1.6899999999999998E-2</c:v>
                </c:pt>
                <c:pt idx="1691">
                  <c:v>-9.1000000000000004E-3</c:v>
                </c:pt>
                <c:pt idx="1692">
                  <c:v>2.2100000000000002E-2</c:v>
                </c:pt>
                <c:pt idx="1693">
                  <c:v>1.54E-2</c:v>
                </c:pt>
                <c:pt idx="1694">
                  <c:v>-1.5599999999999999E-2</c:v>
                </c:pt>
                <c:pt idx="1695">
                  <c:v>-1.46E-2</c:v>
                </c:pt>
                <c:pt idx="1696">
                  <c:v>-1.0800000000000001E-2</c:v>
                </c:pt>
                <c:pt idx="1697">
                  <c:v>1.0500000000000001E-2</c:v>
                </c:pt>
                <c:pt idx="1698">
                  <c:v>1E-3</c:v>
                </c:pt>
                <c:pt idx="1699">
                  <c:v>1.09E-2</c:v>
                </c:pt>
                <c:pt idx="1700">
                  <c:v>-5.1999999999999998E-3</c:v>
                </c:pt>
                <c:pt idx="1701">
                  <c:v>-6.1999999999999998E-3</c:v>
                </c:pt>
                <c:pt idx="1702">
                  <c:v>-3.0999999999999999E-3</c:v>
                </c:pt>
                <c:pt idx="1703">
                  <c:v>-1.4E-2</c:v>
                </c:pt>
                <c:pt idx="1704">
                  <c:v>6.1999999999999998E-3</c:v>
                </c:pt>
                <c:pt idx="1705">
                  <c:v>1.9E-3</c:v>
                </c:pt>
                <c:pt idx="1706">
                  <c:v>-3.0999999999999999E-3</c:v>
                </c:pt>
                <c:pt idx="1707">
                  <c:v>-1.32E-2</c:v>
                </c:pt>
                <c:pt idx="1708">
                  <c:v>1.7600000000000001E-2</c:v>
                </c:pt>
                <c:pt idx="1709">
                  <c:v>-9.2999999999999992E-3</c:v>
                </c:pt>
                <c:pt idx="1710">
                  <c:v>4.1000000000000003E-3</c:v>
                </c:pt>
                <c:pt idx="1711">
                  <c:v>5.4999999999999997E-3</c:v>
                </c:pt>
                <c:pt idx="1712">
                  <c:v>-3.8E-3</c:v>
                </c:pt>
                <c:pt idx="1713">
                  <c:v>-1.9E-3</c:v>
                </c:pt>
                <c:pt idx="1714">
                  <c:v>-1E-3</c:v>
                </c:pt>
                <c:pt idx="1715">
                  <c:v>-7.9000000000000008E-3</c:v>
                </c:pt>
                <c:pt idx="1716">
                  <c:v>-4.3E-3</c:v>
                </c:pt>
                <c:pt idx="1717">
                  <c:v>5.5999999999999999E-3</c:v>
                </c:pt>
                <c:pt idx="1718">
                  <c:v>-9.1000000000000004E-3</c:v>
                </c:pt>
                <c:pt idx="1719">
                  <c:v>1.0699999999999999E-2</c:v>
                </c:pt>
                <c:pt idx="1720">
                  <c:v>-4.3E-3</c:v>
                </c:pt>
                <c:pt idx="1721">
                  <c:v>6.3E-3</c:v>
                </c:pt>
                <c:pt idx="1722">
                  <c:v>7.1999999999999998E-3</c:v>
                </c:pt>
                <c:pt idx="1723">
                  <c:v>9.7999999999999997E-3</c:v>
                </c:pt>
                <c:pt idx="1724">
                  <c:v>9.9000000000000008E-3</c:v>
                </c:pt>
                <c:pt idx="1725">
                  <c:v>1.3599999999999999E-2</c:v>
                </c:pt>
                <c:pt idx="1726">
                  <c:v>-8.6E-3</c:v>
                </c:pt>
                <c:pt idx="1727">
                  <c:v>5.1999999999999998E-3</c:v>
                </c:pt>
                <c:pt idx="1728">
                  <c:v>-4.1999999999999997E-3</c:v>
                </c:pt>
                <c:pt idx="1729">
                  <c:v>8.8999999999999999E-3</c:v>
                </c:pt>
                <c:pt idx="1730">
                  <c:v>-6.7999999999999996E-3</c:v>
                </c:pt>
                <c:pt idx="1731">
                  <c:v>-2.0999999999999999E-3</c:v>
                </c:pt>
                <c:pt idx="1732">
                  <c:v>-8.9999999999999998E-4</c:v>
                </c:pt>
                <c:pt idx="1733">
                  <c:v>-2.0999999999999999E-3</c:v>
                </c:pt>
                <c:pt idx="1734">
                  <c:v>-1.9E-3</c:v>
                </c:pt>
                <c:pt idx="1735">
                  <c:v>8.3999999999999995E-3</c:v>
                </c:pt>
                <c:pt idx="1736">
                  <c:v>1.1999999999999999E-3</c:v>
                </c:pt>
                <c:pt idx="1737">
                  <c:v>5.4999999999999997E-3</c:v>
                </c:pt>
                <c:pt idx="1738">
                  <c:v>-3.0999999999999999E-3</c:v>
                </c:pt>
                <c:pt idx="1739">
                  <c:v>1.4999999999999999E-2</c:v>
                </c:pt>
                <c:pt idx="1740">
                  <c:v>-3.3E-3</c:v>
                </c:pt>
                <c:pt idx="1741">
                  <c:v>-7.4999999999999997E-3</c:v>
                </c:pt>
                <c:pt idx="1742">
                  <c:v>-2.8999999999999998E-3</c:v>
                </c:pt>
                <c:pt idx="1743">
                  <c:v>-1.9E-3</c:v>
                </c:pt>
                <c:pt idx="1744">
                  <c:v>7.1999999999999998E-3</c:v>
                </c:pt>
                <c:pt idx="1745">
                  <c:v>1.1999999999999999E-3</c:v>
                </c:pt>
                <c:pt idx="1746">
                  <c:v>2.0999999999999999E-3</c:v>
                </c:pt>
                <c:pt idx="1747">
                  <c:v>2.8E-3</c:v>
                </c:pt>
                <c:pt idx="1748">
                  <c:v>-3.8E-3</c:v>
                </c:pt>
                <c:pt idx="1749">
                  <c:v>-8.8000000000000005E-3</c:v>
                </c:pt>
                <c:pt idx="1750">
                  <c:v>6.7000000000000002E-3</c:v>
                </c:pt>
                <c:pt idx="1751">
                  <c:v>-7.1000000000000004E-3</c:v>
                </c:pt>
                <c:pt idx="1752">
                  <c:v>1.6999999999999999E-3</c:v>
                </c:pt>
                <c:pt idx="1753">
                  <c:v>-7.7999999999999996E-3</c:v>
                </c:pt>
                <c:pt idx="1754">
                  <c:v>1.9E-3</c:v>
                </c:pt>
                <c:pt idx="1755">
                  <c:v>-3.8E-3</c:v>
                </c:pt>
                <c:pt idx="1756">
                  <c:v>2.0999999999999999E-3</c:v>
                </c:pt>
                <c:pt idx="1757">
                  <c:v>5.0000000000000001E-3</c:v>
                </c:pt>
                <c:pt idx="1758">
                  <c:v>6.9999999999999999E-4</c:v>
                </c:pt>
                <c:pt idx="1759">
                  <c:v>-5.4000000000000003E-3</c:v>
                </c:pt>
                <c:pt idx="1760">
                  <c:v>-1.4E-3</c:v>
                </c:pt>
                <c:pt idx="1761">
                  <c:v>-2.5999999999999999E-3</c:v>
                </c:pt>
                <c:pt idx="1762">
                  <c:v>-8.0999999999999996E-3</c:v>
                </c:pt>
                <c:pt idx="1763">
                  <c:v>5.4999999999999997E-3</c:v>
                </c:pt>
                <c:pt idx="1764">
                  <c:v>1.11E-2</c:v>
                </c:pt>
                <c:pt idx="1765">
                  <c:v>9.4000000000000004E-3</c:v>
                </c:pt>
                <c:pt idx="1766">
                  <c:v>1.6E-2</c:v>
                </c:pt>
                <c:pt idx="1767">
                  <c:v>8.5000000000000006E-3</c:v>
                </c:pt>
                <c:pt idx="1768">
                  <c:v>1.3899999999999999E-2</c:v>
                </c:pt>
                <c:pt idx="1769">
                  <c:v>2.3400000000000001E-2</c:v>
                </c:pt>
                <c:pt idx="1770">
                  <c:v>6.8999999999999999E-3</c:v>
                </c:pt>
                <c:pt idx="1771">
                  <c:v>-1.43E-2</c:v>
                </c:pt>
                <c:pt idx="1772">
                  <c:v>-4.4000000000000003E-3</c:v>
                </c:pt>
                <c:pt idx="1773">
                  <c:v>1.12E-2</c:v>
                </c:pt>
                <c:pt idx="1774">
                  <c:v>7.3000000000000001E-3</c:v>
                </c:pt>
                <c:pt idx="1775">
                  <c:v>5.4000000000000003E-3</c:v>
                </c:pt>
                <c:pt idx="1776">
                  <c:v>1.8E-3</c:v>
                </c:pt>
                <c:pt idx="1777">
                  <c:v>-1.2999999999999999E-3</c:v>
                </c:pt>
                <c:pt idx="1778">
                  <c:v>9.7000000000000003E-3</c:v>
                </c:pt>
                <c:pt idx="1779">
                  <c:v>8.9999999999999998E-4</c:v>
                </c:pt>
                <c:pt idx="1780">
                  <c:v>-2E-3</c:v>
                </c:pt>
                <c:pt idx="1781">
                  <c:v>6.9999999999999999E-4</c:v>
                </c:pt>
                <c:pt idx="1782">
                  <c:v>2.7000000000000001E-3</c:v>
                </c:pt>
                <c:pt idx="1783">
                  <c:v>-3.8E-3</c:v>
                </c:pt>
                <c:pt idx="1784">
                  <c:v>4.0000000000000002E-4</c:v>
                </c:pt>
                <c:pt idx="1785">
                  <c:v>-8.0999999999999996E-3</c:v>
                </c:pt>
                <c:pt idx="1786">
                  <c:v>-2.0000000000000001E-4</c:v>
                </c:pt>
                <c:pt idx="1787">
                  <c:v>-6.6E-3</c:v>
                </c:pt>
                <c:pt idx="1788">
                  <c:v>4.3E-3</c:v>
                </c:pt>
                <c:pt idx="1789">
                  <c:v>1.0500000000000001E-2</c:v>
                </c:pt>
                <c:pt idx="1790">
                  <c:v>-6.7000000000000002E-3</c:v>
                </c:pt>
                <c:pt idx="1791">
                  <c:v>4.0000000000000002E-4</c:v>
                </c:pt>
                <c:pt idx="1792">
                  <c:v>5.5999999999999999E-3</c:v>
                </c:pt>
                <c:pt idx="1793">
                  <c:v>1.8E-3</c:v>
                </c:pt>
                <c:pt idx="1794">
                  <c:v>1.77E-2</c:v>
                </c:pt>
                <c:pt idx="1795">
                  <c:v>-3.8999999999999998E-3</c:v>
                </c:pt>
                <c:pt idx="1796">
                  <c:v>-1.1599999999999999E-2</c:v>
                </c:pt>
              </c:numCache>
            </c:numRef>
          </c:xVal>
          <c:yVal>
            <c:numRef>
              <c:f>'Hot-cold all-old'!$Q$28:$Q$1824</c:f>
              <c:numCache>
                <c:formatCode>General</c:formatCode>
                <c:ptCount val="1797"/>
                <c:pt idx="0">
                  <c:v>-3.1932665811049907E-2</c:v>
                </c:pt>
                <c:pt idx="1">
                  <c:v>-9.2333593534939997E-3</c:v>
                </c:pt>
                <c:pt idx="2">
                  <c:v>-1.349174511946977E-2</c:v>
                </c:pt>
                <c:pt idx="3">
                  <c:v>-1.0271754838972273E-2</c:v>
                </c:pt>
                <c:pt idx="4">
                  <c:v>2.8079802961522076E-3</c:v>
                </c:pt>
                <c:pt idx="5">
                  <c:v>-5.2535878622241034E-3</c:v>
                </c:pt>
                <c:pt idx="6">
                  <c:v>-3.108405302401069E-2</c:v>
                </c:pt>
                <c:pt idx="7">
                  <c:v>-3.9123149987284569E-2</c:v>
                </c:pt>
                <c:pt idx="8">
                  <c:v>-1.283317616269892E-2</c:v>
                </c:pt>
                <c:pt idx="9">
                  <c:v>-1.1399995352623097E-2</c:v>
                </c:pt>
                <c:pt idx="10">
                  <c:v>-2.5181611165939144E-2</c:v>
                </c:pt>
                <c:pt idx="11">
                  <c:v>-2.3656884982581377E-2</c:v>
                </c:pt>
                <c:pt idx="12">
                  <c:v>-8.7400053199230537E-3</c:v>
                </c:pt>
                <c:pt idx="13">
                  <c:v>-1.3688251420857236E-2</c:v>
                </c:pt>
                <c:pt idx="14">
                  <c:v>-6.2852999053516221E-4</c:v>
                </c:pt>
                <c:pt idx="15">
                  <c:v>1.4666880181293026E-3</c:v>
                </c:pt>
                <c:pt idx="16">
                  <c:v>-1.8469793009443056E-2</c:v>
                </c:pt>
                <c:pt idx="17">
                  <c:v>-3.2107259657181059E-2</c:v>
                </c:pt>
                <c:pt idx="18">
                  <c:v>-1.8628095574578445E-2</c:v>
                </c:pt>
                <c:pt idx="19">
                  <c:v>-4.5291106898050347E-2</c:v>
                </c:pt>
                <c:pt idx="20">
                  <c:v>-2.8276711540858333E-2</c:v>
                </c:pt>
                <c:pt idx="21">
                  <c:v>-8.7345949016234097E-3</c:v>
                </c:pt>
                <c:pt idx="22">
                  <c:v>-8.7288241488221834E-3</c:v>
                </c:pt>
                <c:pt idx="23">
                  <c:v>-2.6527841974471458E-2</c:v>
                </c:pt>
                <c:pt idx="24">
                  <c:v>-1.1763769166276946E-3</c:v>
                </c:pt>
                <c:pt idx="25">
                  <c:v>-1.1515133650152182E-2</c:v>
                </c:pt>
                <c:pt idx="26">
                  <c:v>-1.5350920605389059E-2</c:v>
                </c:pt>
                <c:pt idx="27">
                  <c:v>-1.465982428760931E-2</c:v>
                </c:pt>
                <c:pt idx="28">
                  <c:v>-1.1671213606519543E-2</c:v>
                </c:pt>
                <c:pt idx="29">
                  <c:v>-3.1490604509852541E-2</c:v>
                </c:pt>
                <c:pt idx="30">
                  <c:v>-1.4533589546308975E-2</c:v>
                </c:pt>
                <c:pt idx="31">
                  <c:v>-0.11131087811342311</c:v>
                </c:pt>
                <c:pt idx="32">
                  <c:v>-4.8299460501884765E-2</c:v>
                </c:pt>
                <c:pt idx="33">
                  <c:v>-1.8914911266426526E-2</c:v>
                </c:pt>
                <c:pt idx="34">
                  <c:v>-3.376706064104288E-2</c:v>
                </c:pt>
                <c:pt idx="35">
                  <c:v>-0.10337382292605464</c:v>
                </c:pt>
                <c:pt idx="36">
                  <c:v>-0.14721763226159762</c:v>
                </c:pt>
                <c:pt idx="37">
                  <c:v>-4.3000792850593203E-2</c:v>
                </c:pt>
                <c:pt idx="38">
                  <c:v>-6.977252342650303E-2</c:v>
                </c:pt>
                <c:pt idx="39">
                  <c:v>-3.6228529819160388E-2</c:v>
                </c:pt>
                <c:pt idx="40">
                  <c:v>-6.620532835586504E-2</c:v>
                </c:pt>
                <c:pt idx="41">
                  <c:v>-5.23177574629946E-2</c:v>
                </c:pt>
                <c:pt idx="42">
                  <c:v>-1.5941126402755121E-2</c:v>
                </c:pt>
                <c:pt idx="43">
                  <c:v>-3.3377209021840513E-2</c:v>
                </c:pt>
                <c:pt idx="44">
                  <c:v>-2.8855636964451269E-2</c:v>
                </c:pt>
                <c:pt idx="45">
                  <c:v>-6.6394941599644861E-2</c:v>
                </c:pt>
                <c:pt idx="46">
                  <c:v>-3.717502924708356E-2</c:v>
                </c:pt>
                <c:pt idx="47">
                  <c:v>-1.0961017833170864E-2</c:v>
                </c:pt>
                <c:pt idx="48">
                  <c:v>-2.5713348040649835E-2</c:v>
                </c:pt>
                <c:pt idx="49">
                  <c:v>-8.3975964315917868E-3</c:v>
                </c:pt>
                <c:pt idx="50">
                  <c:v>-3.8764488418871271E-2</c:v>
                </c:pt>
                <c:pt idx="51">
                  <c:v>-7.8660030522019087E-2</c:v>
                </c:pt>
                <c:pt idx="52">
                  <c:v>-2.4834089467325023E-2</c:v>
                </c:pt>
                <c:pt idx="53">
                  <c:v>-6.5632272887745619E-2</c:v>
                </c:pt>
                <c:pt idx="54">
                  <c:v>-2.2422844368692747E-2</c:v>
                </c:pt>
                <c:pt idx="55">
                  <c:v>-1.9702946200057251E-2</c:v>
                </c:pt>
                <c:pt idx="56">
                  <c:v>-4.0116134470817431E-2</c:v>
                </c:pt>
                <c:pt idx="57">
                  <c:v>-3.4538499160158879E-2</c:v>
                </c:pt>
                <c:pt idx="58">
                  <c:v>-2.9828029702878768E-2</c:v>
                </c:pt>
                <c:pt idx="59">
                  <c:v>-1.8882018745801823E-2</c:v>
                </c:pt>
                <c:pt idx="60">
                  <c:v>-2.4004566485626305E-2</c:v>
                </c:pt>
                <c:pt idx="61">
                  <c:v>-1.3143265745594246E-2</c:v>
                </c:pt>
                <c:pt idx="62">
                  <c:v>-1.3305179181247621E-2</c:v>
                </c:pt>
                <c:pt idx="63">
                  <c:v>-1.4217112569395746E-2</c:v>
                </c:pt>
                <c:pt idx="64">
                  <c:v>-1.0457699310863523E-2</c:v>
                </c:pt>
                <c:pt idx="65">
                  <c:v>-8.8754516489697163E-2</c:v>
                </c:pt>
                <c:pt idx="66">
                  <c:v>-0.17687300564065123</c:v>
                </c:pt>
                <c:pt idx="67">
                  <c:v>-7.7826192600868108E-2</c:v>
                </c:pt>
                <c:pt idx="68">
                  <c:v>-2.4276742414784159E-2</c:v>
                </c:pt>
                <c:pt idx="69">
                  <c:v>-2.8527712859493636E-2</c:v>
                </c:pt>
                <c:pt idx="70">
                  <c:v>-0.1304598346960687</c:v>
                </c:pt>
                <c:pt idx="71">
                  <c:v>-0.35418748293818059</c:v>
                </c:pt>
                <c:pt idx="72">
                  <c:v>-0.13102467484736499</c:v>
                </c:pt>
                <c:pt idx="73">
                  <c:v>-0.15802126252546664</c:v>
                </c:pt>
                <c:pt idx="74">
                  <c:v>-0.3684829019014727</c:v>
                </c:pt>
                <c:pt idx="75">
                  <c:v>-0.22040375586523037</c:v>
                </c:pt>
                <c:pt idx="76">
                  <c:v>-0.19990722846344466</c:v>
                </c:pt>
                <c:pt idx="77">
                  <c:v>-0.17869375273467658</c:v>
                </c:pt>
                <c:pt idx="78">
                  <c:v>-0.33630519835821898</c:v>
                </c:pt>
                <c:pt idx="79">
                  <c:v>-0.29571295168930894</c:v>
                </c:pt>
                <c:pt idx="80">
                  <c:v>-8.2331403125274649E-2</c:v>
                </c:pt>
                <c:pt idx="81">
                  <c:v>-0.16581434552741847</c:v>
                </c:pt>
                <c:pt idx="82">
                  <c:v>-0.21980616852239751</c:v>
                </c:pt>
                <c:pt idx="83">
                  <c:v>-0.20942299493837649</c:v>
                </c:pt>
                <c:pt idx="84">
                  <c:v>-0.15538690892089407</c:v>
                </c:pt>
                <c:pt idx="85">
                  <c:v>-0.12666717610791237</c:v>
                </c:pt>
                <c:pt idx="86">
                  <c:v>-8.6520160798339005E-2</c:v>
                </c:pt>
                <c:pt idx="87">
                  <c:v>-0.20499642414547062</c:v>
                </c:pt>
                <c:pt idx="88">
                  <c:v>-5.5585507382836838E-2</c:v>
                </c:pt>
                <c:pt idx="89">
                  <c:v>-0.14193499745986046</c:v>
                </c:pt>
                <c:pt idx="90">
                  <c:v>-8.0314014626663807E-2</c:v>
                </c:pt>
                <c:pt idx="91">
                  <c:v>-0.1407224939157222</c:v>
                </c:pt>
                <c:pt idx="92">
                  <c:v>-9.2254260525437559E-2</c:v>
                </c:pt>
                <c:pt idx="93">
                  <c:v>-6.3566953170404519E-2</c:v>
                </c:pt>
                <c:pt idx="94">
                  <c:v>-7.3727872471621922E-2</c:v>
                </c:pt>
                <c:pt idx="95">
                  <c:v>-0.17295644107247532</c:v>
                </c:pt>
                <c:pt idx="96">
                  <c:v>-0.12353100592079734</c:v>
                </c:pt>
                <c:pt idx="97">
                  <c:v>-9.6507647159145407E-2</c:v>
                </c:pt>
                <c:pt idx="98">
                  <c:v>-0.1067297250544622</c:v>
                </c:pt>
                <c:pt idx="99">
                  <c:v>-6.3155177320991171E-2</c:v>
                </c:pt>
                <c:pt idx="100">
                  <c:v>-9.2682705166078891E-2</c:v>
                </c:pt>
                <c:pt idx="101">
                  <c:v>-0.10812950285520939</c:v>
                </c:pt>
                <c:pt idx="102">
                  <c:v>-3.2650671015965957E-2</c:v>
                </c:pt>
                <c:pt idx="103">
                  <c:v>-3.7594779157609309E-2</c:v>
                </c:pt>
                <c:pt idx="104">
                  <c:v>-0.16328599795393042</c:v>
                </c:pt>
                <c:pt idx="105">
                  <c:v>-9.7346447736376851E-2</c:v>
                </c:pt>
                <c:pt idx="106">
                  <c:v>-0.41651010944331052</c:v>
                </c:pt>
                <c:pt idx="107">
                  <c:v>-0.33338762603263544</c:v>
                </c:pt>
                <c:pt idx="108">
                  <c:v>-0.21106522465673158</c:v>
                </c:pt>
                <c:pt idx="109">
                  <c:v>-0.25686834285341692</c:v>
                </c:pt>
                <c:pt idx="110">
                  <c:v>-0.17592757544127813</c:v>
                </c:pt>
                <c:pt idx="111">
                  <c:v>-0.11633521052893529</c:v>
                </c:pt>
                <c:pt idx="112">
                  <c:v>-0.14262474411680398</c:v>
                </c:pt>
                <c:pt idx="113">
                  <c:v>-0.12552022059876525</c:v>
                </c:pt>
                <c:pt idx="114">
                  <c:v>-0.26718617220856727</c:v>
                </c:pt>
                <c:pt idx="115">
                  <c:v>-0.14028659535290089</c:v>
                </c:pt>
                <c:pt idx="116">
                  <c:v>-0.11932437994987118</c:v>
                </c:pt>
                <c:pt idx="117">
                  <c:v>-0.13977291553116811</c:v>
                </c:pt>
                <c:pt idx="118">
                  <c:v>-0.19793496783410508</c:v>
                </c:pt>
                <c:pt idx="119">
                  <c:v>-0.10717959096211273</c:v>
                </c:pt>
                <c:pt idx="120">
                  <c:v>-0.20578219516903162</c:v>
                </c:pt>
                <c:pt idx="121">
                  <c:v>-0.15286916235347769</c:v>
                </c:pt>
                <c:pt idx="122">
                  <c:v>-0.12097539877589986</c:v>
                </c:pt>
                <c:pt idx="123">
                  <c:v>-0.12663283472377915</c:v>
                </c:pt>
                <c:pt idx="124">
                  <c:v>-0.13586092433388583</c:v>
                </c:pt>
                <c:pt idx="125">
                  <c:v>-0.26586428394397055</c:v>
                </c:pt>
                <c:pt idx="126">
                  <c:v>-6.9074246668988981E-2</c:v>
                </c:pt>
                <c:pt idx="127">
                  <c:v>-7.119294662427364E-2</c:v>
                </c:pt>
                <c:pt idx="128">
                  <c:v>-0.21205996256163021</c:v>
                </c:pt>
                <c:pt idx="129">
                  <c:v>-9.9378950010194408E-2</c:v>
                </c:pt>
                <c:pt idx="130">
                  <c:v>-0.20430888079683826</c:v>
                </c:pt>
                <c:pt idx="131">
                  <c:v>-0.15094170785688851</c:v>
                </c:pt>
                <c:pt idx="132">
                  <c:v>-0.1432917912554974</c:v>
                </c:pt>
                <c:pt idx="133">
                  <c:v>-0.12267125442240534</c:v>
                </c:pt>
                <c:pt idx="134">
                  <c:v>-0.20497810731169536</c:v>
                </c:pt>
                <c:pt idx="135">
                  <c:v>-0.36087157716097917</c:v>
                </c:pt>
                <c:pt idx="136">
                  <c:v>-0.23062954595846369</c:v>
                </c:pt>
                <c:pt idx="137">
                  <c:v>-0.25574169865708901</c:v>
                </c:pt>
                <c:pt idx="138">
                  <c:v>-0.1684695562583782</c:v>
                </c:pt>
                <c:pt idx="139">
                  <c:v>-7.3261710457861409E-2</c:v>
                </c:pt>
                <c:pt idx="140">
                  <c:v>-0.11182290989051358</c:v>
                </c:pt>
                <c:pt idx="141">
                  <c:v>-0.1746011985331174</c:v>
                </c:pt>
                <c:pt idx="142">
                  <c:v>-0.25594893624263199</c:v>
                </c:pt>
                <c:pt idx="143">
                  <c:v>-0.16391851398835175</c:v>
                </c:pt>
                <c:pt idx="144">
                  <c:v>-0.25263145825666583</c:v>
                </c:pt>
                <c:pt idx="145">
                  <c:v>-0.12867975152898339</c:v>
                </c:pt>
                <c:pt idx="146">
                  <c:v>-0.24283020760954965</c:v>
                </c:pt>
                <c:pt idx="147">
                  <c:v>-0.16188004236128886</c:v>
                </c:pt>
                <c:pt idx="148">
                  <c:v>-0.11219752691574428</c:v>
                </c:pt>
                <c:pt idx="149">
                  <c:v>-0.10582684325684898</c:v>
                </c:pt>
                <c:pt idx="150">
                  <c:v>-0.10451295259866503</c:v>
                </c:pt>
                <c:pt idx="151">
                  <c:v>-0.11981003051012591</c:v>
                </c:pt>
                <c:pt idx="152">
                  <c:v>-0.1913053948742427</c:v>
                </c:pt>
                <c:pt idx="153">
                  <c:v>-0.23463123955521833</c:v>
                </c:pt>
                <c:pt idx="154">
                  <c:v>-9.8674430612088901E-2</c:v>
                </c:pt>
                <c:pt idx="155">
                  <c:v>-0.18050094570288308</c:v>
                </c:pt>
                <c:pt idx="156">
                  <c:v>-0.14779348490135383</c:v>
                </c:pt>
                <c:pt idx="157">
                  <c:v>-6.8635728686710598E-2</c:v>
                </c:pt>
                <c:pt idx="158">
                  <c:v>-0.21154236519098593</c:v>
                </c:pt>
                <c:pt idx="159">
                  <c:v>-0.17834373899752567</c:v>
                </c:pt>
                <c:pt idx="160">
                  <c:v>-0.25096571822127595</c:v>
                </c:pt>
                <c:pt idx="161">
                  <c:v>-0.23289814903989217</c:v>
                </c:pt>
                <c:pt idx="162">
                  <c:v>-0.11129914360325205</c:v>
                </c:pt>
                <c:pt idx="163">
                  <c:v>-0.14937271498016957</c:v>
                </c:pt>
                <c:pt idx="164">
                  <c:v>-0.37935443482380682</c:v>
                </c:pt>
                <c:pt idx="165">
                  <c:v>-0.33226414455482617</c:v>
                </c:pt>
                <c:pt idx="166">
                  <c:v>-0.2563264361347849</c:v>
                </c:pt>
                <c:pt idx="167">
                  <c:v>-8.5953976386982364E-2</c:v>
                </c:pt>
                <c:pt idx="168">
                  <c:v>-8.2451506779272168E-2</c:v>
                </c:pt>
                <c:pt idx="169">
                  <c:v>-8.6047995850633247E-2</c:v>
                </c:pt>
                <c:pt idx="170">
                  <c:v>-7.7050436247231346E-2</c:v>
                </c:pt>
                <c:pt idx="171">
                  <c:v>-0.19830687028904539</c:v>
                </c:pt>
                <c:pt idx="172">
                  <c:v>-9.8945822180735957E-2</c:v>
                </c:pt>
                <c:pt idx="173">
                  <c:v>-7.8599813968554019E-2</c:v>
                </c:pt>
                <c:pt idx="174">
                  <c:v>-7.8248121694133976E-2</c:v>
                </c:pt>
                <c:pt idx="175">
                  <c:v>-0.26889307546994518</c:v>
                </c:pt>
                <c:pt idx="176">
                  <c:v>-0.15109913844037198</c:v>
                </c:pt>
                <c:pt idx="177">
                  <c:v>-0.1458612895105145</c:v>
                </c:pt>
                <c:pt idx="178">
                  <c:v>-0.1813783012775585</c:v>
                </c:pt>
                <c:pt idx="179">
                  <c:v>-7.9163903731076596E-2</c:v>
                </c:pt>
                <c:pt idx="180">
                  <c:v>-9.039482776778035E-2</c:v>
                </c:pt>
                <c:pt idx="181">
                  <c:v>-0.10752922506556221</c:v>
                </c:pt>
                <c:pt idx="182">
                  <c:v>-0.1599167821762735</c:v>
                </c:pt>
                <c:pt idx="183">
                  <c:v>-9.9216065583221394E-2</c:v>
                </c:pt>
                <c:pt idx="184">
                  <c:v>-8.9586493486775665E-2</c:v>
                </c:pt>
                <c:pt idx="185">
                  <c:v>-6.6768595929819374E-2</c:v>
                </c:pt>
                <c:pt idx="186">
                  <c:v>-0.10016756491417378</c:v>
                </c:pt>
                <c:pt idx="187">
                  <c:v>-0.13518215156574548</c:v>
                </c:pt>
                <c:pt idx="188">
                  <c:v>-0.10290217734484397</c:v>
                </c:pt>
                <c:pt idx="189">
                  <c:v>-7.3433610191767459E-2</c:v>
                </c:pt>
                <c:pt idx="190">
                  <c:v>-0.11361601353500356</c:v>
                </c:pt>
                <c:pt idx="191">
                  <c:v>-0.14766848923136694</c:v>
                </c:pt>
                <c:pt idx="192">
                  <c:v>-0.13462149376060081</c:v>
                </c:pt>
                <c:pt idx="193">
                  <c:v>-9.3202249540833226E-2</c:v>
                </c:pt>
                <c:pt idx="194">
                  <c:v>-0.11093671058745269</c:v>
                </c:pt>
                <c:pt idx="195">
                  <c:v>-0.26056904497149314</c:v>
                </c:pt>
                <c:pt idx="196">
                  <c:v>-0.2294638964888043</c:v>
                </c:pt>
                <c:pt idx="197">
                  <c:v>-0.15845199114949077</c:v>
                </c:pt>
                <c:pt idx="198">
                  <c:v>-0.14294075036144036</c:v>
                </c:pt>
                <c:pt idx="199">
                  <c:v>-0.10690712900521222</c:v>
                </c:pt>
                <c:pt idx="200">
                  <c:v>-5.6302334118617001E-2</c:v>
                </c:pt>
                <c:pt idx="201">
                  <c:v>-0.1044884191786581</c:v>
                </c:pt>
                <c:pt idx="202">
                  <c:v>-0.1024404539868832</c:v>
                </c:pt>
                <c:pt idx="203">
                  <c:v>-6.487214157255175E-2</c:v>
                </c:pt>
                <c:pt idx="204">
                  <c:v>-0.24570586245650908</c:v>
                </c:pt>
                <c:pt idx="205">
                  <c:v>-0.16306157549090414</c:v>
                </c:pt>
                <c:pt idx="206">
                  <c:v>-0.17084676722944653</c:v>
                </c:pt>
                <c:pt idx="207">
                  <c:v>-0.17292653853379442</c:v>
                </c:pt>
                <c:pt idx="208">
                  <c:v>-0.17359872839889784</c:v>
                </c:pt>
                <c:pt idx="209">
                  <c:v>-0.10821631987828113</c:v>
                </c:pt>
                <c:pt idx="210">
                  <c:v>-0.1160660691674526</c:v>
                </c:pt>
                <c:pt idx="211">
                  <c:v>-9.268893410585996E-2</c:v>
                </c:pt>
                <c:pt idx="212">
                  <c:v>-0.14924543011609551</c:v>
                </c:pt>
                <c:pt idx="213">
                  <c:v>-0.15382927361684273</c:v>
                </c:pt>
                <c:pt idx="214">
                  <c:v>-0.14073041586560109</c:v>
                </c:pt>
                <c:pt idx="215">
                  <c:v>-0.10890333613814061</c:v>
                </c:pt>
                <c:pt idx="216">
                  <c:v>-9.2916518324896114E-2</c:v>
                </c:pt>
                <c:pt idx="217">
                  <c:v>-0.14586960035915211</c:v>
                </c:pt>
                <c:pt idx="218">
                  <c:v>-0.20318136577730483</c:v>
                </c:pt>
                <c:pt idx="219">
                  <c:v>-0.15372471722128497</c:v>
                </c:pt>
                <c:pt idx="220">
                  <c:v>-0.1766512296160456</c:v>
                </c:pt>
                <c:pt idx="221">
                  <c:v>-0.18239367917954261</c:v>
                </c:pt>
                <c:pt idx="222">
                  <c:v>-8.651130684154934E-2</c:v>
                </c:pt>
                <c:pt idx="223">
                  <c:v>-5.041464898232826E-2</c:v>
                </c:pt>
                <c:pt idx="224">
                  <c:v>-4.3678973876363186E-2</c:v>
                </c:pt>
                <c:pt idx="225">
                  <c:v>-7.1603135806592513E-2</c:v>
                </c:pt>
                <c:pt idx="226">
                  <c:v>-0.14988658568132573</c:v>
                </c:pt>
                <c:pt idx="227">
                  <c:v>-0.13926118753614561</c:v>
                </c:pt>
                <c:pt idx="228">
                  <c:v>-0.25253239334090749</c:v>
                </c:pt>
                <c:pt idx="229">
                  <c:v>-0.41171990825060267</c:v>
                </c:pt>
                <c:pt idx="230">
                  <c:v>-0.1732821329184365</c:v>
                </c:pt>
                <c:pt idx="231">
                  <c:v>-0.1393852286193632</c:v>
                </c:pt>
                <c:pt idx="232">
                  <c:v>-0.15048435869203955</c:v>
                </c:pt>
                <c:pt idx="233">
                  <c:v>-9.3212666424736426E-2</c:v>
                </c:pt>
                <c:pt idx="234">
                  <c:v>-8.7285695198915866E-2</c:v>
                </c:pt>
                <c:pt idx="235">
                  <c:v>-6.4715943498226403E-2</c:v>
                </c:pt>
                <c:pt idx="236">
                  <c:v>-0.10558949430545295</c:v>
                </c:pt>
                <c:pt idx="237">
                  <c:v>-9.438071104631518E-2</c:v>
                </c:pt>
                <c:pt idx="238">
                  <c:v>-9.0672395779384796E-2</c:v>
                </c:pt>
                <c:pt idx="239">
                  <c:v>-0.10453490848078728</c:v>
                </c:pt>
                <c:pt idx="240">
                  <c:v>-0.17248676835631094</c:v>
                </c:pt>
                <c:pt idx="241">
                  <c:v>-0.19857923072679984</c:v>
                </c:pt>
                <c:pt idx="242">
                  <c:v>-0.13038582083019035</c:v>
                </c:pt>
                <c:pt idx="243">
                  <c:v>-9.8897931492127153E-2</c:v>
                </c:pt>
                <c:pt idx="244">
                  <c:v>-0.10883960039007064</c:v>
                </c:pt>
                <c:pt idx="245">
                  <c:v>-0.12602021408487371</c:v>
                </c:pt>
                <c:pt idx="246">
                  <c:v>-0.1351638486274612</c:v>
                </c:pt>
                <c:pt idx="247">
                  <c:v>-0.20416922587028069</c:v>
                </c:pt>
                <c:pt idx="248">
                  <c:v>-0.21445254496816629</c:v>
                </c:pt>
                <c:pt idx="249">
                  <c:v>-0.13014228868109595</c:v>
                </c:pt>
                <c:pt idx="250">
                  <c:v>-0.16648563426759908</c:v>
                </c:pt>
                <c:pt idx="251">
                  <c:v>-8.5471515566723943E-2</c:v>
                </c:pt>
                <c:pt idx="252">
                  <c:v>-8.6472640865640465E-2</c:v>
                </c:pt>
                <c:pt idx="253">
                  <c:v>-9.7668586225924475E-2</c:v>
                </c:pt>
                <c:pt idx="254">
                  <c:v>-0.31107540045966203</c:v>
                </c:pt>
                <c:pt idx="255">
                  <c:v>-0.19160005531665619</c:v>
                </c:pt>
                <c:pt idx="256">
                  <c:v>-0.12659498167180025</c:v>
                </c:pt>
                <c:pt idx="257">
                  <c:v>-0.11090300861781825</c:v>
                </c:pt>
                <c:pt idx="258">
                  <c:v>-9.4160481931538892E-2</c:v>
                </c:pt>
                <c:pt idx="259">
                  <c:v>-7.8601339068448142E-2</c:v>
                </c:pt>
                <c:pt idx="260">
                  <c:v>-3.1963383974048729E-2</c:v>
                </c:pt>
                <c:pt idx="261">
                  <c:v>-2.2762123733615115E-2</c:v>
                </c:pt>
                <c:pt idx="262">
                  <c:v>-4.9068654987049633E-2</c:v>
                </c:pt>
                <c:pt idx="263">
                  <c:v>-6.0053169413121686E-2</c:v>
                </c:pt>
                <c:pt idx="264">
                  <c:v>-4.1924459585806373E-2</c:v>
                </c:pt>
                <c:pt idx="265">
                  <c:v>-3.8376550025465472E-2</c:v>
                </c:pt>
                <c:pt idx="266">
                  <c:v>-8.3972926649969193E-2</c:v>
                </c:pt>
                <c:pt idx="267">
                  <c:v>-7.0128273368218405E-2</c:v>
                </c:pt>
                <c:pt idx="268">
                  <c:v>-2.9034777158741431E-2</c:v>
                </c:pt>
                <c:pt idx="269">
                  <c:v>-0.10886712765462674</c:v>
                </c:pt>
                <c:pt idx="270">
                  <c:v>-5.484181692298943E-2</c:v>
                </c:pt>
                <c:pt idx="271">
                  <c:v>-5.1666115339630912E-2</c:v>
                </c:pt>
                <c:pt idx="272">
                  <c:v>-0.10317045309340651</c:v>
                </c:pt>
                <c:pt idx="273">
                  <c:v>-0.12330079205222397</c:v>
                </c:pt>
                <c:pt idx="274">
                  <c:v>-8.9454239985993445E-2</c:v>
                </c:pt>
                <c:pt idx="275">
                  <c:v>-4.0366574924880383E-2</c:v>
                </c:pt>
                <c:pt idx="276">
                  <c:v>-0.16265638621329045</c:v>
                </c:pt>
                <c:pt idx="277">
                  <c:v>-0.13291915904290733</c:v>
                </c:pt>
                <c:pt idx="278">
                  <c:v>-0.23157102212854785</c:v>
                </c:pt>
                <c:pt idx="279">
                  <c:v>-0.28317037079703528</c:v>
                </c:pt>
                <c:pt idx="280">
                  <c:v>-0.29953878380603788</c:v>
                </c:pt>
                <c:pt idx="281">
                  <c:v>-0.1627534639829214</c:v>
                </c:pt>
                <c:pt idx="282">
                  <c:v>-0.14537513309240843</c:v>
                </c:pt>
                <c:pt idx="283">
                  <c:v>-0.13625212658020425</c:v>
                </c:pt>
                <c:pt idx="284">
                  <c:v>-7.3413363146955596E-2</c:v>
                </c:pt>
                <c:pt idx="285">
                  <c:v>-0.11866681209438966</c:v>
                </c:pt>
                <c:pt idx="286">
                  <c:v>-8.0026880674472084E-2</c:v>
                </c:pt>
                <c:pt idx="287">
                  <c:v>-0.16003026085181918</c:v>
                </c:pt>
                <c:pt idx="288">
                  <c:v>-6.0787074489120373E-2</c:v>
                </c:pt>
                <c:pt idx="289">
                  <c:v>-6.9280727109341272E-2</c:v>
                </c:pt>
                <c:pt idx="290">
                  <c:v>-0.13211516363643541</c:v>
                </c:pt>
                <c:pt idx="291">
                  <c:v>-0.112110590231516</c:v>
                </c:pt>
                <c:pt idx="292">
                  <c:v>-5.6825863014030156E-2</c:v>
                </c:pt>
                <c:pt idx="293">
                  <c:v>-0.11018369505336766</c:v>
                </c:pt>
                <c:pt idx="294">
                  <c:v>-7.0411944869148355E-2</c:v>
                </c:pt>
                <c:pt idx="295">
                  <c:v>-4.5950730608028609E-2</c:v>
                </c:pt>
                <c:pt idx="296">
                  <c:v>-5.5845718745405865E-2</c:v>
                </c:pt>
                <c:pt idx="297">
                  <c:v>-8.6310828757385605E-2</c:v>
                </c:pt>
                <c:pt idx="298">
                  <c:v>-6.8650900363287887E-2</c:v>
                </c:pt>
                <c:pt idx="299">
                  <c:v>-0.27513897228770184</c:v>
                </c:pt>
                <c:pt idx="300">
                  <c:v>-0.13762086834319912</c:v>
                </c:pt>
                <c:pt idx="301">
                  <c:v>-0.21989386814362949</c:v>
                </c:pt>
                <c:pt idx="302">
                  <c:v>-1.419502688205595</c:v>
                </c:pt>
                <c:pt idx="303">
                  <c:v>-0.19817188986484241</c:v>
                </c:pt>
                <c:pt idx="304">
                  <c:v>-0.10888979455468573</c:v>
                </c:pt>
                <c:pt idx="305">
                  <c:v>-0.15378361055595871</c:v>
                </c:pt>
                <c:pt idx="306">
                  <c:v>-0.14556748676783388</c:v>
                </c:pt>
                <c:pt idx="307">
                  <c:v>-0.129024576606313</c:v>
                </c:pt>
                <c:pt idx="308">
                  <c:v>-0.13875608181751101</c:v>
                </c:pt>
                <c:pt idx="309">
                  <c:v>-0.16992719927061317</c:v>
                </c:pt>
                <c:pt idx="310">
                  <c:v>-0.13783222690363084</c:v>
                </c:pt>
                <c:pt idx="311">
                  <c:v>-9.9020950438233418E-2</c:v>
                </c:pt>
                <c:pt idx="312">
                  <c:v>-9.1004151549572906E-2</c:v>
                </c:pt>
                <c:pt idx="313">
                  <c:v>-0.1654793567875627</c:v>
                </c:pt>
                <c:pt idx="314">
                  <c:v>-0.11384547218801297</c:v>
                </c:pt>
                <c:pt idx="315">
                  <c:v>-9.9406564509882514E-2</c:v>
                </c:pt>
                <c:pt idx="316">
                  <c:v>-0.11866600476801119</c:v>
                </c:pt>
                <c:pt idx="317">
                  <c:v>-0.19900020098719587</c:v>
                </c:pt>
                <c:pt idx="318">
                  <c:v>-0.10755932118321643</c:v>
                </c:pt>
                <c:pt idx="319">
                  <c:v>-0.10912908298091867</c:v>
                </c:pt>
                <c:pt idx="320">
                  <c:v>-0.12739261091517576</c:v>
                </c:pt>
                <c:pt idx="321">
                  <c:v>-0.13611105270500834</c:v>
                </c:pt>
                <c:pt idx="322">
                  <c:v>-8.2634201101575155E-2</c:v>
                </c:pt>
                <c:pt idx="323">
                  <c:v>-3.489042322929483E-2</c:v>
                </c:pt>
                <c:pt idx="324">
                  <c:v>-5.236465766514635E-2</c:v>
                </c:pt>
                <c:pt idx="325">
                  <c:v>-9.0859120559109927E-2</c:v>
                </c:pt>
                <c:pt idx="326">
                  <c:v>-0.17969426042902956</c:v>
                </c:pt>
                <c:pt idx="327">
                  <c:v>-0.13279787460539508</c:v>
                </c:pt>
                <c:pt idx="328">
                  <c:v>-9.0472636047750396E-2</c:v>
                </c:pt>
                <c:pt idx="329">
                  <c:v>-9.657264668269458E-2</c:v>
                </c:pt>
                <c:pt idx="330">
                  <c:v>-5.4834984660563885E-2</c:v>
                </c:pt>
                <c:pt idx="331">
                  <c:v>-7.7470616552079069E-2</c:v>
                </c:pt>
                <c:pt idx="332">
                  <c:v>-8.6587715087747763E-2</c:v>
                </c:pt>
                <c:pt idx="333">
                  <c:v>-6.807475590313794E-2</c:v>
                </c:pt>
                <c:pt idx="334">
                  <c:v>-0.10019949512826544</c:v>
                </c:pt>
                <c:pt idx="335">
                  <c:v>-9.6127232746064009E-2</c:v>
                </c:pt>
                <c:pt idx="336">
                  <c:v>-0.14015950928018045</c:v>
                </c:pt>
                <c:pt idx="337">
                  <c:v>-8.7535679205135081E-2</c:v>
                </c:pt>
                <c:pt idx="338">
                  <c:v>-6.726933922903984E-2</c:v>
                </c:pt>
                <c:pt idx="339">
                  <c:v>-7.4008374495940304E-2</c:v>
                </c:pt>
                <c:pt idx="340">
                  <c:v>-7.8969844305575895E-2</c:v>
                </c:pt>
                <c:pt idx="341">
                  <c:v>-6.7294967163709335E-2</c:v>
                </c:pt>
                <c:pt idx="342">
                  <c:v>-5.7464531751008942E-2</c:v>
                </c:pt>
                <c:pt idx="343">
                  <c:v>-8.501066631514137E-2</c:v>
                </c:pt>
                <c:pt idx="344">
                  <c:v>-4.152772494397694E-2</c:v>
                </c:pt>
                <c:pt idx="345">
                  <c:v>-3.2387266825327533E-2</c:v>
                </c:pt>
                <c:pt idx="346">
                  <c:v>-2.7675891996186107E-2</c:v>
                </c:pt>
                <c:pt idx="347">
                  <c:v>-4.8134004711078246E-2</c:v>
                </c:pt>
                <c:pt idx="348">
                  <c:v>-4.7339280916159451E-2</c:v>
                </c:pt>
                <c:pt idx="349">
                  <c:v>-5.928591304924774E-2</c:v>
                </c:pt>
                <c:pt idx="350">
                  <c:v>-3.1578138920011781E-2</c:v>
                </c:pt>
                <c:pt idx="351">
                  <c:v>-0.13231709502279373</c:v>
                </c:pt>
                <c:pt idx="352">
                  <c:v>-9.1396429780020313E-2</c:v>
                </c:pt>
                <c:pt idx="353">
                  <c:v>-8.8264783940219471E-2</c:v>
                </c:pt>
                <c:pt idx="354">
                  <c:v>-0.12687804425253427</c:v>
                </c:pt>
                <c:pt idx="355">
                  <c:v>-0.10290611902142156</c:v>
                </c:pt>
                <c:pt idx="356">
                  <c:v>-9.8222373168986896E-2</c:v>
                </c:pt>
                <c:pt idx="357">
                  <c:v>-0.10146687660317363</c:v>
                </c:pt>
                <c:pt idx="358">
                  <c:v>-0.14029702555244333</c:v>
                </c:pt>
                <c:pt idx="359">
                  <c:v>-0.18117571271818608</c:v>
                </c:pt>
                <c:pt idx="360">
                  <c:v>-0.20269526089309459</c:v>
                </c:pt>
                <c:pt idx="361">
                  <c:v>-0.12565730049607851</c:v>
                </c:pt>
                <c:pt idx="362">
                  <c:v>-8.6945320355146127E-2</c:v>
                </c:pt>
                <c:pt idx="363">
                  <c:v>-0.11103152232438265</c:v>
                </c:pt>
                <c:pt idx="364">
                  <c:v>-9.1057360595816136E-2</c:v>
                </c:pt>
                <c:pt idx="365">
                  <c:v>-8.2134945073353324E-2</c:v>
                </c:pt>
                <c:pt idx="366">
                  <c:v>-0.13168646442612011</c:v>
                </c:pt>
                <c:pt idx="367">
                  <c:v>-0.10843230970972005</c:v>
                </c:pt>
                <c:pt idx="368">
                  <c:v>-0.11809372748383735</c:v>
                </c:pt>
                <c:pt idx="369">
                  <c:v>-0.39253056642872008</c:v>
                </c:pt>
                <c:pt idx="370">
                  <c:v>-0.19912604837293602</c:v>
                </c:pt>
                <c:pt idx="371">
                  <c:v>-0.15907447630202307</c:v>
                </c:pt>
                <c:pt idx="372">
                  <c:v>-7.8043387340973838E-2</c:v>
                </c:pt>
                <c:pt idx="373">
                  <c:v>-7.5396790860576546E-2</c:v>
                </c:pt>
                <c:pt idx="374">
                  <c:v>-0.10915361138280684</c:v>
                </c:pt>
                <c:pt idx="375">
                  <c:v>-9.0580243801542754E-2</c:v>
                </c:pt>
                <c:pt idx="376">
                  <c:v>-7.9034534254825026E-2</c:v>
                </c:pt>
                <c:pt idx="377">
                  <c:v>-9.2581311684558409E-2</c:v>
                </c:pt>
                <c:pt idx="378">
                  <c:v>-7.7498938210031537E-2</c:v>
                </c:pt>
                <c:pt idx="379">
                  <c:v>-9.5997446580909807E-2</c:v>
                </c:pt>
                <c:pt idx="380">
                  <c:v>-5.7118654812607472E-2</c:v>
                </c:pt>
                <c:pt idx="381">
                  <c:v>-8.5359439823370437E-2</c:v>
                </c:pt>
                <c:pt idx="382">
                  <c:v>-6.6039951310503525E-2</c:v>
                </c:pt>
                <c:pt idx="383">
                  <c:v>-6.513144814311117E-2</c:v>
                </c:pt>
                <c:pt idx="384">
                  <c:v>-3.4001497002813137E-2</c:v>
                </c:pt>
                <c:pt idx="385">
                  <c:v>-0.11784935442515058</c:v>
                </c:pt>
                <c:pt idx="386">
                  <c:v>-0.17113014575363134</c:v>
                </c:pt>
                <c:pt idx="387">
                  <c:v>-0.13323149207948307</c:v>
                </c:pt>
                <c:pt idx="388">
                  <c:v>-8.1658083621191174E-2</c:v>
                </c:pt>
                <c:pt idx="389">
                  <c:v>-0.10955243855083907</c:v>
                </c:pt>
                <c:pt idx="390">
                  <c:v>-0.11572382046914226</c:v>
                </c:pt>
                <c:pt idx="391">
                  <c:v>-0.1694901139423925</c:v>
                </c:pt>
                <c:pt idx="392">
                  <c:v>-0.10675291093668317</c:v>
                </c:pt>
                <c:pt idx="393">
                  <c:v>-0.15361811385027863</c:v>
                </c:pt>
                <c:pt idx="394">
                  <c:v>-9.8359996171100195E-2</c:v>
                </c:pt>
                <c:pt idx="395">
                  <c:v>-0.2019466432908453</c:v>
                </c:pt>
                <c:pt idx="396">
                  <c:v>-8.8882171721158421E-2</c:v>
                </c:pt>
                <c:pt idx="397">
                  <c:v>-0.1474074865638936</c:v>
                </c:pt>
                <c:pt idx="398">
                  <c:v>-7.2585317787703107E-2</c:v>
                </c:pt>
                <c:pt idx="399">
                  <c:v>-6.0896508040153702E-2</c:v>
                </c:pt>
                <c:pt idx="400">
                  <c:v>-5.1667435664610725E-2</c:v>
                </c:pt>
                <c:pt idx="401">
                  <c:v>-4.2158233757700767E-2</c:v>
                </c:pt>
                <c:pt idx="402">
                  <c:v>-3.5906386696246115E-2</c:v>
                </c:pt>
                <c:pt idx="403">
                  <c:v>-6.3835741532816265E-2</c:v>
                </c:pt>
                <c:pt idx="404">
                  <c:v>-0.11419673368335892</c:v>
                </c:pt>
                <c:pt idx="405">
                  <c:v>-8.346378256240114E-2</c:v>
                </c:pt>
                <c:pt idx="406">
                  <c:v>-5.22134903762572E-2</c:v>
                </c:pt>
                <c:pt idx="407">
                  <c:v>-5.2761413538735341E-2</c:v>
                </c:pt>
                <c:pt idx="408">
                  <c:v>-4.1770714563932984E-2</c:v>
                </c:pt>
                <c:pt idx="409">
                  <c:v>-6.101511380664431E-2</c:v>
                </c:pt>
                <c:pt idx="410">
                  <c:v>-4.7103972186309108E-2</c:v>
                </c:pt>
                <c:pt idx="411">
                  <c:v>-4.172938593638166E-2</c:v>
                </c:pt>
                <c:pt idx="412">
                  <c:v>-3.5841917541709449E-2</c:v>
                </c:pt>
                <c:pt idx="413">
                  <c:v>-4.8359732447242024E-2</c:v>
                </c:pt>
                <c:pt idx="414">
                  <c:v>-5.1652070407803112E-2</c:v>
                </c:pt>
                <c:pt idx="415">
                  <c:v>-6.5519185428270496E-2</c:v>
                </c:pt>
                <c:pt idx="416">
                  <c:v>-4.9871580200786636E-2</c:v>
                </c:pt>
                <c:pt idx="417">
                  <c:v>-3.7176149429258731E-2</c:v>
                </c:pt>
                <c:pt idx="418">
                  <c:v>-5.7617622882202929E-2</c:v>
                </c:pt>
                <c:pt idx="419">
                  <c:v>-4.601727260230206E-2</c:v>
                </c:pt>
                <c:pt idx="420">
                  <c:v>-6.3159513685626528E-2</c:v>
                </c:pt>
                <c:pt idx="421">
                  <c:v>-5.6189458574806221E-2</c:v>
                </c:pt>
                <c:pt idx="422">
                  <c:v>-5.2678360435033489E-2</c:v>
                </c:pt>
                <c:pt idx="423">
                  <c:v>-7.4954274653895966E-2</c:v>
                </c:pt>
                <c:pt idx="424">
                  <c:v>-5.9036821870849888E-2</c:v>
                </c:pt>
                <c:pt idx="425">
                  <c:v>-6.9329593808226495E-2</c:v>
                </c:pt>
                <c:pt idx="426">
                  <c:v>-0.28585099542101688</c:v>
                </c:pt>
                <c:pt idx="427">
                  <c:v>-0.20609264006789074</c:v>
                </c:pt>
                <c:pt idx="428">
                  <c:v>-7.7522042260410415E-2</c:v>
                </c:pt>
                <c:pt idx="429">
                  <c:v>-0.10036374716508058</c:v>
                </c:pt>
                <c:pt idx="430">
                  <c:v>-7.3474851196920613E-2</c:v>
                </c:pt>
                <c:pt idx="431">
                  <c:v>-4.963303251561299E-2</c:v>
                </c:pt>
                <c:pt idx="432">
                  <c:v>-7.8314821178040395E-2</c:v>
                </c:pt>
                <c:pt idx="433">
                  <c:v>-7.9904730623620662E-2</c:v>
                </c:pt>
                <c:pt idx="434">
                  <c:v>-7.2138591052851919E-2</c:v>
                </c:pt>
                <c:pt idx="435">
                  <c:v>-6.055144865737281E-2</c:v>
                </c:pt>
                <c:pt idx="436">
                  <c:v>-6.7339498655148627E-2</c:v>
                </c:pt>
                <c:pt idx="437">
                  <c:v>-8.2829680825489221E-2</c:v>
                </c:pt>
                <c:pt idx="438">
                  <c:v>-7.0520546195375872E-2</c:v>
                </c:pt>
                <c:pt idx="439">
                  <c:v>-6.4542673066405168E-2</c:v>
                </c:pt>
                <c:pt idx="440">
                  <c:v>-5.5572227702810555E-2</c:v>
                </c:pt>
                <c:pt idx="441">
                  <c:v>-7.0027452328611378E-2</c:v>
                </c:pt>
                <c:pt idx="442">
                  <c:v>-7.4067775039497324E-2</c:v>
                </c:pt>
                <c:pt idx="443">
                  <c:v>-4.2047919347224343E-2</c:v>
                </c:pt>
                <c:pt idx="444">
                  <c:v>-5.6495110467343672E-2</c:v>
                </c:pt>
                <c:pt idx="445">
                  <c:v>-0.12884032340915441</c:v>
                </c:pt>
                <c:pt idx="446">
                  <c:v>-0.12879681501733528</c:v>
                </c:pt>
                <c:pt idx="447">
                  <c:v>-0.12557882172829313</c:v>
                </c:pt>
                <c:pt idx="448">
                  <c:v>-9.0537519963238999E-2</c:v>
                </c:pt>
                <c:pt idx="449">
                  <c:v>-0.10240432135290781</c:v>
                </c:pt>
                <c:pt idx="450">
                  <c:v>-0.11145935669337705</c:v>
                </c:pt>
                <c:pt idx="451">
                  <c:v>-6.8656748702249693E-2</c:v>
                </c:pt>
                <c:pt idx="452">
                  <c:v>-0.10592822593178963</c:v>
                </c:pt>
                <c:pt idx="453">
                  <c:v>-8.1357660340420759E-2</c:v>
                </c:pt>
                <c:pt idx="454">
                  <c:v>-6.5622507770633567E-2</c:v>
                </c:pt>
                <c:pt idx="455">
                  <c:v>-4.1205132704878536E-2</c:v>
                </c:pt>
                <c:pt idx="456">
                  <c:v>-8.0478652281998006E-2</c:v>
                </c:pt>
                <c:pt idx="457">
                  <c:v>-0.11821354896934561</c:v>
                </c:pt>
                <c:pt idx="458">
                  <c:v>-8.1944844500998787E-2</c:v>
                </c:pt>
                <c:pt idx="459">
                  <c:v>-4.7471090126290742E-2</c:v>
                </c:pt>
                <c:pt idx="460">
                  <c:v>-8.5129328052956865E-2</c:v>
                </c:pt>
                <c:pt idx="461">
                  <c:v>-5.1366032705639074E-2</c:v>
                </c:pt>
                <c:pt idx="462">
                  <c:v>-6.2335378540692932E-2</c:v>
                </c:pt>
                <c:pt idx="463">
                  <c:v>-0.13936060062669867</c:v>
                </c:pt>
                <c:pt idx="464">
                  <c:v>-0.10917647437299352</c:v>
                </c:pt>
                <c:pt idx="465">
                  <c:v>-0.18056994094135606</c:v>
                </c:pt>
                <c:pt idx="466">
                  <c:v>-8.6987152717498503E-2</c:v>
                </c:pt>
                <c:pt idx="467">
                  <c:v>-4.102267905550161E-2</c:v>
                </c:pt>
                <c:pt idx="468">
                  <c:v>-0.10316123281981165</c:v>
                </c:pt>
                <c:pt idx="469">
                  <c:v>-0.15971323073177332</c:v>
                </c:pt>
                <c:pt idx="470">
                  <c:v>-8.8703597600468975E-2</c:v>
                </c:pt>
                <c:pt idx="471">
                  <c:v>-0.14008396799961018</c:v>
                </c:pt>
                <c:pt idx="472">
                  <c:v>-0.15967564382806651</c:v>
                </c:pt>
                <c:pt idx="473">
                  <c:v>-7.5515989141036743E-2</c:v>
                </c:pt>
                <c:pt idx="474">
                  <c:v>-0.21993172814335388</c:v>
                </c:pt>
                <c:pt idx="475">
                  <c:v>-0.18821898884510591</c:v>
                </c:pt>
                <c:pt idx="476">
                  <c:v>-0.17218202202738239</c:v>
                </c:pt>
                <c:pt idx="477">
                  <c:v>-8.8199470209841618E-2</c:v>
                </c:pt>
                <c:pt idx="478">
                  <c:v>-7.0423086281308084E-2</c:v>
                </c:pt>
                <c:pt idx="479">
                  <c:v>-0.16685755969301605</c:v>
                </c:pt>
                <c:pt idx="480">
                  <c:v>-0.23206761395983366</c:v>
                </c:pt>
                <c:pt idx="481">
                  <c:v>-6.8848212252336713E-2</c:v>
                </c:pt>
                <c:pt idx="482">
                  <c:v>-8.6192745638886764E-2</c:v>
                </c:pt>
                <c:pt idx="483">
                  <c:v>-5.9757062227316929E-2</c:v>
                </c:pt>
                <c:pt idx="484">
                  <c:v>-0.14323043406304889</c:v>
                </c:pt>
                <c:pt idx="485">
                  <c:v>-9.3607656331243683E-2</c:v>
                </c:pt>
                <c:pt idx="486">
                  <c:v>-0.34813921935621345</c:v>
                </c:pt>
                <c:pt idx="487">
                  <c:v>-0.12533210273301398</c:v>
                </c:pt>
                <c:pt idx="488">
                  <c:v>-0.13133567385605557</c:v>
                </c:pt>
                <c:pt idx="489">
                  <c:v>-0.16592873150654713</c:v>
                </c:pt>
                <c:pt idx="490">
                  <c:v>-0.12751851214919055</c:v>
                </c:pt>
                <c:pt idx="491">
                  <c:v>-0.13589644824192681</c:v>
                </c:pt>
                <c:pt idx="492">
                  <c:v>-0.1269855524172262</c:v>
                </c:pt>
                <c:pt idx="493">
                  <c:v>-8.7200399993403566E-2</c:v>
                </c:pt>
                <c:pt idx="494">
                  <c:v>-9.5096555788677303E-2</c:v>
                </c:pt>
                <c:pt idx="495">
                  <c:v>-8.8416875516674653E-2</c:v>
                </c:pt>
                <c:pt idx="496">
                  <c:v>-9.6036113713589111E-2</c:v>
                </c:pt>
                <c:pt idx="497">
                  <c:v>-8.3783063467787036E-2</c:v>
                </c:pt>
                <c:pt idx="498">
                  <c:v>-0.12498780339174924</c:v>
                </c:pt>
                <c:pt idx="499">
                  <c:v>-0.15102203538987757</c:v>
                </c:pt>
                <c:pt idx="500">
                  <c:v>-0.15719427442973793</c:v>
                </c:pt>
                <c:pt idx="501">
                  <c:v>-0.17449006348062326</c:v>
                </c:pt>
                <c:pt idx="502">
                  <c:v>-8.5584237095821997E-2</c:v>
                </c:pt>
                <c:pt idx="503">
                  <c:v>-0.1286974515276994</c:v>
                </c:pt>
                <c:pt idx="504">
                  <c:v>-0.10727527989307502</c:v>
                </c:pt>
                <c:pt idx="505">
                  <c:v>-0.11710327248172761</c:v>
                </c:pt>
                <c:pt idx="506">
                  <c:v>-0.10058859751504547</c:v>
                </c:pt>
                <c:pt idx="507">
                  <c:v>-0.13118516528044608</c:v>
                </c:pt>
                <c:pt idx="508">
                  <c:v>-0.14859957553818748</c:v>
                </c:pt>
                <c:pt idx="509">
                  <c:v>-0.16443456020348515</c:v>
                </c:pt>
                <c:pt idx="510">
                  <c:v>-0.15573267295204193</c:v>
                </c:pt>
                <c:pt idx="511">
                  <c:v>-0.25951126052652612</c:v>
                </c:pt>
                <c:pt idx="512">
                  <c:v>-0.20127138778265521</c:v>
                </c:pt>
                <c:pt idx="513">
                  <c:v>-0.2917754379374326</c:v>
                </c:pt>
                <c:pt idx="514">
                  <c:v>-0.16397197104211361</c:v>
                </c:pt>
                <c:pt idx="515">
                  <c:v>-0.14650644947671213</c:v>
                </c:pt>
                <c:pt idx="516">
                  <c:v>-0.20345851902879536</c:v>
                </c:pt>
                <c:pt idx="517">
                  <c:v>-0.36445082500003678</c:v>
                </c:pt>
                <c:pt idx="518">
                  <c:v>-0.38213794521884537</c:v>
                </c:pt>
                <c:pt idx="519">
                  <c:v>-0.37103100397965549</c:v>
                </c:pt>
                <c:pt idx="520">
                  <c:v>-0.20074186251796614</c:v>
                </c:pt>
                <c:pt idx="521">
                  <c:v>-2.896077216981624E-2</c:v>
                </c:pt>
                <c:pt idx="522">
                  <c:v>-6.488981551648898E-2</c:v>
                </c:pt>
                <c:pt idx="523">
                  <c:v>-5.3718948613152642E-2</c:v>
                </c:pt>
                <c:pt idx="524">
                  <c:v>-7.0615967238929919E-2</c:v>
                </c:pt>
                <c:pt idx="525">
                  <c:v>-0.16321965301690253</c:v>
                </c:pt>
                <c:pt idx="526">
                  <c:v>-0.13335690231825534</c:v>
                </c:pt>
                <c:pt idx="527">
                  <c:v>-5.9109495337597281E-2</c:v>
                </c:pt>
                <c:pt idx="528">
                  <c:v>-7.4122401871742544E-2</c:v>
                </c:pt>
                <c:pt idx="529">
                  <c:v>-0.1713657906915742</c:v>
                </c:pt>
                <c:pt idx="530">
                  <c:v>-0.10784037326175631</c:v>
                </c:pt>
                <c:pt idx="531">
                  <c:v>-0.20542202181762045</c:v>
                </c:pt>
                <c:pt idx="532">
                  <c:v>-0.21880190964111018</c:v>
                </c:pt>
                <c:pt idx="533">
                  <c:v>-0.50024555916030244</c:v>
                </c:pt>
                <c:pt idx="534">
                  <c:v>-0.47617705391331322</c:v>
                </c:pt>
                <c:pt idx="535">
                  <c:v>-0.16231255451203946</c:v>
                </c:pt>
                <c:pt idx="536">
                  <c:v>-9.5351977424326301E-2</c:v>
                </c:pt>
                <c:pt idx="537">
                  <c:v>-0.15680968037256887</c:v>
                </c:pt>
                <c:pt idx="538">
                  <c:v>-0.13806751922809285</c:v>
                </c:pt>
                <c:pt idx="539">
                  <c:v>-0.18277594119770524</c:v>
                </c:pt>
                <c:pt idx="540">
                  <c:v>-0.11754249511153497</c:v>
                </c:pt>
                <c:pt idx="541">
                  <c:v>-0.11222643143911396</c:v>
                </c:pt>
                <c:pt idx="542">
                  <c:v>-0.14429568381411356</c:v>
                </c:pt>
                <c:pt idx="543">
                  <c:v>-7.7460184418300965E-2</c:v>
                </c:pt>
                <c:pt idx="544">
                  <c:v>-0.22886822160058776</c:v>
                </c:pt>
                <c:pt idx="545">
                  <c:v>-0.18535175099636381</c:v>
                </c:pt>
                <c:pt idx="546">
                  <c:v>-0.15872061314447838</c:v>
                </c:pt>
                <c:pt idx="547">
                  <c:v>-0.1938635380656516</c:v>
                </c:pt>
                <c:pt idx="548">
                  <c:v>-5.89965423989545E-2</c:v>
                </c:pt>
                <c:pt idx="549">
                  <c:v>-0.14495662032356946</c:v>
                </c:pt>
                <c:pt idx="550">
                  <c:v>-8.2589143677295418E-2</c:v>
                </c:pt>
                <c:pt idx="551">
                  <c:v>-9.4794757753124723E-2</c:v>
                </c:pt>
                <c:pt idx="552">
                  <c:v>-8.0705550573272347E-2</c:v>
                </c:pt>
                <c:pt idx="553">
                  <c:v>-6.7268627630413413E-2</c:v>
                </c:pt>
                <c:pt idx="554">
                  <c:v>-0.17725995991842672</c:v>
                </c:pt>
                <c:pt idx="555">
                  <c:v>-9.3615133218453384E-2</c:v>
                </c:pt>
                <c:pt idx="556">
                  <c:v>-0.23042753872172891</c:v>
                </c:pt>
                <c:pt idx="557">
                  <c:v>-8.9430950652904739E-2</c:v>
                </c:pt>
                <c:pt idx="558">
                  <c:v>-0.1082317972678101</c:v>
                </c:pt>
                <c:pt idx="559">
                  <c:v>-0.15290941075038056</c:v>
                </c:pt>
                <c:pt idx="560">
                  <c:v>-9.1323048766066423E-2</c:v>
                </c:pt>
                <c:pt idx="561">
                  <c:v>-0.17990714138310146</c:v>
                </c:pt>
                <c:pt idx="562">
                  <c:v>-0.24500676891790671</c:v>
                </c:pt>
                <c:pt idx="563">
                  <c:v>-0.1230834766851009</c:v>
                </c:pt>
                <c:pt idx="564">
                  <c:v>-0.14385744973946057</c:v>
                </c:pt>
                <c:pt idx="565">
                  <c:v>1.7019192005601279E-2</c:v>
                </c:pt>
                <c:pt idx="566">
                  <c:v>-4.6710136624204646E-2</c:v>
                </c:pt>
                <c:pt idx="567">
                  <c:v>-4.4594618877967104E-2</c:v>
                </c:pt>
                <c:pt idx="568">
                  <c:v>-0.14887858566023557</c:v>
                </c:pt>
                <c:pt idx="569">
                  <c:v>-0.23380936697141746</c:v>
                </c:pt>
                <c:pt idx="570">
                  <c:v>-0.13070876452432317</c:v>
                </c:pt>
                <c:pt idx="571">
                  <c:v>-0.15418149143767507</c:v>
                </c:pt>
                <c:pt idx="572">
                  <c:v>-0.31384129462164334</c:v>
                </c:pt>
                <c:pt idx="573">
                  <c:v>-0.18125201384810594</c:v>
                </c:pt>
                <c:pt idx="574">
                  <c:v>-0.12753508405422007</c:v>
                </c:pt>
                <c:pt idx="575">
                  <c:v>-0.14339541641783862</c:v>
                </c:pt>
                <c:pt idx="576">
                  <c:v>-0.19341223410023442</c:v>
                </c:pt>
                <c:pt idx="577">
                  <c:v>-9.6959874635920332E-2</c:v>
                </c:pt>
                <c:pt idx="578">
                  <c:v>-0.25956622743533514</c:v>
                </c:pt>
                <c:pt idx="579">
                  <c:v>-0.12743054483606897</c:v>
                </c:pt>
                <c:pt idx="580">
                  <c:v>-7.4394908027946252E-2</c:v>
                </c:pt>
                <c:pt idx="581">
                  <c:v>-0.10257633707962655</c:v>
                </c:pt>
                <c:pt idx="582">
                  <c:v>-6.1217792303212698E-2</c:v>
                </c:pt>
                <c:pt idx="583">
                  <c:v>-7.1071066389200119E-2</c:v>
                </c:pt>
                <c:pt idx="584">
                  <c:v>-2.1363475573942973E-2</c:v>
                </c:pt>
                <c:pt idx="585">
                  <c:v>1.7019192005601279E-2</c:v>
                </c:pt>
                <c:pt idx="586">
                  <c:v>-2.6328364024060212E-2</c:v>
                </c:pt>
                <c:pt idx="587">
                  <c:v>-3.735998883048823E-2</c:v>
                </c:pt>
                <c:pt idx="588">
                  <c:v>-0.12664482187315951</c:v>
                </c:pt>
                <c:pt idx="589">
                  <c:v>-0.13041976000034458</c:v>
                </c:pt>
                <c:pt idx="590">
                  <c:v>1.7019192005601279E-2</c:v>
                </c:pt>
                <c:pt idx="591">
                  <c:v>-0.1004916600580599</c:v>
                </c:pt>
                <c:pt idx="592">
                  <c:v>-0.11248364143330764</c:v>
                </c:pt>
                <c:pt idx="593">
                  <c:v>-0.18272644029460658</c:v>
                </c:pt>
                <c:pt idx="594">
                  <c:v>-9.7759911385602638E-2</c:v>
                </c:pt>
                <c:pt idx="595">
                  <c:v>-0.10264964957486361</c:v>
                </c:pt>
                <c:pt idx="596">
                  <c:v>-0.10143024872534118</c:v>
                </c:pt>
                <c:pt idx="597">
                  <c:v>-0.18301963006357633</c:v>
                </c:pt>
                <c:pt idx="598">
                  <c:v>-0.16454606215431219</c:v>
                </c:pt>
                <c:pt idx="599">
                  <c:v>-0.31856571250762894</c:v>
                </c:pt>
                <c:pt idx="600">
                  <c:v>-0.27747450066419194</c:v>
                </c:pt>
                <c:pt idx="601">
                  <c:v>-0.29078319342377879</c:v>
                </c:pt>
                <c:pt idx="602">
                  <c:v>-0.20920043571422048</c:v>
                </c:pt>
                <c:pt idx="603">
                  <c:v>-0.22578035763463272</c:v>
                </c:pt>
                <c:pt idx="604">
                  <c:v>-0.1279687573074664</c:v>
                </c:pt>
                <c:pt idx="605">
                  <c:v>-0.12883346991455033</c:v>
                </c:pt>
                <c:pt idx="606">
                  <c:v>-0.1596534250779118</c:v>
                </c:pt>
                <c:pt idx="607">
                  <c:v>-0.29883675798924869</c:v>
                </c:pt>
                <c:pt idx="608">
                  <c:v>-0.33157105858395469</c:v>
                </c:pt>
                <c:pt idx="609">
                  <c:v>-0.13675021745576743</c:v>
                </c:pt>
                <c:pt idx="610">
                  <c:v>-0.18500616800098729</c:v>
                </c:pt>
                <c:pt idx="611">
                  <c:v>-0.21904046447415684</c:v>
                </c:pt>
                <c:pt idx="612">
                  <c:v>-0.27683893076750465</c:v>
                </c:pt>
                <c:pt idx="613">
                  <c:v>-0.29027522799625621</c:v>
                </c:pt>
                <c:pt idx="614">
                  <c:v>-0.18342736522632541</c:v>
                </c:pt>
                <c:pt idx="615">
                  <c:v>-0.26971349880464746</c:v>
                </c:pt>
                <c:pt idx="616">
                  <c:v>-0.19545045269872688</c:v>
                </c:pt>
                <c:pt idx="617">
                  <c:v>-0.15973385740902959</c:v>
                </c:pt>
                <c:pt idx="618">
                  <c:v>-0.22155255878854915</c:v>
                </c:pt>
                <c:pt idx="619">
                  <c:v>-0.16778501871848331</c:v>
                </c:pt>
                <c:pt idx="620">
                  <c:v>-0.23606541509659476</c:v>
                </c:pt>
                <c:pt idx="621">
                  <c:v>-0.11211864882485847</c:v>
                </c:pt>
                <c:pt idx="622">
                  <c:v>-0.3069957789221997</c:v>
                </c:pt>
                <c:pt idx="623">
                  <c:v>-0.20827938974735077</c:v>
                </c:pt>
                <c:pt idx="624">
                  <c:v>-0.22956737226770441</c:v>
                </c:pt>
                <c:pt idx="625">
                  <c:v>-0.16367857804059011</c:v>
                </c:pt>
                <c:pt idx="626">
                  <c:v>-0.14635523528519881</c:v>
                </c:pt>
                <c:pt idx="627">
                  <c:v>-0.15734254302533024</c:v>
                </c:pt>
                <c:pt idx="628">
                  <c:v>-0.18461172023593322</c:v>
                </c:pt>
                <c:pt idx="629">
                  <c:v>-0.15408917578986384</c:v>
                </c:pt>
                <c:pt idx="630">
                  <c:v>-0.12990778843523249</c:v>
                </c:pt>
                <c:pt idx="631">
                  <c:v>-0.15253705493608857</c:v>
                </c:pt>
                <c:pt idx="632">
                  <c:v>-0.1866117387669364</c:v>
                </c:pt>
                <c:pt idx="633">
                  <c:v>-0.24238663433067387</c:v>
                </c:pt>
                <c:pt idx="634">
                  <c:v>-0.11971218034668642</c:v>
                </c:pt>
                <c:pt idx="635">
                  <c:v>-0.14437632304193887</c:v>
                </c:pt>
                <c:pt idx="636">
                  <c:v>-0.1733761433138056</c:v>
                </c:pt>
                <c:pt idx="637">
                  <c:v>-0.23940268387169555</c:v>
                </c:pt>
                <c:pt idx="638">
                  <c:v>-0.1395013116574956</c:v>
                </c:pt>
                <c:pt idx="639">
                  <c:v>-0.13972797969892858</c:v>
                </c:pt>
                <c:pt idx="640">
                  <c:v>-0.23216979952204769</c:v>
                </c:pt>
                <c:pt idx="641">
                  <c:v>-0.16968930180735614</c:v>
                </c:pt>
                <c:pt idx="642">
                  <c:v>-0.16989825305741871</c:v>
                </c:pt>
                <c:pt idx="643">
                  <c:v>-0.20845637314784979</c:v>
                </c:pt>
                <c:pt idx="644">
                  <c:v>-0.11736621404628107</c:v>
                </c:pt>
                <c:pt idx="645">
                  <c:v>-0.13837054224185436</c:v>
                </c:pt>
                <c:pt idx="646">
                  <c:v>-0.15738815031082692</c:v>
                </c:pt>
                <c:pt idx="647">
                  <c:v>-0.21421730784301091</c:v>
                </c:pt>
                <c:pt idx="648">
                  <c:v>-0.24962000079861107</c:v>
                </c:pt>
                <c:pt idx="649">
                  <c:v>-0.1608139970571244</c:v>
                </c:pt>
                <c:pt idx="650">
                  <c:v>-0.10605496653052227</c:v>
                </c:pt>
                <c:pt idx="651">
                  <c:v>-0.10622416732625092</c:v>
                </c:pt>
                <c:pt idx="652">
                  <c:v>-0.12308414987581816</c:v>
                </c:pt>
                <c:pt idx="653">
                  <c:v>-0.23700339503961768</c:v>
                </c:pt>
                <c:pt idx="654">
                  <c:v>1.7019192005601279E-2</c:v>
                </c:pt>
                <c:pt idx="655">
                  <c:v>-0.1944881329188603</c:v>
                </c:pt>
                <c:pt idx="656">
                  <c:v>-0.18190528567648789</c:v>
                </c:pt>
                <c:pt idx="657">
                  <c:v>-0.11302631050783471</c:v>
                </c:pt>
                <c:pt idx="658">
                  <c:v>-0.11144726300840782</c:v>
                </c:pt>
                <c:pt idx="659">
                  <c:v>-0.11706325394907595</c:v>
                </c:pt>
                <c:pt idx="660">
                  <c:v>-0.10732089566658272</c:v>
                </c:pt>
                <c:pt idx="661">
                  <c:v>-0.16598517140275978</c:v>
                </c:pt>
                <c:pt idx="662">
                  <c:v>-0.13504254585409592</c:v>
                </c:pt>
                <c:pt idx="663">
                  <c:v>-0.29414950182460931</c:v>
                </c:pt>
                <c:pt idx="664">
                  <c:v>-0.17697389152644125</c:v>
                </c:pt>
                <c:pt idx="665">
                  <c:v>-0.10515630317259096</c:v>
                </c:pt>
                <c:pt idx="666">
                  <c:v>-9.4637767215448698E-2</c:v>
                </c:pt>
                <c:pt idx="667">
                  <c:v>-0.11726681948416665</c:v>
                </c:pt>
                <c:pt idx="668">
                  <c:v>-0.21990542586077771</c:v>
                </c:pt>
                <c:pt idx="669">
                  <c:v>-0.10097443894356242</c:v>
                </c:pt>
                <c:pt idx="670">
                  <c:v>-0.18158090141762401</c:v>
                </c:pt>
                <c:pt idx="671">
                  <c:v>-0.14169425631002763</c:v>
                </c:pt>
                <c:pt idx="672">
                  <c:v>-0.1901132211722002</c:v>
                </c:pt>
                <c:pt idx="673">
                  <c:v>-0.12476483577327807</c:v>
                </c:pt>
                <c:pt idx="674">
                  <c:v>-0.17784442275481144</c:v>
                </c:pt>
                <c:pt idx="675">
                  <c:v>-8.9681269710027031E-2</c:v>
                </c:pt>
                <c:pt idx="676">
                  <c:v>-0.13361892596565053</c:v>
                </c:pt>
                <c:pt idx="677">
                  <c:v>-0.15791933230536387</c:v>
                </c:pt>
                <c:pt idx="678">
                  <c:v>-0.1413290660716042</c:v>
                </c:pt>
                <c:pt idx="679">
                  <c:v>-0.11077765242074422</c:v>
                </c:pt>
                <c:pt idx="680">
                  <c:v>-0.19341719463158866</c:v>
                </c:pt>
                <c:pt idx="681">
                  <c:v>-0.16233853448452809</c:v>
                </c:pt>
                <c:pt idx="682">
                  <c:v>-9.4671173505854994E-2</c:v>
                </c:pt>
                <c:pt idx="683">
                  <c:v>-0.20643728237534087</c:v>
                </c:pt>
                <c:pt idx="684">
                  <c:v>-0.12126634567104086</c:v>
                </c:pt>
                <c:pt idx="685">
                  <c:v>1.7019192005601279E-2</c:v>
                </c:pt>
                <c:pt idx="686">
                  <c:v>-0.17893206167864584</c:v>
                </c:pt>
                <c:pt idx="687">
                  <c:v>-0.13942016464093526</c:v>
                </c:pt>
                <c:pt idx="688">
                  <c:v>-0.1379735231179948</c:v>
                </c:pt>
                <c:pt idx="689">
                  <c:v>-0.25375871909421038</c:v>
                </c:pt>
                <c:pt idx="690">
                  <c:v>-0.1916797818413796</c:v>
                </c:pt>
                <c:pt idx="691">
                  <c:v>-0.17180851592010757</c:v>
                </c:pt>
                <c:pt idx="692">
                  <c:v>-0.10968995482435893</c:v>
                </c:pt>
                <c:pt idx="693">
                  <c:v>-0.18607864991533465</c:v>
                </c:pt>
                <c:pt idx="694">
                  <c:v>-0.13000131632295114</c:v>
                </c:pt>
                <c:pt idx="695">
                  <c:v>-0.12558709320483671</c:v>
                </c:pt>
                <c:pt idx="696">
                  <c:v>-0.13438390452270685</c:v>
                </c:pt>
                <c:pt idx="697">
                  <c:v>-6.4238591434735884E-2</c:v>
                </c:pt>
                <c:pt idx="698">
                  <c:v>-7.2536231453389791E-2</c:v>
                </c:pt>
                <c:pt idx="699">
                  <c:v>-6.0196435209359231E-2</c:v>
                </c:pt>
                <c:pt idx="700">
                  <c:v>-7.7918802378423913E-2</c:v>
                </c:pt>
                <c:pt idx="701">
                  <c:v>-6.6497894149444528E-2</c:v>
                </c:pt>
                <c:pt idx="702">
                  <c:v>-0.11964298399870997</c:v>
                </c:pt>
                <c:pt idx="703">
                  <c:v>-0.12788938378348993</c:v>
                </c:pt>
                <c:pt idx="704">
                  <c:v>-7.140229738708917E-2</c:v>
                </c:pt>
                <c:pt idx="705">
                  <c:v>-7.8939869005429625E-2</c:v>
                </c:pt>
                <c:pt idx="706">
                  <c:v>-8.4039324278082334E-2</c:v>
                </c:pt>
                <c:pt idx="707">
                  <c:v>-8.7152019274156056E-2</c:v>
                </c:pt>
                <c:pt idx="708">
                  <c:v>-7.1641608781284782E-2</c:v>
                </c:pt>
                <c:pt idx="709">
                  <c:v>-0.15715171657494417</c:v>
                </c:pt>
                <c:pt idx="710">
                  <c:v>-5.6908810545489984E-2</c:v>
                </c:pt>
                <c:pt idx="711">
                  <c:v>-5.634688684055885E-2</c:v>
                </c:pt>
                <c:pt idx="712">
                  <c:v>-6.3190382582260438E-2</c:v>
                </c:pt>
                <c:pt idx="713">
                  <c:v>-4.919744275549244E-2</c:v>
                </c:pt>
                <c:pt idx="714">
                  <c:v>-0.11182830139646052</c:v>
                </c:pt>
                <c:pt idx="715">
                  <c:v>-6.2190053994052086E-2</c:v>
                </c:pt>
                <c:pt idx="716">
                  <c:v>-0.1765664574445342</c:v>
                </c:pt>
                <c:pt idx="717">
                  <c:v>-0.12749870843084482</c:v>
                </c:pt>
                <c:pt idx="718">
                  <c:v>-0.10017374714726829</c:v>
                </c:pt>
                <c:pt idx="719">
                  <c:v>-0.15087136295799833</c:v>
                </c:pt>
                <c:pt idx="720">
                  <c:v>-7.6875033724108754E-2</c:v>
                </c:pt>
                <c:pt idx="721">
                  <c:v>-0.14921425647027578</c:v>
                </c:pt>
                <c:pt idx="722">
                  <c:v>-5.8086249334427915E-2</c:v>
                </c:pt>
                <c:pt idx="723">
                  <c:v>-4.4075272141567014E-2</c:v>
                </c:pt>
                <c:pt idx="724">
                  <c:v>-5.2591818825710138E-2</c:v>
                </c:pt>
                <c:pt idx="725">
                  <c:v>-5.3271895513441928E-2</c:v>
                </c:pt>
                <c:pt idx="726">
                  <c:v>-9.1087500717254993E-2</c:v>
                </c:pt>
                <c:pt idx="727">
                  <c:v>-0.14244407863003411</c:v>
                </c:pt>
                <c:pt idx="728">
                  <c:v>-6.8514878502354715E-2</c:v>
                </c:pt>
                <c:pt idx="729">
                  <c:v>-5.1942802878220423E-2</c:v>
                </c:pt>
                <c:pt idx="730">
                  <c:v>-6.4193933141390019E-2</c:v>
                </c:pt>
                <c:pt idx="731">
                  <c:v>-5.3796023294070461E-2</c:v>
                </c:pt>
                <c:pt idx="732">
                  <c:v>-9.9620584566024267E-2</c:v>
                </c:pt>
                <c:pt idx="733">
                  <c:v>-6.6983352479662903E-2</c:v>
                </c:pt>
                <c:pt idx="734">
                  <c:v>-8.1837886584370925E-2</c:v>
                </c:pt>
                <c:pt idx="735">
                  <c:v>-0.1401861693890368</c:v>
                </c:pt>
                <c:pt idx="736">
                  <c:v>-8.9102437701064297E-2</c:v>
                </c:pt>
                <c:pt idx="737">
                  <c:v>-4.9048389994069908E-2</c:v>
                </c:pt>
                <c:pt idx="738">
                  <c:v>-0.10448380701552219</c:v>
                </c:pt>
                <c:pt idx="739">
                  <c:v>-5.1580093290645238E-2</c:v>
                </c:pt>
                <c:pt idx="740">
                  <c:v>-9.8248500784104492E-2</c:v>
                </c:pt>
                <c:pt idx="741">
                  <c:v>-8.1776076223061336E-2</c:v>
                </c:pt>
                <c:pt idx="742">
                  <c:v>-4.4529893420067343E-2</c:v>
                </c:pt>
                <c:pt idx="743">
                  <c:v>-4.2156889693578017E-2</c:v>
                </c:pt>
                <c:pt idx="744">
                  <c:v>-5.0607591119465341E-2</c:v>
                </c:pt>
                <c:pt idx="745">
                  <c:v>-6.1109950054316492E-2</c:v>
                </c:pt>
                <c:pt idx="746">
                  <c:v>-6.6564980987654135E-2</c:v>
                </c:pt>
                <c:pt idx="747">
                  <c:v>-7.7198418814661968E-2</c:v>
                </c:pt>
                <c:pt idx="748">
                  <c:v>-5.9162382649833652E-2</c:v>
                </c:pt>
                <c:pt idx="749">
                  <c:v>-5.9890083491055048E-2</c:v>
                </c:pt>
                <c:pt idx="750">
                  <c:v>-9.9474692787755337E-2</c:v>
                </c:pt>
                <c:pt idx="751">
                  <c:v>-5.6683986058137278E-2</c:v>
                </c:pt>
                <c:pt idx="752">
                  <c:v>-7.260194971631545E-2</c:v>
                </c:pt>
                <c:pt idx="753">
                  <c:v>-5.7832622613612904E-2</c:v>
                </c:pt>
                <c:pt idx="754">
                  <c:v>-4.4285925859370204E-2</c:v>
                </c:pt>
                <c:pt idx="755">
                  <c:v>-5.6663668761757463E-2</c:v>
                </c:pt>
                <c:pt idx="756">
                  <c:v>-5.7319597453739823E-2</c:v>
                </c:pt>
                <c:pt idx="757">
                  <c:v>-6.6939344987247393E-2</c:v>
                </c:pt>
                <c:pt idx="758">
                  <c:v>-4.3461939713125557E-2</c:v>
                </c:pt>
                <c:pt idx="759">
                  <c:v>-6.5092857823317196E-2</c:v>
                </c:pt>
                <c:pt idx="760">
                  <c:v>-7.8082750054157379E-2</c:v>
                </c:pt>
                <c:pt idx="761">
                  <c:v>-0.10647262082886712</c:v>
                </c:pt>
                <c:pt idx="762">
                  <c:v>-9.9091754876392449E-2</c:v>
                </c:pt>
                <c:pt idx="763">
                  <c:v>-9.8080088979320246E-2</c:v>
                </c:pt>
                <c:pt idx="764">
                  <c:v>-0.11258532673438382</c:v>
                </c:pt>
                <c:pt idx="765">
                  <c:v>-6.0479914865424013E-2</c:v>
                </c:pt>
                <c:pt idx="766">
                  <c:v>-7.7376647075354466E-2</c:v>
                </c:pt>
                <c:pt idx="767">
                  <c:v>-5.4139594052725719E-2</c:v>
                </c:pt>
                <c:pt idx="768">
                  <c:v>-5.031130888312587E-2</c:v>
                </c:pt>
                <c:pt idx="769">
                  <c:v>-4.8223348128338006E-2</c:v>
                </c:pt>
                <c:pt idx="770">
                  <c:v>-6.5217074346011622E-2</c:v>
                </c:pt>
                <c:pt idx="771">
                  <c:v>-3.1574291816091823E-2</c:v>
                </c:pt>
                <c:pt idx="772">
                  <c:v>-4.7394889358746563E-2</c:v>
                </c:pt>
                <c:pt idx="773">
                  <c:v>-4.2482532710221337E-2</c:v>
                </c:pt>
                <c:pt idx="774">
                  <c:v>-4.8493763687965624E-2</c:v>
                </c:pt>
                <c:pt idx="775">
                  <c:v>-7.0148277231044803E-2</c:v>
                </c:pt>
                <c:pt idx="776">
                  <c:v>-4.5707043478779644E-2</c:v>
                </c:pt>
                <c:pt idx="777">
                  <c:v>-8.7681128238046677E-2</c:v>
                </c:pt>
                <c:pt idx="778">
                  <c:v>-6.2823154823098276E-2</c:v>
                </c:pt>
                <c:pt idx="779">
                  <c:v>-5.9785246278039994E-2</c:v>
                </c:pt>
                <c:pt idx="780">
                  <c:v>-4.1936913411853613E-2</c:v>
                </c:pt>
                <c:pt idx="781">
                  <c:v>-3.1653964299955026E-2</c:v>
                </c:pt>
                <c:pt idx="782">
                  <c:v>-0.17049324279198669</c:v>
                </c:pt>
                <c:pt idx="783">
                  <c:v>-8.2276741162845959E-2</c:v>
                </c:pt>
                <c:pt idx="784">
                  <c:v>-7.7504565177781148E-2</c:v>
                </c:pt>
                <c:pt idx="785">
                  <c:v>-7.2401591677641389E-2</c:v>
                </c:pt>
                <c:pt idx="786">
                  <c:v>-7.3221675135069289E-2</c:v>
                </c:pt>
                <c:pt idx="787">
                  <c:v>-7.0195882083239514E-2</c:v>
                </c:pt>
                <c:pt idx="788">
                  <c:v>-7.217811588777806E-2</c:v>
                </c:pt>
                <c:pt idx="789">
                  <c:v>-6.4206151697382113E-2</c:v>
                </c:pt>
                <c:pt idx="790">
                  <c:v>-7.6681319964762407E-2</c:v>
                </c:pt>
                <c:pt idx="791">
                  <c:v>-5.5958345896107868E-2</c:v>
                </c:pt>
                <c:pt idx="792">
                  <c:v>-7.6734686113791459E-2</c:v>
                </c:pt>
                <c:pt idx="793">
                  <c:v>-9.541501315739595E-2</c:v>
                </c:pt>
                <c:pt idx="794">
                  <c:v>-0.13844604221986595</c:v>
                </c:pt>
                <c:pt idx="795">
                  <c:v>-0.10967266128656041</c:v>
                </c:pt>
                <c:pt idx="796">
                  <c:v>-6.8377568933375807E-2</c:v>
                </c:pt>
                <c:pt idx="797">
                  <c:v>-4.6035383888725745E-2</c:v>
                </c:pt>
                <c:pt idx="798">
                  <c:v>-5.432801801995181E-2</c:v>
                </c:pt>
                <c:pt idx="799">
                  <c:v>-9.6654678421722373E-2</c:v>
                </c:pt>
                <c:pt idx="800">
                  <c:v>-8.7813120221828425E-2</c:v>
                </c:pt>
                <c:pt idx="801">
                  <c:v>-4.471048479475883E-2</c:v>
                </c:pt>
                <c:pt idx="802">
                  <c:v>-5.2271910470013713E-2</c:v>
                </c:pt>
                <c:pt idx="803">
                  <c:v>-3.3798124663200625E-2</c:v>
                </c:pt>
                <c:pt idx="804">
                  <c:v>-6.1121086449195443E-2</c:v>
                </c:pt>
                <c:pt idx="805">
                  <c:v>-7.0525317778190447E-2</c:v>
                </c:pt>
                <c:pt idx="806">
                  <c:v>-0.10003570552201665</c:v>
                </c:pt>
                <c:pt idx="807">
                  <c:v>-5.60778759489075E-2</c:v>
                </c:pt>
                <c:pt idx="808">
                  <c:v>-7.0080832373969421E-2</c:v>
                </c:pt>
                <c:pt idx="809">
                  <c:v>-6.9444072617943664E-2</c:v>
                </c:pt>
                <c:pt idx="810">
                  <c:v>-6.9514227991375507E-2</c:v>
                </c:pt>
                <c:pt idx="811">
                  <c:v>-4.0604627946886691E-2</c:v>
                </c:pt>
                <c:pt idx="812">
                  <c:v>-3.7360862743023859E-2</c:v>
                </c:pt>
                <c:pt idx="813">
                  <c:v>1.7019192005601279E-2</c:v>
                </c:pt>
                <c:pt idx="814">
                  <c:v>-6.0379444124919031E-2</c:v>
                </c:pt>
                <c:pt idx="815">
                  <c:v>-0.10211746956962439</c:v>
                </c:pt>
                <c:pt idx="816">
                  <c:v>-6.3025505990622302E-2</c:v>
                </c:pt>
                <c:pt idx="817">
                  <c:v>-7.7662902869329031E-2</c:v>
                </c:pt>
                <c:pt idx="818">
                  <c:v>-4.9737860078818613E-2</c:v>
                </c:pt>
                <c:pt idx="819">
                  <c:v>-6.8997371359695539E-2</c:v>
                </c:pt>
                <c:pt idx="820">
                  <c:v>-5.4430106694291387E-2</c:v>
                </c:pt>
                <c:pt idx="821">
                  <c:v>-6.2846535830424086E-2</c:v>
                </c:pt>
                <c:pt idx="822">
                  <c:v>-0.10157348943433682</c:v>
                </c:pt>
                <c:pt idx="823">
                  <c:v>-0.10425780541006556</c:v>
                </c:pt>
                <c:pt idx="824">
                  <c:v>-8.2032343014822248E-2</c:v>
                </c:pt>
                <c:pt idx="825">
                  <c:v>-5.0776893435597117E-2</c:v>
                </c:pt>
                <c:pt idx="826">
                  <c:v>-4.1258376105096979E-2</c:v>
                </c:pt>
                <c:pt idx="827">
                  <c:v>-4.8865111648741327E-2</c:v>
                </c:pt>
                <c:pt idx="828">
                  <c:v>-3.5936828673478263E-2</c:v>
                </c:pt>
                <c:pt idx="829">
                  <c:v>-9.5154794074644194E-2</c:v>
                </c:pt>
                <c:pt idx="830">
                  <c:v>-4.1059137284413239E-2</c:v>
                </c:pt>
                <c:pt idx="831">
                  <c:v>-4.1543550703819231E-2</c:v>
                </c:pt>
                <c:pt idx="832">
                  <c:v>-4.5174519350165622E-2</c:v>
                </c:pt>
                <c:pt idx="833">
                  <c:v>-3.1208246405156279E-3</c:v>
                </c:pt>
                <c:pt idx="834">
                  <c:v>1.7019192005601279E-2</c:v>
                </c:pt>
                <c:pt idx="835">
                  <c:v>-2.0174857156683729E-2</c:v>
                </c:pt>
                <c:pt idx="836">
                  <c:v>-1.7001095047743105E-2</c:v>
                </c:pt>
                <c:pt idx="837">
                  <c:v>-1.3086390245612258E-2</c:v>
                </c:pt>
                <c:pt idx="838">
                  <c:v>-5.7807521381707132E-2</c:v>
                </c:pt>
                <c:pt idx="839">
                  <c:v>-5.2110064971130493E-2</c:v>
                </c:pt>
                <c:pt idx="840">
                  <c:v>-9.3702019724845806E-2</c:v>
                </c:pt>
                <c:pt idx="841">
                  <c:v>-5.7549291568551951E-2</c:v>
                </c:pt>
                <c:pt idx="842">
                  <c:v>-5.9096042728829533E-2</c:v>
                </c:pt>
                <c:pt idx="843">
                  <c:v>-5.1937778269768406E-2</c:v>
                </c:pt>
                <c:pt idx="844">
                  <c:v>-4.783164755176543E-2</c:v>
                </c:pt>
                <c:pt idx="845">
                  <c:v>-2.2678310590073102E-2</c:v>
                </c:pt>
                <c:pt idx="846">
                  <c:v>-3.73053222359499E-2</c:v>
                </c:pt>
                <c:pt idx="847">
                  <c:v>1.7019192005601279E-2</c:v>
                </c:pt>
                <c:pt idx="848">
                  <c:v>-4.3118860722569097E-2</c:v>
                </c:pt>
                <c:pt idx="849">
                  <c:v>-5.2896765490447903E-2</c:v>
                </c:pt>
                <c:pt idx="850">
                  <c:v>-0.10352199000040585</c:v>
                </c:pt>
                <c:pt idx="851">
                  <c:v>-0.12401694038532551</c:v>
                </c:pt>
                <c:pt idx="852">
                  <c:v>-0.10331051757063063</c:v>
                </c:pt>
                <c:pt idx="853">
                  <c:v>-8.6064894507788398E-2</c:v>
                </c:pt>
                <c:pt idx="854">
                  <c:v>-8.5608870492614453E-2</c:v>
                </c:pt>
                <c:pt idx="855">
                  <c:v>-4.0385720314698635E-2</c:v>
                </c:pt>
                <c:pt idx="856">
                  <c:v>-0.10021333161767315</c:v>
                </c:pt>
                <c:pt idx="857">
                  <c:v>-5.0154249829246995E-2</c:v>
                </c:pt>
                <c:pt idx="858">
                  <c:v>-8.3420255065224727E-2</c:v>
                </c:pt>
                <c:pt idx="859">
                  <c:v>-2.0459147999637349E-2</c:v>
                </c:pt>
                <c:pt idx="860">
                  <c:v>-6.7231435416859386E-2</c:v>
                </c:pt>
                <c:pt idx="861">
                  <c:v>-4.4850400852726714E-2</c:v>
                </c:pt>
                <c:pt idx="862">
                  <c:v>-0.16221210519713658</c:v>
                </c:pt>
                <c:pt idx="863">
                  <c:v>-0.12193397683317889</c:v>
                </c:pt>
                <c:pt idx="864">
                  <c:v>-8.5846377319233613E-2</c:v>
                </c:pt>
                <c:pt idx="865">
                  <c:v>-0.14059593242313423</c:v>
                </c:pt>
                <c:pt idx="866">
                  <c:v>1.7019192005601279E-2</c:v>
                </c:pt>
                <c:pt idx="867">
                  <c:v>-0.13947904658917745</c:v>
                </c:pt>
                <c:pt idx="868">
                  <c:v>-7.7657025579262934E-2</c:v>
                </c:pt>
                <c:pt idx="869">
                  <c:v>-9.3990839547223246E-2</c:v>
                </c:pt>
                <c:pt idx="870">
                  <c:v>-7.3152738761313757E-2</c:v>
                </c:pt>
                <c:pt idx="871">
                  <c:v>-6.9966194724006281E-2</c:v>
                </c:pt>
                <c:pt idx="872">
                  <c:v>-8.3201787285001508E-2</c:v>
                </c:pt>
                <c:pt idx="873">
                  <c:v>-0.18874252333639455</c:v>
                </c:pt>
                <c:pt idx="874">
                  <c:v>-0.10103748027125055</c:v>
                </c:pt>
                <c:pt idx="875">
                  <c:v>-0.1360940131570321</c:v>
                </c:pt>
                <c:pt idx="876">
                  <c:v>-0.16733495209110943</c:v>
                </c:pt>
                <c:pt idx="877">
                  <c:v>-0.10693028941208713</c:v>
                </c:pt>
                <c:pt idx="878">
                  <c:v>-9.2373182429640557E-2</c:v>
                </c:pt>
                <c:pt idx="879">
                  <c:v>-7.5997311059352868E-2</c:v>
                </c:pt>
                <c:pt idx="880">
                  <c:v>-7.1945872991504956E-2</c:v>
                </c:pt>
                <c:pt idx="881">
                  <c:v>-9.2283360368592651E-2</c:v>
                </c:pt>
                <c:pt idx="882">
                  <c:v>-0.14395010950268561</c:v>
                </c:pt>
                <c:pt idx="883">
                  <c:v>-0.10878817082164791</c:v>
                </c:pt>
                <c:pt idx="884">
                  <c:v>-7.4981777020024731E-2</c:v>
                </c:pt>
                <c:pt idx="885">
                  <c:v>-7.4879973408404979E-2</c:v>
                </c:pt>
                <c:pt idx="886">
                  <c:v>-6.8771710596955055E-2</c:v>
                </c:pt>
                <c:pt idx="887">
                  <c:v>-4.0563441561188428E-2</c:v>
                </c:pt>
                <c:pt idx="888">
                  <c:v>-7.1402759433322416E-2</c:v>
                </c:pt>
                <c:pt idx="889">
                  <c:v>-5.3404853472100548E-2</c:v>
                </c:pt>
                <c:pt idx="890">
                  <c:v>-6.7040098476093365E-2</c:v>
                </c:pt>
                <c:pt idx="891">
                  <c:v>-4.2555849646658449E-2</c:v>
                </c:pt>
                <c:pt idx="892">
                  <c:v>-4.9731744818309429E-2</c:v>
                </c:pt>
                <c:pt idx="893">
                  <c:v>-5.351033203049807E-2</c:v>
                </c:pt>
                <c:pt idx="894">
                  <c:v>1.7019192005601279E-2</c:v>
                </c:pt>
                <c:pt idx="895">
                  <c:v>-8.5926120827940058E-2</c:v>
                </c:pt>
                <c:pt idx="896">
                  <c:v>-0.1282058852711454</c:v>
                </c:pt>
                <c:pt idx="897">
                  <c:v>-0.11153865378838232</c:v>
                </c:pt>
                <c:pt idx="898">
                  <c:v>-8.9312377697609802E-2</c:v>
                </c:pt>
                <c:pt idx="899">
                  <c:v>-0.23030769581271357</c:v>
                </c:pt>
                <c:pt idx="900">
                  <c:v>-0.10477071650549562</c:v>
                </c:pt>
                <c:pt idx="901">
                  <c:v>-0.11837344264068053</c:v>
                </c:pt>
                <c:pt idx="902">
                  <c:v>-5.7614536590560393E-2</c:v>
                </c:pt>
                <c:pt idx="903">
                  <c:v>-0.13375429818326182</c:v>
                </c:pt>
                <c:pt idx="904">
                  <c:v>-0.19862316603634472</c:v>
                </c:pt>
                <c:pt idx="905">
                  <c:v>-9.4255736800254369E-2</c:v>
                </c:pt>
                <c:pt idx="906">
                  <c:v>-9.1755855636469291E-2</c:v>
                </c:pt>
                <c:pt idx="907">
                  <c:v>-9.9911480702220765E-2</c:v>
                </c:pt>
                <c:pt idx="908">
                  <c:v>-8.3868665160783284E-2</c:v>
                </c:pt>
                <c:pt idx="909">
                  <c:v>-0.11079522812787004</c:v>
                </c:pt>
                <c:pt idx="910">
                  <c:v>-0.10808206089384256</c:v>
                </c:pt>
                <c:pt idx="911">
                  <c:v>-7.6386213881922974E-2</c:v>
                </c:pt>
                <c:pt idx="912">
                  <c:v>-8.0903886724996738E-2</c:v>
                </c:pt>
                <c:pt idx="913">
                  <c:v>-5.5924800257660015E-2</c:v>
                </c:pt>
                <c:pt idx="914">
                  <c:v>-4.8795456536028313E-2</c:v>
                </c:pt>
                <c:pt idx="915">
                  <c:v>-7.9522610267459409E-2</c:v>
                </c:pt>
                <c:pt idx="916">
                  <c:v>-0.1297609872324253</c:v>
                </c:pt>
                <c:pt idx="917">
                  <c:v>-0.16014840071114719</c:v>
                </c:pt>
                <c:pt idx="918">
                  <c:v>-0.11007626042257834</c:v>
                </c:pt>
                <c:pt idx="919">
                  <c:v>-0.10291217811843927</c:v>
                </c:pt>
                <c:pt idx="920">
                  <c:v>-6.5179892746870888E-2</c:v>
                </c:pt>
                <c:pt idx="921">
                  <c:v>-6.1686839309040654E-2</c:v>
                </c:pt>
                <c:pt idx="922">
                  <c:v>-5.253347168684256E-2</c:v>
                </c:pt>
                <c:pt idx="923">
                  <c:v>-7.1627931709041748E-2</c:v>
                </c:pt>
                <c:pt idx="924">
                  <c:v>-0.1259726922238055</c:v>
                </c:pt>
                <c:pt idx="925">
                  <c:v>-0.12773403588046231</c:v>
                </c:pt>
                <c:pt idx="926">
                  <c:v>-7.0018684837449469E-2</c:v>
                </c:pt>
                <c:pt idx="927">
                  <c:v>-0.134629471487962</c:v>
                </c:pt>
                <c:pt idx="928">
                  <c:v>-0.12693049402927964</c:v>
                </c:pt>
                <c:pt idx="929">
                  <c:v>-4.541585533127987E-2</c:v>
                </c:pt>
                <c:pt idx="930">
                  <c:v>-0.11583973289877803</c:v>
                </c:pt>
                <c:pt idx="931">
                  <c:v>-5.6786137458123644E-2</c:v>
                </c:pt>
                <c:pt idx="932">
                  <c:v>-8.7587389977862251E-2</c:v>
                </c:pt>
                <c:pt idx="933">
                  <c:v>-5.4276912307329207E-2</c:v>
                </c:pt>
                <c:pt idx="934">
                  <c:v>1.7019192005601279E-2</c:v>
                </c:pt>
                <c:pt idx="935">
                  <c:v>-5.717523656424503E-2</c:v>
                </c:pt>
                <c:pt idx="936">
                  <c:v>-9.6861866406348154E-2</c:v>
                </c:pt>
                <c:pt idx="937">
                  <c:v>-2.920773280472028E-2</c:v>
                </c:pt>
                <c:pt idx="938">
                  <c:v>-9.2479313912437633E-2</c:v>
                </c:pt>
                <c:pt idx="939">
                  <c:v>-0.10155858313443236</c:v>
                </c:pt>
                <c:pt idx="940">
                  <c:v>-8.3982800040968225E-2</c:v>
                </c:pt>
                <c:pt idx="941">
                  <c:v>-4.2972101207072712E-2</c:v>
                </c:pt>
                <c:pt idx="942">
                  <c:v>-9.449248937633245E-2</c:v>
                </c:pt>
                <c:pt idx="943">
                  <c:v>-0.11205375429747058</c:v>
                </c:pt>
                <c:pt idx="944">
                  <c:v>-6.2436276395699229E-2</c:v>
                </c:pt>
                <c:pt idx="945">
                  <c:v>-5.7040304778031306E-2</c:v>
                </c:pt>
                <c:pt idx="946">
                  <c:v>-4.787212195408512E-2</c:v>
                </c:pt>
                <c:pt idx="947">
                  <c:v>-3.0661250597641916E-2</c:v>
                </c:pt>
                <c:pt idx="948">
                  <c:v>-5.2503913658383604E-2</c:v>
                </c:pt>
                <c:pt idx="949">
                  <c:v>-4.0147126695275676E-2</c:v>
                </c:pt>
                <c:pt idx="950">
                  <c:v>-2.2970413758405625E-2</c:v>
                </c:pt>
                <c:pt idx="951">
                  <c:v>-2.9622859551268716E-2</c:v>
                </c:pt>
                <c:pt idx="952">
                  <c:v>-3.8912457861572235E-2</c:v>
                </c:pt>
                <c:pt idx="953">
                  <c:v>-6.713094576274467E-2</c:v>
                </c:pt>
                <c:pt idx="954">
                  <c:v>-5.6107501528546468E-2</c:v>
                </c:pt>
                <c:pt idx="955">
                  <c:v>-7.2438761310079869E-2</c:v>
                </c:pt>
                <c:pt idx="956">
                  <c:v>-6.7691004103660274E-2</c:v>
                </c:pt>
                <c:pt idx="957">
                  <c:v>-8.8990715920966607E-2</c:v>
                </c:pt>
                <c:pt idx="958">
                  <c:v>-4.629611809312912E-2</c:v>
                </c:pt>
                <c:pt idx="959">
                  <c:v>1.7019192005601279E-2</c:v>
                </c:pt>
                <c:pt idx="960">
                  <c:v>-4.5114305497507522E-2</c:v>
                </c:pt>
                <c:pt idx="961">
                  <c:v>-0.14603412646035965</c:v>
                </c:pt>
                <c:pt idx="962">
                  <c:v>-5.1114285822087255E-2</c:v>
                </c:pt>
                <c:pt idx="963">
                  <c:v>-4.2764057839187866E-2</c:v>
                </c:pt>
                <c:pt idx="964">
                  <c:v>-3.3666799114557257E-2</c:v>
                </c:pt>
                <c:pt idx="965">
                  <c:v>-6.3805704472884028E-2</c:v>
                </c:pt>
                <c:pt idx="966">
                  <c:v>-7.3456090652346165E-2</c:v>
                </c:pt>
                <c:pt idx="967">
                  <c:v>-3.3579374907492687E-2</c:v>
                </c:pt>
                <c:pt idx="968">
                  <c:v>-5.4278502062077801E-2</c:v>
                </c:pt>
                <c:pt idx="969">
                  <c:v>-3.4358065273843379E-2</c:v>
                </c:pt>
                <c:pt idx="970">
                  <c:v>-5.6114258521704242E-2</c:v>
                </c:pt>
                <c:pt idx="971">
                  <c:v>-5.6479583667388138E-2</c:v>
                </c:pt>
                <c:pt idx="972">
                  <c:v>-6.0317640517931335E-2</c:v>
                </c:pt>
                <c:pt idx="973">
                  <c:v>-2.7484137592404204E-2</c:v>
                </c:pt>
                <c:pt idx="974">
                  <c:v>-2.808757597793881E-2</c:v>
                </c:pt>
                <c:pt idx="975">
                  <c:v>-6.8113852851544518E-2</c:v>
                </c:pt>
                <c:pt idx="976">
                  <c:v>-4.1707892293916207E-2</c:v>
                </c:pt>
                <c:pt idx="977">
                  <c:v>-4.3740323543728518E-2</c:v>
                </c:pt>
                <c:pt idx="978">
                  <c:v>-3.8075924477583151E-2</c:v>
                </c:pt>
                <c:pt idx="979">
                  <c:v>-8.8512357740581971E-2</c:v>
                </c:pt>
                <c:pt idx="980">
                  <c:v>-0.10979644413301723</c:v>
                </c:pt>
                <c:pt idx="981">
                  <c:v>-4.7639495949190348E-2</c:v>
                </c:pt>
                <c:pt idx="982">
                  <c:v>-4.0694897193654031E-2</c:v>
                </c:pt>
                <c:pt idx="983">
                  <c:v>-4.8059963248060597E-2</c:v>
                </c:pt>
                <c:pt idx="984">
                  <c:v>-3.3997746592925052E-2</c:v>
                </c:pt>
                <c:pt idx="985">
                  <c:v>-3.2123924780903201E-2</c:v>
                </c:pt>
                <c:pt idx="986">
                  <c:v>-6.7044336215394185E-2</c:v>
                </c:pt>
                <c:pt idx="987">
                  <c:v>-5.0104376627039475E-2</c:v>
                </c:pt>
                <c:pt idx="988">
                  <c:v>-3.1733870895007947E-2</c:v>
                </c:pt>
                <c:pt idx="989">
                  <c:v>-2.5120178121857177E-2</c:v>
                </c:pt>
                <c:pt idx="990">
                  <c:v>-3.3403388168339931E-2</c:v>
                </c:pt>
                <c:pt idx="991">
                  <c:v>-4.3703107976202693E-2</c:v>
                </c:pt>
                <c:pt idx="992">
                  <c:v>-3.7128865344791033E-2</c:v>
                </c:pt>
                <c:pt idx="993">
                  <c:v>-4.7211209376776732E-2</c:v>
                </c:pt>
                <c:pt idx="994">
                  <c:v>-2.2367270280080846E-2</c:v>
                </c:pt>
                <c:pt idx="995">
                  <c:v>-6.0009672794581255E-2</c:v>
                </c:pt>
                <c:pt idx="996">
                  <c:v>-0.1444970427593964</c:v>
                </c:pt>
                <c:pt idx="997">
                  <c:v>-4.0210552096608329E-2</c:v>
                </c:pt>
                <c:pt idx="998">
                  <c:v>-4.431786167059433E-2</c:v>
                </c:pt>
                <c:pt idx="999">
                  <c:v>-2.7938373445809045E-2</c:v>
                </c:pt>
                <c:pt idx="1000">
                  <c:v>-5.014076556731098E-2</c:v>
                </c:pt>
                <c:pt idx="1001">
                  <c:v>-6.6112405142660841E-2</c:v>
                </c:pt>
                <c:pt idx="1002">
                  <c:v>-3.0568257131612743E-2</c:v>
                </c:pt>
                <c:pt idx="1003">
                  <c:v>-5.1625122341996378E-2</c:v>
                </c:pt>
                <c:pt idx="1004">
                  <c:v>1.7019192005601279E-2</c:v>
                </c:pt>
                <c:pt idx="1005">
                  <c:v>-0.11799572832254691</c:v>
                </c:pt>
                <c:pt idx="1006">
                  <c:v>-0.12236419303719642</c:v>
                </c:pt>
                <c:pt idx="1007">
                  <c:v>-1.5914935675981585E-2</c:v>
                </c:pt>
                <c:pt idx="1008">
                  <c:v>-2.8421788659832223E-2</c:v>
                </c:pt>
                <c:pt idx="1009">
                  <c:v>-3.1531428824008105E-2</c:v>
                </c:pt>
                <c:pt idx="1010">
                  <c:v>-2.8715955017673107E-2</c:v>
                </c:pt>
                <c:pt idx="1011">
                  <c:v>-2.0548415759944209E-2</c:v>
                </c:pt>
                <c:pt idx="1012">
                  <c:v>-3.0573995267060873E-2</c:v>
                </c:pt>
                <c:pt idx="1013">
                  <c:v>-4.1787124926652562E-2</c:v>
                </c:pt>
                <c:pt idx="1014">
                  <c:v>-5.0720682247284259E-2</c:v>
                </c:pt>
                <c:pt idx="1015">
                  <c:v>-4.6399935871096809E-2</c:v>
                </c:pt>
                <c:pt idx="1016">
                  <c:v>-5.3922138566380846E-2</c:v>
                </c:pt>
                <c:pt idx="1017">
                  <c:v>-4.7283077254605774E-2</c:v>
                </c:pt>
                <c:pt idx="1018">
                  <c:v>-4.8291129580353025E-2</c:v>
                </c:pt>
                <c:pt idx="1019">
                  <c:v>-2.8552551608119113E-2</c:v>
                </c:pt>
                <c:pt idx="1020">
                  <c:v>-5.6146877171779103E-2</c:v>
                </c:pt>
                <c:pt idx="1021">
                  <c:v>-4.281453571632881E-2</c:v>
                </c:pt>
                <c:pt idx="1022">
                  <c:v>-5.5731897878207065E-2</c:v>
                </c:pt>
                <c:pt idx="1023">
                  <c:v>-3.3283055614695037E-2</c:v>
                </c:pt>
                <c:pt idx="1024">
                  <c:v>-3.5134087390581138E-2</c:v>
                </c:pt>
                <c:pt idx="1025">
                  <c:v>-6.2157261256789359E-2</c:v>
                </c:pt>
                <c:pt idx="1026">
                  <c:v>-4.7337415746824478E-2</c:v>
                </c:pt>
                <c:pt idx="1027">
                  <c:v>-4.5852224817706573E-2</c:v>
                </c:pt>
                <c:pt idx="1028">
                  <c:v>-4.5356692181666235E-2</c:v>
                </c:pt>
                <c:pt idx="1029">
                  <c:v>-1.9580047108531087E-2</c:v>
                </c:pt>
                <c:pt idx="1030">
                  <c:v>-7.1269496532892412E-2</c:v>
                </c:pt>
                <c:pt idx="1031">
                  <c:v>-6.3013436817652285E-2</c:v>
                </c:pt>
                <c:pt idx="1032">
                  <c:v>-5.7629060553442454E-2</c:v>
                </c:pt>
                <c:pt idx="1033">
                  <c:v>-0.12163245730028582</c:v>
                </c:pt>
                <c:pt idx="1034">
                  <c:v>-5.984528411304553E-2</c:v>
                </c:pt>
                <c:pt idx="1035">
                  <c:v>-5.4771593999634577E-2</c:v>
                </c:pt>
                <c:pt idx="1036">
                  <c:v>-6.1348125246119725E-2</c:v>
                </c:pt>
                <c:pt idx="1037">
                  <c:v>-4.0874439603599162E-2</c:v>
                </c:pt>
                <c:pt idx="1038">
                  <c:v>-1.2326278809050979E-2</c:v>
                </c:pt>
                <c:pt idx="1039">
                  <c:v>-3.3999507926640124E-2</c:v>
                </c:pt>
                <c:pt idx="1040">
                  <c:v>-5.7018101853413258E-2</c:v>
                </c:pt>
                <c:pt idx="1041">
                  <c:v>-5.0738680628549311E-2</c:v>
                </c:pt>
                <c:pt idx="1042">
                  <c:v>-4.355896633738382E-2</c:v>
                </c:pt>
                <c:pt idx="1043">
                  <c:v>-5.0329797682295736E-2</c:v>
                </c:pt>
                <c:pt idx="1044">
                  <c:v>-4.7783144082031298E-2</c:v>
                </c:pt>
                <c:pt idx="1045">
                  <c:v>-8.396180800899658E-2</c:v>
                </c:pt>
                <c:pt idx="1046">
                  <c:v>-8.5616092618821582E-2</c:v>
                </c:pt>
                <c:pt idx="1047">
                  <c:v>-7.2659730780325338E-2</c:v>
                </c:pt>
                <c:pt idx="1048">
                  <c:v>-4.0325558960540193E-2</c:v>
                </c:pt>
                <c:pt idx="1049">
                  <c:v>-2.7538233866403309E-2</c:v>
                </c:pt>
                <c:pt idx="1050">
                  <c:v>-6.3864801038016505E-2</c:v>
                </c:pt>
                <c:pt idx="1051">
                  <c:v>-5.3894510941963056E-2</c:v>
                </c:pt>
                <c:pt idx="1052">
                  <c:v>-4.1844757186654036E-2</c:v>
                </c:pt>
                <c:pt idx="1053">
                  <c:v>-2.6112332697896048E-2</c:v>
                </c:pt>
                <c:pt idx="1054">
                  <c:v>-5.1807531214313404E-2</c:v>
                </c:pt>
                <c:pt idx="1055">
                  <c:v>-3.6972927244686586E-2</c:v>
                </c:pt>
                <c:pt idx="1056">
                  <c:v>-4.298192750705198E-2</c:v>
                </c:pt>
                <c:pt idx="1057">
                  <c:v>-2.932831915643988E-2</c:v>
                </c:pt>
                <c:pt idx="1058">
                  <c:v>-2.6254469048158133E-2</c:v>
                </c:pt>
                <c:pt idx="1059">
                  <c:v>-3.3060300878168025E-2</c:v>
                </c:pt>
                <c:pt idx="1060">
                  <c:v>-3.4248867571459889E-2</c:v>
                </c:pt>
                <c:pt idx="1061">
                  <c:v>-2.5650199404097556E-2</c:v>
                </c:pt>
                <c:pt idx="1062">
                  <c:v>-4.2628509217914903E-2</c:v>
                </c:pt>
                <c:pt idx="1063">
                  <c:v>-0.11306340737796985</c:v>
                </c:pt>
                <c:pt idx="1064">
                  <c:v>-0.12692773120784706</c:v>
                </c:pt>
                <c:pt idx="1065">
                  <c:v>-0.12794166719239217</c:v>
                </c:pt>
                <c:pt idx="1066">
                  <c:v>-4.5494038228089603E-2</c:v>
                </c:pt>
                <c:pt idx="1067">
                  <c:v>-9.1426766572276566E-2</c:v>
                </c:pt>
                <c:pt idx="1068">
                  <c:v>-4.3301083348410416E-2</c:v>
                </c:pt>
                <c:pt idx="1069">
                  <c:v>-4.6351800649889571E-2</c:v>
                </c:pt>
                <c:pt idx="1070">
                  <c:v>-4.0062263815388022E-2</c:v>
                </c:pt>
                <c:pt idx="1071">
                  <c:v>-4.8128679020946225E-2</c:v>
                </c:pt>
                <c:pt idx="1072">
                  <c:v>-2.7802721183177736E-2</c:v>
                </c:pt>
                <c:pt idx="1073">
                  <c:v>-1.8677812831608517E-2</c:v>
                </c:pt>
                <c:pt idx="1074">
                  <c:v>-4.2734157232228655E-2</c:v>
                </c:pt>
                <c:pt idx="1075">
                  <c:v>-6.4299153077017612E-2</c:v>
                </c:pt>
                <c:pt idx="1076">
                  <c:v>-6.2427992566863225E-2</c:v>
                </c:pt>
                <c:pt idx="1077">
                  <c:v>-3.3374670276198115E-2</c:v>
                </c:pt>
                <c:pt idx="1078">
                  <c:v>-3.1978259971816927E-2</c:v>
                </c:pt>
                <c:pt idx="1079">
                  <c:v>-2.2426384021781921E-2</c:v>
                </c:pt>
                <c:pt idx="1080">
                  <c:v>-2.0623098375758757E-2</c:v>
                </c:pt>
                <c:pt idx="1081">
                  <c:v>-3.5340787081609357E-2</c:v>
                </c:pt>
                <c:pt idx="1082">
                  <c:v>-2.3069770300715057E-2</c:v>
                </c:pt>
                <c:pt idx="1083">
                  <c:v>-5.0851675656578459E-3</c:v>
                </c:pt>
                <c:pt idx="1084">
                  <c:v>-2.1775620057054364E-2</c:v>
                </c:pt>
                <c:pt idx="1085">
                  <c:v>-1.7124348683633796E-2</c:v>
                </c:pt>
                <c:pt idx="1086">
                  <c:v>-6.2593627076548267E-2</c:v>
                </c:pt>
                <c:pt idx="1087">
                  <c:v>-7.4457130644500366E-2</c:v>
                </c:pt>
                <c:pt idx="1088">
                  <c:v>-4.4460300068397282E-2</c:v>
                </c:pt>
                <c:pt idx="1089">
                  <c:v>-4.2127540492710294E-2</c:v>
                </c:pt>
                <c:pt idx="1090">
                  <c:v>-4.2683027780463109E-2</c:v>
                </c:pt>
                <c:pt idx="1091">
                  <c:v>-3.2186265319477741E-2</c:v>
                </c:pt>
                <c:pt idx="1092">
                  <c:v>-4.5397302842697357E-2</c:v>
                </c:pt>
                <c:pt idx="1093">
                  <c:v>-0.11935232525729486</c:v>
                </c:pt>
                <c:pt idx="1094">
                  <c:v>-8.2002102917016872E-2</c:v>
                </c:pt>
                <c:pt idx="1095">
                  <c:v>-4.9434517645010077E-2</c:v>
                </c:pt>
                <c:pt idx="1096">
                  <c:v>-2.1081560389866284E-2</c:v>
                </c:pt>
                <c:pt idx="1097">
                  <c:v>-3.9056261168410343E-2</c:v>
                </c:pt>
                <c:pt idx="1098">
                  <c:v>-5.3972337750371711E-2</c:v>
                </c:pt>
                <c:pt idx="1099">
                  <c:v>-0.11962039005395893</c:v>
                </c:pt>
                <c:pt idx="1100">
                  <c:v>-6.1537072632936875E-2</c:v>
                </c:pt>
                <c:pt idx="1101">
                  <c:v>-7.7869959998533314E-2</c:v>
                </c:pt>
                <c:pt idx="1102">
                  <c:v>-4.848845073487814E-2</c:v>
                </c:pt>
                <c:pt idx="1103">
                  <c:v>-5.2110509068776838E-2</c:v>
                </c:pt>
                <c:pt idx="1104">
                  <c:v>-2.9111558861657109E-2</c:v>
                </c:pt>
                <c:pt idx="1105">
                  <c:v>-5.3949760980932265E-2</c:v>
                </c:pt>
                <c:pt idx="1106">
                  <c:v>-6.0729664760453494E-2</c:v>
                </c:pt>
                <c:pt idx="1107">
                  <c:v>-4.4549258060980534E-2</c:v>
                </c:pt>
                <c:pt idx="1108">
                  <c:v>-3.7075444576726034E-2</c:v>
                </c:pt>
                <c:pt idx="1109">
                  <c:v>-3.5512200642873075E-2</c:v>
                </c:pt>
                <c:pt idx="1110">
                  <c:v>-0.10790601143155701</c:v>
                </c:pt>
                <c:pt idx="1111">
                  <c:v>-9.1039373408816071E-2</c:v>
                </c:pt>
                <c:pt idx="1112">
                  <c:v>-1.0043037164710391</c:v>
                </c:pt>
                <c:pt idx="1113">
                  <c:v>-0.31299608985815852</c:v>
                </c:pt>
                <c:pt idx="1114">
                  <c:v>-0.19602223165306557</c:v>
                </c:pt>
                <c:pt idx="1115">
                  <c:v>-0.36655678741591036</c:v>
                </c:pt>
                <c:pt idx="1116">
                  <c:v>-0.57336901026085463</c:v>
                </c:pt>
                <c:pt idx="1117">
                  <c:v>-0.37079927774655658</c:v>
                </c:pt>
                <c:pt idx="1118">
                  <c:v>-0.1775709120249121</c:v>
                </c:pt>
                <c:pt idx="1119">
                  <c:v>-0.19776045910298867</c:v>
                </c:pt>
                <c:pt idx="1120">
                  <c:v>-7.6536589091794574E-2</c:v>
                </c:pt>
                <c:pt idx="1121">
                  <c:v>-0.11500872129421066</c:v>
                </c:pt>
                <c:pt idx="1122">
                  <c:v>-8.1297961995842397E-2</c:v>
                </c:pt>
                <c:pt idx="1123">
                  <c:v>-4.4654396163509032E-2</c:v>
                </c:pt>
                <c:pt idx="1124">
                  <c:v>-8.5060517515247056E-2</c:v>
                </c:pt>
                <c:pt idx="1125">
                  <c:v>-5.6232823949821022E-2</c:v>
                </c:pt>
                <c:pt idx="1126">
                  <c:v>-3.4523454092064587E-2</c:v>
                </c:pt>
                <c:pt idx="1127">
                  <c:v>-0.10318060711011526</c:v>
                </c:pt>
                <c:pt idx="1128">
                  <c:v>-0.1042699450280271</c:v>
                </c:pt>
                <c:pt idx="1129">
                  <c:v>-9.9735666119791191E-2</c:v>
                </c:pt>
                <c:pt idx="1130">
                  <c:v>-8.153836732233484E-2</c:v>
                </c:pt>
                <c:pt idx="1131">
                  <c:v>-9.5350949884763073E-2</c:v>
                </c:pt>
                <c:pt idx="1132">
                  <c:v>-6.6640022779523855E-2</c:v>
                </c:pt>
                <c:pt idx="1133">
                  <c:v>-0.1392587958587275</c:v>
                </c:pt>
                <c:pt idx="1134">
                  <c:v>-0.50784378255112517</c:v>
                </c:pt>
                <c:pt idx="1135">
                  <c:v>-0.3853206411876291</c:v>
                </c:pt>
                <c:pt idx="1136">
                  <c:v>-0.17159011530463622</c:v>
                </c:pt>
                <c:pt idx="1137">
                  <c:v>-0.10563225597139513</c:v>
                </c:pt>
                <c:pt idx="1138">
                  <c:v>-0.19053057592954961</c:v>
                </c:pt>
                <c:pt idx="1139">
                  <c:v>-0.15430444263666379</c:v>
                </c:pt>
                <c:pt idx="1140">
                  <c:v>-8.0147241600207558E-2</c:v>
                </c:pt>
                <c:pt idx="1141">
                  <c:v>-0.13471845360569734</c:v>
                </c:pt>
                <c:pt idx="1142">
                  <c:v>-7.0715770193683525E-2</c:v>
                </c:pt>
                <c:pt idx="1143">
                  <c:v>-3.9231981371605863E-2</c:v>
                </c:pt>
                <c:pt idx="1144">
                  <c:v>-9.6900462129013071E-2</c:v>
                </c:pt>
                <c:pt idx="1145">
                  <c:v>-0.12159461544173387</c:v>
                </c:pt>
                <c:pt idx="1146">
                  <c:v>-4.6202825088199478E-2</c:v>
                </c:pt>
                <c:pt idx="1147">
                  <c:v>-4.6211564787541529E-2</c:v>
                </c:pt>
                <c:pt idx="1148">
                  <c:v>-1.1090422211471302</c:v>
                </c:pt>
                <c:pt idx="1149">
                  <c:v>-0.18554786936317738</c:v>
                </c:pt>
                <c:pt idx="1150">
                  <c:v>-0.13372861659541727</c:v>
                </c:pt>
                <c:pt idx="1151">
                  <c:v>-0.24242046348864296</c:v>
                </c:pt>
                <c:pt idx="1152">
                  <c:v>-0.11481195250996189</c:v>
                </c:pt>
                <c:pt idx="1153">
                  <c:v>-0.15726875342866561</c:v>
                </c:pt>
                <c:pt idx="1154">
                  <c:v>-0.1521450571349944</c:v>
                </c:pt>
                <c:pt idx="1155">
                  <c:v>-4.4750060774638674E-2</c:v>
                </c:pt>
                <c:pt idx="1156">
                  <c:v>-0.10631141995560603</c:v>
                </c:pt>
                <c:pt idx="1157">
                  <c:v>-0.11459751460689009</c:v>
                </c:pt>
                <c:pt idx="1158">
                  <c:v>-8.6972869815646614E-2</c:v>
                </c:pt>
                <c:pt idx="1159">
                  <c:v>-7.290245888369988E-2</c:v>
                </c:pt>
                <c:pt idx="1160">
                  <c:v>-8.7667676978215897E-2</c:v>
                </c:pt>
                <c:pt idx="1161">
                  <c:v>-0.1112577279314783</c:v>
                </c:pt>
                <c:pt idx="1162">
                  <c:v>-3.9749925954117055E-2</c:v>
                </c:pt>
                <c:pt idx="1163">
                  <c:v>-1.8389641108935439E-2</c:v>
                </c:pt>
                <c:pt idx="1164">
                  <c:v>-5.3237054641027196E-2</c:v>
                </c:pt>
                <c:pt idx="1165">
                  <c:v>-4.8182491196829352E-2</c:v>
                </c:pt>
                <c:pt idx="1166">
                  <c:v>-7.9166922471958112E-2</c:v>
                </c:pt>
                <c:pt idx="1167">
                  <c:v>-6.8289577300840551E-2</c:v>
                </c:pt>
                <c:pt idx="1168">
                  <c:v>-0.15805093056611069</c:v>
                </c:pt>
                <c:pt idx="1169">
                  <c:v>-3.7157800364139522E-2</c:v>
                </c:pt>
                <c:pt idx="1170">
                  <c:v>-9.158331996214672E-2</c:v>
                </c:pt>
                <c:pt idx="1171">
                  <c:v>-3.7561445628249354E-2</c:v>
                </c:pt>
                <c:pt idx="1172">
                  <c:v>-5.9278107672452299E-2</c:v>
                </c:pt>
                <c:pt idx="1173">
                  <c:v>-6.1979063103971554E-2</c:v>
                </c:pt>
                <c:pt idx="1174">
                  <c:v>-8.9692464586547255E-2</c:v>
                </c:pt>
                <c:pt idx="1175">
                  <c:v>-6.6118235724783342E-2</c:v>
                </c:pt>
                <c:pt idx="1176">
                  <c:v>-5.5068567568282788E-2</c:v>
                </c:pt>
                <c:pt idx="1177">
                  <c:v>-5.7023707783245885E-2</c:v>
                </c:pt>
                <c:pt idx="1178">
                  <c:v>-0.59036935663060897</c:v>
                </c:pt>
                <c:pt idx="1179">
                  <c:v>-0.28016453856591805</c:v>
                </c:pt>
                <c:pt idx="1180">
                  <c:v>-0.20860238053459834</c:v>
                </c:pt>
                <c:pt idx="1181">
                  <c:v>-8.6015933238759529E-2</c:v>
                </c:pt>
                <c:pt idx="1182">
                  <c:v>-8.4555831383097579E-2</c:v>
                </c:pt>
                <c:pt idx="1183">
                  <c:v>-0.12076006399316776</c:v>
                </c:pt>
                <c:pt idx="1184">
                  <c:v>-9.1375910025619039E-2</c:v>
                </c:pt>
                <c:pt idx="1185">
                  <c:v>-6.5639651925409992E-2</c:v>
                </c:pt>
                <c:pt idx="1186">
                  <c:v>-4.9094330013995852E-2</c:v>
                </c:pt>
                <c:pt idx="1187">
                  <c:v>-8.6774840343991716E-2</c:v>
                </c:pt>
                <c:pt idx="1188">
                  <c:v>-0.21668315198416349</c:v>
                </c:pt>
                <c:pt idx="1189">
                  <c:v>-7.7202481114904922E-2</c:v>
                </c:pt>
                <c:pt idx="1190">
                  <c:v>-9.1796726270883325E-2</c:v>
                </c:pt>
                <c:pt idx="1191">
                  <c:v>-9.9624065931733743E-2</c:v>
                </c:pt>
                <c:pt idx="1192">
                  <c:v>-6.1788256723127634E-2</c:v>
                </c:pt>
                <c:pt idx="1193">
                  <c:v>-0.12175730763950857</c:v>
                </c:pt>
                <c:pt idx="1194">
                  <c:v>-0.10151851152678133</c:v>
                </c:pt>
                <c:pt idx="1195">
                  <c:v>-6.3601806782377812E-2</c:v>
                </c:pt>
                <c:pt idx="1196">
                  <c:v>-0.10234679119106611</c:v>
                </c:pt>
                <c:pt idx="1197">
                  <c:v>-8.7617640496238353E-2</c:v>
                </c:pt>
                <c:pt idx="1198">
                  <c:v>-0.14615431213920385</c:v>
                </c:pt>
                <c:pt idx="1199">
                  <c:v>-0.13174269278974457</c:v>
                </c:pt>
                <c:pt idx="1200">
                  <c:v>-0.13891246536629376</c:v>
                </c:pt>
                <c:pt idx="1201">
                  <c:v>-5.0199973879993663E-2</c:v>
                </c:pt>
                <c:pt idx="1202">
                  <c:v>-7.4336343378376843E-2</c:v>
                </c:pt>
                <c:pt idx="1203">
                  <c:v>-8.4419289574979586E-2</c:v>
                </c:pt>
                <c:pt idx="1204">
                  <c:v>-0.11892559562885316</c:v>
                </c:pt>
                <c:pt idx="1205">
                  <c:v>-7.4644395440952416E-2</c:v>
                </c:pt>
                <c:pt idx="1206">
                  <c:v>-9.431834812004869E-2</c:v>
                </c:pt>
                <c:pt idx="1207">
                  <c:v>-0.11829732795149794</c:v>
                </c:pt>
                <c:pt idx="1208">
                  <c:v>-0.13974071897496179</c:v>
                </c:pt>
                <c:pt idx="1209">
                  <c:v>-0.10007007991035009</c:v>
                </c:pt>
                <c:pt idx="1210">
                  <c:v>-6.3165485932683382E-2</c:v>
                </c:pt>
                <c:pt idx="1211">
                  <c:v>-3.2560050892339897E-2</c:v>
                </c:pt>
                <c:pt idx="1212">
                  <c:v>-4.9771501253689919E-2</c:v>
                </c:pt>
                <c:pt idx="1213">
                  <c:v>-8.8733378548366659E-2</c:v>
                </c:pt>
                <c:pt idx="1214">
                  <c:v>-6.051277978765239E-2</c:v>
                </c:pt>
                <c:pt idx="1215">
                  <c:v>-7.0889781172302518E-2</c:v>
                </c:pt>
                <c:pt idx="1216">
                  <c:v>-9.0812205301344817E-2</c:v>
                </c:pt>
                <c:pt idx="1217">
                  <c:v>-8.6590795588415245E-2</c:v>
                </c:pt>
                <c:pt idx="1218">
                  <c:v>-5.5349640878582233E-2</c:v>
                </c:pt>
                <c:pt idx="1219">
                  <c:v>-8.2337820434581668E-2</c:v>
                </c:pt>
                <c:pt idx="1220">
                  <c:v>-6.8462750266611638E-2</c:v>
                </c:pt>
                <c:pt idx="1221">
                  <c:v>-7.3935491622168975E-2</c:v>
                </c:pt>
                <c:pt idx="1222">
                  <c:v>-5.1356368141812291E-2</c:v>
                </c:pt>
                <c:pt idx="1223">
                  <c:v>-6.4016345066795557E-2</c:v>
                </c:pt>
                <c:pt idx="1224">
                  <c:v>-3.3692845862017616E-2</c:v>
                </c:pt>
                <c:pt idx="1225">
                  <c:v>-5.249807863548004E-2</c:v>
                </c:pt>
                <c:pt idx="1226">
                  <c:v>-2.8658050431996332E-2</c:v>
                </c:pt>
                <c:pt idx="1227">
                  <c:v>-5.4168475803232294E-2</c:v>
                </c:pt>
                <c:pt idx="1228">
                  <c:v>-7.8229648336167593E-2</c:v>
                </c:pt>
                <c:pt idx="1229">
                  <c:v>-3.3524382525432564E-2</c:v>
                </c:pt>
                <c:pt idx="1230">
                  <c:v>-4.8836455130376336E-2</c:v>
                </c:pt>
                <c:pt idx="1231">
                  <c:v>-5.5450007397877171E-2</c:v>
                </c:pt>
                <c:pt idx="1232">
                  <c:v>-8.2603564192242712E-2</c:v>
                </c:pt>
                <c:pt idx="1233">
                  <c:v>-0.11890466998961512</c:v>
                </c:pt>
                <c:pt idx="1234">
                  <c:v>-0.1630678690842827</c:v>
                </c:pt>
                <c:pt idx="1235">
                  <c:v>-0.27421490005151539</c:v>
                </c:pt>
                <c:pt idx="1236">
                  <c:v>-0.21868445359361671</c:v>
                </c:pt>
                <c:pt idx="1237">
                  <c:v>-9.1356841063514937E-2</c:v>
                </c:pt>
                <c:pt idx="1238">
                  <c:v>-0.13689764900479168</c:v>
                </c:pt>
                <c:pt idx="1239">
                  <c:v>-3.0653993151598745E-2</c:v>
                </c:pt>
                <c:pt idx="1240">
                  <c:v>-0.2697717500198254</c:v>
                </c:pt>
                <c:pt idx="1241">
                  <c:v>-0.21675986710176001</c:v>
                </c:pt>
                <c:pt idx="1242">
                  <c:v>-0.11232015117169777</c:v>
                </c:pt>
                <c:pt idx="1243">
                  <c:v>-8.5054763167415171E-2</c:v>
                </c:pt>
                <c:pt idx="1244">
                  <c:v>-4.1255167449814958E-2</c:v>
                </c:pt>
                <c:pt idx="1245">
                  <c:v>-0.30128964148608889</c:v>
                </c:pt>
                <c:pt idx="1246">
                  <c:v>-0.10387643371066489</c:v>
                </c:pt>
                <c:pt idx="1247">
                  <c:v>-0.1320785859385338</c:v>
                </c:pt>
                <c:pt idx="1248">
                  <c:v>-0.10534260161067105</c:v>
                </c:pt>
                <c:pt idx="1249">
                  <c:v>-6.1081050547808616E-2</c:v>
                </c:pt>
                <c:pt idx="1250">
                  <c:v>-0.11388360586486365</c:v>
                </c:pt>
                <c:pt idx="1251">
                  <c:v>-6.7932195527285646E-2</c:v>
                </c:pt>
                <c:pt idx="1252">
                  <c:v>-8.3529399112338143E-2</c:v>
                </c:pt>
                <c:pt idx="1253">
                  <c:v>-3.6681550341232723E-2</c:v>
                </c:pt>
                <c:pt idx="1254">
                  <c:v>-8.528694893517394E-2</c:v>
                </c:pt>
                <c:pt idx="1255">
                  <c:v>-0.16433993471680186</c:v>
                </c:pt>
                <c:pt idx="1256">
                  <c:v>-9.2037534006873284E-2</c:v>
                </c:pt>
                <c:pt idx="1257">
                  <c:v>-0.25795108956658147</c:v>
                </c:pt>
                <c:pt idx="1258">
                  <c:v>-0.14648023385234923</c:v>
                </c:pt>
                <c:pt idx="1259">
                  <c:v>-0.10698832639764094</c:v>
                </c:pt>
                <c:pt idx="1260">
                  <c:v>-0.13097068144396296</c:v>
                </c:pt>
                <c:pt idx="1261">
                  <c:v>-0.10890906713325769</c:v>
                </c:pt>
                <c:pt idx="1262">
                  <c:v>-5.2227204503282408E-2</c:v>
                </c:pt>
                <c:pt idx="1263">
                  <c:v>-0.11401492504477524</c:v>
                </c:pt>
                <c:pt idx="1264">
                  <c:v>-5.3288899163406414E-2</c:v>
                </c:pt>
                <c:pt idx="1265">
                  <c:v>-9.5132555444180922E-2</c:v>
                </c:pt>
                <c:pt idx="1266">
                  <c:v>-0.16379574517281437</c:v>
                </c:pt>
                <c:pt idx="1267">
                  <c:v>-6.6417490382583863E-2</c:v>
                </c:pt>
                <c:pt idx="1268">
                  <c:v>-9.0448747639793728E-2</c:v>
                </c:pt>
                <c:pt idx="1269">
                  <c:v>-7.6959780610764666E-2</c:v>
                </c:pt>
                <c:pt idx="1270">
                  <c:v>-5.8331057224027767E-2</c:v>
                </c:pt>
                <c:pt idx="1271">
                  <c:v>-8.1263554604146734E-2</c:v>
                </c:pt>
                <c:pt idx="1272">
                  <c:v>-6.4665018049775896E-2</c:v>
                </c:pt>
                <c:pt idx="1273">
                  <c:v>-5.8159041303466448E-2</c:v>
                </c:pt>
                <c:pt idx="1274">
                  <c:v>-0.1876074750718984</c:v>
                </c:pt>
                <c:pt idx="1275">
                  <c:v>-0.15389994141111921</c:v>
                </c:pt>
                <c:pt idx="1276">
                  <c:v>-0.11184363519478042</c:v>
                </c:pt>
                <c:pt idx="1277">
                  <c:v>-6.8826836921252785E-2</c:v>
                </c:pt>
                <c:pt idx="1278">
                  <c:v>-6.8932044506264001E-2</c:v>
                </c:pt>
                <c:pt idx="1279">
                  <c:v>-9.7022129676403973E-2</c:v>
                </c:pt>
                <c:pt idx="1280">
                  <c:v>-0.16811697077347965</c:v>
                </c:pt>
                <c:pt idx="1281">
                  <c:v>-0.16505594389528544</c:v>
                </c:pt>
                <c:pt idx="1282">
                  <c:v>-7.0082281624744058E-2</c:v>
                </c:pt>
                <c:pt idx="1283">
                  <c:v>-5.8366055201742338E-2</c:v>
                </c:pt>
                <c:pt idx="1284">
                  <c:v>-5.5689097612189147E-2</c:v>
                </c:pt>
                <c:pt idx="1285">
                  <c:v>-3.1081694156531225E-2</c:v>
                </c:pt>
                <c:pt idx="1286">
                  <c:v>-6.068018161419414E-2</c:v>
                </c:pt>
                <c:pt idx="1287">
                  <c:v>-5.1838042864518818E-2</c:v>
                </c:pt>
                <c:pt idx="1288">
                  <c:v>-7.6179379863904995E-2</c:v>
                </c:pt>
                <c:pt idx="1289">
                  <c:v>-4.0652251133677424E-2</c:v>
                </c:pt>
                <c:pt idx="1290">
                  <c:v>-3.5588137383938401E-2</c:v>
                </c:pt>
                <c:pt idx="1291">
                  <c:v>-9.98158075980521E-2</c:v>
                </c:pt>
                <c:pt idx="1292">
                  <c:v>-8.2569121482386987E-2</c:v>
                </c:pt>
                <c:pt idx="1293">
                  <c:v>-3.4381737905625348E-2</c:v>
                </c:pt>
                <c:pt idx="1294">
                  <c:v>-8.0813060860595545E-2</c:v>
                </c:pt>
                <c:pt idx="1295">
                  <c:v>-7.2034262786180261E-2</c:v>
                </c:pt>
                <c:pt idx="1296">
                  <c:v>-0.11493925069177022</c:v>
                </c:pt>
                <c:pt idx="1297">
                  <c:v>-4.2545017614956188E-2</c:v>
                </c:pt>
                <c:pt idx="1298">
                  <c:v>-3.4069941415465307E-2</c:v>
                </c:pt>
                <c:pt idx="1299">
                  <c:v>-6.8564964200497236E-2</c:v>
                </c:pt>
                <c:pt idx="1300">
                  <c:v>-4.5452755533949611E-2</c:v>
                </c:pt>
                <c:pt idx="1301">
                  <c:v>-4.1808493890680698E-2</c:v>
                </c:pt>
                <c:pt idx="1302">
                  <c:v>-3.2810999134299836E-2</c:v>
                </c:pt>
                <c:pt idx="1303">
                  <c:v>-7.0968323825019108E-2</c:v>
                </c:pt>
                <c:pt idx="1304">
                  <c:v>-6.2670510491195597E-2</c:v>
                </c:pt>
                <c:pt idx="1305">
                  <c:v>-4.3459579687199677E-2</c:v>
                </c:pt>
                <c:pt idx="1306">
                  <c:v>-5.7118701132865927E-2</c:v>
                </c:pt>
                <c:pt idx="1307">
                  <c:v>-4.1544707749029006E-2</c:v>
                </c:pt>
                <c:pt idx="1308">
                  <c:v>-5.0917961521074986E-2</c:v>
                </c:pt>
                <c:pt idx="1309">
                  <c:v>-3.0428237044601389E-2</c:v>
                </c:pt>
                <c:pt idx="1310">
                  <c:v>-3.7027931223087215E-3</c:v>
                </c:pt>
                <c:pt idx="1311">
                  <c:v>-7.5338957878337706E-2</c:v>
                </c:pt>
                <c:pt idx="1312">
                  <c:v>-4.5709213398138444E-2</c:v>
                </c:pt>
                <c:pt idx="1313">
                  <c:v>-7.6832337485877311E-2</c:v>
                </c:pt>
                <c:pt idx="1314">
                  <c:v>-2.6976883377498914E-2</c:v>
                </c:pt>
                <c:pt idx="1315">
                  <c:v>-1.5367850141180191E-2</c:v>
                </c:pt>
                <c:pt idx="1316">
                  <c:v>-4.9444982973478997E-2</c:v>
                </c:pt>
                <c:pt idx="1317">
                  <c:v>-1.977827151186725E-2</c:v>
                </c:pt>
                <c:pt idx="1318">
                  <c:v>-0.1138664815891388</c:v>
                </c:pt>
                <c:pt idx="1319">
                  <c:v>-7.6629322006265141E-2</c:v>
                </c:pt>
                <c:pt idx="1320">
                  <c:v>-6.5594117016626527E-2</c:v>
                </c:pt>
                <c:pt idx="1321">
                  <c:v>-9.7207168391262783E-2</c:v>
                </c:pt>
                <c:pt idx="1322">
                  <c:v>-5.7934623279545204E-2</c:v>
                </c:pt>
                <c:pt idx="1323">
                  <c:v>-3.714508289846058E-2</c:v>
                </c:pt>
                <c:pt idx="1324">
                  <c:v>-9.1844461785913975E-2</c:v>
                </c:pt>
                <c:pt idx="1325">
                  <c:v>-8.3471495877693355E-2</c:v>
                </c:pt>
                <c:pt idx="1326">
                  <c:v>-7.7904967238791201E-2</c:v>
                </c:pt>
                <c:pt idx="1327">
                  <c:v>-6.4113164793508287E-2</c:v>
                </c:pt>
                <c:pt idx="1328">
                  <c:v>-2.3405828465896457E-2</c:v>
                </c:pt>
                <c:pt idx="1329">
                  <c:v>-7.6602872271550548E-2</c:v>
                </c:pt>
                <c:pt idx="1330">
                  <c:v>-2.6449994901002097E-2</c:v>
                </c:pt>
                <c:pt idx="1331">
                  <c:v>-2.0710215710168255E-2</c:v>
                </c:pt>
                <c:pt idx="1332">
                  <c:v>-1.2827261236741955E-2</c:v>
                </c:pt>
                <c:pt idx="1333">
                  <c:v>-2.3042003907688451E-2</c:v>
                </c:pt>
                <c:pt idx="1334">
                  <c:v>-1.2400327028066533E-2</c:v>
                </c:pt>
                <c:pt idx="1335">
                  <c:v>-5.3966193538758242E-2</c:v>
                </c:pt>
                <c:pt idx="1336">
                  <c:v>-4.6513115972764855E-2</c:v>
                </c:pt>
                <c:pt idx="1337">
                  <c:v>-7.0106424409789134E-2</c:v>
                </c:pt>
                <c:pt idx="1338">
                  <c:v>-4.9642556767632399E-2</c:v>
                </c:pt>
                <c:pt idx="1339">
                  <c:v>-0.15955357522430502</c:v>
                </c:pt>
                <c:pt idx="1340">
                  <c:v>-8.6098395563018904E-2</c:v>
                </c:pt>
                <c:pt idx="1341">
                  <c:v>-4.3497221016518851E-2</c:v>
                </c:pt>
                <c:pt idx="1342">
                  <c:v>-5.2665216628128515E-2</c:v>
                </c:pt>
                <c:pt idx="1343">
                  <c:v>-7.3853364733983837E-2</c:v>
                </c:pt>
                <c:pt idx="1344">
                  <c:v>-8.3572579400161648E-2</c:v>
                </c:pt>
                <c:pt idx="1345">
                  <c:v>-6.5557117804289106E-2</c:v>
                </c:pt>
                <c:pt idx="1346">
                  <c:v>-4.0480787585906446E-2</c:v>
                </c:pt>
                <c:pt idx="1347">
                  <c:v>-4.1007818691522466E-2</c:v>
                </c:pt>
                <c:pt idx="1348">
                  <c:v>-1.8533261064366372E-2</c:v>
                </c:pt>
                <c:pt idx="1349">
                  <c:v>-2.9388436892822823E-2</c:v>
                </c:pt>
                <c:pt idx="1350">
                  <c:v>-3.6085890699958087E-2</c:v>
                </c:pt>
                <c:pt idx="1351">
                  <c:v>-3.6506677801951506E-2</c:v>
                </c:pt>
                <c:pt idx="1352">
                  <c:v>-5.1385540359585605E-2</c:v>
                </c:pt>
                <c:pt idx="1353">
                  <c:v>-0.10001924246988786</c:v>
                </c:pt>
                <c:pt idx="1354">
                  <c:v>-0.10158702503506908</c:v>
                </c:pt>
                <c:pt idx="1355">
                  <c:v>-0.1297001289479876</c:v>
                </c:pt>
                <c:pt idx="1356">
                  <c:v>-0.12295365848035031</c:v>
                </c:pt>
                <c:pt idx="1357">
                  <c:v>-9.747518995616046E-2</c:v>
                </c:pt>
                <c:pt idx="1358">
                  <c:v>-0.12249786046975521</c:v>
                </c:pt>
                <c:pt idx="1359">
                  <c:v>-9.6795389452519351E-2</c:v>
                </c:pt>
                <c:pt idx="1360">
                  <c:v>-0.16425543255658695</c:v>
                </c:pt>
                <c:pt idx="1361">
                  <c:v>-0.1243218793315565</c:v>
                </c:pt>
                <c:pt idx="1362">
                  <c:v>-0.10580685348461308</c:v>
                </c:pt>
                <c:pt idx="1363">
                  <c:v>-6.5328803072597794E-2</c:v>
                </c:pt>
                <c:pt idx="1364">
                  <c:v>-7.3907202965902738E-2</c:v>
                </c:pt>
                <c:pt idx="1365">
                  <c:v>-5.2016737418802063E-2</c:v>
                </c:pt>
                <c:pt idx="1366">
                  <c:v>-5.3994998667289074E-2</c:v>
                </c:pt>
                <c:pt idx="1367">
                  <c:v>-0.12345059211769911</c:v>
                </c:pt>
                <c:pt idx="1368">
                  <c:v>-6.0451247733483732E-2</c:v>
                </c:pt>
                <c:pt idx="1369">
                  <c:v>-8.1777378019602567E-2</c:v>
                </c:pt>
                <c:pt idx="1370">
                  <c:v>-8.1328796924510227E-2</c:v>
                </c:pt>
                <c:pt idx="1371">
                  <c:v>-4.3831607014000865E-2</c:v>
                </c:pt>
                <c:pt idx="1372">
                  <c:v>-7.7595796730662553E-2</c:v>
                </c:pt>
                <c:pt idx="1373">
                  <c:v>-5.4489054840586595E-2</c:v>
                </c:pt>
                <c:pt idx="1374">
                  <c:v>-8.4898915198768243E-2</c:v>
                </c:pt>
                <c:pt idx="1375">
                  <c:v>-3.0589161153501111E-2</c:v>
                </c:pt>
                <c:pt idx="1376">
                  <c:v>-5.4633929306858446E-2</c:v>
                </c:pt>
                <c:pt idx="1377">
                  <c:v>-5.3478402588424699E-2</c:v>
                </c:pt>
                <c:pt idx="1378">
                  <c:v>-0.18182381055676994</c:v>
                </c:pt>
                <c:pt idx="1379">
                  <c:v>-0.24586548225813221</c:v>
                </c:pt>
                <c:pt idx="1380">
                  <c:v>-3.4864933098211329E-2</c:v>
                </c:pt>
                <c:pt idx="1381">
                  <c:v>-4.8434069011312059E-2</c:v>
                </c:pt>
                <c:pt idx="1382">
                  <c:v>-2.7812411802202282E-2</c:v>
                </c:pt>
                <c:pt idx="1383">
                  <c:v>-6.2622870126579258E-2</c:v>
                </c:pt>
                <c:pt idx="1384">
                  <c:v>-6.0865863796647664E-2</c:v>
                </c:pt>
                <c:pt idx="1385">
                  <c:v>-4.0309472648301287E-2</c:v>
                </c:pt>
                <c:pt idx="1386">
                  <c:v>-6.7285830652840245E-2</c:v>
                </c:pt>
                <c:pt idx="1387">
                  <c:v>-2.4223962026240782E-2</c:v>
                </c:pt>
                <c:pt idx="1388">
                  <c:v>-3.3348182712588069E-2</c:v>
                </c:pt>
                <c:pt idx="1389">
                  <c:v>-6.3067006004554546E-2</c:v>
                </c:pt>
                <c:pt idx="1390">
                  <c:v>-7.012801011459581E-2</c:v>
                </c:pt>
                <c:pt idx="1391">
                  <c:v>-5.2162164063183698E-2</c:v>
                </c:pt>
                <c:pt idx="1392">
                  <c:v>-0.11121033924104841</c:v>
                </c:pt>
                <c:pt idx="1393">
                  <c:v>-7.4671767146759258E-2</c:v>
                </c:pt>
                <c:pt idx="1394">
                  <c:v>-0.10572624301195446</c:v>
                </c:pt>
                <c:pt idx="1395">
                  <c:v>-0.1304874708118495</c:v>
                </c:pt>
                <c:pt idx="1396">
                  <c:v>-0.1006521780891183</c:v>
                </c:pt>
                <c:pt idx="1397">
                  <c:v>-6.4715992134539713E-2</c:v>
                </c:pt>
                <c:pt idx="1398">
                  <c:v>-9.954238179016299E-2</c:v>
                </c:pt>
                <c:pt idx="1399">
                  <c:v>-7.5780041626479097E-2</c:v>
                </c:pt>
                <c:pt idx="1400">
                  <c:v>-7.7162629529529111E-2</c:v>
                </c:pt>
                <c:pt idx="1401">
                  <c:v>-3.4108701382923101E-2</c:v>
                </c:pt>
                <c:pt idx="1402">
                  <c:v>-3.8822595849835641E-2</c:v>
                </c:pt>
                <c:pt idx="1403">
                  <c:v>-6.401093155958483E-2</c:v>
                </c:pt>
                <c:pt idx="1404">
                  <c:v>-5.1964346700616712E-2</c:v>
                </c:pt>
                <c:pt idx="1405">
                  <c:v>-6.5040827826061548E-2</c:v>
                </c:pt>
                <c:pt idx="1406">
                  <c:v>-3.8326633397230025E-2</c:v>
                </c:pt>
                <c:pt idx="1407">
                  <c:v>-6.8664338883560133E-2</c:v>
                </c:pt>
                <c:pt idx="1408">
                  <c:v>-7.0893677106797323E-2</c:v>
                </c:pt>
                <c:pt idx="1409">
                  <c:v>-6.9116258909923289E-2</c:v>
                </c:pt>
                <c:pt idx="1410">
                  <c:v>-4.8517351013823276E-2</c:v>
                </c:pt>
                <c:pt idx="1411">
                  <c:v>-8.9065216343401407E-2</c:v>
                </c:pt>
                <c:pt idx="1412">
                  <c:v>-7.1701658580897581E-2</c:v>
                </c:pt>
                <c:pt idx="1413">
                  <c:v>-3.2640755356547424E-2</c:v>
                </c:pt>
                <c:pt idx="1414">
                  <c:v>-0.12189580301095895</c:v>
                </c:pt>
                <c:pt idx="1415">
                  <c:v>-7.6945905520443225E-2</c:v>
                </c:pt>
                <c:pt idx="1416">
                  <c:v>-7.8028958528506095E-2</c:v>
                </c:pt>
                <c:pt idx="1417">
                  <c:v>-0.1057378252411019</c:v>
                </c:pt>
                <c:pt idx="1418">
                  <c:v>-0.10416899448528757</c:v>
                </c:pt>
                <c:pt idx="1419">
                  <c:v>-8.4253216372614112E-2</c:v>
                </c:pt>
                <c:pt idx="1420">
                  <c:v>-7.9984819412053362E-2</c:v>
                </c:pt>
                <c:pt idx="1421">
                  <c:v>-6.783207238298071E-2</c:v>
                </c:pt>
                <c:pt idx="1422">
                  <c:v>-3.0944839300030953E-2</c:v>
                </c:pt>
                <c:pt idx="1423">
                  <c:v>-4.020984223669901E-2</c:v>
                </c:pt>
                <c:pt idx="1424">
                  <c:v>-4.0244769382155911E-2</c:v>
                </c:pt>
                <c:pt idx="1425">
                  <c:v>-3.7591480371288746E-2</c:v>
                </c:pt>
                <c:pt idx="1426">
                  <c:v>-3.6604180368352952E-2</c:v>
                </c:pt>
                <c:pt idx="1427">
                  <c:v>-2.9854138789557779E-2</c:v>
                </c:pt>
                <c:pt idx="1428">
                  <c:v>-6.8514329797908155E-2</c:v>
                </c:pt>
                <c:pt idx="1429">
                  <c:v>-5.6057092167608374E-2</c:v>
                </c:pt>
                <c:pt idx="1430">
                  <c:v>-4.6263497704756164E-2</c:v>
                </c:pt>
                <c:pt idx="1431">
                  <c:v>-4.956785871187136E-2</c:v>
                </c:pt>
                <c:pt idx="1432">
                  <c:v>-6.6826363677352008E-2</c:v>
                </c:pt>
                <c:pt idx="1433">
                  <c:v>-4.0970424404699106E-2</c:v>
                </c:pt>
                <c:pt idx="1434">
                  <c:v>-4.3118987138885539E-2</c:v>
                </c:pt>
                <c:pt idx="1435">
                  <c:v>-3.6840059611328087E-2</c:v>
                </c:pt>
                <c:pt idx="1436">
                  <c:v>-5.1283973947647665E-2</c:v>
                </c:pt>
                <c:pt idx="1437">
                  <c:v>-8.3687016907320153E-2</c:v>
                </c:pt>
                <c:pt idx="1438">
                  <c:v>-4.6785259669321747E-2</c:v>
                </c:pt>
                <c:pt idx="1439">
                  <c:v>-6.058375754181905E-2</c:v>
                </c:pt>
                <c:pt idx="1440">
                  <c:v>-5.627276296626639E-2</c:v>
                </c:pt>
                <c:pt idx="1441">
                  <c:v>-0.16667172831635502</c:v>
                </c:pt>
                <c:pt idx="1442">
                  <c:v>-0.17826546384620814</c:v>
                </c:pt>
                <c:pt idx="1443">
                  <c:v>-8.1709445833952454E-2</c:v>
                </c:pt>
                <c:pt idx="1444">
                  <c:v>-3.927710750299801E-2</c:v>
                </c:pt>
                <c:pt idx="1445">
                  <c:v>-4.4001083224315944E-2</c:v>
                </c:pt>
                <c:pt idx="1446">
                  <c:v>-9.1166415669499443E-2</c:v>
                </c:pt>
                <c:pt idx="1447">
                  <c:v>-5.5821785560808274E-2</c:v>
                </c:pt>
                <c:pt idx="1448">
                  <c:v>-7.9999093823799217E-2</c:v>
                </c:pt>
                <c:pt idx="1449">
                  <c:v>-8.1856839166396161E-2</c:v>
                </c:pt>
                <c:pt idx="1450">
                  <c:v>-5.7368420340169007E-2</c:v>
                </c:pt>
                <c:pt idx="1451">
                  <c:v>-0.14608307228944203</c:v>
                </c:pt>
                <c:pt idx="1452">
                  <c:v>-4.5266917019052527E-2</c:v>
                </c:pt>
                <c:pt idx="1453">
                  <c:v>-4.9065181920955624E-2</c:v>
                </c:pt>
                <c:pt idx="1454">
                  <c:v>-6.8811350845261243E-2</c:v>
                </c:pt>
                <c:pt idx="1455">
                  <c:v>-4.4457579515803251E-2</c:v>
                </c:pt>
                <c:pt idx="1456">
                  <c:v>-4.5877549353384214E-2</c:v>
                </c:pt>
                <c:pt idx="1457">
                  <c:v>-2.4683512956202372E-2</c:v>
                </c:pt>
                <c:pt idx="1458">
                  <c:v>-6.1504472336876385E-3</c:v>
                </c:pt>
                <c:pt idx="1459">
                  <c:v>-2.0846399885429627E-2</c:v>
                </c:pt>
                <c:pt idx="1460">
                  <c:v>-1.8919336604492017E-2</c:v>
                </c:pt>
                <c:pt idx="1461">
                  <c:v>-1.450914567832687E-2</c:v>
                </c:pt>
                <c:pt idx="1462">
                  <c:v>-3.0122162284920144E-2</c:v>
                </c:pt>
                <c:pt idx="1463">
                  <c:v>-4.1685946255445951E-2</c:v>
                </c:pt>
                <c:pt idx="1464">
                  <c:v>-2.6432437915319441E-2</c:v>
                </c:pt>
                <c:pt idx="1465">
                  <c:v>-4.2578389166635151E-2</c:v>
                </c:pt>
                <c:pt idx="1466">
                  <c:v>-2.7493758344612918E-2</c:v>
                </c:pt>
                <c:pt idx="1467">
                  <c:v>-2.846721992683833E-2</c:v>
                </c:pt>
                <c:pt idx="1468">
                  <c:v>-2.1090545780672158E-2</c:v>
                </c:pt>
                <c:pt idx="1469">
                  <c:v>-3.3627793648221202E-2</c:v>
                </c:pt>
                <c:pt idx="1470">
                  <c:v>-3.0301148078488421E-2</c:v>
                </c:pt>
                <c:pt idx="1471">
                  <c:v>-2.5423527311244615E-2</c:v>
                </c:pt>
                <c:pt idx="1472">
                  <c:v>-4.5090697906589164E-2</c:v>
                </c:pt>
                <c:pt idx="1473">
                  <c:v>-2.1507641144909346E-2</c:v>
                </c:pt>
                <c:pt idx="1474">
                  <c:v>-3.9368865179210413E-2</c:v>
                </c:pt>
                <c:pt idx="1475">
                  <c:v>-5.3716687598570477E-2</c:v>
                </c:pt>
                <c:pt idx="1476">
                  <c:v>-3.2044655670303381E-2</c:v>
                </c:pt>
                <c:pt idx="1477">
                  <c:v>-5.7866523954033688E-2</c:v>
                </c:pt>
                <c:pt idx="1478">
                  <c:v>-0.18450394109534099</c:v>
                </c:pt>
                <c:pt idx="1479">
                  <c:v>-0.12649677136728274</c:v>
                </c:pt>
                <c:pt idx="1480">
                  <c:v>-6.321869555668333E-2</c:v>
                </c:pt>
                <c:pt idx="1481">
                  <c:v>-4.0679610873200989E-2</c:v>
                </c:pt>
                <c:pt idx="1482">
                  <c:v>-4.5583257351664179E-2</c:v>
                </c:pt>
                <c:pt idx="1483">
                  <c:v>-3.8895841374163374E-2</c:v>
                </c:pt>
                <c:pt idx="1484">
                  <c:v>-3.9552263572123651E-2</c:v>
                </c:pt>
                <c:pt idx="1485">
                  <c:v>-3.4099739924683736E-2</c:v>
                </c:pt>
                <c:pt idx="1486">
                  <c:v>-6.3110005063183122E-2</c:v>
                </c:pt>
                <c:pt idx="1487">
                  <c:v>-9.1776860984499178E-2</c:v>
                </c:pt>
                <c:pt idx="1488">
                  <c:v>-7.7071777418182594E-2</c:v>
                </c:pt>
                <c:pt idx="1489">
                  <c:v>-5.0628554201589702E-2</c:v>
                </c:pt>
                <c:pt idx="1490">
                  <c:v>-4.0002853815864152E-2</c:v>
                </c:pt>
                <c:pt idx="1491">
                  <c:v>-6.5476822117891881E-2</c:v>
                </c:pt>
                <c:pt idx="1492">
                  <c:v>-3.9138674856775413E-2</c:v>
                </c:pt>
                <c:pt idx="1493">
                  <c:v>-3.882709877364271E-2</c:v>
                </c:pt>
                <c:pt idx="1494">
                  <c:v>-4.4579990890650567E-2</c:v>
                </c:pt>
                <c:pt idx="1495">
                  <c:v>-5.2473484226029418E-2</c:v>
                </c:pt>
                <c:pt idx="1496">
                  <c:v>-2.0571931867954047E-2</c:v>
                </c:pt>
                <c:pt idx="1497">
                  <c:v>-3.1190812535713024E-2</c:v>
                </c:pt>
                <c:pt idx="1498">
                  <c:v>-2.4573838539657427E-2</c:v>
                </c:pt>
                <c:pt idx="1499">
                  <c:v>-2.198780080437834E-2</c:v>
                </c:pt>
                <c:pt idx="1500">
                  <c:v>-0.17745880443454781</c:v>
                </c:pt>
                <c:pt idx="1501">
                  <c:v>-0.188861675876448</c:v>
                </c:pt>
                <c:pt idx="1502">
                  <c:v>-2.2686839531359231E-2</c:v>
                </c:pt>
                <c:pt idx="1503">
                  <c:v>-5.7783118237689002E-2</c:v>
                </c:pt>
                <c:pt idx="1504">
                  <c:v>-5.8727788586874524E-2</c:v>
                </c:pt>
                <c:pt idx="1505">
                  <c:v>-3.1617278135999877E-2</c:v>
                </c:pt>
                <c:pt idx="1506">
                  <c:v>-3.9788306287454396E-2</c:v>
                </c:pt>
                <c:pt idx="1507">
                  <c:v>-2.0225725669624519E-2</c:v>
                </c:pt>
                <c:pt idx="1508">
                  <c:v>-5.7700998298506334E-2</c:v>
                </c:pt>
                <c:pt idx="1509">
                  <c:v>-8.7465662020879353E-2</c:v>
                </c:pt>
                <c:pt idx="1510">
                  <c:v>-0.11092187068111981</c:v>
                </c:pt>
                <c:pt idx="1511">
                  <c:v>-5.143911745925616E-2</c:v>
                </c:pt>
                <c:pt idx="1512">
                  <c:v>-8.1501487385563801E-2</c:v>
                </c:pt>
                <c:pt idx="1513">
                  <c:v>-4.2938506353297871E-2</c:v>
                </c:pt>
                <c:pt idx="1514">
                  <c:v>-8.452121535639627E-2</c:v>
                </c:pt>
                <c:pt idx="1515">
                  <c:v>-4.5752228475308215E-2</c:v>
                </c:pt>
                <c:pt idx="1516">
                  <c:v>-6.0541567931362186E-2</c:v>
                </c:pt>
                <c:pt idx="1517">
                  <c:v>-6.2054156426804098E-2</c:v>
                </c:pt>
                <c:pt idx="1518">
                  <c:v>-2.6830911696595558E-2</c:v>
                </c:pt>
                <c:pt idx="1519">
                  <c:v>-4.6132747494770789E-2</c:v>
                </c:pt>
                <c:pt idx="1520">
                  <c:v>-3.5630161397732403E-2</c:v>
                </c:pt>
                <c:pt idx="1521">
                  <c:v>-2.7518844522162342E-2</c:v>
                </c:pt>
                <c:pt idx="1522">
                  <c:v>-1.528675137492401E-2</c:v>
                </c:pt>
                <c:pt idx="1523">
                  <c:v>-3.3304957263371515E-2</c:v>
                </c:pt>
                <c:pt idx="1524">
                  <c:v>-2.363930850343729E-2</c:v>
                </c:pt>
                <c:pt idx="1525">
                  <c:v>-8.1969203272546504E-3</c:v>
                </c:pt>
                <c:pt idx="1526">
                  <c:v>-1.2884566359027648E-2</c:v>
                </c:pt>
                <c:pt idx="1527">
                  <c:v>-6.0267344061313899E-2</c:v>
                </c:pt>
                <c:pt idx="1528">
                  <c:v>-3.4928278403486016E-2</c:v>
                </c:pt>
                <c:pt idx="1529">
                  <c:v>-5.7557498389403071E-2</c:v>
                </c:pt>
                <c:pt idx="1530">
                  <c:v>-3.4188744237525458E-2</c:v>
                </c:pt>
                <c:pt idx="1531">
                  <c:v>-6.4573656993342957E-2</c:v>
                </c:pt>
                <c:pt idx="1532">
                  <c:v>-3.1506880542230373E-2</c:v>
                </c:pt>
                <c:pt idx="1533">
                  <c:v>-3.4232462034692518E-2</c:v>
                </c:pt>
                <c:pt idx="1534">
                  <c:v>-4.2995736590648939E-2</c:v>
                </c:pt>
                <c:pt idx="1535">
                  <c:v>-7.0907021056925937E-2</c:v>
                </c:pt>
                <c:pt idx="1536">
                  <c:v>-5.9836572205523374E-2</c:v>
                </c:pt>
                <c:pt idx="1537">
                  <c:v>-6.3295426886663592E-2</c:v>
                </c:pt>
                <c:pt idx="1538">
                  <c:v>-3.2696153813934897E-2</c:v>
                </c:pt>
                <c:pt idx="1539">
                  <c:v>-4.3397788432085388E-2</c:v>
                </c:pt>
                <c:pt idx="1540">
                  <c:v>-3.9379470626482144E-2</c:v>
                </c:pt>
                <c:pt idx="1541">
                  <c:v>-2.6227661681005911E-2</c:v>
                </c:pt>
                <c:pt idx="1542">
                  <c:v>-0.14332478954094968</c:v>
                </c:pt>
                <c:pt idx="1543">
                  <c:v>-6.9100207531511304E-2</c:v>
                </c:pt>
                <c:pt idx="1544">
                  <c:v>-0.31066742269100822</c:v>
                </c:pt>
                <c:pt idx="1545">
                  <c:v>-0.14895822938474204</c:v>
                </c:pt>
                <c:pt idx="1546">
                  <c:v>-6.6626729782182342E-2</c:v>
                </c:pt>
                <c:pt idx="1547">
                  <c:v>-5.6361381081575339E-2</c:v>
                </c:pt>
                <c:pt idx="1548">
                  <c:v>-6.2795840247062765E-2</c:v>
                </c:pt>
                <c:pt idx="1549">
                  <c:v>-5.0647814041441148E-2</c:v>
                </c:pt>
                <c:pt idx="1550">
                  <c:v>-0.11511926672696572</c:v>
                </c:pt>
                <c:pt idx="1551">
                  <c:v>-6.4930143238269539E-2</c:v>
                </c:pt>
                <c:pt idx="1552">
                  <c:v>-5.4988918630557951E-2</c:v>
                </c:pt>
                <c:pt idx="1553">
                  <c:v>-2.6872620924128166E-2</c:v>
                </c:pt>
                <c:pt idx="1554">
                  <c:v>-4.2532238002644149E-2</c:v>
                </c:pt>
                <c:pt idx="1555">
                  <c:v>-1.0179264721316018E-2</c:v>
                </c:pt>
                <c:pt idx="1556">
                  <c:v>-1.0607673270940993E-2</c:v>
                </c:pt>
                <c:pt idx="1557">
                  <c:v>-4.1928394120376918E-2</c:v>
                </c:pt>
                <c:pt idx="1558">
                  <c:v>-4.4603976379486251E-2</c:v>
                </c:pt>
                <c:pt idx="1559">
                  <c:v>-5.0518597423131896E-2</c:v>
                </c:pt>
                <c:pt idx="1560">
                  <c:v>-3.8741497661755164E-2</c:v>
                </c:pt>
                <c:pt idx="1561">
                  <c:v>-8.5430891396211003E-2</c:v>
                </c:pt>
                <c:pt idx="1562">
                  <c:v>-3.5487802709140294E-2</c:v>
                </c:pt>
                <c:pt idx="1563">
                  <c:v>-4.4507900674910492E-2</c:v>
                </c:pt>
                <c:pt idx="1564">
                  <c:v>-5.5696109366768491E-2</c:v>
                </c:pt>
                <c:pt idx="1565">
                  <c:v>-4.8343281554820025E-2</c:v>
                </c:pt>
                <c:pt idx="1566">
                  <c:v>-3.3312817067455293E-2</c:v>
                </c:pt>
                <c:pt idx="1567">
                  <c:v>-4.1773720374346394E-2</c:v>
                </c:pt>
                <c:pt idx="1568">
                  <c:v>-5.256293109164295E-2</c:v>
                </c:pt>
                <c:pt idx="1569">
                  <c:v>-6.6975450601421183E-2</c:v>
                </c:pt>
                <c:pt idx="1570">
                  <c:v>-0.14550694867252853</c:v>
                </c:pt>
                <c:pt idx="1571">
                  <c:v>-5.5816378037158165E-2</c:v>
                </c:pt>
                <c:pt idx="1572">
                  <c:v>-4.160797238007001E-2</c:v>
                </c:pt>
                <c:pt idx="1573">
                  <c:v>-8.1800094907425805E-2</c:v>
                </c:pt>
                <c:pt idx="1574">
                  <c:v>-2.4507831739388539</c:v>
                </c:pt>
                <c:pt idx="1575">
                  <c:v>-0.71497410262245309</c:v>
                </c:pt>
                <c:pt idx="1576">
                  <c:v>-5.6413940097230518E-2</c:v>
                </c:pt>
                <c:pt idx="1577">
                  <c:v>-9.9063309116921378E-2</c:v>
                </c:pt>
                <c:pt idx="1578">
                  <c:v>-0.12090770822777966</c:v>
                </c:pt>
                <c:pt idx="1579">
                  <c:v>-5.8050476455521388E-2</c:v>
                </c:pt>
                <c:pt idx="1580">
                  <c:v>-0.12251752947342609</c:v>
                </c:pt>
                <c:pt idx="1581">
                  <c:v>-0.15685297954785465</c:v>
                </c:pt>
                <c:pt idx="1582">
                  <c:v>-0.12547661763805951</c:v>
                </c:pt>
                <c:pt idx="1583">
                  <c:v>-9.1509859241076977E-2</c:v>
                </c:pt>
                <c:pt idx="1584">
                  <c:v>-5.230191935085992E-2</c:v>
                </c:pt>
                <c:pt idx="1585">
                  <c:v>-0.14460227253741897</c:v>
                </c:pt>
                <c:pt idx="1586">
                  <c:v>-7.6861955731342635E-2</c:v>
                </c:pt>
                <c:pt idx="1587">
                  <c:v>-0.13380306587206037</c:v>
                </c:pt>
                <c:pt idx="1588">
                  <c:v>-7.2645531446937639E-2</c:v>
                </c:pt>
                <c:pt idx="1589">
                  <c:v>-6.0360819067456724E-2</c:v>
                </c:pt>
                <c:pt idx="1590">
                  <c:v>-5.0839422729706742E-2</c:v>
                </c:pt>
                <c:pt idx="1591">
                  <c:v>-7.0069604688767523E-2</c:v>
                </c:pt>
                <c:pt idx="1592">
                  <c:v>-7.8427488087683545E-2</c:v>
                </c:pt>
                <c:pt idx="1593">
                  <c:v>-0.12288536306513008</c:v>
                </c:pt>
                <c:pt idx="1594">
                  <c:v>-0.19218829307534721</c:v>
                </c:pt>
                <c:pt idx="1595">
                  <c:v>-0.15614505984428251</c:v>
                </c:pt>
                <c:pt idx="1596">
                  <c:v>-0.10586360681437916</c:v>
                </c:pt>
                <c:pt idx="1597">
                  <c:v>-6.7587942700121945E-2</c:v>
                </c:pt>
                <c:pt idx="1598">
                  <c:v>-6.4291577371468817E-2</c:v>
                </c:pt>
                <c:pt idx="1599">
                  <c:v>-4.8275232603081919E-2</c:v>
                </c:pt>
                <c:pt idx="1600">
                  <c:v>-0.12255866780224377</c:v>
                </c:pt>
                <c:pt idx="1601">
                  <c:v>-0.1052405712216162</c:v>
                </c:pt>
                <c:pt idx="1602">
                  <c:v>-6.1516341540208963E-2</c:v>
                </c:pt>
                <c:pt idx="1603">
                  <c:v>-9.3312228128388283E-2</c:v>
                </c:pt>
                <c:pt idx="1604">
                  <c:v>-0.10651105635983509</c:v>
                </c:pt>
                <c:pt idx="1605">
                  <c:v>-0.24927890856775381</c:v>
                </c:pt>
                <c:pt idx="1606">
                  <c:v>-7.1677795262696811E-2</c:v>
                </c:pt>
                <c:pt idx="1607">
                  <c:v>-6.6203879105090402E-2</c:v>
                </c:pt>
                <c:pt idx="1608">
                  <c:v>-8.2576217385282258E-2</c:v>
                </c:pt>
                <c:pt idx="1609">
                  <c:v>-3.7915311681281587E-2</c:v>
                </c:pt>
                <c:pt idx="1610">
                  <c:v>-5.4854919814601867E-2</c:v>
                </c:pt>
                <c:pt idx="1611">
                  <c:v>-5.0241837316081596E-2</c:v>
                </c:pt>
                <c:pt idx="1612">
                  <c:v>-0.21648406158147901</c:v>
                </c:pt>
                <c:pt idx="1613">
                  <c:v>-6.1779140863328398E-2</c:v>
                </c:pt>
                <c:pt idx="1614">
                  <c:v>-5.2152277354450438E-2</c:v>
                </c:pt>
                <c:pt idx="1615">
                  <c:v>-3.9035057608040498E-2</c:v>
                </c:pt>
                <c:pt idx="1616">
                  <c:v>-4.3440602401008679E-2</c:v>
                </c:pt>
                <c:pt idx="1617">
                  <c:v>-2.6003150821887179E-2</c:v>
                </c:pt>
                <c:pt idx="1618">
                  <c:v>-4.3711715855938367E-2</c:v>
                </c:pt>
                <c:pt idx="1619">
                  <c:v>-3.1963350198668222E-2</c:v>
                </c:pt>
                <c:pt idx="1620">
                  <c:v>-2.3484579173348012E-2</c:v>
                </c:pt>
                <c:pt idx="1621">
                  <c:v>-2.2060449568216955E-2</c:v>
                </c:pt>
                <c:pt idx="1622">
                  <c:v>-2.3939164939845721E-2</c:v>
                </c:pt>
                <c:pt idx="1623">
                  <c:v>-3.5893975138618403E-2</c:v>
                </c:pt>
                <c:pt idx="1624">
                  <c:v>-1.836725637694675E-2</c:v>
                </c:pt>
                <c:pt idx="1625">
                  <c:v>-1.0267343204231153E-2</c:v>
                </c:pt>
                <c:pt idx="1626">
                  <c:v>-1.2130578676014563E-2</c:v>
                </c:pt>
                <c:pt idx="1627">
                  <c:v>-1.9899639134348557E-2</c:v>
                </c:pt>
                <c:pt idx="1628">
                  <c:v>-1.3978710407571831E-2</c:v>
                </c:pt>
                <c:pt idx="1629">
                  <c:v>-3.8365845375521478E-2</c:v>
                </c:pt>
                <c:pt idx="1630">
                  <c:v>-4.8615945777994447E-2</c:v>
                </c:pt>
                <c:pt idx="1631">
                  <c:v>-1.4388540992011242E-2</c:v>
                </c:pt>
                <c:pt idx="1632">
                  <c:v>-2.3849104521507611E-2</c:v>
                </c:pt>
                <c:pt idx="1633">
                  <c:v>-2.9139776879927241E-2</c:v>
                </c:pt>
                <c:pt idx="1634">
                  <c:v>-1.8999899791450323E-2</c:v>
                </c:pt>
                <c:pt idx="1635">
                  <c:v>-1.1669846960862268E-2</c:v>
                </c:pt>
                <c:pt idx="1636">
                  <c:v>-6.354521713445728E-3</c:v>
                </c:pt>
                <c:pt idx="1637">
                  <c:v>-5.6461405426540528E-3</c:v>
                </c:pt>
                <c:pt idx="1638">
                  <c:v>-3.8073223611036128E-2</c:v>
                </c:pt>
                <c:pt idx="1639">
                  <c:v>-2.7249310996071601E-3</c:v>
                </c:pt>
                <c:pt idx="1640">
                  <c:v>-6.630697331940541E-2</c:v>
                </c:pt>
                <c:pt idx="1641">
                  <c:v>-5.4879302692721295E-2</c:v>
                </c:pt>
                <c:pt idx="1642">
                  <c:v>-1.112079454583224E-2</c:v>
                </c:pt>
                <c:pt idx="1643">
                  <c:v>-6.7443151417143146E-2</c:v>
                </c:pt>
                <c:pt idx="1644">
                  <c:v>-4.8974256661715593E-2</c:v>
                </c:pt>
                <c:pt idx="1645">
                  <c:v>-4.1420288785217483E-3</c:v>
                </c:pt>
                <c:pt idx="1646">
                  <c:v>-1.776309500719216E-2</c:v>
                </c:pt>
                <c:pt idx="1647">
                  <c:v>-1.0173388782281906E-2</c:v>
                </c:pt>
                <c:pt idx="1648">
                  <c:v>-8.0263299183250276E-3</c:v>
                </c:pt>
                <c:pt idx="1649">
                  <c:v>-6.2002745012268243E-3</c:v>
                </c:pt>
                <c:pt idx="1650">
                  <c:v>-1.0332125794416221E-2</c:v>
                </c:pt>
                <c:pt idx="1651">
                  <c:v>-2.1660588875803855E-2</c:v>
                </c:pt>
                <c:pt idx="1652">
                  <c:v>-6.2247266684053821E-3</c:v>
                </c:pt>
                <c:pt idx="1653">
                  <c:v>-1.4682919072930886E-2</c:v>
                </c:pt>
                <c:pt idx="1654">
                  <c:v>-2.4698274118347248E-2</c:v>
                </c:pt>
                <c:pt idx="1655">
                  <c:v>-3.483294942311118E-2</c:v>
                </c:pt>
                <c:pt idx="1656">
                  <c:v>-1.4353090619129854E-2</c:v>
                </c:pt>
                <c:pt idx="1657">
                  <c:v>-3.3924716457924872E-2</c:v>
                </c:pt>
                <c:pt idx="1658">
                  <c:v>-1.1707463393011085E-2</c:v>
                </c:pt>
                <c:pt idx="1659">
                  <c:v>-2.6974634135776422E-2</c:v>
                </c:pt>
                <c:pt idx="1660">
                  <c:v>-0.24500460980554678</c:v>
                </c:pt>
                <c:pt idx="1661">
                  <c:v>-0.2797010718240861</c:v>
                </c:pt>
                <c:pt idx="1662">
                  <c:v>-4.8654617544040379E-2</c:v>
                </c:pt>
                <c:pt idx="1663">
                  <c:v>-3.5835881024969263E-2</c:v>
                </c:pt>
                <c:pt idx="1664">
                  <c:v>-3.3520385651643371E-2</c:v>
                </c:pt>
                <c:pt idx="1665">
                  <c:v>-3.3568065775200842E-2</c:v>
                </c:pt>
                <c:pt idx="1666">
                  <c:v>-3.0316474928643873E-2</c:v>
                </c:pt>
                <c:pt idx="1667">
                  <c:v>-3.7708474380509949E-2</c:v>
                </c:pt>
                <c:pt idx="1668">
                  <c:v>-1.9098708594336065E-2</c:v>
                </c:pt>
                <c:pt idx="1669">
                  <c:v>-4.851727093634569E-3</c:v>
                </c:pt>
                <c:pt idx="1670">
                  <c:v>-3.064675674389155E-2</c:v>
                </c:pt>
                <c:pt idx="1671">
                  <c:v>-2.2840903777761101E-2</c:v>
                </c:pt>
                <c:pt idx="1672">
                  <c:v>-6.5134918717469183E-3</c:v>
                </c:pt>
                <c:pt idx="1673">
                  <c:v>-2.4472126990378901E-2</c:v>
                </c:pt>
                <c:pt idx="1674">
                  <c:v>-3.0630750349934423E-3</c:v>
                </c:pt>
                <c:pt idx="1675">
                  <c:v>-2.8879741535010779E-2</c:v>
                </c:pt>
                <c:pt idx="1676">
                  <c:v>-3.8110134234695565E-2</c:v>
                </c:pt>
                <c:pt idx="1677">
                  <c:v>-3.9513305005897774E-2</c:v>
                </c:pt>
                <c:pt idx="1678">
                  <c:v>-6.0510779534956784E-3</c:v>
                </c:pt>
                <c:pt idx="1679">
                  <c:v>-2.0244497022454826E-2</c:v>
                </c:pt>
                <c:pt idx="1680">
                  <c:v>-4.2394557484331401E-2</c:v>
                </c:pt>
                <c:pt idx="1681">
                  <c:v>-3.2505039597089044E-2</c:v>
                </c:pt>
                <c:pt idx="1682">
                  <c:v>-2.4609734552964731E-2</c:v>
                </c:pt>
                <c:pt idx="1683">
                  <c:v>-2.5869162233916228E-2</c:v>
                </c:pt>
                <c:pt idx="1684">
                  <c:v>-2.4867868058516179E-2</c:v>
                </c:pt>
                <c:pt idx="1685">
                  <c:v>-2.1955926948039724E-2</c:v>
                </c:pt>
                <c:pt idx="1686">
                  <c:v>-1.3727236428709018E-2</c:v>
                </c:pt>
                <c:pt idx="1687">
                  <c:v>-8.9471726543169979E-3</c:v>
                </c:pt>
                <c:pt idx="1688">
                  <c:v>-1.0866525128602783E-2</c:v>
                </c:pt>
                <c:pt idx="1689">
                  <c:v>-1.470499866888661E-2</c:v>
                </c:pt>
                <c:pt idx="1690">
                  <c:v>-1.7493205763900115E-2</c:v>
                </c:pt>
                <c:pt idx="1691">
                  <c:v>-2.8606487899492244E-3</c:v>
                </c:pt>
                <c:pt idx="1692">
                  <c:v>-4.5818387940811708E-2</c:v>
                </c:pt>
                <c:pt idx="1693">
                  <c:v>-2.5978439067753843E-2</c:v>
                </c:pt>
                <c:pt idx="1694">
                  <c:v>-1.2910721187370425E-2</c:v>
                </c:pt>
                <c:pt idx="1695">
                  <c:v>-1.8204366159417677E-2</c:v>
                </c:pt>
                <c:pt idx="1696">
                  <c:v>-3.7596622517428041E-2</c:v>
                </c:pt>
                <c:pt idx="1697">
                  <c:v>-7.8343729177168309E-2</c:v>
                </c:pt>
                <c:pt idx="1698">
                  <c:v>-4.5093374648403114E-2</c:v>
                </c:pt>
                <c:pt idx="1699">
                  <c:v>-0.10151969192638191</c:v>
                </c:pt>
                <c:pt idx="1700">
                  <c:v>-2.5860050620217491E-2</c:v>
                </c:pt>
                <c:pt idx="1701">
                  <c:v>-3.9099960823566954E-2</c:v>
                </c:pt>
                <c:pt idx="1702">
                  <c:v>-1.1474754204404249E-2</c:v>
                </c:pt>
                <c:pt idx="1703">
                  <c:v>-2.270871029930473E-2</c:v>
                </c:pt>
                <c:pt idx="1704">
                  <c:v>-8.3918003960300712E-3</c:v>
                </c:pt>
                <c:pt idx="1705">
                  <c:v>-1.3934002125204705E-2</c:v>
                </c:pt>
                <c:pt idx="1706">
                  <c:v>-1.2107867577909369E-2</c:v>
                </c:pt>
                <c:pt idx="1707">
                  <c:v>-3.2494140027759166E-3</c:v>
                </c:pt>
                <c:pt idx="1708">
                  <c:v>-3.1136164855622414E-2</c:v>
                </c:pt>
                <c:pt idx="1709">
                  <c:v>-2.7703798316267951E-2</c:v>
                </c:pt>
                <c:pt idx="1710">
                  <c:v>-3.892309457600307E-2</c:v>
                </c:pt>
                <c:pt idx="1711">
                  <c:v>-2.6416205887145237E-2</c:v>
                </c:pt>
                <c:pt idx="1712">
                  <c:v>-2.4106448842272046E-2</c:v>
                </c:pt>
                <c:pt idx="1713">
                  <c:v>-6.3953743992728809E-3</c:v>
                </c:pt>
                <c:pt idx="1714">
                  <c:v>-4.3145178461577172E-3</c:v>
                </c:pt>
                <c:pt idx="1715">
                  <c:v>-2.8896592728270424E-3</c:v>
                </c:pt>
                <c:pt idx="1716">
                  <c:v>-2.4379841663284317E-3</c:v>
                </c:pt>
                <c:pt idx="1717">
                  <c:v>-8.7287513873568201E-3</c:v>
                </c:pt>
                <c:pt idx="1718">
                  <c:v>-7.3014079310487756E-4</c:v>
                </c:pt>
                <c:pt idx="1719">
                  <c:v>-4.3007601009380017E-3</c:v>
                </c:pt>
                <c:pt idx="1720">
                  <c:v>-8.0165557291602789E-3</c:v>
                </c:pt>
                <c:pt idx="1721">
                  <c:v>-8.7446174843159464E-3</c:v>
                </c:pt>
                <c:pt idx="1722">
                  <c:v>-1.4993302598013188E-2</c:v>
                </c:pt>
                <c:pt idx="1723">
                  <c:v>-3.0549530555423351E-2</c:v>
                </c:pt>
                <c:pt idx="1724">
                  <c:v>-1.6043999823614631E-2</c:v>
                </c:pt>
                <c:pt idx="1725">
                  <c:v>-2.5471545381192708E-2</c:v>
                </c:pt>
                <c:pt idx="1726">
                  <c:v>-4.6425386451472133E-3</c:v>
                </c:pt>
                <c:pt idx="1727">
                  <c:v>-8.955431200392508E-3</c:v>
                </c:pt>
                <c:pt idx="1728">
                  <c:v>-2.0266919003487257E-2</c:v>
                </c:pt>
                <c:pt idx="1729">
                  <c:v>-3.2568925693203965E-2</c:v>
                </c:pt>
                <c:pt idx="1730">
                  <c:v>1.0043231217814891E-3</c:v>
                </c:pt>
                <c:pt idx="1731">
                  <c:v>-1.986295104076672E-2</c:v>
                </c:pt>
                <c:pt idx="1732">
                  <c:v>-4.6033258956754827E-3</c:v>
                </c:pt>
                <c:pt idx="1733">
                  <c:v>-2.6208961948517937E-3</c:v>
                </c:pt>
                <c:pt idx="1734">
                  <c:v>-1.2680737763318961E-2</c:v>
                </c:pt>
                <c:pt idx="1735">
                  <c:v>-1.8736197991957117E-2</c:v>
                </c:pt>
                <c:pt idx="1736">
                  <c:v>-2.2318258444274014E-2</c:v>
                </c:pt>
                <c:pt idx="1737">
                  <c:v>-3.0338214262573153E-2</c:v>
                </c:pt>
                <c:pt idx="1738">
                  <c:v>-1.6737941566268299E-2</c:v>
                </c:pt>
                <c:pt idx="1739">
                  <c:v>-2.4368021832798563E-2</c:v>
                </c:pt>
                <c:pt idx="1740">
                  <c:v>-7.8821415728195579E-3</c:v>
                </c:pt>
                <c:pt idx="1741">
                  <c:v>-3.4853591155561817E-2</c:v>
                </c:pt>
                <c:pt idx="1742">
                  <c:v>-2.0935556862790111E-2</c:v>
                </c:pt>
                <c:pt idx="1743">
                  <c:v>-1.0754908149147861E-2</c:v>
                </c:pt>
                <c:pt idx="1744">
                  <c:v>-1.0394234344851299E-2</c:v>
                </c:pt>
                <c:pt idx="1745">
                  <c:v>-1.3792491872545167E-2</c:v>
                </c:pt>
                <c:pt idx="1746">
                  <c:v>-3.4924277284015308E-2</c:v>
                </c:pt>
                <c:pt idx="1747">
                  <c:v>-2.1210016388483671E-2</c:v>
                </c:pt>
                <c:pt idx="1748">
                  <c:v>-2.2580103952642407E-2</c:v>
                </c:pt>
                <c:pt idx="1749">
                  <c:v>-1.1812592810753E-2</c:v>
                </c:pt>
                <c:pt idx="1750">
                  <c:v>-3.1163357068437432E-2</c:v>
                </c:pt>
                <c:pt idx="1751">
                  <c:v>-1.3483692312912392E-2</c:v>
                </c:pt>
                <c:pt idx="1752">
                  <c:v>-2.3788151279660184E-2</c:v>
                </c:pt>
                <c:pt idx="1753">
                  <c:v>-4.8798455219663077E-3</c:v>
                </c:pt>
                <c:pt idx="1754">
                  <c:v>-1.648903682693172E-2</c:v>
                </c:pt>
                <c:pt idx="1755">
                  <c:v>-2.2033175521883851E-2</c:v>
                </c:pt>
                <c:pt idx="1756">
                  <c:v>-1.5530580746864033E-2</c:v>
                </c:pt>
                <c:pt idx="1757">
                  <c:v>-3.4558959470829029E-2</c:v>
                </c:pt>
                <c:pt idx="1758">
                  <c:v>-4.3932410490611119E-2</c:v>
                </c:pt>
                <c:pt idx="1759">
                  <c:v>-4.5429301186144716E-2</c:v>
                </c:pt>
                <c:pt idx="1760">
                  <c:v>-2.0758847332421934E-2</c:v>
                </c:pt>
                <c:pt idx="1761">
                  <c:v>-1.2848503205439944E-2</c:v>
                </c:pt>
                <c:pt idx="1762">
                  <c:v>8.8163440230209665E-4</c:v>
                </c:pt>
                <c:pt idx="1763">
                  <c:v>-1.3909227645424578E-2</c:v>
                </c:pt>
                <c:pt idx="1764">
                  <c:v>-1.8237245363565135E-2</c:v>
                </c:pt>
                <c:pt idx="1765">
                  <c:v>-2.6213532600024205E-2</c:v>
                </c:pt>
                <c:pt idx="1766">
                  <c:v>-4.400745016026858E-2</c:v>
                </c:pt>
                <c:pt idx="1767">
                  <c:v>-6.2921976364704535E-2</c:v>
                </c:pt>
                <c:pt idx="1768">
                  <c:v>-7.7281087264867598E-2</c:v>
                </c:pt>
                <c:pt idx="1769">
                  <c:v>-7.0386368081108555E-2</c:v>
                </c:pt>
                <c:pt idx="1770">
                  <c:v>-1.8685184727684871E-2</c:v>
                </c:pt>
                <c:pt idx="1771">
                  <c:v>-1.565972518230262E-2</c:v>
                </c:pt>
                <c:pt idx="1772">
                  <c:v>-1.6472001911065133E-2</c:v>
                </c:pt>
                <c:pt idx="1773">
                  <c:v>-5.3476899298046859E-2</c:v>
                </c:pt>
                <c:pt idx="1774">
                  <c:v>-1.1076273861391794E-2</c:v>
                </c:pt>
                <c:pt idx="1775">
                  <c:v>-1.6392233891616467E-2</c:v>
                </c:pt>
                <c:pt idx="1776">
                  <c:v>-3.717159902632778E-2</c:v>
                </c:pt>
                <c:pt idx="1777">
                  <c:v>-2.1104108401206013E-2</c:v>
                </c:pt>
                <c:pt idx="1778">
                  <c:v>-6.3488564342329107E-2</c:v>
                </c:pt>
                <c:pt idx="1779">
                  <c:v>-2.4419207640222138E-2</c:v>
                </c:pt>
                <c:pt idx="1780">
                  <c:v>4.9207348315960598E-3</c:v>
                </c:pt>
                <c:pt idx="1781">
                  <c:v>-2.1314406995630971E-2</c:v>
                </c:pt>
                <c:pt idx="1782">
                  <c:v>-5.1874804106413146E-2</c:v>
                </c:pt>
                <c:pt idx="1783">
                  <c:v>-3.6241010858432787E-2</c:v>
                </c:pt>
                <c:pt idx="1784">
                  <c:v>-2.0658045979280937E-2</c:v>
                </c:pt>
                <c:pt idx="1785">
                  <c:v>-2.1451324770782605E-2</c:v>
                </c:pt>
                <c:pt idx="1786">
                  <c:v>-3.7616444958054947E-2</c:v>
                </c:pt>
                <c:pt idx="1787">
                  <c:v>-1.7945768871010868E-2</c:v>
                </c:pt>
                <c:pt idx="1788">
                  <c:v>-0.29027179661831098</c:v>
                </c:pt>
                <c:pt idx="1789">
                  <c:v>-2.228431773134024E-2</c:v>
                </c:pt>
                <c:pt idx="1790">
                  <c:v>-7.1413555968250445E-3</c:v>
                </c:pt>
                <c:pt idx="1791">
                  <c:v>-4.5733666529920849E-2</c:v>
                </c:pt>
                <c:pt idx="1792">
                  <c:v>-3.9414195525083523E-3</c:v>
                </c:pt>
                <c:pt idx="1793">
                  <c:v>-1.0680599956749399E-2</c:v>
                </c:pt>
                <c:pt idx="1794">
                  <c:v>-1.1632110096376639E-2</c:v>
                </c:pt>
                <c:pt idx="1795">
                  <c:v>-2.7242741216926374E-3</c:v>
                </c:pt>
                <c:pt idx="1796">
                  <c:v>-0.29009997505041729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5A-4307-9D71-ADC80A80E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20192"/>
        <c:axId val="150890368"/>
      </c:scatterChart>
      <c:valAx>
        <c:axId val="15092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Change from openning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50890368"/>
        <c:crosses val="autoZero"/>
        <c:crossBetween val="midCat"/>
      </c:valAx>
      <c:valAx>
        <c:axId val="1508903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 Cat#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20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'Hot-cold all-old'!$T$28:$T$1824</c:f>
              <c:numCache>
                <c:formatCode>General</c:formatCode>
                <c:ptCount val="1797"/>
                <c:pt idx="0">
                  <c:v>2.7824151363383415E-2</c:v>
                </c:pt>
                <c:pt idx="1">
                  <c:v>8.347245409015025E-2</c:v>
                </c:pt>
                <c:pt idx="2">
                  <c:v>0.13912075681691707</c:v>
                </c:pt>
                <c:pt idx="3">
                  <c:v>0.19476905954368393</c:v>
                </c:pt>
                <c:pt idx="4">
                  <c:v>0.25041736227045075</c:v>
                </c:pt>
                <c:pt idx="5">
                  <c:v>0.30606566499721755</c:v>
                </c:pt>
                <c:pt idx="6">
                  <c:v>0.3617139677239844</c:v>
                </c:pt>
                <c:pt idx="7">
                  <c:v>0.41736227045075119</c:v>
                </c:pt>
                <c:pt idx="8">
                  <c:v>0.47301057317751805</c:v>
                </c:pt>
                <c:pt idx="9">
                  <c:v>0.52865887590428495</c:v>
                </c:pt>
                <c:pt idx="10">
                  <c:v>0.58430717863105175</c:v>
                </c:pt>
                <c:pt idx="11">
                  <c:v>0.63995548135781855</c:v>
                </c:pt>
                <c:pt idx="12">
                  <c:v>0.69560378408458545</c:v>
                </c:pt>
                <c:pt idx="13">
                  <c:v>0.75125208681135225</c:v>
                </c:pt>
                <c:pt idx="14">
                  <c:v>0.80690038953811904</c:v>
                </c:pt>
                <c:pt idx="15">
                  <c:v>0.86254869226488595</c:v>
                </c:pt>
                <c:pt idx="16">
                  <c:v>0.91819699499165275</c:v>
                </c:pt>
                <c:pt idx="17">
                  <c:v>0.97384529771841954</c:v>
                </c:pt>
                <c:pt idx="18">
                  <c:v>1.0294936004451865</c:v>
                </c:pt>
                <c:pt idx="19">
                  <c:v>1.0851419031719531</c:v>
                </c:pt>
                <c:pt idx="20">
                  <c:v>1.14079020589872</c:v>
                </c:pt>
                <c:pt idx="21">
                  <c:v>1.196438508625487</c:v>
                </c:pt>
                <c:pt idx="22">
                  <c:v>1.2520868113522536</c:v>
                </c:pt>
                <c:pt idx="23">
                  <c:v>1.3077351140790205</c:v>
                </c:pt>
                <c:pt idx="24">
                  <c:v>1.3633834168057875</c:v>
                </c:pt>
                <c:pt idx="25">
                  <c:v>1.4190317195325541</c:v>
                </c:pt>
                <c:pt idx="26">
                  <c:v>1.474680022259321</c:v>
                </c:pt>
                <c:pt idx="27">
                  <c:v>1.530328324986088</c:v>
                </c:pt>
                <c:pt idx="28">
                  <c:v>1.5859766277128546</c:v>
                </c:pt>
                <c:pt idx="29">
                  <c:v>1.6416249304396215</c:v>
                </c:pt>
                <c:pt idx="30">
                  <c:v>1.6972732331663885</c:v>
                </c:pt>
                <c:pt idx="31">
                  <c:v>1.7529215358931551</c:v>
                </c:pt>
                <c:pt idx="32">
                  <c:v>1.808569838619922</c:v>
                </c:pt>
                <c:pt idx="33">
                  <c:v>1.864218141346689</c:v>
                </c:pt>
                <c:pt idx="34">
                  <c:v>1.9198664440734556</c:v>
                </c:pt>
                <c:pt idx="35">
                  <c:v>1.9755147468002225</c:v>
                </c:pt>
                <c:pt idx="36">
                  <c:v>2.0311630495269895</c:v>
                </c:pt>
                <c:pt idx="37">
                  <c:v>2.0868113522537564</c:v>
                </c:pt>
                <c:pt idx="38">
                  <c:v>2.1424596549805228</c:v>
                </c:pt>
                <c:pt idx="39">
                  <c:v>2.1981079577072897</c:v>
                </c:pt>
                <c:pt idx="40">
                  <c:v>2.2537562604340566</c:v>
                </c:pt>
                <c:pt idx="41">
                  <c:v>2.3094045631608235</c:v>
                </c:pt>
                <c:pt idx="42">
                  <c:v>2.3650528658875904</c:v>
                </c:pt>
                <c:pt idx="43">
                  <c:v>2.4207011686143574</c:v>
                </c:pt>
                <c:pt idx="44">
                  <c:v>2.4763494713411238</c:v>
                </c:pt>
                <c:pt idx="45">
                  <c:v>2.5319977740678907</c:v>
                </c:pt>
                <c:pt idx="46">
                  <c:v>2.5876460767946576</c:v>
                </c:pt>
                <c:pt idx="47">
                  <c:v>2.6432943795214245</c:v>
                </c:pt>
                <c:pt idx="48">
                  <c:v>2.6989426822481914</c:v>
                </c:pt>
                <c:pt idx="49">
                  <c:v>2.7545909849749584</c:v>
                </c:pt>
                <c:pt idx="50">
                  <c:v>2.8102392877017248</c:v>
                </c:pt>
                <c:pt idx="51">
                  <c:v>2.8658875904284917</c:v>
                </c:pt>
                <c:pt idx="52">
                  <c:v>2.9215358931552586</c:v>
                </c:pt>
                <c:pt idx="53">
                  <c:v>2.9771841958820255</c:v>
                </c:pt>
                <c:pt idx="54">
                  <c:v>3.0328324986087924</c:v>
                </c:pt>
                <c:pt idx="55">
                  <c:v>3.0884808013355594</c:v>
                </c:pt>
                <c:pt idx="56">
                  <c:v>3.1441291040623258</c:v>
                </c:pt>
                <c:pt idx="57">
                  <c:v>3.1997774067890927</c:v>
                </c:pt>
                <c:pt idx="58">
                  <c:v>3.2554257095158596</c:v>
                </c:pt>
                <c:pt idx="59">
                  <c:v>3.3110740122426265</c:v>
                </c:pt>
                <c:pt idx="60">
                  <c:v>3.3667223149693934</c:v>
                </c:pt>
                <c:pt idx="61">
                  <c:v>3.4223706176961604</c:v>
                </c:pt>
                <c:pt idx="62">
                  <c:v>3.4780189204229268</c:v>
                </c:pt>
                <c:pt idx="63">
                  <c:v>3.5336672231496937</c:v>
                </c:pt>
                <c:pt idx="64">
                  <c:v>3.5893155258764606</c:v>
                </c:pt>
                <c:pt idx="65">
                  <c:v>3.6449638286032275</c:v>
                </c:pt>
                <c:pt idx="66">
                  <c:v>3.7006121313299944</c:v>
                </c:pt>
                <c:pt idx="67">
                  <c:v>3.7562604340567609</c:v>
                </c:pt>
                <c:pt idx="68">
                  <c:v>3.8119087367835278</c:v>
                </c:pt>
                <c:pt idx="69">
                  <c:v>3.8675570395102947</c:v>
                </c:pt>
                <c:pt idx="70">
                  <c:v>3.9232053422370616</c:v>
                </c:pt>
                <c:pt idx="71">
                  <c:v>3.9788536449638285</c:v>
                </c:pt>
                <c:pt idx="72">
                  <c:v>4.034501947690595</c:v>
                </c:pt>
                <c:pt idx="73">
                  <c:v>4.0901502504173619</c:v>
                </c:pt>
                <c:pt idx="74">
                  <c:v>4.1457985531441288</c:v>
                </c:pt>
                <c:pt idx="75">
                  <c:v>4.2014468558708957</c:v>
                </c:pt>
                <c:pt idx="76">
                  <c:v>4.2570951585976617</c:v>
                </c:pt>
                <c:pt idx="77">
                  <c:v>4.3127434613244287</c:v>
                </c:pt>
                <c:pt idx="78">
                  <c:v>4.3683917640511956</c:v>
                </c:pt>
                <c:pt idx="79">
                  <c:v>4.4240400667779625</c:v>
                </c:pt>
                <c:pt idx="80">
                  <c:v>4.4796883695047294</c:v>
                </c:pt>
                <c:pt idx="81">
                  <c:v>4.5353366722314963</c:v>
                </c:pt>
                <c:pt idx="82">
                  <c:v>4.5909849749582632</c:v>
                </c:pt>
                <c:pt idx="83">
                  <c:v>4.6466332776850301</c:v>
                </c:pt>
                <c:pt idx="84">
                  <c:v>4.702281580411797</c:v>
                </c:pt>
                <c:pt idx="85">
                  <c:v>4.7579298831385639</c:v>
                </c:pt>
                <c:pt idx="86">
                  <c:v>4.8135781858653308</c:v>
                </c:pt>
                <c:pt idx="87">
                  <c:v>4.8692264885920977</c:v>
                </c:pt>
                <c:pt idx="88">
                  <c:v>4.9248747913188637</c:v>
                </c:pt>
                <c:pt idx="89">
                  <c:v>4.9805230940456306</c:v>
                </c:pt>
                <c:pt idx="90">
                  <c:v>5.0361713967723976</c:v>
                </c:pt>
                <c:pt idx="91">
                  <c:v>5.0918196994991645</c:v>
                </c:pt>
                <c:pt idx="92">
                  <c:v>5.1474680022259314</c:v>
                </c:pt>
                <c:pt idx="93">
                  <c:v>5.2031163049526983</c:v>
                </c:pt>
                <c:pt idx="94">
                  <c:v>5.2587646076794652</c:v>
                </c:pt>
                <c:pt idx="95">
                  <c:v>5.3144129104062321</c:v>
                </c:pt>
                <c:pt idx="96">
                  <c:v>5.370061213132999</c:v>
                </c:pt>
                <c:pt idx="97">
                  <c:v>5.4257095158597659</c:v>
                </c:pt>
                <c:pt idx="98">
                  <c:v>5.4813578185865328</c:v>
                </c:pt>
                <c:pt idx="99">
                  <c:v>5.5370061213132988</c:v>
                </c:pt>
                <c:pt idx="100">
                  <c:v>5.5926544240400657</c:v>
                </c:pt>
                <c:pt idx="101">
                  <c:v>5.6483027267668326</c:v>
                </c:pt>
                <c:pt idx="102">
                  <c:v>5.7039510294935996</c:v>
                </c:pt>
                <c:pt idx="103">
                  <c:v>5.7595993322203665</c:v>
                </c:pt>
                <c:pt idx="104">
                  <c:v>5.8152476349471334</c:v>
                </c:pt>
                <c:pt idx="105">
                  <c:v>5.8708959376739003</c:v>
                </c:pt>
                <c:pt idx="106">
                  <c:v>5.9265442404006672</c:v>
                </c:pt>
                <c:pt idx="107">
                  <c:v>5.9821925431274341</c:v>
                </c:pt>
                <c:pt idx="108">
                  <c:v>6.037840845854201</c:v>
                </c:pt>
                <c:pt idx="109">
                  <c:v>6.0934891485809679</c:v>
                </c:pt>
                <c:pt idx="110">
                  <c:v>6.1491374513077348</c:v>
                </c:pt>
                <c:pt idx="111">
                  <c:v>6.2047857540345008</c:v>
                </c:pt>
                <c:pt idx="112">
                  <c:v>6.2604340567612677</c:v>
                </c:pt>
                <c:pt idx="113">
                  <c:v>6.3160823594880346</c:v>
                </c:pt>
                <c:pt idx="114">
                  <c:v>6.3717306622148016</c:v>
                </c:pt>
                <c:pt idx="115">
                  <c:v>6.4273789649415685</c:v>
                </c:pt>
                <c:pt idx="116">
                  <c:v>6.4830272676683354</c:v>
                </c:pt>
                <c:pt idx="117">
                  <c:v>6.5386755703951023</c:v>
                </c:pt>
                <c:pt idx="118">
                  <c:v>6.5943238731218692</c:v>
                </c:pt>
                <c:pt idx="119">
                  <c:v>6.6499721758486361</c:v>
                </c:pt>
                <c:pt idx="120">
                  <c:v>6.705620478575403</c:v>
                </c:pt>
                <c:pt idx="121">
                  <c:v>6.7612687813021699</c:v>
                </c:pt>
                <c:pt idx="122">
                  <c:v>6.8169170840289368</c:v>
                </c:pt>
                <c:pt idx="123">
                  <c:v>6.8725653867557028</c:v>
                </c:pt>
                <c:pt idx="124">
                  <c:v>6.9282136894824697</c:v>
                </c:pt>
                <c:pt idx="125">
                  <c:v>6.9838619922092366</c:v>
                </c:pt>
                <c:pt idx="126">
                  <c:v>7.0395102949360036</c:v>
                </c:pt>
                <c:pt idx="127">
                  <c:v>7.0951585976627705</c:v>
                </c:pt>
                <c:pt idx="128">
                  <c:v>7.1508069003895374</c:v>
                </c:pt>
                <c:pt idx="129">
                  <c:v>7.2064552031163043</c:v>
                </c:pt>
                <c:pt idx="130">
                  <c:v>7.2621035058430712</c:v>
                </c:pt>
                <c:pt idx="131">
                  <c:v>7.3177518085698381</c:v>
                </c:pt>
                <c:pt idx="132">
                  <c:v>7.373400111296605</c:v>
                </c:pt>
                <c:pt idx="133">
                  <c:v>7.4290484140233719</c:v>
                </c:pt>
                <c:pt idx="134">
                  <c:v>7.4846967167501379</c:v>
                </c:pt>
                <c:pt idx="135">
                  <c:v>7.5403450194769048</c:v>
                </c:pt>
                <c:pt idx="136">
                  <c:v>7.5959933222036717</c:v>
                </c:pt>
                <c:pt idx="137">
                  <c:v>7.6516416249304386</c:v>
                </c:pt>
                <c:pt idx="138">
                  <c:v>7.7072899276572056</c:v>
                </c:pt>
                <c:pt idx="139">
                  <c:v>7.7629382303839725</c:v>
                </c:pt>
                <c:pt idx="140">
                  <c:v>7.8185865331107394</c:v>
                </c:pt>
                <c:pt idx="141">
                  <c:v>7.8742348358375063</c:v>
                </c:pt>
                <c:pt idx="142">
                  <c:v>7.9298831385642732</c:v>
                </c:pt>
                <c:pt idx="143">
                  <c:v>7.9855314412910401</c:v>
                </c:pt>
                <c:pt idx="144">
                  <c:v>8.041179744017807</c:v>
                </c:pt>
                <c:pt idx="145">
                  <c:v>8.096828046744573</c:v>
                </c:pt>
                <c:pt idx="146">
                  <c:v>8.1524763494713408</c:v>
                </c:pt>
                <c:pt idx="147">
                  <c:v>8.2081246521981068</c:v>
                </c:pt>
                <c:pt idx="148">
                  <c:v>8.2637729549248746</c:v>
                </c:pt>
                <c:pt idx="149">
                  <c:v>8.3194212576516406</c:v>
                </c:pt>
                <c:pt idx="150">
                  <c:v>8.3750695603784084</c:v>
                </c:pt>
                <c:pt idx="151">
                  <c:v>8.4307178631051745</c:v>
                </c:pt>
                <c:pt idx="152">
                  <c:v>8.4863661658319405</c:v>
                </c:pt>
                <c:pt idx="153">
                  <c:v>8.5420144685587083</c:v>
                </c:pt>
                <c:pt idx="154">
                  <c:v>8.5976627712854743</c:v>
                </c:pt>
                <c:pt idx="155">
                  <c:v>8.6533110740122421</c:v>
                </c:pt>
                <c:pt idx="156">
                  <c:v>8.7089593767390081</c:v>
                </c:pt>
                <c:pt idx="157">
                  <c:v>8.7646076794657759</c:v>
                </c:pt>
                <c:pt idx="158">
                  <c:v>8.8202559821925419</c:v>
                </c:pt>
                <c:pt idx="159">
                  <c:v>8.8759042849193097</c:v>
                </c:pt>
                <c:pt idx="160">
                  <c:v>8.9315525876460757</c:v>
                </c:pt>
                <c:pt idx="161">
                  <c:v>8.9872008903728435</c:v>
                </c:pt>
                <c:pt idx="162">
                  <c:v>9.0428491930996096</c:v>
                </c:pt>
                <c:pt idx="163">
                  <c:v>9.0984974958263756</c:v>
                </c:pt>
                <c:pt idx="164">
                  <c:v>9.1541457985531434</c:v>
                </c:pt>
                <c:pt idx="165">
                  <c:v>9.2097941012799094</c:v>
                </c:pt>
                <c:pt idx="166">
                  <c:v>9.2654424040066772</c:v>
                </c:pt>
                <c:pt idx="167">
                  <c:v>9.3210907067334432</c:v>
                </c:pt>
                <c:pt idx="168">
                  <c:v>9.376739009460211</c:v>
                </c:pt>
                <c:pt idx="169">
                  <c:v>9.432387312186977</c:v>
                </c:pt>
                <c:pt idx="170">
                  <c:v>9.4880356149137448</c:v>
                </c:pt>
                <c:pt idx="171">
                  <c:v>9.5436839176405108</c:v>
                </c:pt>
                <c:pt idx="172">
                  <c:v>9.5993322203672786</c:v>
                </c:pt>
                <c:pt idx="173">
                  <c:v>9.6549805230940446</c:v>
                </c:pt>
                <c:pt idx="174">
                  <c:v>9.7106288258208124</c:v>
                </c:pt>
                <c:pt idx="175">
                  <c:v>9.7662771285475785</c:v>
                </c:pt>
                <c:pt idx="176">
                  <c:v>9.8219254312743445</c:v>
                </c:pt>
                <c:pt idx="177">
                  <c:v>9.8775737340011123</c:v>
                </c:pt>
                <c:pt idx="178">
                  <c:v>9.9332220367278783</c:v>
                </c:pt>
                <c:pt idx="179">
                  <c:v>9.9888703394546461</c:v>
                </c:pt>
                <c:pt idx="180">
                  <c:v>10.044518642181412</c:v>
                </c:pt>
                <c:pt idx="181">
                  <c:v>10.10016694490818</c:v>
                </c:pt>
                <c:pt idx="182">
                  <c:v>10.155815247634946</c:v>
                </c:pt>
                <c:pt idx="183">
                  <c:v>10.211463550361714</c:v>
                </c:pt>
                <c:pt idx="184">
                  <c:v>10.26711185308848</c:v>
                </c:pt>
                <c:pt idx="185">
                  <c:v>10.322760155815248</c:v>
                </c:pt>
                <c:pt idx="186">
                  <c:v>10.378408458542014</c:v>
                </c:pt>
                <c:pt idx="187">
                  <c:v>10.43405676126878</c:v>
                </c:pt>
                <c:pt idx="188">
                  <c:v>10.489705063995547</c:v>
                </c:pt>
                <c:pt idx="189">
                  <c:v>10.545353366722313</c:v>
                </c:pt>
                <c:pt idx="190">
                  <c:v>10.601001669449081</c:v>
                </c:pt>
                <c:pt idx="191">
                  <c:v>10.656649972175847</c:v>
                </c:pt>
                <c:pt idx="192">
                  <c:v>10.712298274902615</c:v>
                </c:pt>
                <c:pt idx="193">
                  <c:v>10.767946577629381</c:v>
                </c:pt>
                <c:pt idx="194">
                  <c:v>10.823594880356149</c:v>
                </c:pt>
                <c:pt idx="195">
                  <c:v>10.879243183082915</c:v>
                </c:pt>
                <c:pt idx="196">
                  <c:v>10.934891485809683</c:v>
                </c:pt>
                <c:pt idx="197">
                  <c:v>10.990539788536449</c:v>
                </c:pt>
                <c:pt idx="198">
                  <c:v>11.046188091263215</c:v>
                </c:pt>
                <c:pt idx="199">
                  <c:v>11.101836393989982</c:v>
                </c:pt>
                <c:pt idx="200">
                  <c:v>11.157484696716748</c:v>
                </c:pt>
                <c:pt idx="201">
                  <c:v>11.213132999443516</c:v>
                </c:pt>
                <c:pt idx="202">
                  <c:v>11.268781302170282</c:v>
                </c:pt>
                <c:pt idx="203">
                  <c:v>11.32442960489705</c:v>
                </c:pt>
                <c:pt idx="204">
                  <c:v>11.380077907623816</c:v>
                </c:pt>
                <c:pt idx="205">
                  <c:v>11.435726210350584</c:v>
                </c:pt>
                <c:pt idx="206">
                  <c:v>11.49137451307735</c:v>
                </c:pt>
                <c:pt idx="207">
                  <c:v>11.547022815804118</c:v>
                </c:pt>
                <c:pt idx="208">
                  <c:v>11.602671118530884</c:v>
                </c:pt>
                <c:pt idx="209">
                  <c:v>11.658319421257652</c:v>
                </c:pt>
                <c:pt idx="210">
                  <c:v>11.713967723984418</c:v>
                </c:pt>
                <c:pt idx="211">
                  <c:v>11.769616026711184</c:v>
                </c:pt>
                <c:pt idx="212">
                  <c:v>11.825264329437951</c:v>
                </c:pt>
                <c:pt idx="213">
                  <c:v>11.880912632164717</c:v>
                </c:pt>
                <c:pt idx="214">
                  <c:v>11.936560934891485</c:v>
                </c:pt>
                <c:pt idx="215">
                  <c:v>11.992209237618251</c:v>
                </c:pt>
                <c:pt idx="216">
                  <c:v>12.047857540345019</c:v>
                </c:pt>
                <c:pt idx="217">
                  <c:v>12.103505843071785</c:v>
                </c:pt>
                <c:pt idx="218">
                  <c:v>12.159154145798553</c:v>
                </c:pt>
                <c:pt idx="219">
                  <c:v>12.214802448525319</c:v>
                </c:pt>
                <c:pt idx="220">
                  <c:v>12.270450751252087</c:v>
                </c:pt>
                <c:pt idx="221">
                  <c:v>12.326099053978853</c:v>
                </c:pt>
                <c:pt idx="222">
                  <c:v>12.381747356705619</c:v>
                </c:pt>
                <c:pt idx="223">
                  <c:v>12.437395659432386</c:v>
                </c:pt>
                <c:pt idx="224">
                  <c:v>12.493043962159152</c:v>
                </c:pt>
                <c:pt idx="225">
                  <c:v>12.54869226488592</c:v>
                </c:pt>
                <c:pt idx="226">
                  <c:v>12.604340567612686</c:v>
                </c:pt>
                <c:pt idx="227">
                  <c:v>12.659988870339454</c:v>
                </c:pt>
                <c:pt idx="228">
                  <c:v>12.71563717306622</c:v>
                </c:pt>
                <c:pt idx="229">
                  <c:v>12.771285475792988</c:v>
                </c:pt>
                <c:pt idx="230">
                  <c:v>12.826933778519754</c:v>
                </c:pt>
                <c:pt idx="231">
                  <c:v>12.882582081246522</c:v>
                </c:pt>
                <c:pt idx="232">
                  <c:v>12.938230383973288</c:v>
                </c:pt>
                <c:pt idx="233">
                  <c:v>12.993878686700054</c:v>
                </c:pt>
                <c:pt idx="234">
                  <c:v>13.049526989426822</c:v>
                </c:pt>
                <c:pt idx="235">
                  <c:v>13.105175292153588</c:v>
                </c:pt>
                <c:pt idx="236">
                  <c:v>13.160823594880355</c:v>
                </c:pt>
                <c:pt idx="237">
                  <c:v>13.216471897607121</c:v>
                </c:pt>
                <c:pt idx="238">
                  <c:v>13.272120200333889</c:v>
                </c:pt>
                <c:pt idx="239">
                  <c:v>13.327768503060655</c:v>
                </c:pt>
                <c:pt idx="240">
                  <c:v>13.383416805787423</c:v>
                </c:pt>
                <c:pt idx="241">
                  <c:v>13.439065108514189</c:v>
                </c:pt>
                <c:pt idx="242">
                  <c:v>13.494713411240957</c:v>
                </c:pt>
                <c:pt idx="243">
                  <c:v>13.550361713967723</c:v>
                </c:pt>
                <c:pt idx="244">
                  <c:v>13.606010016694491</c:v>
                </c:pt>
                <c:pt idx="245">
                  <c:v>13.661658319421257</c:v>
                </c:pt>
                <c:pt idx="246">
                  <c:v>13.717306622148023</c:v>
                </c:pt>
                <c:pt idx="247">
                  <c:v>13.77295492487479</c:v>
                </c:pt>
                <c:pt idx="248">
                  <c:v>13.828603227601556</c:v>
                </c:pt>
                <c:pt idx="249">
                  <c:v>13.884251530328324</c:v>
                </c:pt>
                <c:pt idx="250">
                  <c:v>13.93989983305509</c:v>
                </c:pt>
                <c:pt idx="251">
                  <c:v>13.995548135781858</c:v>
                </c:pt>
                <c:pt idx="252">
                  <c:v>14.051196438508624</c:v>
                </c:pt>
                <c:pt idx="253">
                  <c:v>14.106844741235392</c:v>
                </c:pt>
                <c:pt idx="254">
                  <c:v>14.162493043962158</c:v>
                </c:pt>
                <c:pt idx="255">
                  <c:v>14.218141346688926</c:v>
                </c:pt>
                <c:pt idx="256">
                  <c:v>14.273789649415692</c:v>
                </c:pt>
                <c:pt idx="257">
                  <c:v>14.329437952142458</c:v>
                </c:pt>
                <c:pt idx="258">
                  <c:v>14.385086254869226</c:v>
                </c:pt>
                <c:pt idx="259">
                  <c:v>14.440734557595992</c:v>
                </c:pt>
                <c:pt idx="260">
                  <c:v>14.496382860322759</c:v>
                </c:pt>
                <c:pt idx="261">
                  <c:v>14.552031163049525</c:v>
                </c:pt>
                <c:pt idx="262">
                  <c:v>14.607679465776293</c:v>
                </c:pt>
                <c:pt idx="263">
                  <c:v>14.663327768503059</c:v>
                </c:pt>
                <c:pt idx="264">
                  <c:v>14.718976071229827</c:v>
                </c:pt>
                <c:pt idx="265">
                  <c:v>14.774624373956593</c:v>
                </c:pt>
                <c:pt idx="266">
                  <c:v>14.830272676683361</c:v>
                </c:pt>
                <c:pt idx="267">
                  <c:v>14.885920979410127</c:v>
                </c:pt>
                <c:pt idx="268">
                  <c:v>14.941569282136893</c:v>
                </c:pt>
                <c:pt idx="269">
                  <c:v>14.997217584863661</c:v>
                </c:pt>
                <c:pt idx="270">
                  <c:v>15.052865887590427</c:v>
                </c:pt>
                <c:pt idx="271">
                  <c:v>15.108514190317194</c:v>
                </c:pt>
                <c:pt idx="272">
                  <c:v>15.16416249304396</c:v>
                </c:pt>
                <c:pt idx="273">
                  <c:v>15.219810795770728</c:v>
                </c:pt>
                <c:pt idx="274">
                  <c:v>15.275459098497494</c:v>
                </c:pt>
                <c:pt idx="275">
                  <c:v>15.331107401224262</c:v>
                </c:pt>
                <c:pt idx="276">
                  <c:v>15.386755703951028</c:v>
                </c:pt>
                <c:pt idx="277">
                  <c:v>15.442404006677796</c:v>
                </c:pt>
                <c:pt idx="278">
                  <c:v>15.498052309404562</c:v>
                </c:pt>
                <c:pt idx="279">
                  <c:v>15.55370061213133</c:v>
                </c:pt>
                <c:pt idx="280">
                  <c:v>15.609348914858096</c:v>
                </c:pt>
                <c:pt idx="281">
                  <c:v>15.664997217584862</c:v>
                </c:pt>
                <c:pt idx="282">
                  <c:v>15.72064552031163</c:v>
                </c:pt>
                <c:pt idx="283">
                  <c:v>15.776293823038396</c:v>
                </c:pt>
                <c:pt idx="284">
                  <c:v>15.831942125765163</c:v>
                </c:pt>
                <c:pt idx="285">
                  <c:v>15.887590428491929</c:v>
                </c:pt>
                <c:pt idx="286">
                  <c:v>15.943238731218697</c:v>
                </c:pt>
                <c:pt idx="287">
                  <c:v>15.998887033945463</c:v>
                </c:pt>
                <c:pt idx="288">
                  <c:v>16.054535336672231</c:v>
                </c:pt>
                <c:pt idx="289">
                  <c:v>16.110183639398997</c:v>
                </c:pt>
                <c:pt idx="290">
                  <c:v>16.165831942125763</c:v>
                </c:pt>
                <c:pt idx="291">
                  <c:v>16.221480244852529</c:v>
                </c:pt>
                <c:pt idx="292">
                  <c:v>16.277128547579299</c:v>
                </c:pt>
                <c:pt idx="293">
                  <c:v>16.332776850306065</c:v>
                </c:pt>
                <c:pt idx="294">
                  <c:v>16.388425153032831</c:v>
                </c:pt>
                <c:pt idx="295">
                  <c:v>16.444073455759597</c:v>
                </c:pt>
                <c:pt idx="296">
                  <c:v>16.499721758486366</c:v>
                </c:pt>
                <c:pt idx="297">
                  <c:v>16.555370061213132</c:v>
                </c:pt>
                <c:pt idx="298">
                  <c:v>16.611018363939898</c:v>
                </c:pt>
                <c:pt idx="299">
                  <c:v>16.666666666666664</c:v>
                </c:pt>
                <c:pt idx="300">
                  <c:v>16.722314969393434</c:v>
                </c:pt>
                <c:pt idx="301">
                  <c:v>16.7779632721202</c:v>
                </c:pt>
                <c:pt idx="302">
                  <c:v>16.833611574846966</c:v>
                </c:pt>
                <c:pt idx="303">
                  <c:v>16.889259877573732</c:v>
                </c:pt>
                <c:pt idx="304">
                  <c:v>16.944908180300498</c:v>
                </c:pt>
                <c:pt idx="305">
                  <c:v>17.000556483027268</c:v>
                </c:pt>
                <c:pt idx="306">
                  <c:v>17.056204785754034</c:v>
                </c:pt>
                <c:pt idx="307">
                  <c:v>17.1118530884808</c:v>
                </c:pt>
                <c:pt idx="308">
                  <c:v>17.167501391207566</c:v>
                </c:pt>
                <c:pt idx="309">
                  <c:v>17.223149693934335</c:v>
                </c:pt>
                <c:pt idx="310">
                  <c:v>17.278797996661101</c:v>
                </c:pt>
                <c:pt idx="311">
                  <c:v>17.334446299387867</c:v>
                </c:pt>
                <c:pt idx="312">
                  <c:v>17.390094602114633</c:v>
                </c:pt>
                <c:pt idx="313">
                  <c:v>17.445742904841403</c:v>
                </c:pt>
                <c:pt idx="314">
                  <c:v>17.501391207568169</c:v>
                </c:pt>
                <c:pt idx="315">
                  <c:v>17.557039510294935</c:v>
                </c:pt>
                <c:pt idx="316">
                  <c:v>17.612687813021701</c:v>
                </c:pt>
                <c:pt idx="317">
                  <c:v>17.668336115748467</c:v>
                </c:pt>
                <c:pt idx="318">
                  <c:v>17.723984418475236</c:v>
                </c:pt>
                <c:pt idx="319">
                  <c:v>17.779632721202002</c:v>
                </c:pt>
                <c:pt idx="320">
                  <c:v>17.835281023928768</c:v>
                </c:pt>
                <c:pt idx="321">
                  <c:v>17.890929326655534</c:v>
                </c:pt>
                <c:pt idx="322">
                  <c:v>17.946577629382304</c:v>
                </c:pt>
                <c:pt idx="323">
                  <c:v>18.00222593210907</c:v>
                </c:pt>
                <c:pt idx="324">
                  <c:v>18.057874234835836</c:v>
                </c:pt>
                <c:pt idx="325">
                  <c:v>18.113522537562602</c:v>
                </c:pt>
                <c:pt idx="326">
                  <c:v>18.169170840289368</c:v>
                </c:pt>
                <c:pt idx="327">
                  <c:v>18.224819143016138</c:v>
                </c:pt>
                <c:pt idx="328">
                  <c:v>18.280467445742904</c:v>
                </c:pt>
                <c:pt idx="329">
                  <c:v>18.33611574846967</c:v>
                </c:pt>
                <c:pt idx="330">
                  <c:v>18.391764051196436</c:v>
                </c:pt>
                <c:pt idx="331">
                  <c:v>18.447412353923205</c:v>
                </c:pt>
                <c:pt idx="332">
                  <c:v>18.503060656649971</c:v>
                </c:pt>
                <c:pt idx="333">
                  <c:v>18.558708959376737</c:v>
                </c:pt>
                <c:pt idx="334">
                  <c:v>18.614357262103503</c:v>
                </c:pt>
                <c:pt idx="335">
                  <c:v>18.670005564830273</c:v>
                </c:pt>
                <c:pt idx="336">
                  <c:v>18.725653867557039</c:v>
                </c:pt>
                <c:pt idx="337">
                  <c:v>18.781302170283805</c:v>
                </c:pt>
                <c:pt idx="338">
                  <c:v>18.836950473010571</c:v>
                </c:pt>
                <c:pt idx="339">
                  <c:v>18.892598775737337</c:v>
                </c:pt>
                <c:pt idx="340">
                  <c:v>18.948247078464107</c:v>
                </c:pt>
                <c:pt idx="341">
                  <c:v>19.003895381190873</c:v>
                </c:pt>
                <c:pt idx="342">
                  <c:v>19.059543683917639</c:v>
                </c:pt>
                <c:pt idx="343">
                  <c:v>19.115191986644405</c:v>
                </c:pt>
                <c:pt idx="344">
                  <c:v>19.170840289371174</c:v>
                </c:pt>
                <c:pt idx="345">
                  <c:v>19.22648859209794</c:v>
                </c:pt>
                <c:pt idx="346">
                  <c:v>19.282136894824706</c:v>
                </c:pt>
                <c:pt idx="347">
                  <c:v>19.337785197551472</c:v>
                </c:pt>
                <c:pt idx="348">
                  <c:v>19.393433500278242</c:v>
                </c:pt>
                <c:pt idx="349">
                  <c:v>19.449081803005008</c:v>
                </c:pt>
                <c:pt idx="350">
                  <c:v>19.504730105731774</c:v>
                </c:pt>
                <c:pt idx="351">
                  <c:v>19.56037840845854</c:v>
                </c:pt>
                <c:pt idx="352">
                  <c:v>19.616026711185306</c:v>
                </c:pt>
                <c:pt idx="353">
                  <c:v>19.671675013912076</c:v>
                </c:pt>
                <c:pt idx="354">
                  <c:v>19.727323316638842</c:v>
                </c:pt>
                <c:pt idx="355">
                  <c:v>19.782971619365608</c:v>
                </c:pt>
                <c:pt idx="356">
                  <c:v>19.838619922092374</c:v>
                </c:pt>
                <c:pt idx="357">
                  <c:v>19.894268224819143</c:v>
                </c:pt>
                <c:pt idx="358">
                  <c:v>19.949916527545909</c:v>
                </c:pt>
                <c:pt idx="359">
                  <c:v>20.005564830272675</c:v>
                </c:pt>
                <c:pt idx="360">
                  <c:v>20.061213132999441</c:v>
                </c:pt>
                <c:pt idx="361">
                  <c:v>20.116861435726207</c:v>
                </c:pt>
                <c:pt idx="362">
                  <c:v>20.172509738452977</c:v>
                </c:pt>
                <c:pt idx="363">
                  <c:v>20.228158041179743</c:v>
                </c:pt>
                <c:pt idx="364">
                  <c:v>20.283806343906509</c:v>
                </c:pt>
                <c:pt idx="365">
                  <c:v>20.339454646633275</c:v>
                </c:pt>
                <c:pt idx="366">
                  <c:v>20.395102949360044</c:v>
                </c:pt>
                <c:pt idx="367">
                  <c:v>20.45075125208681</c:v>
                </c:pt>
                <c:pt idx="368">
                  <c:v>20.506399554813576</c:v>
                </c:pt>
                <c:pt idx="369">
                  <c:v>20.562047857540342</c:v>
                </c:pt>
                <c:pt idx="370">
                  <c:v>20.617696160267112</c:v>
                </c:pt>
                <c:pt idx="371">
                  <c:v>20.673344462993878</c:v>
                </c:pt>
                <c:pt idx="372">
                  <c:v>20.728992765720644</c:v>
                </c:pt>
                <c:pt idx="373">
                  <c:v>20.78464106844741</c:v>
                </c:pt>
                <c:pt idx="374">
                  <c:v>20.840289371174176</c:v>
                </c:pt>
                <c:pt idx="375">
                  <c:v>20.895937673900946</c:v>
                </c:pt>
                <c:pt idx="376">
                  <c:v>20.951585976627712</c:v>
                </c:pt>
                <c:pt idx="377">
                  <c:v>21.007234279354478</c:v>
                </c:pt>
                <c:pt idx="378">
                  <c:v>21.062882582081244</c:v>
                </c:pt>
                <c:pt idx="379">
                  <c:v>21.118530884808013</c:v>
                </c:pt>
                <c:pt idx="380">
                  <c:v>21.174179187534779</c:v>
                </c:pt>
                <c:pt idx="381">
                  <c:v>21.229827490261545</c:v>
                </c:pt>
                <c:pt idx="382">
                  <c:v>21.285475792988311</c:v>
                </c:pt>
                <c:pt idx="383">
                  <c:v>21.341124095715081</c:v>
                </c:pt>
                <c:pt idx="384">
                  <c:v>21.396772398441847</c:v>
                </c:pt>
                <c:pt idx="385">
                  <c:v>21.452420701168613</c:v>
                </c:pt>
                <c:pt idx="386">
                  <c:v>21.508069003895379</c:v>
                </c:pt>
                <c:pt idx="387">
                  <c:v>21.563717306622145</c:v>
                </c:pt>
                <c:pt idx="388">
                  <c:v>21.619365609348915</c:v>
                </c:pt>
                <c:pt idx="389">
                  <c:v>21.675013912075681</c:v>
                </c:pt>
                <c:pt idx="390">
                  <c:v>21.730662214802447</c:v>
                </c:pt>
                <c:pt idx="391">
                  <c:v>21.786310517529213</c:v>
                </c:pt>
                <c:pt idx="392">
                  <c:v>21.841958820255982</c:v>
                </c:pt>
                <c:pt idx="393">
                  <c:v>21.897607122982748</c:v>
                </c:pt>
                <c:pt idx="394">
                  <c:v>21.953255425709514</c:v>
                </c:pt>
                <c:pt idx="395">
                  <c:v>22.00890372843628</c:v>
                </c:pt>
                <c:pt idx="396">
                  <c:v>22.064552031163046</c:v>
                </c:pt>
                <c:pt idx="397">
                  <c:v>22.120200333889816</c:v>
                </c:pt>
                <c:pt idx="398">
                  <c:v>22.175848636616582</c:v>
                </c:pt>
                <c:pt idx="399">
                  <c:v>22.231496939343348</c:v>
                </c:pt>
                <c:pt idx="400">
                  <c:v>22.287145242070114</c:v>
                </c:pt>
                <c:pt idx="401">
                  <c:v>22.342793544796884</c:v>
                </c:pt>
                <c:pt idx="402">
                  <c:v>22.39844184752365</c:v>
                </c:pt>
                <c:pt idx="403">
                  <c:v>22.454090150250416</c:v>
                </c:pt>
                <c:pt idx="404">
                  <c:v>22.509738452977182</c:v>
                </c:pt>
                <c:pt idx="405">
                  <c:v>22.565386755703951</c:v>
                </c:pt>
                <c:pt idx="406">
                  <c:v>22.621035058430717</c:v>
                </c:pt>
                <c:pt idx="407">
                  <c:v>22.676683361157483</c:v>
                </c:pt>
                <c:pt idx="408">
                  <c:v>22.732331663884249</c:v>
                </c:pt>
                <c:pt idx="409">
                  <c:v>22.787979966611015</c:v>
                </c:pt>
                <c:pt idx="410">
                  <c:v>22.843628269337785</c:v>
                </c:pt>
                <c:pt idx="411">
                  <c:v>22.899276572064551</c:v>
                </c:pt>
                <c:pt idx="412">
                  <c:v>22.954924874791317</c:v>
                </c:pt>
                <c:pt idx="413">
                  <c:v>23.010573177518083</c:v>
                </c:pt>
                <c:pt idx="414">
                  <c:v>23.066221480244852</c:v>
                </c:pt>
                <c:pt idx="415">
                  <c:v>23.121869782971618</c:v>
                </c:pt>
                <c:pt idx="416">
                  <c:v>23.177518085698384</c:v>
                </c:pt>
                <c:pt idx="417">
                  <c:v>23.23316638842515</c:v>
                </c:pt>
                <c:pt idx="418">
                  <c:v>23.28881469115192</c:v>
                </c:pt>
                <c:pt idx="419">
                  <c:v>23.344462993878686</c:v>
                </c:pt>
                <c:pt idx="420">
                  <c:v>23.400111296605452</c:v>
                </c:pt>
                <c:pt idx="421">
                  <c:v>23.455759599332218</c:v>
                </c:pt>
                <c:pt idx="422">
                  <c:v>23.511407902058984</c:v>
                </c:pt>
                <c:pt idx="423">
                  <c:v>23.567056204785754</c:v>
                </c:pt>
                <c:pt idx="424">
                  <c:v>23.62270450751252</c:v>
                </c:pt>
                <c:pt idx="425">
                  <c:v>23.678352810239286</c:v>
                </c:pt>
                <c:pt idx="426">
                  <c:v>23.734001112966052</c:v>
                </c:pt>
                <c:pt idx="427">
                  <c:v>23.789649415692821</c:v>
                </c:pt>
                <c:pt idx="428">
                  <c:v>23.845297718419587</c:v>
                </c:pt>
                <c:pt idx="429">
                  <c:v>23.900946021146353</c:v>
                </c:pt>
                <c:pt idx="430">
                  <c:v>23.956594323873119</c:v>
                </c:pt>
                <c:pt idx="431">
                  <c:v>24.012242626599885</c:v>
                </c:pt>
                <c:pt idx="432">
                  <c:v>24.067890929326655</c:v>
                </c:pt>
                <c:pt idx="433">
                  <c:v>24.123539232053421</c:v>
                </c:pt>
                <c:pt idx="434">
                  <c:v>24.179187534780187</c:v>
                </c:pt>
                <c:pt idx="435">
                  <c:v>24.234835837506953</c:v>
                </c:pt>
                <c:pt idx="436">
                  <c:v>24.290484140233723</c:v>
                </c:pt>
                <c:pt idx="437">
                  <c:v>24.346132442960489</c:v>
                </c:pt>
                <c:pt idx="438">
                  <c:v>24.401780745687255</c:v>
                </c:pt>
                <c:pt idx="439">
                  <c:v>24.457429048414021</c:v>
                </c:pt>
                <c:pt idx="440">
                  <c:v>24.51307735114079</c:v>
                </c:pt>
                <c:pt idx="441">
                  <c:v>24.568725653867556</c:v>
                </c:pt>
                <c:pt idx="442">
                  <c:v>24.624373956594322</c:v>
                </c:pt>
                <c:pt idx="443">
                  <c:v>24.680022259321088</c:v>
                </c:pt>
                <c:pt idx="444">
                  <c:v>24.735670562047854</c:v>
                </c:pt>
                <c:pt idx="445">
                  <c:v>24.791318864774624</c:v>
                </c:pt>
                <c:pt idx="446">
                  <c:v>24.84696716750139</c:v>
                </c:pt>
                <c:pt idx="447">
                  <c:v>24.902615470228156</c:v>
                </c:pt>
                <c:pt idx="448">
                  <c:v>24.958263772954922</c:v>
                </c:pt>
                <c:pt idx="449">
                  <c:v>25.013912075681692</c:v>
                </c:pt>
                <c:pt idx="450">
                  <c:v>25.069560378408458</c:v>
                </c:pt>
                <c:pt idx="451">
                  <c:v>25.125208681135224</c:v>
                </c:pt>
                <c:pt idx="452">
                  <c:v>25.18085698386199</c:v>
                </c:pt>
                <c:pt idx="453">
                  <c:v>25.236505286588759</c:v>
                </c:pt>
                <c:pt idx="454">
                  <c:v>25.292153589315525</c:v>
                </c:pt>
                <c:pt idx="455">
                  <c:v>25.347801892042291</c:v>
                </c:pt>
                <c:pt idx="456">
                  <c:v>25.403450194769057</c:v>
                </c:pt>
                <c:pt idx="457">
                  <c:v>25.459098497495823</c:v>
                </c:pt>
                <c:pt idx="458">
                  <c:v>25.514746800222593</c:v>
                </c:pt>
                <c:pt idx="459">
                  <c:v>25.570395102949359</c:v>
                </c:pt>
                <c:pt idx="460">
                  <c:v>25.626043405676125</c:v>
                </c:pt>
                <c:pt idx="461">
                  <c:v>25.681691708402891</c:v>
                </c:pt>
                <c:pt idx="462">
                  <c:v>25.73734001112966</c:v>
                </c:pt>
                <c:pt idx="463">
                  <c:v>25.792988313856426</c:v>
                </c:pt>
                <c:pt idx="464">
                  <c:v>25.848636616583192</c:v>
                </c:pt>
                <c:pt idx="465">
                  <c:v>25.904284919309958</c:v>
                </c:pt>
                <c:pt idx="466">
                  <c:v>25.959933222036724</c:v>
                </c:pt>
                <c:pt idx="467">
                  <c:v>26.015581524763494</c:v>
                </c:pt>
                <c:pt idx="468">
                  <c:v>26.07122982749026</c:v>
                </c:pt>
                <c:pt idx="469">
                  <c:v>26.126878130217026</c:v>
                </c:pt>
                <c:pt idx="470">
                  <c:v>26.182526432943792</c:v>
                </c:pt>
                <c:pt idx="471">
                  <c:v>26.238174735670562</c:v>
                </c:pt>
                <c:pt idx="472">
                  <c:v>26.293823038397328</c:v>
                </c:pt>
                <c:pt idx="473">
                  <c:v>26.349471341124094</c:v>
                </c:pt>
                <c:pt idx="474">
                  <c:v>26.40511964385086</c:v>
                </c:pt>
                <c:pt idx="475">
                  <c:v>26.460767946577629</c:v>
                </c:pt>
                <c:pt idx="476">
                  <c:v>26.516416249304395</c:v>
                </c:pt>
                <c:pt idx="477">
                  <c:v>26.572064552031161</c:v>
                </c:pt>
                <c:pt idx="478">
                  <c:v>26.627712854757927</c:v>
                </c:pt>
                <c:pt idx="479">
                  <c:v>26.683361157484693</c:v>
                </c:pt>
                <c:pt idx="480">
                  <c:v>26.739009460211463</c:v>
                </c:pt>
                <c:pt idx="481">
                  <c:v>26.794657762938229</c:v>
                </c:pt>
                <c:pt idx="482">
                  <c:v>26.850306065664995</c:v>
                </c:pt>
                <c:pt idx="483">
                  <c:v>26.905954368391761</c:v>
                </c:pt>
                <c:pt idx="484">
                  <c:v>26.961602671118531</c:v>
                </c:pt>
                <c:pt idx="485">
                  <c:v>27.017250973845297</c:v>
                </c:pt>
                <c:pt idx="486">
                  <c:v>27.072899276572063</c:v>
                </c:pt>
                <c:pt idx="487">
                  <c:v>27.128547579298829</c:v>
                </c:pt>
                <c:pt idx="488">
                  <c:v>27.184195882025598</c:v>
                </c:pt>
                <c:pt idx="489">
                  <c:v>27.239844184752364</c:v>
                </c:pt>
                <c:pt idx="490">
                  <c:v>27.29549248747913</c:v>
                </c:pt>
                <c:pt idx="491">
                  <c:v>27.351140790205896</c:v>
                </c:pt>
                <c:pt idx="492">
                  <c:v>27.406789092932662</c:v>
                </c:pt>
                <c:pt idx="493">
                  <c:v>27.462437395659432</c:v>
                </c:pt>
                <c:pt idx="494">
                  <c:v>27.518085698386198</c:v>
                </c:pt>
                <c:pt idx="495">
                  <c:v>27.573734001112964</c:v>
                </c:pt>
                <c:pt idx="496">
                  <c:v>27.62938230383973</c:v>
                </c:pt>
                <c:pt idx="497">
                  <c:v>27.6850306065665</c:v>
                </c:pt>
                <c:pt idx="498">
                  <c:v>27.740678909293266</c:v>
                </c:pt>
                <c:pt idx="499">
                  <c:v>27.796327212020032</c:v>
                </c:pt>
                <c:pt idx="500">
                  <c:v>27.851975514746798</c:v>
                </c:pt>
                <c:pt idx="501">
                  <c:v>27.907623817473564</c:v>
                </c:pt>
                <c:pt idx="502">
                  <c:v>27.963272120200333</c:v>
                </c:pt>
                <c:pt idx="503">
                  <c:v>28.018920422927099</c:v>
                </c:pt>
                <c:pt idx="504">
                  <c:v>28.074568725653865</c:v>
                </c:pt>
                <c:pt idx="505">
                  <c:v>28.130217028380631</c:v>
                </c:pt>
                <c:pt idx="506">
                  <c:v>28.185865331107401</c:v>
                </c:pt>
                <c:pt idx="507">
                  <c:v>28.241513633834167</c:v>
                </c:pt>
                <c:pt idx="508">
                  <c:v>28.297161936560933</c:v>
                </c:pt>
                <c:pt idx="509">
                  <c:v>28.352810239287699</c:v>
                </c:pt>
                <c:pt idx="510">
                  <c:v>28.408458542014468</c:v>
                </c:pt>
                <c:pt idx="511">
                  <c:v>28.464106844741234</c:v>
                </c:pt>
                <c:pt idx="512">
                  <c:v>28.519755147468</c:v>
                </c:pt>
                <c:pt idx="513">
                  <c:v>28.575403450194766</c:v>
                </c:pt>
                <c:pt idx="514">
                  <c:v>28.631051752921532</c:v>
                </c:pt>
                <c:pt idx="515">
                  <c:v>28.686700055648302</c:v>
                </c:pt>
                <c:pt idx="516">
                  <c:v>28.742348358375068</c:v>
                </c:pt>
                <c:pt idx="517">
                  <c:v>28.797996661101834</c:v>
                </c:pt>
                <c:pt idx="518">
                  <c:v>28.8536449638286</c:v>
                </c:pt>
                <c:pt idx="519">
                  <c:v>28.90929326655537</c:v>
                </c:pt>
                <c:pt idx="520">
                  <c:v>28.964941569282136</c:v>
                </c:pt>
                <c:pt idx="521">
                  <c:v>29.020589872008902</c:v>
                </c:pt>
                <c:pt idx="522">
                  <c:v>29.076238174735668</c:v>
                </c:pt>
                <c:pt idx="523">
                  <c:v>29.131886477462437</c:v>
                </c:pt>
                <c:pt idx="524">
                  <c:v>29.187534780189203</c:v>
                </c:pt>
                <c:pt idx="525">
                  <c:v>29.243183082915969</c:v>
                </c:pt>
                <c:pt idx="526">
                  <c:v>29.298831385642735</c:v>
                </c:pt>
                <c:pt idx="527">
                  <c:v>29.354479688369501</c:v>
                </c:pt>
                <c:pt idx="528">
                  <c:v>29.410127991096271</c:v>
                </c:pt>
                <c:pt idx="529">
                  <c:v>29.465776293823037</c:v>
                </c:pt>
                <c:pt idx="530">
                  <c:v>29.521424596549803</c:v>
                </c:pt>
                <c:pt idx="531">
                  <c:v>29.577072899276569</c:v>
                </c:pt>
                <c:pt idx="532">
                  <c:v>29.632721202003339</c:v>
                </c:pt>
                <c:pt idx="533">
                  <c:v>29.688369504730105</c:v>
                </c:pt>
                <c:pt idx="534">
                  <c:v>29.744017807456871</c:v>
                </c:pt>
                <c:pt idx="535">
                  <c:v>29.799666110183637</c:v>
                </c:pt>
                <c:pt idx="536">
                  <c:v>29.855314412910403</c:v>
                </c:pt>
                <c:pt idx="537">
                  <c:v>29.910962715637172</c:v>
                </c:pt>
                <c:pt idx="538">
                  <c:v>29.966611018363938</c:v>
                </c:pt>
                <c:pt idx="539">
                  <c:v>30.022259321090704</c:v>
                </c:pt>
                <c:pt idx="540">
                  <c:v>30.07790762381747</c:v>
                </c:pt>
                <c:pt idx="541">
                  <c:v>30.13355592654424</c:v>
                </c:pt>
                <c:pt idx="542">
                  <c:v>30.189204229271006</c:v>
                </c:pt>
                <c:pt idx="543">
                  <c:v>30.244852531997772</c:v>
                </c:pt>
                <c:pt idx="544">
                  <c:v>30.300500834724538</c:v>
                </c:pt>
                <c:pt idx="545">
                  <c:v>30.356149137451307</c:v>
                </c:pt>
                <c:pt idx="546">
                  <c:v>30.411797440178074</c:v>
                </c:pt>
                <c:pt idx="547">
                  <c:v>30.46744574290484</c:v>
                </c:pt>
                <c:pt idx="548">
                  <c:v>30.523094045631606</c:v>
                </c:pt>
                <c:pt idx="549">
                  <c:v>30.578742348358372</c:v>
                </c:pt>
                <c:pt idx="550">
                  <c:v>30.634390651085141</c:v>
                </c:pt>
                <c:pt idx="551">
                  <c:v>30.690038953811907</c:v>
                </c:pt>
                <c:pt idx="552">
                  <c:v>30.745687256538673</c:v>
                </c:pt>
                <c:pt idx="553">
                  <c:v>30.801335559265439</c:v>
                </c:pt>
                <c:pt idx="554">
                  <c:v>30.856983861992209</c:v>
                </c:pt>
                <c:pt idx="555">
                  <c:v>30.912632164718975</c:v>
                </c:pt>
                <c:pt idx="556">
                  <c:v>30.968280467445741</c:v>
                </c:pt>
                <c:pt idx="557">
                  <c:v>31.023928770172507</c:v>
                </c:pt>
                <c:pt idx="558">
                  <c:v>31.079577072899276</c:v>
                </c:pt>
                <c:pt idx="559">
                  <c:v>31.135225375626042</c:v>
                </c:pt>
                <c:pt idx="560">
                  <c:v>31.190873678352808</c:v>
                </c:pt>
                <c:pt idx="561">
                  <c:v>31.246521981079574</c:v>
                </c:pt>
                <c:pt idx="562">
                  <c:v>31.30217028380634</c:v>
                </c:pt>
                <c:pt idx="563">
                  <c:v>31.35781858653311</c:v>
                </c:pt>
                <c:pt idx="564">
                  <c:v>31.413466889259876</c:v>
                </c:pt>
                <c:pt idx="565">
                  <c:v>31.469115191986642</c:v>
                </c:pt>
                <c:pt idx="566">
                  <c:v>31.524763494713408</c:v>
                </c:pt>
                <c:pt idx="567">
                  <c:v>31.580411797440178</c:v>
                </c:pt>
                <c:pt idx="568">
                  <c:v>31.636060100166944</c:v>
                </c:pt>
                <c:pt idx="569">
                  <c:v>31.69170840289371</c:v>
                </c:pt>
                <c:pt idx="570">
                  <c:v>31.747356705620476</c:v>
                </c:pt>
                <c:pt idx="571">
                  <c:v>31.803005008347242</c:v>
                </c:pt>
                <c:pt idx="572">
                  <c:v>31.858653311074011</c:v>
                </c:pt>
                <c:pt idx="573">
                  <c:v>31.914301613800777</c:v>
                </c:pt>
                <c:pt idx="574">
                  <c:v>31.969949916527543</c:v>
                </c:pt>
                <c:pt idx="575">
                  <c:v>32.025598219254313</c:v>
                </c:pt>
                <c:pt idx="576">
                  <c:v>32.081246521981079</c:v>
                </c:pt>
                <c:pt idx="577">
                  <c:v>32.136894824707845</c:v>
                </c:pt>
                <c:pt idx="578">
                  <c:v>32.192543127434611</c:v>
                </c:pt>
                <c:pt idx="579">
                  <c:v>32.248191430161377</c:v>
                </c:pt>
                <c:pt idx="580">
                  <c:v>32.303839732888143</c:v>
                </c:pt>
                <c:pt idx="581">
                  <c:v>32.359488035614909</c:v>
                </c:pt>
                <c:pt idx="582">
                  <c:v>32.415136338341675</c:v>
                </c:pt>
                <c:pt idx="583">
                  <c:v>32.470784641068448</c:v>
                </c:pt>
                <c:pt idx="584">
                  <c:v>32.526432943795214</c:v>
                </c:pt>
                <c:pt idx="585">
                  <c:v>32.58208124652198</c:v>
                </c:pt>
                <c:pt idx="586">
                  <c:v>32.637729549248746</c:v>
                </c:pt>
                <c:pt idx="587">
                  <c:v>32.693377851975512</c:v>
                </c:pt>
                <c:pt idx="588">
                  <c:v>32.749026154702278</c:v>
                </c:pt>
                <c:pt idx="589">
                  <c:v>32.804674457429044</c:v>
                </c:pt>
                <c:pt idx="590">
                  <c:v>32.86032276015581</c:v>
                </c:pt>
                <c:pt idx="591">
                  <c:v>32.915971062882583</c:v>
                </c:pt>
                <c:pt idx="592">
                  <c:v>32.971619365609349</c:v>
                </c:pt>
                <c:pt idx="593">
                  <c:v>33.027267668336115</c:v>
                </c:pt>
                <c:pt idx="594">
                  <c:v>33.082915971062882</c:v>
                </c:pt>
                <c:pt idx="595">
                  <c:v>33.138564273789648</c:v>
                </c:pt>
                <c:pt idx="596">
                  <c:v>33.194212576516414</c:v>
                </c:pt>
                <c:pt idx="597">
                  <c:v>33.24986087924318</c:v>
                </c:pt>
                <c:pt idx="598">
                  <c:v>33.305509181969946</c:v>
                </c:pt>
                <c:pt idx="599">
                  <c:v>33.361157484696712</c:v>
                </c:pt>
                <c:pt idx="600">
                  <c:v>33.416805787423485</c:v>
                </c:pt>
                <c:pt idx="601">
                  <c:v>33.472454090150251</c:v>
                </c:pt>
                <c:pt idx="602">
                  <c:v>33.528102392877017</c:v>
                </c:pt>
                <c:pt idx="603">
                  <c:v>33.583750695603783</c:v>
                </c:pt>
                <c:pt idx="604">
                  <c:v>33.639398998330549</c:v>
                </c:pt>
                <c:pt idx="605">
                  <c:v>33.695047301057315</c:v>
                </c:pt>
                <c:pt idx="606">
                  <c:v>33.750695603784081</c:v>
                </c:pt>
                <c:pt idx="607">
                  <c:v>33.806343906510847</c:v>
                </c:pt>
                <c:pt idx="608">
                  <c:v>33.861992209237613</c:v>
                </c:pt>
                <c:pt idx="609">
                  <c:v>33.917640511964386</c:v>
                </c:pt>
                <c:pt idx="610">
                  <c:v>33.973288814691152</c:v>
                </c:pt>
                <c:pt idx="611">
                  <c:v>34.028937117417918</c:v>
                </c:pt>
                <c:pt idx="612">
                  <c:v>34.084585420144684</c:v>
                </c:pt>
                <c:pt idx="613">
                  <c:v>34.14023372287145</c:v>
                </c:pt>
                <c:pt idx="614">
                  <c:v>34.195882025598216</c:v>
                </c:pt>
                <c:pt idx="615">
                  <c:v>34.251530328324982</c:v>
                </c:pt>
                <c:pt idx="616">
                  <c:v>34.307178631051748</c:v>
                </c:pt>
                <c:pt idx="617">
                  <c:v>34.362826933778514</c:v>
                </c:pt>
                <c:pt idx="618">
                  <c:v>34.418475236505287</c:v>
                </c:pt>
                <c:pt idx="619">
                  <c:v>34.474123539232053</c:v>
                </c:pt>
                <c:pt idx="620">
                  <c:v>34.529771841958819</c:v>
                </c:pt>
                <c:pt idx="621">
                  <c:v>34.585420144685585</c:v>
                </c:pt>
                <c:pt idx="622">
                  <c:v>34.641068447412351</c:v>
                </c:pt>
                <c:pt idx="623">
                  <c:v>34.696716750139117</c:v>
                </c:pt>
                <c:pt idx="624">
                  <c:v>34.752365052865883</c:v>
                </c:pt>
                <c:pt idx="625">
                  <c:v>34.808013355592649</c:v>
                </c:pt>
                <c:pt idx="626">
                  <c:v>34.863661658319423</c:v>
                </c:pt>
                <c:pt idx="627">
                  <c:v>34.919309961046189</c:v>
                </c:pt>
                <c:pt idx="628">
                  <c:v>34.974958263772955</c:v>
                </c:pt>
                <c:pt idx="629">
                  <c:v>35.030606566499721</c:v>
                </c:pt>
                <c:pt idx="630">
                  <c:v>35.086254869226487</c:v>
                </c:pt>
                <c:pt idx="631">
                  <c:v>35.141903171953253</c:v>
                </c:pt>
                <c:pt idx="632">
                  <c:v>35.197551474680019</c:v>
                </c:pt>
                <c:pt idx="633">
                  <c:v>35.253199777406785</c:v>
                </c:pt>
                <c:pt idx="634">
                  <c:v>35.308848080133551</c:v>
                </c:pt>
                <c:pt idx="635">
                  <c:v>35.364496382860324</c:v>
                </c:pt>
                <c:pt idx="636">
                  <c:v>35.42014468558709</c:v>
                </c:pt>
                <c:pt idx="637">
                  <c:v>35.475792988313856</c:v>
                </c:pt>
                <c:pt idx="638">
                  <c:v>35.531441291040622</c:v>
                </c:pt>
                <c:pt idx="639">
                  <c:v>35.587089593767388</c:v>
                </c:pt>
                <c:pt idx="640">
                  <c:v>35.642737896494154</c:v>
                </c:pt>
                <c:pt idx="641">
                  <c:v>35.69838619922092</c:v>
                </c:pt>
                <c:pt idx="642">
                  <c:v>35.754034501947686</c:v>
                </c:pt>
                <c:pt idx="643">
                  <c:v>35.809682804674452</c:v>
                </c:pt>
                <c:pt idx="644">
                  <c:v>35.865331107401225</c:v>
                </c:pt>
                <c:pt idx="645">
                  <c:v>35.920979410127991</c:v>
                </c:pt>
                <c:pt idx="646">
                  <c:v>35.976627712854757</c:v>
                </c:pt>
                <c:pt idx="647">
                  <c:v>36.032276015581523</c:v>
                </c:pt>
                <c:pt idx="648">
                  <c:v>36.087924318308289</c:v>
                </c:pt>
                <c:pt idx="649">
                  <c:v>36.143572621035055</c:v>
                </c:pt>
                <c:pt idx="650">
                  <c:v>36.199220923761821</c:v>
                </c:pt>
                <c:pt idx="651">
                  <c:v>36.254869226488587</c:v>
                </c:pt>
                <c:pt idx="652">
                  <c:v>36.310517529215353</c:v>
                </c:pt>
                <c:pt idx="653">
                  <c:v>36.366165831942126</c:v>
                </c:pt>
                <c:pt idx="654">
                  <c:v>36.421814134668892</c:v>
                </c:pt>
                <c:pt idx="655">
                  <c:v>36.477462437395658</c:v>
                </c:pt>
                <c:pt idx="656">
                  <c:v>36.533110740122424</c:v>
                </c:pt>
                <c:pt idx="657">
                  <c:v>36.58875904284919</c:v>
                </c:pt>
                <c:pt idx="658">
                  <c:v>36.644407345575956</c:v>
                </c:pt>
                <c:pt idx="659">
                  <c:v>36.700055648302722</c:v>
                </c:pt>
                <c:pt idx="660">
                  <c:v>36.755703951029489</c:v>
                </c:pt>
                <c:pt idx="661">
                  <c:v>36.811352253756262</c:v>
                </c:pt>
                <c:pt idx="662">
                  <c:v>36.867000556483028</c:v>
                </c:pt>
                <c:pt idx="663">
                  <c:v>36.922648859209794</c:v>
                </c:pt>
                <c:pt idx="664">
                  <c:v>36.97829716193656</c:v>
                </c:pt>
                <c:pt idx="665">
                  <c:v>37.033945464663326</c:v>
                </c:pt>
                <c:pt idx="666">
                  <c:v>37.089593767390092</c:v>
                </c:pt>
                <c:pt idx="667">
                  <c:v>37.145242070116858</c:v>
                </c:pt>
                <c:pt idx="668">
                  <c:v>37.200890372843624</c:v>
                </c:pt>
                <c:pt idx="669">
                  <c:v>37.25653867557039</c:v>
                </c:pt>
                <c:pt idx="670">
                  <c:v>37.312186978297163</c:v>
                </c:pt>
                <c:pt idx="671">
                  <c:v>37.367835281023929</c:v>
                </c:pt>
                <c:pt idx="672">
                  <c:v>37.423483583750695</c:v>
                </c:pt>
                <c:pt idx="673">
                  <c:v>37.479131886477461</c:v>
                </c:pt>
                <c:pt idx="674">
                  <c:v>37.534780189204227</c:v>
                </c:pt>
                <c:pt idx="675">
                  <c:v>37.590428491930993</c:v>
                </c:pt>
                <c:pt idx="676">
                  <c:v>37.646076794657759</c:v>
                </c:pt>
                <c:pt idx="677">
                  <c:v>37.701725097384525</c:v>
                </c:pt>
                <c:pt idx="678">
                  <c:v>37.757373400111291</c:v>
                </c:pt>
                <c:pt idx="679">
                  <c:v>37.813021702838064</c:v>
                </c:pt>
                <c:pt idx="680">
                  <c:v>37.86867000556483</c:v>
                </c:pt>
                <c:pt idx="681">
                  <c:v>37.924318308291596</c:v>
                </c:pt>
                <c:pt idx="682">
                  <c:v>37.979966611018362</c:v>
                </c:pt>
                <c:pt idx="683">
                  <c:v>38.035614913745128</c:v>
                </c:pt>
                <c:pt idx="684">
                  <c:v>38.091263216471894</c:v>
                </c:pt>
                <c:pt idx="685">
                  <c:v>38.14691151919866</c:v>
                </c:pt>
                <c:pt idx="686">
                  <c:v>38.202559821925426</c:v>
                </c:pt>
                <c:pt idx="687">
                  <c:v>38.258208124652192</c:v>
                </c:pt>
                <c:pt idx="688">
                  <c:v>38.313856427378965</c:v>
                </c:pt>
                <c:pt idx="689">
                  <c:v>38.369504730105731</c:v>
                </c:pt>
                <c:pt idx="690">
                  <c:v>38.425153032832498</c:v>
                </c:pt>
                <c:pt idx="691">
                  <c:v>38.480801335559264</c:v>
                </c:pt>
                <c:pt idx="692">
                  <c:v>38.53644963828603</c:v>
                </c:pt>
                <c:pt idx="693">
                  <c:v>38.592097941012796</c:v>
                </c:pt>
                <c:pt idx="694">
                  <c:v>38.647746243739562</c:v>
                </c:pt>
                <c:pt idx="695">
                  <c:v>38.703394546466328</c:v>
                </c:pt>
                <c:pt idx="696">
                  <c:v>38.759042849193101</c:v>
                </c:pt>
                <c:pt idx="697">
                  <c:v>38.814691151919867</c:v>
                </c:pt>
                <c:pt idx="698">
                  <c:v>38.870339454646633</c:v>
                </c:pt>
                <c:pt idx="699">
                  <c:v>38.925987757373399</c:v>
                </c:pt>
                <c:pt idx="700">
                  <c:v>38.981636060100165</c:v>
                </c:pt>
                <c:pt idx="701">
                  <c:v>39.037284362826931</c:v>
                </c:pt>
                <c:pt idx="702">
                  <c:v>39.092932665553697</c:v>
                </c:pt>
                <c:pt idx="703">
                  <c:v>39.148580968280463</c:v>
                </c:pt>
                <c:pt idx="704">
                  <c:v>39.204229271007229</c:v>
                </c:pt>
                <c:pt idx="705">
                  <c:v>39.259877573734002</c:v>
                </c:pt>
                <c:pt idx="706">
                  <c:v>39.315525876460768</c:v>
                </c:pt>
                <c:pt idx="707">
                  <c:v>39.371174179187534</c:v>
                </c:pt>
                <c:pt idx="708">
                  <c:v>39.4268224819143</c:v>
                </c:pt>
                <c:pt idx="709">
                  <c:v>39.482470784641066</c:v>
                </c:pt>
                <c:pt idx="710">
                  <c:v>39.538119087367832</c:v>
                </c:pt>
                <c:pt idx="711">
                  <c:v>39.593767390094598</c:v>
                </c:pt>
                <c:pt idx="712">
                  <c:v>39.649415692821364</c:v>
                </c:pt>
                <c:pt idx="713">
                  <c:v>39.70506399554813</c:v>
                </c:pt>
                <c:pt idx="714">
                  <c:v>39.760712298274903</c:v>
                </c:pt>
                <c:pt idx="715">
                  <c:v>39.816360601001669</c:v>
                </c:pt>
                <c:pt idx="716">
                  <c:v>39.872008903728435</c:v>
                </c:pt>
                <c:pt idx="717">
                  <c:v>39.927657206455201</c:v>
                </c:pt>
                <c:pt idx="718">
                  <c:v>39.983305509181967</c:v>
                </c:pt>
                <c:pt idx="719">
                  <c:v>40.038953811908733</c:v>
                </c:pt>
                <c:pt idx="720">
                  <c:v>40.094602114635499</c:v>
                </c:pt>
                <c:pt idx="721">
                  <c:v>40.150250417362265</c:v>
                </c:pt>
                <c:pt idx="722">
                  <c:v>40.205898720089031</c:v>
                </c:pt>
                <c:pt idx="723">
                  <c:v>40.261547022815805</c:v>
                </c:pt>
                <c:pt idx="724">
                  <c:v>40.317195325542571</c:v>
                </c:pt>
                <c:pt idx="725">
                  <c:v>40.372843628269337</c:v>
                </c:pt>
                <c:pt idx="726">
                  <c:v>40.428491930996103</c:v>
                </c:pt>
                <c:pt idx="727">
                  <c:v>40.484140233722869</c:v>
                </c:pt>
                <c:pt idx="728">
                  <c:v>40.539788536449635</c:v>
                </c:pt>
                <c:pt idx="729">
                  <c:v>40.595436839176401</c:v>
                </c:pt>
                <c:pt idx="730">
                  <c:v>40.651085141903167</c:v>
                </c:pt>
                <c:pt idx="731">
                  <c:v>40.70673344462994</c:v>
                </c:pt>
                <c:pt idx="732">
                  <c:v>40.762381747356706</c:v>
                </c:pt>
                <c:pt idx="733">
                  <c:v>40.818030050083472</c:v>
                </c:pt>
                <c:pt idx="734">
                  <c:v>40.873678352810238</c:v>
                </c:pt>
                <c:pt idx="735">
                  <c:v>40.929326655537004</c:v>
                </c:pt>
                <c:pt idx="736">
                  <c:v>40.98497495826377</c:v>
                </c:pt>
                <c:pt idx="737">
                  <c:v>41.040623260990536</c:v>
                </c:pt>
                <c:pt idx="738">
                  <c:v>41.096271563717302</c:v>
                </c:pt>
                <c:pt idx="739">
                  <c:v>41.151919866444068</c:v>
                </c:pt>
                <c:pt idx="740">
                  <c:v>41.207568169170841</c:v>
                </c:pt>
                <c:pt idx="741">
                  <c:v>41.263216471897607</c:v>
                </c:pt>
                <c:pt idx="742">
                  <c:v>41.318864774624373</c:v>
                </c:pt>
                <c:pt idx="743">
                  <c:v>41.374513077351139</c:v>
                </c:pt>
                <c:pt idx="744">
                  <c:v>41.430161380077905</c:v>
                </c:pt>
                <c:pt idx="745">
                  <c:v>41.485809682804671</c:v>
                </c:pt>
                <c:pt idx="746">
                  <c:v>41.541457985531437</c:v>
                </c:pt>
                <c:pt idx="747">
                  <c:v>41.597106288258203</c:v>
                </c:pt>
                <c:pt idx="748">
                  <c:v>41.652754590984969</c:v>
                </c:pt>
                <c:pt idx="749">
                  <c:v>41.708402893711742</c:v>
                </c:pt>
                <c:pt idx="750">
                  <c:v>41.764051196438508</c:v>
                </c:pt>
                <c:pt idx="751">
                  <c:v>41.819699499165274</c:v>
                </c:pt>
                <c:pt idx="752">
                  <c:v>41.87534780189204</c:v>
                </c:pt>
                <c:pt idx="753">
                  <c:v>41.930996104618806</c:v>
                </c:pt>
                <c:pt idx="754">
                  <c:v>41.986644407345572</c:v>
                </c:pt>
                <c:pt idx="755">
                  <c:v>42.042292710072338</c:v>
                </c:pt>
                <c:pt idx="756">
                  <c:v>42.097941012799104</c:v>
                </c:pt>
                <c:pt idx="757">
                  <c:v>42.153589315525871</c:v>
                </c:pt>
                <c:pt idx="758">
                  <c:v>42.209237618252644</c:v>
                </c:pt>
                <c:pt idx="759">
                  <c:v>42.26488592097941</c:v>
                </c:pt>
                <c:pt idx="760">
                  <c:v>42.320534223706176</c:v>
                </c:pt>
                <c:pt idx="761">
                  <c:v>42.376182526432942</c:v>
                </c:pt>
                <c:pt idx="762">
                  <c:v>42.431830829159708</c:v>
                </c:pt>
                <c:pt idx="763">
                  <c:v>42.487479131886474</c:v>
                </c:pt>
                <c:pt idx="764">
                  <c:v>42.54312743461324</c:v>
                </c:pt>
                <c:pt idx="765">
                  <c:v>42.598775737340006</c:v>
                </c:pt>
                <c:pt idx="766">
                  <c:v>42.654424040066779</c:v>
                </c:pt>
                <c:pt idx="767">
                  <c:v>42.710072342793545</c:v>
                </c:pt>
                <c:pt idx="768">
                  <c:v>42.765720645520311</c:v>
                </c:pt>
                <c:pt idx="769">
                  <c:v>42.821368948247077</c:v>
                </c:pt>
                <c:pt idx="770">
                  <c:v>42.877017250973843</c:v>
                </c:pt>
                <c:pt idx="771">
                  <c:v>42.932665553700609</c:v>
                </c:pt>
                <c:pt idx="772">
                  <c:v>42.988313856427375</c:v>
                </c:pt>
                <c:pt idx="773">
                  <c:v>43.043962159154141</c:v>
                </c:pt>
                <c:pt idx="774">
                  <c:v>43.099610461880907</c:v>
                </c:pt>
                <c:pt idx="775">
                  <c:v>43.15525876460768</c:v>
                </c:pt>
                <c:pt idx="776">
                  <c:v>43.210907067334446</c:v>
                </c:pt>
                <c:pt idx="777">
                  <c:v>43.266555370061212</c:v>
                </c:pt>
                <c:pt idx="778">
                  <c:v>43.322203672787978</c:v>
                </c:pt>
                <c:pt idx="779">
                  <c:v>43.377851975514744</c:v>
                </c:pt>
                <c:pt idx="780">
                  <c:v>43.43350027824151</c:v>
                </c:pt>
                <c:pt idx="781">
                  <c:v>43.489148580968276</c:v>
                </c:pt>
                <c:pt idx="782">
                  <c:v>43.544796883695042</c:v>
                </c:pt>
                <c:pt idx="783">
                  <c:v>43.600445186421808</c:v>
                </c:pt>
                <c:pt idx="784">
                  <c:v>43.656093489148581</c:v>
                </c:pt>
                <c:pt idx="785">
                  <c:v>43.711741791875347</c:v>
                </c:pt>
                <c:pt idx="786">
                  <c:v>43.767390094602113</c:v>
                </c:pt>
                <c:pt idx="787">
                  <c:v>43.82303839732888</c:v>
                </c:pt>
                <c:pt idx="788">
                  <c:v>43.878686700055646</c:v>
                </c:pt>
                <c:pt idx="789">
                  <c:v>43.934335002782412</c:v>
                </c:pt>
                <c:pt idx="790">
                  <c:v>43.989983305509178</c:v>
                </c:pt>
                <c:pt idx="791">
                  <c:v>44.045631608235944</c:v>
                </c:pt>
                <c:pt idx="792">
                  <c:v>44.10127991096271</c:v>
                </c:pt>
                <c:pt idx="793">
                  <c:v>44.156928213689483</c:v>
                </c:pt>
                <c:pt idx="794">
                  <c:v>44.212576516416249</c:v>
                </c:pt>
                <c:pt idx="795">
                  <c:v>44.268224819143015</c:v>
                </c:pt>
                <c:pt idx="796">
                  <c:v>44.323873121869781</c:v>
                </c:pt>
                <c:pt idx="797">
                  <c:v>44.379521424596547</c:v>
                </c:pt>
                <c:pt idx="798">
                  <c:v>44.435169727323313</c:v>
                </c:pt>
                <c:pt idx="799">
                  <c:v>44.490818030050079</c:v>
                </c:pt>
                <c:pt idx="800">
                  <c:v>44.546466332776845</c:v>
                </c:pt>
                <c:pt idx="801">
                  <c:v>44.602114635503618</c:v>
                </c:pt>
                <c:pt idx="802">
                  <c:v>44.657762938230384</c:v>
                </c:pt>
                <c:pt idx="803">
                  <c:v>44.71341124095715</c:v>
                </c:pt>
                <c:pt idx="804">
                  <c:v>44.769059543683916</c:v>
                </c:pt>
                <c:pt idx="805">
                  <c:v>44.824707846410682</c:v>
                </c:pt>
                <c:pt idx="806">
                  <c:v>44.880356149137448</c:v>
                </c:pt>
                <c:pt idx="807">
                  <c:v>44.936004451864214</c:v>
                </c:pt>
                <c:pt idx="808">
                  <c:v>44.99165275459098</c:v>
                </c:pt>
                <c:pt idx="809">
                  <c:v>45.047301057317746</c:v>
                </c:pt>
                <c:pt idx="810">
                  <c:v>45.102949360044519</c:v>
                </c:pt>
                <c:pt idx="811">
                  <c:v>45.158597662771285</c:v>
                </c:pt>
                <c:pt idx="812">
                  <c:v>45.214245965498051</c:v>
                </c:pt>
                <c:pt idx="813">
                  <c:v>45.269894268224817</c:v>
                </c:pt>
                <c:pt idx="814">
                  <c:v>45.325542570951583</c:v>
                </c:pt>
                <c:pt idx="815">
                  <c:v>45.381190873678349</c:v>
                </c:pt>
                <c:pt idx="816">
                  <c:v>45.436839176405115</c:v>
                </c:pt>
                <c:pt idx="817">
                  <c:v>45.492487479131881</c:v>
                </c:pt>
                <c:pt idx="818">
                  <c:v>45.548135781858647</c:v>
                </c:pt>
                <c:pt idx="819">
                  <c:v>45.603784084585421</c:v>
                </c:pt>
                <c:pt idx="820">
                  <c:v>45.659432387312187</c:v>
                </c:pt>
                <c:pt idx="821">
                  <c:v>45.715080690038953</c:v>
                </c:pt>
                <c:pt idx="822">
                  <c:v>45.770728992765719</c:v>
                </c:pt>
                <c:pt idx="823">
                  <c:v>45.826377295492485</c:v>
                </c:pt>
                <c:pt idx="824">
                  <c:v>45.882025598219251</c:v>
                </c:pt>
                <c:pt idx="825">
                  <c:v>45.937673900946017</c:v>
                </c:pt>
                <c:pt idx="826">
                  <c:v>45.993322203672783</c:v>
                </c:pt>
                <c:pt idx="827">
                  <c:v>46.048970506399549</c:v>
                </c:pt>
                <c:pt idx="828">
                  <c:v>46.104618809126322</c:v>
                </c:pt>
                <c:pt idx="829">
                  <c:v>46.160267111853088</c:v>
                </c:pt>
                <c:pt idx="830">
                  <c:v>46.215915414579854</c:v>
                </c:pt>
                <c:pt idx="831">
                  <c:v>46.27156371730662</c:v>
                </c:pt>
                <c:pt idx="832">
                  <c:v>46.327212020033386</c:v>
                </c:pt>
                <c:pt idx="833">
                  <c:v>46.382860322760152</c:v>
                </c:pt>
                <c:pt idx="834">
                  <c:v>46.438508625486918</c:v>
                </c:pt>
                <c:pt idx="835">
                  <c:v>46.494156928213684</c:v>
                </c:pt>
                <c:pt idx="836">
                  <c:v>46.549805230940457</c:v>
                </c:pt>
                <c:pt idx="837">
                  <c:v>46.605453533667223</c:v>
                </c:pt>
                <c:pt idx="838">
                  <c:v>46.661101836393989</c:v>
                </c:pt>
                <c:pt idx="839">
                  <c:v>46.716750139120755</c:v>
                </c:pt>
                <c:pt idx="840">
                  <c:v>46.772398441847521</c:v>
                </c:pt>
                <c:pt idx="841">
                  <c:v>46.828046744574287</c:v>
                </c:pt>
                <c:pt idx="842">
                  <c:v>46.883695047301053</c:v>
                </c:pt>
                <c:pt idx="843">
                  <c:v>46.939343350027819</c:v>
                </c:pt>
                <c:pt idx="844">
                  <c:v>46.994991652754585</c:v>
                </c:pt>
                <c:pt idx="845">
                  <c:v>47.050639955481358</c:v>
                </c:pt>
                <c:pt idx="846">
                  <c:v>47.106288258208124</c:v>
                </c:pt>
                <c:pt idx="847">
                  <c:v>47.16193656093489</c:v>
                </c:pt>
                <c:pt idx="848">
                  <c:v>47.217584863661656</c:v>
                </c:pt>
                <c:pt idx="849">
                  <c:v>47.273233166388422</c:v>
                </c:pt>
                <c:pt idx="850">
                  <c:v>47.328881469115188</c:v>
                </c:pt>
                <c:pt idx="851">
                  <c:v>47.384529771841954</c:v>
                </c:pt>
                <c:pt idx="852">
                  <c:v>47.44017807456872</c:v>
                </c:pt>
                <c:pt idx="853">
                  <c:v>47.495826377295487</c:v>
                </c:pt>
                <c:pt idx="854">
                  <c:v>47.55147468002226</c:v>
                </c:pt>
                <c:pt idx="855">
                  <c:v>47.607122982749026</c:v>
                </c:pt>
                <c:pt idx="856">
                  <c:v>47.662771285475792</c:v>
                </c:pt>
                <c:pt idx="857">
                  <c:v>47.718419588202558</c:v>
                </c:pt>
                <c:pt idx="858">
                  <c:v>47.774067890929324</c:v>
                </c:pt>
                <c:pt idx="859">
                  <c:v>47.82971619365609</c:v>
                </c:pt>
                <c:pt idx="860">
                  <c:v>47.885364496382856</c:v>
                </c:pt>
                <c:pt idx="861">
                  <c:v>47.941012799109622</c:v>
                </c:pt>
                <c:pt idx="862">
                  <c:v>47.996661101836388</c:v>
                </c:pt>
                <c:pt idx="863">
                  <c:v>48.052309404563161</c:v>
                </c:pt>
                <c:pt idx="864">
                  <c:v>48.107957707289927</c:v>
                </c:pt>
                <c:pt idx="865">
                  <c:v>48.163606010016693</c:v>
                </c:pt>
                <c:pt idx="866">
                  <c:v>48.219254312743459</c:v>
                </c:pt>
                <c:pt idx="867">
                  <c:v>48.274902615470225</c:v>
                </c:pt>
                <c:pt idx="868">
                  <c:v>48.330550918196991</c:v>
                </c:pt>
                <c:pt idx="869">
                  <c:v>48.386199220923757</c:v>
                </c:pt>
                <c:pt idx="870">
                  <c:v>48.441847523650523</c:v>
                </c:pt>
                <c:pt idx="871">
                  <c:v>48.497495826377296</c:v>
                </c:pt>
                <c:pt idx="872">
                  <c:v>48.553144129104062</c:v>
                </c:pt>
                <c:pt idx="873">
                  <c:v>48.608792431830828</c:v>
                </c:pt>
                <c:pt idx="874">
                  <c:v>48.664440734557594</c:v>
                </c:pt>
                <c:pt idx="875">
                  <c:v>48.72008903728436</c:v>
                </c:pt>
                <c:pt idx="876">
                  <c:v>48.775737340011126</c:v>
                </c:pt>
                <c:pt idx="877">
                  <c:v>48.831385642737892</c:v>
                </c:pt>
                <c:pt idx="878">
                  <c:v>48.887033945464658</c:v>
                </c:pt>
                <c:pt idx="879">
                  <c:v>48.942682248191424</c:v>
                </c:pt>
                <c:pt idx="880">
                  <c:v>48.998330550918197</c:v>
                </c:pt>
                <c:pt idx="881">
                  <c:v>49.053978853644963</c:v>
                </c:pt>
                <c:pt idx="882">
                  <c:v>49.109627156371729</c:v>
                </c:pt>
                <c:pt idx="883">
                  <c:v>49.165275459098496</c:v>
                </c:pt>
                <c:pt idx="884">
                  <c:v>49.220923761825262</c:v>
                </c:pt>
                <c:pt idx="885">
                  <c:v>49.276572064552028</c:v>
                </c:pt>
                <c:pt idx="886">
                  <c:v>49.332220367278794</c:v>
                </c:pt>
                <c:pt idx="887">
                  <c:v>49.38786867000556</c:v>
                </c:pt>
                <c:pt idx="888">
                  <c:v>49.443516972732326</c:v>
                </c:pt>
                <c:pt idx="889">
                  <c:v>49.499165275459099</c:v>
                </c:pt>
                <c:pt idx="890">
                  <c:v>49.554813578185865</c:v>
                </c:pt>
                <c:pt idx="891">
                  <c:v>49.610461880912631</c:v>
                </c:pt>
                <c:pt idx="892">
                  <c:v>49.666110183639397</c:v>
                </c:pt>
                <c:pt idx="893">
                  <c:v>49.721758486366163</c:v>
                </c:pt>
                <c:pt idx="894">
                  <c:v>49.777406789092929</c:v>
                </c:pt>
                <c:pt idx="895">
                  <c:v>49.833055091819695</c:v>
                </c:pt>
                <c:pt idx="896">
                  <c:v>49.888703394546461</c:v>
                </c:pt>
                <c:pt idx="897">
                  <c:v>49.944351697273227</c:v>
                </c:pt>
                <c:pt idx="898">
                  <c:v>50</c:v>
                </c:pt>
                <c:pt idx="899">
                  <c:v>50.055648302726766</c:v>
                </c:pt>
                <c:pt idx="900">
                  <c:v>50.111296605453532</c:v>
                </c:pt>
                <c:pt idx="901">
                  <c:v>50.166944908180298</c:v>
                </c:pt>
                <c:pt idx="902">
                  <c:v>50.222593210907064</c:v>
                </c:pt>
                <c:pt idx="903">
                  <c:v>50.27824151363383</c:v>
                </c:pt>
                <c:pt idx="904">
                  <c:v>50.333889816360596</c:v>
                </c:pt>
                <c:pt idx="905">
                  <c:v>50.389538119087362</c:v>
                </c:pt>
                <c:pt idx="906">
                  <c:v>50.445186421814135</c:v>
                </c:pt>
                <c:pt idx="907">
                  <c:v>50.500834724540901</c:v>
                </c:pt>
                <c:pt idx="908">
                  <c:v>50.556483027267667</c:v>
                </c:pt>
                <c:pt idx="909">
                  <c:v>50.612131329994433</c:v>
                </c:pt>
                <c:pt idx="910">
                  <c:v>50.667779632721199</c:v>
                </c:pt>
                <c:pt idx="911">
                  <c:v>50.723427935447965</c:v>
                </c:pt>
                <c:pt idx="912">
                  <c:v>50.779076238174731</c:v>
                </c:pt>
                <c:pt idx="913">
                  <c:v>50.834724540901497</c:v>
                </c:pt>
                <c:pt idx="914">
                  <c:v>50.890372843628263</c:v>
                </c:pt>
                <c:pt idx="915">
                  <c:v>50.946021146355037</c:v>
                </c:pt>
                <c:pt idx="916">
                  <c:v>51.001669449081803</c:v>
                </c:pt>
                <c:pt idx="917">
                  <c:v>51.057317751808569</c:v>
                </c:pt>
                <c:pt idx="918">
                  <c:v>51.112966054535335</c:v>
                </c:pt>
                <c:pt idx="919">
                  <c:v>51.168614357262101</c:v>
                </c:pt>
                <c:pt idx="920">
                  <c:v>51.224262659988867</c:v>
                </c:pt>
                <c:pt idx="921">
                  <c:v>51.279910962715633</c:v>
                </c:pt>
                <c:pt idx="922">
                  <c:v>51.335559265442399</c:v>
                </c:pt>
                <c:pt idx="923">
                  <c:v>51.391207568169165</c:v>
                </c:pt>
                <c:pt idx="924">
                  <c:v>51.446855870895938</c:v>
                </c:pt>
                <c:pt idx="925">
                  <c:v>51.502504173622704</c:v>
                </c:pt>
                <c:pt idx="926">
                  <c:v>51.55815247634947</c:v>
                </c:pt>
                <c:pt idx="927">
                  <c:v>51.613800779076236</c:v>
                </c:pt>
                <c:pt idx="928">
                  <c:v>51.669449081803002</c:v>
                </c:pt>
                <c:pt idx="929">
                  <c:v>51.725097384529768</c:v>
                </c:pt>
                <c:pt idx="930">
                  <c:v>51.780745687256534</c:v>
                </c:pt>
                <c:pt idx="931">
                  <c:v>51.8363939899833</c:v>
                </c:pt>
                <c:pt idx="932">
                  <c:v>51.892042292710066</c:v>
                </c:pt>
                <c:pt idx="933">
                  <c:v>51.947690595436839</c:v>
                </c:pt>
                <c:pt idx="934">
                  <c:v>52.003338898163605</c:v>
                </c:pt>
                <c:pt idx="935">
                  <c:v>52.058987200890371</c:v>
                </c:pt>
                <c:pt idx="936">
                  <c:v>52.114635503617137</c:v>
                </c:pt>
                <c:pt idx="937">
                  <c:v>52.170283806343903</c:v>
                </c:pt>
                <c:pt idx="938">
                  <c:v>52.225932109070669</c:v>
                </c:pt>
                <c:pt idx="939">
                  <c:v>52.281580411797435</c:v>
                </c:pt>
                <c:pt idx="940">
                  <c:v>52.337228714524201</c:v>
                </c:pt>
                <c:pt idx="941">
                  <c:v>52.392877017250974</c:v>
                </c:pt>
                <c:pt idx="942">
                  <c:v>52.44852531997774</c:v>
                </c:pt>
                <c:pt idx="943">
                  <c:v>52.504173622704506</c:v>
                </c:pt>
                <c:pt idx="944">
                  <c:v>52.559821925431272</c:v>
                </c:pt>
                <c:pt idx="945">
                  <c:v>52.615470228158038</c:v>
                </c:pt>
                <c:pt idx="946">
                  <c:v>52.671118530884804</c:v>
                </c:pt>
                <c:pt idx="947">
                  <c:v>52.72676683361157</c:v>
                </c:pt>
                <c:pt idx="948">
                  <c:v>52.782415136338336</c:v>
                </c:pt>
                <c:pt idx="949">
                  <c:v>52.838063439065103</c:v>
                </c:pt>
                <c:pt idx="950">
                  <c:v>52.893711741791876</c:v>
                </c:pt>
                <c:pt idx="951">
                  <c:v>52.949360044518642</c:v>
                </c:pt>
                <c:pt idx="952">
                  <c:v>53.005008347245408</c:v>
                </c:pt>
                <c:pt idx="953">
                  <c:v>53.060656649972174</c:v>
                </c:pt>
                <c:pt idx="954">
                  <c:v>53.11630495269894</c:v>
                </c:pt>
                <c:pt idx="955">
                  <c:v>53.171953255425706</c:v>
                </c:pt>
                <c:pt idx="956">
                  <c:v>53.227601558152472</c:v>
                </c:pt>
                <c:pt idx="957">
                  <c:v>53.283249860879238</c:v>
                </c:pt>
                <c:pt idx="958">
                  <c:v>53.338898163606004</c:v>
                </c:pt>
                <c:pt idx="959">
                  <c:v>53.394546466332777</c:v>
                </c:pt>
                <c:pt idx="960">
                  <c:v>53.450194769059543</c:v>
                </c:pt>
                <c:pt idx="961">
                  <c:v>53.505843071786309</c:v>
                </c:pt>
                <c:pt idx="962">
                  <c:v>53.561491374513075</c:v>
                </c:pt>
                <c:pt idx="963">
                  <c:v>53.617139677239841</c:v>
                </c:pt>
                <c:pt idx="964">
                  <c:v>53.672787979966607</c:v>
                </c:pt>
                <c:pt idx="965">
                  <c:v>53.728436282693373</c:v>
                </c:pt>
                <c:pt idx="966">
                  <c:v>53.784084585420139</c:v>
                </c:pt>
                <c:pt idx="967">
                  <c:v>53.839732888146905</c:v>
                </c:pt>
                <c:pt idx="968">
                  <c:v>53.895381190873678</c:v>
                </c:pt>
                <c:pt idx="969">
                  <c:v>53.951029493600444</c:v>
                </c:pt>
                <c:pt idx="970">
                  <c:v>54.00667779632721</c:v>
                </c:pt>
                <c:pt idx="971">
                  <c:v>54.062326099053976</c:v>
                </c:pt>
                <c:pt idx="972">
                  <c:v>54.117974401780742</c:v>
                </c:pt>
                <c:pt idx="973">
                  <c:v>54.173622704507508</c:v>
                </c:pt>
                <c:pt idx="974">
                  <c:v>54.229271007234274</c:v>
                </c:pt>
                <c:pt idx="975">
                  <c:v>54.28491930996104</c:v>
                </c:pt>
                <c:pt idx="976">
                  <c:v>54.340567612687813</c:v>
                </c:pt>
                <c:pt idx="977">
                  <c:v>54.396215915414579</c:v>
                </c:pt>
                <c:pt idx="978">
                  <c:v>54.451864218141345</c:v>
                </c:pt>
                <c:pt idx="979">
                  <c:v>54.507512520868111</c:v>
                </c:pt>
                <c:pt idx="980">
                  <c:v>54.563160823594878</c:v>
                </c:pt>
                <c:pt idx="981">
                  <c:v>54.618809126321644</c:v>
                </c:pt>
                <c:pt idx="982">
                  <c:v>54.67445742904841</c:v>
                </c:pt>
                <c:pt idx="983">
                  <c:v>54.730105731775176</c:v>
                </c:pt>
                <c:pt idx="984">
                  <c:v>54.785754034501942</c:v>
                </c:pt>
                <c:pt idx="985">
                  <c:v>54.841402337228715</c:v>
                </c:pt>
                <c:pt idx="986">
                  <c:v>54.897050639955481</c:v>
                </c:pt>
                <c:pt idx="987">
                  <c:v>54.952698942682247</c:v>
                </c:pt>
                <c:pt idx="988">
                  <c:v>55.008347245409013</c:v>
                </c:pt>
                <c:pt idx="989">
                  <c:v>55.063995548135779</c:v>
                </c:pt>
                <c:pt idx="990">
                  <c:v>55.119643850862545</c:v>
                </c:pt>
                <c:pt idx="991">
                  <c:v>55.175292153589311</c:v>
                </c:pt>
                <c:pt idx="992">
                  <c:v>55.230940456316077</c:v>
                </c:pt>
                <c:pt idx="993">
                  <c:v>55.286588759042843</c:v>
                </c:pt>
                <c:pt idx="994">
                  <c:v>55.342237061769616</c:v>
                </c:pt>
                <c:pt idx="995">
                  <c:v>55.397885364496382</c:v>
                </c:pt>
                <c:pt idx="996">
                  <c:v>55.453533667223148</c:v>
                </c:pt>
                <c:pt idx="997">
                  <c:v>55.509181969949914</c:v>
                </c:pt>
                <c:pt idx="998">
                  <c:v>55.56483027267668</c:v>
                </c:pt>
                <c:pt idx="999">
                  <c:v>55.620478575403446</c:v>
                </c:pt>
                <c:pt idx="1000">
                  <c:v>55.676126878130212</c:v>
                </c:pt>
                <c:pt idx="1001">
                  <c:v>55.731775180856978</c:v>
                </c:pt>
                <c:pt idx="1002">
                  <c:v>55.787423483583744</c:v>
                </c:pt>
                <c:pt idx="1003">
                  <c:v>55.843071786310517</c:v>
                </c:pt>
                <c:pt idx="1004">
                  <c:v>55.898720089037283</c:v>
                </c:pt>
                <c:pt idx="1005">
                  <c:v>55.954368391764049</c:v>
                </c:pt>
                <c:pt idx="1006">
                  <c:v>56.010016694490815</c:v>
                </c:pt>
                <c:pt idx="1007">
                  <c:v>56.065664997217581</c:v>
                </c:pt>
                <c:pt idx="1008">
                  <c:v>56.121313299944347</c:v>
                </c:pt>
                <c:pt idx="1009">
                  <c:v>56.176961602671113</c:v>
                </c:pt>
                <c:pt idx="1010">
                  <c:v>56.232609905397879</c:v>
                </c:pt>
                <c:pt idx="1011">
                  <c:v>56.288258208124653</c:v>
                </c:pt>
                <c:pt idx="1012">
                  <c:v>56.343906510851419</c:v>
                </c:pt>
                <c:pt idx="1013">
                  <c:v>56.399554813578185</c:v>
                </c:pt>
                <c:pt idx="1014">
                  <c:v>56.455203116304951</c:v>
                </c:pt>
                <c:pt idx="1015">
                  <c:v>56.510851419031717</c:v>
                </c:pt>
                <c:pt idx="1016">
                  <c:v>56.566499721758483</c:v>
                </c:pt>
                <c:pt idx="1017">
                  <c:v>56.622148024485249</c:v>
                </c:pt>
                <c:pt idx="1018">
                  <c:v>56.677796327212015</c:v>
                </c:pt>
                <c:pt idx="1019">
                  <c:v>56.733444629938781</c:v>
                </c:pt>
                <c:pt idx="1020">
                  <c:v>56.789092932665554</c:v>
                </c:pt>
                <c:pt idx="1021">
                  <c:v>56.84474123539232</c:v>
                </c:pt>
                <c:pt idx="1022">
                  <c:v>56.900389538119086</c:v>
                </c:pt>
                <c:pt idx="1023">
                  <c:v>56.956037840845852</c:v>
                </c:pt>
                <c:pt idx="1024">
                  <c:v>57.011686143572618</c:v>
                </c:pt>
                <c:pt idx="1025">
                  <c:v>57.067334446299384</c:v>
                </c:pt>
                <c:pt idx="1026">
                  <c:v>57.12298274902615</c:v>
                </c:pt>
                <c:pt idx="1027">
                  <c:v>57.178631051752916</c:v>
                </c:pt>
                <c:pt idx="1028">
                  <c:v>57.234279354479682</c:v>
                </c:pt>
                <c:pt idx="1029">
                  <c:v>57.289927657206455</c:v>
                </c:pt>
                <c:pt idx="1030">
                  <c:v>57.345575959933221</c:v>
                </c:pt>
                <c:pt idx="1031">
                  <c:v>57.401224262659987</c:v>
                </c:pt>
                <c:pt idx="1032">
                  <c:v>57.456872565386753</c:v>
                </c:pt>
                <c:pt idx="1033">
                  <c:v>57.512520868113519</c:v>
                </c:pt>
                <c:pt idx="1034">
                  <c:v>57.568169170840285</c:v>
                </c:pt>
                <c:pt idx="1035">
                  <c:v>57.623817473567051</c:v>
                </c:pt>
                <c:pt idx="1036">
                  <c:v>57.679465776293817</c:v>
                </c:pt>
                <c:pt idx="1037">
                  <c:v>57.735114079020583</c:v>
                </c:pt>
                <c:pt idx="1038">
                  <c:v>57.790762381747356</c:v>
                </c:pt>
                <c:pt idx="1039">
                  <c:v>57.846410684474122</c:v>
                </c:pt>
                <c:pt idx="1040">
                  <c:v>57.902058987200888</c:v>
                </c:pt>
                <c:pt idx="1041">
                  <c:v>57.957707289927654</c:v>
                </c:pt>
                <c:pt idx="1042">
                  <c:v>58.01335559265442</c:v>
                </c:pt>
                <c:pt idx="1043">
                  <c:v>58.069003895381186</c:v>
                </c:pt>
                <c:pt idx="1044">
                  <c:v>58.124652198107952</c:v>
                </c:pt>
                <c:pt idx="1045">
                  <c:v>58.180300500834718</c:v>
                </c:pt>
                <c:pt idx="1046">
                  <c:v>58.235948803561492</c:v>
                </c:pt>
                <c:pt idx="1047">
                  <c:v>58.291597106288258</c:v>
                </c:pt>
                <c:pt idx="1048">
                  <c:v>58.347245409015024</c:v>
                </c:pt>
                <c:pt idx="1049">
                  <c:v>58.40289371174179</c:v>
                </c:pt>
                <c:pt idx="1050">
                  <c:v>58.458542014468556</c:v>
                </c:pt>
                <c:pt idx="1051">
                  <c:v>58.514190317195322</c:v>
                </c:pt>
                <c:pt idx="1052">
                  <c:v>58.569838619922088</c:v>
                </c:pt>
                <c:pt idx="1053">
                  <c:v>58.625486922648854</c:v>
                </c:pt>
                <c:pt idx="1054">
                  <c:v>58.68113522537562</c:v>
                </c:pt>
                <c:pt idx="1055">
                  <c:v>58.736783528102393</c:v>
                </c:pt>
                <c:pt idx="1056">
                  <c:v>58.792431830829159</c:v>
                </c:pt>
                <c:pt idx="1057">
                  <c:v>58.848080133555925</c:v>
                </c:pt>
                <c:pt idx="1058">
                  <c:v>58.903728436282691</c:v>
                </c:pt>
                <c:pt idx="1059">
                  <c:v>58.959376739009457</c:v>
                </c:pt>
                <c:pt idx="1060">
                  <c:v>59.015025041736223</c:v>
                </c:pt>
                <c:pt idx="1061">
                  <c:v>59.070673344462989</c:v>
                </c:pt>
                <c:pt idx="1062">
                  <c:v>59.126321647189755</c:v>
                </c:pt>
                <c:pt idx="1063">
                  <c:v>59.181969949916521</c:v>
                </c:pt>
                <c:pt idx="1064">
                  <c:v>59.237618252643294</c:v>
                </c:pt>
                <c:pt idx="1065">
                  <c:v>59.29326655537006</c:v>
                </c:pt>
                <c:pt idx="1066">
                  <c:v>59.348914858096826</c:v>
                </c:pt>
                <c:pt idx="1067">
                  <c:v>59.404563160823592</c:v>
                </c:pt>
                <c:pt idx="1068">
                  <c:v>59.460211463550358</c:v>
                </c:pt>
                <c:pt idx="1069">
                  <c:v>59.515859766277124</c:v>
                </c:pt>
                <c:pt idx="1070">
                  <c:v>59.57150806900389</c:v>
                </c:pt>
                <c:pt idx="1071">
                  <c:v>59.627156371730656</c:v>
                </c:pt>
                <c:pt idx="1072">
                  <c:v>59.682804674457422</c:v>
                </c:pt>
                <c:pt idx="1073">
                  <c:v>59.738452977184195</c:v>
                </c:pt>
                <c:pt idx="1074">
                  <c:v>59.794101279910961</c:v>
                </c:pt>
                <c:pt idx="1075">
                  <c:v>59.849749582637727</c:v>
                </c:pt>
                <c:pt idx="1076">
                  <c:v>59.905397885364494</c:v>
                </c:pt>
                <c:pt idx="1077">
                  <c:v>59.96104618809126</c:v>
                </c:pt>
                <c:pt idx="1078">
                  <c:v>60.016694490818026</c:v>
                </c:pt>
                <c:pt idx="1079">
                  <c:v>60.072342793544792</c:v>
                </c:pt>
                <c:pt idx="1080">
                  <c:v>60.127991096271558</c:v>
                </c:pt>
                <c:pt idx="1081">
                  <c:v>60.183639398998331</c:v>
                </c:pt>
                <c:pt idx="1082">
                  <c:v>60.239287701725097</c:v>
                </c:pt>
                <c:pt idx="1083">
                  <c:v>60.294936004451863</c:v>
                </c:pt>
                <c:pt idx="1084">
                  <c:v>60.350584307178629</c:v>
                </c:pt>
                <c:pt idx="1085">
                  <c:v>60.406232609905395</c:v>
                </c:pt>
                <c:pt idx="1086">
                  <c:v>60.461880912632161</c:v>
                </c:pt>
                <c:pt idx="1087">
                  <c:v>60.517529215358927</c:v>
                </c:pt>
                <c:pt idx="1088">
                  <c:v>60.573177518085693</c:v>
                </c:pt>
                <c:pt idx="1089">
                  <c:v>60.628825820812459</c:v>
                </c:pt>
                <c:pt idx="1090">
                  <c:v>60.684474123539232</c:v>
                </c:pt>
                <c:pt idx="1091">
                  <c:v>60.740122426265998</c:v>
                </c:pt>
                <c:pt idx="1092">
                  <c:v>60.795770728992764</c:v>
                </c:pt>
                <c:pt idx="1093">
                  <c:v>60.85141903171953</c:v>
                </c:pt>
                <c:pt idx="1094">
                  <c:v>60.907067334446296</c:v>
                </c:pt>
                <c:pt idx="1095">
                  <c:v>60.962715637173062</c:v>
                </c:pt>
                <c:pt idx="1096">
                  <c:v>61.018363939899828</c:v>
                </c:pt>
                <c:pt idx="1097">
                  <c:v>61.074012242626594</c:v>
                </c:pt>
                <c:pt idx="1098">
                  <c:v>61.12966054535336</c:v>
                </c:pt>
                <c:pt idx="1099">
                  <c:v>61.185308848080133</c:v>
                </c:pt>
                <c:pt idx="1100">
                  <c:v>61.240957150806899</c:v>
                </c:pt>
                <c:pt idx="1101">
                  <c:v>61.296605453533665</c:v>
                </c:pt>
                <c:pt idx="1102">
                  <c:v>61.352253756260431</c:v>
                </c:pt>
                <c:pt idx="1103">
                  <c:v>61.407902058987197</c:v>
                </c:pt>
                <c:pt idx="1104">
                  <c:v>61.463550361713963</c:v>
                </c:pt>
                <c:pt idx="1105">
                  <c:v>61.519198664440729</c:v>
                </c:pt>
                <c:pt idx="1106">
                  <c:v>61.574846967167495</c:v>
                </c:pt>
                <c:pt idx="1107">
                  <c:v>61.630495269894261</c:v>
                </c:pt>
                <c:pt idx="1108">
                  <c:v>61.686143572621035</c:v>
                </c:pt>
                <c:pt idx="1109">
                  <c:v>61.741791875347801</c:v>
                </c:pt>
                <c:pt idx="1110">
                  <c:v>61.797440178074567</c:v>
                </c:pt>
                <c:pt idx="1111">
                  <c:v>61.853088480801333</c:v>
                </c:pt>
                <c:pt idx="1112">
                  <c:v>61.908736783528099</c:v>
                </c:pt>
                <c:pt idx="1113">
                  <c:v>61.964385086254865</c:v>
                </c:pt>
                <c:pt idx="1114">
                  <c:v>62.020033388981631</c:v>
                </c:pt>
                <c:pt idx="1115">
                  <c:v>62.075681691708397</c:v>
                </c:pt>
                <c:pt idx="1116">
                  <c:v>62.13132999443517</c:v>
                </c:pt>
                <c:pt idx="1117">
                  <c:v>62.186978297161936</c:v>
                </c:pt>
                <c:pt idx="1118">
                  <c:v>62.242626599888702</c:v>
                </c:pt>
                <c:pt idx="1119">
                  <c:v>62.298274902615468</c:v>
                </c:pt>
                <c:pt idx="1120">
                  <c:v>62.353923205342234</c:v>
                </c:pt>
                <c:pt idx="1121">
                  <c:v>62.409571508069</c:v>
                </c:pt>
                <c:pt idx="1122">
                  <c:v>62.465219810795766</c:v>
                </c:pt>
                <c:pt idx="1123">
                  <c:v>62.520868113522532</c:v>
                </c:pt>
                <c:pt idx="1124">
                  <c:v>62.576516416249298</c:v>
                </c:pt>
                <c:pt idx="1125">
                  <c:v>62.632164718976071</c:v>
                </c:pt>
                <c:pt idx="1126">
                  <c:v>62.687813021702837</c:v>
                </c:pt>
                <c:pt idx="1127">
                  <c:v>62.743461324429603</c:v>
                </c:pt>
                <c:pt idx="1128">
                  <c:v>62.799109627156369</c:v>
                </c:pt>
                <c:pt idx="1129">
                  <c:v>62.854757929883135</c:v>
                </c:pt>
                <c:pt idx="1130">
                  <c:v>62.910406232609901</c:v>
                </c:pt>
                <c:pt idx="1131">
                  <c:v>62.966054535336667</c:v>
                </c:pt>
                <c:pt idx="1132">
                  <c:v>63.021702838063433</c:v>
                </c:pt>
                <c:pt idx="1133">
                  <c:v>63.077351140790199</c:v>
                </c:pt>
                <c:pt idx="1134">
                  <c:v>63.132999443516972</c:v>
                </c:pt>
                <c:pt idx="1135">
                  <c:v>63.188647746243738</c:v>
                </c:pt>
                <c:pt idx="1136">
                  <c:v>63.244296048970504</c:v>
                </c:pt>
                <c:pt idx="1137">
                  <c:v>63.29994435169727</c:v>
                </c:pt>
                <c:pt idx="1138">
                  <c:v>63.355592654424036</c:v>
                </c:pt>
                <c:pt idx="1139">
                  <c:v>63.411240957150802</c:v>
                </c:pt>
                <c:pt idx="1140">
                  <c:v>63.466889259877568</c:v>
                </c:pt>
                <c:pt idx="1141">
                  <c:v>63.522537562604334</c:v>
                </c:pt>
                <c:pt idx="1142">
                  <c:v>63.578185865331101</c:v>
                </c:pt>
                <c:pt idx="1143">
                  <c:v>63.633834168057874</c:v>
                </c:pt>
                <c:pt idx="1144">
                  <c:v>63.68948247078464</c:v>
                </c:pt>
                <c:pt idx="1145">
                  <c:v>63.745130773511406</c:v>
                </c:pt>
                <c:pt idx="1146">
                  <c:v>63.800779076238172</c:v>
                </c:pt>
                <c:pt idx="1147">
                  <c:v>63.856427378964938</c:v>
                </c:pt>
                <c:pt idx="1148">
                  <c:v>63.912075681691704</c:v>
                </c:pt>
                <c:pt idx="1149">
                  <c:v>63.96772398441847</c:v>
                </c:pt>
                <c:pt idx="1150">
                  <c:v>64.023372287145236</c:v>
                </c:pt>
                <c:pt idx="1151">
                  <c:v>64.079020589872016</c:v>
                </c:pt>
                <c:pt idx="1152">
                  <c:v>64.134668892598782</c:v>
                </c:pt>
                <c:pt idx="1153">
                  <c:v>64.190317195325548</c:v>
                </c:pt>
                <c:pt idx="1154">
                  <c:v>64.245965498052314</c:v>
                </c:pt>
                <c:pt idx="1155">
                  <c:v>64.30161380077908</c:v>
                </c:pt>
                <c:pt idx="1156">
                  <c:v>64.357262103505846</c:v>
                </c:pt>
                <c:pt idx="1157">
                  <c:v>64.412910406232612</c:v>
                </c:pt>
                <c:pt idx="1158">
                  <c:v>64.468558708959378</c:v>
                </c:pt>
                <c:pt idx="1159">
                  <c:v>64.524207011686144</c:v>
                </c:pt>
                <c:pt idx="1160">
                  <c:v>64.57985531441291</c:v>
                </c:pt>
                <c:pt idx="1161">
                  <c:v>64.635503617139676</c:v>
                </c:pt>
                <c:pt idx="1162">
                  <c:v>64.691151919866442</c:v>
                </c:pt>
                <c:pt idx="1163">
                  <c:v>64.746800222593208</c:v>
                </c:pt>
                <c:pt idx="1164">
                  <c:v>64.802448525319974</c:v>
                </c:pt>
                <c:pt idx="1165">
                  <c:v>64.858096828046754</c:v>
                </c:pt>
                <c:pt idx="1166">
                  <c:v>64.91374513077352</c:v>
                </c:pt>
                <c:pt idx="1167">
                  <c:v>64.969393433500287</c:v>
                </c:pt>
                <c:pt idx="1168">
                  <c:v>65.025041736227053</c:v>
                </c:pt>
                <c:pt idx="1169">
                  <c:v>65.080690038953819</c:v>
                </c:pt>
                <c:pt idx="1170">
                  <c:v>65.136338341680585</c:v>
                </c:pt>
                <c:pt idx="1171">
                  <c:v>65.191986644407351</c:v>
                </c:pt>
                <c:pt idx="1172">
                  <c:v>65.247634947134117</c:v>
                </c:pt>
                <c:pt idx="1173">
                  <c:v>65.303283249860883</c:v>
                </c:pt>
                <c:pt idx="1174">
                  <c:v>65.358931552587649</c:v>
                </c:pt>
                <c:pt idx="1175">
                  <c:v>65.414579855314415</c:v>
                </c:pt>
                <c:pt idx="1176">
                  <c:v>65.470228158041181</c:v>
                </c:pt>
                <c:pt idx="1177">
                  <c:v>65.525876460767947</c:v>
                </c:pt>
                <c:pt idx="1178">
                  <c:v>65.581524763494713</c:v>
                </c:pt>
                <c:pt idx="1179">
                  <c:v>65.637173066221479</c:v>
                </c:pt>
                <c:pt idx="1180">
                  <c:v>65.692821368948245</c:v>
                </c:pt>
                <c:pt idx="1181">
                  <c:v>65.748469671675011</c:v>
                </c:pt>
                <c:pt idx="1182">
                  <c:v>65.804117974401791</c:v>
                </c:pt>
                <c:pt idx="1183">
                  <c:v>65.859766277128557</c:v>
                </c:pt>
                <c:pt idx="1184">
                  <c:v>65.915414579855323</c:v>
                </c:pt>
                <c:pt idx="1185">
                  <c:v>65.971062882582089</c:v>
                </c:pt>
                <c:pt idx="1186">
                  <c:v>66.026711185308855</c:v>
                </c:pt>
                <c:pt idx="1187">
                  <c:v>66.082359488035621</c:v>
                </c:pt>
                <c:pt idx="1188">
                  <c:v>66.138007790762387</c:v>
                </c:pt>
                <c:pt idx="1189">
                  <c:v>66.193656093489153</c:v>
                </c:pt>
                <c:pt idx="1190">
                  <c:v>66.249304396215919</c:v>
                </c:pt>
                <c:pt idx="1191">
                  <c:v>66.304952698942685</c:v>
                </c:pt>
                <c:pt idx="1192">
                  <c:v>66.360601001669451</c:v>
                </c:pt>
                <c:pt idx="1193">
                  <c:v>66.416249304396217</c:v>
                </c:pt>
                <c:pt idx="1194">
                  <c:v>66.471897607122983</c:v>
                </c:pt>
                <c:pt idx="1195">
                  <c:v>66.527545909849749</c:v>
                </c:pt>
                <c:pt idx="1196">
                  <c:v>66.583194212576515</c:v>
                </c:pt>
                <c:pt idx="1197">
                  <c:v>66.638842515303281</c:v>
                </c:pt>
                <c:pt idx="1198">
                  <c:v>66.694490818030047</c:v>
                </c:pt>
                <c:pt idx="1199">
                  <c:v>66.750139120756813</c:v>
                </c:pt>
                <c:pt idx="1200">
                  <c:v>66.805787423483594</c:v>
                </c:pt>
                <c:pt idx="1201">
                  <c:v>66.86143572621036</c:v>
                </c:pt>
                <c:pt idx="1202">
                  <c:v>66.917084028937126</c:v>
                </c:pt>
                <c:pt idx="1203">
                  <c:v>66.972732331663892</c:v>
                </c:pt>
                <c:pt idx="1204">
                  <c:v>67.028380634390658</c:v>
                </c:pt>
                <c:pt idx="1205">
                  <c:v>67.084028937117424</c:v>
                </c:pt>
                <c:pt idx="1206">
                  <c:v>67.13967723984419</c:v>
                </c:pt>
                <c:pt idx="1207">
                  <c:v>67.195325542570956</c:v>
                </c:pt>
                <c:pt idx="1208">
                  <c:v>67.250973845297722</c:v>
                </c:pt>
                <c:pt idx="1209">
                  <c:v>67.306622148024488</c:v>
                </c:pt>
                <c:pt idx="1210">
                  <c:v>67.362270450751254</c:v>
                </c:pt>
                <c:pt idx="1211">
                  <c:v>67.41791875347802</c:v>
                </c:pt>
                <c:pt idx="1212">
                  <c:v>67.473567056204786</c:v>
                </c:pt>
                <c:pt idx="1213">
                  <c:v>67.529215358931552</c:v>
                </c:pt>
                <c:pt idx="1214">
                  <c:v>67.584863661658318</c:v>
                </c:pt>
                <c:pt idx="1215">
                  <c:v>67.640511964385084</c:v>
                </c:pt>
                <c:pt idx="1216">
                  <c:v>67.69616026711185</c:v>
                </c:pt>
                <c:pt idx="1217">
                  <c:v>67.75180856983863</c:v>
                </c:pt>
                <c:pt idx="1218">
                  <c:v>67.807456872565396</c:v>
                </c:pt>
                <c:pt idx="1219">
                  <c:v>67.863105175292162</c:v>
                </c:pt>
                <c:pt idx="1220">
                  <c:v>67.918753478018928</c:v>
                </c:pt>
                <c:pt idx="1221">
                  <c:v>67.974401780745694</c:v>
                </c:pt>
                <c:pt idx="1222">
                  <c:v>68.03005008347246</c:v>
                </c:pt>
                <c:pt idx="1223">
                  <c:v>68.085698386199226</c:v>
                </c:pt>
                <c:pt idx="1224">
                  <c:v>68.141346688925992</c:v>
                </c:pt>
                <c:pt idx="1225">
                  <c:v>68.196994991652758</c:v>
                </c:pt>
                <c:pt idx="1226">
                  <c:v>68.252643294379524</c:v>
                </c:pt>
                <c:pt idx="1227">
                  <c:v>68.30829159710629</c:v>
                </c:pt>
                <c:pt idx="1228">
                  <c:v>68.363939899833056</c:v>
                </c:pt>
                <c:pt idx="1229">
                  <c:v>68.419588202559822</c:v>
                </c:pt>
                <c:pt idx="1230">
                  <c:v>68.475236505286588</c:v>
                </c:pt>
                <c:pt idx="1231">
                  <c:v>68.530884808013354</c:v>
                </c:pt>
                <c:pt idx="1232">
                  <c:v>68.58653311074012</c:v>
                </c:pt>
                <c:pt idx="1233">
                  <c:v>68.642181413466886</c:v>
                </c:pt>
                <c:pt idx="1234">
                  <c:v>68.697829716193652</c:v>
                </c:pt>
                <c:pt idx="1235">
                  <c:v>68.753478018920433</c:v>
                </c:pt>
                <c:pt idx="1236">
                  <c:v>68.809126321647199</c:v>
                </c:pt>
                <c:pt idx="1237">
                  <c:v>68.864774624373965</c:v>
                </c:pt>
                <c:pt idx="1238">
                  <c:v>68.920422927100731</c:v>
                </c:pt>
                <c:pt idx="1239">
                  <c:v>68.976071229827497</c:v>
                </c:pt>
                <c:pt idx="1240">
                  <c:v>69.031719532554263</c:v>
                </c:pt>
                <c:pt idx="1241">
                  <c:v>69.087367835281029</c:v>
                </c:pt>
                <c:pt idx="1242">
                  <c:v>69.143016138007795</c:v>
                </c:pt>
                <c:pt idx="1243">
                  <c:v>69.198664440734561</c:v>
                </c:pt>
                <c:pt idx="1244">
                  <c:v>69.254312743461327</c:v>
                </c:pt>
                <c:pt idx="1245">
                  <c:v>69.309961046188093</c:v>
                </c:pt>
                <c:pt idx="1246">
                  <c:v>69.365609348914859</c:v>
                </c:pt>
                <c:pt idx="1247">
                  <c:v>69.421257651641625</c:v>
                </c:pt>
                <c:pt idx="1248">
                  <c:v>69.476905954368391</c:v>
                </c:pt>
                <c:pt idx="1249">
                  <c:v>69.532554257095157</c:v>
                </c:pt>
                <c:pt idx="1250">
                  <c:v>69.588202559821923</c:v>
                </c:pt>
                <c:pt idx="1251">
                  <c:v>69.643850862548689</c:v>
                </c:pt>
                <c:pt idx="1252">
                  <c:v>69.699499165275469</c:v>
                </c:pt>
                <c:pt idx="1253">
                  <c:v>69.755147468002235</c:v>
                </c:pt>
                <c:pt idx="1254">
                  <c:v>69.810795770729001</c:v>
                </c:pt>
                <c:pt idx="1255">
                  <c:v>69.866444073455767</c:v>
                </c:pt>
                <c:pt idx="1256">
                  <c:v>69.922092376182533</c:v>
                </c:pt>
                <c:pt idx="1257">
                  <c:v>69.977740678909299</c:v>
                </c:pt>
                <c:pt idx="1258">
                  <c:v>70.033388981636065</c:v>
                </c:pt>
                <c:pt idx="1259">
                  <c:v>70.089037284362831</c:v>
                </c:pt>
                <c:pt idx="1260">
                  <c:v>70.144685587089597</c:v>
                </c:pt>
                <c:pt idx="1261">
                  <c:v>70.200333889816363</c:v>
                </c:pt>
                <c:pt idx="1262">
                  <c:v>70.255982192543129</c:v>
                </c:pt>
                <c:pt idx="1263">
                  <c:v>70.311630495269895</c:v>
                </c:pt>
                <c:pt idx="1264">
                  <c:v>70.367278797996661</c:v>
                </c:pt>
                <c:pt idx="1265">
                  <c:v>70.422927100723427</c:v>
                </c:pt>
                <c:pt idx="1266">
                  <c:v>70.478575403450193</c:v>
                </c:pt>
                <c:pt idx="1267">
                  <c:v>70.534223706176959</c:v>
                </c:pt>
                <c:pt idx="1268">
                  <c:v>70.589872008903725</c:v>
                </c:pt>
                <c:pt idx="1269">
                  <c:v>70.645520311630492</c:v>
                </c:pt>
                <c:pt idx="1270">
                  <c:v>70.701168614357272</c:v>
                </c:pt>
                <c:pt idx="1271">
                  <c:v>70.756816917084038</c:v>
                </c:pt>
                <c:pt idx="1272">
                  <c:v>70.812465219810804</c:v>
                </c:pt>
                <c:pt idx="1273">
                  <c:v>70.86811352253757</c:v>
                </c:pt>
                <c:pt idx="1274">
                  <c:v>70.923761825264336</c:v>
                </c:pt>
                <c:pt idx="1275">
                  <c:v>70.979410127991102</c:v>
                </c:pt>
                <c:pt idx="1276">
                  <c:v>71.035058430717868</c:v>
                </c:pt>
                <c:pt idx="1277">
                  <c:v>71.090706733444634</c:v>
                </c:pt>
                <c:pt idx="1278">
                  <c:v>71.1463550361714</c:v>
                </c:pt>
                <c:pt idx="1279">
                  <c:v>71.202003338898166</c:v>
                </c:pt>
                <c:pt idx="1280">
                  <c:v>71.257651641624932</c:v>
                </c:pt>
                <c:pt idx="1281">
                  <c:v>71.313299944351698</c:v>
                </c:pt>
                <c:pt idx="1282">
                  <c:v>71.368948247078464</c:v>
                </c:pt>
                <c:pt idx="1283">
                  <c:v>71.42459654980523</c:v>
                </c:pt>
                <c:pt idx="1284">
                  <c:v>71.480244852531996</c:v>
                </c:pt>
                <c:pt idx="1285">
                  <c:v>71.535893155258762</c:v>
                </c:pt>
                <c:pt idx="1286">
                  <c:v>71.591541457985528</c:v>
                </c:pt>
                <c:pt idx="1287">
                  <c:v>71.647189760712308</c:v>
                </c:pt>
                <c:pt idx="1288">
                  <c:v>71.702838063439074</c:v>
                </c:pt>
                <c:pt idx="1289">
                  <c:v>71.75848636616584</c:v>
                </c:pt>
                <c:pt idx="1290">
                  <c:v>71.814134668892606</c:v>
                </c:pt>
                <c:pt idx="1291">
                  <c:v>71.869782971619372</c:v>
                </c:pt>
                <c:pt idx="1292">
                  <c:v>71.925431274346138</c:v>
                </c:pt>
                <c:pt idx="1293">
                  <c:v>71.981079577072904</c:v>
                </c:pt>
                <c:pt idx="1294">
                  <c:v>72.03672787979967</c:v>
                </c:pt>
                <c:pt idx="1295">
                  <c:v>72.092376182526436</c:v>
                </c:pt>
                <c:pt idx="1296">
                  <c:v>72.148024485253202</c:v>
                </c:pt>
                <c:pt idx="1297">
                  <c:v>72.203672787979968</c:v>
                </c:pt>
                <c:pt idx="1298">
                  <c:v>72.259321090706734</c:v>
                </c:pt>
                <c:pt idx="1299">
                  <c:v>72.3149693934335</c:v>
                </c:pt>
                <c:pt idx="1300">
                  <c:v>72.370617696160267</c:v>
                </c:pt>
                <c:pt idx="1301">
                  <c:v>72.426265998887033</c:v>
                </c:pt>
                <c:pt idx="1302">
                  <c:v>72.481914301613799</c:v>
                </c:pt>
                <c:pt idx="1303">
                  <c:v>72.537562604340565</c:v>
                </c:pt>
                <c:pt idx="1304">
                  <c:v>72.593210907067331</c:v>
                </c:pt>
                <c:pt idx="1305">
                  <c:v>72.648859209794111</c:v>
                </c:pt>
                <c:pt idx="1306">
                  <c:v>72.704507512520877</c:v>
                </c:pt>
                <c:pt idx="1307">
                  <c:v>72.760155815247643</c:v>
                </c:pt>
                <c:pt idx="1308">
                  <c:v>72.815804117974409</c:v>
                </c:pt>
                <c:pt idx="1309">
                  <c:v>72.871452420701175</c:v>
                </c:pt>
                <c:pt idx="1310">
                  <c:v>72.927100723427941</c:v>
                </c:pt>
                <c:pt idx="1311">
                  <c:v>72.982749026154707</c:v>
                </c:pt>
                <c:pt idx="1312">
                  <c:v>73.038397328881473</c:v>
                </c:pt>
                <c:pt idx="1313">
                  <c:v>73.094045631608239</c:v>
                </c:pt>
                <c:pt idx="1314">
                  <c:v>73.149693934335005</c:v>
                </c:pt>
                <c:pt idx="1315">
                  <c:v>73.205342237061771</c:v>
                </c:pt>
                <c:pt idx="1316">
                  <c:v>73.260990539788537</c:v>
                </c:pt>
                <c:pt idx="1317">
                  <c:v>73.316638842515303</c:v>
                </c:pt>
                <c:pt idx="1318">
                  <c:v>73.372287145242069</c:v>
                </c:pt>
                <c:pt idx="1319">
                  <c:v>73.427935447968835</c:v>
                </c:pt>
                <c:pt idx="1320">
                  <c:v>73.483583750695601</c:v>
                </c:pt>
                <c:pt idx="1321">
                  <c:v>73.539232053422367</c:v>
                </c:pt>
                <c:pt idx="1322">
                  <c:v>73.594880356149147</c:v>
                </c:pt>
                <c:pt idx="1323">
                  <c:v>73.650528658875913</c:v>
                </c:pt>
                <c:pt idx="1324">
                  <c:v>73.706176961602679</c:v>
                </c:pt>
                <c:pt idx="1325">
                  <c:v>73.761825264329445</c:v>
                </c:pt>
                <c:pt idx="1326">
                  <c:v>73.817473567056211</c:v>
                </c:pt>
                <c:pt idx="1327">
                  <c:v>73.873121869782977</c:v>
                </c:pt>
                <c:pt idx="1328">
                  <c:v>73.928770172509743</c:v>
                </c:pt>
                <c:pt idx="1329">
                  <c:v>73.984418475236509</c:v>
                </c:pt>
                <c:pt idx="1330">
                  <c:v>74.040066777963276</c:v>
                </c:pt>
                <c:pt idx="1331">
                  <c:v>74.095715080690042</c:v>
                </c:pt>
                <c:pt idx="1332">
                  <c:v>74.151363383416808</c:v>
                </c:pt>
                <c:pt idx="1333">
                  <c:v>74.207011686143574</c:v>
                </c:pt>
                <c:pt idx="1334">
                  <c:v>74.26265998887034</c:v>
                </c:pt>
                <c:pt idx="1335">
                  <c:v>74.318308291597106</c:v>
                </c:pt>
                <c:pt idx="1336">
                  <c:v>74.373956594323872</c:v>
                </c:pt>
                <c:pt idx="1337">
                  <c:v>74.429604897050638</c:v>
                </c:pt>
                <c:pt idx="1338">
                  <c:v>74.485253199777404</c:v>
                </c:pt>
                <c:pt idx="1339">
                  <c:v>74.54090150250417</c:v>
                </c:pt>
                <c:pt idx="1340">
                  <c:v>74.59654980523095</c:v>
                </c:pt>
                <c:pt idx="1341">
                  <c:v>74.652198107957716</c:v>
                </c:pt>
                <c:pt idx="1342">
                  <c:v>74.707846410684482</c:v>
                </c:pt>
                <c:pt idx="1343">
                  <c:v>74.763494713411248</c:v>
                </c:pt>
                <c:pt idx="1344">
                  <c:v>74.819143016138014</c:v>
                </c:pt>
                <c:pt idx="1345">
                  <c:v>74.87479131886478</c:v>
                </c:pt>
                <c:pt idx="1346">
                  <c:v>74.930439621591546</c:v>
                </c:pt>
                <c:pt idx="1347">
                  <c:v>74.986087924318312</c:v>
                </c:pt>
                <c:pt idx="1348">
                  <c:v>75.041736227045078</c:v>
                </c:pt>
                <c:pt idx="1349">
                  <c:v>75.097384529771844</c:v>
                </c:pt>
                <c:pt idx="1350">
                  <c:v>75.15303283249861</c:v>
                </c:pt>
                <c:pt idx="1351">
                  <c:v>75.208681135225376</c:v>
                </c:pt>
                <c:pt idx="1352">
                  <c:v>75.264329437952142</c:v>
                </c:pt>
                <c:pt idx="1353">
                  <c:v>75.319977740678908</c:v>
                </c:pt>
                <c:pt idx="1354">
                  <c:v>75.375626043405674</c:v>
                </c:pt>
                <c:pt idx="1355">
                  <c:v>75.43127434613244</c:v>
                </c:pt>
                <c:pt idx="1356">
                  <c:v>75.486922648859206</c:v>
                </c:pt>
                <c:pt idx="1357">
                  <c:v>75.542570951585986</c:v>
                </c:pt>
                <c:pt idx="1358">
                  <c:v>75.598219254312752</c:v>
                </c:pt>
                <c:pt idx="1359">
                  <c:v>75.653867557039518</c:v>
                </c:pt>
                <c:pt idx="1360">
                  <c:v>75.709515859766285</c:v>
                </c:pt>
                <c:pt idx="1361">
                  <c:v>75.765164162493051</c:v>
                </c:pt>
                <c:pt idx="1362">
                  <c:v>75.820812465219817</c:v>
                </c:pt>
                <c:pt idx="1363">
                  <c:v>75.876460767946583</c:v>
                </c:pt>
                <c:pt idx="1364">
                  <c:v>75.932109070673349</c:v>
                </c:pt>
                <c:pt idx="1365">
                  <c:v>75.987757373400115</c:v>
                </c:pt>
                <c:pt idx="1366">
                  <c:v>76.043405676126881</c:v>
                </c:pt>
                <c:pt idx="1367">
                  <c:v>76.099053978853647</c:v>
                </c:pt>
                <c:pt idx="1368">
                  <c:v>76.154702281580413</c:v>
                </c:pt>
                <c:pt idx="1369">
                  <c:v>76.210350584307179</c:v>
                </c:pt>
                <c:pt idx="1370">
                  <c:v>76.265998887033945</c:v>
                </c:pt>
                <c:pt idx="1371">
                  <c:v>76.321647189760711</c:v>
                </c:pt>
                <c:pt idx="1372">
                  <c:v>76.377295492487477</c:v>
                </c:pt>
                <c:pt idx="1373">
                  <c:v>76.432943795214243</c:v>
                </c:pt>
                <c:pt idx="1374">
                  <c:v>76.488592097941009</c:v>
                </c:pt>
                <c:pt idx="1375">
                  <c:v>76.544240400667789</c:v>
                </c:pt>
                <c:pt idx="1376">
                  <c:v>76.599888703394555</c:v>
                </c:pt>
                <c:pt idx="1377">
                  <c:v>76.655537006121321</c:v>
                </c:pt>
                <c:pt idx="1378">
                  <c:v>76.711185308848087</c:v>
                </c:pt>
                <c:pt idx="1379">
                  <c:v>76.766833611574853</c:v>
                </c:pt>
                <c:pt idx="1380">
                  <c:v>76.822481914301619</c:v>
                </c:pt>
                <c:pt idx="1381">
                  <c:v>76.878130217028385</c:v>
                </c:pt>
                <c:pt idx="1382">
                  <c:v>76.933778519755151</c:v>
                </c:pt>
                <c:pt idx="1383">
                  <c:v>76.989426822481917</c:v>
                </c:pt>
                <c:pt idx="1384">
                  <c:v>77.045075125208683</c:v>
                </c:pt>
                <c:pt idx="1385">
                  <c:v>77.100723427935449</c:v>
                </c:pt>
                <c:pt idx="1386">
                  <c:v>77.156371730662215</c:v>
                </c:pt>
                <c:pt idx="1387">
                  <c:v>77.212020033388981</c:v>
                </c:pt>
                <c:pt idx="1388">
                  <c:v>77.267668336115747</c:v>
                </c:pt>
                <c:pt idx="1389">
                  <c:v>77.323316638842513</c:v>
                </c:pt>
                <c:pt idx="1390">
                  <c:v>77.378964941569279</c:v>
                </c:pt>
                <c:pt idx="1391">
                  <c:v>77.434613244296045</c:v>
                </c:pt>
                <c:pt idx="1392">
                  <c:v>77.490261547022826</c:v>
                </c:pt>
                <c:pt idx="1393">
                  <c:v>77.545909849749592</c:v>
                </c:pt>
                <c:pt idx="1394">
                  <c:v>77.601558152476358</c:v>
                </c:pt>
                <c:pt idx="1395">
                  <c:v>77.657206455203124</c:v>
                </c:pt>
                <c:pt idx="1396">
                  <c:v>77.71285475792989</c:v>
                </c:pt>
                <c:pt idx="1397">
                  <c:v>77.768503060656656</c:v>
                </c:pt>
                <c:pt idx="1398">
                  <c:v>77.824151363383422</c:v>
                </c:pt>
                <c:pt idx="1399">
                  <c:v>77.879799666110188</c:v>
                </c:pt>
                <c:pt idx="1400">
                  <c:v>77.935447968836954</c:v>
                </c:pt>
                <c:pt idx="1401">
                  <c:v>77.99109627156372</c:v>
                </c:pt>
                <c:pt idx="1402">
                  <c:v>78.046744574290486</c:v>
                </c:pt>
                <c:pt idx="1403">
                  <c:v>78.102392877017252</c:v>
                </c:pt>
                <c:pt idx="1404">
                  <c:v>78.158041179744018</c:v>
                </c:pt>
                <c:pt idx="1405">
                  <c:v>78.213689482470784</c:v>
                </c:pt>
                <c:pt idx="1406">
                  <c:v>78.26933778519755</c:v>
                </c:pt>
                <c:pt idx="1407">
                  <c:v>78.324986087924316</c:v>
                </c:pt>
                <c:pt idx="1408">
                  <c:v>78.380634390651082</c:v>
                </c:pt>
                <c:pt idx="1409">
                  <c:v>78.436282693377848</c:v>
                </c:pt>
                <c:pt idx="1410">
                  <c:v>78.491930996104628</c:v>
                </c:pt>
                <c:pt idx="1411">
                  <c:v>78.547579298831394</c:v>
                </c:pt>
                <c:pt idx="1412">
                  <c:v>78.60322760155816</c:v>
                </c:pt>
                <c:pt idx="1413">
                  <c:v>78.658875904284926</c:v>
                </c:pt>
                <c:pt idx="1414">
                  <c:v>78.714524207011692</c:v>
                </c:pt>
                <c:pt idx="1415">
                  <c:v>78.770172509738458</c:v>
                </c:pt>
                <c:pt idx="1416">
                  <c:v>78.825820812465224</c:v>
                </c:pt>
                <c:pt idx="1417">
                  <c:v>78.88146911519199</c:v>
                </c:pt>
                <c:pt idx="1418">
                  <c:v>78.937117417918756</c:v>
                </c:pt>
                <c:pt idx="1419">
                  <c:v>78.992765720645522</c:v>
                </c:pt>
                <c:pt idx="1420">
                  <c:v>79.048414023372288</c:v>
                </c:pt>
                <c:pt idx="1421">
                  <c:v>79.104062326099054</c:v>
                </c:pt>
                <c:pt idx="1422">
                  <c:v>79.15971062882582</c:v>
                </c:pt>
                <c:pt idx="1423">
                  <c:v>79.215358931552586</c:v>
                </c:pt>
                <c:pt idx="1424">
                  <c:v>79.271007234279352</c:v>
                </c:pt>
                <c:pt idx="1425">
                  <c:v>79.326655537006118</c:v>
                </c:pt>
                <c:pt idx="1426">
                  <c:v>79.382303839732884</c:v>
                </c:pt>
                <c:pt idx="1427">
                  <c:v>79.437952142459665</c:v>
                </c:pt>
                <c:pt idx="1428">
                  <c:v>79.493600445186431</c:v>
                </c:pt>
                <c:pt idx="1429">
                  <c:v>79.549248747913197</c:v>
                </c:pt>
                <c:pt idx="1430">
                  <c:v>79.604897050639963</c:v>
                </c:pt>
                <c:pt idx="1431">
                  <c:v>79.660545353366729</c:v>
                </c:pt>
                <c:pt idx="1432">
                  <c:v>79.716193656093495</c:v>
                </c:pt>
                <c:pt idx="1433">
                  <c:v>79.771841958820261</c:v>
                </c:pt>
                <c:pt idx="1434">
                  <c:v>79.827490261547027</c:v>
                </c:pt>
                <c:pt idx="1435">
                  <c:v>79.883138564273793</c:v>
                </c:pt>
                <c:pt idx="1436">
                  <c:v>79.938786867000559</c:v>
                </c:pt>
                <c:pt idx="1437">
                  <c:v>79.994435169727325</c:v>
                </c:pt>
                <c:pt idx="1438">
                  <c:v>80.050083472454091</c:v>
                </c:pt>
                <c:pt idx="1439">
                  <c:v>80.105731775180857</c:v>
                </c:pt>
                <c:pt idx="1440">
                  <c:v>80.161380077907623</c:v>
                </c:pt>
                <c:pt idx="1441">
                  <c:v>80.217028380634389</c:v>
                </c:pt>
                <c:pt idx="1442">
                  <c:v>80.272676683361155</c:v>
                </c:pt>
                <c:pt idx="1443">
                  <c:v>80.328324986087921</c:v>
                </c:pt>
                <c:pt idx="1444">
                  <c:v>80.383973288814687</c:v>
                </c:pt>
                <c:pt idx="1445">
                  <c:v>80.439621591541467</c:v>
                </c:pt>
                <c:pt idx="1446">
                  <c:v>80.495269894268233</c:v>
                </c:pt>
                <c:pt idx="1447">
                  <c:v>80.550918196994999</c:v>
                </c:pt>
                <c:pt idx="1448">
                  <c:v>80.606566499721765</c:v>
                </c:pt>
                <c:pt idx="1449">
                  <c:v>80.662214802448531</c:v>
                </c:pt>
                <c:pt idx="1450">
                  <c:v>80.717863105175297</c:v>
                </c:pt>
                <c:pt idx="1451">
                  <c:v>80.773511407902063</c:v>
                </c:pt>
                <c:pt idx="1452">
                  <c:v>80.829159710628829</c:v>
                </c:pt>
                <c:pt idx="1453">
                  <c:v>80.884808013355595</c:v>
                </c:pt>
                <c:pt idx="1454">
                  <c:v>80.940456316082361</c:v>
                </c:pt>
                <c:pt idx="1455">
                  <c:v>80.996104618809127</c:v>
                </c:pt>
                <c:pt idx="1456">
                  <c:v>81.051752921535893</c:v>
                </c:pt>
                <c:pt idx="1457">
                  <c:v>81.107401224262659</c:v>
                </c:pt>
                <c:pt idx="1458">
                  <c:v>81.163049526989425</c:v>
                </c:pt>
                <c:pt idx="1459">
                  <c:v>81.218697829716191</c:v>
                </c:pt>
                <c:pt idx="1460">
                  <c:v>81.274346132442957</c:v>
                </c:pt>
                <c:pt idx="1461">
                  <c:v>81.329994435169723</c:v>
                </c:pt>
                <c:pt idx="1462">
                  <c:v>81.385642737896504</c:v>
                </c:pt>
                <c:pt idx="1463">
                  <c:v>81.44129104062327</c:v>
                </c:pt>
                <c:pt idx="1464">
                  <c:v>81.496939343350036</c:v>
                </c:pt>
                <c:pt idx="1465">
                  <c:v>81.552587646076802</c:v>
                </c:pt>
                <c:pt idx="1466">
                  <c:v>81.608235948803568</c:v>
                </c:pt>
                <c:pt idx="1467">
                  <c:v>81.663884251530334</c:v>
                </c:pt>
                <c:pt idx="1468">
                  <c:v>81.7195325542571</c:v>
                </c:pt>
                <c:pt idx="1469">
                  <c:v>81.775180856983866</c:v>
                </c:pt>
                <c:pt idx="1470">
                  <c:v>81.830829159710632</c:v>
                </c:pt>
                <c:pt idx="1471">
                  <c:v>81.886477462437398</c:v>
                </c:pt>
                <c:pt idx="1472">
                  <c:v>81.942125765164164</c:v>
                </c:pt>
                <c:pt idx="1473">
                  <c:v>81.99777406789093</c:v>
                </c:pt>
                <c:pt idx="1474">
                  <c:v>82.053422370617696</c:v>
                </c:pt>
                <c:pt idx="1475">
                  <c:v>82.109070673344462</c:v>
                </c:pt>
                <c:pt idx="1476">
                  <c:v>82.164718976071228</c:v>
                </c:pt>
                <c:pt idx="1477">
                  <c:v>82.220367278797994</c:v>
                </c:pt>
                <c:pt idx="1478">
                  <c:v>82.27601558152476</c:v>
                </c:pt>
                <c:pt idx="1479">
                  <c:v>82.331663884251526</c:v>
                </c:pt>
                <c:pt idx="1480">
                  <c:v>82.387312186978306</c:v>
                </c:pt>
                <c:pt idx="1481">
                  <c:v>82.442960489705072</c:v>
                </c:pt>
                <c:pt idx="1482">
                  <c:v>82.498608792431838</c:v>
                </c:pt>
                <c:pt idx="1483">
                  <c:v>82.554257095158604</c:v>
                </c:pt>
                <c:pt idx="1484">
                  <c:v>82.60990539788537</c:v>
                </c:pt>
                <c:pt idx="1485">
                  <c:v>82.665553700612136</c:v>
                </c:pt>
                <c:pt idx="1486">
                  <c:v>82.721202003338902</c:v>
                </c:pt>
                <c:pt idx="1487">
                  <c:v>82.776850306065668</c:v>
                </c:pt>
                <c:pt idx="1488">
                  <c:v>82.832498608792434</c:v>
                </c:pt>
                <c:pt idx="1489">
                  <c:v>82.8881469115192</c:v>
                </c:pt>
                <c:pt idx="1490">
                  <c:v>82.943795214245966</c:v>
                </c:pt>
                <c:pt idx="1491">
                  <c:v>82.999443516972732</c:v>
                </c:pt>
                <c:pt idx="1492">
                  <c:v>83.055091819699499</c:v>
                </c:pt>
                <c:pt idx="1493">
                  <c:v>83.110740122426265</c:v>
                </c:pt>
                <c:pt idx="1494">
                  <c:v>83.166388425153031</c:v>
                </c:pt>
                <c:pt idx="1495">
                  <c:v>83.222036727879797</c:v>
                </c:pt>
                <c:pt idx="1496">
                  <c:v>83.277685030606563</c:v>
                </c:pt>
                <c:pt idx="1497">
                  <c:v>83.333333333333343</c:v>
                </c:pt>
                <c:pt idx="1498">
                  <c:v>83.388981636060109</c:v>
                </c:pt>
                <c:pt idx="1499">
                  <c:v>83.444629938786875</c:v>
                </c:pt>
                <c:pt idx="1500">
                  <c:v>83.500278241513641</c:v>
                </c:pt>
                <c:pt idx="1501">
                  <c:v>83.555926544240407</c:v>
                </c:pt>
                <c:pt idx="1502">
                  <c:v>83.611574846967173</c:v>
                </c:pt>
                <c:pt idx="1503">
                  <c:v>83.667223149693939</c:v>
                </c:pt>
                <c:pt idx="1504">
                  <c:v>83.722871452420705</c:v>
                </c:pt>
                <c:pt idx="1505">
                  <c:v>83.778519755147471</c:v>
                </c:pt>
                <c:pt idx="1506">
                  <c:v>83.834168057874237</c:v>
                </c:pt>
                <c:pt idx="1507">
                  <c:v>83.889816360601003</c:v>
                </c:pt>
                <c:pt idx="1508">
                  <c:v>83.945464663327769</c:v>
                </c:pt>
                <c:pt idx="1509">
                  <c:v>84.001112966054535</c:v>
                </c:pt>
                <c:pt idx="1510">
                  <c:v>84.056761268781301</c:v>
                </c:pt>
                <c:pt idx="1511">
                  <c:v>84.112409571508067</c:v>
                </c:pt>
                <c:pt idx="1512">
                  <c:v>84.168057874234833</c:v>
                </c:pt>
                <c:pt idx="1513">
                  <c:v>84.223706176961599</c:v>
                </c:pt>
                <c:pt idx="1514">
                  <c:v>84.279354479688365</c:v>
                </c:pt>
                <c:pt idx="1515">
                  <c:v>84.335002782415145</c:v>
                </c:pt>
                <c:pt idx="1516">
                  <c:v>84.390651085141911</c:v>
                </c:pt>
                <c:pt idx="1517">
                  <c:v>84.446299387868677</c:v>
                </c:pt>
                <c:pt idx="1518">
                  <c:v>84.501947690595443</c:v>
                </c:pt>
                <c:pt idx="1519">
                  <c:v>84.557595993322209</c:v>
                </c:pt>
                <c:pt idx="1520">
                  <c:v>84.613244296048975</c:v>
                </c:pt>
                <c:pt idx="1521">
                  <c:v>84.668892598775741</c:v>
                </c:pt>
                <c:pt idx="1522">
                  <c:v>84.724540901502507</c:v>
                </c:pt>
                <c:pt idx="1523">
                  <c:v>84.780189204229274</c:v>
                </c:pt>
                <c:pt idx="1524">
                  <c:v>84.83583750695604</c:v>
                </c:pt>
                <c:pt idx="1525">
                  <c:v>84.891485809682806</c:v>
                </c:pt>
                <c:pt idx="1526">
                  <c:v>84.947134112409572</c:v>
                </c:pt>
                <c:pt idx="1527">
                  <c:v>85.002782415136338</c:v>
                </c:pt>
                <c:pt idx="1528">
                  <c:v>85.058430717863104</c:v>
                </c:pt>
                <c:pt idx="1529">
                  <c:v>85.11407902058987</c:v>
                </c:pt>
                <c:pt idx="1530">
                  <c:v>85.169727323316636</c:v>
                </c:pt>
                <c:pt idx="1531">
                  <c:v>85.225375626043402</c:v>
                </c:pt>
                <c:pt idx="1532">
                  <c:v>85.281023928770182</c:v>
                </c:pt>
                <c:pt idx="1533">
                  <c:v>85.336672231496948</c:v>
                </c:pt>
                <c:pt idx="1534">
                  <c:v>85.392320534223714</c:v>
                </c:pt>
                <c:pt idx="1535">
                  <c:v>85.44796883695048</c:v>
                </c:pt>
                <c:pt idx="1536">
                  <c:v>85.503617139677246</c:v>
                </c:pt>
                <c:pt idx="1537">
                  <c:v>85.559265442404012</c:v>
                </c:pt>
                <c:pt idx="1538">
                  <c:v>85.614913745130778</c:v>
                </c:pt>
                <c:pt idx="1539">
                  <c:v>85.670562047857544</c:v>
                </c:pt>
                <c:pt idx="1540">
                  <c:v>85.72621035058431</c:v>
                </c:pt>
                <c:pt idx="1541">
                  <c:v>85.781858653311076</c:v>
                </c:pt>
                <c:pt idx="1542">
                  <c:v>85.837506956037842</c:v>
                </c:pt>
                <c:pt idx="1543">
                  <c:v>85.893155258764608</c:v>
                </c:pt>
                <c:pt idx="1544">
                  <c:v>85.948803561491374</c:v>
                </c:pt>
                <c:pt idx="1545">
                  <c:v>86.00445186421814</c:v>
                </c:pt>
                <c:pt idx="1546">
                  <c:v>86.060100166944906</c:v>
                </c:pt>
                <c:pt idx="1547">
                  <c:v>86.115748469671672</c:v>
                </c:pt>
                <c:pt idx="1548">
                  <c:v>86.171396772398438</c:v>
                </c:pt>
                <c:pt idx="1549">
                  <c:v>86.227045075125204</c:v>
                </c:pt>
                <c:pt idx="1550">
                  <c:v>86.282693377851984</c:v>
                </c:pt>
                <c:pt idx="1551">
                  <c:v>86.33834168057875</c:v>
                </c:pt>
                <c:pt idx="1552">
                  <c:v>86.393989983305516</c:v>
                </c:pt>
                <c:pt idx="1553">
                  <c:v>86.449638286032283</c:v>
                </c:pt>
                <c:pt idx="1554">
                  <c:v>86.505286588759049</c:v>
                </c:pt>
                <c:pt idx="1555">
                  <c:v>86.560934891485815</c:v>
                </c:pt>
                <c:pt idx="1556">
                  <c:v>86.616583194212581</c:v>
                </c:pt>
                <c:pt idx="1557">
                  <c:v>86.672231496939347</c:v>
                </c:pt>
                <c:pt idx="1558">
                  <c:v>86.727879799666113</c:v>
                </c:pt>
                <c:pt idx="1559">
                  <c:v>86.783528102392879</c:v>
                </c:pt>
                <c:pt idx="1560">
                  <c:v>86.839176405119645</c:v>
                </c:pt>
                <c:pt idx="1561">
                  <c:v>86.894824707846411</c:v>
                </c:pt>
                <c:pt idx="1562">
                  <c:v>86.950473010573177</c:v>
                </c:pt>
                <c:pt idx="1563">
                  <c:v>87.006121313299943</c:v>
                </c:pt>
                <c:pt idx="1564">
                  <c:v>87.061769616026709</c:v>
                </c:pt>
                <c:pt idx="1565">
                  <c:v>87.117417918753475</c:v>
                </c:pt>
                <c:pt idx="1566">
                  <c:v>87.173066221480241</c:v>
                </c:pt>
                <c:pt idx="1567">
                  <c:v>87.228714524207021</c:v>
                </c:pt>
                <c:pt idx="1568">
                  <c:v>87.284362826933787</c:v>
                </c:pt>
                <c:pt idx="1569">
                  <c:v>87.340011129660553</c:v>
                </c:pt>
                <c:pt idx="1570">
                  <c:v>87.395659432387319</c:v>
                </c:pt>
                <c:pt idx="1571">
                  <c:v>87.451307735114085</c:v>
                </c:pt>
                <c:pt idx="1572">
                  <c:v>87.506956037840851</c:v>
                </c:pt>
                <c:pt idx="1573">
                  <c:v>87.562604340567617</c:v>
                </c:pt>
                <c:pt idx="1574">
                  <c:v>87.618252643294383</c:v>
                </c:pt>
                <c:pt idx="1575">
                  <c:v>87.673900946021149</c:v>
                </c:pt>
                <c:pt idx="1576">
                  <c:v>87.729549248747915</c:v>
                </c:pt>
                <c:pt idx="1577">
                  <c:v>87.785197551474681</c:v>
                </c:pt>
                <c:pt idx="1578">
                  <c:v>87.840845854201447</c:v>
                </c:pt>
                <c:pt idx="1579">
                  <c:v>87.896494156928213</c:v>
                </c:pt>
                <c:pt idx="1580">
                  <c:v>87.952142459654979</c:v>
                </c:pt>
                <c:pt idx="1581">
                  <c:v>88.007790762381745</c:v>
                </c:pt>
                <c:pt idx="1582">
                  <c:v>88.063439065108511</c:v>
                </c:pt>
                <c:pt idx="1583">
                  <c:v>88.119087367835277</c:v>
                </c:pt>
                <c:pt idx="1584">
                  <c:v>88.174735670562043</c:v>
                </c:pt>
                <c:pt idx="1585">
                  <c:v>88.230383973288824</c:v>
                </c:pt>
                <c:pt idx="1586">
                  <c:v>88.28603227601559</c:v>
                </c:pt>
                <c:pt idx="1587">
                  <c:v>88.341680578742356</c:v>
                </c:pt>
                <c:pt idx="1588">
                  <c:v>88.397328881469122</c:v>
                </c:pt>
                <c:pt idx="1589">
                  <c:v>88.452977184195888</c:v>
                </c:pt>
                <c:pt idx="1590">
                  <c:v>88.508625486922654</c:v>
                </c:pt>
                <c:pt idx="1591">
                  <c:v>88.56427378964942</c:v>
                </c:pt>
                <c:pt idx="1592">
                  <c:v>88.619922092376186</c:v>
                </c:pt>
                <c:pt idx="1593">
                  <c:v>88.675570395102952</c:v>
                </c:pt>
                <c:pt idx="1594">
                  <c:v>88.731218697829718</c:v>
                </c:pt>
                <c:pt idx="1595">
                  <c:v>88.786867000556484</c:v>
                </c:pt>
                <c:pt idx="1596">
                  <c:v>88.84251530328325</c:v>
                </c:pt>
                <c:pt idx="1597">
                  <c:v>88.898163606010016</c:v>
                </c:pt>
                <c:pt idx="1598">
                  <c:v>88.953811908736782</c:v>
                </c:pt>
                <c:pt idx="1599">
                  <c:v>89.009460211463548</c:v>
                </c:pt>
                <c:pt idx="1600">
                  <c:v>89.065108514190314</c:v>
                </c:pt>
                <c:pt idx="1601">
                  <c:v>89.12075681691708</c:v>
                </c:pt>
                <c:pt idx="1602">
                  <c:v>89.17640511964386</c:v>
                </c:pt>
                <c:pt idx="1603">
                  <c:v>89.232053422370626</c:v>
                </c:pt>
                <c:pt idx="1604">
                  <c:v>89.287701725097392</c:v>
                </c:pt>
                <c:pt idx="1605">
                  <c:v>89.343350027824158</c:v>
                </c:pt>
                <c:pt idx="1606">
                  <c:v>89.398998330550924</c:v>
                </c:pt>
                <c:pt idx="1607">
                  <c:v>89.45464663327769</c:v>
                </c:pt>
                <c:pt idx="1608">
                  <c:v>89.510294936004456</c:v>
                </c:pt>
                <c:pt idx="1609">
                  <c:v>89.565943238731222</c:v>
                </c:pt>
                <c:pt idx="1610">
                  <c:v>89.621591541457988</c:v>
                </c:pt>
                <c:pt idx="1611">
                  <c:v>89.677239844184754</c:v>
                </c:pt>
                <c:pt idx="1612">
                  <c:v>89.73288814691152</c:v>
                </c:pt>
                <c:pt idx="1613">
                  <c:v>89.788536449638286</c:v>
                </c:pt>
                <c:pt idx="1614">
                  <c:v>89.844184752365052</c:v>
                </c:pt>
                <c:pt idx="1615">
                  <c:v>89.899833055091818</c:v>
                </c:pt>
                <c:pt idx="1616">
                  <c:v>89.955481357818584</c:v>
                </c:pt>
                <c:pt idx="1617">
                  <c:v>90.01112966054535</c:v>
                </c:pt>
                <c:pt idx="1618">
                  <c:v>90.066777963272116</c:v>
                </c:pt>
                <c:pt idx="1619">
                  <c:v>90.122426265998882</c:v>
                </c:pt>
                <c:pt idx="1620">
                  <c:v>90.178074568725663</c:v>
                </c:pt>
                <c:pt idx="1621">
                  <c:v>90.233722871452429</c:v>
                </c:pt>
                <c:pt idx="1622">
                  <c:v>90.289371174179195</c:v>
                </c:pt>
                <c:pt idx="1623">
                  <c:v>90.345019476905961</c:v>
                </c:pt>
                <c:pt idx="1624">
                  <c:v>90.400667779632727</c:v>
                </c:pt>
                <c:pt idx="1625">
                  <c:v>90.456316082359493</c:v>
                </c:pt>
                <c:pt idx="1626">
                  <c:v>90.511964385086259</c:v>
                </c:pt>
                <c:pt idx="1627">
                  <c:v>90.567612687813025</c:v>
                </c:pt>
                <c:pt idx="1628">
                  <c:v>90.623260990539791</c:v>
                </c:pt>
                <c:pt idx="1629">
                  <c:v>90.678909293266557</c:v>
                </c:pt>
                <c:pt idx="1630">
                  <c:v>90.734557595993323</c:v>
                </c:pt>
                <c:pt idx="1631">
                  <c:v>90.790205898720089</c:v>
                </c:pt>
                <c:pt idx="1632">
                  <c:v>90.845854201446855</c:v>
                </c:pt>
                <c:pt idx="1633">
                  <c:v>90.901502504173621</c:v>
                </c:pt>
                <c:pt idx="1634">
                  <c:v>90.957150806900387</c:v>
                </c:pt>
                <c:pt idx="1635">
                  <c:v>91.012799109627153</c:v>
                </c:pt>
                <c:pt idx="1636">
                  <c:v>91.068447412353919</c:v>
                </c:pt>
                <c:pt idx="1637">
                  <c:v>91.124095715080699</c:v>
                </c:pt>
                <c:pt idx="1638">
                  <c:v>91.179744017807465</c:v>
                </c:pt>
                <c:pt idx="1639">
                  <c:v>91.235392320534231</c:v>
                </c:pt>
                <c:pt idx="1640">
                  <c:v>91.291040623260997</c:v>
                </c:pt>
                <c:pt idx="1641">
                  <c:v>91.346688925987763</c:v>
                </c:pt>
                <c:pt idx="1642">
                  <c:v>91.402337228714529</c:v>
                </c:pt>
                <c:pt idx="1643">
                  <c:v>91.457985531441295</c:v>
                </c:pt>
                <c:pt idx="1644">
                  <c:v>91.513633834168061</c:v>
                </c:pt>
                <c:pt idx="1645">
                  <c:v>91.569282136894827</c:v>
                </c:pt>
                <c:pt idx="1646">
                  <c:v>91.624930439621593</c:v>
                </c:pt>
                <c:pt idx="1647">
                  <c:v>91.680578742348359</c:v>
                </c:pt>
                <c:pt idx="1648">
                  <c:v>91.736227045075125</c:v>
                </c:pt>
                <c:pt idx="1649">
                  <c:v>91.791875347801891</c:v>
                </c:pt>
                <c:pt idx="1650">
                  <c:v>91.847523650528657</c:v>
                </c:pt>
                <c:pt idx="1651">
                  <c:v>91.903171953255423</c:v>
                </c:pt>
                <c:pt idx="1652">
                  <c:v>91.958820255982189</c:v>
                </c:pt>
                <c:pt idx="1653">
                  <c:v>92.014468558708955</c:v>
                </c:pt>
                <c:pt idx="1654">
                  <c:v>92.070116861435721</c:v>
                </c:pt>
                <c:pt idx="1655">
                  <c:v>92.125765164162502</c:v>
                </c:pt>
                <c:pt idx="1656">
                  <c:v>92.181413466889268</c:v>
                </c:pt>
                <c:pt idx="1657">
                  <c:v>92.237061769616034</c:v>
                </c:pt>
                <c:pt idx="1658">
                  <c:v>92.2927100723428</c:v>
                </c:pt>
                <c:pt idx="1659">
                  <c:v>92.348358375069566</c:v>
                </c:pt>
                <c:pt idx="1660">
                  <c:v>92.404006677796332</c:v>
                </c:pt>
                <c:pt idx="1661">
                  <c:v>92.459654980523098</c:v>
                </c:pt>
                <c:pt idx="1662">
                  <c:v>92.515303283249864</c:v>
                </c:pt>
                <c:pt idx="1663">
                  <c:v>92.57095158597663</c:v>
                </c:pt>
                <c:pt idx="1664">
                  <c:v>92.626599888703396</c:v>
                </c:pt>
                <c:pt idx="1665">
                  <c:v>92.682248191430162</c:v>
                </c:pt>
                <c:pt idx="1666">
                  <c:v>92.737896494156928</c:v>
                </c:pt>
                <c:pt idx="1667">
                  <c:v>92.793544796883694</c:v>
                </c:pt>
                <c:pt idx="1668">
                  <c:v>92.84919309961046</c:v>
                </c:pt>
                <c:pt idx="1669">
                  <c:v>92.904841402337226</c:v>
                </c:pt>
                <c:pt idx="1670">
                  <c:v>92.960489705063992</c:v>
                </c:pt>
                <c:pt idx="1671">
                  <c:v>93.016138007790758</c:v>
                </c:pt>
                <c:pt idx="1672">
                  <c:v>93.071786310517538</c:v>
                </c:pt>
                <c:pt idx="1673">
                  <c:v>93.127434613244304</c:v>
                </c:pt>
                <c:pt idx="1674">
                  <c:v>93.18308291597107</c:v>
                </c:pt>
                <c:pt idx="1675">
                  <c:v>93.238731218697836</c:v>
                </c:pt>
                <c:pt idx="1676">
                  <c:v>93.294379521424602</c:v>
                </c:pt>
                <c:pt idx="1677">
                  <c:v>93.350027824151368</c:v>
                </c:pt>
                <c:pt idx="1678">
                  <c:v>93.405676126878134</c:v>
                </c:pt>
                <c:pt idx="1679">
                  <c:v>93.4613244296049</c:v>
                </c:pt>
                <c:pt idx="1680">
                  <c:v>93.516972732331666</c:v>
                </c:pt>
                <c:pt idx="1681">
                  <c:v>93.572621035058432</c:v>
                </c:pt>
                <c:pt idx="1682">
                  <c:v>93.628269337785198</c:v>
                </c:pt>
                <c:pt idx="1683">
                  <c:v>93.683917640511964</c:v>
                </c:pt>
                <c:pt idx="1684">
                  <c:v>93.73956594323873</c:v>
                </c:pt>
                <c:pt idx="1685">
                  <c:v>93.795214245965497</c:v>
                </c:pt>
                <c:pt idx="1686">
                  <c:v>93.850862548692263</c:v>
                </c:pt>
                <c:pt idx="1687">
                  <c:v>93.906510851419029</c:v>
                </c:pt>
                <c:pt idx="1688">
                  <c:v>93.962159154145795</c:v>
                </c:pt>
                <c:pt idx="1689">
                  <c:v>94.017807456872561</c:v>
                </c:pt>
                <c:pt idx="1690">
                  <c:v>94.073455759599341</c:v>
                </c:pt>
                <c:pt idx="1691">
                  <c:v>94.129104062326107</c:v>
                </c:pt>
                <c:pt idx="1692">
                  <c:v>94.184752365052873</c:v>
                </c:pt>
                <c:pt idx="1693">
                  <c:v>94.240400667779639</c:v>
                </c:pt>
                <c:pt idx="1694">
                  <c:v>94.296048970506405</c:v>
                </c:pt>
                <c:pt idx="1695">
                  <c:v>94.351697273233171</c:v>
                </c:pt>
                <c:pt idx="1696">
                  <c:v>94.407345575959937</c:v>
                </c:pt>
                <c:pt idx="1697">
                  <c:v>94.462993878686703</c:v>
                </c:pt>
                <c:pt idx="1698">
                  <c:v>94.518642181413469</c:v>
                </c:pt>
                <c:pt idx="1699">
                  <c:v>94.574290484140235</c:v>
                </c:pt>
                <c:pt idx="1700">
                  <c:v>94.629938786867001</c:v>
                </c:pt>
                <c:pt idx="1701">
                  <c:v>94.685587089593767</c:v>
                </c:pt>
                <c:pt idx="1702">
                  <c:v>94.741235392320533</c:v>
                </c:pt>
                <c:pt idx="1703">
                  <c:v>94.796883695047299</c:v>
                </c:pt>
                <c:pt idx="1704">
                  <c:v>94.852531997774065</c:v>
                </c:pt>
                <c:pt idx="1705">
                  <c:v>94.908180300500831</c:v>
                </c:pt>
                <c:pt idx="1706">
                  <c:v>94.963828603227597</c:v>
                </c:pt>
                <c:pt idx="1707">
                  <c:v>95.019476905954377</c:v>
                </c:pt>
                <c:pt idx="1708">
                  <c:v>95.075125208681143</c:v>
                </c:pt>
                <c:pt idx="1709">
                  <c:v>95.130773511407909</c:v>
                </c:pt>
                <c:pt idx="1710">
                  <c:v>95.186421814134675</c:v>
                </c:pt>
                <c:pt idx="1711">
                  <c:v>95.242070116861441</c:v>
                </c:pt>
                <c:pt idx="1712">
                  <c:v>95.297718419588207</c:v>
                </c:pt>
                <c:pt idx="1713">
                  <c:v>95.353366722314973</c:v>
                </c:pt>
                <c:pt idx="1714">
                  <c:v>95.409015025041739</c:v>
                </c:pt>
                <c:pt idx="1715">
                  <c:v>95.464663327768505</c:v>
                </c:pt>
                <c:pt idx="1716">
                  <c:v>95.520311630495272</c:v>
                </c:pt>
                <c:pt idx="1717">
                  <c:v>95.575959933222038</c:v>
                </c:pt>
                <c:pt idx="1718">
                  <c:v>95.631608235948804</c:v>
                </c:pt>
                <c:pt idx="1719">
                  <c:v>95.68725653867557</c:v>
                </c:pt>
                <c:pt idx="1720">
                  <c:v>95.742904841402336</c:v>
                </c:pt>
                <c:pt idx="1721">
                  <c:v>95.798553144129102</c:v>
                </c:pt>
                <c:pt idx="1722">
                  <c:v>95.854201446855868</c:v>
                </c:pt>
                <c:pt idx="1723">
                  <c:v>95.909849749582634</c:v>
                </c:pt>
                <c:pt idx="1724">
                  <c:v>95.9654980523094</c:v>
                </c:pt>
                <c:pt idx="1725">
                  <c:v>96.02114635503618</c:v>
                </c:pt>
                <c:pt idx="1726">
                  <c:v>96.076794657762946</c:v>
                </c:pt>
                <c:pt idx="1727">
                  <c:v>96.132442960489712</c:v>
                </c:pt>
                <c:pt idx="1728">
                  <c:v>96.188091263216478</c:v>
                </c:pt>
                <c:pt idx="1729">
                  <c:v>96.243739565943244</c:v>
                </c:pt>
                <c:pt idx="1730">
                  <c:v>96.29938786867001</c:v>
                </c:pt>
                <c:pt idx="1731">
                  <c:v>96.355036171396776</c:v>
                </c:pt>
                <c:pt idx="1732">
                  <c:v>96.410684474123542</c:v>
                </c:pt>
                <c:pt idx="1733">
                  <c:v>96.466332776850308</c:v>
                </c:pt>
                <c:pt idx="1734">
                  <c:v>96.521981079577074</c:v>
                </c:pt>
                <c:pt idx="1735">
                  <c:v>96.57762938230384</c:v>
                </c:pt>
                <c:pt idx="1736">
                  <c:v>96.633277685030606</c:v>
                </c:pt>
                <c:pt idx="1737">
                  <c:v>96.688925987757372</c:v>
                </c:pt>
                <c:pt idx="1738">
                  <c:v>96.744574290484138</c:v>
                </c:pt>
                <c:pt idx="1739">
                  <c:v>96.800222593210904</c:v>
                </c:pt>
                <c:pt idx="1740">
                  <c:v>96.85587089593767</c:v>
                </c:pt>
                <c:pt idx="1741">
                  <c:v>96.911519198664436</c:v>
                </c:pt>
                <c:pt idx="1742">
                  <c:v>96.967167501391216</c:v>
                </c:pt>
                <c:pt idx="1743">
                  <c:v>97.022815804117982</c:v>
                </c:pt>
                <c:pt idx="1744">
                  <c:v>97.078464106844748</c:v>
                </c:pt>
                <c:pt idx="1745">
                  <c:v>97.134112409571514</c:v>
                </c:pt>
                <c:pt idx="1746">
                  <c:v>97.189760712298281</c:v>
                </c:pt>
                <c:pt idx="1747">
                  <c:v>97.245409015025047</c:v>
                </c:pt>
                <c:pt idx="1748">
                  <c:v>97.301057317751813</c:v>
                </c:pt>
                <c:pt idx="1749">
                  <c:v>97.356705620478579</c:v>
                </c:pt>
                <c:pt idx="1750">
                  <c:v>97.412353923205345</c:v>
                </c:pt>
                <c:pt idx="1751">
                  <c:v>97.468002225932111</c:v>
                </c:pt>
                <c:pt idx="1752">
                  <c:v>97.523650528658877</c:v>
                </c:pt>
                <c:pt idx="1753">
                  <c:v>97.579298831385643</c:v>
                </c:pt>
                <c:pt idx="1754">
                  <c:v>97.634947134112409</c:v>
                </c:pt>
                <c:pt idx="1755">
                  <c:v>97.690595436839175</c:v>
                </c:pt>
                <c:pt idx="1756">
                  <c:v>97.746243739565941</c:v>
                </c:pt>
                <c:pt idx="1757">
                  <c:v>97.801892042292707</c:v>
                </c:pt>
                <c:pt idx="1758">
                  <c:v>97.857540345019473</c:v>
                </c:pt>
                <c:pt idx="1759">
                  <c:v>97.913188647746239</c:v>
                </c:pt>
                <c:pt idx="1760">
                  <c:v>97.968836950473019</c:v>
                </c:pt>
                <c:pt idx="1761">
                  <c:v>98.024485253199785</c:v>
                </c:pt>
                <c:pt idx="1762">
                  <c:v>98.080133555926551</c:v>
                </c:pt>
                <c:pt idx="1763">
                  <c:v>98.135781858653317</c:v>
                </c:pt>
                <c:pt idx="1764">
                  <c:v>98.191430161380083</c:v>
                </c:pt>
                <c:pt idx="1765">
                  <c:v>98.247078464106849</c:v>
                </c:pt>
                <c:pt idx="1766">
                  <c:v>98.302726766833615</c:v>
                </c:pt>
                <c:pt idx="1767">
                  <c:v>98.358375069560381</c:v>
                </c:pt>
                <c:pt idx="1768">
                  <c:v>98.414023372287147</c:v>
                </c:pt>
                <c:pt idx="1769">
                  <c:v>98.469671675013913</c:v>
                </c:pt>
                <c:pt idx="1770">
                  <c:v>98.525319977740679</c:v>
                </c:pt>
                <c:pt idx="1771">
                  <c:v>98.580968280467445</c:v>
                </c:pt>
                <c:pt idx="1772">
                  <c:v>98.636616583194211</c:v>
                </c:pt>
                <c:pt idx="1773">
                  <c:v>98.692264885920977</c:v>
                </c:pt>
                <c:pt idx="1774">
                  <c:v>98.747913188647743</c:v>
                </c:pt>
                <c:pt idx="1775">
                  <c:v>98.803561491374509</c:v>
                </c:pt>
                <c:pt idx="1776">
                  <c:v>98.859209794101275</c:v>
                </c:pt>
                <c:pt idx="1777">
                  <c:v>98.914858096828056</c:v>
                </c:pt>
                <c:pt idx="1778">
                  <c:v>98.970506399554822</c:v>
                </c:pt>
                <c:pt idx="1779">
                  <c:v>99.026154702281588</c:v>
                </c:pt>
                <c:pt idx="1780">
                  <c:v>99.081803005008354</c:v>
                </c:pt>
                <c:pt idx="1781">
                  <c:v>99.13745130773512</c:v>
                </c:pt>
                <c:pt idx="1782">
                  <c:v>99.193099610461886</c:v>
                </c:pt>
                <c:pt idx="1783">
                  <c:v>99.248747913188652</c:v>
                </c:pt>
                <c:pt idx="1784">
                  <c:v>99.304396215915418</c:v>
                </c:pt>
                <c:pt idx="1785">
                  <c:v>99.360044518642184</c:v>
                </c:pt>
                <c:pt idx="1786">
                  <c:v>99.41569282136895</c:v>
                </c:pt>
                <c:pt idx="1787">
                  <c:v>99.471341124095716</c:v>
                </c:pt>
                <c:pt idx="1788">
                  <c:v>99.526989426822482</c:v>
                </c:pt>
                <c:pt idx="1789">
                  <c:v>99.582637729549248</c:v>
                </c:pt>
                <c:pt idx="1790">
                  <c:v>99.638286032276014</c:v>
                </c:pt>
                <c:pt idx="1791">
                  <c:v>99.69393433500278</c:v>
                </c:pt>
                <c:pt idx="1792">
                  <c:v>99.749582637729546</c:v>
                </c:pt>
                <c:pt idx="1793">
                  <c:v>99.805230940456312</c:v>
                </c:pt>
                <c:pt idx="1794">
                  <c:v>99.860879243183078</c:v>
                </c:pt>
                <c:pt idx="1795">
                  <c:v>99.916527545909858</c:v>
                </c:pt>
                <c:pt idx="1796">
                  <c:v>99.972175848636624</c:v>
                </c:pt>
              </c:numCache>
            </c:numRef>
          </c:xVal>
          <c:yVal>
            <c:numRef>
              <c:f>'Hot-cold all-old'!$U$28:$U$1824</c:f>
              <c:numCache>
                <c:formatCode>General</c:formatCode>
                <c:ptCount val="179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D8-4033-B20D-D31A7386B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420672"/>
        <c:axId val="277414272"/>
      </c:scatterChart>
      <c:valAx>
        <c:axId val="27742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414272"/>
        <c:crosses val="autoZero"/>
        <c:crossBetween val="midCat"/>
      </c:valAx>
      <c:valAx>
        <c:axId val="277414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 Cat#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420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Change from openning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Avg</c:v>
          </c:tx>
          <c:spPr>
            <a:ln w="28575">
              <a:noFill/>
            </a:ln>
          </c:spPr>
          <c:xVal>
            <c:numRef>
              <c:f>Summer!$D$2:$D$468</c:f>
              <c:numCache>
                <c:formatCode>0.00%</c:formatCode>
                <c:ptCount val="467"/>
                <c:pt idx="0">
                  <c:v>-1.6400000000000001E-2</c:v>
                </c:pt>
                <c:pt idx="1">
                  <c:v>-6.8999999999999999E-3</c:v>
                </c:pt>
                <c:pt idx="2">
                  <c:v>1.03E-2</c:v>
                </c:pt>
                <c:pt idx="3">
                  <c:v>-3.0999999999999999E-3</c:v>
                </c:pt>
                <c:pt idx="4">
                  <c:v>-5.5999999999999999E-3</c:v>
                </c:pt>
                <c:pt idx="5">
                  <c:v>-2.5700000000000001E-2</c:v>
                </c:pt>
                <c:pt idx="6">
                  <c:v>-2.81E-2</c:v>
                </c:pt>
                <c:pt idx="7">
                  <c:v>8.8000000000000005E-3</c:v>
                </c:pt>
                <c:pt idx="8">
                  <c:v>6.0000000000000001E-3</c:v>
                </c:pt>
                <c:pt idx="9">
                  <c:v>-7.9000000000000008E-3</c:v>
                </c:pt>
                <c:pt idx="10">
                  <c:v>0</c:v>
                </c:pt>
                <c:pt idx="11">
                  <c:v>1.37E-2</c:v>
                </c:pt>
                <c:pt idx="12">
                  <c:v>-2.8400000000000002E-2</c:v>
                </c:pt>
                <c:pt idx="13">
                  <c:v>6.1000000000000004E-3</c:v>
                </c:pt>
                <c:pt idx="14">
                  <c:v>-6.7000000000000002E-3</c:v>
                </c:pt>
                <c:pt idx="15">
                  <c:v>-2.1899999999999999E-2</c:v>
                </c:pt>
                <c:pt idx="16">
                  <c:v>6.0000000000000001E-3</c:v>
                </c:pt>
                <c:pt idx="17">
                  <c:v>2.5899999999999999E-2</c:v>
                </c:pt>
                <c:pt idx="18">
                  <c:v>7.3000000000000001E-3</c:v>
                </c:pt>
                <c:pt idx="19">
                  <c:v>3.2000000000000001E-2</c:v>
                </c:pt>
                <c:pt idx="20">
                  <c:v>-1.5800000000000002E-2</c:v>
                </c:pt>
                <c:pt idx="21">
                  <c:v>-1.17E-2</c:v>
                </c:pt>
                <c:pt idx="22">
                  <c:v>2.5000000000000001E-3</c:v>
                </c:pt>
                <c:pt idx="23">
                  <c:v>2.9100000000000001E-2</c:v>
                </c:pt>
                <c:pt idx="24">
                  <c:v>3.8999999999999998E-3</c:v>
                </c:pt>
                <c:pt idx="25">
                  <c:v>-4.0099999999999997E-2</c:v>
                </c:pt>
                <c:pt idx="26">
                  <c:v>-3.3300000000000003E-2</c:v>
                </c:pt>
                <c:pt idx="27">
                  <c:v>8.3999999999999995E-3</c:v>
                </c:pt>
                <c:pt idx="28">
                  <c:v>9.4000000000000004E-3</c:v>
                </c:pt>
                <c:pt idx="29">
                  <c:v>-5.4000000000000003E-3</c:v>
                </c:pt>
                <c:pt idx="30">
                  <c:v>-4.1999999999999997E-3</c:v>
                </c:pt>
                <c:pt idx="31">
                  <c:v>2.0000000000000001E-4</c:v>
                </c:pt>
                <c:pt idx="32">
                  <c:v>-1.32E-2</c:v>
                </c:pt>
                <c:pt idx="33">
                  <c:v>-2.3699999999999999E-2</c:v>
                </c:pt>
                <c:pt idx="34">
                  <c:v>-6.8999999999999999E-3</c:v>
                </c:pt>
                <c:pt idx="35">
                  <c:v>-1.6E-2</c:v>
                </c:pt>
                <c:pt idx="36">
                  <c:v>-1.3299999999999999E-2</c:v>
                </c:pt>
                <c:pt idx="37">
                  <c:v>-1.6199999999999999E-2</c:v>
                </c:pt>
                <c:pt idx="38">
                  <c:v>-7.0000000000000001E-3</c:v>
                </c:pt>
                <c:pt idx="39">
                  <c:v>3.0700000000000002E-2</c:v>
                </c:pt>
                <c:pt idx="40">
                  <c:v>4.0800000000000003E-2</c:v>
                </c:pt>
                <c:pt idx="41">
                  <c:v>-1.29E-2</c:v>
                </c:pt>
                <c:pt idx="42">
                  <c:v>-7.4000000000000003E-3</c:v>
                </c:pt>
                <c:pt idx="43">
                  <c:v>-2.3999999999999998E-3</c:v>
                </c:pt>
                <c:pt idx="44">
                  <c:v>2.2000000000000001E-3</c:v>
                </c:pt>
                <c:pt idx="45">
                  <c:v>2.7099999999999999E-2</c:v>
                </c:pt>
                <c:pt idx="46">
                  <c:v>5.1000000000000004E-3</c:v>
                </c:pt>
                <c:pt idx="47">
                  <c:v>1.4200000000000001E-2</c:v>
                </c:pt>
                <c:pt idx="48">
                  <c:v>3.8199999999999998E-2</c:v>
                </c:pt>
                <c:pt idx="49">
                  <c:v>-4.1999999999999997E-3</c:v>
                </c:pt>
                <c:pt idx="50">
                  <c:v>1.4500000000000001E-2</c:v>
                </c:pt>
                <c:pt idx="51">
                  <c:v>1.1999999999999999E-3</c:v>
                </c:pt>
                <c:pt idx="52">
                  <c:v>-2.2800000000000001E-2</c:v>
                </c:pt>
                <c:pt idx="53">
                  <c:v>8.9999999999999998E-4</c:v>
                </c:pt>
                <c:pt idx="54">
                  <c:v>-1.84E-2</c:v>
                </c:pt>
                <c:pt idx="55">
                  <c:v>-1.7600000000000001E-2</c:v>
                </c:pt>
                <c:pt idx="56">
                  <c:v>1.1000000000000001E-3</c:v>
                </c:pt>
                <c:pt idx="57">
                  <c:v>-3.8100000000000002E-2</c:v>
                </c:pt>
                <c:pt idx="58">
                  <c:v>4.8999999999999998E-3</c:v>
                </c:pt>
                <c:pt idx="59">
                  <c:v>-1.14E-2</c:v>
                </c:pt>
                <c:pt idx="60">
                  <c:v>1.4800000000000001E-2</c:v>
                </c:pt>
                <c:pt idx="61">
                  <c:v>2.18E-2</c:v>
                </c:pt>
                <c:pt idx="62">
                  <c:v>-1.67E-2</c:v>
                </c:pt>
                <c:pt idx="63">
                  <c:v>-2.9999999999999997E-4</c:v>
                </c:pt>
                <c:pt idx="64">
                  <c:v>-3.4799999999999998E-2</c:v>
                </c:pt>
                <c:pt idx="65">
                  <c:v>-1.3899999999999999E-2</c:v>
                </c:pt>
                <c:pt idx="66">
                  <c:v>-3.6299999999999999E-2</c:v>
                </c:pt>
                <c:pt idx="67">
                  <c:v>2.93E-2</c:v>
                </c:pt>
                <c:pt idx="68">
                  <c:v>2.0500000000000001E-2</c:v>
                </c:pt>
                <c:pt idx="69">
                  <c:v>-1.37E-2</c:v>
                </c:pt>
                <c:pt idx="70">
                  <c:v>-3.49E-2</c:v>
                </c:pt>
                <c:pt idx="71">
                  <c:v>-2.1899999999999999E-2</c:v>
                </c:pt>
                <c:pt idx="72">
                  <c:v>-3.2300000000000002E-2</c:v>
                </c:pt>
                <c:pt idx="73">
                  <c:v>-1.0500000000000001E-2</c:v>
                </c:pt>
                <c:pt idx="74">
                  <c:v>5.0000000000000001E-3</c:v>
                </c:pt>
                <c:pt idx="75">
                  <c:v>4.4999999999999997E-3</c:v>
                </c:pt>
                <c:pt idx="76">
                  <c:v>3.3E-3</c:v>
                </c:pt>
                <c:pt idx="77">
                  <c:v>-1.1999999999999999E-3</c:v>
                </c:pt>
                <c:pt idx="78">
                  <c:v>8.9999999999999998E-4</c:v>
                </c:pt>
                <c:pt idx="79">
                  <c:v>-4.0000000000000002E-4</c:v>
                </c:pt>
                <c:pt idx="80">
                  <c:v>-1.3899999999999999E-2</c:v>
                </c:pt>
                <c:pt idx="81">
                  <c:v>-2.7199999999999998E-2</c:v>
                </c:pt>
                <c:pt idx="82">
                  <c:v>1.8700000000000001E-2</c:v>
                </c:pt>
                <c:pt idx="83">
                  <c:v>-8.8000000000000005E-3</c:v>
                </c:pt>
                <c:pt idx="84">
                  <c:v>-7.0000000000000001E-3</c:v>
                </c:pt>
                <c:pt idx="85">
                  <c:v>-1.8200000000000001E-2</c:v>
                </c:pt>
                <c:pt idx="86">
                  <c:v>1.3299999999999999E-2</c:v>
                </c:pt>
                <c:pt idx="87">
                  <c:v>-4.4699999999999997E-2</c:v>
                </c:pt>
                <c:pt idx="88">
                  <c:v>1.66E-2</c:v>
                </c:pt>
                <c:pt idx="89">
                  <c:v>-2.1299999999999999E-2</c:v>
                </c:pt>
                <c:pt idx="90">
                  <c:v>-6.1000000000000004E-3</c:v>
                </c:pt>
                <c:pt idx="91">
                  <c:v>8.8999999999999999E-3</c:v>
                </c:pt>
                <c:pt idx="92">
                  <c:v>-2.92E-2</c:v>
                </c:pt>
                <c:pt idx="93">
                  <c:v>4.4000000000000003E-3</c:v>
                </c:pt>
                <c:pt idx="94">
                  <c:v>2.8500000000000001E-2</c:v>
                </c:pt>
                <c:pt idx="95">
                  <c:v>4.7000000000000002E-3</c:v>
                </c:pt>
                <c:pt idx="96">
                  <c:v>-2.3599999999999999E-2</c:v>
                </c:pt>
                <c:pt idx="97">
                  <c:v>-1.1900000000000001E-2</c:v>
                </c:pt>
                <c:pt idx="98">
                  <c:v>2.8199999999999999E-2</c:v>
                </c:pt>
                <c:pt idx="99">
                  <c:v>-2.3800000000000002E-2</c:v>
                </c:pt>
                <c:pt idx="100">
                  <c:v>-2.8400000000000002E-2</c:v>
                </c:pt>
                <c:pt idx="101">
                  <c:v>2.75E-2</c:v>
                </c:pt>
                <c:pt idx="102">
                  <c:v>3.0000000000000001E-3</c:v>
                </c:pt>
                <c:pt idx="103">
                  <c:v>-4.0399999999999998E-2</c:v>
                </c:pt>
                <c:pt idx="104">
                  <c:v>-2.5999999999999999E-2</c:v>
                </c:pt>
                <c:pt idx="105">
                  <c:v>-2.58E-2</c:v>
                </c:pt>
                <c:pt idx="106">
                  <c:v>2.3999999999999998E-3</c:v>
                </c:pt>
                <c:pt idx="107">
                  <c:v>-4.7899999999999998E-2</c:v>
                </c:pt>
                <c:pt idx="108">
                  <c:v>-2.8299999999999999E-2</c:v>
                </c:pt>
                <c:pt idx="109">
                  <c:v>-1.7600000000000001E-2</c:v>
                </c:pt>
                <c:pt idx="110">
                  <c:v>2.6200000000000001E-2</c:v>
                </c:pt>
                <c:pt idx="111">
                  <c:v>-5.6399999999999999E-2</c:v>
                </c:pt>
                <c:pt idx="112">
                  <c:v>-1.77E-2</c:v>
                </c:pt>
                <c:pt idx="113">
                  <c:v>-8.6999999999999994E-3</c:v>
                </c:pt>
                <c:pt idx="114">
                  <c:v>-6.13E-2</c:v>
                </c:pt>
                <c:pt idx="115">
                  <c:v>1.32E-2</c:v>
                </c:pt>
                <c:pt idx="116">
                  <c:v>8.3199999999999996E-2</c:v>
                </c:pt>
                <c:pt idx="117">
                  <c:v>-4.5999999999999999E-3</c:v>
                </c:pt>
                <c:pt idx="118">
                  <c:v>-4.8999999999999998E-3</c:v>
                </c:pt>
                <c:pt idx="119">
                  <c:v>-3.1800000000000002E-2</c:v>
                </c:pt>
                <c:pt idx="120">
                  <c:v>0.107</c:v>
                </c:pt>
                <c:pt idx="121">
                  <c:v>5.4100000000000002E-2</c:v>
                </c:pt>
                <c:pt idx="122">
                  <c:v>-6.6199999999999995E-2</c:v>
                </c:pt>
                <c:pt idx="123">
                  <c:v>6.0000000000000001E-3</c:v>
                </c:pt>
                <c:pt idx="124">
                  <c:v>-5.8299999999999998E-2</c:v>
                </c:pt>
                <c:pt idx="125">
                  <c:v>7.5600000000000001E-2</c:v>
                </c:pt>
                <c:pt idx="126">
                  <c:v>-1.17E-2</c:v>
                </c:pt>
                <c:pt idx="127">
                  <c:v>-8.09E-2</c:v>
                </c:pt>
                <c:pt idx="128">
                  <c:v>-1.5900000000000001E-2</c:v>
                </c:pt>
                <c:pt idx="129">
                  <c:v>1.9099999999999999E-2</c:v>
                </c:pt>
                <c:pt idx="130">
                  <c:v>3.8300000000000001E-2</c:v>
                </c:pt>
                <c:pt idx="131">
                  <c:v>-4.6699999999999998E-2</c:v>
                </c:pt>
                <c:pt idx="132">
                  <c:v>5.2900000000000003E-2</c:v>
                </c:pt>
                <c:pt idx="133">
                  <c:v>3.5900000000000001E-2</c:v>
                </c:pt>
                <c:pt idx="134">
                  <c:v>-3.3099999999999997E-2</c:v>
                </c:pt>
                <c:pt idx="135">
                  <c:v>-3.3E-3</c:v>
                </c:pt>
                <c:pt idx="136">
                  <c:v>3.4299999999999997E-2</c:v>
                </c:pt>
                <c:pt idx="137">
                  <c:v>-1.52E-2</c:v>
                </c:pt>
                <c:pt idx="138">
                  <c:v>-4.2500000000000003E-2</c:v>
                </c:pt>
                <c:pt idx="139">
                  <c:v>-2.7699999999999999E-2</c:v>
                </c:pt>
                <c:pt idx="140">
                  <c:v>7.6E-3</c:v>
                </c:pt>
                <c:pt idx="141">
                  <c:v>-1.55E-2</c:v>
                </c:pt>
                <c:pt idx="142">
                  <c:v>4.58E-2</c:v>
                </c:pt>
                <c:pt idx="143">
                  <c:v>-2.5499999999999998E-2</c:v>
                </c:pt>
                <c:pt idx="144">
                  <c:v>-3.2899999999999999E-2</c:v>
                </c:pt>
                <c:pt idx="145">
                  <c:v>3.3399999999999999E-2</c:v>
                </c:pt>
                <c:pt idx="146">
                  <c:v>2.5700000000000001E-2</c:v>
                </c:pt>
                <c:pt idx="147">
                  <c:v>1.2999999999999999E-2</c:v>
                </c:pt>
                <c:pt idx="148">
                  <c:v>1.8700000000000001E-2</c:v>
                </c:pt>
                <c:pt idx="149">
                  <c:v>-2.93E-2</c:v>
                </c:pt>
                <c:pt idx="150">
                  <c:v>-1.6199999999999999E-2</c:v>
                </c:pt>
                <c:pt idx="151">
                  <c:v>2.9499999999999998E-2</c:v>
                </c:pt>
                <c:pt idx="152">
                  <c:v>-3.15E-2</c:v>
                </c:pt>
                <c:pt idx="153">
                  <c:v>-2.7000000000000001E-3</c:v>
                </c:pt>
                <c:pt idx="154">
                  <c:v>3.3700000000000001E-2</c:v>
                </c:pt>
                <c:pt idx="155">
                  <c:v>-4.3799999999999999E-2</c:v>
                </c:pt>
                <c:pt idx="156">
                  <c:v>2E-3</c:v>
                </c:pt>
                <c:pt idx="157">
                  <c:v>-1E-3</c:v>
                </c:pt>
                <c:pt idx="158">
                  <c:v>-3.1800000000000002E-2</c:v>
                </c:pt>
                <c:pt idx="159">
                  <c:v>-1.4E-3</c:v>
                </c:pt>
                <c:pt idx="160">
                  <c:v>-3.8699999999999998E-2</c:v>
                </c:pt>
                <c:pt idx="161">
                  <c:v>2.3E-2</c:v>
                </c:pt>
                <c:pt idx="162">
                  <c:v>-3.2000000000000002E-3</c:v>
                </c:pt>
                <c:pt idx="163">
                  <c:v>-6.6600000000000006E-2</c:v>
                </c:pt>
                <c:pt idx="164">
                  <c:v>-1.1000000000000001E-3</c:v>
                </c:pt>
                <c:pt idx="165">
                  <c:v>-5.5999999999999999E-3</c:v>
                </c:pt>
                <c:pt idx="166">
                  <c:v>3.1199999999999999E-2</c:v>
                </c:pt>
                <c:pt idx="167">
                  <c:v>4.3999999999999997E-2</c:v>
                </c:pt>
                <c:pt idx="168">
                  <c:v>1.2200000000000001E-2</c:v>
                </c:pt>
                <c:pt idx="169">
                  <c:v>-3.2300000000000002E-2</c:v>
                </c:pt>
                <c:pt idx="170">
                  <c:v>-2.2000000000000001E-3</c:v>
                </c:pt>
                <c:pt idx="171">
                  <c:v>-3.3399999999999999E-2</c:v>
                </c:pt>
                <c:pt idx="172">
                  <c:v>2.52E-2</c:v>
                </c:pt>
                <c:pt idx="173">
                  <c:v>-3.7400000000000003E-2</c:v>
                </c:pt>
                <c:pt idx="174">
                  <c:v>-3.2300000000000002E-2</c:v>
                </c:pt>
                <c:pt idx="175">
                  <c:v>-1.7600000000000001E-2</c:v>
                </c:pt>
                <c:pt idx="176">
                  <c:v>1.66E-2</c:v>
                </c:pt>
                <c:pt idx="177">
                  <c:v>4.4699999999999997E-2</c:v>
                </c:pt>
                <c:pt idx="178">
                  <c:v>-1.46E-2</c:v>
                </c:pt>
                <c:pt idx="179">
                  <c:v>3.32E-2</c:v>
                </c:pt>
                <c:pt idx="180">
                  <c:v>-1.5E-3</c:v>
                </c:pt>
                <c:pt idx="181">
                  <c:v>-3.3999999999999998E-3</c:v>
                </c:pt>
                <c:pt idx="182">
                  <c:v>4.4999999999999997E-3</c:v>
                </c:pt>
                <c:pt idx="183">
                  <c:v>-2.24E-2</c:v>
                </c:pt>
                <c:pt idx="184">
                  <c:v>-1.4800000000000001E-2</c:v>
                </c:pt>
                <c:pt idx="185">
                  <c:v>4.1300000000000003E-2</c:v>
                </c:pt>
                <c:pt idx="186">
                  <c:v>8.6E-3</c:v>
                </c:pt>
                <c:pt idx="187">
                  <c:v>1.49E-2</c:v>
                </c:pt>
                <c:pt idx="188">
                  <c:v>7.4000000000000003E-3</c:v>
                </c:pt>
                <c:pt idx="189">
                  <c:v>-1.1000000000000001E-3</c:v>
                </c:pt>
                <c:pt idx="190">
                  <c:v>1.15E-2</c:v>
                </c:pt>
                <c:pt idx="191">
                  <c:v>-5.8999999999999999E-3</c:v>
                </c:pt>
                <c:pt idx="192">
                  <c:v>-1.6899999999999998E-2</c:v>
                </c:pt>
                <c:pt idx="193">
                  <c:v>3.09E-2</c:v>
                </c:pt>
                <c:pt idx="194">
                  <c:v>1.46E-2</c:v>
                </c:pt>
                <c:pt idx="195">
                  <c:v>-1.21E-2</c:v>
                </c:pt>
                <c:pt idx="196">
                  <c:v>3.27E-2</c:v>
                </c:pt>
                <c:pt idx="197">
                  <c:v>4.1999999999999997E-3</c:v>
                </c:pt>
                <c:pt idx="198">
                  <c:v>3.8E-3</c:v>
                </c:pt>
                <c:pt idx="199">
                  <c:v>2.7300000000000001E-2</c:v>
                </c:pt>
                <c:pt idx="200">
                  <c:v>-1.0500000000000001E-2</c:v>
                </c:pt>
                <c:pt idx="201">
                  <c:v>-1.4800000000000001E-2</c:v>
                </c:pt>
                <c:pt idx="202">
                  <c:v>-2.8299999999999999E-2</c:v>
                </c:pt>
                <c:pt idx="203">
                  <c:v>8.3999999999999995E-3</c:v>
                </c:pt>
                <c:pt idx="204">
                  <c:v>3.3E-3</c:v>
                </c:pt>
                <c:pt idx="205">
                  <c:v>2.0899999999999998E-2</c:v>
                </c:pt>
                <c:pt idx="206">
                  <c:v>-4.5999999999999999E-3</c:v>
                </c:pt>
                <c:pt idx="207">
                  <c:v>-1.6E-2</c:v>
                </c:pt>
                <c:pt idx="208">
                  <c:v>3.56E-2</c:v>
                </c:pt>
                <c:pt idx="209">
                  <c:v>-1.1000000000000001E-3</c:v>
                </c:pt>
                <c:pt idx="210">
                  <c:v>1.7600000000000001E-2</c:v>
                </c:pt>
                <c:pt idx="211">
                  <c:v>-1.95E-2</c:v>
                </c:pt>
                <c:pt idx="212">
                  <c:v>3.2000000000000001E-2</c:v>
                </c:pt>
                <c:pt idx="213">
                  <c:v>-1.0800000000000001E-2</c:v>
                </c:pt>
                <c:pt idx="214">
                  <c:v>-1.47E-2</c:v>
                </c:pt>
                <c:pt idx="215">
                  <c:v>-1.34E-2</c:v>
                </c:pt>
                <c:pt idx="216">
                  <c:v>-8.0000000000000002E-3</c:v>
                </c:pt>
                <c:pt idx="217">
                  <c:v>-1.43E-2</c:v>
                </c:pt>
                <c:pt idx="218">
                  <c:v>3.1800000000000002E-2</c:v>
                </c:pt>
                <c:pt idx="219">
                  <c:v>3.4099999999999998E-2</c:v>
                </c:pt>
                <c:pt idx="220">
                  <c:v>-7.1999999999999998E-3</c:v>
                </c:pt>
                <c:pt idx="221">
                  <c:v>1.3299999999999999E-2</c:v>
                </c:pt>
                <c:pt idx="222">
                  <c:v>8.2000000000000007E-3</c:v>
                </c:pt>
                <c:pt idx="223">
                  <c:v>-4.7000000000000002E-3</c:v>
                </c:pt>
                <c:pt idx="224">
                  <c:v>1.32E-2</c:v>
                </c:pt>
                <c:pt idx="225">
                  <c:v>-1.8200000000000001E-2</c:v>
                </c:pt>
                <c:pt idx="226">
                  <c:v>-1.7600000000000001E-2</c:v>
                </c:pt>
                <c:pt idx="227">
                  <c:v>-6.1999999999999998E-3</c:v>
                </c:pt>
                <c:pt idx="228">
                  <c:v>-1.7100000000000001E-2</c:v>
                </c:pt>
                <c:pt idx="229">
                  <c:v>1.1599999999999999E-2</c:v>
                </c:pt>
                <c:pt idx="230">
                  <c:v>0</c:v>
                </c:pt>
                <c:pt idx="231">
                  <c:v>-2.52E-2</c:v>
                </c:pt>
                <c:pt idx="232">
                  <c:v>-1.04E-2</c:v>
                </c:pt>
                <c:pt idx="233">
                  <c:v>-1.8E-3</c:v>
                </c:pt>
                <c:pt idx="234">
                  <c:v>-1.1599999999999999E-2</c:v>
                </c:pt>
                <c:pt idx="235">
                  <c:v>0</c:v>
                </c:pt>
                <c:pt idx="236">
                  <c:v>-1.41E-2</c:v>
                </c:pt>
                <c:pt idx="237">
                  <c:v>1.7600000000000001E-2</c:v>
                </c:pt>
                <c:pt idx="238">
                  <c:v>5.4000000000000003E-3</c:v>
                </c:pt>
                <c:pt idx="239">
                  <c:v>1.2200000000000001E-2</c:v>
                </c:pt>
                <c:pt idx="240">
                  <c:v>5.0000000000000001E-3</c:v>
                </c:pt>
                <c:pt idx="241">
                  <c:v>-1.0500000000000001E-2</c:v>
                </c:pt>
                <c:pt idx="242">
                  <c:v>-1.4E-3</c:v>
                </c:pt>
                <c:pt idx="243">
                  <c:v>7.9000000000000008E-3</c:v>
                </c:pt>
                <c:pt idx="244">
                  <c:v>-3.44E-2</c:v>
                </c:pt>
                <c:pt idx="245">
                  <c:v>6.9999999999999999E-4</c:v>
                </c:pt>
                <c:pt idx="246">
                  <c:v>3.5999999999999997E-2</c:v>
                </c:pt>
                <c:pt idx="247">
                  <c:v>-2.3099999999999999E-2</c:v>
                </c:pt>
                <c:pt idx="248">
                  <c:v>2.41E-2</c:v>
                </c:pt>
                <c:pt idx="249">
                  <c:v>1.29E-2</c:v>
                </c:pt>
                <c:pt idx="250">
                  <c:v>1.24E-2</c:v>
                </c:pt>
                <c:pt idx="251">
                  <c:v>5.1999999999999998E-3</c:v>
                </c:pt>
                <c:pt idx="252">
                  <c:v>-3.8E-3</c:v>
                </c:pt>
                <c:pt idx="253">
                  <c:v>-2.9999999999999997E-4</c:v>
                </c:pt>
                <c:pt idx="254">
                  <c:v>4.8999999999999998E-3</c:v>
                </c:pt>
                <c:pt idx="255">
                  <c:v>2.1499999999999998E-2</c:v>
                </c:pt>
                <c:pt idx="256">
                  <c:v>-1.09E-2</c:v>
                </c:pt>
                <c:pt idx="257">
                  <c:v>2.7000000000000001E-3</c:v>
                </c:pt>
                <c:pt idx="258">
                  <c:v>1.3100000000000001E-2</c:v>
                </c:pt>
                <c:pt idx="259">
                  <c:v>1.44E-2</c:v>
                </c:pt>
                <c:pt idx="260">
                  <c:v>1.38E-2</c:v>
                </c:pt>
                <c:pt idx="261">
                  <c:v>5.5999999999999999E-3</c:v>
                </c:pt>
                <c:pt idx="262">
                  <c:v>-1.34E-2</c:v>
                </c:pt>
                <c:pt idx="263">
                  <c:v>1.6199999999999999E-2</c:v>
                </c:pt>
                <c:pt idx="264">
                  <c:v>2E-3</c:v>
                </c:pt>
                <c:pt idx="265">
                  <c:v>-2.9999999999999997E-4</c:v>
                </c:pt>
                <c:pt idx="266">
                  <c:v>-6.1000000000000004E-3</c:v>
                </c:pt>
                <c:pt idx="267">
                  <c:v>-7.7999999999999996E-3</c:v>
                </c:pt>
                <c:pt idx="268">
                  <c:v>-1.4800000000000001E-2</c:v>
                </c:pt>
                <c:pt idx="269">
                  <c:v>4.5999999999999999E-3</c:v>
                </c:pt>
                <c:pt idx="270">
                  <c:v>6.9999999999999999E-4</c:v>
                </c:pt>
                <c:pt idx="271">
                  <c:v>-3.32E-2</c:v>
                </c:pt>
                <c:pt idx="272">
                  <c:v>3.3500000000000002E-2</c:v>
                </c:pt>
                <c:pt idx="273">
                  <c:v>-2.06E-2</c:v>
                </c:pt>
                <c:pt idx="274">
                  <c:v>1.95E-2</c:v>
                </c:pt>
                <c:pt idx="275">
                  <c:v>-1.3899999999999999E-2</c:v>
                </c:pt>
                <c:pt idx="276">
                  <c:v>4.0000000000000002E-4</c:v>
                </c:pt>
                <c:pt idx="277">
                  <c:v>-1.9300000000000001E-2</c:v>
                </c:pt>
                <c:pt idx="278">
                  <c:v>-1.38E-2</c:v>
                </c:pt>
                <c:pt idx="279">
                  <c:v>2.9999999999999997E-4</c:v>
                </c:pt>
                <c:pt idx="280">
                  <c:v>-5.5999999999999999E-3</c:v>
                </c:pt>
                <c:pt idx="281">
                  <c:v>-9.2999999999999992E-3</c:v>
                </c:pt>
                <c:pt idx="282">
                  <c:v>-1.5699999999999999E-2</c:v>
                </c:pt>
                <c:pt idx="283">
                  <c:v>-1.0999999999999999E-2</c:v>
                </c:pt>
                <c:pt idx="284">
                  <c:v>5.7999999999999996E-3</c:v>
                </c:pt>
                <c:pt idx="285">
                  <c:v>1.6999999999999999E-3</c:v>
                </c:pt>
                <c:pt idx="286">
                  <c:v>-5.5999999999999999E-3</c:v>
                </c:pt>
                <c:pt idx="287">
                  <c:v>-2.2200000000000001E-2</c:v>
                </c:pt>
                <c:pt idx="288">
                  <c:v>-3.3E-3</c:v>
                </c:pt>
                <c:pt idx="289">
                  <c:v>3.0000000000000001E-3</c:v>
                </c:pt>
                <c:pt idx="290">
                  <c:v>8.8999999999999999E-3</c:v>
                </c:pt>
                <c:pt idx="291">
                  <c:v>-4.7000000000000002E-3</c:v>
                </c:pt>
                <c:pt idx="292">
                  <c:v>-9.1000000000000004E-3</c:v>
                </c:pt>
                <c:pt idx="293">
                  <c:v>-2.5100000000000001E-2</c:v>
                </c:pt>
                <c:pt idx="294">
                  <c:v>1.4E-2</c:v>
                </c:pt>
                <c:pt idx="295">
                  <c:v>1.1599999999999999E-2</c:v>
                </c:pt>
                <c:pt idx="296">
                  <c:v>4.7000000000000002E-3</c:v>
                </c:pt>
                <c:pt idx="297">
                  <c:v>3.5000000000000001E-3</c:v>
                </c:pt>
                <c:pt idx="298">
                  <c:v>1.3100000000000001E-2</c:v>
                </c:pt>
                <c:pt idx="299">
                  <c:v>5.9999999999999995E-4</c:v>
                </c:pt>
                <c:pt idx="300">
                  <c:v>-1.5E-3</c:v>
                </c:pt>
                <c:pt idx="301">
                  <c:v>1.4E-2</c:v>
                </c:pt>
                <c:pt idx="302">
                  <c:v>1.66E-2</c:v>
                </c:pt>
                <c:pt idx="303">
                  <c:v>-2.3199999999999998E-2</c:v>
                </c:pt>
                <c:pt idx="304">
                  <c:v>-3.5999999999999999E-3</c:v>
                </c:pt>
                <c:pt idx="305">
                  <c:v>1.26E-2</c:v>
                </c:pt>
                <c:pt idx="306">
                  <c:v>-2.9999999999999997E-4</c:v>
                </c:pt>
                <c:pt idx="307">
                  <c:v>8.8000000000000005E-3</c:v>
                </c:pt>
                <c:pt idx="308">
                  <c:v>-5.9999999999999995E-4</c:v>
                </c:pt>
                <c:pt idx="309">
                  <c:v>5.5999999999999999E-3</c:v>
                </c:pt>
                <c:pt idx="310">
                  <c:v>5.4999999999999997E-3</c:v>
                </c:pt>
                <c:pt idx="311">
                  <c:v>3.7000000000000002E-3</c:v>
                </c:pt>
                <c:pt idx="312">
                  <c:v>5.9999999999999995E-4</c:v>
                </c:pt>
                <c:pt idx="313">
                  <c:v>4.8999999999999998E-3</c:v>
                </c:pt>
                <c:pt idx="314">
                  <c:v>2.3E-3</c:v>
                </c:pt>
                <c:pt idx="315">
                  <c:v>-2.7300000000000001E-2</c:v>
                </c:pt>
                <c:pt idx="316">
                  <c:v>-1.32E-2</c:v>
                </c:pt>
                <c:pt idx="317">
                  <c:v>-2.9999999999999997E-4</c:v>
                </c:pt>
                <c:pt idx="318">
                  <c:v>-2.1899999999999999E-2</c:v>
                </c:pt>
                <c:pt idx="319">
                  <c:v>-3.2399999999999998E-2</c:v>
                </c:pt>
                <c:pt idx="320">
                  <c:v>-1.6400000000000001E-2</c:v>
                </c:pt>
                <c:pt idx="321">
                  <c:v>-3.6299999999999999E-2</c:v>
                </c:pt>
                <c:pt idx="322">
                  <c:v>-5.0200000000000002E-2</c:v>
                </c:pt>
                <c:pt idx="323">
                  <c:v>-7.4700000000000003E-2</c:v>
                </c:pt>
                <c:pt idx="324">
                  <c:v>8.2900000000000001E-2</c:v>
                </c:pt>
                <c:pt idx="325">
                  <c:v>-2.1499999999999998E-2</c:v>
                </c:pt>
                <c:pt idx="326">
                  <c:v>7.4999999999999997E-2</c:v>
                </c:pt>
                <c:pt idx="327">
                  <c:v>-1.4999999999999999E-2</c:v>
                </c:pt>
                <c:pt idx="328">
                  <c:v>-6.3799999999999996E-2</c:v>
                </c:pt>
                <c:pt idx="329">
                  <c:v>7.0000000000000001E-3</c:v>
                </c:pt>
                <c:pt idx="330">
                  <c:v>-4.2700000000000002E-2</c:v>
                </c:pt>
                <c:pt idx="331">
                  <c:v>3.2000000000000002E-3</c:v>
                </c:pt>
                <c:pt idx="332">
                  <c:v>-3.4099999999999998E-2</c:v>
                </c:pt>
                <c:pt idx="333">
                  <c:v>5.4699999999999999E-2</c:v>
                </c:pt>
                <c:pt idx="334">
                  <c:v>6.4399999999999999E-2</c:v>
                </c:pt>
                <c:pt idx="335">
                  <c:v>-1.5900000000000001E-2</c:v>
                </c:pt>
                <c:pt idx="336">
                  <c:v>2.4899999999999999E-2</c:v>
                </c:pt>
                <c:pt idx="337">
                  <c:v>1.9699999999999999E-2</c:v>
                </c:pt>
                <c:pt idx="338">
                  <c:v>0</c:v>
                </c:pt>
                <c:pt idx="339">
                  <c:v>-6.8999999999999999E-3</c:v>
                </c:pt>
                <c:pt idx="340">
                  <c:v>-7.1000000000000004E-3</c:v>
                </c:pt>
                <c:pt idx="341">
                  <c:v>-1.2699999999999999E-2</c:v>
                </c:pt>
                <c:pt idx="342">
                  <c:v>2.7300000000000001E-2</c:v>
                </c:pt>
                <c:pt idx="343">
                  <c:v>2.1899999999999999E-2</c:v>
                </c:pt>
                <c:pt idx="344">
                  <c:v>-1.2800000000000001E-2</c:v>
                </c:pt>
                <c:pt idx="345">
                  <c:v>-1.1999999999999999E-3</c:v>
                </c:pt>
                <c:pt idx="346">
                  <c:v>1.9099999999999999E-2</c:v>
                </c:pt>
                <c:pt idx="347">
                  <c:v>-6.1999999999999998E-3</c:v>
                </c:pt>
                <c:pt idx="348">
                  <c:v>2.0999999999999999E-3</c:v>
                </c:pt>
                <c:pt idx="349">
                  <c:v>-1.6000000000000001E-3</c:v>
                </c:pt>
                <c:pt idx="350">
                  <c:v>1.2E-2</c:v>
                </c:pt>
                <c:pt idx="351">
                  <c:v>1.95E-2</c:v>
                </c:pt>
                <c:pt idx="352">
                  <c:v>8.0000000000000002E-3</c:v>
                </c:pt>
                <c:pt idx="353">
                  <c:v>-2.0199999999999999E-2</c:v>
                </c:pt>
                <c:pt idx="354">
                  <c:v>1.29E-2</c:v>
                </c:pt>
                <c:pt idx="355">
                  <c:v>-2.1499999999999998E-2</c:v>
                </c:pt>
                <c:pt idx="356">
                  <c:v>3.3E-3</c:v>
                </c:pt>
                <c:pt idx="357">
                  <c:v>4.7999999999999996E-3</c:v>
                </c:pt>
                <c:pt idx="358">
                  <c:v>2.1499999999999998E-2</c:v>
                </c:pt>
                <c:pt idx="359">
                  <c:v>4.0000000000000002E-4</c:v>
                </c:pt>
                <c:pt idx="360">
                  <c:v>-4.5999999999999999E-3</c:v>
                </c:pt>
                <c:pt idx="361">
                  <c:v>8.9999999999999993E-3</c:v>
                </c:pt>
                <c:pt idx="362">
                  <c:v>-1.2800000000000001E-2</c:v>
                </c:pt>
                <c:pt idx="363">
                  <c:v>8.0000000000000002E-3</c:v>
                </c:pt>
                <c:pt idx="364">
                  <c:v>-4.0000000000000001E-3</c:v>
                </c:pt>
                <c:pt idx="365">
                  <c:v>-7.4999999999999997E-3</c:v>
                </c:pt>
                <c:pt idx="366">
                  <c:v>1.03E-2</c:v>
                </c:pt>
                <c:pt idx="367">
                  <c:v>8.0000000000000004E-4</c:v>
                </c:pt>
                <c:pt idx="368">
                  <c:v>2.1700000000000001E-2</c:v>
                </c:pt>
                <c:pt idx="369">
                  <c:v>2.7000000000000001E-3</c:v>
                </c:pt>
                <c:pt idx="370">
                  <c:v>7.3000000000000001E-3</c:v>
                </c:pt>
                <c:pt idx="371">
                  <c:v>6.4999999999999997E-3</c:v>
                </c:pt>
                <c:pt idx="372">
                  <c:v>-1.49E-2</c:v>
                </c:pt>
                <c:pt idx="373">
                  <c:v>4.0000000000000002E-4</c:v>
                </c:pt>
                <c:pt idx="374">
                  <c:v>4.0000000000000001E-3</c:v>
                </c:pt>
                <c:pt idx="375">
                  <c:v>-5.8999999999999999E-3</c:v>
                </c:pt>
                <c:pt idx="376">
                  <c:v>-3.8999999999999998E-3</c:v>
                </c:pt>
                <c:pt idx="377">
                  <c:v>1.1999999999999999E-3</c:v>
                </c:pt>
                <c:pt idx="378">
                  <c:v>7.7000000000000002E-3</c:v>
                </c:pt>
                <c:pt idx="379">
                  <c:v>-1.11E-2</c:v>
                </c:pt>
                <c:pt idx="380">
                  <c:v>-1.2800000000000001E-2</c:v>
                </c:pt>
                <c:pt idx="381">
                  <c:v>-2.4299999999999999E-2</c:v>
                </c:pt>
                <c:pt idx="382">
                  <c:v>-1.1999999999999999E-3</c:v>
                </c:pt>
                <c:pt idx="383">
                  <c:v>-2.3999999999999998E-3</c:v>
                </c:pt>
                <c:pt idx="384">
                  <c:v>-1.72E-2</c:v>
                </c:pt>
                <c:pt idx="385">
                  <c:v>8.8999999999999999E-3</c:v>
                </c:pt>
                <c:pt idx="386">
                  <c:v>-1.6000000000000001E-3</c:v>
                </c:pt>
                <c:pt idx="387">
                  <c:v>4.0000000000000002E-4</c:v>
                </c:pt>
                <c:pt idx="388">
                  <c:v>-4.0000000000000002E-4</c:v>
                </c:pt>
                <c:pt idx="389">
                  <c:v>6.7999999999999996E-3</c:v>
                </c:pt>
                <c:pt idx="390">
                  <c:v>-1.6000000000000001E-3</c:v>
                </c:pt>
                <c:pt idx="391">
                  <c:v>-8.0000000000000004E-4</c:v>
                </c:pt>
                <c:pt idx="392">
                  <c:v>1.83E-2</c:v>
                </c:pt>
                <c:pt idx="393">
                  <c:v>4.7000000000000002E-3</c:v>
                </c:pt>
                <c:pt idx="394">
                  <c:v>1.5599999999999999E-2</c:v>
                </c:pt>
                <c:pt idx="395">
                  <c:v>-2.3E-3</c:v>
                </c:pt>
                <c:pt idx="396">
                  <c:v>-9.1999999999999998E-3</c:v>
                </c:pt>
                <c:pt idx="397">
                  <c:v>-1.8499999999999999E-2</c:v>
                </c:pt>
                <c:pt idx="398">
                  <c:v>-3.2000000000000002E-3</c:v>
                </c:pt>
                <c:pt idx="399">
                  <c:v>-7.9000000000000008E-3</c:v>
                </c:pt>
                <c:pt idx="400">
                  <c:v>-2.8E-3</c:v>
                </c:pt>
                <c:pt idx="401">
                  <c:v>4.7999999999999996E-3</c:v>
                </c:pt>
                <c:pt idx="402">
                  <c:v>-8.8000000000000005E-3</c:v>
                </c:pt>
                <c:pt idx="403">
                  <c:v>4.4000000000000003E-3</c:v>
                </c:pt>
                <c:pt idx="404">
                  <c:v>-9.1999999999999998E-3</c:v>
                </c:pt>
                <c:pt idx="405">
                  <c:v>-1.9699999999999999E-2</c:v>
                </c:pt>
                <c:pt idx="406">
                  <c:v>2.1399999999999999E-2</c:v>
                </c:pt>
                <c:pt idx="407">
                  <c:v>1.54E-2</c:v>
                </c:pt>
                <c:pt idx="408">
                  <c:v>1.1999999999999999E-3</c:v>
                </c:pt>
                <c:pt idx="409">
                  <c:v>-9.7999999999999997E-3</c:v>
                </c:pt>
                <c:pt idx="410">
                  <c:v>-1.6999999999999999E-3</c:v>
                </c:pt>
                <c:pt idx="411">
                  <c:v>1.6899999999999998E-2</c:v>
                </c:pt>
                <c:pt idx="412">
                  <c:v>-9.1000000000000004E-3</c:v>
                </c:pt>
                <c:pt idx="413">
                  <c:v>2.2100000000000002E-2</c:v>
                </c:pt>
                <c:pt idx="414">
                  <c:v>1.54E-2</c:v>
                </c:pt>
                <c:pt idx="415">
                  <c:v>-1.5599999999999999E-2</c:v>
                </c:pt>
                <c:pt idx="416">
                  <c:v>-1.46E-2</c:v>
                </c:pt>
                <c:pt idx="417">
                  <c:v>-1.0800000000000001E-2</c:v>
                </c:pt>
                <c:pt idx="418">
                  <c:v>1.0500000000000001E-2</c:v>
                </c:pt>
                <c:pt idx="419">
                  <c:v>1E-3</c:v>
                </c:pt>
                <c:pt idx="420">
                  <c:v>1.09E-2</c:v>
                </c:pt>
                <c:pt idx="421">
                  <c:v>-5.1999999999999998E-3</c:v>
                </c:pt>
                <c:pt idx="422">
                  <c:v>-6.1999999999999998E-3</c:v>
                </c:pt>
                <c:pt idx="423">
                  <c:v>-3.0999999999999999E-3</c:v>
                </c:pt>
                <c:pt idx="424">
                  <c:v>-1.4E-2</c:v>
                </c:pt>
                <c:pt idx="425">
                  <c:v>6.1999999999999998E-3</c:v>
                </c:pt>
                <c:pt idx="426">
                  <c:v>1.9E-3</c:v>
                </c:pt>
                <c:pt idx="427">
                  <c:v>-3.0999999999999999E-3</c:v>
                </c:pt>
                <c:pt idx="428">
                  <c:v>-1.32E-2</c:v>
                </c:pt>
                <c:pt idx="429">
                  <c:v>1.7600000000000001E-2</c:v>
                </c:pt>
                <c:pt idx="430">
                  <c:v>-9.2999999999999992E-3</c:v>
                </c:pt>
                <c:pt idx="431">
                  <c:v>4.1000000000000003E-3</c:v>
                </c:pt>
                <c:pt idx="432">
                  <c:v>5.4999999999999997E-3</c:v>
                </c:pt>
                <c:pt idx="433">
                  <c:v>-3.8E-3</c:v>
                </c:pt>
                <c:pt idx="434">
                  <c:v>-1.9E-3</c:v>
                </c:pt>
                <c:pt idx="435">
                  <c:v>-1E-3</c:v>
                </c:pt>
                <c:pt idx="436">
                  <c:v>-7.9000000000000008E-3</c:v>
                </c:pt>
                <c:pt idx="437">
                  <c:v>-4.3E-3</c:v>
                </c:pt>
                <c:pt idx="438">
                  <c:v>5.5999999999999999E-3</c:v>
                </c:pt>
                <c:pt idx="439">
                  <c:v>-9.1000000000000004E-3</c:v>
                </c:pt>
                <c:pt idx="440">
                  <c:v>1.0699999999999999E-2</c:v>
                </c:pt>
                <c:pt idx="441">
                  <c:v>-4.3E-3</c:v>
                </c:pt>
                <c:pt idx="442">
                  <c:v>6.3E-3</c:v>
                </c:pt>
                <c:pt idx="443">
                  <c:v>7.1999999999999998E-3</c:v>
                </c:pt>
                <c:pt idx="444">
                  <c:v>9.7999999999999997E-3</c:v>
                </c:pt>
                <c:pt idx="445">
                  <c:v>9.9000000000000008E-3</c:v>
                </c:pt>
                <c:pt idx="446">
                  <c:v>1.3599999999999999E-2</c:v>
                </c:pt>
                <c:pt idx="447">
                  <c:v>-8.6E-3</c:v>
                </c:pt>
                <c:pt idx="448">
                  <c:v>5.1999999999999998E-3</c:v>
                </c:pt>
                <c:pt idx="449">
                  <c:v>-4.1999999999999997E-3</c:v>
                </c:pt>
                <c:pt idx="450">
                  <c:v>8.8999999999999999E-3</c:v>
                </c:pt>
                <c:pt idx="451">
                  <c:v>-6.7999999999999996E-3</c:v>
                </c:pt>
                <c:pt idx="452">
                  <c:v>-2.0999999999999999E-3</c:v>
                </c:pt>
                <c:pt idx="453">
                  <c:v>-8.9999999999999998E-4</c:v>
                </c:pt>
                <c:pt idx="454">
                  <c:v>-2.0999999999999999E-3</c:v>
                </c:pt>
                <c:pt idx="455">
                  <c:v>-1.9E-3</c:v>
                </c:pt>
                <c:pt idx="456">
                  <c:v>8.3999999999999995E-3</c:v>
                </c:pt>
                <c:pt idx="457">
                  <c:v>1.1999999999999999E-3</c:v>
                </c:pt>
                <c:pt idx="458">
                  <c:v>5.4999999999999997E-3</c:v>
                </c:pt>
                <c:pt idx="459">
                  <c:v>-3.0999999999999999E-3</c:v>
                </c:pt>
                <c:pt idx="460">
                  <c:v>1.4999999999999999E-2</c:v>
                </c:pt>
                <c:pt idx="461">
                  <c:v>-3.3E-3</c:v>
                </c:pt>
                <c:pt idx="462">
                  <c:v>-7.4999999999999997E-3</c:v>
                </c:pt>
                <c:pt idx="463">
                  <c:v>-2.8999999999999998E-3</c:v>
                </c:pt>
                <c:pt idx="464">
                  <c:v>-1.9E-3</c:v>
                </c:pt>
                <c:pt idx="465">
                  <c:v>7.1999999999999998E-3</c:v>
                </c:pt>
                <c:pt idx="466">
                  <c:v>1.1999999999999999E-3</c:v>
                </c:pt>
              </c:numCache>
            </c:numRef>
          </c:xVal>
          <c:yVal>
            <c:numRef>
              <c:f>Summer!$F$2:$F$468</c:f>
              <c:numCache>
                <c:formatCode>0.00</c:formatCode>
                <c:ptCount val="467"/>
                <c:pt idx="0">
                  <c:v>80.5</c:v>
                </c:pt>
                <c:pt idx="1">
                  <c:v>85.5</c:v>
                </c:pt>
                <c:pt idx="2">
                  <c:v>88</c:v>
                </c:pt>
                <c:pt idx="3">
                  <c:v>85</c:v>
                </c:pt>
                <c:pt idx="4">
                  <c:v>78</c:v>
                </c:pt>
                <c:pt idx="5">
                  <c:v>79</c:v>
                </c:pt>
                <c:pt idx="6">
                  <c:v>72.5</c:v>
                </c:pt>
                <c:pt idx="7">
                  <c:v>71.5</c:v>
                </c:pt>
                <c:pt idx="8">
                  <c:v>74</c:v>
                </c:pt>
                <c:pt idx="9">
                  <c:v>67.5</c:v>
                </c:pt>
                <c:pt idx="10">
                  <c:v>78</c:v>
                </c:pt>
                <c:pt idx="11">
                  <c:v>71.5</c:v>
                </c:pt>
                <c:pt idx="12">
                  <c:v>73.5</c:v>
                </c:pt>
                <c:pt idx="13">
                  <c:v>77.5</c:v>
                </c:pt>
                <c:pt idx="14">
                  <c:v>73</c:v>
                </c:pt>
                <c:pt idx="15">
                  <c:v>74</c:v>
                </c:pt>
                <c:pt idx="16">
                  <c:v>73.5</c:v>
                </c:pt>
                <c:pt idx="17">
                  <c:v>72.5</c:v>
                </c:pt>
                <c:pt idx="18">
                  <c:v>66</c:v>
                </c:pt>
                <c:pt idx="19">
                  <c:v>75</c:v>
                </c:pt>
                <c:pt idx="20">
                  <c:v>66</c:v>
                </c:pt>
                <c:pt idx="21">
                  <c:v>65</c:v>
                </c:pt>
                <c:pt idx="22">
                  <c:v>76.5</c:v>
                </c:pt>
                <c:pt idx="23">
                  <c:v>71</c:v>
                </c:pt>
                <c:pt idx="24">
                  <c:v>65</c:v>
                </c:pt>
                <c:pt idx="25">
                  <c:v>67.5</c:v>
                </c:pt>
                <c:pt idx="26">
                  <c:v>59</c:v>
                </c:pt>
                <c:pt idx="27">
                  <c:v>65</c:v>
                </c:pt>
                <c:pt idx="28">
                  <c:v>69</c:v>
                </c:pt>
                <c:pt idx="29">
                  <c:v>73.5</c:v>
                </c:pt>
                <c:pt idx="30">
                  <c:v>74</c:v>
                </c:pt>
                <c:pt idx="31">
                  <c:v>62.5</c:v>
                </c:pt>
                <c:pt idx="32">
                  <c:v>59</c:v>
                </c:pt>
                <c:pt idx="33">
                  <c:v>76.5</c:v>
                </c:pt>
                <c:pt idx="34">
                  <c:v>74.5</c:v>
                </c:pt>
                <c:pt idx="35">
                  <c:v>75.5</c:v>
                </c:pt>
                <c:pt idx="36">
                  <c:v>67</c:v>
                </c:pt>
                <c:pt idx="37">
                  <c:v>68.5</c:v>
                </c:pt>
                <c:pt idx="38">
                  <c:v>68</c:v>
                </c:pt>
                <c:pt idx="39">
                  <c:v>71.5</c:v>
                </c:pt>
                <c:pt idx="40">
                  <c:v>81</c:v>
                </c:pt>
                <c:pt idx="41">
                  <c:v>81</c:v>
                </c:pt>
                <c:pt idx="42">
                  <c:v>64</c:v>
                </c:pt>
                <c:pt idx="43">
                  <c:v>63</c:v>
                </c:pt>
                <c:pt idx="44">
                  <c:v>66</c:v>
                </c:pt>
                <c:pt idx="45">
                  <c:v>73.5</c:v>
                </c:pt>
                <c:pt idx="46">
                  <c:v>79</c:v>
                </c:pt>
                <c:pt idx="47">
                  <c:v>81</c:v>
                </c:pt>
                <c:pt idx="48">
                  <c:v>84.5</c:v>
                </c:pt>
                <c:pt idx="49">
                  <c:v>77.5</c:v>
                </c:pt>
                <c:pt idx="50">
                  <c:v>77.5</c:v>
                </c:pt>
                <c:pt idx="51">
                  <c:v>77.5</c:v>
                </c:pt>
                <c:pt idx="52">
                  <c:v>73.5</c:v>
                </c:pt>
                <c:pt idx="53">
                  <c:v>79.5</c:v>
                </c:pt>
                <c:pt idx="54">
                  <c:v>75</c:v>
                </c:pt>
                <c:pt idx="55">
                  <c:v>73.5</c:v>
                </c:pt>
                <c:pt idx="56">
                  <c:v>72.5</c:v>
                </c:pt>
                <c:pt idx="57">
                  <c:v>62</c:v>
                </c:pt>
                <c:pt idx="58">
                  <c:v>70</c:v>
                </c:pt>
                <c:pt idx="59">
                  <c:v>76</c:v>
                </c:pt>
                <c:pt idx="60">
                  <c:v>78.5</c:v>
                </c:pt>
                <c:pt idx="61">
                  <c:v>72.5</c:v>
                </c:pt>
                <c:pt idx="62">
                  <c:v>77</c:v>
                </c:pt>
                <c:pt idx="63">
                  <c:v>75.5</c:v>
                </c:pt>
                <c:pt idx="64">
                  <c:v>78.5</c:v>
                </c:pt>
                <c:pt idx="65">
                  <c:v>81</c:v>
                </c:pt>
                <c:pt idx="66">
                  <c:v>74.5</c:v>
                </c:pt>
                <c:pt idx="67">
                  <c:v>78</c:v>
                </c:pt>
                <c:pt idx="68">
                  <c:v>80.5</c:v>
                </c:pt>
                <c:pt idx="69">
                  <c:v>79</c:v>
                </c:pt>
                <c:pt idx="70">
                  <c:v>76</c:v>
                </c:pt>
                <c:pt idx="71">
                  <c:v>72</c:v>
                </c:pt>
                <c:pt idx="72">
                  <c:v>69</c:v>
                </c:pt>
                <c:pt idx="73">
                  <c:v>71.5</c:v>
                </c:pt>
                <c:pt idx="74">
                  <c:v>76.5</c:v>
                </c:pt>
                <c:pt idx="75">
                  <c:v>65.5</c:v>
                </c:pt>
                <c:pt idx="76">
                  <c:v>60.5</c:v>
                </c:pt>
                <c:pt idx="77">
                  <c:v>57</c:v>
                </c:pt>
                <c:pt idx="78">
                  <c:v>60.5</c:v>
                </c:pt>
                <c:pt idx="79">
                  <c:v>67</c:v>
                </c:pt>
                <c:pt idx="80">
                  <c:v>72.5</c:v>
                </c:pt>
                <c:pt idx="81">
                  <c:v>66.5</c:v>
                </c:pt>
                <c:pt idx="82">
                  <c:v>69.5</c:v>
                </c:pt>
                <c:pt idx="83">
                  <c:v>65.5</c:v>
                </c:pt>
                <c:pt idx="84">
                  <c:v>72</c:v>
                </c:pt>
                <c:pt idx="85">
                  <c:v>67</c:v>
                </c:pt>
                <c:pt idx="86">
                  <c:v>66.5</c:v>
                </c:pt>
                <c:pt idx="87">
                  <c:v>70</c:v>
                </c:pt>
                <c:pt idx="88">
                  <c:v>64</c:v>
                </c:pt>
                <c:pt idx="89">
                  <c:v>67</c:v>
                </c:pt>
                <c:pt idx="90">
                  <c:v>82</c:v>
                </c:pt>
                <c:pt idx="91">
                  <c:v>84</c:v>
                </c:pt>
                <c:pt idx="92">
                  <c:v>80.5</c:v>
                </c:pt>
                <c:pt idx="93">
                  <c:v>76</c:v>
                </c:pt>
                <c:pt idx="94">
                  <c:v>70.5</c:v>
                </c:pt>
                <c:pt idx="95">
                  <c:v>75</c:v>
                </c:pt>
                <c:pt idx="96">
                  <c:v>70.5</c:v>
                </c:pt>
                <c:pt idx="97">
                  <c:v>64.5</c:v>
                </c:pt>
                <c:pt idx="98">
                  <c:v>62</c:v>
                </c:pt>
                <c:pt idx="99">
                  <c:v>64.5</c:v>
                </c:pt>
                <c:pt idx="100">
                  <c:v>71</c:v>
                </c:pt>
                <c:pt idx="101">
                  <c:v>72.5</c:v>
                </c:pt>
                <c:pt idx="102">
                  <c:v>68.5</c:v>
                </c:pt>
                <c:pt idx="103">
                  <c:v>72</c:v>
                </c:pt>
                <c:pt idx="104">
                  <c:v>74</c:v>
                </c:pt>
                <c:pt idx="105">
                  <c:v>76</c:v>
                </c:pt>
                <c:pt idx="106">
                  <c:v>74</c:v>
                </c:pt>
                <c:pt idx="107">
                  <c:v>74</c:v>
                </c:pt>
                <c:pt idx="108">
                  <c:v>71.5</c:v>
                </c:pt>
                <c:pt idx="109">
                  <c:v>75</c:v>
                </c:pt>
                <c:pt idx="110">
                  <c:v>76</c:v>
                </c:pt>
                <c:pt idx="111">
                  <c:v>80</c:v>
                </c:pt>
                <c:pt idx="112">
                  <c:v>76.5</c:v>
                </c:pt>
                <c:pt idx="113">
                  <c:v>70.5</c:v>
                </c:pt>
                <c:pt idx="114">
                  <c:v>77.5</c:v>
                </c:pt>
                <c:pt idx="115">
                  <c:v>70.5</c:v>
                </c:pt>
                <c:pt idx="116">
                  <c:v>73</c:v>
                </c:pt>
                <c:pt idx="117">
                  <c:v>76.5</c:v>
                </c:pt>
                <c:pt idx="118">
                  <c:v>78.5</c:v>
                </c:pt>
                <c:pt idx="119">
                  <c:v>82</c:v>
                </c:pt>
                <c:pt idx="120">
                  <c:v>79.5</c:v>
                </c:pt>
                <c:pt idx="121">
                  <c:v>79.5</c:v>
                </c:pt>
                <c:pt idx="122">
                  <c:v>76</c:v>
                </c:pt>
                <c:pt idx="123">
                  <c:v>69.5</c:v>
                </c:pt>
                <c:pt idx="124">
                  <c:v>72</c:v>
                </c:pt>
                <c:pt idx="125">
                  <c:v>74.5</c:v>
                </c:pt>
                <c:pt idx="126">
                  <c:v>76.5</c:v>
                </c:pt>
                <c:pt idx="127">
                  <c:v>77.5</c:v>
                </c:pt>
                <c:pt idx="128">
                  <c:v>73</c:v>
                </c:pt>
                <c:pt idx="129">
                  <c:v>72.5</c:v>
                </c:pt>
                <c:pt idx="130">
                  <c:v>75</c:v>
                </c:pt>
                <c:pt idx="131">
                  <c:v>75.5</c:v>
                </c:pt>
                <c:pt idx="132">
                  <c:v>72.5</c:v>
                </c:pt>
                <c:pt idx="133">
                  <c:v>68</c:v>
                </c:pt>
                <c:pt idx="134">
                  <c:v>64.5</c:v>
                </c:pt>
                <c:pt idx="135">
                  <c:v>68</c:v>
                </c:pt>
                <c:pt idx="136">
                  <c:v>70.5</c:v>
                </c:pt>
                <c:pt idx="137">
                  <c:v>72</c:v>
                </c:pt>
                <c:pt idx="138">
                  <c:v>73</c:v>
                </c:pt>
                <c:pt idx="139">
                  <c:v>74</c:v>
                </c:pt>
                <c:pt idx="140">
                  <c:v>67</c:v>
                </c:pt>
                <c:pt idx="141">
                  <c:v>65.5</c:v>
                </c:pt>
                <c:pt idx="142">
                  <c:v>68.5</c:v>
                </c:pt>
                <c:pt idx="143">
                  <c:v>75.5</c:v>
                </c:pt>
                <c:pt idx="144">
                  <c:v>66</c:v>
                </c:pt>
                <c:pt idx="145">
                  <c:v>65.5</c:v>
                </c:pt>
                <c:pt idx="146">
                  <c:v>66</c:v>
                </c:pt>
                <c:pt idx="147">
                  <c:v>68.5</c:v>
                </c:pt>
                <c:pt idx="148">
                  <c:v>61</c:v>
                </c:pt>
                <c:pt idx="149">
                  <c:v>65.5</c:v>
                </c:pt>
                <c:pt idx="150">
                  <c:v>69.5</c:v>
                </c:pt>
                <c:pt idx="151">
                  <c:v>64</c:v>
                </c:pt>
                <c:pt idx="152">
                  <c:v>63</c:v>
                </c:pt>
                <c:pt idx="153">
                  <c:v>72.5</c:v>
                </c:pt>
                <c:pt idx="154">
                  <c:v>70</c:v>
                </c:pt>
                <c:pt idx="155">
                  <c:v>66.5</c:v>
                </c:pt>
                <c:pt idx="156">
                  <c:v>66</c:v>
                </c:pt>
                <c:pt idx="157">
                  <c:v>62</c:v>
                </c:pt>
                <c:pt idx="158">
                  <c:v>66</c:v>
                </c:pt>
                <c:pt idx="159">
                  <c:v>65.5</c:v>
                </c:pt>
                <c:pt idx="160">
                  <c:v>61</c:v>
                </c:pt>
                <c:pt idx="161">
                  <c:v>62</c:v>
                </c:pt>
                <c:pt idx="162">
                  <c:v>63</c:v>
                </c:pt>
                <c:pt idx="163">
                  <c:v>71.5</c:v>
                </c:pt>
                <c:pt idx="164">
                  <c:v>70.5</c:v>
                </c:pt>
                <c:pt idx="165">
                  <c:v>74</c:v>
                </c:pt>
                <c:pt idx="166">
                  <c:v>74</c:v>
                </c:pt>
                <c:pt idx="167">
                  <c:v>76</c:v>
                </c:pt>
                <c:pt idx="168">
                  <c:v>74.5</c:v>
                </c:pt>
                <c:pt idx="169">
                  <c:v>72</c:v>
                </c:pt>
                <c:pt idx="170">
                  <c:v>75</c:v>
                </c:pt>
                <c:pt idx="171">
                  <c:v>74</c:v>
                </c:pt>
                <c:pt idx="172">
                  <c:v>68</c:v>
                </c:pt>
                <c:pt idx="173">
                  <c:v>70.5</c:v>
                </c:pt>
                <c:pt idx="174">
                  <c:v>69.5</c:v>
                </c:pt>
                <c:pt idx="175">
                  <c:v>66.5</c:v>
                </c:pt>
                <c:pt idx="176">
                  <c:v>67</c:v>
                </c:pt>
                <c:pt idx="177">
                  <c:v>68</c:v>
                </c:pt>
                <c:pt idx="178">
                  <c:v>68</c:v>
                </c:pt>
                <c:pt idx="179">
                  <c:v>67.5</c:v>
                </c:pt>
                <c:pt idx="180">
                  <c:v>71.5</c:v>
                </c:pt>
                <c:pt idx="181">
                  <c:v>76</c:v>
                </c:pt>
                <c:pt idx="182">
                  <c:v>71</c:v>
                </c:pt>
                <c:pt idx="183">
                  <c:v>74</c:v>
                </c:pt>
                <c:pt idx="184">
                  <c:v>68.5</c:v>
                </c:pt>
                <c:pt idx="185">
                  <c:v>74</c:v>
                </c:pt>
                <c:pt idx="186">
                  <c:v>71.5</c:v>
                </c:pt>
                <c:pt idx="187">
                  <c:v>76</c:v>
                </c:pt>
                <c:pt idx="188">
                  <c:v>77</c:v>
                </c:pt>
                <c:pt idx="189">
                  <c:v>79.5</c:v>
                </c:pt>
                <c:pt idx="190">
                  <c:v>76.5</c:v>
                </c:pt>
                <c:pt idx="191">
                  <c:v>77</c:v>
                </c:pt>
                <c:pt idx="192">
                  <c:v>71</c:v>
                </c:pt>
                <c:pt idx="193">
                  <c:v>73.5</c:v>
                </c:pt>
                <c:pt idx="194">
                  <c:v>74.5</c:v>
                </c:pt>
                <c:pt idx="195">
                  <c:v>75.5</c:v>
                </c:pt>
                <c:pt idx="196">
                  <c:v>71</c:v>
                </c:pt>
                <c:pt idx="197">
                  <c:v>73.5</c:v>
                </c:pt>
                <c:pt idx="198">
                  <c:v>82.5</c:v>
                </c:pt>
                <c:pt idx="199">
                  <c:v>80</c:v>
                </c:pt>
                <c:pt idx="200">
                  <c:v>74.5</c:v>
                </c:pt>
                <c:pt idx="201">
                  <c:v>68.5</c:v>
                </c:pt>
                <c:pt idx="202">
                  <c:v>79.5</c:v>
                </c:pt>
                <c:pt idx="203">
                  <c:v>80</c:v>
                </c:pt>
                <c:pt idx="204">
                  <c:v>78.5</c:v>
                </c:pt>
                <c:pt idx="205">
                  <c:v>79</c:v>
                </c:pt>
                <c:pt idx="206">
                  <c:v>79</c:v>
                </c:pt>
                <c:pt idx="207">
                  <c:v>76.5</c:v>
                </c:pt>
                <c:pt idx="208">
                  <c:v>75.5</c:v>
                </c:pt>
                <c:pt idx="209">
                  <c:v>75.5</c:v>
                </c:pt>
                <c:pt idx="210">
                  <c:v>71</c:v>
                </c:pt>
                <c:pt idx="211">
                  <c:v>77.5</c:v>
                </c:pt>
                <c:pt idx="212">
                  <c:v>72.5</c:v>
                </c:pt>
                <c:pt idx="213">
                  <c:v>75.5</c:v>
                </c:pt>
                <c:pt idx="214">
                  <c:v>77</c:v>
                </c:pt>
                <c:pt idx="215">
                  <c:v>72</c:v>
                </c:pt>
                <c:pt idx="216">
                  <c:v>64.5</c:v>
                </c:pt>
                <c:pt idx="217">
                  <c:v>60.5</c:v>
                </c:pt>
                <c:pt idx="218">
                  <c:v>58</c:v>
                </c:pt>
                <c:pt idx="219">
                  <c:v>66.5</c:v>
                </c:pt>
                <c:pt idx="220">
                  <c:v>74</c:v>
                </c:pt>
                <c:pt idx="221">
                  <c:v>72</c:v>
                </c:pt>
                <c:pt idx="222">
                  <c:v>70</c:v>
                </c:pt>
                <c:pt idx="223">
                  <c:v>69</c:v>
                </c:pt>
                <c:pt idx="224">
                  <c:v>65</c:v>
                </c:pt>
                <c:pt idx="225">
                  <c:v>78.5</c:v>
                </c:pt>
                <c:pt idx="226">
                  <c:v>77</c:v>
                </c:pt>
                <c:pt idx="227">
                  <c:v>77.5</c:v>
                </c:pt>
                <c:pt idx="228">
                  <c:v>80</c:v>
                </c:pt>
                <c:pt idx="229">
                  <c:v>78.5</c:v>
                </c:pt>
                <c:pt idx="230">
                  <c:v>79</c:v>
                </c:pt>
                <c:pt idx="231">
                  <c:v>81</c:v>
                </c:pt>
                <c:pt idx="232">
                  <c:v>71.5</c:v>
                </c:pt>
                <c:pt idx="233">
                  <c:v>68</c:v>
                </c:pt>
                <c:pt idx="234">
                  <c:v>67.5</c:v>
                </c:pt>
                <c:pt idx="235">
                  <c:v>81</c:v>
                </c:pt>
                <c:pt idx="236">
                  <c:v>84</c:v>
                </c:pt>
                <c:pt idx="237">
                  <c:v>89</c:v>
                </c:pt>
                <c:pt idx="238">
                  <c:v>86</c:v>
                </c:pt>
                <c:pt idx="239">
                  <c:v>79.5</c:v>
                </c:pt>
                <c:pt idx="240">
                  <c:v>76.5</c:v>
                </c:pt>
                <c:pt idx="241">
                  <c:v>79</c:v>
                </c:pt>
                <c:pt idx="242">
                  <c:v>76.5</c:v>
                </c:pt>
                <c:pt idx="243">
                  <c:v>74</c:v>
                </c:pt>
                <c:pt idx="244">
                  <c:v>80.5</c:v>
                </c:pt>
                <c:pt idx="245">
                  <c:v>79.5</c:v>
                </c:pt>
                <c:pt idx="246">
                  <c:v>79.5</c:v>
                </c:pt>
                <c:pt idx="247">
                  <c:v>78.5</c:v>
                </c:pt>
                <c:pt idx="248">
                  <c:v>80.5</c:v>
                </c:pt>
                <c:pt idx="249">
                  <c:v>83.5</c:v>
                </c:pt>
                <c:pt idx="250">
                  <c:v>76</c:v>
                </c:pt>
                <c:pt idx="251">
                  <c:v>73.5</c:v>
                </c:pt>
                <c:pt idx="252">
                  <c:v>76</c:v>
                </c:pt>
                <c:pt idx="253">
                  <c:v>76.5</c:v>
                </c:pt>
                <c:pt idx="254">
                  <c:v>74</c:v>
                </c:pt>
                <c:pt idx="255">
                  <c:v>71.5</c:v>
                </c:pt>
                <c:pt idx="256">
                  <c:v>74.5</c:v>
                </c:pt>
                <c:pt idx="257">
                  <c:v>78</c:v>
                </c:pt>
                <c:pt idx="258">
                  <c:v>83</c:v>
                </c:pt>
                <c:pt idx="259">
                  <c:v>80.5</c:v>
                </c:pt>
                <c:pt idx="260">
                  <c:v>77.5</c:v>
                </c:pt>
                <c:pt idx="261">
                  <c:v>80</c:v>
                </c:pt>
                <c:pt idx="262">
                  <c:v>80</c:v>
                </c:pt>
                <c:pt idx="263">
                  <c:v>82</c:v>
                </c:pt>
                <c:pt idx="264">
                  <c:v>70.5</c:v>
                </c:pt>
                <c:pt idx="265">
                  <c:v>70.5</c:v>
                </c:pt>
                <c:pt idx="266">
                  <c:v>78</c:v>
                </c:pt>
                <c:pt idx="267">
                  <c:v>76</c:v>
                </c:pt>
                <c:pt idx="268">
                  <c:v>72.5</c:v>
                </c:pt>
                <c:pt idx="269">
                  <c:v>74</c:v>
                </c:pt>
                <c:pt idx="270">
                  <c:v>73</c:v>
                </c:pt>
                <c:pt idx="271">
                  <c:v>65.5</c:v>
                </c:pt>
                <c:pt idx="272">
                  <c:v>65</c:v>
                </c:pt>
                <c:pt idx="273">
                  <c:v>65.5</c:v>
                </c:pt>
                <c:pt idx="274">
                  <c:v>68</c:v>
                </c:pt>
                <c:pt idx="275">
                  <c:v>74.5</c:v>
                </c:pt>
                <c:pt idx="276">
                  <c:v>78</c:v>
                </c:pt>
                <c:pt idx="277">
                  <c:v>78.5</c:v>
                </c:pt>
                <c:pt idx="278">
                  <c:v>78.5</c:v>
                </c:pt>
                <c:pt idx="279">
                  <c:v>65.5</c:v>
                </c:pt>
                <c:pt idx="280">
                  <c:v>63.5</c:v>
                </c:pt>
                <c:pt idx="281">
                  <c:v>70.5</c:v>
                </c:pt>
                <c:pt idx="282">
                  <c:v>75.5</c:v>
                </c:pt>
                <c:pt idx="283">
                  <c:v>81</c:v>
                </c:pt>
                <c:pt idx="284">
                  <c:v>67</c:v>
                </c:pt>
                <c:pt idx="285">
                  <c:v>64.5</c:v>
                </c:pt>
                <c:pt idx="286">
                  <c:v>63.5</c:v>
                </c:pt>
                <c:pt idx="287">
                  <c:v>70</c:v>
                </c:pt>
                <c:pt idx="288">
                  <c:v>71</c:v>
                </c:pt>
                <c:pt idx="289">
                  <c:v>73</c:v>
                </c:pt>
                <c:pt idx="290">
                  <c:v>74.5</c:v>
                </c:pt>
                <c:pt idx="291">
                  <c:v>74.5</c:v>
                </c:pt>
                <c:pt idx="292">
                  <c:v>75</c:v>
                </c:pt>
                <c:pt idx="293">
                  <c:v>68.5</c:v>
                </c:pt>
                <c:pt idx="294">
                  <c:v>70</c:v>
                </c:pt>
                <c:pt idx="295">
                  <c:v>76</c:v>
                </c:pt>
                <c:pt idx="296">
                  <c:v>76.5</c:v>
                </c:pt>
                <c:pt idx="297">
                  <c:v>72</c:v>
                </c:pt>
                <c:pt idx="298">
                  <c:v>69.5</c:v>
                </c:pt>
                <c:pt idx="299">
                  <c:v>74.5</c:v>
                </c:pt>
                <c:pt idx="300">
                  <c:v>76</c:v>
                </c:pt>
                <c:pt idx="301">
                  <c:v>78</c:v>
                </c:pt>
                <c:pt idx="302">
                  <c:v>81</c:v>
                </c:pt>
                <c:pt idx="303">
                  <c:v>75.5</c:v>
                </c:pt>
                <c:pt idx="304">
                  <c:v>79</c:v>
                </c:pt>
                <c:pt idx="305">
                  <c:v>83</c:v>
                </c:pt>
                <c:pt idx="306">
                  <c:v>74.5</c:v>
                </c:pt>
                <c:pt idx="307">
                  <c:v>73</c:v>
                </c:pt>
                <c:pt idx="308">
                  <c:v>76.5</c:v>
                </c:pt>
                <c:pt idx="309">
                  <c:v>84</c:v>
                </c:pt>
                <c:pt idx="310">
                  <c:v>80</c:v>
                </c:pt>
                <c:pt idx="311">
                  <c:v>82.5</c:v>
                </c:pt>
                <c:pt idx="312">
                  <c:v>87.5</c:v>
                </c:pt>
                <c:pt idx="313">
                  <c:v>82.5</c:v>
                </c:pt>
                <c:pt idx="314">
                  <c:v>74.5</c:v>
                </c:pt>
                <c:pt idx="315">
                  <c:v>75</c:v>
                </c:pt>
                <c:pt idx="316">
                  <c:v>74</c:v>
                </c:pt>
                <c:pt idx="317">
                  <c:v>78</c:v>
                </c:pt>
                <c:pt idx="318">
                  <c:v>78</c:v>
                </c:pt>
                <c:pt idx="319">
                  <c:v>82</c:v>
                </c:pt>
                <c:pt idx="320">
                  <c:v>76.5</c:v>
                </c:pt>
                <c:pt idx="321">
                  <c:v>76</c:v>
                </c:pt>
                <c:pt idx="322">
                  <c:v>74.5</c:v>
                </c:pt>
                <c:pt idx="323">
                  <c:v>81.5</c:v>
                </c:pt>
                <c:pt idx="324">
                  <c:v>78</c:v>
                </c:pt>
                <c:pt idx="325">
                  <c:v>74.5</c:v>
                </c:pt>
                <c:pt idx="326">
                  <c:v>74</c:v>
                </c:pt>
                <c:pt idx="327">
                  <c:v>69.5</c:v>
                </c:pt>
                <c:pt idx="328">
                  <c:v>69.5</c:v>
                </c:pt>
                <c:pt idx="329">
                  <c:v>71</c:v>
                </c:pt>
                <c:pt idx="330">
                  <c:v>75</c:v>
                </c:pt>
                <c:pt idx="331">
                  <c:v>74</c:v>
                </c:pt>
                <c:pt idx="332">
                  <c:v>73</c:v>
                </c:pt>
                <c:pt idx="333">
                  <c:v>68</c:v>
                </c:pt>
                <c:pt idx="334">
                  <c:v>68</c:v>
                </c:pt>
                <c:pt idx="335">
                  <c:v>69.5</c:v>
                </c:pt>
                <c:pt idx="336">
                  <c:v>73</c:v>
                </c:pt>
                <c:pt idx="337">
                  <c:v>66</c:v>
                </c:pt>
                <c:pt idx="338">
                  <c:v>71</c:v>
                </c:pt>
                <c:pt idx="339">
                  <c:v>69.5</c:v>
                </c:pt>
                <c:pt idx="340">
                  <c:v>66</c:v>
                </c:pt>
                <c:pt idx="341">
                  <c:v>66.5</c:v>
                </c:pt>
                <c:pt idx="342">
                  <c:v>55</c:v>
                </c:pt>
                <c:pt idx="343">
                  <c:v>56.5</c:v>
                </c:pt>
                <c:pt idx="344">
                  <c:v>63</c:v>
                </c:pt>
                <c:pt idx="345">
                  <c:v>66</c:v>
                </c:pt>
                <c:pt idx="346">
                  <c:v>72.5</c:v>
                </c:pt>
                <c:pt idx="347">
                  <c:v>68.5</c:v>
                </c:pt>
                <c:pt idx="348">
                  <c:v>69</c:v>
                </c:pt>
                <c:pt idx="349">
                  <c:v>68.5</c:v>
                </c:pt>
                <c:pt idx="350">
                  <c:v>61.5</c:v>
                </c:pt>
                <c:pt idx="351">
                  <c:v>66</c:v>
                </c:pt>
                <c:pt idx="352">
                  <c:v>68</c:v>
                </c:pt>
                <c:pt idx="353">
                  <c:v>86</c:v>
                </c:pt>
                <c:pt idx="354">
                  <c:v>86.5</c:v>
                </c:pt>
                <c:pt idx="355">
                  <c:v>73.5</c:v>
                </c:pt>
                <c:pt idx="356">
                  <c:v>67</c:v>
                </c:pt>
                <c:pt idx="357">
                  <c:v>66.5</c:v>
                </c:pt>
                <c:pt idx="358">
                  <c:v>73</c:v>
                </c:pt>
                <c:pt idx="359">
                  <c:v>78</c:v>
                </c:pt>
                <c:pt idx="360">
                  <c:v>78.5</c:v>
                </c:pt>
                <c:pt idx="361">
                  <c:v>74.5</c:v>
                </c:pt>
                <c:pt idx="362">
                  <c:v>83</c:v>
                </c:pt>
                <c:pt idx="363">
                  <c:v>80</c:v>
                </c:pt>
                <c:pt idx="364">
                  <c:v>79</c:v>
                </c:pt>
                <c:pt idx="365">
                  <c:v>74.5</c:v>
                </c:pt>
                <c:pt idx="366">
                  <c:v>76</c:v>
                </c:pt>
                <c:pt idx="367">
                  <c:v>76</c:v>
                </c:pt>
                <c:pt idx="368">
                  <c:v>80.5</c:v>
                </c:pt>
                <c:pt idx="369">
                  <c:v>80.5</c:v>
                </c:pt>
                <c:pt idx="370">
                  <c:v>79</c:v>
                </c:pt>
                <c:pt idx="371">
                  <c:v>82</c:v>
                </c:pt>
                <c:pt idx="372">
                  <c:v>86</c:v>
                </c:pt>
                <c:pt idx="373">
                  <c:v>72</c:v>
                </c:pt>
                <c:pt idx="374">
                  <c:v>74.5</c:v>
                </c:pt>
                <c:pt idx="375">
                  <c:v>77.5</c:v>
                </c:pt>
                <c:pt idx="376">
                  <c:v>78</c:v>
                </c:pt>
                <c:pt idx="377">
                  <c:v>75.5</c:v>
                </c:pt>
                <c:pt idx="378">
                  <c:v>78</c:v>
                </c:pt>
                <c:pt idx="379">
                  <c:v>74</c:v>
                </c:pt>
                <c:pt idx="380">
                  <c:v>74.5</c:v>
                </c:pt>
                <c:pt idx="381">
                  <c:v>75.5</c:v>
                </c:pt>
                <c:pt idx="382">
                  <c:v>75</c:v>
                </c:pt>
                <c:pt idx="383">
                  <c:v>78.5</c:v>
                </c:pt>
                <c:pt idx="384">
                  <c:v>82</c:v>
                </c:pt>
                <c:pt idx="385">
                  <c:v>72.5</c:v>
                </c:pt>
                <c:pt idx="386">
                  <c:v>73</c:v>
                </c:pt>
                <c:pt idx="387">
                  <c:v>76.5</c:v>
                </c:pt>
                <c:pt idx="388">
                  <c:v>79</c:v>
                </c:pt>
                <c:pt idx="389">
                  <c:v>73.5</c:v>
                </c:pt>
                <c:pt idx="390">
                  <c:v>73</c:v>
                </c:pt>
                <c:pt idx="391">
                  <c:v>70.5</c:v>
                </c:pt>
                <c:pt idx="392">
                  <c:v>75.5</c:v>
                </c:pt>
                <c:pt idx="393">
                  <c:v>72.5</c:v>
                </c:pt>
                <c:pt idx="394">
                  <c:v>65.5</c:v>
                </c:pt>
                <c:pt idx="395">
                  <c:v>70</c:v>
                </c:pt>
                <c:pt idx="396">
                  <c:v>70.5</c:v>
                </c:pt>
                <c:pt idx="397">
                  <c:v>72.5</c:v>
                </c:pt>
                <c:pt idx="398">
                  <c:v>74.5</c:v>
                </c:pt>
                <c:pt idx="399">
                  <c:v>74.5</c:v>
                </c:pt>
                <c:pt idx="400">
                  <c:v>76</c:v>
                </c:pt>
                <c:pt idx="401">
                  <c:v>73.5</c:v>
                </c:pt>
                <c:pt idx="402">
                  <c:v>68</c:v>
                </c:pt>
                <c:pt idx="403">
                  <c:v>70</c:v>
                </c:pt>
                <c:pt idx="404">
                  <c:v>77.5</c:v>
                </c:pt>
                <c:pt idx="405">
                  <c:v>69</c:v>
                </c:pt>
                <c:pt idx="406">
                  <c:v>63.5</c:v>
                </c:pt>
                <c:pt idx="407">
                  <c:v>65</c:v>
                </c:pt>
                <c:pt idx="408">
                  <c:v>71.5</c:v>
                </c:pt>
                <c:pt idx="409">
                  <c:v>65.5</c:v>
                </c:pt>
                <c:pt idx="410">
                  <c:v>71.5</c:v>
                </c:pt>
                <c:pt idx="411">
                  <c:v>67.5</c:v>
                </c:pt>
                <c:pt idx="412">
                  <c:v>58</c:v>
                </c:pt>
                <c:pt idx="413">
                  <c:v>70.5</c:v>
                </c:pt>
                <c:pt idx="414">
                  <c:v>73</c:v>
                </c:pt>
                <c:pt idx="415">
                  <c:v>71</c:v>
                </c:pt>
                <c:pt idx="416">
                  <c:v>65.5</c:v>
                </c:pt>
                <c:pt idx="417">
                  <c:v>68</c:v>
                </c:pt>
                <c:pt idx="418">
                  <c:v>77.5</c:v>
                </c:pt>
                <c:pt idx="419">
                  <c:v>80</c:v>
                </c:pt>
                <c:pt idx="420">
                  <c:v>80</c:v>
                </c:pt>
                <c:pt idx="421">
                  <c:v>77</c:v>
                </c:pt>
                <c:pt idx="422">
                  <c:v>78</c:v>
                </c:pt>
                <c:pt idx="423">
                  <c:v>76</c:v>
                </c:pt>
                <c:pt idx="424">
                  <c:v>72.5</c:v>
                </c:pt>
                <c:pt idx="425">
                  <c:v>77.5</c:v>
                </c:pt>
                <c:pt idx="426">
                  <c:v>78.5</c:v>
                </c:pt>
                <c:pt idx="427">
                  <c:v>81</c:v>
                </c:pt>
                <c:pt idx="428">
                  <c:v>79</c:v>
                </c:pt>
                <c:pt idx="429">
                  <c:v>78.5</c:v>
                </c:pt>
                <c:pt idx="430">
                  <c:v>79.5</c:v>
                </c:pt>
                <c:pt idx="431">
                  <c:v>76</c:v>
                </c:pt>
                <c:pt idx="432">
                  <c:v>83</c:v>
                </c:pt>
                <c:pt idx="433">
                  <c:v>82</c:v>
                </c:pt>
                <c:pt idx="434">
                  <c:v>82</c:v>
                </c:pt>
                <c:pt idx="435">
                  <c:v>83</c:v>
                </c:pt>
                <c:pt idx="436">
                  <c:v>85</c:v>
                </c:pt>
                <c:pt idx="437">
                  <c:v>78.5</c:v>
                </c:pt>
                <c:pt idx="438">
                  <c:v>77</c:v>
                </c:pt>
                <c:pt idx="439">
                  <c:v>78</c:v>
                </c:pt>
                <c:pt idx="440">
                  <c:v>70.5</c:v>
                </c:pt>
                <c:pt idx="441">
                  <c:v>64</c:v>
                </c:pt>
                <c:pt idx="442">
                  <c:v>72.5</c:v>
                </c:pt>
                <c:pt idx="443">
                  <c:v>72</c:v>
                </c:pt>
                <c:pt idx="444">
                  <c:v>70</c:v>
                </c:pt>
                <c:pt idx="445">
                  <c:v>70</c:v>
                </c:pt>
                <c:pt idx="446">
                  <c:v>67</c:v>
                </c:pt>
                <c:pt idx="447">
                  <c:v>67.5</c:v>
                </c:pt>
                <c:pt idx="448">
                  <c:v>66</c:v>
                </c:pt>
                <c:pt idx="449">
                  <c:v>68.5</c:v>
                </c:pt>
                <c:pt idx="450">
                  <c:v>72.5</c:v>
                </c:pt>
                <c:pt idx="451">
                  <c:v>78</c:v>
                </c:pt>
                <c:pt idx="452">
                  <c:v>70.5</c:v>
                </c:pt>
                <c:pt idx="453">
                  <c:v>74</c:v>
                </c:pt>
                <c:pt idx="454">
                  <c:v>68.5</c:v>
                </c:pt>
                <c:pt idx="455">
                  <c:v>63</c:v>
                </c:pt>
                <c:pt idx="456">
                  <c:v>65.5</c:v>
                </c:pt>
                <c:pt idx="457">
                  <c:v>68.5</c:v>
                </c:pt>
                <c:pt idx="458">
                  <c:v>71</c:v>
                </c:pt>
                <c:pt idx="459">
                  <c:v>75</c:v>
                </c:pt>
                <c:pt idx="460">
                  <c:v>76.5</c:v>
                </c:pt>
                <c:pt idx="461">
                  <c:v>72.5</c:v>
                </c:pt>
                <c:pt idx="462">
                  <c:v>69</c:v>
                </c:pt>
                <c:pt idx="463">
                  <c:v>73</c:v>
                </c:pt>
                <c:pt idx="464">
                  <c:v>76</c:v>
                </c:pt>
                <c:pt idx="465">
                  <c:v>75</c:v>
                </c:pt>
                <c:pt idx="466">
                  <c:v>75.5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7C-4033-953D-24B27FC6D55B}"/>
            </c:ext>
          </c:extLst>
        </c:ser>
        <c:ser>
          <c:idx val="1"/>
          <c:order val="1"/>
          <c:tx>
            <c:v>Predicted Avg</c:v>
          </c:tx>
          <c:spPr>
            <a:ln w="28575">
              <a:noFill/>
            </a:ln>
          </c:spPr>
          <c:xVal>
            <c:numRef>
              <c:f>Summer!$D$2:$D$468</c:f>
              <c:numCache>
                <c:formatCode>0.00%</c:formatCode>
                <c:ptCount val="467"/>
                <c:pt idx="0">
                  <c:v>-1.6400000000000001E-2</c:v>
                </c:pt>
                <c:pt idx="1">
                  <c:v>-6.8999999999999999E-3</c:v>
                </c:pt>
                <c:pt idx="2">
                  <c:v>1.03E-2</c:v>
                </c:pt>
                <c:pt idx="3">
                  <c:v>-3.0999999999999999E-3</c:v>
                </c:pt>
                <c:pt idx="4">
                  <c:v>-5.5999999999999999E-3</c:v>
                </c:pt>
                <c:pt idx="5">
                  <c:v>-2.5700000000000001E-2</c:v>
                </c:pt>
                <c:pt idx="6">
                  <c:v>-2.81E-2</c:v>
                </c:pt>
                <c:pt idx="7">
                  <c:v>8.8000000000000005E-3</c:v>
                </c:pt>
                <c:pt idx="8">
                  <c:v>6.0000000000000001E-3</c:v>
                </c:pt>
                <c:pt idx="9">
                  <c:v>-7.9000000000000008E-3</c:v>
                </c:pt>
                <c:pt idx="10">
                  <c:v>0</c:v>
                </c:pt>
                <c:pt idx="11">
                  <c:v>1.37E-2</c:v>
                </c:pt>
                <c:pt idx="12">
                  <c:v>-2.8400000000000002E-2</c:v>
                </c:pt>
                <c:pt idx="13">
                  <c:v>6.1000000000000004E-3</c:v>
                </c:pt>
                <c:pt idx="14">
                  <c:v>-6.7000000000000002E-3</c:v>
                </c:pt>
                <c:pt idx="15">
                  <c:v>-2.1899999999999999E-2</c:v>
                </c:pt>
                <c:pt idx="16">
                  <c:v>6.0000000000000001E-3</c:v>
                </c:pt>
                <c:pt idx="17">
                  <c:v>2.5899999999999999E-2</c:v>
                </c:pt>
                <c:pt idx="18">
                  <c:v>7.3000000000000001E-3</c:v>
                </c:pt>
                <c:pt idx="19">
                  <c:v>3.2000000000000001E-2</c:v>
                </c:pt>
                <c:pt idx="20">
                  <c:v>-1.5800000000000002E-2</c:v>
                </c:pt>
                <c:pt idx="21">
                  <c:v>-1.17E-2</c:v>
                </c:pt>
                <c:pt idx="22">
                  <c:v>2.5000000000000001E-3</c:v>
                </c:pt>
                <c:pt idx="23">
                  <c:v>2.9100000000000001E-2</c:v>
                </c:pt>
                <c:pt idx="24">
                  <c:v>3.8999999999999998E-3</c:v>
                </c:pt>
                <c:pt idx="25">
                  <c:v>-4.0099999999999997E-2</c:v>
                </c:pt>
                <c:pt idx="26">
                  <c:v>-3.3300000000000003E-2</c:v>
                </c:pt>
                <c:pt idx="27">
                  <c:v>8.3999999999999995E-3</c:v>
                </c:pt>
                <c:pt idx="28">
                  <c:v>9.4000000000000004E-3</c:v>
                </c:pt>
                <c:pt idx="29">
                  <c:v>-5.4000000000000003E-3</c:v>
                </c:pt>
                <c:pt idx="30">
                  <c:v>-4.1999999999999997E-3</c:v>
                </c:pt>
                <c:pt idx="31">
                  <c:v>2.0000000000000001E-4</c:v>
                </c:pt>
                <c:pt idx="32">
                  <c:v>-1.32E-2</c:v>
                </c:pt>
                <c:pt idx="33">
                  <c:v>-2.3699999999999999E-2</c:v>
                </c:pt>
                <c:pt idx="34">
                  <c:v>-6.8999999999999999E-3</c:v>
                </c:pt>
                <c:pt idx="35">
                  <c:v>-1.6E-2</c:v>
                </c:pt>
                <c:pt idx="36">
                  <c:v>-1.3299999999999999E-2</c:v>
                </c:pt>
                <c:pt idx="37">
                  <c:v>-1.6199999999999999E-2</c:v>
                </c:pt>
                <c:pt idx="38">
                  <c:v>-7.0000000000000001E-3</c:v>
                </c:pt>
                <c:pt idx="39">
                  <c:v>3.0700000000000002E-2</c:v>
                </c:pt>
                <c:pt idx="40">
                  <c:v>4.0800000000000003E-2</c:v>
                </c:pt>
                <c:pt idx="41">
                  <c:v>-1.29E-2</c:v>
                </c:pt>
                <c:pt idx="42">
                  <c:v>-7.4000000000000003E-3</c:v>
                </c:pt>
                <c:pt idx="43">
                  <c:v>-2.3999999999999998E-3</c:v>
                </c:pt>
                <c:pt idx="44">
                  <c:v>2.2000000000000001E-3</c:v>
                </c:pt>
                <c:pt idx="45">
                  <c:v>2.7099999999999999E-2</c:v>
                </c:pt>
                <c:pt idx="46">
                  <c:v>5.1000000000000004E-3</c:v>
                </c:pt>
                <c:pt idx="47">
                  <c:v>1.4200000000000001E-2</c:v>
                </c:pt>
                <c:pt idx="48">
                  <c:v>3.8199999999999998E-2</c:v>
                </c:pt>
                <c:pt idx="49">
                  <c:v>-4.1999999999999997E-3</c:v>
                </c:pt>
                <c:pt idx="50">
                  <c:v>1.4500000000000001E-2</c:v>
                </c:pt>
                <c:pt idx="51">
                  <c:v>1.1999999999999999E-3</c:v>
                </c:pt>
                <c:pt idx="52">
                  <c:v>-2.2800000000000001E-2</c:v>
                </c:pt>
                <c:pt idx="53">
                  <c:v>8.9999999999999998E-4</c:v>
                </c:pt>
                <c:pt idx="54">
                  <c:v>-1.84E-2</c:v>
                </c:pt>
                <c:pt idx="55">
                  <c:v>-1.7600000000000001E-2</c:v>
                </c:pt>
                <c:pt idx="56">
                  <c:v>1.1000000000000001E-3</c:v>
                </c:pt>
                <c:pt idx="57">
                  <c:v>-3.8100000000000002E-2</c:v>
                </c:pt>
                <c:pt idx="58">
                  <c:v>4.8999999999999998E-3</c:v>
                </c:pt>
                <c:pt idx="59">
                  <c:v>-1.14E-2</c:v>
                </c:pt>
                <c:pt idx="60">
                  <c:v>1.4800000000000001E-2</c:v>
                </c:pt>
                <c:pt idx="61">
                  <c:v>2.18E-2</c:v>
                </c:pt>
                <c:pt idx="62">
                  <c:v>-1.67E-2</c:v>
                </c:pt>
                <c:pt idx="63">
                  <c:v>-2.9999999999999997E-4</c:v>
                </c:pt>
                <c:pt idx="64">
                  <c:v>-3.4799999999999998E-2</c:v>
                </c:pt>
                <c:pt idx="65">
                  <c:v>-1.3899999999999999E-2</c:v>
                </c:pt>
                <c:pt idx="66">
                  <c:v>-3.6299999999999999E-2</c:v>
                </c:pt>
                <c:pt idx="67">
                  <c:v>2.93E-2</c:v>
                </c:pt>
                <c:pt idx="68">
                  <c:v>2.0500000000000001E-2</c:v>
                </c:pt>
                <c:pt idx="69">
                  <c:v>-1.37E-2</c:v>
                </c:pt>
                <c:pt idx="70">
                  <c:v>-3.49E-2</c:v>
                </c:pt>
                <c:pt idx="71">
                  <c:v>-2.1899999999999999E-2</c:v>
                </c:pt>
                <c:pt idx="72">
                  <c:v>-3.2300000000000002E-2</c:v>
                </c:pt>
                <c:pt idx="73">
                  <c:v>-1.0500000000000001E-2</c:v>
                </c:pt>
                <c:pt idx="74">
                  <c:v>5.0000000000000001E-3</c:v>
                </c:pt>
                <c:pt idx="75">
                  <c:v>4.4999999999999997E-3</c:v>
                </c:pt>
                <c:pt idx="76">
                  <c:v>3.3E-3</c:v>
                </c:pt>
                <c:pt idx="77">
                  <c:v>-1.1999999999999999E-3</c:v>
                </c:pt>
                <c:pt idx="78">
                  <c:v>8.9999999999999998E-4</c:v>
                </c:pt>
                <c:pt idx="79">
                  <c:v>-4.0000000000000002E-4</c:v>
                </c:pt>
                <c:pt idx="80">
                  <c:v>-1.3899999999999999E-2</c:v>
                </c:pt>
                <c:pt idx="81">
                  <c:v>-2.7199999999999998E-2</c:v>
                </c:pt>
                <c:pt idx="82">
                  <c:v>1.8700000000000001E-2</c:v>
                </c:pt>
                <c:pt idx="83">
                  <c:v>-8.8000000000000005E-3</c:v>
                </c:pt>
                <c:pt idx="84">
                  <c:v>-7.0000000000000001E-3</c:v>
                </c:pt>
                <c:pt idx="85">
                  <c:v>-1.8200000000000001E-2</c:v>
                </c:pt>
                <c:pt idx="86">
                  <c:v>1.3299999999999999E-2</c:v>
                </c:pt>
                <c:pt idx="87">
                  <c:v>-4.4699999999999997E-2</c:v>
                </c:pt>
                <c:pt idx="88">
                  <c:v>1.66E-2</c:v>
                </c:pt>
                <c:pt idx="89">
                  <c:v>-2.1299999999999999E-2</c:v>
                </c:pt>
                <c:pt idx="90">
                  <c:v>-6.1000000000000004E-3</c:v>
                </c:pt>
                <c:pt idx="91">
                  <c:v>8.8999999999999999E-3</c:v>
                </c:pt>
                <c:pt idx="92">
                  <c:v>-2.92E-2</c:v>
                </c:pt>
                <c:pt idx="93">
                  <c:v>4.4000000000000003E-3</c:v>
                </c:pt>
                <c:pt idx="94">
                  <c:v>2.8500000000000001E-2</c:v>
                </c:pt>
                <c:pt idx="95">
                  <c:v>4.7000000000000002E-3</c:v>
                </c:pt>
                <c:pt idx="96">
                  <c:v>-2.3599999999999999E-2</c:v>
                </c:pt>
                <c:pt idx="97">
                  <c:v>-1.1900000000000001E-2</c:v>
                </c:pt>
                <c:pt idx="98">
                  <c:v>2.8199999999999999E-2</c:v>
                </c:pt>
                <c:pt idx="99">
                  <c:v>-2.3800000000000002E-2</c:v>
                </c:pt>
                <c:pt idx="100">
                  <c:v>-2.8400000000000002E-2</c:v>
                </c:pt>
                <c:pt idx="101">
                  <c:v>2.75E-2</c:v>
                </c:pt>
                <c:pt idx="102">
                  <c:v>3.0000000000000001E-3</c:v>
                </c:pt>
                <c:pt idx="103">
                  <c:v>-4.0399999999999998E-2</c:v>
                </c:pt>
                <c:pt idx="104">
                  <c:v>-2.5999999999999999E-2</c:v>
                </c:pt>
                <c:pt idx="105">
                  <c:v>-2.58E-2</c:v>
                </c:pt>
                <c:pt idx="106">
                  <c:v>2.3999999999999998E-3</c:v>
                </c:pt>
                <c:pt idx="107">
                  <c:v>-4.7899999999999998E-2</c:v>
                </c:pt>
                <c:pt idx="108">
                  <c:v>-2.8299999999999999E-2</c:v>
                </c:pt>
                <c:pt idx="109">
                  <c:v>-1.7600000000000001E-2</c:v>
                </c:pt>
                <c:pt idx="110">
                  <c:v>2.6200000000000001E-2</c:v>
                </c:pt>
                <c:pt idx="111">
                  <c:v>-5.6399999999999999E-2</c:v>
                </c:pt>
                <c:pt idx="112">
                  <c:v>-1.77E-2</c:v>
                </c:pt>
                <c:pt idx="113">
                  <c:v>-8.6999999999999994E-3</c:v>
                </c:pt>
                <c:pt idx="114">
                  <c:v>-6.13E-2</c:v>
                </c:pt>
                <c:pt idx="115">
                  <c:v>1.32E-2</c:v>
                </c:pt>
                <c:pt idx="116">
                  <c:v>8.3199999999999996E-2</c:v>
                </c:pt>
                <c:pt idx="117">
                  <c:v>-4.5999999999999999E-3</c:v>
                </c:pt>
                <c:pt idx="118">
                  <c:v>-4.8999999999999998E-3</c:v>
                </c:pt>
                <c:pt idx="119">
                  <c:v>-3.1800000000000002E-2</c:v>
                </c:pt>
                <c:pt idx="120">
                  <c:v>0.107</c:v>
                </c:pt>
                <c:pt idx="121">
                  <c:v>5.4100000000000002E-2</c:v>
                </c:pt>
                <c:pt idx="122">
                  <c:v>-6.6199999999999995E-2</c:v>
                </c:pt>
                <c:pt idx="123">
                  <c:v>6.0000000000000001E-3</c:v>
                </c:pt>
                <c:pt idx="124">
                  <c:v>-5.8299999999999998E-2</c:v>
                </c:pt>
                <c:pt idx="125">
                  <c:v>7.5600000000000001E-2</c:v>
                </c:pt>
                <c:pt idx="126">
                  <c:v>-1.17E-2</c:v>
                </c:pt>
                <c:pt idx="127">
                  <c:v>-8.09E-2</c:v>
                </c:pt>
                <c:pt idx="128">
                  <c:v>-1.5900000000000001E-2</c:v>
                </c:pt>
                <c:pt idx="129">
                  <c:v>1.9099999999999999E-2</c:v>
                </c:pt>
                <c:pt idx="130">
                  <c:v>3.8300000000000001E-2</c:v>
                </c:pt>
                <c:pt idx="131">
                  <c:v>-4.6699999999999998E-2</c:v>
                </c:pt>
                <c:pt idx="132">
                  <c:v>5.2900000000000003E-2</c:v>
                </c:pt>
                <c:pt idx="133">
                  <c:v>3.5900000000000001E-2</c:v>
                </c:pt>
                <c:pt idx="134">
                  <c:v>-3.3099999999999997E-2</c:v>
                </c:pt>
                <c:pt idx="135">
                  <c:v>-3.3E-3</c:v>
                </c:pt>
                <c:pt idx="136">
                  <c:v>3.4299999999999997E-2</c:v>
                </c:pt>
                <c:pt idx="137">
                  <c:v>-1.52E-2</c:v>
                </c:pt>
                <c:pt idx="138">
                  <c:v>-4.2500000000000003E-2</c:v>
                </c:pt>
                <c:pt idx="139">
                  <c:v>-2.7699999999999999E-2</c:v>
                </c:pt>
                <c:pt idx="140">
                  <c:v>7.6E-3</c:v>
                </c:pt>
                <c:pt idx="141">
                  <c:v>-1.55E-2</c:v>
                </c:pt>
                <c:pt idx="142">
                  <c:v>4.58E-2</c:v>
                </c:pt>
                <c:pt idx="143">
                  <c:v>-2.5499999999999998E-2</c:v>
                </c:pt>
                <c:pt idx="144">
                  <c:v>-3.2899999999999999E-2</c:v>
                </c:pt>
                <c:pt idx="145">
                  <c:v>3.3399999999999999E-2</c:v>
                </c:pt>
                <c:pt idx="146">
                  <c:v>2.5700000000000001E-2</c:v>
                </c:pt>
                <c:pt idx="147">
                  <c:v>1.2999999999999999E-2</c:v>
                </c:pt>
                <c:pt idx="148">
                  <c:v>1.8700000000000001E-2</c:v>
                </c:pt>
                <c:pt idx="149">
                  <c:v>-2.93E-2</c:v>
                </c:pt>
                <c:pt idx="150">
                  <c:v>-1.6199999999999999E-2</c:v>
                </c:pt>
                <c:pt idx="151">
                  <c:v>2.9499999999999998E-2</c:v>
                </c:pt>
                <c:pt idx="152">
                  <c:v>-3.15E-2</c:v>
                </c:pt>
                <c:pt idx="153">
                  <c:v>-2.7000000000000001E-3</c:v>
                </c:pt>
                <c:pt idx="154">
                  <c:v>3.3700000000000001E-2</c:v>
                </c:pt>
                <c:pt idx="155">
                  <c:v>-4.3799999999999999E-2</c:v>
                </c:pt>
                <c:pt idx="156">
                  <c:v>2E-3</c:v>
                </c:pt>
                <c:pt idx="157">
                  <c:v>-1E-3</c:v>
                </c:pt>
                <c:pt idx="158">
                  <c:v>-3.1800000000000002E-2</c:v>
                </c:pt>
                <c:pt idx="159">
                  <c:v>-1.4E-3</c:v>
                </c:pt>
                <c:pt idx="160">
                  <c:v>-3.8699999999999998E-2</c:v>
                </c:pt>
                <c:pt idx="161">
                  <c:v>2.3E-2</c:v>
                </c:pt>
                <c:pt idx="162">
                  <c:v>-3.2000000000000002E-3</c:v>
                </c:pt>
                <c:pt idx="163">
                  <c:v>-6.6600000000000006E-2</c:v>
                </c:pt>
                <c:pt idx="164">
                  <c:v>-1.1000000000000001E-3</c:v>
                </c:pt>
                <c:pt idx="165">
                  <c:v>-5.5999999999999999E-3</c:v>
                </c:pt>
                <c:pt idx="166">
                  <c:v>3.1199999999999999E-2</c:v>
                </c:pt>
                <c:pt idx="167">
                  <c:v>4.3999999999999997E-2</c:v>
                </c:pt>
                <c:pt idx="168">
                  <c:v>1.2200000000000001E-2</c:v>
                </c:pt>
                <c:pt idx="169">
                  <c:v>-3.2300000000000002E-2</c:v>
                </c:pt>
                <c:pt idx="170">
                  <c:v>-2.2000000000000001E-3</c:v>
                </c:pt>
                <c:pt idx="171">
                  <c:v>-3.3399999999999999E-2</c:v>
                </c:pt>
                <c:pt idx="172">
                  <c:v>2.52E-2</c:v>
                </c:pt>
                <c:pt idx="173">
                  <c:v>-3.7400000000000003E-2</c:v>
                </c:pt>
                <c:pt idx="174">
                  <c:v>-3.2300000000000002E-2</c:v>
                </c:pt>
                <c:pt idx="175">
                  <c:v>-1.7600000000000001E-2</c:v>
                </c:pt>
                <c:pt idx="176">
                  <c:v>1.66E-2</c:v>
                </c:pt>
                <c:pt idx="177">
                  <c:v>4.4699999999999997E-2</c:v>
                </c:pt>
                <c:pt idx="178">
                  <c:v>-1.46E-2</c:v>
                </c:pt>
                <c:pt idx="179">
                  <c:v>3.32E-2</c:v>
                </c:pt>
                <c:pt idx="180">
                  <c:v>-1.5E-3</c:v>
                </c:pt>
                <c:pt idx="181">
                  <c:v>-3.3999999999999998E-3</c:v>
                </c:pt>
                <c:pt idx="182">
                  <c:v>4.4999999999999997E-3</c:v>
                </c:pt>
                <c:pt idx="183">
                  <c:v>-2.24E-2</c:v>
                </c:pt>
                <c:pt idx="184">
                  <c:v>-1.4800000000000001E-2</c:v>
                </c:pt>
                <c:pt idx="185">
                  <c:v>4.1300000000000003E-2</c:v>
                </c:pt>
                <c:pt idx="186">
                  <c:v>8.6E-3</c:v>
                </c:pt>
                <c:pt idx="187">
                  <c:v>1.49E-2</c:v>
                </c:pt>
                <c:pt idx="188">
                  <c:v>7.4000000000000003E-3</c:v>
                </c:pt>
                <c:pt idx="189">
                  <c:v>-1.1000000000000001E-3</c:v>
                </c:pt>
                <c:pt idx="190">
                  <c:v>1.15E-2</c:v>
                </c:pt>
                <c:pt idx="191">
                  <c:v>-5.8999999999999999E-3</c:v>
                </c:pt>
                <c:pt idx="192">
                  <c:v>-1.6899999999999998E-2</c:v>
                </c:pt>
                <c:pt idx="193">
                  <c:v>3.09E-2</c:v>
                </c:pt>
                <c:pt idx="194">
                  <c:v>1.46E-2</c:v>
                </c:pt>
                <c:pt idx="195">
                  <c:v>-1.21E-2</c:v>
                </c:pt>
                <c:pt idx="196">
                  <c:v>3.27E-2</c:v>
                </c:pt>
                <c:pt idx="197">
                  <c:v>4.1999999999999997E-3</c:v>
                </c:pt>
                <c:pt idx="198">
                  <c:v>3.8E-3</c:v>
                </c:pt>
                <c:pt idx="199">
                  <c:v>2.7300000000000001E-2</c:v>
                </c:pt>
                <c:pt idx="200">
                  <c:v>-1.0500000000000001E-2</c:v>
                </c:pt>
                <c:pt idx="201">
                  <c:v>-1.4800000000000001E-2</c:v>
                </c:pt>
                <c:pt idx="202">
                  <c:v>-2.8299999999999999E-2</c:v>
                </c:pt>
                <c:pt idx="203">
                  <c:v>8.3999999999999995E-3</c:v>
                </c:pt>
                <c:pt idx="204">
                  <c:v>3.3E-3</c:v>
                </c:pt>
                <c:pt idx="205">
                  <c:v>2.0899999999999998E-2</c:v>
                </c:pt>
                <c:pt idx="206">
                  <c:v>-4.5999999999999999E-3</c:v>
                </c:pt>
                <c:pt idx="207">
                  <c:v>-1.6E-2</c:v>
                </c:pt>
                <c:pt idx="208">
                  <c:v>3.56E-2</c:v>
                </c:pt>
                <c:pt idx="209">
                  <c:v>-1.1000000000000001E-3</c:v>
                </c:pt>
                <c:pt idx="210">
                  <c:v>1.7600000000000001E-2</c:v>
                </c:pt>
                <c:pt idx="211">
                  <c:v>-1.95E-2</c:v>
                </c:pt>
                <c:pt idx="212">
                  <c:v>3.2000000000000001E-2</c:v>
                </c:pt>
                <c:pt idx="213">
                  <c:v>-1.0800000000000001E-2</c:v>
                </c:pt>
                <c:pt idx="214">
                  <c:v>-1.47E-2</c:v>
                </c:pt>
                <c:pt idx="215">
                  <c:v>-1.34E-2</c:v>
                </c:pt>
                <c:pt idx="216">
                  <c:v>-8.0000000000000002E-3</c:v>
                </c:pt>
                <c:pt idx="217">
                  <c:v>-1.43E-2</c:v>
                </c:pt>
                <c:pt idx="218">
                  <c:v>3.1800000000000002E-2</c:v>
                </c:pt>
                <c:pt idx="219">
                  <c:v>3.4099999999999998E-2</c:v>
                </c:pt>
                <c:pt idx="220">
                  <c:v>-7.1999999999999998E-3</c:v>
                </c:pt>
                <c:pt idx="221">
                  <c:v>1.3299999999999999E-2</c:v>
                </c:pt>
                <c:pt idx="222">
                  <c:v>8.2000000000000007E-3</c:v>
                </c:pt>
                <c:pt idx="223">
                  <c:v>-4.7000000000000002E-3</c:v>
                </c:pt>
                <c:pt idx="224">
                  <c:v>1.32E-2</c:v>
                </c:pt>
                <c:pt idx="225">
                  <c:v>-1.8200000000000001E-2</c:v>
                </c:pt>
                <c:pt idx="226">
                  <c:v>-1.7600000000000001E-2</c:v>
                </c:pt>
                <c:pt idx="227">
                  <c:v>-6.1999999999999998E-3</c:v>
                </c:pt>
                <c:pt idx="228">
                  <c:v>-1.7100000000000001E-2</c:v>
                </c:pt>
                <c:pt idx="229">
                  <c:v>1.1599999999999999E-2</c:v>
                </c:pt>
                <c:pt idx="230">
                  <c:v>0</c:v>
                </c:pt>
                <c:pt idx="231">
                  <c:v>-2.52E-2</c:v>
                </c:pt>
                <c:pt idx="232">
                  <c:v>-1.04E-2</c:v>
                </c:pt>
                <c:pt idx="233">
                  <c:v>-1.8E-3</c:v>
                </c:pt>
                <c:pt idx="234">
                  <c:v>-1.1599999999999999E-2</c:v>
                </c:pt>
                <c:pt idx="235">
                  <c:v>0</c:v>
                </c:pt>
                <c:pt idx="236">
                  <c:v>-1.41E-2</c:v>
                </c:pt>
                <c:pt idx="237">
                  <c:v>1.7600000000000001E-2</c:v>
                </c:pt>
                <c:pt idx="238">
                  <c:v>5.4000000000000003E-3</c:v>
                </c:pt>
                <c:pt idx="239">
                  <c:v>1.2200000000000001E-2</c:v>
                </c:pt>
                <c:pt idx="240">
                  <c:v>5.0000000000000001E-3</c:v>
                </c:pt>
                <c:pt idx="241">
                  <c:v>-1.0500000000000001E-2</c:v>
                </c:pt>
                <c:pt idx="242">
                  <c:v>-1.4E-3</c:v>
                </c:pt>
                <c:pt idx="243">
                  <c:v>7.9000000000000008E-3</c:v>
                </c:pt>
                <c:pt idx="244">
                  <c:v>-3.44E-2</c:v>
                </c:pt>
                <c:pt idx="245">
                  <c:v>6.9999999999999999E-4</c:v>
                </c:pt>
                <c:pt idx="246">
                  <c:v>3.5999999999999997E-2</c:v>
                </c:pt>
                <c:pt idx="247">
                  <c:v>-2.3099999999999999E-2</c:v>
                </c:pt>
                <c:pt idx="248">
                  <c:v>2.41E-2</c:v>
                </c:pt>
                <c:pt idx="249">
                  <c:v>1.29E-2</c:v>
                </c:pt>
                <c:pt idx="250">
                  <c:v>1.24E-2</c:v>
                </c:pt>
                <c:pt idx="251">
                  <c:v>5.1999999999999998E-3</c:v>
                </c:pt>
                <c:pt idx="252">
                  <c:v>-3.8E-3</c:v>
                </c:pt>
                <c:pt idx="253">
                  <c:v>-2.9999999999999997E-4</c:v>
                </c:pt>
                <c:pt idx="254">
                  <c:v>4.8999999999999998E-3</c:v>
                </c:pt>
                <c:pt idx="255">
                  <c:v>2.1499999999999998E-2</c:v>
                </c:pt>
                <c:pt idx="256">
                  <c:v>-1.09E-2</c:v>
                </c:pt>
                <c:pt idx="257">
                  <c:v>2.7000000000000001E-3</c:v>
                </c:pt>
                <c:pt idx="258">
                  <c:v>1.3100000000000001E-2</c:v>
                </c:pt>
                <c:pt idx="259">
                  <c:v>1.44E-2</c:v>
                </c:pt>
                <c:pt idx="260">
                  <c:v>1.38E-2</c:v>
                </c:pt>
                <c:pt idx="261">
                  <c:v>5.5999999999999999E-3</c:v>
                </c:pt>
                <c:pt idx="262">
                  <c:v>-1.34E-2</c:v>
                </c:pt>
                <c:pt idx="263">
                  <c:v>1.6199999999999999E-2</c:v>
                </c:pt>
                <c:pt idx="264">
                  <c:v>2E-3</c:v>
                </c:pt>
                <c:pt idx="265">
                  <c:v>-2.9999999999999997E-4</c:v>
                </c:pt>
                <c:pt idx="266">
                  <c:v>-6.1000000000000004E-3</c:v>
                </c:pt>
                <c:pt idx="267">
                  <c:v>-7.7999999999999996E-3</c:v>
                </c:pt>
                <c:pt idx="268">
                  <c:v>-1.4800000000000001E-2</c:v>
                </c:pt>
                <c:pt idx="269">
                  <c:v>4.5999999999999999E-3</c:v>
                </c:pt>
                <c:pt idx="270">
                  <c:v>6.9999999999999999E-4</c:v>
                </c:pt>
                <c:pt idx="271">
                  <c:v>-3.32E-2</c:v>
                </c:pt>
                <c:pt idx="272">
                  <c:v>3.3500000000000002E-2</c:v>
                </c:pt>
                <c:pt idx="273">
                  <c:v>-2.06E-2</c:v>
                </c:pt>
                <c:pt idx="274">
                  <c:v>1.95E-2</c:v>
                </c:pt>
                <c:pt idx="275">
                  <c:v>-1.3899999999999999E-2</c:v>
                </c:pt>
                <c:pt idx="276">
                  <c:v>4.0000000000000002E-4</c:v>
                </c:pt>
                <c:pt idx="277">
                  <c:v>-1.9300000000000001E-2</c:v>
                </c:pt>
                <c:pt idx="278">
                  <c:v>-1.38E-2</c:v>
                </c:pt>
                <c:pt idx="279">
                  <c:v>2.9999999999999997E-4</c:v>
                </c:pt>
                <c:pt idx="280">
                  <c:v>-5.5999999999999999E-3</c:v>
                </c:pt>
                <c:pt idx="281">
                  <c:v>-9.2999999999999992E-3</c:v>
                </c:pt>
                <c:pt idx="282">
                  <c:v>-1.5699999999999999E-2</c:v>
                </c:pt>
                <c:pt idx="283">
                  <c:v>-1.0999999999999999E-2</c:v>
                </c:pt>
                <c:pt idx="284">
                  <c:v>5.7999999999999996E-3</c:v>
                </c:pt>
                <c:pt idx="285">
                  <c:v>1.6999999999999999E-3</c:v>
                </c:pt>
                <c:pt idx="286">
                  <c:v>-5.5999999999999999E-3</c:v>
                </c:pt>
                <c:pt idx="287">
                  <c:v>-2.2200000000000001E-2</c:v>
                </c:pt>
                <c:pt idx="288">
                  <c:v>-3.3E-3</c:v>
                </c:pt>
                <c:pt idx="289">
                  <c:v>3.0000000000000001E-3</c:v>
                </c:pt>
                <c:pt idx="290">
                  <c:v>8.8999999999999999E-3</c:v>
                </c:pt>
                <c:pt idx="291">
                  <c:v>-4.7000000000000002E-3</c:v>
                </c:pt>
                <c:pt idx="292">
                  <c:v>-9.1000000000000004E-3</c:v>
                </c:pt>
                <c:pt idx="293">
                  <c:v>-2.5100000000000001E-2</c:v>
                </c:pt>
                <c:pt idx="294">
                  <c:v>1.4E-2</c:v>
                </c:pt>
                <c:pt idx="295">
                  <c:v>1.1599999999999999E-2</c:v>
                </c:pt>
                <c:pt idx="296">
                  <c:v>4.7000000000000002E-3</c:v>
                </c:pt>
                <c:pt idx="297">
                  <c:v>3.5000000000000001E-3</c:v>
                </c:pt>
                <c:pt idx="298">
                  <c:v>1.3100000000000001E-2</c:v>
                </c:pt>
                <c:pt idx="299">
                  <c:v>5.9999999999999995E-4</c:v>
                </c:pt>
                <c:pt idx="300">
                  <c:v>-1.5E-3</c:v>
                </c:pt>
                <c:pt idx="301">
                  <c:v>1.4E-2</c:v>
                </c:pt>
                <c:pt idx="302">
                  <c:v>1.66E-2</c:v>
                </c:pt>
                <c:pt idx="303">
                  <c:v>-2.3199999999999998E-2</c:v>
                </c:pt>
                <c:pt idx="304">
                  <c:v>-3.5999999999999999E-3</c:v>
                </c:pt>
                <c:pt idx="305">
                  <c:v>1.26E-2</c:v>
                </c:pt>
                <c:pt idx="306">
                  <c:v>-2.9999999999999997E-4</c:v>
                </c:pt>
                <c:pt idx="307">
                  <c:v>8.8000000000000005E-3</c:v>
                </c:pt>
                <c:pt idx="308">
                  <c:v>-5.9999999999999995E-4</c:v>
                </c:pt>
                <c:pt idx="309">
                  <c:v>5.5999999999999999E-3</c:v>
                </c:pt>
                <c:pt idx="310">
                  <c:v>5.4999999999999997E-3</c:v>
                </c:pt>
                <c:pt idx="311">
                  <c:v>3.7000000000000002E-3</c:v>
                </c:pt>
                <c:pt idx="312">
                  <c:v>5.9999999999999995E-4</c:v>
                </c:pt>
                <c:pt idx="313">
                  <c:v>4.8999999999999998E-3</c:v>
                </c:pt>
                <c:pt idx="314">
                  <c:v>2.3E-3</c:v>
                </c:pt>
                <c:pt idx="315">
                  <c:v>-2.7300000000000001E-2</c:v>
                </c:pt>
                <c:pt idx="316">
                  <c:v>-1.32E-2</c:v>
                </c:pt>
                <c:pt idx="317">
                  <c:v>-2.9999999999999997E-4</c:v>
                </c:pt>
                <c:pt idx="318">
                  <c:v>-2.1899999999999999E-2</c:v>
                </c:pt>
                <c:pt idx="319">
                  <c:v>-3.2399999999999998E-2</c:v>
                </c:pt>
                <c:pt idx="320">
                  <c:v>-1.6400000000000001E-2</c:v>
                </c:pt>
                <c:pt idx="321">
                  <c:v>-3.6299999999999999E-2</c:v>
                </c:pt>
                <c:pt idx="322">
                  <c:v>-5.0200000000000002E-2</c:v>
                </c:pt>
                <c:pt idx="323">
                  <c:v>-7.4700000000000003E-2</c:v>
                </c:pt>
                <c:pt idx="324">
                  <c:v>8.2900000000000001E-2</c:v>
                </c:pt>
                <c:pt idx="325">
                  <c:v>-2.1499999999999998E-2</c:v>
                </c:pt>
                <c:pt idx="326">
                  <c:v>7.4999999999999997E-2</c:v>
                </c:pt>
                <c:pt idx="327">
                  <c:v>-1.4999999999999999E-2</c:v>
                </c:pt>
                <c:pt idx="328">
                  <c:v>-6.3799999999999996E-2</c:v>
                </c:pt>
                <c:pt idx="329">
                  <c:v>7.0000000000000001E-3</c:v>
                </c:pt>
                <c:pt idx="330">
                  <c:v>-4.2700000000000002E-2</c:v>
                </c:pt>
                <c:pt idx="331">
                  <c:v>3.2000000000000002E-3</c:v>
                </c:pt>
                <c:pt idx="332">
                  <c:v>-3.4099999999999998E-2</c:v>
                </c:pt>
                <c:pt idx="333">
                  <c:v>5.4699999999999999E-2</c:v>
                </c:pt>
                <c:pt idx="334">
                  <c:v>6.4399999999999999E-2</c:v>
                </c:pt>
                <c:pt idx="335">
                  <c:v>-1.5900000000000001E-2</c:v>
                </c:pt>
                <c:pt idx="336">
                  <c:v>2.4899999999999999E-2</c:v>
                </c:pt>
                <c:pt idx="337">
                  <c:v>1.9699999999999999E-2</c:v>
                </c:pt>
                <c:pt idx="338">
                  <c:v>0</c:v>
                </c:pt>
                <c:pt idx="339">
                  <c:v>-6.8999999999999999E-3</c:v>
                </c:pt>
                <c:pt idx="340">
                  <c:v>-7.1000000000000004E-3</c:v>
                </c:pt>
                <c:pt idx="341">
                  <c:v>-1.2699999999999999E-2</c:v>
                </c:pt>
                <c:pt idx="342">
                  <c:v>2.7300000000000001E-2</c:v>
                </c:pt>
                <c:pt idx="343">
                  <c:v>2.1899999999999999E-2</c:v>
                </c:pt>
                <c:pt idx="344">
                  <c:v>-1.2800000000000001E-2</c:v>
                </c:pt>
                <c:pt idx="345">
                  <c:v>-1.1999999999999999E-3</c:v>
                </c:pt>
                <c:pt idx="346">
                  <c:v>1.9099999999999999E-2</c:v>
                </c:pt>
                <c:pt idx="347">
                  <c:v>-6.1999999999999998E-3</c:v>
                </c:pt>
                <c:pt idx="348">
                  <c:v>2.0999999999999999E-3</c:v>
                </c:pt>
                <c:pt idx="349">
                  <c:v>-1.6000000000000001E-3</c:v>
                </c:pt>
                <c:pt idx="350">
                  <c:v>1.2E-2</c:v>
                </c:pt>
                <c:pt idx="351">
                  <c:v>1.95E-2</c:v>
                </c:pt>
                <c:pt idx="352">
                  <c:v>8.0000000000000002E-3</c:v>
                </c:pt>
                <c:pt idx="353">
                  <c:v>-2.0199999999999999E-2</c:v>
                </c:pt>
                <c:pt idx="354">
                  <c:v>1.29E-2</c:v>
                </c:pt>
                <c:pt idx="355">
                  <c:v>-2.1499999999999998E-2</c:v>
                </c:pt>
                <c:pt idx="356">
                  <c:v>3.3E-3</c:v>
                </c:pt>
                <c:pt idx="357">
                  <c:v>4.7999999999999996E-3</c:v>
                </c:pt>
                <c:pt idx="358">
                  <c:v>2.1499999999999998E-2</c:v>
                </c:pt>
                <c:pt idx="359">
                  <c:v>4.0000000000000002E-4</c:v>
                </c:pt>
                <c:pt idx="360">
                  <c:v>-4.5999999999999999E-3</c:v>
                </c:pt>
                <c:pt idx="361">
                  <c:v>8.9999999999999993E-3</c:v>
                </c:pt>
                <c:pt idx="362">
                  <c:v>-1.2800000000000001E-2</c:v>
                </c:pt>
                <c:pt idx="363">
                  <c:v>8.0000000000000002E-3</c:v>
                </c:pt>
                <c:pt idx="364">
                  <c:v>-4.0000000000000001E-3</c:v>
                </c:pt>
                <c:pt idx="365">
                  <c:v>-7.4999999999999997E-3</c:v>
                </c:pt>
                <c:pt idx="366">
                  <c:v>1.03E-2</c:v>
                </c:pt>
                <c:pt idx="367">
                  <c:v>8.0000000000000004E-4</c:v>
                </c:pt>
                <c:pt idx="368">
                  <c:v>2.1700000000000001E-2</c:v>
                </c:pt>
                <c:pt idx="369">
                  <c:v>2.7000000000000001E-3</c:v>
                </c:pt>
                <c:pt idx="370">
                  <c:v>7.3000000000000001E-3</c:v>
                </c:pt>
                <c:pt idx="371">
                  <c:v>6.4999999999999997E-3</c:v>
                </c:pt>
                <c:pt idx="372">
                  <c:v>-1.49E-2</c:v>
                </c:pt>
                <c:pt idx="373">
                  <c:v>4.0000000000000002E-4</c:v>
                </c:pt>
                <c:pt idx="374">
                  <c:v>4.0000000000000001E-3</c:v>
                </c:pt>
                <c:pt idx="375">
                  <c:v>-5.8999999999999999E-3</c:v>
                </c:pt>
                <c:pt idx="376">
                  <c:v>-3.8999999999999998E-3</c:v>
                </c:pt>
                <c:pt idx="377">
                  <c:v>1.1999999999999999E-3</c:v>
                </c:pt>
                <c:pt idx="378">
                  <c:v>7.7000000000000002E-3</c:v>
                </c:pt>
                <c:pt idx="379">
                  <c:v>-1.11E-2</c:v>
                </c:pt>
                <c:pt idx="380">
                  <c:v>-1.2800000000000001E-2</c:v>
                </c:pt>
                <c:pt idx="381">
                  <c:v>-2.4299999999999999E-2</c:v>
                </c:pt>
                <c:pt idx="382">
                  <c:v>-1.1999999999999999E-3</c:v>
                </c:pt>
                <c:pt idx="383">
                  <c:v>-2.3999999999999998E-3</c:v>
                </c:pt>
                <c:pt idx="384">
                  <c:v>-1.72E-2</c:v>
                </c:pt>
                <c:pt idx="385">
                  <c:v>8.8999999999999999E-3</c:v>
                </c:pt>
                <c:pt idx="386">
                  <c:v>-1.6000000000000001E-3</c:v>
                </c:pt>
                <c:pt idx="387">
                  <c:v>4.0000000000000002E-4</c:v>
                </c:pt>
                <c:pt idx="388">
                  <c:v>-4.0000000000000002E-4</c:v>
                </c:pt>
                <c:pt idx="389">
                  <c:v>6.7999999999999996E-3</c:v>
                </c:pt>
                <c:pt idx="390">
                  <c:v>-1.6000000000000001E-3</c:v>
                </c:pt>
                <c:pt idx="391">
                  <c:v>-8.0000000000000004E-4</c:v>
                </c:pt>
                <c:pt idx="392">
                  <c:v>1.83E-2</c:v>
                </c:pt>
                <c:pt idx="393">
                  <c:v>4.7000000000000002E-3</c:v>
                </c:pt>
                <c:pt idx="394">
                  <c:v>1.5599999999999999E-2</c:v>
                </c:pt>
                <c:pt idx="395">
                  <c:v>-2.3E-3</c:v>
                </c:pt>
                <c:pt idx="396">
                  <c:v>-9.1999999999999998E-3</c:v>
                </c:pt>
                <c:pt idx="397">
                  <c:v>-1.8499999999999999E-2</c:v>
                </c:pt>
                <c:pt idx="398">
                  <c:v>-3.2000000000000002E-3</c:v>
                </c:pt>
                <c:pt idx="399">
                  <c:v>-7.9000000000000008E-3</c:v>
                </c:pt>
                <c:pt idx="400">
                  <c:v>-2.8E-3</c:v>
                </c:pt>
                <c:pt idx="401">
                  <c:v>4.7999999999999996E-3</c:v>
                </c:pt>
                <c:pt idx="402">
                  <c:v>-8.8000000000000005E-3</c:v>
                </c:pt>
                <c:pt idx="403">
                  <c:v>4.4000000000000003E-3</c:v>
                </c:pt>
                <c:pt idx="404">
                  <c:v>-9.1999999999999998E-3</c:v>
                </c:pt>
                <c:pt idx="405">
                  <c:v>-1.9699999999999999E-2</c:v>
                </c:pt>
                <c:pt idx="406">
                  <c:v>2.1399999999999999E-2</c:v>
                </c:pt>
                <c:pt idx="407">
                  <c:v>1.54E-2</c:v>
                </c:pt>
                <c:pt idx="408">
                  <c:v>1.1999999999999999E-3</c:v>
                </c:pt>
                <c:pt idx="409">
                  <c:v>-9.7999999999999997E-3</c:v>
                </c:pt>
                <c:pt idx="410">
                  <c:v>-1.6999999999999999E-3</c:v>
                </c:pt>
                <c:pt idx="411">
                  <c:v>1.6899999999999998E-2</c:v>
                </c:pt>
                <c:pt idx="412">
                  <c:v>-9.1000000000000004E-3</c:v>
                </c:pt>
                <c:pt idx="413">
                  <c:v>2.2100000000000002E-2</c:v>
                </c:pt>
                <c:pt idx="414">
                  <c:v>1.54E-2</c:v>
                </c:pt>
                <c:pt idx="415">
                  <c:v>-1.5599999999999999E-2</c:v>
                </c:pt>
                <c:pt idx="416">
                  <c:v>-1.46E-2</c:v>
                </c:pt>
                <c:pt idx="417">
                  <c:v>-1.0800000000000001E-2</c:v>
                </c:pt>
                <c:pt idx="418">
                  <c:v>1.0500000000000001E-2</c:v>
                </c:pt>
                <c:pt idx="419">
                  <c:v>1E-3</c:v>
                </c:pt>
                <c:pt idx="420">
                  <c:v>1.09E-2</c:v>
                </c:pt>
                <c:pt idx="421">
                  <c:v>-5.1999999999999998E-3</c:v>
                </c:pt>
                <c:pt idx="422">
                  <c:v>-6.1999999999999998E-3</c:v>
                </c:pt>
                <c:pt idx="423">
                  <c:v>-3.0999999999999999E-3</c:v>
                </c:pt>
                <c:pt idx="424">
                  <c:v>-1.4E-2</c:v>
                </c:pt>
                <c:pt idx="425">
                  <c:v>6.1999999999999998E-3</c:v>
                </c:pt>
                <c:pt idx="426">
                  <c:v>1.9E-3</c:v>
                </c:pt>
                <c:pt idx="427">
                  <c:v>-3.0999999999999999E-3</c:v>
                </c:pt>
                <c:pt idx="428">
                  <c:v>-1.32E-2</c:v>
                </c:pt>
                <c:pt idx="429">
                  <c:v>1.7600000000000001E-2</c:v>
                </c:pt>
                <c:pt idx="430">
                  <c:v>-9.2999999999999992E-3</c:v>
                </c:pt>
                <c:pt idx="431">
                  <c:v>4.1000000000000003E-3</c:v>
                </c:pt>
                <c:pt idx="432">
                  <c:v>5.4999999999999997E-3</c:v>
                </c:pt>
                <c:pt idx="433">
                  <c:v>-3.8E-3</c:v>
                </c:pt>
                <c:pt idx="434">
                  <c:v>-1.9E-3</c:v>
                </c:pt>
                <c:pt idx="435">
                  <c:v>-1E-3</c:v>
                </c:pt>
                <c:pt idx="436">
                  <c:v>-7.9000000000000008E-3</c:v>
                </c:pt>
                <c:pt idx="437">
                  <c:v>-4.3E-3</c:v>
                </c:pt>
                <c:pt idx="438">
                  <c:v>5.5999999999999999E-3</c:v>
                </c:pt>
                <c:pt idx="439">
                  <c:v>-9.1000000000000004E-3</c:v>
                </c:pt>
                <c:pt idx="440">
                  <c:v>1.0699999999999999E-2</c:v>
                </c:pt>
                <c:pt idx="441">
                  <c:v>-4.3E-3</c:v>
                </c:pt>
                <c:pt idx="442">
                  <c:v>6.3E-3</c:v>
                </c:pt>
                <c:pt idx="443">
                  <c:v>7.1999999999999998E-3</c:v>
                </c:pt>
                <c:pt idx="444">
                  <c:v>9.7999999999999997E-3</c:v>
                </c:pt>
                <c:pt idx="445">
                  <c:v>9.9000000000000008E-3</c:v>
                </c:pt>
                <c:pt idx="446">
                  <c:v>1.3599999999999999E-2</c:v>
                </c:pt>
                <c:pt idx="447">
                  <c:v>-8.6E-3</c:v>
                </c:pt>
                <c:pt idx="448">
                  <c:v>5.1999999999999998E-3</c:v>
                </c:pt>
                <c:pt idx="449">
                  <c:v>-4.1999999999999997E-3</c:v>
                </c:pt>
                <c:pt idx="450">
                  <c:v>8.8999999999999999E-3</c:v>
                </c:pt>
                <c:pt idx="451">
                  <c:v>-6.7999999999999996E-3</c:v>
                </c:pt>
                <c:pt idx="452">
                  <c:v>-2.0999999999999999E-3</c:v>
                </c:pt>
                <c:pt idx="453">
                  <c:v>-8.9999999999999998E-4</c:v>
                </c:pt>
                <c:pt idx="454">
                  <c:v>-2.0999999999999999E-3</c:v>
                </c:pt>
                <c:pt idx="455">
                  <c:v>-1.9E-3</c:v>
                </c:pt>
                <c:pt idx="456">
                  <c:v>8.3999999999999995E-3</c:v>
                </c:pt>
                <c:pt idx="457">
                  <c:v>1.1999999999999999E-3</c:v>
                </c:pt>
                <c:pt idx="458">
                  <c:v>5.4999999999999997E-3</c:v>
                </c:pt>
                <c:pt idx="459">
                  <c:v>-3.0999999999999999E-3</c:v>
                </c:pt>
                <c:pt idx="460">
                  <c:v>1.4999999999999999E-2</c:v>
                </c:pt>
                <c:pt idx="461">
                  <c:v>-3.3E-3</c:v>
                </c:pt>
                <c:pt idx="462">
                  <c:v>-7.4999999999999997E-3</c:v>
                </c:pt>
                <c:pt idx="463">
                  <c:v>-2.8999999999999998E-3</c:v>
                </c:pt>
                <c:pt idx="464">
                  <c:v>-1.9E-3</c:v>
                </c:pt>
                <c:pt idx="465">
                  <c:v>7.1999999999999998E-3</c:v>
                </c:pt>
                <c:pt idx="466">
                  <c:v>1.1999999999999999E-3</c:v>
                </c:pt>
              </c:numCache>
            </c:numRef>
          </c:xVal>
          <c:yVal>
            <c:numRef>
              <c:f>Summer!$Q$28:$Q$494</c:f>
              <c:numCache>
                <c:formatCode>General</c:formatCode>
                <c:ptCount val="467"/>
                <c:pt idx="0">
                  <c:v>73.688359081943346</c:v>
                </c:pt>
                <c:pt idx="1">
                  <c:v>73.924661820496567</c:v>
                </c:pt>
                <c:pt idx="2">
                  <c:v>73.88263707165288</c:v>
                </c:pt>
                <c:pt idx="3">
                  <c:v>73.914366326133376</c:v>
                </c:pt>
                <c:pt idx="4">
                  <c:v>74.049559533421601</c:v>
                </c:pt>
                <c:pt idx="5">
                  <c:v>73.96360598329386</c:v>
                </c:pt>
                <c:pt idx="6">
                  <c:v>73.695729016919969</c:v>
                </c:pt>
                <c:pt idx="7">
                  <c:v>73.616931545123407</c:v>
                </c:pt>
                <c:pt idx="8">
                  <c:v>73.888937099574164</c:v>
                </c:pt>
                <c:pt idx="9">
                  <c:v>73.902095533496777</c:v>
                </c:pt>
                <c:pt idx="10">
                  <c:v>73.760287226703085</c:v>
                </c:pt>
                <c:pt idx="11">
                  <c:v>73.77774633746165</c:v>
                </c:pt>
                <c:pt idx="12">
                  <c:v>73.927161204073954</c:v>
                </c:pt>
                <c:pt idx="13">
                  <c:v>73.880091267175928</c:v>
                </c:pt>
                <c:pt idx="14">
                  <c:v>74.013826095443235</c:v>
                </c:pt>
                <c:pt idx="15">
                  <c:v>74.033684869652376</c:v>
                </c:pt>
                <c:pt idx="16">
                  <c:v>73.830545711788631</c:v>
                </c:pt>
                <c:pt idx="17">
                  <c:v>73.691688224281492</c:v>
                </c:pt>
                <c:pt idx="18">
                  <c:v>73.829063708160902</c:v>
                </c:pt>
                <c:pt idx="19">
                  <c:v>73.555853749354299</c:v>
                </c:pt>
                <c:pt idx="20">
                  <c:v>73.726305074677313</c:v>
                </c:pt>
                <c:pt idx="21">
                  <c:v>73.929245655459098</c:v>
                </c:pt>
                <c:pt idx="22">
                  <c:v>73.349424888759557</c:v>
                </c:pt>
                <c:pt idx="23">
                  <c:v>71.479345542943094</c:v>
                </c:pt>
                <c:pt idx="24">
                  <c:v>72.332421429892094</c:v>
                </c:pt>
                <c:pt idx="25">
                  <c:v>72.246428020751921</c:v>
                </c:pt>
                <c:pt idx="26">
                  <c:v>72.225708988848623</c:v>
                </c:pt>
                <c:pt idx="27">
                  <c:v>72.223810509494655</c:v>
                </c:pt>
                <c:pt idx="28">
                  <c:v>72.901247756828809</c:v>
                </c:pt>
                <c:pt idx="29">
                  <c:v>72.818132246015338</c:v>
                </c:pt>
                <c:pt idx="30">
                  <c:v>73.060448683804225</c:v>
                </c:pt>
                <c:pt idx="31">
                  <c:v>72.475097576012942</c:v>
                </c:pt>
                <c:pt idx="32">
                  <c:v>72.425984598898836</c:v>
                </c:pt>
                <c:pt idx="33">
                  <c:v>72.560404212863986</c:v>
                </c:pt>
                <c:pt idx="34">
                  <c:v>72.892150932627914</c:v>
                </c:pt>
                <c:pt idx="35">
                  <c:v>73.056657828276286</c:v>
                </c:pt>
                <c:pt idx="36">
                  <c:v>72.508429071781308</c:v>
                </c:pt>
                <c:pt idx="37">
                  <c:v>71.914367236614652</c:v>
                </c:pt>
                <c:pt idx="38">
                  <c:v>72.427820789541045</c:v>
                </c:pt>
                <c:pt idx="39">
                  <c:v>72.194897329287215</c:v>
                </c:pt>
                <c:pt idx="40">
                  <c:v>72.136636347815369</c:v>
                </c:pt>
                <c:pt idx="41">
                  <c:v>73.123387846092612</c:v>
                </c:pt>
                <c:pt idx="42">
                  <c:v>73.497991881250513</c:v>
                </c:pt>
                <c:pt idx="43">
                  <c:v>73.568376046287469</c:v>
                </c:pt>
                <c:pt idx="44">
                  <c:v>73.279660082246934</c:v>
                </c:pt>
                <c:pt idx="45">
                  <c:v>72.471722963350388</c:v>
                </c:pt>
                <c:pt idx="46">
                  <c:v>72.579122470091974</c:v>
                </c:pt>
                <c:pt idx="47">
                  <c:v>71.406817709316044</c:v>
                </c:pt>
                <c:pt idx="48">
                  <c:v>69.760662040013301</c:v>
                </c:pt>
                <c:pt idx="49">
                  <c:v>72.22555980405717</c:v>
                </c:pt>
                <c:pt idx="50">
                  <c:v>72.57897922763928</c:v>
                </c:pt>
                <c:pt idx="51">
                  <c:v>72.462384608250787</c:v>
                </c:pt>
                <c:pt idx="52">
                  <c:v>73.052764005509999</c:v>
                </c:pt>
                <c:pt idx="53">
                  <c:v>73.117041892697742</c:v>
                </c:pt>
                <c:pt idx="54">
                  <c:v>73.348504450395723</c:v>
                </c:pt>
                <c:pt idx="55">
                  <c:v>72.925180368644519</c:v>
                </c:pt>
                <c:pt idx="56">
                  <c:v>73.043566808827535</c:v>
                </c:pt>
                <c:pt idx="57">
                  <c:v>73.077221066019732</c:v>
                </c:pt>
                <c:pt idx="58">
                  <c:v>72.938838015013204</c:v>
                </c:pt>
                <c:pt idx="59">
                  <c:v>72.232924700586594</c:v>
                </c:pt>
                <c:pt idx="60">
                  <c:v>71.965807419725394</c:v>
                </c:pt>
                <c:pt idx="61">
                  <c:v>72.67309343271522</c:v>
                </c:pt>
                <c:pt idx="62">
                  <c:v>72.994609570123927</c:v>
                </c:pt>
                <c:pt idx="63">
                  <c:v>72.893612834569652</c:v>
                </c:pt>
                <c:pt idx="64">
                  <c:v>72.711443341377461</c:v>
                </c:pt>
                <c:pt idx="65">
                  <c:v>72.619260256424951</c:v>
                </c:pt>
                <c:pt idx="66">
                  <c:v>71.901692328970313</c:v>
                </c:pt>
                <c:pt idx="67">
                  <c:v>71.803132232157509</c:v>
                </c:pt>
                <c:pt idx="68">
                  <c:v>72.675458354913275</c:v>
                </c:pt>
                <c:pt idx="69">
                  <c:v>72.294812869802655</c:v>
                </c:pt>
                <c:pt idx="70">
                  <c:v>73.131487204687744</c:v>
                </c:pt>
                <c:pt idx="71">
                  <c:v>73.122695246964497</c:v>
                </c:pt>
                <c:pt idx="72">
                  <c:v>73.00544992695211</c:v>
                </c:pt>
                <c:pt idx="73">
                  <c:v>70.797353219992445</c:v>
                </c:pt>
                <c:pt idx="74">
                  <c:v>72.036916449887073</c:v>
                </c:pt>
                <c:pt idx="75">
                  <c:v>72.710262581279338</c:v>
                </c:pt>
                <c:pt idx="76">
                  <c:v>72.872674636563247</c:v>
                </c:pt>
                <c:pt idx="77">
                  <c:v>73.045568866700165</c:v>
                </c:pt>
                <c:pt idx="78">
                  <c:v>73.207005716791045</c:v>
                </c:pt>
                <c:pt idx="79">
                  <c:v>73.689984243735012</c:v>
                </c:pt>
                <c:pt idx="80">
                  <c:v>73.783663103822747</c:v>
                </c:pt>
                <c:pt idx="81">
                  <c:v>73.509530499557954</c:v>
                </c:pt>
                <c:pt idx="82">
                  <c:v>73.401313725037397</c:v>
                </c:pt>
                <c:pt idx="83">
                  <c:v>73.585774228704523</c:v>
                </c:pt>
                <c:pt idx="84">
                  <c:v>73.622746707731125</c:v>
                </c:pt>
                <c:pt idx="85">
                  <c:v>73.433690793305473</c:v>
                </c:pt>
                <c:pt idx="86">
                  <c:v>72.688071278637679</c:v>
                </c:pt>
                <c:pt idx="87">
                  <c:v>72.681477241168196</c:v>
                </c:pt>
                <c:pt idx="88">
                  <c:v>72.722258965297186</c:v>
                </c:pt>
                <c:pt idx="89">
                  <c:v>73.080658834034963</c:v>
                </c:pt>
                <c:pt idx="90">
                  <c:v>72.959573325777285</c:v>
                </c:pt>
                <c:pt idx="91">
                  <c:v>72.867591444760905</c:v>
                </c:pt>
                <c:pt idx="92">
                  <c:v>73.306368697265569</c:v>
                </c:pt>
                <c:pt idx="93">
                  <c:v>72.924343495137293</c:v>
                </c:pt>
                <c:pt idx="94">
                  <c:v>73.181804497336046</c:v>
                </c:pt>
                <c:pt idx="95">
                  <c:v>73.341918837282279</c:v>
                </c:pt>
                <c:pt idx="96">
                  <c:v>73.591428322640937</c:v>
                </c:pt>
                <c:pt idx="97">
                  <c:v>73.186003367426693</c:v>
                </c:pt>
                <c:pt idx="98">
                  <c:v>72.799966963789288</c:v>
                </c:pt>
                <c:pt idx="99">
                  <c:v>73.169369257678326</c:v>
                </c:pt>
                <c:pt idx="100">
                  <c:v>73.525934394841869</c:v>
                </c:pt>
                <c:pt idx="101">
                  <c:v>73.142611210181016</c:v>
                </c:pt>
                <c:pt idx="102">
                  <c:v>73.489399411971206</c:v>
                </c:pt>
                <c:pt idx="103">
                  <c:v>73.370493281731015</c:v>
                </c:pt>
                <c:pt idx="104">
                  <c:v>72.574315174781688</c:v>
                </c:pt>
                <c:pt idx="105">
                  <c:v>72.887025794485581</c:v>
                </c:pt>
                <c:pt idx="106">
                  <c:v>72.150864880934222</c:v>
                </c:pt>
                <c:pt idx="107">
                  <c:v>73.114207272807761</c:v>
                </c:pt>
                <c:pt idx="108">
                  <c:v>73.5927475461949</c:v>
                </c:pt>
                <c:pt idx="109">
                  <c:v>72.950335450479585</c:v>
                </c:pt>
                <c:pt idx="110">
                  <c:v>72.369816513971273</c:v>
                </c:pt>
                <c:pt idx="111">
                  <c:v>73.09539368972483</c:v>
                </c:pt>
                <c:pt idx="112">
                  <c:v>72.5678297259159</c:v>
                </c:pt>
                <c:pt idx="113">
                  <c:v>72.365966889449012</c:v>
                </c:pt>
                <c:pt idx="114">
                  <c:v>73.231412881759383</c:v>
                </c:pt>
                <c:pt idx="115">
                  <c:v>71.744416220036072</c:v>
                </c:pt>
                <c:pt idx="116">
                  <c:v>72.081440193050298</c:v>
                </c:pt>
                <c:pt idx="117">
                  <c:v>72.236907594961394</c:v>
                </c:pt>
                <c:pt idx="118">
                  <c:v>73.106871350619556</c:v>
                </c:pt>
                <c:pt idx="119">
                  <c:v>73.2877548824369</c:v>
                </c:pt>
                <c:pt idx="120">
                  <c:v>72.305620359495947</c:v>
                </c:pt>
                <c:pt idx="121">
                  <c:v>71.623664741002997</c:v>
                </c:pt>
                <c:pt idx="122">
                  <c:v>73.299891202399976</c:v>
                </c:pt>
                <c:pt idx="123">
                  <c:v>73.128983534247467</c:v>
                </c:pt>
                <c:pt idx="124">
                  <c:v>73.395028669304807</c:v>
                </c:pt>
                <c:pt idx="125">
                  <c:v>72.546566886328364</c:v>
                </c:pt>
                <c:pt idx="126">
                  <c:v>73.050020407898614</c:v>
                </c:pt>
                <c:pt idx="127">
                  <c:v>70.404847239834353</c:v>
                </c:pt>
                <c:pt idx="128">
                  <c:v>72.720867309270773</c:v>
                </c:pt>
                <c:pt idx="129">
                  <c:v>72.662925677712025</c:v>
                </c:pt>
                <c:pt idx="130">
                  <c:v>72.30689797706836</c:v>
                </c:pt>
                <c:pt idx="131">
                  <c:v>72.694476637643206</c:v>
                </c:pt>
                <c:pt idx="132">
                  <c:v>72.619784652484412</c:v>
                </c:pt>
                <c:pt idx="133">
                  <c:v>72.710030426907181</c:v>
                </c:pt>
                <c:pt idx="134">
                  <c:v>73.113795807786985</c:v>
                </c:pt>
                <c:pt idx="135">
                  <c:v>73.035616730961365</c:v>
                </c:pt>
                <c:pt idx="136">
                  <c:v>73.109380466377246</c:v>
                </c:pt>
                <c:pt idx="137">
                  <c:v>73.024438182256716</c:v>
                </c:pt>
                <c:pt idx="138">
                  <c:v>73.148055275716402</c:v>
                </c:pt>
                <c:pt idx="139">
                  <c:v>72.723000765372618</c:v>
                </c:pt>
                <c:pt idx="140">
                  <c:v>72.457592007813204</c:v>
                </c:pt>
                <c:pt idx="141">
                  <c:v>72.390846195267883</c:v>
                </c:pt>
                <c:pt idx="142">
                  <c:v>72.219119556290622</c:v>
                </c:pt>
                <c:pt idx="143">
                  <c:v>73.131461224857674</c:v>
                </c:pt>
                <c:pt idx="144">
                  <c:v>72.683939820083381</c:v>
                </c:pt>
                <c:pt idx="145">
                  <c:v>72.913911340036705</c:v>
                </c:pt>
                <c:pt idx="146">
                  <c:v>72.811164994454316</c:v>
                </c:pt>
                <c:pt idx="147">
                  <c:v>72.980702858527536</c:v>
                </c:pt>
                <c:pt idx="148">
                  <c:v>72.037754558578555</c:v>
                </c:pt>
                <c:pt idx="149">
                  <c:v>72.23777676220692</c:v>
                </c:pt>
                <c:pt idx="150">
                  <c:v>72.88287252622348</c:v>
                </c:pt>
                <c:pt idx="151">
                  <c:v>72.097090129278754</c:v>
                </c:pt>
                <c:pt idx="152">
                  <c:v>72.670602743250839</c:v>
                </c:pt>
                <c:pt idx="153">
                  <c:v>72.719829076050871</c:v>
                </c:pt>
                <c:pt idx="154">
                  <c:v>72.633121485605031</c:v>
                </c:pt>
                <c:pt idx="155">
                  <c:v>73.350364365849231</c:v>
                </c:pt>
                <c:pt idx="156">
                  <c:v>73.26996957509175</c:v>
                </c:pt>
                <c:pt idx="157">
                  <c:v>73.397436805035838</c:v>
                </c:pt>
                <c:pt idx="158">
                  <c:v>73.210104533431945</c:v>
                </c:pt>
                <c:pt idx="159">
                  <c:v>73.332109536062376</c:v>
                </c:pt>
                <c:pt idx="160">
                  <c:v>72.777033262681513</c:v>
                </c:pt>
                <c:pt idx="161">
                  <c:v>72.699100518960279</c:v>
                </c:pt>
                <c:pt idx="162">
                  <c:v>73.281084736203312</c:v>
                </c:pt>
                <c:pt idx="163">
                  <c:v>73.195300148730709</c:v>
                </c:pt>
                <c:pt idx="164">
                  <c:v>73.150429090575145</c:v>
                </c:pt>
                <c:pt idx="165">
                  <c:v>73.11763718302619</c:v>
                </c:pt>
                <c:pt idx="166">
                  <c:v>73.28278390618739</c:v>
                </c:pt>
                <c:pt idx="167">
                  <c:v>72.398514010453709</c:v>
                </c:pt>
                <c:pt idx="168">
                  <c:v>73.433097574034349</c:v>
                </c:pt>
                <c:pt idx="169">
                  <c:v>73.433513681926286</c:v>
                </c:pt>
                <c:pt idx="170">
                  <c:v>73.366275861579197</c:v>
                </c:pt>
                <c:pt idx="171">
                  <c:v>73.507443288928201</c:v>
                </c:pt>
                <c:pt idx="172">
                  <c:v>72.865749255764683</c:v>
                </c:pt>
                <c:pt idx="173">
                  <c:v>73.372363125684089</c:v>
                </c:pt>
                <c:pt idx="174">
                  <c:v>72.188123449201555</c:v>
                </c:pt>
                <c:pt idx="175">
                  <c:v>72.698216313280184</c:v>
                </c:pt>
                <c:pt idx="176">
                  <c:v>72.985437677264784</c:v>
                </c:pt>
                <c:pt idx="177">
                  <c:v>72.463659081499102</c:v>
                </c:pt>
                <c:pt idx="178">
                  <c:v>73.223006376774961</c:v>
                </c:pt>
                <c:pt idx="179">
                  <c:v>72.479428735068879</c:v>
                </c:pt>
                <c:pt idx="180">
                  <c:v>73.419236116526292</c:v>
                </c:pt>
                <c:pt idx="181">
                  <c:v>73.564149213599293</c:v>
                </c:pt>
                <c:pt idx="182">
                  <c:v>73.476883321448668</c:v>
                </c:pt>
                <c:pt idx="183">
                  <c:v>73.466570896844871</c:v>
                </c:pt>
                <c:pt idx="184">
                  <c:v>73.075750918352853</c:v>
                </c:pt>
                <c:pt idx="185">
                  <c:v>72.550546854121876</c:v>
                </c:pt>
                <c:pt idx="186">
                  <c:v>73.312429608907323</c:v>
                </c:pt>
                <c:pt idx="187">
                  <c:v>73.484869867619651</c:v>
                </c:pt>
                <c:pt idx="188">
                  <c:v>73.357045811537773</c:v>
                </c:pt>
                <c:pt idx="189">
                  <c:v>73.463728426628492</c:v>
                </c:pt>
                <c:pt idx="190">
                  <c:v>72.990548600221913</c:v>
                </c:pt>
                <c:pt idx="191">
                  <c:v>73.326533953328706</c:v>
                </c:pt>
                <c:pt idx="192">
                  <c:v>73.171315349281414</c:v>
                </c:pt>
                <c:pt idx="193">
                  <c:v>72.572674009229416</c:v>
                </c:pt>
                <c:pt idx="194">
                  <c:v>73.099885737048538</c:v>
                </c:pt>
                <c:pt idx="195">
                  <c:v>73.511574495857062</c:v>
                </c:pt>
                <c:pt idx="196">
                  <c:v>72.942744013650213</c:v>
                </c:pt>
                <c:pt idx="197">
                  <c:v>73.487327648330236</c:v>
                </c:pt>
                <c:pt idx="198">
                  <c:v>73.003827171777445</c:v>
                </c:pt>
                <c:pt idx="199">
                  <c:v>73.177324249426135</c:v>
                </c:pt>
                <c:pt idx="200">
                  <c:v>73.558577281732653</c:v>
                </c:pt>
                <c:pt idx="201">
                  <c:v>73.58263764855819</c:v>
                </c:pt>
                <c:pt idx="202">
                  <c:v>73.493454595754173</c:v>
                </c:pt>
                <c:pt idx="203">
                  <c:v>73.389115169440316</c:v>
                </c:pt>
                <c:pt idx="204">
                  <c:v>73.33198543156503</c:v>
                </c:pt>
                <c:pt idx="205">
                  <c:v>73.223968209771698</c:v>
                </c:pt>
                <c:pt idx="206">
                  <c:v>73.407711601993981</c:v>
                </c:pt>
                <c:pt idx="207">
                  <c:v>73.398788474369496</c:v>
                </c:pt>
                <c:pt idx="208">
                  <c:v>72.994987153151342</c:v>
                </c:pt>
                <c:pt idx="209">
                  <c:v>73.433811162735665</c:v>
                </c:pt>
                <c:pt idx="210">
                  <c:v>73.271183575945415</c:v>
                </c:pt>
                <c:pt idx="211">
                  <c:v>73.426487265440372</c:v>
                </c:pt>
                <c:pt idx="212">
                  <c:v>73.021616936968726</c:v>
                </c:pt>
                <c:pt idx="213">
                  <c:v>73.71726765528939</c:v>
                </c:pt>
                <c:pt idx="214">
                  <c:v>73.061344858273358</c:v>
                </c:pt>
                <c:pt idx="215">
                  <c:v>72.967447911844715</c:v>
                </c:pt>
                <c:pt idx="216">
                  <c:v>73.150176559150935</c:v>
                </c:pt>
                <c:pt idx="217">
                  <c:v>73.574253361038132</c:v>
                </c:pt>
                <c:pt idx="218">
                  <c:v>73.046137724986863</c:v>
                </c:pt>
                <c:pt idx="219">
                  <c:v>72.86449472753948</c:v>
                </c:pt>
                <c:pt idx="220">
                  <c:v>73.373480565144035</c:v>
                </c:pt>
                <c:pt idx="221">
                  <c:v>73.431868993630488</c:v>
                </c:pt>
                <c:pt idx="222">
                  <c:v>73.526225469629324</c:v>
                </c:pt>
                <c:pt idx="223">
                  <c:v>73.702951146594529</c:v>
                </c:pt>
                <c:pt idx="224">
                  <c:v>73.478850670254744</c:v>
                </c:pt>
                <c:pt idx="225">
                  <c:v>73.603044411956674</c:v>
                </c:pt>
                <c:pt idx="226">
                  <c:v>73.781055958892125</c:v>
                </c:pt>
                <c:pt idx="227">
                  <c:v>73.713525955899101</c:v>
                </c:pt>
                <c:pt idx="228">
                  <c:v>73.615968320456773</c:v>
                </c:pt>
                <c:pt idx="229">
                  <c:v>73.327130562952931</c:v>
                </c:pt>
                <c:pt idx="230">
                  <c:v>73.43991674457267</c:v>
                </c:pt>
                <c:pt idx="231">
                  <c:v>73.267675550632006</c:v>
                </c:pt>
                <c:pt idx="232">
                  <c:v>73.318656604281458</c:v>
                </c:pt>
                <c:pt idx="233">
                  <c:v>73.099051131272418</c:v>
                </c:pt>
                <c:pt idx="234">
                  <c:v>73.540146828439887</c:v>
                </c:pt>
                <c:pt idx="235">
                  <c:v>74.197457878860092</c:v>
                </c:pt>
                <c:pt idx="236">
                  <c:v>73.552085922891351</c:v>
                </c:pt>
                <c:pt idx="237">
                  <c:v>72.51047785036927</c:v>
                </c:pt>
                <c:pt idx="238">
                  <c:v>73.492298839752237</c:v>
                </c:pt>
                <c:pt idx="239">
                  <c:v>73.579627267795814</c:v>
                </c:pt>
                <c:pt idx="240">
                  <c:v>73.672993951315135</c:v>
                </c:pt>
                <c:pt idx="241">
                  <c:v>73.358893430822008</c:v>
                </c:pt>
                <c:pt idx="242">
                  <c:v>73.260027512157635</c:v>
                </c:pt>
                <c:pt idx="243">
                  <c:v>73.674251842328957</c:v>
                </c:pt>
                <c:pt idx="244">
                  <c:v>73.454685625408771</c:v>
                </c:pt>
                <c:pt idx="245">
                  <c:v>73.665310636417274</c:v>
                </c:pt>
                <c:pt idx="246">
                  <c:v>73.444219352693736</c:v>
                </c:pt>
                <c:pt idx="247">
                  <c:v>73.433256479800534</c:v>
                </c:pt>
                <c:pt idx="248">
                  <c:v>73.399229881197328</c:v>
                </c:pt>
                <c:pt idx="249">
                  <c:v>73.738001522103517</c:v>
                </c:pt>
                <c:pt idx="250">
                  <c:v>73.731689594032133</c:v>
                </c:pt>
                <c:pt idx="251">
                  <c:v>73.316170984386673</c:v>
                </c:pt>
                <c:pt idx="252">
                  <c:v>73.588625019957675</c:v>
                </c:pt>
                <c:pt idx="253">
                  <c:v>73.567995575537424</c:v>
                </c:pt>
                <c:pt idx="254">
                  <c:v>73.627306366202461</c:v>
                </c:pt>
                <c:pt idx="255">
                  <c:v>73.106836633373561</c:v>
                </c:pt>
                <c:pt idx="256">
                  <c:v>72.882413116597334</c:v>
                </c:pt>
                <c:pt idx="257">
                  <c:v>73.527967274495239</c:v>
                </c:pt>
                <c:pt idx="258">
                  <c:v>73.601171632533806</c:v>
                </c:pt>
                <c:pt idx="259">
                  <c:v>73.525032625774188</c:v>
                </c:pt>
                <c:pt idx="260">
                  <c:v>73.670634427307732</c:v>
                </c:pt>
                <c:pt idx="261">
                  <c:v>73.689049921478656</c:v>
                </c:pt>
                <c:pt idx="262">
                  <c:v>73.324991245154536</c:v>
                </c:pt>
                <c:pt idx="263">
                  <c:v>73.504072570755937</c:v>
                </c:pt>
                <c:pt idx="264">
                  <c:v>73.692653344932481</c:v>
                </c:pt>
                <c:pt idx="265">
                  <c:v>73.760887191468271</c:v>
                </c:pt>
                <c:pt idx="266">
                  <c:v>73.674374483402701</c:v>
                </c:pt>
                <c:pt idx="267">
                  <c:v>73.567470143107315</c:v>
                </c:pt>
                <c:pt idx="268">
                  <c:v>73.63472444592756</c:v>
                </c:pt>
                <c:pt idx="269">
                  <c:v>73.532634798702659</c:v>
                </c:pt>
                <c:pt idx="270">
                  <c:v>73.789526842587478</c:v>
                </c:pt>
                <c:pt idx="271">
                  <c:v>73.395460479368921</c:v>
                </c:pt>
                <c:pt idx="272">
                  <c:v>72.52833219112253</c:v>
                </c:pt>
                <c:pt idx="273">
                  <c:v>73.602095862334579</c:v>
                </c:pt>
                <c:pt idx="274">
                  <c:v>73.564417619774304</c:v>
                </c:pt>
                <c:pt idx="275">
                  <c:v>73.730040795896301</c:v>
                </c:pt>
                <c:pt idx="276">
                  <c:v>73.501776518807688</c:v>
                </c:pt>
                <c:pt idx="277">
                  <c:v>73.219043384031721</c:v>
                </c:pt>
                <c:pt idx="278">
                  <c:v>73.06852530150141</c:v>
                </c:pt>
                <c:pt idx="279">
                  <c:v>72.989152169465655</c:v>
                </c:pt>
                <c:pt idx="280">
                  <c:v>73.380387931406887</c:v>
                </c:pt>
                <c:pt idx="281">
                  <c:v>72.758701317628777</c:v>
                </c:pt>
                <c:pt idx="282">
                  <c:v>72.967583664600795</c:v>
                </c:pt>
                <c:pt idx="283">
                  <c:v>73.360944936911764</c:v>
                </c:pt>
                <c:pt idx="284">
                  <c:v>72.961614686954135</c:v>
                </c:pt>
                <c:pt idx="285">
                  <c:v>73.113700341805313</c:v>
                </c:pt>
                <c:pt idx="286">
                  <c:v>72.506414909703054</c:v>
                </c:pt>
                <c:pt idx="287">
                  <c:v>72.653692897142662</c:v>
                </c:pt>
                <c:pt idx="288">
                  <c:v>72.581714711915978</c:v>
                </c:pt>
                <c:pt idx="289">
                  <c:v>73.501478961623107</c:v>
                </c:pt>
                <c:pt idx="290">
                  <c:v>73.252159763875184</c:v>
                </c:pt>
                <c:pt idx="291">
                  <c:v>73.146055656646752</c:v>
                </c:pt>
                <c:pt idx="292">
                  <c:v>72.788060155517144</c:v>
                </c:pt>
                <c:pt idx="293">
                  <c:v>73.244838877804483</c:v>
                </c:pt>
                <c:pt idx="294">
                  <c:v>73.045779695319013</c:v>
                </c:pt>
                <c:pt idx="295">
                  <c:v>72.79708281530587</c:v>
                </c:pt>
                <c:pt idx="296">
                  <c:v>72.574106277004788</c:v>
                </c:pt>
                <c:pt idx="297">
                  <c:v>72.984920454284122</c:v>
                </c:pt>
                <c:pt idx="298">
                  <c:v>73.36839213083897</c:v>
                </c:pt>
                <c:pt idx="299">
                  <c:v>73.683924655212834</c:v>
                </c:pt>
                <c:pt idx="300">
                  <c:v>73.505371061072296</c:v>
                </c:pt>
                <c:pt idx="301">
                  <c:v>73.103636053644806</c:v>
                </c:pt>
                <c:pt idx="302">
                  <c:v>73.396297416007243</c:v>
                </c:pt>
                <c:pt idx="303">
                  <c:v>73.283964818415527</c:v>
                </c:pt>
                <c:pt idx="304">
                  <c:v>73.07996315157402</c:v>
                </c:pt>
                <c:pt idx="305">
                  <c:v>73.125661661014234</c:v>
                </c:pt>
                <c:pt idx="306">
                  <c:v>73.447731209720857</c:v>
                </c:pt>
                <c:pt idx="307">
                  <c:v>73.16925794077514</c:v>
                </c:pt>
                <c:pt idx="308">
                  <c:v>73.311852177072083</c:v>
                </c:pt>
                <c:pt idx="309">
                  <c:v>73.255911484055986</c:v>
                </c:pt>
                <c:pt idx="310">
                  <c:v>73.489803183239829</c:v>
                </c:pt>
                <c:pt idx="311">
                  <c:v>73.358436092430452</c:v>
                </c:pt>
                <c:pt idx="312">
                  <c:v>73.672189695723048</c:v>
                </c:pt>
                <c:pt idx="313">
                  <c:v>73.477902988425797</c:v>
                </c:pt>
                <c:pt idx="314">
                  <c:v>73.724553120897397</c:v>
                </c:pt>
                <c:pt idx="315">
                  <c:v>73.456687795134627</c:v>
                </c:pt>
                <c:pt idx="316">
                  <c:v>73.209143567519277</c:v>
                </c:pt>
                <c:pt idx="317">
                  <c:v>73.67382554230872</c:v>
                </c:pt>
                <c:pt idx="318">
                  <c:v>73.512579671573832</c:v>
                </c:pt>
                <c:pt idx="319">
                  <c:v>73.442792576286323</c:v>
                </c:pt>
                <c:pt idx="320">
                  <c:v>73.163444198199471</c:v>
                </c:pt>
                <c:pt idx="321">
                  <c:v>72.784973183808773</c:v>
                </c:pt>
                <c:pt idx="322">
                  <c:v>72.325785177832387</c:v>
                </c:pt>
                <c:pt idx="323">
                  <c:v>71.171404276235918</c:v>
                </c:pt>
                <c:pt idx="324">
                  <c:v>71.765802958204119</c:v>
                </c:pt>
                <c:pt idx="325">
                  <c:v>73.0721469511941</c:v>
                </c:pt>
                <c:pt idx="326">
                  <c:v>72.612097210589937</c:v>
                </c:pt>
                <c:pt idx="327">
                  <c:v>73.701775277523737</c:v>
                </c:pt>
                <c:pt idx="328">
                  <c:v>71.218756114741296</c:v>
                </c:pt>
                <c:pt idx="329">
                  <c:v>71.776521410602086</c:v>
                </c:pt>
                <c:pt idx="330">
                  <c:v>72.852406817460349</c:v>
                </c:pt>
                <c:pt idx="331">
                  <c:v>73.140432141045068</c:v>
                </c:pt>
                <c:pt idx="332">
                  <c:v>73.589634654495555</c:v>
                </c:pt>
                <c:pt idx="333">
                  <c:v>70.906646078198733</c:v>
                </c:pt>
                <c:pt idx="334">
                  <c:v>72.952886296429853</c:v>
                </c:pt>
                <c:pt idx="335">
                  <c:v>72.650978486284757</c:v>
                </c:pt>
                <c:pt idx="336">
                  <c:v>72.932900107480705</c:v>
                </c:pt>
                <c:pt idx="337">
                  <c:v>73.39078706039264</c:v>
                </c:pt>
                <c:pt idx="338">
                  <c:v>72.841396922352018</c:v>
                </c:pt>
                <c:pt idx="339">
                  <c:v>73.316583145153743</c:v>
                </c:pt>
                <c:pt idx="340">
                  <c:v>73.153349979614717</c:v>
                </c:pt>
                <c:pt idx="341">
                  <c:v>73.534946058194805</c:v>
                </c:pt>
                <c:pt idx="342">
                  <c:v>73.396861771992675</c:v>
                </c:pt>
                <c:pt idx="343">
                  <c:v>73.440864754136399</c:v>
                </c:pt>
                <c:pt idx="344">
                  <c:v>72.292994381433928</c:v>
                </c:pt>
                <c:pt idx="345">
                  <c:v>72.174300382926731</c:v>
                </c:pt>
                <c:pt idx="346">
                  <c:v>73.177018510977007</c:v>
                </c:pt>
                <c:pt idx="347">
                  <c:v>73.613514734406778</c:v>
                </c:pt>
                <c:pt idx="348">
                  <c:v>73.565585795624742</c:v>
                </c:pt>
                <c:pt idx="349">
                  <c:v>73.076536703728252</c:v>
                </c:pt>
                <c:pt idx="350">
                  <c:v>73.444334096402969</c:v>
                </c:pt>
                <c:pt idx="351">
                  <c:v>73.194785139871598</c:v>
                </c:pt>
                <c:pt idx="352">
                  <c:v>73.174143399548001</c:v>
                </c:pt>
                <c:pt idx="353">
                  <c:v>73.424400994446074</c:v>
                </c:pt>
                <c:pt idx="354">
                  <c:v>72.509399938008656</c:v>
                </c:pt>
                <c:pt idx="355">
                  <c:v>73.549606161401087</c:v>
                </c:pt>
                <c:pt idx="356">
                  <c:v>73.513271046900542</c:v>
                </c:pt>
                <c:pt idx="357">
                  <c:v>73.308896811029129</c:v>
                </c:pt>
                <c:pt idx="358">
                  <c:v>73.563213163670198</c:v>
                </c:pt>
                <c:pt idx="359">
                  <c:v>73.545940441587845</c:v>
                </c:pt>
                <c:pt idx="360">
                  <c:v>73.764888452120047</c:v>
                </c:pt>
                <c:pt idx="361">
                  <c:v>73.958529856895439</c:v>
                </c:pt>
                <c:pt idx="362">
                  <c:v>73.803642263466415</c:v>
                </c:pt>
                <c:pt idx="363">
                  <c:v>73.826131678734981</c:v>
                </c:pt>
                <c:pt idx="364">
                  <c:v>73.870360620932104</c:v>
                </c:pt>
                <c:pt idx="365">
                  <c:v>73.708195630951863</c:v>
                </c:pt>
                <c:pt idx="366">
                  <c:v>73.590564969433444</c:v>
                </c:pt>
                <c:pt idx="367">
                  <c:v>73.747426709974434</c:v>
                </c:pt>
                <c:pt idx="368">
                  <c:v>73.582704546802944</c:v>
                </c:pt>
                <c:pt idx="369">
                  <c:v>73.736662952892104</c:v>
                </c:pt>
                <c:pt idx="370">
                  <c:v>73.727137297133908</c:v>
                </c:pt>
                <c:pt idx="371">
                  <c:v>73.803457286199645</c:v>
                </c:pt>
                <c:pt idx="372">
                  <c:v>73.670980941195964</c:v>
                </c:pt>
                <c:pt idx="373">
                  <c:v>73.707301008018916</c:v>
                </c:pt>
                <c:pt idx="374">
                  <c:v>73.758266990604653</c:v>
                </c:pt>
                <c:pt idx="375">
                  <c:v>73.553326463372997</c:v>
                </c:pt>
                <c:pt idx="376">
                  <c:v>73.797873274222539</c:v>
                </c:pt>
                <c:pt idx="377">
                  <c:v>73.6134630028087</c:v>
                </c:pt>
                <c:pt idx="378">
                  <c:v>73.465619147858376</c:v>
                </c:pt>
                <c:pt idx="379">
                  <c:v>73.68784269048011</c:v>
                </c:pt>
                <c:pt idx="380">
                  <c:v>73.420139804609917</c:v>
                </c:pt>
                <c:pt idx="381">
                  <c:v>72.106868389101194</c:v>
                </c:pt>
                <c:pt idx="382">
                  <c:v>72.710587641733923</c:v>
                </c:pt>
                <c:pt idx="383">
                  <c:v>73.365958266814673</c:v>
                </c:pt>
                <c:pt idx="384">
                  <c:v>73.597649711501887</c:v>
                </c:pt>
                <c:pt idx="385">
                  <c:v>73.55002152064624</c:v>
                </c:pt>
                <c:pt idx="386">
                  <c:v>73.61802310531229</c:v>
                </c:pt>
                <c:pt idx="387">
                  <c:v>73.61146595537565</c:v>
                </c:pt>
                <c:pt idx="388">
                  <c:v>73.667853098022391</c:v>
                </c:pt>
                <c:pt idx="389">
                  <c:v>73.368201667623453</c:v>
                </c:pt>
                <c:pt idx="390">
                  <c:v>73.070212919430119</c:v>
                </c:pt>
                <c:pt idx="391">
                  <c:v>73.222644415986579</c:v>
                </c:pt>
                <c:pt idx="392">
                  <c:v>73.498897528272323</c:v>
                </c:pt>
                <c:pt idx="393">
                  <c:v>73.607320440704754</c:v>
                </c:pt>
                <c:pt idx="394">
                  <c:v>73.344751966095572</c:v>
                </c:pt>
                <c:pt idx="395">
                  <c:v>73.615422498262262</c:v>
                </c:pt>
                <c:pt idx="396">
                  <c:v>73.617812124652076</c:v>
                </c:pt>
                <c:pt idx="397">
                  <c:v>73.557086616975596</c:v>
                </c:pt>
                <c:pt idx="398">
                  <c:v>73.47717393290749</c:v>
                </c:pt>
                <c:pt idx="399">
                  <c:v>73.807080719403046</c:v>
                </c:pt>
                <c:pt idx="400">
                  <c:v>73.69769603363568</c:v>
                </c:pt>
                <c:pt idx="401">
                  <c:v>73.767166337934398</c:v>
                </c:pt>
                <c:pt idx="402">
                  <c:v>73.792303997483572</c:v>
                </c:pt>
                <c:pt idx="403">
                  <c:v>72.183336990448126</c:v>
                </c:pt>
                <c:pt idx="404">
                  <c:v>73.752047237302762</c:v>
                </c:pt>
                <c:pt idx="405">
                  <c:v>73.761144597649576</c:v>
                </c:pt>
                <c:pt idx="406">
                  <c:v>73.796302318664459</c:v>
                </c:pt>
                <c:pt idx="407">
                  <c:v>73.880816999739253</c:v>
                </c:pt>
                <c:pt idx="408">
                  <c:v>73.92861034980983</c:v>
                </c:pt>
                <c:pt idx="409">
                  <c:v>73.907391133550377</c:v>
                </c:pt>
                <c:pt idx="410">
                  <c:v>73.868611082569046</c:v>
                </c:pt>
                <c:pt idx="411">
                  <c:v>73.841986396949295</c:v>
                </c:pt>
                <c:pt idx="412">
                  <c:v>73.990411406887404</c:v>
                </c:pt>
                <c:pt idx="413">
                  <c:v>73.549189021848619</c:v>
                </c:pt>
                <c:pt idx="414">
                  <c:v>73.753903153439978</c:v>
                </c:pt>
                <c:pt idx="415">
                  <c:v>73.885510224143687</c:v>
                </c:pt>
                <c:pt idx="416">
                  <c:v>73.830793245131062</c:v>
                </c:pt>
                <c:pt idx="417">
                  <c:v>73.630364655560456</c:v>
                </c:pt>
                <c:pt idx="418">
                  <c:v>73.210840402374174</c:v>
                </c:pt>
                <c:pt idx="419">
                  <c:v>73.554136816991758</c:v>
                </c:pt>
                <c:pt idx="420">
                  <c:v>72.970802306346528</c:v>
                </c:pt>
                <c:pt idx="421">
                  <c:v>73.752627472305974</c:v>
                </c:pt>
                <c:pt idx="422">
                  <c:v>73.615349849465119</c:v>
                </c:pt>
                <c:pt idx="423">
                  <c:v>73.901904098459823</c:v>
                </c:pt>
                <c:pt idx="424">
                  <c:v>73.784204283323319</c:v>
                </c:pt>
                <c:pt idx="425">
                  <c:v>73.934970922322634</c:v>
                </c:pt>
                <c:pt idx="426">
                  <c:v>73.877035325304945</c:v>
                </c:pt>
                <c:pt idx="427">
                  <c:v>73.895345489012044</c:v>
                </c:pt>
                <c:pt idx="428">
                  <c:v>73.985886081380244</c:v>
                </c:pt>
                <c:pt idx="429">
                  <c:v>73.700739955146659</c:v>
                </c:pt>
                <c:pt idx="430">
                  <c:v>73.733029551178248</c:v>
                </c:pt>
                <c:pt idx="431">
                  <c:v>73.618433110556026</c:v>
                </c:pt>
                <c:pt idx="432">
                  <c:v>73.748165730356646</c:v>
                </c:pt>
                <c:pt idx="433">
                  <c:v>73.770963599661513</c:v>
                </c:pt>
                <c:pt idx="434">
                  <c:v>73.954668655779486</c:v>
                </c:pt>
                <c:pt idx="435">
                  <c:v>73.976334181897371</c:v>
                </c:pt>
                <c:pt idx="436">
                  <c:v>73.990256632207533</c:v>
                </c:pt>
                <c:pt idx="437">
                  <c:v>73.995372929348804</c:v>
                </c:pt>
                <c:pt idx="438">
                  <c:v>73.931407470177646</c:v>
                </c:pt>
                <c:pt idx="439">
                  <c:v>74.012481971910063</c:v>
                </c:pt>
                <c:pt idx="440">
                  <c:v>73.977897799357081</c:v>
                </c:pt>
                <c:pt idx="441">
                  <c:v>73.937582849896657</c:v>
                </c:pt>
                <c:pt idx="442">
                  <c:v>73.931328131458528</c:v>
                </c:pt>
                <c:pt idx="443">
                  <c:v>73.866705461879107</c:v>
                </c:pt>
                <c:pt idx="444">
                  <c:v>73.705869676143834</c:v>
                </c:pt>
                <c:pt idx="445">
                  <c:v>73.85614892273675</c:v>
                </c:pt>
                <c:pt idx="446">
                  <c:v>73.758935585377046</c:v>
                </c:pt>
                <c:pt idx="447">
                  <c:v>73.972013011357333</c:v>
                </c:pt>
                <c:pt idx="448">
                  <c:v>73.929010642169644</c:v>
                </c:pt>
                <c:pt idx="449">
                  <c:v>73.810689844953032</c:v>
                </c:pt>
                <c:pt idx="450">
                  <c:v>73.684840847079187</c:v>
                </c:pt>
                <c:pt idx="451">
                  <c:v>74.030729159604419</c:v>
                </c:pt>
                <c:pt idx="452">
                  <c:v>73.815129737715466</c:v>
                </c:pt>
                <c:pt idx="453">
                  <c:v>73.973354479674214</c:v>
                </c:pt>
                <c:pt idx="454">
                  <c:v>73.993745304127216</c:v>
                </c:pt>
                <c:pt idx="455">
                  <c:v>73.889556710167113</c:v>
                </c:pt>
                <c:pt idx="456">
                  <c:v>73.828077450516844</c:v>
                </c:pt>
                <c:pt idx="457">
                  <c:v>73.790095301385705</c:v>
                </c:pt>
                <c:pt idx="458">
                  <c:v>73.707536480901794</c:v>
                </c:pt>
                <c:pt idx="459">
                  <c:v>73.847381177603125</c:v>
                </c:pt>
                <c:pt idx="460">
                  <c:v>73.770537359303091</c:v>
                </c:pt>
                <c:pt idx="461">
                  <c:v>73.939096747331064</c:v>
                </c:pt>
                <c:pt idx="462">
                  <c:v>73.65918135421866</c:v>
                </c:pt>
                <c:pt idx="463">
                  <c:v>73.803921126462001</c:v>
                </c:pt>
                <c:pt idx="464">
                  <c:v>73.909506951041621</c:v>
                </c:pt>
                <c:pt idx="465">
                  <c:v>73.91434857566955</c:v>
                </c:pt>
                <c:pt idx="466">
                  <c:v>73.878416249144692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7C-4033-953D-24B27FC6D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777408"/>
        <c:axId val="337139584"/>
      </c:scatterChart>
      <c:valAx>
        <c:axId val="33777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Change from openning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337139584"/>
        <c:crosses val="autoZero"/>
        <c:crossBetween val="midCat"/>
      </c:valAx>
      <c:valAx>
        <c:axId val="337139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37777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Volume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Avg</c:v>
          </c:tx>
          <c:spPr>
            <a:ln w="28575">
              <a:noFill/>
            </a:ln>
          </c:spPr>
          <c:xVal>
            <c:numRef>
              <c:f>Summer!$E$2:$E$468</c:f>
              <c:numCache>
                <c:formatCode>0.00</c:formatCode>
                <c:ptCount val="467"/>
                <c:pt idx="0">
                  <c:v>1959200</c:v>
                </c:pt>
                <c:pt idx="1">
                  <c:v>1019700</c:v>
                </c:pt>
                <c:pt idx="2">
                  <c:v>885400</c:v>
                </c:pt>
                <c:pt idx="3">
                  <c:v>993400</c:v>
                </c:pt>
                <c:pt idx="4">
                  <c:v>582500</c:v>
                </c:pt>
                <c:pt idx="5">
                  <c:v>1189800</c:v>
                </c:pt>
                <c:pt idx="6">
                  <c:v>2121300</c:v>
                </c:pt>
                <c:pt idx="7">
                  <c:v>1795300</c:v>
                </c:pt>
                <c:pt idx="8">
                  <c:v>933000</c:v>
                </c:pt>
                <c:pt idx="9">
                  <c:v>1110900</c:v>
                </c:pt>
                <c:pt idx="10">
                  <c:v>1457700</c:v>
                </c:pt>
                <c:pt idx="11">
                  <c:v>1180900</c:v>
                </c:pt>
                <c:pt idx="12">
                  <c:v>1354400</c:v>
                </c:pt>
                <c:pt idx="13">
                  <c:v>960900</c:v>
                </c:pt>
                <c:pt idx="14">
                  <c:v>719200</c:v>
                </c:pt>
                <c:pt idx="15">
                  <c:v>895500</c:v>
                </c:pt>
                <c:pt idx="16">
                  <c:v>1127700</c:v>
                </c:pt>
                <c:pt idx="17">
                  <c:v>1273200</c:v>
                </c:pt>
                <c:pt idx="18">
                  <c:v>1111900</c:v>
                </c:pt>
                <c:pt idx="19">
                  <c:v>1628800</c:v>
                </c:pt>
                <c:pt idx="20">
                  <c:v>1823100</c:v>
                </c:pt>
                <c:pt idx="21">
                  <c:v>1081000</c:v>
                </c:pt>
                <c:pt idx="22">
                  <c:v>2787790</c:v>
                </c:pt>
                <c:pt idx="23">
                  <c:v>8598970</c:v>
                </c:pt>
                <c:pt idx="24">
                  <c:v>6156545</c:v>
                </c:pt>
                <c:pt idx="25">
                  <c:v>7145304</c:v>
                </c:pt>
                <c:pt idx="26">
                  <c:v>7105895</c:v>
                </c:pt>
                <c:pt idx="27">
                  <c:v>6446899</c:v>
                </c:pt>
                <c:pt idx="28">
                  <c:v>4172100</c:v>
                </c:pt>
                <c:pt idx="29">
                  <c:v>4685375</c:v>
                </c:pt>
                <c:pt idx="30">
                  <c:v>3858250</c:v>
                </c:pt>
                <c:pt idx="31">
                  <c:v>5739840</c:v>
                </c:pt>
                <c:pt idx="32">
                  <c:v>6117400</c:v>
                </c:pt>
                <c:pt idx="33">
                  <c:v>5836720</c:v>
                </c:pt>
                <c:pt idx="34">
                  <c:v>4462500</c:v>
                </c:pt>
                <c:pt idx="35">
                  <c:v>4059160</c:v>
                </c:pt>
                <c:pt idx="36">
                  <c:v>5844093</c:v>
                </c:pt>
                <c:pt idx="37">
                  <c:v>7871200</c:v>
                </c:pt>
                <c:pt idx="38">
                  <c:v>6012356</c:v>
                </c:pt>
                <c:pt idx="39">
                  <c:v>6187509</c:v>
                </c:pt>
                <c:pt idx="40">
                  <c:v>6220628</c:v>
                </c:pt>
                <c:pt idx="41">
                  <c:v>3787195</c:v>
                </c:pt>
                <c:pt idx="42">
                  <c:v>2450364</c:v>
                </c:pt>
                <c:pt idx="43">
                  <c:v>2135900</c:v>
                </c:pt>
                <c:pt idx="44">
                  <c:v>3025200</c:v>
                </c:pt>
                <c:pt idx="45">
                  <c:v>5321901</c:v>
                </c:pt>
                <c:pt idx="46">
                  <c:v>5314800</c:v>
                </c:pt>
                <c:pt idx="47">
                  <c:v>9078537</c:v>
                </c:pt>
                <c:pt idx="48">
                  <c:v>14184550</c:v>
                </c:pt>
                <c:pt idx="49">
                  <c:v>6642100</c:v>
                </c:pt>
                <c:pt idx="50">
                  <c:v>5165300</c:v>
                </c:pt>
                <c:pt idx="51">
                  <c:v>5766275</c:v>
                </c:pt>
                <c:pt idx="52">
                  <c:v>4180638</c:v>
                </c:pt>
                <c:pt idx="53">
                  <c:v>3588175</c:v>
                </c:pt>
                <c:pt idx="54">
                  <c:v>3124320</c:v>
                </c:pt>
                <c:pt idx="55">
                  <c:v>4523086</c:v>
                </c:pt>
                <c:pt idx="56">
                  <c:v>3829979</c:v>
                </c:pt>
                <c:pt idx="57">
                  <c:v>4343201</c:v>
                </c:pt>
                <c:pt idx="58">
                  <c:v>4118557</c:v>
                </c:pt>
                <c:pt idx="59">
                  <c:v>6732419</c:v>
                </c:pt>
                <c:pt idx="60">
                  <c:v>7205071</c:v>
                </c:pt>
                <c:pt idx="61">
                  <c:v>4735014</c:v>
                </c:pt>
                <c:pt idx="62">
                  <c:v>4277222</c:v>
                </c:pt>
                <c:pt idx="63">
                  <c:v>4352322</c:v>
                </c:pt>
                <c:pt idx="64">
                  <c:v>5510197</c:v>
                </c:pt>
                <c:pt idx="65">
                  <c:v>5484111</c:v>
                </c:pt>
                <c:pt idx="66">
                  <c:v>8234160</c:v>
                </c:pt>
                <c:pt idx="67">
                  <c:v>7516146</c:v>
                </c:pt>
                <c:pt idx="68">
                  <c:v>4747870</c:v>
                </c:pt>
                <c:pt idx="69">
                  <c:v>6562756</c:v>
                </c:pt>
                <c:pt idx="70">
                  <c:v>4111200</c:v>
                </c:pt>
                <c:pt idx="71">
                  <c:v>3933100</c:v>
                </c:pt>
                <c:pt idx="72">
                  <c:v>4489975</c:v>
                </c:pt>
                <c:pt idx="73">
                  <c:v>11504823</c:v>
                </c:pt>
                <c:pt idx="74">
                  <c:v>7124325</c:v>
                </c:pt>
                <c:pt idx="75">
                  <c:v>4887100</c:v>
                </c:pt>
                <c:pt idx="76">
                  <c:v>4364700</c:v>
                </c:pt>
                <c:pt idx="77">
                  <c:v>3860000</c:v>
                </c:pt>
                <c:pt idx="78">
                  <c:v>3288200</c:v>
                </c:pt>
                <c:pt idx="79">
                  <c:v>1698500</c:v>
                </c:pt>
                <c:pt idx="80">
                  <c:v>1601531</c:v>
                </c:pt>
                <c:pt idx="81">
                  <c:v>2727800</c:v>
                </c:pt>
                <c:pt idx="82">
                  <c:v>2356300</c:v>
                </c:pt>
                <c:pt idx="83">
                  <c:v>2180000</c:v>
                </c:pt>
                <c:pt idx="84">
                  <c:v>2028000</c:v>
                </c:pt>
                <c:pt idx="85">
                  <c:v>2837084</c:v>
                </c:pt>
                <c:pt idx="86">
                  <c:v>4820690</c:v>
                </c:pt>
                <c:pt idx="87">
                  <c:v>5768071</c:v>
                </c:pt>
                <c:pt idx="88">
                  <c:v>4654043</c:v>
                </c:pt>
                <c:pt idx="89">
                  <c:v>4063693</c:v>
                </c:pt>
                <c:pt idx="90">
                  <c:v>4224923</c:v>
                </c:pt>
                <c:pt idx="91">
                  <c:v>4292301</c:v>
                </c:pt>
                <c:pt idx="92">
                  <c:v>3437132</c:v>
                </c:pt>
                <c:pt idx="93">
                  <c:v>4174865</c:v>
                </c:pt>
                <c:pt idx="94">
                  <c:v>2931871</c:v>
                </c:pt>
                <c:pt idx="95">
                  <c:v>2777717</c:v>
                </c:pt>
                <c:pt idx="96">
                  <c:v>2397282</c:v>
                </c:pt>
                <c:pt idx="97">
                  <c:v>3562455</c:v>
                </c:pt>
                <c:pt idx="98">
                  <c:v>4209855</c:v>
                </c:pt>
                <c:pt idx="99">
                  <c:v>3807785</c:v>
                </c:pt>
                <c:pt idx="100">
                  <c:v>2692249</c:v>
                </c:pt>
                <c:pt idx="101">
                  <c:v>3078512</c:v>
                </c:pt>
                <c:pt idx="102">
                  <c:v>2313082</c:v>
                </c:pt>
                <c:pt idx="103">
                  <c:v>3402012</c:v>
                </c:pt>
                <c:pt idx="104">
                  <c:v>5827032</c:v>
                </c:pt>
                <c:pt idx="105">
                  <c:v>4781140</c:v>
                </c:pt>
                <c:pt idx="106">
                  <c:v>6785859</c:v>
                </c:pt>
                <c:pt idx="107">
                  <c:v>4376234</c:v>
                </c:pt>
                <c:pt idx="108">
                  <c:v>2467872</c:v>
                </c:pt>
                <c:pt idx="109">
                  <c:v>4439209</c:v>
                </c:pt>
                <c:pt idx="110">
                  <c:v>5676057</c:v>
                </c:pt>
                <c:pt idx="111">
                  <c:v>4574584</c:v>
                </c:pt>
                <c:pt idx="112">
                  <c:v>5716230</c:v>
                </c:pt>
                <c:pt idx="113">
                  <c:v>6245725</c:v>
                </c:pt>
                <c:pt idx="114">
                  <c:v>4199222</c:v>
                </c:pt>
                <c:pt idx="115">
                  <c:v>7968805</c:v>
                </c:pt>
                <c:pt idx="116">
                  <c:v>5728179</c:v>
                </c:pt>
                <c:pt idx="117">
                  <c:v>6610644</c:v>
                </c:pt>
                <c:pt idx="118">
                  <c:v>3714627</c:v>
                </c:pt>
                <c:pt idx="119">
                  <c:v>3540681</c:v>
                </c:pt>
                <c:pt idx="120">
                  <c:v>4600943</c:v>
                </c:pt>
                <c:pt idx="121">
                  <c:v>7718876</c:v>
                </c:pt>
                <c:pt idx="122">
                  <c:v>4049068</c:v>
                </c:pt>
                <c:pt idx="123">
                  <c:v>3466986</c:v>
                </c:pt>
                <c:pt idx="124">
                  <c:v>3605797</c:v>
                </c:pt>
                <c:pt idx="125">
                  <c:v>4298521</c:v>
                </c:pt>
                <c:pt idx="126">
                  <c:v>4012685</c:v>
                </c:pt>
                <c:pt idx="127">
                  <c:v>13936830</c:v>
                </c:pt>
                <c:pt idx="128">
                  <c:v>5177223</c:v>
                </c:pt>
                <c:pt idx="129">
                  <c:v>4811996</c:v>
                </c:pt>
                <c:pt idx="130">
                  <c:v>5692796</c:v>
                </c:pt>
                <c:pt idx="131">
                  <c:v>5756636</c:v>
                </c:pt>
                <c:pt idx="132">
                  <c:v>4416564</c:v>
                </c:pt>
                <c:pt idx="133">
                  <c:v>4386885</c:v>
                </c:pt>
                <c:pt idx="134">
                  <c:v>4141471</c:v>
                </c:pt>
                <c:pt idx="135">
                  <c:v>3926690</c:v>
                </c:pt>
                <c:pt idx="136">
                  <c:v>3080822</c:v>
                </c:pt>
                <c:pt idx="137">
                  <c:v>4153829</c:v>
                </c:pt>
                <c:pt idx="138">
                  <c:v>4177214</c:v>
                </c:pt>
                <c:pt idx="139">
                  <c:v>5358379</c:v>
                </c:pt>
                <c:pt idx="140">
                  <c:v>5680143</c:v>
                </c:pt>
                <c:pt idx="141">
                  <c:v>6271262</c:v>
                </c:pt>
                <c:pt idx="142">
                  <c:v>5865821</c:v>
                </c:pt>
                <c:pt idx="143">
                  <c:v>3961309</c:v>
                </c:pt>
                <c:pt idx="144">
                  <c:v>5571590</c:v>
                </c:pt>
                <c:pt idx="145">
                  <c:v>3746953</c:v>
                </c:pt>
                <c:pt idx="146">
                  <c:v>4212404</c:v>
                </c:pt>
                <c:pt idx="147">
                  <c:v>3849727</c:v>
                </c:pt>
                <c:pt idx="148">
                  <c:v>6902946</c:v>
                </c:pt>
                <c:pt idx="149">
                  <c:v>7001836</c:v>
                </c:pt>
                <c:pt idx="150">
                  <c:v>4641820</c:v>
                </c:pt>
                <c:pt idx="151">
                  <c:v>6532783</c:v>
                </c:pt>
                <c:pt idx="152">
                  <c:v>5593724</c:v>
                </c:pt>
                <c:pt idx="153">
                  <c:v>4970078</c:v>
                </c:pt>
                <c:pt idx="154">
                  <c:v>4678431</c:v>
                </c:pt>
                <c:pt idx="155">
                  <c:v>3523377</c:v>
                </c:pt>
                <c:pt idx="156">
                  <c:v>3060703</c:v>
                </c:pt>
                <c:pt idx="157">
                  <c:v>2683542</c:v>
                </c:pt>
                <c:pt idx="158">
                  <c:v>3799598</c:v>
                </c:pt>
                <c:pt idx="159">
                  <c:v>2907751</c:v>
                </c:pt>
                <c:pt idx="160">
                  <c:v>5353719</c:v>
                </c:pt>
                <c:pt idx="161">
                  <c:v>4629150</c:v>
                </c:pt>
                <c:pt idx="162">
                  <c:v>3106607</c:v>
                </c:pt>
                <c:pt idx="163">
                  <c:v>4404198</c:v>
                </c:pt>
                <c:pt idx="164">
                  <c:v>3508759</c:v>
                </c:pt>
                <c:pt idx="165">
                  <c:v>3689898</c:v>
                </c:pt>
                <c:pt idx="166">
                  <c:v>2552087</c:v>
                </c:pt>
                <c:pt idx="167">
                  <c:v>5296368</c:v>
                </c:pt>
                <c:pt idx="168">
                  <c:v>2354028</c:v>
                </c:pt>
                <c:pt idx="169">
                  <c:v>3062641</c:v>
                </c:pt>
                <c:pt idx="170">
                  <c:v>2806591</c:v>
                </c:pt>
                <c:pt idx="171">
                  <c:v>2833681</c:v>
                </c:pt>
                <c:pt idx="172">
                  <c:v>4038376</c:v>
                </c:pt>
                <c:pt idx="173">
                  <c:v>3347912</c:v>
                </c:pt>
                <c:pt idx="174">
                  <c:v>7215265</c:v>
                </c:pt>
                <c:pt idx="175">
                  <c:v>5279874</c:v>
                </c:pt>
                <c:pt idx="176">
                  <c:v>3776501</c:v>
                </c:pt>
                <c:pt idx="177">
                  <c:v>5067980</c:v>
                </c:pt>
                <c:pt idx="178">
                  <c:v>3482151</c:v>
                </c:pt>
                <c:pt idx="179">
                  <c:v>5198881</c:v>
                </c:pt>
                <c:pt idx="180">
                  <c:v>2618832</c:v>
                </c:pt>
                <c:pt idx="181">
                  <c:v>2165949</c:v>
                </c:pt>
                <c:pt idx="182">
                  <c:v>2330883</c:v>
                </c:pt>
                <c:pt idx="183">
                  <c:v>2794460</c:v>
                </c:pt>
                <c:pt idx="184">
                  <c:v>3976350</c:v>
                </c:pt>
                <c:pt idx="185">
                  <c:v>4832509</c:v>
                </c:pt>
                <c:pt idx="186">
                  <c:v>2813821</c:v>
                </c:pt>
                <c:pt idx="187">
                  <c:v>2138320</c:v>
                </c:pt>
                <c:pt idx="188">
                  <c:v>2684199</c:v>
                </c:pt>
                <c:pt idx="189">
                  <c:v>2464095</c:v>
                </c:pt>
                <c:pt idx="190">
                  <c:v>3840830</c:v>
                </c:pt>
                <c:pt idx="191">
                  <c:v>2998140</c:v>
                </c:pt>
                <c:pt idx="192">
                  <c:v>3691206</c:v>
                </c:pt>
                <c:pt idx="193">
                  <c:v>4924661</c:v>
                </c:pt>
                <c:pt idx="194">
                  <c:v>3426796</c:v>
                </c:pt>
                <c:pt idx="195">
                  <c:v>2480063</c:v>
                </c:pt>
                <c:pt idx="196">
                  <c:v>3661982</c:v>
                </c:pt>
                <c:pt idx="197">
                  <c:v>2300844</c:v>
                </c:pt>
                <c:pt idx="198">
                  <c:v>3919408</c:v>
                </c:pt>
                <c:pt idx="199">
                  <c:v>2965956</c:v>
                </c:pt>
                <c:pt idx="200">
                  <c:v>2297809</c:v>
                </c:pt>
                <c:pt idx="201">
                  <c:v>2286189</c:v>
                </c:pt>
                <c:pt idx="202">
                  <c:v>2798954</c:v>
                </c:pt>
                <c:pt idx="203">
                  <c:v>2561312</c:v>
                </c:pt>
                <c:pt idx="204">
                  <c:v>2833176</c:v>
                </c:pt>
                <c:pt idx="205">
                  <c:v>2912539</c:v>
                </c:pt>
                <c:pt idx="206">
                  <c:v>2706720</c:v>
                </c:pt>
                <c:pt idx="207">
                  <c:v>2918361</c:v>
                </c:pt>
                <c:pt idx="208">
                  <c:v>3441513</c:v>
                </c:pt>
                <c:pt idx="209">
                  <c:v>2563851</c:v>
                </c:pt>
                <c:pt idx="210">
                  <c:v>2807756</c:v>
                </c:pt>
                <c:pt idx="211">
                  <c:v>2881845</c:v>
                </c:pt>
                <c:pt idx="212">
                  <c:v>3410157</c:v>
                </c:pt>
                <c:pt idx="213">
                  <c:v>1773459</c:v>
                </c:pt>
                <c:pt idx="214">
                  <c:v>4022790</c:v>
                </c:pt>
                <c:pt idx="215">
                  <c:v>4315138</c:v>
                </c:pt>
                <c:pt idx="216">
                  <c:v>3619691</c:v>
                </c:pt>
                <c:pt idx="217">
                  <c:v>2306168</c:v>
                </c:pt>
                <c:pt idx="218">
                  <c:v>3331586</c:v>
                </c:pt>
                <c:pt idx="219">
                  <c:v>3900559</c:v>
                </c:pt>
                <c:pt idx="220">
                  <c:v>2862343</c:v>
                </c:pt>
                <c:pt idx="221">
                  <c:v>2340574</c:v>
                </c:pt>
                <c:pt idx="222">
                  <c:v>2107323</c:v>
                </c:pt>
                <c:pt idx="223">
                  <c:v>1723870</c:v>
                </c:pt>
                <c:pt idx="224">
                  <c:v>2185514</c:v>
                </c:pt>
                <c:pt idx="225">
                  <c:v>2272392</c:v>
                </c:pt>
                <c:pt idx="226">
                  <c:v>1669258</c:v>
                </c:pt>
                <c:pt idx="227">
                  <c:v>1712542</c:v>
                </c:pt>
                <c:pt idx="228">
                  <c:v>2211748</c:v>
                </c:pt>
                <c:pt idx="229">
                  <c:v>2716937</c:v>
                </c:pt>
                <c:pt idx="230">
                  <c:v>2525942</c:v>
                </c:pt>
                <c:pt idx="231">
                  <c:v>3502330</c:v>
                </c:pt>
                <c:pt idx="232">
                  <c:v>3096204</c:v>
                </c:pt>
                <c:pt idx="233">
                  <c:v>3691242</c:v>
                </c:pt>
                <c:pt idx="234">
                  <c:v>2376814</c:v>
                </c:pt>
                <c:pt idx="235">
                  <c:v>0</c:v>
                </c:pt>
                <c:pt idx="236">
                  <c:v>2376892</c:v>
                </c:pt>
                <c:pt idx="237">
                  <c:v>5344250</c:v>
                </c:pt>
                <c:pt idx="238">
                  <c:v>2265122</c:v>
                </c:pt>
                <c:pt idx="239">
                  <c:v>1865440</c:v>
                </c:pt>
                <c:pt idx="240">
                  <c:v>1668995</c:v>
                </c:pt>
                <c:pt idx="241">
                  <c:v>2963634</c:v>
                </c:pt>
                <c:pt idx="242">
                  <c:v>3148101</c:v>
                </c:pt>
                <c:pt idx="243">
                  <c:v>1618531</c:v>
                </c:pt>
                <c:pt idx="244">
                  <c:v>3025551</c:v>
                </c:pt>
                <c:pt idx="245">
                  <c:v>1763221</c:v>
                </c:pt>
                <c:pt idx="246">
                  <c:v>1937213</c:v>
                </c:pt>
                <c:pt idx="247">
                  <c:v>2916712</c:v>
                </c:pt>
                <c:pt idx="248">
                  <c:v>2277091</c:v>
                </c:pt>
                <c:pt idx="249">
                  <c:v>1326189</c:v>
                </c:pt>
                <c:pt idx="250">
                  <c:v>1355213</c:v>
                </c:pt>
                <c:pt idx="251">
                  <c:v>2855593</c:v>
                </c:pt>
                <c:pt idx="252">
                  <c:v>2090719</c:v>
                </c:pt>
                <c:pt idx="253">
                  <c:v>2103663</c:v>
                </c:pt>
                <c:pt idx="254">
                  <c:v>1822931</c:v>
                </c:pt>
                <c:pt idx="255">
                  <c:v>3293529</c:v>
                </c:pt>
                <c:pt idx="256">
                  <c:v>4558790</c:v>
                </c:pt>
                <c:pt idx="257">
                  <c:v>2189268</c:v>
                </c:pt>
                <c:pt idx="258">
                  <c:v>1779243</c:v>
                </c:pt>
                <c:pt idx="259">
                  <c:v>2012379</c:v>
                </c:pt>
                <c:pt idx="260">
                  <c:v>1536458</c:v>
                </c:pt>
                <c:pt idx="261">
                  <c:v>1605885</c:v>
                </c:pt>
                <c:pt idx="262">
                  <c:v>3122947</c:v>
                </c:pt>
                <c:pt idx="263">
                  <c:v>2053549</c:v>
                </c:pt>
                <c:pt idx="264">
                  <c:v>1651308</c:v>
                </c:pt>
                <c:pt idx="265">
                  <c:v>1460486</c:v>
                </c:pt>
                <c:pt idx="266">
                  <c:v>1841493</c:v>
                </c:pt>
                <c:pt idx="267">
                  <c:v>2225078</c:v>
                </c:pt>
                <c:pt idx="268">
                  <c:v>2112511</c:v>
                </c:pt>
                <c:pt idx="269">
                  <c:v>2143390</c:v>
                </c:pt>
                <c:pt idx="270">
                  <c:v>1349035</c:v>
                </c:pt>
                <c:pt idx="271">
                  <c:v>3203885</c:v>
                </c:pt>
                <c:pt idx="272">
                  <c:v>5031031</c:v>
                </c:pt>
                <c:pt idx="273">
                  <c:v>2313847</c:v>
                </c:pt>
                <c:pt idx="274">
                  <c:v>1799683</c:v>
                </c:pt>
                <c:pt idx="275">
                  <c:v>1780329</c:v>
                </c:pt>
                <c:pt idx="276">
                  <c:v>2313295</c:v>
                </c:pt>
                <c:pt idx="277">
                  <c:v>3570354</c:v>
                </c:pt>
                <c:pt idx="278">
                  <c:v>3984488</c:v>
                </c:pt>
                <c:pt idx="279">
                  <c:v>4024183</c:v>
                </c:pt>
                <c:pt idx="280">
                  <c:v>2813783</c:v>
                </c:pt>
                <c:pt idx="281">
                  <c:v>4945766</c:v>
                </c:pt>
                <c:pt idx="282">
                  <c:v>4351382</c:v>
                </c:pt>
                <c:pt idx="283">
                  <c:v>2964771</c:v>
                </c:pt>
                <c:pt idx="284">
                  <c:v>4028251</c:v>
                </c:pt>
                <c:pt idx="285">
                  <c:v>3586553</c:v>
                </c:pt>
                <c:pt idx="286">
                  <c:v>5727955</c:v>
                </c:pt>
                <c:pt idx="287">
                  <c:v>5501726</c:v>
                </c:pt>
                <c:pt idx="288">
                  <c:v>5440179</c:v>
                </c:pt>
                <c:pt idx="289">
                  <c:v>2272804</c:v>
                </c:pt>
                <c:pt idx="290">
                  <c:v>3009998</c:v>
                </c:pt>
                <c:pt idx="291">
                  <c:v>3580780</c:v>
                </c:pt>
                <c:pt idx="292">
                  <c:v>4844681</c:v>
                </c:pt>
                <c:pt idx="293">
                  <c:v>3576881</c:v>
                </c:pt>
                <c:pt idx="294">
                  <c:v>3616780</c:v>
                </c:pt>
                <c:pt idx="295">
                  <c:v>4484326</c:v>
                </c:pt>
                <c:pt idx="296">
                  <c:v>5337908</c:v>
                </c:pt>
                <c:pt idx="297">
                  <c:v>3987237</c:v>
                </c:pt>
                <c:pt idx="298">
                  <c:v>2555422</c:v>
                </c:pt>
                <c:pt idx="299">
                  <c:v>1702750</c:v>
                </c:pt>
                <c:pt idx="300">
                  <c:v>2331624</c:v>
                </c:pt>
                <c:pt idx="301">
                  <c:v>3423864</c:v>
                </c:pt>
                <c:pt idx="302">
                  <c:v>2406532</c:v>
                </c:pt>
                <c:pt idx="303">
                  <c:v>3416105</c:v>
                </c:pt>
                <c:pt idx="304">
                  <c:v>3783608</c:v>
                </c:pt>
                <c:pt idx="305">
                  <c:v>3372759</c:v>
                </c:pt>
                <c:pt idx="306">
                  <c:v>2504672</c:v>
                </c:pt>
                <c:pt idx="307">
                  <c:v>3288021</c:v>
                </c:pt>
                <c:pt idx="308">
                  <c:v>2962533</c:v>
                </c:pt>
                <c:pt idx="309">
                  <c:v>3050140</c:v>
                </c:pt>
                <c:pt idx="310">
                  <c:v>2271848</c:v>
                </c:pt>
                <c:pt idx="311">
                  <c:v>2738597</c:v>
                </c:pt>
                <c:pt idx="312">
                  <c:v>1741879</c:v>
                </c:pt>
                <c:pt idx="313">
                  <c:v>2321101</c:v>
                </c:pt>
                <c:pt idx="314">
                  <c:v>1540155</c:v>
                </c:pt>
                <c:pt idx="315">
                  <c:v>2905594</c:v>
                </c:pt>
                <c:pt idx="316">
                  <c:v>3506038</c:v>
                </c:pt>
                <c:pt idx="317">
                  <c:v>1750784</c:v>
                </c:pt>
                <c:pt idx="318">
                  <c:v>2633071</c:v>
                </c:pt>
                <c:pt idx="319">
                  <c:v>3033297</c:v>
                </c:pt>
                <c:pt idx="320">
                  <c:v>3709474</c:v>
                </c:pt>
                <c:pt idx="321">
                  <c:v>5288952</c:v>
                </c:pt>
                <c:pt idx="322">
                  <c:v>7041842</c:v>
                </c:pt>
                <c:pt idx="323">
                  <c:v>11281904</c:v>
                </c:pt>
                <c:pt idx="324">
                  <c:v>6785425</c:v>
                </c:pt>
                <c:pt idx="325">
                  <c:v>4095266</c:v>
                </c:pt>
                <c:pt idx="326">
                  <c:v>4089590</c:v>
                </c:pt>
                <c:pt idx="327">
                  <c:v>1892128</c:v>
                </c:pt>
                <c:pt idx="328">
                  <c:v>10950104</c:v>
                </c:pt>
                <c:pt idx="329">
                  <c:v>7960675</c:v>
                </c:pt>
                <c:pt idx="330">
                  <c:v>5166214</c:v>
                </c:pt>
                <c:pt idx="331">
                  <c:v>3473486</c:v>
                </c:pt>
                <c:pt idx="332">
                  <c:v>2570791</c:v>
                </c:pt>
                <c:pt idx="333">
                  <c:v>10100127</c:v>
                </c:pt>
                <c:pt idx="334">
                  <c:v>3122388</c:v>
                </c:pt>
                <c:pt idx="335">
                  <c:v>5410260</c:v>
                </c:pt>
                <c:pt idx="336">
                  <c:v>3819255</c:v>
                </c:pt>
                <c:pt idx="337">
                  <c:v>2375445</c:v>
                </c:pt>
                <c:pt idx="338">
                  <c:v>4521644</c:v>
                </c:pt>
                <c:pt idx="339">
                  <c:v>3047275</c:v>
                </c:pt>
                <c:pt idx="340">
                  <c:v>3594750</c:v>
                </c:pt>
                <c:pt idx="341">
                  <c:v>2411706</c:v>
                </c:pt>
                <c:pt idx="342">
                  <c:v>2233931</c:v>
                </c:pt>
                <c:pt idx="343">
                  <c:v>2173365</c:v>
                </c:pt>
                <c:pt idx="344">
                  <c:v>6554460</c:v>
                </c:pt>
                <c:pt idx="345">
                  <c:v>6765154</c:v>
                </c:pt>
                <c:pt idx="346">
                  <c:v>3097807</c:v>
                </c:pt>
                <c:pt idx="347">
                  <c:v>2046019</c:v>
                </c:pt>
                <c:pt idx="348">
                  <c:v>2073406</c:v>
                </c:pt>
                <c:pt idx="349">
                  <c:v>3763123</c:v>
                </c:pt>
                <c:pt idx="350">
                  <c:v>2319752</c:v>
                </c:pt>
                <c:pt idx="351">
                  <c:v>3032184</c:v>
                </c:pt>
                <c:pt idx="352">
                  <c:v>3284495</c:v>
                </c:pt>
                <c:pt idx="353">
                  <c:v>2899970</c:v>
                </c:pt>
                <c:pt idx="354">
                  <c:v>5422833</c:v>
                </c:pt>
                <c:pt idx="355">
                  <c:v>2503228</c:v>
                </c:pt>
                <c:pt idx="356">
                  <c:v>2228698</c:v>
                </c:pt>
                <c:pt idx="357">
                  <c:v>2886230</c:v>
                </c:pt>
                <c:pt idx="358">
                  <c:v>1771789</c:v>
                </c:pt>
                <c:pt idx="359">
                  <c:v>2166035</c:v>
                </c:pt>
                <c:pt idx="360">
                  <c:v>1515751</c:v>
                </c:pt>
                <c:pt idx="361">
                  <c:v>653085</c:v>
                </c:pt>
                <c:pt idx="362">
                  <c:v>1517362</c:v>
                </c:pt>
                <c:pt idx="363">
                  <c:v>1110508</c:v>
                </c:pt>
                <c:pt idx="364">
                  <c:v>1154492</c:v>
                </c:pt>
                <c:pt idx="365">
                  <c:v>1751057</c:v>
                </c:pt>
                <c:pt idx="366">
                  <c:v>1859284</c:v>
                </c:pt>
                <c:pt idx="367">
                  <c:v>1487818</c:v>
                </c:pt>
                <c:pt idx="368">
                  <c:v>1703606</c:v>
                </c:pt>
                <c:pt idx="369">
                  <c:v>1493394</c:v>
                </c:pt>
                <c:pt idx="370">
                  <c:v>1451763</c:v>
                </c:pt>
                <c:pt idx="371">
                  <c:v>1210046</c:v>
                </c:pt>
                <c:pt idx="372">
                  <c:v>1993213</c:v>
                </c:pt>
                <c:pt idx="373">
                  <c:v>1627995</c:v>
                </c:pt>
                <c:pt idx="374">
                  <c:v>1400616</c:v>
                </c:pt>
                <c:pt idx="375">
                  <c:v>2241924</c:v>
                </c:pt>
                <c:pt idx="376">
                  <c:v>1394598</c:v>
                </c:pt>
                <c:pt idx="377">
                  <c:v>1928124</c:v>
                </c:pt>
                <c:pt idx="378">
                  <c:v>2317386</c:v>
                </c:pt>
                <c:pt idx="379">
                  <c:v>1876360</c:v>
                </c:pt>
                <c:pt idx="380">
                  <c:v>2796111</c:v>
                </c:pt>
                <c:pt idx="381">
                  <c:v>7358561</c:v>
                </c:pt>
                <c:pt idx="382">
                  <c:v>4976960</c:v>
                </c:pt>
                <c:pt idx="383">
                  <c:v>2810841</c:v>
                </c:pt>
                <c:pt idx="384">
                  <c:v>2274425</c:v>
                </c:pt>
                <c:pt idx="385">
                  <c:v>2016809</c:v>
                </c:pt>
                <c:pt idx="386">
                  <c:v>1957593</c:v>
                </c:pt>
                <c:pt idx="387">
                  <c:v>1947547</c:v>
                </c:pt>
                <c:pt idx="388">
                  <c:v>1772294</c:v>
                </c:pt>
                <c:pt idx="389">
                  <c:v>2656574</c:v>
                </c:pt>
                <c:pt idx="390">
                  <c:v>3784209</c:v>
                </c:pt>
                <c:pt idx="391">
                  <c:v>3263178</c:v>
                </c:pt>
                <c:pt idx="392">
                  <c:v>2037299</c:v>
                </c:pt>
                <c:pt idx="393">
                  <c:v>1892763</c:v>
                </c:pt>
                <c:pt idx="394">
                  <c:v>2594360</c:v>
                </c:pt>
                <c:pt idx="395">
                  <c:v>1977433</c:v>
                </c:pt>
                <c:pt idx="396">
                  <c:v>2079555</c:v>
                </c:pt>
                <c:pt idx="397">
                  <c:v>2430420</c:v>
                </c:pt>
                <c:pt idx="398">
                  <c:v>2452768</c:v>
                </c:pt>
                <c:pt idx="399">
                  <c:v>1427717</c:v>
                </c:pt>
                <c:pt idx="400">
                  <c:v>1711078</c:v>
                </c:pt>
                <c:pt idx="401">
                  <c:v>1358178</c:v>
                </c:pt>
                <c:pt idx="402">
                  <c:v>1491348</c:v>
                </c:pt>
                <c:pt idx="403">
                  <c:v>6645674</c:v>
                </c:pt>
                <c:pt idx="404">
                  <c:v>1631962</c:v>
                </c:pt>
                <c:pt idx="405">
                  <c:v>1769156</c:v>
                </c:pt>
                <c:pt idx="406">
                  <c:v>996173</c:v>
                </c:pt>
                <c:pt idx="407">
                  <c:v>810098</c:v>
                </c:pt>
                <c:pt idx="408">
                  <c:v>877298</c:v>
                </c:pt>
                <c:pt idx="409">
                  <c:v>1123557</c:v>
                </c:pt>
                <c:pt idx="410">
                  <c:v>1123629</c:v>
                </c:pt>
                <c:pt idx="411">
                  <c:v>915642</c:v>
                </c:pt>
                <c:pt idx="412">
                  <c:v>835566</c:v>
                </c:pt>
                <c:pt idx="413">
                  <c:v>1808978</c:v>
                </c:pt>
                <c:pt idx="414">
                  <c:v>1233279</c:v>
                </c:pt>
                <c:pt idx="415">
                  <c:v>1289056</c:v>
                </c:pt>
                <c:pt idx="416">
                  <c:v>1455549</c:v>
                </c:pt>
                <c:pt idx="417">
                  <c:v>2063228</c:v>
                </c:pt>
                <c:pt idx="418">
                  <c:v>3122245</c:v>
                </c:pt>
                <c:pt idx="419">
                  <c:v>2129132</c:v>
                </c:pt>
                <c:pt idx="420">
                  <c:v>3916245</c:v>
                </c:pt>
                <c:pt idx="421">
                  <c:v>1566207</c:v>
                </c:pt>
                <c:pt idx="422">
                  <c:v>2039900</c:v>
                </c:pt>
                <c:pt idx="423">
                  <c:v>1034954</c:v>
                </c:pt>
                <c:pt idx="424">
                  <c:v>1601322</c:v>
                </c:pt>
                <c:pt idx="425">
                  <c:v>776314</c:v>
                </c:pt>
                <c:pt idx="426">
                  <c:v>1038101</c:v>
                </c:pt>
                <c:pt idx="427">
                  <c:v>1056823</c:v>
                </c:pt>
                <c:pt idx="428">
                  <c:v>916071</c:v>
                </c:pt>
                <c:pt idx="429">
                  <c:v>1375445</c:v>
                </c:pt>
                <c:pt idx="430">
                  <c:v>1696970</c:v>
                </c:pt>
                <c:pt idx="431">
                  <c:v>1865282</c:v>
                </c:pt>
                <c:pt idx="432">
                  <c:v>1410365</c:v>
                </c:pt>
                <c:pt idx="433">
                  <c:v>1482730</c:v>
                </c:pt>
                <c:pt idx="434">
                  <c:v>839870</c:v>
                </c:pt>
                <c:pt idx="435">
                  <c:v>753269</c:v>
                </c:pt>
                <c:pt idx="436">
                  <c:v>816936</c:v>
                </c:pt>
                <c:pt idx="437">
                  <c:v>742438</c:v>
                </c:pt>
                <c:pt idx="438">
                  <c:v>797769</c:v>
                </c:pt>
                <c:pt idx="439">
                  <c:v>761974</c:v>
                </c:pt>
                <c:pt idx="440">
                  <c:v>561381</c:v>
                </c:pt>
                <c:pt idx="441">
                  <c:v>935133</c:v>
                </c:pt>
                <c:pt idx="442">
                  <c:v>786865</c:v>
                </c:pt>
                <c:pt idx="443">
                  <c:v>987983</c:v>
                </c:pt>
                <c:pt idx="444">
                  <c:v>1482790</c:v>
                </c:pt>
                <c:pt idx="445">
                  <c:v>980104</c:v>
                </c:pt>
                <c:pt idx="446">
                  <c:v>1245218</c:v>
                </c:pt>
                <c:pt idx="447">
                  <c:v>888936</c:v>
                </c:pt>
                <c:pt idx="448">
                  <c:v>812143</c:v>
                </c:pt>
                <c:pt idx="449">
                  <c:v>1356649</c:v>
                </c:pt>
                <c:pt idx="450">
                  <c:v>1567268</c:v>
                </c:pt>
                <c:pt idx="451">
                  <c:v>664434</c:v>
                </c:pt>
                <c:pt idx="452">
                  <c:v>1308339</c:v>
                </c:pt>
                <c:pt idx="453">
                  <c:v>761609</c:v>
                </c:pt>
                <c:pt idx="454">
                  <c:v>712764</c:v>
                </c:pt>
                <c:pt idx="455">
                  <c:v>1056979</c:v>
                </c:pt>
                <c:pt idx="456">
                  <c:v>1097638</c:v>
                </c:pt>
                <c:pt idx="457">
                  <c:v>1339162</c:v>
                </c:pt>
                <c:pt idx="458">
                  <c:v>1545839</c:v>
                </c:pt>
                <c:pt idx="459">
                  <c:v>1216755</c:v>
                </c:pt>
                <c:pt idx="460">
                  <c:v>1184196</c:v>
                </c:pt>
                <c:pt idx="461">
                  <c:v>914130</c:v>
                </c:pt>
                <c:pt idx="462">
                  <c:v>1914490</c:v>
                </c:pt>
                <c:pt idx="463">
                  <c:v>1358477</c:v>
                </c:pt>
                <c:pt idx="464">
                  <c:v>990457</c:v>
                </c:pt>
                <c:pt idx="465">
                  <c:v>829122</c:v>
                </c:pt>
                <c:pt idx="466">
                  <c:v>1044665</c:v>
                </c:pt>
              </c:numCache>
            </c:numRef>
          </c:xVal>
          <c:yVal>
            <c:numRef>
              <c:f>Summer!$F$2:$F$468</c:f>
              <c:numCache>
                <c:formatCode>0.00</c:formatCode>
                <c:ptCount val="467"/>
                <c:pt idx="0">
                  <c:v>80.5</c:v>
                </c:pt>
                <c:pt idx="1">
                  <c:v>85.5</c:v>
                </c:pt>
                <c:pt idx="2">
                  <c:v>88</c:v>
                </c:pt>
                <c:pt idx="3">
                  <c:v>85</c:v>
                </c:pt>
                <c:pt idx="4">
                  <c:v>78</c:v>
                </c:pt>
                <c:pt idx="5">
                  <c:v>79</c:v>
                </c:pt>
                <c:pt idx="6">
                  <c:v>72.5</c:v>
                </c:pt>
                <c:pt idx="7">
                  <c:v>71.5</c:v>
                </c:pt>
                <c:pt idx="8">
                  <c:v>74</c:v>
                </c:pt>
                <c:pt idx="9">
                  <c:v>67.5</c:v>
                </c:pt>
                <c:pt idx="10">
                  <c:v>78</c:v>
                </c:pt>
                <c:pt idx="11">
                  <c:v>71.5</c:v>
                </c:pt>
                <c:pt idx="12">
                  <c:v>73.5</c:v>
                </c:pt>
                <c:pt idx="13">
                  <c:v>77.5</c:v>
                </c:pt>
                <c:pt idx="14">
                  <c:v>73</c:v>
                </c:pt>
                <c:pt idx="15">
                  <c:v>74</c:v>
                </c:pt>
                <c:pt idx="16">
                  <c:v>73.5</c:v>
                </c:pt>
                <c:pt idx="17">
                  <c:v>72.5</c:v>
                </c:pt>
                <c:pt idx="18">
                  <c:v>66</c:v>
                </c:pt>
                <c:pt idx="19">
                  <c:v>75</c:v>
                </c:pt>
                <c:pt idx="20">
                  <c:v>66</c:v>
                </c:pt>
                <c:pt idx="21">
                  <c:v>65</c:v>
                </c:pt>
                <c:pt idx="22">
                  <c:v>76.5</c:v>
                </c:pt>
                <c:pt idx="23">
                  <c:v>71</c:v>
                </c:pt>
                <c:pt idx="24">
                  <c:v>65</c:v>
                </c:pt>
                <c:pt idx="25">
                  <c:v>67.5</c:v>
                </c:pt>
                <c:pt idx="26">
                  <c:v>59</c:v>
                </c:pt>
                <c:pt idx="27">
                  <c:v>65</c:v>
                </c:pt>
                <c:pt idx="28">
                  <c:v>69</c:v>
                </c:pt>
                <c:pt idx="29">
                  <c:v>73.5</c:v>
                </c:pt>
                <c:pt idx="30">
                  <c:v>74</c:v>
                </c:pt>
                <c:pt idx="31">
                  <c:v>62.5</c:v>
                </c:pt>
                <c:pt idx="32">
                  <c:v>59</c:v>
                </c:pt>
                <c:pt idx="33">
                  <c:v>76.5</c:v>
                </c:pt>
                <c:pt idx="34">
                  <c:v>74.5</c:v>
                </c:pt>
                <c:pt idx="35">
                  <c:v>75.5</c:v>
                </c:pt>
                <c:pt idx="36">
                  <c:v>67</c:v>
                </c:pt>
                <c:pt idx="37">
                  <c:v>68.5</c:v>
                </c:pt>
                <c:pt idx="38">
                  <c:v>68</c:v>
                </c:pt>
                <c:pt idx="39">
                  <c:v>71.5</c:v>
                </c:pt>
                <c:pt idx="40">
                  <c:v>81</c:v>
                </c:pt>
                <c:pt idx="41">
                  <c:v>81</c:v>
                </c:pt>
                <c:pt idx="42">
                  <c:v>64</c:v>
                </c:pt>
                <c:pt idx="43">
                  <c:v>63</c:v>
                </c:pt>
                <c:pt idx="44">
                  <c:v>66</c:v>
                </c:pt>
                <c:pt idx="45">
                  <c:v>73.5</c:v>
                </c:pt>
                <c:pt idx="46">
                  <c:v>79</c:v>
                </c:pt>
                <c:pt idx="47">
                  <c:v>81</c:v>
                </c:pt>
                <c:pt idx="48">
                  <c:v>84.5</c:v>
                </c:pt>
                <c:pt idx="49">
                  <c:v>77.5</c:v>
                </c:pt>
                <c:pt idx="50">
                  <c:v>77.5</c:v>
                </c:pt>
                <c:pt idx="51">
                  <c:v>77.5</c:v>
                </c:pt>
                <c:pt idx="52">
                  <c:v>73.5</c:v>
                </c:pt>
                <c:pt idx="53">
                  <c:v>79.5</c:v>
                </c:pt>
                <c:pt idx="54">
                  <c:v>75</c:v>
                </c:pt>
                <c:pt idx="55">
                  <c:v>73.5</c:v>
                </c:pt>
                <c:pt idx="56">
                  <c:v>72.5</c:v>
                </c:pt>
                <c:pt idx="57">
                  <c:v>62</c:v>
                </c:pt>
                <c:pt idx="58">
                  <c:v>70</c:v>
                </c:pt>
                <c:pt idx="59">
                  <c:v>76</c:v>
                </c:pt>
                <c:pt idx="60">
                  <c:v>78.5</c:v>
                </c:pt>
                <c:pt idx="61">
                  <c:v>72.5</c:v>
                </c:pt>
                <c:pt idx="62">
                  <c:v>77</c:v>
                </c:pt>
                <c:pt idx="63">
                  <c:v>75.5</c:v>
                </c:pt>
                <c:pt idx="64">
                  <c:v>78.5</c:v>
                </c:pt>
                <c:pt idx="65">
                  <c:v>81</c:v>
                </c:pt>
                <c:pt idx="66">
                  <c:v>74.5</c:v>
                </c:pt>
                <c:pt idx="67">
                  <c:v>78</c:v>
                </c:pt>
                <c:pt idx="68">
                  <c:v>80.5</c:v>
                </c:pt>
                <c:pt idx="69">
                  <c:v>79</c:v>
                </c:pt>
                <c:pt idx="70">
                  <c:v>76</c:v>
                </c:pt>
                <c:pt idx="71">
                  <c:v>72</c:v>
                </c:pt>
                <c:pt idx="72">
                  <c:v>69</c:v>
                </c:pt>
                <c:pt idx="73">
                  <c:v>71.5</c:v>
                </c:pt>
                <c:pt idx="74">
                  <c:v>76.5</c:v>
                </c:pt>
                <c:pt idx="75">
                  <c:v>65.5</c:v>
                </c:pt>
                <c:pt idx="76">
                  <c:v>60.5</c:v>
                </c:pt>
                <c:pt idx="77">
                  <c:v>57</c:v>
                </c:pt>
                <c:pt idx="78">
                  <c:v>60.5</c:v>
                </c:pt>
                <c:pt idx="79">
                  <c:v>67</c:v>
                </c:pt>
                <c:pt idx="80">
                  <c:v>72.5</c:v>
                </c:pt>
                <c:pt idx="81">
                  <c:v>66.5</c:v>
                </c:pt>
                <c:pt idx="82">
                  <c:v>69.5</c:v>
                </c:pt>
                <c:pt idx="83">
                  <c:v>65.5</c:v>
                </c:pt>
                <c:pt idx="84">
                  <c:v>72</c:v>
                </c:pt>
                <c:pt idx="85">
                  <c:v>67</c:v>
                </c:pt>
                <c:pt idx="86">
                  <c:v>66.5</c:v>
                </c:pt>
                <c:pt idx="87">
                  <c:v>70</c:v>
                </c:pt>
                <c:pt idx="88">
                  <c:v>64</c:v>
                </c:pt>
                <c:pt idx="89">
                  <c:v>67</c:v>
                </c:pt>
                <c:pt idx="90">
                  <c:v>82</c:v>
                </c:pt>
                <c:pt idx="91">
                  <c:v>84</c:v>
                </c:pt>
                <c:pt idx="92">
                  <c:v>80.5</c:v>
                </c:pt>
                <c:pt idx="93">
                  <c:v>76</c:v>
                </c:pt>
                <c:pt idx="94">
                  <c:v>70.5</c:v>
                </c:pt>
                <c:pt idx="95">
                  <c:v>75</c:v>
                </c:pt>
                <c:pt idx="96">
                  <c:v>70.5</c:v>
                </c:pt>
                <c:pt idx="97">
                  <c:v>64.5</c:v>
                </c:pt>
                <c:pt idx="98">
                  <c:v>62</c:v>
                </c:pt>
                <c:pt idx="99">
                  <c:v>64.5</c:v>
                </c:pt>
                <c:pt idx="100">
                  <c:v>71</c:v>
                </c:pt>
                <c:pt idx="101">
                  <c:v>72.5</c:v>
                </c:pt>
                <c:pt idx="102">
                  <c:v>68.5</c:v>
                </c:pt>
                <c:pt idx="103">
                  <c:v>72</c:v>
                </c:pt>
                <c:pt idx="104">
                  <c:v>74</c:v>
                </c:pt>
                <c:pt idx="105">
                  <c:v>76</c:v>
                </c:pt>
                <c:pt idx="106">
                  <c:v>74</c:v>
                </c:pt>
                <c:pt idx="107">
                  <c:v>74</c:v>
                </c:pt>
                <c:pt idx="108">
                  <c:v>71.5</c:v>
                </c:pt>
                <c:pt idx="109">
                  <c:v>75</c:v>
                </c:pt>
                <c:pt idx="110">
                  <c:v>76</c:v>
                </c:pt>
                <c:pt idx="111">
                  <c:v>80</c:v>
                </c:pt>
                <c:pt idx="112">
                  <c:v>76.5</c:v>
                </c:pt>
                <c:pt idx="113">
                  <c:v>70.5</c:v>
                </c:pt>
                <c:pt idx="114">
                  <c:v>77.5</c:v>
                </c:pt>
                <c:pt idx="115">
                  <c:v>70.5</c:v>
                </c:pt>
                <c:pt idx="116">
                  <c:v>73</c:v>
                </c:pt>
                <c:pt idx="117">
                  <c:v>76.5</c:v>
                </c:pt>
                <c:pt idx="118">
                  <c:v>78.5</c:v>
                </c:pt>
                <c:pt idx="119">
                  <c:v>82</c:v>
                </c:pt>
                <c:pt idx="120">
                  <c:v>79.5</c:v>
                </c:pt>
                <c:pt idx="121">
                  <c:v>79.5</c:v>
                </c:pt>
                <c:pt idx="122">
                  <c:v>76</c:v>
                </c:pt>
                <c:pt idx="123">
                  <c:v>69.5</c:v>
                </c:pt>
                <c:pt idx="124">
                  <c:v>72</c:v>
                </c:pt>
                <c:pt idx="125">
                  <c:v>74.5</c:v>
                </c:pt>
                <c:pt idx="126">
                  <c:v>76.5</c:v>
                </c:pt>
                <c:pt idx="127">
                  <c:v>77.5</c:v>
                </c:pt>
                <c:pt idx="128">
                  <c:v>73</c:v>
                </c:pt>
                <c:pt idx="129">
                  <c:v>72.5</c:v>
                </c:pt>
                <c:pt idx="130">
                  <c:v>75</c:v>
                </c:pt>
                <c:pt idx="131">
                  <c:v>75.5</c:v>
                </c:pt>
                <c:pt idx="132">
                  <c:v>72.5</c:v>
                </c:pt>
                <c:pt idx="133">
                  <c:v>68</c:v>
                </c:pt>
                <c:pt idx="134">
                  <c:v>64.5</c:v>
                </c:pt>
                <c:pt idx="135">
                  <c:v>68</c:v>
                </c:pt>
                <c:pt idx="136">
                  <c:v>70.5</c:v>
                </c:pt>
                <c:pt idx="137">
                  <c:v>72</c:v>
                </c:pt>
                <c:pt idx="138">
                  <c:v>73</c:v>
                </c:pt>
                <c:pt idx="139">
                  <c:v>74</c:v>
                </c:pt>
                <c:pt idx="140">
                  <c:v>67</c:v>
                </c:pt>
                <c:pt idx="141">
                  <c:v>65.5</c:v>
                </c:pt>
                <c:pt idx="142">
                  <c:v>68.5</c:v>
                </c:pt>
                <c:pt idx="143">
                  <c:v>75.5</c:v>
                </c:pt>
                <c:pt idx="144">
                  <c:v>66</c:v>
                </c:pt>
                <c:pt idx="145">
                  <c:v>65.5</c:v>
                </c:pt>
                <c:pt idx="146">
                  <c:v>66</c:v>
                </c:pt>
                <c:pt idx="147">
                  <c:v>68.5</c:v>
                </c:pt>
                <c:pt idx="148">
                  <c:v>61</c:v>
                </c:pt>
                <c:pt idx="149">
                  <c:v>65.5</c:v>
                </c:pt>
                <c:pt idx="150">
                  <c:v>69.5</c:v>
                </c:pt>
                <c:pt idx="151">
                  <c:v>64</c:v>
                </c:pt>
                <c:pt idx="152">
                  <c:v>63</c:v>
                </c:pt>
                <c:pt idx="153">
                  <c:v>72.5</c:v>
                </c:pt>
                <c:pt idx="154">
                  <c:v>70</c:v>
                </c:pt>
                <c:pt idx="155">
                  <c:v>66.5</c:v>
                </c:pt>
                <c:pt idx="156">
                  <c:v>66</c:v>
                </c:pt>
                <c:pt idx="157">
                  <c:v>62</c:v>
                </c:pt>
                <c:pt idx="158">
                  <c:v>66</c:v>
                </c:pt>
                <c:pt idx="159">
                  <c:v>65.5</c:v>
                </c:pt>
                <c:pt idx="160">
                  <c:v>61</c:v>
                </c:pt>
                <c:pt idx="161">
                  <c:v>62</c:v>
                </c:pt>
                <c:pt idx="162">
                  <c:v>63</c:v>
                </c:pt>
                <c:pt idx="163">
                  <c:v>71.5</c:v>
                </c:pt>
                <c:pt idx="164">
                  <c:v>70.5</c:v>
                </c:pt>
                <c:pt idx="165">
                  <c:v>74</c:v>
                </c:pt>
                <c:pt idx="166">
                  <c:v>74</c:v>
                </c:pt>
                <c:pt idx="167">
                  <c:v>76</c:v>
                </c:pt>
                <c:pt idx="168">
                  <c:v>74.5</c:v>
                </c:pt>
                <c:pt idx="169">
                  <c:v>72</c:v>
                </c:pt>
                <c:pt idx="170">
                  <c:v>75</c:v>
                </c:pt>
                <c:pt idx="171">
                  <c:v>74</c:v>
                </c:pt>
                <c:pt idx="172">
                  <c:v>68</c:v>
                </c:pt>
                <c:pt idx="173">
                  <c:v>70.5</c:v>
                </c:pt>
                <c:pt idx="174">
                  <c:v>69.5</c:v>
                </c:pt>
                <c:pt idx="175">
                  <c:v>66.5</c:v>
                </c:pt>
                <c:pt idx="176">
                  <c:v>67</c:v>
                </c:pt>
                <c:pt idx="177">
                  <c:v>68</c:v>
                </c:pt>
                <c:pt idx="178">
                  <c:v>68</c:v>
                </c:pt>
                <c:pt idx="179">
                  <c:v>67.5</c:v>
                </c:pt>
                <c:pt idx="180">
                  <c:v>71.5</c:v>
                </c:pt>
                <c:pt idx="181">
                  <c:v>76</c:v>
                </c:pt>
                <c:pt idx="182">
                  <c:v>71</c:v>
                </c:pt>
                <c:pt idx="183">
                  <c:v>74</c:v>
                </c:pt>
                <c:pt idx="184">
                  <c:v>68.5</c:v>
                </c:pt>
                <c:pt idx="185">
                  <c:v>74</c:v>
                </c:pt>
                <c:pt idx="186">
                  <c:v>71.5</c:v>
                </c:pt>
                <c:pt idx="187">
                  <c:v>76</c:v>
                </c:pt>
                <c:pt idx="188">
                  <c:v>77</c:v>
                </c:pt>
                <c:pt idx="189">
                  <c:v>79.5</c:v>
                </c:pt>
                <c:pt idx="190">
                  <c:v>76.5</c:v>
                </c:pt>
                <c:pt idx="191">
                  <c:v>77</c:v>
                </c:pt>
                <c:pt idx="192">
                  <c:v>71</c:v>
                </c:pt>
                <c:pt idx="193">
                  <c:v>73.5</c:v>
                </c:pt>
                <c:pt idx="194">
                  <c:v>74.5</c:v>
                </c:pt>
                <c:pt idx="195">
                  <c:v>75.5</c:v>
                </c:pt>
                <c:pt idx="196">
                  <c:v>71</c:v>
                </c:pt>
                <c:pt idx="197">
                  <c:v>73.5</c:v>
                </c:pt>
                <c:pt idx="198">
                  <c:v>82.5</c:v>
                </c:pt>
                <c:pt idx="199">
                  <c:v>80</c:v>
                </c:pt>
                <c:pt idx="200">
                  <c:v>74.5</c:v>
                </c:pt>
                <c:pt idx="201">
                  <c:v>68.5</c:v>
                </c:pt>
                <c:pt idx="202">
                  <c:v>79.5</c:v>
                </c:pt>
                <c:pt idx="203">
                  <c:v>80</c:v>
                </c:pt>
                <c:pt idx="204">
                  <c:v>78.5</c:v>
                </c:pt>
                <c:pt idx="205">
                  <c:v>79</c:v>
                </c:pt>
                <c:pt idx="206">
                  <c:v>79</c:v>
                </c:pt>
                <c:pt idx="207">
                  <c:v>76.5</c:v>
                </c:pt>
                <c:pt idx="208">
                  <c:v>75.5</c:v>
                </c:pt>
                <c:pt idx="209">
                  <c:v>75.5</c:v>
                </c:pt>
                <c:pt idx="210">
                  <c:v>71</c:v>
                </c:pt>
                <c:pt idx="211">
                  <c:v>77.5</c:v>
                </c:pt>
                <c:pt idx="212">
                  <c:v>72.5</c:v>
                </c:pt>
                <c:pt idx="213">
                  <c:v>75.5</c:v>
                </c:pt>
                <c:pt idx="214">
                  <c:v>77</c:v>
                </c:pt>
                <c:pt idx="215">
                  <c:v>72</c:v>
                </c:pt>
                <c:pt idx="216">
                  <c:v>64.5</c:v>
                </c:pt>
                <c:pt idx="217">
                  <c:v>60.5</c:v>
                </c:pt>
                <c:pt idx="218">
                  <c:v>58</c:v>
                </c:pt>
                <c:pt idx="219">
                  <c:v>66.5</c:v>
                </c:pt>
                <c:pt idx="220">
                  <c:v>74</c:v>
                </c:pt>
                <c:pt idx="221">
                  <c:v>72</c:v>
                </c:pt>
                <c:pt idx="222">
                  <c:v>70</c:v>
                </c:pt>
                <c:pt idx="223">
                  <c:v>69</c:v>
                </c:pt>
                <c:pt idx="224">
                  <c:v>65</c:v>
                </c:pt>
                <c:pt idx="225">
                  <c:v>78.5</c:v>
                </c:pt>
                <c:pt idx="226">
                  <c:v>77</c:v>
                </c:pt>
                <c:pt idx="227">
                  <c:v>77.5</c:v>
                </c:pt>
                <c:pt idx="228">
                  <c:v>80</c:v>
                </c:pt>
                <c:pt idx="229">
                  <c:v>78.5</c:v>
                </c:pt>
                <c:pt idx="230">
                  <c:v>79</c:v>
                </c:pt>
                <c:pt idx="231">
                  <c:v>81</c:v>
                </c:pt>
                <c:pt idx="232">
                  <c:v>71.5</c:v>
                </c:pt>
                <c:pt idx="233">
                  <c:v>68</c:v>
                </c:pt>
                <c:pt idx="234">
                  <c:v>67.5</c:v>
                </c:pt>
                <c:pt idx="235">
                  <c:v>81</c:v>
                </c:pt>
                <c:pt idx="236">
                  <c:v>84</c:v>
                </c:pt>
                <c:pt idx="237">
                  <c:v>89</c:v>
                </c:pt>
                <c:pt idx="238">
                  <c:v>86</c:v>
                </c:pt>
                <c:pt idx="239">
                  <c:v>79.5</c:v>
                </c:pt>
                <c:pt idx="240">
                  <c:v>76.5</c:v>
                </c:pt>
                <c:pt idx="241">
                  <c:v>79</c:v>
                </c:pt>
                <c:pt idx="242">
                  <c:v>76.5</c:v>
                </c:pt>
                <c:pt idx="243">
                  <c:v>74</c:v>
                </c:pt>
                <c:pt idx="244">
                  <c:v>80.5</c:v>
                </c:pt>
                <c:pt idx="245">
                  <c:v>79.5</c:v>
                </c:pt>
                <c:pt idx="246">
                  <c:v>79.5</c:v>
                </c:pt>
                <c:pt idx="247">
                  <c:v>78.5</c:v>
                </c:pt>
                <c:pt idx="248">
                  <c:v>80.5</c:v>
                </c:pt>
                <c:pt idx="249">
                  <c:v>83.5</c:v>
                </c:pt>
                <c:pt idx="250">
                  <c:v>76</c:v>
                </c:pt>
                <c:pt idx="251">
                  <c:v>73.5</c:v>
                </c:pt>
                <c:pt idx="252">
                  <c:v>76</c:v>
                </c:pt>
                <c:pt idx="253">
                  <c:v>76.5</c:v>
                </c:pt>
                <c:pt idx="254">
                  <c:v>74</c:v>
                </c:pt>
                <c:pt idx="255">
                  <c:v>71.5</c:v>
                </c:pt>
                <c:pt idx="256">
                  <c:v>74.5</c:v>
                </c:pt>
                <c:pt idx="257">
                  <c:v>78</c:v>
                </c:pt>
                <c:pt idx="258">
                  <c:v>83</c:v>
                </c:pt>
                <c:pt idx="259">
                  <c:v>80.5</c:v>
                </c:pt>
                <c:pt idx="260">
                  <c:v>77.5</c:v>
                </c:pt>
                <c:pt idx="261">
                  <c:v>80</c:v>
                </c:pt>
                <c:pt idx="262">
                  <c:v>80</c:v>
                </c:pt>
                <c:pt idx="263">
                  <c:v>82</c:v>
                </c:pt>
                <c:pt idx="264">
                  <c:v>70.5</c:v>
                </c:pt>
                <c:pt idx="265">
                  <c:v>70.5</c:v>
                </c:pt>
                <c:pt idx="266">
                  <c:v>78</c:v>
                </c:pt>
                <c:pt idx="267">
                  <c:v>76</c:v>
                </c:pt>
                <c:pt idx="268">
                  <c:v>72.5</c:v>
                </c:pt>
                <c:pt idx="269">
                  <c:v>74</c:v>
                </c:pt>
                <c:pt idx="270">
                  <c:v>73</c:v>
                </c:pt>
                <c:pt idx="271">
                  <c:v>65.5</c:v>
                </c:pt>
                <c:pt idx="272">
                  <c:v>65</c:v>
                </c:pt>
                <c:pt idx="273">
                  <c:v>65.5</c:v>
                </c:pt>
                <c:pt idx="274">
                  <c:v>68</c:v>
                </c:pt>
                <c:pt idx="275">
                  <c:v>74.5</c:v>
                </c:pt>
                <c:pt idx="276">
                  <c:v>78</c:v>
                </c:pt>
                <c:pt idx="277">
                  <c:v>78.5</c:v>
                </c:pt>
                <c:pt idx="278">
                  <c:v>78.5</c:v>
                </c:pt>
                <c:pt idx="279">
                  <c:v>65.5</c:v>
                </c:pt>
                <c:pt idx="280">
                  <c:v>63.5</c:v>
                </c:pt>
                <c:pt idx="281">
                  <c:v>70.5</c:v>
                </c:pt>
                <c:pt idx="282">
                  <c:v>75.5</c:v>
                </c:pt>
                <c:pt idx="283">
                  <c:v>81</c:v>
                </c:pt>
                <c:pt idx="284">
                  <c:v>67</c:v>
                </c:pt>
                <c:pt idx="285">
                  <c:v>64.5</c:v>
                </c:pt>
                <c:pt idx="286">
                  <c:v>63.5</c:v>
                </c:pt>
                <c:pt idx="287">
                  <c:v>70</c:v>
                </c:pt>
                <c:pt idx="288">
                  <c:v>71</c:v>
                </c:pt>
                <c:pt idx="289">
                  <c:v>73</c:v>
                </c:pt>
                <c:pt idx="290">
                  <c:v>74.5</c:v>
                </c:pt>
                <c:pt idx="291">
                  <c:v>74.5</c:v>
                </c:pt>
                <c:pt idx="292">
                  <c:v>75</c:v>
                </c:pt>
                <c:pt idx="293">
                  <c:v>68.5</c:v>
                </c:pt>
                <c:pt idx="294">
                  <c:v>70</c:v>
                </c:pt>
                <c:pt idx="295">
                  <c:v>76</c:v>
                </c:pt>
                <c:pt idx="296">
                  <c:v>76.5</c:v>
                </c:pt>
                <c:pt idx="297">
                  <c:v>72</c:v>
                </c:pt>
                <c:pt idx="298">
                  <c:v>69.5</c:v>
                </c:pt>
                <c:pt idx="299">
                  <c:v>74.5</c:v>
                </c:pt>
                <c:pt idx="300">
                  <c:v>76</c:v>
                </c:pt>
                <c:pt idx="301">
                  <c:v>78</c:v>
                </c:pt>
                <c:pt idx="302">
                  <c:v>81</c:v>
                </c:pt>
                <c:pt idx="303">
                  <c:v>75.5</c:v>
                </c:pt>
                <c:pt idx="304">
                  <c:v>79</c:v>
                </c:pt>
                <c:pt idx="305">
                  <c:v>83</c:v>
                </c:pt>
                <c:pt idx="306">
                  <c:v>74.5</c:v>
                </c:pt>
                <c:pt idx="307">
                  <c:v>73</c:v>
                </c:pt>
                <c:pt idx="308">
                  <c:v>76.5</c:v>
                </c:pt>
                <c:pt idx="309">
                  <c:v>84</c:v>
                </c:pt>
                <c:pt idx="310">
                  <c:v>80</c:v>
                </c:pt>
                <c:pt idx="311">
                  <c:v>82.5</c:v>
                </c:pt>
                <c:pt idx="312">
                  <c:v>87.5</c:v>
                </c:pt>
                <c:pt idx="313">
                  <c:v>82.5</c:v>
                </c:pt>
                <c:pt idx="314">
                  <c:v>74.5</c:v>
                </c:pt>
                <c:pt idx="315">
                  <c:v>75</c:v>
                </c:pt>
                <c:pt idx="316">
                  <c:v>74</c:v>
                </c:pt>
                <c:pt idx="317">
                  <c:v>78</c:v>
                </c:pt>
                <c:pt idx="318">
                  <c:v>78</c:v>
                </c:pt>
                <c:pt idx="319">
                  <c:v>82</c:v>
                </c:pt>
                <c:pt idx="320">
                  <c:v>76.5</c:v>
                </c:pt>
                <c:pt idx="321">
                  <c:v>76</c:v>
                </c:pt>
                <c:pt idx="322">
                  <c:v>74.5</c:v>
                </c:pt>
                <c:pt idx="323">
                  <c:v>81.5</c:v>
                </c:pt>
                <c:pt idx="324">
                  <c:v>78</c:v>
                </c:pt>
                <c:pt idx="325">
                  <c:v>74.5</c:v>
                </c:pt>
                <c:pt idx="326">
                  <c:v>74</c:v>
                </c:pt>
                <c:pt idx="327">
                  <c:v>69.5</c:v>
                </c:pt>
                <c:pt idx="328">
                  <c:v>69.5</c:v>
                </c:pt>
                <c:pt idx="329">
                  <c:v>71</c:v>
                </c:pt>
                <c:pt idx="330">
                  <c:v>75</c:v>
                </c:pt>
                <c:pt idx="331">
                  <c:v>74</c:v>
                </c:pt>
                <c:pt idx="332">
                  <c:v>73</c:v>
                </c:pt>
                <c:pt idx="333">
                  <c:v>68</c:v>
                </c:pt>
                <c:pt idx="334">
                  <c:v>68</c:v>
                </c:pt>
                <c:pt idx="335">
                  <c:v>69.5</c:v>
                </c:pt>
                <c:pt idx="336">
                  <c:v>73</c:v>
                </c:pt>
                <c:pt idx="337">
                  <c:v>66</c:v>
                </c:pt>
                <c:pt idx="338">
                  <c:v>71</c:v>
                </c:pt>
                <c:pt idx="339">
                  <c:v>69.5</c:v>
                </c:pt>
                <c:pt idx="340">
                  <c:v>66</c:v>
                </c:pt>
                <c:pt idx="341">
                  <c:v>66.5</c:v>
                </c:pt>
                <c:pt idx="342">
                  <c:v>55</c:v>
                </c:pt>
                <c:pt idx="343">
                  <c:v>56.5</c:v>
                </c:pt>
                <c:pt idx="344">
                  <c:v>63</c:v>
                </c:pt>
                <c:pt idx="345">
                  <c:v>66</c:v>
                </c:pt>
                <c:pt idx="346">
                  <c:v>72.5</c:v>
                </c:pt>
                <c:pt idx="347">
                  <c:v>68.5</c:v>
                </c:pt>
                <c:pt idx="348">
                  <c:v>69</c:v>
                </c:pt>
                <c:pt idx="349">
                  <c:v>68.5</c:v>
                </c:pt>
                <c:pt idx="350">
                  <c:v>61.5</c:v>
                </c:pt>
                <c:pt idx="351">
                  <c:v>66</c:v>
                </c:pt>
                <c:pt idx="352">
                  <c:v>68</c:v>
                </c:pt>
                <c:pt idx="353">
                  <c:v>86</c:v>
                </c:pt>
                <c:pt idx="354">
                  <c:v>86.5</c:v>
                </c:pt>
                <c:pt idx="355">
                  <c:v>73.5</c:v>
                </c:pt>
                <c:pt idx="356">
                  <c:v>67</c:v>
                </c:pt>
                <c:pt idx="357">
                  <c:v>66.5</c:v>
                </c:pt>
                <c:pt idx="358">
                  <c:v>73</c:v>
                </c:pt>
                <c:pt idx="359">
                  <c:v>78</c:v>
                </c:pt>
                <c:pt idx="360">
                  <c:v>78.5</c:v>
                </c:pt>
                <c:pt idx="361">
                  <c:v>74.5</c:v>
                </c:pt>
                <c:pt idx="362">
                  <c:v>83</c:v>
                </c:pt>
                <c:pt idx="363">
                  <c:v>80</c:v>
                </c:pt>
                <c:pt idx="364">
                  <c:v>79</c:v>
                </c:pt>
                <c:pt idx="365">
                  <c:v>74.5</c:v>
                </c:pt>
                <c:pt idx="366">
                  <c:v>76</c:v>
                </c:pt>
                <c:pt idx="367">
                  <c:v>76</c:v>
                </c:pt>
                <c:pt idx="368">
                  <c:v>80.5</c:v>
                </c:pt>
                <c:pt idx="369">
                  <c:v>80.5</c:v>
                </c:pt>
                <c:pt idx="370">
                  <c:v>79</c:v>
                </c:pt>
                <c:pt idx="371">
                  <c:v>82</c:v>
                </c:pt>
                <c:pt idx="372">
                  <c:v>86</c:v>
                </c:pt>
                <c:pt idx="373">
                  <c:v>72</c:v>
                </c:pt>
                <c:pt idx="374">
                  <c:v>74.5</c:v>
                </c:pt>
                <c:pt idx="375">
                  <c:v>77.5</c:v>
                </c:pt>
                <c:pt idx="376">
                  <c:v>78</c:v>
                </c:pt>
                <c:pt idx="377">
                  <c:v>75.5</c:v>
                </c:pt>
                <c:pt idx="378">
                  <c:v>78</c:v>
                </c:pt>
                <c:pt idx="379">
                  <c:v>74</c:v>
                </c:pt>
                <c:pt idx="380">
                  <c:v>74.5</c:v>
                </c:pt>
                <c:pt idx="381">
                  <c:v>75.5</c:v>
                </c:pt>
                <c:pt idx="382">
                  <c:v>75</c:v>
                </c:pt>
                <c:pt idx="383">
                  <c:v>78.5</c:v>
                </c:pt>
                <c:pt idx="384">
                  <c:v>82</c:v>
                </c:pt>
                <c:pt idx="385">
                  <c:v>72.5</c:v>
                </c:pt>
                <c:pt idx="386">
                  <c:v>73</c:v>
                </c:pt>
                <c:pt idx="387">
                  <c:v>76.5</c:v>
                </c:pt>
                <c:pt idx="388">
                  <c:v>79</c:v>
                </c:pt>
                <c:pt idx="389">
                  <c:v>73.5</c:v>
                </c:pt>
                <c:pt idx="390">
                  <c:v>73</c:v>
                </c:pt>
                <c:pt idx="391">
                  <c:v>70.5</c:v>
                </c:pt>
                <c:pt idx="392">
                  <c:v>75.5</c:v>
                </c:pt>
                <c:pt idx="393">
                  <c:v>72.5</c:v>
                </c:pt>
                <c:pt idx="394">
                  <c:v>65.5</c:v>
                </c:pt>
                <c:pt idx="395">
                  <c:v>70</c:v>
                </c:pt>
                <c:pt idx="396">
                  <c:v>70.5</c:v>
                </c:pt>
                <c:pt idx="397">
                  <c:v>72.5</c:v>
                </c:pt>
                <c:pt idx="398">
                  <c:v>74.5</c:v>
                </c:pt>
                <c:pt idx="399">
                  <c:v>74.5</c:v>
                </c:pt>
                <c:pt idx="400">
                  <c:v>76</c:v>
                </c:pt>
                <c:pt idx="401">
                  <c:v>73.5</c:v>
                </c:pt>
                <c:pt idx="402">
                  <c:v>68</c:v>
                </c:pt>
                <c:pt idx="403">
                  <c:v>70</c:v>
                </c:pt>
                <c:pt idx="404">
                  <c:v>77.5</c:v>
                </c:pt>
                <c:pt idx="405">
                  <c:v>69</c:v>
                </c:pt>
                <c:pt idx="406">
                  <c:v>63.5</c:v>
                </c:pt>
                <c:pt idx="407">
                  <c:v>65</c:v>
                </c:pt>
                <c:pt idx="408">
                  <c:v>71.5</c:v>
                </c:pt>
                <c:pt idx="409">
                  <c:v>65.5</c:v>
                </c:pt>
                <c:pt idx="410">
                  <c:v>71.5</c:v>
                </c:pt>
                <c:pt idx="411">
                  <c:v>67.5</c:v>
                </c:pt>
                <c:pt idx="412">
                  <c:v>58</c:v>
                </c:pt>
                <c:pt idx="413">
                  <c:v>70.5</c:v>
                </c:pt>
                <c:pt idx="414">
                  <c:v>73</c:v>
                </c:pt>
                <c:pt idx="415">
                  <c:v>71</c:v>
                </c:pt>
                <c:pt idx="416">
                  <c:v>65.5</c:v>
                </c:pt>
                <c:pt idx="417">
                  <c:v>68</c:v>
                </c:pt>
                <c:pt idx="418">
                  <c:v>77.5</c:v>
                </c:pt>
                <c:pt idx="419">
                  <c:v>80</c:v>
                </c:pt>
                <c:pt idx="420">
                  <c:v>80</c:v>
                </c:pt>
                <c:pt idx="421">
                  <c:v>77</c:v>
                </c:pt>
                <c:pt idx="422">
                  <c:v>78</c:v>
                </c:pt>
                <c:pt idx="423">
                  <c:v>76</c:v>
                </c:pt>
                <c:pt idx="424">
                  <c:v>72.5</c:v>
                </c:pt>
                <c:pt idx="425">
                  <c:v>77.5</c:v>
                </c:pt>
                <c:pt idx="426">
                  <c:v>78.5</c:v>
                </c:pt>
                <c:pt idx="427">
                  <c:v>81</c:v>
                </c:pt>
                <c:pt idx="428">
                  <c:v>79</c:v>
                </c:pt>
                <c:pt idx="429">
                  <c:v>78.5</c:v>
                </c:pt>
                <c:pt idx="430">
                  <c:v>79.5</c:v>
                </c:pt>
                <c:pt idx="431">
                  <c:v>76</c:v>
                </c:pt>
                <c:pt idx="432">
                  <c:v>83</c:v>
                </c:pt>
                <c:pt idx="433">
                  <c:v>82</c:v>
                </c:pt>
                <c:pt idx="434">
                  <c:v>82</c:v>
                </c:pt>
                <c:pt idx="435">
                  <c:v>83</c:v>
                </c:pt>
                <c:pt idx="436">
                  <c:v>85</c:v>
                </c:pt>
                <c:pt idx="437">
                  <c:v>78.5</c:v>
                </c:pt>
                <c:pt idx="438">
                  <c:v>77</c:v>
                </c:pt>
                <c:pt idx="439">
                  <c:v>78</c:v>
                </c:pt>
                <c:pt idx="440">
                  <c:v>70.5</c:v>
                </c:pt>
                <c:pt idx="441">
                  <c:v>64</c:v>
                </c:pt>
                <c:pt idx="442">
                  <c:v>72.5</c:v>
                </c:pt>
                <c:pt idx="443">
                  <c:v>72</c:v>
                </c:pt>
                <c:pt idx="444">
                  <c:v>70</c:v>
                </c:pt>
                <c:pt idx="445">
                  <c:v>70</c:v>
                </c:pt>
                <c:pt idx="446">
                  <c:v>67</c:v>
                </c:pt>
                <c:pt idx="447">
                  <c:v>67.5</c:v>
                </c:pt>
                <c:pt idx="448">
                  <c:v>66</c:v>
                </c:pt>
                <c:pt idx="449">
                  <c:v>68.5</c:v>
                </c:pt>
                <c:pt idx="450">
                  <c:v>72.5</c:v>
                </c:pt>
                <c:pt idx="451">
                  <c:v>78</c:v>
                </c:pt>
                <c:pt idx="452">
                  <c:v>70.5</c:v>
                </c:pt>
                <c:pt idx="453">
                  <c:v>74</c:v>
                </c:pt>
                <c:pt idx="454">
                  <c:v>68.5</c:v>
                </c:pt>
                <c:pt idx="455">
                  <c:v>63</c:v>
                </c:pt>
                <c:pt idx="456">
                  <c:v>65.5</c:v>
                </c:pt>
                <c:pt idx="457">
                  <c:v>68.5</c:v>
                </c:pt>
                <c:pt idx="458">
                  <c:v>71</c:v>
                </c:pt>
                <c:pt idx="459">
                  <c:v>75</c:v>
                </c:pt>
                <c:pt idx="460">
                  <c:v>76.5</c:v>
                </c:pt>
                <c:pt idx="461">
                  <c:v>72.5</c:v>
                </c:pt>
                <c:pt idx="462">
                  <c:v>69</c:v>
                </c:pt>
                <c:pt idx="463">
                  <c:v>73</c:v>
                </c:pt>
                <c:pt idx="464">
                  <c:v>76</c:v>
                </c:pt>
                <c:pt idx="465">
                  <c:v>75</c:v>
                </c:pt>
                <c:pt idx="466">
                  <c:v>75.5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DF-4E7A-AB96-38D330FB4C68}"/>
            </c:ext>
          </c:extLst>
        </c:ser>
        <c:ser>
          <c:idx val="1"/>
          <c:order val="1"/>
          <c:tx>
            <c:v>Predicted Avg</c:v>
          </c:tx>
          <c:spPr>
            <a:ln w="28575">
              <a:noFill/>
            </a:ln>
          </c:spPr>
          <c:xVal>
            <c:numRef>
              <c:f>Summer!$E$2:$E$468</c:f>
              <c:numCache>
                <c:formatCode>0.00</c:formatCode>
                <c:ptCount val="467"/>
                <c:pt idx="0">
                  <c:v>1959200</c:v>
                </c:pt>
                <c:pt idx="1">
                  <c:v>1019700</c:v>
                </c:pt>
                <c:pt idx="2">
                  <c:v>885400</c:v>
                </c:pt>
                <c:pt idx="3">
                  <c:v>993400</c:v>
                </c:pt>
                <c:pt idx="4">
                  <c:v>582500</c:v>
                </c:pt>
                <c:pt idx="5">
                  <c:v>1189800</c:v>
                </c:pt>
                <c:pt idx="6">
                  <c:v>2121300</c:v>
                </c:pt>
                <c:pt idx="7">
                  <c:v>1795300</c:v>
                </c:pt>
                <c:pt idx="8">
                  <c:v>933000</c:v>
                </c:pt>
                <c:pt idx="9">
                  <c:v>1110900</c:v>
                </c:pt>
                <c:pt idx="10">
                  <c:v>1457700</c:v>
                </c:pt>
                <c:pt idx="11">
                  <c:v>1180900</c:v>
                </c:pt>
                <c:pt idx="12">
                  <c:v>1354400</c:v>
                </c:pt>
                <c:pt idx="13">
                  <c:v>960900</c:v>
                </c:pt>
                <c:pt idx="14">
                  <c:v>719200</c:v>
                </c:pt>
                <c:pt idx="15">
                  <c:v>895500</c:v>
                </c:pt>
                <c:pt idx="16">
                  <c:v>1127700</c:v>
                </c:pt>
                <c:pt idx="17">
                  <c:v>1273200</c:v>
                </c:pt>
                <c:pt idx="18">
                  <c:v>1111900</c:v>
                </c:pt>
                <c:pt idx="19">
                  <c:v>1628800</c:v>
                </c:pt>
                <c:pt idx="20">
                  <c:v>1823100</c:v>
                </c:pt>
                <c:pt idx="21">
                  <c:v>1081000</c:v>
                </c:pt>
                <c:pt idx="22">
                  <c:v>2787790</c:v>
                </c:pt>
                <c:pt idx="23">
                  <c:v>8598970</c:v>
                </c:pt>
                <c:pt idx="24">
                  <c:v>6156545</c:v>
                </c:pt>
                <c:pt idx="25">
                  <c:v>7145304</c:v>
                </c:pt>
                <c:pt idx="26">
                  <c:v>7105895</c:v>
                </c:pt>
                <c:pt idx="27">
                  <c:v>6446899</c:v>
                </c:pt>
                <c:pt idx="28">
                  <c:v>4172100</c:v>
                </c:pt>
                <c:pt idx="29">
                  <c:v>4685375</c:v>
                </c:pt>
                <c:pt idx="30">
                  <c:v>3858250</c:v>
                </c:pt>
                <c:pt idx="31">
                  <c:v>5739840</c:v>
                </c:pt>
                <c:pt idx="32">
                  <c:v>6117400</c:v>
                </c:pt>
                <c:pt idx="33">
                  <c:v>5836720</c:v>
                </c:pt>
                <c:pt idx="34">
                  <c:v>4462500</c:v>
                </c:pt>
                <c:pt idx="35">
                  <c:v>4059160</c:v>
                </c:pt>
                <c:pt idx="36">
                  <c:v>5844093</c:v>
                </c:pt>
                <c:pt idx="37">
                  <c:v>7871200</c:v>
                </c:pt>
                <c:pt idx="38">
                  <c:v>6012356</c:v>
                </c:pt>
                <c:pt idx="39">
                  <c:v>6187509</c:v>
                </c:pt>
                <c:pt idx="40">
                  <c:v>6220628</c:v>
                </c:pt>
                <c:pt idx="41">
                  <c:v>3787195</c:v>
                </c:pt>
                <c:pt idx="42">
                  <c:v>2450364</c:v>
                </c:pt>
                <c:pt idx="43">
                  <c:v>2135900</c:v>
                </c:pt>
                <c:pt idx="44">
                  <c:v>3025200</c:v>
                </c:pt>
                <c:pt idx="45">
                  <c:v>5321901</c:v>
                </c:pt>
                <c:pt idx="46">
                  <c:v>5314800</c:v>
                </c:pt>
                <c:pt idx="47">
                  <c:v>9078537</c:v>
                </c:pt>
                <c:pt idx="48">
                  <c:v>14184550</c:v>
                </c:pt>
                <c:pt idx="49">
                  <c:v>6642100</c:v>
                </c:pt>
                <c:pt idx="50">
                  <c:v>5165300</c:v>
                </c:pt>
                <c:pt idx="51">
                  <c:v>5766275</c:v>
                </c:pt>
                <c:pt idx="52">
                  <c:v>4180638</c:v>
                </c:pt>
                <c:pt idx="53">
                  <c:v>3588175</c:v>
                </c:pt>
                <c:pt idx="54">
                  <c:v>3124320</c:v>
                </c:pt>
                <c:pt idx="55">
                  <c:v>4523086</c:v>
                </c:pt>
                <c:pt idx="56">
                  <c:v>3829979</c:v>
                </c:pt>
                <c:pt idx="57">
                  <c:v>4343201</c:v>
                </c:pt>
                <c:pt idx="58">
                  <c:v>4118557</c:v>
                </c:pt>
                <c:pt idx="59">
                  <c:v>6732419</c:v>
                </c:pt>
                <c:pt idx="60">
                  <c:v>7205071</c:v>
                </c:pt>
                <c:pt idx="61">
                  <c:v>4735014</c:v>
                </c:pt>
                <c:pt idx="62">
                  <c:v>4277222</c:v>
                </c:pt>
                <c:pt idx="63">
                  <c:v>4352322</c:v>
                </c:pt>
                <c:pt idx="64">
                  <c:v>5510197</c:v>
                </c:pt>
                <c:pt idx="65">
                  <c:v>5484111</c:v>
                </c:pt>
                <c:pt idx="66">
                  <c:v>8234160</c:v>
                </c:pt>
                <c:pt idx="67">
                  <c:v>7516146</c:v>
                </c:pt>
                <c:pt idx="68">
                  <c:v>4747870</c:v>
                </c:pt>
                <c:pt idx="69">
                  <c:v>6562756</c:v>
                </c:pt>
                <c:pt idx="70">
                  <c:v>4111200</c:v>
                </c:pt>
                <c:pt idx="71">
                  <c:v>3933100</c:v>
                </c:pt>
                <c:pt idx="72">
                  <c:v>4489975</c:v>
                </c:pt>
                <c:pt idx="73">
                  <c:v>11504823</c:v>
                </c:pt>
                <c:pt idx="74">
                  <c:v>7124325</c:v>
                </c:pt>
                <c:pt idx="75">
                  <c:v>4887100</c:v>
                </c:pt>
                <c:pt idx="76">
                  <c:v>4364700</c:v>
                </c:pt>
                <c:pt idx="77">
                  <c:v>3860000</c:v>
                </c:pt>
                <c:pt idx="78">
                  <c:v>3288200</c:v>
                </c:pt>
                <c:pt idx="79">
                  <c:v>1698500</c:v>
                </c:pt>
                <c:pt idx="80">
                  <c:v>1601531</c:v>
                </c:pt>
                <c:pt idx="81">
                  <c:v>2727800</c:v>
                </c:pt>
                <c:pt idx="82">
                  <c:v>2356300</c:v>
                </c:pt>
                <c:pt idx="83">
                  <c:v>2180000</c:v>
                </c:pt>
                <c:pt idx="84">
                  <c:v>2028000</c:v>
                </c:pt>
                <c:pt idx="85">
                  <c:v>2837084</c:v>
                </c:pt>
                <c:pt idx="86">
                  <c:v>4820690</c:v>
                </c:pt>
                <c:pt idx="87">
                  <c:v>5768071</c:v>
                </c:pt>
                <c:pt idx="88">
                  <c:v>4654043</c:v>
                </c:pt>
                <c:pt idx="89">
                  <c:v>4063693</c:v>
                </c:pt>
                <c:pt idx="90">
                  <c:v>4224923</c:v>
                </c:pt>
                <c:pt idx="91">
                  <c:v>4292301</c:v>
                </c:pt>
                <c:pt idx="92">
                  <c:v>3437132</c:v>
                </c:pt>
                <c:pt idx="93">
                  <c:v>4174865</c:v>
                </c:pt>
                <c:pt idx="94">
                  <c:v>2931871</c:v>
                </c:pt>
                <c:pt idx="95">
                  <c:v>2777717</c:v>
                </c:pt>
                <c:pt idx="96">
                  <c:v>2397282</c:v>
                </c:pt>
                <c:pt idx="97">
                  <c:v>3562455</c:v>
                </c:pt>
                <c:pt idx="98">
                  <c:v>4209855</c:v>
                </c:pt>
                <c:pt idx="99">
                  <c:v>3807785</c:v>
                </c:pt>
                <c:pt idx="100">
                  <c:v>2692249</c:v>
                </c:pt>
                <c:pt idx="101">
                  <c:v>3078512</c:v>
                </c:pt>
                <c:pt idx="102">
                  <c:v>2313082</c:v>
                </c:pt>
                <c:pt idx="103">
                  <c:v>3402012</c:v>
                </c:pt>
                <c:pt idx="104">
                  <c:v>5827032</c:v>
                </c:pt>
                <c:pt idx="105">
                  <c:v>4781140</c:v>
                </c:pt>
                <c:pt idx="106">
                  <c:v>6785859</c:v>
                </c:pt>
                <c:pt idx="107">
                  <c:v>4376234</c:v>
                </c:pt>
                <c:pt idx="108">
                  <c:v>2467872</c:v>
                </c:pt>
                <c:pt idx="109">
                  <c:v>4439209</c:v>
                </c:pt>
                <c:pt idx="110">
                  <c:v>5676057</c:v>
                </c:pt>
                <c:pt idx="111">
                  <c:v>4574584</c:v>
                </c:pt>
                <c:pt idx="112">
                  <c:v>5716230</c:v>
                </c:pt>
                <c:pt idx="113">
                  <c:v>6245725</c:v>
                </c:pt>
                <c:pt idx="114">
                  <c:v>4199222</c:v>
                </c:pt>
                <c:pt idx="115">
                  <c:v>7968805</c:v>
                </c:pt>
                <c:pt idx="116">
                  <c:v>5728179</c:v>
                </c:pt>
                <c:pt idx="117">
                  <c:v>6610644</c:v>
                </c:pt>
                <c:pt idx="118">
                  <c:v>3714627</c:v>
                </c:pt>
                <c:pt idx="119">
                  <c:v>3540681</c:v>
                </c:pt>
                <c:pt idx="120">
                  <c:v>4600943</c:v>
                </c:pt>
                <c:pt idx="121">
                  <c:v>7718876</c:v>
                </c:pt>
                <c:pt idx="122">
                  <c:v>4049068</c:v>
                </c:pt>
                <c:pt idx="123">
                  <c:v>3466986</c:v>
                </c:pt>
                <c:pt idx="124">
                  <c:v>3605797</c:v>
                </c:pt>
                <c:pt idx="125">
                  <c:v>4298521</c:v>
                </c:pt>
                <c:pt idx="126">
                  <c:v>4012685</c:v>
                </c:pt>
                <c:pt idx="127">
                  <c:v>13936830</c:v>
                </c:pt>
                <c:pt idx="128">
                  <c:v>5177223</c:v>
                </c:pt>
                <c:pt idx="129">
                  <c:v>4811996</c:v>
                </c:pt>
                <c:pt idx="130">
                  <c:v>5692796</c:v>
                </c:pt>
                <c:pt idx="131">
                  <c:v>5756636</c:v>
                </c:pt>
                <c:pt idx="132">
                  <c:v>4416564</c:v>
                </c:pt>
                <c:pt idx="133">
                  <c:v>4386885</c:v>
                </c:pt>
                <c:pt idx="134">
                  <c:v>4141471</c:v>
                </c:pt>
                <c:pt idx="135">
                  <c:v>3926690</c:v>
                </c:pt>
                <c:pt idx="136">
                  <c:v>3080822</c:v>
                </c:pt>
                <c:pt idx="137">
                  <c:v>4153829</c:v>
                </c:pt>
                <c:pt idx="138">
                  <c:v>4177214</c:v>
                </c:pt>
                <c:pt idx="139">
                  <c:v>5358379</c:v>
                </c:pt>
                <c:pt idx="140">
                  <c:v>5680143</c:v>
                </c:pt>
                <c:pt idx="141">
                  <c:v>6271262</c:v>
                </c:pt>
                <c:pt idx="142">
                  <c:v>5865821</c:v>
                </c:pt>
                <c:pt idx="143">
                  <c:v>3961309</c:v>
                </c:pt>
                <c:pt idx="144">
                  <c:v>5571590</c:v>
                </c:pt>
                <c:pt idx="145">
                  <c:v>3746953</c:v>
                </c:pt>
                <c:pt idx="146">
                  <c:v>4212404</c:v>
                </c:pt>
                <c:pt idx="147">
                  <c:v>3849727</c:v>
                </c:pt>
                <c:pt idx="148">
                  <c:v>6902946</c:v>
                </c:pt>
                <c:pt idx="149">
                  <c:v>7001836</c:v>
                </c:pt>
                <c:pt idx="150">
                  <c:v>4641820</c:v>
                </c:pt>
                <c:pt idx="151">
                  <c:v>6532783</c:v>
                </c:pt>
                <c:pt idx="152">
                  <c:v>5593724</c:v>
                </c:pt>
                <c:pt idx="153">
                  <c:v>4970078</c:v>
                </c:pt>
                <c:pt idx="154">
                  <c:v>4678431</c:v>
                </c:pt>
                <c:pt idx="155">
                  <c:v>3523377</c:v>
                </c:pt>
                <c:pt idx="156">
                  <c:v>3060703</c:v>
                </c:pt>
                <c:pt idx="157">
                  <c:v>2683542</c:v>
                </c:pt>
                <c:pt idx="158">
                  <c:v>3799598</c:v>
                </c:pt>
                <c:pt idx="159">
                  <c:v>2907751</c:v>
                </c:pt>
                <c:pt idx="160">
                  <c:v>5353719</c:v>
                </c:pt>
                <c:pt idx="161">
                  <c:v>4629150</c:v>
                </c:pt>
                <c:pt idx="162">
                  <c:v>3106607</c:v>
                </c:pt>
                <c:pt idx="163">
                  <c:v>4404198</c:v>
                </c:pt>
                <c:pt idx="164">
                  <c:v>3508759</c:v>
                </c:pt>
                <c:pt idx="165">
                  <c:v>3689898</c:v>
                </c:pt>
                <c:pt idx="166">
                  <c:v>2552087</c:v>
                </c:pt>
                <c:pt idx="167">
                  <c:v>5296368</c:v>
                </c:pt>
                <c:pt idx="168">
                  <c:v>2354028</c:v>
                </c:pt>
                <c:pt idx="169">
                  <c:v>3062641</c:v>
                </c:pt>
                <c:pt idx="170">
                  <c:v>2806591</c:v>
                </c:pt>
                <c:pt idx="171">
                  <c:v>2833681</c:v>
                </c:pt>
                <c:pt idx="172">
                  <c:v>4038376</c:v>
                </c:pt>
                <c:pt idx="173">
                  <c:v>3347912</c:v>
                </c:pt>
                <c:pt idx="174">
                  <c:v>7215265</c:v>
                </c:pt>
                <c:pt idx="175">
                  <c:v>5279874</c:v>
                </c:pt>
                <c:pt idx="176">
                  <c:v>3776501</c:v>
                </c:pt>
                <c:pt idx="177">
                  <c:v>5067980</c:v>
                </c:pt>
                <c:pt idx="178">
                  <c:v>3482151</c:v>
                </c:pt>
                <c:pt idx="179">
                  <c:v>5198881</c:v>
                </c:pt>
                <c:pt idx="180">
                  <c:v>2618832</c:v>
                </c:pt>
                <c:pt idx="181">
                  <c:v>2165949</c:v>
                </c:pt>
                <c:pt idx="182">
                  <c:v>2330883</c:v>
                </c:pt>
                <c:pt idx="183">
                  <c:v>2794460</c:v>
                </c:pt>
                <c:pt idx="184">
                  <c:v>3976350</c:v>
                </c:pt>
                <c:pt idx="185">
                  <c:v>4832509</c:v>
                </c:pt>
                <c:pt idx="186">
                  <c:v>2813821</c:v>
                </c:pt>
                <c:pt idx="187">
                  <c:v>2138320</c:v>
                </c:pt>
                <c:pt idx="188">
                  <c:v>2684199</c:v>
                </c:pt>
                <c:pt idx="189">
                  <c:v>2464095</c:v>
                </c:pt>
                <c:pt idx="190">
                  <c:v>3840830</c:v>
                </c:pt>
                <c:pt idx="191">
                  <c:v>2998140</c:v>
                </c:pt>
                <c:pt idx="192">
                  <c:v>3691206</c:v>
                </c:pt>
                <c:pt idx="193">
                  <c:v>4924661</c:v>
                </c:pt>
                <c:pt idx="194">
                  <c:v>3426796</c:v>
                </c:pt>
                <c:pt idx="195">
                  <c:v>2480063</c:v>
                </c:pt>
                <c:pt idx="196">
                  <c:v>3661982</c:v>
                </c:pt>
                <c:pt idx="197">
                  <c:v>2300844</c:v>
                </c:pt>
                <c:pt idx="198">
                  <c:v>3919408</c:v>
                </c:pt>
                <c:pt idx="199">
                  <c:v>2965956</c:v>
                </c:pt>
                <c:pt idx="200">
                  <c:v>2297809</c:v>
                </c:pt>
                <c:pt idx="201">
                  <c:v>2286189</c:v>
                </c:pt>
                <c:pt idx="202">
                  <c:v>2798954</c:v>
                </c:pt>
                <c:pt idx="203">
                  <c:v>2561312</c:v>
                </c:pt>
                <c:pt idx="204">
                  <c:v>2833176</c:v>
                </c:pt>
                <c:pt idx="205">
                  <c:v>2912539</c:v>
                </c:pt>
                <c:pt idx="206">
                  <c:v>2706720</c:v>
                </c:pt>
                <c:pt idx="207">
                  <c:v>2918361</c:v>
                </c:pt>
                <c:pt idx="208">
                  <c:v>3441513</c:v>
                </c:pt>
                <c:pt idx="209">
                  <c:v>2563851</c:v>
                </c:pt>
                <c:pt idx="210">
                  <c:v>2807756</c:v>
                </c:pt>
                <c:pt idx="211">
                  <c:v>2881845</c:v>
                </c:pt>
                <c:pt idx="212">
                  <c:v>3410157</c:v>
                </c:pt>
                <c:pt idx="213">
                  <c:v>1773459</c:v>
                </c:pt>
                <c:pt idx="214">
                  <c:v>4022790</c:v>
                </c:pt>
                <c:pt idx="215">
                  <c:v>4315138</c:v>
                </c:pt>
                <c:pt idx="216">
                  <c:v>3619691</c:v>
                </c:pt>
                <c:pt idx="217">
                  <c:v>2306168</c:v>
                </c:pt>
                <c:pt idx="218">
                  <c:v>3331586</c:v>
                </c:pt>
                <c:pt idx="219">
                  <c:v>3900559</c:v>
                </c:pt>
                <c:pt idx="220">
                  <c:v>2862343</c:v>
                </c:pt>
                <c:pt idx="221">
                  <c:v>2340574</c:v>
                </c:pt>
                <c:pt idx="222">
                  <c:v>2107323</c:v>
                </c:pt>
                <c:pt idx="223">
                  <c:v>1723870</c:v>
                </c:pt>
                <c:pt idx="224">
                  <c:v>2185514</c:v>
                </c:pt>
                <c:pt idx="225">
                  <c:v>2272392</c:v>
                </c:pt>
                <c:pt idx="226">
                  <c:v>1669258</c:v>
                </c:pt>
                <c:pt idx="227">
                  <c:v>1712542</c:v>
                </c:pt>
                <c:pt idx="228">
                  <c:v>2211748</c:v>
                </c:pt>
                <c:pt idx="229">
                  <c:v>2716937</c:v>
                </c:pt>
                <c:pt idx="230">
                  <c:v>2525942</c:v>
                </c:pt>
                <c:pt idx="231">
                  <c:v>3502330</c:v>
                </c:pt>
                <c:pt idx="232">
                  <c:v>3096204</c:v>
                </c:pt>
                <c:pt idx="233">
                  <c:v>3691242</c:v>
                </c:pt>
                <c:pt idx="234">
                  <c:v>2376814</c:v>
                </c:pt>
                <c:pt idx="235">
                  <c:v>0</c:v>
                </c:pt>
                <c:pt idx="236">
                  <c:v>2376892</c:v>
                </c:pt>
                <c:pt idx="237">
                  <c:v>5344250</c:v>
                </c:pt>
                <c:pt idx="238">
                  <c:v>2265122</c:v>
                </c:pt>
                <c:pt idx="239">
                  <c:v>1865440</c:v>
                </c:pt>
                <c:pt idx="240">
                  <c:v>1668995</c:v>
                </c:pt>
                <c:pt idx="241">
                  <c:v>2963634</c:v>
                </c:pt>
                <c:pt idx="242">
                  <c:v>3148101</c:v>
                </c:pt>
                <c:pt idx="243">
                  <c:v>1618531</c:v>
                </c:pt>
                <c:pt idx="244">
                  <c:v>3025551</c:v>
                </c:pt>
                <c:pt idx="245">
                  <c:v>1763221</c:v>
                </c:pt>
                <c:pt idx="246">
                  <c:v>1937213</c:v>
                </c:pt>
                <c:pt idx="247">
                  <c:v>2916712</c:v>
                </c:pt>
                <c:pt idx="248">
                  <c:v>2277091</c:v>
                </c:pt>
                <c:pt idx="249">
                  <c:v>1326189</c:v>
                </c:pt>
                <c:pt idx="250">
                  <c:v>1355213</c:v>
                </c:pt>
                <c:pt idx="251">
                  <c:v>2855593</c:v>
                </c:pt>
                <c:pt idx="252">
                  <c:v>2090719</c:v>
                </c:pt>
                <c:pt idx="253">
                  <c:v>2103663</c:v>
                </c:pt>
                <c:pt idx="254">
                  <c:v>1822931</c:v>
                </c:pt>
                <c:pt idx="255">
                  <c:v>3293529</c:v>
                </c:pt>
                <c:pt idx="256">
                  <c:v>4558790</c:v>
                </c:pt>
                <c:pt idx="257">
                  <c:v>2189268</c:v>
                </c:pt>
                <c:pt idx="258">
                  <c:v>1779243</c:v>
                </c:pt>
                <c:pt idx="259">
                  <c:v>2012379</c:v>
                </c:pt>
                <c:pt idx="260">
                  <c:v>1536458</c:v>
                </c:pt>
                <c:pt idx="261">
                  <c:v>1605885</c:v>
                </c:pt>
                <c:pt idx="262">
                  <c:v>3122947</c:v>
                </c:pt>
                <c:pt idx="263">
                  <c:v>2053549</c:v>
                </c:pt>
                <c:pt idx="264">
                  <c:v>1651308</c:v>
                </c:pt>
                <c:pt idx="265">
                  <c:v>1460486</c:v>
                </c:pt>
                <c:pt idx="266">
                  <c:v>1841493</c:v>
                </c:pt>
                <c:pt idx="267">
                  <c:v>2225078</c:v>
                </c:pt>
                <c:pt idx="268">
                  <c:v>2112511</c:v>
                </c:pt>
                <c:pt idx="269">
                  <c:v>2143390</c:v>
                </c:pt>
                <c:pt idx="270">
                  <c:v>1349035</c:v>
                </c:pt>
                <c:pt idx="271">
                  <c:v>3203885</c:v>
                </c:pt>
                <c:pt idx="272">
                  <c:v>5031031</c:v>
                </c:pt>
                <c:pt idx="273">
                  <c:v>2313847</c:v>
                </c:pt>
                <c:pt idx="274">
                  <c:v>1799683</c:v>
                </c:pt>
                <c:pt idx="275">
                  <c:v>1780329</c:v>
                </c:pt>
                <c:pt idx="276">
                  <c:v>2313295</c:v>
                </c:pt>
                <c:pt idx="277">
                  <c:v>3570354</c:v>
                </c:pt>
                <c:pt idx="278">
                  <c:v>3984488</c:v>
                </c:pt>
                <c:pt idx="279">
                  <c:v>4024183</c:v>
                </c:pt>
                <c:pt idx="280">
                  <c:v>2813783</c:v>
                </c:pt>
                <c:pt idx="281">
                  <c:v>4945766</c:v>
                </c:pt>
                <c:pt idx="282">
                  <c:v>4351382</c:v>
                </c:pt>
                <c:pt idx="283">
                  <c:v>2964771</c:v>
                </c:pt>
                <c:pt idx="284">
                  <c:v>4028251</c:v>
                </c:pt>
                <c:pt idx="285">
                  <c:v>3586553</c:v>
                </c:pt>
                <c:pt idx="286">
                  <c:v>5727955</c:v>
                </c:pt>
                <c:pt idx="287">
                  <c:v>5501726</c:v>
                </c:pt>
                <c:pt idx="288">
                  <c:v>5440179</c:v>
                </c:pt>
                <c:pt idx="289">
                  <c:v>2272804</c:v>
                </c:pt>
                <c:pt idx="290">
                  <c:v>3009998</c:v>
                </c:pt>
                <c:pt idx="291">
                  <c:v>3580780</c:v>
                </c:pt>
                <c:pt idx="292">
                  <c:v>4844681</c:v>
                </c:pt>
                <c:pt idx="293">
                  <c:v>3576881</c:v>
                </c:pt>
                <c:pt idx="294">
                  <c:v>3616780</c:v>
                </c:pt>
                <c:pt idx="295">
                  <c:v>4484326</c:v>
                </c:pt>
                <c:pt idx="296">
                  <c:v>5337908</c:v>
                </c:pt>
                <c:pt idx="297">
                  <c:v>3987237</c:v>
                </c:pt>
                <c:pt idx="298">
                  <c:v>2555422</c:v>
                </c:pt>
                <c:pt idx="299">
                  <c:v>1702750</c:v>
                </c:pt>
                <c:pt idx="300">
                  <c:v>2331624</c:v>
                </c:pt>
                <c:pt idx="301">
                  <c:v>3423864</c:v>
                </c:pt>
                <c:pt idx="302">
                  <c:v>2406532</c:v>
                </c:pt>
                <c:pt idx="303">
                  <c:v>3416105</c:v>
                </c:pt>
                <c:pt idx="304">
                  <c:v>3783608</c:v>
                </c:pt>
                <c:pt idx="305">
                  <c:v>3372759</c:v>
                </c:pt>
                <c:pt idx="306">
                  <c:v>2504672</c:v>
                </c:pt>
                <c:pt idx="307">
                  <c:v>3288021</c:v>
                </c:pt>
                <c:pt idx="308">
                  <c:v>2962533</c:v>
                </c:pt>
                <c:pt idx="309">
                  <c:v>3050140</c:v>
                </c:pt>
                <c:pt idx="310">
                  <c:v>2271848</c:v>
                </c:pt>
                <c:pt idx="311">
                  <c:v>2738597</c:v>
                </c:pt>
                <c:pt idx="312">
                  <c:v>1741879</c:v>
                </c:pt>
                <c:pt idx="313">
                  <c:v>2321101</c:v>
                </c:pt>
                <c:pt idx="314">
                  <c:v>1540155</c:v>
                </c:pt>
                <c:pt idx="315">
                  <c:v>2905594</c:v>
                </c:pt>
                <c:pt idx="316">
                  <c:v>3506038</c:v>
                </c:pt>
                <c:pt idx="317">
                  <c:v>1750784</c:v>
                </c:pt>
                <c:pt idx="318">
                  <c:v>2633071</c:v>
                </c:pt>
                <c:pt idx="319">
                  <c:v>3033297</c:v>
                </c:pt>
                <c:pt idx="320">
                  <c:v>3709474</c:v>
                </c:pt>
                <c:pt idx="321">
                  <c:v>5288952</c:v>
                </c:pt>
                <c:pt idx="322">
                  <c:v>7041842</c:v>
                </c:pt>
                <c:pt idx="323">
                  <c:v>11281904</c:v>
                </c:pt>
                <c:pt idx="324">
                  <c:v>6785425</c:v>
                </c:pt>
                <c:pt idx="325">
                  <c:v>4095266</c:v>
                </c:pt>
                <c:pt idx="326">
                  <c:v>4089590</c:v>
                </c:pt>
                <c:pt idx="327">
                  <c:v>1892128</c:v>
                </c:pt>
                <c:pt idx="328">
                  <c:v>10950104</c:v>
                </c:pt>
                <c:pt idx="329">
                  <c:v>7960675</c:v>
                </c:pt>
                <c:pt idx="330">
                  <c:v>5166214</c:v>
                </c:pt>
                <c:pt idx="331">
                  <c:v>3473486</c:v>
                </c:pt>
                <c:pt idx="332">
                  <c:v>2570791</c:v>
                </c:pt>
                <c:pt idx="333">
                  <c:v>10100127</c:v>
                </c:pt>
                <c:pt idx="334">
                  <c:v>3122388</c:v>
                </c:pt>
                <c:pt idx="335">
                  <c:v>5410260</c:v>
                </c:pt>
                <c:pt idx="336">
                  <c:v>3819255</c:v>
                </c:pt>
                <c:pt idx="337">
                  <c:v>2375445</c:v>
                </c:pt>
                <c:pt idx="338">
                  <c:v>4521644</c:v>
                </c:pt>
                <c:pt idx="339">
                  <c:v>3047275</c:v>
                </c:pt>
                <c:pt idx="340">
                  <c:v>3594750</c:v>
                </c:pt>
                <c:pt idx="341">
                  <c:v>2411706</c:v>
                </c:pt>
                <c:pt idx="342">
                  <c:v>2233931</c:v>
                </c:pt>
                <c:pt idx="343">
                  <c:v>2173365</c:v>
                </c:pt>
                <c:pt idx="344">
                  <c:v>6554460</c:v>
                </c:pt>
                <c:pt idx="345">
                  <c:v>6765154</c:v>
                </c:pt>
                <c:pt idx="346">
                  <c:v>3097807</c:v>
                </c:pt>
                <c:pt idx="347">
                  <c:v>2046019</c:v>
                </c:pt>
                <c:pt idx="348">
                  <c:v>2073406</c:v>
                </c:pt>
                <c:pt idx="349">
                  <c:v>3763123</c:v>
                </c:pt>
                <c:pt idx="350">
                  <c:v>2319752</c:v>
                </c:pt>
                <c:pt idx="351">
                  <c:v>3032184</c:v>
                </c:pt>
                <c:pt idx="352">
                  <c:v>3284495</c:v>
                </c:pt>
                <c:pt idx="353">
                  <c:v>2899970</c:v>
                </c:pt>
                <c:pt idx="354">
                  <c:v>5422833</c:v>
                </c:pt>
                <c:pt idx="355">
                  <c:v>2503228</c:v>
                </c:pt>
                <c:pt idx="356">
                  <c:v>2228698</c:v>
                </c:pt>
                <c:pt idx="357">
                  <c:v>2886230</c:v>
                </c:pt>
                <c:pt idx="358">
                  <c:v>1771789</c:v>
                </c:pt>
                <c:pt idx="359">
                  <c:v>2166035</c:v>
                </c:pt>
                <c:pt idx="360">
                  <c:v>1515751</c:v>
                </c:pt>
                <c:pt idx="361">
                  <c:v>653085</c:v>
                </c:pt>
                <c:pt idx="362">
                  <c:v>1517362</c:v>
                </c:pt>
                <c:pt idx="363">
                  <c:v>1110508</c:v>
                </c:pt>
                <c:pt idx="364">
                  <c:v>1154492</c:v>
                </c:pt>
                <c:pt idx="365">
                  <c:v>1751057</c:v>
                </c:pt>
                <c:pt idx="366">
                  <c:v>1859284</c:v>
                </c:pt>
                <c:pt idx="367">
                  <c:v>1487818</c:v>
                </c:pt>
                <c:pt idx="368">
                  <c:v>1703606</c:v>
                </c:pt>
                <c:pt idx="369">
                  <c:v>1493394</c:v>
                </c:pt>
                <c:pt idx="370">
                  <c:v>1451763</c:v>
                </c:pt>
                <c:pt idx="371">
                  <c:v>1210046</c:v>
                </c:pt>
                <c:pt idx="372">
                  <c:v>1993213</c:v>
                </c:pt>
                <c:pt idx="373">
                  <c:v>1627995</c:v>
                </c:pt>
                <c:pt idx="374">
                  <c:v>1400616</c:v>
                </c:pt>
                <c:pt idx="375">
                  <c:v>2241924</c:v>
                </c:pt>
                <c:pt idx="376">
                  <c:v>1394598</c:v>
                </c:pt>
                <c:pt idx="377">
                  <c:v>1928124</c:v>
                </c:pt>
                <c:pt idx="378">
                  <c:v>2317386</c:v>
                </c:pt>
                <c:pt idx="379">
                  <c:v>1876360</c:v>
                </c:pt>
                <c:pt idx="380">
                  <c:v>2796111</c:v>
                </c:pt>
                <c:pt idx="381">
                  <c:v>7358561</c:v>
                </c:pt>
                <c:pt idx="382">
                  <c:v>4976960</c:v>
                </c:pt>
                <c:pt idx="383">
                  <c:v>2810841</c:v>
                </c:pt>
                <c:pt idx="384">
                  <c:v>2274425</c:v>
                </c:pt>
                <c:pt idx="385">
                  <c:v>2016809</c:v>
                </c:pt>
                <c:pt idx="386">
                  <c:v>1957593</c:v>
                </c:pt>
                <c:pt idx="387">
                  <c:v>1947547</c:v>
                </c:pt>
                <c:pt idx="388">
                  <c:v>1772294</c:v>
                </c:pt>
                <c:pt idx="389">
                  <c:v>2656574</c:v>
                </c:pt>
                <c:pt idx="390">
                  <c:v>3784209</c:v>
                </c:pt>
                <c:pt idx="391">
                  <c:v>3263178</c:v>
                </c:pt>
                <c:pt idx="392">
                  <c:v>2037299</c:v>
                </c:pt>
                <c:pt idx="393">
                  <c:v>1892763</c:v>
                </c:pt>
                <c:pt idx="394">
                  <c:v>2594360</c:v>
                </c:pt>
                <c:pt idx="395">
                  <c:v>1977433</c:v>
                </c:pt>
                <c:pt idx="396">
                  <c:v>2079555</c:v>
                </c:pt>
                <c:pt idx="397">
                  <c:v>2430420</c:v>
                </c:pt>
                <c:pt idx="398">
                  <c:v>2452768</c:v>
                </c:pt>
                <c:pt idx="399">
                  <c:v>1427717</c:v>
                </c:pt>
                <c:pt idx="400">
                  <c:v>1711078</c:v>
                </c:pt>
                <c:pt idx="401">
                  <c:v>1358178</c:v>
                </c:pt>
                <c:pt idx="402">
                  <c:v>1491348</c:v>
                </c:pt>
                <c:pt idx="403">
                  <c:v>6645674</c:v>
                </c:pt>
                <c:pt idx="404">
                  <c:v>1631962</c:v>
                </c:pt>
                <c:pt idx="405">
                  <c:v>1769156</c:v>
                </c:pt>
                <c:pt idx="406">
                  <c:v>996173</c:v>
                </c:pt>
                <c:pt idx="407">
                  <c:v>810098</c:v>
                </c:pt>
                <c:pt idx="408">
                  <c:v>877298</c:v>
                </c:pt>
                <c:pt idx="409">
                  <c:v>1123557</c:v>
                </c:pt>
                <c:pt idx="410">
                  <c:v>1123629</c:v>
                </c:pt>
                <c:pt idx="411">
                  <c:v>915642</c:v>
                </c:pt>
                <c:pt idx="412">
                  <c:v>835566</c:v>
                </c:pt>
                <c:pt idx="413">
                  <c:v>1808978</c:v>
                </c:pt>
                <c:pt idx="414">
                  <c:v>1233279</c:v>
                </c:pt>
                <c:pt idx="415">
                  <c:v>1289056</c:v>
                </c:pt>
                <c:pt idx="416">
                  <c:v>1455549</c:v>
                </c:pt>
                <c:pt idx="417">
                  <c:v>2063228</c:v>
                </c:pt>
                <c:pt idx="418">
                  <c:v>3122245</c:v>
                </c:pt>
                <c:pt idx="419">
                  <c:v>2129132</c:v>
                </c:pt>
                <c:pt idx="420">
                  <c:v>3916245</c:v>
                </c:pt>
                <c:pt idx="421">
                  <c:v>1566207</c:v>
                </c:pt>
                <c:pt idx="422">
                  <c:v>2039900</c:v>
                </c:pt>
                <c:pt idx="423">
                  <c:v>1034954</c:v>
                </c:pt>
                <c:pt idx="424">
                  <c:v>1601322</c:v>
                </c:pt>
                <c:pt idx="425">
                  <c:v>776314</c:v>
                </c:pt>
                <c:pt idx="426">
                  <c:v>1038101</c:v>
                </c:pt>
                <c:pt idx="427">
                  <c:v>1056823</c:v>
                </c:pt>
                <c:pt idx="428">
                  <c:v>916071</c:v>
                </c:pt>
                <c:pt idx="429">
                  <c:v>1375445</c:v>
                </c:pt>
                <c:pt idx="430">
                  <c:v>1696970</c:v>
                </c:pt>
                <c:pt idx="431">
                  <c:v>1865282</c:v>
                </c:pt>
                <c:pt idx="432">
                  <c:v>1410365</c:v>
                </c:pt>
                <c:pt idx="433">
                  <c:v>1482730</c:v>
                </c:pt>
                <c:pt idx="434">
                  <c:v>839870</c:v>
                </c:pt>
                <c:pt idx="435">
                  <c:v>753269</c:v>
                </c:pt>
                <c:pt idx="436">
                  <c:v>816936</c:v>
                </c:pt>
                <c:pt idx="437">
                  <c:v>742438</c:v>
                </c:pt>
                <c:pt idx="438">
                  <c:v>797769</c:v>
                </c:pt>
                <c:pt idx="439">
                  <c:v>761974</c:v>
                </c:pt>
                <c:pt idx="440">
                  <c:v>561381</c:v>
                </c:pt>
                <c:pt idx="441">
                  <c:v>935133</c:v>
                </c:pt>
                <c:pt idx="442">
                  <c:v>786865</c:v>
                </c:pt>
                <c:pt idx="443">
                  <c:v>987983</c:v>
                </c:pt>
                <c:pt idx="444">
                  <c:v>1482790</c:v>
                </c:pt>
                <c:pt idx="445">
                  <c:v>980104</c:v>
                </c:pt>
                <c:pt idx="446">
                  <c:v>1245218</c:v>
                </c:pt>
                <c:pt idx="447">
                  <c:v>888936</c:v>
                </c:pt>
                <c:pt idx="448">
                  <c:v>812143</c:v>
                </c:pt>
                <c:pt idx="449">
                  <c:v>1356649</c:v>
                </c:pt>
                <c:pt idx="450">
                  <c:v>1567268</c:v>
                </c:pt>
                <c:pt idx="451">
                  <c:v>664434</c:v>
                </c:pt>
                <c:pt idx="452">
                  <c:v>1308339</c:v>
                </c:pt>
                <c:pt idx="453">
                  <c:v>761609</c:v>
                </c:pt>
                <c:pt idx="454">
                  <c:v>712764</c:v>
                </c:pt>
                <c:pt idx="455">
                  <c:v>1056979</c:v>
                </c:pt>
                <c:pt idx="456">
                  <c:v>1097638</c:v>
                </c:pt>
                <c:pt idx="457">
                  <c:v>1339162</c:v>
                </c:pt>
                <c:pt idx="458">
                  <c:v>1545839</c:v>
                </c:pt>
                <c:pt idx="459">
                  <c:v>1216755</c:v>
                </c:pt>
                <c:pt idx="460">
                  <c:v>1184196</c:v>
                </c:pt>
                <c:pt idx="461">
                  <c:v>914130</c:v>
                </c:pt>
                <c:pt idx="462">
                  <c:v>1914490</c:v>
                </c:pt>
                <c:pt idx="463">
                  <c:v>1358477</c:v>
                </c:pt>
                <c:pt idx="464">
                  <c:v>990457</c:v>
                </c:pt>
                <c:pt idx="465">
                  <c:v>829122</c:v>
                </c:pt>
                <c:pt idx="466">
                  <c:v>1044665</c:v>
                </c:pt>
              </c:numCache>
            </c:numRef>
          </c:xVal>
          <c:yVal>
            <c:numRef>
              <c:f>Summer!$Q$28:$Q$494</c:f>
              <c:numCache>
                <c:formatCode>General</c:formatCode>
                <c:ptCount val="467"/>
                <c:pt idx="0">
                  <c:v>73.688359081943346</c:v>
                </c:pt>
                <c:pt idx="1">
                  <c:v>73.924661820496567</c:v>
                </c:pt>
                <c:pt idx="2">
                  <c:v>73.88263707165288</c:v>
                </c:pt>
                <c:pt idx="3">
                  <c:v>73.914366326133376</c:v>
                </c:pt>
                <c:pt idx="4">
                  <c:v>74.049559533421601</c:v>
                </c:pt>
                <c:pt idx="5">
                  <c:v>73.96360598329386</c:v>
                </c:pt>
                <c:pt idx="6">
                  <c:v>73.695729016919969</c:v>
                </c:pt>
                <c:pt idx="7">
                  <c:v>73.616931545123407</c:v>
                </c:pt>
                <c:pt idx="8">
                  <c:v>73.888937099574164</c:v>
                </c:pt>
                <c:pt idx="9">
                  <c:v>73.902095533496777</c:v>
                </c:pt>
                <c:pt idx="10">
                  <c:v>73.760287226703085</c:v>
                </c:pt>
                <c:pt idx="11">
                  <c:v>73.77774633746165</c:v>
                </c:pt>
                <c:pt idx="12">
                  <c:v>73.927161204073954</c:v>
                </c:pt>
                <c:pt idx="13">
                  <c:v>73.880091267175928</c:v>
                </c:pt>
                <c:pt idx="14">
                  <c:v>74.013826095443235</c:v>
                </c:pt>
                <c:pt idx="15">
                  <c:v>74.033684869652376</c:v>
                </c:pt>
                <c:pt idx="16">
                  <c:v>73.830545711788631</c:v>
                </c:pt>
                <c:pt idx="17">
                  <c:v>73.691688224281492</c:v>
                </c:pt>
                <c:pt idx="18">
                  <c:v>73.829063708160902</c:v>
                </c:pt>
                <c:pt idx="19">
                  <c:v>73.555853749354299</c:v>
                </c:pt>
                <c:pt idx="20">
                  <c:v>73.726305074677313</c:v>
                </c:pt>
                <c:pt idx="21">
                  <c:v>73.929245655459098</c:v>
                </c:pt>
                <c:pt idx="22">
                  <c:v>73.349424888759557</c:v>
                </c:pt>
                <c:pt idx="23">
                  <c:v>71.479345542943094</c:v>
                </c:pt>
                <c:pt idx="24">
                  <c:v>72.332421429892094</c:v>
                </c:pt>
                <c:pt idx="25">
                  <c:v>72.246428020751921</c:v>
                </c:pt>
                <c:pt idx="26">
                  <c:v>72.225708988848623</c:v>
                </c:pt>
                <c:pt idx="27">
                  <c:v>72.223810509494655</c:v>
                </c:pt>
                <c:pt idx="28">
                  <c:v>72.901247756828809</c:v>
                </c:pt>
                <c:pt idx="29">
                  <c:v>72.818132246015338</c:v>
                </c:pt>
                <c:pt idx="30">
                  <c:v>73.060448683804225</c:v>
                </c:pt>
                <c:pt idx="31">
                  <c:v>72.475097576012942</c:v>
                </c:pt>
                <c:pt idx="32">
                  <c:v>72.425984598898836</c:v>
                </c:pt>
                <c:pt idx="33">
                  <c:v>72.560404212863986</c:v>
                </c:pt>
                <c:pt idx="34">
                  <c:v>72.892150932627914</c:v>
                </c:pt>
                <c:pt idx="35">
                  <c:v>73.056657828276286</c:v>
                </c:pt>
                <c:pt idx="36">
                  <c:v>72.508429071781308</c:v>
                </c:pt>
                <c:pt idx="37">
                  <c:v>71.914367236614652</c:v>
                </c:pt>
                <c:pt idx="38">
                  <c:v>72.427820789541045</c:v>
                </c:pt>
                <c:pt idx="39">
                  <c:v>72.194897329287215</c:v>
                </c:pt>
                <c:pt idx="40">
                  <c:v>72.136636347815369</c:v>
                </c:pt>
                <c:pt idx="41">
                  <c:v>73.123387846092612</c:v>
                </c:pt>
                <c:pt idx="42">
                  <c:v>73.497991881250513</c:v>
                </c:pt>
                <c:pt idx="43">
                  <c:v>73.568376046287469</c:v>
                </c:pt>
                <c:pt idx="44">
                  <c:v>73.279660082246934</c:v>
                </c:pt>
                <c:pt idx="45">
                  <c:v>72.471722963350388</c:v>
                </c:pt>
                <c:pt idx="46">
                  <c:v>72.579122470091974</c:v>
                </c:pt>
                <c:pt idx="47">
                  <c:v>71.406817709316044</c:v>
                </c:pt>
                <c:pt idx="48">
                  <c:v>69.760662040013301</c:v>
                </c:pt>
                <c:pt idx="49">
                  <c:v>72.22555980405717</c:v>
                </c:pt>
                <c:pt idx="50">
                  <c:v>72.57897922763928</c:v>
                </c:pt>
                <c:pt idx="51">
                  <c:v>72.462384608250787</c:v>
                </c:pt>
                <c:pt idx="52">
                  <c:v>73.052764005509999</c:v>
                </c:pt>
                <c:pt idx="53">
                  <c:v>73.117041892697742</c:v>
                </c:pt>
                <c:pt idx="54">
                  <c:v>73.348504450395723</c:v>
                </c:pt>
                <c:pt idx="55">
                  <c:v>72.925180368644519</c:v>
                </c:pt>
                <c:pt idx="56">
                  <c:v>73.043566808827535</c:v>
                </c:pt>
                <c:pt idx="57">
                  <c:v>73.077221066019732</c:v>
                </c:pt>
                <c:pt idx="58">
                  <c:v>72.938838015013204</c:v>
                </c:pt>
                <c:pt idx="59">
                  <c:v>72.232924700586594</c:v>
                </c:pt>
                <c:pt idx="60">
                  <c:v>71.965807419725394</c:v>
                </c:pt>
                <c:pt idx="61">
                  <c:v>72.67309343271522</c:v>
                </c:pt>
                <c:pt idx="62">
                  <c:v>72.994609570123927</c:v>
                </c:pt>
                <c:pt idx="63">
                  <c:v>72.893612834569652</c:v>
                </c:pt>
                <c:pt idx="64">
                  <c:v>72.711443341377461</c:v>
                </c:pt>
                <c:pt idx="65">
                  <c:v>72.619260256424951</c:v>
                </c:pt>
                <c:pt idx="66">
                  <c:v>71.901692328970313</c:v>
                </c:pt>
                <c:pt idx="67">
                  <c:v>71.803132232157509</c:v>
                </c:pt>
                <c:pt idx="68">
                  <c:v>72.675458354913275</c:v>
                </c:pt>
                <c:pt idx="69">
                  <c:v>72.294812869802655</c:v>
                </c:pt>
                <c:pt idx="70">
                  <c:v>73.131487204687744</c:v>
                </c:pt>
                <c:pt idx="71">
                  <c:v>73.122695246964497</c:v>
                </c:pt>
                <c:pt idx="72">
                  <c:v>73.00544992695211</c:v>
                </c:pt>
                <c:pt idx="73">
                  <c:v>70.797353219992445</c:v>
                </c:pt>
                <c:pt idx="74">
                  <c:v>72.036916449887073</c:v>
                </c:pt>
                <c:pt idx="75">
                  <c:v>72.710262581279338</c:v>
                </c:pt>
                <c:pt idx="76">
                  <c:v>72.872674636563247</c:v>
                </c:pt>
                <c:pt idx="77">
                  <c:v>73.045568866700165</c:v>
                </c:pt>
                <c:pt idx="78">
                  <c:v>73.207005716791045</c:v>
                </c:pt>
                <c:pt idx="79">
                  <c:v>73.689984243735012</c:v>
                </c:pt>
                <c:pt idx="80">
                  <c:v>73.783663103822747</c:v>
                </c:pt>
                <c:pt idx="81">
                  <c:v>73.509530499557954</c:v>
                </c:pt>
                <c:pt idx="82">
                  <c:v>73.401313725037397</c:v>
                </c:pt>
                <c:pt idx="83">
                  <c:v>73.585774228704523</c:v>
                </c:pt>
                <c:pt idx="84">
                  <c:v>73.622746707731125</c:v>
                </c:pt>
                <c:pt idx="85">
                  <c:v>73.433690793305473</c:v>
                </c:pt>
                <c:pt idx="86">
                  <c:v>72.688071278637679</c:v>
                </c:pt>
                <c:pt idx="87">
                  <c:v>72.681477241168196</c:v>
                </c:pt>
                <c:pt idx="88">
                  <c:v>72.722258965297186</c:v>
                </c:pt>
                <c:pt idx="89">
                  <c:v>73.080658834034963</c:v>
                </c:pt>
                <c:pt idx="90">
                  <c:v>72.959573325777285</c:v>
                </c:pt>
                <c:pt idx="91">
                  <c:v>72.867591444760905</c:v>
                </c:pt>
                <c:pt idx="92">
                  <c:v>73.306368697265569</c:v>
                </c:pt>
                <c:pt idx="93">
                  <c:v>72.924343495137293</c:v>
                </c:pt>
                <c:pt idx="94">
                  <c:v>73.181804497336046</c:v>
                </c:pt>
                <c:pt idx="95">
                  <c:v>73.341918837282279</c:v>
                </c:pt>
                <c:pt idx="96">
                  <c:v>73.591428322640937</c:v>
                </c:pt>
                <c:pt idx="97">
                  <c:v>73.186003367426693</c:v>
                </c:pt>
                <c:pt idx="98">
                  <c:v>72.799966963789288</c:v>
                </c:pt>
                <c:pt idx="99">
                  <c:v>73.169369257678326</c:v>
                </c:pt>
                <c:pt idx="100">
                  <c:v>73.525934394841869</c:v>
                </c:pt>
                <c:pt idx="101">
                  <c:v>73.142611210181016</c:v>
                </c:pt>
                <c:pt idx="102">
                  <c:v>73.489399411971206</c:v>
                </c:pt>
                <c:pt idx="103">
                  <c:v>73.370493281731015</c:v>
                </c:pt>
                <c:pt idx="104">
                  <c:v>72.574315174781688</c:v>
                </c:pt>
                <c:pt idx="105">
                  <c:v>72.887025794485581</c:v>
                </c:pt>
                <c:pt idx="106">
                  <c:v>72.150864880934222</c:v>
                </c:pt>
                <c:pt idx="107">
                  <c:v>73.114207272807761</c:v>
                </c:pt>
                <c:pt idx="108">
                  <c:v>73.5927475461949</c:v>
                </c:pt>
                <c:pt idx="109">
                  <c:v>72.950335450479585</c:v>
                </c:pt>
                <c:pt idx="110">
                  <c:v>72.369816513971273</c:v>
                </c:pt>
                <c:pt idx="111">
                  <c:v>73.09539368972483</c:v>
                </c:pt>
                <c:pt idx="112">
                  <c:v>72.5678297259159</c:v>
                </c:pt>
                <c:pt idx="113">
                  <c:v>72.365966889449012</c:v>
                </c:pt>
                <c:pt idx="114">
                  <c:v>73.231412881759383</c:v>
                </c:pt>
                <c:pt idx="115">
                  <c:v>71.744416220036072</c:v>
                </c:pt>
                <c:pt idx="116">
                  <c:v>72.081440193050298</c:v>
                </c:pt>
                <c:pt idx="117">
                  <c:v>72.236907594961394</c:v>
                </c:pt>
                <c:pt idx="118">
                  <c:v>73.106871350619556</c:v>
                </c:pt>
                <c:pt idx="119">
                  <c:v>73.2877548824369</c:v>
                </c:pt>
                <c:pt idx="120">
                  <c:v>72.305620359495947</c:v>
                </c:pt>
                <c:pt idx="121">
                  <c:v>71.623664741002997</c:v>
                </c:pt>
                <c:pt idx="122">
                  <c:v>73.299891202399976</c:v>
                </c:pt>
                <c:pt idx="123">
                  <c:v>73.128983534247467</c:v>
                </c:pt>
                <c:pt idx="124">
                  <c:v>73.395028669304807</c:v>
                </c:pt>
                <c:pt idx="125">
                  <c:v>72.546566886328364</c:v>
                </c:pt>
                <c:pt idx="126">
                  <c:v>73.050020407898614</c:v>
                </c:pt>
                <c:pt idx="127">
                  <c:v>70.404847239834353</c:v>
                </c:pt>
                <c:pt idx="128">
                  <c:v>72.720867309270773</c:v>
                </c:pt>
                <c:pt idx="129">
                  <c:v>72.662925677712025</c:v>
                </c:pt>
                <c:pt idx="130">
                  <c:v>72.30689797706836</c:v>
                </c:pt>
                <c:pt idx="131">
                  <c:v>72.694476637643206</c:v>
                </c:pt>
                <c:pt idx="132">
                  <c:v>72.619784652484412</c:v>
                </c:pt>
                <c:pt idx="133">
                  <c:v>72.710030426907181</c:v>
                </c:pt>
                <c:pt idx="134">
                  <c:v>73.113795807786985</c:v>
                </c:pt>
                <c:pt idx="135">
                  <c:v>73.035616730961365</c:v>
                </c:pt>
                <c:pt idx="136">
                  <c:v>73.109380466377246</c:v>
                </c:pt>
                <c:pt idx="137">
                  <c:v>73.024438182256716</c:v>
                </c:pt>
                <c:pt idx="138">
                  <c:v>73.148055275716402</c:v>
                </c:pt>
                <c:pt idx="139">
                  <c:v>72.723000765372618</c:v>
                </c:pt>
                <c:pt idx="140">
                  <c:v>72.457592007813204</c:v>
                </c:pt>
                <c:pt idx="141">
                  <c:v>72.390846195267883</c:v>
                </c:pt>
                <c:pt idx="142">
                  <c:v>72.219119556290622</c:v>
                </c:pt>
                <c:pt idx="143">
                  <c:v>73.131461224857674</c:v>
                </c:pt>
                <c:pt idx="144">
                  <c:v>72.683939820083381</c:v>
                </c:pt>
                <c:pt idx="145">
                  <c:v>72.913911340036705</c:v>
                </c:pt>
                <c:pt idx="146">
                  <c:v>72.811164994454316</c:v>
                </c:pt>
                <c:pt idx="147">
                  <c:v>72.980702858527536</c:v>
                </c:pt>
                <c:pt idx="148">
                  <c:v>72.037754558578555</c:v>
                </c:pt>
                <c:pt idx="149">
                  <c:v>72.23777676220692</c:v>
                </c:pt>
                <c:pt idx="150">
                  <c:v>72.88287252622348</c:v>
                </c:pt>
                <c:pt idx="151">
                  <c:v>72.097090129278754</c:v>
                </c:pt>
                <c:pt idx="152">
                  <c:v>72.670602743250839</c:v>
                </c:pt>
                <c:pt idx="153">
                  <c:v>72.719829076050871</c:v>
                </c:pt>
                <c:pt idx="154">
                  <c:v>72.633121485605031</c:v>
                </c:pt>
                <c:pt idx="155">
                  <c:v>73.350364365849231</c:v>
                </c:pt>
                <c:pt idx="156">
                  <c:v>73.26996957509175</c:v>
                </c:pt>
                <c:pt idx="157">
                  <c:v>73.397436805035838</c:v>
                </c:pt>
                <c:pt idx="158">
                  <c:v>73.210104533431945</c:v>
                </c:pt>
                <c:pt idx="159">
                  <c:v>73.332109536062376</c:v>
                </c:pt>
                <c:pt idx="160">
                  <c:v>72.777033262681513</c:v>
                </c:pt>
                <c:pt idx="161">
                  <c:v>72.699100518960279</c:v>
                </c:pt>
                <c:pt idx="162">
                  <c:v>73.281084736203312</c:v>
                </c:pt>
                <c:pt idx="163">
                  <c:v>73.195300148730709</c:v>
                </c:pt>
                <c:pt idx="164">
                  <c:v>73.150429090575145</c:v>
                </c:pt>
                <c:pt idx="165">
                  <c:v>73.11763718302619</c:v>
                </c:pt>
                <c:pt idx="166">
                  <c:v>73.28278390618739</c:v>
                </c:pt>
                <c:pt idx="167">
                  <c:v>72.398514010453709</c:v>
                </c:pt>
                <c:pt idx="168">
                  <c:v>73.433097574034349</c:v>
                </c:pt>
                <c:pt idx="169">
                  <c:v>73.433513681926286</c:v>
                </c:pt>
                <c:pt idx="170">
                  <c:v>73.366275861579197</c:v>
                </c:pt>
                <c:pt idx="171">
                  <c:v>73.507443288928201</c:v>
                </c:pt>
                <c:pt idx="172">
                  <c:v>72.865749255764683</c:v>
                </c:pt>
                <c:pt idx="173">
                  <c:v>73.372363125684089</c:v>
                </c:pt>
                <c:pt idx="174">
                  <c:v>72.188123449201555</c:v>
                </c:pt>
                <c:pt idx="175">
                  <c:v>72.698216313280184</c:v>
                </c:pt>
                <c:pt idx="176">
                  <c:v>72.985437677264784</c:v>
                </c:pt>
                <c:pt idx="177">
                  <c:v>72.463659081499102</c:v>
                </c:pt>
                <c:pt idx="178">
                  <c:v>73.223006376774961</c:v>
                </c:pt>
                <c:pt idx="179">
                  <c:v>72.479428735068879</c:v>
                </c:pt>
                <c:pt idx="180">
                  <c:v>73.419236116526292</c:v>
                </c:pt>
                <c:pt idx="181">
                  <c:v>73.564149213599293</c:v>
                </c:pt>
                <c:pt idx="182">
                  <c:v>73.476883321448668</c:v>
                </c:pt>
                <c:pt idx="183">
                  <c:v>73.466570896844871</c:v>
                </c:pt>
                <c:pt idx="184">
                  <c:v>73.075750918352853</c:v>
                </c:pt>
                <c:pt idx="185">
                  <c:v>72.550546854121876</c:v>
                </c:pt>
                <c:pt idx="186">
                  <c:v>73.312429608907323</c:v>
                </c:pt>
                <c:pt idx="187">
                  <c:v>73.484869867619651</c:v>
                </c:pt>
                <c:pt idx="188">
                  <c:v>73.357045811537773</c:v>
                </c:pt>
                <c:pt idx="189">
                  <c:v>73.463728426628492</c:v>
                </c:pt>
                <c:pt idx="190">
                  <c:v>72.990548600221913</c:v>
                </c:pt>
                <c:pt idx="191">
                  <c:v>73.326533953328706</c:v>
                </c:pt>
                <c:pt idx="192">
                  <c:v>73.171315349281414</c:v>
                </c:pt>
                <c:pt idx="193">
                  <c:v>72.572674009229416</c:v>
                </c:pt>
                <c:pt idx="194">
                  <c:v>73.099885737048538</c:v>
                </c:pt>
                <c:pt idx="195">
                  <c:v>73.511574495857062</c:v>
                </c:pt>
                <c:pt idx="196">
                  <c:v>72.942744013650213</c:v>
                </c:pt>
                <c:pt idx="197">
                  <c:v>73.487327648330236</c:v>
                </c:pt>
                <c:pt idx="198">
                  <c:v>73.003827171777445</c:v>
                </c:pt>
                <c:pt idx="199">
                  <c:v>73.177324249426135</c:v>
                </c:pt>
                <c:pt idx="200">
                  <c:v>73.558577281732653</c:v>
                </c:pt>
                <c:pt idx="201">
                  <c:v>73.58263764855819</c:v>
                </c:pt>
                <c:pt idx="202">
                  <c:v>73.493454595754173</c:v>
                </c:pt>
                <c:pt idx="203">
                  <c:v>73.389115169440316</c:v>
                </c:pt>
                <c:pt idx="204">
                  <c:v>73.33198543156503</c:v>
                </c:pt>
                <c:pt idx="205">
                  <c:v>73.223968209771698</c:v>
                </c:pt>
                <c:pt idx="206">
                  <c:v>73.407711601993981</c:v>
                </c:pt>
                <c:pt idx="207">
                  <c:v>73.398788474369496</c:v>
                </c:pt>
                <c:pt idx="208">
                  <c:v>72.994987153151342</c:v>
                </c:pt>
                <c:pt idx="209">
                  <c:v>73.433811162735665</c:v>
                </c:pt>
                <c:pt idx="210">
                  <c:v>73.271183575945415</c:v>
                </c:pt>
                <c:pt idx="211">
                  <c:v>73.426487265440372</c:v>
                </c:pt>
                <c:pt idx="212">
                  <c:v>73.021616936968726</c:v>
                </c:pt>
                <c:pt idx="213">
                  <c:v>73.71726765528939</c:v>
                </c:pt>
                <c:pt idx="214">
                  <c:v>73.061344858273358</c:v>
                </c:pt>
                <c:pt idx="215">
                  <c:v>72.967447911844715</c:v>
                </c:pt>
                <c:pt idx="216">
                  <c:v>73.150176559150935</c:v>
                </c:pt>
                <c:pt idx="217">
                  <c:v>73.574253361038132</c:v>
                </c:pt>
                <c:pt idx="218">
                  <c:v>73.046137724986863</c:v>
                </c:pt>
                <c:pt idx="219">
                  <c:v>72.86449472753948</c:v>
                </c:pt>
                <c:pt idx="220">
                  <c:v>73.373480565144035</c:v>
                </c:pt>
                <c:pt idx="221">
                  <c:v>73.431868993630488</c:v>
                </c:pt>
                <c:pt idx="222">
                  <c:v>73.526225469629324</c:v>
                </c:pt>
                <c:pt idx="223">
                  <c:v>73.702951146594529</c:v>
                </c:pt>
                <c:pt idx="224">
                  <c:v>73.478850670254744</c:v>
                </c:pt>
                <c:pt idx="225">
                  <c:v>73.603044411956674</c:v>
                </c:pt>
                <c:pt idx="226">
                  <c:v>73.781055958892125</c:v>
                </c:pt>
                <c:pt idx="227">
                  <c:v>73.713525955899101</c:v>
                </c:pt>
                <c:pt idx="228">
                  <c:v>73.615968320456773</c:v>
                </c:pt>
                <c:pt idx="229">
                  <c:v>73.327130562952931</c:v>
                </c:pt>
                <c:pt idx="230">
                  <c:v>73.43991674457267</c:v>
                </c:pt>
                <c:pt idx="231">
                  <c:v>73.267675550632006</c:v>
                </c:pt>
                <c:pt idx="232">
                  <c:v>73.318656604281458</c:v>
                </c:pt>
                <c:pt idx="233">
                  <c:v>73.099051131272418</c:v>
                </c:pt>
                <c:pt idx="234">
                  <c:v>73.540146828439887</c:v>
                </c:pt>
                <c:pt idx="235">
                  <c:v>74.197457878860092</c:v>
                </c:pt>
                <c:pt idx="236">
                  <c:v>73.552085922891351</c:v>
                </c:pt>
                <c:pt idx="237">
                  <c:v>72.51047785036927</c:v>
                </c:pt>
                <c:pt idx="238">
                  <c:v>73.492298839752237</c:v>
                </c:pt>
                <c:pt idx="239">
                  <c:v>73.579627267795814</c:v>
                </c:pt>
                <c:pt idx="240">
                  <c:v>73.672993951315135</c:v>
                </c:pt>
                <c:pt idx="241">
                  <c:v>73.358893430822008</c:v>
                </c:pt>
                <c:pt idx="242">
                  <c:v>73.260027512157635</c:v>
                </c:pt>
                <c:pt idx="243">
                  <c:v>73.674251842328957</c:v>
                </c:pt>
                <c:pt idx="244">
                  <c:v>73.454685625408771</c:v>
                </c:pt>
                <c:pt idx="245">
                  <c:v>73.665310636417274</c:v>
                </c:pt>
                <c:pt idx="246">
                  <c:v>73.444219352693736</c:v>
                </c:pt>
                <c:pt idx="247">
                  <c:v>73.433256479800534</c:v>
                </c:pt>
                <c:pt idx="248">
                  <c:v>73.399229881197328</c:v>
                </c:pt>
                <c:pt idx="249">
                  <c:v>73.738001522103517</c:v>
                </c:pt>
                <c:pt idx="250">
                  <c:v>73.731689594032133</c:v>
                </c:pt>
                <c:pt idx="251">
                  <c:v>73.316170984386673</c:v>
                </c:pt>
                <c:pt idx="252">
                  <c:v>73.588625019957675</c:v>
                </c:pt>
                <c:pt idx="253">
                  <c:v>73.567995575537424</c:v>
                </c:pt>
                <c:pt idx="254">
                  <c:v>73.627306366202461</c:v>
                </c:pt>
                <c:pt idx="255">
                  <c:v>73.106836633373561</c:v>
                </c:pt>
                <c:pt idx="256">
                  <c:v>72.882413116597334</c:v>
                </c:pt>
                <c:pt idx="257">
                  <c:v>73.527967274495239</c:v>
                </c:pt>
                <c:pt idx="258">
                  <c:v>73.601171632533806</c:v>
                </c:pt>
                <c:pt idx="259">
                  <c:v>73.525032625774188</c:v>
                </c:pt>
                <c:pt idx="260">
                  <c:v>73.670634427307732</c:v>
                </c:pt>
                <c:pt idx="261">
                  <c:v>73.689049921478656</c:v>
                </c:pt>
                <c:pt idx="262">
                  <c:v>73.324991245154536</c:v>
                </c:pt>
                <c:pt idx="263">
                  <c:v>73.504072570755937</c:v>
                </c:pt>
                <c:pt idx="264">
                  <c:v>73.692653344932481</c:v>
                </c:pt>
                <c:pt idx="265">
                  <c:v>73.760887191468271</c:v>
                </c:pt>
                <c:pt idx="266">
                  <c:v>73.674374483402701</c:v>
                </c:pt>
                <c:pt idx="267">
                  <c:v>73.567470143107315</c:v>
                </c:pt>
                <c:pt idx="268">
                  <c:v>73.63472444592756</c:v>
                </c:pt>
                <c:pt idx="269">
                  <c:v>73.532634798702659</c:v>
                </c:pt>
                <c:pt idx="270">
                  <c:v>73.789526842587478</c:v>
                </c:pt>
                <c:pt idx="271">
                  <c:v>73.395460479368921</c:v>
                </c:pt>
                <c:pt idx="272">
                  <c:v>72.52833219112253</c:v>
                </c:pt>
                <c:pt idx="273">
                  <c:v>73.602095862334579</c:v>
                </c:pt>
                <c:pt idx="274">
                  <c:v>73.564417619774304</c:v>
                </c:pt>
                <c:pt idx="275">
                  <c:v>73.730040795896301</c:v>
                </c:pt>
                <c:pt idx="276">
                  <c:v>73.501776518807688</c:v>
                </c:pt>
                <c:pt idx="277">
                  <c:v>73.219043384031721</c:v>
                </c:pt>
                <c:pt idx="278">
                  <c:v>73.06852530150141</c:v>
                </c:pt>
                <c:pt idx="279">
                  <c:v>72.989152169465655</c:v>
                </c:pt>
                <c:pt idx="280">
                  <c:v>73.380387931406887</c:v>
                </c:pt>
                <c:pt idx="281">
                  <c:v>72.758701317628777</c:v>
                </c:pt>
                <c:pt idx="282">
                  <c:v>72.967583664600795</c:v>
                </c:pt>
                <c:pt idx="283">
                  <c:v>73.360944936911764</c:v>
                </c:pt>
                <c:pt idx="284">
                  <c:v>72.961614686954135</c:v>
                </c:pt>
                <c:pt idx="285">
                  <c:v>73.113700341805313</c:v>
                </c:pt>
                <c:pt idx="286">
                  <c:v>72.506414909703054</c:v>
                </c:pt>
                <c:pt idx="287">
                  <c:v>72.653692897142662</c:v>
                </c:pt>
                <c:pt idx="288">
                  <c:v>72.581714711915978</c:v>
                </c:pt>
                <c:pt idx="289">
                  <c:v>73.501478961623107</c:v>
                </c:pt>
                <c:pt idx="290">
                  <c:v>73.252159763875184</c:v>
                </c:pt>
                <c:pt idx="291">
                  <c:v>73.146055656646752</c:v>
                </c:pt>
                <c:pt idx="292">
                  <c:v>72.788060155517144</c:v>
                </c:pt>
                <c:pt idx="293">
                  <c:v>73.244838877804483</c:v>
                </c:pt>
                <c:pt idx="294">
                  <c:v>73.045779695319013</c:v>
                </c:pt>
                <c:pt idx="295">
                  <c:v>72.79708281530587</c:v>
                </c:pt>
                <c:pt idx="296">
                  <c:v>72.574106277004788</c:v>
                </c:pt>
                <c:pt idx="297">
                  <c:v>72.984920454284122</c:v>
                </c:pt>
                <c:pt idx="298">
                  <c:v>73.36839213083897</c:v>
                </c:pt>
                <c:pt idx="299">
                  <c:v>73.683924655212834</c:v>
                </c:pt>
                <c:pt idx="300">
                  <c:v>73.505371061072296</c:v>
                </c:pt>
                <c:pt idx="301">
                  <c:v>73.103636053644806</c:v>
                </c:pt>
                <c:pt idx="302">
                  <c:v>73.396297416007243</c:v>
                </c:pt>
                <c:pt idx="303">
                  <c:v>73.283964818415527</c:v>
                </c:pt>
                <c:pt idx="304">
                  <c:v>73.07996315157402</c:v>
                </c:pt>
                <c:pt idx="305">
                  <c:v>73.125661661014234</c:v>
                </c:pt>
                <c:pt idx="306">
                  <c:v>73.447731209720857</c:v>
                </c:pt>
                <c:pt idx="307">
                  <c:v>73.16925794077514</c:v>
                </c:pt>
                <c:pt idx="308">
                  <c:v>73.311852177072083</c:v>
                </c:pt>
                <c:pt idx="309">
                  <c:v>73.255911484055986</c:v>
                </c:pt>
                <c:pt idx="310">
                  <c:v>73.489803183239829</c:v>
                </c:pt>
                <c:pt idx="311">
                  <c:v>73.358436092430452</c:v>
                </c:pt>
                <c:pt idx="312">
                  <c:v>73.672189695723048</c:v>
                </c:pt>
                <c:pt idx="313">
                  <c:v>73.477902988425797</c:v>
                </c:pt>
                <c:pt idx="314">
                  <c:v>73.724553120897397</c:v>
                </c:pt>
                <c:pt idx="315">
                  <c:v>73.456687795134627</c:v>
                </c:pt>
                <c:pt idx="316">
                  <c:v>73.209143567519277</c:v>
                </c:pt>
                <c:pt idx="317">
                  <c:v>73.67382554230872</c:v>
                </c:pt>
                <c:pt idx="318">
                  <c:v>73.512579671573832</c:v>
                </c:pt>
                <c:pt idx="319">
                  <c:v>73.442792576286323</c:v>
                </c:pt>
                <c:pt idx="320">
                  <c:v>73.163444198199471</c:v>
                </c:pt>
                <c:pt idx="321">
                  <c:v>72.784973183808773</c:v>
                </c:pt>
                <c:pt idx="322">
                  <c:v>72.325785177832387</c:v>
                </c:pt>
                <c:pt idx="323">
                  <c:v>71.171404276235918</c:v>
                </c:pt>
                <c:pt idx="324">
                  <c:v>71.765802958204119</c:v>
                </c:pt>
                <c:pt idx="325">
                  <c:v>73.0721469511941</c:v>
                </c:pt>
                <c:pt idx="326">
                  <c:v>72.612097210589937</c:v>
                </c:pt>
                <c:pt idx="327">
                  <c:v>73.701775277523737</c:v>
                </c:pt>
                <c:pt idx="328">
                  <c:v>71.218756114741296</c:v>
                </c:pt>
                <c:pt idx="329">
                  <c:v>71.776521410602086</c:v>
                </c:pt>
                <c:pt idx="330">
                  <c:v>72.852406817460349</c:v>
                </c:pt>
                <c:pt idx="331">
                  <c:v>73.140432141045068</c:v>
                </c:pt>
                <c:pt idx="332">
                  <c:v>73.589634654495555</c:v>
                </c:pt>
                <c:pt idx="333">
                  <c:v>70.906646078198733</c:v>
                </c:pt>
                <c:pt idx="334">
                  <c:v>72.952886296429853</c:v>
                </c:pt>
                <c:pt idx="335">
                  <c:v>72.650978486284757</c:v>
                </c:pt>
                <c:pt idx="336">
                  <c:v>72.932900107480705</c:v>
                </c:pt>
                <c:pt idx="337">
                  <c:v>73.39078706039264</c:v>
                </c:pt>
                <c:pt idx="338">
                  <c:v>72.841396922352018</c:v>
                </c:pt>
                <c:pt idx="339">
                  <c:v>73.316583145153743</c:v>
                </c:pt>
                <c:pt idx="340">
                  <c:v>73.153349979614717</c:v>
                </c:pt>
                <c:pt idx="341">
                  <c:v>73.534946058194805</c:v>
                </c:pt>
                <c:pt idx="342">
                  <c:v>73.396861771992675</c:v>
                </c:pt>
                <c:pt idx="343">
                  <c:v>73.440864754136399</c:v>
                </c:pt>
                <c:pt idx="344">
                  <c:v>72.292994381433928</c:v>
                </c:pt>
                <c:pt idx="345">
                  <c:v>72.174300382926731</c:v>
                </c:pt>
                <c:pt idx="346">
                  <c:v>73.177018510977007</c:v>
                </c:pt>
                <c:pt idx="347">
                  <c:v>73.613514734406778</c:v>
                </c:pt>
                <c:pt idx="348">
                  <c:v>73.565585795624742</c:v>
                </c:pt>
                <c:pt idx="349">
                  <c:v>73.076536703728252</c:v>
                </c:pt>
                <c:pt idx="350">
                  <c:v>73.444334096402969</c:v>
                </c:pt>
                <c:pt idx="351">
                  <c:v>73.194785139871598</c:v>
                </c:pt>
                <c:pt idx="352">
                  <c:v>73.174143399548001</c:v>
                </c:pt>
                <c:pt idx="353">
                  <c:v>73.424400994446074</c:v>
                </c:pt>
                <c:pt idx="354">
                  <c:v>72.509399938008656</c:v>
                </c:pt>
                <c:pt idx="355">
                  <c:v>73.549606161401087</c:v>
                </c:pt>
                <c:pt idx="356">
                  <c:v>73.513271046900542</c:v>
                </c:pt>
                <c:pt idx="357">
                  <c:v>73.308896811029129</c:v>
                </c:pt>
                <c:pt idx="358">
                  <c:v>73.563213163670198</c:v>
                </c:pt>
                <c:pt idx="359">
                  <c:v>73.545940441587845</c:v>
                </c:pt>
                <c:pt idx="360">
                  <c:v>73.764888452120047</c:v>
                </c:pt>
                <c:pt idx="361">
                  <c:v>73.958529856895439</c:v>
                </c:pt>
                <c:pt idx="362">
                  <c:v>73.803642263466415</c:v>
                </c:pt>
                <c:pt idx="363">
                  <c:v>73.826131678734981</c:v>
                </c:pt>
                <c:pt idx="364">
                  <c:v>73.870360620932104</c:v>
                </c:pt>
                <c:pt idx="365">
                  <c:v>73.708195630951863</c:v>
                </c:pt>
                <c:pt idx="366">
                  <c:v>73.590564969433444</c:v>
                </c:pt>
                <c:pt idx="367">
                  <c:v>73.747426709974434</c:v>
                </c:pt>
                <c:pt idx="368">
                  <c:v>73.582704546802944</c:v>
                </c:pt>
                <c:pt idx="369">
                  <c:v>73.736662952892104</c:v>
                </c:pt>
                <c:pt idx="370">
                  <c:v>73.727137297133908</c:v>
                </c:pt>
                <c:pt idx="371">
                  <c:v>73.803457286199645</c:v>
                </c:pt>
                <c:pt idx="372">
                  <c:v>73.670980941195964</c:v>
                </c:pt>
                <c:pt idx="373">
                  <c:v>73.707301008018916</c:v>
                </c:pt>
                <c:pt idx="374">
                  <c:v>73.758266990604653</c:v>
                </c:pt>
                <c:pt idx="375">
                  <c:v>73.553326463372997</c:v>
                </c:pt>
                <c:pt idx="376">
                  <c:v>73.797873274222539</c:v>
                </c:pt>
                <c:pt idx="377">
                  <c:v>73.6134630028087</c:v>
                </c:pt>
                <c:pt idx="378">
                  <c:v>73.465619147858376</c:v>
                </c:pt>
                <c:pt idx="379">
                  <c:v>73.68784269048011</c:v>
                </c:pt>
                <c:pt idx="380">
                  <c:v>73.420139804609917</c:v>
                </c:pt>
                <c:pt idx="381">
                  <c:v>72.106868389101194</c:v>
                </c:pt>
                <c:pt idx="382">
                  <c:v>72.710587641733923</c:v>
                </c:pt>
                <c:pt idx="383">
                  <c:v>73.365958266814673</c:v>
                </c:pt>
                <c:pt idx="384">
                  <c:v>73.597649711501887</c:v>
                </c:pt>
                <c:pt idx="385">
                  <c:v>73.55002152064624</c:v>
                </c:pt>
                <c:pt idx="386">
                  <c:v>73.61802310531229</c:v>
                </c:pt>
                <c:pt idx="387">
                  <c:v>73.61146595537565</c:v>
                </c:pt>
                <c:pt idx="388">
                  <c:v>73.667853098022391</c:v>
                </c:pt>
                <c:pt idx="389">
                  <c:v>73.368201667623453</c:v>
                </c:pt>
                <c:pt idx="390">
                  <c:v>73.070212919430119</c:v>
                </c:pt>
                <c:pt idx="391">
                  <c:v>73.222644415986579</c:v>
                </c:pt>
                <c:pt idx="392">
                  <c:v>73.498897528272323</c:v>
                </c:pt>
                <c:pt idx="393">
                  <c:v>73.607320440704754</c:v>
                </c:pt>
                <c:pt idx="394">
                  <c:v>73.344751966095572</c:v>
                </c:pt>
                <c:pt idx="395">
                  <c:v>73.615422498262262</c:v>
                </c:pt>
                <c:pt idx="396">
                  <c:v>73.617812124652076</c:v>
                </c:pt>
                <c:pt idx="397">
                  <c:v>73.557086616975596</c:v>
                </c:pt>
                <c:pt idx="398">
                  <c:v>73.47717393290749</c:v>
                </c:pt>
                <c:pt idx="399">
                  <c:v>73.807080719403046</c:v>
                </c:pt>
                <c:pt idx="400">
                  <c:v>73.69769603363568</c:v>
                </c:pt>
                <c:pt idx="401">
                  <c:v>73.767166337934398</c:v>
                </c:pt>
                <c:pt idx="402">
                  <c:v>73.792303997483572</c:v>
                </c:pt>
                <c:pt idx="403">
                  <c:v>72.183336990448126</c:v>
                </c:pt>
                <c:pt idx="404">
                  <c:v>73.752047237302762</c:v>
                </c:pt>
                <c:pt idx="405">
                  <c:v>73.761144597649576</c:v>
                </c:pt>
                <c:pt idx="406">
                  <c:v>73.796302318664459</c:v>
                </c:pt>
                <c:pt idx="407">
                  <c:v>73.880816999739253</c:v>
                </c:pt>
                <c:pt idx="408">
                  <c:v>73.92861034980983</c:v>
                </c:pt>
                <c:pt idx="409">
                  <c:v>73.907391133550377</c:v>
                </c:pt>
                <c:pt idx="410">
                  <c:v>73.868611082569046</c:v>
                </c:pt>
                <c:pt idx="411">
                  <c:v>73.841986396949295</c:v>
                </c:pt>
                <c:pt idx="412">
                  <c:v>73.990411406887404</c:v>
                </c:pt>
                <c:pt idx="413">
                  <c:v>73.549189021848619</c:v>
                </c:pt>
                <c:pt idx="414">
                  <c:v>73.753903153439978</c:v>
                </c:pt>
                <c:pt idx="415">
                  <c:v>73.885510224143687</c:v>
                </c:pt>
                <c:pt idx="416">
                  <c:v>73.830793245131062</c:v>
                </c:pt>
                <c:pt idx="417">
                  <c:v>73.630364655560456</c:v>
                </c:pt>
                <c:pt idx="418">
                  <c:v>73.210840402374174</c:v>
                </c:pt>
                <c:pt idx="419">
                  <c:v>73.554136816991758</c:v>
                </c:pt>
                <c:pt idx="420">
                  <c:v>72.970802306346528</c:v>
                </c:pt>
                <c:pt idx="421">
                  <c:v>73.752627472305974</c:v>
                </c:pt>
                <c:pt idx="422">
                  <c:v>73.615349849465119</c:v>
                </c:pt>
                <c:pt idx="423">
                  <c:v>73.901904098459823</c:v>
                </c:pt>
                <c:pt idx="424">
                  <c:v>73.784204283323319</c:v>
                </c:pt>
                <c:pt idx="425">
                  <c:v>73.934970922322634</c:v>
                </c:pt>
                <c:pt idx="426">
                  <c:v>73.877035325304945</c:v>
                </c:pt>
                <c:pt idx="427">
                  <c:v>73.895345489012044</c:v>
                </c:pt>
                <c:pt idx="428">
                  <c:v>73.985886081380244</c:v>
                </c:pt>
                <c:pt idx="429">
                  <c:v>73.700739955146659</c:v>
                </c:pt>
                <c:pt idx="430">
                  <c:v>73.733029551178248</c:v>
                </c:pt>
                <c:pt idx="431">
                  <c:v>73.618433110556026</c:v>
                </c:pt>
                <c:pt idx="432">
                  <c:v>73.748165730356646</c:v>
                </c:pt>
                <c:pt idx="433">
                  <c:v>73.770963599661513</c:v>
                </c:pt>
                <c:pt idx="434">
                  <c:v>73.954668655779486</c:v>
                </c:pt>
                <c:pt idx="435">
                  <c:v>73.976334181897371</c:v>
                </c:pt>
                <c:pt idx="436">
                  <c:v>73.990256632207533</c:v>
                </c:pt>
                <c:pt idx="437">
                  <c:v>73.995372929348804</c:v>
                </c:pt>
                <c:pt idx="438">
                  <c:v>73.931407470177646</c:v>
                </c:pt>
                <c:pt idx="439">
                  <c:v>74.012481971910063</c:v>
                </c:pt>
                <c:pt idx="440">
                  <c:v>73.977897799357081</c:v>
                </c:pt>
                <c:pt idx="441">
                  <c:v>73.937582849896657</c:v>
                </c:pt>
                <c:pt idx="442">
                  <c:v>73.931328131458528</c:v>
                </c:pt>
                <c:pt idx="443">
                  <c:v>73.866705461879107</c:v>
                </c:pt>
                <c:pt idx="444">
                  <c:v>73.705869676143834</c:v>
                </c:pt>
                <c:pt idx="445">
                  <c:v>73.85614892273675</c:v>
                </c:pt>
                <c:pt idx="446">
                  <c:v>73.758935585377046</c:v>
                </c:pt>
                <c:pt idx="447">
                  <c:v>73.972013011357333</c:v>
                </c:pt>
                <c:pt idx="448">
                  <c:v>73.929010642169644</c:v>
                </c:pt>
                <c:pt idx="449">
                  <c:v>73.810689844953032</c:v>
                </c:pt>
                <c:pt idx="450">
                  <c:v>73.684840847079187</c:v>
                </c:pt>
                <c:pt idx="451">
                  <c:v>74.030729159604419</c:v>
                </c:pt>
                <c:pt idx="452">
                  <c:v>73.815129737715466</c:v>
                </c:pt>
                <c:pt idx="453">
                  <c:v>73.973354479674214</c:v>
                </c:pt>
                <c:pt idx="454">
                  <c:v>73.993745304127216</c:v>
                </c:pt>
                <c:pt idx="455">
                  <c:v>73.889556710167113</c:v>
                </c:pt>
                <c:pt idx="456">
                  <c:v>73.828077450516844</c:v>
                </c:pt>
                <c:pt idx="457">
                  <c:v>73.790095301385705</c:v>
                </c:pt>
                <c:pt idx="458">
                  <c:v>73.707536480901794</c:v>
                </c:pt>
                <c:pt idx="459">
                  <c:v>73.847381177603125</c:v>
                </c:pt>
                <c:pt idx="460">
                  <c:v>73.770537359303091</c:v>
                </c:pt>
                <c:pt idx="461">
                  <c:v>73.939096747331064</c:v>
                </c:pt>
                <c:pt idx="462">
                  <c:v>73.65918135421866</c:v>
                </c:pt>
                <c:pt idx="463">
                  <c:v>73.803921126462001</c:v>
                </c:pt>
                <c:pt idx="464">
                  <c:v>73.909506951041621</c:v>
                </c:pt>
                <c:pt idx="465">
                  <c:v>73.91434857566955</c:v>
                </c:pt>
                <c:pt idx="466">
                  <c:v>73.878416249144692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DF-4E7A-AB96-38D330FB4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228224"/>
        <c:axId val="367744512"/>
      </c:scatterChart>
      <c:valAx>
        <c:axId val="368228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Volume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7744512"/>
        <c:crosses val="autoZero"/>
        <c:crossBetween val="midCat"/>
      </c:valAx>
      <c:valAx>
        <c:axId val="3677445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8228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Summer!$T$28:$T$494</c:f>
              <c:numCache>
                <c:formatCode>General</c:formatCode>
                <c:ptCount val="467"/>
                <c:pt idx="0">
                  <c:v>0.10706638115631692</c:v>
                </c:pt>
                <c:pt idx="1">
                  <c:v>0.32119914346895073</c:v>
                </c:pt>
                <c:pt idx="2">
                  <c:v>0.53533190578158463</c:v>
                </c:pt>
                <c:pt idx="3">
                  <c:v>0.74946466809421841</c:v>
                </c:pt>
                <c:pt idx="4">
                  <c:v>0.96359743040685231</c:v>
                </c:pt>
                <c:pt idx="5">
                  <c:v>1.1777301927194861</c:v>
                </c:pt>
                <c:pt idx="6">
                  <c:v>1.3918629550321198</c:v>
                </c:pt>
                <c:pt idx="7">
                  <c:v>1.6059957173447537</c:v>
                </c:pt>
                <c:pt idx="8">
                  <c:v>1.8201284796573876</c:v>
                </c:pt>
                <c:pt idx="9">
                  <c:v>2.0342612419700217</c:v>
                </c:pt>
                <c:pt idx="10">
                  <c:v>2.2483940042826553</c:v>
                </c:pt>
                <c:pt idx="11">
                  <c:v>2.462526766595289</c:v>
                </c:pt>
                <c:pt idx="12">
                  <c:v>2.6766595289079227</c:v>
                </c:pt>
                <c:pt idx="13">
                  <c:v>2.8907922912205568</c:v>
                </c:pt>
                <c:pt idx="14">
                  <c:v>3.1049250535331905</c:v>
                </c:pt>
                <c:pt idx="15">
                  <c:v>3.3190578158458246</c:v>
                </c:pt>
                <c:pt idx="16">
                  <c:v>3.5331905781584583</c:v>
                </c:pt>
                <c:pt idx="17">
                  <c:v>3.7473233404710919</c:v>
                </c:pt>
                <c:pt idx="18">
                  <c:v>3.9614561027837261</c:v>
                </c:pt>
                <c:pt idx="19">
                  <c:v>4.1755888650963602</c:v>
                </c:pt>
                <c:pt idx="20">
                  <c:v>4.3897216274089939</c:v>
                </c:pt>
                <c:pt idx="21">
                  <c:v>4.6038543897216275</c:v>
                </c:pt>
                <c:pt idx="22">
                  <c:v>4.8179871520342612</c:v>
                </c:pt>
                <c:pt idx="23">
                  <c:v>5.0321199143468949</c:v>
                </c:pt>
                <c:pt idx="24">
                  <c:v>5.2462526766595285</c:v>
                </c:pt>
                <c:pt idx="25">
                  <c:v>5.4603854389721631</c:v>
                </c:pt>
                <c:pt idx="26">
                  <c:v>5.6745182012847968</c:v>
                </c:pt>
                <c:pt idx="27">
                  <c:v>5.8886509635974305</c:v>
                </c:pt>
                <c:pt idx="28">
                  <c:v>6.1027837259100641</c:v>
                </c:pt>
                <c:pt idx="29">
                  <c:v>6.3169164882226978</c:v>
                </c:pt>
                <c:pt idx="30">
                  <c:v>6.5310492505353324</c:v>
                </c:pt>
                <c:pt idx="31">
                  <c:v>6.745182012847966</c:v>
                </c:pt>
                <c:pt idx="32">
                  <c:v>6.9593147751605997</c:v>
                </c:pt>
                <c:pt idx="33">
                  <c:v>7.1734475374732334</c:v>
                </c:pt>
                <c:pt idx="34">
                  <c:v>7.3875802997858671</c:v>
                </c:pt>
                <c:pt idx="35">
                  <c:v>7.6017130620985016</c:v>
                </c:pt>
                <c:pt idx="36">
                  <c:v>7.8158458244111353</c:v>
                </c:pt>
                <c:pt idx="37">
                  <c:v>8.0299785867237699</c:v>
                </c:pt>
                <c:pt idx="38">
                  <c:v>8.2441113490364035</c:v>
                </c:pt>
                <c:pt idx="39">
                  <c:v>8.4582441113490372</c:v>
                </c:pt>
                <c:pt idx="40">
                  <c:v>8.6723768736616709</c:v>
                </c:pt>
                <c:pt idx="41">
                  <c:v>8.8865096359743045</c:v>
                </c:pt>
                <c:pt idx="42">
                  <c:v>9.1006423982869382</c:v>
                </c:pt>
                <c:pt idx="43">
                  <c:v>9.3147751605995719</c:v>
                </c:pt>
                <c:pt idx="44">
                  <c:v>9.5289079229122056</c:v>
                </c:pt>
                <c:pt idx="45">
                  <c:v>9.7430406852248392</c:v>
                </c:pt>
                <c:pt idx="46">
                  <c:v>9.9571734475374729</c:v>
                </c:pt>
                <c:pt idx="47">
                  <c:v>10.171306209850107</c:v>
                </c:pt>
                <c:pt idx="48">
                  <c:v>10.38543897216274</c:v>
                </c:pt>
                <c:pt idx="49">
                  <c:v>10.599571734475376</c:v>
                </c:pt>
                <c:pt idx="50">
                  <c:v>10.813704496788009</c:v>
                </c:pt>
                <c:pt idx="51">
                  <c:v>11.027837259100643</c:v>
                </c:pt>
                <c:pt idx="52">
                  <c:v>11.241970021413277</c:v>
                </c:pt>
                <c:pt idx="53">
                  <c:v>11.45610278372591</c:v>
                </c:pt>
                <c:pt idx="54">
                  <c:v>11.670235546038544</c:v>
                </c:pt>
                <c:pt idx="55">
                  <c:v>11.884368308351178</c:v>
                </c:pt>
                <c:pt idx="56">
                  <c:v>12.098501070663811</c:v>
                </c:pt>
                <c:pt idx="57">
                  <c:v>12.312633832976445</c:v>
                </c:pt>
                <c:pt idx="58">
                  <c:v>12.526766595289079</c:v>
                </c:pt>
                <c:pt idx="59">
                  <c:v>12.740899357601714</c:v>
                </c:pt>
                <c:pt idx="60">
                  <c:v>12.955032119914348</c:v>
                </c:pt>
                <c:pt idx="61">
                  <c:v>13.169164882226982</c:v>
                </c:pt>
                <c:pt idx="62">
                  <c:v>13.383297644539615</c:v>
                </c:pt>
                <c:pt idx="63">
                  <c:v>13.597430406852249</c:v>
                </c:pt>
                <c:pt idx="64">
                  <c:v>13.811563169164883</c:v>
                </c:pt>
                <c:pt idx="65">
                  <c:v>14.025695931477516</c:v>
                </c:pt>
                <c:pt idx="66">
                  <c:v>14.23982869379015</c:v>
                </c:pt>
                <c:pt idx="67">
                  <c:v>14.453961456102784</c:v>
                </c:pt>
                <c:pt idx="68">
                  <c:v>14.668094218415417</c:v>
                </c:pt>
                <c:pt idx="69">
                  <c:v>14.882226980728051</c:v>
                </c:pt>
                <c:pt idx="70">
                  <c:v>15.096359743040686</c:v>
                </c:pt>
                <c:pt idx="71">
                  <c:v>15.31049250535332</c:v>
                </c:pt>
                <c:pt idx="72">
                  <c:v>15.524625267665954</c:v>
                </c:pt>
                <c:pt idx="73">
                  <c:v>15.738758029978587</c:v>
                </c:pt>
                <c:pt idx="74">
                  <c:v>15.952890792291221</c:v>
                </c:pt>
                <c:pt idx="75">
                  <c:v>16.167023554603858</c:v>
                </c:pt>
                <c:pt idx="76">
                  <c:v>16.381156316916492</c:v>
                </c:pt>
                <c:pt idx="77">
                  <c:v>16.595289079229126</c:v>
                </c:pt>
                <c:pt idx="78">
                  <c:v>16.809421841541759</c:v>
                </c:pt>
                <c:pt idx="79">
                  <c:v>17.023554603854393</c:v>
                </c:pt>
                <c:pt idx="80">
                  <c:v>17.237687366167027</c:v>
                </c:pt>
                <c:pt idx="81">
                  <c:v>17.45182012847966</c:v>
                </c:pt>
                <c:pt idx="82">
                  <c:v>17.665952890792294</c:v>
                </c:pt>
                <c:pt idx="83">
                  <c:v>17.880085653104928</c:v>
                </c:pt>
                <c:pt idx="84">
                  <c:v>18.094218415417561</c:v>
                </c:pt>
                <c:pt idx="85">
                  <c:v>18.308351177730195</c:v>
                </c:pt>
                <c:pt idx="86">
                  <c:v>18.522483940042829</c:v>
                </c:pt>
                <c:pt idx="87">
                  <c:v>18.736616702355462</c:v>
                </c:pt>
                <c:pt idx="88">
                  <c:v>18.950749464668096</c:v>
                </c:pt>
                <c:pt idx="89">
                  <c:v>19.16488222698073</c:v>
                </c:pt>
                <c:pt idx="90">
                  <c:v>19.379014989293363</c:v>
                </c:pt>
                <c:pt idx="91">
                  <c:v>19.593147751605997</c:v>
                </c:pt>
                <c:pt idx="92">
                  <c:v>19.807280513918631</c:v>
                </c:pt>
                <c:pt idx="93">
                  <c:v>20.021413276231264</c:v>
                </c:pt>
                <c:pt idx="94">
                  <c:v>20.235546038543898</c:v>
                </c:pt>
                <c:pt idx="95">
                  <c:v>20.449678800856532</c:v>
                </c:pt>
                <c:pt idx="96">
                  <c:v>20.663811563169165</c:v>
                </c:pt>
                <c:pt idx="97">
                  <c:v>20.877944325481803</c:v>
                </c:pt>
                <c:pt idx="98">
                  <c:v>21.092077087794436</c:v>
                </c:pt>
                <c:pt idx="99">
                  <c:v>21.30620985010707</c:v>
                </c:pt>
                <c:pt idx="100">
                  <c:v>21.520342612419704</c:v>
                </c:pt>
                <c:pt idx="101">
                  <c:v>21.734475374732337</c:v>
                </c:pt>
                <c:pt idx="102">
                  <c:v>21.948608137044971</c:v>
                </c:pt>
                <c:pt idx="103">
                  <c:v>22.162740899357605</c:v>
                </c:pt>
                <c:pt idx="104">
                  <c:v>22.376873661670238</c:v>
                </c:pt>
                <c:pt idx="105">
                  <c:v>22.591006423982872</c:v>
                </c:pt>
                <c:pt idx="106">
                  <c:v>22.805139186295506</c:v>
                </c:pt>
                <c:pt idx="107">
                  <c:v>23.019271948608139</c:v>
                </c:pt>
                <c:pt idx="108">
                  <c:v>23.233404710920773</c:v>
                </c:pt>
                <c:pt idx="109">
                  <c:v>23.447537473233407</c:v>
                </c:pt>
                <c:pt idx="110">
                  <c:v>23.66167023554604</c:v>
                </c:pt>
                <c:pt idx="111">
                  <c:v>23.875802997858674</c:v>
                </c:pt>
                <c:pt idx="112">
                  <c:v>24.089935760171308</c:v>
                </c:pt>
                <c:pt idx="113">
                  <c:v>24.304068522483941</c:v>
                </c:pt>
                <c:pt idx="114">
                  <c:v>24.518201284796575</c:v>
                </c:pt>
                <c:pt idx="115">
                  <c:v>24.732334047109209</c:v>
                </c:pt>
                <c:pt idx="116">
                  <c:v>24.946466809421842</c:v>
                </c:pt>
                <c:pt idx="117">
                  <c:v>25.160599571734476</c:v>
                </c:pt>
                <c:pt idx="118">
                  <c:v>25.374732334047113</c:v>
                </c:pt>
                <c:pt idx="119">
                  <c:v>25.588865096359747</c:v>
                </c:pt>
                <c:pt idx="120">
                  <c:v>25.802997858672381</c:v>
                </c:pt>
                <c:pt idx="121">
                  <c:v>26.017130620985014</c:v>
                </c:pt>
                <c:pt idx="122">
                  <c:v>26.231263383297648</c:v>
                </c:pt>
                <c:pt idx="123">
                  <c:v>26.445396145610282</c:v>
                </c:pt>
                <c:pt idx="124">
                  <c:v>26.659528907922915</c:v>
                </c:pt>
                <c:pt idx="125">
                  <c:v>26.873661670235549</c:v>
                </c:pt>
                <c:pt idx="126">
                  <c:v>27.087794432548183</c:v>
                </c:pt>
                <c:pt idx="127">
                  <c:v>27.301927194860816</c:v>
                </c:pt>
                <c:pt idx="128">
                  <c:v>27.51605995717345</c:v>
                </c:pt>
                <c:pt idx="129">
                  <c:v>27.730192719486084</c:v>
                </c:pt>
                <c:pt idx="130">
                  <c:v>27.944325481798717</c:v>
                </c:pt>
                <c:pt idx="131">
                  <c:v>28.158458244111351</c:v>
                </c:pt>
                <c:pt idx="132">
                  <c:v>28.372591006423985</c:v>
                </c:pt>
                <c:pt idx="133">
                  <c:v>28.586723768736618</c:v>
                </c:pt>
                <c:pt idx="134">
                  <c:v>28.800856531049252</c:v>
                </c:pt>
                <c:pt idx="135">
                  <c:v>29.014989293361886</c:v>
                </c:pt>
                <c:pt idx="136">
                  <c:v>29.229122055674519</c:v>
                </c:pt>
                <c:pt idx="137">
                  <c:v>29.443254817987153</c:v>
                </c:pt>
                <c:pt idx="138">
                  <c:v>29.657387580299787</c:v>
                </c:pt>
                <c:pt idx="139">
                  <c:v>29.871520342612424</c:v>
                </c:pt>
                <c:pt idx="140">
                  <c:v>30.085653104925058</c:v>
                </c:pt>
                <c:pt idx="141">
                  <c:v>30.299785867237691</c:v>
                </c:pt>
                <c:pt idx="142">
                  <c:v>30.513918629550325</c:v>
                </c:pt>
                <c:pt idx="143">
                  <c:v>30.728051391862959</c:v>
                </c:pt>
                <c:pt idx="144">
                  <c:v>30.942184154175592</c:v>
                </c:pt>
                <c:pt idx="145">
                  <c:v>31.156316916488226</c:v>
                </c:pt>
                <c:pt idx="146">
                  <c:v>31.37044967880086</c:v>
                </c:pt>
                <c:pt idx="147">
                  <c:v>31.584582441113493</c:v>
                </c:pt>
                <c:pt idx="148">
                  <c:v>31.798715203426127</c:v>
                </c:pt>
                <c:pt idx="149">
                  <c:v>32.012847965738757</c:v>
                </c:pt>
                <c:pt idx="150">
                  <c:v>32.226980728051394</c:v>
                </c:pt>
                <c:pt idx="151">
                  <c:v>32.441113490364025</c:v>
                </c:pt>
                <c:pt idx="152">
                  <c:v>32.655246252676662</c:v>
                </c:pt>
                <c:pt idx="153">
                  <c:v>32.869379014989292</c:v>
                </c:pt>
                <c:pt idx="154">
                  <c:v>33.083511777301929</c:v>
                </c:pt>
                <c:pt idx="155">
                  <c:v>33.297644539614559</c:v>
                </c:pt>
                <c:pt idx="156">
                  <c:v>33.511777301927197</c:v>
                </c:pt>
                <c:pt idx="157">
                  <c:v>33.725910064239827</c:v>
                </c:pt>
                <c:pt idx="158">
                  <c:v>33.940042826552464</c:v>
                </c:pt>
                <c:pt idx="159">
                  <c:v>34.154175588865094</c:v>
                </c:pt>
                <c:pt idx="160">
                  <c:v>34.368308351177731</c:v>
                </c:pt>
                <c:pt idx="161">
                  <c:v>34.582441113490361</c:v>
                </c:pt>
                <c:pt idx="162">
                  <c:v>34.796573875802999</c:v>
                </c:pt>
                <c:pt idx="163">
                  <c:v>35.010706638115629</c:v>
                </c:pt>
                <c:pt idx="164">
                  <c:v>35.224839400428266</c:v>
                </c:pt>
                <c:pt idx="165">
                  <c:v>35.438972162740896</c:v>
                </c:pt>
                <c:pt idx="166">
                  <c:v>35.653104925053533</c:v>
                </c:pt>
                <c:pt idx="167">
                  <c:v>35.867237687366163</c:v>
                </c:pt>
                <c:pt idx="168">
                  <c:v>36.081370449678801</c:v>
                </c:pt>
                <c:pt idx="169">
                  <c:v>36.295503211991431</c:v>
                </c:pt>
                <c:pt idx="170">
                  <c:v>36.509635974304068</c:v>
                </c:pt>
                <c:pt idx="171">
                  <c:v>36.723768736616705</c:v>
                </c:pt>
                <c:pt idx="172">
                  <c:v>36.937901498929335</c:v>
                </c:pt>
                <c:pt idx="173">
                  <c:v>37.152034261241973</c:v>
                </c:pt>
                <c:pt idx="174">
                  <c:v>37.366167023554603</c:v>
                </c:pt>
                <c:pt idx="175">
                  <c:v>37.58029978586724</c:v>
                </c:pt>
                <c:pt idx="176">
                  <c:v>37.79443254817987</c:v>
                </c:pt>
                <c:pt idx="177">
                  <c:v>38.008565310492507</c:v>
                </c:pt>
                <c:pt idx="178">
                  <c:v>38.222698072805137</c:v>
                </c:pt>
                <c:pt idx="179">
                  <c:v>38.436830835117775</c:v>
                </c:pt>
                <c:pt idx="180">
                  <c:v>38.650963597430405</c:v>
                </c:pt>
                <c:pt idx="181">
                  <c:v>38.865096359743042</c:v>
                </c:pt>
                <c:pt idx="182">
                  <c:v>39.079229122055672</c:v>
                </c:pt>
                <c:pt idx="183">
                  <c:v>39.293361884368309</c:v>
                </c:pt>
                <c:pt idx="184">
                  <c:v>39.507494646680939</c:v>
                </c:pt>
                <c:pt idx="185">
                  <c:v>39.721627408993577</c:v>
                </c:pt>
                <c:pt idx="186">
                  <c:v>39.935760171306207</c:v>
                </c:pt>
                <c:pt idx="187">
                  <c:v>40.149892933618844</c:v>
                </c:pt>
                <c:pt idx="188">
                  <c:v>40.364025695931474</c:v>
                </c:pt>
                <c:pt idx="189">
                  <c:v>40.578158458244111</c:v>
                </c:pt>
                <c:pt idx="190">
                  <c:v>40.792291220556741</c:v>
                </c:pt>
                <c:pt idx="191">
                  <c:v>41.006423982869379</c:v>
                </c:pt>
                <c:pt idx="192">
                  <c:v>41.220556745182009</c:v>
                </c:pt>
                <c:pt idx="193">
                  <c:v>41.434689507494646</c:v>
                </c:pt>
                <c:pt idx="194">
                  <c:v>41.648822269807283</c:v>
                </c:pt>
                <c:pt idx="195">
                  <c:v>41.862955032119913</c:v>
                </c:pt>
                <c:pt idx="196">
                  <c:v>42.077087794432551</c:v>
                </c:pt>
                <c:pt idx="197">
                  <c:v>42.291220556745181</c:v>
                </c:pt>
                <c:pt idx="198">
                  <c:v>42.505353319057818</c:v>
                </c:pt>
                <c:pt idx="199">
                  <c:v>42.719486081370448</c:v>
                </c:pt>
                <c:pt idx="200">
                  <c:v>42.933618843683085</c:v>
                </c:pt>
                <c:pt idx="201">
                  <c:v>43.147751605995715</c:v>
                </c:pt>
                <c:pt idx="202">
                  <c:v>43.361884368308353</c:v>
                </c:pt>
                <c:pt idx="203">
                  <c:v>43.576017130620983</c:v>
                </c:pt>
                <c:pt idx="204">
                  <c:v>43.79014989293362</c:v>
                </c:pt>
                <c:pt idx="205">
                  <c:v>44.00428265524625</c:v>
                </c:pt>
                <c:pt idx="206">
                  <c:v>44.218415417558887</c:v>
                </c:pt>
                <c:pt idx="207">
                  <c:v>44.432548179871517</c:v>
                </c:pt>
                <c:pt idx="208">
                  <c:v>44.646680942184155</c:v>
                </c:pt>
                <c:pt idx="209">
                  <c:v>44.860813704496785</c:v>
                </c:pt>
                <c:pt idx="210">
                  <c:v>45.074946466809422</c:v>
                </c:pt>
                <c:pt idx="211">
                  <c:v>45.289079229122052</c:v>
                </c:pt>
                <c:pt idx="212">
                  <c:v>45.503211991434689</c:v>
                </c:pt>
                <c:pt idx="213">
                  <c:v>45.717344753747319</c:v>
                </c:pt>
                <c:pt idx="214">
                  <c:v>45.931477516059957</c:v>
                </c:pt>
                <c:pt idx="215">
                  <c:v>46.145610278372594</c:v>
                </c:pt>
                <c:pt idx="216">
                  <c:v>46.359743040685224</c:v>
                </c:pt>
                <c:pt idx="217">
                  <c:v>46.573875802997861</c:v>
                </c:pt>
                <c:pt idx="218">
                  <c:v>46.788008565310491</c:v>
                </c:pt>
                <c:pt idx="219">
                  <c:v>47.002141327623129</c:v>
                </c:pt>
                <c:pt idx="220">
                  <c:v>47.216274089935759</c:v>
                </c:pt>
                <c:pt idx="221">
                  <c:v>47.430406852248396</c:v>
                </c:pt>
                <c:pt idx="222">
                  <c:v>47.644539614561026</c:v>
                </c:pt>
                <c:pt idx="223">
                  <c:v>47.858672376873663</c:v>
                </c:pt>
                <c:pt idx="224">
                  <c:v>48.072805139186293</c:v>
                </c:pt>
                <c:pt idx="225">
                  <c:v>48.286937901498931</c:v>
                </c:pt>
                <c:pt idx="226">
                  <c:v>48.501070663811561</c:v>
                </c:pt>
                <c:pt idx="227">
                  <c:v>48.715203426124198</c:v>
                </c:pt>
                <c:pt idx="228">
                  <c:v>48.929336188436828</c:v>
                </c:pt>
                <c:pt idx="229">
                  <c:v>49.143468950749465</c:v>
                </c:pt>
                <c:pt idx="230">
                  <c:v>49.357601713062095</c:v>
                </c:pt>
                <c:pt idx="231">
                  <c:v>49.571734475374733</c:v>
                </c:pt>
                <c:pt idx="232">
                  <c:v>49.785867237687363</c:v>
                </c:pt>
                <c:pt idx="233">
                  <c:v>50</c:v>
                </c:pt>
                <c:pt idx="234">
                  <c:v>50.21413276231263</c:v>
                </c:pt>
                <c:pt idx="235">
                  <c:v>50.428265524625267</c:v>
                </c:pt>
                <c:pt idx="236">
                  <c:v>50.642398286937905</c:v>
                </c:pt>
                <c:pt idx="237">
                  <c:v>50.856531049250535</c:v>
                </c:pt>
                <c:pt idx="238">
                  <c:v>51.070663811563172</c:v>
                </c:pt>
                <c:pt idx="239">
                  <c:v>51.284796573875802</c:v>
                </c:pt>
                <c:pt idx="240">
                  <c:v>51.498929336188439</c:v>
                </c:pt>
                <c:pt idx="241">
                  <c:v>51.713062098501069</c:v>
                </c:pt>
                <c:pt idx="242">
                  <c:v>51.927194860813707</c:v>
                </c:pt>
                <c:pt idx="243">
                  <c:v>52.141327623126337</c:v>
                </c:pt>
                <c:pt idx="244">
                  <c:v>52.355460385438974</c:v>
                </c:pt>
                <c:pt idx="245">
                  <c:v>52.569593147751604</c:v>
                </c:pt>
                <c:pt idx="246">
                  <c:v>52.783725910064241</c:v>
                </c:pt>
                <c:pt idx="247">
                  <c:v>52.997858672376871</c:v>
                </c:pt>
                <c:pt idx="248">
                  <c:v>53.211991434689509</c:v>
                </c:pt>
                <c:pt idx="249">
                  <c:v>53.426124197002139</c:v>
                </c:pt>
                <c:pt idx="250">
                  <c:v>53.640256959314776</c:v>
                </c:pt>
                <c:pt idx="251">
                  <c:v>53.854389721627406</c:v>
                </c:pt>
                <c:pt idx="252">
                  <c:v>54.068522483940043</c:v>
                </c:pt>
                <c:pt idx="253">
                  <c:v>54.282655246252673</c:v>
                </c:pt>
                <c:pt idx="254">
                  <c:v>54.496788008565311</c:v>
                </c:pt>
                <c:pt idx="255">
                  <c:v>54.710920770877941</c:v>
                </c:pt>
                <c:pt idx="256">
                  <c:v>54.925053533190578</c:v>
                </c:pt>
                <c:pt idx="257">
                  <c:v>55.139186295503215</c:v>
                </c:pt>
                <c:pt idx="258">
                  <c:v>55.353319057815845</c:v>
                </c:pt>
                <c:pt idx="259">
                  <c:v>55.567451820128483</c:v>
                </c:pt>
                <c:pt idx="260">
                  <c:v>55.781584582441113</c:v>
                </c:pt>
                <c:pt idx="261">
                  <c:v>55.99571734475375</c:v>
                </c:pt>
                <c:pt idx="262">
                  <c:v>56.20985010706638</c:v>
                </c:pt>
                <c:pt idx="263">
                  <c:v>56.423982869379017</c:v>
                </c:pt>
                <c:pt idx="264">
                  <c:v>56.638115631691647</c:v>
                </c:pt>
                <c:pt idx="265">
                  <c:v>56.852248394004285</c:v>
                </c:pt>
                <c:pt idx="266">
                  <c:v>57.066381156316915</c:v>
                </c:pt>
                <c:pt idx="267">
                  <c:v>57.280513918629552</c:v>
                </c:pt>
                <c:pt idx="268">
                  <c:v>57.494646680942182</c:v>
                </c:pt>
                <c:pt idx="269">
                  <c:v>57.708779443254819</c:v>
                </c:pt>
                <c:pt idx="270">
                  <c:v>57.922912205567449</c:v>
                </c:pt>
                <c:pt idx="271">
                  <c:v>58.137044967880087</c:v>
                </c:pt>
                <c:pt idx="272">
                  <c:v>58.351177730192717</c:v>
                </c:pt>
                <c:pt idx="273">
                  <c:v>58.565310492505354</c:v>
                </c:pt>
                <c:pt idx="274">
                  <c:v>58.779443254817984</c:v>
                </c:pt>
                <c:pt idx="275">
                  <c:v>58.993576017130621</c:v>
                </c:pt>
                <c:pt idx="276">
                  <c:v>59.207708779443252</c:v>
                </c:pt>
                <c:pt idx="277">
                  <c:v>59.421841541755889</c:v>
                </c:pt>
                <c:pt idx="278">
                  <c:v>59.635974304068526</c:v>
                </c:pt>
                <c:pt idx="279">
                  <c:v>59.850107066381156</c:v>
                </c:pt>
                <c:pt idx="280">
                  <c:v>60.064239828693793</c:v>
                </c:pt>
                <c:pt idx="281">
                  <c:v>60.278372591006423</c:v>
                </c:pt>
                <c:pt idx="282">
                  <c:v>60.492505353319061</c:v>
                </c:pt>
                <c:pt idx="283">
                  <c:v>60.706638115631691</c:v>
                </c:pt>
                <c:pt idx="284">
                  <c:v>60.920770877944328</c:v>
                </c:pt>
                <c:pt idx="285">
                  <c:v>61.134903640256958</c:v>
                </c:pt>
                <c:pt idx="286">
                  <c:v>61.349036402569595</c:v>
                </c:pt>
                <c:pt idx="287">
                  <c:v>61.563169164882225</c:v>
                </c:pt>
                <c:pt idx="288">
                  <c:v>61.777301927194863</c:v>
                </c:pt>
                <c:pt idx="289">
                  <c:v>61.991434689507493</c:v>
                </c:pt>
                <c:pt idx="290">
                  <c:v>62.20556745182013</c:v>
                </c:pt>
                <c:pt idx="291">
                  <c:v>62.41970021413276</c:v>
                </c:pt>
                <c:pt idx="292">
                  <c:v>62.633832976445397</c:v>
                </c:pt>
                <c:pt idx="293">
                  <c:v>62.847965738758027</c:v>
                </c:pt>
                <c:pt idx="294">
                  <c:v>63.062098501070665</c:v>
                </c:pt>
                <c:pt idx="295">
                  <c:v>63.276231263383295</c:v>
                </c:pt>
                <c:pt idx="296">
                  <c:v>63.490364025695932</c:v>
                </c:pt>
                <c:pt idx="297">
                  <c:v>63.704496788008562</c:v>
                </c:pt>
                <c:pt idx="298">
                  <c:v>63.918629550321199</c:v>
                </c:pt>
                <c:pt idx="299">
                  <c:v>64.13276231263383</c:v>
                </c:pt>
                <c:pt idx="300">
                  <c:v>64.346895074946474</c:v>
                </c:pt>
                <c:pt idx="301">
                  <c:v>64.561027837259104</c:v>
                </c:pt>
                <c:pt idx="302">
                  <c:v>64.775160599571734</c:v>
                </c:pt>
                <c:pt idx="303">
                  <c:v>64.989293361884364</c:v>
                </c:pt>
                <c:pt idx="304">
                  <c:v>65.203426124197009</c:v>
                </c:pt>
                <c:pt idx="305">
                  <c:v>65.417558886509639</c:v>
                </c:pt>
                <c:pt idx="306">
                  <c:v>65.631691648822269</c:v>
                </c:pt>
                <c:pt idx="307">
                  <c:v>65.845824411134899</c:v>
                </c:pt>
                <c:pt idx="308">
                  <c:v>66.059957173447543</c:v>
                </c:pt>
                <c:pt idx="309">
                  <c:v>66.274089935760173</c:v>
                </c:pt>
                <c:pt idx="310">
                  <c:v>66.488222698072803</c:v>
                </c:pt>
                <c:pt idx="311">
                  <c:v>66.702355460385434</c:v>
                </c:pt>
                <c:pt idx="312">
                  <c:v>66.916488222698078</c:v>
                </c:pt>
                <c:pt idx="313">
                  <c:v>67.130620985010708</c:v>
                </c:pt>
                <c:pt idx="314">
                  <c:v>67.344753747323338</c:v>
                </c:pt>
                <c:pt idx="315">
                  <c:v>67.558886509635968</c:v>
                </c:pt>
                <c:pt idx="316">
                  <c:v>67.773019271948613</c:v>
                </c:pt>
                <c:pt idx="317">
                  <c:v>67.987152034261243</c:v>
                </c:pt>
                <c:pt idx="318">
                  <c:v>68.201284796573873</c:v>
                </c:pt>
                <c:pt idx="319">
                  <c:v>68.415417558886503</c:v>
                </c:pt>
                <c:pt idx="320">
                  <c:v>68.629550321199147</c:v>
                </c:pt>
                <c:pt idx="321">
                  <c:v>68.843683083511777</c:v>
                </c:pt>
                <c:pt idx="322">
                  <c:v>69.057815845824408</c:v>
                </c:pt>
                <c:pt idx="323">
                  <c:v>69.271948608137052</c:v>
                </c:pt>
                <c:pt idx="324">
                  <c:v>69.486081370449682</c:v>
                </c:pt>
                <c:pt idx="325">
                  <c:v>69.700214132762312</c:v>
                </c:pt>
                <c:pt idx="326">
                  <c:v>69.914346895074942</c:v>
                </c:pt>
                <c:pt idx="327">
                  <c:v>70.128479657387587</c:v>
                </c:pt>
                <c:pt idx="328">
                  <c:v>70.342612419700217</c:v>
                </c:pt>
                <c:pt idx="329">
                  <c:v>70.556745182012847</c:v>
                </c:pt>
                <c:pt idx="330">
                  <c:v>70.770877944325477</c:v>
                </c:pt>
                <c:pt idx="331">
                  <c:v>70.985010706638121</c:v>
                </c:pt>
                <c:pt idx="332">
                  <c:v>71.199143468950751</c:v>
                </c:pt>
                <c:pt idx="333">
                  <c:v>71.413276231263382</c:v>
                </c:pt>
                <c:pt idx="334">
                  <c:v>71.627408993576012</c:v>
                </c:pt>
                <c:pt idx="335">
                  <c:v>71.841541755888656</c:v>
                </c:pt>
                <c:pt idx="336">
                  <c:v>72.055674518201286</c:v>
                </c:pt>
                <c:pt idx="337">
                  <c:v>72.269807280513916</c:v>
                </c:pt>
                <c:pt idx="338">
                  <c:v>72.483940042826546</c:v>
                </c:pt>
                <c:pt idx="339">
                  <c:v>72.698072805139191</c:v>
                </c:pt>
                <c:pt idx="340">
                  <c:v>72.912205567451821</c:v>
                </c:pt>
                <c:pt idx="341">
                  <c:v>73.126338329764451</c:v>
                </c:pt>
                <c:pt idx="342">
                  <c:v>73.340471092077095</c:v>
                </c:pt>
                <c:pt idx="343">
                  <c:v>73.554603854389725</c:v>
                </c:pt>
                <c:pt idx="344">
                  <c:v>73.768736616702355</c:v>
                </c:pt>
                <c:pt idx="345">
                  <c:v>73.982869379014986</c:v>
                </c:pt>
                <c:pt idx="346">
                  <c:v>74.19700214132763</c:v>
                </c:pt>
                <c:pt idx="347">
                  <c:v>74.41113490364026</c:v>
                </c:pt>
                <c:pt idx="348">
                  <c:v>74.62526766595289</c:v>
                </c:pt>
                <c:pt idx="349">
                  <c:v>74.83940042826552</c:v>
                </c:pt>
                <c:pt idx="350">
                  <c:v>75.053533190578165</c:v>
                </c:pt>
                <c:pt idx="351">
                  <c:v>75.267665952890795</c:v>
                </c:pt>
                <c:pt idx="352">
                  <c:v>75.481798715203425</c:v>
                </c:pt>
                <c:pt idx="353">
                  <c:v>75.695931477516055</c:v>
                </c:pt>
                <c:pt idx="354">
                  <c:v>75.910064239828699</c:v>
                </c:pt>
                <c:pt idx="355">
                  <c:v>76.124197002141329</c:v>
                </c:pt>
                <c:pt idx="356">
                  <c:v>76.33832976445396</c:v>
                </c:pt>
                <c:pt idx="357">
                  <c:v>76.55246252676659</c:v>
                </c:pt>
                <c:pt idx="358">
                  <c:v>76.766595289079234</c:v>
                </c:pt>
                <c:pt idx="359">
                  <c:v>76.980728051391864</c:v>
                </c:pt>
                <c:pt idx="360">
                  <c:v>77.194860813704494</c:v>
                </c:pt>
                <c:pt idx="361">
                  <c:v>77.408993576017124</c:v>
                </c:pt>
                <c:pt idx="362">
                  <c:v>77.623126338329769</c:v>
                </c:pt>
                <c:pt idx="363">
                  <c:v>77.837259100642399</c:v>
                </c:pt>
                <c:pt idx="364">
                  <c:v>78.051391862955029</c:v>
                </c:pt>
                <c:pt idx="365">
                  <c:v>78.265524625267673</c:v>
                </c:pt>
                <c:pt idx="366">
                  <c:v>78.479657387580303</c:v>
                </c:pt>
                <c:pt idx="367">
                  <c:v>78.693790149892934</c:v>
                </c:pt>
                <c:pt idx="368">
                  <c:v>78.907922912205564</c:v>
                </c:pt>
                <c:pt idx="369">
                  <c:v>79.122055674518208</c:v>
                </c:pt>
                <c:pt idx="370">
                  <c:v>79.336188436830838</c:v>
                </c:pt>
                <c:pt idx="371">
                  <c:v>79.550321199143468</c:v>
                </c:pt>
                <c:pt idx="372">
                  <c:v>79.764453961456098</c:v>
                </c:pt>
                <c:pt idx="373">
                  <c:v>79.978586723768743</c:v>
                </c:pt>
                <c:pt idx="374">
                  <c:v>80.192719486081373</c:v>
                </c:pt>
                <c:pt idx="375">
                  <c:v>80.406852248394003</c:v>
                </c:pt>
                <c:pt idx="376">
                  <c:v>80.620985010706633</c:v>
                </c:pt>
                <c:pt idx="377">
                  <c:v>80.835117773019277</c:v>
                </c:pt>
                <c:pt idx="378">
                  <c:v>81.049250535331907</c:v>
                </c:pt>
                <c:pt idx="379">
                  <c:v>81.263383297644538</c:v>
                </c:pt>
                <c:pt idx="380">
                  <c:v>81.477516059957168</c:v>
                </c:pt>
                <c:pt idx="381">
                  <c:v>81.691648822269812</c:v>
                </c:pt>
                <c:pt idx="382">
                  <c:v>81.905781584582442</c:v>
                </c:pt>
                <c:pt idx="383">
                  <c:v>82.119914346895072</c:v>
                </c:pt>
                <c:pt idx="384">
                  <c:v>82.334047109207702</c:v>
                </c:pt>
                <c:pt idx="385">
                  <c:v>82.548179871520347</c:v>
                </c:pt>
                <c:pt idx="386">
                  <c:v>82.762312633832977</c:v>
                </c:pt>
                <c:pt idx="387">
                  <c:v>82.976445396145607</c:v>
                </c:pt>
                <c:pt idx="388">
                  <c:v>83.190578158458251</c:v>
                </c:pt>
                <c:pt idx="389">
                  <c:v>83.404710920770881</c:v>
                </c:pt>
                <c:pt idx="390">
                  <c:v>83.618843683083512</c:v>
                </c:pt>
                <c:pt idx="391">
                  <c:v>83.832976445396142</c:v>
                </c:pt>
                <c:pt idx="392">
                  <c:v>84.047109207708786</c:v>
                </c:pt>
                <c:pt idx="393">
                  <c:v>84.261241970021416</c:v>
                </c:pt>
                <c:pt idx="394">
                  <c:v>84.475374732334046</c:v>
                </c:pt>
                <c:pt idx="395">
                  <c:v>84.689507494646676</c:v>
                </c:pt>
                <c:pt idx="396">
                  <c:v>84.903640256959321</c:v>
                </c:pt>
                <c:pt idx="397">
                  <c:v>85.117773019271951</c:v>
                </c:pt>
                <c:pt idx="398">
                  <c:v>85.331905781584581</c:v>
                </c:pt>
                <c:pt idx="399">
                  <c:v>85.546038543897211</c:v>
                </c:pt>
                <c:pt idx="400">
                  <c:v>85.760171306209855</c:v>
                </c:pt>
                <c:pt idx="401">
                  <c:v>85.974304068522486</c:v>
                </c:pt>
                <c:pt idx="402">
                  <c:v>86.188436830835116</c:v>
                </c:pt>
                <c:pt idx="403">
                  <c:v>86.402569593147746</c:v>
                </c:pt>
                <c:pt idx="404">
                  <c:v>86.61670235546039</c:v>
                </c:pt>
                <c:pt idx="405">
                  <c:v>86.83083511777302</c:v>
                </c:pt>
                <c:pt idx="406">
                  <c:v>87.04496788008565</c:v>
                </c:pt>
                <c:pt idx="407">
                  <c:v>87.259100642398295</c:v>
                </c:pt>
                <c:pt idx="408">
                  <c:v>87.473233404710925</c:v>
                </c:pt>
                <c:pt idx="409">
                  <c:v>87.687366167023555</c:v>
                </c:pt>
                <c:pt idx="410">
                  <c:v>87.901498929336185</c:v>
                </c:pt>
                <c:pt idx="411">
                  <c:v>88.115631691648829</c:v>
                </c:pt>
                <c:pt idx="412">
                  <c:v>88.329764453961459</c:v>
                </c:pt>
                <c:pt idx="413">
                  <c:v>88.54389721627409</c:v>
                </c:pt>
                <c:pt idx="414">
                  <c:v>88.75802997858672</c:v>
                </c:pt>
                <c:pt idx="415">
                  <c:v>88.972162740899364</c:v>
                </c:pt>
                <c:pt idx="416">
                  <c:v>89.186295503211994</c:v>
                </c:pt>
                <c:pt idx="417">
                  <c:v>89.400428265524624</c:v>
                </c:pt>
                <c:pt idx="418">
                  <c:v>89.614561027837254</c:v>
                </c:pt>
                <c:pt idx="419">
                  <c:v>89.828693790149899</c:v>
                </c:pt>
                <c:pt idx="420">
                  <c:v>90.042826552462529</c:v>
                </c:pt>
                <c:pt idx="421">
                  <c:v>90.256959314775159</c:v>
                </c:pt>
                <c:pt idx="422">
                  <c:v>90.471092077087789</c:v>
                </c:pt>
                <c:pt idx="423">
                  <c:v>90.685224839400433</c:v>
                </c:pt>
                <c:pt idx="424">
                  <c:v>90.899357601713064</c:v>
                </c:pt>
                <c:pt idx="425">
                  <c:v>91.113490364025694</c:v>
                </c:pt>
                <c:pt idx="426">
                  <c:v>91.327623126338324</c:v>
                </c:pt>
                <c:pt idx="427">
                  <c:v>91.541755888650968</c:v>
                </c:pt>
                <c:pt idx="428">
                  <c:v>91.755888650963598</c:v>
                </c:pt>
                <c:pt idx="429">
                  <c:v>91.970021413276228</c:v>
                </c:pt>
                <c:pt idx="430">
                  <c:v>92.184154175588873</c:v>
                </c:pt>
                <c:pt idx="431">
                  <c:v>92.398286937901503</c:v>
                </c:pt>
                <c:pt idx="432">
                  <c:v>92.612419700214133</c:v>
                </c:pt>
                <c:pt idx="433">
                  <c:v>92.826552462526763</c:v>
                </c:pt>
                <c:pt idx="434">
                  <c:v>93.040685224839407</c:v>
                </c:pt>
                <c:pt idx="435">
                  <c:v>93.254817987152038</c:v>
                </c:pt>
                <c:pt idx="436">
                  <c:v>93.468950749464668</c:v>
                </c:pt>
                <c:pt idx="437">
                  <c:v>93.683083511777298</c:v>
                </c:pt>
                <c:pt idx="438">
                  <c:v>93.897216274089942</c:v>
                </c:pt>
                <c:pt idx="439">
                  <c:v>94.111349036402572</c:v>
                </c:pt>
                <c:pt idx="440">
                  <c:v>94.325481798715202</c:v>
                </c:pt>
                <c:pt idx="441">
                  <c:v>94.539614561027832</c:v>
                </c:pt>
                <c:pt idx="442">
                  <c:v>94.753747323340477</c:v>
                </c:pt>
                <c:pt idx="443">
                  <c:v>94.967880085653107</c:v>
                </c:pt>
                <c:pt idx="444">
                  <c:v>95.182012847965737</c:v>
                </c:pt>
                <c:pt idx="445">
                  <c:v>95.396145610278367</c:v>
                </c:pt>
                <c:pt idx="446">
                  <c:v>95.610278372591011</c:v>
                </c:pt>
                <c:pt idx="447">
                  <c:v>95.824411134903642</c:v>
                </c:pt>
                <c:pt idx="448">
                  <c:v>96.038543897216272</c:v>
                </c:pt>
                <c:pt idx="449">
                  <c:v>96.252676659528916</c:v>
                </c:pt>
                <c:pt idx="450">
                  <c:v>96.466809421841546</c:v>
                </c:pt>
                <c:pt idx="451">
                  <c:v>96.680942184154176</c:v>
                </c:pt>
                <c:pt idx="452">
                  <c:v>96.895074946466806</c:v>
                </c:pt>
                <c:pt idx="453">
                  <c:v>97.109207708779451</c:v>
                </c:pt>
                <c:pt idx="454">
                  <c:v>97.323340471092081</c:v>
                </c:pt>
                <c:pt idx="455">
                  <c:v>97.537473233404711</c:v>
                </c:pt>
                <c:pt idx="456">
                  <c:v>97.751605995717341</c:v>
                </c:pt>
                <c:pt idx="457">
                  <c:v>97.965738758029985</c:v>
                </c:pt>
                <c:pt idx="458">
                  <c:v>98.179871520342616</c:v>
                </c:pt>
                <c:pt idx="459">
                  <c:v>98.394004282655246</c:v>
                </c:pt>
                <c:pt idx="460">
                  <c:v>98.608137044967876</c:v>
                </c:pt>
                <c:pt idx="461">
                  <c:v>98.82226980728052</c:v>
                </c:pt>
                <c:pt idx="462">
                  <c:v>99.03640256959315</c:v>
                </c:pt>
                <c:pt idx="463">
                  <c:v>99.25053533190578</c:v>
                </c:pt>
                <c:pt idx="464">
                  <c:v>99.46466809421841</c:v>
                </c:pt>
                <c:pt idx="465">
                  <c:v>99.678800856531055</c:v>
                </c:pt>
                <c:pt idx="466">
                  <c:v>99.892933618843685</c:v>
                </c:pt>
              </c:numCache>
            </c:numRef>
          </c:xVal>
          <c:yVal>
            <c:numRef>
              <c:f>Summer!$U$28:$U$494</c:f>
              <c:numCache>
                <c:formatCode>General</c:formatCode>
                <c:ptCount val="467"/>
                <c:pt idx="0">
                  <c:v>55</c:v>
                </c:pt>
                <c:pt idx="1">
                  <c:v>56.5</c:v>
                </c:pt>
                <c:pt idx="2">
                  <c:v>57</c:v>
                </c:pt>
                <c:pt idx="3">
                  <c:v>58</c:v>
                </c:pt>
                <c:pt idx="4">
                  <c:v>58</c:v>
                </c:pt>
                <c:pt idx="5">
                  <c:v>59</c:v>
                </c:pt>
                <c:pt idx="6">
                  <c:v>59</c:v>
                </c:pt>
                <c:pt idx="7">
                  <c:v>60.5</c:v>
                </c:pt>
                <c:pt idx="8">
                  <c:v>60.5</c:v>
                </c:pt>
                <c:pt idx="9">
                  <c:v>60.5</c:v>
                </c:pt>
                <c:pt idx="10">
                  <c:v>61</c:v>
                </c:pt>
                <c:pt idx="11">
                  <c:v>61</c:v>
                </c:pt>
                <c:pt idx="12">
                  <c:v>61.5</c:v>
                </c:pt>
                <c:pt idx="13">
                  <c:v>62</c:v>
                </c:pt>
                <c:pt idx="14">
                  <c:v>62</c:v>
                </c:pt>
                <c:pt idx="15">
                  <c:v>62</c:v>
                </c:pt>
                <c:pt idx="16">
                  <c:v>62</c:v>
                </c:pt>
                <c:pt idx="17">
                  <c:v>62.5</c:v>
                </c:pt>
                <c:pt idx="18">
                  <c:v>63</c:v>
                </c:pt>
                <c:pt idx="19">
                  <c:v>63</c:v>
                </c:pt>
                <c:pt idx="20">
                  <c:v>63</c:v>
                </c:pt>
                <c:pt idx="21">
                  <c:v>63</c:v>
                </c:pt>
                <c:pt idx="22">
                  <c:v>63</c:v>
                </c:pt>
                <c:pt idx="23">
                  <c:v>63.5</c:v>
                </c:pt>
                <c:pt idx="24">
                  <c:v>63.5</c:v>
                </c:pt>
                <c:pt idx="25">
                  <c:v>63.5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64.5</c:v>
                </c:pt>
                <c:pt idx="31">
                  <c:v>64.5</c:v>
                </c:pt>
                <c:pt idx="32">
                  <c:v>64.5</c:v>
                </c:pt>
                <c:pt idx="33">
                  <c:v>64.5</c:v>
                </c:pt>
                <c:pt idx="34">
                  <c:v>64.5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65.5</c:v>
                </c:pt>
                <c:pt idx="42">
                  <c:v>65.5</c:v>
                </c:pt>
                <c:pt idx="43">
                  <c:v>65.5</c:v>
                </c:pt>
                <c:pt idx="44">
                  <c:v>65.5</c:v>
                </c:pt>
                <c:pt idx="45">
                  <c:v>65.5</c:v>
                </c:pt>
                <c:pt idx="46">
                  <c:v>65.5</c:v>
                </c:pt>
                <c:pt idx="47">
                  <c:v>65.5</c:v>
                </c:pt>
                <c:pt idx="48">
                  <c:v>65.5</c:v>
                </c:pt>
                <c:pt idx="49">
                  <c:v>65.5</c:v>
                </c:pt>
                <c:pt idx="50">
                  <c:v>65.5</c:v>
                </c:pt>
                <c:pt idx="51">
                  <c:v>65.5</c:v>
                </c:pt>
                <c:pt idx="52">
                  <c:v>65.5</c:v>
                </c:pt>
                <c:pt idx="53">
                  <c:v>65.5</c:v>
                </c:pt>
                <c:pt idx="54">
                  <c:v>66</c:v>
                </c:pt>
                <c:pt idx="55">
                  <c:v>66</c:v>
                </c:pt>
                <c:pt idx="56">
                  <c:v>66</c:v>
                </c:pt>
                <c:pt idx="57">
                  <c:v>66</c:v>
                </c:pt>
                <c:pt idx="58">
                  <c:v>66</c:v>
                </c:pt>
                <c:pt idx="59">
                  <c:v>66</c:v>
                </c:pt>
                <c:pt idx="60">
                  <c:v>66</c:v>
                </c:pt>
                <c:pt idx="61">
                  <c:v>66</c:v>
                </c:pt>
                <c:pt idx="62">
                  <c:v>66</c:v>
                </c:pt>
                <c:pt idx="63">
                  <c:v>66</c:v>
                </c:pt>
                <c:pt idx="64">
                  <c:v>66</c:v>
                </c:pt>
                <c:pt idx="65">
                  <c:v>66</c:v>
                </c:pt>
                <c:pt idx="66">
                  <c:v>66.5</c:v>
                </c:pt>
                <c:pt idx="67">
                  <c:v>66.5</c:v>
                </c:pt>
                <c:pt idx="68">
                  <c:v>66.5</c:v>
                </c:pt>
                <c:pt idx="69">
                  <c:v>66.5</c:v>
                </c:pt>
                <c:pt idx="70">
                  <c:v>66.5</c:v>
                </c:pt>
                <c:pt idx="71">
                  <c:v>66.5</c:v>
                </c:pt>
                <c:pt idx="72">
                  <c:v>66.5</c:v>
                </c:pt>
                <c:pt idx="73">
                  <c:v>67</c:v>
                </c:pt>
                <c:pt idx="74">
                  <c:v>67</c:v>
                </c:pt>
                <c:pt idx="75">
                  <c:v>67</c:v>
                </c:pt>
                <c:pt idx="76">
                  <c:v>67</c:v>
                </c:pt>
                <c:pt idx="77">
                  <c:v>67</c:v>
                </c:pt>
                <c:pt idx="78">
                  <c:v>67</c:v>
                </c:pt>
                <c:pt idx="79">
                  <c:v>67</c:v>
                </c:pt>
                <c:pt idx="80">
                  <c:v>67</c:v>
                </c:pt>
                <c:pt idx="81">
                  <c:v>67</c:v>
                </c:pt>
                <c:pt idx="82">
                  <c:v>67.5</c:v>
                </c:pt>
                <c:pt idx="83">
                  <c:v>67.5</c:v>
                </c:pt>
                <c:pt idx="84">
                  <c:v>67.5</c:v>
                </c:pt>
                <c:pt idx="85">
                  <c:v>67.5</c:v>
                </c:pt>
                <c:pt idx="86">
                  <c:v>67.5</c:v>
                </c:pt>
                <c:pt idx="87">
                  <c:v>67.5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68.5</c:v>
                </c:pt>
                <c:pt idx="102">
                  <c:v>68.5</c:v>
                </c:pt>
                <c:pt idx="103">
                  <c:v>68.5</c:v>
                </c:pt>
                <c:pt idx="104">
                  <c:v>68.5</c:v>
                </c:pt>
                <c:pt idx="105">
                  <c:v>68.5</c:v>
                </c:pt>
                <c:pt idx="106">
                  <c:v>68.5</c:v>
                </c:pt>
                <c:pt idx="107">
                  <c:v>68.5</c:v>
                </c:pt>
                <c:pt idx="108">
                  <c:v>68.5</c:v>
                </c:pt>
                <c:pt idx="109">
                  <c:v>68.5</c:v>
                </c:pt>
                <c:pt idx="110">
                  <c:v>68.5</c:v>
                </c:pt>
                <c:pt idx="111">
                  <c:v>68.5</c:v>
                </c:pt>
                <c:pt idx="112">
                  <c:v>68.5</c:v>
                </c:pt>
                <c:pt idx="113">
                  <c:v>69</c:v>
                </c:pt>
                <c:pt idx="114">
                  <c:v>69</c:v>
                </c:pt>
                <c:pt idx="115">
                  <c:v>69</c:v>
                </c:pt>
                <c:pt idx="116">
                  <c:v>69</c:v>
                </c:pt>
                <c:pt idx="117">
                  <c:v>69</c:v>
                </c:pt>
                <c:pt idx="118">
                  <c:v>69</c:v>
                </c:pt>
                <c:pt idx="119">
                  <c:v>69.5</c:v>
                </c:pt>
                <c:pt idx="120">
                  <c:v>69.5</c:v>
                </c:pt>
                <c:pt idx="121">
                  <c:v>69.5</c:v>
                </c:pt>
                <c:pt idx="122">
                  <c:v>69.5</c:v>
                </c:pt>
                <c:pt idx="123">
                  <c:v>69.5</c:v>
                </c:pt>
                <c:pt idx="124">
                  <c:v>69.5</c:v>
                </c:pt>
                <c:pt idx="125">
                  <c:v>69.5</c:v>
                </c:pt>
                <c:pt idx="126">
                  <c:v>69.5</c:v>
                </c:pt>
                <c:pt idx="127">
                  <c:v>69.5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70.5</c:v>
                </c:pt>
                <c:pt idx="139">
                  <c:v>70.5</c:v>
                </c:pt>
                <c:pt idx="140">
                  <c:v>70.5</c:v>
                </c:pt>
                <c:pt idx="141">
                  <c:v>70.5</c:v>
                </c:pt>
                <c:pt idx="142">
                  <c:v>70.5</c:v>
                </c:pt>
                <c:pt idx="143">
                  <c:v>70.5</c:v>
                </c:pt>
                <c:pt idx="144">
                  <c:v>70.5</c:v>
                </c:pt>
                <c:pt idx="145">
                  <c:v>70.5</c:v>
                </c:pt>
                <c:pt idx="146">
                  <c:v>70.5</c:v>
                </c:pt>
                <c:pt idx="147">
                  <c:v>70.5</c:v>
                </c:pt>
                <c:pt idx="148">
                  <c:v>70.5</c:v>
                </c:pt>
                <c:pt idx="149">
                  <c:v>70.5</c:v>
                </c:pt>
                <c:pt idx="150">
                  <c:v>70.5</c:v>
                </c:pt>
                <c:pt idx="151">
                  <c:v>70.5</c:v>
                </c:pt>
                <c:pt idx="152">
                  <c:v>70.5</c:v>
                </c:pt>
                <c:pt idx="153">
                  <c:v>71</c:v>
                </c:pt>
                <c:pt idx="154">
                  <c:v>71</c:v>
                </c:pt>
                <c:pt idx="155">
                  <c:v>71</c:v>
                </c:pt>
                <c:pt idx="156">
                  <c:v>71</c:v>
                </c:pt>
                <c:pt idx="157">
                  <c:v>71</c:v>
                </c:pt>
                <c:pt idx="158">
                  <c:v>71</c:v>
                </c:pt>
                <c:pt idx="159">
                  <c:v>71</c:v>
                </c:pt>
                <c:pt idx="160">
                  <c:v>71</c:v>
                </c:pt>
                <c:pt idx="161">
                  <c:v>71</c:v>
                </c:pt>
                <c:pt idx="162">
                  <c:v>71</c:v>
                </c:pt>
                <c:pt idx="163">
                  <c:v>71</c:v>
                </c:pt>
                <c:pt idx="164">
                  <c:v>71.5</c:v>
                </c:pt>
                <c:pt idx="165">
                  <c:v>71.5</c:v>
                </c:pt>
                <c:pt idx="166">
                  <c:v>71.5</c:v>
                </c:pt>
                <c:pt idx="167">
                  <c:v>71.5</c:v>
                </c:pt>
                <c:pt idx="168">
                  <c:v>71.5</c:v>
                </c:pt>
                <c:pt idx="169">
                  <c:v>71.5</c:v>
                </c:pt>
                <c:pt idx="170">
                  <c:v>71.5</c:v>
                </c:pt>
                <c:pt idx="171">
                  <c:v>71.5</c:v>
                </c:pt>
                <c:pt idx="172">
                  <c:v>71.5</c:v>
                </c:pt>
                <c:pt idx="173">
                  <c:v>71.5</c:v>
                </c:pt>
                <c:pt idx="174">
                  <c:v>71.5</c:v>
                </c:pt>
                <c:pt idx="175">
                  <c:v>71.5</c:v>
                </c:pt>
                <c:pt idx="176">
                  <c:v>72</c:v>
                </c:pt>
                <c:pt idx="177">
                  <c:v>72</c:v>
                </c:pt>
                <c:pt idx="178">
                  <c:v>72</c:v>
                </c:pt>
                <c:pt idx="179">
                  <c:v>72</c:v>
                </c:pt>
                <c:pt idx="180">
                  <c:v>72</c:v>
                </c:pt>
                <c:pt idx="181">
                  <c:v>72</c:v>
                </c:pt>
                <c:pt idx="182">
                  <c:v>72</c:v>
                </c:pt>
                <c:pt idx="183">
                  <c:v>72</c:v>
                </c:pt>
                <c:pt idx="184">
                  <c:v>72</c:v>
                </c:pt>
                <c:pt idx="185">
                  <c:v>72</c:v>
                </c:pt>
                <c:pt idx="186">
                  <c:v>72</c:v>
                </c:pt>
                <c:pt idx="187">
                  <c:v>72.5</c:v>
                </c:pt>
                <c:pt idx="188">
                  <c:v>72.5</c:v>
                </c:pt>
                <c:pt idx="189">
                  <c:v>72.5</c:v>
                </c:pt>
                <c:pt idx="190">
                  <c:v>72.5</c:v>
                </c:pt>
                <c:pt idx="191">
                  <c:v>72.5</c:v>
                </c:pt>
                <c:pt idx="192">
                  <c:v>72.5</c:v>
                </c:pt>
                <c:pt idx="193">
                  <c:v>72.5</c:v>
                </c:pt>
                <c:pt idx="194">
                  <c:v>72.5</c:v>
                </c:pt>
                <c:pt idx="195">
                  <c:v>72.5</c:v>
                </c:pt>
                <c:pt idx="196">
                  <c:v>72.5</c:v>
                </c:pt>
                <c:pt idx="197">
                  <c:v>72.5</c:v>
                </c:pt>
                <c:pt idx="198">
                  <c:v>72.5</c:v>
                </c:pt>
                <c:pt idx="199">
                  <c:v>72.5</c:v>
                </c:pt>
                <c:pt idx="200">
                  <c:v>72.5</c:v>
                </c:pt>
                <c:pt idx="201">
                  <c:v>72.5</c:v>
                </c:pt>
                <c:pt idx="202">
                  <c:v>72.5</c:v>
                </c:pt>
                <c:pt idx="203">
                  <c:v>72.5</c:v>
                </c:pt>
                <c:pt idx="204">
                  <c:v>72.5</c:v>
                </c:pt>
                <c:pt idx="205">
                  <c:v>72.5</c:v>
                </c:pt>
                <c:pt idx="206">
                  <c:v>73</c:v>
                </c:pt>
                <c:pt idx="207">
                  <c:v>73</c:v>
                </c:pt>
                <c:pt idx="208">
                  <c:v>73</c:v>
                </c:pt>
                <c:pt idx="209">
                  <c:v>73</c:v>
                </c:pt>
                <c:pt idx="210">
                  <c:v>73</c:v>
                </c:pt>
                <c:pt idx="211">
                  <c:v>73</c:v>
                </c:pt>
                <c:pt idx="212">
                  <c:v>73</c:v>
                </c:pt>
                <c:pt idx="213">
                  <c:v>73</c:v>
                </c:pt>
                <c:pt idx="214">
                  <c:v>73</c:v>
                </c:pt>
                <c:pt idx="215">
                  <c:v>73</c:v>
                </c:pt>
                <c:pt idx="216">
                  <c:v>73</c:v>
                </c:pt>
                <c:pt idx="217">
                  <c:v>73</c:v>
                </c:pt>
                <c:pt idx="218">
                  <c:v>73</c:v>
                </c:pt>
                <c:pt idx="219">
                  <c:v>73</c:v>
                </c:pt>
                <c:pt idx="220">
                  <c:v>73.5</c:v>
                </c:pt>
                <c:pt idx="221">
                  <c:v>73.5</c:v>
                </c:pt>
                <c:pt idx="222">
                  <c:v>73.5</c:v>
                </c:pt>
                <c:pt idx="223">
                  <c:v>73.5</c:v>
                </c:pt>
                <c:pt idx="224">
                  <c:v>73.5</c:v>
                </c:pt>
                <c:pt idx="225">
                  <c:v>73.5</c:v>
                </c:pt>
                <c:pt idx="226">
                  <c:v>73.5</c:v>
                </c:pt>
                <c:pt idx="227">
                  <c:v>73.5</c:v>
                </c:pt>
                <c:pt idx="228">
                  <c:v>73.5</c:v>
                </c:pt>
                <c:pt idx="229">
                  <c:v>73.5</c:v>
                </c:pt>
                <c:pt idx="230">
                  <c:v>73.5</c:v>
                </c:pt>
                <c:pt idx="231">
                  <c:v>73.5</c:v>
                </c:pt>
                <c:pt idx="232">
                  <c:v>74</c:v>
                </c:pt>
                <c:pt idx="233">
                  <c:v>74</c:v>
                </c:pt>
                <c:pt idx="234">
                  <c:v>74</c:v>
                </c:pt>
                <c:pt idx="235">
                  <c:v>74</c:v>
                </c:pt>
                <c:pt idx="236">
                  <c:v>74</c:v>
                </c:pt>
                <c:pt idx="237">
                  <c:v>74</c:v>
                </c:pt>
                <c:pt idx="238">
                  <c:v>74</c:v>
                </c:pt>
                <c:pt idx="239">
                  <c:v>74</c:v>
                </c:pt>
                <c:pt idx="240">
                  <c:v>74</c:v>
                </c:pt>
                <c:pt idx="241">
                  <c:v>74</c:v>
                </c:pt>
                <c:pt idx="242">
                  <c:v>74</c:v>
                </c:pt>
                <c:pt idx="243">
                  <c:v>74</c:v>
                </c:pt>
                <c:pt idx="244">
                  <c:v>74</c:v>
                </c:pt>
                <c:pt idx="245">
                  <c:v>74</c:v>
                </c:pt>
                <c:pt idx="246">
                  <c:v>74</c:v>
                </c:pt>
                <c:pt idx="247">
                  <c:v>74</c:v>
                </c:pt>
                <c:pt idx="248">
                  <c:v>74</c:v>
                </c:pt>
                <c:pt idx="249">
                  <c:v>74</c:v>
                </c:pt>
                <c:pt idx="250">
                  <c:v>74</c:v>
                </c:pt>
                <c:pt idx="251">
                  <c:v>74</c:v>
                </c:pt>
                <c:pt idx="252">
                  <c:v>74</c:v>
                </c:pt>
                <c:pt idx="253">
                  <c:v>74.5</c:v>
                </c:pt>
                <c:pt idx="254">
                  <c:v>74.5</c:v>
                </c:pt>
                <c:pt idx="255">
                  <c:v>74.5</c:v>
                </c:pt>
                <c:pt idx="256">
                  <c:v>74.5</c:v>
                </c:pt>
                <c:pt idx="257">
                  <c:v>74.5</c:v>
                </c:pt>
                <c:pt idx="258">
                  <c:v>74.5</c:v>
                </c:pt>
                <c:pt idx="259">
                  <c:v>74.5</c:v>
                </c:pt>
                <c:pt idx="260">
                  <c:v>74.5</c:v>
                </c:pt>
                <c:pt idx="261">
                  <c:v>74.5</c:v>
                </c:pt>
                <c:pt idx="262">
                  <c:v>74.5</c:v>
                </c:pt>
                <c:pt idx="263">
                  <c:v>74.5</c:v>
                </c:pt>
                <c:pt idx="264">
                  <c:v>74.5</c:v>
                </c:pt>
                <c:pt idx="265">
                  <c:v>74.5</c:v>
                </c:pt>
                <c:pt idx="266">
                  <c:v>74.5</c:v>
                </c:pt>
                <c:pt idx="267">
                  <c:v>74.5</c:v>
                </c:pt>
                <c:pt idx="268">
                  <c:v>74.5</c:v>
                </c:pt>
                <c:pt idx="269">
                  <c:v>74.5</c:v>
                </c:pt>
                <c:pt idx="270">
                  <c:v>74.5</c:v>
                </c:pt>
                <c:pt idx="271">
                  <c:v>74.5</c:v>
                </c:pt>
                <c:pt idx="272">
                  <c:v>74.5</c:v>
                </c:pt>
                <c:pt idx="273">
                  <c:v>74.5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75.5</c:v>
                </c:pt>
                <c:pt idx="287">
                  <c:v>75.5</c:v>
                </c:pt>
                <c:pt idx="288">
                  <c:v>75.5</c:v>
                </c:pt>
                <c:pt idx="289">
                  <c:v>75.5</c:v>
                </c:pt>
                <c:pt idx="290">
                  <c:v>75.5</c:v>
                </c:pt>
                <c:pt idx="291">
                  <c:v>75.5</c:v>
                </c:pt>
                <c:pt idx="292">
                  <c:v>75.5</c:v>
                </c:pt>
                <c:pt idx="293">
                  <c:v>75.5</c:v>
                </c:pt>
                <c:pt idx="294">
                  <c:v>75.5</c:v>
                </c:pt>
                <c:pt idx="295">
                  <c:v>75.5</c:v>
                </c:pt>
                <c:pt idx="296">
                  <c:v>75.5</c:v>
                </c:pt>
                <c:pt idx="297">
                  <c:v>75.5</c:v>
                </c:pt>
                <c:pt idx="298">
                  <c:v>75.5</c:v>
                </c:pt>
                <c:pt idx="299">
                  <c:v>75.5</c:v>
                </c:pt>
                <c:pt idx="300">
                  <c:v>76</c:v>
                </c:pt>
                <c:pt idx="301">
                  <c:v>76</c:v>
                </c:pt>
                <c:pt idx="302">
                  <c:v>76</c:v>
                </c:pt>
                <c:pt idx="303">
                  <c:v>76</c:v>
                </c:pt>
                <c:pt idx="304">
                  <c:v>76</c:v>
                </c:pt>
                <c:pt idx="305">
                  <c:v>76</c:v>
                </c:pt>
                <c:pt idx="306">
                  <c:v>76</c:v>
                </c:pt>
                <c:pt idx="307">
                  <c:v>76</c:v>
                </c:pt>
                <c:pt idx="308">
                  <c:v>76</c:v>
                </c:pt>
                <c:pt idx="309">
                  <c:v>76</c:v>
                </c:pt>
                <c:pt idx="310">
                  <c:v>76</c:v>
                </c:pt>
                <c:pt idx="311">
                  <c:v>76</c:v>
                </c:pt>
                <c:pt idx="312">
                  <c:v>76</c:v>
                </c:pt>
                <c:pt idx="313">
                  <c:v>76</c:v>
                </c:pt>
                <c:pt idx="314">
                  <c:v>76</c:v>
                </c:pt>
                <c:pt idx="315">
                  <c:v>76</c:v>
                </c:pt>
                <c:pt idx="316">
                  <c:v>76</c:v>
                </c:pt>
                <c:pt idx="317">
                  <c:v>76</c:v>
                </c:pt>
                <c:pt idx="318">
                  <c:v>76</c:v>
                </c:pt>
                <c:pt idx="319">
                  <c:v>76</c:v>
                </c:pt>
                <c:pt idx="320">
                  <c:v>76</c:v>
                </c:pt>
                <c:pt idx="321">
                  <c:v>76.5</c:v>
                </c:pt>
                <c:pt idx="322">
                  <c:v>76.5</c:v>
                </c:pt>
                <c:pt idx="323">
                  <c:v>76.5</c:v>
                </c:pt>
                <c:pt idx="324">
                  <c:v>76.5</c:v>
                </c:pt>
                <c:pt idx="325">
                  <c:v>76.5</c:v>
                </c:pt>
                <c:pt idx="326">
                  <c:v>76.5</c:v>
                </c:pt>
                <c:pt idx="327">
                  <c:v>76.5</c:v>
                </c:pt>
                <c:pt idx="328">
                  <c:v>76.5</c:v>
                </c:pt>
                <c:pt idx="329">
                  <c:v>76.5</c:v>
                </c:pt>
                <c:pt idx="330">
                  <c:v>76.5</c:v>
                </c:pt>
                <c:pt idx="331">
                  <c:v>76.5</c:v>
                </c:pt>
                <c:pt idx="332">
                  <c:v>76.5</c:v>
                </c:pt>
                <c:pt idx="333">
                  <c:v>76.5</c:v>
                </c:pt>
                <c:pt idx="334">
                  <c:v>76.5</c:v>
                </c:pt>
                <c:pt idx="335">
                  <c:v>76.5</c:v>
                </c:pt>
                <c:pt idx="336">
                  <c:v>76.5</c:v>
                </c:pt>
                <c:pt idx="337">
                  <c:v>77</c:v>
                </c:pt>
                <c:pt idx="338">
                  <c:v>77</c:v>
                </c:pt>
                <c:pt idx="339">
                  <c:v>77</c:v>
                </c:pt>
                <c:pt idx="340">
                  <c:v>77</c:v>
                </c:pt>
                <c:pt idx="341">
                  <c:v>77</c:v>
                </c:pt>
                <c:pt idx="342">
                  <c:v>77</c:v>
                </c:pt>
                <c:pt idx="343">
                  <c:v>77</c:v>
                </c:pt>
                <c:pt idx="344">
                  <c:v>77.5</c:v>
                </c:pt>
                <c:pt idx="345">
                  <c:v>77.5</c:v>
                </c:pt>
                <c:pt idx="346">
                  <c:v>77.5</c:v>
                </c:pt>
                <c:pt idx="347">
                  <c:v>77.5</c:v>
                </c:pt>
                <c:pt idx="348">
                  <c:v>77.5</c:v>
                </c:pt>
                <c:pt idx="349">
                  <c:v>77.5</c:v>
                </c:pt>
                <c:pt idx="350">
                  <c:v>77.5</c:v>
                </c:pt>
                <c:pt idx="351">
                  <c:v>77.5</c:v>
                </c:pt>
                <c:pt idx="352">
                  <c:v>77.5</c:v>
                </c:pt>
                <c:pt idx="353">
                  <c:v>77.5</c:v>
                </c:pt>
                <c:pt idx="354">
                  <c:v>77.5</c:v>
                </c:pt>
                <c:pt idx="355">
                  <c:v>77.5</c:v>
                </c:pt>
                <c:pt idx="356">
                  <c:v>77.5</c:v>
                </c:pt>
                <c:pt idx="357">
                  <c:v>78</c:v>
                </c:pt>
                <c:pt idx="358">
                  <c:v>78</c:v>
                </c:pt>
                <c:pt idx="359">
                  <c:v>78</c:v>
                </c:pt>
                <c:pt idx="360">
                  <c:v>78</c:v>
                </c:pt>
                <c:pt idx="361">
                  <c:v>78</c:v>
                </c:pt>
                <c:pt idx="362">
                  <c:v>78</c:v>
                </c:pt>
                <c:pt idx="363">
                  <c:v>78</c:v>
                </c:pt>
                <c:pt idx="364">
                  <c:v>78</c:v>
                </c:pt>
                <c:pt idx="365">
                  <c:v>78</c:v>
                </c:pt>
                <c:pt idx="366">
                  <c:v>78</c:v>
                </c:pt>
                <c:pt idx="367">
                  <c:v>78</c:v>
                </c:pt>
                <c:pt idx="368">
                  <c:v>78</c:v>
                </c:pt>
                <c:pt idx="369">
                  <c:v>78</c:v>
                </c:pt>
                <c:pt idx="370">
                  <c:v>78</c:v>
                </c:pt>
                <c:pt idx="371">
                  <c:v>78</c:v>
                </c:pt>
                <c:pt idx="372">
                  <c:v>78</c:v>
                </c:pt>
                <c:pt idx="373">
                  <c:v>78.5</c:v>
                </c:pt>
                <c:pt idx="374">
                  <c:v>78.5</c:v>
                </c:pt>
                <c:pt idx="375">
                  <c:v>78.5</c:v>
                </c:pt>
                <c:pt idx="376">
                  <c:v>78.5</c:v>
                </c:pt>
                <c:pt idx="377">
                  <c:v>78.5</c:v>
                </c:pt>
                <c:pt idx="378">
                  <c:v>78.5</c:v>
                </c:pt>
                <c:pt idx="379">
                  <c:v>78.5</c:v>
                </c:pt>
                <c:pt idx="380">
                  <c:v>78.5</c:v>
                </c:pt>
                <c:pt idx="381">
                  <c:v>78.5</c:v>
                </c:pt>
                <c:pt idx="382">
                  <c:v>78.5</c:v>
                </c:pt>
                <c:pt idx="383">
                  <c:v>78.5</c:v>
                </c:pt>
                <c:pt idx="384">
                  <c:v>78.5</c:v>
                </c:pt>
                <c:pt idx="385">
                  <c:v>78.5</c:v>
                </c:pt>
                <c:pt idx="386">
                  <c:v>78.5</c:v>
                </c:pt>
                <c:pt idx="387">
                  <c:v>79</c:v>
                </c:pt>
                <c:pt idx="388">
                  <c:v>79</c:v>
                </c:pt>
                <c:pt idx="389">
                  <c:v>79</c:v>
                </c:pt>
                <c:pt idx="390">
                  <c:v>79</c:v>
                </c:pt>
                <c:pt idx="391">
                  <c:v>79</c:v>
                </c:pt>
                <c:pt idx="392">
                  <c:v>79</c:v>
                </c:pt>
                <c:pt idx="393">
                  <c:v>79</c:v>
                </c:pt>
                <c:pt idx="394">
                  <c:v>79</c:v>
                </c:pt>
                <c:pt idx="395">
                  <c:v>79</c:v>
                </c:pt>
                <c:pt idx="396">
                  <c:v>79</c:v>
                </c:pt>
                <c:pt idx="397">
                  <c:v>79</c:v>
                </c:pt>
                <c:pt idx="398">
                  <c:v>79</c:v>
                </c:pt>
                <c:pt idx="399">
                  <c:v>79.5</c:v>
                </c:pt>
                <c:pt idx="400">
                  <c:v>79.5</c:v>
                </c:pt>
                <c:pt idx="401">
                  <c:v>79.5</c:v>
                </c:pt>
                <c:pt idx="402">
                  <c:v>79.5</c:v>
                </c:pt>
                <c:pt idx="403">
                  <c:v>79.5</c:v>
                </c:pt>
                <c:pt idx="404">
                  <c:v>79.5</c:v>
                </c:pt>
                <c:pt idx="405">
                  <c:v>79.5</c:v>
                </c:pt>
                <c:pt idx="406">
                  <c:v>79.5</c:v>
                </c:pt>
                <c:pt idx="407">
                  <c:v>79.5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80.5</c:v>
                </c:pt>
                <c:pt idx="419">
                  <c:v>80.5</c:v>
                </c:pt>
                <c:pt idx="420">
                  <c:v>80.5</c:v>
                </c:pt>
                <c:pt idx="421">
                  <c:v>80.5</c:v>
                </c:pt>
                <c:pt idx="422">
                  <c:v>80.5</c:v>
                </c:pt>
                <c:pt idx="423">
                  <c:v>80.5</c:v>
                </c:pt>
                <c:pt idx="424">
                  <c:v>80.5</c:v>
                </c:pt>
                <c:pt idx="425">
                  <c:v>80.5</c:v>
                </c:pt>
                <c:pt idx="426">
                  <c:v>81</c:v>
                </c:pt>
                <c:pt idx="427">
                  <c:v>81</c:v>
                </c:pt>
                <c:pt idx="428">
                  <c:v>81</c:v>
                </c:pt>
                <c:pt idx="429">
                  <c:v>81</c:v>
                </c:pt>
                <c:pt idx="430">
                  <c:v>81</c:v>
                </c:pt>
                <c:pt idx="431">
                  <c:v>81</c:v>
                </c:pt>
                <c:pt idx="432">
                  <c:v>81</c:v>
                </c:pt>
                <c:pt idx="433">
                  <c:v>81</c:v>
                </c:pt>
                <c:pt idx="434">
                  <c:v>81</c:v>
                </c:pt>
                <c:pt idx="435">
                  <c:v>81.5</c:v>
                </c:pt>
                <c:pt idx="436">
                  <c:v>82</c:v>
                </c:pt>
                <c:pt idx="437">
                  <c:v>82</c:v>
                </c:pt>
                <c:pt idx="438">
                  <c:v>82</c:v>
                </c:pt>
                <c:pt idx="439">
                  <c:v>82</c:v>
                </c:pt>
                <c:pt idx="440">
                  <c:v>82</c:v>
                </c:pt>
                <c:pt idx="441">
                  <c:v>82</c:v>
                </c:pt>
                <c:pt idx="442">
                  <c:v>82</c:v>
                </c:pt>
                <c:pt idx="443">
                  <c:v>82</c:v>
                </c:pt>
                <c:pt idx="444">
                  <c:v>82.5</c:v>
                </c:pt>
                <c:pt idx="445">
                  <c:v>82.5</c:v>
                </c:pt>
                <c:pt idx="446">
                  <c:v>82.5</c:v>
                </c:pt>
                <c:pt idx="447">
                  <c:v>83</c:v>
                </c:pt>
                <c:pt idx="448">
                  <c:v>83</c:v>
                </c:pt>
                <c:pt idx="449">
                  <c:v>83</c:v>
                </c:pt>
                <c:pt idx="450">
                  <c:v>83</c:v>
                </c:pt>
                <c:pt idx="451">
                  <c:v>83</c:v>
                </c:pt>
                <c:pt idx="452">
                  <c:v>83.5</c:v>
                </c:pt>
                <c:pt idx="453">
                  <c:v>84</c:v>
                </c:pt>
                <c:pt idx="454">
                  <c:v>84</c:v>
                </c:pt>
                <c:pt idx="455">
                  <c:v>84</c:v>
                </c:pt>
                <c:pt idx="456">
                  <c:v>84.5</c:v>
                </c:pt>
                <c:pt idx="457">
                  <c:v>85</c:v>
                </c:pt>
                <c:pt idx="458">
                  <c:v>85</c:v>
                </c:pt>
                <c:pt idx="459">
                  <c:v>85.5</c:v>
                </c:pt>
                <c:pt idx="460">
                  <c:v>86</c:v>
                </c:pt>
                <c:pt idx="461">
                  <c:v>86</c:v>
                </c:pt>
                <c:pt idx="462">
                  <c:v>86</c:v>
                </c:pt>
                <c:pt idx="463">
                  <c:v>86.5</c:v>
                </c:pt>
                <c:pt idx="464">
                  <c:v>87.5</c:v>
                </c:pt>
                <c:pt idx="465">
                  <c:v>88</c:v>
                </c:pt>
                <c:pt idx="466">
                  <c:v>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33-4CEA-8ACA-5358B9005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658752"/>
        <c:axId val="368650112"/>
      </c:scatterChart>
      <c:valAx>
        <c:axId val="37565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650112"/>
        <c:crosses val="autoZero"/>
        <c:crossBetween val="midCat"/>
      </c:valAx>
      <c:valAx>
        <c:axId val="368650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658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Change from openning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Avg</c:v>
          </c:tx>
          <c:spPr>
            <a:ln w="28575">
              <a:noFill/>
            </a:ln>
          </c:spPr>
          <c:xVal>
            <c:numRef>
              <c:f>Winter!$C$2:$C$410</c:f>
              <c:numCache>
                <c:formatCode>0.00%</c:formatCode>
                <c:ptCount val="409"/>
                <c:pt idx="0">
                  <c:v>-2.9399999999999999E-2</c:v>
                </c:pt>
                <c:pt idx="1">
                  <c:v>-4.0000000000000002E-4</c:v>
                </c:pt>
                <c:pt idx="2">
                  <c:v>-2.01E-2</c:v>
                </c:pt>
                <c:pt idx="3">
                  <c:v>-1.0800000000000001E-2</c:v>
                </c:pt>
                <c:pt idx="4">
                  <c:v>-1.3899999999999999E-2</c:v>
                </c:pt>
                <c:pt idx="5">
                  <c:v>-1.06E-2</c:v>
                </c:pt>
                <c:pt idx="6">
                  <c:v>1.17E-2</c:v>
                </c:pt>
                <c:pt idx="7">
                  <c:v>-1.1599999999999999E-2</c:v>
                </c:pt>
                <c:pt idx="8">
                  <c:v>-2.47E-2</c:v>
                </c:pt>
                <c:pt idx="9">
                  <c:v>1.1900000000000001E-2</c:v>
                </c:pt>
                <c:pt idx="10">
                  <c:v>2.5100000000000001E-2</c:v>
                </c:pt>
                <c:pt idx="11">
                  <c:v>6.8999999999999999E-3</c:v>
                </c:pt>
                <c:pt idx="12">
                  <c:v>-4.5999999999999999E-3</c:v>
                </c:pt>
                <c:pt idx="13">
                  <c:v>-1.9900000000000001E-2</c:v>
                </c:pt>
                <c:pt idx="14">
                  <c:v>-1.8100000000000002E-2</c:v>
                </c:pt>
                <c:pt idx="15">
                  <c:v>-2.1600000000000001E-2</c:v>
                </c:pt>
                <c:pt idx="16">
                  <c:v>2.69E-2</c:v>
                </c:pt>
                <c:pt idx="17">
                  <c:v>3.5999999999999999E-3</c:v>
                </c:pt>
                <c:pt idx="18">
                  <c:v>-5.8999999999999999E-3</c:v>
                </c:pt>
                <c:pt idx="19">
                  <c:v>-4.1099999999999998E-2</c:v>
                </c:pt>
                <c:pt idx="20">
                  <c:v>2.3099999999999999E-2</c:v>
                </c:pt>
                <c:pt idx="21">
                  <c:v>5.4899999999999997E-2</c:v>
                </c:pt>
                <c:pt idx="22">
                  <c:v>4.6800000000000001E-2</c:v>
                </c:pt>
                <c:pt idx="23">
                  <c:v>-1.2800000000000001E-2</c:v>
                </c:pt>
                <c:pt idx="24">
                  <c:v>3.4500000000000003E-2</c:v>
                </c:pt>
                <c:pt idx="25">
                  <c:v>-2.12E-2</c:v>
                </c:pt>
                <c:pt idx="26">
                  <c:v>-1.0200000000000001E-2</c:v>
                </c:pt>
                <c:pt idx="27">
                  <c:v>4.4999999999999997E-3</c:v>
                </c:pt>
                <c:pt idx="28">
                  <c:v>-1.4E-3</c:v>
                </c:pt>
                <c:pt idx="29">
                  <c:v>-4.9099999999999998E-2</c:v>
                </c:pt>
                <c:pt idx="30">
                  <c:v>-4.0000000000000002E-4</c:v>
                </c:pt>
                <c:pt idx="31">
                  <c:v>-1.2E-2</c:v>
                </c:pt>
                <c:pt idx="32">
                  <c:v>6.7000000000000002E-3</c:v>
                </c:pt>
                <c:pt idx="33">
                  <c:v>2.7900000000000001E-2</c:v>
                </c:pt>
                <c:pt idx="34">
                  <c:v>-3.09E-2</c:v>
                </c:pt>
                <c:pt idx="35">
                  <c:v>1.14E-2</c:v>
                </c:pt>
                <c:pt idx="36">
                  <c:v>-1.5599999999999999E-2</c:v>
                </c:pt>
                <c:pt idx="37">
                  <c:v>1.03E-2</c:v>
                </c:pt>
                <c:pt idx="38">
                  <c:v>-2.7000000000000001E-3</c:v>
                </c:pt>
                <c:pt idx="39">
                  <c:v>6.8999999999999999E-3</c:v>
                </c:pt>
                <c:pt idx="40">
                  <c:v>1E-3</c:v>
                </c:pt>
                <c:pt idx="41">
                  <c:v>-1.0999999999999999E-2</c:v>
                </c:pt>
                <c:pt idx="42">
                  <c:v>-9.1000000000000004E-3</c:v>
                </c:pt>
                <c:pt idx="43">
                  <c:v>-9.2999999999999992E-3</c:v>
                </c:pt>
                <c:pt idx="44">
                  <c:v>3.3999999999999998E-3</c:v>
                </c:pt>
                <c:pt idx="45">
                  <c:v>-3.6900000000000002E-2</c:v>
                </c:pt>
                <c:pt idx="46">
                  <c:v>-3.2500000000000001E-2</c:v>
                </c:pt>
                <c:pt idx="47">
                  <c:v>6.6E-3</c:v>
                </c:pt>
                <c:pt idx="48">
                  <c:v>-1.1000000000000001E-3</c:v>
                </c:pt>
                <c:pt idx="49">
                  <c:v>-3.0599999999999999E-2</c:v>
                </c:pt>
                <c:pt idx="50">
                  <c:v>2.5000000000000001E-2</c:v>
                </c:pt>
                <c:pt idx="51">
                  <c:v>2.8000000000000001E-2</c:v>
                </c:pt>
                <c:pt idx="52">
                  <c:v>2.64E-2</c:v>
                </c:pt>
                <c:pt idx="53">
                  <c:v>-4.3E-3</c:v>
                </c:pt>
                <c:pt idx="54">
                  <c:v>-2.06E-2</c:v>
                </c:pt>
                <c:pt idx="55">
                  <c:v>-2.3300000000000001E-2</c:v>
                </c:pt>
                <c:pt idx="56">
                  <c:v>-1.6799999999999999E-2</c:v>
                </c:pt>
                <c:pt idx="57">
                  <c:v>2.3999999999999998E-3</c:v>
                </c:pt>
                <c:pt idx="58">
                  <c:v>-1.6400000000000001E-2</c:v>
                </c:pt>
                <c:pt idx="59">
                  <c:v>-4.1000000000000003E-3</c:v>
                </c:pt>
                <c:pt idx="60">
                  <c:v>9.7000000000000003E-3</c:v>
                </c:pt>
                <c:pt idx="61">
                  <c:v>3.6499999999999998E-2</c:v>
                </c:pt>
                <c:pt idx="62">
                  <c:v>1.29E-2</c:v>
                </c:pt>
                <c:pt idx="63">
                  <c:v>2.24E-2</c:v>
                </c:pt>
                <c:pt idx="64">
                  <c:v>-3.8699999999999998E-2</c:v>
                </c:pt>
                <c:pt idx="65">
                  <c:v>-2.75E-2</c:v>
                </c:pt>
                <c:pt idx="66">
                  <c:v>3.0099999999999998E-2</c:v>
                </c:pt>
                <c:pt idx="67">
                  <c:v>-1.26E-2</c:v>
                </c:pt>
                <c:pt idx="68">
                  <c:v>-1.66E-2</c:v>
                </c:pt>
                <c:pt idx="69">
                  <c:v>-1.55E-2</c:v>
                </c:pt>
                <c:pt idx="70">
                  <c:v>2.1000000000000001E-2</c:v>
                </c:pt>
                <c:pt idx="71">
                  <c:v>8.0000000000000002E-3</c:v>
                </c:pt>
                <c:pt idx="72">
                  <c:v>1.5299999999999999E-2</c:v>
                </c:pt>
                <c:pt idx="73">
                  <c:v>6.1000000000000004E-3</c:v>
                </c:pt>
                <c:pt idx="74">
                  <c:v>1.0999999999999999E-2</c:v>
                </c:pt>
                <c:pt idx="75">
                  <c:v>-2.3400000000000001E-2</c:v>
                </c:pt>
                <c:pt idx="76">
                  <c:v>-2.2499999999999999E-2</c:v>
                </c:pt>
                <c:pt idx="77">
                  <c:v>1.7299999999999999E-2</c:v>
                </c:pt>
                <c:pt idx="78">
                  <c:v>-3.4799999999999998E-2</c:v>
                </c:pt>
                <c:pt idx="79">
                  <c:v>-1.7399999999999999E-2</c:v>
                </c:pt>
                <c:pt idx="80">
                  <c:v>-3.7199999999999997E-2</c:v>
                </c:pt>
                <c:pt idx="81">
                  <c:v>-4.4400000000000002E-2</c:v>
                </c:pt>
                <c:pt idx="82">
                  <c:v>-1.89E-2</c:v>
                </c:pt>
                <c:pt idx="83">
                  <c:v>4.2700000000000002E-2</c:v>
                </c:pt>
                <c:pt idx="84">
                  <c:v>2.53E-2</c:v>
                </c:pt>
                <c:pt idx="85">
                  <c:v>1.1299999999999999E-2</c:v>
                </c:pt>
                <c:pt idx="86">
                  <c:v>-3.9300000000000002E-2</c:v>
                </c:pt>
                <c:pt idx="87">
                  <c:v>-8.6199999999999999E-2</c:v>
                </c:pt>
                <c:pt idx="88">
                  <c:v>-4.1000000000000003E-3</c:v>
                </c:pt>
                <c:pt idx="89">
                  <c:v>5.8299999999999998E-2</c:v>
                </c:pt>
                <c:pt idx="90">
                  <c:v>1.38E-2</c:v>
                </c:pt>
                <c:pt idx="91">
                  <c:v>-3.2500000000000001E-2</c:v>
                </c:pt>
                <c:pt idx="92">
                  <c:v>2.01E-2</c:v>
                </c:pt>
                <c:pt idx="93">
                  <c:v>1.37E-2</c:v>
                </c:pt>
                <c:pt idx="94">
                  <c:v>-3.2000000000000001E-2</c:v>
                </c:pt>
                <c:pt idx="95">
                  <c:v>3.4200000000000001E-2</c:v>
                </c:pt>
                <c:pt idx="96">
                  <c:v>3.5200000000000002E-2</c:v>
                </c:pt>
                <c:pt idx="97">
                  <c:v>1.5100000000000001E-2</c:v>
                </c:pt>
                <c:pt idx="98">
                  <c:v>-8.4500000000000006E-2</c:v>
                </c:pt>
                <c:pt idx="99">
                  <c:v>-4.2599999999999999E-2</c:v>
                </c:pt>
                <c:pt idx="100">
                  <c:v>1.34E-2</c:v>
                </c:pt>
                <c:pt idx="101">
                  <c:v>-1.06E-2</c:v>
                </c:pt>
                <c:pt idx="102">
                  <c:v>8.5000000000000006E-3</c:v>
                </c:pt>
                <c:pt idx="103">
                  <c:v>-2.18E-2</c:v>
                </c:pt>
                <c:pt idx="104">
                  <c:v>-9.7999999999999997E-3</c:v>
                </c:pt>
                <c:pt idx="105">
                  <c:v>-7.7000000000000002E-3</c:v>
                </c:pt>
                <c:pt idx="106">
                  <c:v>1.84E-2</c:v>
                </c:pt>
                <c:pt idx="107">
                  <c:v>-4.5999999999999999E-2</c:v>
                </c:pt>
                <c:pt idx="108">
                  <c:v>2.0199999999999999E-2</c:v>
                </c:pt>
                <c:pt idx="109">
                  <c:v>-2.6200000000000001E-2</c:v>
                </c:pt>
                <c:pt idx="110">
                  <c:v>2.0299999999999999E-2</c:v>
                </c:pt>
                <c:pt idx="111">
                  <c:v>9.7000000000000003E-3</c:v>
                </c:pt>
                <c:pt idx="112">
                  <c:v>1.7000000000000001E-2</c:v>
                </c:pt>
                <c:pt idx="113">
                  <c:v>-8.0000000000000002E-3</c:v>
                </c:pt>
                <c:pt idx="114">
                  <c:v>-1.6899999999999998E-2</c:v>
                </c:pt>
                <c:pt idx="115">
                  <c:v>-0.1343</c:v>
                </c:pt>
                <c:pt idx="116">
                  <c:v>5.21E-2</c:v>
                </c:pt>
                <c:pt idx="117">
                  <c:v>3.5000000000000001E-3</c:v>
                </c:pt>
                <c:pt idx="118">
                  <c:v>8.6E-3</c:v>
                </c:pt>
                <c:pt idx="119">
                  <c:v>9.64E-2</c:v>
                </c:pt>
                <c:pt idx="120">
                  <c:v>8.7099999999999997E-2</c:v>
                </c:pt>
                <c:pt idx="121">
                  <c:v>3.4799999999999998E-2</c:v>
                </c:pt>
                <c:pt idx="122">
                  <c:v>-2.53E-2</c:v>
                </c:pt>
                <c:pt idx="123">
                  <c:v>1.29E-2</c:v>
                </c:pt>
                <c:pt idx="124">
                  <c:v>6.9099999999999995E-2</c:v>
                </c:pt>
                <c:pt idx="125">
                  <c:v>-3.6999999999999998E-2</c:v>
                </c:pt>
                <c:pt idx="126">
                  <c:v>0.1143</c:v>
                </c:pt>
                <c:pt idx="127">
                  <c:v>-1.0200000000000001E-2</c:v>
                </c:pt>
                <c:pt idx="128">
                  <c:v>-6.7000000000000004E-2</c:v>
                </c:pt>
                <c:pt idx="129">
                  <c:v>-2.46E-2</c:v>
                </c:pt>
                <c:pt idx="130">
                  <c:v>-6.5299999999999997E-2</c:v>
                </c:pt>
                <c:pt idx="131">
                  <c:v>-8.8999999999999999E-3</c:v>
                </c:pt>
                <c:pt idx="132">
                  <c:v>-4.0000000000000002E-4</c:v>
                </c:pt>
                <c:pt idx="133">
                  <c:v>0</c:v>
                </c:pt>
                <c:pt idx="134">
                  <c:v>2E-3</c:v>
                </c:pt>
                <c:pt idx="135">
                  <c:v>-2.2800000000000001E-2</c:v>
                </c:pt>
                <c:pt idx="136">
                  <c:v>7.3200000000000001E-2</c:v>
                </c:pt>
                <c:pt idx="137">
                  <c:v>5.67E-2</c:v>
                </c:pt>
                <c:pt idx="138">
                  <c:v>0</c:v>
                </c:pt>
                <c:pt idx="139">
                  <c:v>3.6799999999999999E-2</c:v>
                </c:pt>
                <c:pt idx="140">
                  <c:v>2.1499999999999998E-2</c:v>
                </c:pt>
                <c:pt idx="141">
                  <c:v>1.43E-2</c:v>
                </c:pt>
                <c:pt idx="142">
                  <c:v>-8.9999999999999993E-3</c:v>
                </c:pt>
                <c:pt idx="143">
                  <c:v>-6.4199999999999993E-2</c:v>
                </c:pt>
                <c:pt idx="144">
                  <c:v>-7.2300000000000003E-2</c:v>
                </c:pt>
                <c:pt idx="145">
                  <c:v>1.9699999999999999E-2</c:v>
                </c:pt>
                <c:pt idx="146">
                  <c:v>-3.9100000000000003E-2</c:v>
                </c:pt>
                <c:pt idx="147">
                  <c:v>9.4999999999999998E-3</c:v>
                </c:pt>
                <c:pt idx="148">
                  <c:v>-0.10299999999999999</c:v>
                </c:pt>
                <c:pt idx="149">
                  <c:v>5.9299999999999999E-2</c:v>
                </c:pt>
                <c:pt idx="150">
                  <c:v>-5.7999999999999996E-3</c:v>
                </c:pt>
                <c:pt idx="151">
                  <c:v>6.3299999999999995E-2</c:v>
                </c:pt>
                <c:pt idx="152">
                  <c:v>1.8800000000000001E-2</c:v>
                </c:pt>
                <c:pt idx="153">
                  <c:v>-4.2700000000000002E-2</c:v>
                </c:pt>
                <c:pt idx="154">
                  <c:v>-8.9999999999999998E-4</c:v>
                </c:pt>
                <c:pt idx="155">
                  <c:v>-4.2700000000000002E-2</c:v>
                </c:pt>
                <c:pt idx="156">
                  <c:v>6.3799999999999996E-2</c:v>
                </c:pt>
                <c:pt idx="157">
                  <c:v>6.3E-3</c:v>
                </c:pt>
                <c:pt idx="158">
                  <c:v>4.9500000000000002E-2</c:v>
                </c:pt>
                <c:pt idx="159">
                  <c:v>4.2799999999999998E-2</c:v>
                </c:pt>
                <c:pt idx="160">
                  <c:v>1.9199999999999998E-2</c:v>
                </c:pt>
                <c:pt idx="161">
                  <c:v>-1.78E-2</c:v>
                </c:pt>
                <c:pt idx="162">
                  <c:v>-4.0500000000000001E-2</c:v>
                </c:pt>
                <c:pt idx="163">
                  <c:v>-5.4999999999999997E-3</c:v>
                </c:pt>
                <c:pt idx="164">
                  <c:v>-1.8800000000000001E-2</c:v>
                </c:pt>
                <c:pt idx="165">
                  <c:v>-2.6499999999999999E-2</c:v>
                </c:pt>
                <c:pt idx="166">
                  <c:v>-5.8999999999999999E-3</c:v>
                </c:pt>
                <c:pt idx="167">
                  <c:v>-5.3699999999999998E-2</c:v>
                </c:pt>
                <c:pt idx="168">
                  <c:v>2.46E-2</c:v>
                </c:pt>
                <c:pt idx="169">
                  <c:v>-9.2100000000000001E-2</c:v>
                </c:pt>
                <c:pt idx="170">
                  <c:v>1.54E-2</c:v>
                </c:pt>
                <c:pt idx="171">
                  <c:v>-2.3E-3</c:v>
                </c:pt>
                <c:pt idx="172">
                  <c:v>4.0000000000000001E-3</c:v>
                </c:pt>
                <c:pt idx="173">
                  <c:v>-1.8599999999999998E-2</c:v>
                </c:pt>
                <c:pt idx="174">
                  <c:v>-4.7000000000000002E-3</c:v>
                </c:pt>
                <c:pt idx="175">
                  <c:v>-6.0000000000000001E-3</c:v>
                </c:pt>
                <c:pt idx="176">
                  <c:v>-1.7000000000000001E-2</c:v>
                </c:pt>
                <c:pt idx="177">
                  <c:v>-1.7399999999999999E-2</c:v>
                </c:pt>
                <c:pt idx="178">
                  <c:v>-8.5000000000000006E-3</c:v>
                </c:pt>
                <c:pt idx="179">
                  <c:v>-4.4999999999999997E-3</c:v>
                </c:pt>
                <c:pt idx="180">
                  <c:v>1.4999999999999999E-2</c:v>
                </c:pt>
                <c:pt idx="181">
                  <c:v>9.4999999999999998E-3</c:v>
                </c:pt>
                <c:pt idx="182">
                  <c:v>1.18E-2</c:v>
                </c:pt>
                <c:pt idx="183">
                  <c:v>2.3E-3</c:v>
                </c:pt>
                <c:pt idx="184">
                  <c:v>-6.6E-3</c:v>
                </c:pt>
                <c:pt idx="185">
                  <c:v>5.8999999999999999E-3</c:v>
                </c:pt>
                <c:pt idx="186">
                  <c:v>-4.7000000000000002E-3</c:v>
                </c:pt>
                <c:pt idx="187">
                  <c:v>6.7000000000000002E-3</c:v>
                </c:pt>
                <c:pt idx="188">
                  <c:v>-8.2000000000000007E-3</c:v>
                </c:pt>
                <c:pt idx="189">
                  <c:v>1.5900000000000001E-2</c:v>
                </c:pt>
                <c:pt idx="190">
                  <c:v>1.4500000000000001E-2</c:v>
                </c:pt>
                <c:pt idx="191">
                  <c:v>5.7999999999999996E-3</c:v>
                </c:pt>
                <c:pt idx="192">
                  <c:v>0</c:v>
                </c:pt>
                <c:pt idx="193">
                  <c:v>-4.1999999999999997E-3</c:v>
                </c:pt>
                <c:pt idx="194">
                  <c:v>-5.4000000000000003E-3</c:v>
                </c:pt>
                <c:pt idx="195">
                  <c:v>-1.1999999999999999E-3</c:v>
                </c:pt>
                <c:pt idx="196">
                  <c:v>1.1999999999999999E-3</c:v>
                </c:pt>
                <c:pt idx="197">
                  <c:v>-6.6E-3</c:v>
                </c:pt>
                <c:pt idx="198">
                  <c:v>1.0800000000000001E-2</c:v>
                </c:pt>
                <c:pt idx="199">
                  <c:v>4.5999999999999999E-3</c:v>
                </c:pt>
                <c:pt idx="200">
                  <c:v>2.7000000000000001E-3</c:v>
                </c:pt>
                <c:pt idx="201">
                  <c:v>6.4999999999999997E-3</c:v>
                </c:pt>
                <c:pt idx="202">
                  <c:v>7.1999999999999998E-3</c:v>
                </c:pt>
                <c:pt idx="203">
                  <c:v>0</c:v>
                </c:pt>
                <c:pt idx="204">
                  <c:v>-1.2200000000000001E-2</c:v>
                </c:pt>
                <c:pt idx="205">
                  <c:v>0</c:v>
                </c:pt>
                <c:pt idx="206">
                  <c:v>6.1999999999999998E-3</c:v>
                </c:pt>
                <c:pt idx="207">
                  <c:v>-3.5000000000000001E-3</c:v>
                </c:pt>
                <c:pt idx="208">
                  <c:v>-4.3499999999999997E-2</c:v>
                </c:pt>
                <c:pt idx="209">
                  <c:v>-3.5900000000000001E-2</c:v>
                </c:pt>
                <c:pt idx="210">
                  <c:v>6.3E-3</c:v>
                </c:pt>
                <c:pt idx="211">
                  <c:v>2.5000000000000001E-3</c:v>
                </c:pt>
                <c:pt idx="212">
                  <c:v>1.78E-2</c:v>
                </c:pt>
                <c:pt idx="213">
                  <c:v>-2.5700000000000001E-2</c:v>
                </c:pt>
                <c:pt idx="214">
                  <c:v>-8.5000000000000006E-3</c:v>
                </c:pt>
                <c:pt idx="215">
                  <c:v>-3.0000000000000001E-3</c:v>
                </c:pt>
                <c:pt idx="216">
                  <c:v>1.5599999999999999E-2</c:v>
                </c:pt>
                <c:pt idx="217">
                  <c:v>-4.5999999999999999E-3</c:v>
                </c:pt>
                <c:pt idx="218">
                  <c:v>-3.1699999999999999E-2</c:v>
                </c:pt>
                <c:pt idx="219">
                  <c:v>-2.5999999999999999E-2</c:v>
                </c:pt>
                <c:pt idx="220">
                  <c:v>-2.0999999999999999E-3</c:v>
                </c:pt>
                <c:pt idx="221">
                  <c:v>1.3299999999999999E-2</c:v>
                </c:pt>
                <c:pt idx="222">
                  <c:v>1.72E-2</c:v>
                </c:pt>
                <c:pt idx="223">
                  <c:v>3.1399999999999997E-2</c:v>
                </c:pt>
                <c:pt idx="224">
                  <c:v>0</c:v>
                </c:pt>
                <c:pt idx="225">
                  <c:v>9.4000000000000004E-3</c:v>
                </c:pt>
                <c:pt idx="226">
                  <c:v>-6.1999999999999998E-3</c:v>
                </c:pt>
                <c:pt idx="227">
                  <c:v>2E-3</c:v>
                </c:pt>
                <c:pt idx="228">
                  <c:v>7.9000000000000008E-3</c:v>
                </c:pt>
                <c:pt idx="229">
                  <c:v>1.4E-2</c:v>
                </c:pt>
                <c:pt idx="230">
                  <c:v>2.5899999999999999E-2</c:v>
                </c:pt>
                <c:pt idx="231">
                  <c:v>1.7000000000000001E-2</c:v>
                </c:pt>
                <c:pt idx="232">
                  <c:v>2.2599999999999999E-2</c:v>
                </c:pt>
                <c:pt idx="233">
                  <c:v>1.18E-2</c:v>
                </c:pt>
                <c:pt idx="234">
                  <c:v>-1E-3</c:v>
                </c:pt>
                <c:pt idx="235">
                  <c:v>-3.8E-3</c:v>
                </c:pt>
                <c:pt idx="236">
                  <c:v>9.1999999999999998E-3</c:v>
                </c:pt>
                <c:pt idx="237">
                  <c:v>6.7999999999999996E-3</c:v>
                </c:pt>
                <c:pt idx="238">
                  <c:v>8.0999999999999996E-3</c:v>
                </c:pt>
                <c:pt idx="239">
                  <c:v>-9.4000000000000004E-3</c:v>
                </c:pt>
                <c:pt idx="240">
                  <c:v>-2.7000000000000001E-3</c:v>
                </c:pt>
                <c:pt idx="241">
                  <c:v>1.4800000000000001E-2</c:v>
                </c:pt>
                <c:pt idx="242">
                  <c:v>0</c:v>
                </c:pt>
                <c:pt idx="243">
                  <c:v>5.7000000000000002E-3</c:v>
                </c:pt>
                <c:pt idx="244">
                  <c:v>-5.7000000000000002E-3</c:v>
                </c:pt>
                <c:pt idx="245">
                  <c:v>-2.7000000000000001E-3</c:v>
                </c:pt>
                <c:pt idx="246">
                  <c:v>-6.9999999999999999E-4</c:v>
                </c:pt>
                <c:pt idx="247">
                  <c:v>-2E-3</c:v>
                </c:pt>
                <c:pt idx="248">
                  <c:v>1.83E-2</c:v>
                </c:pt>
                <c:pt idx="249">
                  <c:v>-3.0000000000000001E-3</c:v>
                </c:pt>
                <c:pt idx="250">
                  <c:v>-4.3E-3</c:v>
                </c:pt>
                <c:pt idx="251">
                  <c:v>4.0000000000000001E-3</c:v>
                </c:pt>
                <c:pt idx="252">
                  <c:v>1E-3</c:v>
                </c:pt>
                <c:pt idx="253">
                  <c:v>1.09E-2</c:v>
                </c:pt>
                <c:pt idx="254">
                  <c:v>1.24E-2</c:v>
                </c:pt>
                <c:pt idx="255">
                  <c:v>6.1000000000000004E-3</c:v>
                </c:pt>
                <c:pt idx="256">
                  <c:v>-1.15E-2</c:v>
                </c:pt>
                <c:pt idx="257">
                  <c:v>-1.9E-3</c:v>
                </c:pt>
                <c:pt idx="258">
                  <c:v>1.11E-2</c:v>
                </c:pt>
                <c:pt idx="259">
                  <c:v>-9.7000000000000003E-3</c:v>
                </c:pt>
                <c:pt idx="260">
                  <c:v>3.73E-2</c:v>
                </c:pt>
                <c:pt idx="261">
                  <c:v>-1.15E-2</c:v>
                </c:pt>
                <c:pt idx="262">
                  <c:v>-2.8E-3</c:v>
                </c:pt>
                <c:pt idx="263">
                  <c:v>8.9999999999999998E-4</c:v>
                </c:pt>
                <c:pt idx="264">
                  <c:v>-1.3299999999999999E-2</c:v>
                </c:pt>
                <c:pt idx="265">
                  <c:v>1.77E-2</c:v>
                </c:pt>
                <c:pt idx="266">
                  <c:v>-2.9999999999999997E-4</c:v>
                </c:pt>
                <c:pt idx="267">
                  <c:v>3.3999999999999998E-3</c:v>
                </c:pt>
                <c:pt idx="268">
                  <c:v>-1.8499999999999999E-2</c:v>
                </c:pt>
                <c:pt idx="269">
                  <c:v>-3.3999999999999998E-3</c:v>
                </c:pt>
                <c:pt idx="270">
                  <c:v>1.35E-2</c:v>
                </c:pt>
                <c:pt idx="271">
                  <c:v>-2.64E-2</c:v>
                </c:pt>
                <c:pt idx="272">
                  <c:v>-0.01</c:v>
                </c:pt>
                <c:pt idx="273">
                  <c:v>1.12E-2</c:v>
                </c:pt>
                <c:pt idx="274">
                  <c:v>1.7899999999999999E-2</c:v>
                </c:pt>
                <c:pt idx="275">
                  <c:v>-3.7000000000000002E-3</c:v>
                </c:pt>
                <c:pt idx="276">
                  <c:v>2.8E-3</c:v>
                </c:pt>
                <c:pt idx="277">
                  <c:v>2.93E-2</c:v>
                </c:pt>
                <c:pt idx="278">
                  <c:v>-6.0000000000000001E-3</c:v>
                </c:pt>
                <c:pt idx="279">
                  <c:v>0.12659999999999999</c:v>
                </c:pt>
                <c:pt idx="280">
                  <c:v>1.12E-2</c:v>
                </c:pt>
                <c:pt idx="281">
                  <c:v>1.7000000000000001E-2</c:v>
                </c:pt>
                <c:pt idx="282">
                  <c:v>3.27E-2</c:v>
                </c:pt>
                <c:pt idx="283">
                  <c:v>4.1999999999999997E-3</c:v>
                </c:pt>
                <c:pt idx="284">
                  <c:v>-2.5999999999999999E-2</c:v>
                </c:pt>
                <c:pt idx="285">
                  <c:v>1.0699999999999999E-2</c:v>
                </c:pt>
                <c:pt idx="286">
                  <c:v>2.9700000000000001E-2</c:v>
                </c:pt>
                <c:pt idx="287">
                  <c:v>-2.29E-2</c:v>
                </c:pt>
                <c:pt idx="288">
                  <c:v>1.0999999999999999E-2</c:v>
                </c:pt>
                <c:pt idx="289">
                  <c:v>1.2E-2</c:v>
                </c:pt>
                <c:pt idx="290">
                  <c:v>-1.9E-3</c:v>
                </c:pt>
                <c:pt idx="291">
                  <c:v>-2.9999999999999997E-4</c:v>
                </c:pt>
                <c:pt idx="292">
                  <c:v>-2.5700000000000001E-2</c:v>
                </c:pt>
                <c:pt idx="293">
                  <c:v>-2.8500000000000001E-2</c:v>
                </c:pt>
                <c:pt idx="294">
                  <c:v>4.5999999999999999E-3</c:v>
                </c:pt>
                <c:pt idx="295">
                  <c:v>-2.0999999999999999E-3</c:v>
                </c:pt>
                <c:pt idx="296">
                  <c:v>-7.6E-3</c:v>
                </c:pt>
                <c:pt idx="297">
                  <c:v>-5.1999999999999998E-3</c:v>
                </c:pt>
                <c:pt idx="298">
                  <c:v>9.5999999999999992E-3</c:v>
                </c:pt>
                <c:pt idx="299">
                  <c:v>2.3300000000000001E-2</c:v>
                </c:pt>
                <c:pt idx="300">
                  <c:v>-8.5000000000000006E-3</c:v>
                </c:pt>
                <c:pt idx="301">
                  <c:v>3.0000000000000001E-3</c:v>
                </c:pt>
                <c:pt idx="302">
                  <c:v>-1.5599999999999999E-2</c:v>
                </c:pt>
                <c:pt idx="303">
                  <c:v>-1.4999999999999999E-2</c:v>
                </c:pt>
                <c:pt idx="304">
                  <c:v>-4.5199999999999997E-2</c:v>
                </c:pt>
                <c:pt idx="305">
                  <c:v>8.8999999999999999E-3</c:v>
                </c:pt>
                <c:pt idx="306">
                  <c:v>-1.1999999999999999E-3</c:v>
                </c:pt>
                <c:pt idx="307">
                  <c:v>1.54E-2</c:v>
                </c:pt>
                <c:pt idx="308">
                  <c:v>7.6E-3</c:v>
                </c:pt>
                <c:pt idx="309">
                  <c:v>1.1000000000000001E-3</c:v>
                </c:pt>
                <c:pt idx="310">
                  <c:v>-1.37E-2</c:v>
                </c:pt>
                <c:pt idx="311">
                  <c:v>1.04E-2</c:v>
                </c:pt>
                <c:pt idx="312">
                  <c:v>-1.1000000000000001E-3</c:v>
                </c:pt>
                <c:pt idx="313">
                  <c:v>1.4200000000000001E-2</c:v>
                </c:pt>
                <c:pt idx="314">
                  <c:v>1.15E-2</c:v>
                </c:pt>
                <c:pt idx="315">
                  <c:v>1.12E-2</c:v>
                </c:pt>
                <c:pt idx="316">
                  <c:v>-1.5E-3</c:v>
                </c:pt>
                <c:pt idx="317">
                  <c:v>2.8899999999999999E-2</c:v>
                </c:pt>
                <c:pt idx="318">
                  <c:v>5.4000000000000003E-3</c:v>
                </c:pt>
                <c:pt idx="319">
                  <c:v>-4.0000000000000001E-3</c:v>
                </c:pt>
                <c:pt idx="320">
                  <c:v>-2.0899999999999998E-2</c:v>
                </c:pt>
                <c:pt idx="321">
                  <c:v>-2.18E-2</c:v>
                </c:pt>
                <c:pt idx="322">
                  <c:v>9.4000000000000004E-3</c:v>
                </c:pt>
                <c:pt idx="323">
                  <c:v>9.1999999999999998E-3</c:v>
                </c:pt>
                <c:pt idx="324">
                  <c:v>1.5E-3</c:v>
                </c:pt>
                <c:pt idx="325">
                  <c:v>-2.8999999999999998E-3</c:v>
                </c:pt>
                <c:pt idx="326">
                  <c:v>1.0699999999999999E-2</c:v>
                </c:pt>
                <c:pt idx="327">
                  <c:v>-1.26E-2</c:v>
                </c:pt>
                <c:pt idx="328">
                  <c:v>8.8000000000000005E-3</c:v>
                </c:pt>
                <c:pt idx="329">
                  <c:v>-8.8000000000000005E-3</c:v>
                </c:pt>
                <c:pt idx="330">
                  <c:v>-1.4500000000000001E-2</c:v>
                </c:pt>
                <c:pt idx="331">
                  <c:v>-2.69E-2</c:v>
                </c:pt>
                <c:pt idx="332">
                  <c:v>2.3199999999999998E-2</c:v>
                </c:pt>
                <c:pt idx="333">
                  <c:v>1.9300000000000001E-2</c:v>
                </c:pt>
                <c:pt idx="334">
                  <c:v>1.09E-2</c:v>
                </c:pt>
                <c:pt idx="335">
                  <c:v>8.3000000000000001E-3</c:v>
                </c:pt>
                <c:pt idx="336">
                  <c:v>8.3000000000000001E-3</c:v>
                </c:pt>
                <c:pt idx="337">
                  <c:v>-1.67E-2</c:v>
                </c:pt>
                <c:pt idx="338">
                  <c:v>5.1999999999999998E-2</c:v>
                </c:pt>
                <c:pt idx="339">
                  <c:v>1.21E-2</c:v>
                </c:pt>
                <c:pt idx="340">
                  <c:v>1.2699999999999999E-2</c:v>
                </c:pt>
                <c:pt idx="341">
                  <c:v>-1.2500000000000001E-2</c:v>
                </c:pt>
                <c:pt idx="342">
                  <c:v>3.3999999999999998E-3</c:v>
                </c:pt>
                <c:pt idx="343">
                  <c:v>-2.3999999999999998E-3</c:v>
                </c:pt>
                <c:pt idx="344">
                  <c:v>-1E-3</c:v>
                </c:pt>
                <c:pt idx="345">
                  <c:v>2.7099999999999999E-2</c:v>
                </c:pt>
                <c:pt idx="346">
                  <c:v>0.01</c:v>
                </c:pt>
                <c:pt idx="347">
                  <c:v>1.18E-2</c:v>
                </c:pt>
                <c:pt idx="348">
                  <c:v>1.35E-2</c:v>
                </c:pt>
                <c:pt idx="349">
                  <c:v>-1.3599999999999999E-2</c:v>
                </c:pt>
                <c:pt idx="350">
                  <c:v>-2.07E-2</c:v>
                </c:pt>
                <c:pt idx="351">
                  <c:v>-8.5000000000000006E-3</c:v>
                </c:pt>
                <c:pt idx="352">
                  <c:v>-5.5999999999999999E-3</c:v>
                </c:pt>
                <c:pt idx="353">
                  <c:v>1.04E-2</c:v>
                </c:pt>
                <c:pt idx="354">
                  <c:v>5.1000000000000004E-3</c:v>
                </c:pt>
                <c:pt idx="355">
                  <c:v>1.2999999999999999E-3</c:v>
                </c:pt>
                <c:pt idx="356">
                  <c:v>-6.3E-3</c:v>
                </c:pt>
                <c:pt idx="357">
                  <c:v>-8.0999999999999996E-3</c:v>
                </c:pt>
                <c:pt idx="358">
                  <c:v>9.9000000000000008E-3</c:v>
                </c:pt>
                <c:pt idx="359">
                  <c:v>-8.9999999999999993E-3</c:v>
                </c:pt>
                <c:pt idx="360">
                  <c:v>1.52E-2</c:v>
                </c:pt>
                <c:pt idx="361">
                  <c:v>4.7000000000000002E-3</c:v>
                </c:pt>
                <c:pt idx="362">
                  <c:v>7.1000000000000004E-3</c:v>
                </c:pt>
                <c:pt idx="363">
                  <c:v>-3.0700000000000002E-2</c:v>
                </c:pt>
                <c:pt idx="364">
                  <c:v>1.35E-2</c:v>
                </c:pt>
                <c:pt idx="365">
                  <c:v>0</c:v>
                </c:pt>
                <c:pt idx="366">
                  <c:v>5.4000000000000003E-3</c:v>
                </c:pt>
                <c:pt idx="367">
                  <c:v>-7.1999999999999998E-3</c:v>
                </c:pt>
                <c:pt idx="368">
                  <c:v>3.5000000000000001E-3</c:v>
                </c:pt>
                <c:pt idx="369">
                  <c:v>-5.9999999999999995E-4</c:v>
                </c:pt>
                <c:pt idx="370">
                  <c:v>-5.9999999999999995E-4</c:v>
                </c:pt>
                <c:pt idx="371">
                  <c:v>1.1599999999999999E-2</c:v>
                </c:pt>
                <c:pt idx="372">
                  <c:v>1.6799999999999999E-2</c:v>
                </c:pt>
                <c:pt idx="373">
                  <c:v>-6.1000000000000004E-3</c:v>
                </c:pt>
                <c:pt idx="374">
                  <c:v>1.1999999999999999E-3</c:v>
                </c:pt>
                <c:pt idx="375">
                  <c:v>4.3E-3</c:v>
                </c:pt>
                <c:pt idx="376">
                  <c:v>-1.1999999999999999E-3</c:v>
                </c:pt>
                <c:pt idx="377">
                  <c:v>8.6E-3</c:v>
                </c:pt>
                <c:pt idx="378">
                  <c:v>1.1999999999999999E-3</c:v>
                </c:pt>
                <c:pt idx="379">
                  <c:v>5.9999999999999995E-4</c:v>
                </c:pt>
                <c:pt idx="380">
                  <c:v>-1.1999999999999999E-3</c:v>
                </c:pt>
                <c:pt idx="381">
                  <c:v>1.35E-2</c:v>
                </c:pt>
                <c:pt idx="382">
                  <c:v>0.01</c:v>
                </c:pt>
                <c:pt idx="383">
                  <c:v>3.5999999999999999E-3</c:v>
                </c:pt>
                <c:pt idx="384">
                  <c:v>0</c:v>
                </c:pt>
                <c:pt idx="385">
                  <c:v>3.3E-3</c:v>
                </c:pt>
                <c:pt idx="386">
                  <c:v>5.4000000000000003E-3</c:v>
                </c:pt>
                <c:pt idx="387">
                  <c:v>4.7999999999999996E-3</c:v>
                </c:pt>
                <c:pt idx="388">
                  <c:v>1.1900000000000001E-2</c:v>
                </c:pt>
                <c:pt idx="389">
                  <c:v>1.44E-2</c:v>
                </c:pt>
                <c:pt idx="390">
                  <c:v>4.8999999999999998E-3</c:v>
                </c:pt>
                <c:pt idx="391">
                  <c:v>2E-3</c:v>
                </c:pt>
                <c:pt idx="392">
                  <c:v>8.0999999999999996E-3</c:v>
                </c:pt>
                <c:pt idx="393">
                  <c:v>6.3E-3</c:v>
                </c:pt>
                <c:pt idx="394">
                  <c:v>1.6299999999999999E-2</c:v>
                </c:pt>
                <c:pt idx="395">
                  <c:v>1.55E-2</c:v>
                </c:pt>
                <c:pt idx="396">
                  <c:v>5.9999999999999995E-4</c:v>
                </c:pt>
                <c:pt idx="397">
                  <c:v>4.4000000000000003E-3</c:v>
                </c:pt>
                <c:pt idx="398">
                  <c:v>6.6E-3</c:v>
                </c:pt>
                <c:pt idx="399">
                  <c:v>1.9900000000000001E-2</c:v>
                </c:pt>
                <c:pt idx="400">
                  <c:v>3.7000000000000002E-3</c:v>
                </c:pt>
                <c:pt idx="401">
                  <c:v>-6.1000000000000004E-3</c:v>
                </c:pt>
                <c:pt idx="402">
                  <c:v>-3.8E-3</c:v>
                </c:pt>
                <c:pt idx="403">
                  <c:v>-5.1000000000000004E-3</c:v>
                </c:pt>
                <c:pt idx="404">
                  <c:v>1.0500000000000001E-2</c:v>
                </c:pt>
                <c:pt idx="405">
                  <c:v>-2.98E-2</c:v>
                </c:pt>
                <c:pt idx="406">
                  <c:v>9.2999999999999992E-3</c:v>
                </c:pt>
                <c:pt idx="407">
                  <c:v>1.2200000000000001E-2</c:v>
                </c:pt>
                <c:pt idx="408">
                  <c:v>-2.8999999999999998E-3</c:v>
                </c:pt>
              </c:numCache>
            </c:numRef>
          </c:xVal>
          <c:yVal>
            <c:numRef>
              <c:f>Winter!$E$2:$E$410</c:f>
              <c:numCache>
                <c:formatCode>0.00</c:formatCode>
                <c:ptCount val="409"/>
                <c:pt idx="0">
                  <c:v>60</c:v>
                </c:pt>
                <c:pt idx="1">
                  <c:v>36</c:v>
                </c:pt>
                <c:pt idx="2">
                  <c:v>32.5</c:v>
                </c:pt>
                <c:pt idx="3">
                  <c:v>28</c:v>
                </c:pt>
                <c:pt idx="4">
                  <c:v>41.5</c:v>
                </c:pt>
                <c:pt idx="5">
                  <c:v>34.5</c:v>
                </c:pt>
                <c:pt idx="6">
                  <c:v>41</c:v>
                </c:pt>
                <c:pt idx="7">
                  <c:v>44</c:v>
                </c:pt>
                <c:pt idx="8">
                  <c:v>43.5</c:v>
                </c:pt>
                <c:pt idx="9">
                  <c:v>48.5</c:v>
                </c:pt>
                <c:pt idx="10">
                  <c:v>51.5</c:v>
                </c:pt>
                <c:pt idx="11">
                  <c:v>49</c:v>
                </c:pt>
                <c:pt idx="12">
                  <c:v>35.5</c:v>
                </c:pt>
                <c:pt idx="13">
                  <c:v>37.5</c:v>
                </c:pt>
                <c:pt idx="14">
                  <c:v>40.5</c:v>
                </c:pt>
                <c:pt idx="15">
                  <c:v>37</c:v>
                </c:pt>
                <c:pt idx="16">
                  <c:v>45.5</c:v>
                </c:pt>
                <c:pt idx="17">
                  <c:v>36.5</c:v>
                </c:pt>
                <c:pt idx="18">
                  <c:v>40</c:v>
                </c:pt>
                <c:pt idx="19">
                  <c:v>36.5</c:v>
                </c:pt>
                <c:pt idx="20">
                  <c:v>39</c:v>
                </c:pt>
                <c:pt idx="21">
                  <c:v>43.5</c:v>
                </c:pt>
                <c:pt idx="22">
                  <c:v>44.5</c:v>
                </c:pt>
                <c:pt idx="23">
                  <c:v>41.5</c:v>
                </c:pt>
                <c:pt idx="24">
                  <c:v>35.5</c:v>
                </c:pt>
                <c:pt idx="25">
                  <c:v>30</c:v>
                </c:pt>
                <c:pt idx="26">
                  <c:v>29.5</c:v>
                </c:pt>
                <c:pt idx="27">
                  <c:v>46</c:v>
                </c:pt>
                <c:pt idx="28">
                  <c:v>30.5</c:v>
                </c:pt>
                <c:pt idx="29">
                  <c:v>23</c:v>
                </c:pt>
                <c:pt idx="30">
                  <c:v>26</c:v>
                </c:pt>
                <c:pt idx="31">
                  <c:v>23</c:v>
                </c:pt>
                <c:pt idx="32">
                  <c:v>28.5</c:v>
                </c:pt>
                <c:pt idx="33">
                  <c:v>31</c:v>
                </c:pt>
                <c:pt idx="34">
                  <c:v>32</c:v>
                </c:pt>
                <c:pt idx="35">
                  <c:v>20</c:v>
                </c:pt>
                <c:pt idx="36">
                  <c:v>31.5</c:v>
                </c:pt>
                <c:pt idx="37">
                  <c:v>23</c:v>
                </c:pt>
                <c:pt idx="38">
                  <c:v>29</c:v>
                </c:pt>
                <c:pt idx="39">
                  <c:v>26.5</c:v>
                </c:pt>
                <c:pt idx="40">
                  <c:v>31</c:v>
                </c:pt>
                <c:pt idx="41">
                  <c:v>15</c:v>
                </c:pt>
                <c:pt idx="42">
                  <c:v>12</c:v>
                </c:pt>
                <c:pt idx="43">
                  <c:v>16</c:v>
                </c:pt>
                <c:pt idx="44">
                  <c:v>18</c:v>
                </c:pt>
                <c:pt idx="45">
                  <c:v>21</c:v>
                </c:pt>
                <c:pt idx="46">
                  <c:v>26</c:v>
                </c:pt>
                <c:pt idx="47">
                  <c:v>29.5</c:v>
                </c:pt>
                <c:pt idx="48">
                  <c:v>22</c:v>
                </c:pt>
                <c:pt idx="49">
                  <c:v>21.5</c:v>
                </c:pt>
                <c:pt idx="50">
                  <c:v>17</c:v>
                </c:pt>
                <c:pt idx="51">
                  <c:v>29.5</c:v>
                </c:pt>
                <c:pt idx="52">
                  <c:v>38.5</c:v>
                </c:pt>
                <c:pt idx="53">
                  <c:v>36.5</c:v>
                </c:pt>
                <c:pt idx="54">
                  <c:v>37</c:v>
                </c:pt>
                <c:pt idx="55">
                  <c:v>29.5</c:v>
                </c:pt>
                <c:pt idx="56">
                  <c:v>33.5</c:v>
                </c:pt>
                <c:pt idx="57">
                  <c:v>38</c:v>
                </c:pt>
                <c:pt idx="58">
                  <c:v>26.5</c:v>
                </c:pt>
                <c:pt idx="59">
                  <c:v>37.5</c:v>
                </c:pt>
                <c:pt idx="60">
                  <c:v>26.5</c:v>
                </c:pt>
                <c:pt idx="61">
                  <c:v>25</c:v>
                </c:pt>
                <c:pt idx="62">
                  <c:v>25</c:v>
                </c:pt>
                <c:pt idx="63">
                  <c:v>34</c:v>
                </c:pt>
                <c:pt idx="64">
                  <c:v>37</c:v>
                </c:pt>
                <c:pt idx="65">
                  <c:v>40.5</c:v>
                </c:pt>
                <c:pt idx="66">
                  <c:v>40.5</c:v>
                </c:pt>
                <c:pt idx="67">
                  <c:v>28.5</c:v>
                </c:pt>
                <c:pt idx="68">
                  <c:v>30.5</c:v>
                </c:pt>
                <c:pt idx="69">
                  <c:v>28</c:v>
                </c:pt>
                <c:pt idx="70">
                  <c:v>30</c:v>
                </c:pt>
                <c:pt idx="71">
                  <c:v>34</c:v>
                </c:pt>
                <c:pt idx="72">
                  <c:v>37</c:v>
                </c:pt>
                <c:pt idx="73">
                  <c:v>48</c:v>
                </c:pt>
                <c:pt idx="74">
                  <c:v>33.5</c:v>
                </c:pt>
                <c:pt idx="75">
                  <c:v>30.5</c:v>
                </c:pt>
                <c:pt idx="76">
                  <c:v>35</c:v>
                </c:pt>
                <c:pt idx="77">
                  <c:v>33.5</c:v>
                </c:pt>
                <c:pt idx="78">
                  <c:v>37</c:v>
                </c:pt>
                <c:pt idx="79">
                  <c:v>21</c:v>
                </c:pt>
                <c:pt idx="80">
                  <c:v>15</c:v>
                </c:pt>
                <c:pt idx="81">
                  <c:v>38</c:v>
                </c:pt>
                <c:pt idx="82">
                  <c:v>49.5</c:v>
                </c:pt>
                <c:pt idx="83">
                  <c:v>45</c:v>
                </c:pt>
                <c:pt idx="84">
                  <c:v>40.5</c:v>
                </c:pt>
                <c:pt idx="85">
                  <c:v>35.5</c:v>
                </c:pt>
                <c:pt idx="86">
                  <c:v>34.5</c:v>
                </c:pt>
                <c:pt idx="87">
                  <c:v>30</c:v>
                </c:pt>
                <c:pt idx="88">
                  <c:v>30.5</c:v>
                </c:pt>
                <c:pt idx="89">
                  <c:v>33</c:v>
                </c:pt>
                <c:pt idx="90">
                  <c:v>30.5</c:v>
                </c:pt>
                <c:pt idx="91">
                  <c:v>25</c:v>
                </c:pt>
                <c:pt idx="92">
                  <c:v>30.5</c:v>
                </c:pt>
                <c:pt idx="93">
                  <c:v>30.5</c:v>
                </c:pt>
                <c:pt idx="94">
                  <c:v>29.5</c:v>
                </c:pt>
                <c:pt idx="95">
                  <c:v>33.5</c:v>
                </c:pt>
                <c:pt idx="96">
                  <c:v>29.5</c:v>
                </c:pt>
                <c:pt idx="97">
                  <c:v>37.5</c:v>
                </c:pt>
                <c:pt idx="98">
                  <c:v>37</c:v>
                </c:pt>
                <c:pt idx="99">
                  <c:v>42</c:v>
                </c:pt>
                <c:pt idx="100">
                  <c:v>48.5</c:v>
                </c:pt>
                <c:pt idx="101">
                  <c:v>39</c:v>
                </c:pt>
                <c:pt idx="102">
                  <c:v>25</c:v>
                </c:pt>
                <c:pt idx="103">
                  <c:v>16</c:v>
                </c:pt>
                <c:pt idx="104">
                  <c:v>24</c:v>
                </c:pt>
                <c:pt idx="105">
                  <c:v>35</c:v>
                </c:pt>
                <c:pt idx="106">
                  <c:v>32</c:v>
                </c:pt>
                <c:pt idx="107">
                  <c:v>48</c:v>
                </c:pt>
                <c:pt idx="108">
                  <c:v>30.5</c:v>
                </c:pt>
                <c:pt idx="109">
                  <c:v>25</c:v>
                </c:pt>
                <c:pt idx="110">
                  <c:v>25</c:v>
                </c:pt>
                <c:pt idx="111">
                  <c:v>29</c:v>
                </c:pt>
                <c:pt idx="112">
                  <c:v>32.5</c:v>
                </c:pt>
                <c:pt idx="113">
                  <c:v>26.5</c:v>
                </c:pt>
                <c:pt idx="114">
                  <c:v>24.5</c:v>
                </c:pt>
                <c:pt idx="115">
                  <c:v>37.5</c:v>
                </c:pt>
                <c:pt idx="116">
                  <c:v>43.5</c:v>
                </c:pt>
                <c:pt idx="117">
                  <c:v>34</c:v>
                </c:pt>
                <c:pt idx="118">
                  <c:v>32.5</c:v>
                </c:pt>
                <c:pt idx="119">
                  <c:v>36.5</c:v>
                </c:pt>
                <c:pt idx="120">
                  <c:v>26</c:v>
                </c:pt>
                <c:pt idx="121">
                  <c:v>26.5</c:v>
                </c:pt>
                <c:pt idx="122">
                  <c:v>44</c:v>
                </c:pt>
                <c:pt idx="123">
                  <c:v>44</c:v>
                </c:pt>
                <c:pt idx="124">
                  <c:v>37.5</c:v>
                </c:pt>
                <c:pt idx="125">
                  <c:v>34</c:v>
                </c:pt>
                <c:pt idx="126">
                  <c:v>50</c:v>
                </c:pt>
                <c:pt idx="127">
                  <c:v>33.5</c:v>
                </c:pt>
                <c:pt idx="128">
                  <c:v>36</c:v>
                </c:pt>
                <c:pt idx="129">
                  <c:v>33.5</c:v>
                </c:pt>
                <c:pt idx="130">
                  <c:v>23.5</c:v>
                </c:pt>
                <c:pt idx="131">
                  <c:v>18.5</c:v>
                </c:pt>
                <c:pt idx="132">
                  <c:v>24</c:v>
                </c:pt>
                <c:pt idx="133">
                  <c:v>42</c:v>
                </c:pt>
                <c:pt idx="134">
                  <c:v>33</c:v>
                </c:pt>
                <c:pt idx="135">
                  <c:v>48.5</c:v>
                </c:pt>
                <c:pt idx="136">
                  <c:v>38</c:v>
                </c:pt>
                <c:pt idx="137">
                  <c:v>33</c:v>
                </c:pt>
                <c:pt idx="138">
                  <c:v>23</c:v>
                </c:pt>
                <c:pt idx="139">
                  <c:v>19.5</c:v>
                </c:pt>
                <c:pt idx="140">
                  <c:v>32</c:v>
                </c:pt>
                <c:pt idx="141">
                  <c:v>35.5</c:v>
                </c:pt>
                <c:pt idx="142">
                  <c:v>35</c:v>
                </c:pt>
                <c:pt idx="143">
                  <c:v>30</c:v>
                </c:pt>
                <c:pt idx="144">
                  <c:v>24</c:v>
                </c:pt>
                <c:pt idx="145">
                  <c:v>25</c:v>
                </c:pt>
                <c:pt idx="146">
                  <c:v>26.5</c:v>
                </c:pt>
                <c:pt idx="147">
                  <c:v>13</c:v>
                </c:pt>
                <c:pt idx="148">
                  <c:v>25.5</c:v>
                </c:pt>
                <c:pt idx="149">
                  <c:v>21</c:v>
                </c:pt>
                <c:pt idx="150">
                  <c:v>19</c:v>
                </c:pt>
                <c:pt idx="151">
                  <c:v>23</c:v>
                </c:pt>
                <c:pt idx="152">
                  <c:v>22</c:v>
                </c:pt>
                <c:pt idx="153">
                  <c:v>32</c:v>
                </c:pt>
                <c:pt idx="154">
                  <c:v>25</c:v>
                </c:pt>
                <c:pt idx="155">
                  <c:v>38</c:v>
                </c:pt>
                <c:pt idx="156">
                  <c:v>41.5</c:v>
                </c:pt>
                <c:pt idx="157">
                  <c:v>23</c:v>
                </c:pt>
                <c:pt idx="158">
                  <c:v>20</c:v>
                </c:pt>
                <c:pt idx="159">
                  <c:v>16</c:v>
                </c:pt>
                <c:pt idx="160">
                  <c:v>42</c:v>
                </c:pt>
                <c:pt idx="161">
                  <c:v>37</c:v>
                </c:pt>
                <c:pt idx="162">
                  <c:v>39.5</c:v>
                </c:pt>
                <c:pt idx="163">
                  <c:v>51</c:v>
                </c:pt>
                <c:pt idx="164">
                  <c:v>46</c:v>
                </c:pt>
                <c:pt idx="165">
                  <c:v>31</c:v>
                </c:pt>
                <c:pt idx="166">
                  <c:v>30.5</c:v>
                </c:pt>
                <c:pt idx="167">
                  <c:v>30</c:v>
                </c:pt>
                <c:pt idx="168">
                  <c:v>34.5</c:v>
                </c:pt>
                <c:pt idx="169">
                  <c:v>32.5</c:v>
                </c:pt>
                <c:pt idx="170">
                  <c:v>26.5</c:v>
                </c:pt>
                <c:pt idx="171">
                  <c:v>27.5</c:v>
                </c:pt>
                <c:pt idx="172">
                  <c:v>32</c:v>
                </c:pt>
                <c:pt idx="173">
                  <c:v>36</c:v>
                </c:pt>
                <c:pt idx="174">
                  <c:v>42.5</c:v>
                </c:pt>
                <c:pt idx="175">
                  <c:v>37</c:v>
                </c:pt>
                <c:pt idx="176">
                  <c:v>48</c:v>
                </c:pt>
                <c:pt idx="177">
                  <c:v>48.5</c:v>
                </c:pt>
                <c:pt idx="178">
                  <c:v>32</c:v>
                </c:pt>
                <c:pt idx="179">
                  <c:v>31.5</c:v>
                </c:pt>
                <c:pt idx="180">
                  <c:v>37.5</c:v>
                </c:pt>
                <c:pt idx="181">
                  <c:v>41</c:v>
                </c:pt>
                <c:pt idx="182">
                  <c:v>30.5</c:v>
                </c:pt>
                <c:pt idx="183">
                  <c:v>32.5</c:v>
                </c:pt>
                <c:pt idx="184">
                  <c:v>41</c:v>
                </c:pt>
                <c:pt idx="185">
                  <c:v>39.5</c:v>
                </c:pt>
                <c:pt idx="186">
                  <c:v>30.5</c:v>
                </c:pt>
                <c:pt idx="187">
                  <c:v>22.5</c:v>
                </c:pt>
                <c:pt idx="188">
                  <c:v>29.5</c:v>
                </c:pt>
                <c:pt idx="189">
                  <c:v>31.5</c:v>
                </c:pt>
                <c:pt idx="190">
                  <c:v>27</c:v>
                </c:pt>
                <c:pt idx="191">
                  <c:v>24.5</c:v>
                </c:pt>
                <c:pt idx="192">
                  <c:v>29.5</c:v>
                </c:pt>
                <c:pt idx="193">
                  <c:v>39</c:v>
                </c:pt>
                <c:pt idx="194">
                  <c:v>30.5</c:v>
                </c:pt>
                <c:pt idx="195">
                  <c:v>18.5</c:v>
                </c:pt>
                <c:pt idx="196">
                  <c:v>20</c:v>
                </c:pt>
                <c:pt idx="197">
                  <c:v>23.5</c:v>
                </c:pt>
                <c:pt idx="198">
                  <c:v>30.5</c:v>
                </c:pt>
                <c:pt idx="199">
                  <c:v>32</c:v>
                </c:pt>
                <c:pt idx="200">
                  <c:v>20.5</c:v>
                </c:pt>
                <c:pt idx="201">
                  <c:v>24</c:v>
                </c:pt>
                <c:pt idx="202">
                  <c:v>28</c:v>
                </c:pt>
                <c:pt idx="203">
                  <c:v>28.5</c:v>
                </c:pt>
                <c:pt idx="204">
                  <c:v>31</c:v>
                </c:pt>
                <c:pt idx="205">
                  <c:v>35</c:v>
                </c:pt>
                <c:pt idx="206">
                  <c:v>40.5</c:v>
                </c:pt>
                <c:pt idx="207">
                  <c:v>34.5</c:v>
                </c:pt>
                <c:pt idx="208">
                  <c:v>33</c:v>
                </c:pt>
                <c:pt idx="209">
                  <c:v>33</c:v>
                </c:pt>
                <c:pt idx="210">
                  <c:v>40</c:v>
                </c:pt>
                <c:pt idx="211">
                  <c:v>47</c:v>
                </c:pt>
                <c:pt idx="212">
                  <c:v>35</c:v>
                </c:pt>
                <c:pt idx="213">
                  <c:v>33</c:v>
                </c:pt>
                <c:pt idx="214">
                  <c:v>27</c:v>
                </c:pt>
                <c:pt idx="215">
                  <c:v>21</c:v>
                </c:pt>
                <c:pt idx="216">
                  <c:v>28</c:v>
                </c:pt>
                <c:pt idx="217">
                  <c:v>27.5</c:v>
                </c:pt>
                <c:pt idx="218">
                  <c:v>32.5</c:v>
                </c:pt>
                <c:pt idx="219">
                  <c:v>25</c:v>
                </c:pt>
                <c:pt idx="220">
                  <c:v>29</c:v>
                </c:pt>
                <c:pt idx="221">
                  <c:v>35</c:v>
                </c:pt>
                <c:pt idx="222">
                  <c:v>31.5</c:v>
                </c:pt>
                <c:pt idx="223">
                  <c:v>30.5</c:v>
                </c:pt>
                <c:pt idx="224">
                  <c:v>32</c:v>
                </c:pt>
                <c:pt idx="225">
                  <c:v>33.5</c:v>
                </c:pt>
                <c:pt idx="226">
                  <c:v>28.5</c:v>
                </c:pt>
                <c:pt idx="227">
                  <c:v>28</c:v>
                </c:pt>
                <c:pt idx="228">
                  <c:v>36.5</c:v>
                </c:pt>
                <c:pt idx="229">
                  <c:v>35.5</c:v>
                </c:pt>
                <c:pt idx="230">
                  <c:v>37.5</c:v>
                </c:pt>
                <c:pt idx="231">
                  <c:v>50</c:v>
                </c:pt>
                <c:pt idx="232">
                  <c:v>46.5</c:v>
                </c:pt>
                <c:pt idx="233">
                  <c:v>35.5</c:v>
                </c:pt>
                <c:pt idx="234">
                  <c:v>31.5</c:v>
                </c:pt>
                <c:pt idx="235">
                  <c:v>33</c:v>
                </c:pt>
                <c:pt idx="236">
                  <c:v>32.5</c:v>
                </c:pt>
                <c:pt idx="237">
                  <c:v>27</c:v>
                </c:pt>
                <c:pt idx="238">
                  <c:v>22</c:v>
                </c:pt>
                <c:pt idx="239">
                  <c:v>48.5</c:v>
                </c:pt>
                <c:pt idx="240">
                  <c:v>30</c:v>
                </c:pt>
                <c:pt idx="241">
                  <c:v>21</c:v>
                </c:pt>
                <c:pt idx="242">
                  <c:v>24</c:v>
                </c:pt>
                <c:pt idx="243">
                  <c:v>22.5</c:v>
                </c:pt>
                <c:pt idx="244">
                  <c:v>29</c:v>
                </c:pt>
                <c:pt idx="245">
                  <c:v>27.5</c:v>
                </c:pt>
                <c:pt idx="246">
                  <c:v>31</c:v>
                </c:pt>
                <c:pt idx="247">
                  <c:v>31.5</c:v>
                </c:pt>
                <c:pt idx="248">
                  <c:v>23.5</c:v>
                </c:pt>
                <c:pt idx="249">
                  <c:v>25.5</c:v>
                </c:pt>
                <c:pt idx="250">
                  <c:v>30</c:v>
                </c:pt>
                <c:pt idx="251">
                  <c:v>26</c:v>
                </c:pt>
                <c:pt idx="252">
                  <c:v>27.5</c:v>
                </c:pt>
                <c:pt idx="253">
                  <c:v>38.5</c:v>
                </c:pt>
                <c:pt idx="254">
                  <c:v>27.5</c:v>
                </c:pt>
                <c:pt idx="255">
                  <c:v>30.5</c:v>
                </c:pt>
                <c:pt idx="256">
                  <c:v>24</c:v>
                </c:pt>
                <c:pt idx="257">
                  <c:v>25.5</c:v>
                </c:pt>
                <c:pt idx="258">
                  <c:v>26.5</c:v>
                </c:pt>
                <c:pt idx="259">
                  <c:v>24</c:v>
                </c:pt>
                <c:pt idx="260">
                  <c:v>23.5</c:v>
                </c:pt>
                <c:pt idx="261">
                  <c:v>26.5</c:v>
                </c:pt>
                <c:pt idx="262">
                  <c:v>18</c:v>
                </c:pt>
                <c:pt idx="263">
                  <c:v>23.5</c:v>
                </c:pt>
                <c:pt idx="264">
                  <c:v>33.5</c:v>
                </c:pt>
                <c:pt idx="265">
                  <c:v>36.5</c:v>
                </c:pt>
                <c:pt idx="266">
                  <c:v>28.5</c:v>
                </c:pt>
                <c:pt idx="267">
                  <c:v>13</c:v>
                </c:pt>
                <c:pt idx="268">
                  <c:v>10.5</c:v>
                </c:pt>
                <c:pt idx="269">
                  <c:v>29</c:v>
                </c:pt>
                <c:pt idx="270">
                  <c:v>30</c:v>
                </c:pt>
                <c:pt idx="271">
                  <c:v>26</c:v>
                </c:pt>
                <c:pt idx="272">
                  <c:v>25.5</c:v>
                </c:pt>
                <c:pt idx="273">
                  <c:v>24.5</c:v>
                </c:pt>
                <c:pt idx="274">
                  <c:v>26.5</c:v>
                </c:pt>
                <c:pt idx="275">
                  <c:v>31.5</c:v>
                </c:pt>
                <c:pt idx="276">
                  <c:v>22</c:v>
                </c:pt>
                <c:pt idx="277">
                  <c:v>36</c:v>
                </c:pt>
                <c:pt idx="278">
                  <c:v>36.5</c:v>
                </c:pt>
                <c:pt idx="279">
                  <c:v>25</c:v>
                </c:pt>
                <c:pt idx="280">
                  <c:v>22</c:v>
                </c:pt>
                <c:pt idx="281">
                  <c:v>17</c:v>
                </c:pt>
                <c:pt idx="282">
                  <c:v>32.5</c:v>
                </c:pt>
                <c:pt idx="283">
                  <c:v>40</c:v>
                </c:pt>
                <c:pt idx="284">
                  <c:v>26.5</c:v>
                </c:pt>
                <c:pt idx="285">
                  <c:v>33.5</c:v>
                </c:pt>
                <c:pt idx="286">
                  <c:v>48</c:v>
                </c:pt>
                <c:pt idx="287">
                  <c:v>25</c:v>
                </c:pt>
                <c:pt idx="288">
                  <c:v>23.5</c:v>
                </c:pt>
                <c:pt idx="289">
                  <c:v>27</c:v>
                </c:pt>
                <c:pt idx="290">
                  <c:v>30.5</c:v>
                </c:pt>
                <c:pt idx="291">
                  <c:v>41.5</c:v>
                </c:pt>
                <c:pt idx="292">
                  <c:v>42</c:v>
                </c:pt>
                <c:pt idx="293">
                  <c:v>38</c:v>
                </c:pt>
                <c:pt idx="294">
                  <c:v>42.5</c:v>
                </c:pt>
                <c:pt idx="295">
                  <c:v>48</c:v>
                </c:pt>
                <c:pt idx="296">
                  <c:v>55</c:v>
                </c:pt>
                <c:pt idx="297">
                  <c:v>44</c:v>
                </c:pt>
                <c:pt idx="298">
                  <c:v>35</c:v>
                </c:pt>
                <c:pt idx="299">
                  <c:v>29.5</c:v>
                </c:pt>
                <c:pt idx="300">
                  <c:v>31</c:v>
                </c:pt>
                <c:pt idx="301">
                  <c:v>34.5</c:v>
                </c:pt>
                <c:pt idx="302">
                  <c:v>42.5</c:v>
                </c:pt>
                <c:pt idx="303">
                  <c:v>50.5</c:v>
                </c:pt>
                <c:pt idx="304">
                  <c:v>23.5</c:v>
                </c:pt>
                <c:pt idx="305">
                  <c:v>32.5</c:v>
                </c:pt>
                <c:pt idx="306">
                  <c:v>41</c:v>
                </c:pt>
                <c:pt idx="307">
                  <c:v>48.5</c:v>
                </c:pt>
                <c:pt idx="308">
                  <c:v>50</c:v>
                </c:pt>
                <c:pt idx="309">
                  <c:v>35.5</c:v>
                </c:pt>
                <c:pt idx="310">
                  <c:v>44</c:v>
                </c:pt>
                <c:pt idx="311">
                  <c:v>33.5</c:v>
                </c:pt>
                <c:pt idx="312">
                  <c:v>28.5</c:v>
                </c:pt>
                <c:pt idx="313">
                  <c:v>33.5</c:v>
                </c:pt>
                <c:pt idx="314">
                  <c:v>19</c:v>
                </c:pt>
                <c:pt idx="315">
                  <c:v>20</c:v>
                </c:pt>
                <c:pt idx="316">
                  <c:v>32</c:v>
                </c:pt>
                <c:pt idx="317">
                  <c:v>33</c:v>
                </c:pt>
                <c:pt idx="318">
                  <c:v>35</c:v>
                </c:pt>
                <c:pt idx="319">
                  <c:v>36.5</c:v>
                </c:pt>
                <c:pt idx="320">
                  <c:v>42</c:v>
                </c:pt>
                <c:pt idx="321">
                  <c:v>22.5</c:v>
                </c:pt>
                <c:pt idx="322">
                  <c:v>42.5</c:v>
                </c:pt>
                <c:pt idx="323">
                  <c:v>23</c:v>
                </c:pt>
                <c:pt idx="324">
                  <c:v>22.5</c:v>
                </c:pt>
                <c:pt idx="325">
                  <c:v>40</c:v>
                </c:pt>
                <c:pt idx="326">
                  <c:v>42.5</c:v>
                </c:pt>
                <c:pt idx="327">
                  <c:v>37.5</c:v>
                </c:pt>
                <c:pt idx="328">
                  <c:v>36.5</c:v>
                </c:pt>
                <c:pt idx="329">
                  <c:v>37</c:v>
                </c:pt>
                <c:pt idx="330">
                  <c:v>33</c:v>
                </c:pt>
                <c:pt idx="331">
                  <c:v>45.5</c:v>
                </c:pt>
                <c:pt idx="332">
                  <c:v>46</c:v>
                </c:pt>
                <c:pt idx="333">
                  <c:v>36.5</c:v>
                </c:pt>
                <c:pt idx="334">
                  <c:v>31.5</c:v>
                </c:pt>
                <c:pt idx="335">
                  <c:v>39.5</c:v>
                </c:pt>
                <c:pt idx="336">
                  <c:v>38</c:v>
                </c:pt>
                <c:pt idx="337">
                  <c:v>32.5</c:v>
                </c:pt>
                <c:pt idx="338">
                  <c:v>35.5</c:v>
                </c:pt>
                <c:pt idx="339">
                  <c:v>26</c:v>
                </c:pt>
                <c:pt idx="340">
                  <c:v>34.5</c:v>
                </c:pt>
                <c:pt idx="341">
                  <c:v>40.5</c:v>
                </c:pt>
                <c:pt idx="342">
                  <c:v>36</c:v>
                </c:pt>
                <c:pt idx="343">
                  <c:v>36</c:v>
                </c:pt>
                <c:pt idx="344">
                  <c:v>34</c:v>
                </c:pt>
                <c:pt idx="345">
                  <c:v>36.5</c:v>
                </c:pt>
                <c:pt idx="346">
                  <c:v>46</c:v>
                </c:pt>
                <c:pt idx="347">
                  <c:v>45.5</c:v>
                </c:pt>
                <c:pt idx="348">
                  <c:v>32.5</c:v>
                </c:pt>
                <c:pt idx="349">
                  <c:v>39</c:v>
                </c:pt>
                <c:pt idx="350">
                  <c:v>42</c:v>
                </c:pt>
                <c:pt idx="351">
                  <c:v>43.5</c:v>
                </c:pt>
                <c:pt idx="352">
                  <c:v>49.5</c:v>
                </c:pt>
                <c:pt idx="353">
                  <c:v>52</c:v>
                </c:pt>
                <c:pt idx="354">
                  <c:v>40.5</c:v>
                </c:pt>
                <c:pt idx="355">
                  <c:v>32.5</c:v>
                </c:pt>
                <c:pt idx="356">
                  <c:v>42.5</c:v>
                </c:pt>
                <c:pt idx="357">
                  <c:v>49</c:v>
                </c:pt>
                <c:pt idx="358">
                  <c:v>38.5</c:v>
                </c:pt>
                <c:pt idx="359">
                  <c:v>35.5</c:v>
                </c:pt>
                <c:pt idx="360">
                  <c:v>34.5</c:v>
                </c:pt>
                <c:pt idx="361">
                  <c:v>41.5</c:v>
                </c:pt>
                <c:pt idx="362">
                  <c:v>47</c:v>
                </c:pt>
                <c:pt idx="363">
                  <c:v>37.5</c:v>
                </c:pt>
                <c:pt idx="364">
                  <c:v>43</c:v>
                </c:pt>
                <c:pt idx="365">
                  <c:v>32</c:v>
                </c:pt>
                <c:pt idx="366">
                  <c:v>32</c:v>
                </c:pt>
                <c:pt idx="367">
                  <c:v>33</c:v>
                </c:pt>
                <c:pt idx="368">
                  <c:v>33</c:v>
                </c:pt>
                <c:pt idx="369">
                  <c:v>29</c:v>
                </c:pt>
                <c:pt idx="370">
                  <c:v>30.5</c:v>
                </c:pt>
                <c:pt idx="371">
                  <c:v>26.5</c:v>
                </c:pt>
                <c:pt idx="372">
                  <c:v>27.5</c:v>
                </c:pt>
                <c:pt idx="373">
                  <c:v>38</c:v>
                </c:pt>
                <c:pt idx="374">
                  <c:v>33</c:v>
                </c:pt>
                <c:pt idx="375">
                  <c:v>34.5</c:v>
                </c:pt>
                <c:pt idx="376">
                  <c:v>35.5</c:v>
                </c:pt>
                <c:pt idx="377">
                  <c:v>38</c:v>
                </c:pt>
                <c:pt idx="378">
                  <c:v>44.5</c:v>
                </c:pt>
                <c:pt idx="379">
                  <c:v>45.5</c:v>
                </c:pt>
                <c:pt idx="380">
                  <c:v>35</c:v>
                </c:pt>
                <c:pt idx="381">
                  <c:v>34.5</c:v>
                </c:pt>
                <c:pt idx="382">
                  <c:v>35.5</c:v>
                </c:pt>
                <c:pt idx="383">
                  <c:v>24.5</c:v>
                </c:pt>
                <c:pt idx="384">
                  <c:v>16.5</c:v>
                </c:pt>
                <c:pt idx="385">
                  <c:v>13.5</c:v>
                </c:pt>
                <c:pt idx="386">
                  <c:v>15</c:v>
                </c:pt>
                <c:pt idx="387">
                  <c:v>24</c:v>
                </c:pt>
                <c:pt idx="388">
                  <c:v>32</c:v>
                </c:pt>
                <c:pt idx="389">
                  <c:v>45</c:v>
                </c:pt>
                <c:pt idx="390">
                  <c:v>49</c:v>
                </c:pt>
                <c:pt idx="391">
                  <c:v>37.5</c:v>
                </c:pt>
                <c:pt idx="392">
                  <c:v>25</c:v>
                </c:pt>
                <c:pt idx="393">
                  <c:v>26</c:v>
                </c:pt>
                <c:pt idx="394">
                  <c:v>27</c:v>
                </c:pt>
                <c:pt idx="395">
                  <c:v>29</c:v>
                </c:pt>
                <c:pt idx="396">
                  <c:v>26.5</c:v>
                </c:pt>
                <c:pt idx="397">
                  <c:v>37</c:v>
                </c:pt>
                <c:pt idx="398">
                  <c:v>34</c:v>
                </c:pt>
                <c:pt idx="399">
                  <c:v>34.5</c:v>
                </c:pt>
                <c:pt idx="400">
                  <c:v>36.5</c:v>
                </c:pt>
                <c:pt idx="401">
                  <c:v>25.5</c:v>
                </c:pt>
                <c:pt idx="402">
                  <c:v>32</c:v>
                </c:pt>
                <c:pt idx="403">
                  <c:v>28</c:v>
                </c:pt>
                <c:pt idx="404">
                  <c:v>28</c:v>
                </c:pt>
                <c:pt idx="405">
                  <c:v>39</c:v>
                </c:pt>
                <c:pt idx="406">
                  <c:v>35</c:v>
                </c:pt>
                <c:pt idx="407">
                  <c:v>35.5</c:v>
                </c:pt>
                <c:pt idx="408">
                  <c:v>41.5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C5-411C-80B1-B1AB4F49D975}"/>
            </c:ext>
          </c:extLst>
        </c:ser>
        <c:ser>
          <c:idx val="1"/>
          <c:order val="1"/>
          <c:tx>
            <c:v>Predicted Avg</c:v>
          </c:tx>
          <c:spPr>
            <a:ln w="28575">
              <a:noFill/>
            </a:ln>
          </c:spPr>
          <c:xVal>
            <c:numRef>
              <c:f>Winter!$C$2:$C$410</c:f>
              <c:numCache>
                <c:formatCode>0.00%</c:formatCode>
                <c:ptCount val="409"/>
                <c:pt idx="0">
                  <c:v>-2.9399999999999999E-2</c:v>
                </c:pt>
                <c:pt idx="1">
                  <c:v>-4.0000000000000002E-4</c:v>
                </c:pt>
                <c:pt idx="2">
                  <c:v>-2.01E-2</c:v>
                </c:pt>
                <c:pt idx="3">
                  <c:v>-1.0800000000000001E-2</c:v>
                </c:pt>
                <c:pt idx="4">
                  <c:v>-1.3899999999999999E-2</c:v>
                </c:pt>
                <c:pt idx="5">
                  <c:v>-1.06E-2</c:v>
                </c:pt>
                <c:pt idx="6">
                  <c:v>1.17E-2</c:v>
                </c:pt>
                <c:pt idx="7">
                  <c:v>-1.1599999999999999E-2</c:v>
                </c:pt>
                <c:pt idx="8">
                  <c:v>-2.47E-2</c:v>
                </c:pt>
                <c:pt idx="9">
                  <c:v>1.1900000000000001E-2</c:v>
                </c:pt>
                <c:pt idx="10">
                  <c:v>2.5100000000000001E-2</c:v>
                </c:pt>
                <c:pt idx="11">
                  <c:v>6.8999999999999999E-3</c:v>
                </c:pt>
                <c:pt idx="12">
                  <c:v>-4.5999999999999999E-3</c:v>
                </c:pt>
                <c:pt idx="13">
                  <c:v>-1.9900000000000001E-2</c:v>
                </c:pt>
                <c:pt idx="14">
                  <c:v>-1.8100000000000002E-2</c:v>
                </c:pt>
                <c:pt idx="15">
                  <c:v>-2.1600000000000001E-2</c:v>
                </c:pt>
                <c:pt idx="16">
                  <c:v>2.69E-2</c:v>
                </c:pt>
                <c:pt idx="17">
                  <c:v>3.5999999999999999E-3</c:v>
                </c:pt>
                <c:pt idx="18">
                  <c:v>-5.8999999999999999E-3</c:v>
                </c:pt>
                <c:pt idx="19">
                  <c:v>-4.1099999999999998E-2</c:v>
                </c:pt>
                <c:pt idx="20">
                  <c:v>2.3099999999999999E-2</c:v>
                </c:pt>
                <c:pt idx="21">
                  <c:v>5.4899999999999997E-2</c:v>
                </c:pt>
                <c:pt idx="22">
                  <c:v>4.6800000000000001E-2</c:v>
                </c:pt>
                <c:pt idx="23">
                  <c:v>-1.2800000000000001E-2</c:v>
                </c:pt>
                <c:pt idx="24">
                  <c:v>3.4500000000000003E-2</c:v>
                </c:pt>
                <c:pt idx="25">
                  <c:v>-2.12E-2</c:v>
                </c:pt>
                <c:pt idx="26">
                  <c:v>-1.0200000000000001E-2</c:v>
                </c:pt>
                <c:pt idx="27">
                  <c:v>4.4999999999999997E-3</c:v>
                </c:pt>
                <c:pt idx="28">
                  <c:v>-1.4E-3</c:v>
                </c:pt>
                <c:pt idx="29">
                  <c:v>-4.9099999999999998E-2</c:v>
                </c:pt>
                <c:pt idx="30">
                  <c:v>-4.0000000000000002E-4</c:v>
                </c:pt>
                <c:pt idx="31">
                  <c:v>-1.2E-2</c:v>
                </c:pt>
                <c:pt idx="32">
                  <c:v>6.7000000000000002E-3</c:v>
                </c:pt>
                <c:pt idx="33">
                  <c:v>2.7900000000000001E-2</c:v>
                </c:pt>
                <c:pt idx="34">
                  <c:v>-3.09E-2</c:v>
                </c:pt>
                <c:pt idx="35">
                  <c:v>1.14E-2</c:v>
                </c:pt>
                <c:pt idx="36">
                  <c:v>-1.5599999999999999E-2</c:v>
                </c:pt>
                <c:pt idx="37">
                  <c:v>1.03E-2</c:v>
                </c:pt>
                <c:pt idx="38">
                  <c:v>-2.7000000000000001E-3</c:v>
                </c:pt>
                <c:pt idx="39">
                  <c:v>6.8999999999999999E-3</c:v>
                </c:pt>
                <c:pt idx="40">
                  <c:v>1E-3</c:v>
                </c:pt>
                <c:pt idx="41">
                  <c:v>-1.0999999999999999E-2</c:v>
                </c:pt>
                <c:pt idx="42">
                  <c:v>-9.1000000000000004E-3</c:v>
                </c:pt>
                <c:pt idx="43">
                  <c:v>-9.2999999999999992E-3</c:v>
                </c:pt>
                <c:pt idx="44">
                  <c:v>3.3999999999999998E-3</c:v>
                </c:pt>
                <c:pt idx="45">
                  <c:v>-3.6900000000000002E-2</c:v>
                </c:pt>
                <c:pt idx="46">
                  <c:v>-3.2500000000000001E-2</c:v>
                </c:pt>
                <c:pt idx="47">
                  <c:v>6.6E-3</c:v>
                </c:pt>
                <c:pt idx="48">
                  <c:v>-1.1000000000000001E-3</c:v>
                </c:pt>
                <c:pt idx="49">
                  <c:v>-3.0599999999999999E-2</c:v>
                </c:pt>
                <c:pt idx="50">
                  <c:v>2.5000000000000001E-2</c:v>
                </c:pt>
                <c:pt idx="51">
                  <c:v>2.8000000000000001E-2</c:v>
                </c:pt>
                <c:pt idx="52">
                  <c:v>2.64E-2</c:v>
                </c:pt>
                <c:pt idx="53">
                  <c:v>-4.3E-3</c:v>
                </c:pt>
                <c:pt idx="54">
                  <c:v>-2.06E-2</c:v>
                </c:pt>
                <c:pt idx="55">
                  <c:v>-2.3300000000000001E-2</c:v>
                </c:pt>
                <c:pt idx="56">
                  <c:v>-1.6799999999999999E-2</c:v>
                </c:pt>
                <c:pt idx="57">
                  <c:v>2.3999999999999998E-3</c:v>
                </c:pt>
                <c:pt idx="58">
                  <c:v>-1.6400000000000001E-2</c:v>
                </c:pt>
                <c:pt idx="59">
                  <c:v>-4.1000000000000003E-3</c:v>
                </c:pt>
                <c:pt idx="60">
                  <c:v>9.7000000000000003E-3</c:v>
                </c:pt>
                <c:pt idx="61">
                  <c:v>3.6499999999999998E-2</c:v>
                </c:pt>
                <c:pt idx="62">
                  <c:v>1.29E-2</c:v>
                </c:pt>
                <c:pt idx="63">
                  <c:v>2.24E-2</c:v>
                </c:pt>
                <c:pt idx="64">
                  <c:v>-3.8699999999999998E-2</c:v>
                </c:pt>
                <c:pt idx="65">
                  <c:v>-2.75E-2</c:v>
                </c:pt>
                <c:pt idx="66">
                  <c:v>3.0099999999999998E-2</c:v>
                </c:pt>
                <c:pt idx="67">
                  <c:v>-1.26E-2</c:v>
                </c:pt>
                <c:pt idx="68">
                  <c:v>-1.66E-2</c:v>
                </c:pt>
                <c:pt idx="69">
                  <c:v>-1.55E-2</c:v>
                </c:pt>
                <c:pt idx="70">
                  <c:v>2.1000000000000001E-2</c:v>
                </c:pt>
                <c:pt idx="71">
                  <c:v>8.0000000000000002E-3</c:v>
                </c:pt>
                <c:pt idx="72">
                  <c:v>1.5299999999999999E-2</c:v>
                </c:pt>
                <c:pt idx="73">
                  <c:v>6.1000000000000004E-3</c:v>
                </c:pt>
                <c:pt idx="74">
                  <c:v>1.0999999999999999E-2</c:v>
                </c:pt>
                <c:pt idx="75">
                  <c:v>-2.3400000000000001E-2</c:v>
                </c:pt>
                <c:pt idx="76">
                  <c:v>-2.2499999999999999E-2</c:v>
                </c:pt>
                <c:pt idx="77">
                  <c:v>1.7299999999999999E-2</c:v>
                </c:pt>
                <c:pt idx="78">
                  <c:v>-3.4799999999999998E-2</c:v>
                </c:pt>
                <c:pt idx="79">
                  <c:v>-1.7399999999999999E-2</c:v>
                </c:pt>
                <c:pt idx="80">
                  <c:v>-3.7199999999999997E-2</c:v>
                </c:pt>
                <c:pt idx="81">
                  <c:v>-4.4400000000000002E-2</c:v>
                </c:pt>
                <c:pt idx="82">
                  <c:v>-1.89E-2</c:v>
                </c:pt>
                <c:pt idx="83">
                  <c:v>4.2700000000000002E-2</c:v>
                </c:pt>
                <c:pt idx="84">
                  <c:v>2.53E-2</c:v>
                </c:pt>
                <c:pt idx="85">
                  <c:v>1.1299999999999999E-2</c:v>
                </c:pt>
                <c:pt idx="86">
                  <c:v>-3.9300000000000002E-2</c:v>
                </c:pt>
                <c:pt idx="87">
                  <c:v>-8.6199999999999999E-2</c:v>
                </c:pt>
                <c:pt idx="88">
                  <c:v>-4.1000000000000003E-3</c:v>
                </c:pt>
                <c:pt idx="89">
                  <c:v>5.8299999999999998E-2</c:v>
                </c:pt>
                <c:pt idx="90">
                  <c:v>1.38E-2</c:v>
                </c:pt>
                <c:pt idx="91">
                  <c:v>-3.2500000000000001E-2</c:v>
                </c:pt>
                <c:pt idx="92">
                  <c:v>2.01E-2</c:v>
                </c:pt>
                <c:pt idx="93">
                  <c:v>1.37E-2</c:v>
                </c:pt>
                <c:pt idx="94">
                  <c:v>-3.2000000000000001E-2</c:v>
                </c:pt>
                <c:pt idx="95">
                  <c:v>3.4200000000000001E-2</c:v>
                </c:pt>
                <c:pt idx="96">
                  <c:v>3.5200000000000002E-2</c:v>
                </c:pt>
                <c:pt idx="97">
                  <c:v>1.5100000000000001E-2</c:v>
                </c:pt>
                <c:pt idx="98">
                  <c:v>-8.4500000000000006E-2</c:v>
                </c:pt>
                <c:pt idx="99">
                  <c:v>-4.2599999999999999E-2</c:v>
                </c:pt>
                <c:pt idx="100">
                  <c:v>1.34E-2</c:v>
                </c:pt>
                <c:pt idx="101">
                  <c:v>-1.06E-2</c:v>
                </c:pt>
                <c:pt idx="102">
                  <c:v>8.5000000000000006E-3</c:v>
                </c:pt>
                <c:pt idx="103">
                  <c:v>-2.18E-2</c:v>
                </c:pt>
                <c:pt idx="104">
                  <c:v>-9.7999999999999997E-3</c:v>
                </c:pt>
                <c:pt idx="105">
                  <c:v>-7.7000000000000002E-3</c:v>
                </c:pt>
                <c:pt idx="106">
                  <c:v>1.84E-2</c:v>
                </c:pt>
                <c:pt idx="107">
                  <c:v>-4.5999999999999999E-2</c:v>
                </c:pt>
                <c:pt idx="108">
                  <c:v>2.0199999999999999E-2</c:v>
                </c:pt>
                <c:pt idx="109">
                  <c:v>-2.6200000000000001E-2</c:v>
                </c:pt>
                <c:pt idx="110">
                  <c:v>2.0299999999999999E-2</c:v>
                </c:pt>
                <c:pt idx="111">
                  <c:v>9.7000000000000003E-3</c:v>
                </c:pt>
                <c:pt idx="112">
                  <c:v>1.7000000000000001E-2</c:v>
                </c:pt>
                <c:pt idx="113">
                  <c:v>-8.0000000000000002E-3</c:v>
                </c:pt>
                <c:pt idx="114">
                  <c:v>-1.6899999999999998E-2</c:v>
                </c:pt>
                <c:pt idx="115">
                  <c:v>-0.1343</c:v>
                </c:pt>
                <c:pt idx="116">
                  <c:v>5.21E-2</c:v>
                </c:pt>
                <c:pt idx="117">
                  <c:v>3.5000000000000001E-3</c:v>
                </c:pt>
                <c:pt idx="118">
                  <c:v>8.6E-3</c:v>
                </c:pt>
                <c:pt idx="119">
                  <c:v>9.64E-2</c:v>
                </c:pt>
                <c:pt idx="120">
                  <c:v>8.7099999999999997E-2</c:v>
                </c:pt>
                <c:pt idx="121">
                  <c:v>3.4799999999999998E-2</c:v>
                </c:pt>
                <c:pt idx="122">
                  <c:v>-2.53E-2</c:v>
                </c:pt>
                <c:pt idx="123">
                  <c:v>1.29E-2</c:v>
                </c:pt>
                <c:pt idx="124">
                  <c:v>6.9099999999999995E-2</c:v>
                </c:pt>
                <c:pt idx="125">
                  <c:v>-3.6999999999999998E-2</c:v>
                </c:pt>
                <c:pt idx="126">
                  <c:v>0.1143</c:v>
                </c:pt>
                <c:pt idx="127">
                  <c:v>-1.0200000000000001E-2</c:v>
                </c:pt>
                <c:pt idx="128">
                  <c:v>-6.7000000000000004E-2</c:v>
                </c:pt>
                <c:pt idx="129">
                  <c:v>-2.46E-2</c:v>
                </c:pt>
                <c:pt idx="130">
                  <c:v>-6.5299999999999997E-2</c:v>
                </c:pt>
                <c:pt idx="131">
                  <c:v>-8.8999999999999999E-3</c:v>
                </c:pt>
                <c:pt idx="132">
                  <c:v>-4.0000000000000002E-4</c:v>
                </c:pt>
                <c:pt idx="133">
                  <c:v>0</c:v>
                </c:pt>
                <c:pt idx="134">
                  <c:v>2E-3</c:v>
                </c:pt>
                <c:pt idx="135">
                  <c:v>-2.2800000000000001E-2</c:v>
                </c:pt>
                <c:pt idx="136">
                  <c:v>7.3200000000000001E-2</c:v>
                </c:pt>
                <c:pt idx="137">
                  <c:v>5.67E-2</c:v>
                </c:pt>
                <c:pt idx="138">
                  <c:v>0</c:v>
                </c:pt>
                <c:pt idx="139">
                  <c:v>3.6799999999999999E-2</c:v>
                </c:pt>
                <c:pt idx="140">
                  <c:v>2.1499999999999998E-2</c:v>
                </c:pt>
                <c:pt idx="141">
                  <c:v>1.43E-2</c:v>
                </c:pt>
                <c:pt idx="142">
                  <c:v>-8.9999999999999993E-3</c:v>
                </c:pt>
                <c:pt idx="143">
                  <c:v>-6.4199999999999993E-2</c:v>
                </c:pt>
                <c:pt idx="144">
                  <c:v>-7.2300000000000003E-2</c:v>
                </c:pt>
                <c:pt idx="145">
                  <c:v>1.9699999999999999E-2</c:v>
                </c:pt>
                <c:pt idx="146">
                  <c:v>-3.9100000000000003E-2</c:v>
                </c:pt>
                <c:pt idx="147">
                  <c:v>9.4999999999999998E-3</c:v>
                </c:pt>
                <c:pt idx="148">
                  <c:v>-0.10299999999999999</c:v>
                </c:pt>
                <c:pt idx="149">
                  <c:v>5.9299999999999999E-2</c:v>
                </c:pt>
                <c:pt idx="150">
                  <c:v>-5.7999999999999996E-3</c:v>
                </c:pt>
                <c:pt idx="151">
                  <c:v>6.3299999999999995E-2</c:v>
                </c:pt>
                <c:pt idx="152">
                  <c:v>1.8800000000000001E-2</c:v>
                </c:pt>
                <c:pt idx="153">
                  <c:v>-4.2700000000000002E-2</c:v>
                </c:pt>
                <c:pt idx="154">
                  <c:v>-8.9999999999999998E-4</c:v>
                </c:pt>
                <c:pt idx="155">
                  <c:v>-4.2700000000000002E-2</c:v>
                </c:pt>
                <c:pt idx="156">
                  <c:v>6.3799999999999996E-2</c:v>
                </c:pt>
                <c:pt idx="157">
                  <c:v>6.3E-3</c:v>
                </c:pt>
                <c:pt idx="158">
                  <c:v>4.9500000000000002E-2</c:v>
                </c:pt>
                <c:pt idx="159">
                  <c:v>4.2799999999999998E-2</c:v>
                </c:pt>
                <c:pt idx="160">
                  <c:v>1.9199999999999998E-2</c:v>
                </c:pt>
                <c:pt idx="161">
                  <c:v>-1.78E-2</c:v>
                </c:pt>
                <c:pt idx="162">
                  <c:v>-4.0500000000000001E-2</c:v>
                </c:pt>
                <c:pt idx="163">
                  <c:v>-5.4999999999999997E-3</c:v>
                </c:pt>
                <c:pt idx="164">
                  <c:v>-1.8800000000000001E-2</c:v>
                </c:pt>
                <c:pt idx="165">
                  <c:v>-2.6499999999999999E-2</c:v>
                </c:pt>
                <c:pt idx="166">
                  <c:v>-5.8999999999999999E-3</c:v>
                </c:pt>
                <c:pt idx="167">
                  <c:v>-5.3699999999999998E-2</c:v>
                </c:pt>
                <c:pt idx="168">
                  <c:v>2.46E-2</c:v>
                </c:pt>
                <c:pt idx="169">
                  <c:v>-9.2100000000000001E-2</c:v>
                </c:pt>
                <c:pt idx="170">
                  <c:v>1.54E-2</c:v>
                </c:pt>
                <c:pt idx="171">
                  <c:v>-2.3E-3</c:v>
                </c:pt>
                <c:pt idx="172">
                  <c:v>4.0000000000000001E-3</c:v>
                </c:pt>
                <c:pt idx="173">
                  <c:v>-1.8599999999999998E-2</c:v>
                </c:pt>
                <c:pt idx="174">
                  <c:v>-4.7000000000000002E-3</c:v>
                </c:pt>
                <c:pt idx="175">
                  <c:v>-6.0000000000000001E-3</c:v>
                </c:pt>
                <c:pt idx="176">
                  <c:v>-1.7000000000000001E-2</c:v>
                </c:pt>
                <c:pt idx="177">
                  <c:v>-1.7399999999999999E-2</c:v>
                </c:pt>
                <c:pt idx="178">
                  <c:v>-8.5000000000000006E-3</c:v>
                </c:pt>
                <c:pt idx="179">
                  <c:v>-4.4999999999999997E-3</c:v>
                </c:pt>
                <c:pt idx="180">
                  <c:v>1.4999999999999999E-2</c:v>
                </c:pt>
                <c:pt idx="181">
                  <c:v>9.4999999999999998E-3</c:v>
                </c:pt>
                <c:pt idx="182">
                  <c:v>1.18E-2</c:v>
                </c:pt>
                <c:pt idx="183">
                  <c:v>2.3E-3</c:v>
                </c:pt>
                <c:pt idx="184">
                  <c:v>-6.6E-3</c:v>
                </c:pt>
                <c:pt idx="185">
                  <c:v>5.8999999999999999E-3</c:v>
                </c:pt>
                <c:pt idx="186">
                  <c:v>-4.7000000000000002E-3</c:v>
                </c:pt>
                <c:pt idx="187">
                  <c:v>6.7000000000000002E-3</c:v>
                </c:pt>
                <c:pt idx="188">
                  <c:v>-8.2000000000000007E-3</c:v>
                </c:pt>
                <c:pt idx="189">
                  <c:v>1.5900000000000001E-2</c:v>
                </c:pt>
                <c:pt idx="190">
                  <c:v>1.4500000000000001E-2</c:v>
                </c:pt>
                <c:pt idx="191">
                  <c:v>5.7999999999999996E-3</c:v>
                </c:pt>
                <c:pt idx="192">
                  <c:v>0</c:v>
                </c:pt>
                <c:pt idx="193">
                  <c:v>-4.1999999999999997E-3</c:v>
                </c:pt>
                <c:pt idx="194">
                  <c:v>-5.4000000000000003E-3</c:v>
                </c:pt>
                <c:pt idx="195">
                  <c:v>-1.1999999999999999E-3</c:v>
                </c:pt>
                <c:pt idx="196">
                  <c:v>1.1999999999999999E-3</c:v>
                </c:pt>
                <c:pt idx="197">
                  <c:v>-6.6E-3</c:v>
                </c:pt>
                <c:pt idx="198">
                  <c:v>1.0800000000000001E-2</c:v>
                </c:pt>
                <c:pt idx="199">
                  <c:v>4.5999999999999999E-3</c:v>
                </c:pt>
                <c:pt idx="200">
                  <c:v>2.7000000000000001E-3</c:v>
                </c:pt>
                <c:pt idx="201">
                  <c:v>6.4999999999999997E-3</c:v>
                </c:pt>
                <c:pt idx="202">
                  <c:v>7.1999999999999998E-3</c:v>
                </c:pt>
                <c:pt idx="203">
                  <c:v>0</c:v>
                </c:pt>
                <c:pt idx="204">
                  <c:v>-1.2200000000000001E-2</c:v>
                </c:pt>
                <c:pt idx="205">
                  <c:v>0</c:v>
                </c:pt>
                <c:pt idx="206">
                  <c:v>6.1999999999999998E-3</c:v>
                </c:pt>
                <c:pt idx="207">
                  <c:v>-3.5000000000000001E-3</c:v>
                </c:pt>
                <c:pt idx="208">
                  <c:v>-4.3499999999999997E-2</c:v>
                </c:pt>
                <c:pt idx="209">
                  <c:v>-3.5900000000000001E-2</c:v>
                </c:pt>
                <c:pt idx="210">
                  <c:v>6.3E-3</c:v>
                </c:pt>
                <c:pt idx="211">
                  <c:v>2.5000000000000001E-3</c:v>
                </c:pt>
                <c:pt idx="212">
                  <c:v>1.78E-2</c:v>
                </c:pt>
                <c:pt idx="213">
                  <c:v>-2.5700000000000001E-2</c:v>
                </c:pt>
                <c:pt idx="214">
                  <c:v>-8.5000000000000006E-3</c:v>
                </c:pt>
                <c:pt idx="215">
                  <c:v>-3.0000000000000001E-3</c:v>
                </c:pt>
                <c:pt idx="216">
                  <c:v>1.5599999999999999E-2</c:v>
                </c:pt>
                <c:pt idx="217">
                  <c:v>-4.5999999999999999E-3</c:v>
                </c:pt>
                <c:pt idx="218">
                  <c:v>-3.1699999999999999E-2</c:v>
                </c:pt>
                <c:pt idx="219">
                  <c:v>-2.5999999999999999E-2</c:v>
                </c:pt>
                <c:pt idx="220">
                  <c:v>-2.0999999999999999E-3</c:v>
                </c:pt>
                <c:pt idx="221">
                  <c:v>1.3299999999999999E-2</c:v>
                </c:pt>
                <c:pt idx="222">
                  <c:v>1.72E-2</c:v>
                </c:pt>
                <c:pt idx="223">
                  <c:v>3.1399999999999997E-2</c:v>
                </c:pt>
                <c:pt idx="224">
                  <c:v>0</c:v>
                </c:pt>
                <c:pt idx="225">
                  <c:v>9.4000000000000004E-3</c:v>
                </c:pt>
                <c:pt idx="226">
                  <c:v>-6.1999999999999998E-3</c:v>
                </c:pt>
                <c:pt idx="227">
                  <c:v>2E-3</c:v>
                </c:pt>
                <c:pt idx="228">
                  <c:v>7.9000000000000008E-3</c:v>
                </c:pt>
                <c:pt idx="229">
                  <c:v>1.4E-2</c:v>
                </c:pt>
                <c:pt idx="230">
                  <c:v>2.5899999999999999E-2</c:v>
                </c:pt>
                <c:pt idx="231">
                  <c:v>1.7000000000000001E-2</c:v>
                </c:pt>
                <c:pt idx="232">
                  <c:v>2.2599999999999999E-2</c:v>
                </c:pt>
                <c:pt idx="233">
                  <c:v>1.18E-2</c:v>
                </c:pt>
                <c:pt idx="234">
                  <c:v>-1E-3</c:v>
                </c:pt>
                <c:pt idx="235">
                  <c:v>-3.8E-3</c:v>
                </c:pt>
                <c:pt idx="236">
                  <c:v>9.1999999999999998E-3</c:v>
                </c:pt>
                <c:pt idx="237">
                  <c:v>6.7999999999999996E-3</c:v>
                </c:pt>
                <c:pt idx="238">
                  <c:v>8.0999999999999996E-3</c:v>
                </c:pt>
                <c:pt idx="239">
                  <c:v>-9.4000000000000004E-3</c:v>
                </c:pt>
                <c:pt idx="240">
                  <c:v>-2.7000000000000001E-3</c:v>
                </c:pt>
                <c:pt idx="241">
                  <c:v>1.4800000000000001E-2</c:v>
                </c:pt>
                <c:pt idx="242">
                  <c:v>0</c:v>
                </c:pt>
                <c:pt idx="243">
                  <c:v>5.7000000000000002E-3</c:v>
                </c:pt>
                <c:pt idx="244">
                  <c:v>-5.7000000000000002E-3</c:v>
                </c:pt>
                <c:pt idx="245">
                  <c:v>-2.7000000000000001E-3</c:v>
                </c:pt>
                <c:pt idx="246">
                  <c:v>-6.9999999999999999E-4</c:v>
                </c:pt>
                <c:pt idx="247">
                  <c:v>-2E-3</c:v>
                </c:pt>
                <c:pt idx="248">
                  <c:v>1.83E-2</c:v>
                </c:pt>
                <c:pt idx="249">
                  <c:v>-3.0000000000000001E-3</c:v>
                </c:pt>
                <c:pt idx="250">
                  <c:v>-4.3E-3</c:v>
                </c:pt>
                <c:pt idx="251">
                  <c:v>4.0000000000000001E-3</c:v>
                </c:pt>
                <c:pt idx="252">
                  <c:v>1E-3</c:v>
                </c:pt>
                <c:pt idx="253">
                  <c:v>1.09E-2</c:v>
                </c:pt>
                <c:pt idx="254">
                  <c:v>1.24E-2</c:v>
                </c:pt>
                <c:pt idx="255">
                  <c:v>6.1000000000000004E-3</c:v>
                </c:pt>
                <c:pt idx="256">
                  <c:v>-1.15E-2</c:v>
                </c:pt>
                <c:pt idx="257">
                  <c:v>-1.9E-3</c:v>
                </c:pt>
                <c:pt idx="258">
                  <c:v>1.11E-2</c:v>
                </c:pt>
                <c:pt idx="259">
                  <c:v>-9.7000000000000003E-3</c:v>
                </c:pt>
                <c:pt idx="260">
                  <c:v>3.73E-2</c:v>
                </c:pt>
                <c:pt idx="261">
                  <c:v>-1.15E-2</c:v>
                </c:pt>
                <c:pt idx="262">
                  <c:v>-2.8E-3</c:v>
                </c:pt>
                <c:pt idx="263">
                  <c:v>8.9999999999999998E-4</c:v>
                </c:pt>
                <c:pt idx="264">
                  <c:v>-1.3299999999999999E-2</c:v>
                </c:pt>
                <c:pt idx="265">
                  <c:v>1.77E-2</c:v>
                </c:pt>
                <c:pt idx="266">
                  <c:v>-2.9999999999999997E-4</c:v>
                </c:pt>
                <c:pt idx="267">
                  <c:v>3.3999999999999998E-3</c:v>
                </c:pt>
                <c:pt idx="268">
                  <c:v>-1.8499999999999999E-2</c:v>
                </c:pt>
                <c:pt idx="269">
                  <c:v>-3.3999999999999998E-3</c:v>
                </c:pt>
                <c:pt idx="270">
                  <c:v>1.35E-2</c:v>
                </c:pt>
                <c:pt idx="271">
                  <c:v>-2.64E-2</c:v>
                </c:pt>
                <c:pt idx="272">
                  <c:v>-0.01</c:v>
                </c:pt>
                <c:pt idx="273">
                  <c:v>1.12E-2</c:v>
                </c:pt>
                <c:pt idx="274">
                  <c:v>1.7899999999999999E-2</c:v>
                </c:pt>
                <c:pt idx="275">
                  <c:v>-3.7000000000000002E-3</c:v>
                </c:pt>
                <c:pt idx="276">
                  <c:v>2.8E-3</c:v>
                </c:pt>
                <c:pt idx="277">
                  <c:v>2.93E-2</c:v>
                </c:pt>
                <c:pt idx="278">
                  <c:v>-6.0000000000000001E-3</c:v>
                </c:pt>
                <c:pt idx="279">
                  <c:v>0.12659999999999999</c:v>
                </c:pt>
                <c:pt idx="280">
                  <c:v>1.12E-2</c:v>
                </c:pt>
                <c:pt idx="281">
                  <c:v>1.7000000000000001E-2</c:v>
                </c:pt>
                <c:pt idx="282">
                  <c:v>3.27E-2</c:v>
                </c:pt>
                <c:pt idx="283">
                  <c:v>4.1999999999999997E-3</c:v>
                </c:pt>
                <c:pt idx="284">
                  <c:v>-2.5999999999999999E-2</c:v>
                </c:pt>
                <c:pt idx="285">
                  <c:v>1.0699999999999999E-2</c:v>
                </c:pt>
                <c:pt idx="286">
                  <c:v>2.9700000000000001E-2</c:v>
                </c:pt>
                <c:pt idx="287">
                  <c:v>-2.29E-2</c:v>
                </c:pt>
                <c:pt idx="288">
                  <c:v>1.0999999999999999E-2</c:v>
                </c:pt>
                <c:pt idx="289">
                  <c:v>1.2E-2</c:v>
                </c:pt>
                <c:pt idx="290">
                  <c:v>-1.9E-3</c:v>
                </c:pt>
                <c:pt idx="291">
                  <c:v>-2.9999999999999997E-4</c:v>
                </c:pt>
                <c:pt idx="292">
                  <c:v>-2.5700000000000001E-2</c:v>
                </c:pt>
                <c:pt idx="293">
                  <c:v>-2.8500000000000001E-2</c:v>
                </c:pt>
                <c:pt idx="294">
                  <c:v>4.5999999999999999E-3</c:v>
                </c:pt>
                <c:pt idx="295">
                  <c:v>-2.0999999999999999E-3</c:v>
                </c:pt>
                <c:pt idx="296">
                  <c:v>-7.6E-3</c:v>
                </c:pt>
                <c:pt idx="297">
                  <c:v>-5.1999999999999998E-3</c:v>
                </c:pt>
                <c:pt idx="298">
                  <c:v>9.5999999999999992E-3</c:v>
                </c:pt>
                <c:pt idx="299">
                  <c:v>2.3300000000000001E-2</c:v>
                </c:pt>
                <c:pt idx="300">
                  <c:v>-8.5000000000000006E-3</c:v>
                </c:pt>
                <c:pt idx="301">
                  <c:v>3.0000000000000001E-3</c:v>
                </c:pt>
                <c:pt idx="302">
                  <c:v>-1.5599999999999999E-2</c:v>
                </c:pt>
                <c:pt idx="303">
                  <c:v>-1.4999999999999999E-2</c:v>
                </c:pt>
                <c:pt idx="304">
                  <c:v>-4.5199999999999997E-2</c:v>
                </c:pt>
                <c:pt idx="305">
                  <c:v>8.8999999999999999E-3</c:v>
                </c:pt>
                <c:pt idx="306">
                  <c:v>-1.1999999999999999E-3</c:v>
                </c:pt>
                <c:pt idx="307">
                  <c:v>1.54E-2</c:v>
                </c:pt>
                <c:pt idx="308">
                  <c:v>7.6E-3</c:v>
                </c:pt>
                <c:pt idx="309">
                  <c:v>1.1000000000000001E-3</c:v>
                </c:pt>
                <c:pt idx="310">
                  <c:v>-1.37E-2</c:v>
                </c:pt>
                <c:pt idx="311">
                  <c:v>1.04E-2</c:v>
                </c:pt>
                <c:pt idx="312">
                  <c:v>-1.1000000000000001E-3</c:v>
                </c:pt>
                <c:pt idx="313">
                  <c:v>1.4200000000000001E-2</c:v>
                </c:pt>
                <c:pt idx="314">
                  <c:v>1.15E-2</c:v>
                </c:pt>
                <c:pt idx="315">
                  <c:v>1.12E-2</c:v>
                </c:pt>
                <c:pt idx="316">
                  <c:v>-1.5E-3</c:v>
                </c:pt>
                <c:pt idx="317">
                  <c:v>2.8899999999999999E-2</c:v>
                </c:pt>
                <c:pt idx="318">
                  <c:v>5.4000000000000003E-3</c:v>
                </c:pt>
                <c:pt idx="319">
                  <c:v>-4.0000000000000001E-3</c:v>
                </c:pt>
                <c:pt idx="320">
                  <c:v>-2.0899999999999998E-2</c:v>
                </c:pt>
                <c:pt idx="321">
                  <c:v>-2.18E-2</c:v>
                </c:pt>
                <c:pt idx="322">
                  <c:v>9.4000000000000004E-3</c:v>
                </c:pt>
                <c:pt idx="323">
                  <c:v>9.1999999999999998E-3</c:v>
                </c:pt>
                <c:pt idx="324">
                  <c:v>1.5E-3</c:v>
                </c:pt>
                <c:pt idx="325">
                  <c:v>-2.8999999999999998E-3</c:v>
                </c:pt>
                <c:pt idx="326">
                  <c:v>1.0699999999999999E-2</c:v>
                </c:pt>
                <c:pt idx="327">
                  <c:v>-1.26E-2</c:v>
                </c:pt>
                <c:pt idx="328">
                  <c:v>8.8000000000000005E-3</c:v>
                </c:pt>
                <c:pt idx="329">
                  <c:v>-8.8000000000000005E-3</c:v>
                </c:pt>
                <c:pt idx="330">
                  <c:v>-1.4500000000000001E-2</c:v>
                </c:pt>
                <c:pt idx="331">
                  <c:v>-2.69E-2</c:v>
                </c:pt>
                <c:pt idx="332">
                  <c:v>2.3199999999999998E-2</c:v>
                </c:pt>
                <c:pt idx="333">
                  <c:v>1.9300000000000001E-2</c:v>
                </c:pt>
                <c:pt idx="334">
                  <c:v>1.09E-2</c:v>
                </c:pt>
                <c:pt idx="335">
                  <c:v>8.3000000000000001E-3</c:v>
                </c:pt>
                <c:pt idx="336">
                  <c:v>8.3000000000000001E-3</c:v>
                </c:pt>
                <c:pt idx="337">
                  <c:v>-1.67E-2</c:v>
                </c:pt>
                <c:pt idx="338">
                  <c:v>5.1999999999999998E-2</c:v>
                </c:pt>
                <c:pt idx="339">
                  <c:v>1.21E-2</c:v>
                </c:pt>
                <c:pt idx="340">
                  <c:v>1.2699999999999999E-2</c:v>
                </c:pt>
                <c:pt idx="341">
                  <c:v>-1.2500000000000001E-2</c:v>
                </c:pt>
                <c:pt idx="342">
                  <c:v>3.3999999999999998E-3</c:v>
                </c:pt>
                <c:pt idx="343">
                  <c:v>-2.3999999999999998E-3</c:v>
                </c:pt>
                <c:pt idx="344">
                  <c:v>-1E-3</c:v>
                </c:pt>
                <c:pt idx="345">
                  <c:v>2.7099999999999999E-2</c:v>
                </c:pt>
                <c:pt idx="346">
                  <c:v>0.01</c:v>
                </c:pt>
                <c:pt idx="347">
                  <c:v>1.18E-2</c:v>
                </c:pt>
                <c:pt idx="348">
                  <c:v>1.35E-2</c:v>
                </c:pt>
                <c:pt idx="349">
                  <c:v>-1.3599999999999999E-2</c:v>
                </c:pt>
                <c:pt idx="350">
                  <c:v>-2.07E-2</c:v>
                </c:pt>
                <c:pt idx="351">
                  <c:v>-8.5000000000000006E-3</c:v>
                </c:pt>
                <c:pt idx="352">
                  <c:v>-5.5999999999999999E-3</c:v>
                </c:pt>
                <c:pt idx="353">
                  <c:v>1.04E-2</c:v>
                </c:pt>
                <c:pt idx="354">
                  <c:v>5.1000000000000004E-3</c:v>
                </c:pt>
                <c:pt idx="355">
                  <c:v>1.2999999999999999E-3</c:v>
                </c:pt>
                <c:pt idx="356">
                  <c:v>-6.3E-3</c:v>
                </c:pt>
                <c:pt idx="357">
                  <c:v>-8.0999999999999996E-3</c:v>
                </c:pt>
                <c:pt idx="358">
                  <c:v>9.9000000000000008E-3</c:v>
                </c:pt>
                <c:pt idx="359">
                  <c:v>-8.9999999999999993E-3</c:v>
                </c:pt>
                <c:pt idx="360">
                  <c:v>1.52E-2</c:v>
                </c:pt>
                <c:pt idx="361">
                  <c:v>4.7000000000000002E-3</c:v>
                </c:pt>
                <c:pt idx="362">
                  <c:v>7.1000000000000004E-3</c:v>
                </c:pt>
                <c:pt idx="363">
                  <c:v>-3.0700000000000002E-2</c:v>
                </c:pt>
                <c:pt idx="364">
                  <c:v>1.35E-2</c:v>
                </c:pt>
                <c:pt idx="365">
                  <c:v>0</c:v>
                </c:pt>
                <c:pt idx="366">
                  <c:v>5.4000000000000003E-3</c:v>
                </c:pt>
                <c:pt idx="367">
                  <c:v>-7.1999999999999998E-3</c:v>
                </c:pt>
                <c:pt idx="368">
                  <c:v>3.5000000000000001E-3</c:v>
                </c:pt>
                <c:pt idx="369">
                  <c:v>-5.9999999999999995E-4</c:v>
                </c:pt>
                <c:pt idx="370">
                  <c:v>-5.9999999999999995E-4</c:v>
                </c:pt>
                <c:pt idx="371">
                  <c:v>1.1599999999999999E-2</c:v>
                </c:pt>
                <c:pt idx="372">
                  <c:v>1.6799999999999999E-2</c:v>
                </c:pt>
                <c:pt idx="373">
                  <c:v>-6.1000000000000004E-3</c:v>
                </c:pt>
                <c:pt idx="374">
                  <c:v>1.1999999999999999E-3</c:v>
                </c:pt>
                <c:pt idx="375">
                  <c:v>4.3E-3</c:v>
                </c:pt>
                <c:pt idx="376">
                  <c:v>-1.1999999999999999E-3</c:v>
                </c:pt>
                <c:pt idx="377">
                  <c:v>8.6E-3</c:v>
                </c:pt>
                <c:pt idx="378">
                  <c:v>1.1999999999999999E-3</c:v>
                </c:pt>
                <c:pt idx="379">
                  <c:v>5.9999999999999995E-4</c:v>
                </c:pt>
                <c:pt idx="380">
                  <c:v>-1.1999999999999999E-3</c:v>
                </c:pt>
                <c:pt idx="381">
                  <c:v>1.35E-2</c:v>
                </c:pt>
                <c:pt idx="382">
                  <c:v>0.01</c:v>
                </c:pt>
                <c:pt idx="383">
                  <c:v>3.5999999999999999E-3</c:v>
                </c:pt>
                <c:pt idx="384">
                  <c:v>0</c:v>
                </c:pt>
                <c:pt idx="385">
                  <c:v>3.3E-3</c:v>
                </c:pt>
                <c:pt idx="386">
                  <c:v>5.4000000000000003E-3</c:v>
                </c:pt>
                <c:pt idx="387">
                  <c:v>4.7999999999999996E-3</c:v>
                </c:pt>
                <c:pt idx="388">
                  <c:v>1.1900000000000001E-2</c:v>
                </c:pt>
                <c:pt idx="389">
                  <c:v>1.44E-2</c:v>
                </c:pt>
                <c:pt idx="390">
                  <c:v>4.8999999999999998E-3</c:v>
                </c:pt>
                <c:pt idx="391">
                  <c:v>2E-3</c:v>
                </c:pt>
                <c:pt idx="392">
                  <c:v>8.0999999999999996E-3</c:v>
                </c:pt>
                <c:pt idx="393">
                  <c:v>6.3E-3</c:v>
                </c:pt>
                <c:pt idx="394">
                  <c:v>1.6299999999999999E-2</c:v>
                </c:pt>
                <c:pt idx="395">
                  <c:v>1.55E-2</c:v>
                </c:pt>
                <c:pt idx="396">
                  <c:v>5.9999999999999995E-4</c:v>
                </c:pt>
                <c:pt idx="397">
                  <c:v>4.4000000000000003E-3</c:v>
                </c:pt>
                <c:pt idx="398">
                  <c:v>6.6E-3</c:v>
                </c:pt>
                <c:pt idx="399">
                  <c:v>1.9900000000000001E-2</c:v>
                </c:pt>
                <c:pt idx="400">
                  <c:v>3.7000000000000002E-3</c:v>
                </c:pt>
                <c:pt idx="401">
                  <c:v>-6.1000000000000004E-3</c:v>
                </c:pt>
                <c:pt idx="402">
                  <c:v>-3.8E-3</c:v>
                </c:pt>
                <c:pt idx="403">
                  <c:v>-5.1000000000000004E-3</c:v>
                </c:pt>
                <c:pt idx="404">
                  <c:v>1.0500000000000001E-2</c:v>
                </c:pt>
                <c:pt idx="405">
                  <c:v>-2.98E-2</c:v>
                </c:pt>
                <c:pt idx="406">
                  <c:v>9.2999999999999992E-3</c:v>
                </c:pt>
                <c:pt idx="407">
                  <c:v>1.2200000000000001E-2</c:v>
                </c:pt>
                <c:pt idx="408">
                  <c:v>-2.8999999999999998E-3</c:v>
                </c:pt>
              </c:numCache>
            </c:numRef>
          </c:xVal>
          <c:yVal>
            <c:numRef>
              <c:f>Winter!$Q$28:$Q$436</c:f>
              <c:numCache>
                <c:formatCode>General</c:formatCode>
                <c:ptCount val="409"/>
                <c:pt idx="0">
                  <c:v>32.67678182642014</c:v>
                </c:pt>
                <c:pt idx="1">
                  <c:v>32.809627397621796</c:v>
                </c:pt>
                <c:pt idx="2">
                  <c:v>32.755861995221537</c:v>
                </c:pt>
                <c:pt idx="3">
                  <c:v>32.743855146962851</c:v>
                </c:pt>
                <c:pt idx="4">
                  <c:v>32.762474318092266</c:v>
                </c:pt>
                <c:pt idx="5">
                  <c:v>32.754772483055078</c:v>
                </c:pt>
                <c:pt idx="6">
                  <c:v>32.893434579442051</c:v>
                </c:pt>
                <c:pt idx="7">
                  <c:v>32.754413528294698</c:v>
                </c:pt>
                <c:pt idx="8">
                  <c:v>32.675676764289186</c:v>
                </c:pt>
                <c:pt idx="9">
                  <c:v>32.867666308518352</c:v>
                </c:pt>
                <c:pt idx="10">
                  <c:v>32.975130232057161</c:v>
                </c:pt>
                <c:pt idx="11">
                  <c:v>32.861912689582248</c:v>
                </c:pt>
                <c:pt idx="12">
                  <c:v>32.792056764811896</c:v>
                </c:pt>
                <c:pt idx="13">
                  <c:v>32.717586135780778</c:v>
                </c:pt>
                <c:pt idx="14">
                  <c:v>32.709400289697292</c:v>
                </c:pt>
                <c:pt idx="15">
                  <c:v>32.703239102177953</c:v>
                </c:pt>
                <c:pt idx="16">
                  <c:v>32.958444274206983</c:v>
                </c:pt>
                <c:pt idx="17">
                  <c:v>32.808620056899279</c:v>
                </c:pt>
                <c:pt idx="18">
                  <c:v>32.761819006108368</c:v>
                </c:pt>
                <c:pt idx="19">
                  <c:v>32.631353329442334</c:v>
                </c:pt>
                <c:pt idx="20">
                  <c:v>32.934620081564617</c:v>
                </c:pt>
                <c:pt idx="21">
                  <c:v>33.225552467332889</c:v>
                </c:pt>
                <c:pt idx="22">
                  <c:v>33.150716689267071</c:v>
                </c:pt>
                <c:pt idx="23">
                  <c:v>32.795771698765925</c:v>
                </c:pt>
                <c:pt idx="24">
                  <c:v>33.056956698408356</c:v>
                </c:pt>
                <c:pt idx="25">
                  <c:v>32.738587574175639</c:v>
                </c:pt>
                <c:pt idx="26">
                  <c:v>32.771233361654296</c:v>
                </c:pt>
                <c:pt idx="27">
                  <c:v>32.857226437336237</c:v>
                </c:pt>
                <c:pt idx="28">
                  <c:v>32.820091293247359</c:v>
                </c:pt>
                <c:pt idx="29">
                  <c:v>32.631832641291581</c:v>
                </c:pt>
                <c:pt idx="30">
                  <c:v>32.831131835127707</c:v>
                </c:pt>
                <c:pt idx="31">
                  <c:v>32.763186669002302</c:v>
                </c:pt>
                <c:pt idx="32">
                  <c:v>32.867381892343332</c:v>
                </c:pt>
                <c:pt idx="33">
                  <c:v>32.999497470629287</c:v>
                </c:pt>
                <c:pt idx="34">
                  <c:v>32.661285698624752</c:v>
                </c:pt>
                <c:pt idx="35">
                  <c:v>32.917915501300634</c:v>
                </c:pt>
                <c:pt idx="36">
                  <c:v>32.758118765818246</c:v>
                </c:pt>
                <c:pt idx="37">
                  <c:v>32.878348115829731</c:v>
                </c:pt>
                <c:pt idx="38">
                  <c:v>32.81386134238614</c:v>
                </c:pt>
                <c:pt idx="39">
                  <c:v>32.866844167039588</c:v>
                </c:pt>
                <c:pt idx="40">
                  <c:v>32.88854633112566</c:v>
                </c:pt>
                <c:pt idx="41">
                  <c:v>32.748223190986685</c:v>
                </c:pt>
                <c:pt idx="42">
                  <c:v>32.758826286306352</c:v>
                </c:pt>
                <c:pt idx="43">
                  <c:v>32.814140579836021</c:v>
                </c:pt>
                <c:pt idx="44">
                  <c:v>32.834281801425682</c:v>
                </c:pt>
                <c:pt idx="45">
                  <c:v>32.669326083125263</c:v>
                </c:pt>
                <c:pt idx="46">
                  <c:v>32.670573480659016</c:v>
                </c:pt>
                <c:pt idx="47">
                  <c:v>32.868275844947149</c:v>
                </c:pt>
                <c:pt idx="48">
                  <c:v>32.820492193584023</c:v>
                </c:pt>
                <c:pt idx="49">
                  <c:v>32.701941592918843</c:v>
                </c:pt>
                <c:pt idx="50">
                  <c:v>33.049775362141432</c:v>
                </c:pt>
                <c:pt idx="51">
                  <c:v>33.013087460686229</c:v>
                </c:pt>
                <c:pt idx="52">
                  <c:v>33.01491599806598</c:v>
                </c:pt>
                <c:pt idx="53">
                  <c:v>32.822379042778572</c:v>
                </c:pt>
                <c:pt idx="54">
                  <c:v>32.700606054649121</c:v>
                </c:pt>
                <c:pt idx="55">
                  <c:v>32.702165639783516</c:v>
                </c:pt>
                <c:pt idx="56">
                  <c:v>32.760649222371434</c:v>
                </c:pt>
                <c:pt idx="57">
                  <c:v>32.891768996187182</c:v>
                </c:pt>
                <c:pt idx="58">
                  <c:v>32.731494733438268</c:v>
                </c:pt>
                <c:pt idx="59">
                  <c:v>32.777956644950827</c:v>
                </c:pt>
                <c:pt idx="60">
                  <c:v>32.857867184310209</c:v>
                </c:pt>
                <c:pt idx="61">
                  <c:v>32.999120370497046</c:v>
                </c:pt>
                <c:pt idx="62">
                  <c:v>32.87053986520268</c:v>
                </c:pt>
                <c:pt idx="63">
                  <c:v>32.932166982074023</c:v>
                </c:pt>
                <c:pt idx="64">
                  <c:v>32.616815480663988</c:v>
                </c:pt>
                <c:pt idx="65">
                  <c:v>32.691933923115016</c:v>
                </c:pt>
                <c:pt idx="66">
                  <c:v>32.966638214830617</c:v>
                </c:pt>
                <c:pt idx="67">
                  <c:v>32.739285973813658</c:v>
                </c:pt>
                <c:pt idx="68">
                  <c:v>32.721443005376756</c:v>
                </c:pt>
                <c:pt idx="69">
                  <c:v>32.729075432729658</c:v>
                </c:pt>
                <c:pt idx="70">
                  <c:v>32.911818068119551</c:v>
                </c:pt>
                <c:pt idx="71">
                  <c:v>32.841136761515408</c:v>
                </c:pt>
                <c:pt idx="72">
                  <c:v>32.889636545316371</c:v>
                </c:pt>
                <c:pt idx="73">
                  <c:v>32.825006972493533</c:v>
                </c:pt>
                <c:pt idx="74">
                  <c:v>32.846510588031563</c:v>
                </c:pt>
                <c:pt idx="75">
                  <c:v>32.66799671819193</c:v>
                </c:pt>
                <c:pt idx="76">
                  <c:v>32.680800271235753</c:v>
                </c:pt>
                <c:pt idx="77">
                  <c:v>32.88483864535376</c:v>
                </c:pt>
                <c:pt idx="78">
                  <c:v>32.622105273521434</c:v>
                </c:pt>
                <c:pt idx="79">
                  <c:v>32.700364934082153</c:v>
                </c:pt>
                <c:pt idx="80">
                  <c:v>32.638991855675769</c:v>
                </c:pt>
                <c:pt idx="81">
                  <c:v>32.585656248886593</c:v>
                </c:pt>
                <c:pt idx="82">
                  <c:v>32.715335471702403</c:v>
                </c:pt>
                <c:pt idx="83">
                  <c:v>33.047069289205382</c:v>
                </c:pt>
                <c:pt idx="84">
                  <c:v>32.948139802303643</c:v>
                </c:pt>
                <c:pt idx="85">
                  <c:v>32.874382388333878</c:v>
                </c:pt>
                <c:pt idx="86">
                  <c:v>32.615870378828383</c:v>
                </c:pt>
                <c:pt idx="87">
                  <c:v>32.39058915476641</c:v>
                </c:pt>
                <c:pt idx="88">
                  <c:v>32.828487916244427</c:v>
                </c:pt>
                <c:pt idx="89">
                  <c:v>33.157492591037375</c:v>
                </c:pt>
                <c:pt idx="90">
                  <c:v>32.898191715922891</c:v>
                </c:pt>
                <c:pt idx="91">
                  <c:v>32.644977468443656</c:v>
                </c:pt>
                <c:pt idx="92">
                  <c:v>32.92468983156229</c:v>
                </c:pt>
                <c:pt idx="93">
                  <c:v>32.883839656861824</c:v>
                </c:pt>
                <c:pt idx="94">
                  <c:v>32.64562079881032</c:v>
                </c:pt>
                <c:pt idx="95">
                  <c:v>33.005348547313517</c:v>
                </c:pt>
                <c:pt idx="96">
                  <c:v>33.001182388085375</c:v>
                </c:pt>
                <c:pt idx="97">
                  <c:v>32.901841539546865</c:v>
                </c:pt>
                <c:pt idx="98">
                  <c:v>32.500201332836568</c:v>
                </c:pt>
                <c:pt idx="99">
                  <c:v>32.637986057525339</c:v>
                </c:pt>
                <c:pt idx="100">
                  <c:v>32.90950342699383</c:v>
                </c:pt>
                <c:pt idx="101">
                  <c:v>32.753864322360236</c:v>
                </c:pt>
                <c:pt idx="102">
                  <c:v>32.850876241999529</c:v>
                </c:pt>
                <c:pt idx="103">
                  <c:v>32.708799894482802</c:v>
                </c:pt>
                <c:pt idx="104">
                  <c:v>32.762986229770199</c:v>
                </c:pt>
                <c:pt idx="105">
                  <c:v>32.769151019959629</c:v>
                </c:pt>
                <c:pt idx="106">
                  <c:v>32.908581696612032</c:v>
                </c:pt>
                <c:pt idx="107">
                  <c:v>32.571882478539379</c:v>
                </c:pt>
                <c:pt idx="108">
                  <c:v>32.919190256487298</c:v>
                </c:pt>
                <c:pt idx="109">
                  <c:v>32.665395833115582</c:v>
                </c:pt>
                <c:pt idx="110">
                  <c:v>32.915448934336496</c:v>
                </c:pt>
                <c:pt idx="111">
                  <c:v>32.853295372391216</c:v>
                </c:pt>
                <c:pt idx="112">
                  <c:v>32.890414431695191</c:v>
                </c:pt>
                <c:pt idx="113">
                  <c:v>32.749599220759876</c:v>
                </c:pt>
                <c:pt idx="114">
                  <c:v>32.73743728179474</c:v>
                </c:pt>
                <c:pt idx="115">
                  <c:v>32.105338759438482</c:v>
                </c:pt>
                <c:pt idx="116">
                  <c:v>33.104133671347689</c:v>
                </c:pt>
                <c:pt idx="117">
                  <c:v>32.888562084720483</c:v>
                </c:pt>
                <c:pt idx="118">
                  <c:v>32.873512291609295</c:v>
                </c:pt>
                <c:pt idx="119">
                  <c:v>33.333716459143183</c:v>
                </c:pt>
                <c:pt idx="120">
                  <c:v>33.34982245474869</c:v>
                </c:pt>
                <c:pt idx="121">
                  <c:v>33.028253544898242</c:v>
                </c:pt>
                <c:pt idx="122">
                  <c:v>32.698180727763138</c:v>
                </c:pt>
                <c:pt idx="123">
                  <c:v>32.900665136672906</c:v>
                </c:pt>
                <c:pt idx="124">
                  <c:v>33.209233199070638</c:v>
                </c:pt>
                <c:pt idx="125">
                  <c:v>32.625877288117763</c:v>
                </c:pt>
                <c:pt idx="126">
                  <c:v>33.467775124902353</c:v>
                </c:pt>
                <c:pt idx="127">
                  <c:v>32.775671054523308</c:v>
                </c:pt>
                <c:pt idx="128">
                  <c:v>32.462814837205848</c:v>
                </c:pt>
                <c:pt idx="129">
                  <c:v>32.69179242575224</c:v>
                </c:pt>
                <c:pt idx="130">
                  <c:v>32.466273298267183</c:v>
                </c:pt>
                <c:pt idx="131">
                  <c:v>32.759804454794008</c:v>
                </c:pt>
                <c:pt idx="132">
                  <c:v>32.783567312419784</c:v>
                </c:pt>
                <c:pt idx="133">
                  <c:v>32.770269601934594</c:v>
                </c:pt>
                <c:pt idx="134">
                  <c:v>32.797876059396494</c:v>
                </c:pt>
                <c:pt idx="135">
                  <c:v>32.674950719361853</c:v>
                </c:pt>
                <c:pt idx="136">
                  <c:v>33.203580659716287</c:v>
                </c:pt>
                <c:pt idx="137">
                  <c:v>33.120369936509881</c:v>
                </c:pt>
                <c:pt idx="138">
                  <c:v>32.770269601934594</c:v>
                </c:pt>
                <c:pt idx="139">
                  <c:v>33.006221769644547</c:v>
                </c:pt>
                <c:pt idx="140">
                  <c:v>32.932459031681361</c:v>
                </c:pt>
                <c:pt idx="141">
                  <c:v>32.9235843936466</c:v>
                </c:pt>
                <c:pt idx="142">
                  <c:v>32.76996547448816</c:v>
                </c:pt>
                <c:pt idx="143">
                  <c:v>32.488492431517379</c:v>
                </c:pt>
                <c:pt idx="144">
                  <c:v>32.446414632199257</c:v>
                </c:pt>
                <c:pt idx="145">
                  <c:v>32.951428382857529</c:v>
                </c:pt>
                <c:pt idx="146">
                  <c:v>32.642126462445923</c:v>
                </c:pt>
                <c:pt idx="147">
                  <c:v>32.953268727458443</c:v>
                </c:pt>
                <c:pt idx="148">
                  <c:v>32.359193772227172</c:v>
                </c:pt>
                <c:pt idx="149">
                  <c:v>33.197858842723555</c:v>
                </c:pt>
                <c:pt idx="150">
                  <c:v>32.83096790814772</c:v>
                </c:pt>
                <c:pt idx="151">
                  <c:v>33.192398605962502</c:v>
                </c:pt>
                <c:pt idx="152">
                  <c:v>32.924789100280471</c:v>
                </c:pt>
                <c:pt idx="153">
                  <c:v>32.609358361226043</c:v>
                </c:pt>
                <c:pt idx="154">
                  <c:v>32.836310508162882</c:v>
                </c:pt>
                <c:pt idx="155">
                  <c:v>32.677352921670469</c:v>
                </c:pt>
                <c:pt idx="156">
                  <c:v>33.237277972279905</c:v>
                </c:pt>
                <c:pt idx="157">
                  <c:v>32.864119101736854</c:v>
                </c:pt>
                <c:pt idx="158">
                  <c:v>33.105233364210363</c:v>
                </c:pt>
                <c:pt idx="159">
                  <c:v>33.084444053249797</c:v>
                </c:pt>
                <c:pt idx="160">
                  <c:v>32.986385086044621</c:v>
                </c:pt>
                <c:pt idx="161">
                  <c:v>32.801779659355041</c:v>
                </c:pt>
                <c:pt idx="162">
                  <c:v>32.642489823286006</c:v>
                </c:pt>
                <c:pt idx="163">
                  <c:v>32.856711102610888</c:v>
                </c:pt>
                <c:pt idx="164">
                  <c:v>32.758718938238871</c:v>
                </c:pt>
                <c:pt idx="165">
                  <c:v>32.704897463308775</c:v>
                </c:pt>
                <c:pt idx="166">
                  <c:v>32.835394808717794</c:v>
                </c:pt>
                <c:pt idx="167">
                  <c:v>32.568457067431012</c:v>
                </c:pt>
                <c:pt idx="168">
                  <c:v>32.99780402479383</c:v>
                </c:pt>
                <c:pt idx="169">
                  <c:v>32.349024909394032</c:v>
                </c:pt>
                <c:pt idx="170">
                  <c:v>32.978935228035695</c:v>
                </c:pt>
                <c:pt idx="171">
                  <c:v>32.848570551789457</c:v>
                </c:pt>
                <c:pt idx="172">
                  <c:v>32.889432744734762</c:v>
                </c:pt>
                <c:pt idx="173">
                  <c:v>32.747038366514879</c:v>
                </c:pt>
                <c:pt idx="174">
                  <c:v>32.778151780829738</c:v>
                </c:pt>
                <c:pt idx="175">
                  <c:v>32.777331205686238</c:v>
                </c:pt>
                <c:pt idx="176">
                  <c:v>32.709681932478667</c:v>
                </c:pt>
                <c:pt idx="177">
                  <c:v>32.715331140269797</c:v>
                </c:pt>
                <c:pt idx="178">
                  <c:v>32.755202563593663</c:v>
                </c:pt>
                <c:pt idx="179">
                  <c:v>32.779107115615716</c:v>
                </c:pt>
                <c:pt idx="180">
                  <c:v>32.894720642860548</c:v>
                </c:pt>
                <c:pt idx="181">
                  <c:v>32.867554079771978</c:v>
                </c:pt>
                <c:pt idx="182">
                  <c:v>32.870474308902423</c:v>
                </c:pt>
                <c:pt idx="183">
                  <c:v>32.809194873349725</c:v>
                </c:pt>
                <c:pt idx="184">
                  <c:v>32.75969009423423</c:v>
                </c:pt>
                <c:pt idx="185">
                  <c:v>32.826914719898127</c:v>
                </c:pt>
                <c:pt idx="186">
                  <c:v>32.767317386224434</c:v>
                </c:pt>
                <c:pt idx="187">
                  <c:v>32.8495364165843</c:v>
                </c:pt>
                <c:pt idx="188">
                  <c:v>32.751395080710445</c:v>
                </c:pt>
                <c:pt idx="189">
                  <c:v>32.875332173379171</c:v>
                </c:pt>
                <c:pt idx="190">
                  <c:v>32.869596006394545</c:v>
                </c:pt>
                <c:pt idx="191">
                  <c:v>32.808105364795161</c:v>
                </c:pt>
                <c:pt idx="192">
                  <c:v>32.770269601934594</c:v>
                </c:pt>
                <c:pt idx="193">
                  <c:v>32.763580513239759</c:v>
                </c:pt>
                <c:pt idx="194">
                  <c:v>32.75614964006617</c:v>
                </c:pt>
                <c:pt idx="195">
                  <c:v>32.776149144208105</c:v>
                </c:pt>
                <c:pt idx="196">
                  <c:v>32.806358808613929</c:v>
                </c:pt>
                <c:pt idx="197">
                  <c:v>32.764030338607633</c:v>
                </c:pt>
                <c:pt idx="198">
                  <c:v>32.870007137217144</c:v>
                </c:pt>
                <c:pt idx="199">
                  <c:v>32.823713094511817</c:v>
                </c:pt>
                <c:pt idx="200">
                  <c:v>32.814576033998044</c:v>
                </c:pt>
                <c:pt idx="201">
                  <c:v>32.831224411676445</c:v>
                </c:pt>
                <c:pt idx="202">
                  <c:v>32.833176327625672</c:v>
                </c:pt>
                <c:pt idx="203">
                  <c:v>32.786147025661528</c:v>
                </c:pt>
                <c:pt idx="204">
                  <c:v>32.729355389062583</c:v>
                </c:pt>
                <c:pt idx="205">
                  <c:v>32.770269601934594</c:v>
                </c:pt>
                <c:pt idx="206">
                  <c:v>32.826156821453452</c:v>
                </c:pt>
                <c:pt idx="207">
                  <c:v>32.780262181511517</c:v>
                </c:pt>
                <c:pt idx="208">
                  <c:v>32.595127112012122</c:v>
                </c:pt>
                <c:pt idx="209">
                  <c:v>32.642347075916447</c:v>
                </c:pt>
                <c:pt idx="210">
                  <c:v>32.850744550451203</c:v>
                </c:pt>
                <c:pt idx="211">
                  <c:v>32.82433558741014</c:v>
                </c:pt>
                <c:pt idx="212">
                  <c:v>32.902712249956132</c:v>
                </c:pt>
                <c:pt idx="213">
                  <c:v>32.661270613517992</c:v>
                </c:pt>
                <c:pt idx="214">
                  <c:v>32.773514034446073</c:v>
                </c:pt>
                <c:pt idx="215">
                  <c:v>32.781732573563616</c:v>
                </c:pt>
                <c:pt idx="216">
                  <c:v>32.890540817617115</c:v>
                </c:pt>
                <c:pt idx="217">
                  <c:v>32.761640386803151</c:v>
                </c:pt>
                <c:pt idx="218">
                  <c:v>32.641200360721285</c:v>
                </c:pt>
                <c:pt idx="219">
                  <c:v>32.661515934728385</c:v>
                </c:pt>
                <c:pt idx="220">
                  <c:v>32.831172384111923</c:v>
                </c:pt>
                <c:pt idx="221">
                  <c:v>32.894135245050059</c:v>
                </c:pt>
                <c:pt idx="222">
                  <c:v>32.899726496032883</c:v>
                </c:pt>
                <c:pt idx="223">
                  <c:v>32.994535160164226</c:v>
                </c:pt>
                <c:pt idx="224">
                  <c:v>32.770269601934594</c:v>
                </c:pt>
                <c:pt idx="225">
                  <c:v>32.881127718919267</c:v>
                </c:pt>
                <c:pt idx="226">
                  <c:v>32.776301939264741</c:v>
                </c:pt>
                <c:pt idx="227">
                  <c:v>32.824938361154778</c:v>
                </c:pt>
                <c:pt idx="228">
                  <c:v>32.846897963106372</c:v>
                </c:pt>
                <c:pt idx="229">
                  <c:v>32.876944402142435</c:v>
                </c:pt>
                <c:pt idx="230">
                  <c:v>32.943339599743446</c:v>
                </c:pt>
                <c:pt idx="231">
                  <c:v>32.915130489553079</c:v>
                </c:pt>
                <c:pt idx="232">
                  <c:v>32.944289664351622</c:v>
                </c:pt>
                <c:pt idx="233">
                  <c:v>32.855860438773824</c:v>
                </c:pt>
                <c:pt idx="234">
                  <c:v>32.808509097758943</c:v>
                </c:pt>
                <c:pt idx="235">
                  <c:v>32.774883916313989</c:v>
                </c:pt>
                <c:pt idx="236">
                  <c:v>32.842853605053975</c:v>
                </c:pt>
                <c:pt idx="237">
                  <c:v>32.828015051356118</c:v>
                </c:pt>
                <c:pt idx="238">
                  <c:v>32.83791624923677</c:v>
                </c:pt>
                <c:pt idx="239">
                  <c:v>32.73993154655669</c:v>
                </c:pt>
                <c:pt idx="240">
                  <c:v>32.770683623034614</c:v>
                </c:pt>
                <c:pt idx="241">
                  <c:v>32.870160332119411</c:v>
                </c:pt>
                <c:pt idx="242">
                  <c:v>32.802793708924405</c:v>
                </c:pt>
                <c:pt idx="243">
                  <c:v>32.831312417628865</c:v>
                </c:pt>
                <c:pt idx="244">
                  <c:v>32.761158045973488</c:v>
                </c:pt>
                <c:pt idx="245">
                  <c:v>32.776003273420528</c:v>
                </c:pt>
                <c:pt idx="246">
                  <c:v>32.782452059957613</c:v>
                </c:pt>
                <c:pt idx="247">
                  <c:v>32.775055865046191</c:v>
                </c:pt>
                <c:pt idx="248">
                  <c:v>32.885174303254203</c:v>
                </c:pt>
                <c:pt idx="249">
                  <c:v>32.770899857906961</c:v>
                </c:pt>
                <c:pt idx="250">
                  <c:v>32.757031779096465</c:v>
                </c:pt>
                <c:pt idx="251">
                  <c:v>32.806324300094957</c:v>
                </c:pt>
                <c:pt idx="252">
                  <c:v>32.789060240270935</c:v>
                </c:pt>
                <c:pt idx="253">
                  <c:v>32.85807847406528</c:v>
                </c:pt>
                <c:pt idx="254">
                  <c:v>32.870525272159171</c:v>
                </c:pt>
                <c:pt idx="255">
                  <c:v>32.826179886022523</c:v>
                </c:pt>
                <c:pt idx="256">
                  <c:v>32.734878289849284</c:v>
                </c:pt>
                <c:pt idx="257">
                  <c:v>32.784392418164579</c:v>
                </c:pt>
                <c:pt idx="258">
                  <c:v>32.846943653285159</c:v>
                </c:pt>
                <c:pt idx="259">
                  <c:v>32.745428306521859</c:v>
                </c:pt>
                <c:pt idx="260">
                  <c:v>33.016332575675939</c:v>
                </c:pt>
                <c:pt idx="261">
                  <c:v>32.750826530472509</c:v>
                </c:pt>
                <c:pt idx="262">
                  <c:v>32.782471625026218</c:v>
                </c:pt>
                <c:pt idx="263">
                  <c:v>32.790129509850999</c:v>
                </c:pt>
                <c:pt idx="264">
                  <c:v>32.724407658500603</c:v>
                </c:pt>
                <c:pt idx="265">
                  <c:v>32.889545436012426</c:v>
                </c:pt>
                <c:pt idx="266">
                  <c:v>32.823379632013399</c:v>
                </c:pt>
                <c:pt idx="267">
                  <c:v>32.819146554056069</c:v>
                </c:pt>
                <c:pt idx="268">
                  <c:v>32.713231786623986</c:v>
                </c:pt>
                <c:pt idx="269">
                  <c:v>32.779012488635523</c:v>
                </c:pt>
                <c:pt idx="270">
                  <c:v>32.867235547997531</c:v>
                </c:pt>
                <c:pt idx="271">
                  <c:v>32.653167191809537</c:v>
                </c:pt>
                <c:pt idx="272">
                  <c:v>32.7473085763516</c:v>
                </c:pt>
                <c:pt idx="273">
                  <c:v>32.858873336808635</c:v>
                </c:pt>
                <c:pt idx="274">
                  <c:v>32.886803494285367</c:v>
                </c:pt>
                <c:pt idx="275">
                  <c:v>32.772907366039753</c:v>
                </c:pt>
                <c:pt idx="276">
                  <c:v>32.805656892096174</c:v>
                </c:pt>
                <c:pt idx="277">
                  <c:v>32.970677875385448</c:v>
                </c:pt>
                <c:pt idx="278">
                  <c:v>32.782681262411202</c:v>
                </c:pt>
                <c:pt idx="279">
                  <c:v>33.828795847613563</c:v>
                </c:pt>
                <c:pt idx="280">
                  <c:v>32.959769883479353</c:v>
                </c:pt>
                <c:pt idx="281">
                  <c:v>32.942765544381167</c:v>
                </c:pt>
                <c:pt idx="282">
                  <c:v>33.091585476302562</c:v>
                </c:pt>
                <c:pt idx="283">
                  <c:v>33.027966655309903</c:v>
                </c:pt>
                <c:pt idx="284">
                  <c:v>32.791882534473281</c:v>
                </c:pt>
                <c:pt idx="285">
                  <c:v>32.903037903882868</c:v>
                </c:pt>
                <c:pt idx="286">
                  <c:v>33.008669915721548</c:v>
                </c:pt>
                <c:pt idx="287">
                  <c:v>32.690106344982695</c:v>
                </c:pt>
                <c:pt idx="288">
                  <c:v>32.879555886999093</c:v>
                </c:pt>
                <c:pt idx="289">
                  <c:v>32.871207501413174</c:v>
                </c:pt>
                <c:pt idx="290">
                  <c:v>32.785180887188901</c:v>
                </c:pt>
                <c:pt idx="291">
                  <c:v>32.809557056174441</c:v>
                </c:pt>
                <c:pt idx="292">
                  <c:v>32.655907611519964</c:v>
                </c:pt>
                <c:pt idx="293">
                  <c:v>32.636887639144355</c:v>
                </c:pt>
                <c:pt idx="294">
                  <c:v>32.820471693084414</c:v>
                </c:pt>
                <c:pt idx="295">
                  <c:v>32.774204509998867</c:v>
                </c:pt>
                <c:pt idx="296">
                  <c:v>32.783595872775905</c:v>
                </c:pt>
                <c:pt idx="297">
                  <c:v>32.781025477364508</c:v>
                </c:pt>
                <c:pt idx="298">
                  <c:v>32.85260359851862</c:v>
                </c:pt>
                <c:pt idx="299">
                  <c:v>32.935591291099584</c:v>
                </c:pt>
                <c:pt idx="300">
                  <c:v>32.756604230981885</c:v>
                </c:pt>
                <c:pt idx="301">
                  <c:v>32.807336895857659</c:v>
                </c:pt>
                <c:pt idx="302">
                  <c:v>32.733711310301736</c:v>
                </c:pt>
                <c:pt idx="303">
                  <c:v>32.733443203840679</c:v>
                </c:pt>
                <c:pt idx="304">
                  <c:v>32.576152536973979</c:v>
                </c:pt>
                <c:pt idx="305">
                  <c:v>32.848417071385967</c:v>
                </c:pt>
                <c:pt idx="306">
                  <c:v>32.780276509471264</c:v>
                </c:pt>
                <c:pt idx="307">
                  <c:v>32.886787219637526</c:v>
                </c:pt>
                <c:pt idx="308">
                  <c:v>32.82667834760619</c:v>
                </c:pt>
                <c:pt idx="309">
                  <c:v>32.791007902472849</c:v>
                </c:pt>
                <c:pt idx="310">
                  <c:v>32.711863269213723</c:v>
                </c:pt>
                <c:pt idx="311">
                  <c:v>32.83969210696533</c:v>
                </c:pt>
                <c:pt idx="312">
                  <c:v>32.776388204050107</c:v>
                </c:pt>
                <c:pt idx="313">
                  <c:v>32.871571953139593</c:v>
                </c:pt>
                <c:pt idx="314">
                  <c:v>32.854727655771924</c:v>
                </c:pt>
                <c:pt idx="315">
                  <c:v>32.862623668099104</c:v>
                </c:pt>
                <c:pt idx="316">
                  <c:v>32.789229784712624</c:v>
                </c:pt>
                <c:pt idx="317">
                  <c:v>32.989281017298303</c:v>
                </c:pt>
                <c:pt idx="318">
                  <c:v>32.839239264716483</c:v>
                </c:pt>
                <c:pt idx="319">
                  <c:v>32.773935447849055</c:v>
                </c:pt>
                <c:pt idx="320">
                  <c:v>32.690827901874663</c:v>
                </c:pt>
                <c:pt idx="321">
                  <c:v>32.694681198417278</c:v>
                </c:pt>
                <c:pt idx="322">
                  <c:v>32.858767353390057</c:v>
                </c:pt>
                <c:pt idx="323">
                  <c:v>32.850534968825805</c:v>
                </c:pt>
                <c:pt idx="324">
                  <c:v>32.800969177151778</c:v>
                </c:pt>
                <c:pt idx="325">
                  <c:v>32.778587822395579</c:v>
                </c:pt>
                <c:pt idx="326">
                  <c:v>32.839429162583556</c:v>
                </c:pt>
                <c:pt idx="327">
                  <c:v>32.724135118011048</c:v>
                </c:pt>
                <c:pt idx="328">
                  <c:v>32.83669381749413</c:v>
                </c:pt>
                <c:pt idx="329">
                  <c:v>32.746493530584566</c:v>
                </c:pt>
                <c:pt idx="330">
                  <c:v>32.723177385860637</c:v>
                </c:pt>
                <c:pt idx="331">
                  <c:v>32.678960158511678</c:v>
                </c:pt>
                <c:pt idx="332">
                  <c:v>32.936829601861618</c:v>
                </c:pt>
                <c:pt idx="333">
                  <c:v>32.928048869491107</c:v>
                </c:pt>
                <c:pt idx="334">
                  <c:v>32.882220088325766</c:v>
                </c:pt>
                <c:pt idx="335">
                  <c:v>32.858679808651921</c:v>
                </c:pt>
                <c:pt idx="336">
                  <c:v>32.868687882624997</c:v>
                </c:pt>
                <c:pt idx="337">
                  <c:v>32.730043448087415</c:v>
                </c:pt>
                <c:pt idx="338">
                  <c:v>33.109770341264415</c:v>
                </c:pt>
                <c:pt idx="339">
                  <c:v>32.888928816736303</c:v>
                </c:pt>
                <c:pt idx="340">
                  <c:v>32.884604289276901</c:v>
                </c:pt>
                <c:pt idx="341">
                  <c:v>32.739023294324404</c:v>
                </c:pt>
                <c:pt idx="342">
                  <c:v>32.824094114683604</c:v>
                </c:pt>
                <c:pt idx="343">
                  <c:v>32.785558241813696</c:v>
                </c:pt>
                <c:pt idx="344">
                  <c:v>32.793537877883246</c:v>
                </c:pt>
                <c:pt idx="345">
                  <c:v>32.965599016894089</c:v>
                </c:pt>
                <c:pt idx="346">
                  <c:v>32.852600486626322</c:v>
                </c:pt>
                <c:pt idx="347">
                  <c:v>32.870372333034922</c:v>
                </c:pt>
                <c:pt idx="348">
                  <c:v>32.878921702201893</c:v>
                </c:pt>
                <c:pt idx="349">
                  <c:v>32.724777233490286</c:v>
                </c:pt>
                <c:pt idx="350">
                  <c:v>32.701826059081355</c:v>
                </c:pt>
                <c:pt idx="351">
                  <c:v>32.747626394639155</c:v>
                </c:pt>
                <c:pt idx="352">
                  <c:v>32.766124353642887</c:v>
                </c:pt>
                <c:pt idx="353">
                  <c:v>32.852752451694784</c:v>
                </c:pt>
                <c:pt idx="354">
                  <c:v>32.822598345638617</c:v>
                </c:pt>
                <c:pt idx="355">
                  <c:v>32.797075358012272</c:v>
                </c:pt>
                <c:pt idx="356">
                  <c:v>32.761436585074101</c:v>
                </c:pt>
                <c:pt idx="357">
                  <c:v>32.756509599019559</c:v>
                </c:pt>
                <c:pt idx="358">
                  <c:v>32.85469645067613</c:v>
                </c:pt>
                <c:pt idx="359">
                  <c:v>32.789062392257314</c:v>
                </c:pt>
                <c:pt idx="360">
                  <c:v>32.877446532120032</c:v>
                </c:pt>
                <c:pt idx="361">
                  <c:v>32.817850658106551</c:v>
                </c:pt>
                <c:pt idx="362">
                  <c:v>32.846248899021177</c:v>
                </c:pt>
                <c:pt idx="363">
                  <c:v>33.599660928535542</c:v>
                </c:pt>
                <c:pt idx="364">
                  <c:v>33.132354647685119</c:v>
                </c:pt>
                <c:pt idx="365">
                  <c:v>32.799639937037732</c:v>
                </c:pt>
                <c:pt idx="366">
                  <c:v>32.844424714999718</c:v>
                </c:pt>
                <c:pt idx="367">
                  <c:v>32.788465915138431</c:v>
                </c:pt>
                <c:pt idx="368">
                  <c:v>32.818265511988443</c:v>
                </c:pt>
                <c:pt idx="369">
                  <c:v>32.822997999059901</c:v>
                </c:pt>
                <c:pt idx="370">
                  <c:v>32.836730814830183</c:v>
                </c:pt>
                <c:pt idx="371">
                  <c:v>32.886823376829909</c:v>
                </c:pt>
                <c:pt idx="372">
                  <c:v>32.899937832295024</c:v>
                </c:pt>
                <c:pt idx="373">
                  <c:v>32.766674362083997</c:v>
                </c:pt>
                <c:pt idx="374">
                  <c:v>32.84107326043749</c:v>
                </c:pt>
                <c:pt idx="375">
                  <c:v>32.82989701921327</c:v>
                </c:pt>
                <c:pt idx="376">
                  <c:v>32.824431017991195</c:v>
                </c:pt>
                <c:pt idx="377">
                  <c:v>32.850289305420084</c:v>
                </c:pt>
                <c:pt idx="378">
                  <c:v>32.807380026237375</c:v>
                </c:pt>
                <c:pt idx="379">
                  <c:v>32.800491098801459</c:v>
                </c:pt>
                <c:pt idx="380">
                  <c:v>32.798940165856287</c:v>
                </c:pt>
                <c:pt idx="381">
                  <c:v>32.877761293945632</c:v>
                </c:pt>
                <c:pt idx="382">
                  <c:v>32.87757165204782</c:v>
                </c:pt>
                <c:pt idx="383">
                  <c:v>32.872428766772643</c:v>
                </c:pt>
                <c:pt idx="384">
                  <c:v>32.839528422293682</c:v>
                </c:pt>
                <c:pt idx="385">
                  <c:v>32.836361948621288</c:v>
                </c:pt>
                <c:pt idx="386">
                  <c:v>32.831835819052031</c:v>
                </c:pt>
                <c:pt idx="387">
                  <c:v>32.827436656678955</c:v>
                </c:pt>
                <c:pt idx="388">
                  <c:v>32.857486263887381</c:v>
                </c:pt>
                <c:pt idx="389">
                  <c:v>32.900033133181118</c:v>
                </c:pt>
                <c:pt idx="390">
                  <c:v>32.844328085051337</c:v>
                </c:pt>
                <c:pt idx="391">
                  <c:v>32.811949852269763</c:v>
                </c:pt>
                <c:pt idx="392">
                  <c:v>32.855987873589882</c:v>
                </c:pt>
                <c:pt idx="393">
                  <c:v>32.852024638799037</c:v>
                </c:pt>
                <c:pt idx="394">
                  <c:v>32.960471893998999</c:v>
                </c:pt>
                <c:pt idx="395">
                  <c:v>32.885330842392861</c:v>
                </c:pt>
                <c:pt idx="396">
                  <c:v>32.806636270871621</c:v>
                </c:pt>
                <c:pt idx="397">
                  <c:v>32.832695954698067</c:v>
                </c:pt>
                <c:pt idx="398">
                  <c:v>32.826129440068897</c:v>
                </c:pt>
                <c:pt idx="399">
                  <c:v>32.901194506899145</c:v>
                </c:pt>
                <c:pt idx="400">
                  <c:v>32.816169282334378</c:v>
                </c:pt>
                <c:pt idx="401">
                  <c:v>32.832340695483914</c:v>
                </c:pt>
                <c:pt idx="402">
                  <c:v>32.782274405126429</c:v>
                </c:pt>
                <c:pt idx="403">
                  <c:v>32.771749089926146</c:v>
                </c:pt>
                <c:pt idx="404">
                  <c:v>32.84660215085875</c:v>
                </c:pt>
                <c:pt idx="405">
                  <c:v>32.641440672322787</c:v>
                </c:pt>
                <c:pt idx="406">
                  <c:v>32.835228411510535</c:v>
                </c:pt>
                <c:pt idx="407">
                  <c:v>32.857201412120425</c:v>
                </c:pt>
                <c:pt idx="408">
                  <c:v>32.774970394364694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C5-411C-80B1-B1AB4F49D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03904"/>
        <c:axId val="339393536"/>
      </c:scatterChart>
      <c:valAx>
        <c:axId val="33940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t>Change from openning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339393536"/>
        <c:crosses val="autoZero"/>
        <c:crossBetween val="midCat"/>
      </c:valAx>
      <c:valAx>
        <c:axId val="339393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t>Avg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39403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Volume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Avg</c:v>
          </c:tx>
          <c:spPr>
            <a:ln w="28575">
              <a:noFill/>
            </a:ln>
          </c:spPr>
          <c:xVal>
            <c:numRef>
              <c:f>Winter!$D$2:$D$410</c:f>
              <c:numCache>
                <c:formatCode>0.00</c:formatCode>
                <c:ptCount val="409"/>
                <c:pt idx="0">
                  <c:v>5444200</c:v>
                </c:pt>
                <c:pt idx="1">
                  <c:v>3583000</c:v>
                </c:pt>
                <c:pt idx="2">
                  <c:v>7997700</c:v>
                </c:pt>
                <c:pt idx="3">
                  <c:v>2684600</c:v>
                </c:pt>
                <c:pt idx="4">
                  <c:v>5718000</c:v>
                </c:pt>
                <c:pt idx="5">
                  <c:v>3535500</c:v>
                </c:pt>
                <c:pt idx="6">
                  <c:v>5257300</c:v>
                </c:pt>
                <c:pt idx="7">
                  <c:v>3964300</c:v>
                </c:pt>
                <c:pt idx="8">
                  <c:v>3187700</c:v>
                </c:pt>
                <c:pt idx="9">
                  <c:v>2939900</c:v>
                </c:pt>
                <c:pt idx="10">
                  <c:v>6151500</c:v>
                </c:pt>
                <c:pt idx="11">
                  <c:v>4742000</c:v>
                </c:pt>
                <c:pt idx="12">
                  <c:v>3996700</c:v>
                </c:pt>
                <c:pt idx="13">
                  <c:v>4600100</c:v>
                </c:pt>
                <c:pt idx="14">
                  <c:v>3065500</c:v>
                </c:pt>
                <c:pt idx="15">
                  <c:v>4142700</c:v>
                </c:pt>
                <c:pt idx="16">
                  <c:v>3882800</c:v>
                </c:pt>
                <c:pt idx="17">
                  <c:v>1656800</c:v>
                </c:pt>
                <c:pt idx="18">
                  <c:v>1983000</c:v>
                </c:pt>
                <c:pt idx="19">
                  <c:v>6900500</c:v>
                </c:pt>
                <c:pt idx="20">
                  <c:v>3572500</c:v>
                </c:pt>
                <c:pt idx="21">
                  <c:v>14076800</c:v>
                </c:pt>
                <c:pt idx="22">
                  <c:v>11338100</c:v>
                </c:pt>
                <c:pt idx="23">
                  <c:v>8087900</c:v>
                </c:pt>
                <c:pt idx="24">
                  <c:v>8896200</c:v>
                </c:pt>
                <c:pt idx="25">
                  <c:v>7011600</c:v>
                </c:pt>
                <c:pt idx="26">
                  <c:v>4773200</c:v>
                </c:pt>
                <c:pt idx="27">
                  <c:v>5440800</c:v>
                </c:pt>
                <c:pt idx="28">
                  <c:v>4946500</c:v>
                </c:pt>
                <c:pt idx="29">
                  <c:v>10620300</c:v>
                </c:pt>
                <c:pt idx="30">
                  <c:v>5440200</c:v>
                </c:pt>
                <c:pt idx="31">
                  <c:v>4905900</c:v>
                </c:pt>
                <c:pt idx="32">
                  <c:v>5306300</c:v>
                </c:pt>
                <c:pt idx="33">
                  <c:v>6968500</c:v>
                </c:pt>
                <c:pt idx="34">
                  <c:v>4795600</c:v>
                </c:pt>
                <c:pt idx="35">
                  <c:v>7509500</c:v>
                </c:pt>
                <c:pt idx="36">
                  <c:v>6123500</c:v>
                </c:pt>
                <c:pt idx="37">
                  <c:v>4598100</c:v>
                </c:pt>
                <c:pt idx="38">
                  <c:v>5006200</c:v>
                </c:pt>
                <c:pt idx="39">
                  <c:v>5167900</c:v>
                </c:pt>
                <c:pt idx="40">
                  <c:v>9755000</c:v>
                </c:pt>
                <c:pt idx="41">
                  <c:v>3153800</c:v>
                </c:pt>
                <c:pt idx="42">
                  <c:v>3195900</c:v>
                </c:pt>
                <c:pt idx="43">
                  <c:v>8065000</c:v>
                </c:pt>
                <c:pt idx="44">
                  <c:v>3965000</c:v>
                </c:pt>
                <c:pt idx="45">
                  <c:v>8248800</c:v>
                </c:pt>
                <c:pt idx="46">
                  <c:v>6333407</c:v>
                </c:pt>
                <c:pt idx="47">
                  <c:v>5429485</c:v>
                </c:pt>
                <c:pt idx="48">
                  <c:v>4843183</c:v>
                </c:pt>
                <c:pt idx="49">
                  <c:v>8168848</c:v>
                </c:pt>
                <c:pt idx="50">
                  <c:v>12644100</c:v>
                </c:pt>
                <c:pt idx="51">
                  <c:v>8096200</c:v>
                </c:pt>
                <c:pt idx="52">
                  <c:v>8989800</c:v>
                </c:pt>
                <c:pt idx="53">
                  <c:v>6477500</c:v>
                </c:pt>
                <c:pt idx="54">
                  <c:v>3455500</c:v>
                </c:pt>
                <c:pt idx="55">
                  <c:v>4831653</c:v>
                </c:pt>
                <c:pt idx="56">
                  <c:v>6893800</c:v>
                </c:pt>
                <c:pt idx="57">
                  <c:v>9389600</c:v>
                </c:pt>
                <c:pt idx="58">
                  <c:v>4191994</c:v>
                </c:pt>
                <c:pt idx="59">
                  <c:v>2549063</c:v>
                </c:pt>
                <c:pt idx="60">
                  <c:v>3105174</c:v>
                </c:pt>
                <c:pt idx="61">
                  <c:v>2981647</c:v>
                </c:pt>
                <c:pt idx="62">
                  <c:v>2728270</c:v>
                </c:pt>
                <c:pt idx="63">
                  <c:v>3682502</c:v>
                </c:pt>
                <c:pt idx="64">
                  <c:v>4541438</c:v>
                </c:pt>
                <c:pt idx="65">
                  <c:v>5879168</c:v>
                </c:pt>
                <c:pt idx="66">
                  <c:v>3119096</c:v>
                </c:pt>
                <c:pt idx="67">
                  <c:v>3117631</c:v>
                </c:pt>
                <c:pt idx="68">
                  <c:v>3415851</c:v>
                </c:pt>
                <c:pt idx="69">
                  <c:v>3569234</c:v>
                </c:pt>
                <c:pt idx="70">
                  <c:v>2568818</c:v>
                </c:pt>
                <c:pt idx="71">
                  <c:v>2441936</c:v>
                </c:pt>
                <c:pt idx="72">
                  <c:v>3274006</c:v>
                </c:pt>
                <c:pt idx="73">
                  <c:v>1922531</c:v>
                </c:pt>
                <c:pt idx="74">
                  <c:v>1526637</c:v>
                </c:pt>
                <c:pt idx="75">
                  <c:v>1926683</c:v>
                </c:pt>
                <c:pt idx="76">
                  <c:v>2618623</c:v>
                </c:pt>
                <c:pt idx="77">
                  <c:v>1940041</c:v>
                </c:pt>
                <c:pt idx="78">
                  <c:v>3205061</c:v>
                </c:pt>
                <c:pt idx="79">
                  <c:v>1963314</c:v>
                </c:pt>
                <c:pt idx="80">
                  <c:v>5766968</c:v>
                </c:pt>
                <c:pt idx="81">
                  <c:v>4471279</c:v>
                </c:pt>
                <c:pt idx="82">
                  <c:v>3945924</c:v>
                </c:pt>
                <c:pt idx="83">
                  <c:v>4271923</c:v>
                </c:pt>
                <c:pt idx="84">
                  <c:v>3728550</c:v>
                </c:pt>
                <c:pt idx="85">
                  <c:v>3795805</c:v>
                </c:pt>
                <c:pt idx="86">
                  <c:v>4735696</c:v>
                </c:pt>
                <c:pt idx="87">
                  <c:v>6844254</c:v>
                </c:pt>
                <c:pt idx="88">
                  <c:v>6913124</c:v>
                </c:pt>
                <c:pt idx="89">
                  <c:v>6635584</c:v>
                </c:pt>
                <c:pt idx="90">
                  <c:v>4702562</c:v>
                </c:pt>
                <c:pt idx="91">
                  <c:v>4122844</c:v>
                </c:pt>
                <c:pt idx="92">
                  <c:v>4094290</c:v>
                </c:pt>
                <c:pt idx="93">
                  <c:v>3509047</c:v>
                </c:pt>
                <c:pt idx="94">
                  <c:v>3948504</c:v>
                </c:pt>
                <c:pt idx="95">
                  <c:v>4577076</c:v>
                </c:pt>
                <c:pt idx="96">
                  <c:v>3757471</c:v>
                </c:pt>
                <c:pt idx="97">
                  <c:v>4420033</c:v>
                </c:pt>
                <c:pt idx="98">
                  <c:v>15529092</c:v>
                </c:pt>
                <c:pt idx="99">
                  <c:v>8163027</c:v>
                </c:pt>
                <c:pt idx="100">
                  <c:v>5863402</c:v>
                </c:pt>
                <c:pt idx="101">
                  <c:v>3457068</c:v>
                </c:pt>
                <c:pt idx="102">
                  <c:v>3053172</c:v>
                </c:pt>
                <c:pt idx="103">
                  <c:v>4714910</c:v>
                </c:pt>
                <c:pt idx="104">
                  <c:v>3877028</c:v>
                </c:pt>
                <c:pt idx="105">
                  <c:v>3443860</c:v>
                </c:pt>
                <c:pt idx="106">
                  <c:v>3484795</c:v>
                </c:pt>
                <c:pt idx="107">
                  <c:v>4017408</c:v>
                </c:pt>
                <c:pt idx="108">
                  <c:v>3573347</c:v>
                </c:pt>
                <c:pt idx="109">
                  <c:v>2989503</c:v>
                </c:pt>
                <c:pt idx="110">
                  <c:v>3204253</c:v>
                </c:pt>
                <c:pt idx="111">
                  <c:v>2710336</c:v>
                </c:pt>
                <c:pt idx="112">
                  <c:v>2559526</c:v>
                </c:pt>
                <c:pt idx="113">
                  <c:v>1893237</c:v>
                </c:pt>
                <c:pt idx="114">
                  <c:v>4935114</c:v>
                </c:pt>
                <c:pt idx="115">
                  <c:v>4325421</c:v>
                </c:pt>
                <c:pt idx="116">
                  <c:v>4878081</c:v>
                </c:pt>
                <c:pt idx="117">
                  <c:v>8606859</c:v>
                </c:pt>
                <c:pt idx="118">
                  <c:v>4962122</c:v>
                </c:pt>
                <c:pt idx="119">
                  <c:v>4336503</c:v>
                </c:pt>
                <c:pt idx="120">
                  <c:v>10003620</c:v>
                </c:pt>
                <c:pt idx="121">
                  <c:v>6279353</c:v>
                </c:pt>
                <c:pt idx="122">
                  <c:v>5407103</c:v>
                </c:pt>
                <c:pt idx="123">
                  <c:v>5329996</c:v>
                </c:pt>
                <c:pt idx="124">
                  <c:v>6138241</c:v>
                </c:pt>
                <c:pt idx="125">
                  <c:v>4542387</c:v>
                </c:pt>
                <c:pt idx="126">
                  <c:v>7683857</c:v>
                </c:pt>
                <c:pt idx="127">
                  <c:v>5156455</c:v>
                </c:pt>
                <c:pt idx="128">
                  <c:v>4253750</c:v>
                </c:pt>
                <c:pt idx="129">
                  <c:v>4533526</c:v>
                </c:pt>
                <c:pt idx="130">
                  <c:v>3770774</c:v>
                </c:pt>
                <c:pt idx="131">
                  <c:v>3188418</c:v>
                </c:pt>
                <c:pt idx="132">
                  <c:v>1332358</c:v>
                </c:pt>
                <c:pt idx="133">
                  <c:v>0</c:v>
                </c:pt>
                <c:pt idx="134">
                  <c:v>1464591</c:v>
                </c:pt>
                <c:pt idx="135">
                  <c:v>2251375</c:v>
                </c:pt>
                <c:pt idx="136">
                  <c:v>3764885</c:v>
                </c:pt>
                <c:pt idx="137">
                  <c:v>4165220</c:v>
                </c:pt>
                <c:pt idx="138">
                  <c:v>0</c:v>
                </c:pt>
                <c:pt idx="139">
                  <c:v>3457009</c:v>
                </c:pt>
                <c:pt idx="140">
                  <c:v>4121545</c:v>
                </c:pt>
                <c:pt idx="141">
                  <c:v>6665664</c:v>
                </c:pt>
                <c:pt idx="142">
                  <c:v>4111940</c:v>
                </c:pt>
                <c:pt idx="143">
                  <c:v>5183917</c:v>
                </c:pt>
                <c:pt idx="144">
                  <c:v>5274313</c:v>
                </c:pt>
                <c:pt idx="145">
                  <c:v>6587447</c:v>
                </c:pt>
                <c:pt idx="146">
                  <c:v>6911305</c:v>
                </c:pt>
                <c:pt idx="147">
                  <c:v>11436352</c:v>
                </c:pt>
                <c:pt idx="148">
                  <c:v>11857487</c:v>
                </c:pt>
                <c:pt idx="149">
                  <c:v>9661957</c:v>
                </c:pt>
                <c:pt idx="150">
                  <c:v>7908966</c:v>
                </c:pt>
                <c:pt idx="151">
                  <c:v>7351189</c:v>
                </c:pt>
                <c:pt idx="152">
                  <c:v>4700604</c:v>
                </c:pt>
                <c:pt idx="153">
                  <c:v>5736617</c:v>
                </c:pt>
                <c:pt idx="154">
                  <c:v>6117349</c:v>
                </c:pt>
                <c:pt idx="155">
                  <c:v>11608870</c:v>
                </c:pt>
                <c:pt idx="156">
                  <c:v>10997231</c:v>
                </c:pt>
                <c:pt idx="157">
                  <c:v>5208434</c:v>
                </c:pt>
                <c:pt idx="158">
                  <c:v>6168536</c:v>
                </c:pt>
                <c:pt idx="159">
                  <c:v>7453761</c:v>
                </c:pt>
                <c:pt idx="160">
                  <c:v>9836333</c:v>
                </c:pt>
                <c:pt idx="161">
                  <c:v>10905772</c:v>
                </c:pt>
                <c:pt idx="162">
                  <c:v>7586407</c:v>
                </c:pt>
                <c:pt idx="163">
                  <c:v>9994300</c:v>
                </c:pt>
                <c:pt idx="164">
                  <c:v>7646695</c:v>
                </c:pt>
                <c:pt idx="165">
                  <c:v>6538945</c:v>
                </c:pt>
                <c:pt idx="166">
                  <c:v>8337269</c:v>
                </c:pt>
                <c:pt idx="167">
                  <c:v>7262042</c:v>
                </c:pt>
                <c:pt idx="168">
                  <c:v>8339590</c:v>
                </c:pt>
                <c:pt idx="169">
                  <c:v>5967441</c:v>
                </c:pt>
                <c:pt idx="170">
                  <c:v>10940179</c:v>
                </c:pt>
                <c:pt idx="171">
                  <c:v>7819891</c:v>
                </c:pt>
                <c:pt idx="172">
                  <c:v>8452152</c:v>
                </c:pt>
                <c:pt idx="173">
                  <c:v>6545959</c:v>
                </c:pt>
                <c:pt idx="174">
                  <c:v>2841796</c:v>
                </c:pt>
                <c:pt idx="175">
                  <c:v>3368669</c:v>
                </c:pt>
                <c:pt idx="176">
                  <c:v>2584043</c:v>
                </c:pt>
                <c:pt idx="177">
                  <c:v>3255849</c:v>
                </c:pt>
                <c:pt idx="178">
                  <c:v>2607062</c:v>
                </c:pt>
                <c:pt idx="179">
                  <c:v>2832342</c:v>
                </c:pt>
                <c:pt idx="180">
                  <c:v>3851027</c:v>
                </c:pt>
                <c:pt idx="181">
                  <c:v>4033729</c:v>
                </c:pt>
                <c:pt idx="182">
                  <c:v>3228389</c:v>
                </c:pt>
                <c:pt idx="183">
                  <c:v>2304184</c:v>
                </c:pt>
                <c:pt idx="184">
                  <c:v>2121000</c:v>
                </c:pt>
                <c:pt idx="185">
                  <c:v>2179251</c:v>
                </c:pt>
                <c:pt idx="186">
                  <c:v>1906099</c:v>
                </c:pt>
                <c:pt idx="187">
                  <c:v>3765101</c:v>
                </c:pt>
                <c:pt idx="188">
                  <c:v>2140294</c:v>
                </c:pt>
                <c:pt idx="189">
                  <c:v>1762749</c:v>
                </c:pt>
                <c:pt idx="190">
                  <c:v>1911074</c:v>
                </c:pt>
                <c:pt idx="191">
                  <c:v>600788</c:v>
                </c:pt>
                <c:pt idx="192">
                  <c:v>0</c:v>
                </c:pt>
                <c:pt idx="193">
                  <c:v>1353469</c:v>
                </c:pt>
                <c:pt idx="194">
                  <c:v>1263473</c:v>
                </c:pt>
                <c:pt idx="195">
                  <c:v>1059539</c:v>
                </c:pt>
                <c:pt idx="196">
                  <c:v>2565032</c:v>
                </c:pt>
                <c:pt idx="197">
                  <c:v>2495839</c:v>
                </c:pt>
                <c:pt idx="198">
                  <c:v>3647843</c:v>
                </c:pt>
                <c:pt idx="199">
                  <c:v>2500488</c:v>
                </c:pt>
                <c:pt idx="200">
                  <c:v>2585000</c:v>
                </c:pt>
                <c:pt idx="201">
                  <c:v>2275571</c:v>
                </c:pt>
                <c:pt idx="202">
                  <c:v>2122285</c:v>
                </c:pt>
                <c:pt idx="203">
                  <c:v>1371231</c:v>
                </c:pt>
                <c:pt idx="204">
                  <c:v>2076070</c:v>
                </c:pt>
                <c:pt idx="205">
                  <c:v>0</c:v>
                </c:pt>
                <c:pt idx="206">
                  <c:v>1975856</c:v>
                </c:pt>
                <c:pt idx="207">
                  <c:v>2472297</c:v>
                </c:pt>
                <c:pt idx="208">
                  <c:v>4875396</c:v>
                </c:pt>
                <c:pt idx="209">
                  <c:v>5458996</c:v>
                </c:pt>
                <c:pt idx="210">
                  <c:v>4053360</c:v>
                </c:pt>
                <c:pt idx="211">
                  <c:v>3519830</c:v>
                </c:pt>
                <c:pt idx="212">
                  <c:v>3253769</c:v>
                </c:pt>
                <c:pt idx="213">
                  <c:v>2403334</c:v>
                </c:pt>
                <c:pt idx="214">
                  <c:v>4188506</c:v>
                </c:pt>
                <c:pt idx="215">
                  <c:v>2369385</c:v>
                </c:pt>
                <c:pt idx="216">
                  <c:v>3214162</c:v>
                </c:pt>
                <c:pt idx="217">
                  <c:v>1369833</c:v>
                </c:pt>
                <c:pt idx="218">
                  <c:v>3428799</c:v>
                </c:pt>
                <c:pt idx="219">
                  <c:v>2562461</c:v>
                </c:pt>
                <c:pt idx="220">
                  <c:v>6225363</c:v>
                </c:pt>
                <c:pt idx="221">
                  <c:v>4582131</c:v>
                </c:pt>
                <c:pt idx="222">
                  <c:v>3271789</c:v>
                </c:pt>
                <c:pt idx="223">
                  <c:v>4930635</c:v>
                </c:pt>
                <c:pt idx="224">
                  <c:v>0</c:v>
                </c:pt>
                <c:pt idx="225">
                  <c:v>5251977</c:v>
                </c:pt>
                <c:pt idx="226">
                  <c:v>3371738</c:v>
                </c:pt>
                <c:pt idx="227">
                  <c:v>3801788</c:v>
                </c:pt>
                <c:pt idx="228">
                  <c:v>2985474</c:v>
                </c:pt>
                <c:pt idx="229">
                  <c:v>2775608</c:v>
                </c:pt>
                <c:pt idx="230">
                  <c:v>3038107</c:v>
                </c:pt>
                <c:pt idx="231">
                  <c:v>4694093</c:v>
                </c:pt>
                <c:pt idx="232">
                  <c:v>4637500</c:v>
                </c:pt>
                <c:pt idx="233">
                  <c:v>1966283</c:v>
                </c:pt>
                <c:pt idx="234">
                  <c:v>3762300</c:v>
                </c:pt>
                <c:pt idx="235">
                  <c:v>2145751</c:v>
                </c:pt>
                <c:pt idx="236">
                  <c:v>2038448</c:v>
                </c:pt>
                <c:pt idx="237">
                  <c:v>1860459</c:v>
                </c:pt>
                <c:pt idx="238">
                  <c:v>2117821</c:v>
                </c:pt>
                <c:pt idx="239">
                  <c:v>1702023</c:v>
                </c:pt>
                <c:pt idx="240">
                  <c:v>1277218</c:v>
                </c:pt>
                <c:pt idx="241">
                  <c:v>1821871</c:v>
                </c:pt>
                <c:pt idx="242">
                  <c:v>2808898</c:v>
                </c:pt>
                <c:pt idx="243">
                  <c:v>2651012</c:v>
                </c:pt>
                <c:pt idx="244">
                  <c:v>1833957</c:v>
                </c:pt>
                <c:pt idx="245">
                  <c:v>1736642</c:v>
                </c:pt>
                <c:pt idx="246">
                  <c:v>1373981</c:v>
                </c:pt>
                <c:pt idx="247">
                  <c:v>1332960</c:v>
                </c:pt>
                <c:pt idx="248">
                  <c:v>1509229</c:v>
                </c:pt>
                <c:pt idx="249">
                  <c:v>1433833</c:v>
                </c:pt>
                <c:pt idx="250">
                  <c:v>833877</c:v>
                </c:pt>
                <c:pt idx="251">
                  <c:v>1274610</c:v>
                </c:pt>
                <c:pt idx="252">
                  <c:v>1163026</c:v>
                </c:pt>
                <c:pt idx="253">
                  <c:v>2571661</c:v>
                </c:pt>
                <c:pt idx="254">
                  <c:v>2956910</c:v>
                </c:pt>
                <c:pt idx="255">
                  <c:v>2023828</c:v>
                </c:pt>
                <c:pt idx="256">
                  <c:v>2231187</c:v>
                </c:pt>
                <c:pt idx="257">
                  <c:v>2093318</c:v>
                </c:pt>
                <c:pt idx="258">
                  <c:v>1518058</c:v>
                </c:pt>
                <c:pt idx="259">
                  <c:v>2314683</c:v>
                </c:pt>
                <c:pt idx="260">
                  <c:v>4100314</c:v>
                </c:pt>
                <c:pt idx="261">
                  <c:v>3608534</c:v>
                </c:pt>
                <c:pt idx="262">
                  <c:v>2341252</c:v>
                </c:pt>
                <c:pt idx="263">
                  <c:v>1301352</c:v>
                </c:pt>
                <c:pt idx="264">
                  <c:v>2154547</c:v>
                </c:pt>
                <c:pt idx="265">
                  <c:v>2162616</c:v>
                </c:pt>
                <c:pt idx="266">
                  <c:v>4724712</c:v>
                </c:pt>
                <c:pt idx="267">
                  <c:v>2657866</c:v>
                </c:pt>
                <c:pt idx="268">
                  <c:v>3580322</c:v>
                </c:pt>
                <c:pt idx="269">
                  <c:v>2318389</c:v>
                </c:pt>
                <c:pt idx="270">
                  <c:v>2167017</c:v>
                </c:pt>
                <c:pt idx="271">
                  <c:v>2025354</c:v>
                </c:pt>
                <c:pt idx="272">
                  <c:v>2615010</c:v>
                </c:pt>
                <c:pt idx="273">
                  <c:v>2502368</c:v>
                </c:pt>
                <c:pt idx="274">
                  <c:v>1833852</c:v>
                </c:pt>
                <c:pt idx="275">
                  <c:v>1929069</c:v>
                </c:pt>
                <c:pt idx="276">
                  <c:v>1768731</c:v>
                </c:pt>
                <c:pt idx="277">
                  <c:v>3835816</c:v>
                </c:pt>
                <c:pt idx="278">
                  <c:v>3830719</c:v>
                </c:pt>
                <c:pt idx="279">
                  <c:v>33207348</c:v>
                </c:pt>
                <c:pt idx="280">
                  <c:v>11216154</c:v>
                </c:pt>
                <c:pt idx="281">
                  <c:v>7080755</c:v>
                </c:pt>
                <c:pt idx="282">
                  <c:v>12714506</c:v>
                </c:pt>
                <c:pt idx="283">
                  <c:v>20324475</c:v>
                </c:pt>
                <c:pt idx="284">
                  <c:v>13821386</c:v>
                </c:pt>
                <c:pt idx="285">
                  <c:v>6546478</c:v>
                </c:pt>
                <c:pt idx="286">
                  <c:v>6933024</c:v>
                </c:pt>
                <c:pt idx="287">
                  <c:v>3606249</c:v>
                </c:pt>
                <c:pt idx="288">
                  <c:v>4380547</c:v>
                </c:pt>
                <c:pt idx="289">
                  <c:v>3199750</c:v>
                </c:pt>
                <c:pt idx="290">
                  <c:v>2161413</c:v>
                </c:pt>
                <c:pt idx="291">
                  <c:v>3530945</c:v>
                </c:pt>
                <c:pt idx="292">
                  <c:v>1940166</c:v>
                </c:pt>
                <c:pt idx="293">
                  <c:v>1584975</c:v>
                </c:pt>
                <c:pt idx="294">
                  <c:v>2220549</c:v>
                </c:pt>
                <c:pt idx="295">
                  <c:v>1305414</c:v>
                </c:pt>
                <c:pt idx="296">
                  <c:v>4645389</c:v>
                </c:pt>
                <c:pt idx="297">
                  <c:v>3319879</c:v>
                </c:pt>
                <c:pt idx="298">
                  <c:v>2696572</c:v>
                </c:pt>
                <c:pt idx="299">
                  <c:v>3564417</c:v>
                </c:pt>
                <c:pt idx="300">
                  <c:v>2728115</c:v>
                </c:pt>
                <c:pt idx="301">
                  <c:v>1821862</c:v>
                </c:pt>
                <c:pt idx="302">
                  <c:v>4015585</c:v>
                </c:pt>
                <c:pt idx="303">
                  <c:v>3716550</c:v>
                </c:pt>
                <c:pt idx="304">
                  <c:v>4018345</c:v>
                </c:pt>
                <c:pt idx="305">
                  <c:v>2656869</c:v>
                </c:pt>
                <c:pt idx="306">
                  <c:v>1415993</c:v>
                </c:pt>
                <c:pt idx="307">
                  <c:v>2981948</c:v>
                </c:pt>
                <c:pt idx="308">
                  <c:v>1377176</c:v>
                </c:pt>
                <c:pt idx="309">
                  <c:v>1285253</c:v>
                </c:pt>
                <c:pt idx="310">
                  <c:v>1255089</c:v>
                </c:pt>
                <c:pt idx="311">
                  <c:v>1213649</c:v>
                </c:pt>
                <c:pt idx="312">
                  <c:v>1034205</c:v>
                </c:pt>
                <c:pt idx="313">
                  <c:v>2219664</c:v>
                </c:pt>
                <c:pt idx="314">
                  <c:v>2006392</c:v>
                </c:pt>
                <c:pt idx="315">
                  <c:v>2826260</c:v>
                </c:pt>
                <c:pt idx="316">
                  <c:v>2327170</c:v>
                </c:pt>
                <c:pt idx="317">
                  <c:v>5626370</c:v>
                </c:pt>
                <c:pt idx="318">
                  <c:v>3473543</c:v>
                </c:pt>
                <c:pt idx="319">
                  <c:v>2155798</c:v>
                </c:pt>
                <c:pt idx="320">
                  <c:v>2748964</c:v>
                </c:pt>
                <c:pt idx="321">
                  <c:v>3495569</c:v>
                </c:pt>
                <c:pt idx="322">
                  <c:v>3320856</c:v>
                </c:pt>
                <c:pt idx="323">
                  <c:v>2701838</c:v>
                </c:pt>
                <c:pt idx="324">
                  <c:v>1961624</c:v>
                </c:pt>
                <c:pt idx="325">
                  <c:v>2051813</c:v>
                </c:pt>
                <c:pt idx="326">
                  <c:v>1053000</c:v>
                </c:pt>
                <c:pt idx="327">
                  <c:v>1809149</c:v>
                </c:pt>
                <c:pt idx="328">
                  <c:v>1690387</c:v>
                </c:pt>
                <c:pt idx="329">
                  <c:v>1992859</c:v>
                </c:pt>
                <c:pt idx="330">
                  <c:v>2600057</c:v>
                </c:pt>
                <c:pt idx="331">
                  <c:v>4482827</c:v>
                </c:pt>
                <c:pt idx="332">
                  <c:v>3717342</c:v>
                </c:pt>
                <c:pt idx="333">
                  <c:v>4752229</c:v>
                </c:pt>
                <c:pt idx="334">
                  <c:v>4656617</c:v>
                </c:pt>
                <c:pt idx="335">
                  <c:v>3819076</c:v>
                </c:pt>
                <c:pt idx="336">
                  <c:v>4683409</c:v>
                </c:pt>
                <c:pt idx="337">
                  <c:v>4204596</c:v>
                </c:pt>
                <c:pt idx="338">
                  <c:v>5410864</c:v>
                </c:pt>
                <c:pt idx="339">
                  <c:v>4684246</c:v>
                </c:pt>
                <c:pt idx="340">
                  <c:v>4034884</c:v>
                </c:pt>
                <c:pt idx="341">
                  <c:v>3048965</c:v>
                </c:pt>
                <c:pt idx="342">
                  <c:v>3085155</c:v>
                </c:pt>
                <c:pt idx="343">
                  <c:v>2423903</c:v>
                </c:pt>
                <c:pt idx="344">
                  <c:v>2469332</c:v>
                </c:pt>
                <c:pt idx="345">
                  <c:v>4408749</c:v>
                </c:pt>
                <c:pt idx="346">
                  <c:v>2512383</c:v>
                </c:pt>
                <c:pt idx="347">
                  <c:v>3219582</c:v>
                </c:pt>
                <c:pt idx="348">
                  <c:v>3176275</c:v>
                </c:pt>
                <c:pt idx="349">
                  <c:v>2324405</c:v>
                </c:pt>
                <c:pt idx="350">
                  <c:v>3606844</c:v>
                </c:pt>
                <c:pt idx="351">
                  <c:v>1952757</c:v>
                </c:pt>
                <c:pt idx="352">
                  <c:v>2216885</c:v>
                </c:pt>
                <c:pt idx="353">
                  <c:v>2341587</c:v>
                </c:pt>
                <c:pt idx="354">
                  <c:v>2174314</c:v>
                </c:pt>
                <c:pt idx="355">
                  <c:v>1717300</c:v>
                </c:pt>
                <c:pt idx="356">
                  <c:v>2133893</c:v>
                </c:pt>
                <c:pt idx="357">
                  <c:v>2536022</c:v>
                </c:pt>
                <c:pt idx="358">
                  <c:v>2739378</c:v>
                </c:pt>
                <c:pt idx="359">
                  <c:v>5761218</c:v>
                </c:pt>
                <c:pt idx="360">
                  <c:v>2267213</c:v>
                </c:pt>
                <c:pt idx="361">
                  <c:v>1948207</c:v>
                </c:pt>
                <c:pt idx="362">
                  <c:v>3297259</c:v>
                </c:pt>
                <c:pt idx="363">
                  <c:v>85745075</c:v>
                </c:pt>
                <c:pt idx="364">
                  <c:v>25063649</c:v>
                </c:pt>
                <c:pt idx="365">
                  <c:v>2536527</c:v>
                </c:pt>
                <c:pt idx="366">
                  <c:v>3921377</c:v>
                </c:pt>
                <c:pt idx="367">
                  <c:v>4882063</c:v>
                </c:pt>
                <c:pt idx="368">
                  <c:v>2535796</c:v>
                </c:pt>
                <c:pt idx="369">
                  <c:v>4829693</c:v>
                </c:pt>
                <c:pt idx="370">
                  <c:v>6015708</c:v>
                </c:pt>
                <c:pt idx="371">
                  <c:v>4732313</c:v>
                </c:pt>
                <c:pt idx="372">
                  <c:v>3473961</c:v>
                </c:pt>
                <c:pt idx="373">
                  <c:v>2494286</c:v>
                </c:pt>
                <c:pt idx="374">
                  <c:v>5563096</c:v>
                </c:pt>
                <c:pt idx="375">
                  <c:v>3172494</c:v>
                </c:pt>
                <c:pt idx="376">
                  <c:v>5229334</c:v>
                </c:pt>
                <c:pt idx="377">
                  <c:v>2956502</c:v>
                </c:pt>
                <c:pt idx="378">
                  <c:v>2653228</c:v>
                </c:pt>
                <c:pt idx="379">
                  <c:v>2334156</c:v>
                </c:pt>
                <c:pt idx="380">
                  <c:v>3027853</c:v>
                </c:pt>
                <c:pt idx="381">
                  <c:v>3076058</c:v>
                </c:pt>
                <c:pt idx="382">
                  <c:v>4668982</c:v>
                </c:pt>
                <c:pt idx="383">
                  <c:v>7167548</c:v>
                </c:pt>
                <c:pt idx="384">
                  <c:v>5981439</c:v>
                </c:pt>
                <c:pt idx="385">
                  <c:v>4190629</c:v>
                </c:pt>
                <c:pt idx="386">
                  <c:v>2834155</c:v>
                </c:pt>
                <c:pt idx="387">
                  <c:v>2730108</c:v>
                </c:pt>
                <c:pt idx="388">
                  <c:v>2060715</c:v>
                </c:pt>
                <c:pt idx="389">
                  <c:v>4585713</c:v>
                </c:pt>
                <c:pt idx="390">
                  <c:v>4142932</c:v>
                </c:pt>
                <c:pt idx="391">
                  <c:v>2680054</c:v>
                </c:pt>
                <c:pt idx="392">
                  <c:v>3678551</c:v>
                </c:pt>
                <c:pt idx="393">
                  <c:v>4163913</c:v>
                </c:pt>
                <c:pt idx="394">
                  <c:v>8931799</c:v>
                </c:pt>
                <c:pt idx="395">
                  <c:v>2810190</c:v>
                </c:pt>
                <c:pt idx="396">
                  <c:v>2864875</c:v>
                </c:pt>
                <c:pt idx="397">
                  <c:v>3368240</c:v>
                </c:pt>
                <c:pt idx="398">
                  <c:v>1789571</c:v>
                </c:pt>
                <c:pt idx="399">
                  <c:v>2157110</c:v>
                </c:pt>
                <c:pt idx="400">
                  <c:v>2262798</c:v>
                </c:pt>
                <c:pt idx="401">
                  <c:v>8165465</c:v>
                </c:pt>
                <c:pt idx="402">
                  <c:v>2784020</c:v>
                </c:pt>
                <c:pt idx="403">
                  <c:v>2472757</c:v>
                </c:pt>
                <c:pt idx="404">
                  <c:v>1764445</c:v>
                </c:pt>
                <c:pt idx="405">
                  <c:v>2575932</c:v>
                </c:pt>
                <c:pt idx="406">
                  <c:v>1333929</c:v>
                </c:pt>
                <c:pt idx="407">
                  <c:v>1898174</c:v>
                </c:pt>
                <c:pt idx="408">
                  <c:v>1739399</c:v>
                </c:pt>
              </c:numCache>
            </c:numRef>
          </c:xVal>
          <c:yVal>
            <c:numRef>
              <c:f>Winter!$E$2:$E$410</c:f>
              <c:numCache>
                <c:formatCode>0.00</c:formatCode>
                <c:ptCount val="409"/>
                <c:pt idx="0">
                  <c:v>60</c:v>
                </c:pt>
                <c:pt idx="1">
                  <c:v>36</c:v>
                </c:pt>
                <c:pt idx="2">
                  <c:v>32.5</c:v>
                </c:pt>
                <c:pt idx="3">
                  <c:v>28</c:v>
                </c:pt>
                <c:pt idx="4">
                  <c:v>41.5</c:v>
                </c:pt>
                <c:pt idx="5">
                  <c:v>34.5</c:v>
                </c:pt>
                <c:pt idx="6">
                  <c:v>41</c:v>
                </c:pt>
                <c:pt idx="7">
                  <c:v>44</c:v>
                </c:pt>
                <c:pt idx="8">
                  <c:v>43.5</c:v>
                </c:pt>
                <c:pt idx="9">
                  <c:v>48.5</c:v>
                </c:pt>
                <c:pt idx="10">
                  <c:v>51.5</c:v>
                </c:pt>
                <c:pt idx="11">
                  <c:v>49</c:v>
                </c:pt>
                <c:pt idx="12">
                  <c:v>35.5</c:v>
                </c:pt>
                <c:pt idx="13">
                  <c:v>37.5</c:v>
                </c:pt>
                <c:pt idx="14">
                  <c:v>40.5</c:v>
                </c:pt>
                <c:pt idx="15">
                  <c:v>37</c:v>
                </c:pt>
                <c:pt idx="16">
                  <c:v>45.5</c:v>
                </c:pt>
                <c:pt idx="17">
                  <c:v>36.5</c:v>
                </c:pt>
                <c:pt idx="18">
                  <c:v>40</c:v>
                </c:pt>
                <c:pt idx="19">
                  <c:v>36.5</c:v>
                </c:pt>
                <c:pt idx="20">
                  <c:v>39</c:v>
                </c:pt>
                <c:pt idx="21">
                  <c:v>43.5</c:v>
                </c:pt>
                <c:pt idx="22">
                  <c:v>44.5</c:v>
                </c:pt>
                <c:pt idx="23">
                  <c:v>41.5</c:v>
                </c:pt>
                <c:pt idx="24">
                  <c:v>35.5</c:v>
                </c:pt>
                <c:pt idx="25">
                  <c:v>30</c:v>
                </c:pt>
                <c:pt idx="26">
                  <c:v>29.5</c:v>
                </c:pt>
                <c:pt idx="27">
                  <c:v>46</c:v>
                </c:pt>
                <c:pt idx="28">
                  <c:v>30.5</c:v>
                </c:pt>
                <c:pt idx="29">
                  <c:v>23</c:v>
                </c:pt>
                <c:pt idx="30">
                  <c:v>26</c:v>
                </c:pt>
                <c:pt idx="31">
                  <c:v>23</c:v>
                </c:pt>
                <c:pt idx="32">
                  <c:v>28.5</c:v>
                </c:pt>
                <c:pt idx="33">
                  <c:v>31</c:v>
                </c:pt>
                <c:pt idx="34">
                  <c:v>32</c:v>
                </c:pt>
                <c:pt idx="35">
                  <c:v>20</c:v>
                </c:pt>
                <c:pt idx="36">
                  <c:v>31.5</c:v>
                </c:pt>
                <c:pt idx="37">
                  <c:v>23</c:v>
                </c:pt>
                <c:pt idx="38">
                  <c:v>29</c:v>
                </c:pt>
                <c:pt idx="39">
                  <c:v>26.5</c:v>
                </c:pt>
                <c:pt idx="40">
                  <c:v>31</c:v>
                </c:pt>
                <c:pt idx="41">
                  <c:v>15</c:v>
                </c:pt>
                <c:pt idx="42">
                  <c:v>12</c:v>
                </c:pt>
                <c:pt idx="43">
                  <c:v>16</c:v>
                </c:pt>
                <c:pt idx="44">
                  <c:v>18</c:v>
                </c:pt>
                <c:pt idx="45">
                  <c:v>21</c:v>
                </c:pt>
                <c:pt idx="46">
                  <c:v>26</c:v>
                </c:pt>
                <c:pt idx="47">
                  <c:v>29.5</c:v>
                </c:pt>
                <c:pt idx="48">
                  <c:v>22</c:v>
                </c:pt>
                <c:pt idx="49">
                  <c:v>21.5</c:v>
                </c:pt>
                <c:pt idx="50">
                  <c:v>17</c:v>
                </c:pt>
                <c:pt idx="51">
                  <c:v>29.5</c:v>
                </c:pt>
                <c:pt idx="52">
                  <c:v>38.5</c:v>
                </c:pt>
                <c:pt idx="53">
                  <c:v>36.5</c:v>
                </c:pt>
                <c:pt idx="54">
                  <c:v>37</c:v>
                </c:pt>
                <c:pt idx="55">
                  <c:v>29.5</c:v>
                </c:pt>
                <c:pt idx="56">
                  <c:v>33.5</c:v>
                </c:pt>
                <c:pt idx="57">
                  <c:v>38</c:v>
                </c:pt>
                <c:pt idx="58">
                  <c:v>26.5</c:v>
                </c:pt>
                <c:pt idx="59">
                  <c:v>37.5</c:v>
                </c:pt>
                <c:pt idx="60">
                  <c:v>26.5</c:v>
                </c:pt>
                <c:pt idx="61">
                  <c:v>25</c:v>
                </c:pt>
                <c:pt idx="62">
                  <c:v>25</c:v>
                </c:pt>
                <c:pt idx="63">
                  <c:v>34</c:v>
                </c:pt>
                <c:pt idx="64">
                  <c:v>37</c:v>
                </c:pt>
                <c:pt idx="65">
                  <c:v>40.5</c:v>
                </c:pt>
                <c:pt idx="66">
                  <c:v>40.5</c:v>
                </c:pt>
                <c:pt idx="67">
                  <c:v>28.5</c:v>
                </c:pt>
                <c:pt idx="68">
                  <c:v>30.5</c:v>
                </c:pt>
                <c:pt idx="69">
                  <c:v>28</c:v>
                </c:pt>
                <c:pt idx="70">
                  <c:v>30</c:v>
                </c:pt>
                <c:pt idx="71">
                  <c:v>34</c:v>
                </c:pt>
                <c:pt idx="72">
                  <c:v>37</c:v>
                </c:pt>
                <c:pt idx="73">
                  <c:v>48</c:v>
                </c:pt>
                <c:pt idx="74">
                  <c:v>33.5</c:v>
                </c:pt>
                <c:pt idx="75">
                  <c:v>30.5</c:v>
                </c:pt>
                <c:pt idx="76">
                  <c:v>35</c:v>
                </c:pt>
                <c:pt idx="77">
                  <c:v>33.5</c:v>
                </c:pt>
                <c:pt idx="78">
                  <c:v>37</c:v>
                </c:pt>
                <c:pt idx="79">
                  <c:v>21</c:v>
                </c:pt>
                <c:pt idx="80">
                  <c:v>15</c:v>
                </c:pt>
                <c:pt idx="81">
                  <c:v>38</c:v>
                </c:pt>
                <c:pt idx="82">
                  <c:v>49.5</c:v>
                </c:pt>
                <c:pt idx="83">
                  <c:v>45</c:v>
                </c:pt>
                <c:pt idx="84">
                  <c:v>40.5</c:v>
                </c:pt>
                <c:pt idx="85">
                  <c:v>35.5</c:v>
                </c:pt>
                <c:pt idx="86">
                  <c:v>34.5</c:v>
                </c:pt>
                <c:pt idx="87">
                  <c:v>30</c:v>
                </c:pt>
                <c:pt idx="88">
                  <c:v>30.5</c:v>
                </c:pt>
                <c:pt idx="89">
                  <c:v>33</c:v>
                </c:pt>
                <c:pt idx="90">
                  <c:v>30.5</c:v>
                </c:pt>
                <c:pt idx="91">
                  <c:v>25</c:v>
                </c:pt>
                <c:pt idx="92">
                  <c:v>30.5</c:v>
                </c:pt>
                <c:pt idx="93">
                  <c:v>30.5</c:v>
                </c:pt>
                <c:pt idx="94">
                  <c:v>29.5</c:v>
                </c:pt>
                <c:pt idx="95">
                  <c:v>33.5</c:v>
                </c:pt>
                <c:pt idx="96">
                  <c:v>29.5</c:v>
                </c:pt>
                <c:pt idx="97">
                  <c:v>37.5</c:v>
                </c:pt>
                <c:pt idx="98">
                  <c:v>37</c:v>
                </c:pt>
                <c:pt idx="99">
                  <c:v>42</c:v>
                </c:pt>
                <c:pt idx="100">
                  <c:v>48.5</c:v>
                </c:pt>
                <c:pt idx="101">
                  <c:v>39</c:v>
                </c:pt>
                <c:pt idx="102">
                  <c:v>25</c:v>
                </c:pt>
                <c:pt idx="103">
                  <c:v>16</c:v>
                </c:pt>
                <c:pt idx="104">
                  <c:v>24</c:v>
                </c:pt>
                <c:pt idx="105">
                  <c:v>35</c:v>
                </c:pt>
                <c:pt idx="106">
                  <c:v>32</c:v>
                </c:pt>
                <c:pt idx="107">
                  <c:v>48</c:v>
                </c:pt>
                <c:pt idx="108">
                  <c:v>30.5</c:v>
                </c:pt>
                <c:pt idx="109">
                  <c:v>25</c:v>
                </c:pt>
                <c:pt idx="110">
                  <c:v>25</c:v>
                </c:pt>
                <c:pt idx="111">
                  <c:v>29</c:v>
                </c:pt>
                <c:pt idx="112">
                  <c:v>32.5</c:v>
                </c:pt>
                <c:pt idx="113">
                  <c:v>26.5</c:v>
                </c:pt>
                <c:pt idx="114">
                  <c:v>24.5</c:v>
                </c:pt>
                <c:pt idx="115">
                  <c:v>37.5</c:v>
                </c:pt>
                <c:pt idx="116">
                  <c:v>43.5</c:v>
                </c:pt>
                <c:pt idx="117">
                  <c:v>34</c:v>
                </c:pt>
                <c:pt idx="118">
                  <c:v>32.5</c:v>
                </c:pt>
                <c:pt idx="119">
                  <c:v>36.5</c:v>
                </c:pt>
                <c:pt idx="120">
                  <c:v>26</c:v>
                </c:pt>
                <c:pt idx="121">
                  <c:v>26.5</c:v>
                </c:pt>
                <c:pt idx="122">
                  <c:v>44</c:v>
                </c:pt>
                <c:pt idx="123">
                  <c:v>44</c:v>
                </c:pt>
                <c:pt idx="124">
                  <c:v>37.5</c:v>
                </c:pt>
                <c:pt idx="125">
                  <c:v>34</c:v>
                </c:pt>
                <c:pt idx="126">
                  <c:v>50</c:v>
                </c:pt>
                <c:pt idx="127">
                  <c:v>33.5</c:v>
                </c:pt>
                <c:pt idx="128">
                  <c:v>36</c:v>
                </c:pt>
                <c:pt idx="129">
                  <c:v>33.5</c:v>
                </c:pt>
                <c:pt idx="130">
                  <c:v>23.5</c:v>
                </c:pt>
                <c:pt idx="131">
                  <c:v>18.5</c:v>
                </c:pt>
                <c:pt idx="132">
                  <c:v>24</c:v>
                </c:pt>
                <c:pt idx="133">
                  <c:v>42</c:v>
                </c:pt>
                <c:pt idx="134">
                  <c:v>33</c:v>
                </c:pt>
                <c:pt idx="135">
                  <c:v>48.5</c:v>
                </c:pt>
                <c:pt idx="136">
                  <c:v>38</c:v>
                </c:pt>
                <c:pt idx="137">
                  <c:v>33</c:v>
                </c:pt>
                <c:pt idx="138">
                  <c:v>23</c:v>
                </c:pt>
                <c:pt idx="139">
                  <c:v>19.5</c:v>
                </c:pt>
                <c:pt idx="140">
                  <c:v>32</c:v>
                </c:pt>
                <c:pt idx="141">
                  <c:v>35.5</c:v>
                </c:pt>
                <c:pt idx="142">
                  <c:v>35</c:v>
                </c:pt>
                <c:pt idx="143">
                  <c:v>30</c:v>
                </c:pt>
                <c:pt idx="144">
                  <c:v>24</c:v>
                </c:pt>
                <c:pt idx="145">
                  <c:v>25</c:v>
                </c:pt>
                <c:pt idx="146">
                  <c:v>26.5</c:v>
                </c:pt>
                <c:pt idx="147">
                  <c:v>13</c:v>
                </c:pt>
                <c:pt idx="148">
                  <c:v>25.5</c:v>
                </c:pt>
                <c:pt idx="149">
                  <c:v>21</c:v>
                </c:pt>
                <c:pt idx="150">
                  <c:v>19</c:v>
                </c:pt>
                <c:pt idx="151">
                  <c:v>23</c:v>
                </c:pt>
                <c:pt idx="152">
                  <c:v>22</c:v>
                </c:pt>
                <c:pt idx="153">
                  <c:v>32</c:v>
                </c:pt>
                <c:pt idx="154">
                  <c:v>25</c:v>
                </c:pt>
                <c:pt idx="155">
                  <c:v>38</c:v>
                </c:pt>
                <c:pt idx="156">
                  <c:v>41.5</c:v>
                </c:pt>
                <c:pt idx="157">
                  <c:v>23</c:v>
                </c:pt>
                <c:pt idx="158">
                  <c:v>20</c:v>
                </c:pt>
                <c:pt idx="159">
                  <c:v>16</c:v>
                </c:pt>
                <c:pt idx="160">
                  <c:v>42</c:v>
                </c:pt>
                <c:pt idx="161">
                  <c:v>37</c:v>
                </c:pt>
                <c:pt idx="162">
                  <c:v>39.5</c:v>
                </c:pt>
                <c:pt idx="163">
                  <c:v>51</c:v>
                </c:pt>
                <c:pt idx="164">
                  <c:v>46</c:v>
                </c:pt>
                <c:pt idx="165">
                  <c:v>31</c:v>
                </c:pt>
                <c:pt idx="166">
                  <c:v>30.5</c:v>
                </c:pt>
                <c:pt idx="167">
                  <c:v>30</c:v>
                </c:pt>
                <c:pt idx="168">
                  <c:v>34.5</c:v>
                </c:pt>
                <c:pt idx="169">
                  <c:v>32.5</c:v>
                </c:pt>
                <c:pt idx="170">
                  <c:v>26.5</c:v>
                </c:pt>
                <c:pt idx="171">
                  <c:v>27.5</c:v>
                </c:pt>
                <c:pt idx="172">
                  <c:v>32</c:v>
                </c:pt>
                <c:pt idx="173">
                  <c:v>36</c:v>
                </c:pt>
                <c:pt idx="174">
                  <c:v>42.5</c:v>
                </c:pt>
                <c:pt idx="175">
                  <c:v>37</c:v>
                </c:pt>
                <c:pt idx="176">
                  <c:v>48</c:v>
                </c:pt>
                <c:pt idx="177">
                  <c:v>48.5</c:v>
                </c:pt>
                <c:pt idx="178">
                  <c:v>32</c:v>
                </c:pt>
                <c:pt idx="179">
                  <c:v>31.5</c:v>
                </c:pt>
                <c:pt idx="180">
                  <c:v>37.5</c:v>
                </c:pt>
                <c:pt idx="181">
                  <c:v>41</c:v>
                </c:pt>
                <c:pt idx="182">
                  <c:v>30.5</c:v>
                </c:pt>
                <c:pt idx="183">
                  <c:v>32.5</c:v>
                </c:pt>
                <c:pt idx="184">
                  <c:v>41</c:v>
                </c:pt>
                <c:pt idx="185">
                  <c:v>39.5</c:v>
                </c:pt>
                <c:pt idx="186">
                  <c:v>30.5</c:v>
                </c:pt>
                <c:pt idx="187">
                  <c:v>22.5</c:v>
                </c:pt>
                <c:pt idx="188">
                  <c:v>29.5</c:v>
                </c:pt>
                <c:pt idx="189">
                  <c:v>31.5</c:v>
                </c:pt>
                <c:pt idx="190">
                  <c:v>27</c:v>
                </c:pt>
                <c:pt idx="191">
                  <c:v>24.5</c:v>
                </c:pt>
                <c:pt idx="192">
                  <c:v>29.5</c:v>
                </c:pt>
                <c:pt idx="193">
                  <c:v>39</c:v>
                </c:pt>
                <c:pt idx="194">
                  <c:v>30.5</c:v>
                </c:pt>
                <c:pt idx="195">
                  <c:v>18.5</c:v>
                </c:pt>
                <c:pt idx="196">
                  <c:v>20</c:v>
                </c:pt>
                <c:pt idx="197">
                  <c:v>23.5</c:v>
                </c:pt>
                <c:pt idx="198">
                  <c:v>30.5</c:v>
                </c:pt>
                <c:pt idx="199">
                  <c:v>32</c:v>
                </c:pt>
                <c:pt idx="200">
                  <c:v>20.5</c:v>
                </c:pt>
                <c:pt idx="201">
                  <c:v>24</c:v>
                </c:pt>
                <c:pt idx="202">
                  <c:v>28</c:v>
                </c:pt>
                <c:pt idx="203">
                  <c:v>28.5</c:v>
                </c:pt>
                <c:pt idx="204">
                  <c:v>31</c:v>
                </c:pt>
                <c:pt idx="205">
                  <c:v>35</c:v>
                </c:pt>
                <c:pt idx="206">
                  <c:v>40.5</c:v>
                </c:pt>
                <c:pt idx="207">
                  <c:v>34.5</c:v>
                </c:pt>
                <c:pt idx="208">
                  <c:v>33</c:v>
                </c:pt>
                <c:pt idx="209">
                  <c:v>33</c:v>
                </c:pt>
                <c:pt idx="210">
                  <c:v>40</c:v>
                </c:pt>
                <c:pt idx="211">
                  <c:v>47</c:v>
                </c:pt>
                <c:pt idx="212">
                  <c:v>35</c:v>
                </c:pt>
                <c:pt idx="213">
                  <c:v>33</c:v>
                </c:pt>
                <c:pt idx="214">
                  <c:v>27</c:v>
                </c:pt>
                <c:pt idx="215">
                  <c:v>21</c:v>
                </c:pt>
                <c:pt idx="216">
                  <c:v>28</c:v>
                </c:pt>
                <c:pt idx="217">
                  <c:v>27.5</c:v>
                </c:pt>
                <c:pt idx="218">
                  <c:v>32.5</c:v>
                </c:pt>
                <c:pt idx="219">
                  <c:v>25</c:v>
                </c:pt>
                <c:pt idx="220">
                  <c:v>29</c:v>
                </c:pt>
                <c:pt idx="221">
                  <c:v>35</c:v>
                </c:pt>
                <c:pt idx="222">
                  <c:v>31.5</c:v>
                </c:pt>
                <c:pt idx="223">
                  <c:v>30.5</c:v>
                </c:pt>
                <c:pt idx="224">
                  <c:v>32</c:v>
                </c:pt>
                <c:pt idx="225">
                  <c:v>33.5</c:v>
                </c:pt>
                <c:pt idx="226">
                  <c:v>28.5</c:v>
                </c:pt>
                <c:pt idx="227">
                  <c:v>28</c:v>
                </c:pt>
                <c:pt idx="228">
                  <c:v>36.5</c:v>
                </c:pt>
                <c:pt idx="229">
                  <c:v>35.5</c:v>
                </c:pt>
                <c:pt idx="230">
                  <c:v>37.5</c:v>
                </c:pt>
                <c:pt idx="231">
                  <c:v>50</c:v>
                </c:pt>
                <c:pt idx="232">
                  <c:v>46.5</c:v>
                </c:pt>
                <c:pt idx="233">
                  <c:v>35.5</c:v>
                </c:pt>
                <c:pt idx="234">
                  <c:v>31.5</c:v>
                </c:pt>
                <c:pt idx="235">
                  <c:v>33</c:v>
                </c:pt>
                <c:pt idx="236">
                  <c:v>32.5</c:v>
                </c:pt>
                <c:pt idx="237">
                  <c:v>27</c:v>
                </c:pt>
                <c:pt idx="238">
                  <c:v>22</c:v>
                </c:pt>
                <c:pt idx="239">
                  <c:v>48.5</c:v>
                </c:pt>
                <c:pt idx="240">
                  <c:v>30</c:v>
                </c:pt>
                <c:pt idx="241">
                  <c:v>21</c:v>
                </c:pt>
                <c:pt idx="242">
                  <c:v>24</c:v>
                </c:pt>
                <c:pt idx="243">
                  <c:v>22.5</c:v>
                </c:pt>
                <c:pt idx="244">
                  <c:v>29</c:v>
                </c:pt>
                <c:pt idx="245">
                  <c:v>27.5</c:v>
                </c:pt>
                <c:pt idx="246">
                  <c:v>31</c:v>
                </c:pt>
                <c:pt idx="247">
                  <c:v>31.5</c:v>
                </c:pt>
                <c:pt idx="248">
                  <c:v>23.5</c:v>
                </c:pt>
                <c:pt idx="249">
                  <c:v>25.5</c:v>
                </c:pt>
                <c:pt idx="250">
                  <c:v>30</c:v>
                </c:pt>
                <c:pt idx="251">
                  <c:v>26</c:v>
                </c:pt>
                <c:pt idx="252">
                  <c:v>27.5</c:v>
                </c:pt>
                <c:pt idx="253">
                  <c:v>38.5</c:v>
                </c:pt>
                <c:pt idx="254">
                  <c:v>27.5</c:v>
                </c:pt>
                <c:pt idx="255">
                  <c:v>30.5</c:v>
                </c:pt>
                <c:pt idx="256">
                  <c:v>24</c:v>
                </c:pt>
                <c:pt idx="257">
                  <c:v>25.5</c:v>
                </c:pt>
                <c:pt idx="258">
                  <c:v>26.5</c:v>
                </c:pt>
                <c:pt idx="259">
                  <c:v>24</c:v>
                </c:pt>
                <c:pt idx="260">
                  <c:v>23.5</c:v>
                </c:pt>
                <c:pt idx="261">
                  <c:v>26.5</c:v>
                </c:pt>
                <c:pt idx="262">
                  <c:v>18</c:v>
                </c:pt>
                <c:pt idx="263">
                  <c:v>23.5</c:v>
                </c:pt>
                <c:pt idx="264">
                  <c:v>33.5</c:v>
                </c:pt>
                <c:pt idx="265">
                  <c:v>36.5</c:v>
                </c:pt>
                <c:pt idx="266">
                  <c:v>28.5</c:v>
                </c:pt>
                <c:pt idx="267">
                  <c:v>13</c:v>
                </c:pt>
                <c:pt idx="268">
                  <c:v>10.5</c:v>
                </c:pt>
                <c:pt idx="269">
                  <c:v>29</c:v>
                </c:pt>
                <c:pt idx="270">
                  <c:v>30</c:v>
                </c:pt>
                <c:pt idx="271">
                  <c:v>26</c:v>
                </c:pt>
                <c:pt idx="272">
                  <c:v>25.5</c:v>
                </c:pt>
                <c:pt idx="273">
                  <c:v>24.5</c:v>
                </c:pt>
                <c:pt idx="274">
                  <c:v>26.5</c:v>
                </c:pt>
                <c:pt idx="275">
                  <c:v>31.5</c:v>
                </c:pt>
                <c:pt idx="276">
                  <c:v>22</c:v>
                </c:pt>
                <c:pt idx="277">
                  <c:v>36</c:v>
                </c:pt>
                <c:pt idx="278">
                  <c:v>36.5</c:v>
                </c:pt>
                <c:pt idx="279">
                  <c:v>25</c:v>
                </c:pt>
                <c:pt idx="280">
                  <c:v>22</c:v>
                </c:pt>
                <c:pt idx="281">
                  <c:v>17</c:v>
                </c:pt>
                <c:pt idx="282">
                  <c:v>32.5</c:v>
                </c:pt>
                <c:pt idx="283">
                  <c:v>40</c:v>
                </c:pt>
                <c:pt idx="284">
                  <c:v>26.5</c:v>
                </c:pt>
                <c:pt idx="285">
                  <c:v>33.5</c:v>
                </c:pt>
                <c:pt idx="286">
                  <c:v>48</c:v>
                </c:pt>
                <c:pt idx="287">
                  <c:v>25</c:v>
                </c:pt>
                <c:pt idx="288">
                  <c:v>23.5</c:v>
                </c:pt>
                <c:pt idx="289">
                  <c:v>27</c:v>
                </c:pt>
                <c:pt idx="290">
                  <c:v>30.5</c:v>
                </c:pt>
                <c:pt idx="291">
                  <c:v>41.5</c:v>
                </c:pt>
                <c:pt idx="292">
                  <c:v>42</c:v>
                </c:pt>
                <c:pt idx="293">
                  <c:v>38</c:v>
                </c:pt>
                <c:pt idx="294">
                  <c:v>42.5</c:v>
                </c:pt>
                <c:pt idx="295">
                  <c:v>48</c:v>
                </c:pt>
                <c:pt idx="296">
                  <c:v>55</c:v>
                </c:pt>
                <c:pt idx="297">
                  <c:v>44</c:v>
                </c:pt>
                <c:pt idx="298">
                  <c:v>35</c:v>
                </c:pt>
                <c:pt idx="299">
                  <c:v>29.5</c:v>
                </c:pt>
                <c:pt idx="300">
                  <c:v>31</c:v>
                </c:pt>
                <c:pt idx="301">
                  <c:v>34.5</c:v>
                </c:pt>
                <c:pt idx="302">
                  <c:v>42.5</c:v>
                </c:pt>
                <c:pt idx="303">
                  <c:v>50.5</c:v>
                </c:pt>
                <c:pt idx="304">
                  <c:v>23.5</c:v>
                </c:pt>
                <c:pt idx="305">
                  <c:v>32.5</c:v>
                </c:pt>
                <c:pt idx="306">
                  <c:v>41</c:v>
                </c:pt>
                <c:pt idx="307">
                  <c:v>48.5</c:v>
                </c:pt>
                <c:pt idx="308">
                  <c:v>50</c:v>
                </c:pt>
                <c:pt idx="309">
                  <c:v>35.5</c:v>
                </c:pt>
                <c:pt idx="310">
                  <c:v>44</c:v>
                </c:pt>
                <c:pt idx="311">
                  <c:v>33.5</c:v>
                </c:pt>
                <c:pt idx="312">
                  <c:v>28.5</c:v>
                </c:pt>
                <c:pt idx="313">
                  <c:v>33.5</c:v>
                </c:pt>
                <c:pt idx="314">
                  <c:v>19</c:v>
                </c:pt>
                <c:pt idx="315">
                  <c:v>20</c:v>
                </c:pt>
                <c:pt idx="316">
                  <c:v>32</c:v>
                </c:pt>
                <c:pt idx="317">
                  <c:v>33</c:v>
                </c:pt>
                <c:pt idx="318">
                  <c:v>35</c:v>
                </c:pt>
                <c:pt idx="319">
                  <c:v>36.5</c:v>
                </c:pt>
                <c:pt idx="320">
                  <c:v>42</c:v>
                </c:pt>
                <c:pt idx="321">
                  <c:v>22.5</c:v>
                </c:pt>
                <c:pt idx="322">
                  <c:v>42.5</c:v>
                </c:pt>
                <c:pt idx="323">
                  <c:v>23</c:v>
                </c:pt>
                <c:pt idx="324">
                  <c:v>22.5</c:v>
                </c:pt>
                <c:pt idx="325">
                  <c:v>40</c:v>
                </c:pt>
                <c:pt idx="326">
                  <c:v>42.5</c:v>
                </c:pt>
                <c:pt idx="327">
                  <c:v>37.5</c:v>
                </c:pt>
                <c:pt idx="328">
                  <c:v>36.5</c:v>
                </c:pt>
                <c:pt idx="329">
                  <c:v>37</c:v>
                </c:pt>
                <c:pt idx="330">
                  <c:v>33</c:v>
                </c:pt>
                <c:pt idx="331">
                  <c:v>45.5</c:v>
                </c:pt>
                <c:pt idx="332">
                  <c:v>46</c:v>
                </c:pt>
                <c:pt idx="333">
                  <c:v>36.5</c:v>
                </c:pt>
                <c:pt idx="334">
                  <c:v>31.5</c:v>
                </c:pt>
                <c:pt idx="335">
                  <c:v>39.5</c:v>
                </c:pt>
                <c:pt idx="336">
                  <c:v>38</c:v>
                </c:pt>
                <c:pt idx="337">
                  <c:v>32.5</c:v>
                </c:pt>
                <c:pt idx="338">
                  <c:v>35.5</c:v>
                </c:pt>
                <c:pt idx="339">
                  <c:v>26</c:v>
                </c:pt>
                <c:pt idx="340">
                  <c:v>34.5</c:v>
                </c:pt>
                <c:pt idx="341">
                  <c:v>40.5</c:v>
                </c:pt>
                <c:pt idx="342">
                  <c:v>36</c:v>
                </c:pt>
                <c:pt idx="343">
                  <c:v>36</c:v>
                </c:pt>
                <c:pt idx="344">
                  <c:v>34</c:v>
                </c:pt>
                <c:pt idx="345">
                  <c:v>36.5</c:v>
                </c:pt>
                <c:pt idx="346">
                  <c:v>46</c:v>
                </c:pt>
                <c:pt idx="347">
                  <c:v>45.5</c:v>
                </c:pt>
                <c:pt idx="348">
                  <c:v>32.5</c:v>
                </c:pt>
                <c:pt idx="349">
                  <c:v>39</c:v>
                </c:pt>
                <c:pt idx="350">
                  <c:v>42</c:v>
                </c:pt>
                <c:pt idx="351">
                  <c:v>43.5</c:v>
                </c:pt>
                <c:pt idx="352">
                  <c:v>49.5</c:v>
                </c:pt>
                <c:pt idx="353">
                  <c:v>52</c:v>
                </c:pt>
                <c:pt idx="354">
                  <c:v>40.5</c:v>
                </c:pt>
                <c:pt idx="355">
                  <c:v>32.5</c:v>
                </c:pt>
                <c:pt idx="356">
                  <c:v>42.5</c:v>
                </c:pt>
                <c:pt idx="357">
                  <c:v>49</c:v>
                </c:pt>
                <c:pt idx="358">
                  <c:v>38.5</c:v>
                </c:pt>
                <c:pt idx="359">
                  <c:v>35.5</c:v>
                </c:pt>
                <c:pt idx="360">
                  <c:v>34.5</c:v>
                </c:pt>
                <c:pt idx="361">
                  <c:v>41.5</c:v>
                </c:pt>
                <c:pt idx="362">
                  <c:v>47</c:v>
                </c:pt>
                <c:pt idx="363">
                  <c:v>37.5</c:v>
                </c:pt>
                <c:pt idx="364">
                  <c:v>43</c:v>
                </c:pt>
                <c:pt idx="365">
                  <c:v>32</c:v>
                </c:pt>
                <c:pt idx="366">
                  <c:v>32</c:v>
                </c:pt>
                <c:pt idx="367">
                  <c:v>33</c:v>
                </c:pt>
                <c:pt idx="368">
                  <c:v>33</c:v>
                </c:pt>
                <c:pt idx="369">
                  <c:v>29</c:v>
                </c:pt>
                <c:pt idx="370">
                  <c:v>30.5</c:v>
                </c:pt>
                <c:pt idx="371">
                  <c:v>26.5</c:v>
                </c:pt>
                <c:pt idx="372">
                  <c:v>27.5</c:v>
                </c:pt>
                <c:pt idx="373">
                  <c:v>38</c:v>
                </c:pt>
                <c:pt idx="374">
                  <c:v>33</c:v>
                </c:pt>
                <c:pt idx="375">
                  <c:v>34.5</c:v>
                </c:pt>
                <c:pt idx="376">
                  <c:v>35.5</c:v>
                </c:pt>
                <c:pt idx="377">
                  <c:v>38</c:v>
                </c:pt>
                <c:pt idx="378">
                  <c:v>44.5</c:v>
                </c:pt>
                <c:pt idx="379">
                  <c:v>45.5</c:v>
                </c:pt>
                <c:pt idx="380">
                  <c:v>35</c:v>
                </c:pt>
                <c:pt idx="381">
                  <c:v>34.5</c:v>
                </c:pt>
                <c:pt idx="382">
                  <c:v>35.5</c:v>
                </c:pt>
                <c:pt idx="383">
                  <c:v>24.5</c:v>
                </c:pt>
                <c:pt idx="384">
                  <c:v>16.5</c:v>
                </c:pt>
                <c:pt idx="385">
                  <c:v>13.5</c:v>
                </c:pt>
                <c:pt idx="386">
                  <c:v>15</c:v>
                </c:pt>
                <c:pt idx="387">
                  <c:v>24</c:v>
                </c:pt>
                <c:pt idx="388">
                  <c:v>32</c:v>
                </c:pt>
                <c:pt idx="389">
                  <c:v>45</c:v>
                </c:pt>
                <c:pt idx="390">
                  <c:v>49</c:v>
                </c:pt>
                <c:pt idx="391">
                  <c:v>37.5</c:v>
                </c:pt>
                <c:pt idx="392">
                  <c:v>25</c:v>
                </c:pt>
                <c:pt idx="393">
                  <c:v>26</c:v>
                </c:pt>
                <c:pt idx="394">
                  <c:v>27</c:v>
                </c:pt>
                <c:pt idx="395">
                  <c:v>29</c:v>
                </c:pt>
                <c:pt idx="396">
                  <c:v>26.5</c:v>
                </c:pt>
                <c:pt idx="397">
                  <c:v>37</c:v>
                </c:pt>
                <c:pt idx="398">
                  <c:v>34</c:v>
                </c:pt>
                <c:pt idx="399">
                  <c:v>34.5</c:v>
                </c:pt>
                <c:pt idx="400">
                  <c:v>36.5</c:v>
                </c:pt>
                <c:pt idx="401">
                  <c:v>25.5</c:v>
                </c:pt>
                <c:pt idx="402">
                  <c:v>32</c:v>
                </c:pt>
                <c:pt idx="403">
                  <c:v>28</c:v>
                </c:pt>
                <c:pt idx="404">
                  <c:v>28</c:v>
                </c:pt>
                <c:pt idx="405">
                  <c:v>39</c:v>
                </c:pt>
                <c:pt idx="406">
                  <c:v>35</c:v>
                </c:pt>
                <c:pt idx="407">
                  <c:v>35.5</c:v>
                </c:pt>
                <c:pt idx="408">
                  <c:v>41.5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A-4163-96F9-28F97594EEFF}"/>
            </c:ext>
          </c:extLst>
        </c:ser>
        <c:ser>
          <c:idx val="1"/>
          <c:order val="1"/>
          <c:tx>
            <c:v>Predicted Avg</c:v>
          </c:tx>
          <c:spPr>
            <a:ln w="28575">
              <a:noFill/>
            </a:ln>
          </c:spPr>
          <c:xVal>
            <c:numRef>
              <c:f>Winter!$D$2:$D$410</c:f>
              <c:numCache>
                <c:formatCode>0.00</c:formatCode>
                <c:ptCount val="409"/>
                <c:pt idx="0">
                  <c:v>5444200</c:v>
                </c:pt>
                <c:pt idx="1">
                  <c:v>3583000</c:v>
                </c:pt>
                <c:pt idx="2">
                  <c:v>7997700</c:v>
                </c:pt>
                <c:pt idx="3">
                  <c:v>2684600</c:v>
                </c:pt>
                <c:pt idx="4">
                  <c:v>5718000</c:v>
                </c:pt>
                <c:pt idx="5">
                  <c:v>3535500</c:v>
                </c:pt>
                <c:pt idx="6">
                  <c:v>5257300</c:v>
                </c:pt>
                <c:pt idx="7">
                  <c:v>3964300</c:v>
                </c:pt>
                <c:pt idx="8">
                  <c:v>3187700</c:v>
                </c:pt>
                <c:pt idx="9">
                  <c:v>2939900</c:v>
                </c:pt>
                <c:pt idx="10">
                  <c:v>6151500</c:v>
                </c:pt>
                <c:pt idx="11">
                  <c:v>4742000</c:v>
                </c:pt>
                <c:pt idx="12">
                  <c:v>3996700</c:v>
                </c:pt>
                <c:pt idx="13">
                  <c:v>4600100</c:v>
                </c:pt>
                <c:pt idx="14">
                  <c:v>3065500</c:v>
                </c:pt>
                <c:pt idx="15">
                  <c:v>4142700</c:v>
                </c:pt>
                <c:pt idx="16">
                  <c:v>3882800</c:v>
                </c:pt>
                <c:pt idx="17">
                  <c:v>1656800</c:v>
                </c:pt>
                <c:pt idx="18">
                  <c:v>1983000</c:v>
                </c:pt>
                <c:pt idx="19">
                  <c:v>6900500</c:v>
                </c:pt>
                <c:pt idx="20">
                  <c:v>3572500</c:v>
                </c:pt>
                <c:pt idx="21">
                  <c:v>14076800</c:v>
                </c:pt>
                <c:pt idx="22">
                  <c:v>11338100</c:v>
                </c:pt>
                <c:pt idx="23">
                  <c:v>8087900</c:v>
                </c:pt>
                <c:pt idx="24">
                  <c:v>8896200</c:v>
                </c:pt>
                <c:pt idx="25">
                  <c:v>7011600</c:v>
                </c:pt>
                <c:pt idx="26">
                  <c:v>4773200</c:v>
                </c:pt>
                <c:pt idx="27">
                  <c:v>5440800</c:v>
                </c:pt>
                <c:pt idx="28">
                  <c:v>4946500</c:v>
                </c:pt>
                <c:pt idx="29">
                  <c:v>10620300</c:v>
                </c:pt>
                <c:pt idx="30">
                  <c:v>5440200</c:v>
                </c:pt>
                <c:pt idx="31">
                  <c:v>4905900</c:v>
                </c:pt>
                <c:pt idx="32">
                  <c:v>5306300</c:v>
                </c:pt>
                <c:pt idx="33">
                  <c:v>6968500</c:v>
                </c:pt>
                <c:pt idx="34">
                  <c:v>4795600</c:v>
                </c:pt>
                <c:pt idx="35">
                  <c:v>7509500</c:v>
                </c:pt>
                <c:pt idx="36">
                  <c:v>6123500</c:v>
                </c:pt>
                <c:pt idx="37">
                  <c:v>4598100</c:v>
                </c:pt>
                <c:pt idx="38">
                  <c:v>5006200</c:v>
                </c:pt>
                <c:pt idx="39">
                  <c:v>5167900</c:v>
                </c:pt>
                <c:pt idx="40">
                  <c:v>9755000</c:v>
                </c:pt>
                <c:pt idx="41">
                  <c:v>3153800</c:v>
                </c:pt>
                <c:pt idx="42">
                  <c:v>3195900</c:v>
                </c:pt>
                <c:pt idx="43">
                  <c:v>8065000</c:v>
                </c:pt>
                <c:pt idx="44">
                  <c:v>3965000</c:v>
                </c:pt>
                <c:pt idx="45">
                  <c:v>8248800</c:v>
                </c:pt>
                <c:pt idx="46">
                  <c:v>6333407</c:v>
                </c:pt>
                <c:pt idx="47">
                  <c:v>5429485</c:v>
                </c:pt>
                <c:pt idx="48">
                  <c:v>4843183</c:v>
                </c:pt>
                <c:pt idx="49">
                  <c:v>8168848</c:v>
                </c:pt>
                <c:pt idx="50">
                  <c:v>12644100</c:v>
                </c:pt>
                <c:pt idx="51">
                  <c:v>8096200</c:v>
                </c:pt>
                <c:pt idx="52">
                  <c:v>8989800</c:v>
                </c:pt>
                <c:pt idx="53">
                  <c:v>6477500</c:v>
                </c:pt>
                <c:pt idx="54">
                  <c:v>3455500</c:v>
                </c:pt>
                <c:pt idx="55">
                  <c:v>4831653</c:v>
                </c:pt>
                <c:pt idx="56">
                  <c:v>6893800</c:v>
                </c:pt>
                <c:pt idx="57">
                  <c:v>9389600</c:v>
                </c:pt>
                <c:pt idx="58">
                  <c:v>4191994</c:v>
                </c:pt>
                <c:pt idx="59">
                  <c:v>2549063</c:v>
                </c:pt>
                <c:pt idx="60">
                  <c:v>3105174</c:v>
                </c:pt>
                <c:pt idx="61">
                  <c:v>2981647</c:v>
                </c:pt>
                <c:pt idx="62">
                  <c:v>2728270</c:v>
                </c:pt>
                <c:pt idx="63">
                  <c:v>3682502</c:v>
                </c:pt>
                <c:pt idx="64">
                  <c:v>4541438</c:v>
                </c:pt>
                <c:pt idx="65">
                  <c:v>5879168</c:v>
                </c:pt>
                <c:pt idx="66">
                  <c:v>3119096</c:v>
                </c:pt>
                <c:pt idx="67">
                  <c:v>3117631</c:v>
                </c:pt>
                <c:pt idx="68">
                  <c:v>3415851</c:v>
                </c:pt>
                <c:pt idx="69">
                  <c:v>3569234</c:v>
                </c:pt>
                <c:pt idx="70">
                  <c:v>2568818</c:v>
                </c:pt>
                <c:pt idx="71">
                  <c:v>2441936</c:v>
                </c:pt>
                <c:pt idx="72">
                  <c:v>3274006</c:v>
                </c:pt>
                <c:pt idx="73">
                  <c:v>1922531</c:v>
                </c:pt>
                <c:pt idx="74">
                  <c:v>1526637</c:v>
                </c:pt>
                <c:pt idx="75">
                  <c:v>1926683</c:v>
                </c:pt>
                <c:pt idx="76">
                  <c:v>2618623</c:v>
                </c:pt>
                <c:pt idx="77">
                  <c:v>1940041</c:v>
                </c:pt>
                <c:pt idx="78">
                  <c:v>3205061</c:v>
                </c:pt>
                <c:pt idx="79">
                  <c:v>1963314</c:v>
                </c:pt>
                <c:pt idx="80">
                  <c:v>5766968</c:v>
                </c:pt>
                <c:pt idx="81">
                  <c:v>4471279</c:v>
                </c:pt>
                <c:pt idx="82">
                  <c:v>3945924</c:v>
                </c:pt>
                <c:pt idx="83">
                  <c:v>4271923</c:v>
                </c:pt>
                <c:pt idx="84">
                  <c:v>3728550</c:v>
                </c:pt>
                <c:pt idx="85">
                  <c:v>3795805</c:v>
                </c:pt>
                <c:pt idx="86">
                  <c:v>4735696</c:v>
                </c:pt>
                <c:pt idx="87">
                  <c:v>6844254</c:v>
                </c:pt>
                <c:pt idx="88">
                  <c:v>6913124</c:v>
                </c:pt>
                <c:pt idx="89">
                  <c:v>6635584</c:v>
                </c:pt>
                <c:pt idx="90">
                  <c:v>4702562</c:v>
                </c:pt>
                <c:pt idx="91">
                  <c:v>4122844</c:v>
                </c:pt>
                <c:pt idx="92">
                  <c:v>4094290</c:v>
                </c:pt>
                <c:pt idx="93">
                  <c:v>3509047</c:v>
                </c:pt>
                <c:pt idx="94">
                  <c:v>3948504</c:v>
                </c:pt>
                <c:pt idx="95">
                  <c:v>4577076</c:v>
                </c:pt>
                <c:pt idx="96">
                  <c:v>3757471</c:v>
                </c:pt>
                <c:pt idx="97">
                  <c:v>4420033</c:v>
                </c:pt>
                <c:pt idx="98">
                  <c:v>15529092</c:v>
                </c:pt>
                <c:pt idx="99">
                  <c:v>8163027</c:v>
                </c:pt>
                <c:pt idx="100">
                  <c:v>5863402</c:v>
                </c:pt>
                <c:pt idx="101">
                  <c:v>3457068</c:v>
                </c:pt>
                <c:pt idx="102">
                  <c:v>3053172</c:v>
                </c:pt>
                <c:pt idx="103">
                  <c:v>4714910</c:v>
                </c:pt>
                <c:pt idx="104">
                  <c:v>3877028</c:v>
                </c:pt>
                <c:pt idx="105">
                  <c:v>3443860</c:v>
                </c:pt>
                <c:pt idx="106">
                  <c:v>3484795</c:v>
                </c:pt>
                <c:pt idx="107">
                  <c:v>4017408</c:v>
                </c:pt>
                <c:pt idx="108">
                  <c:v>3573347</c:v>
                </c:pt>
                <c:pt idx="109">
                  <c:v>2989503</c:v>
                </c:pt>
                <c:pt idx="110">
                  <c:v>3204253</c:v>
                </c:pt>
                <c:pt idx="111">
                  <c:v>2710336</c:v>
                </c:pt>
                <c:pt idx="112">
                  <c:v>2559526</c:v>
                </c:pt>
                <c:pt idx="113">
                  <c:v>1893237</c:v>
                </c:pt>
                <c:pt idx="114">
                  <c:v>4935114</c:v>
                </c:pt>
                <c:pt idx="115">
                  <c:v>4325421</c:v>
                </c:pt>
                <c:pt idx="116">
                  <c:v>4878081</c:v>
                </c:pt>
                <c:pt idx="117">
                  <c:v>8606859</c:v>
                </c:pt>
                <c:pt idx="118">
                  <c:v>4962122</c:v>
                </c:pt>
                <c:pt idx="119">
                  <c:v>4336503</c:v>
                </c:pt>
                <c:pt idx="120">
                  <c:v>10003620</c:v>
                </c:pt>
                <c:pt idx="121">
                  <c:v>6279353</c:v>
                </c:pt>
                <c:pt idx="122">
                  <c:v>5407103</c:v>
                </c:pt>
                <c:pt idx="123">
                  <c:v>5329996</c:v>
                </c:pt>
                <c:pt idx="124">
                  <c:v>6138241</c:v>
                </c:pt>
                <c:pt idx="125">
                  <c:v>4542387</c:v>
                </c:pt>
                <c:pt idx="126">
                  <c:v>7683857</c:v>
                </c:pt>
                <c:pt idx="127">
                  <c:v>5156455</c:v>
                </c:pt>
                <c:pt idx="128">
                  <c:v>4253750</c:v>
                </c:pt>
                <c:pt idx="129">
                  <c:v>4533526</c:v>
                </c:pt>
                <c:pt idx="130">
                  <c:v>3770774</c:v>
                </c:pt>
                <c:pt idx="131">
                  <c:v>3188418</c:v>
                </c:pt>
                <c:pt idx="132">
                  <c:v>1332358</c:v>
                </c:pt>
                <c:pt idx="133">
                  <c:v>0</c:v>
                </c:pt>
                <c:pt idx="134">
                  <c:v>1464591</c:v>
                </c:pt>
                <c:pt idx="135">
                  <c:v>2251375</c:v>
                </c:pt>
                <c:pt idx="136">
                  <c:v>3764885</c:v>
                </c:pt>
                <c:pt idx="137">
                  <c:v>4165220</c:v>
                </c:pt>
                <c:pt idx="138">
                  <c:v>0</c:v>
                </c:pt>
                <c:pt idx="139">
                  <c:v>3457009</c:v>
                </c:pt>
                <c:pt idx="140">
                  <c:v>4121545</c:v>
                </c:pt>
                <c:pt idx="141">
                  <c:v>6665664</c:v>
                </c:pt>
                <c:pt idx="142">
                  <c:v>4111940</c:v>
                </c:pt>
                <c:pt idx="143">
                  <c:v>5183917</c:v>
                </c:pt>
                <c:pt idx="144">
                  <c:v>5274313</c:v>
                </c:pt>
                <c:pt idx="145">
                  <c:v>6587447</c:v>
                </c:pt>
                <c:pt idx="146">
                  <c:v>6911305</c:v>
                </c:pt>
                <c:pt idx="147">
                  <c:v>11436352</c:v>
                </c:pt>
                <c:pt idx="148">
                  <c:v>11857487</c:v>
                </c:pt>
                <c:pt idx="149">
                  <c:v>9661957</c:v>
                </c:pt>
                <c:pt idx="150">
                  <c:v>7908966</c:v>
                </c:pt>
                <c:pt idx="151">
                  <c:v>7351189</c:v>
                </c:pt>
                <c:pt idx="152">
                  <c:v>4700604</c:v>
                </c:pt>
                <c:pt idx="153">
                  <c:v>5736617</c:v>
                </c:pt>
                <c:pt idx="154">
                  <c:v>6117349</c:v>
                </c:pt>
                <c:pt idx="155">
                  <c:v>11608870</c:v>
                </c:pt>
                <c:pt idx="156">
                  <c:v>10997231</c:v>
                </c:pt>
                <c:pt idx="157">
                  <c:v>5208434</c:v>
                </c:pt>
                <c:pt idx="158">
                  <c:v>6168536</c:v>
                </c:pt>
                <c:pt idx="159">
                  <c:v>7453761</c:v>
                </c:pt>
                <c:pt idx="160">
                  <c:v>9836333</c:v>
                </c:pt>
                <c:pt idx="161">
                  <c:v>10905772</c:v>
                </c:pt>
                <c:pt idx="162">
                  <c:v>7586407</c:v>
                </c:pt>
                <c:pt idx="163">
                  <c:v>9994300</c:v>
                </c:pt>
                <c:pt idx="164">
                  <c:v>7646695</c:v>
                </c:pt>
                <c:pt idx="165">
                  <c:v>6538945</c:v>
                </c:pt>
                <c:pt idx="166">
                  <c:v>8337269</c:v>
                </c:pt>
                <c:pt idx="167">
                  <c:v>7262042</c:v>
                </c:pt>
                <c:pt idx="168">
                  <c:v>8339590</c:v>
                </c:pt>
                <c:pt idx="169">
                  <c:v>5967441</c:v>
                </c:pt>
                <c:pt idx="170">
                  <c:v>10940179</c:v>
                </c:pt>
                <c:pt idx="171">
                  <c:v>7819891</c:v>
                </c:pt>
                <c:pt idx="172">
                  <c:v>8452152</c:v>
                </c:pt>
                <c:pt idx="173">
                  <c:v>6545959</c:v>
                </c:pt>
                <c:pt idx="174">
                  <c:v>2841796</c:v>
                </c:pt>
                <c:pt idx="175">
                  <c:v>3368669</c:v>
                </c:pt>
                <c:pt idx="176">
                  <c:v>2584043</c:v>
                </c:pt>
                <c:pt idx="177">
                  <c:v>3255849</c:v>
                </c:pt>
                <c:pt idx="178">
                  <c:v>2607062</c:v>
                </c:pt>
                <c:pt idx="179">
                  <c:v>2832342</c:v>
                </c:pt>
                <c:pt idx="180">
                  <c:v>3851027</c:v>
                </c:pt>
                <c:pt idx="181">
                  <c:v>4033729</c:v>
                </c:pt>
                <c:pt idx="182">
                  <c:v>3228389</c:v>
                </c:pt>
                <c:pt idx="183">
                  <c:v>2304184</c:v>
                </c:pt>
                <c:pt idx="184">
                  <c:v>2121000</c:v>
                </c:pt>
                <c:pt idx="185">
                  <c:v>2179251</c:v>
                </c:pt>
                <c:pt idx="186">
                  <c:v>1906099</c:v>
                </c:pt>
                <c:pt idx="187">
                  <c:v>3765101</c:v>
                </c:pt>
                <c:pt idx="188">
                  <c:v>2140294</c:v>
                </c:pt>
                <c:pt idx="189">
                  <c:v>1762749</c:v>
                </c:pt>
                <c:pt idx="190">
                  <c:v>1911074</c:v>
                </c:pt>
                <c:pt idx="191">
                  <c:v>600788</c:v>
                </c:pt>
                <c:pt idx="192">
                  <c:v>0</c:v>
                </c:pt>
                <c:pt idx="193">
                  <c:v>1353469</c:v>
                </c:pt>
                <c:pt idx="194">
                  <c:v>1263473</c:v>
                </c:pt>
                <c:pt idx="195">
                  <c:v>1059539</c:v>
                </c:pt>
                <c:pt idx="196">
                  <c:v>2565032</c:v>
                </c:pt>
                <c:pt idx="197">
                  <c:v>2495839</c:v>
                </c:pt>
                <c:pt idx="198">
                  <c:v>3647843</c:v>
                </c:pt>
                <c:pt idx="199">
                  <c:v>2500488</c:v>
                </c:pt>
                <c:pt idx="200">
                  <c:v>2585000</c:v>
                </c:pt>
                <c:pt idx="201">
                  <c:v>2275571</c:v>
                </c:pt>
                <c:pt idx="202">
                  <c:v>2122285</c:v>
                </c:pt>
                <c:pt idx="203">
                  <c:v>1371231</c:v>
                </c:pt>
                <c:pt idx="204">
                  <c:v>2076070</c:v>
                </c:pt>
                <c:pt idx="205">
                  <c:v>0</c:v>
                </c:pt>
                <c:pt idx="206">
                  <c:v>1975856</c:v>
                </c:pt>
                <c:pt idx="207">
                  <c:v>2472297</c:v>
                </c:pt>
                <c:pt idx="208">
                  <c:v>4875396</c:v>
                </c:pt>
                <c:pt idx="209">
                  <c:v>5458996</c:v>
                </c:pt>
                <c:pt idx="210">
                  <c:v>4053360</c:v>
                </c:pt>
                <c:pt idx="211">
                  <c:v>3519830</c:v>
                </c:pt>
                <c:pt idx="212">
                  <c:v>3253769</c:v>
                </c:pt>
                <c:pt idx="213">
                  <c:v>2403334</c:v>
                </c:pt>
                <c:pt idx="214">
                  <c:v>4188506</c:v>
                </c:pt>
                <c:pt idx="215">
                  <c:v>2369385</c:v>
                </c:pt>
                <c:pt idx="216">
                  <c:v>3214162</c:v>
                </c:pt>
                <c:pt idx="217">
                  <c:v>1369833</c:v>
                </c:pt>
                <c:pt idx="218">
                  <c:v>3428799</c:v>
                </c:pt>
                <c:pt idx="219">
                  <c:v>2562461</c:v>
                </c:pt>
                <c:pt idx="220">
                  <c:v>6225363</c:v>
                </c:pt>
                <c:pt idx="221">
                  <c:v>4582131</c:v>
                </c:pt>
                <c:pt idx="222">
                  <c:v>3271789</c:v>
                </c:pt>
                <c:pt idx="223">
                  <c:v>4930635</c:v>
                </c:pt>
                <c:pt idx="224">
                  <c:v>0</c:v>
                </c:pt>
                <c:pt idx="225">
                  <c:v>5251977</c:v>
                </c:pt>
                <c:pt idx="226">
                  <c:v>3371738</c:v>
                </c:pt>
                <c:pt idx="227">
                  <c:v>3801788</c:v>
                </c:pt>
                <c:pt idx="228">
                  <c:v>2985474</c:v>
                </c:pt>
                <c:pt idx="229">
                  <c:v>2775608</c:v>
                </c:pt>
                <c:pt idx="230">
                  <c:v>3038107</c:v>
                </c:pt>
                <c:pt idx="231">
                  <c:v>4694093</c:v>
                </c:pt>
                <c:pt idx="232">
                  <c:v>4637500</c:v>
                </c:pt>
                <c:pt idx="233">
                  <c:v>1966283</c:v>
                </c:pt>
                <c:pt idx="234">
                  <c:v>3762300</c:v>
                </c:pt>
                <c:pt idx="235">
                  <c:v>2145751</c:v>
                </c:pt>
                <c:pt idx="236">
                  <c:v>2038448</c:v>
                </c:pt>
                <c:pt idx="237">
                  <c:v>1860459</c:v>
                </c:pt>
                <c:pt idx="238">
                  <c:v>2117821</c:v>
                </c:pt>
                <c:pt idx="239">
                  <c:v>1702023</c:v>
                </c:pt>
                <c:pt idx="240">
                  <c:v>1277218</c:v>
                </c:pt>
                <c:pt idx="241">
                  <c:v>1821871</c:v>
                </c:pt>
                <c:pt idx="242">
                  <c:v>2808898</c:v>
                </c:pt>
                <c:pt idx="243">
                  <c:v>2651012</c:v>
                </c:pt>
                <c:pt idx="244">
                  <c:v>1833957</c:v>
                </c:pt>
                <c:pt idx="245">
                  <c:v>1736642</c:v>
                </c:pt>
                <c:pt idx="246">
                  <c:v>1373981</c:v>
                </c:pt>
                <c:pt idx="247">
                  <c:v>1332960</c:v>
                </c:pt>
                <c:pt idx="248">
                  <c:v>1509229</c:v>
                </c:pt>
                <c:pt idx="249">
                  <c:v>1433833</c:v>
                </c:pt>
                <c:pt idx="250">
                  <c:v>833877</c:v>
                </c:pt>
                <c:pt idx="251">
                  <c:v>1274610</c:v>
                </c:pt>
                <c:pt idx="252">
                  <c:v>1163026</c:v>
                </c:pt>
                <c:pt idx="253">
                  <c:v>2571661</c:v>
                </c:pt>
                <c:pt idx="254">
                  <c:v>2956910</c:v>
                </c:pt>
                <c:pt idx="255">
                  <c:v>2023828</c:v>
                </c:pt>
                <c:pt idx="256">
                  <c:v>2231187</c:v>
                </c:pt>
                <c:pt idx="257">
                  <c:v>2093318</c:v>
                </c:pt>
                <c:pt idx="258">
                  <c:v>1518058</c:v>
                </c:pt>
                <c:pt idx="259">
                  <c:v>2314683</c:v>
                </c:pt>
                <c:pt idx="260">
                  <c:v>4100314</c:v>
                </c:pt>
                <c:pt idx="261">
                  <c:v>3608534</c:v>
                </c:pt>
                <c:pt idx="262">
                  <c:v>2341252</c:v>
                </c:pt>
                <c:pt idx="263">
                  <c:v>1301352</c:v>
                </c:pt>
                <c:pt idx="264">
                  <c:v>2154547</c:v>
                </c:pt>
                <c:pt idx="265">
                  <c:v>2162616</c:v>
                </c:pt>
                <c:pt idx="266">
                  <c:v>4724712</c:v>
                </c:pt>
                <c:pt idx="267">
                  <c:v>2657866</c:v>
                </c:pt>
                <c:pt idx="268">
                  <c:v>3580322</c:v>
                </c:pt>
                <c:pt idx="269">
                  <c:v>2318389</c:v>
                </c:pt>
                <c:pt idx="270">
                  <c:v>2167017</c:v>
                </c:pt>
                <c:pt idx="271">
                  <c:v>2025354</c:v>
                </c:pt>
                <c:pt idx="272">
                  <c:v>2615010</c:v>
                </c:pt>
                <c:pt idx="273">
                  <c:v>2502368</c:v>
                </c:pt>
                <c:pt idx="274">
                  <c:v>1833852</c:v>
                </c:pt>
                <c:pt idx="275">
                  <c:v>1929069</c:v>
                </c:pt>
                <c:pt idx="276">
                  <c:v>1768731</c:v>
                </c:pt>
                <c:pt idx="277">
                  <c:v>3835816</c:v>
                </c:pt>
                <c:pt idx="278">
                  <c:v>3830719</c:v>
                </c:pt>
                <c:pt idx="279">
                  <c:v>33207348</c:v>
                </c:pt>
                <c:pt idx="280">
                  <c:v>11216154</c:v>
                </c:pt>
                <c:pt idx="281">
                  <c:v>7080755</c:v>
                </c:pt>
                <c:pt idx="282">
                  <c:v>12714506</c:v>
                </c:pt>
                <c:pt idx="283">
                  <c:v>20324475</c:v>
                </c:pt>
                <c:pt idx="284">
                  <c:v>13821386</c:v>
                </c:pt>
                <c:pt idx="285">
                  <c:v>6546478</c:v>
                </c:pt>
                <c:pt idx="286">
                  <c:v>6933024</c:v>
                </c:pt>
                <c:pt idx="287">
                  <c:v>3606249</c:v>
                </c:pt>
                <c:pt idx="288">
                  <c:v>4380547</c:v>
                </c:pt>
                <c:pt idx="289">
                  <c:v>3199750</c:v>
                </c:pt>
                <c:pt idx="290">
                  <c:v>2161413</c:v>
                </c:pt>
                <c:pt idx="291">
                  <c:v>3530945</c:v>
                </c:pt>
                <c:pt idx="292">
                  <c:v>1940166</c:v>
                </c:pt>
                <c:pt idx="293">
                  <c:v>1584975</c:v>
                </c:pt>
                <c:pt idx="294">
                  <c:v>2220549</c:v>
                </c:pt>
                <c:pt idx="295">
                  <c:v>1305414</c:v>
                </c:pt>
                <c:pt idx="296">
                  <c:v>4645389</c:v>
                </c:pt>
                <c:pt idx="297">
                  <c:v>3319879</c:v>
                </c:pt>
                <c:pt idx="298">
                  <c:v>2696572</c:v>
                </c:pt>
                <c:pt idx="299">
                  <c:v>3564417</c:v>
                </c:pt>
                <c:pt idx="300">
                  <c:v>2728115</c:v>
                </c:pt>
                <c:pt idx="301">
                  <c:v>1821862</c:v>
                </c:pt>
                <c:pt idx="302">
                  <c:v>4015585</c:v>
                </c:pt>
                <c:pt idx="303">
                  <c:v>3716550</c:v>
                </c:pt>
                <c:pt idx="304">
                  <c:v>4018345</c:v>
                </c:pt>
                <c:pt idx="305">
                  <c:v>2656869</c:v>
                </c:pt>
                <c:pt idx="306">
                  <c:v>1415993</c:v>
                </c:pt>
                <c:pt idx="307">
                  <c:v>2981948</c:v>
                </c:pt>
                <c:pt idx="308">
                  <c:v>1377176</c:v>
                </c:pt>
                <c:pt idx="309">
                  <c:v>1285253</c:v>
                </c:pt>
                <c:pt idx="310">
                  <c:v>1255089</c:v>
                </c:pt>
                <c:pt idx="311">
                  <c:v>1213649</c:v>
                </c:pt>
                <c:pt idx="312">
                  <c:v>1034205</c:v>
                </c:pt>
                <c:pt idx="313">
                  <c:v>2219664</c:v>
                </c:pt>
                <c:pt idx="314">
                  <c:v>2006392</c:v>
                </c:pt>
                <c:pt idx="315">
                  <c:v>2826260</c:v>
                </c:pt>
                <c:pt idx="316">
                  <c:v>2327170</c:v>
                </c:pt>
                <c:pt idx="317">
                  <c:v>5626370</c:v>
                </c:pt>
                <c:pt idx="318">
                  <c:v>3473543</c:v>
                </c:pt>
                <c:pt idx="319">
                  <c:v>2155798</c:v>
                </c:pt>
                <c:pt idx="320">
                  <c:v>2748964</c:v>
                </c:pt>
                <c:pt idx="321">
                  <c:v>3495569</c:v>
                </c:pt>
                <c:pt idx="322">
                  <c:v>3320856</c:v>
                </c:pt>
                <c:pt idx="323">
                  <c:v>2701838</c:v>
                </c:pt>
                <c:pt idx="324">
                  <c:v>1961624</c:v>
                </c:pt>
                <c:pt idx="325">
                  <c:v>2051813</c:v>
                </c:pt>
                <c:pt idx="326">
                  <c:v>1053000</c:v>
                </c:pt>
                <c:pt idx="327">
                  <c:v>1809149</c:v>
                </c:pt>
                <c:pt idx="328">
                  <c:v>1690387</c:v>
                </c:pt>
                <c:pt idx="329">
                  <c:v>1992859</c:v>
                </c:pt>
                <c:pt idx="330">
                  <c:v>2600057</c:v>
                </c:pt>
                <c:pt idx="331">
                  <c:v>4482827</c:v>
                </c:pt>
                <c:pt idx="332">
                  <c:v>3717342</c:v>
                </c:pt>
                <c:pt idx="333">
                  <c:v>4752229</c:v>
                </c:pt>
                <c:pt idx="334">
                  <c:v>4656617</c:v>
                </c:pt>
                <c:pt idx="335">
                  <c:v>3819076</c:v>
                </c:pt>
                <c:pt idx="336">
                  <c:v>4683409</c:v>
                </c:pt>
                <c:pt idx="337">
                  <c:v>4204596</c:v>
                </c:pt>
                <c:pt idx="338">
                  <c:v>5410864</c:v>
                </c:pt>
                <c:pt idx="339">
                  <c:v>4684246</c:v>
                </c:pt>
                <c:pt idx="340">
                  <c:v>4034884</c:v>
                </c:pt>
                <c:pt idx="341">
                  <c:v>3048965</c:v>
                </c:pt>
                <c:pt idx="342">
                  <c:v>3085155</c:v>
                </c:pt>
                <c:pt idx="343">
                  <c:v>2423903</c:v>
                </c:pt>
                <c:pt idx="344">
                  <c:v>2469332</c:v>
                </c:pt>
                <c:pt idx="345">
                  <c:v>4408749</c:v>
                </c:pt>
                <c:pt idx="346">
                  <c:v>2512383</c:v>
                </c:pt>
                <c:pt idx="347">
                  <c:v>3219582</c:v>
                </c:pt>
                <c:pt idx="348">
                  <c:v>3176275</c:v>
                </c:pt>
                <c:pt idx="349">
                  <c:v>2324405</c:v>
                </c:pt>
                <c:pt idx="350">
                  <c:v>3606844</c:v>
                </c:pt>
                <c:pt idx="351">
                  <c:v>1952757</c:v>
                </c:pt>
                <c:pt idx="352">
                  <c:v>2216885</c:v>
                </c:pt>
                <c:pt idx="353">
                  <c:v>2341587</c:v>
                </c:pt>
                <c:pt idx="354">
                  <c:v>2174314</c:v>
                </c:pt>
                <c:pt idx="355">
                  <c:v>1717300</c:v>
                </c:pt>
                <c:pt idx="356">
                  <c:v>2133893</c:v>
                </c:pt>
                <c:pt idx="357">
                  <c:v>2536022</c:v>
                </c:pt>
                <c:pt idx="358">
                  <c:v>2739378</c:v>
                </c:pt>
                <c:pt idx="359">
                  <c:v>5761218</c:v>
                </c:pt>
                <c:pt idx="360">
                  <c:v>2267213</c:v>
                </c:pt>
                <c:pt idx="361">
                  <c:v>1948207</c:v>
                </c:pt>
                <c:pt idx="362">
                  <c:v>3297259</c:v>
                </c:pt>
                <c:pt idx="363">
                  <c:v>85745075</c:v>
                </c:pt>
                <c:pt idx="364">
                  <c:v>25063649</c:v>
                </c:pt>
                <c:pt idx="365">
                  <c:v>2536527</c:v>
                </c:pt>
                <c:pt idx="366">
                  <c:v>3921377</c:v>
                </c:pt>
                <c:pt idx="367">
                  <c:v>4882063</c:v>
                </c:pt>
                <c:pt idx="368">
                  <c:v>2535796</c:v>
                </c:pt>
                <c:pt idx="369">
                  <c:v>4829693</c:v>
                </c:pt>
                <c:pt idx="370">
                  <c:v>6015708</c:v>
                </c:pt>
                <c:pt idx="371">
                  <c:v>4732313</c:v>
                </c:pt>
                <c:pt idx="372">
                  <c:v>3473961</c:v>
                </c:pt>
                <c:pt idx="373">
                  <c:v>2494286</c:v>
                </c:pt>
                <c:pt idx="374">
                  <c:v>5563096</c:v>
                </c:pt>
                <c:pt idx="375">
                  <c:v>3172494</c:v>
                </c:pt>
                <c:pt idx="376">
                  <c:v>5229334</c:v>
                </c:pt>
                <c:pt idx="377">
                  <c:v>2956502</c:v>
                </c:pt>
                <c:pt idx="378">
                  <c:v>2653228</c:v>
                </c:pt>
                <c:pt idx="379">
                  <c:v>2334156</c:v>
                </c:pt>
                <c:pt idx="380">
                  <c:v>3027853</c:v>
                </c:pt>
                <c:pt idx="381">
                  <c:v>3076058</c:v>
                </c:pt>
                <c:pt idx="382">
                  <c:v>4668982</c:v>
                </c:pt>
                <c:pt idx="383">
                  <c:v>7167548</c:v>
                </c:pt>
                <c:pt idx="384">
                  <c:v>5981439</c:v>
                </c:pt>
                <c:pt idx="385">
                  <c:v>4190629</c:v>
                </c:pt>
                <c:pt idx="386">
                  <c:v>2834155</c:v>
                </c:pt>
                <c:pt idx="387">
                  <c:v>2730108</c:v>
                </c:pt>
                <c:pt idx="388">
                  <c:v>2060715</c:v>
                </c:pt>
                <c:pt idx="389">
                  <c:v>4585713</c:v>
                </c:pt>
                <c:pt idx="390">
                  <c:v>4142932</c:v>
                </c:pt>
                <c:pt idx="391">
                  <c:v>2680054</c:v>
                </c:pt>
                <c:pt idx="392">
                  <c:v>3678551</c:v>
                </c:pt>
                <c:pt idx="393">
                  <c:v>4163913</c:v>
                </c:pt>
                <c:pt idx="394">
                  <c:v>8931799</c:v>
                </c:pt>
                <c:pt idx="395">
                  <c:v>2810190</c:v>
                </c:pt>
                <c:pt idx="396">
                  <c:v>2864875</c:v>
                </c:pt>
                <c:pt idx="397">
                  <c:v>3368240</c:v>
                </c:pt>
                <c:pt idx="398">
                  <c:v>1789571</c:v>
                </c:pt>
                <c:pt idx="399">
                  <c:v>2157110</c:v>
                </c:pt>
                <c:pt idx="400">
                  <c:v>2262798</c:v>
                </c:pt>
                <c:pt idx="401">
                  <c:v>8165465</c:v>
                </c:pt>
                <c:pt idx="402">
                  <c:v>2784020</c:v>
                </c:pt>
                <c:pt idx="403">
                  <c:v>2472757</c:v>
                </c:pt>
                <c:pt idx="404">
                  <c:v>1764445</c:v>
                </c:pt>
                <c:pt idx="405">
                  <c:v>2575932</c:v>
                </c:pt>
                <c:pt idx="406">
                  <c:v>1333929</c:v>
                </c:pt>
                <c:pt idx="407">
                  <c:v>1898174</c:v>
                </c:pt>
                <c:pt idx="408">
                  <c:v>1739399</c:v>
                </c:pt>
              </c:numCache>
            </c:numRef>
          </c:xVal>
          <c:yVal>
            <c:numRef>
              <c:f>Winter!$Q$28:$Q$436</c:f>
              <c:numCache>
                <c:formatCode>General</c:formatCode>
                <c:ptCount val="409"/>
                <c:pt idx="0">
                  <c:v>32.67678182642014</c:v>
                </c:pt>
                <c:pt idx="1">
                  <c:v>32.809627397621796</c:v>
                </c:pt>
                <c:pt idx="2">
                  <c:v>32.755861995221537</c:v>
                </c:pt>
                <c:pt idx="3">
                  <c:v>32.743855146962851</c:v>
                </c:pt>
                <c:pt idx="4">
                  <c:v>32.762474318092266</c:v>
                </c:pt>
                <c:pt idx="5">
                  <c:v>32.754772483055078</c:v>
                </c:pt>
                <c:pt idx="6">
                  <c:v>32.893434579442051</c:v>
                </c:pt>
                <c:pt idx="7">
                  <c:v>32.754413528294698</c:v>
                </c:pt>
                <c:pt idx="8">
                  <c:v>32.675676764289186</c:v>
                </c:pt>
                <c:pt idx="9">
                  <c:v>32.867666308518352</c:v>
                </c:pt>
                <c:pt idx="10">
                  <c:v>32.975130232057161</c:v>
                </c:pt>
                <c:pt idx="11">
                  <c:v>32.861912689582248</c:v>
                </c:pt>
                <c:pt idx="12">
                  <c:v>32.792056764811896</c:v>
                </c:pt>
                <c:pt idx="13">
                  <c:v>32.717586135780778</c:v>
                </c:pt>
                <c:pt idx="14">
                  <c:v>32.709400289697292</c:v>
                </c:pt>
                <c:pt idx="15">
                  <c:v>32.703239102177953</c:v>
                </c:pt>
                <c:pt idx="16">
                  <c:v>32.958444274206983</c:v>
                </c:pt>
                <c:pt idx="17">
                  <c:v>32.808620056899279</c:v>
                </c:pt>
                <c:pt idx="18">
                  <c:v>32.761819006108368</c:v>
                </c:pt>
                <c:pt idx="19">
                  <c:v>32.631353329442334</c:v>
                </c:pt>
                <c:pt idx="20">
                  <c:v>32.934620081564617</c:v>
                </c:pt>
                <c:pt idx="21">
                  <c:v>33.225552467332889</c:v>
                </c:pt>
                <c:pt idx="22">
                  <c:v>33.150716689267071</c:v>
                </c:pt>
                <c:pt idx="23">
                  <c:v>32.795771698765925</c:v>
                </c:pt>
                <c:pt idx="24">
                  <c:v>33.056956698408356</c:v>
                </c:pt>
                <c:pt idx="25">
                  <c:v>32.738587574175639</c:v>
                </c:pt>
                <c:pt idx="26">
                  <c:v>32.771233361654296</c:v>
                </c:pt>
                <c:pt idx="27">
                  <c:v>32.857226437336237</c:v>
                </c:pt>
                <c:pt idx="28">
                  <c:v>32.820091293247359</c:v>
                </c:pt>
                <c:pt idx="29">
                  <c:v>32.631832641291581</c:v>
                </c:pt>
                <c:pt idx="30">
                  <c:v>32.831131835127707</c:v>
                </c:pt>
                <c:pt idx="31">
                  <c:v>32.763186669002302</c:v>
                </c:pt>
                <c:pt idx="32">
                  <c:v>32.867381892343332</c:v>
                </c:pt>
                <c:pt idx="33">
                  <c:v>32.999497470629287</c:v>
                </c:pt>
                <c:pt idx="34">
                  <c:v>32.661285698624752</c:v>
                </c:pt>
                <c:pt idx="35">
                  <c:v>32.917915501300634</c:v>
                </c:pt>
                <c:pt idx="36">
                  <c:v>32.758118765818246</c:v>
                </c:pt>
                <c:pt idx="37">
                  <c:v>32.878348115829731</c:v>
                </c:pt>
                <c:pt idx="38">
                  <c:v>32.81386134238614</c:v>
                </c:pt>
                <c:pt idx="39">
                  <c:v>32.866844167039588</c:v>
                </c:pt>
                <c:pt idx="40">
                  <c:v>32.88854633112566</c:v>
                </c:pt>
                <c:pt idx="41">
                  <c:v>32.748223190986685</c:v>
                </c:pt>
                <c:pt idx="42">
                  <c:v>32.758826286306352</c:v>
                </c:pt>
                <c:pt idx="43">
                  <c:v>32.814140579836021</c:v>
                </c:pt>
                <c:pt idx="44">
                  <c:v>32.834281801425682</c:v>
                </c:pt>
                <c:pt idx="45">
                  <c:v>32.669326083125263</c:v>
                </c:pt>
                <c:pt idx="46">
                  <c:v>32.670573480659016</c:v>
                </c:pt>
                <c:pt idx="47">
                  <c:v>32.868275844947149</c:v>
                </c:pt>
                <c:pt idx="48">
                  <c:v>32.820492193584023</c:v>
                </c:pt>
                <c:pt idx="49">
                  <c:v>32.701941592918843</c:v>
                </c:pt>
                <c:pt idx="50">
                  <c:v>33.049775362141432</c:v>
                </c:pt>
                <c:pt idx="51">
                  <c:v>33.013087460686229</c:v>
                </c:pt>
                <c:pt idx="52">
                  <c:v>33.01491599806598</c:v>
                </c:pt>
                <c:pt idx="53">
                  <c:v>32.822379042778572</c:v>
                </c:pt>
                <c:pt idx="54">
                  <c:v>32.700606054649121</c:v>
                </c:pt>
                <c:pt idx="55">
                  <c:v>32.702165639783516</c:v>
                </c:pt>
                <c:pt idx="56">
                  <c:v>32.760649222371434</c:v>
                </c:pt>
                <c:pt idx="57">
                  <c:v>32.891768996187182</c:v>
                </c:pt>
                <c:pt idx="58">
                  <c:v>32.731494733438268</c:v>
                </c:pt>
                <c:pt idx="59">
                  <c:v>32.777956644950827</c:v>
                </c:pt>
                <c:pt idx="60">
                  <c:v>32.857867184310209</c:v>
                </c:pt>
                <c:pt idx="61">
                  <c:v>32.999120370497046</c:v>
                </c:pt>
                <c:pt idx="62">
                  <c:v>32.87053986520268</c:v>
                </c:pt>
                <c:pt idx="63">
                  <c:v>32.932166982074023</c:v>
                </c:pt>
                <c:pt idx="64">
                  <c:v>32.616815480663988</c:v>
                </c:pt>
                <c:pt idx="65">
                  <c:v>32.691933923115016</c:v>
                </c:pt>
                <c:pt idx="66">
                  <c:v>32.966638214830617</c:v>
                </c:pt>
                <c:pt idx="67">
                  <c:v>32.739285973813658</c:v>
                </c:pt>
                <c:pt idx="68">
                  <c:v>32.721443005376756</c:v>
                </c:pt>
                <c:pt idx="69">
                  <c:v>32.729075432729658</c:v>
                </c:pt>
                <c:pt idx="70">
                  <c:v>32.911818068119551</c:v>
                </c:pt>
                <c:pt idx="71">
                  <c:v>32.841136761515408</c:v>
                </c:pt>
                <c:pt idx="72">
                  <c:v>32.889636545316371</c:v>
                </c:pt>
                <c:pt idx="73">
                  <c:v>32.825006972493533</c:v>
                </c:pt>
                <c:pt idx="74">
                  <c:v>32.846510588031563</c:v>
                </c:pt>
                <c:pt idx="75">
                  <c:v>32.66799671819193</c:v>
                </c:pt>
                <c:pt idx="76">
                  <c:v>32.680800271235753</c:v>
                </c:pt>
                <c:pt idx="77">
                  <c:v>32.88483864535376</c:v>
                </c:pt>
                <c:pt idx="78">
                  <c:v>32.622105273521434</c:v>
                </c:pt>
                <c:pt idx="79">
                  <c:v>32.700364934082153</c:v>
                </c:pt>
                <c:pt idx="80">
                  <c:v>32.638991855675769</c:v>
                </c:pt>
                <c:pt idx="81">
                  <c:v>32.585656248886593</c:v>
                </c:pt>
                <c:pt idx="82">
                  <c:v>32.715335471702403</c:v>
                </c:pt>
                <c:pt idx="83">
                  <c:v>33.047069289205382</c:v>
                </c:pt>
                <c:pt idx="84">
                  <c:v>32.948139802303643</c:v>
                </c:pt>
                <c:pt idx="85">
                  <c:v>32.874382388333878</c:v>
                </c:pt>
                <c:pt idx="86">
                  <c:v>32.615870378828383</c:v>
                </c:pt>
                <c:pt idx="87">
                  <c:v>32.39058915476641</c:v>
                </c:pt>
                <c:pt idx="88">
                  <c:v>32.828487916244427</c:v>
                </c:pt>
                <c:pt idx="89">
                  <c:v>33.157492591037375</c:v>
                </c:pt>
                <c:pt idx="90">
                  <c:v>32.898191715922891</c:v>
                </c:pt>
                <c:pt idx="91">
                  <c:v>32.644977468443656</c:v>
                </c:pt>
                <c:pt idx="92">
                  <c:v>32.92468983156229</c:v>
                </c:pt>
                <c:pt idx="93">
                  <c:v>32.883839656861824</c:v>
                </c:pt>
                <c:pt idx="94">
                  <c:v>32.64562079881032</c:v>
                </c:pt>
                <c:pt idx="95">
                  <c:v>33.005348547313517</c:v>
                </c:pt>
                <c:pt idx="96">
                  <c:v>33.001182388085375</c:v>
                </c:pt>
                <c:pt idx="97">
                  <c:v>32.901841539546865</c:v>
                </c:pt>
                <c:pt idx="98">
                  <c:v>32.500201332836568</c:v>
                </c:pt>
                <c:pt idx="99">
                  <c:v>32.637986057525339</c:v>
                </c:pt>
                <c:pt idx="100">
                  <c:v>32.90950342699383</c:v>
                </c:pt>
                <c:pt idx="101">
                  <c:v>32.753864322360236</c:v>
                </c:pt>
                <c:pt idx="102">
                  <c:v>32.850876241999529</c:v>
                </c:pt>
                <c:pt idx="103">
                  <c:v>32.708799894482802</c:v>
                </c:pt>
                <c:pt idx="104">
                  <c:v>32.762986229770199</c:v>
                </c:pt>
                <c:pt idx="105">
                  <c:v>32.769151019959629</c:v>
                </c:pt>
                <c:pt idx="106">
                  <c:v>32.908581696612032</c:v>
                </c:pt>
                <c:pt idx="107">
                  <c:v>32.571882478539379</c:v>
                </c:pt>
                <c:pt idx="108">
                  <c:v>32.919190256487298</c:v>
                </c:pt>
                <c:pt idx="109">
                  <c:v>32.665395833115582</c:v>
                </c:pt>
                <c:pt idx="110">
                  <c:v>32.915448934336496</c:v>
                </c:pt>
                <c:pt idx="111">
                  <c:v>32.853295372391216</c:v>
                </c:pt>
                <c:pt idx="112">
                  <c:v>32.890414431695191</c:v>
                </c:pt>
                <c:pt idx="113">
                  <c:v>32.749599220759876</c:v>
                </c:pt>
                <c:pt idx="114">
                  <c:v>32.73743728179474</c:v>
                </c:pt>
                <c:pt idx="115">
                  <c:v>32.105338759438482</c:v>
                </c:pt>
                <c:pt idx="116">
                  <c:v>33.104133671347689</c:v>
                </c:pt>
                <c:pt idx="117">
                  <c:v>32.888562084720483</c:v>
                </c:pt>
                <c:pt idx="118">
                  <c:v>32.873512291609295</c:v>
                </c:pt>
                <c:pt idx="119">
                  <c:v>33.333716459143183</c:v>
                </c:pt>
                <c:pt idx="120">
                  <c:v>33.34982245474869</c:v>
                </c:pt>
                <c:pt idx="121">
                  <c:v>33.028253544898242</c:v>
                </c:pt>
                <c:pt idx="122">
                  <c:v>32.698180727763138</c:v>
                </c:pt>
                <c:pt idx="123">
                  <c:v>32.900665136672906</c:v>
                </c:pt>
                <c:pt idx="124">
                  <c:v>33.209233199070638</c:v>
                </c:pt>
                <c:pt idx="125">
                  <c:v>32.625877288117763</c:v>
                </c:pt>
                <c:pt idx="126">
                  <c:v>33.467775124902353</c:v>
                </c:pt>
                <c:pt idx="127">
                  <c:v>32.775671054523308</c:v>
                </c:pt>
                <c:pt idx="128">
                  <c:v>32.462814837205848</c:v>
                </c:pt>
                <c:pt idx="129">
                  <c:v>32.69179242575224</c:v>
                </c:pt>
                <c:pt idx="130">
                  <c:v>32.466273298267183</c:v>
                </c:pt>
                <c:pt idx="131">
                  <c:v>32.759804454794008</c:v>
                </c:pt>
                <c:pt idx="132">
                  <c:v>32.783567312419784</c:v>
                </c:pt>
                <c:pt idx="133">
                  <c:v>32.770269601934594</c:v>
                </c:pt>
                <c:pt idx="134">
                  <c:v>32.797876059396494</c:v>
                </c:pt>
                <c:pt idx="135">
                  <c:v>32.674950719361853</c:v>
                </c:pt>
                <c:pt idx="136">
                  <c:v>33.203580659716287</c:v>
                </c:pt>
                <c:pt idx="137">
                  <c:v>33.120369936509881</c:v>
                </c:pt>
                <c:pt idx="138">
                  <c:v>32.770269601934594</c:v>
                </c:pt>
                <c:pt idx="139">
                  <c:v>33.006221769644547</c:v>
                </c:pt>
                <c:pt idx="140">
                  <c:v>32.932459031681361</c:v>
                </c:pt>
                <c:pt idx="141">
                  <c:v>32.9235843936466</c:v>
                </c:pt>
                <c:pt idx="142">
                  <c:v>32.76996547448816</c:v>
                </c:pt>
                <c:pt idx="143">
                  <c:v>32.488492431517379</c:v>
                </c:pt>
                <c:pt idx="144">
                  <c:v>32.446414632199257</c:v>
                </c:pt>
                <c:pt idx="145">
                  <c:v>32.951428382857529</c:v>
                </c:pt>
                <c:pt idx="146">
                  <c:v>32.642126462445923</c:v>
                </c:pt>
                <c:pt idx="147">
                  <c:v>32.953268727458443</c:v>
                </c:pt>
                <c:pt idx="148">
                  <c:v>32.359193772227172</c:v>
                </c:pt>
                <c:pt idx="149">
                  <c:v>33.197858842723555</c:v>
                </c:pt>
                <c:pt idx="150">
                  <c:v>32.83096790814772</c:v>
                </c:pt>
                <c:pt idx="151">
                  <c:v>33.192398605962502</c:v>
                </c:pt>
                <c:pt idx="152">
                  <c:v>32.924789100280471</c:v>
                </c:pt>
                <c:pt idx="153">
                  <c:v>32.609358361226043</c:v>
                </c:pt>
                <c:pt idx="154">
                  <c:v>32.836310508162882</c:v>
                </c:pt>
                <c:pt idx="155">
                  <c:v>32.677352921670469</c:v>
                </c:pt>
                <c:pt idx="156">
                  <c:v>33.237277972279905</c:v>
                </c:pt>
                <c:pt idx="157">
                  <c:v>32.864119101736854</c:v>
                </c:pt>
                <c:pt idx="158">
                  <c:v>33.105233364210363</c:v>
                </c:pt>
                <c:pt idx="159">
                  <c:v>33.084444053249797</c:v>
                </c:pt>
                <c:pt idx="160">
                  <c:v>32.986385086044621</c:v>
                </c:pt>
                <c:pt idx="161">
                  <c:v>32.801779659355041</c:v>
                </c:pt>
                <c:pt idx="162">
                  <c:v>32.642489823286006</c:v>
                </c:pt>
                <c:pt idx="163">
                  <c:v>32.856711102610888</c:v>
                </c:pt>
                <c:pt idx="164">
                  <c:v>32.758718938238871</c:v>
                </c:pt>
                <c:pt idx="165">
                  <c:v>32.704897463308775</c:v>
                </c:pt>
                <c:pt idx="166">
                  <c:v>32.835394808717794</c:v>
                </c:pt>
                <c:pt idx="167">
                  <c:v>32.568457067431012</c:v>
                </c:pt>
                <c:pt idx="168">
                  <c:v>32.99780402479383</c:v>
                </c:pt>
                <c:pt idx="169">
                  <c:v>32.349024909394032</c:v>
                </c:pt>
                <c:pt idx="170">
                  <c:v>32.978935228035695</c:v>
                </c:pt>
                <c:pt idx="171">
                  <c:v>32.848570551789457</c:v>
                </c:pt>
                <c:pt idx="172">
                  <c:v>32.889432744734762</c:v>
                </c:pt>
                <c:pt idx="173">
                  <c:v>32.747038366514879</c:v>
                </c:pt>
                <c:pt idx="174">
                  <c:v>32.778151780829738</c:v>
                </c:pt>
                <c:pt idx="175">
                  <c:v>32.777331205686238</c:v>
                </c:pt>
                <c:pt idx="176">
                  <c:v>32.709681932478667</c:v>
                </c:pt>
                <c:pt idx="177">
                  <c:v>32.715331140269797</c:v>
                </c:pt>
                <c:pt idx="178">
                  <c:v>32.755202563593663</c:v>
                </c:pt>
                <c:pt idx="179">
                  <c:v>32.779107115615716</c:v>
                </c:pt>
                <c:pt idx="180">
                  <c:v>32.894720642860548</c:v>
                </c:pt>
                <c:pt idx="181">
                  <c:v>32.867554079771978</c:v>
                </c:pt>
                <c:pt idx="182">
                  <c:v>32.870474308902423</c:v>
                </c:pt>
                <c:pt idx="183">
                  <c:v>32.809194873349725</c:v>
                </c:pt>
                <c:pt idx="184">
                  <c:v>32.75969009423423</c:v>
                </c:pt>
                <c:pt idx="185">
                  <c:v>32.826914719898127</c:v>
                </c:pt>
                <c:pt idx="186">
                  <c:v>32.767317386224434</c:v>
                </c:pt>
                <c:pt idx="187">
                  <c:v>32.8495364165843</c:v>
                </c:pt>
                <c:pt idx="188">
                  <c:v>32.751395080710445</c:v>
                </c:pt>
                <c:pt idx="189">
                  <c:v>32.875332173379171</c:v>
                </c:pt>
                <c:pt idx="190">
                  <c:v>32.869596006394545</c:v>
                </c:pt>
                <c:pt idx="191">
                  <c:v>32.808105364795161</c:v>
                </c:pt>
                <c:pt idx="192">
                  <c:v>32.770269601934594</c:v>
                </c:pt>
                <c:pt idx="193">
                  <c:v>32.763580513239759</c:v>
                </c:pt>
                <c:pt idx="194">
                  <c:v>32.75614964006617</c:v>
                </c:pt>
                <c:pt idx="195">
                  <c:v>32.776149144208105</c:v>
                </c:pt>
                <c:pt idx="196">
                  <c:v>32.806358808613929</c:v>
                </c:pt>
                <c:pt idx="197">
                  <c:v>32.764030338607633</c:v>
                </c:pt>
                <c:pt idx="198">
                  <c:v>32.870007137217144</c:v>
                </c:pt>
                <c:pt idx="199">
                  <c:v>32.823713094511817</c:v>
                </c:pt>
                <c:pt idx="200">
                  <c:v>32.814576033998044</c:v>
                </c:pt>
                <c:pt idx="201">
                  <c:v>32.831224411676445</c:v>
                </c:pt>
                <c:pt idx="202">
                  <c:v>32.833176327625672</c:v>
                </c:pt>
                <c:pt idx="203">
                  <c:v>32.786147025661528</c:v>
                </c:pt>
                <c:pt idx="204">
                  <c:v>32.729355389062583</c:v>
                </c:pt>
                <c:pt idx="205">
                  <c:v>32.770269601934594</c:v>
                </c:pt>
                <c:pt idx="206">
                  <c:v>32.826156821453452</c:v>
                </c:pt>
                <c:pt idx="207">
                  <c:v>32.780262181511517</c:v>
                </c:pt>
                <c:pt idx="208">
                  <c:v>32.595127112012122</c:v>
                </c:pt>
                <c:pt idx="209">
                  <c:v>32.642347075916447</c:v>
                </c:pt>
                <c:pt idx="210">
                  <c:v>32.850744550451203</c:v>
                </c:pt>
                <c:pt idx="211">
                  <c:v>32.82433558741014</c:v>
                </c:pt>
                <c:pt idx="212">
                  <c:v>32.902712249956132</c:v>
                </c:pt>
                <c:pt idx="213">
                  <c:v>32.661270613517992</c:v>
                </c:pt>
                <c:pt idx="214">
                  <c:v>32.773514034446073</c:v>
                </c:pt>
                <c:pt idx="215">
                  <c:v>32.781732573563616</c:v>
                </c:pt>
                <c:pt idx="216">
                  <c:v>32.890540817617115</c:v>
                </c:pt>
                <c:pt idx="217">
                  <c:v>32.761640386803151</c:v>
                </c:pt>
                <c:pt idx="218">
                  <c:v>32.641200360721285</c:v>
                </c:pt>
                <c:pt idx="219">
                  <c:v>32.661515934728385</c:v>
                </c:pt>
                <c:pt idx="220">
                  <c:v>32.831172384111923</c:v>
                </c:pt>
                <c:pt idx="221">
                  <c:v>32.894135245050059</c:v>
                </c:pt>
                <c:pt idx="222">
                  <c:v>32.899726496032883</c:v>
                </c:pt>
                <c:pt idx="223">
                  <c:v>32.994535160164226</c:v>
                </c:pt>
                <c:pt idx="224">
                  <c:v>32.770269601934594</c:v>
                </c:pt>
                <c:pt idx="225">
                  <c:v>32.881127718919267</c:v>
                </c:pt>
                <c:pt idx="226">
                  <c:v>32.776301939264741</c:v>
                </c:pt>
                <c:pt idx="227">
                  <c:v>32.824938361154778</c:v>
                </c:pt>
                <c:pt idx="228">
                  <c:v>32.846897963106372</c:v>
                </c:pt>
                <c:pt idx="229">
                  <c:v>32.876944402142435</c:v>
                </c:pt>
                <c:pt idx="230">
                  <c:v>32.943339599743446</c:v>
                </c:pt>
                <c:pt idx="231">
                  <c:v>32.915130489553079</c:v>
                </c:pt>
                <c:pt idx="232">
                  <c:v>32.944289664351622</c:v>
                </c:pt>
                <c:pt idx="233">
                  <c:v>32.855860438773824</c:v>
                </c:pt>
                <c:pt idx="234">
                  <c:v>32.808509097758943</c:v>
                </c:pt>
                <c:pt idx="235">
                  <c:v>32.774883916313989</c:v>
                </c:pt>
                <c:pt idx="236">
                  <c:v>32.842853605053975</c:v>
                </c:pt>
                <c:pt idx="237">
                  <c:v>32.828015051356118</c:v>
                </c:pt>
                <c:pt idx="238">
                  <c:v>32.83791624923677</c:v>
                </c:pt>
                <c:pt idx="239">
                  <c:v>32.73993154655669</c:v>
                </c:pt>
                <c:pt idx="240">
                  <c:v>32.770683623034614</c:v>
                </c:pt>
                <c:pt idx="241">
                  <c:v>32.870160332119411</c:v>
                </c:pt>
                <c:pt idx="242">
                  <c:v>32.802793708924405</c:v>
                </c:pt>
                <c:pt idx="243">
                  <c:v>32.831312417628865</c:v>
                </c:pt>
                <c:pt idx="244">
                  <c:v>32.761158045973488</c:v>
                </c:pt>
                <c:pt idx="245">
                  <c:v>32.776003273420528</c:v>
                </c:pt>
                <c:pt idx="246">
                  <c:v>32.782452059957613</c:v>
                </c:pt>
                <c:pt idx="247">
                  <c:v>32.775055865046191</c:v>
                </c:pt>
                <c:pt idx="248">
                  <c:v>32.885174303254203</c:v>
                </c:pt>
                <c:pt idx="249">
                  <c:v>32.770899857906961</c:v>
                </c:pt>
                <c:pt idx="250">
                  <c:v>32.757031779096465</c:v>
                </c:pt>
                <c:pt idx="251">
                  <c:v>32.806324300094957</c:v>
                </c:pt>
                <c:pt idx="252">
                  <c:v>32.789060240270935</c:v>
                </c:pt>
                <c:pt idx="253">
                  <c:v>32.85807847406528</c:v>
                </c:pt>
                <c:pt idx="254">
                  <c:v>32.870525272159171</c:v>
                </c:pt>
                <c:pt idx="255">
                  <c:v>32.826179886022523</c:v>
                </c:pt>
                <c:pt idx="256">
                  <c:v>32.734878289849284</c:v>
                </c:pt>
                <c:pt idx="257">
                  <c:v>32.784392418164579</c:v>
                </c:pt>
                <c:pt idx="258">
                  <c:v>32.846943653285159</c:v>
                </c:pt>
                <c:pt idx="259">
                  <c:v>32.745428306521859</c:v>
                </c:pt>
                <c:pt idx="260">
                  <c:v>33.016332575675939</c:v>
                </c:pt>
                <c:pt idx="261">
                  <c:v>32.750826530472509</c:v>
                </c:pt>
                <c:pt idx="262">
                  <c:v>32.782471625026218</c:v>
                </c:pt>
                <c:pt idx="263">
                  <c:v>32.790129509850999</c:v>
                </c:pt>
                <c:pt idx="264">
                  <c:v>32.724407658500603</c:v>
                </c:pt>
                <c:pt idx="265">
                  <c:v>32.889545436012426</c:v>
                </c:pt>
                <c:pt idx="266">
                  <c:v>32.823379632013399</c:v>
                </c:pt>
                <c:pt idx="267">
                  <c:v>32.819146554056069</c:v>
                </c:pt>
                <c:pt idx="268">
                  <c:v>32.713231786623986</c:v>
                </c:pt>
                <c:pt idx="269">
                  <c:v>32.779012488635523</c:v>
                </c:pt>
                <c:pt idx="270">
                  <c:v>32.867235547997531</c:v>
                </c:pt>
                <c:pt idx="271">
                  <c:v>32.653167191809537</c:v>
                </c:pt>
                <c:pt idx="272">
                  <c:v>32.7473085763516</c:v>
                </c:pt>
                <c:pt idx="273">
                  <c:v>32.858873336808635</c:v>
                </c:pt>
                <c:pt idx="274">
                  <c:v>32.886803494285367</c:v>
                </c:pt>
                <c:pt idx="275">
                  <c:v>32.772907366039753</c:v>
                </c:pt>
                <c:pt idx="276">
                  <c:v>32.805656892096174</c:v>
                </c:pt>
                <c:pt idx="277">
                  <c:v>32.970677875385448</c:v>
                </c:pt>
                <c:pt idx="278">
                  <c:v>32.782681262411202</c:v>
                </c:pt>
                <c:pt idx="279">
                  <c:v>33.828795847613563</c:v>
                </c:pt>
                <c:pt idx="280">
                  <c:v>32.959769883479353</c:v>
                </c:pt>
                <c:pt idx="281">
                  <c:v>32.942765544381167</c:v>
                </c:pt>
                <c:pt idx="282">
                  <c:v>33.091585476302562</c:v>
                </c:pt>
                <c:pt idx="283">
                  <c:v>33.027966655309903</c:v>
                </c:pt>
                <c:pt idx="284">
                  <c:v>32.791882534473281</c:v>
                </c:pt>
                <c:pt idx="285">
                  <c:v>32.903037903882868</c:v>
                </c:pt>
                <c:pt idx="286">
                  <c:v>33.008669915721548</c:v>
                </c:pt>
                <c:pt idx="287">
                  <c:v>32.690106344982695</c:v>
                </c:pt>
                <c:pt idx="288">
                  <c:v>32.879555886999093</c:v>
                </c:pt>
                <c:pt idx="289">
                  <c:v>32.871207501413174</c:v>
                </c:pt>
                <c:pt idx="290">
                  <c:v>32.785180887188901</c:v>
                </c:pt>
                <c:pt idx="291">
                  <c:v>32.809557056174441</c:v>
                </c:pt>
                <c:pt idx="292">
                  <c:v>32.655907611519964</c:v>
                </c:pt>
                <c:pt idx="293">
                  <c:v>32.636887639144355</c:v>
                </c:pt>
                <c:pt idx="294">
                  <c:v>32.820471693084414</c:v>
                </c:pt>
                <c:pt idx="295">
                  <c:v>32.774204509998867</c:v>
                </c:pt>
                <c:pt idx="296">
                  <c:v>32.783595872775905</c:v>
                </c:pt>
                <c:pt idx="297">
                  <c:v>32.781025477364508</c:v>
                </c:pt>
                <c:pt idx="298">
                  <c:v>32.85260359851862</c:v>
                </c:pt>
                <c:pt idx="299">
                  <c:v>32.935591291099584</c:v>
                </c:pt>
                <c:pt idx="300">
                  <c:v>32.756604230981885</c:v>
                </c:pt>
                <c:pt idx="301">
                  <c:v>32.807336895857659</c:v>
                </c:pt>
                <c:pt idx="302">
                  <c:v>32.733711310301736</c:v>
                </c:pt>
                <c:pt idx="303">
                  <c:v>32.733443203840679</c:v>
                </c:pt>
                <c:pt idx="304">
                  <c:v>32.576152536973979</c:v>
                </c:pt>
                <c:pt idx="305">
                  <c:v>32.848417071385967</c:v>
                </c:pt>
                <c:pt idx="306">
                  <c:v>32.780276509471264</c:v>
                </c:pt>
                <c:pt idx="307">
                  <c:v>32.886787219637526</c:v>
                </c:pt>
                <c:pt idx="308">
                  <c:v>32.82667834760619</c:v>
                </c:pt>
                <c:pt idx="309">
                  <c:v>32.791007902472849</c:v>
                </c:pt>
                <c:pt idx="310">
                  <c:v>32.711863269213723</c:v>
                </c:pt>
                <c:pt idx="311">
                  <c:v>32.83969210696533</c:v>
                </c:pt>
                <c:pt idx="312">
                  <c:v>32.776388204050107</c:v>
                </c:pt>
                <c:pt idx="313">
                  <c:v>32.871571953139593</c:v>
                </c:pt>
                <c:pt idx="314">
                  <c:v>32.854727655771924</c:v>
                </c:pt>
                <c:pt idx="315">
                  <c:v>32.862623668099104</c:v>
                </c:pt>
                <c:pt idx="316">
                  <c:v>32.789229784712624</c:v>
                </c:pt>
                <c:pt idx="317">
                  <c:v>32.989281017298303</c:v>
                </c:pt>
                <c:pt idx="318">
                  <c:v>32.839239264716483</c:v>
                </c:pt>
                <c:pt idx="319">
                  <c:v>32.773935447849055</c:v>
                </c:pt>
                <c:pt idx="320">
                  <c:v>32.690827901874663</c:v>
                </c:pt>
                <c:pt idx="321">
                  <c:v>32.694681198417278</c:v>
                </c:pt>
                <c:pt idx="322">
                  <c:v>32.858767353390057</c:v>
                </c:pt>
                <c:pt idx="323">
                  <c:v>32.850534968825805</c:v>
                </c:pt>
                <c:pt idx="324">
                  <c:v>32.800969177151778</c:v>
                </c:pt>
                <c:pt idx="325">
                  <c:v>32.778587822395579</c:v>
                </c:pt>
                <c:pt idx="326">
                  <c:v>32.839429162583556</c:v>
                </c:pt>
                <c:pt idx="327">
                  <c:v>32.724135118011048</c:v>
                </c:pt>
                <c:pt idx="328">
                  <c:v>32.83669381749413</c:v>
                </c:pt>
                <c:pt idx="329">
                  <c:v>32.746493530584566</c:v>
                </c:pt>
                <c:pt idx="330">
                  <c:v>32.723177385860637</c:v>
                </c:pt>
                <c:pt idx="331">
                  <c:v>32.678960158511678</c:v>
                </c:pt>
                <c:pt idx="332">
                  <c:v>32.936829601861618</c:v>
                </c:pt>
                <c:pt idx="333">
                  <c:v>32.928048869491107</c:v>
                </c:pt>
                <c:pt idx="334">
                  <c:v>32.882220088325766</c:v>
                </c:pt>
                <c:pt idx="335">
                  <c:v>32.858679808651921</c:v>
                </c:pt>
                <c:pt idx="336">
                  <c:v>32.868687882624997</c:v>
                </c:pt>
                <c:pt idx="337">
                  <c:v>32.730043448087415</c:v>
                </c:pt>
                <c:pt idx="338">
                  <c:v>33.109770341264415</c:v>
                </c:pt>
                <c:pt idx="339">
                  <c:v>32.888928816736303</c:v>
                </c:pt>
                <c:pt idx="340">
                  <c:v>32.884604289276901</c:v>
                </c:pt>
                <c:pt idx="341">
                  <c:v>32.739023294324404</c:v>
                </c:pt>
                <c:pt idx="342">
                  <c:v>32.824094114683604</c:v>
                </c:pt>
                <c:pt idx="343">
                  <c:v>32.785558241813696</c:v>
                </c:pt>
                <c:pt idx="344">
                  <c:v>32.793537877883246</c:v>
                </c:pt>
                <c:pt idx="345">
                  <c:v>32.965599016894089</c:v>
                </c:pt>
                <c:pt idx="346">
                  <c:v>32.852600486626322</c:v>
                </c:pt>
                <c:pt idx="347">
                  <c:v>32.870372333034922</c:v>
                </c:pt>
                <c:pt idx="348">
                  <c:v>32.878921702201893</c:v>
                </c:pt>
                <c:pt idx="349">
                  <c:v>32.724777233490286</c:v>
                </c:pt>
                <c:pt idx="350">
                  <c:v>32.701826059081355</c:v>
                </c:pt>
                <c:pt idx="351">
                  <c:v>32.747626394639155</c:v>
                </c:pt>
                <c:pt idx="352">
                  <c:v>32.766124353642887</c:v>
                </c:pt>
                <c:pt idx="353">
                  <c:v>32.852752451694784</c:v>
                </c:pt>
                <c:pt idx="354">
                  <c:v>32.822598345638617</c:v>
                </c:pt>
                <c:pt idx="355">
                  <c:v>32.797075358012272</c:v>
                </c:pt>
                <c:pt idx="356">
                  <c:v>32.761436585074101</c:v>
                </c:pt>
                <c:pt idx="357">
                  <c:v>32.756509599019559</c:v>
                </c:pt>
                <c:pt idx="358">
                  <c:v>32.85469645067613</c:v>
                </c:pt>
                <c:pt idx="359">
                  <c:v>32.789062392257314</c:v>
                </c:pt>
                <c:pt idx="360">
                  <c:v>32.877446532120032</c:v>
                </c:pt>
                <c:pt idx="361">
                  <c:v>32.817850658106551</c:v>
                </c:pt>
                <c:pt idx="362">
                  <c:v>32.846248899021177</c:v>
                </c:pt>
                <c:pt idx="363">
                  <c:v>33.599660928535542</c:v>
                </c:pt>
                <c:pt idx="364">
                  <c:v>33.132354647685119</c:v>
                </c:pt>
                <c:pt idx="365">
                  <c:v>32.799639937037732</c:v>
                </c:pt>
                <c:pt idx="366">
                  <c:v>32.844424714999718</c:v>
                </c:pt>
                <c:pt idx="367">
                  <c:v>32.788465915138431</c:v>
                </c:pt>
                <c:pt idx="368">
                  <c:v>32.818265511988443</c:v>
                </c:pt>
                <c:pt idx="369">
                  <c:v>32.822997999059901</c:v>
                </c:pt>
                <c:pt idx="370">
                  <c:v>32.836730814830183</c:v>
                </c:pt>
                <c:pt idx="371">
                  <c:v>32.886823376829909</c:v>
                </c:pt>
                <c:pt idx="372">
                  <c:v>32.899937832295024</c:v>
                </c:pt>
                <c:pt idx="373">
                  <c:v>32.766674362083997</c:v>
                </c:pt>
                <c:pt idx="374">
                  <c:v>32.84107326043749</c:v>
                </c:pt>
                <c:pt idx="375">
                  <c:v>32.82989701921327</c:v>
                </c:pt>
                <c:pt idx="376">
                  <c:v>32.824431017991195</c:v>
                </c:pt>
                <c:pt idx="377">
                  <c:v>32.850289305420084</c:v>
                </c:pt>
                <c:pt idx="378">
                  <c:v>32.807380026237375</c:v>
                </c:pt>
                <c:pt idx="379">
                  <c:v>32.800491098801459</c:v>
                </c:pt>
                <c:pt idx="380">
                  <c:v>32.798940165856287</c:v>
                </c:pt>
                <c:pt idx="381">
                  <c:v>32.877761293945632</c:v>
                </c:pt>
                <c:pt idx="382">
                  <c:v>32.87757165204782</c:v>
                </c:pt>
                <c:pt idx="383">
                  <c:v>32.872428766772643</c:v>
                </c:pt>
                <c:pt idx="384">
                  <c:v>32.839528422293682</c:v>
                </c:pt>
                <c:pt idx="385">
                  <c:v>32.836361948621288</c:v>
                </c:pt>
                <c:pt idx="386">
                  <c:v>32.831835819052031</c:v>
                </c:pt>
                <c:pt idx="387">
                  <c:v>32.827436656678955</c:v>
                </c:pt>
                <c:pt idx="388">
                  <c:v>32.857486263887381</c:v>
                </c:pt>
                <c:pt idx="389">
                  <c:v>32.900033133181118</c:v>
                </c:pt>
                <c:pt idx="390">
                  <c:v>32.844328085051337</c:v>
                </c:pt>
                <c:pt idx="391">
                  <c:v>32.811949852269763</c:v>
                </c:pt>
                <c:pt idx="392">
                  <c:v>32.855987873589882</c:v>
                </c:pt>
                <c:pt idx="393">
                  <c:v>32.852024638799037</c:v>
                </c:pt>
                <c:pt idx="394">
                  <c:v>32.960471893998999</c:v>
                </c:pt>
                <c:pt idx="395">
                  <c:v>32.885330842392861</c:v>
                </c:pt>
                <c:pt idx="396">
                  <c:v>32.806636270871621</c:v>
                </c:pt>
                <c:pt idx="397">
                  <c:v>32.832695954698067</c:v>
                </c:pt>
                <c:pt idx="398">
                  <c:v>32.826129440068897</c:v>
                </c:pt>
                <c:pt idx="399">
                  <c:v>32.901194506899145</c:v>
                </c:pt>
                <c:pt idx="400">
                  <c:v>32.816169282334378</c:v>
                </c:pt>
                <c:pt idx="401">
                  <c:v>32.832340695483914</c:v>
                </c:pt>
                <c:pt idx="402">
                  <c:v>32.782274405126429</c:v>
                </c:pt>
                <c:pt idx="403">
                  <c:v>32.771749089926146</c:v>
                </c:pt>
                <c:pt idx="404">
                  <c:v>32.84660215085875</c:v>
                </c:pt>
                <c:pt idx="405">
                  <c:v>32.641440672322787</c:v>
                </c:pt>
                <c:pt idx="406">
                  <c:v>32.835228411510535</c:v>
                </c:pt>
                <c:pt idx="407">
                  <c:v>32.857201412120425</c:v>
                </c:pt>
                <c:pt idx="408">
                  <c:v>32.774970394364694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4A-4163-96F9-28F97594E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118656"/>
        <c:axId val="352109312"/>
      </c:scatterChart>
      <c:valAx>
        <c:axId val="35211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t>Volume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2109312"/>
        <c:crosses val="autoZero"/>
        <c:crossBetween val="midCat"/>
      </c:valAx>
      <c:valAx>
        <c:axId val="3521093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t>Avg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2118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Winter!$T$28:$T$436</c:f>
              <c:numCache>
                <c:formatCode>General</c:formatCode>
                <c:ptCount val="409"/>
                <c:pt idx="0">
                  <c:v>0.12224938875305623</c:v>
                </c:pt>
                <c:pt idx="1">
                  <c:v>0.36674816625916867</c:v>
                </c:pt>
                <c:pt idx="2">
                  <c:v>0.6112469437652811</c:v>
                </c:pt>
                <c:pt idx="3">
                  <c:v>0.85574572127139359</c:v>
                </c:pt>
                <c:pt idx="4">
                  <c:v>1.100244498777506</c:v>
                </c:pt>
                <c:pt idx="5">
                  <c:v>1.3447432762836184</c:v>
                </c:pt>
                <c:pt idx="6">
                  <c:v>1.5892420537897309</c:v>
                </c:pt>
                <c:pt idx="7">
                  <c:v>1.8337408312958434</c:v>
                </c:pt>
                <c:pt idx="8">
                  <c:v>2.0782396088019559</c:v>
                </c:pt>
                <c:pt idx="9">
                  <c:v>2.3227383863080679</c:v>
                </c:pt>
                <c:pt idx="10">
                  <c:v>2.5672371638141804</c:v>
                </c:pt>
                <c:pt idx="11">
                  <c:v>2.8117359413202929</c:v>
                </c:pt>
                <c:pt idx="12">
                  <c:v>3.0562347188264054</c:v>
                </c:pt>
                <c:pt idx="13">
                  <c:v>3.3007334963325179</c:v>
                </c:pt>
                <c:pt idx="14">
                  <c:v>3.5452322738386304</c:v>
                </c:pt>
                <c:pt idx="15">
                  <c:v>3.7897310513447429</c:v>
                </c:pt>
                <c:pt idx="16">
                  <c:v>4.0342298288508553</c:v>
                </c:pt>
                <c:pt idx="17">
                  <c:v>4.2787286063569683</c:v>
                </c:pt>
                <c:pt idx="18">
                  <c:v>4.5232273838630803</c:v>
                </c:pt>
                <c:pt idx="19">
                  <c:v>4.7677261613691932</c:v>
                </c:pt>
                <c:pt idx="20">
                  <c:v>5.0122249388753053</c:v>
                </c:pt>
                <c:pt idx="21">
                  <c:v>5.2567237163814182</c:v>
                </c:pt>
                <c:pt idx="22">
                  <c:v>5.5012224938875303</c:v>
                </c:pt>
                <c:pt idx="23">
                  <c:v>5.7457212713936432</c:v>
                </c:pt>
                <c:pt idx="24">
                  <c:v>5.9902200488997552</c:v>
                </c:pt>
                <c:pt idx="25">
                  <c:v>6.2347188264058682</c:v>
                </c:pt>
                <c:pt idx="26">
                  <c:v>6.4792176039119802</c:v>
                </c:pt>
                <c:pt idx="27">
                  <c:v>6.7237163814180931</c:v>
                </c:pt>
                <c:pt idx="28">
                  <c:v>6.9682151589242052</c:v>
                </c:pt>
                <c:pt idx="29">
                  <c:v>7.2127139364303181</c:v>
                </c:pt>
                <c:pt idx="30">
                  <c:v>7.4572127139364301</c:v>
                </c:pt>
                <c:pt idx="31">
                  <c:v>7.7017114914425431</c:v>
                </c:pt>
                <c:pt idx="32">
                  <c:v>7.9462102689486551</c:v>
                </c:pt>
                <c:pt idx="33">
                  <c:v>8.1907090464547672</c:v>
                </c:pt>
                <c:pt idx="34">
                  <c:v>8.4352078239608801</c:v>
                </c:pt>
                <c:pt idx="35">
                  <c:v>8.679706601466993</c:v>
                </c:pt>
                <c:pt idx="36">
                  <c:v>8.9242053789731042</c:v>
                </c:pt>
                <c:pt idx="37">
                  <c:v>9.1687041564792171</c:v>
                </c:pt>
                <c:pt idx="38">
                  <c:v>9.41320293398533</c:v>
                </c:pt>
                <c:pt idx="39">
                  <c:v>9.657701711491443</c:v>
                </c:pt>
                <c:pt idx="40">
                  <c:v>9.9022004889975541</c:v>
                </c:pt>
                <c:pt idx="41">
                  <c:v>10.146699266503667</c:v>
                </c:pt>
                <c:pt idx="42">
                  <c:v>10.39119804400978</c:v>
                </c:pt>
                <c:pt idx="43">
                  <c:v>10.635696821515893</c:v>
                </c:pt>
                <c:pt idx="44">
                  <c:v>10.880195599022004</c:v>
                </c:pt>
                <c:pt idx="45">
                  <c:v>11.124694376528117</c:v>
                </c:pt>
                <c:pt idx="46">
                  <c:v>11.36919315403423</c:v>
                </c:pt>
                <c:pt idx="47">
                  <c:v>11.613691931540343</c:v>
                </c:pt>
                <c:pt idx="48">
                  <c:v>11.858190709046454</c:v>
                </c:pt>
                <c:pt idx="49">
                  <c:v>12.102689486552567</c:v>
                </c:pt>
                <c:pt idx="50">
                  <c:v>12.34718826405868</c:v>
                </c:pt>
                <c:pt idx="51">
                  <c:v>12.591687041564791</c:v>
                </c:pt>
                <c:pt idx="52">
                  <c:v>12.836185819070904</c:v>
                </c:pt>
                <c:pt idx="53">
                  <c:v>13.080684596577017</c:v>
                </c:pt>
                <c:pt idx="54">
                  <c:v>13.32518337408313</c:v>
                </c:pt>
                <c:pt idx="55">
                  <c:v>13.569682151589241</c:v>
                </c:pt>
                <c:pt idx="56">
                  <c:v>13.814180929095354</c:v>
                </c:pt>
                <c:pt idx="57">
                  <c:v>14.058679706601467</c:v>
                </c:pt>
                <c:pt idx="58">
                  <c:v>14.30317848410758</c:v>
                </c:pt>
                <c:pt idx="59">
                  <c:v>14.547677261613691</c:v>
                </c:pt>
                <c:pt idx="60">
                  <c:v>14.792176039119804</c:v>
                </c:pt>
                <c:pt idx="61">
                  <c:v>15.036674816625917</c:v>
                </c:pt>
                <c:pt idx="62">
                  <c:v>15.28117359413203</c:v>
                </c:pt>
                <c:pt idx="63">
                  <c:v>15.525672371638141</c:v>
                </c:pt>
                <c:pt idx="64">
                  <c:v>15.770171149144254</c:v>
                </c:pt>
                <c:pt idx="65">
                  <c:v>16.014669926650367</c:v>
                </c:pt>
                <c:pt idx="66">
                  <c:v>16.259168704156476</c:v>
                </c:pt>
                <c:pt idx="67">
                  <c:v>16.503667481662589</c:v>
                </c:pt>
                <c:pt idx="68">
                  <c:v>16.748166259168702</c:v>
                </c:pt>
                <c:pt idx="69">
                  <c:v>16.992665036674815</c:v>
                </c:pt>
                <c:pt idx="70">
                  <c:v>17.237163814180928</c:v>
                </c:pt>
                <c:pt idx="71">
                  <c:v>17.481662591687041</c:v>
                </c:pt>
                <c:pt idx="72">
                  <c:v>17.72616136919315</c:v>
                </c:pt>
                <c:pt idx="73">
                  <c:v>17.970660146699263</c:v>
                </c:pt>
                <c:pt idx="74">
                  <c:v>18.215158924205376</c:v>
                </c:pt>
                <c:pt idx="75">
                  <c:v>18.459657701711489</c:v>
                </c:pt>
                <c:pt idx="76">
                  <c:v>18.704156479217602</c:v>
                </c:pt>
                <c:pt idx="77">
                  <c:v>18.948655256723715</c:v>
                </c:pt>
                <c:pt idx="78">
                  <c:v>19.193154034229828</c:v>
                </c:pt>
                <c:pt idx="79">
                  <c:v>19.437652811735941</c:v>
                </c:pt>
                <c:pt idx="80">
                  <c:v>19.68215158924205</c:v>
                </c:pt>
                <c:pt idx="81">
                  <c:v>19.926650366748163</c:v>
                </c:pt>
                <c:pt idx="82">
                  <c:v>20.171149144254276</c:v>
                </c:pt>
                <c:pt idx="83">
                  <c:v>20.415647921760389</c:v>
                </c:pt>
                <c:pt idx="84">
                  <c:v>20.660146699266502</c:v>
                </c:pt>
                <c:pt idx="85">
                  <c:v>20.904645476772615</c:v>
                </c:pt>
                <c:pt idx="86">
                  <c:v>21.149144254278728</c:v>
                </c:pt>
                <c:pt idx="87">
                  <c:v>21.393643031784837</c:v>
                </c:pt>
                <c:pt idx="88">
                  <c:v>21.63814180929095</c:v>
                </c:pt>
                <c:pt idx="89">
                  <c:v>21.882640586797063</c:v>
                </c:pt>
                <c:pt idx="90">
                  <c:v>22.127139364303176</c:v>
                </c:pt>
                <c:pt idx="91">
                  <c:v>22.371638141809289</c:v>
                </c:pt>
                <c:pt idx="92">
                  <c:v>22.616136919315402</c:v>
                </c:pt>
                <c:pt idx="93">
                  <c:v>22.860635696821515</c:v>
                </c:pt>
                <c:pt idx="94">
                  <c:v>23.105134474327627</c:v>
                </c:pt>
                <c:pt idx="95">
                  <c:v>23.349633251833737</c:v>
                </c:pt>
                <c:pt idx="96">
                  <c:v>23.59413202933985</c:v>
                </c:pt>
                <c:pt idx="97">
                  <c:v>23.838630806845963</c:v>
                </c:pt>
                <c:pt idx="98">
                  <c:v>24.083129584352076</c:v>
                </c:pt>
                <c:pt idx="99">
                  <c:v>24.327628361858189</c:v>
                </c:pt>
                <c:pt idx="100">
                  <c:v>24.572127139364301</c:v>
                </c:pt>
                <c:pt idx="101">
                  <c:v>24.816625916870414</c:v>
                </c:pt>
                <c:pt idx="102">
                  <c:v>25.061124694376524</c:v>
                </c:pt>
                <c:pt idx="103">
                  <c:v>25.305623471882637</c:v>
                </c:pt>
                <c:pt idx="104">
                  <c:v>25.55012224938875</c:v>
                </c:pt>
                <c:pt idx="105">
                  <c:v>25.794621026894863</c:v>
                </c:pt>
                <c:pt idx="106">
                  <c:v>26.039119804400976</c:v>
                </c:pt>
                <c:pt idx="107">
                  <c:v>26.283618581907088</c:v>
                </c:pt>
                <c:pt idx="108">
                  <c:v>26.528117359413201</c:v>
                </c:pt>
                <c:pt idx="109">
                  <c:v>26.772616136919314</c:v>
                </c:pt>
                <c:pt idx="110">
                  <c:v>27.017114914425424</c:v>
                </c:pt>
                <c:pt idx="111">
                  <c:v>27.261613691931537</c:v>
                </c:pt>
                <c:pt idx="112">
                  <c:v>27.50611246943765</c:v>
                </c:pt>
                <c:pt idx="113">
                  <c:v>27.750611246943762</c:v>
                </c:pt>
                <c:pt idx="114">
                  <c:v>27.995110024449875</c:v>
                </c:pt>
                <c:pt idx="115">
                  <c:v>28.239608801955988</c:v>
                </c:pt>
                <c:pt idx="116">
                  <c:v>28.484107579462101</c:v>
                </c:pt>
                <c:pt idx="117">
                  <c:v>28.728606356968211</c:v>
                </c:pt>
                <c:pt idx="118">
                  <c:v>28.973105134474324</c:v>
                </c:pt>
                <c:pt idx="119">
                  <c:v>29.217603911980436</c:v>
                </c:pt>
                <c:pt idx="120">
                  <c:v>29.462102689486549</c:v>
                </c:pt>
                <c:pt idx="121">
                  <c:v>29.706601466992662</c:v>
                </c:pt>
                <c:pt idx="122">
                  <c:v>29.951100244498775</c:v>
                </c:pt>
                <c:pt idx="123">
                  <c:v>30.195599022004888</c:v>
                </c:pt>
                <c:pt idx="124">
                  <c:v>30.440097799511001</c:v>
                </c:pt>
                <c:pt idx="125">
                  <c:v>30.684596577017111</c:v>
                </c:pt>
                <c:pt idx="126">
                  <c:v>30.929095354523223</c:v>
                </c:pt>
                <c:pt idx="127">
                  <c:v>31.173594132029336</c:v>
                </c:pt>
                <c:pt idx="128">
                  <c:v>31.418092909535449</c:v>
                </c:pt>
                <c:pt idx="129">
                  <c:v>31.662591687041562</c:v>
                </c:pt>
                <c:pt idx="130">
                  <c:v>31.907090464547675</c:v>
                </c:pt>
                <c:pt idx="131">
                  <c:v>32.151589242053788</c:v>
                </c:pt>
                <c:pt idx="132">
                  <c:v>32.396088019559897</c:v>
                </c:pt>
                <c:pt idx="133">
                  <c:v>32.640586797066014</c:v>
                </c:pt>
                <c:pt idx="134">
                  <c:v>32.885085574572123</c:v>
                </c:pt>
                <c:pt idx="135">
                  <c:v>33.12958435207824</c:v>
                </c:pt>
                <c:pt idx="136">
                  <c:v>33.374083129584349</c:v>
                </c:pt>
                <c:pt idx="137">
                  <c:v>33.618581907090459</c:v>
                </c:pt>
                <c:pt idx="138">
                  <c:v>33.863080684596575</c:v>
                </c:pt>
                <c:pt idx="139">
                  <c:v>34.107579462102684</c:v>
                </c:pt>
                <c:pt idx="140">
                  <c:v>34.352078239608801</c:v>
                </c:pt>
                <c:pt idx="141">
                  <c:v>34.59657701711491</c:v>
                </c:pt>
                <c:pt idx="142">
                  <c:v>34.841075794621027</c:v>
                </c:pt>
                <c:pt idx="143">
                  <c:v>35.085574572127136</c:v>
                </c:pt>
                <c:pt idx="144">
                  <c:v>35.330073349633246</c:v>
                </c:pt>
                <c:pt idx="145">
                  <c:v>35.574572127139362</c:v>
                </c:pt>
                <c:pt idx="146">
                  <c:v>35.819070904645471</c:v>
                </c:pt>
                <c:pt idx="147">
                  <c:v>36.063569682151588</c:v>
                </c:pt>
                <c:pt idx="148">
                  <c:v>36.308068459657697</c:v>
                </c:pt>
                <c:pt idx="149">
                  <c:v>36.552567237163814</c:v>
                </c:pt>
                <c:pt idx="150">
                  <c:v>36.797066014669923</c:v>
                </c:pt>
                <c:pt idx="151">
                  <c:v>37.041564792176032</c:v>
                </c:pt>
                <c:pt idx="152">
                  <c:v>37.286063569682149</c:v>
                </c:pt>
                <c:pt idx="153">
                  <c:v>37.530562347188258</c:v>
                </c:pt>
                <c:pt idx="154">
                  <c:v>37.775061124694375</c:v>
                </c:pt>
                <c:pt idx="155">
                  <c:v>38.019559902200484</c:v>
                </c:pt>
                <c:pt idx="156">
                  <c:v>38.264058679706601</c:v>
                </c:pt>
                <c:pt idx="157">
                  <c:v>38.50855745721271</c:v>
                </c:pt>
                <c:pt idx="158">
                  <c:v>38.753056234718827</c:v>
                </c:pt>
                <c:pt idx="159">
                  <c:v>38.997555012224936</c:v>
                </c:pt>
                <c:pt idx="160">
                  <c:v>39.242053789731045</c:v>
                </c:pt>
                <c:pt idx="161">
                  <c:v>39.486552567237162</c:v>
                </c:pt>
                <c:pt idx="162">
                  <c:v>39.731051344743271</c:v>
                </c:pt>
                <c:pt idx="163">
                  <c:v>39.975550122249388</c:v>
                </c:pt>
                <c:pt idx="164">
                  <c:v>40.220048899755497</c:v>
                </c:pt>
                <c:pt idx="165">
                  <c:v>40.464547677261614</c:v>
                </c:pt>
                <c:pt idx="166">
                  <c:v>40.709046454767723</c:v>
                </c:pt>
                <c:pt idx="167">
                  <c:v>40.953545232273832</c:v>
                </c:pt>
                <c:pt idx="168">
                  <c:v>41.198044009779949</c:v>
                </c:pt>
                <c:pt idx="169">
                  <c:v>41.442542787286058</c:v>
                </c:pt>
                <c:pt idx="170">
                  <c:v>41.687041564792175</c:v>
                </c:pt>
                <c:pt idx="171">
                  <c:v>41.931540342298284</c:v>
                </c:pt>
                <c:pt idx="172">
                  <c:v>42.1760391198044</c:v>
                </c:pt>
                <c:pt idx="173">
                  <c:v>42.42053789731051</c:v>
                </c:pt>
                <c:pt idx="174">
                  <c:v>42.665036674816619</c:v>
                </c:pt>
                <c:pt idx="175">
                  <c:v>42.909535452322736</c:v>
                </c:pt>
                <c:pt idx="176">
                  <c:v>43.154034229828845</c:v>
                </c:pt>
                <c:pt idx="177">
                  <c:v>43.398533007334962</c:v>
                </c:pt>
                <c:pt idx="178">
                  <c:v>43.643031784841071</c:v>
                </c:pt>
                <c:pt idx="179">
                  <c:v>43.887530562347187</c:v>
                </c:pt>
                <c:pt idx="180">
                  <c:v>44.132029339853297</c:v>
                </c:pt>
                <c:pt idx="181">
                  <c:v>44.376528117359406</c:v>
                </c:pt>
                <c:pt idx="182">
                  <c:v>44.621026894865523</c:v>
                </c:pt>
                <c:pt idx="183">
                  <c:v>44.865525672371632</c:v>
                </c:pt>
                <c:pt idx="184">
                  <c:v>45.110024449877749</c:v>
                </c:pt>
                <c:pt idx="185">
                  <c:v>45.354523227383858</c:v>
                </c:pt>
                <c:pt idx="186">
                  <c:v>45.599022004889974</c:v>
                </c:pt>
                <c:pt idx="187">
                  <c:v>45.843520782396084</c:v>
                </c:pt>
                <c:pt idx="188">
                  <c:v>46.0880195599022</c:v>
                </c:pt>
                <c:pt idx="189">
                  <c:v>46.33251833740831</c:v>
                </c:pt>
                <c:pt idx="190">
                  <c:v>46.577017114914419</c:v>
                </c:pt>
                <c:pt idx="191">
                  <c:v>46.821515892420535</c:v>
                </c:pt>
                <c:pt idx="192">
                  <c:v>47.066014669926645</c:v>
                </c:pt>
                <c:pt idx="193">
                  <c:v>47.310513447432761</c:v>
                </c:pt>
                <c:pt idx="194">
                  <c:v>47.555012224938871</c:v>
                </c:pt>
                <c:pt idx="195">
                  <c:v>47.799511002444987</c:v>
                </c:pt>
                <c:pt idx="196">
                  <c:v>48.044009779951097</c:v>
                </c:pt>
                <c:pt idx="197">
                  <c:v>48.288508557457206</c:v>
                </c:pt>
                <c:pt idx="198">
                  <c:v>48.533007334963322</c:v>
                </c:pt>
                <c:pt idx="199">
                  <c:v>48.777506112469432</c:v>
                </c:pt>
                <c:pt idx="200">
                  <c:v>49.022004889975548</c:v>
                </c:pt>
                <c:pt idx="201">
                  <c:v>49.266503667481658</c:v>
                </c:pt>
                <c:pt idx="202">
                  <c:v>49.511002444987774</c:v>
                </c:pt>
                <c:pt idx="203">
                  <c:v>49.755501222493884</c:v>
                </c:pt>
                <c:pt idx="204">
                  <c:v>49.999999999999993</c:v>
                </c:pt>
                <c:pt idx="205">
                  <c:v>50.244498777506109</c:v>
                </c:pt>
                <c:pt idx="206">
                  <c:v>50.488997555012219</c:v>
                </c:pt>
                <c:pt idx="207">
                  <c:v>50.733496332518335</c:v>
                </c:pt>
                <c:pt idx="208">
                  <c:v>50.977995110024445</c:v>
                </c:pt>
                <c:pt idx="209">
                  <c:v>51.222493887530561</c:v>
                </c:pt>
                <c:pt idx="210">
                  <c:v>51.46699266503667</c:v>
                </c:pt>
                <c:pt idx="211">
                  <c:v>51.71149144254278</c:v>
                </c:pt>
                <c:pt idx="212">
                  <c:v>51.955990220048896</c:v>
                </c:pt>
                <c:pt idx="213">
                  <c:v>52.200488997555006</c:v>
                </c:pt>
                <c:pt idx="214">
                  <c:v>52.444987775061122</c:v>
                </c:pt>
                <c:pt idx="215">
                  <c:v>52.689486552567232</c:v>
                </c:pt>
                <c:pt idx="216">
                  <c:v>52.933985330073348</c:v>
                </c:pt>
                <c:pt idx="217">
                  <c:v>53.178484107579457</c:v>
                </c:pt>
                <c:pt idx="218">
                  <c:v>53.422982885085574</c:v>
                </c:pt>
                <c:pt idx="219">
                  <c:v>53.667481662591683</c:v>
                </c:pt>
                <c:pt idx="220">
                  <c:v>53.911980440097793</c:v>
                </c:pt>
                <c:pt idx="221">
                  <c:v>54.156479217603909</c:v>
                </c:pt>
                <c:pt idx="222">
                  <c:v>54.400977995110019</c:v>
                </c:pt>
                <c:pt idx="223">
                  <c:v>54.645476772616135</c:v>
                </c:pt>
                <c:pt idx="224">
                  <c:v>54.889975550122244</c:v>
                </c:pt>
                <c:pt idx="225">
                  <c:v>55.134474327628361</c:v>
                </c:pt>
                <c:pt idx="226">
                  <c:v>55.37897310513447</c:v>
                </c:pt>
                <c:pt idx="227">
                  <c:v>55.62347188264058</c:v>
                </c:pt>
                <c:pt idx="228">
                  <c:v>55.867970660146696</c:v>
                </c:pt>
                <c:pt idx="229">
                  <c:v>56.112469437652805</c:v>
                </c:pt>
                <c:pt idx="230">
                  <c:v>56.356968215158922</c:v>
                </c:pt>
                <c:pt idx="231">
                  <c:v>56.601466992665031</c:v>
                </c:pt>
                <c:pt idx="232">
                  <c:v>56.845965770171148</c:v>
                </c:pt>
                <c:pt idx="233">
                  <c:v>57.090464547677257</c:v>
                </c:pt>
                <c:pt idx="234">
                  <c:v>57.334963325183367</c:v>
                </c:pt>
                <c:pt idx="235">
                  <c:v>57.579462102689483</c:v>
                </c:pt>
                <c:pt idx="236">
                  <c:v>57.823960880195592</c:v>
                </c:pt>
                <c:pt idx="237">
                  <c:v>58.068459657701709</c:v>
                </c:pt>
                <c:pt idx="238">
                  <c:v>58.312958435207818</c:v>
                </c:pt>
                <c:pt idx="239">
                  <c:v>58.557457212713935</c:v>
                </c:pt>
                <c:pt idx="240">
                  <c:v>58.801955990220044</c:v>
                </c:pt>
                <c:pt idx="241">
                  <c:v>59.046454767726154</c:v>
                </c:pt>
                <c:pt idx="242">
                  <c:v>59.29095354523227</c:v>
                </c:pt>
                <c:pt idx="243">
                  <c:v>59.535452322738379</c:v>
                </c:pt>
                <c:pt idx="244">
                  <c:v>59.779951100244496</c:v>
                </c:pt>
                <c:pt idx="245">
                  <c:v>60.024449877750605</c:v>
                </c:pt>
                <c:pt idx="246">
                  <c:v>60.268948655256722</c:v>
                </c:pt>
                <c:pt idx="247">
                  <c:v>60.513447432762831</c:v>
                </c:pt>
                <c:pt idx="248">
                  <c:v>60.757946210268948</c:v>
                </c:pt>
                <c:pt idx="249">
                  <c:v>61.002444987775057</c:v>
                </c:pt>
                <c:pt idx="250">
                  <c:v>61.246943765281166</c:v>
                </c:pt>
                <c:pt idx="251">
                  <c:v>61.491442542787283</c:v>
                </c:pt>
                <c:pt idx="252">
                  <c:v>61.735941320293392</c:v>
                </c:pt>
                <c:pt idx="253">
                  <c:v>61.980440097799509</c:v>
                </c:pt>
                <c:pt idx="254">
                  <c:v>62.224938875305618</c:v>
                </c:pt>
                <c:pt idx="255">
                  <c:v>62.469437652811735</c:v>
                </c:pt>
                <c:pt idx="256">
                  <c:v>62.713936430317844</c:v>
                </c:pt>
                <c:pt idx="257">
                  <c:v>62.958435207823953</c:v>
                </c:pt>
                <c:pt idx="258">
                  <c:v>63.20293398533007</c:v>
                </c:pt>
                <c:pt idx="259">
                  <c:v>63.447432762836179</c:v>
                </c:pt>
                <c:pt idx="260">
                  <c:v>63.691931540342296</c:v>
                </c:pt>
                <c:pt idx="261">
                  <c:v>63.936430317848405</c:v>
                </c:pt>
                <c:pt idx="262">
                  <c:v>64.180929095354529</c:v>
                </c:pt>
                <c:pt idx="263">
                  <c:v>64.425427872860638</c:v>
                </c:pt>
                <c:pt idx="264">
                  <c:v>64.669926650366747</c:v>
                </c:pt>
                <c:pt idx="265">
                  <c:v>64.914425427872857</c:v>
                </c:pt>
                <c:pt idx="266">
                  <c:v>65.15892420537898</c:v>
                </c:pt>
                <c:pt idx="267">
                  <c:v>65.40342298288509</c:v>
                </c:pt>
                <c:pt idx="268">
                  <c:v>65.647921760391199</c:v>
                </c:pt>
                <c:pt idx="269">
                  <c:v>65.892420537897308</c:v>
                </c:pt>
                <c:pt idx="270">
                  <c:v>66.136919315403432</c:v>
                </c:pt>
                <c:pt idx="271">
                  <c:v>66.381418092909541</c:v>
                </c:pt>
                <c:pt idx="272">
                  <c:v>66.625916870415651</c:v>
                </c:pt>
                <c:pt idx="273">
                  <c:v>66.87041564792176</c:v>
                </c:pt>
                <c:pt idx="274">
                  <c:v>67.11491442542787</c:v>
                </c:pt>
                <c:pt idx="275">
                  <c:v>67.359413202933993</c:v>
                </c:pt>
                <c:pt idx="276">
                  <c:v>67.603911980440103</c:v>
                </c:pt>
                <c:pt idx="277">
                  <c:v>67.848410757946212</c:v>
                </c:pt>
                <c:pt idx="278">
                  <c:v>68.092909535452321</c:v>
                </c:pt>
                <c:pt idx="279">
                  <c:v>68.337408312958431</c:v>
                </c:pt>
                <c:pt idx="280">
                  <c:v>68.581907090464554</c:v>
                </c:pt>
                <c:pt idx="281">
                  <c:v>68.826405867970664</c:v>
                </c:pt>
                <c:pt idx="282">
                  <c:v>69.070904645476773</c:v>
                </c:pt>
                <c:pt idx="283">
                  <c:v>69.315403422982882</c:v>
                </c:pt>
                <c:pt idx="284">
                  <c:v>69.559902200489006</c:v>
                </c:pt>
                <c:pt idx="285">
                  <c:v>69.804400977995115</c:v>
                </c:pt>
                <c:pt idx="286">
                  <c:v>70.048899755501225</c:v>
                </c:pt>
                <c:pt idx="287">
                  <c:v>70.293398533007334</c:v>
                </c:pt>
                <c:pt idx="288">
                  <c:v>70.537897310513443</c:v>
                </c:pt>
                <c:pt idx="289">
                  <c:v>70.782396088019567</c:v>
                </c:pt>
                <c:pt idx="290">
                  <c:v>71.026894865525676</c:v>
                </c:pt>
                <c:pt idx="291">
                  <c:v>71.271393643031786</c:v>
                </c:pt>
                <c:pt idx="292">
                  <c:v>71.515892420537895</c:v>
                </c:pt>
                <c:pt idx="293">
                  <c:v>71.760391198044019</c:v>
                </c:pt>
                <c:pt idx="294">
                  <c:v>72.004889975550128</c:v>
                </c:pt>
                <c:pt idx="295">
                  <c:v>72.249388753056238</c:v>
                </c:pt>
                <c:pt idx="296">
                  <c:v>72.493887530562347</c:v>
                </c:pt>
                <c:pt idx="297">
                  <c:v>72.738386308068456</c:v>
                </c:pt>
                <c:pt idx="298">
                  <c:v>72.98288508557458</c:v>
                </c:pt>
                <c:pt idx="299">
                  <c:v>73.227383863080689</c:v>
                </c:pt>
                <c:pt idx="300">
                  <c:v>73.471882640586799</c:v>
                </c:pt>
                <c:pt idx="301">
                  <c:v>73.716381418092908</c:v>
                </c:pt>
                <c:pt idx="302">
                  <c:v>73.960880195599017</c:v>
                </c:pt>
                <c:pt idx="303">
                  <c:v>74.205378973105141</c:v>
                </c:pt>
                <c:pt idx="304">
                  <c:v>74.44987775061125</c:v>
                </c:pt>
                <c:pt idx="305">
                  <c:v>74.69437652811736</c:v>
                </c:pt>
                <c:pt idx="306">
                  <c:v>74.938875305623469</c:v>
                </c:pt>
                <c:pt idx="307">
                  <c:v>75.183374083129593</c:v>
                </c:pt>
                <c:pt idx="308">
                  <c:v>75.427872860635702</c:v>
                </c:pt>
                <c:pt idx="309">
                  <c:v>75.672371638141811</c:v>
                </c:pt>
                <c:pt idx="310">
                  <c:v>75.916870415647921</c:v>
                </c:pt>
                <c:pt idx="311">
                  <c:v>76.16136919315403</c:v>
                </c:pt>
                <c:pt idx="312">
                  <c:v>76.405867970660154</c:v>
                </c:pt>
                <c:pt idx="313">
                  <c:v>76.650366748166263</c:v>
                </c:pt>
                <c:pt idx="314">
                  <c:v>76.894865525672373</c:v>
                </c:pt>
                <c:pt idx="315">
                  <c:v>77.139364303178482</c:v>
                </c:pt>
                <c:pt idx="316">
                  <c:v>77.383863080684606</c:v>
                </c:pt>
                <c:pt idx="317">
                  <c:v>77.628361858190715</c:v>
                </c:pt>
                <c:pt idx="318">
                  <c:v>77.872860635696824</c:v>
                </c:pt>
                <c:pt idx="319">
                  <c:v>78.117359413202934</c:v>
                </c:pt>
                <c:pt idx="320">
                  <c:v>78.361858190709043</c:v>
                </c:pt>
                <c:pt idx="321">
                  <c:v>78.606356968215167</c:v>
                </c:pt>
                <c:pt idx="322">
                  <c:v>78.850855745721276</c:v>
                </c:pt>
                <c:pt idx="323">
                  <c:v>79.095354523227385</c:v>
                </c:pt>
                <c:pt idx="324">
                  <c:v>79.339853300733495</c:v>
                </c:pt>
                <c:pt idx="325">
                  <c:v>79.584352078239604</c:v>
                </c:pt>
                <c:pt idx="326">
                  <c:v>79.828850855745728</c:v>
                </c:pt>
                <c:pt idx="327">
                  <c:v>80.073349633251837</c:v>
                </c:pt>
                <c:pt idx="328">
                  <c:v>80.317848410757946</c:v>
                </c:pt>
                <c:pt idx="329">
                  <c:v>80.562347188264056</c:v>
                </c:pt>
                <c:pt idx="330">
                  <c:v>80.806845965770179</c:v>
                </c:pt>
                <c:pt idx="331">
                  <c:v>81.051344743276289</c:v>
                </c:pt>
                <c:pt idx="332">
                  <c:v>81.295843520782398</c:v>
                </c:pt>
                <c:pt idx="333">
                  <c:v>81.540342298288508</c:v>
                </c:pt>
                <c:pt idx="334">
                  <c:v>81.784841075794617</c:v>
                </c:pt>
                <c:pt idx="335">
                  <c:v>82.029339853300741</c:v>
                </c:pt>
                <c:pt idx="336">
                  <c:v>82.27383863080685</c:v>
                </c:pt>
                <c:pt idx="337">
                  <c:v>82.518337408312959</c:v>
                </c:pt>
                <c:pt idx="338">
                  <c:v>82.762836185819069</c:v>
                </c:pt>
                <c:pt idx="339">
                  <c:v>83.007334963325178</c:v>
                </c:pt>
                <c:pt idx="340">
                  <c:v>83.251833740831302</c:v>
                </c:pt>
                <c:pt idx="341">
                  <c:v>83.496332518337411</c:v>
                </c:pt>
                <c:pt idx="342">
                  <c:v>83.74083129584352</c:v>
                </c:pt>
                <c:pt idx="343">
                  <c:v>83.98533007334963</c:v>
                </c:pt>
                <c:pt idx="344">
                  <c:v>84.229828850855753</c:v>
                </c:pt>
                <c:pt idx="345">
                  <c:v>84.474327628361863</c:v>
                </c:pt>
                <c:pt idx="346">
                  <c:v>84.718826405867972</c:v>
                </c:pt>
                <c:pt idx="347">
                  <c:v>84.963325183374081</c:v>
                </c:pt>
                <c:pt idx="348">
                  <c:v>85.207823960880191</c:v>
                </c:pt>
                <c:pt idx="349">
                  <c:v>85.452322738386314</c:v>
                </c:pt>
                <c:pt idx="350">
                  <c:v>85.696821515892424</c:v>
                </c:pt>
                <c:pt idx="351">
                  <c:v>85.941320293398533</c:v>
                </c:pt>
                <c:pt idx="352">
                  <c:v>86.185819070904643</c:v>
                </c:pt>
                <c:pt idx="353">
                  <c:v>86.430317848410766</c:v>
                </c:pt>
                <c:pt idx="354">
                  <c:v>86.674816625916876</c:v>
                </c:pt>
                <c:pt idx="355">
                  <c:v>86.919315403422985</c:v>
                </c:pt>
                <c:pt idx="356">
                  <c:v>87.163814180929094</c:v>
                </c:pt>
                <c:pt idx="357">
                  <c:v>87.408312958435204</c:v>
                </c:pt>
                <c:pt idx="358">
                  <c:v>87.652811735941327</c:v>
                </c:pt>
                <c:pt idx="359">
                  <c:v>87.897310513447437</c:v>
                </c:pt>
                <c:pt idx="360">
                  <c:v>88.141809290953546</c:v>
                </c:pt>
                <c:pt idx="361">
                  <c:v>88.386308068459655</c:v>
                </c:pt>
                <c:pt idx="362">
                  <c:v>88.630806845965765</c:v>
                </c:pt>
                <c:pt idx="363">
                  <c:v>88.875305623471888</c:v>
                </c:pt>
                <c:pt idx="364">
                  <c:v>89.119804400977998</c:v>
                </c:pt>
                <c:pt idx="365">
                  <c:v>89.364303178484107</c:v>
                </c:pt>
                <c:pt idx="366">
                  <c:v>89.608801955990216</c:v>
                </c:pt>
                <c:pt idx="367">
                  <c:v>89.85330073349634</c:v>
                </c:pt>
                <c:pt idx="368">
                  <c:v>90.097799511002449</c:v>
                </c:pt>
                <c:pt idx="369">
                  <c:v>90.342298288508559</c:v>
                </c:pt>
                <c:pt idx="370">
                  <c:v>90.586797066014668</c:v>
                </c:pt>
                <c:pt idx="371">
                  <c:v>90.831295843520778</c:v>
                </c:pt>
                <c:pt idx="372">
                  <c:v>91.075794621026901</c:v>
                </c:pt>
                <c:pt idx="373">
                  <c:v>91.320293398533011</c:v>
                </c:pt>
                <c:pt idx="374">
                  <c:v>91.56479217603912</c:v>
                </c:pt>
                <c:pt idx="375">
                  <c:v>91.809290953545229</c:v>
                </c:pt>
                <c:pt idx="376">
                  <c:v>92.053789731051353</c:v>
                </c:pt>
                <c:pt idx="377">
                  <c:v>92.298288508557462</c:v>
                </c:pt>
                <c:pt idx="378">
                  <c:v>92.542787286063572</c:v>
                </c:pt>
                <c:pt idx="379">
                  <c:v>92.787286063569681</c:v>
                </c:pt>
                <c:pt idx="380">
                  <c:v>93.03178484107579</c:v>
                </c:pt>
                <c:pt idx="381">
                  <c:v>93.276283618581914</c:v>
                </c:pt>
                <c:pt idx="382">
                  <c:v>93.520782396088023</c:v>
                </c:pt>
                <c:pt idx="383">
                  <c:v>93.765281173594133</c:v>
                </c:pt>
                <c:pt idx="384">
                  <c:v>94.009779951100242</c:v>
                </c:pt>
                <c:pt idx="385">
                  <c:v>94.254278728606351</c:v>
                </c:pt>
                <c:pt idx="386">
                  <c:v>94.498777506112475</c:v>
                </c:pt>
                <c:pt idx="387">
                  <c:v>94.743276283618584</c:v>
                </c:pt>
                <c:pt idx="388">
                  <c:v>94.987775061124694</c:v>
                </c:pt>
                <c:pt idx="389">
                  <c:v>95.232273838630803</c:v>
                </c:pt>
                <c:pt idx="390">
                  <c:v>95.476772616136927</c:v>
                </c:pt>
                <c:pt idx="391">
                  <c:v>95.721271393643036</c:v>
                </c:pt>
                <c:pt idx="392">
                  <c:v>95.965770171149146</c:v>
                </c:pt>
                <c:pt idx="393">
                  <c:v>96.210268948655255</c:v>
                </c:pt>
                <c:pt idx="394">
                  <c:v>96.454767726161364</c:v>
                </c:pt>
                <c:pt idx="395">
                  <c:v>96.699266503667488</c:v>
                </c:pt>
                <c:pt idx="396">
                  <c:v>96.943765281173597</c:v>
                </c:pt>
                <c:pt idx="397">
                  <c:v>97.188264058679707</c:v>
                </c:pt>
                <c:pt idx="398">
                  <c:v>97.432762836185816</c:v>
                </c:pt>
                <c:pt idx="399">
                  <c:v>97.67726161369194</c:v>
                </c:pt>
                <c:pt idx="400">
                  <c:v>97.921760391198049</c:v>
                </c:pt>
                <c:pt idx="401">
                  <c:v>98.166259168704158</c:v>
                </c:pt>
                <c:pt idx="402">
                  <c:v>98.410757946210268</c:v>
                </c:pt>
                <c:pt idx="403">
                  <c:v>98.655256723716377</c:v>
                </c:pt>
                <c:pt idx="404">
                  <c:v>98.899755501222501</c:v>
                </c:pt>
                <c:pt idx="405">
                  <c:v>99.14425427872861</c:v>
                </c:pt>
                <c:pt idx="406">
                  <c:v>99.388753056234719</c:v>
                </c:pt>
                <c:pt idx="407">
                  <c:v>99.633251833740829</c:v>
                </c:pt>
                <c:pt idx="408">
                  <c:v>99.877750611246938</c:v>
                </c:pt>
              </c:numCache>
            </c:numRef>
          </c:xVal>
          <c:yVal>
            <c:numRef>
              <c:f>Winter!$U$28:$U$436</c:f>
              <c:numCache>
                <c:formatCode>General</c:formatCode>
                <c:ptCount val="409"/>
                <c:pt idx="0">
                  <c:v>10.5</c:v>
                </c:pt>
                <c:pt idx="1">
                  <c:v>12</c:v>
                </c:pt>
                <c:pt idx="2">
                  <c:v>13</c:v>
                </c:pt>
                <c:pt idx="3">
                  <c:v>13</c:v>
                </c:pt>
                <c:pt idx="4">
                  <c:v>13.5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16.5</c:v>
                </c:pt>
                <c:pt idx="12">
                  <c:v>17</c:v>
                </c:pt>
                <c:pt idx="13">
                  <c:v>17</c:v>
                </c:pt>
                <c:pt idx="14">
                  <c:v>18</c:v>
                </c:pt>
                <c:pt idx="15">
                  <c:v>18</c:v>
                </c:pt>
                <c:pt idx="16">
                  <c:v>18.5</c:v>
                </c:pt>
                <c:pt idx="17">
                  <c:v>18.5</c:v>
                </c:pt>
                <c:pt idx="18">
                  <c:v>19</c:v>
                </c:pt>
                <c:pt idx="19">
                  <c:v>19</c:v>
                </c:pt>
                <c:pt idx="20">
                  <c:v>19.5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20.5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21.5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22.5</c:v>
                </c:pt>
                <c:pt idx="38">
                  <c:v>22.5</c:v>
                </c:pt>
                <c:pt idx="39">
                  <c:v>22.5</c:v>
                </c:pt>
                <c:pt idx="40">
                  <c:v>22.5</c:v>
                </c:pt>
                <c:pt idx="41">
                  <c:v>23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23.5</c:v>
                </c:pt>
                <c:pt idx="49">
                  <c:v>23.5</c:v>
                </c:pt>
                <c:pt idx="50">
                  <c:v>23.5</c:v>
                </c:pt>
                <c:pt idx="51">
                  <c:v>23.5</c:v>
                </c:pt>
                <c:pt idx="52">
                  <c:v>23.5</c:v>
                </c:pt>
                <c:pt idx="53">
                  <c:v>23.5</c:v>
                </c:pt>
                <c:pt idx="54">
                  <c:v>23.5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24.5</c:v>
                </c:pt>
                <c:pt idx="64">
                  <c:v>24.5</c:v>
                </c:pt>
                <c:pt idx="65">
                  <c:v>24.5</c:v>
                </c:pt>
                <c:pt idx="66">
                  <c:v>24.5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25.5</c:v>
                </c:pt>
                <c:pt idx="80">
                  <c:v>25.5</c:v>
                </c:pt>
                <c:pt idx="81">
                  <c:v>25.5</c:v>
                </c:pt>
                <c:pt idx="82">
                  <c:v>25.5</c:v>
                </c:pt>
                <c:pt idx="83">
                  <c:v>25.5</c:v>
                </c:pt>
                <c:pt idx="84">
                  <c:v>26</c:v>
                </c:pt>
                <c:pt idx="85">
                  <c:v>26</c:v>
                </c:pt>
                <c:pt idx="86">
                  <c:v>26</c:v>
                </c:pt>
                <c:pt idx="87">
                  <c:v>26</c:v>
                </c:pt>
                <c:pt idx="88">
                  <c:v>26</c:v>
                </c:pt>
                <c:pt idx="89">
                  <c:v>26</c:v>
                </c:pt>
                <c:pt idx="90">
                  <c:v>26</c:v>
                </c:pt>
                <c:pt idx="91">
                  <c:v>26.5</c:v>
                </c:pt>
                <c:pt idx="92">
                  <c:v>26.5</c:v>
                </c:pt>
                <c:pt idx="93">
                  <c:v>26.5</c:v>
                </c:pt>
                <c:pt idx="94">
                  <c:v>26.5</c:v>
                </c:pt>
                <c:pt idx="95">
                  <c:v>26.5</c:v>
                </c:pt>
                <c:pt idx="96">
                  <c:v>26.5</c:v>
                </c:pt>
                <c:pt idx="97">
                  <c:v>26.5</c:v>
                </c:pt>
                <c:pt idx="98">
                  <c:v>26.5</c:v>
                </c:pt>
                <c:pt idx="99">
                  <c:v>26.5</c:v>
                </c:pt>
                <c:pt idx="100">
                  <c:v>26.5</c:v>
                </c:pt>
                <c:pt idx="101">
                  <c:v>26.5</c:v>
                </c:pt>
                <c:pt idx="102">
                  <c:v>26.5</c:v>
                </c:pt>
                <c:pt idx="103">
                  <c:v>26.5</c:v>
                </c:pt>
                <c:pt idx="104">
                  <c:v>27</c:v>
                </c:pt>
                <c:pt idx="105">
                  <c:v>27</c:v>
                </c:pt>
                <c:pt idx="106">
                  <c:v>27</c:v>
                </c:pt>
                <c:pt idx="107">
                  <c:v>27</c:v>
                </c:pt>
                <c:pt idx="108">
                  <c:v>27</c:v>
                </c:pt>
                <c:pt idx="109">
                  <c:v>27.5</c:v>
                </c:pt>
                <c:pt idx="110">
                  <c:v>27.5</c:v>
                </c:pt>
                <c:pt idx="111">
                  <c:v>27.5</c:v>
                </c:pt>
                <c:pt idx="112">
                  <c:v>27.5</c:v>
                </c:pt>
                <c:pt idx="113">
                  <c:v>27.5</c:v>
                </c:pt>
                <c:pt idx="114">
                  <c:v>27.5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28.5</c:v>
                </c:pt>
                <c:pt idx="123">
                  <c:v>28.5</c:v>
                </c:pt>
                <c:pt idx="124">
                  <c:v>28.5</c:v>
                </c:pt>
                <c:pt idx="125">
                  <c:v>28.5</c:v>
                </c:pt>
                <c:pt idx="126">
                  <c:v>28.5</c:v>
                </c:pt>
                <c:pt idx="127">
                  <c:v>28.5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29.5</c:v>
                </c:pt>
                <c:pt idx="136">
                  <c:v>29.5</c:v>
                </c:pt>
                <c:pt idx="137">
                  <c:v>29.5</c:v>
                </c:pt>
                <c:pt idx="138">
                  <c:v>29.5</c:v>
                </c:pt>
                <c:pt idx="139">
                  <c:v>29.5</c:v>
                </c:pt>
                <c:pt idx="140">
                  <c:v>29.5</c:v>
                </c:pt>
                <c:pt idx="141">
                  <c:v>29.5</c:v>
                </c:pt>
                <c:pt idx="142">
                  <c:v>29.5</c:v>
                </c:pt>
                <c:pt idx="143">
                  <c:v>29.5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30.5</c:v>
                </c:pt>
                <c:pt idx="153">
                  <c:v>30.5</c:v>
                </c:pt>
                <c:pt idx="154">
                  <c:v>30.5</c:v>
                </c:pt>
                <c:pt idx="155">
                  <c:v>30.5</c:v>
                </c:pt>
                <c:pt idx="156">
                  <c:v>30.5</c:v>
                </c:pt>
                <c:pt idx="157">
                  <c:v>30.5</c:v>
                </c:pt>
                <c:pt idx="158">
                  <c:v>30.5</c:v>
                </c:pt>
                <c:pt idx="159">
                  <c:v>30.5</c:v>
                </c:pt>
                <c:pt idx="160">
                  <c:v>30.5</c:v>
                </c:pt>
                <c:pt idx="161">
                  <c:v>30.5</c:v>
                </c:pt>
                <c:pt idx="162">
                  <c:v>30.5</c:v>
                </c:pt>
                <c:pt idx="163">
                  <c:v>30.5</c:v>
                </c:pt>
                <c:pt idx="164">
                  <c:v>30.5</c:v>
                </c:pt>
                <c:pt idx="165">
                  <c:v>30.5</c:v>
                </c:pt>
                <c:pt idx="166">
                  <c:v>30.5</c:v>
                </c:pt>
                <c:pt idx="167">
                  <c:v>30.5</c:v>
                </c:pt>
                <c:pt idx="168">
                  <c:v>30.5</c:v>
                </c:pt>
                <c:pt idx="169">
                  <c:v>31</c:v>
                </c:pt>
                <c:pt idx="170">
                  <c:v>31</c:v>
                </c:pt>
                <c:pt idx="171">
                  <c:v>31</c:v>
                </c:pt>
                <c:pt idx="172">
                  <c:v>31</c:v>
                </c:pt>
                <c:pt idx="173">
                  <c:v>31</c:v>
                </c:pt>
                <c:pt idx="174">
                  <c:v>31</c:v>
                </c:pt>
                <c:pt idx="175">
                  <c:v>31.5</c:v>
                </c:pt>
                <c:pt idx="176">
                  <c:v>31.5</c:v>
                </c:pt>
                <c:pt idx="177">
                  <c:v>31.5</c:v>
                </c:pt>
                <c:pt idx="178">
                  <c:v>31.5</c:v>
                </c:pt>
                <c:pt idx="179">
                  <c:v>31.5</c:v>
                </c:pt>
                <c:pt idx="180">
                  <c:v>31.5</c:v>
                </c:pt>
                <c:pt idx="181">
                  <c:v>31.5</c:v>
                </c:pt>
                <c:pt idx="182">
                  <c:v>31.5</c:v>
                </c:pt>
                <c:pt idx="183">
                  <c:v>32</c:v>
                </c:pt>
                <c:pt idx="184">
                  <c:v>32</c:v>
                </c:pt>
                <c:pt idx="185">
                  <c:v>32</c:v>
                </c:pt>
                <c:pt idx="186">
                  <c:v>32</c:v>
                </c:pt>
                <c:pt idx="187">
                  <c:v>32</c:v>
                </c:pt>
                <c:pt idx="188">
                  <c:v>32</c:v>
                </c:pt>
                <c:pt idx="189">
                  <c:v>32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32.5</c:v>
                </c:pt>
                <c:pt idx="197">
                  <c:v>32.5</c:v>
                </c:pt>
                <c:pt idx="198">
                  <c:v>32.5</c:v>
                </c:pt>
                <c:pt idx="199">
                  <c:v>32.5</c:v>
                </c:pt>
                <c:pt idx="200">
                  <c:v>32.5</c:v>
                </c:pt>
                <c:pt idx="201">
                  <c:v>32.5</c:v>
                </c:pt>
                <c:pt idx="202">
                  <c:v>32.5</c:v>
                </c:pt>
                <c:pt idx="203">
                  <c:v>32.5</c:v>
                </c:pt>
                <c:pt idx="204">
                  <c:v>32.5</c:v>
                </c:pt>
                <c:pt idx="205">
                  <c:v>32.5</c:v>
                </c:pt>
                <c:pt idx="206">
                  <c:v>32.5</c:v>
                </c:pt>
                <c:pt idx="207">
                  <c:v>32.5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33.5</c:v>
                </c:pt>
                <c:pt idx="221">
                  <c:v>33.5</c:v>
                </c:pt>
                <c:pt idx="222">
                  <c:v>33.5</c:v>
                </c:pt>
                <c:pt idx="223">
                  <c:v>33.5</c:v>
                </c:pt>
                <c:pt idx="224">
                  <c:v>33.5</c:v>
                </c:pt>
                <c:pt idx="225">
                  <c:v>33.5</c:v>
                </c:pt>
                <c:pt idx="226">
                  <c:v>33.5</c:v>
                </c:pt>
                <c:pt idx="227">
                  <c:v>33.5</c:v>
                </c:pt>
                <c:pt idx="228">
                  <c:v>33.5</c:v>
                </c:pt>
                <c:pt idx="229">
                  <c:v>33.5</c:v>
                </c:pt>
                <c:pt idx="230">
                  <c:v>33.5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34.5</c:v>
                </c:pt>
                <c:pt idx="238">
                  <c:v>34.5</c:v>
                </c:pt>
                <c:pt idx="239">
                  <c:v>34.5</c:v>
                </c:pt>
                <c:pt idx="240">
                  <c:v>34.5</c:v>
                </c:pt>
                <c:pt idx="241">
                  <c:v>34.5</c:v>
                </c:pt>
                <c:pt idx="242">
                  <c:v>34.5</c:v>
                </c:pt>
                <c:pt idx="243">
                  <c:v>34.5</c:v>
                </c:pt>
                <c:pt idx="244">
                  <c:v>34.5</c:v>
                </c:pt>
                <c:pt idx="245">
                  <c:v>34.5</c:v>
                </c:pt>
                <c:pt idx="246">
                  <c:v>34.5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35.5</c:v>
                </c:pt>
                <c:pt idx="258">
                  <c:v>35.5</c:v>
                </c:pt>
                <c:pt idx="259">
                  <c:v>35.5</c:v>
                </c:pt>
                <c:pt idx="260">
                  <c:v>35.5</c:v>
                </c:pt>
                <c:pt idx="261">
                  <c:v>35.5</c:v>
                </c:pt>
                <c:pt idx="262">
                  <c:v>35.5</c:v>
                </c:pt>
                <c:pt idx="263">
                  <c:v>35.5</c:v>
                </c:pt>
                <c:pt idx="264">
                  <c:v>35.5</c:v>
                </c:pt>
                <c:pt idx="265">
                  <c:v>35.5</c:v>
                </c:pt>
                <c:pt idx="266">
                  <c:v>35.5</c:v>
                </c:pt>
                <c:pt idx="267">
                  <c:v>35.5</c:v>
                </c:pt>
                <c:pt idx="268">
                  <c:v>35.5</c:v>
                </c:pt>
                <c:pt idx="269">
                  <c:v>36</c:v>
                </c:pt>
                <c:pt idx="270">
                  <c:v>36</c:v>
                </c:pt>
                <c:pt idx="271">
                  <c:v>36</c:v>
                </c:pt>
                <c:pt idx="272">
                  <c:v>36</c:v>
                </c:pt>
                <c:pt idx="273">
                  <c:v>36</c:v>
                </c:pt>
                <c:pt idx="274">
                  <c:v>36</c:v>
                </c:pt>
                <c:pt idx="275">
                  <c:v>36.5</c:v>
                </c:pt>
                <c:pt idx="276">
                  <c:v>36.5</c:v>
                </c:pt>
                <c:pt idx="277">
                  <c:v>36.5</c:v>
                </c:pt>
                <c:pt idx="278">
                  <c:v>36.5</c:v>
                </c:pt>
                <c:pt idx="279">
                  <c:v>36.5</c:v>
                </c:pt>
                <c:pt idx="280">
                  <c:v>36.5</c:v>
                </c:pt>
                <c:pt idx="281">
                  <c:v>36.5</c:v>
                </c:pt>
                <c:pt idx="282">
                  <c:v>36.5</c:v>
                </c:pt>
                <c:pt idx="283">
                  <c:v>36.5</c:v>
                </c:pt>
                <c:pt idx="284">
                  <c:v>36.5</c:v>
                </c:pt>
                <c:pt idx="285">
                  <c:v>36.5</c:v>
                </c:pt>
                <c:pt idx="286">
                  <c:v>36.5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37</c:v>
                </c:pt>
                <c:pt idx="294">
                  <c:v>37</c:v>
                </c:pt>
                <c:pt idx="295">
                  <c:v>37</c:v>
                </c:pt>
                <c:pt idx="296">
                  <c:v>37</c:v>
                </c:pt>
                <c:pt idx="297">
                  <c:v>37.5</c:v>
                </c:pt>
                <c:pt idx="298">
                  <c:v>37.5</c:v>
                </c:pt>
                <c:pt idx="299">
                  <c:v>37.5</c:v>
                </c:pt>
                <c:pt idx="300">
                  <c:v>37.5</c:v>
                </c:pt>
                <c:pt idx="301">
                  <c:v>37.5</c:v>
                </c:pt>
                <c:pt idx="302">
                  <c:v>37.5</c:v>
                </c:pt>
                <c:pt idx="303">
                  <c:v>37.5</c:v>
                </c:pt>
                <c:pt idx="304">
                  <c:v>37.5</c:v>
                </c:pt>
                <c:pt idx="305">
                  <c:v>37.5</c:v>
                </c:pt>
                <c:pt idx="306">
                  <c:v>37.5</c:v>
                </c:pt>
                <c:pt idx="307">
                  <c:v>38</c:v>
                </c:pt>
                <c:pt idx="308">
                  <c:v>38</c:v>
                </c:pt>
                <c:pt idx="309">
                  <c:v>38</c:v>
                </c:pt>
                <c:pt idx="310">
                  <c:v>38</c:v>
                </c:pt>
                <c:pt idx="311">
                  <c:v>38</c:v>
                </c:pt>
                <c:pt idx="312">
                  <c:v>38</c:v>
                </c:pt>
                <c:pt idx="313">
                  <c:v>38</c:v>
                </c:pt>
                <c:pt idx="314">
                  <c:v>38</c:v>
                </c:pt>
                <c:pt idx="315">
                  <c:v>38.5</c:v>
                </c:pt>
                <c:pt idx="316">
                  <c:v>38.5</c:v>
                </c:pt>
                <c:pt idx="317">
                  <c:v>38.5</c:v>
                </c:pt>
                <c:pt idx="318">
                  <c:v>39</c:v>
                </c:pt>
                <c:pt idx="319">
                  <c:v>39</c:v>
                </c:pt>
                <c:pt idx="320">
                  <c:v>39</c:v>
                </c:pt>
                <c:pt idx="321">
                  <c:v>39</c:v>
                </c:pt>
                <c:pt idx="322">
                  <c:v>39</c:v>
                </c:pt>
                <c:pt idx="323">
                  <c:v>39.5</c:v>
                </c:pt>
                <c:pt idx="324">
                  <c:v>39.5</c:v>
                </c:pt>
                <c:pt idx="325">
                  <c:v>39.5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40.5</c:v>
                </c:pt>
                <c:pt idx="331">
                  <c:v>40.5</c:v>
                </c:pt>
                <c:pt idx="332">
                  <c:v>40.5</c:v>
                </c:pt>
                <c:pt idx="333">
                  <c:v>40.5</c:v>
                </c:pt>
                <c:pt idx="334">
                  <c:v>40.5</c:v>
                </c:pt>
                <c:pt idx="335">
                  <c:v>40.5</c:v>
                </c:pt>
                <c:pt idx="336">
                  <c:v>40.5</c:v>
                </c:pt>
                <c:pt idx="337">
                  <c:v>41</c:v>
                </c:pt>
                <c:pt idx="338">
                  <c:v>41</c:v>
                </c:pt>
                <c:pt idx="339">
                  <c:v>41</c:v>
                </c:pt>
                <c:pt idx="340">
                  <c:v>41</c:v>
                </c:pt>
                <c:pt idx="341">
                  <c:v>41.5</c:v>
                </c:pt>
                <c:pt idx="342">
                  <c:v>41.5</c:v>
                </c:pt>
                <c:pt idx="343">
                  <c:v>41.5</c:v>
                </c:pt>
                <c:pt idx="344">
                  <c:v>41.5</c:v>
                </c:pt>
                <c:pt idx="345">
                  <c:v>41.5</c:v>
                </c:pt>
                <c:pt idx="346">
                  <c:v>41.5</c:v>
                </c:pt>
                <c:pt idx="347">
                  <c:v>42</c:v>
                </c:pt>
                <c:pt idx="348">
                  <c:v>42</c:v>
                </c:pt>
                <c:pt idx="349">
                  <c:v>42</c:v>
                </c:pt>
                <c:pt idx="350">
                  <c:v>42</c:v>
                </c:pt>
                <c:pt idx="351">
                  <c:v>42</c:v>
                </c:pt>
                <c:pt idx="352">
                  <c:v>42</c:v>
                </c:pt>
                <c:pt idx="353">
                  <c:v>42.5</c:v>
                </c:pt>
                <c:pt idx="354">
                  <c:v>42.5</c:v>
                </c:pt>
                <c:pt idx="355">
                  <c:v>42.5</c:v>
                </c:pt>
                <c:pt idx="356">
                  <c:v>42.5</c:v>
                </c:pt>
                <c:pt idx="357">
                  <c:v>42.5</c:v>
                </c:pt>
                <c:pt idx="358">
                  <c:v>42.5</c:v>
                </c:pt>
                <c:pt idx="359">
                  <c:v>43</c:v>
                </c:pt>
                <c:pt idx="360">
                  <c:v>43.5</c:v>
                </c:pt>
                <c:pt idx="361">
                  <c:v>43.5</c:v>
                </c:pt>
                <c:pt idx="362">
                  <c:v>43.5</c:v>
                </c:pt>
                <c:pt idx="363">
                  <c:v>43.5</c:v>
                </c:pt>
                <c:pt idx="364">
                  <c:v>44</c:v>
                </c:pt>
                <c:pt idx="365">
                  <c:v>44</c:v>
                </c:pt>
                <c:pt idx="366">
                  <c:v>44</c:v>
                </c:pt>
                <c:pt idx="367">
                  <c:v>44</c:v>
                </c:pt>
                <c:pt idx="368">
                  <c:v>44</c:v>
                </c:pt>
                <c:pt idx="369">
                  <c:v>44.5</c:v>
                </c:pt>
                <c:pt idx="370">
                  <c:v>44.5</c:v>
                </c:pt>
                <c:pt idx="371">
                  <c:v>45</c:v>
                </c:pt>
                <c:pt idx="372">
                  <c:v>45</c:v>
                </c:pt>
                <c:pt idx="373">
                  <c:v>45.5</c:v>
                </c:pt>
                <c:pt idx="374">
                  <c:v>45.5</c:v>
                </c:pt>
                <c:pt idx="375">
                  <c:v>45.5</c:v>
                </c:pt>
                <c:pt idx="376">
                  <c:v>45.5</c:v>
                </c:pt>
                <c:pt idx="377">
                  <c:v>46</c:v>
                </c:pt>
                <c:pt idx="378">
                  <c:v>46</c:v>
                </c:pt>
                <c:pt idx="379">
                  <c:v>46</c:v>
                </c:pt>
                <c:pt idx="380">
                  <c:v>46</c:v>
                </c:pt>
                <c:pt idx="381">
                  <c:v>46.5</c:v>
                </c:pt>
                <c:pt idx="382">
                  <c:v>47</c:v>
                </c:pt>
                <c:pt idx="383">
                  <c:v>47</c:v>
                </c:pt>
                <c:pt idx="384">
                  <c:v>48</c:v>
                </c:pt>
                <c:pt idx="385">
                  <c:v>48</c:v>
                </c:pt>
                <c:pt idx="386">
                  <c:v>48</c:v>
                </c:pt>
                <c:pt idx="387">
                  <c:v>48</c:v>
                </c:pt>
                <c:pt idx="388">
                  <c:v>48</c:v>
                </c:pt>
                <c:pt idx="389">
                  <c:v>48.5</c:v>
                </c:pt>
                <c:pt idx="390">
                  <c:v>48.5</c:v>
                </c:pt>
                <c:pt idx="391">
                  <c:v>48.5</c:v>
                </c:pt>
                <c:pt idx="392">
                  <c:v>48.5</c:v>
                </c:pt>
                <c:pt idx="393">
                  <c:v>48.5</c:v>
                </c:pt>
                <c:pt idx="394">
                  <c:v>48.5</c:v>
                </c:pt>
                <c:pt idx="395">
                  <c:v>49</c:v>
                </c:pt>
                <c:pt idx="396">
                  <c:v>49</c:v>
                </c:pt>
                <c:pt idx="397">
                  <c:v>49</c:v>
                </c:pt>
                <c:pt idx="398">
                  <c:v>49.5</c:v>
                </c:pt>
                <c:pt idx="399">
                  <c:v>49.5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50.5</c:v>
                </c:pt>
                <c:pt idx="404">
                  <c:v>51</c:v>
                </c:pt>
                <c:pt idx="405">
                  <c:v>51.5</c:v>
                </c:pt>
                <c:pt idx="406">
                  <c:v>52</c:v>
                </c:pt>
                <c:pt idx="407">
                  <c:v>55</c:v>
                </c:pt>
                <c:pt idx="408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66-4788-9582-458B2C7E4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91456"/>
        <c:axId val="352285440"/>
      </c:scatterChart>
      <c:valAx>
        <c:axId val="35229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85440"/>
        <c:crosses val="autoZero"/>
        <c:crossBetween val="midCat"/>
      </c:valAx>
      <c:valAx>
        <c:axId val="352285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t>Avg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91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Change from openning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Avg</c:v>
          </c:tx>
          <c:spPr>
            <a:ln w="28575">
              <a:noFill/>
            </a:ln>
          </c:spPr>
          <c:xVal>
            <c:numRef>
              <c:f>Spring!$C$2:$C$436</c:f>
              <c:numCache>
                <c:formatCode>0.00%</c:formatCode>
                <c:ptCount val="435"/>
                <c:pt idx="0">
                  <c:v>9.4000000000000004E-3</c:v>
                </c:pt>
                <c:pt idx="1">
                  <c:v>-2.3E-3</c:v>
                </c:pt>
                <c:pt idx="2">
                  <c:v>6.1999999999999998E-3</c:v>
                </c:pt>
                <c:pt idx="3">
                  <c:v>6.1199999999999997E-2</c:v>
                </c:pt>
                <c:pt idx="4">
                  <c:v>-1.8800000000000001E-2</c:v>
                </c:pt>
                <c:pt idx="5">
                  <c:v>-8.0000000000000002E-3</c:v>
                </c:pt>
                <c:pt idx="6">
                  <c:v>-0.01</c:v>
                </c:pt>
                <c:pt idx="7">
                  <c:v>-1.1000000000000001E-3</c:v>
                </c:pt>
                <c:pt idx="8">
                  <c:v>-6.8999999999999999E-3</c:v>
                </c:pt>
                <c:pt idx="9">
                  <c:v>2.5999999999999999E-3</c:v>
                </c:pt>
                <c:pt idx="10">
                  <c:v>5.3E-3</c:v>
                </c:pt>
                <c:pt idx="11">
                  <c:v>1.0800000000000001E-2</c:v>
                </c:pt>
                <c:pt idx="12">
                  <c:v>4.3900000000000002E-2</c:v>
                </c:pt>
                <c:pt idx="13">
                  <c:v>-1.61E-2</c:v>
                </c:pt>
                <c:pt idx="14">
                  <c:v>-2.9999999999999997E-4</c:v>
                </c:pt>
                <c:pt idx="15">
                  <c:v>3.7999999999999999E-2</c:v>
                </c:pt>
                <c:pt idx="16">
                  <c:v>1.0500000000000001E-2</c:v>
                </c:pt>
                <c:pt idx="17">
                  <c:v>1.29E-2</c:v>
                </c:pt>
                <c:pt idx="18">
                  <c:v>-3.0800000000000001E-2</c:v>
                </c:pt>
                <c:pt idx="19">
                  <c:v>-7.3000000000000001E-3</c:v>
                </c:pt>
                <c:pt idx="20">
                  <c:v>1.03E-2</c:v>
                </c:pt>
                <c:pt idx="21">
                  <c:v>5.21E-2</c:v>
                </c:pt>
                <c:pt idx="22">
                  <c:v>-1.7600000000000001E-2</c:v>
                </c:pt>
                <c:pt idx="23">
                  <c:v>-3.5999999999999999E-3</c:v>
                </c:pt>
                <c:pt idx="24">
                  <c:v>-1.7500000000000002E-2</c:v>
                </c:pt>
                <c:pt idx="25">
                  <c:v>8.0999999999999996E-3</c:v>
                </c:pt>
                <c:pt idx="26">
                  <c:v>-2.3199999999999998E-2</c:v>
                </c:pt>
                <c:pt idx="27">
                  <c:v>1.17E-2</c:v>
                </c:pt>
                <c:pt idx="28">
                  <c:v>3.1699999999999999E-2</c:v>
                </c:pt>
                <c:pt idx="29">
                  <c:v>-1.3100000000000001E-2</c:v>
                </c:pt>
                <c:pt idx="30">
                  <c:v>5.7000000000000002E-3</c:v>
                </c:pt>
                <c:pt idx="31">
                  <c:v>-1.1599999999999999E-2</c:v>
                </c:pt>
                <c:pt idx="32">
                  <c:v>-5.1400000000000001E-2</c:v>
                </c:pt>
                <c:pt idx="33">
                  <c:v>-1.7999999999999999E-2</c:v>
                </c:pt>
                <c:pt idx="34">
                  <c:v>1.5599999999999999E-2</c:v>
                </c:pt>
                <c:pt idx="35">
                  <c:v>-6.8999999999999999E-3</c:v>
                </c:pt>
                <c:pt idx="36">
                  <c:v>2.5000000000000001E-3</c:v>
                </c:pt>
                <c:pt idx="37">
                  <c:v>-1.9400000000000001E-2</c:v>
                </c:pt>
                <c:pt idx="38">
                  <c:v>-1.4999999999999999E-2</c:v>
                </c:pt>
                <c:pt idx="39">
                  <c:v>-2.7000000000000001E-3</c:v>
                </c:pt>
                <c:pt idx="40">
                  <c:v>1.3100000000000001E-2</c:v>
                </c:pt>
                <c:pt idx="41">
                  <c:v>-1.1599999999999999E-2</c:v>
                </c:pt>
                <c:pt idx="42">
                  <c:v>-2.2700000000000001E-2</c:v>
                </c:pt>
                <c:pt idx="43">
                  <c:v>8.3999999999999995E-3</c:v>
                </c:pt>
                <c:pt idx="44">
                  <c:v>1.9400000000000001E-2</c:v>
                </c:pt>
                <c:pt idx="45">
                  <c:v>-2.1999999999999999E-2</c:v>
                </c:pt>
                <c:pt idx="46">
                  <c:v>5.7999999999999996E-3</c:v>
                </c:pt>
                <c:pt idx="47">
                  <c:v>-1.7600000000000001E-2</c:v>
                </c:pt>
                <c:pt idx="48">
                  <c:v>-2.5100000000000001E-2</c:v>
                </c:pt>
                <c:pt idx="49">
                  <c:v>1.5800000000000002E-2</c:v>
                </c:pt>
                <c:pt idx="50">
                  <c:v>9.9000000000000008E-3</c:v>
                </c:pt>
                <c:pt idx="51">
                  <c:v>-9.7000000000000003E-3</c:v>
                </c:pt>
                <c:pt idx="52">
                  <c:v>4.41E-2</c:v>
                </c:pt>
                <c:pt idx="53">
                  <c:v>1E-4</c:v>
                </c:pt>
                <c:pt idx="54">
                  <c:v>-1.4800000000000001E-2</c:v>
                </c:pt>
                <c:pt idx="55">
                  <c:v>-3.32E-2</c:v>
                </c:pt>
                <c:pt idx="56">
                  <c:v>-2.1600000000000001E-2</c:v>
                </c:pt>
                <c:pt idx="57">
                  <c:v>-1.4E-3</c:v>
                </c:pt>
                <c:pt idx="58">
                  <c:v>2.24E-2</c:v>
                </c:pt>
                <c:pt idx="59">
                  <c:v>-1.9699999999999999E-2</c:v>
                </c:pt>
                <c:pt idx="60">
                  <c:v>-1.8200000000000001E-2</c:v>
                </c:pt>
                <c:pt idx="61">
                  <c:v>-5.7000000000000002E-3</c:v>
                </c:pt>
                <c:pt idx="62">
                  <c:v>-2.8199999999999999E-2</c:v>
                </c:pt>
                <c:pt idx="63">
                  <c:v>-2.5000000000000001E-3</c:v>
                </c:pt>
                <c:pt idx="64">
                  <c:v>-4.9700000000000001E-2</c:v>
                </c:pt>
                <c:pt idx="65">
                  <c:v>5.7200000000000001E-2</c:v>
                </c:pt>
                <c:pt idx="66">
                  <c:v>-2.1600000000000001E-2</c:v>
                </c:pt>
                <c:pt idx="67">
                  <c:v>4.8599999999999997E-2</c:v>
                </c:pt>
                <c:pt idx="68">
                  <c:v>-5.21E-2</c:v>
                </c:pt>
                <c:pt idx="69">
                  <c:v>4.7100000000000003E-2</c:v>
                </c:pt>
                <c:pt idx="70">
                  <c:v>-5.1799999999999999E-2</c:v>
                </c:pt>
                <c:pt idx="71">
                  <c:v>5.6599999999999998E-2</c:v>
                </c:pt>
                <c:pt idx="72">
                  <c:v>-4.8999999999999998E-3</c:v>
                </c:pt>
                <c:pt idx="73">
                  <c:v>1.2699999999999999E-2</c:v>
                </c:pt>
                <c:pt idx="74">
                  <c:v>-1.11E-2</c:v>
                </c:pt>
                <c:pt idx="75">
                  <c:v>-2.3400000000000001E-2</c:v>
                </c:pt>
                <c:pt idx="76">
                  <c:v>-1.26E-2</c:v>
                </c:pt>
                <c:pt idx="77">
                  <c:v>1.26E-2</c:v>
                </c:pt>
                <c:pt idx="78">
                  <c:v>4.5900000000000003E-2</c:v>
                </c:pt>
                <c:pt idx="79">
                  <c:v>8.5000000000000006E-3</c:v>
                </c:pt>
                <c:pt idx="80">
                  <c:v>-1.38E-2</c:v>
                </c:pt>
                <c:pt idx="81">
                  <c:v>6.6E-3</c:v>
                </c:pt>
                <c:pt idx="82">
                  <c:v>-3.3700000000000001E-2</c:v>
                </c:pt>
                <c:pt idx="83">
                  <c:v>-4.1000000000000003E-3</c:v>
                </c:pt>
                <c:pt idx="84">
                  <c:v>1.8E-3</c:v>
                </c:pt>
                <c:pt idx="85">
                  <c:v>-1.23E-2</c:v>
                </c:pt>
                <c:pt idx="86">
                  <c:v>4.0000000000000001E-3</c:v>
                </c:pt>
                <c:pt idx="87">
                  <c:v>8.8000000000000005E-3</c:v>
                </c:pt>
                <c:pt idx="88">
                  <c:v>7.7000000000000002E-3</c:v>
                </c:pt>
                <c:pt idx="89">
                  <c:v>5.3E-3</c:v>
                </c:pt>
                <c:pt idx="90">
                  <c:v>-1.7600000000000001E-2</c:v>
                </c:pt>
                <c:pt idx="91">
                  <c:v>4.4999999999999997E-3</c:v>
                </c:pt>
                <c:pt idx="92">
                  <c:v>9.1000000000000004E-3</c:v>
                </c:pt>
                <c:pt idx="93">
                  <c:v>-9.7999999999999997E-3</c:v>
                </c:pt>
                <c:pt idx="94">
                  <c:v>8.6999999999999994E-3</c:v>
                </c:pt>
                <c:pt idx="95">
                  <c:v>1.44E-2</c:v>
                </c:pt>
                <c:pt idx="96">
                  <c:v>-2.07E-2</c:v>
                </c:pt>
                <c:pt idx="97">
                  <c:v>3.2599999999999997E-2</c:v>
                </c:pt>
                <c:pt idx="98">
                  <c:v>-6.4000000000000003E-3</c:v>
                </c:pt>
                <c:pt idx="99">
                  <c:v>7.0000000000000001E-3</c:v>
                </c:pt>
                <c:pt idx="100">
                  <c:v>4.48E-2</c:v>
                </c:pt>
                <c:pt idx="101">
                  <c:v>-1.2800000000000001E-2</c:v>
                </c:pt>
                <c:pt idx="102">
                  <c:v>-1.5100000000000001E-2</c:v>
                </c:pt>
                <c:pt idx="103">
                  <c:v>-1.37E-2</c:v>
                </c:pt>
                <c:pt idx="104">
                  <c:v>-1E-3</c:v>
                </c:pt>
                <c:pt idx="105">
                  <c:v>-1.6299999999999999E-2</c:v>
                </c:pt>
                <c:pt idx="106">
                  <c:v>2.3999999999999998E-3</c:v>
                </c:pt>
                <c:pt idx="107">
                  <c:v>1.21E-2</c:v>
                </c:pt>
                <c:pt idx="108">
                  <c:v>-3.2399999999999998E-2</c:v>
                </c:pt>
                <c:pt idx="109">
                  <c:v>-1.7899999999999999E-2</c:v>
                </c:pt>
                <c:pt idx="110">
                  <c:v>-2.0899999999999998E-2</c:v>
                </c:pt>
                <c:pt idx="111">
                  <c:v>-3.8600000000000002E-2</c:v>
                </c:pt>
                <c:pt idx="112">
                  <c:v>-9.9000000000000008E-3</c:v>
                </c:pt>
                <c:pt idx="113">
                  <c:v>-0.02</c:v>
                </c:pt>
                <c:pt idx="114">
                  <c:v>-6.4000000000000003E-3</c:v>
                </c:pt>
                <c:pt idx="115">
                  <c:v>-1.66E-2</c:v>
                </c:pt>
                <c:pt idx="116">
                  <c:v>2.5600000000000001E-2</c:v>
                </c:pt>
                <c:pt idx="117">
                  <c:v>-1.5599999999999999E-2</c:v>
                </c:pt>
                <c:pt idx="118">
                  <c:v>-4.6300000000000001E-2</c:v>
                </c:pt>
                <c:pt idx="119">
                  <c:v>-2.3099999999999999E-2</c:v>
                </c:pt>
                <c:pt idx="120">
                  <c:v>1.9300000000000001E-2</c:v>
                </c:pt>
                <c:pt idx="121">
                  <c:v>-3.5099999999999999E-2</c:v>
                </c:pt>
                <c:pt idx="122">
                  <c:v>-1.11E-2</c:v>
                </c:pt>
                <c:pt idx="123">
                  <c:v>3.4599999999999999E-2</c:v>
                </c:pt>
                <c:pt idx="124">
                  <c:v>-1.1999999999999999E-3</c:v>
                </c:pt>
                <c:pt idx="125">
                  <c:v>3.2599999999999997E-2</c:v>
                </c:pt>
                <c:pt idx="126">
                  <c:v>-2.1000000000000001E-2</c:v>
                </c:pt>
                <c:pt idx="127">
                  <c:v>-0.04</c:v>
                </c:pt>
                <c:pt idx="128">
                  <c:v>9.0399999999999994E-2</c:v>
                </c:pt>
                <c:pt idx="129">
                  <c:v>6.8500000000000005E-2</c:v>
                </c:pt>
                <c:pt idx="130">
                  <c:v>-7.9399999999999998E-2</c:v>
                </c:pt>
                <c:pt idx="131">
                  <c:v>-2.5899999999999999E-2</c:v>
                </c:pt>
                <c:pt idx="132">
                  <c:v>6.4500000000000002E-2</c:v>
                </c:pt>
                <c:pt idx="133">
                  <c:v>-5.7599999999999998E-2</c:v>
                </c:pt>
                <c:pt idx="134">
                  <c:v>-1.8700000000000001E-2</c:v>
                </c:pt>
                <c:pt idx="135">
                  <c:v>1.8100000000000002E-2</c:v>
                </c:pt>
                <c:pt idx="136">
                  <c:v>-1.14E-2</c:v>
                </c:pt>
                <c:pt idx="137">
                  <c:v>-6.4899999999999999E-2</c:v>
                </c:pt>
                <c:pt idx="138">
                  <c:v>1.24E-2</c:v>
                </c:pt>
                <c:pt idx="139">
                  <c:v>5.0900000000000001E-2</c:v>
                </c:pt>
                <c:pt idx="140">
                  <c:v>3.1399999999999997E-2</c:v>
                </c:pt>
                <c:pt idx="141">
                  <c:v>3.6200000000000003E-2</c:v>
                </c:pt>
                <c:pt idx="142">
                  <c:v>2.5000000000000001E-3</c:v>
                </c:pt>
                <c:pt idx="143">
                  <c:v>-1.95E-2</c:v>
                </c:pt>
                <c:pt idx="144">
                  <c:v>1.7399999999999999E-2</c:v>
                </c:pt>
                <c:pt idx="145">
                  <c:v>3.5099999999999999E-2</c:v>
                </c:pt>
                <c:pt idx="146">
                  <c:v>0</c:v>
                </c:pt>
                <c:pt idx="147">
                  <c:v>7.9500000000000001E-2</c:v>
                </c:pt>
                <c:pt idx="148">
                  <c:v>-2.0500000000000001E-2</c:v>
                </c:pt>
                <c:pt idx="149">
                  <c:v>1.9599999999999999E-2</c:v>
                </c:pt>
                <c:pt idx="150">
                  <c:v>-1.72E-2</c:v>
                </c:pt>
                <c:pt idx="151">
                  <c:v>5.8999999999999999E-3</c:v>
                </c:pt>
                <c:pt idx="152">
                  <c:v>-7.6700000000000004E-2</c:v>
                </c:pt>
                <c:pt idx="153">
                  <c:v>7.6499999999999999E-2</c:v>
                </c:pt>
                <c:pt idx="154">
                  <c:v>5.0000000000000001E-4</c:v>
                </c:pt>
                <c:pt idx="155">
                  <c:v>8.9499999999999996E-2</c:v>
                </c:pt>
                <c:pt idx="156">
                  <c:v>-2.35E-2</c:v>
                </c:pt>
                <c:pt idx="157">
                  <c:v>8.0999999999999996E-3</c:v>
                </c:pt>
                <c:pt idx="158">
                  <c:v>-1.04E-2</c:v>
                </c:pt>
                <c:pt idx="159">
                  <c:v>2.93E-2</c:v>
                </c:pt>
                <c:pt idx="160">
                  <c:v>-9.7999999999999997E-3</c:v>
                </c:pt>
                <c:pt idx="161">
                  <c:v>-6.0000000000000001E-3</c:v>
                </c:pt>
                <c:pt idx="162">
                  <c:v>1.1299999999999999E-2</c:v>
                </c:pt>
                <c:pt idx="163">
                  <c:v>5.8999999999999999E-3</c:v>
                </c:pt>
                <c:pt idx="164">
                  <c:v>3.1699999999999999E-2</c:v>
                </c:pt>
                <c:pt idx="165">
                  <c:v>-8.3900000000000002E-2</c:v>
                </c:pt>
                <c:pt idx="166">
                  <c:v>4.9799999999999997E-2</c:v>
                </c:pt>
                <c:pt idx="167">
                  <c:v>-3.0200000000000001E-2</c:v>
                </c:pt>
                <c:pt idx="168">
                  <c:v>-2.46E-2</c:v>
                </c:pt>
                <c:pt idx="169">
                  <c:v>-1.2999999999999999E-3</c:v>
                </c:pt>
                <c:pt idx="170">
                  <c:v>2.9899999999999999E-2</c:v>
                </c:pt>
                <c:pt idx="171">
                  <c:v>2.5000000000000001E-3</c:v>
                </c:pt>
                <c:pt idx="172">
                  <c:v>5.9299999999999999E-2</c:v>
                </c:pt>
                <c:pt idx="173">
                  <c:v>1.47E-2</c:v>
                </c:pt>
                <c:pt idx="174">
                  <c:v>-4.1599999999999998E-2</c:v>
                </c:pt>
                <c:pt idx="175">
                  <c:v>7.17E-2</c:v>
                </c:pt>
                <c:pt idx="176">
                  <c:v>8.6E-3</c:v>
                </c:pt>
                <c:pt idx="177">
                  <c:v>0</c:v>
                </c:pt>
                <c:pt idx="178">
                  <c:v>6.8099999999999994E-2</c:v>
                </c:pt>
                <c:pt idx="179">
                  <c:v>-4.9099999999999998E-2</c:v>
                </c:pt>
                <c:pt idx="180">
                  <c:v>4.2599999999999999E-2</c:v>
                </c:pt>
                <c:pt idx="181">
                  <c:v>2.53E-2</c:v>
                </c:pt>
                <c:pt idx="182">
                  <c:v>3.7100000000000001E-2</c:v>
                </c:pt>
                <c:pt idx="183">
                  <c:v>-1.24E-2</c:v>
                </c:pt>
                <c:pt idx="184">
                  <c:v>1.2200000000000001E-2</c:v>
                </c:pt>
                <c:pt idx="185">
                  <c:v>3.3300000000000003E-2</c:v>
                </c:pt>
                <c:pt idx="186">
                  <c:v>8.5000000000000006E-3</c:v>
                </c:pt>
                <c:pt idx="187">
                  <c:v>4.0000000000000002E-4</c:v>
                </c:pt>
                <c:pt idx="188">
                  <c:v>1.0999999999999999E-2</c:v>
                </c:pt>
                <c:pt idx="189">
                  <c:v>1.46E-2</c:v>
                </c:pt>
                <c:pt idx="190">
                  <c:v>5.8999999999999999E-3</c:v>
                </c:pt>
                <c:pt idx="191">
                  <c:v>1E-3</c:v>
                </c:pt>
                <c:pt idx="192">
                  <c:v>2.2499999999999999E-2</c:v>
                </c:pt>
                <c:pt idx="193">
                  <c:v>2.3999999999999998E-3</c:v>
                </c:pt>
                <c:pt idx="194">
                  <c:v>-5.1000000000000004E-3</c:v>
                </c:pt>
                <c:pt idx="195">
                  <c:v>1.6E-2</c:v>
                </c:pt>
                <c:pt idx="196">
                  <c:v>2E-3</c:v>
                </c:pt>
                <c:pt idx="197">
                  <c:v>-3.8E-3</c:v>
                </c:pt>
                <c:pt idx="198">
                  <c:v>2.0999999999999999E-3</c:v>
                </c:pt>
                <c:pt idx="199">
                  <c:v>1.09E-2</c:v>
                </c:pt>
                <c:pt idx="200">
                  <c:v>-1.6999999999999999E-3</c:v>
                </c:pt>
                <c:pt idx="201">
                  <c:v>9.4999999999999998E-3</c:v>
                </c:pt>
                <c:pt idx="202">
                  <c:v>8.6999999999999994E-3</c:v>
                </c:pt>
                <c:pt idx="203">
                  <c:v>0</c:v>
                </c:pt>
                <c:pt idx="204">
                  <c:v>2.47E-2</c:v>
                </c:pt>
                <c:pt idx="205">
                  <c:v>1.9E-3</c:v>
                </c:pt>
                <c:pt idx="206">
                  <c:v>-4.8999999999999998E-3</c:v>
                </c:pt>
                <c:pt idx="207">
                  <c:v>-4.1999999999999997E-3</c:v>
                </c:pt>
                <c:pt idx="208">
                  <c:v>5.28E-2</c:v>
                </c:pt>
                <c:pt idx="209">
                  <c:v>-5.8999999999999999E-3</c:v>
                </c:pt>
                <c:pt idx="210">
                  <c:v>1.3899999999999999E-2</c:v>
                </c:pt>
                <c:pt idx="211">
                  <c:v>0</c:v>
                </c:pt>
                <c:pt idx="212">
                  <c:v>-9.1999999999999998E-3</c:v>
                </c:pt>
                <c:pt idx="213">
                  <c:v>-6.0000000000000001E-3</c:v>
                </c:pt>
                <c:pt idx="214">
                  <c:v>1.8200000000000001E-2</c:v>
                </c:pt>
                <c:pt idx="215">
                  <c:v>4.8999999999999998E-3</c:v>
                </c:pt>
                <c:pt idx="216">
                  <c:v>2.8500000000000001E-2</c:v>
                </c:pt>
                <c:pt idx="217">
                  <c:v>1.5299999999999999E-2</c:v>
                </c:pt>
                <c:pt idx="218">
                  <c:v>1.9E-2</c:v>
                </c:pt>
                <c:pt idx="219">
                  <c:v>-4.4200000000000003E-2</c:v>
                </c:pt>
                <c:pt idx="220">
                  <c:v>-1.18E-2</c:v>
                </c:pt>
                <c:pt idx="221">
                  <c:v>9.7999999999999997E-3</c:v>
                </c:pt>
                <c:pt idx="222">
                  <c:v>-1.2999999999999999E-2</c:v>
                </c:pt>
                <c:pt idx="223">
                  <c:v>5.4999999999999997E-3</c:v>
                </c:pt>
                <c:pt idx="224">
                  <c:v>-3.5900000000000001E-2</c:v>
                </c:pt>
                <c:pt idx="225">
                  <c:v>6.7999999999999996E-3</c:v>
                </c:pt>
                <c:pt idx="226">
                  <c:v>-2.4199999999999999E-2</c:v>
                </c:pt>
                <c:pt idx="227">
                  <c:v>-1.9699999999999999E-2</c:v>
                </c:pt>
                <c:pt idx="228">
                  <c:v>-2.9999999999999997E-4</c:v>
                </c:pt>
                <c:pt idx="229">
                  <c:v>2.2599999999999999E-2</c:v>
                </c:pt>
                <c:pt idx="230">
                  <c:v>2.1999999999999999E-2</c:v>
                </c:pt>
                <c:pt idx="231">
                  <c:v>-1.9E-3</c:v>
                </c:pt>
                <c:pt idx="232">
                  <c:v>-2.0299999999999999E-2</c:v>
                </c:pt>
                <c:pt idx="233">
                  <c:v>2.7000000000000001E-3</c:v>
                </c:pt>
                <c:pt idx="234">
                  <c:v>-5.2400000000000002E-2</c:v>
                </c:pt>
                <c:pt idx="235">
                  <c:v>6.9999999999999999E-4</c:v>
                </c:pt>
                <c:pt idx="236">
                  <c:v>-2.07E-2</c:v>
                </c:pt>
                <c:pt idx="237">
                  <c:v>5.3499999999999999E-2</c:v>
                </c:pt>
                <c:pt idx="238">
                  <c:v>-1.21E-2</c:v>
                </c:pt>
                <c:pt idx="239">
                  <c:v>3.7999999999999999E-2</c:v>
                </c:pt>
                <c:pt idx="240">
                  <c:v>-2.3400000000000001E-2</c:v>
                </c:pt>
                <c:pt idx="241">
                  <c:v>3.3000000000000002E-2</c:v>
                </c:pt>
                <c:pt idx="242">
                  <c:v>-3.0999999999999999E-3</c:v>
                </c:pt>
                <c:pt idx="243">
                  <c:v>0</c:v>
                </c:pt>
                <c:pt idx="244">
                  <c:v>-1.67E-2</c:v>
                </c:pt>
                <c:pt idx="245">
                  <c:v>-1.4E-3</c:v>
                </c:pt>
                <c:pt idx="246">
                  <c:v>-1.4200000000000001E-2</c:v>
                </c:pt>
                <c:pt idx="247">
                  <c:v>-1.5599999999999999E-2</c:v>
                </c:pt>
                <c:pt idx="248">
                  <c:v>-1.6299999999999999E-2</c:v>
                </c:pt>
                <c:pt idx="249">
                  <c:v>-1.6799999999999999E-2</c:v>
                </c:pt>
                <c:pt idx="250">
                  <c:v>8.9999999999999998E-4</c:v>
                </c:pt>
                <c:pt idx="251">
                  <c:v>-1.03E-2</c:v>
                </c:pt>
                <c:pt idx="252">
                  <c:v>2.5899999999999999E-2</c:v>
                </c:pt>
                <c:pt idx="253">
                  <c:v>6.13E-2</c:v>
                </c:pt>
                <c:pt idx="254">
                  <c:v>3.2300000000000002E-2</c:v>
                </c:pt>
                <c:pt idx="255">
                  <c:v>-1.4200000000000001E-2</c:v>
                </c:pt>
                <c:pt idx="256">
                  <c:v>-3.15E-2</c:v>
                </c:pt>
                <c:pt idx="257">
                  <c:v>-2.4299999999999999E-2</c:v>
                </c:pt>
                <c:pt idx="258">
                  <c:v>-8.8999999999999999E-3</c:v>
                </c:pt>
                <c:pt idx="259">
                  <c:v>9.2999999999999992E-3</c:v>
                </c:pt>
                <c:pt idx="260">
                  <c:v>-1.14E-2</c:v>
                </c:pt>
                <c:pt idx="261">
                  <c:v>1.15E-2</c:v>
                </c:pt>
                <c:pt idx="262">
                  <c:v>-1.7399999999999999E-2</c:v>
                </c:pt>
                <c:pt idx="263">
                  <c:v>1.9599999999999999E-2</c:v>
                </c:pt>
                <c:pt idx="264">
                  <c:v>-0.02</c:v>
                </c:pt>
                <c:pt idx="265">
                  <c:v>-4.4999999999999997E-3</c:v>
                </c:pt>
                <c:pt idx="266">
                  <c:v>-6.1999999999999998E-3</c:v>
                </c:pt>
                <c:pt idx="267">
                  <c:v>2.2700000000000001E-2</c:v>
                </c:pt>
                <c:pt idx="268">
                  <c:v>-3.8E-3</c:v>
                </c:pt>
                <c:pt idx="269">
                  <c:v>4.4000000000000003E-3</c:v>
                </c:pt>
                <c:pt idx="270">
                  <c:v>2.5499999999999998E-2</c:v>
                </c:pt>
                <c:pt idx="271">
                  <c:v>-8.0000000000000004E-4</c:v>
                </c:pt>
                <c:pt idx="272">
                  <c:v>-2.07E-2</c:v>
                </c:pt>
                <c:pt idx="273">
                  <c:v>-1.6199999999999999E-2</c:v>
                </c:pt>
                <c:pt idx="274">
                  <c:v>4.7999999999999996E-3</c:v>
                </c:pt>
                <c:pt idx="275">
                  <c:v>8.6999999999999994E-3</c:v>
                </c:pt>
                <c:pt idx="276">
                  <c:v>1.2500000000000001E-2</c:v>
                </c:pt>
                <c:pt idx="277">
                  <c:v>6.7000000000000002E-3</c:v>
                </c:pt>
                <c:pt idx="278">
                  <c:v>-9.5999999999999992E-3</c:v>
                </c:pt>
                <c:pt idx="279">
                  <c:v>-7.9000000000000008E-3</c:v>
                </c:pt>
                <c:pt idx="280">
                  <c:v>-1E-3</c:v>
                </c:pt>
                <c:pt idx="281">
                  <c:v>-4.7999999999999996E-3</c:v>
                </c:pt>
                <c:pt idx="282">
                  <c:v>-3.0999999999999999E-3</c:v>
                </c:pt>
                <c:pt idx="283">
                  <c:v>1.55E-2</c:v>
                </c:pt>
                <c:pt idx="284">
                  <c:v>4.7999999999999996E-3</c:v>
                </c:pt>
                <c:pt idx="285">
                  <c:v>6.6E-3</c:v>
                </c:pt>
                <c:pt idx="286">
                  <c:v>3.3E-3</c:v>
                </c:pt>
                <c:pt idx="287">
                  <c:v>8.6999999999999994E-3</c:v>
                </c:pt>
                <c:pt idx="288">
                  <c:v>-7.7000000000000002E-3</c:v>
                </c:pt>
                <c:pt idx="289">
                  <c:v>-6.0000000000000001E-3</c:v>
                </c:pt>
                <c:pt idx="290">
                  <c:v>3.0000000000000001E-3</c:v>
                </c:pt>
                <c:pt idx="291">
                  <c:v>1E-3</c:v>
                </c:pt>
                <c:pt idx="292">
                  <c:v>2.1899999999999999E-2</c:v>
                </c:pt>
                <c:pt idx="293">
                  <c:v>2.52E-2</c:v>
                </c:pt>
                <c:pt idx="294">
                  <c:v>-1.8800000000000001E-2</c:v>
                </c:pt>
                <c:pt idx="295">
                  <c:v>2.2000000000000001E-3</c:v>
                </c:pt>
                <c:pt idx="296">
                  <c:v>8.8999999999999999E-3</c:v>
                </c:pt>
                <c:pt idx="297">
                  <c:v>-2.7199999999999998E-2</c:v>
                </c:pt>
                <c:pt idx="298">
                  <c:v>-2.3800000000000002E-2</c:v>
                </c:pt>
                <c:pt idx="299">
                  <c:v>8.8999999999999999E-3</c:v>
                </c:pt>
                <c:pt idx="300">
                  <c:v>1.4200000000000001E-2</c:v>
                </c:pt>
                <c:pt idx="301">
                  <c:v>1.6999999999999999E-3</c:v>
                </c:pt>
                <c:pt idx="302">
                  <c:v>8.8999999999999999E-3</c:v>
                </c:pt>
                <c:pt idx="303">
                  <c:v>3.7000000000000002E-3</c:v>
                </c:pt>
                <c:pt idx="304">
                  <c:v>7.6E-3</c:v>
                </c:pt>
                <c:pt idx="305">
                  <c:v>8.0000000000000004E-4</c:v>
                </c:pt>
                <c:pt idx="306">
                  <c:v>1.6999999999999999E-3</c:v>
                </c:pt>
                <c:pt idx="307">
                  <c:v>8.6E-3</c:v>
                </c:pt>
                <c:pt idx="308">
                  <c:v>-5.7000000000000002E-3</c:v>
                </c:pt>
                <c:pt idx="309">
                  <c:v>-1.2999999999999999E-3</c:v>
                </c:pt>
                <c:pt idx="310">
                  <c:v>-6.4000000000000003E-3</c:v>
                </c:pt>
                <c:pt idx="311">
                  <c:v>-1.6899999999999998E-2</c:v>
                </c:pt>
                <c:pt idx="312">
                  <c:v>-4.8999999999999998E-3</c:v>
                </c:pt>
                <c:pt idx="313">
                  <c:v>4.7999999999999996E-3</c:v>
                </c:pt>
                <c:pt idx="314">
                  <c:v>7.9000000000000008E-3</c:v>
                </c:pt>
                <c:pt idx="315">
                  <c:v>4.1000000000000003E-3</c:v>
                </c:pt>
                <c:pt idx="316">
                  <c:v>1.9800000000000002E-2</c:v>
                </c:pt>
                <c:pt idx="317">
                  <c:v>-1.34E-2</c:v>
                </c:pt>
                <c:pt idx="318">
                  <c:v>1.26E-2</c:v>
                </c:pt>
                <c:pt idx="319">
                  <c:v>-0.01</c:v>
                </c:pt>
                <c:pt idx="320">
                  <c:v>8.0999999999999996E-3</c:v>
                </c:pt>
                <c:pt idx="321">
                  <c:v>2.7099999999999999E-2</c:v>
                </c:pt>
                <c:pt idx="322">
                  <c:v>-1.6999999999999999E-3</c:v>
                </c:pt>
                <c:pt idx="323">
                  <c:v>-4.7000000000000002E-3</c:v>
                </c:pt>
                <c:pt idx="324">
                  <c:v>2.7000000000000001E-3</c:v>
                </c:pt>
                <c:pt idx="325">
                  <c:v>2.0400000000000001E-2</c:v>
                </c:pt>
                <c:pt idx="326">
                  <c:v>-1.2500000000000001E-2</c:v>
                </c:pt>
                <c:pt idx="327">
                  <c:v>1.55E-2</c:v>
                </c:pt>
                <c:pt idx="328">
                  <c:v>1.2E-2</c:v>
                </c:pt>
                <c:pt idx="329">
                  <c:v>6.0000000000000001E-3</c:v>
                </c:pt>
                <c:pt idx="330">
                  <c:v>9.7000000000000003E-3</c:v>
                </c:pt>
                <c:pt idx="331">
                  <c:v>-1.4E-2</c:v>
                </c:pt>
                <c:pt idx="332">
                  <c:v>-2.3199999999999998E-2</c:v>
                </c:pt>
                <c:pt idx="333">
                  <c:v>-7.7000000000000002E-3</c:v>
                </c:pt>
                <c:pt idx="334">
                  <c:v>-2.8E-3</c:v>
                </c:pt>
                <c:pt idx="335">
                  <c:v>-1.26E-2</c:v>
                </c:pt>
                <c:pt idx="336">
                  <c:v>-7.1999999999999998E-3</c:v>
                </c:pt>
                <c:pt idx="337">
                  <c:v>1.2699999999999999E-2</c:v>
                </c:pt>
                <c:pt idx="338">
                  <c:v>-1.12E-2</c:v>
                </c:pt>
                <c:pt idx="339">
                  <c:v>-1.26E-2</c:v>
                </c:pt>
                <c:pt idx="340">
                  <c:v>-1.1000000000000001E-3</c:v>
                </c:pt>
                <c:pt idx="341">
                  <c:v>-1.03E-2</c:v>
                </c:pt>
                <c:pt idx="342">
                  <c:v>-1.15E-2</c:v>
                </c:pt>
                <c:pt idx="343">
                  <c:v>4.0000000000000002E-4</c:v>
                </c:pt>
                <c:pt idx="344">
                  <c:v>6.7999999999999996E-3</c:v>
                </c:pt>
                <c:pt idx="345">
                  <c:v>6.9999999999999999E-4</c:v>
                </c:pt>
                <c:pt idx="346">
                  <c:v>4.1000000000000003E-3</c:v>
                </c:pt>
                <c:pt idx="347">
                  <c:v>4.7999999999999996E-3</c:v>
                </c:pt>
                <c:pt idx="348">
                  <c:v>-4.0000000000000001E-3</c:v>
                </c:pt>
                <c:pt idx="349">
                  <c:v>-2.5700000000000001E-2</c:v>
                </c:pt>
                <c:pt idx="350">
                  <c:v>1.1999999999999999E-3</c:v>
                </c:pt>
                <c:pt idx="351">
                  <c:v>-1.6000000000000001E-3</c:v>
                </c:pt>
                <c:pt idx="352">
                  <c:v>-7.9000000000000008E-3</c:v>
                </c:pt>
                <c:pt idx="353">
                  <c:v>1.3899999999999999E-2</c:v>
                </c:pt>
                <c:pt idx="354">
                  <c:v>2.8E-3</c:v>
                </c:pt>
                <c:pt idx="355">
                  <c:v>3.5000000000000001E-3</c:v>
                </c:pt>
                <c:pt idx="356">
                  <c:v>1.6299999999999999E-2</c:v>
                </c:pt>
                <c:pt idx="357">
                  <c:v>-8.8999999999999999E-3</c:v>
                </c:pt>
                <c:pt idx="358">
                  <c:v>1.6000000000000001E-3</c:v>
                </c:pt>
                <c:pt idx="359">
                  <c:v>8.3999999999999995E-3</c:v>
                </c:pt>
                <c:pt idx="360">
                  <c:v>-5.1000000000000004E-3</c:v>
                </c:pt>
                <c:pt idx="361">
                  <c:v>-2.4799999999999999E-2</c:v>
                </c:pt>
                <c:pt idx="362">
                  <c:v>-8.5000000000000006E-3</c:v>
                </c:pt>
                <c:pt idx="363">
                  <c:v>-5.7000000000000002E-3</c:v>
                </c:pt>
                <c:pt idx="364">
                  <c:v>2.64E-2</c:v>
                </c:pt>
                <c:pt idx="365">
                  <c:v>-2.3199999999999998E-2</c:v>
                </c:pt>
                <c:pt idx="366">
                  <c:v>1.0200000000000001E-2</c:v>
                </c:pt>
                <c:pt idx="367">
                  <c:v>-1.6500000000000001E-2</c:v>
                </c:pt>
                <c:pt idx="368">
                  <c:v>2E-3</c:v>
                </c:pt>
                <c:pt idx="369">
                  <c:v>1.17E-2</c:v>
                </c:pt>
                <c:pt idx="370">
                  <c:v>-1.37E-2</c:v>
                </c:pt>
                <c:pt idx="371">
                  <c:v>-4.1000000000000003E-3</c:v>
                </c:pt>
                <c:pt idx="372">
                  <c:v>1.9E-3</c:v>
                </c:pt>
                <c:pt idx="373">
                  <c:v>1.2699999999999999E-2</c:v>
                </c:pt>
                <c:pt idx="374">
                  <c:v>6.4000000000000003E-3</c:v>
                </c:pt>
                <c:pt idx="375">
                  <c:v>6.6E-3</c:v>
                </c:pt>
                <c:pt idx="376">
                  <c:v>-6.3E-3</c:v>
                </c:pt>
                <c:pt idx="377">
                  <c:v>-8.8999999999999999E-3</c:v>
                </c:pt>
                <c:pt idx="378">
                  <c:v>4.1999999999999997E-3</c:v>
                </c:pt>
                <c:pt idx="379">
                  <c:v>2.0999999999999999E-3</c:v>
                </c:pt>
                <c:pt idx="380">
                  <c:v>6.6E-3</c:v>
                </c:pt>
                <c:pt idx="381">
                  <c:v>1.1599999999999999E-2</c:v>
                </c:pt>
                <c:pt idx="382">
                  <c:v>1.06E-2</c:v>
                </c:pt>
                <c:pt idx="383">
                  <c:v>-2.8999999999999998E-3</c:v>
                </c:pt>
                <c:pt idx="384">
                  <c:v>8.3999999999999995E-3</c:v>
                </c:pt>
                <c:pt idx="385">
                  <c:v>-8.0000000000000004E-4</c:v>
                </c:pt>
                <c:pt idx="386">
                  <c:v>5.1999999999999998E-3</c:v>
                </c:pt>
                <c:pt idx="387">
                  <c:v>-4.7000000000000002E-3</c:v>
                </c:pt>
                <c:pt idx="388">
                  <c:v>-3.8999999999999998E-3</c:v>
                </c:pt>
                <c:pt idx="389">
                  <c:v>-2.3999999999999998E-3</c:v>
                </c:pt>
                <c:pt idx="390">
                  <c:v>1.55E-2</c:v>
                </c:pt>
                <c:pt idx="391">
                  <c:v>-8.5000000000000006E-3</c:v>
                </c:pt>
                <c:pt idx="392">
                  <c:v>1.8E-3</c:v>
                </c:pt>
                <c:pt idx="393">
                  <c:v>-2.1600000000000001E-2</c:v>
                </c:pt>
                <c:pt idx="394">
                  <c:v>4.7999999999999996E-3</c:v>
                </c:pt>
                <c:pt idx="395">
                  <c:v>-2.9999999999999997E-4</c:v>
                </c:pt>
                <c:pt idx="396">
                  <c:v>7.1999999999999998E-3</c:v>
                </c:pt>
                <c:pt idx="397">
                  <c:v>-2.7000000000000001E-3</c:v>
                </c:pt>
                <c:pt idx="398">
                  <c:v>9.5999999999999992E-3</c:v>
                </c:pt>
                <c:pt idx="399">
                  <c:v>5.0000000000000001E-4</c:v>
                </c:pt>
                <c:pt idx="400">
                  <c:v>5.0000000000000001E-3</c:v>
                </c:pt>
                <c:pt idx="401">
                  <c:v>-1.9E-2</c:v>
                </c:pt>
                <c:pt idx="402">
                  <c:v>1.9E-3</c:v>
                </c:pt>
                <c:pt idx="403">
                  <c:v>-2.0999999999999999E-3</c:v>
                </c:pt>
                <c:pt idx="404">
                  <c:v>-9.5999999999999992E-3</c:v>
                </c:pt>
                <c:pt idx="405">
                  <c:v>3.2000000000000002E-3</c:v>
                </c:pt>
                <c:pt idx="406">
                  <c:v>8.6E-3</c:v>
                </c:pt>
                <c:pt idx="407">
                  <c:v>7.4000000000000003E-3</c:v>
                </c:pt>
                <c:pt idx="408">
                  <c:v>4.1999999999999997E-3</c:v>
                </c:pt>
                <c:pt idx="409">
                  <c:v>4.7000000000000002E-3</c:v>
                </c:pt>
                <c:pt idx="410">
                  <c:v>5.0000000000000001E-4</c:v>
                </c:pt>
                <c:pt idx="411">
                  <c:v>8.8999999999999999E-3</c:v>
                </c:pt>
                <c:pt idx="412">
                  <c:v>4.1000000000000003E-3</c:v>
                </c:pt>
                <c:pt idx="413">
                  <c:v>2.0199999999999999E-2</c:v>
                </c:pt>
                <c:pt idx="414">
                  <c:v>2.2599999999999999E-2</c:v>
                </c:pt>
                <c:pt idx="415">
                  <c:v>-3.7000000000000002E-3</c:v>
                </c:pt>
                <c:pt idx="416">
                  <c:v>-1.1999999999999999E-3</c:v>
                </c:pt>
                <c:pt idx="417">
                  <c:v>-1.6999999999999999E-3</c:v>
                </c:pt>
                <c:pt idx="418">
                  <c:v>6.7000000000000002E-3</c:v>
                </c:pt>
                <c:pt idx="419">
                  <c:v>-2E-3</c:v>
                </c:pt>
                <c:pt idx="420">
                  <c:v>6.0000000000000001E-3</c:v>
                </c:pt>
                <c:pt idx="421">
                  <c:v>3.2000000000000002E-3</c:v>
                </c:pt>
                <c:pt idx="422">
                  <c:v>1.5599999999999999E-2</c:v>
                </c:pt>
                <c:pt idx="423">
                  <c:v>4.4000000000000003E-3</c:v>
                </c:pt>
                <c:pt idx="424">
                  <c:v>-1.6999999999999999E-3</c:v>
                </c:pt>
                <c:pt idx="425">
                  <c:v>1.4999999999999999E-2</c:v>
                </c:pt>
                <c:pt idx="426">
                  <c:v>-6.0000000000000001E-3</c:v>
                </c:pt>
                <c:pt idx="427">
                  <c:v>-2.8999999999999998E-3</c:v>
                </c:pt>
                <c:pt idx="428">
                  <c:v>-1.4999999999999999E-2</c:v>
                </c:pt>
                <c:pt idx="429">
                  <c:v>4.7999999999999996E-3</c:v>
                </c:pt>
                <c:pt idx="430">
                  <c:v>2.8E-3</c:v>
                </c:pt>
                <c:pt idx="431">
                  <c:v>3.3E-3</c:v>
                </c:pt>
                <c:pt idx="432">
                  <c:v>8.0000000000000002E-3</c:v>
                </c:pt>
                <c:pt idx="433">
                  <c:v>2.76E-2</c:v>
                </c:pt>
                <c:pt idx="434">
                  <c:v>-2.64E-2</c:v>
                </c:pt>
              </c:numCache>
            </c:numRef>
          </c:xVal>
          <c:yVal>
            <c:numRef>
              <c:f>Spring!$E$2:$E$436</c:f>
              <c:numCache>
                <c:formatCode>0.00</c:formatCode>
                <c:ptCount val="435"/>
                <c:pt idx="0">
                  <c:v>33.5</c:v>
                </c:pt>
                <c:pt idx="1">
                  <c:v>37.5</c:v>
                </c:pt>
                <c:pt idx="2">
                  <c:v>34</c:v>
                </c:pt>
                <c:pt idx="3">
                  <c:v>25.5</c:v>
                </c:pt>
                <c:pt idx="4">
                  <c:v>15</c:v>
                </c:pt>
                <c:pt idx="5">
                  <c:v>15.5</c:v>
                </c:pt>
                <c:pt idx="6">
                  <c:v>22</c:v>
                </c:pt>
                <c:pt idx="7">
                  <c:v>37.5</c:v>
                </c:pt>
                <c:pt idx="8">
                  <c:v>42.5</c:v>
                </c:pt>
                <c:pt idx="9">
                  <c:v>47.5</c:v>
                </c:pt>
                <c:pt idx="10">
                  <c:v>41.5</c:v>
                </c:pt>
                <c:pt idx="11">
                  <c:v>39</c:v>
                </c:pt>
                <c:pt idx="12">
                  <c:v>35.5</c:v>
                </c:pt>
                <c:pt idx="13">
                  <c:v>32</c:v>
                </c:pt>
                <c:pt idx="14">
                  <c:v>50.5</c:v>
                </c:pt>
                <c:pt idx="15">
                  <c:v>44.5</c:v>
                </c:pt>
                <c:pt idx="16">
                  <c:v>51.5</c:v>
                </c:pt>
                <c:pt idx="17">
                  <c:v>61</c:v>
                </c:pt>
                <c:pt idx="18">
                  <c:v>49</c:v>
                </c:pt>
                <c:pt idx="19">
                  <c:v>45</c:v>
                </c:pt>
                <c:pt idx="20">
                  <c:v>45.5</c:v>
                </c:pt>
                <c:pt idx="21">
                  <c:v>50</c:v>
                </c:pt>
                <c:pt idx="22">
                  <c:v>53.5</c:v>
                </c:pt>
                <c:pt idx="23">
                  <c:v>40.5</c:v>
                </c:pt>
                <c:pt idx="24">
                  <c:v>35</c:v>
                </c:pt>
                <c:pt idx="25">
                  <c:v>38</c:v>
                </c:pt>
                <c:pt idx="26">
                  <c:v>38</c:v>
                </c:pt>
                <c:pt idx="27">
                  <c:v>42.5</c:v>
                </c:pt>
                <c:pt idx="28">
                  <c:v>38.5</c:v>
                </c:pt>
                <c:pt idx="29">
                  <c:v>47</c:v>
                </c:pt>
                <c:pt idx="30">
                  <c:v>47</c:v>
                </c:pt>
                <c:pt idx="31">
                  <c:v>48</c:v>
                </c:pt>
                <c:pt idx="32">
                  <c:v>62</c:v>
                </c:pt>
                <c:pt idx="33">
                  <c:v>73.5</c:v>
                </c:pt>
                <c:pt idx="34">
                  <c:v>59.5</c:v>
                </c:pt>
                <c:pt idx="35">
                  <c:v>55</c:v>
                </c:pt>
                <c:pt idx="36">
                  <c:v>53</c:v>
                </c:pt>
                <c:pt idx="37">
                  <c:v>56</c:v>
                </c:pt>
                <c:pt idx="38">
                  <c:v>63.5</c:v>
                </c:pt>
                <c:pt idx="39">
                  <c:v>59.5</c:v>
                </c:pt>
                <c:pt idx="40">
                  <c:v>56</c:v>
                </c:pt>
                <c:pt idx="41">
                  <c:v>57.5</c:v>
                </c:pt>
                <c:pt idx="42">
                  <c:v>50.5</c:v>
                </c:pt>
                <c:pt idx="43">
                  <c:v>52.5</c:v>
                </c:pt>
                <c:pt idx="44">
                  <c:v>61</c:v>
                </c:pt>
                <c:pt idx="45">
                  <c:v>73</c:v>
                </c:pt>
                <c:pt idx="46">
                  <c:v>70</c:v>
                </c:pt>
                <c:pt idx="47">
                  <c:v>55</c:v>
                </c:pt>
                <c:pt idx="48">
                  <c:v>60.5</c:v>
                </c:pt>
                <c:pt idx="49">
                  <c:v>75.5</c:v>
                </c:pt>
                <c:pt idx="50">
                  <c:v>67.5</c:v>
                </c:pt>
                <c:pt idx="51">
                  <c:v>60.5</c:v>
                </c:pt>
                <c:pt idx="52">
                  <c:v>64</c:v>
                </c:pt>
                <c:pt idx="53">
                  <c:v>57</c:v>
                </c:pt>
                <c:pt idx="54">
                  <c:v>61</c:v>
                </c:pt>
                <c:pt idx="55">
                  <c:v>67</c:v>
                </c:pt>
                <c:pt idx="56">
                  <c:v>71</c:v>
                </c:pt>
                <c:pt idx="57">
                  <c:v>70</c:v>
                </c:pt>
                <c:pt idx="58">
                  <c:v>66</c:v>
                </c:pt>
                <c:pt idx="59">
                  <c:v>71.5</c:v>
                </c:pt>
                <c:pt idx="60">
                  <c:v>43.5</c:v>
                </c:pt>
                <c:pt idx="61">
                  <c:v>49.5</c:v>
                </c:pt>
                <c:pt idx="62">
                  <c:v>40.5</c:v>
                </c:pt>
                <c:pt idx="63">
                  <c:v>38.5</c:v>
                </c:pt>
                <c:pt idx="64">
                  <c:v>33</c:v>
                </c:pt>
                <c:pt idx="65">
                  <c:v>34.5</c:v>
                </c:pt>
                <c:pt idx="66">
                  <c:v>37.5</c:v>
                </c:pt>
                <c:pt idx="67">
                  <c:v>38.5</c:v>
                </c:pt>
                <c:pt idx="68">
                  <c:v>38.5</c:v>
                </c:pt>
                <c:pt idx="69">
                  <c:v>41</c:v>
                </c:pt>
                <c:pt idx="70">
                  <c:v>37.5</c:v>
                </c:pt>
                <c:pt idx="71">
                  <c:v>44.5</c:v>
                </c:pt>
                <c:pt idx="72">
                  <c:v>37.5</c:v>
                </c:pt>
                <c:pt idx="73">
                  <c:v>37</c:v>
                </c:pt>
                <c:pt idx="74">
                  <c:v>42</c:v>
                </c:pt>
                <c:pt idx="75">
                  <c:v>46.5</c:v>
                </c:pt>
                <c:pt idx="76">
                  <c:v>43.5</c:v>
                </c:pt>
                <c:pt idx="77">
                  <c:v>35.5</c:v>
                </c:pt>
                <c:pt idx="78">
                  <c:v>46</c:v>
                </c:pt>
                <c:pt idx="79">
                  <c:v>51</c:v>
                </c:pt>
                <c:pt idx="80">
                  <c:v>40</c:v>
                </c:pt>
                <c:pt idx="81">
                  <c:v>45</c:v>
                </c:pt>
                <c:pt idx="82">
                  <c:v>47</c:v>
                </c:pt>
                <c:pt idx="83">
                  <c:v>47.5</c:v>
                </c:pt>
                <c:pt idx="84">
                  <c:v>58.5</c:v>
                </c:pt>
                <c:pt idx="85">
                  <c:v>45.5</c:v>
                </c:pt>
                <c:pt idx="86">
                  <c:v>46.5</c:v>
                </c:pt>
                <c:pt idx="87">
                  <c:v>46.5</c:v>
                </c:pt>
                <c:pt idx="88">
                  <c:v>50.5</c:v>
                </c:pt>
                <c:pt idx="89">
                  <c:v>59</c:v>
                </c:pt>
                <c:pt idx="90">
                  <c:v>55</c:v>
                </c:pt>
                <c:pt idx="91">
                  <c:v>58</c:v>
                </c:pt>
                <c:pt idx="92">
                  <c:v>66</c:v>
                </c:pt>
                <c:pt idx="93">
                  <c:v>61</c:v>
                </c:pt>
                <c:pt idx="94">
                  <c:v>51.5</c:v>
                </c:pt>
                <c:pt idx="95">
                  <c:v>51.5</c:v>
                </c:pt>
                <c:pt idx="96">
                  <c:v>45.5</c:v>
                </c:pt>
                <c:pt idx="97">
                  <c:v>43.5</c:v>
                </c:pt>
                <c:pt idx="98">
                  <c:v>47</c:v>
                </c:pt>
                <c:pt idx="99">
                  <c:v>58</c:v>
                </c:pt>
                <c:pt idx="100">
                  <c:v>57.5</c:v>
                </c:pt>
                <c:pt idx="101">
                  <c:v>61</c:v>
                </c:pt>
                <c:pt idx="102">
                  <c:v>66</c:v>
                </c:pt>
                <c:pt idx="103">
                  <c:v>61.5</c:v>
                </c:pt>
                <c:pt idx="104">
                  <c:v>55</c:v>
                </c:pt>
                <c:pt idx="105">
                  <c:v>49.5</c:v>
                </c:pt>
                <c:pt idx="106">
                  <c:v>56.5</c:v>
                </c:pt>
                <c:pt idx="107">
                  <c:v>60</c:v>
                </c:pt>
                <c:pt idx="108">
                  <c:v>64.5</c:v>
                </c:pt>
                <c:pt idx="109">
                  <c:v>56</c:v>
                </c:pt>
                <c:pt idx="110">
                  <c:v>48</c:v>
                </c:pt>
                <c:pt idx="111">
                  <c:v>48</c:v>
                </c:pt>
                <c:pt idx="112">
                  <c:v>55.5</c:v>
                </c:pt>
                <c:pt idx="113">
                  <c:v>54.5</c:v>
                </c:pt>
                <c:pt idx="114">
                  <c:v>65</c:v>
                </c:pt>
                <c:pt idx="115">
                  <c:v>66.5</c:v>
                </c:pt>
                <c:pt idx="116">
                  <c:v>55</c:v>
                </c:pt>
                <c:pt idx="117">
                  <c:v>60.5</c:v>
                </c:pt>
                <c:pt idx="118">
                  <c:v>29.5</c:v>
                </c:pt>
                <c:pt idx="119">
                  <c:v>18</c:v>
                </c:pt>
                <c:pt idx="120">
                  <c:v>19.5</c:v>
                </c:pt>
                <c:pt idx="121">
                  <c:v>25</c:v>
                </c:pt>
                <c:pt idx="122">
                  <c:v>29.5</c:v>
                </c:pt>
                <c:pt idx="123">
                  <c:v>53.5</c:v>
                </c:pt>
                <c:pt idx="124">
                  <c:v>41.5</c:v>
                </c:pt>
                <c:pt idx="125">
                  <c:v>43</c:v>
                </c:pt>
                <c:pt idx="126">
                  <c:v>33.5</c:v>
                </c:pt>
                <c:pt idx="127">
                  <c:v>42</c:v>
                </c:pt>
                <c:pt idx="128">
                  <c:v>41</c:v>
                </c:pt>
                <c:pt idx="129">
                  <c:v>44.5</c:v>
                </c:pt>
                <c:pt idx="130">
                  <c:v>46.5</c:v>
                </c:pt>
                <c:pt idx="131">
                  <c:v>41.5</c:v>
                </c:pt>
                <c:pt idx="132">
                  <c:v>41</c:v>
                </c:pt>
                <c:pt idx="133">
                  <c:v>33.5</c:v>
                </c:pt>
                <c:pt idx="134">
                  <c:v>36.5</c:v>
                </c:pt>
                <c:pt idx="135">
                  <c:v>39.5</c:v>
                </c:pt>
                <c:pt idx="136">
                  <c:v>43.5</c:v>
                </c:pt>
                <c:pt idx="137">
                  <c:v>48</c:v>
                </c:pt>
                <c:pt idx="138">
                  <c:v>44</c:v>
                </c:pt>
                <c:pt idx="139">
                  <c:v>48.5</c:v>
                </c:pt>
                <c:pt idx="140">
                  <c:v>46</c:v>
                </c:pt>
                <c:pt idx="141">
                  <c:v>56.5</c:v>
                </c:pt>
                <c:pt idx="142">
                  <c:v>54</c:v>
                </c:pt>
                <c:pt idx="143">
                  <c:v>44.5</c:v>
                </c:pt>
                <c:pt idx="144">
                  <c:v>40</c:v>
                </c:pt>
                <c:pt idx="145">
                  <c:v>38.5</c:v>
                </c:pt>
                <c:pt idx="146">
                  <c:v>45</c:v>
                </c:pt>
                <c:pt idx="147">
                  <c:v>39.5</c:v>
                </c:pt>
                <c:pt idx="148">
                  <c:v>46</c:v>
                </c:pt>
                <c:pt idx="149">
                  <c:v>46</c:v>
                </c:pt>
                <c:pt idx="150">
                  <c:v>44</c:v>
                </c:pt>
                <c:pt idx="151">
                  <c:v>49</c:v>
                </c:pt>
                <c:pt idx="152">
                  <c:v>54</c:v>
                </c:pt>
                <c:pt idx="153">
                  <c:v>45.5</c:v>
                </c:pt>
                <c:pt idx="154">
                  <c:v>56</c:v>
                </c:pt>
                <c:pt idx="155">
                  <c:v>48.5</c:v>
                </c:pt>
                <c:pt idx="156">
                  <c:v>47.5</c:v>
                </c:pt>
                <c:pt idx="157">
                  <c:v>75</c:v>
                </c:pt>
                <c:pt idx="158">
                  <c:v>75</c:v>
                </c:pt>
                <c:pt idx="159">
                  <c:v>69.5</c:v>
                </c:pt>
                <c:pt idx="160">
                  <c:v>56</c:v>
                </c:pt>
                <c:pt idx="161">
                  <c:v>57</c:v>
                </c:pt>
                <c:pt idx="162">
                  <c:v>57</c:v>
                </c:pt>
                <c:pt idx="163">
                  <c:v>55.5</c:v>
                </c:pt>
                <c:pt idx="164">
                  <c:v>53.5</c:v>
                </c:pt>
                <c:pt idx="165">
                  <c:v>57.5</c:v>
                </c:pt>
                <c:pt idx="166">
                  <c:v>62</c:v>
                </c:pt>
                <c:pt idx="167">
                  <c:v>57.5</c:v>
                </c:pt>
                <c:pt idx="168">
                  <c:v>57.5</c:v>
                </c:pt>
                <c:pt idx="169">
                  <c:v>55.5</c:v>
                </c:pt>
                <c:pt idx="170">
                  <c:v>57</c:v>
                </c:pt>
                <c:pt idx="171">
                  <c:v>63</c:v>
                </c:pt>
                <c:pt idx="172">
                  <c:v>53</c:v>
                </c:pt>
                <c:pt idx="173">
                  <c:v>47.5</c:v>
                </c:pt>
                <c:pt idx="174">
                  <c:v>55</c:v>
                </c:pt>
                <c:pt idx="175">
                  <c:v>66</c:v>
                </c:pt>
                <c:pt idx="176">
                  <c:v>67.5</c:v>
                </c:pt>
                <c:pt idx="177">
                  <c:v>71</c:v>
                </c:pt>
                <c:pt idx="178">
                  <c:v>67.5</c:v>
                </c:pt>
                <c:pt idx="179">
                  <c:v>55.5</c:v>
                </c:pt>
                <c:pt idx="180">
                  <c:v>60.5</c:v>
                </c:pt>
                <c:pt idx="181">
                  <c:v>61.5</c:v>
                </c:pt>
                <c:pt idx="182">
                  <c:v>35.5</c:v>
                </c:pt>
                <c:pt idx="183">
                  <c:v>40.5</c:v>
                </c:pt>
                <c:pt idx="184">
                  <c:v>39</c:v>
                </c:pt>
                <c:pt idx="185">
                  <c:v>37</c:v>
                </c:pt>
                <c:pt idx="186">
                  <c:v>40.5</c:v>
                </c:pt>
                <c:pt idx="187">
                  <c:v>45</c:v>
                </c:pt>
                <c:pt idx="188">
                  <c:v>47.5</c:v>
                </c:pt>
                <c:pt idx="189">
                  <c:v>46.5</c:v>
                </c:pt>
                <c:pt idx="190">
                  <c:v>45.5</c:v>
                </c:pt>
                <c:pt idx="191">
                  <c:v>43.5</c:v>
                </c:pt>
                <c:pt idx="192">
                  <c:v>48</c:v>
                </c:pt>
                <c:pt idx="193">
                  <c:v>49.5</c:v>
                </c:pt>
                <c:pt idx="194">
                  <c:v>50.5</c:v>
                </c:pt>
                <c:pt idx="195">
                  <c:v>57.5</c:v>
                </c:pt>
                <c:pt idx="196">
                  <c:v>53.5</c:v>
                </c:pt>
                <c:pt idx="197">
                  <c:v>47.5</c:v>
                </c:pt>
                <c:pt idx="198">
                  <c:v>50.5</c:v>
                </c:pt>
                <c:pt idx="199">
                  <c:v>39.5</c:v>
                </c:pt>
                <c:pt idx="200">
                  <c:v>49.5</c:v>
                </c:pt>
                <c:pt idx="201">
                  <c:v>43.5</c:v>
                </c:pt>
                <c:pt idx="202">
                  <c:v>50</c:v>
                </c:pt>
                <c:pt idx="203">
                  <c:v>56.5</c:v>
                </c:pt>
                <c:pt idx="204">
                  <c:v>59.5</c:v>
                </c:pt>
                <c:pt idx="205">
                  <c:v>68</c:v>
                </c:pt>
                <c:pt idx="206">
                  <c:v>71</c:v>
                </c:pt>
                <c:pt idx="207">
                  <c:v>71</c:v>
                </c:pt>
                <c:pt idx="208">
                  <c:v>58</c:v>
                </c:pt>
                <c:pt idx="209">
                  <c:v>54.5</c:v>
                </c:pt>
                <c:pt idx="210">
                  <c:v>46.5</c:v>
                </c:pt>
                <c:pt idx="211">
                  <c:v>52</c:v>
                </c:pt>
                <c:pt idx="212">
                  <c:v>59</c:v>
                </c:pt>
                <c:pt idx="213">
                  <c:v>49</c:v>
                </c:pt>
                <c:pt idx="214">
                  <c:v>52.5</c:v>
                </c:pt>
                <c:pt idx="215">
                  <c:v>57</c:v>
                </c:pt>
                <c:pt idx="216">
                  <c:v>57.5</c:v>
                </c:pt>
                <c:pt idx="217">
                  <c:v>57.5</c:v>
                </c:pt>
                <c:pt idx="218">
                  <c:v>48</c:v>
                </c:pt>
                <c:pt idx="219">
                  <c:v>49.5</c:v>
                </c:pt>
                <c:pt idx="220">
                  <c:v>46.5</c:v>
                </c:pt>
                <c:pt idx="221">
                  <c:v>49.5</c:v>
                </c:pt>
                <c:pt idx="222">
                  <c:v>57</c:v>
                </c:pt>
                <c:pt idx="223">
                  <c:v>75</c:v>
                </c:pt>
                <c:pt idx="224">
                  <c:v>69.5</c:v>
                </c:pt>
                <c:pt idx="225">
                  <c:v>65</c:v>
                </c:pt>
                <c:pt idx="226">
                  <c:v>66</c:v>
                </c:pt>
                <c:pt idx="227">
                  <c:v>63.5</c:v>
                </c:pt>
                <c:pt idx="228">
                  <c:v>48</c:v>
                </c:pt>
                <c:pt idx="229">
                  <c:v>48.5</c:v>
                </c:pt>
                <c:pt idx="230">
                  <c:v>48.5</c:v>
                </c:pt>
                <c:pt idx="231">
                  <c:v>43.5</c:v>
                </c:pt>
                <c:pt idx="232">
                  <c:v>55</c:v>
                </c:pt>
                <c:pt idx="233">
                  <c:v>60</c:v>
                </c:pt>
                <c:pt idx="234">
                  <c:v>62</c:v>
                </c:pt>
                <c:pt idx="235">
                  <c:v>53</c:v>
                </c:pt>
                <c:pt idx="236">
                  <c:v>59.5</c:v>
                </c:pt>
                <c:pt idx="237">
                  <c:v>68</c:v>
                </c:pt>
                <c:pt idx="238">
                  <c:v>67.5</c:v>
                </c:pt>
                <c:pt idx="239">
                  <c:v>67.5</c:v>
                </c:pt>
                <c:pt idx="240">
                  <c:v>74</c:v>
                </c:pt>
                <c:pt idx="241">
                  <c:v>77.5</c:v>
                </c:pt>
                <c:pt idx="242">
                  <c:v>66</c:v>
                </c:pt>
                <c:pt idx="243">
                  <c:v>73</c:v>
                </c:pt>
                <c:pt idx="244">
                  <c:v>43.5</c:v>
                </c:pt>
                <c:pt idx="245">
                  <c:v>38.5</c:v>
                </c:pt>
                <c:pt idx="246">
                  <c:v>35.5</c:v>
                </c:pt>
                <c:pt idx="247">
                  <c:v>25.5</c:v>
                </c:pt>
                <c:pt idx="248">
                  <c:v>44</c:v>
                </c:pt>
                <c:pt idx="249">
                  <c:v>35.5</c:v>
                </c:pt>
                <c:pt idx="250">
                  <c:v>37.5</c:v>
                </c:pt>
                <c:pt idx="251">
                  <c:v>38</c:v>
                </c:pt>
                <c:pt idx="252">
                  <c:v>45</c:v>
                </c:pt>
                <c:pt idx="253">
                  <c:v>43.5</c:v>
                </c:pt>
                <c:pt idx="254">
                  <c:v>35.5</c:v>
                </c:pt>
                <c:pt idx="255">
                  <c:v>39</c:v>
                </c:pt>
                <c:pt idx="256">
                  <c:v>46</c:v>
                </c:pt>
                <c:pt idx="257">
                  <c:v>53</c:v>
                </c:pt>
                <c:pt idx="258">
                  <c:v>40.5</c:v>
                </c:pt>
                <c:pt idx="259">
                  <c:v>38</c:v>
                </c:pt>
                <c:pt idx="260">
                  <c:v>41</c:v>
                </c:pt>
                <c:pt idx="261">
                  <c:v>32</c:v>
                </c:pt>
                <c:pt idx="262">
                  <c:v>34.5</c:v>
                </c:pt>
                <c:pt idx="263">
                  <c:v>34</c:v>
                </c:pt>
                <c:pt idx="264">
                  <c:v>35</c:v>
                </c:pt>
                <c:pt idx="265">
                  <c:v>39.5</c:v>
                </c:pt>
                <c:pt idx="266">
                  <c:v>43.5</c:v>
                </c:pt>
                <c:pt idx="267">
                  <c:v>38</c:v>
                </c:pt>
                <c:pt idx="268">
                  <c:v>49.5</c:v>
                </c:pt>
                <c:pt idx="269">
                  <c:v>54</c:v>
                </c:pt>
                <c:pt idx="270">
                  <c:v>51</c:v>
                </c:pt>
                <c:pt idx="271">
                  <c:v>45.5</c:v>
                </c:pt>
                <c:pt idx="272">
                  <c:v>42.5</c:v>
                </c:pt>
                <c:pt idx="273">
                  <c:v>52</c:v>
                </c:pt>
                <c:pt idx="274">
                  <c:v>66.5</c:v>
                </c:pt>
                <c:pt idx="275">
                  <c:v>51.5</c:v>
                </c:pt>
                <c:pt idx="276">
                  <c:v>46.5</c:v>
                </c:pt>
                <c:pt idx="277">
                  <c:v>56.5</c:v>
                </c:pt>
                <c:pt idx="278">
                  <c:v>48</c:v>
                </c:pt>
                <c:pt idx="279">
                  <c:v>52</c:v>
                </c:pt>
                <c:pt idx="280">
                  <c:v>47</c:v>
                </c:pt>
                <c:pt idx="281">
                  <c:v>56.5</c:v>
                </c:pt>
                <c:pt idx="282">
                  <c:v>64.5</c:v>
                </c:pt>
                <c:pt idx="283">
                  <c:v>65</c:v>
                </c:pt>
                <c:pt idx="284">
                  <c:v>69.5</c:v>
                </c:pt>
                <c:pt idx="285">
                  <c:v>72.5</c:v>
                </c:pt>
                <c:pt idx="286">
                  <c:v>62.5</c:v>
                </c:pt>
                <c:pt idx="287">
                  <c:v>58.5</c:v>
                </c:pt>
                <c:pt idx="288">
                  <c:v>59</c:v>
                </c:pt>
                <c:pt idx="289">
                  <c:v>68</c:v>
                </c:pt>
                <c:pt idx="290">
                  <c:v>52.5</c:v>
                </c:pt>
                <c:pt idx="291">
                  <c:v>51.5</c:v>
                </c:pt>
                <c:pt idx="292">
                  <c:v>62</c:v>
                </c:pt>
                <c:pt idx="293">
                  <c:v>62</c:v>
                </c:pt>
                <c:pt idx="294">
                  <c:v>60.5</c:v>
                </c:pt>
                <c:pt idx="295">
                  <c:v>60</c:v>
                </c:pt>
                <c:pt idx="296">
                  <c:v>63.5</c:v>
                </c:pt>
                <c:pt idx="297">
                  <c:v>63.5</c:v>
                </c:pt>
                <c:pt idx="298">
                  <c:v>57</c:v>
                </c:pt>
                <c:pt idx="299">
                  <c:v>57</c:v>
                </c:pt>
                <c:pt idx="300">
                  <c:v>62.5</c:v>
                </c:pt>
                <c:pt idx="301">
                  <c:v>65</c:v>
                </c:pt>
                <c:pt idx="302">
                  <c:v>57</c:v>
                </c:pt>
                <c:pt idx="303">
                  <c:v>61.5</c:v>
                </c:pt>
                <c:pt idx="304">
                  <c:v>70</c:v>
                </c:pt>
                <c:pt idx="305">
                  <c:v>72</c:v>
                </c:pt>
                <c:pt idx="306">
                  <c:v>74</c:v>
                </c:pt>
                <c:pt idx="307">
                  <c:v>78</c:v>
                </c:pt>
                <c:pt idx="308">
                  <c:v>36</c:v>
                </c:pt>
                <c:pt idx="309">
                  <c:v>37.5</c:v>
                </c:pt>
                <c:pt idx="310">
                  <c:v>37</c:v>
                </c:pt>
                <c:pt idx="311">
                  <c:v>34.5</c:v>
                </c:pt>
                <c:pt idx="312">
                  <c:v>34</c:v>
                </c:pt>
                <c:pt idx="313">
                  <c:v>44.5</c:v>
                </c:pt>
                <c:pt idx="314">
                  <c:v>53.5</c:v>
                </c:pt>
                <c:pt idx="315">
                  <c:v>45.5</c:v>
                </c:pt>
                <c:pt idx="316">
                  <c:v>53</c:v>
                </c:pt>
                <c:pt idx="317">
                  <c:v>59</c:v>
                </c:pt>
                <c:pt idx="318">
                  <c:v>54.5</c:v>
                </c:pt>
                <c:pt idx="319">
                  <c:v>48</c:v>
                </c:pt>
                <c:pt idx="320">
                  <c:v>55</c:v>
                </c:pt>
                <c:pt idx="321">
                  <c:v>62</c:v>
                </c:pt>
                <c:pt idx="322">
                  <c:v>64.5</c:v>
                </c:pt>
                <c:pt idx="323">
                  <c:v>61</c:v>
                </c:pt>
                <c:pt idx="324">
                  <c:v>65</c:v>
                </c:pt>
                <c:pt idx="325">
                  <c:v>50</c:v>
                </c:pt>
                <c:pt idx="326">
                  <c:v>40.5</c:v>
                </c:pt>
                <c:pt idx="327">
                  <c:v>40.5</c:v>
                </c:pt>
                <c:pt idx="328">
                  <c:v>53</c:v>
                </c:pt>
                <c:pt idx="329">
                  <c:v>46.5</c:v>
                </c:pt>
                <c:pt idx="330">
                  <c:v>45.5</c:v>
                </c:pt>
                <c:pt idx="331">
                  <c:v>48</c:v>
                </c:pt>
                <c:pt idx="332">
                  <c:v>52.5</c:v>
                </c:pt>
                <c:pt idx="333">
                  <c:v>53.5</c:v>
                </c:pt>
                <c:pt idx="334">
                  <c:v>54.5</c:v>
                </c:pt>
                <c:pt idx="335">
                  <c:v>50.5</c:v>
                </c:pt>
                <c:pt idx="336">
                  <c:v>50</c:v>
                </c:pt>
                <c:pt idx="337">
                  <c:v>48</c:v>
                </c:pt>
                <c:pt idx="338">
                  <c:v>48.5</c:v>
                </c:pt>
                <c:pt idx="339">
                  <c:v>65</c:v>
                </c:pt>
                <c:pt idx="340">
                  <c:v>72</c:v>
                </c:pt>
                <c:pt idx="341">
                  <c:v>62.5</c:v>
                </c:pt>
                <c:pt idx="342">
                  <c:v>54</c:v>
                </c:pt>
                <c:pt idx="343">
                  <c:v>58</c:v>
                </c:pt>
                <c:pt idx="344">
                  <c:v>48</c:v>
                </c:pt>
                <c:pt idx="345">
                  <c:v>45</c:v>
                </c:pt>
                <c:pt idx="346">
                  <c:v>47.5</c:v>
                </c:pt>
                <c:pt idx="347">
                  <c:v>48.5</c:v>
                </c:pt>
                <c:pt idx="348">
                  <c:v>49.5</c:v>
                </c:pt>
                <c:pt idx="349">
                  <c:v>49.5</c:v>
                </c:pt>
                <c:pt idx="350">
                  <c:v>51</c:v>
                </c:pt>
                <c:pt idx="351">
                  <c:v>61.5</c:v>
                </c:pt>
                <c:pt idx="352">
                  <c:v>52.5</c:v>
                </c:pt>
                <c:pt idx="353">
                  <c:v>55.5</c:v>
                </c:pt>
                <c:pt idx="354">
                  <c:v>58.5</c:v>
                </c:pt>
                <c:pt idx="355">
                  <c:v>58</c:v>
                </c:pt>
                <c:pt idx="356">
                  <c:v>62</c:v>
                </c:pt>
                <c:pt idx="357">
                  <c:v>63</c:v>
                </c:pt>
                <c:pt idx="358">
                  <c:v>54</c:v>
                </c:pt>
                <c:pt idx="359">
                  <c:v>68.5</c:v>
                </c:pt>
                <c:pt idx="360">
                  <c:v>65.5</c:v>
                </c:pt>
                <c:pt idx="361">
                  <c:v>64</c:v>
                </c:pt>
                <c:pt idx="362">
                  <c:v>65.5</c:v>
                </c:pt>
                <c:pt idx="363">
                  <c:v>59.5</c:v>
                </c:pt>
                <c:pt idx="364">
                  <c:v>66.5</c:v>
                </c:pt>
                <c:pt idx="365">
                  <c:v>60.5</c:v>
                </c:pt>
                <c:pt idx="366">
                  <c:v>67</c:v>
                </c:pt>
                <c:pt idx="367">
                  <c:v>68.5</c:v>
                </c:pt>
                <c:pt idx="368">
                  <c:v>64</c:v>
                </c:pt>
                <c:pt idx="369">
                  <c:v>79.5</c:v>
                </c:pt>
                <c:pt idx="370">
                  <c:v>79</c:v>
                </c:pt>
                <c:pt idx="371">
                  <c:v>71</c:v>
                </c:pt>
                <c:pt idx="372">
                  <c:v>42</c:v>
                </c:pt>
                <c:pt idx="373">
                  <c:v>32</c:v>
                </c:pt>
                <c:pt idx="374">
                  <c:v>34</c:v>
                </c:pt>
                <c:pt idx="375">
                  <c:v>39.5</c:v>
                </c:pt>
                <c:pt idx="376">
                  <c:v>39.5</c:v>
                </c:pt>
                <c:pt idx="377">
                  <c:v>36</c:v>
                </c:pt>
                <c:pt idx="378">
                  <c:v>40</c:v>
                </c:pt>
                <c:pt idx="379">
                  <c:v>46.5</c:v>
                </c:pt>
                <c:pt idx="380">
                  <c:v>45.5</c:v>
                </c:pt>
                <c:pt idx="381">
                  <c:v>42.5</c:v>
                </c:pt>
                <c:pt idx="382">
                  <c:v>30.5</c:v>
                </c:pt>
                <c:pt idx="383">
                  <c:v>30.5</c:v>
                </c:pt>
                <c:pt idx="384">
                  <c:v>37</c:v>
                </c:pt>
                <c:pt idx="385">
                  <c:v>36.5</c:v>
                </c:pt>
                <c:pt idx="386">
                  <c:v>33.5</c:v>
                </c:pt>
                <c:pt idx="387">
                  <c:v>38.5</c:v>
                </c:pt>
                <c:pt idx="388">
                  <c:v>37.5</c:v>
                </c:pt>
                <c:pt idx="389">
                  <c:v>42.5</c:v>
                </c:pt>
                <c:pt idx="390">
                  <c:v>43.5</c:v>
                </c:pt>
                <c:pt idx="391">
                  <c:v>43.5</c:v>
                </c:pt>
                <c:pt idx="392">
                  <c:v>45.5</c:v>
                </c:pt>
                <c:pt idx="393">
                  <c:v>37.5</c:v>
                </c:pt>
                <c:pt idx="394">
                  <c:v>44</c:v>
                </c:pt>
                <c:pt idx="395">
                  <c:v>40.5</c:v>
                </c:pt>
                <c:pt idx="396">
                  <c:v>45.5</c:v>
                </c:pt>
                <c:pt idx="397">
                  <c:v>60.5</c:v>
                </c:pt>
                <c:pt idx="398">
                  <c:v>65.5</c:v>
                </c:pt>
                <c:pt idx="399">
                  <c:v>65.5</c:v>
                </c:pt>
                <c:pt idx="400">
                  <c:v>53</c:v>
                </c:pt>
                <c:pt idx="401">
                  <c:v>48.5</c:v>
                </c:pt>
                <c:pt idx="402">
                  <c:v>50</c:v>
                </c:pt>
                <c:pt idx="403">
                  <c:v>57</c:v>
                </c:pt>
                <c:pt idx="404">
                  <c:v>57</c:v>
                </c:pt>
                <c:pt idx="405">
                  <c:v>50.5</c:v>
                </c:pt>
                <c:pt idx="406">
                  <c:v>44.5</c:v>
                </c:pt>
                <c:pt idx="407">
                  <c:v>46.5</c:v>
                </c:pt>
                <c:pt idx="408">
                  <c:v>44</c:v>
                </c:pt>
                <c:pt idx="409">
                  <c:v>55</c:v>
                </c:pt>
                <c:pt idx="410">
                  <c:v>54</c:v>
                </c:pt>
                <c:pt idx="411">
                  <c:v>57</c:v>
                </c:pt>
                <c:pt idx="412">
                  <c:v>58</c:v>
                </c:pt>
                <c:pt idx="413">
                  <c:v>53</c:v>
                </c:pt>
                <c:pt idx="414">
                  <c:v>54</c:v>
                </c:pt>
                <c:pt idx="415">
                  <c:v>59</c:v>
                </c:pt>
                <c:pt idx="416">
                  <c:v>53</c:v>
                </c:pt>
                <c:pt idx="417">
                  <c:v>58</c:v>
                </c:pt>
                <c:pt idx="418">
                  <c:v>66</c:v>
                </c:pt>
                <c:pt idx="419">
                  <c:v>60</c:v>
                </c:pt>
                <c:pt idx="420">
                  <c:v>60</c:v>
                </c:pt>
                <c:pt idx="421">
                  <c:v>55.5</c:v>
                </c:pt>
                <c:pt idx="422">
                  <c:v>48</c:v>
                </c:pt>
                <c:pt idx="423">
                  <c:v>51.5</c:v>
                </c:pt>
                <c:pt idx="424">
                  <c:v>63.5</c:v>
                </c:pt>
                <c:pt idx="425">
                  <c:v>68</c:v>
                </c:pt>
                <c:pt idx="426">
                  <c:v>57</c:v>
                </c:pt>
                <c:pt idx="427">
                  <c:v>68.5</c:v>
                </c:pt>
                <c:pt idx="428">
                  <c:v>74</c:v>
                </c:pt>
                <c:pt idx="429">
                  <c:v>72.5</c:v>
                </c:pt>
                <c:pt idx="430">
                  <c:v>70.5</c:v>
                </c:pt>
                <c:pt idx="431">
                  <c:v>58</c:v>
                </c:pt>
                <c:pt idx="432">
                  <c:v>60.5</c:v>
                </c:pt>
                <c:pt idx="433">
                  <c:v>70.5</c:v>
                </c:pt>
                <c:pt idx="434">
                  <c:v>78.5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29-431A-969D-B6F6CE6657D8}"/>
            </c:ext>
          </c:extLst>
        </c:ser>
        <c:ser>
          <c:idx val="1"/>
          <c:order val="1"/>
          <c:tx>
            <c:v>Predicted Avg</c:v>
          </c:tx>
          <c:spPr>
            <a:ln w="28575">
              <a:noFill/>
            </a:ln>
          </c:spPr>
          <c:xVal>
            <c:numRef>
              <c:f>Spring!$C$2:$C$436</c:f>
              <c:numCache>
                <c:formatCode>0.00%</c:formatCode>
                <c:ptCount val="435"/>
                <c:pt idx="0">
                  <c:v>9.4000000000000004E-3</c:v>
                </c:pt>
                <c:pt idx="1">
                  <c:v>-2.3E-3</c:v>
                </c:pt>
                <c:pt idx="2">
                  <c:v>6.1999999999999998E-3</c:v>
                </c:pt>
                <c:pt idx="3">
                  <c:v>6.1199999999999997E-2</c:v>
                </c:pt>
                <c:pt idx="4">
                  <c:v>-1.8800000000000001E-2</c:v>
                </c:pt>
                <c:pt idx="5">
                  <c:v>-8.0000000000000002E-3</c:v>
                </c:pt>
                <c:pt idx="6">
                  <c:v>-0.01</c:v>
                </c:pt>
                <c:pt idx="7">
                  <c:v>-1.1000000000000001E-3</c:v>
                </c:pt>
                <c:pt idx="8">
                  <c:v>-6.8999999999999999E-3</c:v>
                </c:pt>
                <c:pt idx="9">
                  <c:v>2.5999999999999999E-3</c:v>
                </c:pt>
                <c:pt idx="10">
                  <c:v>5.3E-3</c:v>
                </c:pt>
                <c:pt idx="11">
                  <c:v>1.0800000000000001E-2</c:v>
                </c:pt>
                <c:pt idx="12">
                  <c:v>4.3900000000000002E-2</c:v>
                </c:pt>
                <c:pt idx="13">
                  <c:v>-1.61E-2</c:v>
                </c:pt>
                <c:pt idx="14">
                  <c:v>-2.9999999999999997E-4</c:v>
                </c:pt>
                <c:pt idx="15">
                  <c:v>3.7999999999999999E-2</c:v>
                </c:pt>
                <c:pt idx="16">
                  <c:v>1.0500000000000001E-2</c:v>
                </c:pt>
                <c:pt idx="17">
                  <c:v>1.29E-2</c:v>
                </c:pt>
                <c:pt idx="18">
                  <c:v>-3.0800000000000001E-2</c:v>
                </c:pt>
                <c:pt idx="19">
                  <c:v>-7.3000000000000001E-3</c:v>
                </c:pt>
                <c:pt idx="20">
                  <c:v>1.03E-2</c:v>
                </c:pt>
                <c:pt idx="21">
                  <c:v>5.21E-2</c:v>
                </c:pt>
                <c:pt idx="22">
                  <c:v>-1.7600000000000001E-2</c:v>
                </c:pt>
                <c:pt idx="23">
                  <c:v>-3.5999999999999999E-3</c:v>
                </c:pt>
                <c:pt idx="24">
                  <c:v>-1.7500000000000002E-2</c:v>
                </c:pt>
                <c:pt idx="25">
                  <c:v>8.0999999999999996E-3</c:v>
                </c:pt>
                <c:pt idx="26">
                  <c:v>-2.3199999999999998E-2</c:v>
                </c:pt>
                <c:pt idx="27">
                  <c:v>1.17E-2</c:v>
                </c:pt>
                <c:pt idx="28">
                  <c:v>3.1699999999999999E-2</c:v>
                </c:pt>
                <c:pt idx="29">
                  <c:v>-1.3100000000000001E-2</c:v>
                </c:pt>
                <c:pt idx="30">
                  <c:v>5.7000000000000002E-3</c:v>
                </c:pt>
                <c:pt idx="31">
                  <c:v>-1.1599999999999999E-2</c:v>
                </c:pt>
                <c:pt idx="32">
                  <c:v>-5.1400000000000001E-2</c:v>
                </c:pt>
                <c:pt idx="33">
                  <c:v>-1.7999999999999999E-2</c:v>
                </c:pt>
                <c:pt idx="34">
                  <c:v>1.5599999999999999E-2</c:v>
                </c:pt>
                <c:pt idx="35">
                  <c:v>-6.8999999999999999E-3</c:v>
                </c:pt>
                <c:pt idx="36">
                  <c:v>2.5000000000000001E-3</c:v>
                </c:pt>
                <c:pt idx="37">
                  <c:v>-1.9400000000000001E-2</c:v>
                </c:pt>
                <c:pt idx="38">
                  <c:v>-1.4999999999999999E-2</c:v>
                </c:pt>
                <c:pt idx="39">
                  <c:v>-2.7000000000000001E-3</c:v>
                </c:pt>
                <c:pt idx="40">
                  <c:v>1.3100000000000001E-2</c:v>
                </c:pt>
                <c:pt idx="41">
                  <c:v>-1.1599999999999999E-2</c:v>
                </c:pt>
                <c:pt idx="42">
                  <c:v>-2.2700000000000001E-2</c:v>
                </c:pt>
                <c:pt idx="43">
                  <c:v>8.3999999999999995E-3</c:v>
                </c:pt>
                <c:pt idx="44">
                  <c:v>1.9400000000000001E-2</c:v>
                </c:pt>
                <c:pt idx="45">
                  <c:v>-2.1999999999999999E-2</c:v>
                </c:pt>
                <c:pt idx="46">
                  <c:v>5.7999999999999996E-3</c:v>
                </c:pt>
                <c:pt idx="47">
                  <c:v>-1.7600000000000001E-2</c:v>
                </c:pt>
                <c:pt idx="48">
                  <c:v>-2.5100000000000001E-2</c:v>
                </c:pt>
                <c:pt idx="49">
                  <c:v>1.5800000000000002E-2</c:v>
                </c:pt>
                <c:pt idx="50">
                  <c:v>9.9000000000000008E-3</c:v>
                </c:pt>
                <c:pt idx="51">
                  <c:v>-9.7000000000000003E-3</c:v>
                </c:pt>
                <c:pt idx="52">
                  <c:v>4.41E-2</c:v>
                </c:pt>
                <c:pt idx="53">
                  <c:v>1E-4</c:v>
                </c:pt>
                <c:pt idx="54">
                  <c:v>-1.4800000000000001E-2</c:v>
                </c:pt>
                <c:pt idx="55">
                  <c:v>-3.32E-2</c:v>
                </c:pt>
                <c:pt idx="56">
                  <c:v>-2.1600000000000001E-2</c:v>
                </c:pt>
                <c:pt idx="57">
                  <c:v>-1.4E-3</c:v>
                </c:pt>
                <c:pt idx="58">
                  <c:v>2.24E-2</c:v>
                </c:pt>
                <c:pt idx="59">
                  <c:v>-1.9699999999999999E-2</c:v>
                </c:pt>
                <c:pt idx="60">
                  <c:v>-1.8200000000000001E-2</c:v>
                </c:pt>
                <c:pt idx="61">
                  <c:v>-5.7000000000000002E-3</c:v>
                </c:pt>
                <c:pt idx="62">
                  <c:v>-2.8199999999999999E-2</c:v>
                </c:pt>
                <c:pt idx="63">
                  <c:v>-2.5000000000000001E-3</c:v>
                </c:pt>
                <c:pt idx="64">
                  <c:v>-4.9700000000000001E-2</c:v>
                </c:pt>
                <c:pt idx="65">
                  <c:v>5.7200000000000001E-2</c:v>
                </c:pt>
                <c:pt idx="66">
                  <c:v>-2.1600000000000001E-2</c:v>
                </c:pt>
                <c:pt idx="67">
                  <c:v>4.8599999999999997E-2</c:v>
                </c:pt>
                <c:pt idx="68">
                  <c:v>-5.21E-2</c:v>
                </c:pt>
                <c:pt idx="69">
                  <c:v>4.7100000000000003E-2</c:v>
                </c:pt>
                <c:pt idx="70">
                  <c:v>-5.1799999999999999E-2</c:v>
                </c:pt>
                <c:pt idx="71">
                  <c:v>5.6599999999999998E-2</c:v>
                </c:pt>
                <c:pt idx="72">
                  <c:v>-4.8999999999999998E-3</c:v>
                </c:pt>
                <c:pt idx="73">
                  <c:v>1.2699999999999999E-2</c:v>
                </c:pt>
                <c:pt idx="74">
                  <c:v>-1.11E-2</c:v>
                </c:pt>
                <c:pt idx="75">
                  <c:v>-2.3400000000000001E-2</c:v>
                </c:pt>
                <c:pt idx="76">
                  <c:v>-1.26E-2</c:v>
                </c:pt>
                <c:pt idx="77">
                  <c:v>1.26E-2</c:v>
                </c:pt>
                <c:pt idx="78">
                  <c:v>4.5900000000000003E-2</c:v>
                </c:pt>
                <c:pt idx="79">
                  <c:v>8.5000000000000006E-3</c:v>
                </c:pt>
                <c:pt idx="80">
                  <c:v>-1.38E-2</c:v>
                </c:pt>
                <c:pt idx="81">
                  <c:v>6.6E-3</c:v>
                </c:pt>
                <c:pt idx="82">
                  <c:v>-3.3700000000000001E-2</c:v>
                </c:pt>
                <c:pt idx="83">
                  <c:v>-4.1000000000000003E-3</c:v>
                </c:pt>
                <c:pt idx="84">
                  <c:v>1.8E-3</c:v>
                </c:pt>
                <c:pt idx="85">
                  <c:v>-1.23E-2</c:v>
                </c:pt>
                <c:pt idx="86">
                  <c:v>4.0000000000000001E-3</c:v>
                </c:pt>
                <c:pt idx="87">
                  <c:v>8.8000000000000005E-3</c:v>
                </c:pt>
                <c:pt idx="88">
                  <c:v>7.7000000000000002E-3</c:v>
                </c:pt>
                <c:pt idx="89">
                  <c:v>5.3E-3</c:v>
                </c:pt>
                <c:pt idx="90">
                  <c:v>-1.7600000000000001E-2</c:v>
                </c:pt>
                <c:pt idx="91">
                  <c:v>4.4999999999999997E-3</c:v>
                </c:pt>
                <c:pt idx="92">
                  <c:v>9.1000000000000004E-3</c:v>
                </c:pt>
                <c:pt idx="93">
                  <c:v>-9.7999999999999997E-3</c:v>
                </c:pt>
                <c:pt idx="94">
                  <c:v>8.6999999999999994E-3</c:v>
                </c:pt>
                <c:pt idx="95">
                  <c:v>1.44E-2</c:v>
                </c:pt>
                <c:pt idx="96">
                  <c:v>-2.07E-2</c:v>
                </c:pt>
                <c:pt idx="97">
                  <c:v>3.2599999999999997E-2</c:v>
                </c:pt>
                <c:pt idx="98">
                  <c:v>-6.4000000000000003E-3</c:v>
                </c:pt>
                <c:pt idx="99">
                  <c:v>7.0000000000000001E-3</c:v>
                </c:pt>
                <c:pt idx="100">
                  <c:v>4.48E-2</c:v>
                </c:pt>
                <c:pt idx="101">
                  <c:v>-1.2800000000000001E-2</c:v>
                </c:pt>
                <c:pt idx="102">
                  <c:v>-1.5100000000000001E-2</c:v>
                </c:pt>
                <c:pt idx="103">
                  <c:v>-1.37E-2</c:v>
                </c:pt>
                <c:pt idx="104">
                  <c:v>-1E-3</c:v>
                </c:pt>
                <c:pt idx="105">
                  <c:v>-1.6299999999999999E-2</c:v>
                </c:pt>
                <c:pt idx="106">
                  <c:v>2.3999999999999998E-3</c:v>
                </c:pt>
                <c:pt idx="107">
                  <c:v>1.21E-2</c:v>
                </c:pt>
                <c:pt idx="108">
                  <c:v>-3.2399999999999998E-2</c:v>
                </c:pt>
                <c:pt idx="109">
                  <c:v>-1.7899999999999999E-2</c:v>
                </c:pt>
                <c:pt idx="110">
                  <c:v>-2.0899999999999998E-2</c:v>
                </c:pt>
                <c:pt idx="111">
                  <c:v>-3.8600000000000002E-2</c:v>
                </c:pt>
                <c:pt idx="112">
                  <c:v>-9.9000000000000008E-3</c:v>
                </c:pt>
                <c:pt idx="113">
                  <c:v>-0.02</c:v>
                </c:pt>
                <c:pt idx="114">
                  <c:v>-6.4000000000000003E-3</c:v>
                </c:pt>
                <c:pt idx="115">
                  <c:v>-1.66E-2</c:v>
                </c:pt>
                <c:pt idx="116">
                  <c:v>2.5600000000000001E-2</c:v>
                </c:pt>
                <c:pt idx="117">
                  <c:v>-1.5599999999999999E-2</c:v>
                </c:pt>
                <c:pt idx="118">
                  <c:v>-4.6300000000000001E-2</c:v>
                </c:pt>
                <c:pt idx="119">
                  <c:v>-2.3099999999999999E-2</c:v>
                </c:pt>
                <c:pt idx="120">
                  <c:v>1.9300000000000001E-2</c:v>
                </c:pt>
                <c:pt idx="121">
                  <c:v>-3.5099999999999999E-2</c:v>
                </c:pt>
                <c:pt idx="122">
                  <c:v>-1.11E-2</c:v>
                </c:pt>
                <c:pt idx="123">
                  <c:v>3.4599999999999999E-2</c:v>
                </c:pt>
                <c:pt idx="124">
                  <c:v>-1.1999999999999999E-3</c:v>
                </c:pt>
                <c:pt idx="125">
                  <c:v>3.2599999999999997E-2</c:v>
                </c:pt>
                <c:pt idx="126">
                  <c:v>-2.1000000000000001E-2</c:v>
                </c:pt>
                <c:pt idx="127">
                  <c:v>-0.04</c:v>
                </c:pt>
                <c:pt idx="128">
                  <c:v>9.0399999999999994E-2</c:v>
                </c:pt>
                <c:pt idx="129">
                  <c:v>6.8500000000000005E-2</c:v>
                </c:pt>
                <c:pt idx="130">
                  <c:v>-7.9399999999999998E-2</c:v>
                </c:pt>
                <c:pt idx="131">
                  <c:v>-2.5899999999999999E-2</c:v>
                </c:pt>
                <c:pt idx="132">
                  <c:v>6.4500000000000002E-2</c:v>
                </c:pt>
                <c:pt idx="133">
                  <c:v>-5.7599999999999998E-2</c:v>
                </c:pt>
                <c:pt idx="134">
                  <c:v>-1.8700000000000001E-2</c:v>
                </c:pt>
                <c:pt idx="135">
                  <c:v>1.8100000000000002E-2</c:v>
                </c:pt>
                <c:pt idx="136">
                  <c:v>-1.14E-2</c:v>
                </c:pt>
                <c:pt idx="137">
                  <c:v>-6.4899999999999999E-2</c:v>
                </c:pt>
                <c:pt idx="138">
                  <c:v>1.24E-2</c:v>
                </c:pt>
                <c:pt idx="139">
                  <c:v>5.0900000000000001E-2</c:v>
                </c:pt>
                <c:pt idx="140">
                  <c:v>3.1399999999999997E-2</c:v>
                </c:pt>
                <c:pt idx="141">
                  <c:v>3.6200000000000003E-2</c:v>
                </c:pt>
                <c:pt idx="142">
                  <c:v>2.5000000000000001E-3</c:v>
                </c:pt>
                <c:pt idx="143">
                  <c:v>-1.95E-2</c:v>
                </c:pt>
                <c:pt idx="144">
                  <c:v>1.7399999999999999E-2</c:v>
                </c:pt>
                <c:pt idx="145">
                  <c:v>3.5099999999999999E-2</c:v>
                </c:pt>
                <c:pt idx="146">
                  <c:v>0</c:v>
                </c:pt>
                <c:pt idx="147">
                  <c:v>7.9500000000000001E-2</c:v>
                </c:pt>
                <c:pt idx="148">
                  <c:v>-2.0500000000000001E-2</c:v>
                </c:pt>
                <c:pt idx="149">
                  <c:v>1.9599999999999999E-2</c:v>
                </c:pt>
                <c:pt idx="150">
                  <c:v>-1.72E-2</c:v>
                </c:pt>
                <c:pt idx="151">
                  <c:v>5.8999999999999999E-3</c:v>
                </c:pt>
                <c:pt idx="152">
                  <c:v>-7.6700000000000004E-2</c:v>
                </c:pt>
                <c:pt idx="153">
                  <c:v>7.6499999999999999E-2</c:v>
                </c:pt>
                <c:pt idx="154">
                  <c:v>5.0000000000000001E-4</c:v>
                </c:pt>
                <c:pt idx="155">
                  <c:v>8.9499999999999996E-2</c:v>
                </c:pt>
                <c:pt idx="156">
                  <c:v>-2.35E-2</c:v>
                </c:pt>
                <c:pt idx="157">
                  <c:v>8.0999999999999996E-3</c:v>
                </c:pt>
                <c:pt idx="158">
                  <c:v>-1.04E-2</c:v>
                </c:pt>
                <c:pt idx="159">
                  <c:v>2.93E-2</c:v>
                </c:pt>
                <c:pt idx="160">
                  <c:v>-9.7999999999999997E-3</c:v>
                </c:pt>
                <c:pt idx="161">
                  <c:v>-6.0000000000000001E-3</c:v>
                </c:pt>
                <c:pt idx="162">
                  <c:v>1.1299999999999999E-2</c:v>
                </c:pt>
                <c:pt idx="163">
                  <c:v>5.8999999999999999E-3</c:v>
                </c:pt>
                <c:pt idx="164">
                  <c:v>3.1699999999999999E-2</c:v>
                </c:pt>
                <c:pt idx="165">
                  <c:v>-8.3900000000000002E-2</c:v>
                </c:pt>
                <c:pt idx="166">
                  <c:v>4.9799999999999997E-2</c:v>
                </c:pt>
                <c:pt idx="167">
                  <c:v>-3.0200000000000001E-2</c:v>
                </c:pt>
                <c:pt idx="168">
                  <c:v>-2.46E-2</c:v>
                </c:pt>
                <c:pt idx="169">
                  <c:v>-1.2999999999999999E-3</c:v>
                </c:pt>
                <c:pt idx="170">
                  <c:v>2.9899999999999999E-2</c:v>
                </c:pt>
                <c:pt idx="171">
                  <c:v>2.5000000000000001E-3</c:v>
                </c:pt>
                <c:pt idx="172">
                  <c:v>5.9299999999999999E-2</c:v>
                </c:pt>
                <c:pt idx="173">
                  <c:v>1.47E-2</c:v>
                </c:pt>
                <c:pt idx="174">
                  <c:v>-4.1599999999999998E-2</c:v>
                </c:pt>
                <c:pt idx="175">
                  <c:v>7.17E-2</c:v>
                </c:pt>
                <c:pt idx="176">
                  <c:v>8.6E-3</c:v>
                </c:pt>
                <c:pt idx="177">
                  <c:v>0</c:v>
                </c:pt>
                <c:pt idx="178">
                  <c:v>6.8099999999999994E-2</c:v>
                </c:pt>
                <c:pt idx="179">
                  <c:v>-4.9099999999999998E-2</c:v>
                </c:pt>
                <c:pt idx="180">
                  <c:v>4.2599999999999999E-2</c:v>
                </c:pt>
                <c:pt idx="181">
                  <c:v>2.53E-2</c:v>
                </c:pt>
                <c:pt idx="182">
                  <c:v>3.7100000000000001E-2</c:v>
                </c:pt>
                <c:pt idx="183">
                  <c:v>-1.24E-2</c:v>
                </c:pt>
                <c:pt idx="184">
                  <c:v>1.2200000000000001E-2</c:v>
                </c:pt>
                <c:pt idx="185">
                  <c:v>3.3300000000000003E-2</c:v>
                </c:pt>
                <c:pt idx="186">
                  <c:v>8.5000000000000006E-3</c:v>
                </c:pt>
                <c:pt idx="187">
                  <c:v>4.0000000000000002E-4</c:v>
                </c:pt>
                <c:pt idx="188">
                  <c:v>1.0999999999999999E-2</c:v>
                </c:pt>
                <c:pt idx="189">
                  <c:v>1.46E-2</c:v>
                </c:pt>
                <c:pt idx="190">
                  <c:v>5.8999999999999999E-3</c:v>
                </c:pt>
                <c:pt idx="191">
                  <c:v>1E-3</c:v>
                </c:pt>
                <c:pt idx="192">
                  <c:v>2.2499999999999999E-2</c:v>
                </c:pt>
                <c:pt idx="193">
                  <c:v>2.3999999999999998E-3</c:v>
                </c:pt>
                <c:pt idx="194">
                  <c:v>-5.1000000000000004E-3</c:v>
                </c:pt>
                <c:pt idx="195">
                  <c:v>1.6E-2</c:v>
                </c:pt>
                <c:pt idx="196">
                  <c:v>2E-3</c:v>
                </c:pt>
                <c:pt idx="197">
                  <c:v>-3.8E-3</c:v>
                </c:pt>
                <c:pt idx="198">
                  <c:v>2.0999999999999999E-3</c:v>
                </c:pt>
                <c:pt idx="199">
                  <c:v>1.09E-2</c:v>
                </c:pt>
                <c:pt idx="200">
                  <c:v>-1.6999999999999999E-3</c:v>
                </c:pt>
                <c:pt idx="201">
                  <c:v>9.4999999999999998E-3</c:v>
                </c:pt>
                <c:pt idx="202">
                  <c:v>8.6999999999999994E-3</c:v>
                </c:pt>
                <c:pt idx="203">
                  <c:v>0</c:v>
                </c:pt>
                <c:pt idx="204">
                  <c:v>2.47E-2</c:v>
                </c:pt>
                <c:pt idx="205">
                  <c:v>1.9E-3</c:v>
                </c:pt>
                <c:pt idx="206">
                  <c:v>-4.8999999999999998E-3</c:v>
                </c:pt>
                <c:pt idx="207">
                  <c:v>-4.1999999999999997E-3</c:v>
                </c:pt>
                <c:pt idx="208">
                  <c:v>5.28E-2</c:v>
                </c:pt>
                <c:pt idx="209">
                  <c:v>-5.8999999999999999E-3</c:v>
                </c:pt>
                <c:pt idx="210">
                  <c:v>1.3899999999999999E-2</c:v>
                </c:pt>
                <c:pt idx="211">
                  <c:v>0</c:v>
                </c:pt>
                <c:pt idx="212">
                  <c:v>-9.1999999999999998E-3</c:v>
                </c:pt>
                <c:pt idx="213">
                  <c:v>-6.0000000000000001E-3</c:v>
                </c:pt>
                <c:pt idx="214">
                  <c:v>1.8200000000000001E-2</c:v>
                </c:pt>
                <c:pt idx="215">
                  <c:v>4.8999999999999998E-3</c:v>
                </c:pt>
                <c:pt idx="216">
                  <c:v>2.8500000000000001E-2</c:v>
                </c:pt>
                <c:pt idx="217">
                  <c:v>1.5299999999999999E-2</c:v>
                </c:pt>
                <c:pt idx="218">
                  <c:v>1.9E-2</c:v>
                </c:pt>
                <c:pt idx="219">
                  <c:v>-4.4200000000000003E-2</c:v>
                </c:pt>
                <c:pt idx="220">
                  <c:v>-1.18E-2</c:v>
                </c:pt>
                <c:pt idx="221">
                  <c:v>9.7999999999999997E-3</c:v>
                </c:pt>
                <c:pt idx="222">
                  <c:v>-1.2999999999999999E-2</c:v>
                </c:pt>
                <c:pt idx="223">
                  <c:v>5.4999999999999997E-3</c:v>
                </c:pt>
                <c:pt idx="224">
                  <c:v>-3.5900000000000001E-2</c:v>
                </c:pt>
                <c:pt idx="225">
                  <c:v>6.7999999999999996E-3</c:v>
                </c:pt>
                <c:pt idx="226">
                  <c:v>-2.4199999999999999E-2</c:v>
                </c:pt>
                <c:pt idx="227">
                  <c:v>-1.9699999999999999E-2</c:v>
                </c:pt>
                <c:pt idx="228">
                  <c:v>-2.9999999999999997E-4</c:v>
                </c:pt>
                <c:pt idx="229">
                  <c:v>2.2599999999999999E-2</c:v>
                </c:pt>
                <c:pt idx="230">
                  <c:v>2.1999999999999999E-2</c:v>
                </c:pt>
                <c:pt idx="231">
                  <c:v>-1.9E-3</c:v>
                </c:pt>
                <c:pt idx="232">
                  <c:v>-2.0299999999999999E-2</c:v>
                </c:pt>
                <c:pt idx="233">
                  <c:v>2.7000000000000001E-3</c:v>
                </c:pt>
                <c:pt idx="234">
                  <c:v>-5.2400000000000002E-2</c:v>
                </c:pt>
                <c:pt idx="235">
                  <c:v>6.9999999999999999E-4</c:v>
                </c:pt>
                <c:pt idx="236">
                  <c:v>-2.07E-2</c:v>
                </c:pt>
                <c:pt idx="237">
                  <c:v>5.3499999999999999E-2</c:v>
                </c:pt>
                <c:pt idx="238">
                  <c:v>-1.21E-2</c:v>
                </c:pt>
                <c:pt idx="239">
                  <c:v>3.7999999999999999E-2</c:v>
                </c:pt>
                <c:pt idx="240">
                  <c:v>-2.3400000000000001E-2</c:v>
                </c:pt>
                <c:pt idx="241">
                  <c:v>3.3000000000000002E-2</c:v>
                </c:pt>
                <c:pt idx="242">
                  <c:v>-3.0999999999999999E-3</c:v>
                </c:pt>
                <c:pt idx="243">
                  <c:v>0</c:v>
                </c:pt>
                <c:pt idx="244">
                  <c:v>-1.67E-2</c:v>
                </c:pt>
                <c:pt idx="245">
                  <c:v>-1.4E-3</c:v>
                </c:pt>
                <c:pt idx="246">
                  <c:v>-1.4200000000000001E-2</c:v>
                </c:pt>
                <c:pt idx="247">
                  <c:v>-1.5599999999999999E-2</c:v>
                </c:pt>
                <c:pt idx="248">
                  <c:v>-1.6299999999999999E-2</c:v>
                </c:pt>
                <c:pt idx="249">
                  <c:v>-1.6799999999999999E-2</c:v>
                </c:pt>
                <c:pt idx="250">
                  <c:v>8.9999999999999998E-4</c:v>
                </c:pt>
                <c:pt idx="251">
                  <c:v>-1.03E-2</c:v>
                </c:pt>
                <c:pt idx="252">
                  <c:v>2.5899999999999999E-2</c:v>
                </c:pt>
                <c:pt idx="253">
                  <c:v>6.13E-2</c:v>
                </c:pt>
                <c:pt idx="254">
                  <c:v>3.2300000000000002E-2</c:v>
                </c:pt>
                <c:pt idx="255">
                  <c:v>-1.4200000000000001E-2</c:v>
                </c:pt>
                <c:pt idx="256">
                  <c:v>-3.15E-2</c:v>
                </c:pt>
                <c:pt idx="257">
                  <c:v>-2.4299999999999999E-2</c:v>
                </c:pt>
                <c:pt idx="258">
                  <c:v>-8.8999999999999999E-3</c:v>
                </c:pt>
                <c:pt idx="259">
                  <c:v>9.2999999999999992E-3</c:v>
                </c:pt>
                <c:pt idx="260">
                  <c:v>-1.14E-2</c:v>
                </c:pt>
                <c:pt idx="261">
                  <c:v>1.15E-2</c:v>
                </c:pt>
                <c:pt idx="262">
                  <c:v>-1.7399999999999999E-2</c:v>
                </c:pt>
                <c:pt idx="263">
                  <c:v>1.9599999999999999E-2</c:v>
                </c:pt>
                <c:pt idx="264">
                  <c:v>-0.02</c:v>
                </c:pt>
                <c:pt idx="265">
                  <c:v>-4.4999999999999997E-3</c:v>
                </c:pt>
                <c:pt idx="266">
                  <c:v>-6.1999999999999998E-3</c:v>
                </c:pt>
                <c:pt idx="267">
                  <c:v>2.2700000000000001E-2</c:v>
                </c:pt>
                <c:pt idx="268">
                  <c:v>-3.8E-3</c:v>
                </c:pt>
                <c:pt idx="269">
                  <c:v>4.4000000000000003E-3</c:v>
                </c:pt>
                <c:pt idx="270">
                  <c:v>2.5499999999999998E-2</c:v>
                </c:pt>
                <c:pt idx="271">
                  <c:v>-8.0000000000000004E-4</c:v>
                </c:pt>
                <c:pt idx="272">
                  <c:v>-2.07E-2</c:v>
                </c:pt>
                <c:pt idx="273">
                  <c:v>-1.6199999999999999E-2</c:v>
                </c:pt>
                <c:pt idx="274">
                  <c:v>4.7999999999999996E-3</c:v>
                </c:pt>
                <c:pt idx="275">
                  <c:v>8.6999999999999994E-3</c:v>
                </c:pt>
                <c:pt idx="276">
                  <c:v>1.2500000000000001E-2</c:v>
                </c:pt>
                <c:pt idx="277">
                  <c:v>6.7000000000000002E-3</c:v>
                </c:pt>
                <c:pt idx="278">
                  <c:v>-9.5999999999999992E-3</c:v>
                </c:pt>
                <c:pt idx="279">
                  <c:v>-7.9000000000000008E-3</c:v>
                </c:pt>
                <c:pt idx="280">
                  <c:v>-1E-3</c:v>
                </c:pt>
                <c:pt idx="281">
                  <c:v>-4.7999999999999996E-3</c:v>
                </c:pt>
                <c:pt idx="282">
                  <c:v>-3.0999999999999999E-3</c:v>
                </c:pt>
                <c:pt idx="283">
                  <c:v>1.55E-2</c:v>
                </c:pt>
                <c:pt idx="284">
                  <c:v>4.7999999999999996E-3</c:v>
                </c:pt>
                <c:pt idx="285">
                  <c:v>6.6E-3</c:v>
                </c:pt>
                <c:pt idx="286">
                  <c:v>3.3E-3</c:v>
                </c:pt>
                <c:pt idx="287">
                  <c:v>8.6999999999999994E-3</c:v>
                </c:pt>
                <c:pt idx="288">
                  <c:v>-7.7000000000000002E-3</c:v>
                </c:pt>
                <c:pt idx="289">
                  <c:v>-6.0000000000000001E-3</c:v>
                </c:pt>
                <c:pt idx="290">
                  <c:v>3.0000000000000001E-3</c:v>
                </c:pt>
                <c:pt idx="291">
                  <c:v>1E-3</c:v>
                </c:pt>
                <c:pt idx="292">
                  <c:v>2.1899999999999999E-2</c:v>
                </c:pt>
                <c:pt idx="293">
                  <c:v>2.52E-2</c:v>
                </c:pt>
                <c:pt idx="294">
                  <c:v>-1.8800000000000001E-2</c:v>
                </c:pt>
                <c:pt idx="295">
                  <c:v>2.2000000000000001E-3</c:v>
                </c:pt>
                <c:pt idx="296">
                  <c:v>8.8999999999999999E-3</c:v>
                </c:pt>
                <c:pt idx="297">
                  <c:v>-2.7199999999999998E-2</c:v>
                </c:pt>
                <c:pt idx="298">
                  <c:v>-2.3800000000000002E-2</c:v>
                </c:pt>
                <c:pt idx="299">
                  <c:v>8.8999999999999999E-3</c:v>
                </c:pt>
                <c:pt idx="300">
                  <c:v>1.4200000000000001E-2</c:v>
                </c:pt>
                <c:pt idx="301">
                  <c:v>1.6999999999999999E-3</c:v>
                </c:pt>
                <c:pt idx="302">
                  <c:v>8.8999999999999999E-3</c:v>
                </c:pt>
                <c:pt idx="303">
                  <c:v>3.7000000000000002E-3</c:v>
                </c:pt>
                <c:pt idx="304">
                  <c:v>7.6E-3</c:v>
                </c:pt>
                <c:pt idx="305">
                  <c:v>8.0000000000000004E-4</c:v>
                </c:pt>
                <c:pt idx="306">
                  <c:v>1.6999999999999999E-3</c:v>
                </c:pt>
                <c:pt idx="307">
                  <c:v>8.6E-3</c:v>
                </c:pt>
                <c:pt idx="308">
                  <c:v>-5.7000000000000002E-3</c:v>
                </c:pt>
                <c:pt idx="309">
                  <c:v>-1.2999999999999999E-3</c:v>
                </c:pt>
                <c:pt idx="310">
                  <c:v>-6.4000000000000003E-3</c:v>
                </c:pt>
                <c:pt idx="311">
                  <c:v>-1.6899999999999998E-2</c:v>
                </c:pt>
                <c:pt idx="312">
                  <c:v>-4.8999999999999998E-3</c:v>
                </c:pt>
                <c:pt idx="313">
                  <c:v>4.7999999999999996E-3</c:v>
                </c:pt>
                <c:pt idx="314">
                  <c:v>7.9000000000000008E-3</c:v>
                </c:pt>
                <c:pt idx="315">
                  <c:v>4.1000000000000003E-3</c:v>
                </c:pt>
                <c:pt idx="316">
                  <c:v>1.9800000000000002E-2</c:v>
                </c:pt>
                <c:pt idx="317">
                  <c:v>-1.34E-2</c:v>
                </c:pt>
                <c:pt idx="318">
                  <c:v>1.26E-2</c:v>
                </c:pt>
                <c:pt idx="319">
                  <c:v>-0.01</c:v>
                </c:pt>
                <c:pt idx="320">
                  <c:v>8.0999999999999996E-3</c:v>
                </c:pt>
                <c:pt idx="321">
                  <c:v>2.7099999999999999E-2</c:v>
                </c:pt>
                <c:pt idx="322">
                  <c:v>-1.6999999999999999E-3</c:v>
                </c:pt>
                <c:pt idx="323">
                  <c:v>-4.7000000000000002E-3</c:v>
                </c:pt>
                <c:pt idx="324">
                  <c:v>2.7000000000000001E-3</c:v>
                </c:pt>
                <c:pt idx="325">
                  <c:v>2.0400000000000001E-2</c:v>
                </c:pt>
                <c:pt idx="326">
                  <c:v>-1.2500000000000001E-2</c:v>
                </c:pt>
                <c:pt idx="327">
                  <c:v>1.55E-2</c:v>
                </c:pt>
                <c:pt idx="328">
                  <c:v>1.2E-2</c:v>
                </c:pt>
                <c:pt idx="329">
                  <c:v>6.0000000000000001E-3</c:v>
                </c:pt>
                <c:pt idx="330">
                  <c:v>9.7000000000000003E-3</c:v>
                </c:pt>
                <c:pt idx="331">
                  <c:v>-1.4E-2</c:v>
                </c:pt>
                <c:pt idx="332">
                  <c:v>-2.3199999999999998E-2</c:v>
                </c:pt>
                <c:pt idx="333">
                  <c:v>-7.7000000000000002E-3</c:v>
                </c:pt>
                <c:pt idx="334">
                  <c:v>-2.8E-3</c:v>
                </c:pt>
                <c:pt idx="335">
                  <c:v>-1.26E-2</c:v>
                </c:pt>
                <c:pt idx="336">
                  <c:v>-7.1999999999999998E-3</c:v>
                </c:pt>
                <c:pt idx="337">
                  <c:v>1.2699999999999999E-2</c:v>
                </c:pt>
                <c:pt idx="338">
                  <c:v>-1.12E-2</c:v>
                </c:pt>
                <c:pt idx="339">
                  <c:v>-1.26E-2</c:v>
                </c:pt>
                <c:pt idx="340">
                  <c:v>-1.1000000000000001E-3</c:v>
                </c:pt>
                <c:pt idx="341">
                  <c:v>-1.03E-2</c:v>
                </c:pt>
                <c:pt idx="342">
                  <c:v>-1.15E-2</c:v>
                </c:pt>
                <c:pt idx="343">
                  <c:v>4.0000000000000002E-4</c:v>
                </c:pt>
                <c:pt idx="344">
                  <c:v>6.7999999999999996E-3</c:v>
                </c:pt>
                <c:pt idx="345">
                  <c:v>6.9999999999999999E-4</c:v>
                </c:pt>
                <c:pt idx="346">
                  <c:v>4.1000000000000003E-3</c:v>
                </c:pt>
                <c:pt idx="347">
                  <c:v>4.7999999999999996E-3</c:v>
                </c:pt>
                <c:pt idx="348">
                  <c:v>-4.0000000000000001E-3</c:v>
                </c:pt>
                <c:pt idx="349">
                  <c:v>-2.5700000000000001E-2</c:v>
                </c:pt>
                <c:pt idx="350">
                  <c:v>1.1999999999999999E-3</c:v>
                </c:pt>
                <c:pt idx="351">
                  <c:v>-1.6000000000000001E-3</c:v>
                </c:pt>
                <c:pt idx="352">
                  <c:v>-7.9000000000000008E-3</c:v>
                </c:pt>
                <c:pt idx="353">
                  <c:v>1.3899999999999999E-2</c:v>
                </c:pt>
                <c:pt idx="354">
                  <c:v>2.8E-3</c:v>
                </c:pt>
                <c:pt idx="355">
                  <c:v>3.5000000000000001E-3</c:v>
                </c:pt>
                <c:pt idx="356">
                  <c:v>1.6299999999999999E-2</c:v>
                </c:pt>
                <c:pt idx="357">
                  <c:v>-8.8999999999999999E-3</c:v>
                </c:pt>
                <c:pt idx="358">
                  <c:v>1.6000000000000001E-3</c:v>
                </c:pt>
                <c:pt idx="359">
                  <c:v>8.3999999999999995E-3</c:v>
                </c:pt>
                <c:pt idx="360">
                  <c:v>-5.1000000000000004E-3</c:v>
                </c:pt>
                <c:pt idx="361">
                  <c:v>-2.4799999999999999E-2</c:v>
                </c:pt>
                <c:pt idx="362">
                  <c:v>-8.5000000000000006E-3</c:v>
                </c:pt>
                <c:pt idx="363">
                  <c:v>-5.7000000000000002E-3</c:v>
                </c:pt>
                <c:pt idx="364">
                  <c:v>2.64E-2</c:v>
                </c:pt>
                <c:pt idx="365">
                  <c:v>-2.3199999999999998E-2</c:v>
                </c:pt>
                <c:pt idx="366">
                  <c:v>1.0200000000000001E-2</c:v>
                </c:pt>
                <c:pt idx="367">
                  <c:v>-1.6500000000000001E-2</c:v>
                </c:pt>
                <c:pt idx="368">
                  <c:v>2E-3</c:v>
                </c:pt>
                <c:pt idx="369">
                  <c:v>1.17E-2</c:v>
                </c:pt>
                <c:pt idx="370">
                  <c:v>-1.37E-2</c:v>
                </c:pt>
                <c:pt idx="371">
                  <c:v>-4.1000000000000003E-3</c:v>
                </c:pt>
                <c:pt idx="372">
                  <c:v>1.9E-3</c:v>
                </c:pt>
                <c:pt idx="373">
                  <c:v>1.2699999999999999E-2</c:v>
                </c:pt>
                <c:pt idx="374">
                  <c:v>6.4000000000000003E-3</c:v>
                </c:pt>
                <c:pt idx="375">
                  <c:v>6.6E-3</c:v>
                </c:pt>
                <c:pt idx="376">
                  <c:v>-6.3E-3</c:v>
                </c:pt>
                <c:pt idx="377">
                  <c:v>-8.8999999999999999E-3</c:v>
                </c:pt>
                <c:pt idx="378">
                  <c:v>4.1999999999999997E-3</c:v>
                </c:pt>
                <c:pt idx="379">
                  <c:v>2.0999999999999999E-3</c:v>
                </c:pt>
                <c:pt idx="380">
                  <c:v>6.6E-3</c:v>
                </c:pt>
                <c:pt idx="381">
                  <c:v>1.1599999999999999E-2</c:v>
                </c:pt>
                <c:pt idx="382">
                  <c:v>1.06E-2</c:v>
                </c:pt>
                <c:pt idx="383">
                  <c:v>-2.8999999999999998E-3</c:v>
                </c:pt>
                <c:pt idx="384">
                  <c:v>8.3999999999999995E-3</c:v>
                </c:pt>
                <c:pt idx="385">
                  <c:v>-8.0000000000000004E-4</c:v>
                </c:pt>
                <c:pt idx="386">
                  <c:v>5.1999999999999998E-3</c:v>
                </c:pt>
                <c:pt idx="387">
                  <c:v>-4.7000000000000002E-3</c:v>
                </c:pt>
                <c:pt idx="388">
                  <c:v>-3.8999999999999998E-3</c:v>
                </c:pt>
                <c:pt idx="389">
                  <c:v>-2.3999999999999998E-3</c:v>
                </c:pt>
                <c:pt idx="390">
                  <c:v>1.55E-2</c:v>
                </c:pt>
                <c:pt idx="391">
                  <c:v>-8.5000000000000006E-3</c:v>
                </c:pt>
                <c:pt idx="392">
                  <c:v>1.8E-3</c:v>
                </c:pt>
                <c:pt idx="393">
                  <c:v>-2.1600000000000001E-2</c:v>
                </c:pt>
                <c:pt idx="394">
                  <c:v>4.7999999999999996E-3</c:v>
                </c:pt>
                <c:pt idx="395">
                  <c:v>-2.9999999999999997E-4</c:v>
                </c:pt>
                <c:pt idx="396">
                  <c:v>7.1999999999999998E-3</c:v>
                </c:pt>
                <c:pt idx="397">
                  <c:v>-2.7000000000000001E-3</c:v>
                </c:pt>
                <c:pt idx="398">
                  <c:v>9.5999999999999992E-3</c:v>
                </c:pt>
                <c:pt idx="399">
                  <c:v>5.0000000000000001E-4</c:v>
                </c:pt>
                <c:pt idx="400">
                  <c:v>5.0000000000000001E-3</c:v>
                </c:pt>
                <c:pt idx="401">
                  <c:v>-1.9E-2</c:v>
                </c:pt>
                <c:pt idx="402">
                  <c:v>1.9E-3</c:v>
                </c:pt>
                <c:pt idx="403">
                  <c:v>-2.0999999999999999E-3</c:v>
                </c:pt>
                <c:pt idx="404">
                  <c:v>-9.5999999999999992E-3</c:v>
                </c:pt>
                <c:pt idx="405">
                  <c:v>3.2000000000000002E-3</c:v>
                </c:pt>
                <c:pt idx="406">
                  <c:v>8.6E-3</c:v>
                </c:pt>
                <c:pt idx="407">
                  <c:v>7.4000000000000003E-3</c:v>
                </c:pt>
                <c:pt idx="408">
                  <c:v>4.1999999999999997E-3</c:v>
                </c:pt>
                <c:pt idx="409">
                  <c:v>4.7000000000000002E-3</c:v>
                </c:pt>
                <c:pt idx="410">
                  <c:v>5.0000000000000001E-4</c:v>
                </c:pt>
                <c:pt idx="411">
                  <c:v>8.8999999999999999E-3</c:v>
                </c:pt>
                <c:pt idx="412">
                  <c:v>4.1000000000000003E-3</c:v>
                </c:pt>
                <c:pt idx="413">
                  <c:v>2.0199999999999999E-2</c:v>
                </c:pt>
                <c:pt idx="414">
                  <c:v>2.2599999999999999E-2</c:v>
                </c:pt>
                <c:pt idx="415">
                  <c:v>-3.7000000000000002E-3</c:v>
                </c:pt>
                <c:pt idx="416">
                  <c:v>-1.1999999999999999E-3</c:v>
                </c:pt>
                <c:pt idx="417">
                  <c:v>-1.6999999999999999E-3</c:v>
                </c:pt>
                <c:pt idx="418">
                  <c:v>6.7000000000000002E-3</c:v>
                </c:pt>
                <c:pt idx="419">
                  <c:v>-2E-3</c:v>
                </c:pt>
                <c:pt idx="420">
                  <c:v>6.0000000000000001E-3</c:v>
                </c:pt>
                <c:pt idx="421">
                  <c:v>3.2000000000000002E-3</c:v>
                </c:pt>
                <c:pt idx="422">
                  <c:v>1.5599999999999999E-2</c:v>
                </c:pt>
                <c:pt idx="423">
                  <c:v>4.4000000000000003E-3</c:v>
                </c:pt>
                <c:pt idx="424">
                  <c:v>-1.6999999999999999E-3</c:v>
                </c:pt>
                <c:pt idx="425">
                  <c:v>1.4999999999999999E-2</c:v>
                </c:pt>
                <c:pt idx="426">
                  <c:v>-6.0000000000000001E-3</c:v>
                </c:pt>
                <c:pt idx="427">
                  <c:v>-2.8999999999999998E-3</c:v>
                </c:pt>
                <c:pt idx="428">
                  <c:v>-1.4999999999999999E-2</c:v>
                </c:pt>
                <c:pt idx="429">
                  <c:v>4.7999999999999996E-3</c:v>
                </c:pt>
                <c:pt idx="430">
                  <c:v>2.8E-3</c:v>
                </c:pt>
                <c:pt idx="431">
                  <c:v>3.3E-3</c:v>
                </c:pt>
                <c:pt idx="432">
                  <c:v>8.0000000000000002E-3</c:v>
                </c:pt>
                <c:pt idx="433">
                  <c:v>2.76E-2</c:v>
                </c:pt>
                <c:pt idx="434">
                  <c:v>-2.64E-2</c:v>
                </c:pt>
              </c:numCache>
            </c:numRef>
          </c:xVal>
          <c:yVal>
            <c:numRef>
              <c:f>Spring!$Q$28:$Q$462</c:f>
              <c:numCache>
                <c:formatCode>General</c:formatCode>
                <c:ptCount val="435"/>
                <c:pt idx="0">
                  <c:v>50.64597543578585</c:v>
                </c:pt>
                <c:pt idx="1">
                  <c:v>48.733471146260143</c:v>
                </c:pt>
                <c:pt idx="2">
                  <c:v>51.267051712182791</c:v>
                </c:pt>
                <c:pt idx="3">
                  <c:v>50.043559904327452</c:v>
                </c:pt>
                <c:pt idx="4">
                  <c:v>50.187066418800697</c:v>
                </c:pt>
                <c:pt idx="5">
                  <c:v>51.33316553092326</c:v>
                </c:pt>
                <c:pt idx="6">
                  <c:v>51.420339416222923</c:v>
                </c:pt>
                <c:pt idx="7">
                  <c:v>51.602807736339251</c:v>
                </c:pt>
                <c:pt idx="8">
                  <c:v>51.20621593114344</c:v>
                </c:pt>
                <c:pt idx="9">
                  <c:v>49.99924792528477</c:v>
                </c:pt>
                <c:pt idx="10">
                  <c:v>49.213835118876645</c:v>
                </c:pt>
                <c:pt idx="11">
                  <c:v>51.925269310268284</c:v>
                </c:pt>
                <c:pt idx="12">
                  <c:v>50.936500690045726</c:v>
                </c:pt>
                <c:pt idx="13">
                  <c:v>50.505624998510626</c:v>
                </c:pt>
                <c:pt idx="14">
                  <c:v>52.306814244151177</c:v>
                </c:pt>
                <c:pt idx="15">
                  <c:v>50.235397813069753</c:v>
                </c:pt>
                <c:pt idx="16">
                  <c:v>50.388025403641862</c:v>
                </c:pt>
                <c:pt idx="17">
                  <c:v>49.033984189637671</c:v>
                </c:pt>
                <c:pt idx="18">
                  <c:v>48.609513552963655</c:v>
                </c:pt>
                <c:pt idx="19">
                  <c:v>51.362804703226629</c:v>
                </c:pt>
                <c:pt idx="20">
                  <c:v>50.941570653893855</c:v>
                </c:pt>
                <c:pt idx="21">
                  <c:v>47.257626895005416</c:v>
                </c:pt>
                <c:pt idx="22">
                  <c:v>46.931981240059145</c:v>
                </c:pt>
                <c:pt idx="23">
                  <c:v>48.639458818778905</c:v>
                </c:pt>
                <c:pt idx="24">
                  <c:v>51.669995626133968</c:v>
                </c:pt>
                <c:pt idx="25">
                  <c:v>52.18952557243091</c:v>
                </c:pt>
                <c:pt idx="26">
                  <c:v>51.567506669690957</c:v>
                </c:pt>
                <c:pt idx="27">
                  <c:v>52.356969705093064</c:v>
                </c:pt>
                <c:pt idx="28">
                  <c:v>50.378621365271009</c:v>
                </c:pt>
                <c:pt idx="29">
                  <c:v>51.4978967945612</c:v>
                </c:pt>
                <c:pt idx="30">
                  <c:v>52.221196957198636</c:v>
                </c:pt>
                <c:pt idx="31">
                  <c:v>51.922383681012164</c:v>
                </c:pt>
                <c:pt idx="32">
                  <c:v>47.55350950574168</c:v>
                </c:pt>
                <c:pt idx="33">
                  <c:v>50.408500901513086</c:v>
                </c:pt>
                <c:pt idx="34">
                  <c:v>51.102706875696498</c:v>
                </c:pt>
                <c:pt idx="35">
                  <c:v>50.022332193737846</c:v>
                </c:pt>
                <c:pt idx="36">
                  <c:v>52.1538274811017</c:v>
                </c:pt>
                <c:pt idx="37">
                  <c:v>51.551043041071559</c:v>
                </c:pt>
                <c:pt idx="38">
                  <c:v>51.299287930447051</c:v>
                </c:pt>
                <c:pt idx="39">
                  <c:v>50.509197428425708</c:v>
                </c:pt>
                <c:pt idx="40">
                  <c:v>51.955480018799094</c:v>
                </c:pt>
                <c:pt idx="41">
                  <c:v>51.704360439387074</c:v>
                </c:pt>
                <c:pt idx="42">
                  <c:v>51.947057996915134</c:v>
                </c:pt>
                <c:pt idx="43">
                  <c:v>51.854166103201301</c:v>
                </c:pt>
                <c:pt idx="44">
                  <c:v>51.375174560829031</c:v>
                </c:pt>
                <c:pt idx="45">
                  <c:v>51.264617062718649</c:v>
                </c:pt>
                <c:pt idx="46">
                  <c:v>52.322303171944746</c:v>
                </c:pt>
                <c:pt idx="47">
                  <c:v>51.136321613793029</c:v>
                </c:pt>
                <c:pt idx="48">
                  <c:v>50.349058395849113</c:v>
                </c:pt>
                <c:pt idx="49">
                  <c:v>51.322367287985216</c:v>
                </c:pt>
                <c:pt idx="50">
                  <c:v>52.014595753534785</c:v>
                </c:pt>
                <c:pt idx="51">
                  <c:v>51.327381822144488</c:v>
                </c:pt>
                <c:pt idx="52">
                  <c:v>49.40042018803306</c:v>
                </c:pt>
                <c:pt idx="53">
                  <c:v>49.221347504082622</c:v>
                </c:pt>
                <c:pt idx="54">
                  <c:v>50.323637103468613</c:v>
                </c:pt>
                <c:pt idx="55">
                  <c:v>50.296894016514891</c:v>
                </c:pt>
                <c:pt idx="56">
                  <c:v>51.194672001651661</c:v>
                </c:pt>
                <c:pt idx="57">
                  <c:v>52.524540894840129</c:v>
                </c:pt>
                <c:pt idx="58">
                  <c:v>52.018368128370547</c:v>
                </c:pt>
                <c:pt idx="59">
                  <c:v>51.314121144179992</c:v>
                </c:pt>
                <c:pt idx="60">
                  <c:v>50.019796072803267</c:v>
                </c:pt>
                <c:pt idx="61">
                  <c:v>50.969333396376449</c:v>
                </c:pt>
                <c:pt idx="62">
                  <c:v>51.563602665001731</c:v>
                </c:pt>
                <c:pt idx="63">
                  <c:v>51.481175802317409</c:v>
                </c:pt>
                <c:pt idx="64">
                  <c:v>50.528797599392853</c:v>
                </c:pt>
                <c:pt idx="65">
                  <c:v>51.383148240209238</c:v>
                </c:pt>
                <c:pt idx="66">
                  <c:v>51.197637429477879</c:v>
                </c:pt>
                <c:pt idx="67">
                  <c:v>51.536442916605921</c:v>
                </c:pt>
                <c:pt idx="68">
                  <c:v>50.820291008169583</c:v>
                </c:pt>
                <c:pt idx="69">
                  <c:v>50.580648448475436</c:v>
                </c:pt>
                <c:pt idx="70">
                  <c:v>51.007837167891694</c:v>
                </c:pt>
                <c:pt idx="71">
                  <c:v>51.79717257600872</c:v>
                </c:pt>
                <c:pt idx="72">
                  <c:v>52.149617005717637</c:v>
                </c:pt>
                <c:pt idx="73">
                  <c:v>52.685253646652782</c:v>
                </c:pt>
                <c:pt idx="74">
                  <c:v>52.442329951581385</c:v>
                </c:pt>
                <c:pt idx="75">
                  <c:v>52.407921295517987</c:v>
                </c:pt>
                <c:pt idx="76">
                  <c:v>52.71890093191579</c:v>
                </c:pt>
                <c:pt idx="77">
                  <c:v>52.626969389876209</c:v>
                </c:pt>
                <c:pt idx="78">
                  <c:v>52.246777570195221</c:v>
                </c:pt>
                <c:pt idx="79">
                  <c:v>52.177126066212665</c:v>
                </c:pt>
                <c:pt idx="80">
                  <c:v>52.384138941078447</c:v>
                </c:pt>
                <c:pt idx="81">
                  <c:v>52.733935307790894</c:v>
                </c:pt>
                <c:pt idx="82">
                  <c:v>52.233440353707032</c:v>
                </c:pt>
                <c:pt idx="83">
                  <c:v>52.386228778509604</c:v>
                </c:pt>
                <c:pt idx="84">
                  <c:v>52.757937031727259</c:v>
                </c:pt>
                <c:pt idx="85">
                  <c:v>52.612230669610739</c:v>
                </c:pt>
                <c:pt idx="86">
                  <c:v>53.01335214886533</c:v>
                </c:pt>
                <c:pt idx="87">
                  <c:v>52.857433699303691</c:v>
                </c:pt>
                <c:pt idx="88">
                  <c:v>52.774696322090968</c:v>
                </c:pt>
                <c:pt idx="89">
                  <c:v>52.465656360314732</c:v>
                </c:pt>
                <c:pt idx="90">
                  <c:v>52.362050337920735</c:v>
                </c:pt>
                <c:pt idx="91">
                  <c:v>52.996528148951086</c:v>
                </c:pt>
                <c:pt idx="92">
                  <c:v>52.684714613885319</c:v>
                </c:pt>
                <c:pt idx="93">
                  <c:v>52.573938136706936</c:v>
                </c:pt>
                <c:pt idx="94">
                  <c:v>52.57108538586516</c:v>
                </c:pt>
                <c:pt idx="95">
                  <c:v>52.80579223114988</c:v>
                </c:pt>
                <c:pt idx="96">
                  <c:v>52.253322958223897</c:v>
                </c:pt>
                <c:pt idx="97">
                  <c:v>52.766440312261182</c:v>
                </c:pt>
                <c:pt idx="98">
                  <c:v>52.383643254111689</c:v>
                </c:pt>
                <c:pt idx="99">
                  <c:v>52.422414482872554</c:v>
                </c:pt>
                <c:pt idx="100">
                  <c:v>48.926643055243503</c:v>
                </c:pt>
                <c:pt idx="101">
                  <c:v>49.442891462701262</c:v>
                </c:pt>
                <c:pt idx="102">
                  <c:v>51.874523601623522</c:v>
                </c:pt>
                <c:pt idx="103">
                  <c:v>51.460033795932972</c:v>
                </c:pt>
                <c:pt idx="104">
                  <c:v>52.201399400525851</c:v>
                </c:pt>
                <c:pt idx="105">
                  <c:v>52.389599673281204</c:v>
                </c:pt>
                <c:pt idx="106">
                  <c:v>52.168387981904836</c:v>
                </c:pt>
                <c:pt idx="107">
                  <c:v>52.309150398555971</c:v>
                </c:pt>
                <c:pt idx="108">
                  <c:v>51.672464993015573</c:v>
                </c:pt>
                <c:pt idx="109">
                  <c:v>52.151390318845863</c:v>
                </c:pt>
                <c:pt idx="110">
                  <c:v>51.967874248487838</c:v>
                </c:pt>
                <c:pt idx="111">
                  <c:v>51.357375456902531</c:v>
                </c:pt>
                <c:pt idx="112">
                  <c:v>52.101003345338079</c:v>
                </c:pt>
                <c:pt idx="113">
                  <c:v>52.037550849926788</c:v>
                </c:pt>
                <c:pt idx="114">
                  <c:v>52.45026322964658</c:v>
                </c:pt>
                <c:pt idx="115">
                  <c:v>51.992140524984535</c:v>
                </c:pt>
                <c:pt idx="116">
                  <c:v>52.659843206929288</c:v>
                </c:pt>
                <c:pt idx="117">
                  <c:v>52.547816611926642</c:v>
                </c:pt>
                <c:pt idx="118">
                  <c:v>49.999847741642789</c:v>
                </c:pt>
                <c:pt idx="119">
                  <c:v>50.198364679103953</c:v>
                </c:pt>
                <c:pt idx="120">
                  <c:v>50.422937118797151</c:v>
                </c:pt>
                <c:pt idx="121">
                  <c:v>50.04896285639353</c:v>
                </c:pt>
                <c:pt idx="122">
                  <c:v>50.937862145364996</c:v>
                </c:pt>
                <c:pt idx="123">
                  <c:v>51.309943526577698</c:v>
                </c:pt>
                <c:pt idx="124">
                  <c:v>50.022380565610206</c:v>
                </c:pt>
                <c:pt idx="125">
                  <c:v>49.546917573259172</c:v>
                </c:pt>
                <c:pt idx="126">
                  <c:v>50.959044285667389</c:v>
                </c:pt>
                <c:pt idx="127">
                  <c:v>50.149178925329906</c:v>
                </c:pt>
                <c:pt idx="128">
                  <c:v>51.89484767841121</c:v>
                </c:pt>
                <c:pt idx="129">
                  <c:v>50.238409489917181</c:v>
                </c:pt>
                <c:pt idx="130">
                  <c:v>49.546983672203098</c:v>
                </c:pt>
                <c:pt idx="131">
                  <c:v>50.487614158963105</c:v>
                </c:pt>
                <c:pt idx="132">
                  <c:v>50.306835763575421</c:v>
                </c:pt>
                <c:pt idx="133">
                  <c:v>49.351565913532468</c:v>
                </c:pt>
                <c:pt idx="134">
                  <c:v>50.034652213253338</c:v>
                </c:pt>
                <c:pt idx="135">
                  <c:v>49.94323712914457</c:v>
                </c:pt>
                <c:pt idx="136">
                  <c:v>51.173722520662913</c:v>
                </c:pt>
                <c:pt idx="137">
                  <c:v>49.824845531920488</c:v>
                </c:pt>
                <c:pt idx="138">
                  <c:v>50.824536508381314</c:v>
                </c:pt>
                <c:pt idx="139">
                  <c:v>50.411819056166536</c:v>
                </c:pt>
                <c:pt idx="140">
                  <c:v>49.386632626993119</c:v>
                </c:pt>
                <c:pt idx="141">
                  <c:v>51.179049246986366</c:v>
                </c:pt>
                <c:pt idx="142">
                  <c:v>51.636744712120368</c:v>
                </c:pt>
                <c:pt idx="143">
                  <c:v>51.244897560412525</c:v>
                </c:pt>
                <c:pt idx="144">
                  <c:v>51.572477877918338</c:v>
                </c:pt>
                <c:pt idx="145">
                  <c:v>49.69458915141697</c:v>
                </c:pt>
                <c:pt idx="146">
                  <c:v>53.959154270584051</c:v>
                </c:pt>
                <c:pt idx="147">
                  <c:v>51.296359053332225</c:v>
                </c:pt>
                <c:pt idx="148">
                  <c:v>49.771977405012365</c:v>
                </c:pt>
                <c:pt idx="149">
                  <c:v>51.804737384795622</c:v>
                </c:pt>
                <c:pt idx="150">
                  <c:v>51.185089414523645</c:v>
                </c:pt>
                <c:pt idx="151">
                  <c:v>51.485123973953606</c:v>
                </c:pt>
                <c:pt idx="152">
                  <c:v>50.21346537196716</c:v>
                </c:pt>
                <c:pt idx="153">
                  <c:v>51.791446654753344</c:v>
                </c:pt>
                <c:pt idx="154">
                  <c:v>51.044021760850143</c:v>
                </c:pt>
                <c:pt idx="155">
                  <c:v>49.556624356706024</c:v>
                </c:pt>
                <c:pt idx="156">
                  <c:v>49.813812138974477</c:v>
                </c:pt>
                <c:pt idx="157">
                  <c:v>51.752939667449255</c:v>
                </c:pt>
                <c:pt idx="158">
                  <c:v>51.628426541638774</c:v>
                </c:pt>
                <c:pt idx="159">
                  <c:v>51.894531962985198</c:v>
                </c:pt>
                <c:pt idx="160">
                  <c:v>49.230278257938735</c:v>
                </c:pt>
                <c:pt idx="161">
                  <c:v>51.584298696545005</c:v>
                </c:pt>
                <c:pt idx="162">
                  <c:v>50.339909344100285</c:v>
                </c:pt>
                <c:pt idx="163">
                  <c:v>51.011499446779872</c:v>
                </c:pt>
                <c:pt idx="164">
                  <c:v>50.536175375129154</c:v>
                </c:pt>
                <c:pt idx="165">
                  <c:v>49.750863305757186</c:v>
                </c:pt>
                <c:pt idx="166">
                  <c:v>51.091796173329911</c:v>
                </c:pt>
                <c:pt idx="167">
                  <c:v>51.373999760889156</c:v>
                </c:pt>
                <c:pt idx="168">
                  <c:v>50.628046259326744</c:v>
                </c:pt>
                <c:pt idx="169">
                  <c:v>50.572334670290054</c:v>
                </c:pt>
                <c:pt idx="170">
                  <c:v>51.4424419326566</c:v>
                </c:pt>
                <c:pt idx="171">
                  <c:v>51.545933147127279</c:v>
                </c:pt>
                <c:pt idx="172">
                  <c:v>50.960152307228341</c:v>
                </c:pt>
                <c:pt idx="173">
                  <c:v>50.769972276538425</c:v>
                </c:pt>
                <c:pt idx="174">
                  <c:v>51.076687766564653</c:v>
                </c:pt>
                <c:pt idx="175">
                  <c:v>50.928817189341707</c:v>
                </c:pt>
                <c:pt idx="176">
                  <c:v>51.451994615064521</c:v>
                </c:pt>
                <c:pt idx="177">
                  <c:v>53.959154270584051</c:v>
                </c:pt>
                <c:pt idx="178">
                  <c:v>51.394121427852575</c:v>
                </c:pt>
                <c:pt idx="179">
                  <c:v>50.083743432082002</c:v>
                </c:pt>
                <c:pt idx="180">
                  <c:v>51.731289485771427</c:v>
                </c:pt>
                <c:pt idx="181">
                  <c:v>49.199303641978148</c:v>
                </c:pt>
                <c:pt idx="182">
                  <c:v>50.657914315972022</c:v>
                </c:pt>
                <c:pt idx="183">
                  <c:v>51.470041069784209</c:v>
                </c:pt>
                <c:pt idx="184">
                  <c:v>51.230464464881393</c:v>
                </c:pt>
                <c:pt idx="185">
                  <c:v>51.0024354259359</c:v>
                </c:pt>
                <c:pt idx="186">
                  <c:v>51.725893386022534</c:v>
                </c:pt>
                <c:pt idx="187">
                  <c:v>51.862735923925648</c:v>
                </c:pt>
                <c:pt idx="188">
                  <c:v>52.364855692229774</c:v>
                </c:pt>
                <c:pt idx="189">
                  <c:v>52.506348017152064</c:v>
                </c:pt>
                <c:pt idx="190">
                  <c:v>51.961611500059234</c:v>
                </c:pt>
                <c:pt idx="191">
                  <c:v>50.881571707156645</c:v>
                </c:pt>
                <c:pt idx="192">
                  <c:v>51.937455414522546</c:v>
                </c:pt>
                <c:pt idx="193">
                  <c:v>52.232478409093133</c:v>
                </c:pt>
                <c:pt idx="194">
                  <c:v>52.101960870888497</c:v>
                </c:pt>
                <c:pt idx="195">
                  <c:v>52.592112024442415</c:v>
                </c:pt>
                <c:pt idx="196">
                  <c:v>52.88723623215062</c:v>
                </c:pt>
                <c:pt idx="197">
                  <c:v>52.19178586063579</c:v>
                </c:pt>
                <c:pt idx="198">
                  <c:v>52.642077672908734</c:v>
                </c:pt>
                <c:pt idx="199">
                  <c:v>52.535325773794263</c:v>
                </c:pt>
                <c:pt idx="200">
                  <c:v>52.783570240689407</c:v>
                </c:pt>
                <c:pt idx="201">
                  <c:v>52.843415895477335</c:v>
                </c:pt>
                <c:pt idx="202">
                  <c:v>52.756627534416488</c:v>
                </c:pt>
                <c:pt idx="203">
                  <c:v>53.959154270584051</c:v>
                </c:pt>
                <c:pt idx="204">
                  <c:v>52.415924479361458</c:v>
                </c:pt>
                <c:pt idx="205">
                  <c:v>51.200211199770742</c:v>
                </c:pt>
                <c:pt idx="206">
                  <c:v>51.400591242380884</c:v>
                </c:pt>
                <c:pt idx="207">
                  <c:v>51.840340120521439</c:v>
                </c:pt>
                <c:pt idx="208">
                  <c:v>50.135980621879774</c:v>
                </c:pt>
                <c:pt idx="209">
                  <c:v>51.513067183246228</c:v>
                </c:pt>
                <c:pt idx="210">
                  <c:v>51.601237394872221</c:v>
                </c:pt>
                <c:pt idx="211">
                  <c:v>52.52403750596514</c:v>
                </c:pt>
                <c:pt idx="212">
                  <c:v>50.897458751379567</c:v>
                </c:pt>
                <c:pt idx="213">
                  <c:v>49.706631213886823</c:v>
                </c:pt>
                <c:pt idx="214">
                  <c:v>52.14094423796854</c:v>
                </c:pt>
                <c:pt idx="215">
                  <c:v>51.954091434554151</c:v>
                </c:pt>
                <c:pt idx="216">
                  <c:v>52.214123559979363</c:v>
                </c:pt>
                <c:pt idx="217">
                  <c:v>52.289451417732565</c:v>
                </c:pt>
                <c:pt idx="218">
                  <c:v>51.837040405489212</c:v>
                </c:pt>
                <c:pt idx="219">
                  <c:v>50.772887843692097</c:v>
                </c:pt>
                <c:pt idx="220">
                  <c:v>51.95465325776113</c:v>
                </c:pt>
                <c:pt idx="221">
                  <c:v>52.249312132344144</c:v>
                </c:pt>
                <c:pt idx="222">
                  <c:v>52.326905596585163</c:v>
                </c:pt>
                <c:pt idx="223">
                  <c:v>52.790766205944635</c:v>
                </c:pt>
                <c:pt idx="224">
                  <c:v>51.468657478708998</c:v>
                </c:pt>
                <c:pt idx="225">
                  <c:v>51.25685885901342</c:v>
                </c:pt>
                <c:pt idx="226">
                  <c:v>50.124981732000428</c:v>
                </c:pt>
                <c:pt idx="227">
                  <c:v>51.167293777607632</c:v>
                </c:pt>
                <c:pt idx="228">
                  <c:v>51.647719379987898</c:v>
                </c:pt>
                <c:pt idx="229">
                  <c:v>52.777756445466117</c:v>
                </c:pt>
                <c:pt idx="230">
                  <c:v>52.834325650573554</c:v>
                </c:pt>
                <c:pt idx="231">
                  <c:v>52.588179909565937</c:v>
                </c:pt>
                <c:pt idx="232">
                  <c:v>51.896010850758394</c:v>
                </c:pt>
                <c:pt idx="233">
                  <c:v>51.2572834912256</c:v>
                </c:pt>
                <c:pt idx="234">
                  <c:v>50.250164577994141</c:v>
                </c:pt>
                <c:pt idx="235">
                  <c:v>52.297885008579343</c:v>
                </c:pt>
                <c:pt idx="236">
                  <c:v>50.677501736861899</c:v>
                </c:pt>
                <c:pt idx="237">
                  <c:v>52.13616412008394</c:v>
                </c:pt>
                <c:pt idx="238">
                  <c:v>52.544876969843315</c:v>
                </c:pt>
                <c:pt idx="239">
                  <c:v>52.075644235218498</c:v>
                </c:pt>
                <c:pt idx="240">
                  <c:v>52.126644314901114</c:v>
                </c:pt>
                <c:pt idx="241">
                  <c:v>52.530586049625214</c:v>
                </c:pt>
                <c:pt idx="242">
                  <c:v>52.533459629147167</c:v>
                </c:pt>
                <c:pt idx="243">
                  <c:v>53.959154270584051</c:v>
                </c:pt>
                <c:pt idx="244">
                  <c:v>52.255628289521319</c:v>
                </c:pt>
                <c:pt idx="245">
                  <c:v>52.943322542610261</c:v>
                </c:pt>
                <c:pt idx="246">
                  <c:v>51.397037296557301</c:v>
                </c:pt>
                <c:pt idx="247">
                  <c:v>51.351361954458802</c:v>
                </c:pt>
                <c:pt idx="248">
                  <c:v>51.42618633738882</c:v>
                </c:pt>
                <c:pt idx="249">
                  <c:v>51.767266815982374</c:v>
                </c:pt>
                <c:pt idx="250">
                  <c:v>51.814308713363374</c:v>
                </c:pt>
                <c:pt idx="251">
                  <c:v>52.168555801036732</c:v>
                </c:pt>
                <c:pt idx="252">
                  <c:v>51.411597350680275</c:v>
                </c:pt>
                <c:pt idx="253">
                  <c:v>44.949434188510594</c:v>
                </c:pt>
                <c:pt idx="254">
                  <c:v>46.793169666460024</c:v>
                </c:pt>
                <c:pt idx="255">
                  <c:v>50.081604798195684</c:v>
                </c:pt>
                <c:pt idx="256">
                  <c:v>51.044319144700502</c:v>
                </c:pt>
                <c:pt idx="257">
                  <c:v>49.539002738784085</c:v>
                </c:pt>
                <c:pt idx="258">
                  <c:v>50.507603213622232</c:v>
                </c:pt>
                <c:pt idx="259">
                  <c:v>52.255029834049118</c:v>
                </c:pt>
                <c:pt idx="260">
                  <c:v>50.840059840748481</c:v>
                </c:pt>
                <c:pt idx="261">
                  <c:v>52.47524503898385</c:v>
                </c:pt>
                <c:pt idx="262">
                  <c:v>52.570169685878113</c:v>
                </c:pt>
                <c:pt idx="263">
                  <c:v>52.114818038508794</c:v>
                </c:pt>
                <c:pt idx="264">
                  <c:v>50.940510671217062</c:v>
                </c:pt>
                <c:pt idx="265">
                  <c:v>52.663985922460128</c:v>
                </c:pt>
                <c:pt idx="266">
                  <c:v>52.633790179428871</c:v>
                </c:pt>
                <c:pt idx="267">
                  <c:v>32.707306697399567</c:v>
                </c:pt>
                <c:pt idx="268">
                  <c:v>49.996912792642931</c:v>
                </c:pt>
                <c:pt idx="269">
                  <c:v>51.138174090463835</c:v>
                </c:pt>
                <c:pt idx="270">
                  <c:v>49.420857318775397</c:v>
                </c:pt>
                <c:pt idx="271">
                  <c:v>51.410069368869763</c:v>
                </c:pt>
                <c:pt idx="272">
                  <c:v>50.242175595944573</c:v>
                </c:pt>
                <c:pt idx="273">
                  <c:v>50.42018316777088</c:v>
                </c:pt>
                <c:pt idx="274">
                  <c:v>52.856189954427258</c:v>
                </c:pt>
                <c:pt idx="275">
                  <c:v>51.741326170050016</c:v>
                </c:pt>
                <c:pt idx="276">
                  <c:v>51.649115260726099</c:v>
                </c:pt>
                <c:pt idx="277">
                  <c:v>52.077856518417661</c:v>
                </c:pt>
                <c:pt idx="278">
                  <c:v>52.060501035403867</c:v>
                </c:pt>
                <c:pt idx="279">
                  <c:v>51.806611353406161</c:v>
                </c:pt>
                <c:pt idx="280">
                  <c:v>51.474880160000026</c:v>
                </c:pt>
                <c:pt idx="281">
                  <c:v>52.782768401518091</c:v>
                </c:pt>
                <c:pt idx="282">
                  <c:v>53.22352865694446</c:v>
                </c:pt>
                <c:pt idx="283">
                  <c:v>52.881993086204652</c:v>
                </c:pt>
                <c:pt idx="284">
                  <c:v>52.790188449009676</c:v>
                </c:pt>
                <c:pt idx="285">
                  <c:v>52.226189155198007</c:v>
                </c:pt>
                <c:pt idx="286">
                  <c:v>52.37705836621604</c:v>
                </c:pt>
                <c:pt idx="287">
                  <c:v>50.74643765962751</c:v>
                </c:pt>
                <c:pt idx="288">
                  <c:v>52.781388151492045</c:v>
                </c:pt>
                <c:pt idx="289">
                  <c:v>51.764878610509719</c:v>
                </c:pt>
                <c:pt idx="290">
                  <c:v>52.962624347000698</c:v>
                </c:pt>
                <c:pt idx="291">
                  <c:v>52.509712383042164</c:v>
                </c:pt>
                <c:pt idx="292">
                  <c:v>52.826940204090633</c:v>
                </c:pt>
                <c:pt idx="293">
                  <c:v>52.352333895688943</c:v>
                </c:pt>
                <c:pt idx="294">
                  <c:v>52.028450692362384</c:v>
                </c:pt>
                <c:pt idx="295">
                  <c:v>52.611852788099235</c:v>
                </c:pt>
                <c:pt idx="296">
                  <c:v>52.692602217035571</c:v>
                </c:pt>
                <c:pt idx="297">
                  <c:v>41.799360565063246</c:v>
                </c:pt>
                <c:pt idx="298">
                  <c:v>47.824281202560989</c:v>
                </c:pt>
                <c:pt idx="299">
                  <c:v>49.777926794597448</c:v>
                </c:pt>
                <c:pt idx="300">
                  <c:v>52.22873235604645</c:v>
                </c:pt>
                <c:pt idx="301">
                  <c:v>52.036016525353538</c:v>
                </c:pt>
                <c:pt idx="302">
                  <c:v>51.467028806285654</c:v>
                </c:pt>
                <c:pt idx="303">
                  <c:v>51.940201315453479</c:v>
                </c:pt>
                <c:pt idx="304">
                  <c:v>52.503965631641819</c:v>
                </c:pt>
                <c:pt idx="305">
                  <c:v>52.70200149993692</c:v>
                </c:pt>
                <c:pt idx="306">
                  <c:v>51.993347654046701</c:v>
                </c:pt>
                <c:pt idx="307">
                  <c:v>49.617244282446137</c:v>
                </c:pt>
                <c:pt idx="308">
                  <c:v>52.483455682560937</c:v>
                </c:pt>
                <c:pt idx="309">
                  <c:v>51.976429396900436</c:v>
                </c:pt>
                <c:pt idx="310">
                  <c:v>52.930657527384341</c:v>
                </c:pt>
                <c:pt idx="311">
                  <c:v>52.282840439613409</c:v>
                </c:pt>
                <c:pt idx="312">
                  <c:v>52.517019986091398</c:v>
                </c:pt>
                <c:pt idx="313">
                  <c:v>50.220426741176361</c:v>
                </c:pt>
                <c:pt idx="314">
                  <c:v>49.04373885533402</c:v>
                </c:pt>
                <c:pt idx="315">
                  <c:v>53.033904718376874</c:v>
                </c:pt>
                <c:pt idx="316">
                  <c:v>53.050301108691329</c:v>
                </c:pt>
                <c:pt idx="317">
                  <c:v>52.860407649207879</c:v>
                </c:pt>
                <c:pt idx="318">
                  <c:v>52.650291447090261</c:v>
                </c:pt>
                <c:pt idx="319">
                  <c:v>52.284884931912721</c:v>
                </c:pt>
                <c:pt idx="320">
                  <c:v>52.999866162591495</c:v>
                </c:pt>
                <c:pt idx="321">
                  <c:v>52.816746853911688</c:v>
                </c:pt>
                <c:pt idx="322">
                  <c:v>53.136070373618907</c:v>
                </c:pt>
                <c:pt idx="323">
                  <c:v>52.907632552957864</c:v>
                </c:pt>
                <c:pt idx="324">
                  <c:v>52.466884117928672</c:v>
                </c:pt>
                <c:pt idx="325">
                  <c:v>52.643750742104288</c:v>
                </c:pt>
                <c:pt idx="326">
                  <c:v>52.408088234810954</c:v>
                </c:pt>
                <c:pt idx="327">
                  <c:v>51.767236605529604</c:v>
                </c:pt>
                <c:pt idx="328">
                  <c:v>52.408007652666413</c:v>
                </c:pt>
                <c:pt idx="329">
                  <c:v>51.704887382619972</c:v>
                </c:pt>
                <c:pt idx="330">
                  <c:v>51.294113159237469</c:v>
                </c:pt>
                <c:pt idx="331">
                  <c:v>51.449188612482118</c:v>
                </c:pt>
                <c:pt idx="332">
                  <c:v>51.977695423913985</c:v>
                </c:pt>
                <c:pt idx="333">
                  <c:v>51.581807742711234</c:v>
                </c:pt>
                <c:pt idx="334">
                  <c:v>52.125279339525122</c:v>
                </c:pt>
                <c:pt idx="335">
                  <c:v>51.925593042186719</c:v>
                </c:pt>
                <c:pt idx="336">
                  <c:v>52.848850327988394</c:v>
                </c:pt>
                <c:pt idx="337">
                  <c:v>53.109708407803232</c:v>
                </c:pt>
                <c:pt idx="338">
                  <c:v>52.20321304867695</c:v>
                </c:pt>
                <c:pt idx="339">
                  <c:v>52.410125689926375</c:v>
                </c:pt>
                <c:pt idx="340">
                  <c:v>52.361809183296387</c:v>
                </c:pt>
                <c:pt idx="341">
                  <c:v>52.712988198158087</c:v>
                </c:pt>
                <c:pt idx="342">
                  <c:v>52.108434623157876</c:v>
                </c:pt>
                <c:pt idx="343">
                  <c:v>52.27576095649944</c:v>
                </c:pt>
                <c:pt idx="344">
                  <c:v>52.42298398686691</c:v>
                </c:pt>
                <c:pt idx="345">
                  <c:v>52.711329776948325</c:v>
                </c:pt>
                <c:pt idx="346">
                  <c:v>51.991698512210377</c:v>
                </c:pt>
                <c:pt idx="347">
                  <c:v>52.337943170130622</c:v>
                </c:pt>
                <c:pt idx="348">
                  <c:v>52.933599872071497</c:v>
                </c:pt>
                <c:pt idx="349">
                  <c:v>50.834038121471195</c:v>
                </c:pt>
                <c:pt idx="350">
                  <c:v>52.173514566384291</c:v>
                </c:pt>
                <c:pt idx="351">
                  <c:v>52.10323139036884</c:v>
                </c:pt>
                <c:pt idx="352">
                  <c:v>51.459144153267502</c:v>
                </c:pt>
                <c:pt idx="353">
                  <c:v>51.874371835069716</c:v>
                </c:pt>
                <c:pt idx="354">
                  <c:v>52.061265128952414</c:v>
                </c:pt>
                <c:pt idx="355">
                  <c:v>52.155705607237785</c:v>
                </c:pt>
                <c:pt idx="356">
                  <c:v>52.615479140223449</c:v>
                </c:pt>
                <c:pt idx="357">
                  <c:v>52.879659898382926</c:v>
                </c:pt>
                <c:pt idx="358">
                  <c:v>52.886970182915135</c:v>
                </c:pt>
                <c:pt idx="359">
                  <c:v>53.006409332481056</c:v>
                </c:pt>
                <c:pt idx="360">
                  <c:v>52.818973707999966</c:v>
                </c:pt>
                <c:pt idx="361">
                  <c:v>52.489990371637703</c:v>
                </c:pt>
                <c:pt idx="362">
                  <c:v>52.907698094947492</c:v>
                </c:pt>
                <c:pt idx="363">
                  <c:v>52.213766527292371</c:v>
                </c:pt>
                <c:pt idx="364">
                  <c:v>53.020297636416288</c:v>
                </c:pt>
                <c:pt idx="365">
                  <c:v>52.332514680613713</c:v>
                </c:pt>
                <c:pt idx="366">
                  <c:v>52.858931570619283</c:v>
                </c:pt>
                <c:pt idx="367">
                  <c:v>52.055459941267031</c:v>
                </c:pt>
                <c:pt idx="368">
                  <c:v>52.87941044195334</c:v>
                </c:pt>
                <c:pt idx="369">
                  <c:v>53.009430628313034</c:v>
                </c:pt>
                <c:pt idx="370">
                  <c:v>52.681517844413065</c:v>
                </c:pt>
                <c:pt idx="371">
                  <c:v>52.573346884668588</c:v>
                </c:pt>
                <c:pt idx="372">
                  <c:v>53.213875863463649</c:v>
                </c:pt>
                <c:pt idx="373">
                  <c:v>53.432024304278251</c:v>
                </c:pt>
                <c:pt idx="374">
                  <c:v>53.284619785826074</c:v>
                </c:pt>
                <c:pt idx="375">
                  <c:v>53.058275844964982</c:v>
                </c:pt>
                <c:pt idx="376">
                  <c:v>53.16743637944024</c:v>
                </c:pt>
                <c:pt idx="377">
                  <c:v>53.277263258895594</c:v>
                </c:pt>
                <c:pt idx="378">
                  <c:v>53.472825323329857</c:v>
                </c:pt>
                <c:pt idx="379">
                  <c:v>53.286342614547074</c:v>
                </c:pt>
                <c:pt idx="380">
                  <c:v>53.47968000643688</c:v>
                </c:pt>
                <c:pt idx="381">
                  <c:v>53.099061488432177</c:v>
                </c:pt>
                <c:pt idx="382">
                  <c:v>52.884301049143886</c:v>
                </c:pt>
                <c:pt idx="383">
                  <c:v>53.303997665396345</c:v>
                </c:pt>
                <c:pt idx="384">
                  <c:v>53.321678232362871</c:v>
                </c:pt>
                <c:pt idx="385">
                  <c:v>53.057442183020733</c:v>
                </c:pt>
                <c:pt idx="386">
                  <c:v>53.35839989339987</c:v>
                </c:pt>
                <c:pt idx="387">
                  <c:v>53.324480855347772</c:v>
                </c:pt>
                <c:pt idx="388">
                  <c:v>53.440818839061357</c:v>
                </c:pt>
                <c:pt idx="389">
                  <c:v>53.480935176123538</c:v>
                </c:pt>
                <c:pt idx="390">
                  <c:v>53.173575304275793</c:v>
                </c:pt>
                <c:pt idx="391">
                  <c:v>53.429360103519294</c:v>
                </c:pt>
                <c:pt idx="392">
                  <c:v>52.388686434504386</c:v>
                </c:pt>
                <c:pt idx="393">
                  <c:v>52.195104475979051</c:v>
                </c:pt>
                <c:pt idx="394">
                  <c:v>53.502840264609866</c:v>
                </c:pt>
                <c:pt idx="395">
                  <c:v>52.329746069545031</c:v>
                </c:pt>
                <c:pt idx="396">
                  <c:v>52.817355783881439</c:v>
                </c:pt>
                <c:pt idx="397">
                  <c:v>53.504558428967698</c:v>
                </c:pt>
                <c:pt idx="398">
                  <c:v>53.459900885479215</c:v>
                </c:pt>
                <c:pt idx="399">
                  <c:v>53.445105346895289</c:v>
                </c:pt>
                <c:pt idx="400">
                  <c:v>53.565875763913347</c:v>
                </c:pt>
                <c:pt idx="401">
                  <c:v>53.177068294399717</c:v>
                </c:pt>
                <c:pt idx="402">
                  <c:v>53.46678171039121</c:v>
                </c:pt>
                <c:pt idx="403">
                  <c:v>53.178295615161517</c:v>
                </c:pt>
                <c:pt idx="404">
                  <c:v>53.342633566215959</c:v>
                </c:pt>
                <c:pt idx="405">
                  <c:v>53.406083543189141</c:v>
                </c:pt>
                <c:pt idx="406">
                  <c:v>53.308882392467034</c:v>
                </c:pt>
                <c:pt idx="407">
                  <c:v>53.092808769561273</c:v>
                </c:pt>
                <c:pt idx="408">
                  <c:v>53.430089093891439</c:v>
                </c:pt>
                <c:pt idx="409">
                  <c:v>53.062581960564259</c:v>
                </c:pt>
                <c:pt idx="410">
                  <c:v>53.415606938689713</c:v>
                </c:pt>
                <c:pt idx="411">
                  <c:v>53.270409733340863</c:v>
                </c:pt>
                <c:pt idx="412">
                  <c:v>48.993171679483723</c:v>
                </c:pt>
                <c:pt idx="413">
                  <c:v>48.610380358278015</c:v>
                </c:pt>
                <c:pt idx="414">
                  <c:v>53.095517596216702</c:v>
                </c:pt>
                <c:pt idx="415">
                  <c:v>52.877460455390846</c:v>
                </c:pt>
                <c:pt idx="416">
                  <c:v>52.966143010640316</c:v>
                </c:pt>
                <c:pt idx="417">
                  <c:v>52.956394505982288</c:v>
                </c:pt>
                <c:pt idx="418">
                  <c:v>53.167290795045616</c:v>
                </c:pt>
                <c:pt idx="419">
                  <c:v>52.871480428328894</c:v>
                </c:pt>
                <c:pt idx="420">
                  <c:v>53.370630596295079</c:v>
                </c:pt>
                <c:pt idx="421">
                  <c:v>53.595125531189197</c:v>
                </c:pt>
                <c:pt idx="422">
                  <c:v>53.318143657580912</c:v>
                </c:pt>
                <c:pt idx="423">
                  <c:v>53.270411332903436</c:v>
                </c:pt>
                <c:pt idx="424">
                  <c:v>53.476621396676116</c:v>
                </c:pt>
                <c:pt idx="425">
                  <c:v>53.426276347437494</c:v>
                </c:pt>
                <c:pt idx="426">
                  <c:v>53.467016369036003</c:v>
                </c:pt>
                <c:pt idx="427">
                  <c:v>53.025349321947743</c:v>
                </c:pt>
                <c:pt idx="428">
                  <c:v>52.634133487675491</c:v>
                </c:pt>
                <c:pt idx="429">
                  <c:v>52.956886464400647</c:v>
                </c:pt>
                <c:pt idx="430">
                  <c:v>53.564998119187834</c:v>
                </c:pt>
                <c:pt idx="431">
                  <c:v>53.300907428321167</c:v>
                </c:pt>
                <c:pt idx="432">
                  <c:v>52.958006156347054</c:v>
                </c:pt>
                <c:pt idx="433">
                  <c:v>53.494371273705532</c:v>
                </c:pt>
                <c:pt idx="434">
                  <c:v>52.692367772528854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29-431A-969D-B6F6CE665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604032"/>
        <c:axId val="364597632"/>
      </c:scatterChart>
      <c:valAx>
        <c:axId val="36460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Change from openning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364597632"/>
        <c:crosses val="autoZero"/>
        <c:crossBetween val="midCat"/>
      </c:valAx>
      <c:valAx>
        <c:axId val="3645976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4604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Volume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Avg</c:v>
          </c:tx>
          <c:spPr>
            <a:ln w="28575">
              <a:noFill/>
            </a:ln>
          </c:spPr>
          <c:xVal>
            <c:numRef>
              <c:f>Spring!$D$2:$D$436</c:f>
              <c:numCache>
                <c:formatCode>0.00</c:formatCode>
                <c:ptCount val="435"/>
                <c:pt idx="0">
                  <c:v>6096165</c:v>
                </c:pt>
                <c:pt idx="1">
                  <c:v>9351900</c:v>
                </c:pt>
                <c:pt idx="2">
                  <c:v>4931300</c:v>
                </c:pt>
                <c:pt idx="3">
                  <c:v>7974481</c:v>
                </c:pt>
                <c:pt idx="4">
                  <c:v>6487106</c:v>
                </c:pt>
                <c:pt idx="5">
                  <c:v>4594284</c:v>
                </c:pt>
                <c:pt idx="6">
                  <c:v>4406948</c:v>
                </c:pt>
                <c:pt idx="7">
                  <c:v>4215959</c:v>
                </c:pt>
                <c:pt idx="8">
                  <c:v>4839239</c:v>
                </c:pt>
                <c:pt idx="9">
                  <c:v>7153411</c:v>
                </c:pt>
                <c:pt idx="10">
                  <c:v>8605800</c:v>
                </c:pt>
                <c:pt idx="11">
                  <c:v>3819600</c:v>
                </c:pt>
                <c:pt idx="12">
                  <c:v>6104533</c:v>
                </c:pt>
                <c:pt idx="13">
                  <c:v>5956356</c:v>
                </c:pt>
                <c:pt idx="14">
                  <c:v>2963600</c:v>
                </c:pt>
                <c:pt idx="15">
                  <c:v>7273290</c:v>
                </c:pt>
                <c:pt idx="16">
                  <c:v>6576445</c:v>
                </c:pt>
                <c:pt idx="17">
                  <c:v>9045689</c:v>
                </c:pt>
                <c:pt idx="18">
                  <c:v>9136534</c:v>
                </c:pt>
                <c:pt idx="19">
                  <c:v>4551800</c:v>
                </c:pt>
                <c:pt idx="20">
                  <c:v>5579000</c:v>
                </c:pt>
                <c:pt idx="21">
                  <c:v>12839177</c:v>
                </c:pt>
                <c:pt idx="22">
                  <c:v>12352881</c:v>
                </c:pt>
                <c:pt idx="23">
                  <c:v>9500800</c:v>
                </c:pt>
                <c:pt idx="24">
                  <c:v>3843200</c:v>
                </c:pt>
                <c:pt idx="25">
                  <c:v>3303400</c:v>
                </c:pt>
                <c:pt idx="26">
                  <c:v>3939700</c:v>
                </c:pt>
                <c:pt idx="27">
                  <c:v>3057940</c:v>
                </c:pt>
                <c:pt idx="28">
                  <c:v>6919178</c:v>
                </c:pt>
                <c:pt idx="29">
                  <c:v>4219980</c:v>
                </c:pt>
                <c:pt idx="30">
                  <c:v>3209619</c:v>
                </c:pt>
                <c:pt idx="31">
                  <c:v>3480500</c:v>
                </c:pt>
                <c:pt idx="32">
                  <c:v>10716888</c:v>
                </c:pt>
                <c:pt idx="33">
                  <c:v>6101624</c:v>
                </c:pt>
                <c:pt idx="34">
                  <c:v>5371000</c:v>
                </c:pt>
                <c:pt idx="35">
                  <c:v>6965930</c:v>
                </c:pt>
                <c:pt idx="36">
                  <c:v>3281456</c:v>
                </c:pt>
                <c:pt idx="37">
                  <c:v>4027680</c:v>
                </c:pt>
                <c:pt idx="38">
                  <c:v>4547552</c:v>
                </c:pt>
                <c:pt idx="39">
                  <c:v>6155894</c:v>
                </c:pt>
                <c:pt idx="40">
                  <c:v>3800681</c:v>
                </c:pt>
                <c:pt idx="41">
                  <c:v>3872150</c:v>
                </c:pt>
                <c:pt idx="42">
                  <c:v>3265571</c:v>
                </c:pt>
                <c:pt idx="43">
                  <c:v>3910440</c:v>
                </c:pt>
                <c:pt idx="44">
                  <c:v>4939953</c:v>
                </c:pt>
                <c:pt idx="45">
                  <c:v>4502245</c:v>
                </c:pt>
                <c:pt idx="46">
                  <c:v>3029532</c:v>
                </c:pt>
                <c:pt idx="47">
                  <c:v>4800338</c:v>
                </c:pt>
                <c:pt idx="48">
                  <c:v>6099279</c:v>
                </c:pt>
                <c:pt idx="49">
                  <c:v>4979483</c:v>
                </c:pt>
                <c:pt idx="50">
                  <c:v>3645304</c:v>
                </c:pt>
                <c:pt idx="51">
                  <c:v>4578545</c:v>
                </c:pt>
                <c:pt idx="52">
                  <c:v>8866973</c:v>
                </c:pt>
                <c:pt idx="53">
                  <c:v>8512382</c:v>
                </c:pt>
                <c:pt idx="54">
                  <c:v>6303254</c:v>
                </c:pt>
                <c:pt idx="55">
                  <c:v>6068490</c:v>
                </c:pt>
                <c:pt idx="56">
                  <c:v>4634040</c:v>
                </c:pt>
                <c:pt idx="57">
                  <c:v>2555576</c:v>
                </c:pt>
                <c:pt idx="58">
                  <c:v>3830650</c:v>
                </c:pt>
                <c:pt idx="59">
                  <c:v>4448668</c:v>
                </c:pt>
                <c:pt idx="60">
                  <c:v>6796807</c:v>
                </c:pt>
                <c:pt idx="61">
                  <c:v>5283211</c:v>
                </c:pt>
                <c:pt idx="62">
                  <c:v>3869864</c:v>
                </c:pt>
                <c:pt idx="63">
                  <c:v>4412937</c:v>
                </c:pt>
                <c:pt idx="64">
                  <c:v>5398304</c:v>
                </c:pt>
                <c:pt idx="65">
                  <c:v>5506608</c:v>
                </c:pt>
                <c:pt idx="66">
                  <c:v>4628713</c:v>
                </c:pt>
                <c:pt idx="67">
                  <c:v>5099054</c:v>
                </c:pt>
                <c:pt idx="68">
                  <c:v>4837787</c:v>
                </c:pt>
                <c:pt idx="69">
                  <c:v>6792958</c:v>
                </c:pt>
                <c:pt idx="70">
                  <c:v>4505496</c:v>
                </c:pt>
                <c:pt idx="71">
                  <c:v>4753646</c:v>
                </c:pt>
                <c:pt idx="72">
                  <c:v>3175283</c:v>
                </c:pt>
                <c:pt idx="73">
                  <c:v>2483591</c:v>
                </c:pt>
                <c:pt idx="74">
                  <c:v>2554170</c:v>
                </c:pt>
                <c:pt idx="75">
                  <c:v>2426932</c:v>
                </c:pt>
                <c:pt idx="76">
                  <c:v>2034292</c:v>
                </c:pt>
                <c:pt idx="77">
                  <c:v>2586754</c:v>
                </c:pt>
                <c:pt idx="78">
                  <c:v>3781533</c:v>
                </c:pt>
                <c:pt idx="79">
                  <c:v>3331822</c:v>
                </c:pt>
                <c:pt idx="80">
                  <c:v>2617204</c:v>
                </c:pt>
                <c:pt idx="81">
                  <c:v>2302385</c:v>
                </c:pt>
                <c:pt idx="82">
                  <c:v>2582055</c:v>
                </c:pt>
                <c:pt idx="83">
                  <c:v>2762537</c:v>
                </c:pt>
                <c:pt idx="84">
                  <c:v>2185494</c:v>
                </c:pt>
                <c:pt idx="85">
                  <c:v>2230522</c:v>
                </c:pt>
                <c:pt idx="86">
                  <c:v>1760488</c:v>
                </c:pt>
                <c:pt idx="87">
                  <c:v>2114350</c:v>
                </c:pt>
                <c:pt idx="88">
                  <c:v>2246070</c:v>
                </c:pt>
                <c:pt idx="89">
                  <c:v>2764332</c:v>
                </c:pt>
                <c:pt idx="90">
                  <c:v>2598478</c:v>
                </c:pt>
                <c:pt idx="91">
                  <c:v>1798395</c:v>
                </c:pt>
                <c:pt idx="92">
                  <c:v>2429228</c:v>
                </c:pt>
                <c:pt idx="93">
                  <c:v>2337734</c:v>
                </c:pt>
                <c:pt idx="94">
                  <c:v>2627200</c:v>
                </c:pt>
                <c:pt idx="95">
                  <c:v>2293188</c:v>
                </c:pt>
                <c:pt idx="96">
                  <c:v>2746146</c:v>
                </c:pt>
                <c:pt idx="97">
                  <c:v>2643609</c:v>
                </c:pt>
                <c:pt idx="98">
                  <c:v>2731831</c:v>
                </c:pt>
                <c:pt idx="99">
                  <c:v>2868139</c:v>
                </c:pt>
                <c:pt idx="100">
                  <c:v>9728810</c:v>
                </c:pt>
                <c:pt idx="101">
                  <c:v>7916137</c:v>
                </c:pt>
                <c:pt idx="102">
                  <c:v>3512680</c:v>
                </c:pt>
                <c:pt idx="103">
                  <c:v>4278774</c:v>
                </c:pt>
                <c:pt idx="104">
                  <c:v>3142205</c:v>
                </c:pt>
                <c:pt idx="105">
                  <c:v>2568970</c:v>
                </c:pt>
                <c:pt idx="106">
                  <c:v>3253763</c:v>
                </c:pt>
                <c:pt idx="107">
                  <c:v>3149989</c:v>
                </c:pt>
                <c:pt idx="108">
                  <c:v>3609754</c:v>
                </c:pt>
                <c:pt idx="109">
                  <c:v>2972290</c:v>
                </c:pt>
                <c:pt idx="110">
                  <c:v>3255843</c:v>
                </c:pt>
                <c:pt idx="111">
                  <c:v>4080478</c:v>
                </c:pt>
                <c:pt idx="112">
                  <c:v>3185762</c:v>
                </c:pt>
                <c:pt idx="113">
                  <c:v>3144511</c:v>
                </c:pt>
                <c:pt idx="114">
                  <c:v>2612157</c:v>
                </c:pt>
                <c:pt idx="115">
                  <c:v>3278342</c:v>
                </c:pt>
                <c:pt idx="116">
                  <c:v>2727508</c:v>
                </c:pt>
                <c:pt idx="117">
                  <c:v>2295513</c:v>
                </c:pt>
                <c:pt idx="118">
                  <c:v>6400750</c:v>
                </c:pt>
                <c:pt idx="119">
                  <c:v>6400720</c:v>
                </c:pt>
                <c:pt idx="120">
                  <c:v>6648985</c:v>
                </c:pt>
                <c:pt idx="121">
                  <c:v>6484663</c:v>
                </c:pt>
                <c:pt idx="122">
                  <c:v>5256748</c:v>
                </c:pt>
                <c:pt idx="123">
                  <c:v>5290753</c:v>
                </c:pt>
                <c:pt idx="124">
                  <c:v>7053451</c:v>
                </c:pt>
                <c:pt idx="125">
                  <c:v>8427057</c:v>
                </c:pt>
                <c:pt idx="126">
                  <c:v>5066536</c:v>
                </c:pt>
                <c:pt idx="127">
                  <c:v>6229326</c:v>
                </c:pt>
                <c:pt idx="128">
                  <c:v>5097685</c:v>
                </c:pt>
                <c:pt idx="129">
                  <c:v>7736659</c:v>
                </c:pt>
                <c:pt idx="130">
                  <c:v>6705520</c:v>
                </c:pt>
                <c:pt idx="131">
                  <c:v>5838086</c:v>
                </c:pt>
                <c:pt idx="132">
                  <c:v>7552261</c:v>
                </c:pt>
                <c:pt idx="133">
                  <c:v>7391624</c:v>
                </c:pt>
                <c:pt idx="134">
                  <c:v>6762435</c:v>
                </c:pt>
                <c:pt idx="135">
                  <c:v>7492259</c:v>
                </c:pt>
                <c:pt idx="136">
                  <c:v>4828445</c:v>
                </c:pt>
                <c:pt idx="137">
                  <c:v>6429240</c:v>
                </c:pt>
                <c:pt idx="138">
                  <c:v>5821513</c:v>
                </c:pt>
                <c:pt idx="139">
                  <c:v>7154643</c:v>
                </c:pt>
                <c:pt idx="140">
                  <c:v>8696544</c:v>
                </c:pt>
                <c:pt idx="141">
                  <c:v>5550479</c:v>
                </c:pt>
                <c:pt idx="142">
                  <c:v>4210327</c:v>
                </c:pt>
                <c:pt idx="143">
                  <c:v>4576093</c:v>
                </c:pt>
                <c:pt idx="144">
                  <c:v>4554784</c:v>
                </c:pt>
                <c:pt idx="145">
                  <c:v>8200209</c:v>
                </c:pt>
                <c:pt idx="146">
                  <c:v>0</c:v>
                </c:pt>
                <c:pt idx="147">
                  <c:v>6005260</c:v>
                </c:pt>
                <c:pt idx="148">
                  <c:v>7206630</c:v>
                </c:pt>
                <c:pt idx="149">
                  <c:v>4171374</c:v>
                </c:pt>
                <c:pt idx="150">
                  <c:v>4718881</c:v>
                </c:pt>
                <c:pt idx="151">
                  <c:v>4534951</c:v>
                </c:pt>
                <c:pt idx="152">
                  <c:v>5549772</c:v>
                </c:pt>
                <c:pt idx="153">
                  <c:v>5069791</c:v>
                </c:pt>
                <c:pt idx="154">
                  <c:v>5244336</c:v>
                </c:pt>
                <c:pt idx="155">
                  <c:v>9284162</c:v>
                </c:pt>
                <c:pt idx="156">
                  <c:v>7085370</c:v>
                </c:pt>
                <c:pt idx="157">
                  <c:v>4087669</c:v>
                </c:pt>
                <c:pt idx="158">
                  <c:v>4026999</c:v>
                </c:pt>
                <c:pt idx="159">
                  <c:v>4159157</c:v>
                </c:pt>
                <c:pt idx="160">
                  <c:v>8344178</c:v>
                </c:pt>
                <c:pt idx="161">
                  <c:v>4173896</c:v>
                </c:pt>
                <c:pt idx="162">
                  <c:v>6675175</c:v>
                </c:pt>
                <c:pt idx="163">
                  <c:v>5385755</c:v>
                </c:pt>
                <c:pt idx="164">
                  <c:v>6636153</c:v>
                </c:pt>
                <c:pt idx="165">
                  <c:v>6270113</c:v>
                </c:pt>
                <c:pt idx="166">
                  <c:v>5916247</c:v>
                </c:pt>
                <c:pt idx="167">
                  <c:v>4179721</c:v>
                </c:pt>
                <c:pt idx="168">
                  <c:v>5605799</c:v>
                </c:pt>
                <c:pt idx="169">
                  <c:v>6063994</c:v>
                </c:pt>
                <c:pt idx="170">
                  <c:v>4980499</c:v>
                </c:pt>
                <c:pt idx="171">
                  <c:v>4373458</c:v>
                </c:pt>
                <c:pt idx="172">
                  <c:v>6298741</c:v>
                </c:pt>
                <c:pt idx="173">
                  <c:v>5954881</c:v>
                </c:pt>
                <c:pt idx="174">
                  <c:v>4538587</c:v>
                </c:pt>
                <c:pt idx="175">
                  <c:v>6545616</c:v>
                </c:pt>
                <c:pt idx="176">
                  <c:v>4635962</c:v>
                </c:pt>
                <c:pt idx="177">
                  <c:v>0</c:v>
                </c:pt>
                <c:pt idx="178">
                  <c:v>5654427</c:v>
                </c:pt>
                <c:pt idx="179">
                  <c:v>6207007</c:v>
                </c:pt>
                <c:pt idx="180">
                  <c:v>4656819</c:v>
                </c:pt>
                <c:pt idx="181">
                  <c:v>8939300</c:v>
                </c:pt>
                <c:pt idx="182">
                  <c:v>6500462</c:v>
                </c:pt>
                <c:pt idx="183">
                  <c:v>4280778</c:v>
                </c:pt>
                <c:pt idx="184">
                  <c:v>5089243</c:v>
                </c:pt>
                <c:pt idx="185">
                  <c:v>5823170</c:v>
                </c:pt>
                <c:pt idx="186">
                  <c:v>4142402</c:v>
                </c:pt>
                <c:pt idx="187">
                  <c:v>3772087</c:v>
                </c:pt>
                <c:pt idx="188">
                  <c:v>3033015</c:v>
                </c:pt>
                <c:pt idx="189">
                  <c:v>2834174</c:v>
                </c:pt>
                <c:pt idx="190">
                  <c:v>3679004</c:v>
                </c:pt>
                <c:pt idx="191">
                  <c:v>5543841</c:v>
                </c:pt>
                <c:pt idx="192">
                  <c:v>3977536</c:v>
                </c:pt>
                <c:pt idx="193">
                  <c:v>3138633</c:v>
                </c:pt>
                <c:pt idx="194">
                  <c:v>3257817</c:v>
                </c:pt>
                <c:pt idx="195">
                  <c:v>2701628</c:v>
                </c:pt>
                <c:pt idx="196">
                  <c:v>1956299</c:v>
                </c:pt>
                <c:pt idx="197">
                  <c:v>3116439</c:v>
                </c:pt>
                <c:pt idx="198">
                  <c:v>2398231</c:v>
                </c:pt>
                <c:pt idx="199">
                  <c:v>2725251</c:v>
                </c:pt>
                <c:pt idx="200">
                  <c:v>2085653</c:v>
                </c:pt>
                <c:pt idx="201">
                  <c:v>2150290</c:v>
                </c:pt>
                <c:pt idx="202">
                  <c:v>2293898</c:v>
                </c:pt>
                <c:pt idx="203">
                  <c:v>0</c:v>
                </c:pt>
                <c:pt idx="204">
                  <c:v>3151843</c:v>
                </c:pt>
                <c:pt idx="205">
                  <c:v>4985280</c:v>
                </c:pt>
                <c:pt idx="206">
                  <c:v>4520809</c:v>
                </c:pt>
                <c:pt idx="207">
                  <c:v>3741617</c:v>
                </c:pt>
                <c:pt idx="208">
                  <c:v>7679353</c:v>
                </c:pt>
                <c:pt idx="209">
                  <c:v>4303391</c:v>
                </c:pt>
                <c:pt idx="210">
                  <c:v>4449327</c:v>
                </c:pt>
                <c:pt idx="211">
                  <c:v>2577998</c:v>
                </c:pt>
                <c:pt idx="212">
                  <c:v>5358530</c:v>
                </c:pt>
                <c:pt idx="213">
                  <c:v>7546878</c:v>
                </c:pt>
                <c:pt idx="214">
                  <c:v>3545905</c:v>
                </c:pt>
                <c:pt idx="215">
                  <c:v>3677143</c:v>
                </c:pt>
                <c:pt idx="216">
                  <c:v>3572757</c:v>
                </c:pt>
                <c:pt idx="217">
                  <c:v>3234559</c:v>
                </c:pt>
                <c:pt idx="218">
                  <c:v>4104124</c:v>
                </c:pt>
                <c:pt idx="219">
                  <c:v>5044362</c:v>
                </c:pt>
                <c:pt idx="220">
                  <c:v>3419458</c:v>
                </c:pt>
                <c:pt idx="221">
                  <c:v>3222130</c:v>
                </c:pt>
                <c:pt idx="222">
                  <c:v>2732312</c:v>
                </c:pt>
                <c:pt idx="223">
                  <c:v>2183389</c:v>
                </c:pt>
                <c:pt idx="224">
                  <c:v>3922073</c:v>
                </c:pt>
                <c:pt idx="225">
                  <c:v>4958832</c:v>
                </c:pt>
                <c:pt idx="226">
                  <c:v>6515636</c:v>
                </c:pt>
                <c:pt idx="227">
                  <c:v>4712424</c:v>
                </c:pt>
                <c:pt idx="228">
                  <c:v>4147577</c:v>
                </c:pt>
                <c:pt idx="229">
                  <c:v>2469583</c:v>
                </c:pt>
                <c:pt idx="230">
                  <c:v>2358742</c:v>
                </c:pt>
                <c:pt idx="231">
                  <c:v>2433572</c:v>
                </c:pt>
                <c:pt idx="232">
                  <c:v>3394158</c:v>
                </c:pt>
                <c:pt idx="233">
                  <c:v>4895053</c:v>
                </c:pt>
                <c:pt idx="234">
                  <c:v>5857333</c:v>
                </c:pt>
                <c:pt idx="235">
                  <c:v>2995010</c:v>
                </c:pt>
                <c:pt idx="236">
                  <c:v>5576901</c:v>
                </c:pt>
                <c:pt idx="237">
                  <c:v>4097046</c:v>
                </c:pt>
                <c:pt idx="238">
                  <c:v>2354588</c:v>
                </c:pt>
                <c:pt idx="239">
                  <c:v>3967530</c:v>
                </c:pt>
                <c:pt idx="240">
                  <c:v>2932209</c:v>
                </c:pt>
                <c:pt idx="241">
                  <c:v>3073438</c:v>
                </c:pt>
                <c:pt idx="242">
                  <c:v>2513426</c:v>
                </c:pt>
                <c:pt idx="243">
                  <c:v>0</c:v>
                </c:pt>
                <c:pt idx="244">
                  <c:v>2803484</c:v>
                </c:pt>
                <c:pt idx="245">
                  <c:v>1803290</c:v>
                </c:pt>
                <c:pt idx="246">
                  <c:v>4384254</c:v>
                </c:pt>
                <c:pt idx="247">
                  <c:v>4444786</c:v>
                </c:pt>
                <c:pt idx="248">
                  <c:v>4299615</c:v>
                </c:pt>
                <c:pt idx="249">
                  <c:v>3679224</c:v>
                </c:pt>
                <c:pt idx="250">
                  <c:v>3866765</c:v>
                </c:pt>
                <c:pt idx="251">
                  <c:v>3058265</c:v>
                </c:pt>
                <c:pt idx="252">
                  <c:v>4974428</c:v>
                </c:pt>
                <c:pt idx="253">
                  <c:v>17126943</c:v>
                </c:pt>
                <c:pt idx="254">
                  <c:v>13369191</c:v>
                </c:pt>
                <c:pt idx="255">
                  <c:v>6747255</c:v>
                </c:pt>
                <c:pt idx="256">
                  <c:v>4751968</c:v>
                </c:pt>
                <c:pt idx="257">
                  <c:v>7566733</c:v>
                </c:pt>
                <c:pt idx="258">
                  <c:v>6063465</c:v>
                </c:pt>
                <c:pt idx="259">
                  <c:v>3204174</c:v>
                </c:pt>
                <c:pt idx="260">
                  <c:v>5427826</c:v>
                </c:pt>
                <c:pt idx="261">
                  <c:v>2842400</c:v>
                </c:pt>
                <c:pt idx="262">
                  <c:v>2227693</c:v>
                </c:pt>
                <c:pt idx="263">
                  <c:v>3614355</c:v>
                </c:pt>
                <c:pt idx="264">
                  <c:v>5115199</c:v>
                </c:pt>
                <c:pt idx="265">
                  <c:v>2257435</c:v>
                </c:pt>
                <c:pt idx="266">
                  <c:v>2285549</c:v>
                </c:pt>
                <c:pt idx="267">
                  <c:v>38525036</c:v>
                </c:pt>
                <c:pt idx="268">
                  <c:v>7059239</c:v>
                </c:pt>
                <c:pt idx="269">
                  <c:v>5135146</c:v>
                </c:pt>
                <c:pt idx="270">
                  <c:v>8544382</c:v>
                </c:pt>
                <c:pt idx="271">
                  <c:v>4566799</c:v>
                </c:pt>
                <c:pt idx="272">
                  <c:v>6358907</c:v>
                </c:pt>
                <c:pt idx="273">
                  <c:v>6108304</c:v>
                </c:pt>
                <c:pt idx="274">
                  <c:v>2055105</c:v>
                </c:pt>
                <c:pt idx="275">
                  <c:v>4117753</c:v>
                </c:pt>
                <c:pt idx="276">
                  <c:v>4341803</c:v>
                </c:pt>
                <c:pt idx="277">
                  <c:v>3482481</c:v>
                </c:pt>
                <c:pt idx="278">
                  <c:v>3263130</c:v>
                </c:pt>
                <c:pt idx="279">
                  <c:v>3745338</c:v>
                </c:pt>
                <c:pt idx="280">
                  <c:v>4447301</c:v>
                </c:pt>
                <c:pt idx="281">
                  <c:v>2039447</c:v>
                </c:pt>
                <c:pt idx="282">
                  <c:v>1273808</c:v>
                </c:pt>
                <c:pt idx="283">
                  <c:v>2173210</c:v>
                </c:pt>
                <c:pt idx="284">
                  <c:v>2173668</c:v>
                </c:pt>
                <c:pt idx="285">
                  <c:v>3214484</c:v>
                </c:pt>
                <c:pt idx="286">
                  <c:v>2892747</c:v>
                </c:pt>
                <c:pt idx="287">
                  <c:v>5904939</c:v>
                </c:pt>
                <c:pt idx="288">
                  <c:v>1997354</c:v>
                </c:pt>
                <c:pt idx="289">
                  <c:v>3849508</c:v>
                </c:pt>
                <c:pt idx="290">
                  <c:v>1836244</c:v>
                </c:pt>
                <c:pt idx="291">
                  <c:v>2619101</c:v>
                </c:pt>
                <c:pt idx="292">
                  <c:v>2370472</c:v>
                </c:pt>
                <c:pt idx="293">
                  <c:v>3273760</c:v>
                </c:pt>
                <c:pt idx="294">
                  <c:v>3179302</c:v>
                </c:pt>
                <c:pt idx="295">
                  <c:v>2454063</c:v>
                </c:pt>
                <c:pt idx="296">
                  <c:v>2411985</c:v>
                </c:pt>
                <c:pt idx="297">
                  <c:v>21425407</c:v>
                </c:pt>
                <c:pt idx="298">
                  <c:v>10654689</c:v>
                </c:pt>
                <c:pt idx="299">
                  <c:v>7647815</c:v>
                </c:pt>
                <c:pt idx="300">
                  <c:v>3326726</c:v>
                </c:pt>
                <c:pt idx="301">
                  <c:v>3480792</c:v>
                </c:pt>
                <c:pt idx="302">
                  <c:v>4613566</c:v>
                </c:pt>
                <c:pt idx="303">
                  <c:v>3683651</c:v>
                </c:pt>
                <c:pt idx="304">
                  <c:v>2730865</c:v>
                </c:pt>
                <c:pt idx="305">
                  <c:v>2270605</c:v>
                </c:pt>
                <c:pt idx="306">
                  <c:v>3557441</c:v>
                </c:pt>
                <c:pt idx="307">
                  <c:v>7931849</c:v>
                </c:pt>
                <c:pt idx="308">
                  <c:v>2563290</c:v>
                </c:pt>
                <c:pt idx="309">
                  <c:v>3541723</c:v>
                </c:pt>
                <c:pt idx="310">
                  <c:v>1749192</c:v>
                </c:pt>
                <c:pt idx="311">
                  <c:v>2751527</c:v>
                </c:pt>
                <c:pt idx="312">
                  <c:v>2515292</c:v>
                </c:pt>
                <c:pt idx="313">
                  <c:v>6789906</c:v>
                </c:pt>
                <c:pt idx="314">
                  <c:v>8951317</c:v>
                </c:pt>
                <c:pt idx="315">
                  <c:v>1725105</c:v>
                </c:pt>
                <c:pt idx="316">
                  <c:v>1936957</c:v>
                </c:pt>
                <c:pt idx="317">
                  <c:v>1767798</c:v>
                </c:pt>
                <c:pt idx="318">
                  <c:v>2544859</c:v>
                </c:pt>
                <c:pt idx="319">
                  <c:v>2853906</c:v>
                </c:pt>
                <c:pt idx="320">
                  <c:v>1847730</c:v>
                </c:pt>
                <c:pt idx="321">
                  <c:v>2468706</c:v>
                </c:pt>
                <c:pt idx="322">
                  <c:v>1452433</c:v>
                </c:pt>
                <c:pt idx="323">
                  <c:v>1816682</c:v>
                </c:pt>
                <c:pt idx="324">
                  <c:v>2722165</c:v>
                </c:pt>
                <c:pt idx="325">
                  <c:v>2676493</c:v>
                </c:pt>
                <c:pt idx="326">
                  <c:v>2594163</c:v>
                </c:pt>
                <c:pt idx="327">
                  <c:v>4175723</c:v>
                </c:pt>
                <c:pt idx="328">
                  <c:v>2970868</c:v>
                </c:pt>
                <c:pt idx="329">
                  <c:v>4141712</c:v>
                </c:pt>
                <c:pt idx="330">
                  <c:v>4936482</c:v>
                </c:pt>
                <c:pt idx="331">
                  <c:v>4293645</c:v>
                </c:pt>
                <c:pt idx="332">
                  <c:v>3202850</c:v>
                </c:pt>
                <c:pt idx="333">
                  <c:v>4152242</c:v>
                </c:pt>
                <c:pt idx="334">
                  <c:v>3251279</c:v>
                </c:pt>
                <c:pt idx="335">
                  <c:v>3459365</c:v>
                </c:pt>
                <c:pt idx="336">
                  <c:v>1883852</c:v>
                </c:pt>
                <c:pt idx="337">
                  <c:v>1721114</c:v>
                </c:pt>
                <c:pt idx="338">
                  <c:v>2982175</c:v>
                </c:pt>
                <c:pt idx="339">
                  <c:v>2588966</c:v>
                </c:pt>
                <c:pt idx="340">
                  <c:v>2852513</c:v>
                </c:pt>
                <c:pt idx="341">
                  <c:v>2080264</c:v>
                </c:pt>
                <c:pt idx="342">
                  <c:v>3147821</c:v>
                </c:pt>
                <c:pt idx="343">
                  <c:v>3030142</c:v>
                </c:pt>
                <c:pt idx="344">
                  <c:v>2864042</c:v>
                </c:pt>
                <c:pt idx="345">
                  <c:v>2252311</c:v>
                </c:pt>
                <c:pt idx="346">
                  <c:v>3597291</c:v>
                </c:pt>
                <c:pt idx="347">
                  <c:v>2986067</c:v>
                </c:pt>
                <c:pt idx="348">
                  <c:v>1780794</c:v>
                </c:pt>
                <c:pt idx="349">
                  <c:v>5218855</c:v>
                </c:pt>
                <c:pt idx="350">
                  <c:v>3226110</c:v>
                </c:pt>
                <c:pt idx="351">
                  <c:v>3309329</c:v>
                </c:pt>
                <c:pt idx="352">
                  <c:v>4369517</c:v>
                </c:pt>
                <c:pt idx="353">
                  <c:v>3958677</c:v>
                </c:pt>
                <c:pt idx="354">
                  <c:v>3452343</c:v>
                </c:pt>
                <c:pt idx="355">
                  <c:v>3293452</c:v>
                </c:pt>
                <c:pt idx="356">
                  <c:v>2664263</c:v>
                </c:pt>
                <c:pt idx="357">
                  <c:v>1802378</c:v>
                </c:pt>
                <c:pt idx="358">
                  <c:v>1950629</c:v>
                </c:pt>
                <c:pt idx="359">
                  <c:v>1840587</c:v>
                </c:pt>
                <c:pt idx="360">
                  <c:v>1969798</c:v>
                </c:pt>
                <c:pt idx="361">
                  <c:v>2257988</c:v>
                </c:pt>
                <c:pt idx="362">
                  <c:v>1758159</c:v>
                </c:pt>
                <c:pt idx="363">
                  <c:v>3047751</c:v>
                </c:pt>
                <c:pt idx="364">
                  <c:v>2092295</c:v>
                </c:pt>
                <c:pt idx="365">
                  <c:v>2565464</c:v>
                </c:pt>
                <c:pt idx="366">
                  <c:v>2133177</c:v>
                </c:pt>
                <c:pt idx="367">
                  <c:v>3166134</c:v>
                </c:pt>
                <c:pt idx="368">
                  <c:v>1970357</c:v>
                </c:pt>
                <c:pt idx="369">
                  <c:v>1885880</c:v>
                </c:pt>
                <c:pt idx="370">
                  <c:v>2084539</c:v>
                </c:pt>
                <c:pt idx="371">
                  <c:v>2426404</c:v>
                </c:pt>
                <c:pt idx="372">
                  <c:v>1367997</c:v>
                </c:pt>
                <c:pt idx="373">
                  <c:v>1142116</c:v>
                </c:pt>
                <c:pt idx="374">
                  <c:v>1310079</c:v>
                </c:pt>
                <c:pt idx="375">
                  <c:v>1719750</c:v>
                </c:pt>
                <c:pt idx="376">
                  <c:v>1325387</c:v>
                </c:pt>
                <c:pt idx="377">
                  <c:v>1088136</c:v>
                </c:pt>
                <c:pt idx="378">
                  <c:v>938179</c:v>
                </c:pt>
                <c:pt idx="379">
                  <c:v>1240894</c:v>
                </c:pt>
                <c:pt idx="380">
                  <c:v>962753</c:v>
                </c:pt>
                <c:pt idx="381">
                  <c:v>1723333</c:v>
                </c:pt>
                <c:pt idx="382">
                  <c:v>2093752</c:v>
                </c:pt>
                <c:pt idx="383">
                  <c:v>1132330</c:v>
                </c:pt>
                <c:pt idx="384">
                  <c:v>1274248</c:v>
                </c:pt>
                <c:pt idx="385">
                  <c:v>1607511</c:v>
                </c:pt>
                <c:pt idx="386">
                  <c:v>1159099</c:v>
                </c:pt>
                <c:pt idx="387">
                  <c:v>1067869</c:v>
                </c:pt>
                <c:pt idx="388">
                  <c:v>871179</c:v>
                </c:pt>
                <c:pt idx="389">
                  <c:v>822170</c:v>
                </c:pt>
                <c:pt idx="390">
                  <c:v>1649421</c:v>
                </c:pt>
                <c:pt idx="391">
                  <c:v>821062</c:v>
                </c:pt>
                <c:pt idx="392">
                  <c:v>2848804</c:v>
                </c:pt>
                <c:pt idx="393">
                  <c:v>2836895</c:v>
                </c:pt>
                <c:pt idx="394">
                  <c:v>893483</c:v>
                </c:pt>
                <c:pt idx="395">
                  <c:v>2922406</c:v>
                </c:pt>
                <c:pt idx="396">
                  <c:v>2161753</c:v>
                </c:pt>
                <c:pt idx="397">
                  <c:v>775123</c:v>
                </c:pt>
                <c:pt idx="398">
                  <c:v>1044393</c:v>
                </c:pt>
                <c:pt idx="399">
                  <c:v>931106</c:v>
                </c:pt>
                <c:pt idx="400">
                  <c:v>783322</c:v>
                </c:pt>
                <c:pt idx="401">
                  <c:v>1112888</c:v>
                </c:pt>
                <c:pt idx="402">
                  <c:v>913685</c:v>
                </c:pt>
                <c:pt idx="403">
                  <c:v>1370433</c:v>
                </c:pt>
                <c:pt idx="404">
                  <c:v>959948</c:v>
                </c:pt>
                <c:pt idx="405">
                  <c:v>1042702</c:v>
                </c:pt>
                <c:pt idx="406">
                  <c:v>1300308</c:v>
                </c:pt>
                <c:pt idx="407">
                  <c:v>1670012</c:v>
                </c:pt>
                <c:pt idx="408">
                  <c:v>1014949</c:v>
                </c:pt>
                <c:pt idx="409">
                  <c:v>1682812</c:v>
                </c:pt>
                <c:pt idx="410">
                  <c:v>984096</c:v>
                </c:pt>
                <c:pt idx="411">
                  <c:v>1374030</c:v>
                </c:pt>
                <c:pt idx="412">
                  <c:v>8983749</c:v>
                </c:pt>
                <c:pt idx="413">
                  <c:v>9918837</c:v>
                </c:pt>
                <c:pt idx="414">
                  <c:v>1898767</c:v>
                </c:pt>
                <c:pt idx="415">
                  <c:v>1886252</c:v>
                </c:pt>
                <c:pt idx="416">
                  <c:v>1765370</c:v>
                </c:pt>
                <c:pt idx="417">
                  <c:v>1775197</c:v>
                </c:pt>
                <c:pt idx="418">
                  <c:v>1525456</c:v>
                </c:pt>
                <c:pt idx="419">
                  <c:v>1923123</c:v>
                </c:pt>
                <c:pt idx="420">
                  <c:v>1149424</c:v>
                </c:pt>
                <c:pt idx="421">
                  <c:v>703113</c:v>
                </c:pt>
                <c:pt idx="422">
                  <c:v>1391260</c:v>
                </c:pt>
                <c:pt idx="423">
                  <c:v>1304863</c:v>
                </c:pt>
                <c:pt idx="424">
                  <c:v>840678</c:v>
                </c:pt>
                <c:pt idx="425">
                  <c:v>1187792</c:v>
                </c:pt>
                <c:pt idx="426">
                  <c:v>791842</c:v>
                </c:pt>
                <c:pt idx="427">
                  <c:v>1632885</c:v>
                </c:pt>
                <c:pt idx="428">
                  <c:v>2149678</c:v>
                </c:pt>
                <c:pt idx="429">
                  <c:v>1874217</c:v>
                </c:pt>
                <c:pt idx="430">
                  <c:v>751085</c:v>
                </c:pt>
                <c:pt idx="431">
                  <c:v>1233174</c:v>
                </c:pt>
                <c:pt idx="432">
                  <c:v>1921389</c:v>
                </c:pt>
                <c:pt idx="433">
                  <c:v>1259128</c:v>
                </c:pt>
                <c:pt idx="434">
                  <c:v>1869852</c:v>
                </c:pt>
              </c:numCache>
            </c:numRef>
          </c:xVal>
          <c:yVal>
            <c:numRef>
              <c:f>Spring!$E$2:$E$436</c:f>
              <c:numCache>
                <c:formatCode>0.00</c:formatCode>
                <c:ptCount val="435"/>
                <c:pt idx="0">
                  <c:v>33.5</c:v>
                </c:pt>
                <c:pt idx="1">
                  <c:v>37.5</c:v>
                </c:pt>
                <c:pt idx="2">
                  <c:v>34</c:v>
                </c:pt>
                <c:pt idx="3">
                  <c:v>25.5</c:v>
                </c:pt>
                <c:pt idx="4">
                  <c:v>15</c:v>
                </c:pt>
                <c:pt idx="5">
                  <c:v>15.5</c:v>
                </c:pt>
                <c:pt idx="6">
                  <c:v>22</c:v>
                </c:pt>
                <c:pt idx="7">
                  <c:v>37.5</c:v>
                </c:pt>
                <c:pt idx="8">
                  <c:v>42.5</c:v>
                </c:pt>
                <c:pt idx="9">
                  <c:v>47.5</c:v>
                </c:pt>
                <c:pt idx="10">
                  <c:v>41.5</c:v>
                </c:pt>
                <c:pt idx="11">
                  <c:v>39</c:v>
                </c:pt>
                <c:pt idx="12">
                  <c:v>35.5</c:v>
                </c:pt>
                <c:pt idx="13">
                  <c:v>32</c:v>
                </c:pt>
                <c:pt idx="14">
                  <c:v>50.5</c:v>
                </c:pt>
                <c:pt idx="15">
                  <c:v>44.5</c:v>
                </c:pt>
                <c:pt idx="16">
                  <c:v>51.5</c:v>
                </c:pt>
                <c:pt idx="17">
                  <c:v>61</c:v>
                </c:pt>
                <c:pt idx="18">
                  <c:v>49</c:v>
                </c:pt>
                <c:pt idx="19">
                  <c:v>45</c:v>
                </c:pt>
                <c:pt idx="20">
                  <c:v>45.5</c:v>
                </c:pt>
                <c:pt idx="21">
                  <c:v>50</c:v>
                </c:pt>
                <c:pt idx="22">
                  <c:v>53.5</c:v>
                </c:pt>
                <c:pt idx="23">
                  <c:v>40.5</c:v>
                </c:pt>
                <c:pt idx="24">
                  <c:v>35</c:v>
                </c:pt>
                <c:pt idx="25">
                  <c:v>38</c:v>
                </c:pt>
                <c:pt idx="26">
                  <c:v>38</c:v>
                </c:pt>
                <c:pt idx="27">
                  <c:v>42.5</c:v>
                </c:pt>
                <c:pt idx="28">
                  <c:v>38.5</c:v>
                </c:pt>
                <c:pt idx="29">
                  <c:v>47</c:v>
                </c:pt>
                <c:pt idx="30">
                  <c:v>47</c:v>
                </c:pt>
                <c:pt idx="31">
                  <c:v>48</c:v>
                </c:pt>
                <c:pt idx="32">
                  <c:v>62</c:v>
                </c:pt>
                <c:pt idx="33">
                  <c:v>73.5</c:v>
                </c:pt>
                <c:pt idx="34">
                  <c:v>59.5</c:v>
                </c:pt>
                <c:pt idx="35">
                  <c:v>55</c:v>
                </c:pt>
                <c:pt idx="36">
                  <c:v>53</c:v>
                </c:pt>
                <c:pt idx="37">
                  <c:v>56</c:v>
                </c:pt>
                <c:pt idx="38">
                  <c:v>63.5</c:v>
                </c:pt>
                <c:pt idx="39">
                  <c:v>59.5</c:v>
                </c:pt>
                <c:pt idx="40">
                  <c:v>56</c:v>
                </c:pt>
                <c:pt idx="41">
                  <c:v>57.5</c:v>
                </c:pt>
                <c:pt idx="42">
                  <c:v>50.5</c:v>
                </c:pt>
                <c:pt idx="43">
                  <c:v>52.5</c:v>
                </c:pt>
                <c:pt idx="44">
                  <c:v>61</c:v>
                </c:pt>
                <c:pt idx="45">
                  <c:v>73</c:v>
                </c:pt>
                <c:pt idx="46">
                  <c:v>70</c:v>
                </c:pt>
                <c:pt idx="47">
                  <c:v>55</c:v>
                </c:pt>
                <c:pt idx="48">
                  <c:v>60.5</c:v>
                </c:pt>
                <c:pt idx="49">
                  <c:v>75.5</c:v>
                </c:pt>
                <c:pt idx="50">
                  <c:v>67.5</c:v>
                </c:pt>
                <c:pt idx="51">
                  <c:v>60.5</c:v>
                </c:pt>
                <c:pt idx="52">
                  <c:v>64</c:v>
                </c:pt>
                <c:pt idx="53">
                  <c:v>57</c:v>
                </c:pt>
                <c:pt idx="54">
                  <c:v>61</c:v>
                </c:pt>
                <c:pt idx="55">
                  <c:v>67</c:v>
                </c:pt>
                <c:pt idx="56">
                  <c:v>71</c:v>
                </c:pt>
                <c:pt idx="57">
                  <c:v>70</c:v>
                </c:pt>
                <c:pt idx="58">
                  <c:v>66</c:v>
                </c:pt>
                <c:pt idx="59">
                  <c:v>71.5</c:v>
                </c:pt>
                <c:pt idx="60">
                  <c:v>43.5</c:v>
                </c:pt>
                <c:pt idx="61">
                  <c:v>49.5</c:v>
                </c:pt>
                <c:pt idx="62">
                  <c:v>40.5</c:v>
                </c:pt>
                <c:pt idx="63">
                  <c:v>38.5</c:v>
                </c:pt>
                <c:pt idx="64">
                  <c:v>33</c:v>
                </c:pt>
                <c:pt idx="65">
                  <c:v>34.5</c:v>
                </c:pt>
                <c:pt idx="66">
                  <c:v>37.5</c:v>
                </c:pt>
                <c:pt idx="67">
                  <c:v>38.5</c:v>
                </c:pt>
                <c:pt idx="68">
                  <c:v>38.5</c:v>
                </c:pt>
                <c:pt idx="69">
                  <c:v>41</c:v>
                </c:pt>
                <c:pt idx="70">
                  <c:v>37.5</c:v>
                </c:pt>
                <c:pt idx="71">
                  <c:v>44.5</c:v>
                </c:pt>
                <c:pt idx="72">
                  <c:v>37.5</c:v>
                </c:pt>
                <c:pt idx="73">
                  <c:v>37</c:v>
                </c:pt>
                <c:pt idx="74">
                  <c:v>42</c:v>
                </c:pt>
                <c:pt idx="75">
                  <c:v>46.5</c:v>
                </c:pt>
                <c:pt idx="76">
                  <c:v>43.5</c:v>
                </c:pt>
                <c:pt idx="77">
                  <c:v>35.5</c:v>
                </c:pt>
                <c:pt idx="78">
                  <c:v>46</c:v>
                </c:pt>
                <c:pt idx="79">
                  <c:v>51</c:v>
                </c:pt>
                <c:pt idx="80">
                  <c:v>40</c:v>
                </c:pt>
                <c:pt idx="81">
                  <c:v>45</c:v>
                </c:pt>
                <c:pt idx="82">
                  <c:v>47</c:v>
                </c:pt>
                <c:pt idx="83">
                  <c:v>47.5</c:v>
                </c:pt>
                <c:pt idx="84">
                  <c:v>58.5</c:v>
                </c:pt>
                <c:pt idx="85">
                  <c:v>45.5</c:v>
                </c:pt>
                <c:pt idx="86">
                  <c:v>46.5</c:v>
                </c:pt>
                <c:pt idx="87">
                  <c:v>46.5</c:v>
                </c:pt>
                <c:pt idx="88">
                  <c:v>50.5</c:v>
                </c:pt>
                <c:pt idx="89">
                  <c:v>59</c:v>
                </c:pt>
                <c:pt idx="90">
                  <c:v>55</c:v>
                </c:pt>
                <c:pt idx="91">
                  <c:v>58</c:v>
                </c:pt>
                <c:pt idx="92">
                  <c:v>66</c:v>
                </c:pt>
                <c:pt idx="93">
                  <c:v>61</c:v>
                </c:pt>
                <c:pt idx="94">
                  <c:v>51.5</c:v>
                </c:pt>
                <c:pt idx="95">
                  <c:v>51.5</c:v>
                </c:pt>
                <c:pt idx="96">
                  <c:v>45.5</c:v>
                </c:pt>
                <c:pt idx="97">
                  <c:v>43.5</c:v>
                </c:pt>
                <c:pt idx="98">
                  <c:v>47</c:v>
                </c:pt>
                <c:pt idx="99">
                  <c:v>58</c:v>
                </c:pt>
                <c:pt idx="100">
                  <c:v>57.5</c:v>
                </c:pt>
                <c:pt idx="101">
                  <c:v>61</c:v>
                </c:pt>
                <c:pt idx="102">
                  <c:v>66</c:v>
                </c:pt>
                <c:pt idx="103">
                  <c:v>61.5</c:v>
                </c:pt>
                <c:pt idx="104">
                  <c:v>55</c:v>
                </c:pt>
                <c:pt idx="105">
                  <c:v>49.5</c:v>
                </c:pt>
                <c:pt idx="106">
                  <c:v>56.5</c:v>
                </c:pt>
                <c:pt idx="107">
                  <c:v>60</c:v>
                </c:pt>
                <c:pt idx="108">
                  <c:v>64.5</c:v>
                </c:pt>
                <c:pt idx="109">
                  <c:v>56</c:v>
                </c:pt>
                <c:pt idx="110">
                  <c:v>48</c:v>
                </c:pt>
                <c:pt idx="111">
                  <c:v>48</c:v>
                </c:pt>
                <c:pt idx="112">
                  <c:v>55.5</c:v>
                </c:pt>
                <c:pt idx="113">
                  <c:v>54.5</c:v>
                </c:pt>
                <c:pt idx="114">
                  <c:v>65</c:v>
                </c:pt>
                <c:pt idx="115">
                  <c:v>66.5</c:v>
                </c:pt>
                <c:pt idx="116">
                  <c:v>55</c:v>
                </c:pt>
                <c:pt idx="117">
                  <c:v>60.5</c:v>
                </c:pt>
                <c:pt idx="118">
                  <c:v>29.5</c:v>
                </c:pt>
                <c:pt idx="119">
                  <c:v>18</c:v>
                </c:pt>
                <c:pt idx="120">
                  <c:v>19.5</c:v>
                </c:pt>
                <c:pt idx="121">
                  <c:v>25</c:v>
                </c:pt>
                <c:pt idx="122">
                  <c:v>29.5</c:v>
                </c:pt>
                <c:pt idx="123">
                  <c:v>53.5</c:v>
                </c:pt>
                <c:pt idx="124">
                  <c:v>41.5</c:v>
                </c:pt>
                <c:pt idx="125">
                  <c:v>43</c:v>
                </c:pt>
                <c:pt idx="126">
                  <c:v>33.5</c:v>
                </c:pt>
                <c:pt idx="127">
                  <c:v>42</c:v>
                </c:pt>
                <c:pt idx="128">
                  <c:v>41</c:v>
                </c:pt>
                <c:pt idx="129">
                  <c:v>44.5</c:v>
                </c:pt>
                <c:pt idx="130">
                  <c:v>46.5</c:v>
                </c:pt>
                <c:pt idx="131">
                  <c:v>41.5</c:v>
                </c:pt>
                <c:pt idx="132">
                  <c:v>41</c:v>
                </c:pt>
                <c:pt idx="133">
                  <c:v>33.5</c:v>
                </c:pt>
                <c:pt idx="134">
                  <c:v>36.5</c:v>
                </c:pt>
                <c:pt idx="135">
                  <c:v>39.5</c:v>
                </c:pt>
                <c:pt idx="136">
                  <c:v>43.5</c:v>
                </c:pt>
                <c:pt idx="137">
                  <c:v>48</c:v>
                </c:pt>
                <c:pt idx="138">
                  <c:v>44</c:v>
                </c:pt>
                <c:pt idx="139">
                  <c:v>48.5</c:v>
                </c:pt>
                <c:pt idx="140">
                  <c:v>46</c:v>
                </c:pt>
                <c:pt idx="141">
                  <c:v>56.5</c:v>
                </c:pt>
                <c:pt idx="142">
                  <c:v>54</c:v>
                </c:pt>
                <c:pt idx="143">
                  <c:v>44.5</c:v>
                </c:pt>
                <c:pt idx="144">
                  <c:v>40</c:v>
                </c:pt>
                <c:pt idx="145">
                  <c:v>38.5</c:v>
                </c:pt>
                <c:pt idx="146">
                  <c:v>45</c:v>
                </c:pt>
                <c:pt idx="147">
                  <c:v>39.5</c:v>
                </c:pt>
                <c:pt idx="148">
                  <c:v>46</c:v>
                </c:pt>
                <c:pt idx="149">
                  <c:v>46</c:v>
                </c:pt>
                <c:pt idx="150">
                  <c:v>44</c:v>
                </c:pt>
                <c:pt idx="151">
                  <c:v>49</c:v>
                </c:pt>
                <c:pt idx="152">
                  <c:v>54</c:v>
                </c:pt>
                <c:pt idx="153">
                  <c:v>45.5</c:v>
                </c:pt>
                <c:pt idx="154">
                  <c:v>56</c:v>
                </c:pt>
                <c:pt idx="155">
                  <c:v>48.5</c:v>
                </c:pt>
                <c:pt idx="156">
                  <c:v>47.5</c:v>
                </c:pt>
                <c:pt idx="157">
                  <c:v>75</c:v>
                </c:pt>
                <c:pt idx="158">
                  <c:v>75</c:v>
                </c:pt>
                <c:pt idx="159">
                  <c:v>69.5</c:v>
                </c:pt>
                <c:pt idx="160">
                  <c:v>56</c:v>
                </c:pt>
                <c:pt idx="161">
                  <c:v>57</c:v>
                </c:pt>
                <c:pt idx="162">
                  <c:v>57</c:v>
                </c:pt>
                <c:pt idx="163">
                  <c:v>55.5</c:v>
                </c:pt>
                <c:pt idx="164">
                  <c:v>53.5</c:v>
                </c:pt>
                <c:pt idx="165">
                  <c:v>57.5</c:v>
                </c:pt>
                <c:pt idx="166">
                  <c:v>62</c:v>
                </c:pt>
                <c:pt idx="167">
                  <c:v>57.5</c:v>
                </c:pt>
                <c:pt idx="168">
                  <c:v>57.5</c:v>
                </c:pt>
                <c:pt idx="169">
                  <c:v>55.5</c:v>
                </c:pt>
                <c:pt idx="170">
                  <c:v>57</c:v>
                </c:pt>
                <c:pt idx="171">
                  <c:v>63</c:v>
                </c:pt>
                <c:pt idx="172">
                  <c:v>53</c:v>
                </c:pt>
                <c:pt idx="173">
                  <c:v>47.5</c:v>
                </c:pt>
                <c:pt idx="174">
                  <c:v>55</c:v>
                </c:pt>
                <c:pt idx="175">
                  <c:v>66</c:v>
                </c:pt>
                <c:pt idx="176">
                  <c:v>67.5</c:v>
                </c:pt>
                <c:pt idx="177">
                  <c:v>71</c:v>
                </c:pt>
                <c:pt idx="178">
                  <c:v>67.5</c:v>
                </c:pt>
                <c:pt idx="179">
                  <c:v>55.5</c:v>
                </c:pt>
                <c:pt idx="180">
                  <c:v>60.5</c:v>
                </c:pt>
                <c:pt idx="181">
                  <c:v>61.5</c:v>
                </c:pt>
                <c:pt idx="182">
                  <c:v>35.5</c:v>
                </c:pt>
                <c:pt idx="183">
                  <c:v>40.5</c:v>
                </c:pt>
                <c:pt idx="184">
                  <c:v>39</c:v>
                </c:pt>
                <c:pt idx="185">
                  <c:v>37</c:v>
                </c:pt>
                <c:pt idx="186">
                  <c:v>40.5</c:v>
                </c:pt>
                <c:pt idx="187">
                  <c:v>45</c:v>
                </c:pt>
                <c:pt idx="188">
                  <c:v>47.5</c:v>
                </c:pt>
                <c:pt idx="189">
                  <c:v>46.5</c:v>
                </c:pt>
                <c:pt idx="190">
                  <c:v>45.5</c:v>
                </c:pt>
                <c:pt idx="191">
                  <c:v>43.5</c:v>
                </c:pt>
                <c:pt idx="192">
                  <c:v>48</c:v>
                </c:pt>
                <c:pt idx="193">
                  <c:v>49.5</c:v>
                </c:pt>
                <c:pt idx="194">
                  <c:v>50.5</c:v>
                </c:pt>
                <c:pt idx="195">
                  <c:v>57.5</c:v>
                </c:pt>
                <c:pt idx="196">
                  <c:v>53.5</c:v>
                </c:pt>
                <c:pt idx="197">
                  <c:v>47.5</c:v>
                </c:pt>
                <c:pt idx="198">
                  <c:v>50.5</c:v>
                </c:pt>
                <c:pt idx="199">
                  <c:v>39.5</c:v>
                </c:pt>
                <c:pt idx="200">
                  <c:v>49.5</c:v>
                </c:pt>
                <c:pt idx="201">
                  <c:v>43.5</c:v>
                </c:pt>
                <c:pt idx="202">
                  <c:v>50</c:v>
                </c:pt>
                <c:pt idx="203">
                  <c:v>56.5</c:v>
                </c:pt>
                <c:pt idx="204">
                  <c:v>59.5</c:v>
                </c:pt>
                <c:pt idx="205">
                  <c:v>68</c:v>
                </c:pt>
                <c:pt idx="206">
                  <c:v>71</c:v>
                </c:pt>
                <c:pt idx="207">
                  <c:v>71</c:v>
                </c:pt>
                <c:pt idx="208">
                  <c:v>58</c:v>
                </c:pt>
                <c:pt idx="209">
                  <c:v>54.5</c:v>
                </c:pt>
                <c:pt idx="210">
                  <c:v>46.5</c:v>
                </c:pt>
                <c:pt idx="211">
                  <c:v>52</c:v>
                </c:pt>
                <c:pt idx="212">
                  <c:v>59</c:v>
                </c:pt>
                <c:pt idx="213">
                  <c:v>49</c:v>
                </c:pt>
                <c:pt idx="214">
                  <c:v>52.5</c:v>
                </c:pt>
                <c:pt idx="215">
                  <c:v>57</c:v>
                </c:pt>
                <c:pt idx="216">
                  <c:v>57.5</c:v>
                </c:pt>
                <c:pt idx="217">
                  <c:v>57.5</c:v>
                </c:pt>
                <c:pt idx="218">
                  <c:v>48</c:v>
                </c:pt>
                <c:pt idx="219">
                  <c:v>49.5</c:v>
                </c:pt>
                <c:pt idx="220">
                  <c:v>46.5</c:v>
                </c:pt>
                <c:pt idx="221">
                  <c:v>49.5</c:v>
                </c:pt>
                <c:pt idx="222">
                  <c:v>57</c:v>
                </c:pt>
                <c:pt idx="223">
                  <c:v>75</c:v>
                </c:pt>
                <c:pt idx="224">
                  <c:v>69.5</c:v>
                </c:pt>
                <c:pt idx="225">
                  <c:v>65</c:v>
                </c:pt>
                <c:pt idx="226">
                  <c:v>66</c:v>
                </c:pt>
                <c:pt idx="227">
                  <c:v>63.5</c:v>
                </c:pt>
                <c:pt idx="228">
                  <c:v>48</c:v>
                </c:pt>
                <c:pt idx="229">
                  <c:v>48.5</c:v>
                </c:pt>
                <c:pt idx="230">
                  <c:v>48.5</c:v>
                </c:pt>
                <c:pt idx="231">
                  <c:v>43.5</c:v>
                </c:pt>
                <c:pt idx="232">
                  <c:v>55</c:v>
                </c:pt>
                <c:pt idx="233">
                  <c:v>60</c:v>
                </c:pt>
                <c:pt idx="234">
                  <c:v>62</c:v>
                </c:pt>
                <c:pt idx="235">
                  <c:v>53</c:v>
                </c:pt>
                <c:pt idx="236">
                  <c:v>59.5</c:v>
                </c:pt>
                <c:pt idx="237">
                  <c:v>68</c:v>
                </c:pt>
                <c:pt idx="238">
                  <c:v>67.5</c:v>
                </c:pt>
                <c:pt idx="239">
                  <c:v>67.5</c:v>
                </c:pt>
                <c:pt idx="240">
                  <c:v>74</c:v>
                </c:pt>
                <c:pt idx="241">
                  <c:v>77.5</c:v>
                </c:pt>
                <c:pt idx="242">
                  <c:v>66</c:v>
                </c:pt>
                <c:pt idx="243">
                  <c:v>73</c:v>
                </c:pt>
                <c:pt idx="244">
                  <c:v>43.5</c:v>
                </c:pt>
                <c:pt idx="245">
                  <c:v>38.5</c:v>
                </c:pt>
                <c:pt idx="246">
                  <c:v>35.5</c:v>
                </c:pt>
                <c:pt idx="247">
                  <c:v>25.5</c:v>
                </c:pt>
                <c:pt idx="248">
                  <c:v>44</c:v>
                </c:pt>
                <c:pt idx="249">
                  <c:v>35.5</c:v>
                </c:pt>
                <c:pt idx="250">
                  <c:v>37.5</c:v>
                </c:pt>
                <c:pt idx="251">
                  <c:v>38</c:v>
                </c:pt>
                <c:pt idx="252">
                  <c:v>45</c:v>
                </c:pt>
                <c:pt idx="253">
                  <c:v>43.5</c:v>
                </c:pt>
                <c:pt idx="254">
                  <c:v>35.5</c:v>
                </c:pt>
                <c:pt idx="255">
                  <c:v>39</c:v>
                </c:pt>
                <c:pt idx="256">
                  <c:v>46</c:v>
                </c:pt>
                <c:pt idx="257">
                  <c:v>53</c:v>
                </c:pt>
                <c:pt idx="258">
                  <c:v>40.5</c:v>
                </c:pt>
                <c:pt idx="259">
                  <c:v>38</c:v>
                </c:pt>
                <c:pt idx="260">
                  <c:v>41</c:v>
                </c:pt>
                <c:pt idx="261">
                  <c:v>32</c:v>
                </c:pt>
                <c:pt idx="262">
                  <c:v>34.5</c:v>
                </c:pt>
                <c:pt idx="263">
                  <c:v>34</c:v>
                </c:pt>
                <c:pt idx="264">
                  <c:v>35</c:v>
                </c:pt>
                <c:pt idx="265">
                  <c:v>39.5</c:v>
                </c:pt>
                <c:pt idx="266">
                  <c:v>43.5</c:v>
                </c:pt>
                <c:pt idx="267">
                  <c:v>38</c:v>
                </c:pt>
                <c:pt idx="268">
                  <c:v>49.5</c:v>
                </c:pt>
                <c:pt idx="269">
                  <c:v>54</c:v>
                </c:pt>
                <c:pt idx="270">
                  <c:v>51</c:v>
                </c:pt>
                <c:pt idx="271">
                  <c:v>45.5</c:v>
                </c:pt>
                <c:pt idx="272">
                  <c:v>42.5</c:v>
                </c:pt>
                <c:pt idx="273">
                  <c:v>52</c:v>
                </c:pt>
                <c:pt idx="274">
                  <c:v>66.5</c:v>
                </c:pt>
                <c:pt idx="275">
                  <c:v>51.5</c:v>
                </c:pt>
                <c:pt idx="276">
                  <c:v>46.5</c:v>
                </c:pt>
                <c:pt idx="277">
                  <c:v>56.5</c:v>
                </c:pt>
                <c:pt idx="278">
                  <c:v>48</c:v>
                </c:pt>
                <c:pt idx="279">
                  <c:v>52</c:v>
                </c:pt>
                <c:pt idx="280">
                  <c:v>47</c:v>
                </c:pt>
                <c:pt idx="281">
                  <c:v>56.5</c:v>
                </c:pt>
                <c:pt idx="282">
                  <c:v>64.5</c:v>
                </c:pt>
                <c:pt idx="283">
                  <c:v>65</c:v>
                </c:pt>
                <c:pt idx="284">
                  <c:v>69.5</c:v>
                </c:pt>
                <c:pt idx="285">
                  <c:v>72.5</c:v>
                </c:pt>
                <c:pt idx="286">
                  <c:v>62.5</c:v>
                </c:pt>
                <c:pt idx="287">
                  <c:v>58.5</c:v>
                </c:pt>
                <c:pt idx="288">
                  <c:v>59</c:v>
                </c:pt>
                <c:pt idx="289">
                  <c:v>68</c:v>
                </c:pt>
                <c:pt idx="290">
                  <c:v>52.5</c:v>
                </c:pt>
                <c:pt idx="291">
                  <c:v>51.5</c:v>
                </c:pt>
                <c:pt idx="292">
                  <c:v>62</c:v>
                </c:pt>
                <c:pt idx="293">
                  <c:v>62</c:v>
                </c:pt>
                <c:pt idx="294">
                  <c:v>60.5</c:v>
                </c:pt>
                <c:pt idx="295">
                  <c:v>60</c:v>
                </c:pt>
                <c:pt idx="296">
                  <c:v>63.5</c:v>
                </c:pt>
                <c:pt idx="297">
                  <c:v>63.5</c:v>
                </c:pt>
                <c:pt idx="298">
                  <c:v>57</c:v>
                </c:pt>
                <c:pt idx="299">
                  <c:v>57</c:v>
                </c:pt>
                <c:pt idx="300">
                  <c:v>62.5</c:v>
                </c:pt>
                <c:pt idx="301">
                  <c:v>65</c:v>
                </c:pt>
                <c:pt idx="302">
                  <c:v>57</c:v>
                </c:pt>
                <c:pt idx="303">
                  <c:v>61.5</c:v>
                </c:pt>
                <c:pt idx="304">
                  <c:v>70</c:v>
                </c:pt>
                <c:pt idx="305">
                  <c:v>72</c:v>
                </c:pt>
                <c:pt idx="306">
                  <c:v>74</c:v>
                </c:pt>
                <c:pt idx="307">
                  <c:v>78</c:v>
                </c:pt>
                <c:pt idx="308">
                  <c:v>36</c:v>
                </c:pt>
                <c:pt idx="309">
                  <c:v>37.5</c:v>
                </c:pt>
                <c:pt idx="310">
                  <c:v>37</c:v>
                </c:pt>
                <c:pt idx="311">
                  <c:v>34.5</c:v>
                </c:pt>
                <c:pt idx="312">
                  <c:v>34</c:v>
                </c:pt>
                <c:pt idx="313">
                  <c:v>44.5</c:v>
                </c:pt>
                <c:pt idx="314">
                  <c:v>53.5</c:v>
                </c:pt>
                <c:pt idx="315">
                  <c:v>45.5</c:v>
                </c:pt>
                <c:pt idx="316">
                  <c:v>53</c:v>
                </c:pt>
                <c:pt idx="317">
                  <c:v>59</c:v>
                </c:pt>
                <c:pt idx="318">
                  <c:v>54.5</c:v>
                </c:pt>
                <c:pt idx="319">
                  <c:v>48</c:v>
                </c:pt>
                <c:pt idx="320">
                  <c:v>55</c:v>
                </c:pt>
                <c:pt idx="321">
                  <c:v>62</c:v>
                </c:pt>
                <c:pt idx="322">
                  <c:v>64.5</c:v>
                </c:pt>
                <c:pt idx="323">
                  <c:v>61</c:v>
                </c:pt>
                <c:pt idx="324">
                  <c:v>65</c:v>
                </c:pt>
                <c:pt idx="325">
                  <c:v>50</c:v>
                </c:pt>
                <c:pt idx="326">
                  <c:v>40.5</c:v>
                </c:pt>
                <c:pt idx="327">
                  <c:v>40.5</c:v>
                </c:pt>
                <c:pt idx="328">
                  <c:v>53</c:v>
                </c:pt>
                <c:pt idx="329">
                  <c:v>46.5</c:v>
                </c:pt>
                <c:pt idx="330">
                  <c:v>45.5</c:v>
                </c:pt>
                <c:pt idx="331">
                  <c:v>48</c:v>
                </c:pt>
                <c:pt idx="332">
                  <c:v>52.5</c:v>
                </c:pt>
                <c:pt idx="333">
                  <c:v>53.5</c:v>
                </c:pt>
                <c:pt idx="334">
                  <c:v>54.5</c:v>
                </c:pt>
                <c:pt idx="335">
                  <c:v>50.5</c:v>
                </c:pt>
                <c:pt idx="336">
                  <c:v>50</c:v>
                </c:pt>
                <c:pt idx="337">
                  <c:v>48</c:v>
                </c:pt>
                <c:pt idx="338">
                  <c:v>48.5</c:v>
                </c:pt>
                <c:pt idx="339">
                  <c:v>65</c:v>
                </c:pt>
                <c:pt idx="340">
                  <c:v>72</c:v>
                </c:pt>
                <c:pt idx="341">
                  <c:v>62.5</c:v>
                </c:pt>
                <c:pt idx="342">
                  <c:v>54</c:v>
                </c:pt>
                <c:pt idx="343">
                  <c:v>58</c:v>
                </c:pt>
                <c:pt idx="344">
                  <c:v>48</c:v>
                </c:pt>
                <c:pt idx="345">
                  <c:v>45</c:v>
                </c:pt>
                <c:pt idx="346">
                  <c:v>47.5</c:v>
                </c:pt>
                <c:pt idx="347">
                  <c:v>48.5</c:v>
                </c:pt>
                <c:pt idx="348">
                  <c:v>49.5</c:v>
                </c:pt>
                <c:pt idx="349">
                  <c:v>49.5</c:v>
                </c:pt>
                <c:pt idx="350">
                  <c:v>51</c:v>
                </c:pt>
                <c:pt idx="351">
                  <c:v>61.5</c:v>
                </c:pt>
                <c:pt idx="352">
                  <c:v>52.5</c:v>
                </c:pt>
                <c:pt idx="353">
                  <c:v>55.5</c:v>
                </c:pt>
                <c:pt idx="354">
                  <c:v>58.5</c:v>
                </c:pt>
                <c:pt idx="355">
                  <c:v>58</c:v>
                </c:pt>
                <c:pt idx="356">
                  <c:v>62</c:v>
                </c:pt>
                <c:pt idx="357">
                  <c:v>63</c:v>
                </c:pt>
                <c:pt idx="358">
                  <c:v>54</c:v>
                </c:pt>
                <c:pt idx="359">
                  <c:v>68.5</c:v>
                </c:pt>
                <c:pt idx="360">
                  <c:v>65.5</c:v>
                </c:pt>
                <c:pt idx="361">
                  <c:v>64</c:v>
                </c:pt>
                <c:pt idx="362">
                  <c:v>65.5</c:v>
                </c:pt>
                <c:pt idx="363">
                  <c:v>59.5</c:v>
                </c:pt>
                <c:pt idx="364">
                  <c:v>66.5</c:v>
                </c:pt>
                <c:pt idx="365">
                  <c:v>60.5</c:v>
                </c:pt>
                <c:pt idx="366">
                  <c:v>67</c:v>
                </c:pt>
                <c:pt idx="367">
                  <c:v>68.5</c:v>
                </c:pt>
                <c:pt idx="368">
                  <c:v>64</c:v>
                </c:pt>
                <c:pt idx="369">
                  <c:v>79.5</c:v>
                </c:pt>
                <c:pt idx="370">
                  <c:v>79</c:v>
                </c:pt>
                <c:pt idx="371">
                  <c:v>71</c:v>
                </c:pt>
                <c:pt idx="372">
                  <c:v>42</c:v>
                </c:pt>
                <c:pt idx="373">
                  <c:v>32</c:v>
                </c:pt>
                <c:pt idx="374">
                  <c:v>34</c:v>
                </c:pt>
                <c:pt idx="375">
                  <c:v>39.5</c:v>
                </c:pt>
                <c:pt idx="376">
                  <c:v>39.5</c:v>
                </c:pt>
                <c:pt idx="377">
                  <c:v>36</c:v>
                </c:pt>
                <c:pt idx="378">
                  <c:v>40</c:v>
                </c:pt>
                <c:pt idx="379">
                  <c:v>46.5</c:v>
                </c:pt>
                <c:pt idx="380">
                  <c:v>45.5</c:v>
                </c:pt>
                <c:pt idx="381">
                  <c:v>42.5</c:v>
                </c:pt>
                <c:pt idx="382">
                  <c:v>30.5</c:v>
                </c:pt>
                <c:pt idx="383">
                  <c:v>30.5</c:v>
                </c:pt>
                <c:pt idx="384">
                  <c:v>37</c:v>
                </c:pt>
                <c:pt idx="385">
                  <c:v>36.5</c:v>
                </c:pt>
                <c:pt idx="386">
                  <c:v>33.5</c:v>
                </c:pt>
                <c:pt idx="387">
                  <c:v>38.5</c:v>
                </c:pt>
                <c:pt idx="388">
                  <c:v>37.5</c:v>
                </c:pt>
                <c:pt idx="389">
                  <c:v>42.5</c:v>
                </c:pt>
                <c:pt idx="390">
                  <c:v>43.5</c:v>
                </c:pt>
                <c:pt idx="391">
                  <c:v>43.5</c:v>
                </c:pt>
                <c:pt idx="392">
                  <c:v>45.5</c:v>
                </c:pt>
                <c:pt idx="393">
                  <c:v>37.5</c:v>
                </c:pt>
                <c:pt idx="394">
                  <c:v>44</c:v>
                </c:pt>
                <c:pt idx="395">
                  <c:v>40.5</c:v>
                </c:pt>
                <c:pt idx="396">
                  <c:v>45.5</c:v>
                </c:pt>
                <c:pt idx="397">
                  <c:v>60.5</c:v>
                </c:pt>
                <c:pt idx="398">
                  <c:v>65.5</c:v>
                </c:pt>
                <c:pt idx="399">
                  <c:v>65.5</c:v>
                </c:pt>
                <c:pt idx="400">
                  <c:v>53</c:v>
                </c:pt>
                <c:pt idx="401">
                  <c:v>48.5</c:v>
                </c:pt>
                <c:pt idx="402">
                  <c:v>50</c:v>
                </c:pt>
                <c:pt idx="403">
                  <c:v>57</c:v>
                </c:pt>
                <c:pt idx="404">
                  <c:v>57</c:v>
                </c:pt>
                <c:pt idx="405">
                  <c:v>50.5</c:v>
                </c:pt>
                <c:pt idx="406">
                  <c:v>44.5</c:v>
                </c:pt>
                <c:pt idx="407">
                  <c:v>46.5</c:v>
                </c:pt>
                <c:pt idx="408">
                  <c:v>44</c:v>
                </c:pt>
                <c:pt idx="409">
                  <c:v>55</c:v>
                </c:pt>
                <c:pt idx="410">
                  <c:v>54</c:v>
                </c:pt>
                <c:pt idx="411">
                  <c:v>57</c:v>
                </c:pt>
                <c:pt idx="412">
                  <c:v>58</c:v>
                </c:pt>
                <c:pt idx="413">
                  <c:v>53</c:v>
                </c:pt>
                <c:pt idx="414">
                  <c:v>54</c:v>
                </c:pt>
                <c:pt idx="415">
                  <c:v>59</c:v>
                </c:pt>
                <c:pt idx="416">
                  <c:v>53</c:v>
                </c:pt>
                <c:pt idx="417">
                  <c:v>58</c:v>
                </c:pt>
                <c:pt idx="418">
                  <c:v>66</c:v>
                </c:pt>
                <c:pt idx="419">
                  <c:v>60</c:v>
                </c:pt>
                <c:pt idx="420">
                  <c:v>60</c:v>
                </c:pt>
                <c:pt idx="421">
                  <c:v>55.5</c:v>
                </c:pt>
                <c:pt idx="422">
                  <c:v>48</c:v>
                </c:pt>
                <c:pt idx="423">
                  <c:v>51.5</c:v>
                </c:pt>
                <c:pt idx="424">
                  <c:v>63.5</c:v>
                </c:pt>
                <c:pt idx="425">
                  <c:v>68</c:v>
                </c:pt>
                <c:pt idx="426">
                  <c:v>57</c:v>
                </c:pt>
                <c:pt idx="427">
                  <c:v>68.5</c:v>
                </c:pt>
                <c:pt idx="428">
                  <c:v>74</c:v>
                </c:pt>
                <c:pt idx="429">
                  <c:v>72.5</c:v>
                </c:pt>
                <c:pt idx="430">
                  <c:v>70.5</c:v>
                </c:pt>
                <c:pt idx="431">
                  <c:v>58</c:v>
                </c:pt>
                <c:pt idx="432">
                  <c:v>60.5</c:v>
                </c:pt>
                <c:pt idx="433">
                  <c:v>70.5</c:v>
                </c:pt>
                <c:pt idx="434">
                  <c:v>78.5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61-47E9-A6D0-F1431FA97C14}"/>
            </c:ext>
          </c:extLst>
        </c:ser>
        <c:ser>
          <c:idx val="1"/>
          <c:order val="1"/>
          <c:tx>
            <c:v>Predicted Avg</c:v>
          </c:tx>
          <c:spPr>
            <a:ln w="28575">
              <a:noFill/>
            </a:ln>
          </c:spPr>
          <c:xVal>
            <c:numRef>
              <c:f>Spring!$D$2:$D$436</c:f>
              <c:numCache>
                <c:formatCode>0.00</c:formatCode>
                <c:ptCount val="435"/>
                <c:pt idx="0">
                  <c:v>6096165</c:v>
                </c:pt>
                <c:pt idx="1">
                  <c:v>9351900</c:v>
                </c:pt>
                <c:pt idx="2">
                  <c:v>4931300</c:v>
                </c:pt>
                <c:pt idx="3">
                  <c:v>7974481</c:v>
                </c:pt>
                <c:pt idx="4">
                  <c:v>6487106</c:v>
                </c:pt>
                <c:pt idx="5">
                  <c:v>4594284</c:v>
                </c:pt>
                <c:pt idx="6">
                  <c:v>4406948</c:v>
                </c:pt>
                <c:pt idx="7">
                  <c:v>4215959</c:v>
                </c:pt>
                <c:pt idx="8">
                  <c:v>4839239</c:v>
                </c:pt>
                <c:pt idx="9">
                  <c:v>7153411</c:v>
                </c:pt>
                <c:pt idx="10">
                  <c:v>8605800</c:v>
                </c:pt>
                <c:pt idx="11">
                  <c:v>3819600</c:v>
                </c:pt>
                <c:pt idx="12">
                  <c:v>6104533</c:v>
                </c:pt>
                <c:pt idx="13">
                  <c:v>5956356</c:v>
                </c:pt>
                <c:pt idx="14">
                  <c:v>2963600</c:v>
                </c:pt>
                <c:pt idx="15">
                  <c:v>7273290</c:v>
                </c:pt>
                <c:pt idx="16">
                  <c:v>6576445</c:v>
                </c:pt>
                <c:pt idx="17">
                  <c:v>9045689</c:v>
                </c:pt>
                <c:pt idx="18">
                  <c:v>9136534</c:v>
                </c:pt>
                <c:pt idx="19">
                  <c:v>4551800</c:v>
                </c:pt>
                <c:pt idx="20">
                  <c:v>5579000</c:v>
                </c:pt>
                <c:pt idx="21">
                  <c:v>12839177</c:v>
                </c:pt>
                <c:pt idx="22">
                  <c:v>12352881</c:v>
                </c:pt>
                <c:pt idx="23">
                  <c:v>9500800</c:v>
                </c:pt>
                <c:pt idx="24">
                  <c:v>3843200</c:v>
                </c:pt>
                <c:pt idx="25">
                  <c:v>3303400</c:v>
                </c:pt>
                <c:pt idx="26">
                  <c:v>3939700</c:v>
                </c:pt>
                <c:pt idx="27">
                  <c:v>3057940</c:v>
                </c:pt>
                <c:pt idx="28">
                  <c:v>6919178</c:v>
                </c:pt>
                <c:pt idx="29">
                  <c:v>4219980</c:v>
                </c:pt>
                <c:pt idx="30">
                  <c:v>3209619</c:v>
                </c:pt>
                <c:pt idx="31">
                  <c:v>3480500</c:v>
                </c:pt>
                <c:pt idx="32">
                  <c:v>10716888</c:v>
                </c:pt>
                <c:pt idx="33">
                  <c:v>6101624</c:v>
                </c:pt>
                <c:pt idx="34">
                  <c:v>5371000</c:v>
                </c:pt>
                <c:pt idx="35">
                  <c:v>6965930</c:v>
                </c:pt>
                <c:pt idx="36">
                  <c:v>3281456</c:v>
                </c:pt>
                <c:pt idx="37">
                  <c:v>4027680</c:v>
                </c:pt>
                <c:pt idx="38">
                  <c:v>4547552</c:v>
                </c:pt>
                <c:pt idx="39">
                  <c:v>6155894</c:v>
                </c:pt>
                <c:pt idx="40">
                  <c:v>3800681</c:v>
                </c:pt>
                <c:pt idx="41">
                  <c:v>3872150</c:v>
                </c:pt>
                <c:pt idx="42">
                  <c:v>3265571</c:v>
                </c:pt>
                <c:pt idx="43">
                  <c:v>3910440</c:v>
                </c:pt>
                <c:pt idx="44">
                  <c:v>4939953</c:v>
                </c:pt>
                <c:pt idx="45">
                  <c:v>4502245</c:v>
                </c:pt>
                <c:pt idx="46">
                  <c:v>3029532</c:v>
                </c:pt>
                <c:pt idx="47">
                  <c:v>4800338</c:v>
                </c:pt>
                <c:pt idx="48">
                  <c:v>6099279</c:v>
                </c:pt>
                <c:pt idx="49">
                  <c:v>4979483</c:v>
                </c:pt>
                <c:pt idx="50">
                  <c:v>3645304</c:v>
                </c:pt>
                <c:pt idx="51">
                  <c:v>4578545</c:v>
                </c:pt>
                <c:pt idx="52">
                  <c:v>8866973</c:v>
                </c:pt>
                <c:pt idx="53">
                  <c:v>8512382</c:v>
                </c:pt>
                <c:pt idx="54">
                  <c:v>6303254</c:v>
                </c:pt>
                <c:pt idx="55">
                  <c:v>6068490</c:v>
                </c:pt>
                <c:pt idx="56">
                  <c:v>4634040</c:v>
                </c:pt>
                <c:pt idx="57">
                  <c:v>2555576</c:v>
                </c:pt>
                <c:pt idx="58">
                  <c:v>3830650</c:v>
                </c:pt>
                <c:pt idx="59">
                  <c:v>4448668</c:v>
                </c:pt>
                <c:pt idx="60">
                  <c:v>6796807</c:v>
                </c:pt>
                <c:pt idx="61">
                  <c:v>5283211</c:v>
                </c:pt>
                <c:pt idx="62">
                  <c:v>3869864</c:v>
                </c:pt>
                <c:pt idx="63">
                  <c:v>4412937</c:v>
                </c:pt>
                <c:pt idx="64">
                  <c:v>5398304</c:v>
                </c:pt>
                <c:pt idx="65">
                  <c:v>5506608</c:v>
                </c:pt>
                <c:pt idx="66">
                  <c:v>4628713</c:v>
                </c:pt>
                <c:pt idx="67">
                  <c:v>5099054</c:v>
                </c:pt>
                <c:pt idx="68">
                  <c:v>4837787</c:v>
                </c:pt>
                <c:pt idx="69">
                  <c:v>6792958</c:v>
                </c:pt>
                <c:pt idx="70">
                  <c:v>4505496</c:v>
                </c:pt>
                <c:pt idx="71">
                  <c:v>4753646</c:v>
                </c:pt>
                <c:pt idx="72">
                  <c:v>3175283</c:v>
                </c:pt>
                <c:pt idx="73">
                  <c:v>2483591</c:v>
                </c:pt>
                <c:pt idx="74">
                  <c:v>2554170</c:v>
                </c:pt>
                <c:pt idx="75">
                  <c:v>2426932</c:v>
                </c:pt>
                <c:pt idx="76">
                  <c:v>2034292</c:v>
                </c:pt>
                <c:pt idx="77">
                  <c:v>2586754</c:v>
                </c:pt>
                <c:pt idx="78">
                  <c:v>3781533</c:v>
                </c:pt>
                <c:pt idx="79">
                  <c:v>3331822</c:v>
                </c:pt>
                <c:pt idx="80">
                  <c:v>2617204</c:v>
                </c:pt>
                <c:pt idx="81">
                  <c:v>2302385</c:v>
                </c:pt>
                <c:pt idx="82">
                  <c:v>2582055</c:v>
                </c:pt>
                <c:pt idx="83">
                  <c:v>2762537</c:v>
                </c:pt>
                <c:pt idx="84">
                  <c:v>2185494</c:v>
                </c:pt>
                <c:pt idx="85">
                  <c:v>2230522</c:v>
                </c:pt>
                <c:pt idx="86">
                  <c:v>1760488</c:v>
                </c:pt>
                <c:pt idx="87">
                  <c:v>2114350</c:v>
                </c:pt>
                <c:pt idx="88">
                  <c:v>2246070</c:v>
                </c:pt>
                <c:pt idx="89">
                  <c:v>2764332</c:v>
                </c:pt>
                <c:pt idx="90">
                  <c:v>2598478</c:v>
                </c:pt>
                <c:pt idx="91">
                  <c:v>1798395</c:v>
                </c:pt>
                <c:pt idx="92">
                  <c:v>2429228</c:v>
                </c:pt>
                <c:pt idx="93">
                  <c:v>2337734</c:v>
                </c:pt>
                <c:pt idx="94">
                  <c:v>2627200</c:v>
                </c:pt>
                <c:pt idx="95">
                  <c:v>2293188</c:v>
                </c:pt>
                <c:pt idx="96">
                  <c:v>2746146</c:v>
                </c:pt>
                <c:pt idx="97">
                  <c:v>2643609</c:v>
                </c:pt>
                <c:pt idx="98">
                  <c:v>2731831</c:v>
                </c:pt>
                <c:pt idx="99">
                  <c:v>2868139</c:v>
                </c:pt>
                <c:pt idx="100">
                  <c:v>9728810</c:v>
                </c:pt>
                <c:pt idx="101">
                  <c:v>7916137</c:v>
                </c:pt>
                <c:pt idx="102">
                  <c:v>3512680</c:v>
                </c:pt>
                <c:pt idx="103">
                  <c:v>4278774</c:v>
                </c:pt>
                <c:pt idx="104">
                  <c:v>3142205</c:v>
                </c:pt>
                <c:pt idx="105">
                  <c:v>2568970</c:v>
                </c:pt>
                <c:pt idx="106">
                  <c:v>3253763</c:v>
                </c:pt>
                <c:pt idx="107">
                  <c:v>3149989</c:v>
                </c:pt>
                <c:pt idx="108">
                  <c:v>3609754</c:v>
                </c:pt>
                <c:pt idx="109">
                  <c:v>2972290</c:v>
                </c:pt>
                <c:pt idx="110">
                  <c:v>3255843</c:v>
                </c:pt>
                <c:pt idx="111">
                  <c:v>4080478</c:v>
                </c:pt>
                <c:pt idx="112">
                  <c:v>3185762</c:v>
                </c:pt>
                <c:pt idx="113">
                  <c:v>3144511</c:v>
                </c:pt>
                <c:pt idx="114">
                  <c:v>2612157</c:v>
                </c:pt>
                <c:pt idx="115">
                  <c:v>3278342</c:v>
                </c:pt>
                <c:pt idx="116">
                  <c:v>2727508</c:v>
                </c:pt>
                <c:pt idx="117">
                  <c:v>2295513</c:v>
                </c:pt>
                <c:pt idx="118">
                  <c:v>6400750</c:v>
                </c:pt>
                <c:pt idx="119">
                  <c:v>6400720</c:v>
                </c:pt>
                <c:pt idx="120">
                  <c:v>6648985</c:v>
                </c:pt>
                <c:pt idx="121">
                  <c:v>6484663</c:v>
                </c:pt>
                <c:pt idx="122">
                  <c:v>5256748</c:v>
                </c:pt>
                <c:pt idx="123">
                  <c:v>5290753</c:v>
                </c:pt>
                <c:pt idx="124">
                  <c:v>7053451</c:v>
                </c:pt>
                <c:pt idx="125">
                  <c:v>8427057</c:v>
                </c:pt>
                <c:pt idx="126">
                  <c:v>5066536</c:v>
                </c:pt>
                <c:pt idx="127">
                  <c:v>6229326</c:v>
                </c:pt>
                <c:pt idx="128">
                  <c:v>5097685</c:v>
                </c:pt>
                <c:pt idx="129">
                  <c:v>7736659</c:v>
                </c:pt>
                <c:pt idx="130">
                  <c:v>6705520</c:v>
                </c:pt>
                <c:pt idx="131">
                  <c:v>5838086</c:v>
                </c:pt>
                <c:pt idx="132">
                  <c:v>7552261</c:v>
                </c:pt>
                <c:pt idx="133">
                  <c:v>7391624</c:v>
                </c:pt>
                <c:pt idx="134">
                  <c:v>6762435</c:v>
                </c:pt>
                <c:pt idx="135">
                  <c:v>7492259</c:v>
                </c:pt>
                <c:pt idx="136">
                  <c:v>4828445</c:v>
                </c:pt>
                <c:pt idx="137">
                  <c:v>6429240</c:v>
                </c:pt>
                <c:pt idx="138">
                  <c:v>5821513</c:v>
                </c:pt>
                <c:pt idx="139">
                  <c:v>7154643</c:v>
                </c:pt>
                <c:pt idx="140">
                  <c:v>8696544</c:v>
                </c:pt>
                <c:pt idx="141">
                  <c:v>5550479</c:v>
                </c:pt>
                <c:pt idx="142">
                  <c:v>4210327</c:v>
                </c:pt>
                <c:pt idx="143">
                  <c:v>4576093</c:v>
                </c:pt>
                <c:pt idx="144">
                  <c:v>4554784</c:v>
                </c:pt>
                <c:pt idx="145">
                  <c:v>8200209</c:v>
                </c:pt>
                <c:pt idx="146">
                  <c:v>0</c:v>
                </c:pt>
                <c:pt idx="147">
                  <c:v>6005260</c:v>
                </c:pt>
                <c:pt idx="148">
                  <c:v>7206630</c:v>
                </c:pt>
                <c:pt idx="149">
                  <c:v>4171374</c:v>
                </c:pt>
                <c:pt idx="150">
                  <c:v>4718881</c:v>
                </c:pt>
                <c:pt idx="151">
                  <c:v>4534951</c:v>
                </c:pt>
                <c:pt idx="152">
                  <c:v>5549772</c:v>
                </c:pt>
                <c:pt idx="153">
                  <c:v>5069791</c:v>
                </c:pt>
                <c:pt idx="154">
                  <c:v>5244336</c:v>
                </c:pt>
                <c:pt idx="155">
                  <c:v>9284162</c:v>
                </c:pt>
                <c:pt idx="156">
                  <c:v>7085370</c:v>
                </c:pt>
                <c:pt idx="157">
                  <c:v>4087669</c:v>
                </c:pt>
                <c:pt idx="158">
                  <c:v>4026999</c:v>
                </c:pt>
                <c:pt idx="159">
                  <c:v>4159157</c:v>
                </c:pt>
                <c:pt idx="160">
                  <c:v>8344178</c:v>
                </c:pt>
                <c:pt idx="161">
                  <c:v>4173896</c:v>
                </c:pt>
                <c:pt idx="162">
                  <c:v>6675175</c:v>
                </c:pt>
                <c:pt idx="163">
                  <c:v>5385755</c:v>
                </c:pt>
                <c:pt idx="164">
                  <c:v>6636153</c:v>
                </c:pt>
                <c:pt idx="165">
                  <c:v>6270113</c:v>
                </c:pt>
                <c:pt idx="166">
                  <c:v>5916247</c:v>
                </c:pt>
                <c:pt idx="167">
                  <c:v>4179721</c:v>
                </c:pt>
                <c:pt idx="168">
                  <c:v>5605799</c:v>
                </c:pt>
                <c:pt idx="169">
                  <c:v>6063994</c:v>
                </c:pt>
                <c:pt idx="170">
                  <c:v>4980499</c:v>
                </c:pt>
                <c:pt idx="171">
                  <c:v>4373458</c:v>
                </c:pt>
                <c:pt idx="172">
                  <c:v>6298741</c:v>
                </c:pt>
                <c:pt idx="173">
                  <c:v>5954881</c:v>
                </c:pt>
                <c:pt idx="174">
                  <c:v>4538587</c:v>
                </c:pt>
                <c:pt idx="175">
                  <c:v>6545616</c:v>
                </c:pt>
                <c:pt idx="176">
                  <c:v>4635962</c:v>
                </c:pt>
                <c:pt idx="177">
                  <c:v>0</c:v>
                </c:pt>
                <c:pt idx="178">
                  <c:v>5654427</c:v>
                </c:pt>
                <c:pt idx="179">
                  <c:v>6207007</c:v>
                </c:pt>
                <c:pt idx="180">
                  <c:v>4656819</c:v>
                </c:pt>
                <c:pt idx="181">
                  <c:v>8939300</c:v>
                </c:pt>
                <c:pt idx="182">
                  <c:v>6500462</c:v>
                </c:pt>
                <c:pt idx="183">
                  <c:v>4280778</c:v>
                </c:pt>
                <c:pt idx="184">
                  <c:v>5089243</c:v>
                </c:pt>
                <c:pt idx="185">
                  <c:v>5823170</c:v>
                </c:pt>
                <c:pt idx="186">
                  <c:v>4142402</c:v>
                </c:pt>
                <c:pt idx="187">
                  <c:v>3772087</c:v>
                </c:pt>
                <c:pt idx="188">
                  <c:v>3033015</c:v>
                </c:pt>
                <c:pt idx="189">
                  <c:v>2834174</c:v>
                </c:pt>
                <c:pt idx="190">
                  <c:v>3679004</c:v>
                </c:pt>
                <c:pt idx="191">
                  <c:v>5543841</c:v>
                </c:pt>
                <c:pt idx="192">
                  <c:v>3977536</c:v>
                </c:pt>
                <c:pt idx="193">
                  <c:v>3138633</c:v>
                </c:pt>
                <c:pt idx="194">
                  <c:v>3257817</c:v>
                </c:pt>
                <c:pt idx="195">
                  <c:v>2701628</c:v>
                </c:pt>
                <c:pt idx="196">
                  <c:v>1956299</c:v>
                </c:pt>
                <c:pt idx="197">
                  <c:v>3116439</c:v>
                </c:pt>
                <c:pt idx="198">
                  <c:v>2398231</c:v>
                </c:pt>
                <c:pt idx="199">
                  <c:v>2725251</c:v>
                </c:pt>
                <c:pt idx="200">
                  <c:v>2085653</c:v>
                </c:pt>
                <c:pt idx="201">
                  <c:v>2150290</c:v>
                </c:pt>
                <c:pt idx="202">
                  <c:v>2293898</c:v>
                </c:pt>
                <c:pt idx="203">
                  <c:v>0</c:v>
                </c:pt>
                <c:pt idx="204">
                  <c:v>3151843</c:v>
                </c:pt>
                <c:pt idx="205">
                  <c:v>4985280</c:v>
                </c:pt>
                <c:pt idx="206">
                  <c:v>4520809</c:v>
                </c:pt>
                <c:pt idx="207">
                  <c:v>3741617</c:v>
                </c:pt>
                <c:pt idx="208">
                  <c:v>7679353</c:v>
                </c:pt>
                <c:pt idx="209">
                  <c:v>4303391</c:v>
                </c:pt>
                <c:pt idx="210">
                  <c:v>4449327</c:v>
                </c:pt>
                <c:pt idx="211">
                  <c:v>2577998</c:v>
                </c:pt>
                <c:pt idx="212">
                  <c:v>5358530</c:v>
                </c:pt>
                <c:pt idx="213">
                  <c:v>7546878</c:v>
                </c:pt>
                <c:pt idx="214">
                  <c:v>3545905</c:v>
                </c:pt>
                <c:pt idx="215">
                  <c:v>3677143</c:v>
                </c:pt>
                <c:pt idx="216">
                  <c:v>3572757</c:v>
                </c:pt>
                <c:pt idx="217">
                  <c:v>3234559</c:v>
                </c:pt>
                <c:pt idx="218">
                  <c:v>4104124</c:v>
                </c:pt>
                <c:pt idx="219">
                  <c:v>5044362</c:v>
                </c:pt>
                <c:pt idx="220">
                  <c:v>3419458</c:v>
                </c:pt>
                <c:pt idx="221">
                  <c:v>3222130</c:v>
                </c:pt>
                <c:pt idx="222">
                  <c:v>2732312</c:v>
                </c:pt>
                <c:pt idx="223">
                  <c:v>2183389</c:v>
                </c:pt>
                <c:pt idx="224">
                  <c:v>3922073</c:v>
                </c:pt>
                <c:pt idx="225">
                  <c:v>4958832</c:v>
                </c:pt>
                <c:pt idx="226">
                  <c:v>6515636</c:v>
                </c:pt>
                <c:pt idx="227">
                  <c:v>4712424</c:v>
                </c:pt>
                <c:pt idx="228">
                  <c:v>4147577</c:v>
                </c:pt>
                <c:pt idx="229">
                  <c:v>2469583</c:v>
                </c:pt>
                <c:pt idx="230">
                  <c:v>2358742</c:v>
                </c:pt>
                <c:pt idx="231">
                  <c:v>2433572</c:v>
                </c:pt>
                <c:pt idx="232">
                  <c:v>3394158</c:v>
                </c:pt>
                <c:pt idx="233">
                  <c:v>4895053</c:v>
                </c:pt>
                <c:pt idx="234">
                  <c:v>5857333</c:v>
                </c:pt>
                <c:pt idx="235">
                  <c:v>2995010</c:v>
                </c:pt>
                <c:pt idx="236">
                  <c:v>5576901</c:v>
                </c:pt>
                <c:pt idx="237">
                  <c:v>4097046</c:v>
                </c:pt>
                <c:pt idx="238">
                  <c:v>2354588</c:v>
                </c:pt>
                <c:pt idx="239">
                  <c:v>3967530</c:v>
                </c:pt>
                <c:pt idx="240">
                  <c:v>2932209</c:v>
                </c:pt>
                <c:pt idx="241">
                  <c:v>3073438</c:v>
                </c:pt>
                <c:pt idx="242">
                  <c:v>2513426</c:v>
                </c:pt>
                <c:pt idx="243">
                  <c:v>0</c:v>
                </c:pt>
                <c:pt idx="244">
                  <c:v>2803484</c:v>
                </c:pt>
                <c:pt idx="245">
                  <c:v>1803290</c:v>
                </c:pt>
                <c:pt idx="246">
                  <c:v>4384254</c:v>
                </c:pt>
                <c:pt idx="247">
                  <c:v>4444786</c:v>
                </c:pt>
                <c:pt idx="248">
                  <c:v>4299615</c:v>
                </c:pt>
                <c:pt idx="249">
                  <c:v>3679224</c:v>
                </c:pt>
                <c:pt idx="250">
                  <c:v>3866765</c:v>
                </c:pt>
                <c:pt idx="251">
                  <c:v>3058265</c:v>
                </c:pt>
                <c:pt idx="252">
                  <c:v>4974428</c:v>
                </c:pt>
                <c:pt idx="253">
                  <c:v>17126943</c:v>
                </c:pt>
                <c:pt idx="254">
                  <c:v>13369191</c:v>
                </c:pt>
                <c:pt idx="255">
                  <c:v>6747255</c:v>
                </c:pt>
                <c:pt idx="256">
                  <c:v>4751968</c:v>
                </c:pt>
                <c:pt idx="257">
                  <c:v>7566733</c:v>
                </c:pt>
                <c:pt idx="258">
                  <c:v>6063465</c:v>
                </c:pt>
                <c:pt idx="259">
                  <c:v>3204174</c:v>
                </c:pt>
                <c:pt idx="260">
                  <c:v>5427826</c:v>
                </c:pt>
                <c:pt idx="261">
                  <c:v>2842400</c:v>
                </c:pt>
                <c:pt idx="262">
                  <c:v>2227693</c:v>
                </c:pt>
                <c:pt idx="263">
                  <c:v>3614355</c:v>
                </c:pt>
                <c:pt idx="264">
                  <c:v>5115199</c:v>
                </c:pt>
                <c:pt idx="265">
                  <c:v>2257435</c:v>
                </c:pt>
                <c:pt idx="266">
                  <c:v>2285549</c:v>
                </c:pt>
                <c:pt idx="267">
                  <c:v>38525036</c:v>
                </c:pt>
                <c:pt idx="268">
                  <c:v>7059239</c:v>
                </c:pt>
                <c:pt idx="269">
                  <c:v>5135146</c:v>
                </c:pt>
                <c:pt idx="270">
                  <c:v>8544382</c:v>
                </c:pt>
                <c:pt idx="271">
                  <c:v>4566799</c:v>
                </c:pt>
                <c:pt idx="272">
                  <c:v>6358907</c:v>
                </c:pt>
                <c:pt idx="273">
                  <c:v>6108304</c:v>
                </c:pt>
                <c:pt idx="274">
                  <c:v>2055105</c:v>
                </c:pt>
                <c:pt idx="275">
                  <c:v>4117753</c:v>
                </c:pt>
                <c:pt idx="276">
                  <c:v>4341803</c:v>
                </c:pt>
                <c:pt idx="277">
                  <c:v>3482481</c:v>
                </c:pt>
                <c:pt idx="278">
                  <c:v>3263130</c:v>
                </c:pt>
                <c:pt idx="279">
                  <c:v>3745338</c:v>
                </c:pt>
                <c:pt idx="280">
                  <c:v>4447301</c:v>
                </c:pt>
                <c:pt idx="281">
                  <c:v>2039447</c:v>
                </c:pt>
                <c:pt idx="282">
                  <c:v>1273808</c:v>
                </c:pt>
                <c:pt idx="283">
                  <c:v>2173210</c:v>
                </c:pt>
                <c:pt idx="284">
                  <c:v>2173668</c:v>
                </c:pt>
                <c:pt idx="285">
                  <c:v>3214484</c:v>
                </c:pt>
                <c:pt idx="286">
                  <c:v>2892747</c:v>
                </c:pt>
                <c:pt idx="287">
                  <c:v>5904939</c:v>
                </c:pt>
                <c:pt idx="288">
                  <c:v>1997354</c:v>
                </c:pt>
                <c:pt idx="289">
                  <c:v>3849508</c:v>
                </c:pt>
                <c:pt idx="290">
                  <c:v>1836244</c:v>
                </c:pt>
                <c:pt idx="291">
                  <c:v>2619101</c:v>
                </c:pt>
                <c:pt idx="292">
                  <c:v>2370472</c:v>
                </c:pt>
                <c:pt idx="293">
                  <c:v>3273760</c:v>
                </c:pt>
                <c:pt idx="294">
                  <c:v>3179302</c:v>
                </c:pt>
                <c:pt idx="295">
                  <c:v>2454063</c:v>
                </c:pt>
                <c:pt idx="296">
                  <c:v>2411985</c:v>
                </c:pt>
                <c:pt idx="297">
                  <c:v>21425407</c:v>
                </c:pt>
                <c:pt idx="298">
                  <c:v>10654689</c:v>
                </c:pt>
                <c:pt idx="299">
                  <c:v>7647815</c:v>
                </c:pt>
                <c:pt idx="300">
                  <c:v>3326726</c:v>
                </c:pt>
                <c:pt idx="301">
                  <c:v>3480792</c:v>
                </c:pt>
                <c:pt idx="302">
                  <c:v>4613566</c:v>
                </c:pt>
                <c:pt idx="303">
                  <c:v>3683651</c:v>
                </c:pt>
                <c:pt idx="304">
                  <c:v>2730865</c:v>
                </c:pt>
                <c:pt idx="305">
                  <c:v>2270605</c:v>
                </c:pt>
                <c:pt idx="306">
                  <c:v>3557441</c:v>
                </c:pt>
                <c:pt idx="307">
                  <c:v>7931849</c:v>
                </c:pt>
                <c:pt idx="308">
                  <c:v>2563290</c:v>
                </c:pt>
                <c:pt idx="309">
                  <c:v>3541723</c:v>
                </c:pt>
                <c:pt idx="310">
                  <c:v>1749192</c:v>
                </c:pt>
                <c:pt idx="311">
                  <c:v>2751527</c:v>
                </c:pt>
                <c:pt idx="312">
                  <c:v>2515292</c:v>
                </c:pt>
                <c:pt idx="313">
                  <c:v>6789906</c:v>
                </c:pt>
                <c:pt idx="314">
                  <c:v>8951317</c:v>
                </c:pt>
                <c:pt idx="315">
                  <c:v>1725105</c:v>
                </c:pt>
                <c:pt idx="316">
                  <c:v>1936957</c:v>
                </c:pt>
                <c:pt idx="317">
                  <c:v>1767798</c:v>
                </c:pt>
                <c:pt idx="318">
                  <c:v>2544859</c:v>
                </c:pt>
                <c:pt idx="319">
                  <c:v>2853906</c:v>
                </c:pt>
                <c:pt idx="320">
                  <c:v>1847730</c:v>
                </c:pt>
                <c:pt idx="321">
                  <c:v>2468706</c:v>
                </c:pt>
                <c:pt idx="322">
                  <c:v>1452433</c:v>
                </c:pt>
                <c:pt idx="323">
                  <c:v>1816682</c:v>
                </c:pt>
                <c:pt idx="324">
                  <c:v>2722165</c:v>
                </c:pt>
                <c:pt idx="325">
                  <c:v>2676493</c:v>
                </c:pt>
                <c:pt idx="326">
                  <c:v>2594163</c:v>
                </c:pt>
                <c:pt idx="327">
                  <c:v>4175723</c:v>
                </c:pt>
                <c:pt idx="328">
                  <c:v>2970868</c:v>
                </c:pt>
                <c:pt idx="329">
                  <c:v>4141712</c:v>
                </c:pt>
                <c:pt idx="330">
                  <c:v>4936482</c:v>
                </c:pt>
                <c:pt idx="331">
                  <c:v>4293645</c:v>
                </c:pt>
                <c:pt idx="332">
                  <c:v>3202850</c:v>
                </c:pt>
                <c:pt idx="333">
                  <c:v>4152242</c:v>
                </c:pt>
                <c:pt idx="334">
                  <c:v>3251279</c:v>
                </c:pt>
                <c:pt idx="335">
                  <c:v>3459365</c:v>
                </c:pt>
                <c:pt idx="336">
                  <c:v>1883852</c:v>
                </c:pt>
                <c:pt idx="337">
                  <c:v>1721114</c:v>
                </c:pt>
                <c:pt idx="338">
                  <c:v>2982175</c:v>
                </c:pt>
                <c:pt idx="339">
                  <c:v>2588966</c:v>
                </c:pt>
                <c:pt idx="340">
                  <c:v>2852513</c:v>
                </c:pt>
                <c:pt idx="341">
                  <c:v>2080264</c:v>
                </c:pt>
                <c:pt idx="342">
                  <c:v>3147821</c:v>
                </c:pt>
                <c:pt idx="343">
                  <c:v>3030142</c:v>
                </c:pt>
                <c:pt idx="344">
                  <c:v>2864042</c:v>
                </c:pt>
                <c:pt idx="345">
                  <c:v>2252311</c:v>
                </c:pt>
                <c:pt idx="346">
                  <c:v>3597291</c:v>
                </c:pt>
                <c:pt idx="347">
                  <c:v>2986067</c:v>
                </c:pt>
                <c:pt idx="348">
                  <c:v>1780794</c:v>
                </c:pt>
                <c:pt idx="349">
                  <c:v>5218855</c:v>
                </c:pt>
                <c:pt idx="350">
                  <c:v>3226110</c:v>
                </c:pt>
                <c:pt idx="351">
                  <c:v>3309329</c:v>
                </c:pt>
                <c:pt idx="352">
                  <c:v>4369517</c:v>
                </c:pt>
                <c:pt idx="353">
                  <c:v>3958677</c:v>
                </c:pt>
                <c:pt idx="354">
                  <c:v>3452343</c:v>
                </c:pt>
                <c:pt idx="355">
                  <c:v>3293452</c:v>
                </c:pt>
                <c:pt idx="356">
                  <c:v>2664263</c:v>
                </c:pt>
                <c:pt idx="357">
                  <c:v>1802378</c:v>
                </c:pt>
                <c:pt idx="358">
                  <c:v>1950629</c:v>
                </c:pt>
                <c:pt idx="359">
                  <c:v>1840587</c:v>
                </c:pt>
                <c:pt idx="360">
                  <c:v>1969798</c:v>
                </c:pt>
                <c:pt idx="361">
                  <c:v>2257988</c:v>
                </c:pt>
                <c:pt idx="362">
                  <c:v>1758159</c:v>
                </c:pt>
                <c:pt idx="363">
                  <c:v>3047751</c:v>
                </c:pt>
                <c:pt idx="364">
                  <c:v>2092295</c:v>
                </c:pt>
                <c:pt idx="365">
                  <c:v>2565464</c:v>
                </c:pt>
                <c:pt idx="366">
                  <c:v>2133177</c:v>
                </c:pt>
                <c:pt idx="367">
                  <c:v>3166134</c:v>
                </c:pt>
                <c:pt idx="368">
                  <c:v>1970357</c:v>
                </c:pt>
                <c:pt idx="369">
                  <c:v>1885880</c:v>
                </c:pt>
                <c:pt idx="370">
                  <c:v>2084539</c:v>
                </c:pt>
                <c:pt idx="371">
                  <c:v>2426404</c:v>
                </c:pt>
                <c:pt idx="372">
                  <c:v>1367997</c:v>
                </c:pt>
                <c:pt idx="373">
                  <c:v>1142116</c:v>
                </c:pt>
                <c:pt idx="374">
                  <c:v>1310079</c:v>
                </c:pt>
                <c:pt idx="375">
                  <c:v>1719750</c:v>
                </c:pt>
                <c:pt idx="376">
                  <c:v>1325387</c:v>
                </c:pt>
                <c:pt idx="377">
                  <c:v>1088136</c:v>
                </c:pt>
                <c:pt idx="378">
                  <c:v>938179</c:v>
                </c:pt>
                <c:pt idx="379">
                  <c:v>1240894</c:v>
                </c:pt>
                <c:pt idx="380">
                  <c:v>962753</c:v>
                </c:pt>
                <c:pt idx="381">
                  <c:v>1723333</c:v>
                </c:pt>
                <c:pt idx="382">
                  <c:v>2093752</c:v>
                </c:pt>
                <c:pt idx="383">
                  <c:v>1132330</c:v>
                </c:pt>
                <c:pt idx="384">
                  <c:v>1274248</c:v>
                </c:pt>
                <c:pt idx="385">
                  <c:v>1607511</c:v>
                </c:pt>
                <c:pt idx="386">
                  <c:v>1159099</c:v>
                </c:pt>
                <c:pt idx="387">
                  <c:v>1067869</c:v>
                </c:pt>
                <c:pt idx="388">
                  <c:v>871179</c:v>
                </c:pt>
                <c:pt idx="389">
                  <c:v>822170</c:v>
                </c:pt>
                <c:pt idx="390">
                  <c:v>1649421</c:v>
                </c:pt>
                <c:pt idx="391">
                  <c:v>821062</c:v>
                </c:pt>
                <c:pt idx="392">
                  <c:v>2848804</c:v>
                </c:pt>
                <c:pt idx="393">
                  <c:v>2836895</c:v>
                </c:pt>
                <c:pt idx="394">
                  <c:v>893483</c:v>
                </c:pt>
                <c:pt idx="395">
                  <c:v>2922406</c:v>
                </c:pt>
                <c:pt idx="396">
                  <c:v>2161753</c:v>
                </c:pt>
                <c:pt idx="397">
                  <c:v>775123</c:v>
                </c:pt>
                <c:pt idx="398">
                  <c:v>1044393</c:v>
                </c:pt>
                <c:pt idx="399">
                  <c:v>931106</c:v>
                </c:pt>
                <c:pt idx="400">
                  <c:v>783322</c:v>
                </c:pt>
                <c:pt idx="401">
                  <c:v>1112888</c:v>
                </c:pt>
                <c:pt idx="402">
                  <c:v>913685</c:v>
                </c:pt>
                <c:pt idx="403">
                  <c:v>1370433</c:v>
                </c:pt>
                <c:pt idx="404">
                  <c:v>959948</c:v>
                </c:pt>
                <c:pt idx="405">
                  <c:v>1042702</c:v>
                </c:pt>
                <c:pt idx="406">
                  <c:v>1300308</c:v>
                </c:pt>
                <c:pt idx="407">
                  <c:v>1670012</c:v>
                </c:pt>
                <c:pt idx="408">
                  <c:v>1014949</c:v>
                </c:pt>
                <c:pt idx="409">
                  <c:v>1682812</c:v>
                </c:pt>
                <c:pt idx="410">
                  <c:v>984096</c:v>
                </c:pt>
                <c:pt idx="411">
                  <c:v>1374030</c:v>
                </c:pt>
                <c:pt idx="412">
                  <c:v>8983749</c:v>
                </c:pt>
                <c:pt idx="413">
                  <c:v>9918837</c:v>
                </c:pt>
                <c:pt idx="414">
                  <c:v>1898767</c:v>
                </c:pt>
                <c:pt idx="415">
                  <c:v>1886252</c:v>
                </c:pt>
                <c:pt idx="416">
                  <c:v>1765370</c:v>
                </c:pt>
                <c:pt idx="417">
                  <c:v>1775197</c:v>
                </c:pt>
                <c:pt idx="418">
                  <c:v>1525456</c:v>
                </c:pt>
                <c:pt idx="419">
                  <c:v>1923123</c:v>
                </c:pt>
                <c:pt idx="420">
                  <c:v>1149424</c:v>
                </c:pt>
                <c:pt idx="421">
                  <c:v>703113</c:v>
                </c:pt>
                <c:pt idx="422">
                  <c:v>1391260</c:v>
                </c:pt>
                <c:pt idx="423">
                  <c:v>1304863</c:v>
                </c:pt>
                <c:pt idx="424">
                  <c:v>840678</c:v>
                </c:pt>
                <c:pt idx="425">
                  <c:v>1187792</c:v>
                </c:pt>
                <c:pt idx="426">
                  <c:v>791842</c:v>
                </c:pt>
                <c:pt idx="427">
                  <c:v>1632885</c:v>
                </c:pt>
                <c:pt idx="428">
                  <c:v>2149678</c:v>
                </c:pt>
                <c:pt idx="429">
                  <c:v>1874217</c:v>
                </c:pt>
                <c:pt idx="430">
                  <c:v>751085</c:v>
                </c:pt>
                <c:pt idx="431">
                  <c:v>1233174</c:v>
                </c:pt>
                <c:pt idx="432">
                  <c:v>1921389</c:v>
                </c:pt>
                <c:pt idx="433">
                  <c:v>1259128</c:v>
                </c:pt>
                <c:pt idx="434">
                  <c:v>1869852</c:v>
                </c:pt>
              </c:numCache>
            </c:numRef>
          </c:xVal>
          <c:yVal>
            <c:numRef>
              <c:f>Spring!$Q$28:$Q$462</c:f>
              <c:numCache>
                <c:formatCode>General</c:formatCode>
                <c:ptCount val="435"/>
                <c:pt idx="0">
                  <c:v>50.64597543578585</c:v>
                </c:pt>
                <c:pt idx="1">
                  <c:v>48.733471146260143</c:v>
                </c:pt>
                <c:pt idx="2">
                  <c:v>51.267051712182791</c:v>
                </c:pt>
                <c:pt idx="3">
                  <c:v>50.043559904327452</c:v>
                </c:pt>
                <c:pt idx="4">
                  <c:v>50.187066418800697</c:v>
                </c:pt>
                <c:pt idx="5">
                  <c:v>51.33316553092326</c:v>
                </c:pt>
                <c:pt idx="6">
                  <c:v>51.420339416222923</c:v>
                </c:pt>
                <c:pt idx="7">
                  <c:v>51.602807736339251</c:v>
                </c:pt>
                <c:pt idx="8">
                  <c:v>51.20621593114344</c:v>
                </c:pt>
                <c:pt idx="9">
                  <c:v>49.99924792528477</c:v>
                </c:pt>
                <c:pt idx="10">
                  <c:v>49.213835118876645</c:v>
                </c:pt>
                <c:pt idx="11">
                  <c:v>51.925269310268284</c:v>
                </c:pt>
                <c:pt idx="12">
                  <c:v>50.936500690045726</c:v>
                </c:pt>
                <c:pt idx="13">
                  <c:v>50.505624998510626</c:v>
                </c:pt>
                <c:pt idx="14">
                  <c:v>52.306814244151177</c:v>
                </c:pt>
                <c:pt idx="15">
                  <c:v>50.235397813069753</c:v>
                </c:pt>
                <c:pt idx="16">
                  <c:v>50.388025403641862</c:v>
                </c:pt>
                <c:pt idx="17">
                  <c:v>49.033984189637671</c:v>
                </c:pt>
                <c:pt idx="18">
                  <c:v>48.609513552963655</c:v>
                </c:pt>
                <c:pt idx="19">
                  <c:v>51.362804703226629</c:v>
                </c:pt>
                <c:pt idx="20">
                  <c:v>50.941570653893855</c:v>
                </c:pt>
                <c:pt idx="21">
                  <c:v>47.257626895005416</c:v>
                </c:pt>
                <c:pt idx="22">
                  <c:v>46.931981240059145</c:v>
                </c:pt>
                <c:pt idx="23">
                  <c:v>48.639458818778905</c:v>
                </c:pt>
                <c:pt idx="24">
                  <c:v>51.669995626133968</c:v>
                </c:pt>
                <c:pt idx="25">
                  <c:v>52.18952557243091</c:v>
                </c:pt>
                <c:pt idx="26">
                  <c:v>51.567506669690957</c:v>
                </c:pt>
                <c:pt idx="27">
                  <c:v>52.356969705093064</c:v>
                </c:pt>
                <c:pt idx="28">
                  <c:v>50.378621365271009</c:v>
                </c:pt>
                <c:pt idx="29">
                  <c:v>51.4978967945612</c:v>
                </c:pt>
                <c:pt idx="30">
                  <c:v>52.221196957198636</c:v>
                </c:pt>
                <c:pt idx="31">
                  <c:v>51.922383681012164</c:v>
                </c:pt>
                <c:pt idx="32">
                  <c:v>47.55350950574168</c:v>
                </c:pt>
                <c:pt idx="33">
                  <c:v>50.408500901513086</c:v>
                </c:pt>
                <c:pt idx="34">
                  <c:v>51.102706875696498</c:v>
                </c:pt>
                <c:pt idx="35">
                  <c:v>50.022332193737846</c:v>
                </c:pt>
                <c:pt idx="36">
                  <c:v>52.1538274811017</c:v>
                </c:pt>
                <c:pt idx="37">
                  <c:v>51.551043041071559</c:v>
                </c:pt>
                <c:pt idx="38">
                  <c:v>51.299287930447051</c:v>
                </c:pt>
                <c:pt idx="39">
                  <c:v>50.509197428425708</c:v>
                </c:pt>
                <c:pt idx="40">
                  <c:v>51.955480018799094</c:v>
                </c:pt>
                <c:pt idx="41">
                  <c:v>51.704360439387074</c:v>
                </c:pt>
                <c:pt idx="42">
                  <c:v>51.947057996915134</c:v>
                </c:pt>
                <c:pt idx="43">
                  <c:v>51.854166103201301</c:v>
                </c:pt>
                <c:pt idx="44">
                  <c:v>51.375174560829031</c:v>
                </c:pt>
                <c:pt idx="45">
                  <c:v>51.264617062718649</c:v>
                </c:pt>
                <c:pt idx="46">
                  <c:v>52.322303171944746</c:v>
                </c:pt>
                <c:pt idx="47">
                  <c:v>51.136321613793029</c:v>
                </c:pt>
                <c:pt idx="48">
                  <c:v>50.349058395849113</c:v>
                </c:pt>
                <c:pt idx="49">
                  <c:v>51.322367287985216</c:v>
                </c:pt>
                <c:pt idx="50">
                  <c:v>52.014595753534785</c:v>
                </c:pt>
                <c:pt idx="51">
                  <c:v>51.327381822144488</c:v>
                </c:pt>
                <c:pt idx="52">
                  <c:v>49.40042018803306</c:v>
                </c:pt>
                <c:pt idx="53">
                  <c:v>49.221347504082622</c:v>
                </c:pt>
                <c:pt idx="54">
                  <c:v>50.323637103468613</c:v>
                </c:pt>
                <c:pt idx="55">
                  <c:v>50.296894016514891</c:v>
                </c:pt>
                <c:pt idx="56">
                  <c:v>51.194672001651661</c:v>
                </c:pt>
                <c:pt idx="57">
                  <c:v>52.524540894840129</c:v>
                </c:pt>
                <c:pt idx="58">
                  <c:v>52.018368128370547</c:v>
                </c:pt>
                <c:pt idx="59">
                  <c:v>51.314121144179992</c:v>
                </c:pt>
                <c:pt idx="60">
                  <c:v>50.019796072803267</c:v>
                </c:pt>
                <c:pt idx="61">
                  <c:v>50.969333396376449</c:v>
                </c:pt>
                <c:pt idx="62">
                  <c:v>51.563602665001731</c:v>
                </c:pt>
                <c:pt idx="63">
                  <c:v>51.481175802317409</c:v>
                </c:pt>
                <c:pt idx="64">
                  <c:v>50.528797599392853</c:v>
                </c:pt>
                <c:pt idx="65">
                  <c:v>51.383148240209238</c:v>
                </c:pt>
                <c:pt idx="66">
                  <c:v>51.197637429477879</c:v>
                </c:pt>
                <c:pt idx="67">
                  <c:v>51.536442916605921</c:v>
                </c:pt>
                <c:pt idx="68">
                  <c:v>50.820291008169583</c:v>
                </c:pt>
                <c:pt idx="69">
                  <c:v>50.580648448475436</c:v>
                </c:pt>
                <c:pt idx="70">
                  <c:v>51.007837167891694</c:v>
                </c:pt>
                <c:pt idx="71">
                  <c:v>51.79717257600872</c:v>
                </c:pt>
                <c:pt idx="72">
                  <c:v>52.149617005717637</c:v>
                </c:pt>
                <c:pt idx="73">
                  <c:v>52.685253646652782</c:v>
                </c:pt>
                <c:pt idx="74">
                  <c:v>52.442329951581385</c:v>
                </c:pt>
                <c:pt idx="75">
                  <c:v>52.407921295517987</c:v>
                </c:pt>
                <c:pt idx="76">
                  <c:v>52.71890093191579</c:v>
                </c:pt>
                <c:pt idx="77">
                  <c:v>52.626969389876209</c:v>
                </c:pt>
                <c:pt idx="78">
                  <c:v>52.246777570195221</c:v>
                </c:pt>
                <c:pt idx="79">
                  <c:v>52.177126066212665</c:v>
                </c:pt>
                <c:pt idx="80">
                  <c:v>52.384138941078447</c:v>
                </c:pt>
                <c:pt idx="81">
                  <c:v>52.733935307790894</c:v>
                </c:pt>
                <c:pt idx="82">
                  <c:v>52.233440353707032</c:v>
                </c:pt>
                <c:pt idx="83">
                  <c:v>52.386228778509604</c:v>
                </c:pt>
                <c:pt idx="84">
                  <c:v>52.757937031727259</c:v>
                </c:pt>
                <c:pt idx="85">
                  <c:v>52.612230669610739</c:v>
                </c:pt>
                <c:pt idx="86">
                  <c:v>53.01335214886533</c:v>
                </c:pt>
                <c:pt idx="87">
                  <c:v>52.857433699303691</c:v>
                </c:pt>
                <c:pt idx="88">
                  <c:v>52.774696322090968</c:v>
                </c:pt>
                <c:pt idx="89">
                  <c:v>52.465656360314732</c:v>
                </c:pt>
                <c:pt idx="90">
                  <c:v>52.362050337920735</c:v>
                </c:pt>
                <c:pt idx="91">
                  <c:v>52.996528148951086</c:v>
                </c:pt>
                <c:pt idx="92">
                  <c:v>52.684714613885319</c:v>
                </c:pt>
                <c:pt idx="93">
                  <c:v>52.573938136706936</c:v>
                </c:pt>
                <c:pt idx="94">
                  <c:v>52.57108538586516</c:v>
                </c:pt>
                <c:pt idx="95">
                  <c:v>52.80579223114988</c:v>
                </c:pt>
                <c:pt idx="96">
                  <c:v>52.253322958223897</c:v>
                </c:pt>
                <c:pt idx="97">
                  <c:v>52.766440312261182</c:v>
                </c:pt>
                <c:pt idx="98">
                  <c:v>52.383643254111689</c:v>
                </c:pt>
                <c:pt idx="99">
                  <c:v>52.422414482872554</c:v>
                </c:pt>
                <c:pt idx="100">
                  <c:v>48.926643055243503</c:v>
                </c:pt>
                <c:pt idx="101">
                  <c:v>49.442891462701262</c:v>
                </c:pt>
                <c:pt idx="102">
                  <c:v>51.874523601623522</c:v>
                </c:pt>
                <c:pt idx="103">
                  <c:v>51.460033795932972</c:v>
                </c:pt>
                <c:pt idx="104">
                  <c:v>52.201399400525851</c:v>
                </c:pt>
                <c:pt idx="105">
                  <c:v>52.389599673281204</c:v>
                </c:pt>
                <c:pt idx="106">
                  <c:v>52.168387981904836</c:v>
                </c:pt>
                <c:pt idx="107">
                  <c:v>52.309150398555971</c:v>
                </c:pt>
                <c:pt idx="108">
                  <c:v>51.672464993015573</c:v>
                </c:pt>
                <c:pt idx="109">
                  <c:v>52.151390318845863</c:v>
                </c:pt>
                <c:pt idx="110">
                  <c:v>51.967874248487838</c:v>
                </c:pt>
                <c:pt idx="111">
                  <c:v>51.357375456902531</c:v>
                </c:pt>
                <c:pt idx="112">
                  <c:v>52.101003345338079</c:v>
                </c:pt>
                <c:pt idx="113">
                  <c:v>52.037550849926788</c:v>
                </c:pt>
                <c:pt idx="114">
                  <c:v>52.45026322964658</c:v>
                </c:pt>
                <c:pt idx="115">
                  <c:v>51.992140524984535</c:v>
                </c:pt>
                <c:pt idx="116">
                  <c:v>52.659843206929288</c:v>
                </c:pt>
                <c:pt idx="117">
                  <c:v>52.547816611926642</c:v>
                </c:pt>
                <c:pt idx="118">
                  <c:v>49.999847741642789</c:v>
                </c:pt>
                <c:pt idx="119">
                  <c:v>50.198364679103953</c:v>
                </c:pt>
                <c:pt idx="120">
                  <c:v>50.422937118797151</c:v>
                </c:pt>
                <c:pt idx="121">
                  <c:v>50.04896285639353</c:v>
                </c:pt>
                <c:pt idx="122">
                  <c:v>50.937862145364996</c:v>
                </c:pt>
                <c:pt idx="123">
                  <c:v>51.309943526577698</c:v>
                </c:pt>
                <c:pt idx="124">
                  <c:v>50.022380565610206</c:v>
                </c:pt>
                <c:pt idx="125">
                  <c:v>49.546917573259172</c:v>
                </c:pt>
                <c:pt idx="126">
                  <c:v>50.959044285667389</c:v>
                </c:pt>
                <c:pt idx="127">
                  <c:v>50.149178925329906</c:v>
                </c:pt>
                <c:pt idx="128">
                  <c:v>51.89484767841121</c:v>
                </c:pt>
                <c:pt idx="129">
                  <c:v>50.238409489917181</c:v>
                </c:pt>
                <c:pt idx="130">
                  <c:v>49.546983672203098</c:v>
                </c:pt>
                <c:pt idx="131">
                  <c:v>50.487614158963105</c:v>
                </c:pt>
                <c:pt idx="132">
                  <c:v>50.306835763575421</c:v>
                </c:pt>
                <c:pt idx="133">
                  <c:v>49.351565913532468</c:v>
                </c:pt>
                <c:pt idx="134">
                  <c:v>50.034652213253338</c:v>
                </c:pt>
                <c:pt idx="135">
                  <c:v>49.94323712914457</c:v>
                </c:pt>
                <c:pt idx="136">
                  <c:v>51.173722520662913</c:v>
                </c:pt>
                <c:pt idx="137">
                  <c:v>49.824845531920488</c:v>
                </c:pt>
                <c:pt idx="138">
                  <c:v>50.824536508381314</c:v>
                </c:pt>
                <c:pt idx="139">
                  <c:v>50.411819056166536</c:v>
                </c:pt>
                <c:pt idx="140">
                  <c:v>49.386632626993119</c:v>
                </c:pt>
                <c:pt idx="141">
                  <c:v>51.179049246986366</c:v>
                </c:pt>
                <c:pt idx="142">
                  <c:v>51.636744712120368</c:v>
                </c:pt>
                <c:pt idx="143">
                  <c:v>51.244897560412525</c:v>
                </c:pt>
                <c:pt idx="144">
                  <c:v>51.572477877918338</c:v>
                </c:pt>
                <c:pt idx="145">
                  <c:v>49.69458915141697</c:v>
                </c:pt>
                <c:pt idx="146">
                  <c:v>53.959154270584051</c:v>
                </c:pt>
                <c:pt idx="147">
                  <c:v>51.296359053332225</c:v>
                </c:pt>
                <c:pt idx="148">
                  <c:v>49.771977405012365</c:v>
                </c:pt>
                <c:pt idx="149">
                  <c:v>51.804737384795622</c:v>
                </c:pt>
                <c:pt idx="150">
                  <c:v>51.185089414523645</c:v>
                </c:pt>
                <c:pt idx="151">
                  <c:v>51.485123973953606</c:v>
                </c:pt>
                <c:pt idx="152">
                  <c:v>50.21346537196716</c:v>
                </c:pt>
                <c:pt idx="153">
                  <c:v>51.791446654753344</c:v>
                </c:pt>
                <c:pt idx="154">
                  <c:v>51.044021760850143</c:v>
                </c:pt>
                <c:pt idx="155">
                  <c:v>49.556624356706024</c:v>
                </c:pt>
                <c:pt idx="156">
                  <c:v>49.813812138974477</c:v>
                </c:pt>
                <c:pt idx="157">
                  <c:v>51.752939667449255</c:v>
                </c:pt>
                <c:pt idx="158">
                  <c:v>51.628426541638774</c:v>
                </c:pt>
                <c:pt idx="159">
                  <c:v>51.894531962985198</c:v>
                </c:pt>
                <c:pt idx="160">
                  <c:v>49.230278257938735</c:v>
                </c:pt>
                <c:pt idx="161">
                  <c:v>51.584298696545005</c:v>
                </c:pt>
                <c:pt idx="162">
                  <c:v>50.339909344100285</c:v>
                </c:pt>
                <c:pt idx="163">
                  <c:v>51.011499446779872</c:v>
                </c:pt>
                <c:pt idx="164">
                  <c:v>50.536175375129154</c:v>
                </c:pt>
                <c:pt idx="165">
                  <c:v>49.750863305757186</c:v>
                </c:pt>
                <c:pt idx="166">
                  <c:v>51.091796173329911</c:v>
                </c:pt>
                <c:pt idx="167">
                  <c:v>51.373999760889156</c:v>
                </c:pt>
                <c:pt idx="168">
                  <c:v>50.628046259326744</c:v>
                </c:pt>
                <c:pt idx="169">
                  <c:v>50.572334670290054</c:v>
                </c:pt>
                <c:pt idx="170">
                  <c:v>51.4424419326566</c:v>
                </c:pt>
                <c:pt idx="171">
                  <c:v>51.545933147127279</c:v>
                </c:pt>
                <c:pt idx="172">
                  <c:v>50.960152307228341</c:v>
                </c:pt>
                <c:pt idx="173">
                  <c:v>50.769972276538425</c:v>
                </c:pt>
                <c:pt idx="174">
                  <c:v>51.076687766564653</c:v>
                </c:pt>
                <c:pt idx="175">
                  <c:v>50.928817189341707</c:v>
                </c:pt>
                <c:pt idx="176">
                  <c:v>51.451994615064521</c:v>
                </c:pt>
                <c:pt idx="177">
                  <c:v>53.959154270584051</c:v>
                </c:pt>
                <c:pt idx="178">
                  <c:v>51.394121427852575</c:v>
                </c:pt>
                <c:pt idx="179">
                  <c:v>50.083743432082002</c:v>
                </c:pt>
                <c:pt idx="180">
                  <c:v>51.731289485771427</c:v>
                </c:pt>
                <c:pt idx="181">
                  <c:v>49.199303641978148</c:v>
                </c:pt>
                <c:pt idx="182">
                  <c:v>50.657914315972022</c:v>
                </c:pt>
                <c:pt idx="183">
                  <c:v>51.470041069784209</c:v>
                </c:pt>
                <c:pt idx="184">
                  <c:v>51.230464464881393</c:v>
                </c:pt>
                <c:pt idx="185">
                  <c:v>51.0024354259359</c:v>
                </c:pt>
                <c:pt idx="186">
                  <c:v>51.725893386022534</c:v>
                </c:pt>
                <c:pt idx="187">
                  <c:v>51.862735923925648</c:v>
                </c:pt>
                <c:pt idx="188">
                  <c:v>52.364855692229774</c:v>
                </c:pt>
                <c:pt idx="189">
                  <c:v>52.506348017152064</c:v>
                </c:pt>
                <c:pt idx="190">
                  <c:v>51.961611500059234</c:v>
                </c:pt>
                <c:pt idx="191">
                  <c:v>50.881571707156645</c:v>
                </c:pt>
                <c:pt idx="192">
                  <c:v>51.937455414522546</c:v>
                </c:pt>
                <c:pt idx="193">
                  <c:v>52.232478409093133</c:v>
                </c:pt>
                <c:pt idx="194">
                  <c:v>52.101960870888497</c:v>
                </c:pt>
                <c:pt idx="195">
                  <c:v>52.592112024442415</c:v>
                </c:pt>
                <c:pt idx="196">
                  <c:v>52.88723623215062</c:v>
                </c:pt>
                <c:pt idx="197">
                  <c:v>52.19178586063579</c:v>
                </c:pt>
                <c:pt idx="198">
                  <c:v>52.642077672908734</c:v>
                </c:pt>
                <c:pt idx="199">
                  <c:v>52.535325773794263</c:v>
                </c:pt>
                <c:pt idx="200">
                  <c:v>52.783570240689407</c:v>
                </c:pt>
                <c:pt idx="201">
                  <c:v>52.843415895477335</c:v>
                </c:pt>
                <c:pt idx="202">
                  <c:v>52.756627534416488</c:v>
                </c:pt>
                <c:pt idx="203">
                  <c:v>53.959154270584051</c:v>
                </c:pt>
                <c:pt idx="204">
                  <c:v>52.415924479361458</c:v>
                </c:pt>
                <c:pt idx="205">
                  <c:v>51.200211199770742</c:v>
                </c:pt>
                <c:pt idx="206">
                  <c:v>51.400591242380884</c:v>
                </c:pt>
                <c:pt idx="207">
                  <c:v>51.840340120521439</c:v>
                </c:pt>
                <c:pt idx="208">
                  <c:v>50.135980621879774</c:v>
                </c:pt>
                <c:pt idx="209">
                  <c:v>51.513067183246228</c:v>
                </c:pt>
                <c:pt idx="210">
                  <c:v>51.601237394872221</c:v>
                </c:pt>
                <c:pt idx="211">
                  <c:v>52.52403750596514</c:v>
                </c:pt>
                <c:pt idx="212">
                  <c:v>50.897458751379567</c:v>
                </c:pt>
                <c:pt idx="213">
                  <c:v>49.706631213886823</c:v>
                </c:pt>
                <c:pt idx="214">
                  <c:v>52.14094423796854</c:v>
                </c:pt>
                <c:pt idx="215">
                  <c:v>51.954091434554151</c:v>
                </c:pt>
                <c:pt idx="216">
                  <c:v>52.214123559979363</c:v>
                </c:pt>
                <c:pt idx="217">
                  <c:v>52.289451417732565</c:v>
                </c:pt>
                <c:pt idx="218">
                  <c:v>51.837040405489212</c:v>
                </c:pt>
                <c:pt idx="219">
                  <c:v>50.772887843692097</c:v>
                </c:pt>
                <c:pt idx="220">
                  <c:v>51.95465325776113</c:v>
                </c:pt>
                <c:pt idx="221">
                  <c:v>52.249312132344144</c:v>
                </c:pt>
                <c:pt idx="222">
                  <c:v>52.326905596585163</c:v>
                </c:pt>
                <c:pt idx="223">
                  <c:v>52.790766205944635</c:v>
                </c:pt>
                <c:pt idx="224">
                  <c:v>51.468657478708998</c:v>
                </c:pt>
                <c:pt idx="225">
                  <c:v>51.25685885901342</c:v>
                </c:pt>
                <c:pt idx="226">
                  <c:v>50.124981732000428</c:v>
                </c:pt>
                <c:pt idx="227">
                  <c:v>51.167293777607632</c:v>
                </c:pt>
                <c:pt idx="228">
                  <c:v>51.647719379987898</c:v>
                </c:pt>
                <c:pt idx="229">
                  <c:v>52.777756445466117</c:v>
                </c:pt>
                <c:pt idx="230">
                  <c:v>52.834325650573554</c:v>
                </c:pt>
                <c:pt idx="231">
                  <c:v>52.588179909565937</c:v>
                </c:pt>
                <c:pt idx="232">
                  <c:v>51.896010850758394</c:v>
                </c:pt>
                <c:pt idx="233">
                  <c:v>51.2572834912256</c:v>
                </c:pt>
                <c:pt idx="234">
                  <c:v>50.250164577994141</c:v>
                </c:pt>
                <c:pt idx="235">
                  <c:v>52.297885008579343</c:v>
                </c:pt>
                <c:pt idx="236">
                  <c:v>50.677501736861899</c:v>
                </c:pt>
                <c:pt idx="237">
                  <c:v>52.13616412008394</c:v>
                </c:pt>
                <c:pt idx="238">
                  <c:v>52.544876969843315</c:v>
                </c:pt>
                <c:pt idx="239">
                  <c:v>52.075644235218498</c:v>
                </c:pt>
                <c:pt idx="240">
                  <c:v>52.126644314901114</c:v>
                </c:pt>
                <c:pt idx="241">
                  <c:v>52.530586049625214</c:v>
                </c:pt>
                <c:pt idx="242">
                  <c:v>52.533459629147167</c:v>
                </c:pt>
                <c:pt idx="243">
                  <c:v>53.959154270584051</c:v>
                </c:pt>
                <c:pt idx="244">
                  <c:v>52.255628289521319</c:v>
                </c:pt>
                <c:pt idx="245">
                  <c:v>52.943322542610261</c:v>
                </c:pt>
                <c:pt idx="246">
                  <c:v>51.397037296557301</c:v>
                </c:pt>
                <c:pt idx="247">
                  <c:v>51.351361954458802</c:v>
                </c:pt>
                <c:pt idx="248">
                  <c:v>51.42618633738882</c:v>
                </c:pt>
                <c:pt idx="249">
                  <c:v>51.767266815982374</c:v>
                </c:pt>
                <c:pt idx="250">
                  <c:v>51.814308713363374</c:v>
                </c:pt>
                <c:pt idx="251">
                  <c:v>52.168555801036732</c:v>
                </c:pt>
                <c:pt idx="252">
                  <c:v>51.411597350680275</c:v>
                </c:pt>
                <c:pt idx="253">
                  <c:v>44.949434188510594</c:v>
                </c:pt>
                <c:pt idx="254">
                  <c:v>46.793169666460024</c:v>
                </c:pt>
                <c:pt idx="255">
                  <c:v>50.081604798195684</c:v>
                </c:pt>
                <c:pt idx="256">
                  <c:v>51.044319144700502</c:v>
                </c:pt>
                <c:pt idx="257">
                  <c:v>49.539002738784085</c:v>
                </c:pt>
                <c:pt idx="258">
                  <c:v>50.507603213622232</c:v>
                </c:pt>
                <c:pt idx="259">
                  <c:v>52.255029834049118</c:v>
                </c:pt>
                <c:pt idx="260">
                  <c:v>50.840059840748481</c:v>
                </c:pt>
                <c:pt idx="261">
                  <c:v>52.47524503898385</c:v>
                </c:pt>
                <c:pt idx="262">
                  <c:v>52.570169685878113</c:v>
                </c:pt>
                <c:pt idx="263">
                  <c:v>52.114818038508794</c:v>
                </c:pt>
                <c:pt idx="264">
                  <c:v>50.940510671217062</c:v>
                </c:pt>
                <c:pt idx="265">
                  <c:v>52.663985922460128</c:v>
                </c:pt>
                <c:pt idx="266">
                  <c:v>52.633790179428871</c:v>
                </c:pt>
                <c:pt idx="267">
                  <c:v>32.707306697399567</c:v>
                </c:pt>
                <c:pt idx="268">
                  <c:v>49.996912792642931</c:v>
                </c:pt>
                <c:pt idx="269">
                  <c:v>51.138174090463835</c:v>
                </c:pt>
                <c:pt idx="270">
                  <c:v>49.420857318775397</c:v>
                </c:pt>
                <c:pt idx="271">
                  <c:v>51.410069368869763</c:v>
                </c:pt>
                <c:pt idx="272">
                  <c:v>50.242175595944573</c:v>
                </c:pt>
                <c:pt idx="273">
                  <c:v>50.42018316777088</c:v>
                </c:pt>
                <c:pt idx="274">
                  <c:v>52.856189954427258</c:v>
                </c:pt>
                <c:pt idx="275">
                  <c:v>51.741326170050016</c:v>
                </c:pt>
                <c:pt idx="276">
                  <c:v>51.649115260726099</c:v>
                </c:pt>
                <c:pt idx="277">
                  <c:v>52.077856518417661</c:v>
                </c:pt>
                <c:pt idx="278">
                  <c:v>52.060501035403867</c:v>
                </c:pt>
                <c:pt idx="279">
                  <c:v>51.806611353406161</c:v>
                </c:pt>
                <c:pt idx="280">
                  <c:v>51.474880160000026</c:v>
                </c:pt>
                <c:pt idx="281">
                  <c:v>52.782768401518091</c:v>
                </c:pt>
                <c:pt idx="282">
                  <c:v>53.22352865694446</c:v>
                </c:pt>
                <c:pt idx="283">
                  <c:v>52.881993086204652</c:v>
                </c:pt>
                <c:pt idx="284">
                  <c:v>52.790188449009676</c:v>
                </c:pt>
                <c:pt idx="285">
                  <c:v>52.226189155198007</c:v>
                </c:pt>
                <c:pt idx="286">
                  <c:v>52.37705836621604</c:v>
                </c:pt>
                <c:pt idx="287">
                  <c:v>50.74643765962751</c:v>
                </c:pt>
                <c:pt idx="288">
                  <c:v>52.781388151492045</c:v>
                </c:pt>
                <c:pt idx="289">
                  <c:v>51.764878610509719</c:v>
                </c:pt>
                <c:pt idx="290">
                  <c:v>52.962624347000698</c:v>
                </c:pt>
                <c:pt idx="291">
                  <c:v>52.509712383042164</c:v>
                </c:pt>
                <c:pt idx="292">
                  <c:v>52.826940204090633</c:v>
                </c:pt>
                <c:pt idx="293">
                  <c:v>52.352333895688943</c:v>
                </c:pt>
                <c:pt idx="294">
                  <c:v>52.028450692362384</c:v>
                </c:pt>
                <c:pt idx="295">
                  <c:v>52.611852788099235</c:v>
                </c:pt>
                <c:pt idx="296">
                  <c:v>52.692602217035571</c:v>
                </c:pt>
                <c:pt idx="297">
                  <c:v>41.799360565063246</c:v>
                </c:pt>
                <c:pt idx="298">
                  <c:v>47.824281202560989</c:v>
                </c:pt>
                <c:pt idx="299">
                  <c:v>49.777926794597448</c:v>
                </c:pt>
                <c:pt idx="300">
                  <c:v>52.22873235604645</c:v>
                </c:pt>
                <c:pt idx="301">
                  <c:v>52.036016525353538</c:v>
                </c:pt>
                <c:pt idx="302">
                  <c:v>51.467028806285654</c:v>
                </c:pt>
                <c:pt idx="303">
                  <c:v>51.940201315453479</c:v>
                </c:pt>
                <c:pt idx="304">
                  <c:v>52.503965631641819</c:v>
                </c:pt>
                <c:pt idx="305">
                  <c:v>52.70200149993692</c:v>
                </c:pt>
                <c:pt idx="306">
                  <c:v>51.993347654046701</c:v>
                </c:pt>
                <c:pt idx="307">
                  <c:v>49.617244282446137</c:v>
                </c:pt>
                <c:pt idx="308">
                  <c:v>52.483455682560937</c:v>
                </c:pt>
                <c:pt idx="309">
                  <c:v>51.976429396900436</c:v>
                </c:pt>
                <c:pt idx="310">
                  <c:v>52.930657527384341</c:v>
                </c:pt>
                <c:pt idx="311">
                  <c:v>52.282840439613409</c:v>
                </c:pt>
                <c:pt idx="312">
                  <c:v>52.517019986091398</c:v>
                </c:pt>
                <c:pt idx="313">
                  <c:v>50.220426741176361</c:v>
                </c:pt>
                <c:pt idx="314">
                  <c:v>49.04373885533402</c:v>
                </c:pt>
                <c:pt idx="315">
                  <c:v>53.033904718376874</c:v>
                </c:pt>
                <c:pt idx="316">
                  <c:v>53.050301108691329</c:v>
                </c:pt>
                <c:pt idx="317">
                  <c:v>52.860407649207879</c:v>
                </c:pt>
                <c:pt idx="318">
                  <c:v>52.650291447090261</c:v>
                </c:pt>
                <c:pt idx="319">
                  <c:v>52.284884931912721</c:v>
                </c:pt>
                <c:pt idx="320">
                  <c:v>52.999866162591495</c:v>
                </c:pt>
                <c:pt idx="321">
                  <c:v>52.816746853911688</c:v>
                </c:pt>
                <c:pt idx="322">
                  <c:v>53.136070373618907</c:v>
                </c:pt>
                <c:pt idx="323">
                  <c:v>52.907632552957864</c:v>
                </c:pt>
                <c:pt idx="324">
                  <c:v>52.466884117928672</c:v>
                </c:pt>
                <c:pt idx="325">
                  <c:v>52.643750742104288</c:v>
                </c:pt>
                <c:pt idx="326">
                  <c:v>52.408088234810954</c:v>
                </c:pt>
                <c:pt idx="327">
                  <c:v>51.767236605529604</c:v>
                </c:pt>
                <c:pt idx="328">
                  <c:v>52.408007652666413</c:v>
                </c:pt>
                <c:pt idx="329">
                  <c:v>51.704887382619972</c:v>
                </c:pt>
                <c:pt idx="330">
                  <c:v>51.294113159237469</c:v>
                </c:pt>
                <c:pt idx="331">
                  <c:v>51.449188612482118</c:v>
                </c:pt>
                <c:pt idx="332">
                  <c:v>51.977695423913985</c:v>
                </c:pt>
                <c:pt idx="333">
                  <c:v>51.581807742711234</c:v>
                </c:pt>
                <c:pt idx="334">
                  <c:v>52.125279339525122</c:v>
                </c:pt>
                <c:pt idx="335">
                  <c:v>51.925593042186719</c:v>
                </c:pt>
                <c:pt idx="336">
                  <c:v>52.848850327988394</c:v>
                </c:pt>
                <c:pt idx="337">
                  <c:v>53.109708407803232</c:v>
                </c:pt>
                <c:pt idx="338">
                  <c:v>52.20321304867695</c:v>
                </c:pt>
                <c:pt idx="339">
                  <c:v>52.410125689926375</c:v>
                </c:pt>
                <c:pt idx="340">
                  <c:v>52.361809183296387</c:v>
                </c:pt>
                <c:pt idx="341">
                  <c:v>52.712988198158087</c:v>
                </c:pt>
                <c:pt idx="342">
                  <c:v>52.108434623157876</c:v>
                </c:pt>
                <c:pt idx="343">
                  <c:v>52.27576095649944</c:v>
                </c:pt>
                <c:pt idx="344">
                  <c:v>52.42298398686691</c:v>
                </c:pt>
                <c:pt idx="345">
                  <c:v>52.711329776948325</c:v>
                </c:pt>
                <c:pt idx="346">
                  <c:v>51.991698512210377</c:v>
                </c:pt>
                <c:pt idx="347">
                  <c:v>52.337943170130622</c:v>
                </c:pt>
                <c:pt idx="348">
                  <c:v>52.933599872071497</c:v>
                </c:pt>
                <c:pt idx="349">
                  <c:v>50.834038121471195</c:v>
                </c:pt>
                <c:pt idx="350">
                  <c:v>52.173514566384291</c:v>
                </c:pt>
                <c:pt idx="351">
                  <c:v>52.10323139036884</c:v>
                </c:pt>
                <c:pt idx="352">
                  <c:v>51.459144153267502</c:v>
                </c:pt>
                <c:pt idx="353">
                  <c:v>51.874371835069716</c:v>
                </c:pt>
                <c:pt idx="354">
                  <c:v>52.061265128952414</c:v>
                </c:pt>
                <c:pt idx="355">
                  <c:v>52.155705607237785</c:v>
                </c:pt>
                <c:pt idx="356">
                  <c:v>52.615479140223449</c:v>
                </c:pt>
                <c:pt idx="357">
                  <c:v>52.879659898382926</c:v>
                </c:pt>
                <c:pt idx="358">
                  <c:v>52.886970182915135</c:v>
                </c:pt>
                <c:pt idx="359">
                  <c:v>53.006409332481056</c:v>
                </c:pt>
                <c:pt idx="360">
                  <c:v>52.818973707999966</c:v>
                </c:pt>
                <c:pt idx="361">
                  <c:v>52.489990371637703</c:v>
                </c:pt>
                <c:pt idx="362">
                  <c:v>52.907698094947492</c:v>
                </c:pt>
                <c:pt idx="363">
                  <c:v>52.213766527292371</c:v>
                </c:pt>
                <c:pt idx="364">
                  <c:v>53.020297636416288</c:v>
                </c:pt>
                <c:pt idx="365">
                  <c:v>52.332514680613713</c:v>
                </c:pt>
                <c:pt idx="366">
                  <c:v>52.858931570619283</c:v>
                </c:pt>
                <c:pt idx="367">
                  <c:v>52.055459941267031</c:v>
                </c:pt>
                <c:pt idx="368">
                  <c:v>52.87941044195334</c:v>
                </c:pt>
                <c:pt idx="369">
                  <c:v>53.009430628313034</c:v>
                </c:pt>
                <c:pt idx="370">
                  <c:v>52.681517844413065</c:v>
                </c:pt>
                <c:pt idx="371">
                  <c:v>52.573346884668588</c:v>
                </c:pt>
                <c:pt idx="372">
                  <c:v>53.213875863463649</c:v>
                </c:pt>
                <c:pt idx="373">
                  <c:v>53.432024304278251</c:v>
                </c:pt>
                <c:pt idx="374">
                  <c:v>53.284619785826074</c:v>
                </c:pt>
                <c:pt idx="375">
                  <c:v>53.058275844964982</c:v>
                </c:pt>
                <c:pt idx="376">
                  <c:v>53.16743637944024</c:v>
                </c:pt>
                <c:pt idx="377">
                  <c:v>53.277263258895594</c:v>
                </c:pt>
                <c:pt idx="378">
                  <c:v>53.472825323329857</c:v>
                </c:pt>
                <c:pt idx="379">
                  <c:v>53.286342614547074</c:v>
                </c:pt>
                <c:pt idx="380">
                  <c:v>53.47968000643688</c:v>
                </c:pt>
                <c:pt idx="381">
                  <c:v>53.099061488432177</c:v>
                </c:pt>
                <c:pt idx="382">
                  <c:v>52.884301049143886</c:v>
                </c:pt>
                <c:pt idx="383">
                  <c:v>53.303997665396345</c:v>
                </c:pt>
                <c:pt idx="384">
                  <c:v>53.321678232362871</c:v>
                </c:pt>
                <c:pt idx="385">
                  <c:v>53.057442183020733</c:v>
                </c:pt>
                <c:pt idx="386">
                  <c:v>53.35839989339987</c:v>
                </c:pt>
                <c:pt idx="387">
                  <c:v>53.324480855347772</c:v>
                </c:pt>
                <c:pt idx="388">
                  <c:v>53.440818839061357</c:v>
                </c:pt>
                <c:pt idx="389">
                  <c:v>53.480935176123538</c:v>
                </c:pt>
                <c:pt idx="390">
                  <c:v>53.173575304275793</c:v>
                </c:pt>
                <c:pt idx="391">
                  <c:v>53.429360103519294</c:v>
                </c:pt>
                <c:pt idx="392">
                  <c:v>52.388686434504386</c:v>
                </c:pt>
                <c:pt idx="393">
                  <c:v>52.195104475979051</c:v>
                </c:pt>
                <c:pt idx="394">
                  <c:v>53.502840264609866</c:v>
                </c:pt>
                <c:pt idx="395">
                  <c:v>52.329746069545031</c:v>
                </c:pt>
                <c:pt idx="396">
                  <c:v>52.817355783881439</c:v>
                </c:pt>
                <c:pt idx="397">
                  <c:v>53.504558428967698</c:v>
                </c:pt>
                <c:pt idx="398">
                  <c:v>53.459900885479215</c:v>
                </c:pt>
                <c:pt idx="399">
                  <c:v>53.445105346895289</c:v>
                </c:pt>
                <c:pt idx="400">
                  <c:v>53.565875763913347</c:v>
                </c:pt>
                <c:pt idx="401">
                  <c:v>53.177068294399717</c:v>
                </c:pt>
                <c:pt idx="402">
                  <c:v>53.46678171039121</c:v>
                </c:pt>
                <c:pt idx="403">
                  <c:v>53.178295615161517</c:v>
                </c:pt>
                <c:pt idx="404">
                  <c:v>53.342633566215959</c:v>
                </c:pt>
                <c:pt idx="405">
                  <c:v>53.406083543189141</c:v>
                </c:pt>
                <c:pt idx="406">
                  <c:v>53.308882392467034</c:v>
                </c:pt>
                <c:pt idx="407">
                  <c:v>53.092808769561273</c:v>
                </c:pt>
                <c:pt idx="408">
                  <c:v>53.430089093891439</c:v>
                </c:pt>
                <c:pt idx="409">
                  <c:v>53.062581960564259</c:v>
                </c:pt>
                <c:pt idx="410">
                  <c:v>53.415606938689713</c:v>
                </c:pt>
                <c:pt idx="411">
                  <c:v>53.270409733340863</c:v>
                </c:pt>
                <c:pt idx="412">
                  <c:v>48.993171679483723</c:v>
                </c:pt>
                <c:pt idx="413">
                  <c:v>48.610380358278015</c:v>
                </c:pt>
                <c:pt idx="414">
                  <c:v>53.095517596216702</c:v>
                </c:pt>
                <c:pt idx="415">
                  <c:v>52.877460455390846</c:v>
                </c:pt>
                <c:pt idx="416">
                  <c:v>52.966143010640316</c:v>
                </c:pt>
                <c:pt idx="417">
                  <c:v>52.956394505982288</c:v>
                </c:pt>
                <c:pt idx="418">
                  <c:v>53.167290795045616</c:v>
                </c:pt>
                <c:pt idx="419">
                  <c:v>52.871480428328894</c:v>
                </c:pt>
                <c:pt idx="420">
                  <c:v>53.370630596295079</c:v>
                </c:pt>
                <c:pt idx="421">
                  <c:v>53.595125531189197</c:v>
                </c:pt>
                <c:pt idx="422">
                  <c:v>53.318143657580912</c:v>
                </c:pt>
                <c:pt idx="423">
                  <c:v>53.270411332903436</c:v>
                </c:pt>
                <c:pt idx="424">
                  <c:v>53.476621396676116</c:v>
                </c:pt>
                <c:pt idx="425">
                  <c:v>53.426276347437494</c:v>
                </c:pt>
                <c:pt idx="426">
                  <c:v>53.467016369036003</c:v>
                </c:pt>
                <c:pt idx="427">
                  <c:v>53.025349321947743</c:v>
                </c:pt>
                <c:pt idx="428">
                  <c:v>52.634133487675491</c:v>
                </c:pt>
                <c:pt idx="429">
                  <c:v>52.956886464400647</c:v>
                </c:pt>
                <c:pt idx="430">
                  <c:v>53.564998119187834</c:v>
                </c:pt>
                <c:pt idx="431">
                  <c:v>53.300907428321167</c:v>
                </c:pt>
                <c:pt idx="432">
                  <c:v>52.958006156347054</c:v>
                </c:pt>
                <c:pt idx="433">
                  <c:v>53.494371273705532</c:v>
                </c:pt>
                <c:pt idx="434">
                  <c:v>52.692367772528854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61-47E9-A6D0-F1431FA97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00416"/>
        <c:axId val="364694528"/>
      </c:scatterChart>
      <c:valAx>
        <c:axId val="36470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Volume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4694528"/>
        <c:crosses val="autoZero"/>
        <c:crossBetween val="midCat"/>
      </c:valAx>
      <c:valAx>
        <c:axId val="364694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4700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Spring!$T$28:$T$462</c:f>
              <c:numCache>
                <c:formatCode>General</c:formatCode>
                <c:ptCount val="435"/>
                <c:pt idx="0">
                  <c:v>0.11494252873563218</c:v>
                </c:pt>
                <c:pt idx="1">
                  <c:v>0.34482758620689657</c:v>
                </c:pt>
                <c:pt idx="2">
                  <c:v>0.57471264367816088</c:v>
                </c:pt>
                <c:pt idx="3">
                  <c:v>0.8045977011494253</c:v>
                </c:pt>
                <c:pt idx="4">
                  <c:v>1.0344827586206897</c:v>
                </c:pt>
                <c:pt idx="5">
                  <c:v>1.264367816091954</c:v>
                </c:pt>
                <c:pt idx="6">
                  <c:v>1.4942528735632186</c:v>
                </c:pt>
                <c:pt idx="7">
                  <c:v>1.7241379310344829</c:v>
                </c:pt>
                <c:pt idx="8">
                  <c:v>1.9540229885057472</c:v>
                </c:pt>
                <c:pt idx="9">
                  <c:v>2.1839080459770117</c:v>
                </c:pt>
                <c:pt idx="10">
                  <c:v>2.4137931034482758</c:v>
                </c:pt>
                <c:pt idx="11">
                  <c:v>2.6436781609195403</c:v>
                </c:pt>
                <c:pt idx="12">
                  <c:v>2.8735632183908049</c:v>
                </c:pt>
                <c:pt idx="13">
                  <c:v>3.103448275862069</c:v>
                </c:pt>
                <c:pt idx="14">
                  <c:v>3.3333333333333335</c:v>
                </c:pt>
                <c:pt idx="15">
                  <c:v>3.5632183908045976</c:v>
                </c:pt>
                <c:pt idx="16">
                  <c:v>3.7931034482758621</c:v>
                </c:pt>
                <c:pt idx="17">
                  <c:v>4.0229885057471266</c:v>
                </c:pt>
                <c:pt idx="18">
                  <c:v>4.2528735632183912</c:v>
                </c:pt>
                <c:pt idx="19">
                  <c:v>4.4827586206896548</c:v>
                </c:pt>
                <c:pt idx="20">
                  <c:v>4.7126436781609193</c:v>
                </c:pt>
                <c:pt idx="21">
                  <c:v>4.9425287356321839</c:v>
                </c:pt>
                <c:pt idx="22">
                  <c:v>5.1724137931034484</c:v>
                </c:pt>
                <c:pt idx="23">
                  <c:v>5.4022988505747129</c:v>
                </c:pt>
                <c:pt idx="24">
                  <c:v>5.6321839080459775</c:v>
                </c:pt>
                <c:pt idx="25">
                  <c:v>5.8620689655172411</c:v>
                </c:pt>
                <c:pt idx="26">
                  <c:v>6.0919540229885056</c:v>
                </c:pt>
                <c:pt idx="27">
                  <c:v>6.3218390804597702</c:v>
                </c:pt>
                <c:pt idx="28">
                  <c:v>6.5517241379310347</c:v>
                </c:pt>
                <c:pt idx="29">
                  <c:v>6.7816091954022992</c:v>
                </c:pt>
                <c:pt idx="30">
                  <c:v>7.0114942528735629</c:v>
                </c:pt>
                <c:pt idx="31">
                  <c:v>7.2413793103448274</c:v>
                </c:pt>
                <c:pt idx="32">
                  <c:v>7.4712643678160919</c:v>
                </c:pt>
                <c:pt idx="33">
                  <c:v>7.7011494252873565</c:v>
                </c:pt>
                <c:pt idx="34">
                  <c:v>7.931034482758621</c:v>
                </c:pt>
                <c:pt idx="35">
                  <c:v>8.1609195402298855</c:v>
                </c:pt>
                <c:pt idx="36">
                  <c:v>8.3908045977011501</c:v>
                </c:pt>
                <c:pt idx="37">
                  <c:v>8.6206896551724146</c:v>
                </c:pt>
                <c:pt idx="38">
                  <c:v>8.8505747126436773</c:v>
                </c:pt>
                <c:pt idx="39">
                  <c:v>9.0804597701149419</c:v>
                </c:pt>
                <c:pt idx="40">
                  <c:v>9.3103448275862064</c:v>
                </c:pt>
                <c:pt idx="41">
                  <c:v>9.5402298850574709</c:v>
                </c:pt>
                <c:pt idx="42">
                  <c:v>9.7701149425287355</c:v>
                </c:pt>
                <c:pt idx="43">
                  <c:v>10</c:v>
                </c:pt>
                <c:pt idx="44">
                  <c:v>10.229885057471265</c:v>
                </c:pt>
                <c:pt idx="45">
                  <c:v>10.459770114942529</c:v>
                </c:pt>
                <c:pt idx="46">
                  <c:v>10.689655172413794</c:v>
                </c:pt>
                <c:pt idx="47">
                  <c:v>10.919540229885058</c:v>
                </c:pt>
                <c:pt idx="48">
                  <c:v>11.149425287356323</c:v>
                </c:pt>
                <c:pt idx="49">
                  <c:v>11.379310344827585</c:v>
                </c:pt>
                <c:pt idx="50">
                  <c:v>11.60919540229885</c:v>
                </c:pt>
                <c:pt idx="51">
                  <c:v>11.839080459770114</c:v>
                </c:pt>
                <c:pt idx="52">
                  <c:v>12.068965517241379</c:v>
                </c:pt>
                <c:pt idx="53">
                  <c:v>12.298850574712644</c:v>
                </c:pt>
                <c:pt idx="54">
                  <c:v>12.528735632183908</c:v>
                </c:pt>
                <c:pt idx="55">
                  <c:v>12.758620689655173</c:v>
                </c:pt>
                <c:pt idx="56">
                  <c:v>12.988505747126437</c:v>
                </c:pt>
                <c:pt idx="57">
                  <c:v>13.218390804597702</c:v>
                </c:pt>
                <c:pt idx="58">
                  <c:v>13.448275862068966</c:v>
                </c:pt>
                <c:pt idx="59">
                  <c:v>13.678160919540229</c:v>
                </c:pt>
                <c:pt idx="60">
                  <c:v>13.908045977011493</c:v>
                </c:pt>
                <c:pt idx="61">
                  <c:v>14.137931034482758</c:v>
                </c:pt>
                <c:pt idx="62">
                  <c:v>14.367816091954023</c:v>
                </c:pt>
                <c:pt idx="63">
                  <c:v>14.597701149425287</c:v>
                </c:pt>
                <c:pt idx="64">
                  <c:v>14.827586206896552</c:v>
                </c:pt>
                <c:pt idx="65">
                  <c:v>15.057471264367816</c:v>
                </c:pt>
                <c:pt idx="66">
                  <c:v>15.287356321839081</c:v>
                </c:pt>
                <c:pt idx="67">
                  <c:v>15.517241379310345</c:v>
                </c:pt>
                <c:pt idx="68">
                  <c:v>15.74712643678161</c:v>
                </c:pt>
                <c:pt idx="69">
                  <c:v>15.977011494252874</c:v>
                </c:pt>
                <c:pt idx="70">
                  <c:v>16.206896551724139</c:v>
                </c:pt>
                <c:pt idx="71">
                  <c:v>16.436781609195403</c:v>
                </c:pt>
                <c:pt idx="72">
                  <c:v>16.666666666666668</c:v>
                </c:pt>
                <c:pt idx="73">
                  <c:v>16.896551724137932</c:v>
                </c:pt>
                <c:pt idx="74">
                  <c:v>17.126436781609197</c:v>
                </c:pt>
                <c:pt idx="75">
                  <c:v>17.356321839080458</c:v>
                </c:pt>
                <c:pt idx="76">
                  <c:v>17.586206896551722</c:v>
                </c:pt>
                <c:pt idx="77">
                  <c:v>17.816091954022987</c:v>
                </c:pt>
                <c:pt idx="78">
                  <c:v>18.045977011494251</c:v>
                </c:pt>
                <c:pt idx="79">
                  <c:v>18.275862068965516</c:v>
                </c:pt>
                <c:pt idx="80">
                  <c:v>18.505747126436781</c:v>
                </c:pt>
                <c:pt idx="81">
                  <c:v>18.735632183908045</c:v>
                </c:pt>
                <c:pt idx="82">
                  <c:v>18.96551724137931</c:v>
                </c:pt>
                <c:pt idx="83">
                  <c:v>19.195402298850574</c:v>
                </c:pt>
                <c:pt idx="84">
                  <c:v>19.425287356321839</c:v>
                </c:pt>
                <c:pt idx="85">
                  <c:v>19.655172413793103</c:v>
                </c:pt>
                <c:pt idx="86">
                  <c:v>19.885057471264368</c:v>
                </c:pt>
                <c:pt idx="87">
                  <c:v>20.114942528735632</c:v>
                </c:pt>
                <c:pt idx="88">
                  <c:v>20.344827586206897</c:v>
                </c:pt>
                <c:pt idx="89">
                  <c:v>20.574712643678161</c:v>
                </c:pt>
                <c:pt idx="90">
                  <c:v>20.804597701149426</c:v>
                </c:pt>
                <c:pt idx="91">
                  <c:v>21.03448275862069</c:v>
                </c:pt>
                <c:pt idx="92">
                  <c:v>21.264367816091955</c:v>
                </c:pt>
                <c:pt idx="93">
                  <c:v>21.494252873563219</c:v>
                </c:pt>
                <c:pt idx="94">
                  <c:v>21.724137931034484</c:v>
                </c:pt>
                <c:pt idx="95">
                  <c:v>21.954022988505749</c:v>
                </c:pt>
                <c:pt idx="96">
                  <c:v>22.183908045977013</c:v>
                </c:pt>
                <c:pt idx="97">
                  <c:v>22.413793103448274</c:v>
                </c:pt>
                <c:pt idx="98">
                  <c:v>22.643678160919539</c:v>
                </c:pt>
                <c:pt idx="99">
                  <c:v>22.873563218390803</c:v>
                </c:pt>
                <c:pt idx="100">
                  <c:v>23.103448275862068</c:v>
                </c:pt>
                <c:pt idx="101">
                  <c:v>23.333333333333332</c:v>
                </c:pt>
                <c:pt idx="102">
                  <c:v>23.563218390804597</c:v>
                </c:pt>
                <c:pt idx="103">
                  <c:v>23.793103448275861</c:v>
                </c:pt>
                <c:pt idx="104">
                  <c:v>24.022988505747126</c:v>
                </c:pt>
                <c:pt idx="105">
                  <c:v>24.25287356321839</c:v>
                </c:pt>
                <c:pt idx="106">
                  <c:v>24.482758620689655</c:v>
                </c:pt>
                <c:pt idx="107">
                  <c:v>24.712643678160919</c:v>
                </c:pt>
                <c:pt idx="108">
                  <c:v>24.942528735632184</c:v>
                </c:pt>
                <c:pt idx="109">
                  <c:v>25.172413793103448</c:v>
                </c:pt>
                <c:pt idx="110">
                  <c:v>25.402298850574713</c:v>
                </c:pt>
                <c:pt idx="111">
                  <c:v>25.632183908045977</c:v>
                </c:pt>
                <c:pt idx="112">
                  <c:v>25.862068965517242</c:v>
                </c:pt>
                <c:pt idx="113">
                  <c:v>26.091954022988507</c:v>
                </c:pt>
                <c:pt idx="114">
                  <c:v>26.321839080459771</c:v>
                </c:pt>
                <c:pt idx="115">
                  <c:v>26.551724137931036</c:v>
                </c:pt>
                <c:pt idx="116">
                  <c:v>26.7816091954023</c:v>
                </c:pt>
                <c:pt idx="117">
                  <c:v>27.011494252873565</c:v>
                </c:pt>
                <c:pt idx="118">
                  <c:v>27.241379310344826</c:v>
                </c:pt>
                <c:pt idx="119">
                  <c:v>27.47126436781609</c:v>
                </c:pt>
                <c:pt idx="120">
                  <c:v>27.701149425287355</c:v>
                </c:pt>
                <c:pt idx="121">
                  <c:v>27.931034482758619</c:v>
                </c:pt>
                <c:pt idx="122">
                  <c:v>28.160919540229884</c:v>
                </c:pt>
                <c:pt idx="123">
                  <c:v>28.390804597701148</c:v>
                </c:pt>
                <c:pt idx="124">
                  <c:v>28.620689655172413</c:v>
                </c:pt>
                <c:pt idx="125">
                  <c:v>28.850574712643677</c:v>
                </c:pt>
                <c:pt idx="126">
                  <c:v>29.080459770114942</c:v>
                </c:pt>
                <c:pt idx="127">
                  <c:v>29.310344827586206</c:v>
                </c:pt>
                <c:pt idx="128">
                  <c:v>29.540229885057471</c:v>
                </c:pt>
                <c:pt idx="129">
                  <c:v>29.770114942528735</c:v>
                </c:pt>
                <c:pt idx="130">
                  <c:v>30</c:v>
                </c:pt>
                <c:pt idx="131">
                  <c:v>30.229885057471265</c:v>
                </c:pt>
                <c:pt idx="132">
                  <c:v>30.459770114942529</c:v>
                </c:pt>
                <c:pt idx="133">
                  <c:v>30.689655172413794</c:v>
                </c:pt>
                <c:pt idx="134">
                  <c:v>30.919540229885058</c:v>
                </c:pt>
                <c:pt idx="135">
                  <c:v>31.149425287356323</c:v>
                </c:pt>
                <c:pt idx="136">
                  <c:v>31.379310344827587</c:v>
                </c:pt>
                <c:pt idx="137">
                  <c:v>31.609195402298852</c:v>
                </c:pt>
                <c:pt idx="138">
                  <c:v>31.839080459770116</c:v>
                </c:pt>
                <c:pt idx="139">
                  <c:v>32.068965517241374</c:v>
                </c:pt>
                <c:pt idx="140">
                  <c:v>32.298850574712645</c:v>
                </c:pt>
                <c:pt idx="141">
                  <c:v>32.52873563218391</c:v>
                </c:pt>
                <c:pt idx="142">
                  <c:v>32.758620689655174</c:v>
                </c:pt>
                <c:pt idx="143">
                  <c:v>32.988505747126439</c:v>
                </c:pt>
                <c:pt idx="144">
                  <c:v>33.218390804597703</c:v>
                </c:pt>
                <c:pt idx="145">
                  <c:v>33.448275862068968</c:v>
                </c:pt>
                <c:pt idx="146">
                  <c:v>33.678160919540232</c:v>
                </c:pt>
                <c:pt idx="147">
                  <c:v>33.908045977011497</c:v>
                </c:pt>
                <c:pt idx="148">
                  <c:v>34.137931034482762</c:v>
                </c:pt>
                <c:pt idx="149">
                  <c:v>34.367816091954026</c:v>
                </c:pt>
                <c:pt idx="150">
                  <c:v>34.597701149425284</c:v>
                </c:pt>
                <c:pt idx="151">
                  <c:v>34.827586206896548</c:v>
                </c:pt>
                <c:pt idx="152">
                  <c:v>35.057471264367813</c:v>
                </c:pt>
                <c:pt idx="153">
                  <c:v>35.287356321839077</c:v>
                </c:pt>
                <c:pt idx="154">
                  <c:v>35.517241379310342</c:v>
                </c:pt>
                <c:pt idx="155">
                  <c:v>35.747126436781606</c:v>
                </c:pt>
                <c:pt idx="156">
                  <c:v>35.977011494252871</c:v>
                </c:pt>
                <c:pt idx="157">
                  <c:v>36.206896551724135</c:v>
                </c:pt>
                <c:pt idx="158">
                  <c:v>36.4367816091954</c:v>
                </c:pt>
                <c:pt idx="159">
                  <c:v>36.666666666666664</c:v>
                </c:pt>
                <c:pt idx="160">
                  <c:v>36.896551724137929</c:v>
                </c:pt>
                <c:pt idx="161">
                  <c:v>37.126436781609193</c:v>
                </c:pt>
                <c:pt idx="162">
                  <c:v>37.356321839080458</c:v>
                </c:pt>
                <c:pt idx="163">
                  <c:v>37.586206896551722</c:v>
                </c:pt>
                <c:pt idx="164">
                  <c:v>37.816091954022987</c:v>
                </c:pt>
                <c:pt idx="165">
                  <c:v>38.045977011494251</c:v>
                </c:pt>
                <c:pt idx="166">
                  <c:v>38.275862068965516</c:v>
                </c:pt>
                <c:pt idx="167">
                  <c:v>38.505747126436781</c:v>
                </c:pt>
                <c:pt idx="168">
                  <c:v>38.735632183908045</c:v>
                </c:pt>
                <c:pt idx="169">
                  <c:v>38.96551724137931</c:v>
                </c:pt>
                <c:pt idx="170">
                  <c:v>39.195402298850574</c:v>
                </c:pt>
                <c:pt idx="171">
                  <c:v>39.425287356321839</c:v>
                </c:pt>
                <c:pt idx="172">
                  <c:v>39.655172413793103</c:v>
                </c:pt>
                <c:pt idx="173">
                  <c:v>39.885057471264368</c:v>
                </c:pt>
                <c:pt idx="174">
                  <c:v>40.114942528735632</c:v>
                </c:pt>
                <c:pt idx="175">
                  <c:v>40.344827586206897</c:v>
                </c:pt>
                <c:pt idx="176">
                  <c:v>40.574712643678161</c:v>
                </c:pt>
                <c:pt idx="177">
                  <c:v>40.804597701149426</c:v>
                </c:pt>
                <c:pt idx="178">
                  <c:v>41.03448275862069</c:v>
                </c:pt>
                <c:pt idx="179">
                  <c:v>41.264367816091955</c:v>
                </c:pt>
                <c:pt idx="180">
                  <c:v>41.494252873563219</c:v>
                </c:pt>
                <c:pt idx="181">
                  <c:v>41.724137931034484</c:v>
                </c:pt>
                <c:pt idx="182">
                  <c:v>41.954022988505749</c:v>
                </c:pt>
                <c:pt idx="183">
                  <c:v>42.183908045977013</c:v>
                </c:pt>
                <c:pt idx="184">
                  <c:v>42.413793103448278</c:v>
                </c:pt>
                <c:pt idx="185">
                  <c:v>42.643678160919542</c:v>
                </c:pt>
                <c:pt idx="186">
                  <c:v>42.873563218390807</c:v>
                </c:pt>
                <c:pt idx="187">
                  <c:v>43.103448275862071</c:v>
                </c:pt>
                <c:pt idx="188">
                  <c:v>43.333333333333336</c:v>
                </c:pt>
                <c:pt idx="189">
                  <c:v>43.5632183908046</c:v>
                </c:pt>
                <c:pt idx="190">
                  <c:v>43.793103448275865</c:v>
                </c:pt>
                <c:pt idx="191">
                  <c:v>44.022988505747129</c:v>
                </c:pt>
                <c:pt idx="192">
                  <c:v>44.252873563218394</c:v>
                </c:pt>
                <c:pt idx="193">
                  <c:v>44.482758620689651</c:v>
                </c:pt>
                <c:pt idx="194">
                  <c:v>44.712643678160916</c:v>
                </c:pt>
                <c:pt idx="195">
                  <c:v>44.94252873563218</c:v>
                </c:pt>
                <c:pt idx="196">
                  <c:v>45.172413793103445</c:v>
                </c:pt>
                <c:pt idx="197">
                  <c:v>45.402298850574709</c:v>
                </c:pt>
                <c:pt idx="198">
                  <c:v>45.632183908045974</c:v>
                </c:pt>
                <c:pt idx="199">
                  <c:v>45.862068965517238</c:v>
                </c:pt>
                <c:pt idx="200">
                  <c:v>46.091954022988503</c:v>
                </c:pt>
                <c:pt idx="201">
                  <c:v>46.321839080459768</c:v>
                </c:pt>
                <c:pt idx="202">
                  <c:v>46.551724137931032</c:v>
                </c:pt>
                <c:pt idx="203">
                  <c:v>46.781609195402297</c:v>
                </c:pt>
                <c:pt idx="204">
                  <c:v>47.011494252873561</c:v>
                </c:pt>
                <c:pt idx="205">
                  <c:v>47.241379310344826</c:v>
                </c:pt>
                <c:pt idx="206">
                  <c:v>47.47126436781609</c:v>
                </c:pt>
                <c:pt idx="207">
                  <c:v>47.701149425287355</c:v>
                </c:pt>
                <c:pt idx="208">
                  <c:v>47.931034482758619</c:v>
                </c:pt>
                <c:pt idx="209">
                  <c:v>48.160919540229884</c:v>
                </c:pt>
                <c:pt idx="210">
                  <c:v>48.390804597701148</c:v>
                </c:pt>
                <c:pt idx="211">
                  <c:v>48.620689655172413</c:v>
                </c:pt>
                <c:pt idx="212">
                  <c:v>48.850574712643677</c:v>
                </c:pt>
                <c:pt idx="213">
                  <c:v>49.080459770114942</c:v>
                </c:pt>
                <c:pt idx="214">
                  <c:v>49.310344827586206</c:v>
                </c:pt>
                <c:pt idx="215">
                  <c:v>49.540229885057471</c:v>
                </c:pt>
                <c:pt idx="216">
                  <c:v>49.770114942528735</c:v>
                </c:pt>
                <c:pt idx="217">
                  <c:v>50</c:v>
                </c:pt>
                <c:pt idx="218">
                  <c:v>50.229885057471265</c:v>
                </c:pt>
                <c:pt idx="219">
                  <c:v>50.459770114942529</c:v>
                </c:pt>
                <c:pt idx="220">
                  <c:v>50.689655172413794</c:v>
                </c:pt>
                <c:pt idx="221">
                  <c:v>50.919540229885058</c:v>
                </c:pt>
                <c:pt idx="222">
                  <c:v>51.149425287356323</c:v>
                </c:pt>
                <c:pt idx="223">
                  <c:v>51.379310344827587</c:v>
                </c:pt>
                <c:pt idx="224">
                  <c:v>51.609195402298852</c:v>
                </c:pt>
                <c:pt idx="225">
                  <c:v>51.839080459770116</c:v>
                </c:pt>
                <c:pt idx="226">
                  <c:v>52.068965517241381</c:v>
                </c:pt>
                <c:pt idx="227">
                  <c:v>52.298850574712645</c:v>
                </c:pt>
                <c:pt idx="228">
                  <c:v>52.52873563218391</c:v>
                </c:pt>
                <c:pt idx="229">
                  <c:v>52.758620689655174</c:v>
                </c:pt>
                <c:pt idx="230">
                  <c:v>52.988505747126439</c:v>
                </c:pt>
                <c:pt idx="231">
                  <c:v>53.218390804597703</c:v>
                </c:pt>
                <c:pt idx="232">
                  <c:v>53.448275862068968</c:v>
                </c:pt>
                <c:pt idx="233">
                  <c:v>53.678160919540232</c:v>
                </c:pt>
                <c:pt idx="234">
                  <c:v>53.908045977011497</c:v>
                </c:pt>
                <c:pt idx="235">
                  <c:v>54.137931034482754</c:v>
                </c:pt>
                <c:pt idx="236">
                  <c:v>54.367816091954019</c:v>
                </c:pt>
                <c:pt idx="237">
                  <c:v>54.597701149425284</c:v>
                </c:pt>
                <c:pt idx="238">
                  <c:v>54.827586206896548</c:v>
                </c:pt>
                <c:pt idx="239">
                  <c:v>55.057471264367813</c:v>
                </c:pt>
                <c:pt idx="240">
                  <c:v>55.287356321839077</c:v>
                </c:pt>
                <c:pt idx="241">
                  <c:v>55.517241379310342</c:v>
                </c:pt>
                <c:pt idx="242">
                  <c:v>55.747126436781606</c:v>
                </c:pt>
                <c:pt idx="243">
                  <c:v>55.977011494252871</c:v>
                </c:pt>
                <c:pt idx="244">
                  <c:v>56.206896551724135</c:v>
                </c:pt>
                <c:pt idx="245">
                  <c:v>56.4367816091954</c:v>
                </c:pt>
                <c:pt idx="246">
                  <c:v>56.666666666666664</c:v>
                </c:pt>
                <c:pt idx="247">
                  <c:v>56.896551724137929</c:v>
                </c:pt>
                <c:pt idx="248">
                  <c:v>57.126436781609193</c:v>
                </c:pt>
                <c:pt idx="249">
                  <c:v>57.356321839080458</c:v>
                </c:pt>
                <c:pt idx="250">
                  <c:v>57.586206896551722</c:v>
                </c:pt>
                <c:pt idx="251">
                  <c:v>57.816091954022987</c:v>
                </c:pt>
                <c:pt idx="252">
                  <c:v>58.045977011494251</c:v>
                </c:pt>
                <c:pt idx="253">
                  <c:v>58.275862068965516</c:v>
                </c:pt>
                <c:pt idx="254">
                  <c:v>58.505747126436781</c:v>
                </c:pt>
                <c:pt idx="255">
                  <c:v>58.735632183908045</c:v>
                </c:pt>
                <c:pt idx="256">
                  <c:v>58.96551724137931</c:v>
                </c:pt>
                <c:pt idx="257">
                  <c:v>59.195402298850574</c:v>
                </c:pt>
                <c:pt idx="258">
                  <c:v>59.425287356321839</c:v>
                </c:pt>
                <c:pt idx="259">
                  <c:v>59.655172413793103</c:v>
                </c:pt>
                <c:pt idx="260">
                  <c:v>59.885057471264368</c:v>
                </c:pt>
                <c:pt idx="261">
                  <c:v>60.114942528735632</c:v>
                </c:pt>
                <c:pt idx="262">
                  <c:v>60.344827586206897</c:v>
                </c:pt>
                <c:pt idx="263">
                  <c:v>60.574712643678161</c:v>
                </c:pt>
                <c:pt idx="264">
                  <c:v>60.804597701149426</c:v>
                </c:pt>
                <c:pt idx="265">
                  <c:v>61.03448275862069</c:v>
                </c:pt>
                <c:pt idx="266">
                  <c:v>61.264367816091955</c:v>
                </c:pt>
                <c:pt idx="267">
                  <c:v>61.494252873563219</c:v>
                </c:pt>
                <c:pt idx="268">
                  <c:v>61.724137931034484</c:v>
                </c:pt>
                <c:pt idx="269">
                  <c:v>61.954022988505749</c:v>
                </c:pt>
                <c:pt idx="270">
                  <c:v>62.183908045977013</c:v>
                </c:pt>
                <c:pt idx="271">
                  <c:v>62.413793103448278</c:v>
                </c:pt>
                <c:pt idx="272">
                  <c:v>62.643678160919542</c:v>
                </c:pt>
                <c:pt idx="273">
                  <c:v>62.873563218390807</c:v>
                </c:pt>
                <c:pt idx="274">
                  <c:v>63.103448275862071</c:v>
                </c:pt>
                <c:pt idx="275">
                  <c:v>63.333333333333336</c:v>
                </c:pt>
                <c:pt idx="276">
                  <c:v>63.5632183908046</c:v>
                </c:pt>
                <c:pt idx="277">
                  <c:v>63.793103448275865</c:v>
                </c:pt>
                <c:pt idx="278">
                  <c:v>64.022988505747122</c:v>
                </c:pt>
                <c:pt idx="279">
                  <c:v>64.252873563218387</c:v>
                </c:pt>
                <c:pt idx="280">
                  <c:v>64.482758620689651</c:v>
                </c:pt>
                <c:pt idx="281">
                  <c:v>64.712643678160916</c:v>
                </c:pt>
                <c:pt idx="282">
                  <c:v>64.94252873563218</c:v>
                </c:pt>
                <c:pt idx="283">
                  <c:v>65.172413793103445</c:v>
                </c:pt>
                <c:pt idx="284">
                  <c:v>65.402298850574709</c:v>
                </c:pt>
                <c:pt idx="285">
                  <c:v>65.632183908045974</c:v>
                </c:pt>
                <c:pt idx="286">
                  <c:v>65.862068965517238</c:v>
                </c:pt>
                <c:pt idx="287">
                  <c:v>66.091954022988503</c:v>
                </c:pt>
                <c:pt idx="288">
                  <c:v>66.321839080459768</c:v>
                </c:pt>
                <c:pt idx="289">
                  <c:v>66.551724137931032</c:v>
                </c:pt>
                <c:pt idx="290">
                  <c:v>66.781609195402297</c:v>
                </c:pt>
                <c:pt idx="291">
                  <c:v>67.011494252873561</c:v>
                </c:pt>
                <c:pt idx="292">
                  <c:v>67.241379310344826</c:v>
                </c:pt>
                <c:pt idx="293">
                  <c:v>67.47126436781609</c:v>
                </c:pt>
                <c:pt idx="294">
                  <c:v>67.701149425287355</c:v>
                </c:pt>
                <c:pt idx="295">
                  <c:v>67.931034482758619</c:v>
                </c:pt>
                <c:pt idx="296">
                  <c:v>68.160919540229884</c:v>
                </c:pt>
                <c:pt idx="297">
                  <c:v>68.390804597701148</c:v>
                </c:pt>
                <c:pt idx="298">
                  <c:v>68.620689655172413</c:v>
                </c:pt>
                <c:pt idx="299">
                  <c:v>68.850574712643663</c:v>
                </c:pt>
                <c:pt idx="300">
                  <c:v>69.080459770114928</c:v>
                </c:pt>
                <c:pt idx="301">
                  <c:v>69.310344827586192</c:v>
                </c:pt>
                <c:pt idx="302">
                  <c:v>69.540229885057457</c:v>
                </c:pt>
                <c:pt idx="303">
                  <c:v>69.770114942528721</c:v>
                </c:pt>
                <c:pt idx="304">
                  <c:v>69.999999999999986</c:v>
                </c:pt>
                <c:pt idx="305">
                  <c:v>70.22988505747125</c:v>
                </c:pt>
                <c:pt idx="306">
                  <c:v>70.459770114942515</c:v>
                </c:pt>
                <c:pt idx="307">
                  <c:v>70.689655172413779</c:v>
                </c:pt>
                <c:pt idx="308">
                  <c:v>70.919540229885044</c:v>
                </c:pt>
                <c:pt idx="309">
                  <c:v>71.149425287356308</c:v>
                </c:pt>
                <c:pt idx="310">
                  <c:v>71.379310344827573</c:v>
                </c:pt>
                <c:pt idx="311">
                  <c:v>71.609195402298838</c:v>
                </c:pt>
                <c:pt idx="312">
                  <c:v>71.839080459770102</c:v>
                </c:pt>
                <c:pt idx="313">
                  <c:v>72.068965517241367</c:v>
                </c:pt>
                <c:pt idx="314">
                  <c:v>72.298850574712631</c:v>
                </c:pt>
                <c:pt idx="315">
                  <c:v>72.528735632183896</c:v>
                </c:pt>
                <c:pt idx="316">
                  <c:v>72.75862068965516</c:v>
                </c:pt>
                <c:pt idx="317">
                  <c:v>72.988505747126425</c:v>
                </c:pt>
                <c:pt idx="318">
                  <c:v>73.218390804597689</c:v>
                </c:pt>
                <c:pt idx="319">
                  <c:v>73.448275862068954</c:v>
                </c:pt>
                <c:pt idx="320">
                  <c:v>73.678160919540218</c:v>
                </c:pt>
                <c:pt idx="321">
                  <c:v>73.908045977011483</c:v>
                </c:pt>
                <c:pt idx="322">
                  <c:v>74.137931034482747</c:v>
                </c:pt>
                <c:pt idx="323">
                  <c:v>74.367816091954012</c:v>
                </c:pt>
                <c:pt idx="324">
                  <c:v>74.597701149425276</c:v>
                </c:pt>
                <c:pt idx="325">
                  <c:v>74.827586206896541</c:v>
                </c:pt>
                <c:pt idx="326">
                  <c:v>75.057471264367805</c:v>
                </c:pt>
                <c:pt idx="327">
                  <c:v>75.28735632183907</c:v>
                </c:pt>
                <c:pt idx="328">
                  <c:v>75.517241379310335</c:v>
                </c:pt>
                <c:pt idx="329">
                  <c:v>75.747126436781599</c:v>
                </c:pt>
                <c:pt idx="330">
                  <c:v>75.977011494252864</c:v>
                </c:pt>
                <c:pt idx="331">
                  <c:v>76.206896551724128</c:v>
                </c:pt>
                <c:pt idx="332">
                  <c:v>76.436781609195393</c:v>
                </c:pt>
                <c:pt idx="333">
                  <c:v>76.666666666666657</c:v>
                </c:pt>
                <c:pt idx="334">
                  <c:v>76.896551724137922</c:v>
                </c:pt>
                <c:pt idx="335">
                  <c:v>77.126436781609186</c:v>
                </c:pt>
                <c:pt idx="336">
                  <c:v>77.356321839080451</c:v>
                </c:pt>
                <c:pt idx="337">
                  <c:v>77.586206896551715</c:v>
                </c:pt>
                <c:pt idx="338">
                  <c:v>77.81609195402298</c:v>
                </c:pt>
                <c:pt idx="339">
                  <c:v>78.045977011494244</c:v>
                </c:pt>
                <c:pt idx="340">
                  <c:v>78.275862068965509</c:v>
                </c:pt>
                <c:pt idx="341">
                  <c:v>78.505747126436773</c:v>
                </c:pt>
                <c:pt idx="342">
                  <c:v>78.735632183908038</c:v>
                </c:pt>
                <c:pt idx="343">
                  <c:v>78.965517241379303</c:v>
                </c:pt>
                <c:pt idx="344">
                  <c:v>79.195402298850567</c:v>
                </c:pt>
                <c:pt idx="345">
                  <c:v>79.425287356321832</c:v>
                </c:pt>
                <c:pt idx="346">
                  <c:v>79.655172413793096</c:v>
                </c:pt>
                <c:pt idx="347">
                  <c:v>79.885057471264361</c:v>
                </c:pt>
                <c:pt idx="348">
                  <c:v>80.114942528735625</c:v>
                </c:pt>
                <c:pt idx="349">
                  <c:v>80.34482758620689</c:v>
                </c:pt>
                <c:pt idx="350">
                  <c:v>80.574712643678154</c:v>
                </c:pt>
                <c:pt idx="351">
                  <c:v>80.804597701149419</c:v>
                </c:pt>
                <c:pt idx="352">
                  <c:v>81.034482758620683</c:v>
                </c:pt>
                <c:pt idx="353">
                  <c:v>81.264367816091948</c:v>
                </c:pt>
                <c:pt idx="354">
                  <c:v>81.494252873563212</c:v>
                </c:pt>
                <c:pt idx="355">
                  <c:v>81.724137931034477</c:v>
                </c:pt>
                <c:pt idx="356">
                  <c:v>81.954022988505741</c:v>
                </c:pt>
                <c:pt idx="357">
                  <c:v>82.183908045977006</c:v>
                </c:pt>
                <c:pt idx="358">
                  <c:v>82.41379310344827</c:v>
                </c:pt>
                <c:pt idx="359">
                  <c:v>82.643678160919535</c:v>
                </c:pt>
                <c:pt idx="360">
                  <c:v>82.8735632183908</c:v>
                </c:pt>
                <c:pt idx="361">
                  <c:v>83.103448275862064</c:v>
                </c:pt>
                <c:pt idx="362">
                  <c:v>83.333333333333329</c:v>
                </c:pt>
                <c:pt idx="363">
                  <c:v>83.563218390804593</c:v>
                </c:pt>
                <c:pt idx="364">
                  <c:v>83.793103448275858</c:v>
                </c:pt>
                <c:pt idx="365">
                  <c:v>84.022988505747122</c:v>
                </c:pt>
                <c:pt idx="366">
                  <c:v>84.252873563218387</c:v>
                </c:pt>
                <c:pt idx="367">
                  <c:v>84.482758620689651</c:v>
                </c:pt>
                <c:pt idx="368">
                  <c:v>84.712643678160916</c:v>
                </c:pt>
                <c:pt idx="369">
                  <c:v>84.94252873563218</c:v>
                </c:pt>
                <c:pt idx="370">
                  <c:v>85.172413793103445</c:v>
                </c:pt>
                <c:pt idx="371">
                  <c:v>85.402298850574709</c:v>
                </c:pt>
                <c:pt idx="372">
                  <c:v>85.632183908045974</c:v>
                </c:pt>
                <c:pt idx="373">
                  <c:v>85.862068965517238</c:v>
                </c:pt>
                <c:pt idx="374">
                  <c:v>86.091954022988503</c:v>
                </c:pt>
                <c:pt idx="375">
                  <c:v>86.321839080459768</c:v>
                </c:pt>
                <c:pt idx="376">
                  <c:v>86.551724137931032</c:v>
                </c:pt>
                <c:pt idx="377">
                  <c:v>86.781609195402297</c:v>
                </c:pt>
                <c:pt idx="378">
                  <c:v>87.011494252873561</c:v>
                </c:pt>
                <c:pt idx="379">
                  <c:v>87.241379310344826</c:v>
                </c:pt>
                <c:pt idx="380">
                  <c:v>87.47126436781609</c:v>
                </c:pt>
                <c:pt idx="381">
                  <c:v>87.701149425287355</c:v>
                </c:pt>
                <c:pt idx="382">
                  <c:v>87.931034482758619</c:v>
                </c:pt>
                <c:pt idx="383">
                  <c:v>88.160919540229884</c:v>
                </c:pt>
                <c:pt idx="384">
                  <c:v>88.390804597701148</c:v>
                </c:pt>
                <c:pt idx="385">
                  <c:v>88.620689655172399</c:v>
                </c:pt>
                <c:pt idx="386">
                  <c:v>88.850574712643663</c:v>
                </c:pt>
                <c:pt idx="387">
                  <c:v>89.080459770114928</c:v>
                </c:pt>
                <c:pt idx="388">
                  <c:v>89.310344827586192</c:v>
                </c:pt>
                <c:pt idx="389">
                  <c:v>89.540229885057457</c:v>
                </c:pt>
                <c:pt idx="390">
                  <c:v>89.770114942528721</c:v>
                </c:pt>
                <c:pt idx="391">
                  <c:v>89.999999999999986</c:v>
                </c:pt>
                <c:pt idx="392">
                  <c:v>90.22988505747125</c:v>
                </c:pt>
                <c:pt idx="393">
                  <c:v>90.459770114942515</c:v>
                </c:pt>
                <c:pt idx="394">
                  <c:v>90.689655172413779</c:v>
                </c:pt>
                <c:pt idx="395">
                  <c:v>90.919540229885044</c:v>
                </c:pt>
                <c:pt idx="396">
                  <c:v>91.149425287356308</c:v>
                </c:pt>
                <c:pt idx="397">
                  <c:v>91.379310344827573</c:v>
                </c:pt>
                <c:pt idx="398">
                  <c:v>91.609195402298838</c:v>
                </c:pt>
                <c:pt idx="399">
                  <c:v>91.839080459770102</c:v>
                </c:pt>
                <c:pt idx="400">
                  <c:v>92.068965517241367</c:v>
                </c:pt>
                <c:pt idx="401">
                  <c:v>92.298850574712631</c:v>
                </c:pt>
                <c:pt idx="402">
                  <c:v>92.528735632183896</c:v>
                </c:pt>
                <c:pt idx="403">
                  <c:v>92.75862068965516</c:v>
                </c:pt>
                <c:pt idx="404">
                  <c:v>92.988505747126425</c:v>
                </c:pt>
                <c:pt idx="405">
                  <c:v>93.218390804597689</c:v>
                </c:pt>
                <c:pt idx="406">
                  <c:v>93.448275862068954</c:v>
                </c:pt>
                <c:pt idx="407">
                  <c:v>93.678160919540218</c:v>
                </c:pt>
                <c:pt idx="408">
                  <c:v>93.908045977011483</c:v>
                </c:pt>
                <c:pt idx="409">
                  <c:v>94.137931034482747</c:v>
                </c:pt>
                <c:pt idx="410">
                  <c:v>94.367816091954012</c:v>
                </c:pt>
                <c:pt idx="411">
                  <c:v>94.597701149425276</c:v>
                </c:pt>
                <c:pt idx="412">
                  <c:v>94.827586206896541</c:v>
                </c:pt>
                <c:pt idx="413">
                  <c:v>95.057471264367805</c:v>
                </c:pt>
                <c:pt idx="414">
                  <c:v>95.28735632183907</c:v>
                </c:pt>
                <c:pt idx="415">
                  <c:v>95.517241379310335</c:v>
                </c:pt>
                <c:pt idx="416">
                  <c:v>95.747126436781599</c:v>
                </c:pt>
                <c:pt idx="417">
                  <c:v>95.977011494252864</c:v>
                </c:pt>
                <c:pt idx="418">
                  <c:v>96.206896551724128</c:v>
                </c:pt>
                <c:pt idx="419">
                  <c:v>96.436781609195393</c:v>
                </c:pt>
                <c:pt idx="420">
                  <c:v>96.666666666666657</c:v>
                </c:pt>
                <c:pt idx="421">
                  <c:v>96.896551724137922</c:v>
                </c:pt>
                <c:pt idx="422">
                  <c:v>97.126436781609186</c:v>
                </c:pt>
                <c:pt idx="423">
                  <c:v>97.356321839080451</c:v>
                </c:pt>
                <c:pt idx="424">
                  <c:v>97.586206896551715</c:v>
                </c:pt>
                <c:pt idx="425">
                  <c:v>97.81609195402298</c:v>
                </c:pt>
                <c:pt idx="426">
                  <c:v>98.045977011494244</c:v>
                </c:pt>
                <c:pt idx="427">
                  <c:v>98.275862068965509</c:v>
                </c:pt>
                <c:pt idx="428">
                  <c:v>98.505747126436773</c:v>
                </c:pt>
                <c:pt idx="429">
                  <c:v>98.735632183908038</c:v>
                </c:pt>
                <c:pt idx="430">
                  <c:v>98.965517241379303</c:v>
                </c:pt>
                <c:pt idx="431">
                  <c:v>99.195402298850567</c:v>
                </c:pt>
                <c:pt idx="432">
                  <c:v>99.425287356321832</c:v>
                </c:pt>
                <c:pt idx="433">
                  <c:v>99.655172413793096</c:v>
                </c:pt>
                <c:pt idx="434">
                  <c:v>99.885057471264361</c:v>
                </c:pt>
              </c:numCache>
            </c:numRef>
          </c:xVal>
          <c:yVal>
            <c:numRef>
              <c:f>Spring!$U$28:$U$462</c:f>
              <c:numCache>
                <c:formatCode>General</c:formatCode>
                <c:ptCount val="435"/>
                <c:pt idx="0">
                  <c:v>15</c:v>
                </c:pt>
                <c:pt idx="1">
                  <c:v>15.5</c:v>
                </c:pt>
                <c:pt idx="2">
                  <c:v>18</c:v>
                </c:pt>
                <c:pt idx="3">
                  <c:v>19.5</c:v>
                </c:pt>
                <c:pt idx="4">
                  <c:v>22</c:v>
                </c:pt>
                <c:pt idx="5">
                  <c:v>25</c:v>
                </c:pt>
                <c:pt idx="6">
                  <c:v>25.5</c:v>
                </c:pt>
                <c:pt idx="7">
                  <c:v>25.5</c:v>
                </c:pt>
                <c:pt idx="8">
                  <c:v>29.5</c:v>
                </c:pt>
                <c:pt idx="9">
                  <c:v>29.5</c:v>
                </c:pt>
                <c:pt idx="10">
                  <c:v>30.5</c:v>
                </c:pt>
                <c:pt idx="11">
                  <c:v>30.5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33</c:v>
                </c:pt>
                <c:pt idx="16">
                  <c:v>33.5</c:v>
                </c:pt>
                <c:pt idx="17">
                  <c:v>33.5</c:v>
                </c:pt>
                <c:pt idx="18">
                  <c:v>33.5</c:v>
                </c:pt>
                <c:pt idx="19">
                  <c:v>33.5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34.5</c:v>
                </c:pt>
                <c:pt idx="25">
                  <c:v>34.5</c:v>
                </c:pt>
                <c:pt idx="26">
                  <c:v>34.5</c:v>
                </c:pt>
                <c:pt idx="27">
                  <c:v>35</c:v>
                </c:pt>
                <c:pt idx="28">
                  <c:v>35</c:v>
                </c:pt>
                <c:pt idx="29">
                  <c:v>35.5</c:v>
                </c:pt>
                <c:pt idx="30">
                  <c:v>35.5</c:v>
                </c:pt>
                <c:pt idx="31">
                  <c:v>35.5</c:v>
                </c:pt>
                <c:pt idx="32">
                  <c:v>35.5</c:v>
                </c:pt>
                <c:pt idx="33">
                  <c:v>35.5</c:v>
                </c:pt>
                <c:pt idx="34">
                  <c:v>35.5</c:v>
                </c:pt>
                <c:pt idx="35">
                  <c:v>36</c:v>
                </c:pt>
                <c:pt idx="36">
                  <c:v>36</c:v>
                </c:pt>
                <c:pt idx="37">
                  <c:v>36.5</c:v>
                </c:pt>
                <c:pt idx="38">
                  <c:v>36.5</c:v>
                </c:pt>
                <c:pt idx="39">
                  <c:v>37</c:v>
                </c:pt>
                <c:pt idx="40">
                  <c:v>37</c:v>
                </c:pt>
                <c:pt idx="41">
                  <c:v>37</c:v>
                </c:pt>
                <c:pt idx="42">
                  <c:v>37</c:v>
                </c:pt>
                <c:pt idx="43">
                  <c:v>37.5</c:v>
                </c:pt>
                <c:pt idx="44">
                  <c:v>37.5</c:v>
                </c:pt>
                <c:pt idx="45">
                  <c:v>37.5</c:v>
                </c:pt>
                <c:pt idx="46">
                  <c:v>37.5</c:v>
                </c:pt>
                <c:pt idx="47">
                  <c:v>37.5</c:v>
                </c:pt>
                <c:pt idx="48">
                  <c:v>37.5</c:v>
                </c:pt>
                <c:pt idx="49">
                  <c:v>37.5</c:v>
                </c:pt>
                <c:pt idx="50">
                  <c:v>37.5</c:v>
                </c:pt>
                <c:pt idx="51">
                  <c:v>37.5</c:v>
                </c:pt>
                <c:pt idx="52">
                  <c:v>38</c:v>
                </c:pt>
                <c:pt idx="53">
                  <c:v>38</c:v>
                </c:pt>
                <c:pt idx="54">
                  <c:v>38</c:v>
                </c:pt>
                <c:pt idx="55">
                  <c:v>38</c:v>
                </c:pt>
                <c:pt idx="56">
                  <c:v>38</c:v>
                </c:pt>
                <c:pt idx="57">
                  <c:v>38.5</c:v>
                </c:pt>
                <c:pt idx="58">
                  <c:v>38.5</c:v>
                </c:pt>
                <c:pt idx="59">
                  <c:v>38.5</c:v>
                </c:pt>
                <c:pt idx="60">
                  <c:v>38.5</c:v>
                </c:pt>
                <c:pt idx="61">
                  <c:v>38.5</c:v>
                </c:pt>
                <c:pt idx="62">
                  <c:v>38.5</c:v>
                </c:pt>
                <c:pt idx="63">
                  <c:v>38.5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39.5</c:v>
                </c:pt>
                <c:pt idx="68">
                  <c:v>39.5</c:v>
                </c:pt>
                <c:pt idx="69">
                  <c:v>39.5</c:v>
                </c:pt>
                <c:pt idx="70">
                  <c:v>39.5</c:v>
                </c:pt>
                <c:pt idx="71">
                  <c:v>39.5</c:v>
                </c:pt>
                <c:pt idx="72">
                  <c:v>39.5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40.5</c:v>
                </c:pt>
                <c:pt idx="77">
                  <c:v>40.5</c:v>
                </c:pt>
                <c:pt idx="78">
                  <c:v>40.5</c:v>
                </c:pt>
                <c:pt idx="79">
                  <c:v>40.5</c:v>
                </c:pt>
                <c:pt idx="80">
                  <c:v>40.5</c:v>
                </c:pt>
                <c:pt idx="81">
                  <c:v>40.5</c:v>
                </c:pt>
                <c:pt idx="82">
                  <c:v>40.5</c:v>
                </c:pt>
                <c:pt idx="83">
                  <c:v>40.5</c:v>
                </c:pt>
                <c:pt idx="84">
                  <c:v>41</c:v>
                </c:pt>
                <c:pt idx="85">
                  <c:v>41</c:v>
                </c:pt>
                <c:pt idx="86">
                  <c:v>41</c:v>
                </c:pt>
                <c:pt idx="87">
                  <c:v>41</c:v>
                </c:pt>
                <c:pt idx="88">
                  <c:v>41.5</c:v>
                </c:pt>
                <c:pt idx="89">
                  <c:v>41.5</c:v>
                </c:pt>
                <c:pt idx="90">
                  <c:v>41.5</c:v>
                </c:pt>
                <c:pt idx="91">
                  <c:v>42</c:v>
                </c:pt>
                <c:pt idx="92">
                  <c:v>42</c:v>
                </c:pt>
                <c:pt idx="93">
                  <c:v>42</c:v>
                </c:pt>
                <c:pt idx="94">
                  <c:v>42.5</c:v>
                </c:pt>
                <c:pt idx="95">
                  <c:v>42.5</c:v>
                </c:pt>
                <c:pt idx="96">
                  <c:v>42.5</c:v>
                </c:pt>
                <c:pt idx="97">
                  <c:v>42.5</c:v>
                </c:pt>
                <c:pt idx="98">
                  <c:v>42.5</c:v>
                </c:pt>
                <c:pt idx="99">
                  <c:v>43</c:v>
                </c:pt>
                <c:pt idx="100">
                  <c:v>43.5</c:v>
                </c:pt>
                <c:pt idx="101">
                  <c:v>43.5</c:v>
                </c:pt>
                <c:pt idx="102">
                  <c:v>43.5</c:v>
                </c:pt>
                <c:pt idx="103">
                  <c:v>43.5</c:v>
                </c:pt>
                <c:pt idx="104">
                  <c:v>43.5</c:v>
                </c:pt>
                <c:pt idx="105">
                  <c:v>43.5</c:v>
                </c:pt>
                <c:pt idx="106">
                  <c:v>43.5</c:v>
                </c:pt>
                <c:pt idx="107">
                  <c:v>43.5</c:v>
                </c:pt>
                <c:pt idx="108">
                  <c:v>43.5</c:v>
                </c:pt>
                <c:pt idx="109">
                  <c:v>43.5</c:v>
                </c:pt>
                <c:pt idx="110">
                  <c:v>43.5</c:v>
                </c:pt>
                <c:pt idx="111">
                  <c:v>43.5</c:v>
                </c:pt>
                <c:pt idx="112">
                  <c:v>44</c:v>
                </c:pt>
                <c:pt idx="113">
                  <c:v>44</c:v>
                </c:pt>
                <c:pt idx="114">
                  <c:v>44</c:v>
                </c:pt>
                <c:pt idx="115">
                  <c:v>44</c:v>
                </c:pt>
                <c:pt idx="116">
                  <c:v>44</c:v>
                </c:pt>
                <c:pt idx="117">
                  <c:v>44.5</c:v>
                </c:pt>
                <c:pt idx="118">
                  <c:v>44.5</c:v>
                </c:pt>
                <c:pt idx="119">
                  <c:v>44.5</c:v>
                </c:pt>
                <c:pt idx="120">
                  <c:v>44.5</c:v>
                </c:pt>
                <c:pt idx="121">
                  <c:v>44.5</c:v>
                </c:pt>
                <c:pt idx="122">
                  <c:v>44.5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45.5</c:v>
                </c:pt>
                <c:pt idx="130">
                  <c:v>45.5</c:v>
                </c:pt>
                <c:pt idx="131">
                  <c:v>45.5</c:v>
                </c:pt>
                <c:pt idx="132">
                  <c:v>45.5</c:v>
                </c:pt>
                <c:pt idx="133">
                  <c:v>45.5</c:v>
                </c:pt>
                <c:pt idx="134">
                  <c:v>45.5</c:v>
                </c:pt>
                <c:pt idx="135">
                  <c:v>45.5</c:v>
                </c:pt>
                <c:pt idx="136">
                  <c:v>45.5</c:v>
                </c:pt>
                <c:pt idx="137">
                  <c:v>45.5</c:v>
                </c:pt>
                <c:pt idx="138">
                  <c:v>45.5</c:v>
                </c:pt>
                <c:pt idx="139">
                  <c:v>45.5</c:v>
                </c:pt>
                <c:pt idx="140">
                  <c:v>46</c:v>
                </c:pt>
                <c:pt idx="141">
                  <c:v>46</c:v>
                </c:pt>
                <c:pt idx="142">
                  <c:v>46</c:v>
                </c:pt>
                <c:pt idx="143">
                  <c:v>46</c:v>
                </c:pt>
                <c:pt idx="144">
                  <c:v>46</c:v>
                </c:pt>
                <c:pt idx="145">
                  <c:v>46.5</c:v>
                </c:pt>
                <c:pt idx="146">
                  <c:v>46.5</c:v>
                </c:pt>
                <c:pt idx="147">
                  <c:v>46.5</c:v>
                </c:pt>
                <c:pt idx="148">
                  <c:v>46.5</c:v>
                </c:pt>
                <c:pt idx="149">
                  <c:v>46.5</c:v>
                </c:pt>
                <c:pt idx="150">
                  <c:v>46.5</c:v>
                </c:pt>
                <c:pt idx="151">
                  <c:v>46.5</c:v>
                </c:pt>
                <c:pt idx="152">
                  <c:v>46.5</c:v>
                </c:pt>
                <c:pt idx="153">
                  <c:v>46.5</c:v>
                </c:pt>
                <c:pt idx="154">
                  <c:v>46.5</c:v>
                </c:pt>
                <c:pt idx="155">
                  <c:v>46.5</c:v>
                </c:pt>
                <c:pt idx="156">
                  <c:v>47</c:v>
                </c:pt>
                <c:pt idx="157">
                  <c:v>47</c:v>
                </c:pt>
                <c:pt idx="158">
                  <c:v>47</c:v>
                </c:pt>
                <c:pt idx="159">
                  <c:v>47</c:v>
                </c:pt>
                <c:pt idx="160">
                  <c:v>47</c:v>
                </c:pt>
                <c:pt idx="161">
                  <c:v>47.5</c:v>
                </c:pt>
                <c:pt idx="162">
                  <c:v>47.5</c:v>
                </c:pt>
                <c:pt idx="163">
                  <c:v>47.5</c:v>
                </c:pt>
                <c:pt idx="164">
                  <c:v>47.5</c:v>
                </c:pt>
                <c:pt idx="165">
                  <c:v>47.5</c:v>
                </c:pt>
                <c:pt idx="166">
                  <c:v>47.5</c:v>
                </c:pt>
                <c:pt idx="167">
                  <c:v>47.5</c:v>
                </c:pt>
                <c:pt idx="168">
                  <c:v>48</c:v>
                </c:pt>
                <c:pt idx="169">
                  <c:v>48</c:v>
                </c:pt>
                <c:pt idx="170">
                  <c:v>48</c:v>
                </c:pt>
                <c:pt idx="171">
                  <c:v>48</c:v>
                </c:pt>
                <c:pt idx="172">
                  <c:v>48</c:v>
                </c:pt>
                <c:pt idx="173">
                  <c:v>48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48</c:v>
                </c:pt>
                <c:pt idx="179">
                  <c:v>48</c:v>
                </c:pt>
                <c:pt idx="180">
                  <c:v>48</c:v>
                </c:pt>
                <c:pt idx="181">
                  <c:v>48.5</c:v>
                </c:pt>
                <c:pt idx="182">
                  <c:v>48.5</c:v>
                </c:pt>
                <c:pt idx="183">
                  <c:v>48.5</c:v>
                </c:pt>
                <c:pt idx="184">
                  <c:v>48.5</c:v>
                </c:pt>
                <c:pt idx="185">
                  <c:v>48.5</c:v>
                </c:pt>
                <c:pt idx="186">
                  <c:v>48.5</c:v>
                </c:pt>
                <c:pt idx="187">
                  <c:v>48.5</c:v>
                </c:pt>
                <c:pt idx="188">
                  <c:v>49</c:v>
                </c:pt>
                <c:pt idx="189">
                  <c:v>49</c:v>
                </c:pt>
                <c:pt idx="190">
                  <c:v>49</c:v>
                </c:pt>
                <c:pt idx="191">
                  <c:v>49.5</c:v>
                </c:pt>
                <c:pt idx="192">
                  <c:v>49.5</c:v>
                </c:pt>
                <c:pt idx="193">
                  <c:v>49.5</c:v>
                </c:pt>
                <c:pt idx="194">
                  <c:v>49.5</c:v>
                </c:pt>
                <c:pt idx="195">
                  <c:v>49.5</c:v>
                </c:pt>
                <c:pt idx="196">
                  <c:v>49.5</c:v>
                </c:pt>
                <c:pt idx="197">
                  <c:v>49.5</c:v>
                </c:pt>
                <c:pt idx="198">
                  <c:v>49.5</c:v>
                </c:pt>
                <c:pt idx="199">
                  <c:v>49.5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50.5</c:v>
                </c:pt>
                <c:pt idx="206">
                  <c:v>50.5</c:v>
                </c:pt>
                <c:pt idx="207">
                  <c:v>50.5</c:v>
                </c:pt>
                <c:pt idx="208">
                  <c:v>50.5</c:v>
                </c:pt>
                <c:pt idx="209">
                  <c:v>50.5</c:v>
                </c:pt>
                <c:pt idx="210">
                  <c:v>50.5</c:v>
                </c:pt>
                <c:pt idx="211">
                  <c:v>50.5</c:v>
                </c:pt>
                <c:pt idx="212">
                  <c:v>51</c:v>
                </c:pt>
                <c:pt idx="213">
                  <c:v>51</c:v>
                </c:pt>
                <c:pt idx="214">
                  <c:v>51</c:v>
                </c:pt>
                <c:pt idx="215">
                  <c:v>51.5</c:v>
                </c:pt>
                <c:pt idx="216">
                  <c:v>51.5</c:v>
                </c:pt>
                <c:pt idx="217">
                  <c:v>51.5</c:v>
                </c:pt>
                <c:pt idx="218">
                  <c:v>51.5</c:v>
                </c:pt>
                <c:pt idx="219">
                  <c:v>51.5</c:v>
                </c:pt>
                <c:pt idx="220">
                  <c:v>51.5</c:v>
                </c:pt>
                <c:pt idx="221">
                  <c:v>52</c:v>
                </c:pt>
                <c:pt idx="222">
                  <c:v>52</c:v>
                </c:pt>
                <c:pt idx="223">
                  <c:v>52</c:v>
                </c:pt>
                <c:pt idx="224">
                  <c:v>52.5</c:v>
                </c:pt>
                <c:pt idx="225">
                  <c:v>52.5</c:v>
                </c:pt>
                <c:pt idx="226">
                  <c:v>52.5</c:v>
                </c:pt>
                <c:pt idx="227">
                  <c:v>52.5</c:v>
                </c:pt>
                <c:pt idx="228">
                  <c:v>52.5</c:v>
                </c:pt>
                <c:pt idx="229">
                  <c:v>53</c:v>
                </c:pt>
                <c:pt idx="230">
                  <c:v>53</c:v>
                </c:pt>
                <c:pt idx="231">
                  <c:v>53</c:v>
                </c:pt>
                <c:pt idx="232">
                  <c:v>53</c:v>
                </c:pt>
                <c:pt idx="233">
                  <c:v>53</c:v>
                </c:pt>
                <c:pt idx="234">
                  <c:v>53</c:v>
                </c:pt>
                <c:pt idx="235">
                  <c:v>53</c:v>
                </c:pt>
                <c:pt idx="236">
                  <c:v>53</c:v>
                </c:pt>
                <c:pt idx="237">
                  <c:v>53</c:v>
                </c:pt>
                <c:pt idx="238">
                  <c:v>53.5</c:v>
                </c:pt>
                <c:pt idx="239">
                  <c:v>53.5</c:v>
                </c:pt>
                <c:pt idx="240">
                  <c:v>53.5</c:v>
                </c:pt>
                <c:pt idx="241">
                  <c:v>53.5</c:v>
                </c:pt>
                <c:pt idx="242">
                  <c:v>53.5</c:v>
                </c:pt>
                <c:pt idx="243">
                  <c:v>53.5</c:v>
                </c:pt>
                <c:pt idx="244">
                  <c:v>54</c:v>
                </c:pt>
                <c:pt idx="245">
                  <c:v>54</c:v>
                </c:pt>
                <c:pt idx="246">
                  <c:v>54</c:v>
                </c:pt>
                <c:pt idx="247">
                  <c:v>54</c:v>
                </c:pt>
                <c:pt idx="248">
                  <c:v>54</c:v>
                </c:pt>
                <c:pt idx="249">
                  <c:v>54</c:v>
                </c:pt>
                <c:pt idx="250">
                  <c:v>54</c:v>
                </c:pt>
                <c:pt idx="251">
                  <c:v>54.5</c:v>
                </c:pt>
                <c:pt idx="252">
                  <c:v>54.5</c:v>
                </c:pt>
                <c:pt idx="253">
                  <c:v>54.5</c:v>
                </c:pt>
                <c:pt idx="254">
                  <c:v>54.5</c:v>
                </c:pt>
                <c:pt idx="255">
                  <c:v>55</c:v>
                </c:pt>
                <c:pt idx="256">
                  <c:v>55</c:v>
                </c:pt>
                <c:pt idx="257">
                  <c:v>55</c:v>
                </c:pt>
                <c:pt idx="258">
                  <c:v>55</c:v>
                </c:pt>
                <c:pt idx="259">
                  <c:v>55</c:v>
                </c:pt>
                <c:pt idx="260">
                  <c:v>55</c:v>
                </c:pt>
                <c:pt idx="261">
                  <c:v>55</c:v>
                </c:pt>
                <c:pt idx="262">
                  <c:v>55</c:v>
                </c:pt>
                <c:pt idx="263">
                  <c:v>55</c:v>
                </c:pt>
                <c:pt idx="264">
                  <c:v>55.5</c:v>
                </c:pt>
                <c:pt idx="265">
                  <c:v>55.5</c:v>
                </c:pt>
                <c:pt idx="266">
                  <c:v>55.5</c:v>
                </c:pt>
                <c:pt idx="267">
                  <c:v>55.5</c:v>
                </c:pt>
                <c:pt idx="268">
                  <c:v>55.5</c:v>
                </c:pt>
                <c:pt idx="269">
                  <c:v>55.5</c:v>
                </c:pt>
                <c:pt idx="270">
                  <c:v>56</c:v>
                </c:pt>
                <c:pt idx="271">
                  <c:v>56</c:v>
                </c:pt>
                <c:pt idx="272">
                  <c:v>56</c:v>
                </c:pt>
                <c:pt idx="273">
                  <c:v>56</c:v>
                </c:pt>
                <c:pt idx="274">
                  <c:v>56</c:v>
                </c:pt>
                <c:pt idx="275">
                  <c:v>56.5</c:v>
                </c:pt>
                <c:pt idx="276">
                  <c:v>56.5</c:v>
                </c:pt>
                <c:pt idx="277">
                  <c:v>56.5</c:v>
                </c:pt>
                <c:pt idx="278">
                  <c:v>56.5</c:v>
                </c:pt>
                <c:pt idx="279">
                  <c:v>56.5</c:v>
                </c:pt>
                <c:pt idx="280">
                  <c:v>57</c:v>
                </c:pt>
                <c:pt idx="281">
                  <c:v>57</c:v>
                </c:pt>
                <c:pt idx="282">
                  <c:v>57</c:v>
                </c:pt>
                <c:pt idx="283">
                  <c:v>57</c:v>
                </c:pt>
                <c:pt idx="284">
                  <c:v>57</c:v>
                </c:pt>
                <c:pt idx="285">
                  <c:v>57</c:v>
                </c:pt>
                <c:pt idx="286">
                  <c:v>57</c:v>
                </c:pt>
                <c:pt idx="287">
                  <c:v>57</c:v>
                </c:pt>
                <c:pt idx="288">
                  <c:v>57</c:v>
                </c:pt>
                <c:pt idx="289">
                  <c:v>57</c:v>
                </c:pt>
                <c:pt idx="290">
                  <c:v>57</c:v>
                </c:pt>
                <c:pt idx="291">
                  <c:v>57</c:v>
                </c:pt>
                <c:pt idx="292">
                  <c:v>57</c:v>
                </c:pt>
                <c:pt idx="293">
                  <c:v>57.5</c:v>
                </c:pt>
                <c:pt idx="294">
                  <c:v>57.5</c:v>
                </c:pt>
                <c:pt idx="295">
                  <c:v>57.5</c:v>
                </c:pt>
                <c:pt idx="296">
                  <c:v>57.5</c:v>
                </c:pt>
                <c:pt idx="297">
                  <c:v>57.5</c:v>
                </c:pt>
                <c:pt idx="298">
                  <c:v>57.5</c:v>
                </c:pt>
                <c:pt idx="299">
                  <c:v>57.5</c:v>
                </c:pt>
                <c:pt idx="300">
                  <c:v>57.5</c:v>
                </c:pt>
                <c:pt idx="301">
                  <c:v>58</c:v>
                </c:pt>
                <c:pt idx="302">
                  <c:v>58</c:v>
                </c:pt>
                <c:pt idx="303">
                  <c:v>58</c:v>
                </c:pt>
                <c:pt idx="304">
                  <c:v>58</c:v>
                </c:pt>
                <c:pt idx="305">
                  <c:v>58</c:v>
                </c:pt>
                <c:pt idx="306">
                  <c:v>58</c:v>
                </c:pt>
                <c:pt idx="307">
                  <c:v>58</c:v>
                </c:pt>
                <c:pt idx="308">
                  <c:v>58</c:v>
                </c:pt>
                <c:pt idx="309">
                  <c:v>58.5</c:v>
                </c:pt>
                <c:pt idx="310">
                  <c:v>58.5</c:v>
                </c:pt>
                <c:pt idx="311">
                  <c:v>58.5</c:v>
                </c:pt>
                <c:pt idx="312">
                  <c:v>59</c:v>
                </c:pt>
                <c:pt idx="313">
                  <c:v>59</c:v>
                </c:pt>
                <c:pt idx="314">
                  <c:v>59</c:v>
                </c:pt>
                <c:pt idx="315">
                  <c:v>59</c:v>
                </c:pt>
                <c:pt idx="316">
                  <c:v>59</c:v>
                </c:pt>
                <c:pt idx="317">
                  <c:v>59.5</c:v>
                </c:pt>
                <c:pt idx="318">
                  <c:v>59.5</c:v>
                </c:pt>
                <c:pt idx="319">
                  <c:v>59.5</c:v>
                </c:pt>
                <c:pt idx="320">
                  <c:v>59.5</c:v>
                </c:pt>
                <c:pt idx="321">
                  <c:v>59.5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60.5</c:v>
                </c:pt>
                <c:pt idx="328">
                  <c:v>60.5</c:v>
                </c:pt>
                <c:pt idx="329">
                  <c:v>60.5</c:v>
                </c:pt>
                <c:pt idx="330">
                  <c:v>60.5</c:v>
                </c:pt>
                <c:pt idx="331">
                  <c:v>60.5</c:v>
                </c:pt>
                <c:pt idx="332">
                  <c:v>60.5</c:v>
                </c:pt>
                <c:pt idx="333">
                  <c:v>60.5</c:v>
                </c:pt>
                <c:pt idx="334">
                  <c:v>60.5</c:v>
                </c:pt>
                <c:pt idx="335">
                  <c:v>61</c:v>
                </c:pt>
                <c:pt idx="336">
                  <c:v>61</c:v>
                </c:pt>
                <c:pt idx="337">
                  <c:v>61</c:v>
                </c:pt>
                <c:pt idx="338">
                  <c:v>61</c:v>
                </c:pt>
                <c:pt idx="339">
                  <c:v>61</c:v>
                </c:pt>
                <c:pt idx="340">
                  <c:v>61</c:v>
                </c:pt>
                <c:pt idx="341">
                  <c:v>61.5</c:v>
                </c:pt>
                <c:pt idx="342">
                  <c:v>61.5</c:v>
                </c:pt>
                <c:pt idx="343">
                  <c:v>61.5</c:v>
                </c:pt>
                <c:pt idx="344">
                  <c:v>61.5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62.5</c:v>
                </c:pt>
                <c:pt idx="353">
                  <c:v>62.5</c:v>
                </c:pt>
                <c:pt idx="354">
                  <c:v>62.5</c:v>
                </c:pt>
                <c:pt idx="355">
                  <c:v>63</c:v>
                </c:pt>
                <c:pt idx="356">
                  <c:v>63</c:v>
                </c:pt>
                <c:pt idx="357">
                  <c:v>63.5</c:v>
                </c:pt>
                <c:pt idx="358">
                  <c:v>63.5</c:v>
                </c:pt>
                <c:pt idx="359">
                  <c:v>63.5</c:v>
                </c:pt>
                <c:pt idx="360">
                  <c:v>63.5</c:v>
                </c:pt>
                <c:pt idx="361">
                  <c:v>63.5</c:v>
                </c:pt>
                <c:pt idx="362">
                  <c:v>64</c:v>
                </c:pt>
                <c:pt idx="363">
                  <c:v>64</c:v>
                </c:pt>
                <c:pt idx="364">
                  <c:v>64</c:v>
                </c:pt>
                <c:pt idx="365">
                  <c:v>64.5</c:v>
                </c:pt>
                <c:pt idx="366">
                  <c:v>64.5</c:v>
                </c:pt>
                <c:pt idx="367">
                  <c:v>64.5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65.5</c:v>
                </c:pt>
                <c:pt idx="375">
                  <c:v>65.5</c:v>
                </c:pt>
                <c:pt idx="376">
                  <c:v>65.5</c:v>
                </c:pt>
                <c:pt idx="377">
                  <c:v>65.5</c:v>
                </c:pt>
                <c:pt idx="378">
                  <c:v>66</c:v>
                </c:pt>
                <c:pt idx="379">
                  <c:v>66</c:v>
                </c:pt>
                <c:pt idx="380">
                  <c:v>66</c:v>
                </c:pt>
                <c:pt idx="381">
                  <c:v>66</c:v>
                </c:pt>
                <c:pt idx="382">
                  <c:v>66</c:v>
                </c:pt>
                <c:pt idx="383">
                  <c:v>66</c:v>
                </c:pt>
                <c:pt idx="384">
                  <c:v>66</c:v>
                </c:pt>
                <c:pt idx="385">
                  <c:v>66.5</c:v>
                </c:pt>
                <c:pt idx="386">
                  <c:v>66.5</c:v>
                </c:pt>
                <c:pt idx="387">
                  <c:v>66.5</c:v>
                </c:pt>
                <c:pt idx="388">
                  <c:v>67</c:v>
                </c:pt>
                <c:pt idx="389">
                  <c:v>67</c:v>
                </c:pt>
                <c:pt idx="390">
                  <c:v>67.5</c:v>
                </c:pt>
                <c:pt idx="391">
                  <c:v>67.5</c:v>
                </c:pt>
                <c:pt idx="392">
                  <c:v>67.5</c:v>
                </c:pt>
                <c:pt idx="393">
                  <c:v>67.5</c:v>
                </c:pt>
                <c:pt idx="394">
                  <c:v>67.5</c:v>
                </c:pt>
                <c:pt idx="395">
                  <c:v>68</c:v>
                </c:pt>
                <c:pt idx="396">
                  <c:v>68</c:v>
                </c:pt>
                <c:pt idx="397">
                  <c:v>68</c:v>
                </c:pt>
                <c:pt idx="398">
                  <c:v>68</c:v>
                </c:pt>
                <c:pt idx="399">
                  <c:v>68.5</c:v>
                </c:pt>
                <c:pt idx="400">
                  <c:v>68.5</c:v>
                </c:pt>
                <c:pt idx="401">
                  <c:v>68.5</c:v>
                </c:pt>
                <c:pt idx="402">
                  <c:v>69.5</c:v>
                </c:pt>
                <c:pt idx="403">
                  <c:v>69.5</c:v>
                </c:pt>
                <c:pt idx="404">
                  <c:v>69.5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70.5</c:v>
                </c:pt>
                <c:pt idx="409">
                  <c:v>70.5</c:v>
                </c:pt>
                <c:pt idx="410">
                  <c:v>71</c:v>
                </c:pt>
                <c:pt idx="411">
                  <c:v>71</c:v>
                </c:pt>
                <c:pt idx="412">
                  <c:v>71</c:v>
                </c:pt>
                <c:pt idx="413">
                  <c:v>71</c:v>
                </c:pt>
                <c:pt idx="414">
                  <c:v>71</c:v>
                </c:pt>
                <c:pt idx="415">
                  <c:v>71.5</c:v>
                </c:pt>
                <c:pt idx="416">
                  <c:v>72</c:v>
                </c:pt>
                <c:pt idx="417">
                  <c:v>72</c:v>
                </c:pt>
                <c:pt idx="418">
                  <c:v>72.5</c:v>
                </c:pt>
                <c:pt idx="419">
                  <c:v>72.5</c:v>
                </c:pt>
                <c:pt idx="420">
                  <c:v>73</c:v>
                </c:pt>
                <c:pt idx="421">
                  <c:v>73</c:v>
                </c:pt>
                <c:pt idx="422">
                  <c:v>73.5</c:v>
                </c:pt>
                <c:pt idx="423">
                  <c:v>74</c:v>
                </c:pt>
                <c:pt idx="424">
                  <c:v>74</c:v>
                </c:pt>
                <c:pt idx="425">
                  <c:v>74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75.5</c:v>
                </c:pt>
                <c:pt idx="430">
                  <c:v>77.5</c:v>
                </c:pt>
                <c:pt idx="431">
                  <c:v>78</c:v>
                </c:pt>
                <c:pt idx="432">
                  <c:v>78.5</c:v>
                </c:pt>
                <c:pt idx="433">
                  <c:v>79</c:v>
                </c:pt>
                <c:pt idx="434">
                  <c:v>79.5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8A-4001-AD77-3FA43034A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005056"/>
        <c:axId val="364999040"/>
      </c:scatterChart>
      <c:valAx>
        <c:axId val="3650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999040"/>
        <c:crosses val="autoZero"/>
        <c:crossBetween val="midCat"/>
      </c:valAx>
      <c:valAx>
        <c:axId val="3649990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005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Change from openning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Avg</c:v>
          </c:tx>
          <c:spPr>
            <a:ln w="28575">
              <a:noFill/>
            </a:ln>
          </c:spPr>
          <c:xVal>
            <c:numRef>
              <c:f>Autmn!$C$2:$C$487</c:f>
              <c:numCache>
                <c:formatCode>0.00%</c:formatCode>
                <c:ptCount val="486"/>
                <c:pt idx="0">
                  <c:v>-1.6999999999999999E-3</c:v>
                </c:pt>
                <c:pt idx="1">
                  <c:v>2.2499999999999999E-2</c:v>
                </c:pt>
                <c:pt idx="2">
                  <c:v>-1.0800000000000001E-2</c:v>
                </c:pt>
                <c:pt idx="3">
                  <c:v>8.6999999999999994E-3</c:v>
                </c:pt>
                <c:pt idx="4">
                  <c:v>4.7999999999999996E-3</c:v>
                </c:pt>
                <c:pt idx="5">
                  <c:v>7.1000000000000004E-3</c:v>
                </c:pt>
                <c:pt idx="6">
                  <c:v>-1.6000000000000001E-3</c:v>
                </c:pt>
                <c:pt idx="7">
                  <c:v>1.84E-2</c:v>
                </c:pt>
                <c:pt idx="8">
                  <c:v>1.1000000000000001E-3</c:v>
                </c:pt>
                <c:pt idx="9">
                  <c:v>7.2700000000000001E-2</c:v>
                </c:pt>
                <c:pt idx="10">
                  <c:v>1.01E-2</c:v>
                </c:pt>
                <c:pt idx="11">
                  <c:v>-4.8999999999999998E-3</c:v>
                </c:pt>
                <c:pt idx="12">
                  <c:v>-2.1499999999999998E-2</c:v>
                </c:pt>
                <c:pt idx="13">
                  <c:v>4.6699999999999998E-2</c:v>
                </c:pt>
                <c:pt idx="14">
                  <c:v>5.74E-2</c:v>
                </c:pt>
                <c:pt idx="15">
                  <c:v>-2.8299999999999999E-2</c:v>
                </c:pt>
                <c:pt idx="16">
                  <c:v>4.7100000000000003E-2</c:v>
                </c:pt>
                <c:pt idx="17">
                  <c:v>-2.06E-2</c:v>
                </c:pt>
                <c:pt idx="18">
                  <c:v>1.6500000000000001E-2</c:v>
                </c:pt>
                <c:pt idx="19">
                  <c:v>1.01E-2</c:v>
                </c:pt>
                <c:pt idx="20">
                  <c:v>-1.1900000000000001E-2</c:v>
                </c:pt>
                <c:pt idx="21">
                  <c:v>4.7000000000000002E-3</c:v>
                </c:pt>
                <c:pt idx="22">
                  <c:v>2.8E-3</c:v>
                </c:pt>
                <c:pt idx="23">
                  <c:v>4.0800000000000003E-2</c:v>
                </c:pt>
                <c:pt idx="24">
                  <c:v>9.1000000000000004E-3</c:v>
                </c:pt>
                <c:pt idx="25">
                  <c:v>4.7000000000000002E-3</c:v>
                </c:pt>
                <c:pt idx="26">
                  <c:v>-1.12E-2</c:v>
                </c:pt>
                <c:pt idx="27">
                  <c:v>-2.07E-2</c:v>
                </c:pt>
                <c:pt idx="28">
                  <c:v>-4.4999999999999997E-3</c:v>
                </c:pt>
                <c:pt idx="29">
                  <c:v>-9.2999999999999992E-3</c:v>
                </c:pt>
                <c:pt idx="30">
                  <c:v>-1.4E-3</c:v>
                </c:pt>
                <c:pt idx="31">
                  <c:v>-2.07E-2</c:v>
                </c:pt>
                <c:pt idx="32">
                  <c:v>-1.9699999999999999E-2</c:v>
                </c:pt>
                <c:pt idx="33">
                  <c:v>-4.0000000000000002E-4</c:v>
                </c:pt>
                <c:pt idx="34">
                  <c:v>3.8E-3</c:v>
                </c:pt>
                <c:pt idx="35">
                  <c:v>2.3900000000000001E-2</c:v>
                </c:pt>
                <c:pt idx="36">
                  <c:v>8.6E-3</c:v>
                </c:pt>
                <c:pt idx="37">
                  <c:v>-7.4999999999999997E-3</c:v>
                </c:pt>
                <c:pt idx="38">
                  <c:v>-2.2100000000000002E-2</c:v>
                </c:pt>
                <c:pt idx="39">
                  <c:v>-7.3000000000000001E-3</c:v>
                </c:pt>
                <c:pt idx="40">
                  <c:v>4.8999999999999998E-3</c:v>
                </c:pt>
                <c:pt idx="41">
                  <c:v>4.8999999999999998E-3</c:v>
                </c:pt>
                <c:pt idx="42">
                  <c:v>-1.9699999999999999E-2</c:v>
                </c:pt>
                <c:pt idx="43">
                  <c:v>4.6199999999999998E-2</c:v>
                </c:pt>
                <c:pt idx="44">
                  <c:v>5.45E-2</c:v>
                </c:pt>
                <c:pt idx="45">
                  <c:v>1.43E-2</c:v>
                </c:pt>
                <c:pt idx="46">
                  <c:v>4.0000000000000002E-4</c:v>
                </c:pt>
                <c:pt idx="47">
                  <c:v>1.55E-2</c:v>
                </c:pt>
                <c:pt idx="48">
                  <c:v>6.0600000000000001E-2</c:v>
                </c:pt>
                <c:pt idx="49">
                  <c:v>5.5599999999999997E-2</c:v>
                </c:pt>
                <c:pt idx="50">
                  <c:v>-1.8800000000000001E-2</c:v>
                </c:pt>
                <c:pt idx="51">
                  <c:v>-1.8200000000000001E-2</c:v>
                </c:pt>
                <c:pt idx="52">
                  <c:v>6.0299999999999999E-2</c:v>
                </c:pt>
                <c:pt idx="53">
                  <c:v>-2.01E-2</c:v>
                </c:pt>
                <c:pt idx="54">
                  <c:v>-4.7999999999999996E-3</c:v>
                </c:pt>
                <c:pt idx="55">
                  <c:v>-1.9E-3</c:v>
                </c:pt>
                <c:pt idx="56">
                  <c:v>8.8400000000000006E-2</c:v>
                </c:pt>
                <c:pt idx="57">
                  <c:v>9.7000000000000003E-3</c:v>
                </c:pt>
                <c:pt idx="58">
                  <c:v>-1.1999999999999999E-3</c:v>
                </c:pt>
                <c:pt idx="59">
                  <c:v>-6.8500000000000005E-2</c:v>
                </c:pt>
                <c:pt idx="60">
                  <c:v>1.2E-2</c:v>
                </c:pt>
                <c:pt idx="61">
                  <c:v>-4.1200000000000001E-2</c:v>
                </c:pt>
                <c:pt idx="62">
                  <c:v>4.4299999999999999E-2</c:v>
                </c:pt>
                <c:pt idx="63">
                  <c:v>2.1299999999999999E-2</c:v>
                </c:pt>
                <c:pt idx="64">
                  <c:v>-8.2000000000000007E-3</c:v>
                </c:pt>
                <c:pt idx="65">
                  <c:v>-1.43E-2</c:v>
                </c:pt>
                <c:pt idx="66">
                  <c:v>1.24E-2</c:v>
                </c:pt>
                <c:pt idx="67">
                  <c:v>-1.9099999999999999E-2</c:v>
                </c:pt>
                <c:pt idx="68">
                  <c:v>-5.1999999999999998E-3</c:v>
                </c:pt>
                <c:pt idx="69">
                  <c:v>-2.53E-2</c:v>
                </c:pt>
                <c:pt idx="70">
                  <c:v>6.1999999999999998E-3</c:v>
                </c:pt>
                <c:pt idx="71">
                  <c:v>1.3899999999999999E-2</c:v>
                </c:pt>
                <c:pt idx="72">
                  <c:v>-1.55E-2</c:v>
                </c:pt>
                <c:pt idx="73">
                  <c:v>1.8200000000000001E-2</c:v>
                </c:pt>
                <c:pt idx="74">
                  <c:v>-2.98E-2</c:v>
                </c:pt>
                <c:pt idx="75">
                  <c:v>3.5000000000000003E-2</c:v>
                </c:pt>
                <c:pt idx="76">
                  <c:v>4.2900000000000001E-2</c:v>
                </c:pt>
                <c:pt idx="77">
                  <c:v>7.9000000000000008E-3</c:v>
                </c:pt>
                <c:pt idx="78">
                  <c:v>7.1000000000000004E-3</c:v>
                </c:pt>
                <c:pt idx="79">
                  <c:v>3.3999999999999998E-3</c:v>
                </c:pt>
                <c:pt idx="80">
                  <c:v>5.4999999999999997E-3</c:v>
                </c:pt>
                <c:pt idx="81">
                  <c:v>-1.4800000000000001E-2</c:v>
                </c:pt>
                <c:pt idx="82">
                  <c:v>2.24E-2</c:v>
                </c:pt>
                <c:pt idx="83">
                  <c:v>-1.3299999999999999E-2</c:v>
                </c:pt>
                <c:pt idx="84">
                  <c:v>2.4E-2</c:v>
                </c:pt>
                <c:pt idx="85">
                  <c:v>-3.0999999999999999E-3</c:v>
                </c:pt>
                <c:pt idx="86">
                  <c:v>-7.3000000000000001E-3</c:v>
                </c:pt>
                <c:pt idx="87">
                  <c:v>3.61E-2</c:v>
                </c:pt>
                <c:pt idx="88">
                  <c:v>7.4999999999999997E-3</c:v>
                </c:pt>
                <c:pt idx="89">
                  <c:v>-5.4000000000000003E-3</c:v>
                </c:pt>
                <c:pt idx="90">
                  <c:v>-3.4599999999999999E-2</c:v>
                </c:pt>
                <c:pt idx="91">
                  <c:v>1.55E-2</c:v>
                </c:pt>
                <c:pt idx="92">
                  <c:v>-1.72E-2</c:v>
                </c:pt>
                <c:pt idx="93">
                  <c:v>-7.4999999999999997E-3</c:v>
                </c:pt>
                <c:pt idx="94">
                  <c:v>1.84E-2</c:v>
                </c:pt>
                <c:pt idx="95">
                  <c:v>5.9999999999999995E-4</c:v>
                </c:pt>
                <c:pt idx="96">
                  <c:v>-2.52E-2</c:v>
                </c:pt>
                <c:pt idx="97">
                  <c:v>6.6E-3</c:v>
                </c:pt>
                <c:pt idx="98">
                  <c:v>3.1800000000000002E-2</c:v>
                </c:pt>
                <c:pt idx="99">
                  <c:v>2.87E-2</c:v>
                </c:pt>
                <c:pt idx="100">
                  <c:v>9.2999999999999992E-3</c:v>
                </c:pt>
                <c:pt idx="101">
                  <c:v>-3.2000000000000002E-3</c:v>
                </c:pt>
                <c:pt idx="102">
                  <c:v>2.7400000000000001E-2</c:v>
                </c:pt>
                <c:pt idx="103">
                  <c:v>7.6E-3</c:v>
                </c:pt>
                <c:pt idx="104">
                  <c:v>-9.5999999999999992E-3</c:v>
                </c:pt>
                <c:pt idx="105">
                  <c:v>-1.5299999999999999E-2</c:v>
                </c:pt>
                <c:pt idx="106">
                  <c:v>-2.0799999999999999E-2</c:v>
                </c:pt>
                <c:pt idx="107">
                  <c:v>1.78E-2</c:v>
                </c:pt>
                <c:pt idx="108">
                  <c:v>3.0999999999999999E-3</c:v>
                </c:pt>
                <c:pt idx="109">
                  <c:v>-1.55E-2</c:v>
                </c:pt>
                <c:pt idx="110">
                  <c:v>1.8800000000000001E-2</c:v>
                </c:pt>
                <c:pt idx="111">
                  <c:v>-3.2000000000000002E-3</c:v>
                </c:pt>
                <c:pt idx="112">
                  <c:v>-4.3700000000000003E-2</c:v>
                </c:pt>
                <c:pt idx="113">
                  <c:v>2.41E-2</c:v>
                </c:pt>
                <c:pt idx="114">
                  <c:v>-1.29E-2</c:v>
                </c:pt>
                <c:pt idx="115">
                  <c:v>-2.1299999999999999E-2</c:v>
                </c:pt>
                <c:pt idx="116">
                  <c:v>4.3E-3</c:v>
                </c:pt>
                <c:pt idx="117">
                  <c:v>-4.4900000000000002E-2</c:v>
                </c:pt>
                <c:pt idx="118">
                  <c:v>2.0899999999999998E-2</c:v>
                </c:pt>
                <c:pt idx="119">
                  <c:v>2.5000000000000001E-3</c:v>
                </c:pt>
                <c:pt idx="120">
                  <c:v>2.63E-2</c:v>
                </c:pt>
                <c:pt idx="121">
                  <c:v>-3.4500000000000003E-2</c:v>
                </c:pt>
                <c:pt idx="122">
                  <c:v>4.5999999999999999E-3</c:v>
                </c:pt>
                <c:pt idx="123">
                  <c:v>5.11E-2</c:v>
                </c:pt>
                <c:pt idx="124">
                  <c:v>9.1000000000000004E-3</c:v>
                </c:pt>
                <c:pt idx="125">
                  <c:v>-9.5999999999999992E-3</c:v>
                </c:pt>
                <c:pt idx="126">
                  <c:v>-2.3900000000000001E-2</c:v>
                </c:pt>
                <c:pt idx="127">
                  <c:v>2.86E-2</c:v>
                </c:pt>
                <c:pt idx="128">
                  <c:v>-4.6600000000000003E-2</c:v>
                </c:pt>
                <c:pt idx="129">
                  <c:v>3.5000000000000003E-2</c:v>
                </c:pt>
                <c:pt idx="130">
                  <c:v>-6.9999999999999999E-4</c:v>
                </c:pt>
                <c:pt idx="131">
                  <c:v>-9.8000000000000004E-2</c:v>
                </c:pt>
                <c:pt idx="132">
                  <c:v>1.5900000000000001E-2</c:v>
                </c:pt>
                <c:pt idx="133">
                  <c:v>4.7100000000000003E-2</c:v>
                </c:pt>
                <c:pt idx="134">
                  <c:v>4.7300000000000002E-2</c:v>
                </c:pt>
                <c:pt idx="135">
                  <c:v>-9.7999999999999997E-3</c:v>
                </c:pt>
                <c:pt idx="136">
                  <c:v>7.5499999999999998E-2</c:v>
                </c:pt>
                <c:pt idx="137">
                  <c:v>7.1999999999999998E-3</c:v>
                </c:pt>
                <c:pt idx="138">
                  <c:v>6.83E-2</c:v>
                </c:pt>
                <c:pt idx="139">
                  <c:v>9.1000000000000004E-3</c:v>
                </c:pt>
                <c:pt idx="140">
                  <c:v>-9.35E-2</c:v>
                </c:pt>
                <c:pt idx="141">
                  <c:v>-2.01E-2</c:v>
                </c:pt>
                <c:pt idx="142">
                  <c:v>-3.5799999999999998E-2</c:v>
                </c:pt>
                <c:pt idx="143">
                  <c:v>2.06E-2</c:v>
                </c:pt>
                <c:pt idx="144">
                  <c:v>3.8600000000000002E-2</c:v>
                </c:pt>
                <c:pt idx="145">
                  <c:v>3.8100000000000002E-2</c:v>
                </c:pt>
                <c:pt idx="146">
                  <c:v>-3.2099999999999997E-2</c:v>
                </c:pt>
                <c:pt idx="147">
                  <c:v>-0.12559999999999999</c:v>
                </c:pt>
                <c:pt idx="148">
                  <c:v>-3.85E-2</c:v>
                </c:pt>
                <c:pt idx="149">
                  <c:v>-7.9799999999999996E-2</c:v>
                </c:pt>
                <c:pt idx="150">
                  <c:v>-5.1999999999999998E-3</c:v>
                </c:pt>
                <c:pt idx="151">
                  <c:v>-0.1996</c:v>
                </c:pt>
                <c:pt idx="152">
                  <c:v>0.13919999999999999</c:v>
                </c:pt>
                <c:pt idx="153">
                  <c:v>0.21079999999999999</c:v>
                </c:pt>
                <c:pt idx="154">
                  <c:v>-0.1113</c:v>
                </c:pt>
                <c:pt idx="155">
                  <c:v>-6.6699999999999995E-2</c:v>
                </c:pt>
                <c:pt idx="156">
                  <c:v>3.4799999999999998E-2</c:v>
                </c:pt>
                <c:pt idx="157">
                  <c:v>2.4799999999999999E-2</c:v>
                </c:pt>
                <c:pt idx="158">
                  <c:v>4.2200000000000001E-2</c:v>
                </c:pt>
                <c:pt idx="159">
                  <c:v>-5.4899999999999997E-2</c:v>
                </c:pt>
                <c:pt idx="160">
                  <c:v>-6.1699999999999998E-2</c:v>
                </c:pt>
                <c:pt idx="161">
                  <c:v>2.8400000000000002E-2</c:v>
                </c:pt>
                <c:pt idx="162">
                  <c:v>-5.5500000000000001E-2</c:v>
                </c:pt>
                <c:pt idx="163">
                  <c:v>3.3099999999999997E-2</c:v>
                </c:pt>
                <c:pt idx="164">
                  <c:v>3.6400000000000002E-2</c:v>
                </c:pt>
                <c:pt idx="165">
                  <c:v>2.63E-2</c:v>
                </c:pt>
                <c:pt idx="166">
                  <c:v>0.1132</c:v>
                </c:pt>
                <c:pt idx="167">
                  <c:v>-5.6399999999999999E-2</c:v>
                </c:pt>
                <c:pt idx="168">
                  <c:v>2.9399999999999999E-2</c:v>
                </c:pt>
                <c:pt idx="169">
                  <c:v>-6.3100000000000003E-2</c:v>
                </c:pt>
                <c:pt idx="170">
                  <c:v>-5.8900000000000001E-2</c:v>
                </c:pt>
                <c:pt idx="171">
                  <c:v>-4.1000000000000003E-3</c:v>
                </c:pt>
                <c:pt idx="172">
                  <c:v>-5.1299999999999998E-2</c:v>
                </c:pt>
                <c:pt idx="173">
                  <c:v>7.2099999999999997E-2</c:v>
                </c:pt>
                <c:pt idx="174">
                  <c:v>-6.7699999999999996E-2</c:v>
                </c:pt>
                <c:pt idx="175">
                  <c:v>7.6999999999999999E-2</c:v>
                </c:pt>
                <c:pt idx="176">
                  <c:v>-5.2999999999999999E-2</c:v>
                </c:pt>
                <c:pt idx="177">
                  <c:v>-5.6300000000000003E-2</c:v>
                </c:pt>
                <c:pt idx="178">
                  <c:v>-2.6700000000000002E-2</c:v>
                </c:pt>
                <c:pt idx="179">
                  <c:v>-0.1153</c:v>
                </c:pt>
                <c:pt idx="180">
                  <c:v>-9.3899999999999997E-2</c:v>
                </c:pt>
                <c:pt idx="181">
                  <c:v>5.7799999999999997E-2</c:v>
                </c:pt>
                <c:pt idx="182">
                  <c:v>-1.4E-3</c:v>
                </c:pt>
                <c:pt idx="183">
                  <c:v>0.11119999999999999</c:v>
                </c:pt>
                <c:pt idx="184">
                  <c:v>0</c:v>
                </c:pt>
                <c:pt idx="185">
                  <c:v>1.8800000000000001E-2</c:v>
                </c:pt>
                <c:pt idx="186">
                  <c:v>1.9E-3</c:v>
                </c:pt>
                <c:pt idx="187">
                  <c:v>2.5999999999999999E-3</c:v>
                </c:pt>
                <c:pt idx="188">
                  <c:v>1.6899999999999998E-2</c:v>
                </c:pt>
                <c:pt idx="189">
                  <c:v>3.2000000000000002E-3</c:v>
                </c:pt>
                <c:pt idx="190">
                  <c:v>7.4999999999999997E-3</c:v>
                </c:pt>
                <c:pt idx="191">
                  <c:v>6.9999999999999999E-4</c:v>
                </c:pt>
                <c:pt idx="192">
                  <c:v>-1.2800000000000001E-2</c:v>
                </c:pt>
                <c:pt idx="193">
                  <c:v>2.9399999999999999E-2</c:v>
                </c:pt>
                <c:pt idx="194">
                  <c:v>2.6700000000000002E-2</c:v>
                </c:pt>
                <c:pt idx="195">
                  <c:v>-1E-3</c:v>
                </c:pt>
                <c:pt idx="196">
                  <c:v>1.46E-2</c:v>
                </c:pt>
                <c:pt idx="197">
                  <c:v>1.2699999999999999E-2</c:v>
                </c:pt>
                <c:pt idx="198">
                  <c:v>-1.67E-2</c:v>
                </c:pt>
                <c:pt idx="199">
                  <c:v>-3.7000000000000002E-3</c:v>
                </c:pt>
                <c:pt idx="200">
                  <c:v>-2.18E-2</c:v>
                </c:pt>
                <c:pt idx="201">
                  <c:v>-3.1E-2</c:v>
                </c:pt>
                <c:pt idx="202">
                  <c:v>-6.0000000000000001E-3</c:v>
                </c:pt>
                <c:pt idx="203">
                  <c:v>2.75E-2</c:v>
                </c:pt>
                <c:pt idx="204">
                  <c:v>-6.9999999999999999E-4</c:v>
                </c:pt>
                <c:pt idx="205">
                  <c:v>-1.5299999999999999E-2</c:v>
                </c:pt>
                <c:pt idx="206">
                  <c:v>-3.9399999999999998E-2</c:v>
                </c:pt>
                <c:pt idx="207">
                  <c:v>4.4000000000000003E-3</c:v>
                </c:pt>
                <c:pt idx="208">
                  <c:v>2.1399999999999999E-2</c:v>
                </c:pt>
                <c:pt idx="209">
                  <c:v>-8.8000000000000005E-3</c:v>
                </c:pt>
                <c:pt idx="210">
                  <c:v>3.1600000000000003E-2</c:v>
                </c:pt>
                <c:pt idx="211">
                  <c:v>-1.3899999999999999E-2</c:v>
                </c:pt>
                <c:pt idx="212">
                  <c:v>-5.3E-3</c:v>
                </c:pt>
                <c:pt idx="213">
                  <c:v>8.8999999999999999E-3</c:v>
                </c:pt>
                <c:pt idx="214">
                  <c:v>0</c:v>
                </c:pt>
                <c:pt idx="215">
                  <c:v>4.3299999999999998E-2</c:v>
                </c:pt>
                <c:pt idx="216">
                  <c:v>1.18E-2</c:v>
                </c:pt>
                <c:pt idx="217">
                  <c:v>-1.0500000000000001E-2</c:v>
                </c:pt>
                <c:pt idx="218">
                  <c:v>-8.8999999999999999E-3</c:v>
                </c:pt>
                <c:pt idx="219">
                  <c:v>-4.1000000000000003E-3</c:v>
                </c:pt>
                <c:pt idx="220">
                  <c:v>-3.0999999999999999E-3</c:v>
                </c:pt>
                <c:pt idx="221">
                  <c:v>1.66E-2</c:v>
                </c:pt>
                <c:pt idx="222">
                  <c:v>-6.7999999999999996E-3</c:v>
                </c:pt>
                <c:pt idx="223">
                  <c:v>-3.3500000000000002E-2</c:v>
                </c:pt>
                <c:pt idx="224">
                  <c:v>-1.7000000000000001E-2</c:v>
                </c:pt>
                <c:pt idx="225">
                  <c:v>-2.7900000000000001E-2</c:v>
                </c:pt>
                <c:pt idx="226">
                  <c:v>1.4E-2</c:v>
                </c:pt>
                <c:pt idx="227">
                  <c:v>-8.1100000000000005E-2</c:v>
                </c:pt>
                <c:pt idx="228">
                  <c:v>-6.4999999999999997E-3</c:v>
                </c:pt>
                <c:pt idx="229">
                  <c:v>9.4000000000000004E-3</c:v>
                </c:pt>
                <c:pt idx="230">
                  <c:v>-1.5800000000000002E-2</c:v>
                </c:pt>
                <c:pt idx="231">
                  <c:v>1.6299999999999999E-2</c:v>
                </c:pt>
                <c:pt idx="232">
                  <c:v>3.6700000000000003E-2</c:v>
                </c:pt>
                <c:pt idx="233">
                  <c:v>2.06E-2</c:v>
                </c:pt>
                <c:pt idx="234">
                  <c:v>-2.5700000000000001E-2</c:v>
                </c:pt>
                <c:pt idx="235">
                  <c:v>4.0000000000000002E-4</c:v>
                </c:pt>
                <c:pt idx="236">
                  <c:v>-6.3E-3</c:v>
                </c:pt>
                <c:pt idx="237">
                  <c:v>-1.15E-2</c:v>
                </c:pt>
                <c:pt idx="238">
                  <c:v>-1.26E-2</c:v>
                </c:pt>
                <c:pt idx="239">
                  <c:v>-1.9E-3</c:v>
                </c:pt>
                <c:pt idx="240">
                  <c:v>-4.8999999999999998E-3</c:v>
                </c:pt>
                <c:pt idx="241">
                  <c:v>-3.8E-3</c:v>
                </c:pt>
                <c:pt idx="242">
                  <c:v>-3.0999999999999999E-3</c:v>
                </c:pt>
                <c:pt idx="243">
                  <c:v>1.5E-3</c:v>
                </c:pt>
                <c:pt idx="244">
                  <c:v>-3.0999999999999999E-3</c:v>
                </c:pt>
                <c:pt idx="245">
                  <c:v>-5.0000000000000001E-3</c:v>
                </c:pt>
                <c:pt idx="246">
                  <c:v>0</c:v>
                </c:pt>
                <c:pt idx="247">
                  <c:v>6.4000000000000003E-3</c:v>
                </c:pt>
                <c:pt idx="248">
                  <c:v>2.3999999999999998E-3</c:v>
                </c:pt>
                <c:pt idx="249">
                  <c:v>3.5200000000000002E-2</c:v>
                </c:pt>
                <c:pt idx="250">
                  <c:v>7.6E-3</c:v>
                </c:pt>
                <c:pt idx="251">
                  <c:v>1.01E-2</c:v>
                </c:pt>
                <c:pt idx="252">
                  <c:v>0</c:v>
                </c:pt>
                <c:pt idx="253">
                  <c:v>-1.6199999999999999E-2</c:v>
                </c:pt>
                <c:pt idx="254">
                  <c:v>6.1999999999999998E-3</c:v>
                </c:pt>
                <c:pt idx="255">
                  <c:v>-7.1000000000000004E-3</c:v>
                </c:pt>
                <c:pt idx="256">
                  <c:v>3.0000000000000001E-3</c:v>
                </c:pt>
                <c:pt idx="257">
                  <c:v>5.7000000000000002E-3</c:v>
                </c:pt>
                <c:pt idx="258">
                  <c:v>4.4000000000000003E-3</c:v>
                </c:pt>
                <c:pt idx="259">
                  <c:v>2.7000000000000001E-3</c:v>
                </c:pt>
                <c:pt idx="260">
                  <c:v>-4.3E-3</c:v>
                </c:pt>
                <c:pt idx="261">
                  <c:v>-6.0000000000000001E-3</c:v>
                </c:pt>
                <c:pt idx="262">
                  <c:v>-7.4000000000000003E-3</c:v>
                </c:pt>
                <c:pt idx="263">
                  <c:v>-1.0500000000000001E-2</c:v>
                </c:pt>
                <c:pt idx="264">
                  <c:v>-2.7E-2</c:v>
                </c:pt>
                <c:pt idx="265">
                  <c:v>-3.5000000000000001E-3</c:v>
                </c:pt>
                <c:pt idx="266">
                  <c:v>1.3599999999999999E-2</c:v>
                </c:pt>
                <c:pt idx="267">
                  <c:v>-1.4800000000000001E-2</c:v>
                </c:pt>
                <c:pt idx="268">
                  <c:v>1.6999999999999999E-3</c:v>
                </c:pt>
                <c:pt idx="269">
                  <c:v>6.3E-3</c:v>
                </c:pt>
                <c:pt idx="270">
                  <c:v>-1.6500000000000001E-2</c:v>
                </c:pt>
                <c:pt idx="271">
                  <c:v>1E-3</c:v>
                </c:pt>
                <c:pt idx="272">
                  <c:v>-8.9999999999999993E-3</c:v>
                </c:pt>
                <c:pt idx="273">
                  <c:v>1.17E-2</c:v>
                </c:pt>
                <c:pt idx="274">
                  <c:v>1.09E-2</c:v>
                </c:pt>
                <c:pt idx="275">
                  <c:v>-2.5999999999999999E-2</c:v>
                </c:pt>
                <c:pt idx="276">
                  <c:v>8.6999999999999994E-3</c:v>
                </c:pt>
                <c:pt idx="277">
                  <c:v>-3.0999999999999999E-3</c:v>
                </c:pt>
                <c:pt idx="278">
                  <c:v>8.6999999999999994E-3</c:v>
                </c:pt>
                <c:pt idx="279">
                  <c:v>-3.0999999999999999E-3</c:v>
                </c:pt>
                <c:pt idx="280">
                  <c:v>1.03E-2</c:v>
                </c:pt>
                <c:pt idx="281">
                  <c:v>-3.0000000000000001E-3</c:v>
                </c:pt>
                <c:pt idx="282">
                  <c:v>2.2100000000000002E-2</c:v>
                </c:pt>
                <c:pt idx="283">
                  <c:v>1.2999999999999999E-3</c:v>
                </c:pt>
                <c:pt idx="284">
                  <c:v>9.1000000000000004E-3</c:v>
                </c:pt>
                <c:pt idx="285">
                  <c:v>-5.5999999999999999E-3</c:v>
                </c:pt>
                <c:pt idx="286">
                  <c:v>2.3E-3</c:v>
                </c:pt>
                <c:pt idx="287">
                  <c:v>-3.5999999999999999E-3</c:v>
                </c:pt>
                <c:pt idx="288">
                  <c:v>-6.9999999999999999E-4</c:v>
                </c:pt>
                <c:pt idx="289">
                  <c:v>1.8100000000000002E-2</c:v>
                </c:pt>
                <c:pt idx="290">
                  <c:v>-6.8999999999999999E-3</c:v>
                </c:pt>
                <c:pt idx="291">
                  <c:v>8.6E-3</c:v>
                </c:pt>
                <c:pt idx="292">
                  <c:v>-1.3899999999999999E-2</c:v>
                </c:pt>
                <c:pt idx="293">
                  <c:v>-3.9600000000000003E-2</c:v>
                </c:pt>
                <c:pt idx="294">
                  <c:v>9.7999999999999997E-3</c:v>
                </c:pt>
                <c:pt idx="295">
                  <c:v>6.9999999999999999E-4</c:v>
                </c:pt>
                <c:pt idx="296">
                  <c:v>1.7899999999999999E-2</c:v>
                </c:pt>
                <c:pt idx="297">
                  <c:v>-8.2000000000000007E-3</c:v>
                </c:pt>
                <c:pt idx="298">
                  <c:v>9.1999999999999998E-3</c:v>
                </c:pt>
                <c:pt idx="299">
                  <c:v>-1.6999999999999999E-3</c:v>
                </c:pt>
                <c:pt idx="300">
                  <c:v>-0.01</c:v>
                </c:pt>
                <c:pt idx="301">
                  <c:v>-2.9999999999999997E-4</c:v>
                </c:pt>
                <c:pt idx="302">
                  <c:v>-8.3999999999999995E-3</c:v>
                </c:pt>
                <c:pt idx="303">
                  <c:v>-6.0000000000000001E-3</c:v>
                </c:pt>
                <c:pt idx="304">
                  <c:v>7.0000000000000001E-3</c:v>
                </c:pt>
                <c:pt idx="305">
                  <c:v>8.6E-3</c:v>
                </c:pt>
                <c:pt idx="306">
                  <c:v>-5.1999999999999998E-3</c:v>
                </c:pt>
                <c:pt idx="307">
                  <c:v>-1.9900000000000001E-2</c:v>
                </c:pt>
                <c:pt idx="308">
                  <c:v>2.0999999999999999E-3</c:v>
                </c:pt>
                <c:pt idx="309">
                  <c:v>-4.0000000000000002E-4</c:v>
                </c:pt>
                <c:pt idx="310">
                  <c:v>-4.5999999999999999E-3</c:v>
                </c:pt>
                <c:pt idx="311">
                  <c:v>-1.9400000000000001E-2</c:v>
                </c:pt>
                <c:pt idx="312">
                  <c:v>-1.3599999999999999E-2</c:v>
                </c:pt>
                <c:pt idx="313">
                  <c:v>-1.7100000000000001E-2</c:v>
                </c:pt>
                <c:pt idx="314">
                  <c:v>5.5999999999999999E-3</c:v>
                </c:pt>
                <c:pt idx="315">
                  <c:v>5.0099999999999999E-2</c:v>
                </c:pt>
                <c:pt idx="316">
                  <c:v>-1.41E-2</c:v>
                </c:pt>
                <c:pt idx="317">
                  <c:v>-7.0000000000000001E-3</c:v>
                </c:pt>
                <c:pt idx="318">
                  <c:v>3.9199999999999999E-2</c:v>
                </c:pt>
                <c:pt idx="319">
                  <c:v>3.4200000000000001E-2</c:v>
                </c:pt>
                <c:pt idx="320">
                  <c:v>2.5600000000000001E-2</c:v>
                </c:pt>
                <c:pt idx="321">
                  <c:v>7.4999999999999997E-3</c:v>
                </c:pt>
                <c:pt idx="322">
                  <c:v>-1.8100000000000002E-2</c:v>
                </c:pt>
                <c:pt idx="323">
                  <c:v>4.0000000000000002E-4</c:v>
                </c:pt>
                <c:pt idx="324">
                  <c:v>-2.3E-3</c:v>
                </c:pt>
                <c:pt idx="325">
                  <c:v>-2.58E-2</c:v>
                </c:pt>
                <c:pt idx="326">
                  <c:v>-8.0000000000000004E-4</c:v>
                </c:pt>
                <c:pt idx="327">
                  <c:v>2.4E-2</c:v>
                </c:pt>
                <c:pt idx="328">
                  <c:v>1.8100000000000002E-2</c:v>
                </c:pt>
                <c:pt idx="329">
                  <c:v>-9.7000000000000003E-3</c:v>
                </c:pt>
                <c:pt idx="330">
                  <c:v>-4.4200000000000003E-2</c:v>
                </c:pt>
                <c:pt idx="331">
                  <c:v>4.4999999999999997E-3</c:v>
                </c:pt>
                <c:pt idx="332">
                  <c:v>-1.9400000000000001E-2</c:v>
                </c:pt>
                <c:pt idx="333">
                  <c:v>-5.5800000000000002E-2</c:v>
                </c:pt>
                <c:pt idx="334">
                  <c:v>6.9599999999999995E-2</c:v>
                </c:pt>
                <c:pt idx="335">
                  <c:v>3.1899999999999998E-2</c:v>
                </c:pt>
                <c:pt idx="336">
                  <c:v>3.5099999999999999E-2</c:v>
                </c:pt>
                <c:pt idx="337">
                  <c:v>-1.14E-2</c:v>
                </c:pt>
                <c:pt idx="338">
                  <c:v>3.4799999999999998E-2</c:v>
                </c:pt>
                <c:pt idx="339">
                  <c:v>2.92E-2</c:v>
                </c:pt>
                <c:pt idx="340">
                  <c:v>4.0599999999999997E-2</c:v>
                </c:pt>
                <c:pt idx="341">
                  <c:v>-4.1000000000000003E-3</c:v>
                </c:pt>
                <c:pt idx="342">
                  <c:v>1.21E-2</c:v>
                </c:pt>
                <c:pt idx="343">
                  <c:v>-1.5699999999999999E-2</c:v>
                </c:pt>
                <c:pt idx="344">
                  <c:v>7.4000000000000003E-3</c:v>
                </c:pt>
                <c:pt idx="345">
                  <c:v>-2.0299999999999999E-2</c:v>
                </c:pt>
                <c:pt idx="346">
                  <c:v>7.4999999999999997E-3</c:v>
                </c:pt>
                <c:pt idx="347">
                  <c:v>-2.4400000000000002E-2</c:v>
                </c:pt>
                <c:pt idx="348">
                  <c:v>4.1300000000000003E-2</c:v>
                </c:pt>
                <c:pt idx="349">
                  <c:v>-4.8099999999999997E-2</c:v>
                </c:pt>
                <c:pt idx="350">
                  <c:v>-1.21E-2</c:v>
                </c:pt>
                <c:pt idx="351">
                  <c:v>-1.26E-2</c:v>
                </c:pt>
                <c:pt idx="352">
                  <c:v>1.78E-2</c:v>
                </c:pt>
                <c:pt idx="353">
                  <c:v>-3.3799999999999997E-2</c:v>
                </c:pt>
                <c:pt idx="354">
                  <c:v>-2.4799999999999999E-2</c:v>
                </c:pt>
                <c:pt idx="355">
                  <c:v>2E-3</c:v>
                </c:pt>
                <c:pt idx="356">
                  <c:v>3.1199999999999999E-2</c:v>
                </c:pt>
                <c:pt idx="357">
                  <c:v>-4.1000000000000003E-3</c:v>
                </c:pt>
                <c:pt idx="358">
                  <c:v>-4.8999999999999998E-3</c:v>
                </c:pt>
                <c:pt idx="359">
                  <c:v>2.4500000000000001E-2</c:v>
                </c:pt>
                <c:pt idx="360">
                  <c:v>-3.0000000000000001E-3</c:v>
                </c:pt>
                <c:pt idx="361">
                  <c:v>1.09E-2</c:v>
                </c:pt>
                <c:pt idx="362">
                  <c:v>-1.06E-2</c:v>
                </c:pt>
                <c:pt idx="363">
                  <c:v>2.2100000000000002E-2</c:v>
                </c:pt>
                <c:pt idx="364">
                  <c:v>-8.5000000000000006E-3</c:v>
                </c:pt>
                <c:pt idx="365">
                  <c:v>-7.1000000000000004E-3</c:v>
                </c:pt>
                <c:pt idx="366">
                  <c:v>-3.2199999999999999E-2</c:v>
                </c:pt>
                <c:pt idx="367">
                  <c:v>4.0000000000000002E-4</c:v>
                </c:pt>
                <c:pt idx="368">
                  <c:v>-1.1000000000000001E-3</c:v>
                </c:pt>
                <c:pt idx="369">
                  <c:v>-3.1E-2</c:v>
                </c:pt>
                <c:pt idx="370">
                  <c:v>-3.8999999999999998E-3</c:v>
                </c:pt>
                <c:pt idx="371">
                  <c:v>-1.5E-3</c:v>
                </c:pt>
                <c:pt idx="372">
                  <c:v>5.4999999999999997E-3</c:v>
                </c:pt>
                <c:pt idx="373">
                  <c:v>3.2000000000000002E-3</c:v>
                </c:pt>
                <c:pt idx="374">
                  <c:v>3.5999999999999999E-3</c:v>
                </c:pt>
                <c:pt idx="375">
                  <c:v>-5.8999999999999999E-3</c:v>
                </c:pt>
                <c:pt idx="376">
                  <c:v>1.72E-2</c:v>
                </c:pt>
                <c:pt idx="377">
                  <c:v>1.4200000000000001E-2</c:v>
                </c:pt>
                <c:pt idx="378">
                  <c:v>-1.8200000000000001E-2</c:v>
                </c:pt>
                <c:pt idx="379">
                  <c:v>6.1999999999999998E-3</c:v>
                </c:pt>
                <c:pt idx="380">
                  <c:v>-2.7000000000000001E-3</c:v>
                </c:pt>
                <c:pt idx="381">
                  <c:v>2.3400000000000001E-2</c:v>
                </c:pt>
                <c:pt idx="382">
                  <c:v>2.2100000000000002E-2</c:v>
                </c:pt>
                <c:pt idx="383">
                  <c:v>-3.7000000000000002E-3</c:v>
                </c:pt>
                <c:pt idx="384">
                  <c:v>-1.9599999999999999E-2</c:v>
                </c:pt>
                <c:pt idx="385">
                  <c:v>-4.0000000000000002E-4</c:v>
                </c:pt>
                <c:pt idx="386">
                  <c:v>-5.7999999999999996E-3</c:v>
                </c:pt>
                <c:pt idx="387">
                  <c:v>-8.8999999999999999E-3</c:v>
                </c:pt>
                <c:pt idx="388">
                  <c:v>-1.21E-2</c:v>
                </c:pt>
                <c:pt idx="389">
                  <c:v>-2.24E-2</c:v>
                </c:pt>
                <c:pt idx="390">
                  <c:v>-0.01</c:v>
                </c:pt>
                <c:pt idx="391">
                  <c:v>2E-3</c:v>
                </c:pt>
                <c:pt idx="392">
                  <c:v>1.1999999999999999E-3</c:v>
                </c:pt>
                <c:pt idx="393">
                  <c:v>-3.2000000000000002E-3</c:v>
                </c:pt>
                <c:pt idx="394">
                  <c:v>-4.4000000000000003E-3</c:v>
                </c:pt>
                <c:pt idx="395">
                  <c:v>-3.2000000000000002E-3</c:v>
                </c:pt>
                <c:pt idx="396">
                  <c:v>8.8999999999999999E-3</c:v>
                </c:pt>
                <c:pt idx="397">
                  <c:v>-3.2000000000000002E-3</c:v>
                </c:pt>
                <c:pt idx="398">
                  <c:v>-2E-3</c:v>
                </c:pt>
                <c:pt idx="399">
                  <c:v>-7.1999999999999998E-3</c:v>
                </c:pt>
                <c:pt idx="400">
                  <c:v>-1.0999999999999999E-2</c:v>
                </c:pt>
                <c:pt idx="401">
                  <c:v>-9.7999999999999997E-3</c:v>
                </c:pt>
                <c:pt idx="402">
                  <c:v>-1.8200000000000001E-2</c:v>
                </c:pt>
                <c:pt idx="403">
                  <c:v>5.4000000000000003E-3</c:v>
                </c:pt>
                <c:pt idx="404">
                  <c:v>1.37E-2</c:v>
                </c:pt>
                <c:pt idx="405">
                  <c:v>6.4999999999999997E-3</c:v>
                </c:pt>
                <c:pt idx="406">
                  <c:v>6.8999999999999999E-3</c:v>
                </c:pt>
                <c:pt idx="407">
                  <c:v>-8.0999999999999996E-3</c:v>
                </c:pt>
                <c:pt idx="408">
                  <c:v>1.43E-2</c:v>
                </c:pt>
                <c:pt idx="409">
                  <c:v>8.2000000000000007E-3</c:v>
                </c:pt>
                <c:pt idx="410">
                  <c:v>4.4000000000000003E-3</c:v>
                </c:pt>
                <c:pt idx="411">
                  <c:v>-1.04E-2</c:v>
                </c:pt>
                <c:pt idx="412">
                  <c:v>2E-3</c:v>
                </c:pt>
                <c:pt idx="413">
                  <c:v>-8.8000000000000005E-3</c:v>
                </c:pt>
                <c:pt idx="414">
                  <c:v>1.01E-2</c:v>
                </c:pt>
                <c:pt idx="415">
                  <c:v>4.0000000000000001E-3</c:v>
                </c:pt>
                <c:pt idx="416">
                  <c:v>1.5100000000000001E-2</c:v>
                </c:pt>
                <c:pt idx="417">
                  <c:v>-4.5999999999999999E-2</c:v>
                </c:pt>
                <c:pt idx="418">
                  <c:v>-2.2100000000000002E-2</c:v>
                </c:pt>
                <c:pt idx="419">
                  <c:v>-1.2800000000000001E-2</c:v>
                </c:pt>
                <c:pt idx="420">
                  <c:v>-7.4000000000000003E-3</c:v>
                </c:pt>
                <c:pt idx="421">
                  <c:v>-6.4000000000000003E-3</c:v>
                </c:pt>
                <c:pt idx="422">
                  <c:v>7.4000000000000003E-3</c:v>
                </c:pt>
                <c:pt idx="423">
                  <c:v>-2.7099999999999999E-2</c:v>
                </c:pt>
                <c:pt idx="424">
                  <c:v>9.9000000000000008E-3</c:v>
                </c:pt>
                <c:pt idx="425">
                  <c:v>-1.2999999999999999E-3</c:v>
                </c:pt>
                <c:pt idx="426">
                  <c:v>-2.2000000000000001E-3</c:v>
                </c:pt>
                <c:pt idx="427">
                  <c:v>4.4000000000000003E-3</c:v>
                </c:pt>
                <c:pt idx="428">
                  <c:v>0</c:v>
                </c:pt>
                <c:pt idx="429">
                  <c:v>1.2999999999999999E-3</c:v>
                </c:pt>
                <c:pt idx="430">
                  <c:v>4.7999999999999996E-3</c:v>
                </c:pt>
                <c:pt idx="431">
                  <c:v>-1.09E-2</c:v>
                </c:pt>
                <c:pt idx="432">
                  <c:v>1.6400000000000001E-2</c:v>
                </c:pt>
                <c:pt idx="433">
                  <c:v>8.3000000000000001E-3</c:v>
                </c:pt>
                <c:pt idx="434">
                  <c:v>6.4999999999999997E-3</c:v>
                </c:pt>
                <c:pt idx="435">
                  <c:v>2.0999999999999999E-3</c:v>
                </c:pt>
                <c:pt idx="436">
                  <c:v>2.8E-3</c:v>
                </c:pt>
                <c:pt idx="437">
                  <c:v>-3.8E-3</c:v>
                </c:pt>
                <c:pt idx="438">
                  <c:v>-8.8000000000000005E-3</c:v>
                </c:pt>
                <c:pt idx="439">
                  <c:v>6.7000000000000002E-3</c:v>
                </c:pt>
                <c:pt idx="440">
                  <c:v>-7.1000000000000004E-3</c:v>
                </c:pt>
                <c:pt idx="441">
                  <c:v>1.6999999999999999E-3</c:v>
                </c:pt>
                <c:pt idx="442">
                  <c:v>-7.7999999999999996E-3</c:v>
                </c:pt>
                <c:pt idx="443">
                  <c:v>1.9E-3</c:v>
                </c:pt>
                <c:pt idx="444">
                  <c:v>-3.8E-3</c:v>
                </c:pt>
                <c:pt idx="445">
                  <c:v>2.0999999999999999E-3</c:v>
                </c:pt>
                <c:pt idx="446">
                  <c:v>5.0000000000000001E-3</c:v>
                </c:pt>
                <c:pt idx="447">
                  <c:v>6.9999999999999999E-4</c:v>
                </c:pt>
                <c:pt idx="448">
                  <c:v>-5.4000000000000003E-3</c:v>
                </c:pt>
                <c:pt idx="449">
                  <c:v>-1.4E-3</c:v>
                </c:pt>
                <c:pt idx="450">
                  <c:v>-2.5999999999999999E-3</c:v>
                </c:pt>
                <c:pt idx="451">
                  <c:v>-8.0999999999999996E-3</c:v>
                </c:pt>
                <c:pt idx="452">
                  <c:v>5.4999999999999997E-3</c:v>
                </c:pt>
                <c:pt idx="453">
                  <c:v>1.11E-2</c:v>
                </c:pt>
                <c:pt idx="454">
                  <c:v>9.4000000000000004E-3</c:v>
                </c:pt>
                <c:pt idx="455">
                  <c:v>1.6E-2</c:v>
                </c:pt>
                <c:pt idx="456">
                  <c:v>8.5000000000000006E-3</c:v>
                </c:pt>
                <c:pt idx="457">
                  <c:v>1.3899999999999999E-2</c:v>
                </c:pt>
                <c:pt idx="458">
                  <c:v>2.3400000000000001E-2</c:v>
                </c:pt>
                <c:pt idx="459">
                  <c:v>6.8999999999999999E-3</c:v>
                </c:pt>
                <c:pt idx="460">
                  <c:v>-1.43E-2</c:v>
                </c:pt>
                <c:pt idx="461">
                  <c:v>-4.4000000000000003E-3</c:v>
                </c:pt>
                <c:pt idx="462">
                  <c:v>1.12E-2</c:v>
                </c:pt>
                <c:pt idx="463">
                  <c:v>7.3000000000000001E-3</c:v>
                </c:pt>
                <c:pt idx="464">
                  <c:v>5.4000000000000003E-3</c:v>
                </c:pt>
                <c:pt idx="465">
                  <c:v>1.8E-3</c:v>
                </c:pt>
                <c:pt idx="466">
                  <c:v>-1.2999999999999999E-3</c:v>
                </c:pt>
                <c:pt idx="467">
                  <c:v>9.7000000000000003E-3</c:v>
                </c:pt>
                <c:pt idx="468">
                  <c:v>8.9999999999999998E-4</c:v>
                </c:pt>
                <c:pt idx="469">
                  <c:v>-2E-3</c:v>
                </c:pt>
                <c:pt idx="470">
                  <c:v>6.9999999999999999E-4</c:v>
                </c:pt>
                <c:pt idx="471">
                  <c:v>2.7000000000000001E-3</c:v>
                </c:pt>
                <c:pt idx="472">
                  <c:v>-3.8E-3</c:v>
                </c:pt>
                <c:pt idx="473">
                  <c:v>4.0000000000000002E-4</c:v>
                </c:pt>
                <c:pt idx="474">
                  <c:v>-8.0999999999999996E-3</c:v>
                </c:pt>
                <c:pt idx="475">
                  <c:v>-2.0000000000000001E-4</c:v>
                </c:pt>
                <c:pt idx="476">
                  <c:v>-6.6E-3</c:v>
                </c:pt>
                <c:pt idx="477">
                  <c:v>4.3E-3</c:v>
                </c:pt>
                <c:pt idx="478">
                  <c:v>1.0500000000000001E-2</c:v>
                </c:pt>
                <c:pt idx="479">
                  <c:v>-6.7000000000000002E-3</c:v>
                </c:pt>
                <c:pt idx="480">
                  <c:v>4.0000000000000002E-4</c:v>
                </c:pt>
                <c:pt idx="481">
                  <c:v>5.5999999999999999E-3</c:v>
                </c:pt>
                <c:pt idx="482">
                  <c:v>1.8E-3</c:v>
                </c:pt>
                <c:pt idx="483">
                  <c:v>1.77E-2</c:v>
                </c:pt>
                <c:pt idx="484">
                  <c:v>-3.8999999999999998E-3</c:v>
                </c:pt>
                <c:pt idx="485">
                  <c:v>-1.1599999999999999E-2</c:v>
                </c:pt>
              </c:numCache>
            </c:numRef>
          </c:xVal>
          <c:yVal>
            <c:numRef>
              <c:f>Autmn!$E$2:$E$487</c:f>
              <c:numCache>
                <c:formatCode>0.00</c:formatCode>
                <c:ptCount val="486"/>
                <c:pt idx="0">
                  <c:v>65</c:v>
                </c:pt>
                <c:pt idx="1">
                  <c:v>66</c:v>
                </c:pt>
                <c:pt idx="2">
                  <c:v>64.5</c:v>
                </c:pt>
                <c:pt idx="3">
                  <c:v>66.5</c:v>
                </c:pt>
                <c:pt idx="4">
                  <c:v>68.5</c:v>
                </c:pt>
                <c:pt idx="5">
                  <c:v>69</c:v>
                </c:pt>
                <c:pt idx="6">
                  <c:v>59</c:v>
                </c:pt>
                <c:pt idx="7">
                  <c:v>57.5</c:v>
                </c:pt>
                <c:pt idx="8">
                  <c:v>59.5</c:v>
                </c:pt>
                <c:pt idx="9">
                  <c:v>64</c:v>
                </c:pt>
                <c:pt idx="10">
                  <c:v>68.5</c:v>
                </c:pt>
                <c:pt idx="11">
                  <c:v>70</c:v>
                </c:pt>
                <c:pt idx="12">
                  <c:v>65.5</c:v>
                </c:pt>
                <c:pt idx="13">
                  <c:v>60</c:v>
                </c:pt>
                <c:pt idx="14">
                  <c:v>55.5</c:v>
                </c:pt>
                <c:pt idx="15">
                  <c:v>68</c:v>
                </c:pt>
                <c:pt idx="16">
                  <c:v>60</c:v>
                </c:pt>
                <c:pt idx="17">
                  <c:v>59</c:v>
                </c:pt>
                <c:pt idx="18">
                  <c:v>60</c:v>
                </c:pt>
                <c:pt idx="19">
                  <c:v>63.5</c:v>
                </c:pt>
                <c:pt idx="20">
                  <c:v>60</c:v>
                </c:pt>
                <c:pt idx="21">
                  <c:v>57.5</c:v>
                </c:pt>
                <c:pt idx="22">
                  <c:v>62</c:v>
                </c:pt>
                <c:pt idx="23">
                  <c:v>67</c:v>
                </c:pt>
                <c:pt idx="24">
                  <c:v>54.5</c:v>
                </c:pt>
                <c:pt idx="25">
                  <c:v>59</c:v>
                </c:pt>
                <c:pt idx="26">
                  <c:v>63</c:v>
                </c:pt>
                <c:pt idx="27">
                  <c:v>62.5</c:v>
                </c:pt>
                <c:pt idx="28">
                  <c:v>59</c:v>
                </c:pt>
                <c:pt idx="29">
                  <c:v>50.5</c:v>
                </c:pt>
                <c:pt idx="30">
                  <c:v>45</c:v>
                </c:pt>
                <c:pt idx="31">
                  <c:v>47</c:v>
                </c:pt>
                <c:pt idx="32">
                  <c:v>53.5</c:v>
                </c:pt>
                <c:pt idx="33">
                  <c:v>63.5</c:v>
                </c:pt>
                <c:pt idx="34">
                  <c:v>60.5</c:v>
                </c:pt>
                <c:pt idx="35">
                  <c:v>47</c:v>
                </c:pt>
                <c:pt idx="36">
                  <c:v>44.5</c:v>
                </c:pt>
                <c:pt idx="37">
                  <c:v>46</c:v>
                </c:pt>
                <c:pt idx="38">
                  <c:v>45.5</c:v>
                </c:pt>
                <c:pt idx="39">
                  <c:v>39</c:v>
                </c:pt>
                <c:pt idx="40">
                  <c:v>47</c:v>
                </c:pt>
                <c:pt idx="41">
                  <c:v>49.5</c:v>
                </c:pt>
                <c:pt idx="42">
                  <c:v>54</c:v>
                </c:pt>
                <c:pt idx="43">
                  <c:v>56</c:v>
                </c:pt>
                <c:pt idx="44">
                  <c:v>43</c:v>
                </c:pt>
                <c:pt idx="45">
                  <c:v>38.5</c:v>
                </c:pt>
                <c:pt idx="46">
                  <c:v>43.5</c:v>
                </c:pt>
                <c:pt idx="47">
                  <c:v>49.5</c:v>
                </c:pt>
                <c:pt idx="48">
                  <c:v>56</c:v>
                </c:pt>
                <c:pt idx="49">
                  <c:v>58.5</c:v>
                </c:pt>
                <c:pt idx="50">
                  <c:v>54.5</c:v>
                </c:pt>
                <c:pt idx="51">
                  <c:v>56.5</c:v>
                </c:pt>
                <c:pt idx="52">
                  <c:v>56</c:v>
                </c:pt>
                <c:pt idx="53">
                  <c:v>58.5</c:v>
                </c:pt>
                <c:pt idx="54">
                  <c:v>62.5</c:v>
                </c:pt>
                <c:pt idx="55">
                  <c:v>42</c:v>
                </c:pt>
                <c:pt idx="56">
                  <c:v>36</c:v>
                </c:pt>
                <c:pt idx="57">
                  <c:v>37</c:v>
                </c:pt>
                <c:pt idx="58">
                  <c:v>43.5</c:v>
                </c:pt>
                <c:pt idx="59">
                  <c:v>45</c:v>
                </c:pt>
                <c:pt idx="60">
                  <c:v>50.5</c:v>
                </c:pt>
                <c:pt idx="61">
                  <c:v>50.5</c:v>
                </c:pt>
                <c:pt idx="62">
                  <c:v>53</c:v>
                </c:pt>
                <c:pt idx="63">
                  <c:v>67.5</c:v>
                </c:pt>
                <c:pt idx="64">
                  <c:v>69</c:v>
                </c:pt>
                <c:pt idx="65">
                  <c:v>69</c:v>
                </c:pt>
                <c:pt idx="66">
                  <c:v>71</c:v>
                </c:pt>
                <c:pt idx="67">
                  <c:v>75</c:v>
                </c:pt>
                <c:pt idx="68">
                  <c:v>76.5</c:v>
                </c:pt>
                <c:pt idx="69">
                  <c:v>67</c:v>
                </c:pt>
                <c:pt idx="70">
                  <c:v>62.5</c:v>
                </c:pt>
                <c:pt idx="71">
                  <c:v>62.5</c:v>
                </c:pt>
                <c:pt idx="72">
                  <c:v>53.5</c:v>
                </c:pt>
                <c:pt idx="73">
                  <c:v>55.5</c:v>
                </c:pt>
                <c:pt idx="74">
                  <c:v>58</c:v>
                </c:pt>
                <c:pt idx="75">
                  <c:v>60.5</c:v>
                </c:pt>
                <c:pt idx="76">
                  <c:v>67</c:v>
                </c:pt>
                <c:pt idx="77">
                  <c:v>64.5</c:v>
                </c:pt>
                <c:pt idx="78">
                  <c:v>65</c:v>
                </c:pt>
                <c:pt idx="79">
                  <c:v>68</c:v>
                </c:pt>
                <c:pt idx="80">
                  <c:v>75</c:v>
                </c:pt>
                <c:pt idx="81">
                  <c:v>74.5</c:v>
                </c:pt>
                <c:pt idx="82">
                  <c:v>60.5</c:v>
                </c:pt>
                <c:pt idx="83">
                  <c:v>60</c:v>
                </c:pt>
                <c:pt idx="84">
                  <c:v>64.5</c:v>
                </c:pt>
                <c:pt idx="85">
                  <c:v>71</c:v>
                </c:pt>
                <c:pt idx="86">
                  <c:v>73</c:v>
                </c:pt>
                <c:pt idx="87">
                  <c:v>74</c:v>
                </c:pt>
                <c:pt idx="88">
                  <c:v>77</c:v>
                </c:pt>
                <c:pt idx="89">
                  <c:v>68.5</c:v>
                </c:pt>
                <c:pt idx="90">
                  <c:v>68</c:v>
                </c:pt>
                <c:pt idx="91">
                  <c:v>60</c:v>
                </c:pt>
                <c:pt idx="92">
                  <c:v>54</c:v>
                </c:pt>
                <c:pt idx="93">
                  <c:v>55.5</c:v>
                </c:pt>
                <c:pt idx="94">
                  <c:v>61</c:v>
                </c:pt>
                <c:pt idx="95">
                  <c:v>64</c:v>
                </c:pt>
                <c:pt idx="96">
                  <c:v>66</c:v>
                </c:pt>
                <c:pt idx="97">
                  <c:v>59.5</c:v>
                </c:pt>
                <c:pt idx="98">
                  <c:v>61.5</c:v>
                </c:pt>
                <c:pt idx="99">
                  <c:v>68</c:v>
                </c:pt>
                <c:pt idx="100">
                  <c:v>56.5</c:v>
                </c:pt>
                <c:pt idx="101">
                  <c:v>53</c:v>
                </c:pt>
                <c:pt idx="102">
                  <c:v>45.5</c:v>
                </c:pt>
                <c:pt idx="103">
                  <c:v>44</c:v>
                </c:pt>
                <c:pt idx="104">
                  <c:v>49</c:v>
                </c:pt>
                <c:pt idx="105">
                  <c:v>50</c:v>
                </c:pt>
                <c:pt idx="106">
                  <c:v>49.5</c:v>
                </c:pt>
                <c:pt idx="107">
                  <c:v>41</c:v>
                </c:pt>
                <c:pt idx="108">
                  <c:v>47.5</c:v>
                </c:pt>
                <c:pt idx="109">
                  <c:v>44.5</c:v>
                </c:pt>
                <c:pt idx="110">
                  <c:v>37</c:v>
                </c:pt>
                <c:pt idx="111">
                  <c:v>36</c:v>
                </c:pt>
                <c:pt idx="112">
                  <c:v>35.5</c:v>
                </c:pt>
                <c:pt idx="113">
                  <c:v>40.5</c:v>
                </c:pt>
                <c:pt idx="114">
                  <c:v>44</c:v>
                </c:pt>
                <c:pt idx="115">
                  <c:v>42</c:v>
                </c:pt>
                <c:pt idx="116">
                  <c:v>47.5</c:v>
                </c:pt>
                <c:pt idx="117">
                  <c:v>36.5</c:v>
                </c:pt>
                <c:pt idx="118">
                  <c:v>35.5</c:v>
                </c:pt>
                <c:pt idx="119">
                  <c:v>40.5</c:v>
                </c:pt>
                <c:pt idx="120">
                  <c:v>49</c:v>
                </c:pt>
                <c:pt idx="121">
                  <c:v>36.5</c:v>
                </c:pt>
                <c:pt idx="122">
                  <c:v>48.5</c:v>
                </c:pt>
                <c:pt idx="123">
                  <c:v>43</c:v>
                </c:pt>
                <c:pt idx="124">
                  <c:v>38</c:v>
                </c:pt>
                <c:pt idx="125">
                  <c:v>40.5</c:v>
                </c:pt>
                <c:pt idx="126">
                  <c:v>71</c:v>
                </c:pt>
                <c:pt idx="127">
                  <c:v>73</c:v>
                </c:pt>
                <c:pt idx="128">
                  <c:v>74</c:v>
                </c:pt>
                <c:pt idx="129">
                  <c:v>77</c:v>
                </c:pt>
                <c:pt idx="130">
                  <c:v>69</c:v>
                </c:pt>
                <c:pt idx="131">
                  <c:v>70</c:v>
                </c:pt>
                <c:pt idx="132">
                  <c:v>62</c:v>
                </c:pt>
                <c:pt idx="133">
                  <c:v>63.5</c:v>
                </c:pt>
                <c:pt idx="134">
                  <c:v>65</c:v>
                </c:pt>
                <c:pt idx="135">
                  <c:v>78.5</c:v>
                </c:pt>
                <c:pt idx="136">
                  <c:v>69.5</c:v>
                </c:pt>
                <c:pt idx="137">
                  <c:v>59.5</c:v>
                </c:pt>
                <c:pt idx="138">
                  <c:v>62.5</c:v>
                </c:pt>
                <c:pt idx="139">
                  <c:v>59</c:v>
                </c:pt>
                <c:pt idx="140">
                  <c:v>63</c:v>
                </c:pt>
                <c:pt idx="141">
                  <c:v>61.5</c:v>
                </c:pt>
                <c:pt idx="142">
                  <c:v>58.5</c:v>
                </c:pt>
                <c:pt idx="143">
                  <c:v>60</c:v>
                </c:pt>
                <c:pt idx="144">
                  <c:v>60.5</c:v>
                </c:pt>
                <c:pt idx="145">
                  <c:v>64.5</c:v>
                </c:pt>
                <c:pt idx="146">
                  <c:v>62</c:v>
                </c:pt>
                <c:pt idx="147">
                  <c:v>53.5</c:v>
                </c:pt>
                <c:pt idx="148">
                  <c:v>57</c:v>
                </c:pt>
                <c:pt idx="149">
                  <c:v>51</c:v>
                </c:pt>
                <c:pt idx="150">
                  <c:v>52</c:v>
                </c:pt>
                <c:pt idx="151">
                  <c:v>52.5</c:v>
                </c:pt>
                <c:pt idx="152">
                  <c:v>64.5</c:v>
                </c:pt>
                <c:pt idx="153">
                  <c:v>59.5</c:v>
                </c:pt>
                <c:pt idx="154">
                  <c:v>63</c:v>
                </c:pt>
                <c:pt idx="155">
                  <c:v>63.5</c:v>
                </c:pt>
                <c:pt idx="156">
                  <c:v>60.5</c:v>
                </c:pt>
                <c:pt idx="157">
                  <c:v>43</c:v>
                </c:pt>
                <c:pt idx="158">
                  <c:v>46.5</c:v>
                </c:pt>
                <c:pt idx="159">
                  <c:v>47</c:v>
                </c:pt>
                <c:pt idx="160">
                  <c:v>42.5</c:v>
                </c:pt>
                <c:pt idx="161">
                  <c:v>42</c:v>
                </c:pt>
                <c:pt idx="162">
                  <c:v>50.5</c:v>
                </c:pt>
                <c:pt idx="163">
                  <c:v>50</c:v>
                </c:pt>
                <c:pt idx="164">
                  <c:v>40.5</c:v>
                </c:pt>
                <c:pt idx="165">
                  <c:v>41</c:v>
                </c:pt>
                <c:pt idx="166">
                  <c:v>39.5</c:v>
                </c:pt>
                <c:pt idx="167">
                  <c:v>41.5</c:v>
                </c:pt>
                <c:pt idx="168">
                  <c:v>49.5</c:v>
                </c:pt>
                <c:pt idx="169">
                  <c:v>52.5</c:v>
                </c:pt>
                <c:pt idx="170">
                  <c:v>58.5</c:v>
                </c:pt>
                <c:pt idx="171">
                  <c:v>60</c:v>
                </c:pt>
                <c:pt idx="172">
                  <c:v>46</c:v>
                </c:pt>
                <c:pt idx="173">
                  <c:v>40.5</c:v>
                </c:pt>
                <c:pt idx="174">
                  <c:v>41</c:v>
                </c:pt>
                <c:pt idx="175">
                  <c:v>42</c:v>
                </c:pt>
                <c:pt idx="176">
                  <c:v>48.5</c:v>
                </c:pt>
                <c:pt idx="177">
                  <c:v>41.5</c:v>
                </c:pt>
                <c:pt idx="178">
                  <c:v>40</c:v>
                </c:pt>
                <c:pt idx="179">
                  <c:v>31</c:v>
                </c:pt>
                <c:pt idx="180">
                  <c:v>30.5</c:v>
                </c:pt>
                <c:pt idx="181">
                  <c:v>32</c:v>
                </c:pt>
                <c:pt idx="182">
                  <c:v>35</c:v>
                </c:pt>
                <c:pt idx="183">
                  <c:v>35.5</c:v>
                </c:pt>
                <c:pt idx="184">
                  <c:v>37.5</c:v>
                </c:pt>
                <c:pt idx="185">
                  <c:v>34</c:v>
                </c:pt>
                <c:pt idx="186">
                  <c:v>64</c:v>
                </c:pt>
                <c:pt idx="187">
                  <c:v>64</c:v>
                </c:pt>
                <c:pt idx="188">
                  <c:v>67.5</c:v>
                </c:pt>
                <c:pt idx="189">
                  <c:v>67</c:v>
                </c:pt>
                <c:pt idx="190">
                  <c:v>68</c:v>
                </c:pt>
                <c:pt idx="191">
                  <c:v>66.5</c:v>
                </c:pt>
                <c:pt idx="192">
                  <c:v>62.5</c:v>
                </c:pt>
                <c:pt idx="193">
                  <c:v>70</c:v>
                </c:pt>
                <c:pt idx="194">
                  <c:v>68.5</c:v>
                </c:pt>
                <c:pt idx="195">
                  <c:v>70.5</c:v>
                </c:pt>
                <c:pt idx="196">
                  <c:v>61</c:v>
                </c:pt>
                <c:pt idx="197">
                  <c:v>57.5</c:v>
                </c:pt>
                <c:pt idx="198">
                  <c:v>59</c:v>
                </c:pt>
                <c:pt idx="199">
                  <c:v>61.5</c:v>
                </c:pt>
                <c:pt idx="200">
                  <c:v>67</c:v>
                </c:pt>
                <c:pt idx="201">
                  <c:v>72</c:v>
                </c:pt>
                <c:pt idx="202">
                  <c:v>67.5</c:v>
                </c:pt>
                <c:pt idx="203">
                  <c:v>60.5</c:v>
                </c:pt>
                <c:pt idx="204">
                  <c:v>61</c:v>
                </c:pt>
                <c:pt idx="205">
                  <c:v>54.5</c:v>
                </c:pt>
                <c:pt idx="206">
                  <c:v>50</c:v>
                </c:pt>
                <c:pt idx="207">
                  <c:v>48</c:v>
                </c:pt>
                <c:pt idx="208">
                  <c:v>63.5</c:v>
                </c:pt>
                <c:pt idx="209">
                  <c:v>57</c:v>
                </c:pt>
                <c:pt idx="210">
                  <c:v>57</c:v>
                </c:pt>
                <c:pt idx="211">
                  <c:v>59</c:v>
                </c:pt>
                <c:pt idx="212">
                  <c:v>57.5</c:v>
                </c:pt>
                <c:pt idx="213">
                  <c:v>51.5</c:v>
                </c:pt>
                <c:pt idx="214">
                  <c:v>46</c:v>
                </c:pt>
                <c:pt idx="215">
                  <c:v>49.5</c:v>
                </c:pt>
                <c:pt idx="216">
                  <c:v>44.5</c:v>
                </c:pt>
                <c:pt idx="217">
                  <c:v>38.5</c:v>
                </c:pt>
                <c:pt idx="218">
                  <c:v>38.5</c:v>
                </c:pt>
                <c:pt idx="219">
                  <c:v>44.5</c:v>
                </c:pt>
                <c:pt idx="220">
                  <c:v>51.5</c:v>
                </c:pt>
                <c:pt idx="221">
                  <c:v>56</c:v>
                </c:pt>
                <c:pt idx="222">
                  <c:v>60</c:v>
                </c:pt>
                <c:pt idx="223">
                  <c:v>49.5</c:v>
                </c:pt>
                <c:pt idx="224">
                  <c:v>51</c:v>
                </c:pt>
                <c:pt idx="225">
                  <c:v>52.5</c:v>
                </c:pt>
                <c:pt idx="226">
                  <c:v>52.5</c:v>
                </c:pt>
                <c:pt idx="227">
                  <c:v>55.5</c:v>
                </c:pt>
                <c:pt idx="228">
                  <c:v>49.5</c:v>
                </c:pt>
                <c:pt idx="229">
                  <c:v>45.5</c:v>
                </c:pt>
                <c:pt idx="230">
                  <c:v>48.5</c:v>
                </c:pt>
                <c:pt idx="231">
                  <c:v>44.5</c:v>
                </c:pt>
                <c:pt idx="232">
                  <c:v>45.5</c:v>
                </c:pt>
                <c:pt idx="233">
                  <c:v>52.5</c:v>
                </c:pt>
                <c:pt idx="234">
                  <c:v>52.5</c:v>
                </c:pt>
                <c:pt idx="235">
                  <c:v>58</c:v>
                </c:pt>
                <c:pt idx="236">
                  <c:v>50</c:v>
                </c:pt>
                <c:pt idx="237">
                  <c:v>49.5</c:v>
                </c:pt>
                <c:pt idx="238">
                  <c:v>59</c:v>
                </c:pt>
                <c:pt idx="239">
                  <c:v>49</c:v>
                </c:pt>
                <c:pt idx="240">
                  <c:v>46</c:v>
                </c:pt>
                <c:pt idx="241">
                  <c:v>46.5</c:v>
                </c:pt>
                <c:pt idx="242">
                  <c:v>54.5</c:v>
                </c:pt>
                <c:pt idx="243">
                  <c:v>45.5</c:v>
                </c:pt>
                <c:pt idx="244">
                  <c:v>47</c:v>
                </c:pt>
                <c:pt idx="245">
                  <c:v>51</c:v>
                </c:pt>
                <c:pt idx="246">
                  <c:v>48</c:v>
                </c:pt>
                <c:pt idx="247">
                  <c:v>50.5</c:v>
                </c:pt>
                <c:pt idx="248">
                  <c:v>47</c:v>
                </c:pt>
                <c:pt idx="249">
                  <c:v>82</c:v>
                </c:pt>
                <c:pt idx="250">
                  <c:v>81.5</c:v>
                </c:pt>
                <c:pt idx="251">
                  <c:v>81</c:v>
                </c:pt>
                <c:pt idx="252">
                  <c:v>62</c:v>
                </c:pt>
                <c:pt idx="253">
                  <c:v>65</c:v>
                </c:pt>
                <c:pt idx="254">
                  <c:v>75.5</c:v>
                </c:pt>
                <c:pt idx="255">
                  <c:v>74</c:v>
                </c:pt>
                <c:pt idx="256">
                  <c:v>64.5</c:v>
                </c:pt>
                <c:pt idx="257">
                  <c:v>60</c:v>
                </c:pt>
                <c:pt idx="258">
                  <c:v>63</c:v>
                </c:pt>
                <c:pt idx="259">
                  <c:v>62</c:v>
                </c:pt>
                <c:pt idx="260">
                  <c:v>59</c:v>
                </c:pt>
                <c:pt idx="261">
                  <c:v>58.5</c:v>
                </c:pt>
                <c:pt idx="262">
                  <c:v>68</c:v>
                </c:pt>
                <c:pt idx="263">
                  <c:v>59.5</c:v>
                </c:pt>
                <c:pt idx="264">
                  <c:v>60</c:v>
                </c:pt>
                <c:pt idx="265">
                  <c:v>71</c:v>
                </c:pt>
                <c:pt idx="266">
                  <c:v>71.5</c:v>
                </c:pt>
                <c:pt idx="267">
                  <c:v>65.5</c:v>
                </c:pt>
                <c:pt idx="268">
                  <c:v>66</c:v>
                </c:pt>
                <c:pt idx="269">
                  <c:v>66.5</c:v>
                </c:pt>
                <c:pt idx="270">
                  <c:v>66.5</c:v>
                </c:pt>
                <c:pt idx="271">
                  <c:v>68.5</c:v>
                </c:pt>
                <c:pt idx="272">
                  <c:v>55.5</c:v>
                </c:pt>
                <c:pt idx="273">
                  <c:v>52.5</c:v>
                </c:pt>
                <c:pt idx="274">
                  <c:v>56</c:v>
                </c:pt>
                <c:pt idx="275">
                  <c:v>57</c:v>
                </c:pt>
                <c:pt idx="276">
                  <c:v>60.5</c:v>
                </c:pt>
                <c:pt idx="277">
                  <c:v>56</c:v>
                </c:pt>
                <c:pt idx="278">
                  <c:v>65</c:v>
                </c:pt>
                <c:pt idx="279">
                  <c:v>56.5</c:v>
                </c:pt>
                <c:pt idx="280">
                  <c:v>52.5</c:v>
                </c:pt>
                <c:pt idx="281">
                  <c:v>50</c:v>
                </c:pt>
                <c:pt idx="282">
                  <c:v>55.5</c:v>
                </c:pt>
                <c:pt idx="283">
                  <c:v>50.5</c:v>
                </c:pt>
                <c:pt idx="284">
                  <c:v>49</c:v>
                </c:pt>
                <c:pt idx="285">
                  <c:v>48.5</c:v>
                </c:pt>
                <c:pt idx="286">
                  <c:v>52</c:v>
                </c:pt>
                <c:pt idx="287">
                  <c:v>59</c:v>
                </c:pt>
                <c:pt idx="288">
                  <c:v>64</c:v>
                </c:pt>
                <c:pt idx="289">
                  <c:v>66.5</c:v>
                </c:pt>
                <c:pt idx="290">
                  <c:v>63.5</c:v>
                </c:pt>
                <c:pt idx="291">
                  <c:v>57.5</c:v>
                </c:pt>
                <c:pt idx="292">
                  <c:v>46</c:v>
                </c:pt>
                <c:pt idx="293">
                  <c:v>40</c:v>
                </c:pt>
                <c:pt idx="294">
                  <c:v>39.5</c:v>
                </c:pt>
                <c:pt idx="295">
                  <c:v>41.5</c:v>
                </c:pt>
                <c:pt idx="296">
                  <c:v>45.5</c:v>
                </c:pt>
                <c:pt idx="297">
                  <c:v>42</c:v>
                </c:pt>
                <c:pt idx="298">
                  <c:v>49</c:v>
                </c:pt>
                <c:pt idx="299">
                  <c:v>49.5</c:v>
                </c:pt>
                <c:pt idx="300">
                  <c:v>47.5</c:v>
                </c:pt>
                <c:pt idx="301">
                  <c:v>47</c:v>
                </c:pt>
                <c:pt idx="302">
                  <c:v>53.5</c:v>
                </c:pt>
                <c:pt idx="303">
                  <c:v>56</c:v>
                </c:pt>
                <c:pt idx="304">
                  <c:v>47</c:v>
                </c:pt>
                <c:pt idx="305">
                  <c:v>46.5</c:v>
                </c:pt>
                <c:pt idx="306">
                  <c:v>39.5</c:v>
                </c:pt>
                <c:pt idx="307">
                  <c:v>51</c:v>
                </c:pt>
                <c:pt idx="308">
                  <c:v>49.5</c:v>
                </c:pt>
                <c:pt idx="309">
                  <c:v>42.5</c:v>
                </c:pt>
                <c:pt idx="310">
                  <c:v>36</c:v>
                </c:pt>
                <c:pt idx="311">
                  <c:v>36</c:v>
                </c:pt>
                <c:pt idx="312">
                  <c:v>72.5</c:v>
                </c:pt>
                <c:pt idx="313">
                  <c:v>71</c:v>
                </c:pt>
                <c:pt idx="314">
                  <c:v>71.5</c:v>
                </c:pt>
                <c:pt idx="315">
                  <c:v>60.5</c:v>
                </c:pt>
                <c:pt idx="316">
                  <c:v>63</c:v>
                </c:pt>
                <c:pt idx="317">
                  <c:v>70.5</c:v>
                </c:pt>
                <c:pt idx="318">
                  <c:v>67</c:v>
                </c:pt>
                <c:pt idx="319">
                  <c:v>71.5</c:v>
                </c:pt>
                <c:pt idx="320">
                  <c:v>71.5</c:v>
                </c:pt>
                <c:pt idx="321">
                  <c:v>74</c:v>
                </c:pt>
                <c:pt idx="322">
                  <c:v>59.5</c:v>
                </c:pt>
                <c:pt idx="323">
                  <c:v>58.5</c:v>
                </c:pt>
                <c:pt idx="324">
                  <c:v>59</c:v>
                </c:pt>
                <c:pt idx="325">
                  <c:v>62.5</c:v>
                </c:pt>
                <c:pt idx="326">
                  <c:v>67</c:v>
                </c:pt>
                <c:pt idx="327">
                  <c:v>74</c:v>
                </c:pt>
                <c:pt idx="328">
                  <c:v>72.5</c:v>
                </c:pt>
                <c:pt idx="329">
                  <c:v>74</c:v>
                </c:pt>
                <c:pt idx="330">
                  <c:v>73.5</c:v>
                </c:pt>
                <c:pt idx="331">
                  <c:v>71.5</c:v>
                </c:pt>
                <c:pt idx="332">
                  <c:v>64</c:v>
                </c:pt>
                <c:pt idx="333">
                  <c:v>55.5</c:v>
                </c:pt>
                <c:pt idx="334">
                  <c:v>53.5</c:v>
                </c:pt>
                <c:pt idx="335">
                  <c:v>58</c:v>
                </c:pt>
                <c:pt idx="336">
                  <c:v>56.5</c:v>
                </c:pt>
                <c:pt idx="337">
                  <c:v>54</c:v>
                </c:pt>
                <c:pt idx="338">
                  <c:v>67.5</c:v>
                </c:pt>
                <c:pt idx="339">
                  <c:v>67</c:v>
                </c:pt>
                <c:pt idx="340">
                  <c:v>68.5</c:v>
                </c:pt>
                <c:pt idx="341">
                  <c:v>57</c:v>
                </c:pt>
                <c:pt idx="342">
                  <c:v>62.5</c:v>
                </c:pt>
                <c:pt idx="343">
                  <c:v>59</c:v>
                </c:pt>
                <c:pt idx="344">
                  <c:v>55.5</c:v>
                </c:pt>
                <c:pt idx="345">
                  <c:v>58.5</c:v>
                </c:pt>
                <c:pt idx="346">
                  <c:v>61.5</c:v>
                </c:pt>
                <c:pt idx="347">
                  <c:v>58.5</c:v>
                </c:pt>
                <c:pt idx="348">
                  <c:v>50</c:v>
                </c:pt>
                <c:pt idx="349">
                  <c:v>50</c:v>
                </c:pt>
                <c:pt idx="350">
                  <c:v>51.5</c:v>
                </c:pt>
                <c:pt idx="351">
                  <c:v>53</c:v>
                </c:pt>
                <c:pt idx="352">
                  <c:v>42.5</c:v>
                </c:pt>
                <c:pt idx="353">
                  <c:v>36.5</c:v>
                </c:pt>
                <c:pt idx="354">
                  <c:v>39</c:v>
                </c:pt>
                <c:pt idx="355">
                  <c:v>43</c:v>
                </c:pt>
                <c:pt idx="356">
                  <c:v>44.5</c:v>
                </c:pt>
                <c:pt idx="357">
                  <c:v>46.5</c:v>
                </c:pt>
                <c:pt idx="358">
                  <c:v>40</c:v>
                </c:pt>
                <c:pt idx="359">
                  <c:v>48</c:v>
                </c:pt>
                <c:pt idx="360">
                  <c:v>53</c:v>
                </c:pt>
                <c:pt idx="361">
                  <c:v>54.5</c:v>
                </c:pt>
                <c:pt idx="362">
                  <c:v>46</c:v>
                </c:pt>
                <c:pt idx="363">
                  <c:v>57</c:v>
                </c:pt>
                <c:pt idx="364">
                  <c:v>57.5</c:v>
                </c:pt>
                <c:pt idx="365">
                  <c:v>50.5</c:v>
                </c:pt>
                <c:pt idx="366">
                  <c:v>39.5</c:v>
                </c:pt>
                <c:pt idx="367">
                  <c:v>55</c:v>
                </c:pt>
                <c:pt idx="368">
                  <c:v>47.5</c:v>
                </c:pt>
                <c:pt idx="369">
                  <c:v>45</c:v>
                </c:pt>
                <c:pt idx="370">
                  <c:v>43</c:v>
                </c:pt>
                <c:pt idx="371">
                  <c:v>46</c:v>
                </c:pt>
                <c:pt idx="372">
                  <c:v>56</c:v>
                </c:pt>
                <c:pt idx="373">
                  <c:v>55</c:v>
                </c:pt>
                <c:pt idx="374">
                  <c:v>73</c:v>
                </c:pt>
                <c:pt idx="375">
                  <c:v>75.5</c:v>
                </c:pt>
                <c:pt idx="376">
                  <c:v>73</c:v>
                </c:pt>
                <c:pt idx="377">
                  <c:v>73</c:v>
                </c:pt>
                <c:pt idx="378">
                  <c:v>67.5</c:v>
                </c:pt>
                <c:pt idx="379">
                  <c:v>60</c:v>
                </c:pt>
                <c:pt idx="380">
                  <c:v>61</c:v>
                </c:pt>
                <c:pt idx="381">
                  <c:v>65.5</c:v>
                </c:pt>
                <c:pt idx="382">
                  <c:v>66.5</c:v>
                </c:pt>
                <c:pt idx="383">
                  <c:v>61</c:v>
                </c:pt>
                <c:pt idx="384">
                  <c:v>63.5</c:v>
                </c:pt>
                <c:pt idx="385">
                  <c:v>67.5</c:v>
                </c:pt>
                <c:pt idx="386">
                  <c:v>57.5</c:v>
                </c:pt>
                <c:pt idx="387">
                  <c:v>58</c:v>
                </c:pt>
                <c:pt idx="388">
                  <c:v>58</c:v>
                </c:pt>
                <c:pt idx="389">
                  <c:v>54</c:v>
                </c:pt>
                <c:pt idx="390">
                  <c:v>56.5</c:v>
                </c:pt>
                <c:pt idx="391">
                  <c:v>67</c:v>
                </c:pt>
                <c:pt idx="392">
                  <c:v>66.5</c:v>
                </c:pt>
                <c:pt idx="393">
                  <c:v>59</c:v>
                </c:pt>
                <c:pt idx="394">
                  <c:v>61.5</c:v>
                </c:pt>
                <c:pt idx="395">
                  <c:v>60.5</c:v>
                </c:pt>
                <c:pt idx="396">
                  <c:v>66.5</c:v>
                </c:pt>
                <c:pt idx="397">
                  <c:v>65.5</c:v>
                </c:pt>
                <c:pt idx="398">
                  <c:v>45.5</c:v>
                </c:pt>
                <c:pt idx="399">
                  <c:v>46.5</c:v>
                </c:pt>
                <c:pt idx="400">
                  <c:v>54</c:v>
                </c:pt>
                <c:pt idx="401">
                  <c:v>56</c:v>
                </c:pt>
                <c:pt idx="402">
                  <c:v>48</c:v>
                </c:pt>
                <c:pt idx="403">
                  <c:v>61</c:v>
                </c:pt>
                <c:pt idx="404">
                  <c:v>60</c:v>
                </c:pt>
                <c:pt idx="405">
                  <c:v>47</c:v>
                </c:pt>
                <c:pt idx="406">
                  <c:v>50</c:v>
                </c:pt>
                <c:pt idx="407">
                  <c:v>53</c:v>
                </c:pt>
                <c:pt idx="408">
                  <c:v>55</c:v>
                </c:pt>
                <c:pt idx="409">
                  <c:v>56</c:v>
                </c:pt>
                <c:pt idx="410">
                  <c:v>53</c:v>
                </c:pt>
                <c:pt idx="411">
                  <c:v>57.5</c:v>
                </c:pt>
                <c:pt idx="412">
                  <c:v>59</c:v>
                </c:pt>
                <c:pt idx="413">
                  <c:v>47.5</c:v>
                </c:pt>
                <c:pt idx="414">
                  <c:v>45.5</c:v>
                </c:pt>
                <c:pt idx="415">
                  <c:v>47</c:v>
                </c:pt>
                <c:pt idx="416">
                  <c:v>43.5</c:v>
                </c:pt>
                <c:pt idx="417">
                  <c:v>34</c:v>
                </c:pt>
                <c:pt idx="418">
                  <c:v>34</c:v>
                </c:pt>
                <c:pt idx="419">
                  <c:v>36</c:v>
                </c:pt>
                <c:pt idx="420">
                  <c:v>41</c:v>
                </c:pt>
                <c:pt idx="421">
                  <c:v>49</c:v>
                </c:pt>
                <c:pt idx="422">
                  <c:v>52.5</c:v>
                </c:pt>
                <c:pt idx="423">
                  <c:v>41</c:v>
                </c:pt>
                <c:pt idx="424">
                  <c:v>39</c:v>
                </c:pt>
                <c:pt idx="425">
                  <c:v>38.5</c:v>
                </c:pt>
                <c:pt idx="426">
                  <c:v>40</c:v>
                </c:pt>
                <c:pt idx="427">
                  <c:v>39</c:v>
                </c:pt>
                <c:pt idx="428">
                  <c:v>40.5</c:v>
                </c:pt>
                <c:pt idx="429">
                  <c:v>39.5</c:v>
                </c:pt>
                <c:pt idx="430">
                  <c:v>37.5</c:v>
                </c:pt>
                <c:pt idx="431">
                  <c:v>38</c:v>
                </c:pt>
                <c:pt idx="432">
                  <c:v>33.5</c:v>
                </c:pt>
                <c:pt idx="433">
                  <c:v>33.5</c:v>
                </c:pt>
                <c:pt idx="434">
                  <c:v>34</c:v>
                </c:pt>
                <c:pt idx="435">
                  <c:v>72.5</c:v>
                </c:pt>
                <c:pt idx="436">
                  <c:v>69.5</c:v>
                </c:pt>
                <c:pt idx="437">
                  <c:v>69.5</c:v>
                </c:pt>
                <c:pt idx="438">
                  <c:v>63</c:v>
                </c:pt>
                <c:pt idx="439">
                  <c:v>64</c:v>
                </c:pt>
                <c:pt idx="440">
                  <c:v>60.5</c:v>
                </c:pt>
                <c:pt idx="441">
                  <c:v>75</c:v>
                </c:pt>
                <c:pt idx="442">
                  <c:v>82.5</c:v>
                </c:pt>
                <c:pt idx="443">
                  <c:v>75</c:v>
                </c:pt>
                <c:pt idx="444">
                  <c:v>59</c:v>
                </c:pt>
                <c:pt idx="445">
                  <c:v>58.5</c:v>
                </c:pt>
                <c:pt idx="446">
                  <c:v>53.5</c:v>
                </c:pt>
                <c:pt idx="447">
                  <c:v>56.5</c:v>
                </c:pt>
                <c:pt idx="448">
                  <c:v>60</c:v>
                </c:pt>
                <c:pt idx="449">
                  <c:v>58</c:v>
                </c:pt>
                <c:pt idx="450">
                  <c:v>53.5</c:v>
                </c:pt>
                <c:pt idx="451">
                  <c:v>57</c:v>
                </c:pt>
                <c:pt idx="452">
                  <c:v>59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64</c:v>
                </c:pt>
                <c:pt idx="457">
                  <c:v>68</c:v>
                </c:pt>
                <c:pt idx="458">
                  <c:v>65.5</c:v>
                </c:pt>
                <c:pt idx="459">
                  <c:v>66.5</c:v>
                </c:pt>
                <c:pt idx="460">
                  <c:v>60.5</c:v>
                </c:pt>
                <c:pt idx="461">
                  <c:v>56.5</c:v>
                </c:pt>
                <c:pt idx="462">
                  <c:v>58</c:v>
                </c:pt>
                <c:pt idx="463">
                  <c:v>56.5</c:v>
                </c:pt>
                <c:pt idx="464">
                  <c:v>55</c:v>
                </c:pt>
                <c:pt idx="465">
                  <c:v>57</c:v>
                </c:pt>
                <c:pt idx="466">
                  <c:v>59.5</c:v>
                </c:pt>
                <c:pt idx="467">
                  <c:v>60</c:v>
                </c:pt>
                <c:pt idx="468">
                  <c:v>65</c:v>
                </c:pt>
                <c:pt idx="469">
                  <c:v>49.5</c:v>
                </c:pt>
                <c:pt idx="470">
                  <c:v>51</c:v>
                </c:pt>
                <c:pt idx="471">
                  <c:v>49.5</c:v>
                </c:pt>
                <c:pt idx="472">
                  <c:v>46</c:v>
                </c:pt>
                <c:pt idx="473">
                  <c:v>42.5</c:v>
                </c:pt>
                <c:pt idx="474">
                  <c:v>44.5</c:v>
                </c:pt>
                <c:pt idx="475">
                  <c:v>47</c:v>
                </c:pt>
                <c:pt idx="476">
                  <c:v>45.5</c:v>
                </c:pt>
                <c:pt idx="477">
                  <c:v>47.5</c:v>
                </c:pt>
                <c:pt idx="478">
                  <c:v>57</c:v>
                </c:pt>
                <c:pt idx="479">
                  <c:v>38.5</c:v>
                </c:pt>
                <c:pt idx="480">
                  <c:v>37.5</c:v>
                </c:pt>
                <c:pt idx="481">
                  <c:v>42</c:v>
                </c:pt>
                <c:pt idx="482">
                  <c:v>47</c:v>
                </c:pt>
                <c:pt idx="483">
                  <c:v>47.5</c:v>
                </c:pt>
                <c:pt idx="484">
                  <c:v>47</c:v>
                </c:pt>
                <c:pt idx="485">
                  <c:v>43.5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A1-4E2E-9232-F5ADF4A64762}"/>
            </c:ext>
          </c:extLst>
        </c:ser>
        <c:ser>
          <c:idx val="1"/>
          <c:order val="1"/>
          <c:tx>
            <c:v>Predicted Avg</c:v>
          </c:tx>
          <c:spPr>
            <a:ln w="28575">
              <a:noFill/>
            </a:ln>
          </c:spPr>
          <c:xVal>
            <c:numRef>
              <c:f>Autmn!$C$2:$C$487</c:f>
              <c:numCache>
                <c:formatCode>0.00%</c:formatCode>
                <c:ptCount val="486"/>
                <c:pt idx="0">
                  <c:v>-1.6999999999999999E-3</c:v>
                </c:pt>
                <c:pt idx="1">
                  <c:v>2.2499999999999999E-2</c:v>
                </c:pt>
                <c:pt idx="2">
                  <c:v>-1.0800000000000001E-2</c:v>
                </c:pt>
                <c:pt idx="3">
                  <c:v>8.6999999999999994E-3</c:v>
                </c:pt>
                <c:pt idx="4">
                  <c:v>4.7999999999999996E-3</c:v>
                </c:pt>
                <c:pt idx="5">
                  <c:v>7.1000000000000004E-3</c:v>
                </c:pt>
                <c:pt idx="6">
                  <c:v>-1.6000000000000001E-3</c:v>
                </c:pt>
                <c:pt idx="7">
                  <c:v>1.84E-2</c:v>
                </c:pt>
                <c:pt idx="8">
                  <c:v>1.1000000000000001E-3</c:v>
                </c:pt>
                <c:pt idx="9">
                  <c:v>7.2700000000000001E-2</c:v>
                </c:pt>
                <c:pt idx="10">
                  <c:v>1.01E-2</c:v>
                </c:pt>
                <c:pt idx="11">
                  <c:v>-4.8999999999999998E-3</c:v>
                </c:pt>
                <c:pt idx="12">
                  <c:v>-2.1499999999999998E-2</c:v>
                </c:pt>
                <c:pt idx="13">
                  <c:v>4.6699999999999998E-2</c:v>
                </c:pt>
                <c:pt idx="14">
                  <c:v>5.74E-2</c:v>
                </c:pt>
                <c:pt idx="15">
                  <c:v>-2.8299999999999999E-2</c:v>
                </c:pt>
                <c:pt idx="16">
                  <c:v>4.7100000000000003E-2</c:v>
                </c:pt>
                <c:pt idx="17">
                  <c:v>-2.06E-2</c:v>
                </c:pt>
                <c:pt idx="18">
                  <c:v>1.6500000000000001E-2</c:v>
                </c:pt>
                <c:pt idx="19">
                  <c:v>1.01E-2</c:v>
                </c:pt>
                <c:pt idx="20">
                  <c:v>-1.1900000000000001E-2</c:v>
                </c:pt>
                <c:pt idx="21">
                  <c:v>4.7000000000000002E-3</c:v>
                </c:pt>
                <c:pt idx="22">
                  <c:v>2.8E-3</c:v>
                </c:pt>
                <c:pt idx="23">
                  <c:v>4.0800000000000003E-2</c:v>
                </c:pt>
                <c:pt idx="24">
                  <c:v>9.1000000000000004E-3</c:v>
                </c:pt>
                <c:pt idx="25">
                  <c:v>4.7000000000000002E-3</c:v>
                </c:pt>
                <c:pt idx="26">
                  <c:v>-1.12E-2</c:v>
                </c:pt>
                <c:pt idx="27">
                  <c:v>-2.07E-2</c:v>
                </c:pt>
                <c:pt idx="28">
                  <c:v>-4.4999999999999997E-3</c:v>
                </c:pt>
                <c:pt idx="29">
                  <c:v>-9.2999999999999992E-3</c:v>
                </c:pt>
                <c:pt idx="30">
                  <c:v>-1.4E-3</c:v>
                </c:pt>
                <c:pt idx="31">
                  <c:v>-2.07E-2</c:v>
                </c:pt>
                <c:pt idx="32">
                  <c:v>-1.9699999999999999E-2</c:v>
                </c:pt>
                <c:pt idx="33">
                  <c:v>-4.0000000000000002E-4</c:v>
                </c:pt>
                <c:pt idx="34">
                  <c:v>3.8E-3</c:v>
                </c:pt>
                <c:pt idx="35">
                  <c:v>2.3900000000000001E-2</c:v>
                </c:pt>
                <c:pt idx="36">
                  <c:v>8.6E-3</c:v>
                </c:pt>
                <c:pt idx="37">
                  <c:v>-7.4999999999999997E-3</c:v>
                </c:pt>
                <c:pt idx="38">
                  <c:v>-2.2100000000000002E-2</c:v>
                </c:pt>
                <c:pt idx="39">
                  <c:v>-7.3000000000000001E-3</c:v>
                </c:pt>
                <c:pt idx="40">
                  <c:v>4.8999999999999998E-3</c:v>
                </c:pt>
                <c:pt idx="41">
                  <c:v>4.8999999999999998E-3</c:v>
                </c:pt>
                <c:pt idx="42">
                  <c:v>-1.9699999999999999E-2</c:v>
                </c:pt>
                <c:pt idx="43">
                  <c:v>4.6199999999999998E-2</c:v>
                </c:pt>
                <c:pt idx="44">
                  <c:v>5.45E-2</c:v>
                </c:pt>
                <c:pt idx="45">
                  <c:v>1.43E-2</c:v>
                </c:pt>
                <c:pt idx="46">
                  <c:v>4.0000000000000002E-4</c:v>
                </c:pt>
                <c:pt idx="47">
                  <c:v>1.55E-2</c:v>
                </c:pt>
                <c:pt idx="48">
                  <c:v>6.0600000000000001E-2</c:v>
                </c:pt>
                <c:pt idx="49">
                  <c:v>5.5599999999999997E-2</c:v>
                </c:pt>
                <c:pt idx="50">
                  <c:v>-1.8800000000000001E-2</c:v>
                </c:pt>
                <c:pt idx="51">
                  <c:v>-1.8200000000000001E-2</c:v>
                </c:pt>
                <c:pt idx="52">
                  <c:v>6.0299999999999999E-2</c:v>
                </c:pt>
                <c:pt idx="53">
                  <c:v>-2.01E-2</c:v>
                </c:pt>
                <c:pt idx="54">
                  <c:v>-4.7999999999999996E-3</c:v>
                </c:pt>
                <c:pt idx="55">
                  <c:v>-1.9E-3</c:v>
                </c:pt>
                <c:pt idx="56">
                  <c:v>8.8400000000000006E-2</c:v>
                </c:pt>
                <c:pt idx="57">
                  <c:v>9.7000000000000003E-3</c:v>
                </c:pt>
                <c:pt idx="58">
                  <c:v>-1.1999999999999999E-3</c:v>
                </c:pt>
                <c:pt idx="59">
                  <c:v>-6.8500000000000005E-2</c:v>
                </c:pt>
                <c:pt idx="60">
                  <c:v>1.2E-2</c:v>
                </c:pt>
                <c:pt idx="61">
                  <c:v>-4.1200000000000001E-2</c:v>
                </c:pt>
                <c:pt idx="62">
                  <c:v>4.4299999999999999E-2</c:v>
                </c:pt>
                <c:pt idx="63">
                  <c:v>2.1299999999999999E-2</c:v>
                </c:pt>
                <c:pt idx="64">
                  <c:v>-8.2000000000000007E-3</c:v>
                </c:pt>
                <c:pt idx="65">
                  <c:v>-1.43E-2</c:v>
                </c:pt>
                <c:pt idx="66">
                  <c:v>1.24E-2</c:v>
                </c:pt>
                <c:pt idx="67">
                  <c:v>-1.9099999999999999E-2</c:v>
                </c:pt>
                <c:pt idx="68">
                  <c:v>-5.1999999999999998E-3</c:v>
                </c:pt>
                <c:pt idx="69">
                  <c:v>-2.53E-2</c:v>
                </c:pt>
                <c:pt idx="70">
                  <c:v>6.1999999999999998E-3</c:v>
                </c:pt>
                <c:pt idx="71">
                  <c:v>1.3899999999999999E-2</c:v>
                </c:pt>
                <c:pt idx="72">
                  <c:v>-1.55E-2</c:v>
                </c:pt>
                <c:pt idx="73">
                  <c:v>1.8200000000000001E-2</c:v>
                </c:pt>
                <c:pt idx="74">
                  <c:v>-2.98E-2</c:v>
                </c:pt>
                <c:pt idx="75">
                  <c:v>3.5000000000000003E-2</c:v>
                </c:pt>
                <c:pt idx="76">
                  <c:v>4.2900000000000001E-2</c:v>
                </c:pt>
                <c:pt idx="77">
                  <c:v>7.9000000000000008E-3</c:v>
                </c:pt>
                <c:pt idx="78">
                  <c:v>7.1000000000000004E-3</c:v>
                </c:pt>
                <c:pt idx="79">
                  <c:v>3.3999999999999998E-3</c:v>
                </c:pt>
                <c:pt idx="80">
                  <c:v>5.4999999999999997E-3</c:v>
                </c:pt>
                <c:pt idx="81">
                  <c:v>-1.4800000000000001E-2</c:v>
                </c:pt>
                <c:pt idx="82">
                  <c:v>2.24E-2</c:v>
                </c:pt>
                <c:pt idx="83">
                  <c:v>-1.3299999999999999E-2</c:v>
                </c:pt>
                <c:pt idx="84">
                  <c:v>2.4E-2</c:v>
                </c:pt>
                <c:pt idx="85">
                  <c:v>-3.0999999999999999E-3</c:v>
                </c:pt>
                <c:pt idx="86">
                  <c:v>-7.3000000000000001E-3</c:v>
                </c:pt>
                <c:pt idx="87">
                  <c:v>3.61E-2</c:v>
                </c:pt>
                <c:pt idx="88">
                  <c:v>7.4999999999999997E-3</c:v>
                </c:pt>
                <c:pt idx="89">
                  <c:v>-5.4000000000000003E-3</c:v>
                </c:pt>
                <c:pt idx="90">
                  <c:v>-3.4599999999999999E-2</c:v>
                </c:pt>
                <c:pt idx="91">
                  <c:v>1.55E-2</c:v>
                </c:pt>
                <c:pt idx="92">
                  <c:v>-1.72E-2</c:v>
                </c:pt>
                <c:pt idx="93">
                  <c:v>-7.4999999999999997E-3</c:v>
                </c:pt>
                <c:pt idx="94">
                  <c:v>1.84E-2</c:v>
                </c:pt>
                <c:pt idx="95">
                  <c:v>5.9999999999999995E-4</c:v>
                </c:pt>
                <c:pt idx="96">
                  <c:v>-2.52E-2</c:v>
                </c:pt>
                <c:pt idx="97">
                  <c:v>6.6E-3</c:v>
                </c:pt>
                <c:pt idx="98">
                  <c:v>3.1800000000000002E-2</c:v>
                </c:pt>
                <c:pt idx="99">
                  <c:v>2.87E-2</c:v>
                </c:pt>
                <c:pt idx="100">
                  <c:v>9.2999999999999992E-3</c:v>
                </c:pt>
                <c:pt idx="101">
                  <c:v>-3.2000000000000002E-3</c:v>
                </c:pt>
                <c:pt idx="102">
                  <c:v>2.7400000000000001E-2</c:v>
                </c:pt>
                <c:pt idx="103">
                  <c:v>7.6E-3</c:v>
                </c:pt>
                <c:pt idx="104">
                  <c:v>-9.5999999999999992E-3</c:v>
                </c:pt>
                <c:pt idx="105">
                  <c:v>-1.5299999999999999E-2</c:v>
                </c:pt>
                <c:pt idx="106">
                  <c:v>-2.0799999999999999E-2</c:v>
                </c:pt>
                <c:pt idx="107">
                  <c:v>1.78E-2</c:v>
                </c:pt>
                <c:pt idx="108">
                  <c:v>3.0999999999999999E-3</c:v>
                </c:pt>
                <c:pt idx="109">
                  <c:v>-1.55E-2</c:v>
                </c:pt>
                <c:pt idx="110">
                  <c:v>1.8800000000000001E-2</c:v>
                </c:pt>
                <c:pt idx="111">
                  <c:v>-3.2000000000000002E-3</c:v>
                </c:pt>
                <c:pt idx="112">
                  <c:v>-4.3700000000000003E-2</c:v>
                </c:pt>
                <c:pt idx="113">
                  <c:v>2.41E-2</c:v>
                </c:pt>
                <c:pt idx="114">
                  <c:v>-1.29E-2</c:v>
                </c:pt>
                <c:pt idx="115">
                  <c:v>-2.1299999999999999E-2</c:v>
                </c:pt>
                <c:pt idx="116">
                  <c:v>4.3E-3</c:v>
                </c:pt>
                <c:pt idx="117">
                  <c:v>-4.4900000000000002E-2</c:v>
                </c:pt>
                <c:pt idx="118">
                  <c:v>2.0899999999999998E-2</c:v>
                </c:pt>
                <c:pt idx="119">
                  <c:v>2.5000000000000001E-3</c:v>
                </c:pt>
                <c:pt idx="120">
                  <c:v>2.63E-2</c:v>
                </c:pt>
                <c:pt idx="121">
                  <c:v>-3.4500000000000003E-2</c:v>
                </c:pt>
                <c:pt idx="122">
                  <c:v>4.5999999999999999E-3</c:v>
                </c:pt>
                <c:pt idx="123">
                  <c:v>5.11E-2</c:v>
                </c:pt>
                <c:pt idx="124">
                  <c:v>9.1000000000000004E-3</c:v>
                </c:pt>
                <c:pt idx="125">
                  <c:v>-9.5999999999999992E-3</c:v>
                </c:pt>
                <c:pt idx="126">
                  <c:v>-2.3900000000000001E-2</c:v>
                </c:pt>
                <c:pt idx="127">
                  <c:v>2.86E-2</c:v>
                </c:pt>
                <c:pt idx="128">
                  <c:v>-4.6600000000000003E-2</c:v>
                </c:pt>
                <c:pt idx="129">
                  <c:v>3.5000000000000003E-2</c:v>
                </c:pt>
                <c:pt idx="130">
                  <c:v>-6.9999999999999999E-4</c:v>
                </c:pt>
                <c:pt idx="131">
                  <c:v>-9.8000000000000004E-2</c:v>
                </c:pt>
                <c:pt idx="132">
                  <c:v>1.5900000000000001E-2</c:v>
                </c:pt>
                <c:pt idx="133">
                  <c:v>4.7100000000000003E-2</c:v>
                </c:pt>
                <c:pt idx="134">
                  <c:v>4.7300000000000002E-2</c:v>
                </c:pt>
                <c:pt idx="135">
                  <c:v>-9.7999999999999997E-3</c:v>
                </c:pt>
                <c:pt idx="136">
                  <c:v>7.5499999999999998E-2</c:v>
                </c:pt>
                <c:pt idx="137">
                  <c:v>7.1999999999999998E-3</c:v>
                </c:pt>
                <c:pt idx="138">
                  <c:v>6.83E-2</c:v>
                </c:pt>
                <c:pt idx="139">
                  <c:v>9.1000000000000004E-3</c:v>
                </c:pt>
                <c:pt idx="140">
                  <c:v>-9.35E-2</c:v>
                </c:pt>
                <c:pt idx="141">
                  <c:v>-2.01E-2</c:v>
                </c:pt>
                <c:pt idx="142">
                  <c:v>-3.5799999999999998E-2</c:v>
                </c:pt>
                <c:pt idx="143">
                  <c:v>2.06E-2</c:v>
                </c:pt>
                <c:pt idx="144">
                  <c:v>3.8600000000000002E-2</c:v>
                </c:pt>
                <c:pt idx="145">
                  <c:v>3.8100000000000002E-2</c:v>
                </c:pt>
                <c:pt idx="146">
                  <c:v>-3.2099999999999997E-2</c:v>
                </c:pt>
                <c:pt idx="147">
                  <c:v>-0.12559999999999999</c:v>
                </c:pt>
                <c:pt idx="148">
                  <c:v>-3.85E-2</c:v>
                </c:pt>
                <c:pt idx="149">
                  <c:v>-7.9799999999999996E-2</c:v>
                </c:pt>
                <c:pt idx="150">
                  <c:v>-5.1999999999999998E-3</c:v>
                </c:pt>
                <c:pt idx="151">
                  <c:v>-0.1996</c:v>
                </c:pt>
                <c:pt idx="152">
                  <c:v>0.13919999999999999</c:v>
                </c:pt>
                <c:pt idx="153">
                  <c:v>0.21079999999999999</c:v>
                </c:pt>
                <c:pt idx="154">
                  <c:v>-0.1113</c:v>
                </c:pt>
                <c:pt idx="155">
                  <c:v>-6.6699999999999995E-2</c:v>
                </c:pt>
                <c:pt idx="156">
                  <c:v>3.4799999999999998E-2</c:v>
                </c:pt>
                <c:pt idx="157">
                  <c:v>2.4799999999999999E-2</c:v>
                </c:pt>
                <c:pt idx="158">
                  <c:v>4.2200000000000001E-2</c:v>
                </c:pt>
                <c:pt idx="159">
                  <c:v>-5.4899999999999997E-2</c:v>
                </c:pt>
                <c:pt idx="160">
                  <c:v>-6.1699999999999998E-2</c:v>
                </c:pt>
                <c:pt idx="161">
                  <c:v>2.8400000000000002E-2</c:v>
                </c:pt>
                <c:pt idx="162">
                  <c:v>-5.5500000000000001E-2</c:v>
                </c:pt>
                <c:pt idx="163">
                  <c:v>3.3099999999999997E-2</c:v>
                </c:pt>
                <c:pt idx="164">
                  <c:v>3.6400000000000002E-2</c:v>
                </c:pt>
                <c:pt idx="165">
                  <c:v>2.63E-2</c:v>
                </c:pt>
                <c:pt idx="166">
                  <c:v>0.1132</c:v>
                </c:pt>
                <c:pt idx="167">
                  <c:v>-5.6399999999999999E-2</c:v>
                </c:pt>
                <c:pt idx="168">
                  <c:v>2.9399999999999999E-2</c:v>
                </c:pt>
                <c:pt idx="169">
                  <c:v>-6.3100000000000003E-2</c:v>
                </c:pt>
                <c:pt idx="170">
                  <c:v>-5.8900000000000001E-2</c:v>
                </c:pt>
                <c:pt idx="171">
                  <c:v>-4.1000000000000003E-3</c:v>
                </c:pt>
                <c:pt idx="172">
                  <c:v>-5.1299999999999998E-2</c:v>
                </c:pt>
                <c:pt idx="173">
                  <c:v>7.2099999999999997E-2</c:v>
                </c:pt>
                <c:pt idx="174">
                  <c:v>-6.7699999999999996E-2</c:v>
                </c:pt>
                <c:pt idx="175">
                  <c:v>7.6999999999999999E-2</c:v>
                </c:pt>
                <c:pt idx="176">
                  <c:v>-5.2999999999999999E-2</c:v>
                </c:pt>
                <c:pt idx="177">
                  <c:v>-5.6300000000000003E-2</c:v>
                </c:pt>
                <c:pt idx="178">
                  <c:v>-2.6700000000000002E-2</c:v>
                </c:pt>
                <c:pt idx="179">
                  <c:v>-0.1153</c:v>
                </c:pt>
                <c:pt idx="180">
                  <c:v>-9.3899999999999997E-2</c:v>
                </c:pt>
                <c:pt idx="181">
                  <c:v>5.7799999999999997E-2</c:v>
                </c:pt>
                <c:pt idx="182">
                  <c:v>-1.4E-3</c:v>
                </c:pt>
                <c:pt idx="183">
                  <c:v>0.11119999999999999</c:v>
                </c:pt>
                <c:pt idx="184">
                  <c:v>0</c:v>
                </c:pt>
                <c:pt idx="185">
                  <c:v>1.8800000000000001E-2</c:v>
                </c:pt>
                <c:pt idx="186">
                  <c:v>1.9E-3</c:v>
                </c:pt>
                <c:pt idx="187">
                  <c:v>2.5999999999999999E-3</c:v>
                </c:pt>
                <c:pt idx="188">
                  <c:v>1.6899999999999998E-2</c:v>
                </c:pt>
                <c:pt idx="189">
                  <c:v>3.2000000000000002E-3</c:v>
                </c:pt>
                <c:pt idx="190">
                  <c:v>7.4999999999999997E-3</c:v>
                </c:pt>
                <c:pt idx="191">
                  <c:v>6.9999999999999999E-4</c:v>
                </c:pt>
                <c:pt idx="192">
                  <c:v>-1.2800000000000001E-2</c:v>
                </c:pt>
                <c:pt idx="193">
                  <c:v>2.9399999999999999E-2</c:v>
                </c:pt>
                <c:pt idx="194">
                  <c:v>2.6700000000000002E-2</c:v>
                </c:pt>
                <c:pt idx="195">
                  <c:v>-1E-3</c:v>
                </c:pt>
                <c:pt idx="196">
                  <c:v>1.46E-2</c:v>
                </c:pt>
                <c:pt idx="197">
                  <c:v>1.2699999999999999E-2</c:v>
                </c:pt>
                <c:pt idx="198">
                  <c:v>-1.67E-2</c:v>
                </c:pt>
                <c:pt idx="199">
                  <c:v>-3.7000000000000002E-3</c:v>
                </c:pt>
                <c:pt idx="200">
                  <c:v>-2.18E-2</c:v>
                </c:pt>
                <c:pt idx="201">
                  <c:v>-3.1E-2</c:v>
                </c:pt>
                <c:pt idx="202">
                  <c:v>-6.0000000000000001E-3</c:v>
                </c:pt>
                <c:pt idx="203">
                  <c:v>2.75E-2</c:v>
                </c:pt>
                <c:pt idx="204">
                  <c:v>-6.9999999999999999E-4</c:v>
                </c:pt>
                <c:pt idx="205">
                  <c:v>-1.5299999999999999E-2</c:v>
                </c:pt>
                <c:pt idx="206">
                  <c:v>-3.9399999999999998E-2</c:v>
                </c:pt>
                <c:pt idx="207">
                  <c:v>4.4000000000000003E-3</c:v>
                </c:pt>
                <c:pt idx="208">
                  <c:v>2.1399999999999999E-2</c:v>
                </c:pt>
                <c:pt idx="209">
                  <c:v>-8.8000000000000005E-3</c:v>
                </c:pt>
                <c:pt idx="210">
                  <c:v>3.1600000000000003E-2</c:v>
                </c:pt>
                <c:pt idx="211">
                  <c:v>-1.3899999999999999E-2</c:v>
                </c:pt>
                <c:pt idx="212">
                  <c:v>-5.3E-3</c:v>
                </c:pt>
                <c:pt idx="213">
                  <c:v>8.8999999999999999E-3</c:v>
                </c:pt>
                <c:pt idx="214">
                  <c:v>0</c:v>
                </c:pt>
                <c:pt idx="215">
                  <c:v>4.3299999999999998E-2</c:v>
                </c:pt>
                <c:pt idx="216">
                  <c:v>1.18E-2</c:v>
                </c:pt>
                <c:pt idx="217">
                  <c:v>-1.0500000000000001E-2</c:v>
                </c:pt>
                <c:pt idx="218">
                  <c:v>-8.8999999999999999E-3</c:v>
                </c:pt>
                <c:pt idx="219">
                  <c:v>-4.1000000000000003E-3</c:v>
                </c:pt>
                <c:pt idx="220">
                  <c:v>-3.0999999999999999E-3</c:v>
                </c:pt>
                <c:pt idx="221">
                  <c:v>1.66E-2</c:v>
                </c:pt>
                <c:pt idx="222">
                  <c:v>-6.7999999999999996E-3</c:v>
                </c:pt>
                <c:pt idx="223">
                  <c:v>-3.3500000000000002E-2</c:v>
                </c:pt>
                <c:pt idx="224">
                  <c:v>-1.7000000000000001E-2</c:v>
                </c:pt>
                <c:pt idx="225">
                  <c:v>-2.7900000000000001E-2</c:v>
                </c:pt>
                <c:pt idx="226">
                  <c:v>1.4E-2</c:v>
                </c:pt>
                <c:pt idx="227">
                  <c:v>-8.1100000000000005E-2</c:v>
                </c:pt>
                <c:pt idx="228">
                  <c:v>-6.4999999999999997E-3</c:v>
                </c:pt>
                <c:pt idx="229">
                  <c:v>9.4000000000000004E-3</c:v>
                </c:pt>
                <c:pt idx="230">
                  <c:v>-1.5800000000000002E-2</c:v>
                </c:pt>
                <c:pt idx="231">
                  <c:v>1.6299999999999999E-2</c:v>
                </c:pt>
                <c:pt idx="232">
                  <c:v>3.6700000000000003E-2</c:v>
                </c:pt>
                <c:pt idx="233">
                  <c:v>2.06E-2</c:v>
                </c:pt>
                <c:pt idx="234">
                  <c:v>-2.5700000000000001E-2</c:v>
                </c:pt>
                <c:pt idx="235">
                  <c:v>4.0000000000000002E-4</c:v>
                </c:pt>
                <c:pt idx="236">
                  <c:v>-6.3E-3</c:v>
                </c:pt>
                <c:pt idx="237">
                  <c:v>-1.15E-2</c:v>
                </c:pt>
                <c:pt idx="238">
                  <c:v>-1.26E-2</c:v>
                </c:pt>
                <c:pt idx="239">
                  <c:v>-1.9E-3</c:v>
                </c:pt>
                <c:pt idx="240">
                  <c:v>-4.8999999999999998E-3</c:v>
                </c:pt>
                <c:pt idx="241">
                  <c:v>-3.8E-3</c:v>
                </c:pt>
                <c:pt idx="242">
                  <c:v>-3.0999999999999999E-3</c:v>
                </c:pt>
                <c:pt idx="243">
                  <c:v>1.5E-3</c:v>
                </c:pt>
                <c:pt idx="244">
                  <c:v>-3.0999999999999999E-3</c:v>
                </c:pt>
                <c:pt idx="245">
                  <c:v>-5.0000000000000001E-3</c:v>
                </c:pt>
                <c:pt idx="246">
                  <c:v>0</c:v>
                </c:pt>
                <c:pt idx="247">
                  <c:v>6.4000000000000003E-3</c:v>
                </c:pt>
                <c:pt idx="248">
                  <c:v>2.3999999999999998E-3</c:v>
                </c:pt>
                <c:pt idx="249">
                  <c:v>3.5200000000000002E-2</c:v>
                </c:pt>
                <c:pt idx="250">
                  <c:v>7.6E-3</c:v>
                </c:pt>
                <c:pt idx="251">
                  <c:v>1.01E-2</c:v>
                </c:pt>
                <c:pt idx="252">
                  <c:v>0</c:v>
                </c:pt>
                <c:pt idx="253">
                  <c:v>-1.6199999999999999E-2</c:v>
                </c:pt>
                <c:pt idx="254">
                  <c:v>6.1999999999999998E-3</c:v>
                </c:pt>
                <c:pt idx="255">
                  <c:v>-7.1000000000000004E-3</c:v>
                </c:pt>
                <c:pt idx="256">
                  <c:v>3.0000000000000001E-3</c:v>
                </c:pt>
                <c:pt idx="257">
                  <c:v>5.7000000000000002E-3</c:v>
                </c:pt>
                <c:pt idx="258">
                  <c:v>4.4000000000000003E-3</c:v>
                </c:pt>
                <c:pt idx="259">
                  <c:v>2.7000000000000001E-3</c:v>
                </c:pt>
                <c:pt idx="260">
                  <c:v>-4.3E-3</c:v>
                </c:pt>
                <c:pt idx="261">
                  <c:v>-6.0000000000000001E-3</c:v>
                </c:pt>
                <c:pt idx="262">
                  <c:v>-7.4000000000000003E-3</c:v>
                </c:pt>
                <c:pt idx="263">
                  <c:v>-1.0500000000000001E-2</c:v>
                </c:pt>
                <c:pt idx="264">
                  <c:v>-2.7E-2</c:v>
                </c:pt>
                <c:pt idx="265">
                  <c:v>-3.5000000000000001E-3</c:v>
                </c:pt>
                <c:pt idx="266">
                  <c:v>1.3599999999999999E-2</c:v>
                </c:pt>
                <c:pt idx="267">
                  <c:v>-1.4800000000000001E-2</c:v>
                </c:pt>
                <c:pt idx="268">
                  <c:v>1.6999999999999999E-3</c:v>
                </c:pt>
                <c:pt idx="269">
                  <c:v>6.3E-3</c:v>
                </c:pt>
                <c:pt idx="270">
                  <c:v>-1.6500000000000001E-2</c:v>
                </c:pt>
                <c:pt idx="271">
                  <c:v>1E-3</c:v>
                </c:pt>
                <c:pt idx="272">
                  <c:v>-8.9999999999999993E-3</c:v>
                </c:pt>
                <c:pt idx="273">
                  <c:v>1.17E-2</c:v>
                </c:pt>
                <c:pt idx="274">
                  <c:v>1.09E-2</c:v>
                </c:pt>
                <c:pt idx="275">
                  <c:v>-2.5999999999999999E-2</c:v>
                </c:pt>
                <c:pt idx="276">
                  <c:v>8.6999999999999994E-3</c:v>
                </c:pt>
                <c:pt idx="277">
                  <c:v>-3.0999999999999999E-3</c:v>
                </c:pt>
                <c:pt idx="278">
                  <c:v>8.6999999999999994E-3</c:v>
                </c:pt>
                <c:pt idx="279">
                  <c:v>-3.0999999999999999E-3</c:v>
                </c:pt>
                <c:pt idx="280">
                  <c:v>1.03E-2</c:v>
                </c:pt>
                <c:pt idx="281">
                  <c:v>-3.0000000000000001E-3</c:v>
                </c:pt>
                <c:pt idx="282">
                  <c:v>2.2100000000000002E-2</c:v>
                </c:pt>
                <c:pt idx="283">
                  <c:v>1.2999999999999999E-3</c:v>
                </c:pt>
                <c:pt idx="284">
                  <c:v>9.1000000000000004E-3</c:v>
                </c:pt>
                <c:pt idx="285">
                  <c:v>-5.5999999999999999E-3</c:v>
                </c:pt>
                <c:pt idx="286">
                  <c:v>2.3E-3</c:v>
                </c:pt>
                <c:pt idx="287">
                  <c:v>-3.5999999999999999E-3</c:v>
                </c:pt>
                <c:pt idx="288">
                  <c:v>-6.9999999999999999E-4</c:v>
                </c:pt>
                <c:pt idx="289">
                  <c:v>1.8100000000000002E-2</c:v>
                </c:pt>
                <c:pt idx="290">
                  <c:v>-6.8999999999999999E-3</c:v>
                </c:pt>
                <c:pt idx="291">
                  <c:v>8.6E-3</c:v>
                </c:pt>
                <c:pt idx="292">
                  <c:v>-1.3899999999999999E-2</c:v>
                </c:pt>
                <c:pt idx="293">
                  <c:v>-3.9600000000000003E-2</c:v>
                </c:pt>
                <c:pt idx="294">
                  <c:v>9.7999999999999997E-3</c:v>
                </c:pt>
                <c:pt idx="295">
                  <c:v>6.9999999999999999E-4</c:v>
                </c:pt>
                <c:pt idx="296">
                  <c:v>1.7899999999999999E-2</c:v>
                </c:pt>
                <c:pt idx="297">
                  <c:v>-8.2000000000000007E-3</c:v>
                </c:pt>
                <c:pt idx="298">
                  <c:v>9.1999999999999998E-3</c:v>
                </c:pt>
                <c:pt idx="299">
                  <c:v>-1.6999999999999999E-3</c:v>
                </c:pt>
                <c:pt idx="300">
                  <c:v>-0.01</c:v>
                </c:pt>
                <c:pt idx="301">
                  <c:v>-2.9999999999999997E-4</c:v>
                </c:pt>
                <c:pt idx="302">
                  <c:v>-8.3999999999999995E-3</c:v>
                </c:pt>
                <c:pt idx="303">
                  <c:v>-6.0000000000000001E-3</c:v>
                </c:pt>
                <c:pt idx="304">
                  <c:v>7.0000000000000001E-3</c:v>
                </c:pt>
                <c:pt idx="305">
                  <c:v>8.6E-3</c:v>
                </c:pt>
                <c:pt idx="306">
                  <c:v>-5.1999999999999998E-3</c:v>
                </c:pt>
                <c:pt idx="307">
                  <c:v>-1.9900000000000001E-2</c:v>
                </c:pt>
                <c:pt idx="308">
                  <c:v>2.0999999999999999E-3</c:v>
                </c:pt>
                <c:pt idx="309">
                  <c:v>-4.0000000000000002E-4</c:v>
                </c:pt>
                <c:pt idx="310">
                  <c:v>-4.5999999999999999E-3</c:v>
                </c:pt>
                <c:pt idx="311">
                  <c:v>-1.9400000000000001E-2</c:v>
                </c:pt>
                <c:pt idx="312">
                  <c:v>-1.3599999999999999E-2</c:v>
                </c:pt>
                <c:pt idx="313">
                  <c:v>-1.7100000000000001E-2</c:v>
                </c:pt>
                <c:pt idx="314">
                  <c:v>5.5999999999999999E-3</c:v>
                </c:pt>
                <c:pt idx="315">
                  <c:v>5.0099999999999999E-2</c:v>
                </c:pt>
                <c:pt idx="316">
                  <c:v>-1.41E-2</c:v>
                </c:pt>
                <c:pt idx="317">
                  <c:v>-7.0000000000000001E-3</c:v>
                </c:pt>
                <c:pt idx="318">
                  <c:v>3.9199999999999999E-2</c:v>
                </c:pt>
                <c:pt idx="319">
                  <c:v>3.4200000000000001E-2</c:v>
                </c:pt>
                <c:pt idx="320">
                  <c:v>2.5600000000000001E-2</c:v>
                </c:pt>
                <c:pt idx="321">
                  <c:v>7.4999999999999997E-3</c:v>
                </c:pt>
                <c:pt idx="322">
                  <c:v>-1.8100000000000002E-2</c:v>
                </c:pt>
                <c:pt idx="323">
                  <c:v>4.0000000000000002E-4</c:v>
                </c:pt>
                <c:pt idx="324">
                  <c:v>-2.3E-3</c:v>
                </c:pt>
                <c:pt idx="325">
                  <c:v>-2.58E-2</c:v>
                </c:pt>
                <c:pt idx="326">
                  <c:v>-8.0000000000000004E-4</c:v>
                </c:pt>
                <c:pt idx="327">
                  <c:v>2.4E-2</c:v>
                </c:pt>
                <c:pt idx="328">
                  <c:v>1.8100000000000002E-2</c:v>
                </c:pt>
                <c:pt idx="329">
                  <c:v>-9.7000000000000003E-3</c:v>
                </c:pt>
                <c:pt idx="330">
                  <c:v>-4.4200000000000003E-2</c:v>
                </c:pt>
                <c:pt idx="331">
                  <c:v>4.4999999999999997E-3</c:v>
                </c:pt>
                <c:pt idx="332">
                  <c:v>-1.9400000000000001E-2</c:v>
                </c:pt>
                <c:pt idx="333">
                  <c:v>-5.5800000000000002E-2</c:v>
                </c:pt>
                <c:pt idx="334">
                  <c:v>6.9599999999999995E-2</c:v>
                </c:pt>
                <c:pt idx="335">
                  <c:v>3.1899999999999998E-2</c:v>
                </c:pt>
                <c:pt idx="336">
                  <c:v>3.5099999999999999E-2</c:v>
                </c:pt>
                <c:pt idx="337">
                  <c:v>-1.14E-2</c:v>
                </c:pt>
                <c:pt idx="338">
                  <c:v>3.4799999999999998E-2</c:v>
                </c:pt>
                <c:pt idx="339">
                  <c:v>2.92E-2</c:v>
                </c:pt>
                <c:pt idx="340">
                  <c:v>4.0599999999999997E-2</c:v>
                </c:pt>
                <c:pt idx="341">
                  <c:v>-4.1000000000000003E-3</c:v>
                </c:pt>
                <c:pt idx="342">
                  <c:v>1.21E-2</c:v>
                </c:pt>
                <c:pt idx="343">
                  <c:v>-1.5699999999999999E-2</c:v>
                </c:pt>
                <c:pt idx="344">
                  <c:v>7.4000000000000003E-3</c:v>
                </c:pt>
                <c:pt idx="345">
                  <c:v>-2.0299999999999999E-2</c:v>
                </c:pt>
                <c:pt idx="346">
                  <c:v>7.4999999999999997E-3</c:v>
                </c:pt>
                <c:pt idx="347">
                  <c:v>-2.4400000000000002E-2</c:v>
                </c:pt>
                <c:pt idx="348">
                  <c:v>4.1300000000000003E-2</c:v>
                </c:pt>
                <c:pt idx="349">
                  <c:v>-4.8099999999999997E-2</c:v>
                </c:pt>
                <c:pt idx="350">
                  <c:v>-1.21E-2</c:v>
                </c:pt>
                <c:pt idx="351">
                  <c:v>-1.26E-2</c:v>
                </c:pt>
                <c:pt idx="352">
                  <c:v>1.78E-2</c:v>
                </c:pt>
                <c:pt idx="353">
                  <c:v>-3.3799999999999997E-2</c:v>
                </c:pt>
                <c:pt idx="354">
                  <c:v>-2.4799999999999999E-2</c:v>
                </c:pt>
                <c:pt idx="355">
                  <c:v>2E-3</c:v>
                </c:pt>
                <c:pt idx="356">
                  <c:v>3.1199999999999999E-2</c:v>
                </c:pt>
                <c:pt idx="357">
                  <c:v>-4.1000000000000003E-3</c:v>
                </c:pt>
                <c:pt idx="358">
                  <c:v>-4.8999999999999998E-3</c:v>
                </c:pt>
                <c:pt idx="359">
                  <c:v>2.4500000000000001E-2</c:v>
                </c:pt>
                <c:pt idx="360">
                  <c:v>-3.0000000000000001E-3</c:v>
                </c:pt>
                <c:pt idx="361">
                  <c:v>1.09E-2</c:v>
                </c:pt>
                <c:pt idx="362">
                  <c:v>-1.06E-2</c:v>
                </c:pt>
                <c:pt idx="363">
                  <c:v>2.2100000000000002E-2</c:v>
                </c:pt>
                <c:pt idx="364">
                  <c:v>-8.5000000000000006E-3</c:v>
                </c:pt>
                <c:pt idx="365">
                  <c:v>-7.1000000000000004E-3</c:v>
                </c:pt>
                <c:pt idx="366">
                  <c:v>-3.2199999999999999E-2</c:v>
                </c:pt>
                <c:pt idx="367">
                  <c:v>4.0000000000000002E-4</c:v>
                </c:pt>
                <c:pt idx="368">
                  <c:v>-1.1000000000000001E-3</c:v>
                </c:pt>
                <c:pt idx="369">
                  <c:v>-3.1E-2</c:v>
                </c:pt>
                <c:pt idx="370">
                  <c:v>-3.8999999999999998E-3</c:v>
                </c:pt>
                <c:pt idx="371">
                  <c:v>-1.5E-3</c:v>
                </c:pt>
                <c:pt idx="372">
                  <c:v>5.4999999999999997E-3</c:v>
                </c:pt>
                <c:pt idx="373">
                  <c:v>3.2000000000000002E-3</c:v>
                </c:pt>
                <c:pt idx="374">
                  <c:v>3.5999999999999999E-3</c:v>
                </c:pt>
                <c:pt idx="375">
                  <c:v>-5.8999999999999999E-3</c:v>
                </c:pt>
                <c:pt idx="376">
                  <c:v>1.72E-2</c:v>
                </c:pt>
                <c:pt idx="377">
                  <c:v>1.4200000000000001E-2</c:v>
                </c:pt>
                <c:pt idx="378">
                  <c:v>-1.8200000000000001E-2</c:v>
                </c:pt>
                <c:pt idx="379">
                  <c:v>6.1999999999999998E-3</c:v>
                </c:pt>
                <c:pt idx="380">
                  <c:v>-2.7000000000000001E-3</c:v>
                </c:pt>
                <c:pt idx="381">
                  <c:v>2.3400000000000001E-2</c:v>
                </c:pt>
                <c:pt idx="382">
                  <c:v>2.2100000000000002E-2</c:v>
                </c:pt>
                <c:pt idx="383">
                  <c:v>-3.7000000000000002E-3</c:v>
                </c:pt>
                <c:pt idx="384">
                  <c:v>-1.9599999999999999E-2</c:v>
                </c:pt>
                <c:pt idx="385">
                  <c:v>-4.0000000000000002E-4</c:v>
                </c:pt>
                <c:pt idx="386">
                  <c:v>-5.7999999999999996E-3</c:v>
                </c:pt>
                <c:pt idx="387">
                  <c:v>-8.8999999999999999E-3</c:v>
                </c:pt>
                <c:pt idx="388">
                  <c:v>-1.21E-2</c:v>
                </c:pt>
                <c:pt idx="389">
                  <c:v>-2.24E-2</c:v>
                </c:pt>
                <c:pt idx="390">
                  <c:v>-0.01</c:v>
                </c:pt>
                <c:pt idx="391">
                  <c:v>2E-3</c:v>
                </c:pt>
                <c:pt idx="392">
                  <c:v>1.1999999999999999E-3</c:v>
                </c:pt>
                <c:pt idx="393">
                  <c:v>-3.2000000000000002E-3</c:v>
                </c:pt>
                <c:pt idx="394">
                  <c:v>-4.4000000000000003E-3</c:v>
                </c:pt>
                <c:pt idx="395">
                  <c:v>-3.2000000000000002E-3</c:v>
                </c:pt>
                <c:pt idx="396">
                  <c:v>8.8999999999999999E-3</c:v>
                </c:pt>
                <c:pt idx="397">
                  <c:v>-3.2000000000000002E-3</c:v>
                </c:pt>
                <c:pt idx="398">
                  <c:v>-2E-3</c:v>
                </c:pt>
                <c:pt idx="399">
                  <c:v>-7.1999999999999998E-3</c:v>
                </c:pt>
                <c:pt idx="400">
                  <c:v>-1.0999999999999999E-2</c:v>
                </c:pt>
                <c:pt idx="401">
                  <c:v>-9.7999999999999997E-3</c:v>
                </c:pt>
                <c:pt idx="402">
                  <c:v>-1.8200000000000001E-2</c:v>
                </c:pt>
                <c:pt idx="403">
                  <c:v>5.4000000000000003E-3</c:v>
                </c:pt>
                <c:pt idx="404">
                  <c:v>1.37E-2</c:v>
                </c:pt>
                <c:pt idx="405">
                  <c:v>6.4999999999999997E-3</c:v>
                </c:pt>
                <c:pt idx="406">
                  <c:v>6.8999999999999999E-3</c:v>
                </c:pt>
                <c:pt idx="407">
                  <c:v>-8.0999999999999996E-3</c:v>
                </c:pt>
                <c:pt idx="408">
                  <c:v>1.43E-2</c:v>
                </c:pt>
                <c:pt idx="409">
                  <c:v>8.2000000000000007E-3</c:v>
                </c:pt>
                <c:pt idx="410">
                  <c:v>4.4000000000000003E-3</c:v>
                </c:pt>
                <c:pt idx="411">
                  <c:v>-1.04E-2</c:v>
                </c:pt>
                <c:pt idx="412">
                  <c:v>2E-3</c:v>
                </c:pt>
                <c:pt idx="413">
                  <c:v>-8.8000000000000005E-3</c:v>
                </c:pt>
                <c:pt idx="414">
                  <c:v>1.01E-2</c:v>
                </c:pt>
                <c:pt idx="415">
                  <c:v>4.0000000000000001E-3</c:v>
                </c:pt>
                <c:pt idx="416">
                  <c:v>1.5100000000000001E-2</c:v>
                </c:pt>
                <c:pt idx="417">
                  <c:v>-4.5999999999999999E-2</c:v>
                </c:pt>
                <c:pt idx="418">
                  <c:v>-2.2100000000000002E-2</c:v>
                </c:pt>
                <c:pt idx="419">
                  <c:v>-1.2800000000000001E-2</c:v>
                </c:pt>
                <c:pt idx="420">
                  <c:v>-7.4000000000000003E-3</c:v>
                </c:pt>
                <c:pt idx="421">
                  <c:v>-6.4000000000000003E-3</c:v>
                </c:pt>
                <c:pt idx="422">
                  <c:v>7.4000000000000003E-3</c:v>
                </c:pt>
                <c:pt idx="423">
                  <c:v>-2.7099999999999999E-2</c:v>
                </c:pt>
                <c:pt idx="424">
                  <c:v>9.9000000000000008E-3</c:v>
                </c:pt>
                <c:pt idx="425">
                  <c:v>-1.2999999999999999E-3</c:v>
                </c:pt>
                <c:pt idx="426">
                  <c:v>-2.2000000000000001E-3</c:v>
                </c:pt>
                <c:pt idx="427">
                  <c:v>4.4000000000000003E-3</c:v>
                </c:pt>
                <c:pt idx="428">
                  <c:v>0</c:v>
                </c:pt>
                <c:pt idx="429">
                  <c:v>1.2999999999999999E-3</c:v>
                </c:pt>
                <c:pt idx="430">
                  <c:v>4.7999999999999996E-3</c:v>
                </c:pt>
                <c:pt idx="431">
                  <c:v>-1.09E-2</c:v>
                </c:pt>
                <c:pt idx="432">
                  <c:v>1.6400000000000001E-2</c:v>
                </c:pt>
                <c:pt idx="433">
                  <c:v>8.3000000000000001E-3</c:v>
                </c:pt>
                <c:pt idx="434">
                  <c:v>6.4999999999999997E-3</c:v>
                </c:pt>
                <c:pt idx="435">
                  <c:v>2.0999999999999999E-3</c:v>
                </c:pt>
                <c:pt idx="436">
                  <c:v>2.8E-3</c:v>
                </c:pt>
                <c:pt idx="437">
                  <c:v>-3.8E-3</c:v>
                </c:pt>
                <c:pt idx="438">
                  <c:v>-8.8000000000000005E-3</c:v>
                </c:pt>
                <c:pt idx="439">
                  <c:v>6.7000000000000002E-3</c:v>
                </c:pt>
                <c:pt idx="440">
                  <c:v>-7.1000000000000004E-3</c:v>
                </c:pt>
                <c:pt idx="441">
                  <c:v>1.6999999999999999E-3</c:v>
                </c:pt>
                <c:pt idx="442">
                  <c:v>-7.7999999999999996E-3</c:v>
                </c:pt>
                <c:pt idx="443">
                  <c:v>1.9E-3</c:v>
                </c:pt>
                <c:pt idx="444">
                  <c:v>-3.8E-3</c:v>
                </c:pt>
                <c:pt idx="445">
                  <c:v>2.0999999999999999E-3</c:v>
                </c:pt>
                <c:pt idx="446">
                  <c:v>5.0000000000000001E-3</c:v>
                </c:pt>
                <c:pt idx="447">
                  <c:v>6.9999999999999999E-4</c:v>
                </c:pt>
                <c:pt idx="448">
                  <c:v>-5.4000000000000003E-3</c:v>
                </c:pt>
                <c:pt idx="449">
                  <c:v>-1.4E-3</c:v>
                </c:pt>
                <c:pt idx="450">
                  <c:v>-2.5999999999999999E-3</c:v>
                </c:pt>
                <c:pt idx="451">
                  <c:v>-8.0999999999999996E-3</c:v>
                </c:pt>
                <c:pt idx="452">
                  <c:v>5.4999999999999997E-3</c:v>
                </c:pt>
                <c:pt idx="453">
                  <c:v>1.11E-2</c:v>
                </c:pt>
                <c:pt idx="454">
                  <c:v>9.4000000000000004E-3</c:v>
                </c:pt>
                <c:pt idx="455">
                  <c:v>1.6E-2</c:v>
                </c:pt>
                <c:pt idx="456">
                  <c:v>8.5000000000000006E-3</c:v>
                </c:pt>
                <c:pt idx="457">
                  <c:v>1.3899999999999999E-2</c:v>
                </c:pt>
                <c:pt idx="458">
                  <c:v>2.3400000000000001E-2</c:v>
                </c:pt>
                <c:pt idx="459">
                  <c:v>6.8999999999999999E-3</c:v>
                </c:pt>
                <c:pt idx="460">
                  <c:v>-1.43E-2</c:v>
                </c:pt>
                <c:pt idx="461">
                  <c:v>-4.4000000000000003E-3</c:v>
                </c:pt>
                <c:pt idx="462">
                  <c:v>1.12E-2</c:v>
                </c:pt>
                <c:pt idx="463">
                  <c:v>7.3000000000000001E-3</c:v>
                </c:pt>
                <c:pt idx="464">
                  <c:v>5.4000000000000003E-3</c:v>
                </c:pt>
                <c:pt idx="465">
                  <c:v>1.8E-3</c:v>
                </c:pt>
                <c:pt idx="466">
                  <c:v>-1.2999999999999999E-3</c:v>
                </c:pt>
                <c:pt idx="467">
                  <c:v>9.7000000000000003E-3</c:v>
                </c:pt>
                <c:pt idx="468">
                  <c:v>8.9999999999999998E-4</c:v>
                </c:pt>
                <c:pt idx="469">
                  <c:v>-2E-3</c:v>
                </c:pt>
                <c:pt idx="470">
                  <c:v>6.9999999999999999E-4</c:v>
                </c:pt>
                <c:pt idx="471">
                  <c:v>2.7000000000000001E-3</c:v>
                </c:pt>
                <c:pt idx="472">
                  <c:v>-3.8E-3</c:v>
                </c:pt>
                <c:pt idx="473">
                  <c:v>4.0000000000000002E-4</c:v>
                </c:pt>
                <c:pt idx="474">
                  <c:v>-8.0999999999999996E-3</c:v>
                </c:pt>
                <c:pt idx="475">
                  <c:v>-2.0000000000000001E-4</c:v>
                </c:pt>
                <c:pt idx="476">
                  <c:v>-6.6E-3</c:v>
                </c:pt>
                <c:pt idx="477">
                  <c:v>4.3E-3</c:v>
                </c:pt>
                <c:pt idx="478">
                  <c:v>1.0500000000000001E-2</c:v>
                </c:pt>
                <c:pt idx="479">
                  <c:v>-6.7000000000000002E-3</c:v>
                </c:pt>
                <c:pt idx="480">
                  <c:v>4.0000000000000002E-4</c:v>
                </c:pt>
                <c:pt idx="481">
                  <c:v>5.5999999999999999E-3</c:v>
                </c:pt>
                <c:pt idx="482">
                  <c:v>1.8E-3</c:v>
                </c:pt>
                <c:pt idx="483">
                  <c:v>1.77E-2</c:v>
                </c:pt>
                <c:pt idx="484">
                  <c:v>-3.8999999999999998E-3</c:v>
                </c:pt>
                <c:pt idx="485">
                  <c:v>-1.1599999999999999E-2</c:v>
                </c:pt>
              </c:numCache>
            </c:numRef>
          </c:xVal>
          <c:yVal>
            <c:numRef>
              <c:f>Autmn!$Q$28:$Q$513</c:f>
              <c:numCache>
                <c:formatCode>General</c:formatCode>
                <c:ptCount val="486"/>
                <c:pt idx="0">
                  <c:v>55.545387765844929</c:v>
                </c:pt>
                <c:pt idx="1">
                  <c:v>56.232934018462139</c:v>
                </c:pt>
                <c:pt idx="2">
                  <c:v>55.28746378382926</c:v>
                </c:pt>
                <c:pt idx="3">
                  <c:v>55.84434844709422</c:v>
                </c:pt>
                <c:pt idx="4">
                  <c:v>55.728739173436914</c:v>
                </c:pt>
                <c:pt idx="5">
                  <c:v>55.795792701773188</c:v>
                </c:pt>
                <c:pt idx="6">
                  <c:v>55.546172148939888</c:v>
                </c:pt>
                <c:pt idx="7">
                  <c:v>56.110729139701398</c:v>
                </c:pt>
                <c:pt idx="8">
                  <c:v>55.622253452775965</c:v>
                </c:pt>
                <c:pt idx="9">
                  <c:v>57.624853935005341</c:v>
                </c:pt>
                <c:pt idx="10">
                  <c:v>55.858490783035208</c:v>
                </c:pt>
                <c:pt idx="11">
                  <c:v>55.44548266447719</c:v>
                </c:pt>
                <c:pt idx="12">
                  <c:v>54.954459283034765</c:v>
                </c:pt>
                <c:pt idx="13">
                  <c:v>56.87814855907267</c:v>
                </c:pt>
                <c:pt idx="14">
                  <c:v>57.156355949629848</c:v>
                </c:pt>
                <c:pt idx="15">
                  <c:v>54.751059090907432</c:v>
                </c:pt>
                <c:pt idx="16">
                  <c:v>56.913813184537837</c:v>
                </c:pt>
                <c:pt idx="17">
                  <c:v>54.97873907872814</c:v>
                </c:pt>
                <c:pt idx="18">
                  <c:v>56.030858845343531</c:v>
                </c:pt>
                <c:pt idx="19">
                  <c:v>55.855610001692533</c:v>
                </c:pt>
                <c:pt idx="20">
                  <c:v>55.245046578243816</c:v>
                </c:pt>
                <c:pt idx="21">
                  <c:v>55.712922009891649</c:v>
                </c:pt>
                <c:pt idx="22">
                  <c:v>55.661180843442509</c:v>
                </c:pt>
                <c:pt idx="23">
                  <c:v>56.73392339081915</c:v>
                </c:pt>
                <c:pt idx="24">
                  <c:v>55.837527774227524</c:v>
                </c:pt>
                <c:pt idx="25">
                  <c:v>55.728992535782396</c:v>
                </c:pt>
                <c:pt idx="26">
                  <c:v>55.258297520312169</c:v>
                </c:pt>
                <c:pt idx="27">
                  <c:v>54.995797690736211</c:v>
                </c:pt>
                <c:pt idx="28">
                  <c:v>55.442827501808445</c:v>
                </c:pt>
                <c:pt idx="29">
                  <c:v>55.275321950796624</c:v>
                </c:pt>
                <c:pt idx="30">
                  <c:v>55.542523131055241</c:v>
                </c:pt>
                <c:pt idx="31">
                  <c:v>54.954765236020975</c:v>
                </c:pt>
                <c:pt idx="32">
                  <c:v>55.014681057681251</c:v>
                </c:pt>
                <c:pt idx="33">
                  <c:v>55.575140021159136</c:v>
                </c:pt>
                <c:pt idx="34">
                  <c:v>55.682046304178797</c:v>
                </c:pt>
                <c:pt idx="35">
                  <c:v>56.267704658268322</c:v>
                </c:pt>
                <c:pt idx="36">
                  <c:v>55.82832580995175</c:v>
                </c:pt>
                <c:pt idx="37">
                  <c:v>55.370266687880424</c:v>
                </c:pt>
                <c:pt idx="38">
                  <c:v>54.944095196323715</c:v>
                </c:pt>
                <c:pt idx="39">
                  <c:v>55.380168549957126</c:v>
                </c:pt>
                <c:pt idx="40">
                  <c:v>55.733099627319646</c:v>
                </c:pt>
                <c:pt idx="41">
                  <c:v>55.732445847692169</c:v>
                </c:pt>
                <c:pt idx="42">
                  <c:v>55.023259061491977</c:v>
                </c:pt>
                <c:pt idx="43">
                  <c:v>56.874160227889689</c:v>
                </c:pt>
                <c:pt idx="44">
                  <c:v>57.051174493068828</c:v>
                </c:pt>
                <c:pt idx="45">
                  <c:v>55.95886342076183</c:v>
                </c:pt>
                <c:pt idx="46">
                  <c:v>55.595011626679515</c:v>
                </c:pt>
                <c:pt idx="47">
                  <c:v>56.028932238895386</c:v>
                </c:pt>
                <c:pt idx="48">
                  <c:v>57.260972415297218</c:v>
                </c:pt>
                <c:pt idx="49">
                  <c:v>56.955887029688839</c:v>
                </c:pt>
                <c:pt idx="50">
                  <c:v>54.962867131208476</c:v>
                </c:pt>
                <c:pt idx="51">
                  <c:v>54.960875820705574</c:v>
                </c:pt>
                <c:pt idx="52">
                  <c:v>57.081648385071304</c:v>
                </c:pt>
                <c:pt idx="53">
                  <c:v>54.861170059999019</c:v>
                </c:pt>
                <c:pt idx="54">
                  <c:v>55.31862020741552</c:v>
                </c:pt>
                <c:pt idx="55">
                  <c:v>55.417749532567861</c:v>
                </c:pt>
                <c:pt idx="56">
                  <c:v>57.917883085005478</c:v>
                </c:pt>
                <c:pt idx="57">
                  <c:v>55.669540778561746</c:v>
                </c:pt>
                <c:pt idx="58">
                  <c:v>55.507090045820611</c:v>
                </c:pt>
                <c:pt idx="59">
                  <c:v>53.499692774943263</c:v>
                </c:pt>
                <c:pt idx="60">
                  <c:v>55.790517635474487</c:v>
                </c:pt>
                <c:pt idx="61">
                  <c:v>54.258444393485242</c:v>
                </c:pt>
                <c:pt idx="62">
                  <c:v>56.77140764656999</c:v>
                </c:pt>
                <c:pt idx="63">
                  <c:v>56.15702476898975</c:v>
                </c:pt>
                <c:pt idx="64">
                  <c:v>55.313270624515511</c:v>
                </c:pt>
                <c:pt idx="65">
                  <c:v>55.166207631172952</c:v>
                </c:pt>
                <c:pt idx="66">
                  <c:v>55.881626924331812</c:v>
                </c:pt>
                <c:pt idx="67">
                  <c:v>55.008802352758444</c:v>
                </c:pt>
                <c:pt idx="68">
                  <c:v>55.41332131516095</c:v>
                </c:pt>
                <c:pt idx="69">
                  <c:v>54.794737373736957</c:v>
                </c:pt>
                <c:pt idx="70">
                  <c:v>55.691861792543818</c:v>
                </c:pt>
                <c:pt idx="71">
                  <c:v>55.938951771082628</c:v>
                </c:pt>
                <c:pt idx="72">
                  <c:v>55.123357734422314</c:v>
                </c:pt>
                <c:pt idx="73">
                  <c:v>56.010906635210048</c:v>
                </c:pt>
                <c:pt idx="74">
                  <c:v>54.643187739243359</c:v>
                </c:pt>
                <c:pt idx="75">
                  <c:v>56.447663927164626</c:v>
                </c:pt>
                <c:pt idx="76">
                  <c:v>56.63928403150468</c:v>
                </c:pt>
                <c:pt idx="77">
                  <c:v>55.614709053732945</c:v>
                </c:pt>
                <c:pt idx="78">
                  <c:v>55.689622003506585</c:v>
                </c:pt>
                <c:pt idx="79">
                  <c:v>55.595009128429787</c:v>
                </c:pt>
                <c:pt idx="80">
                  <c:v>55.662319969717885</c:v>
                </c:pt>
                <c:pt idx="81">
                  <c:v>55.119922767553739</c:v>
                </c:pt>
                <c:pt idx="82">
                  <c:v>56.163984288366038</c:v>
                </c:pt>
                <c:pt idx="83">
                  <c:v>55.158588868265696</c:v>
                </c:pt>
                <c:pt idx="84">
                  <c:v>56.180631436884234</c:v>
                </c:pt>
                <c:pt idx="85">
                  <c:v>55.467552765751115</c:v>
                </c:pt>
                <c:pt idx="86">
                  <c:v>55.339922706285741</c:v>
                </c:pt>
                <c:pt idx="87">
                  <c:v>56.550797542979701</c:v>
                </c:pt>
                <c:pt idx="88">
                  <c:v>55.737504006042137</c:v>
                </c:pt>
                <c:pt idx="89">
                  <c:v>55.403834551260438</c:v>
                </c:pt>
                <c:pt idx="90">
                  <c:v>54.520583357948752</c:v>
                </c:pt>
                <c:pt idx="91">
                  <c:v>55.998904763252447</c:v>
                </c:pt>
                <c:pt idx="92">
                  <c:v>55.070159268458745</c:v>
                </c:pt>
                <c:pt idx="93">
                  <c:v>55.343766820313192</c:v>
                </c:pt>
                <c:pt idx="94">
                  <c:v>56.071427644380819</c:v>
                </c:pt>
                <c:pt idx="95">
                  <c:v>55.568986741607972</c:v>
                </c:pt>
                <c:pt idx="96">
                  <c:v>54.674344221751021</c:v>
                </c:pt>
                <c:pt idx="97">
                  <c:v>55.693170817457577</c:v>
                </c:pt>
                <c:pt idx="98">
                  <c:v>56.363432932929392</c:v>
                </c:pt>
                <c:pt idx="99">
                  <c:v>55.413705484977037</c:v>
                </c:pt>
                <c:pt idx="100">
                  <c:v>55.727894208853378</c:v>
                </c:pt>
                <c:pt idx="101">
                  <c:v>55.430173327444265</c:v>
                </c:pt>
                <c:pt idx="102">
                  <c:v>56.283499951294203</c:v>
                </c:pt>
                <c:pt idx="103">
                  <c:v>55.716412051095396</c:v>
                </c:pt>
                <c:pt idx="104">
                  <c:v>55.230533314961022</c:v>
                </c:pt>
                <c:pt idx="105">
                  <c:v>55.058608382004898</c:v>
                </c:pt>
                <c:pt idx="106">
                  <c:v>54.877100706510184</c:v>
                </c:pt>
                <c:pt idx="107">
                  <c:v>56.017128155369249</c:v>
                </c:pt>
                <c:pt idx="108">
                  <c:v>55.619559695727752</c:v>
                </c:pt>
                <c:pt idx="109">
                  <c:v>55.087054846061726</c:v>
                </c:pt>
                <c:pt idx="110">
                  <c:v>56.026245777337145</c:v>
                </c:pt>
                <c:pt idx="111">
                  <c:v>55.426620522909261</c:v>
                </c:pt>
                <c:pt idx="112">
                  <c:v>54.264971202960588</c:v>
                </c:pt>
                <c:pt idx="113">
                  <c:v>56.213179962616714</c:v>
                </c:pt>
                <c:pt idx="114">
                  <c:v>55.084870309169006</c:v>
                </c:pt>
                <c:pt idx="115">
                  <c:v>54.907344089827944</c:v>
                </c:pt>
                <c:pt idx="116">
                  <c:v>55.647038963622499</c:v>
                </c:pt>
                <c:pt idx="117">
                  <c:v>54.210181609064527</c:v>
                </c:pt>
                <c:pt idx="118">
                  <c:v>56.108070796169137</c:v>
                </c:pt>
                <c:pt idx="119">
                  <c:v>55.613944643475811</c:v>
                </c:pt>
                <c:pt idx="120">
                  <c:v>56.336904257756693</c:v>
                </c:pt>
                <c:pt idx="121">
                  <c:v>54.564928579504958</c:v>
                </c:pt>
                <c:pt idx="122">
                  <c:v>55.668818479248522</c:v>
                </c:pt>
                <c:pt idx="123">
                  <c:v>56.950761699469119</c:v>
                </c:pt>
                <c:pt idx="124">
                  <c:v>55.768974227412023</c:v>
                </c:pt>
                <c:pt idx="125">
                  <c:v>55.258171817580426</c:v>
                </c:pt>
                <c:pt idx="126">
                  <c:v>54.815166786654352</c:v>
                </c:pt>
                <c:pt idx="127">
                  <c:v>56.321942418629817</c:v>
                </c:pt>
                <c:pt idx="128">
                  <c:v>54.134430547865556</c:v>
                </c:pt>
                <c:pt idx="129">
                  <c:v>56.502033652319746</c:v>
                </c:pt>
                <c:pt idx="130">
                  <c:v>55.39453611872662</c:v>
                </c:pt>
                <c:pt idx="131">
                  <c:v>52.620593456620504</c:v>
                </c:pt>
                <c:pt idx="132">
                  <c:v>55.851781052121801</c:v>
                </c:pt>
                <c:pt idx="133">
                  <c:v>56.846280094323738</c:v>
                </c:pt>
                <c:pt idx="134">
                  <c:v>56.864589064292034</c:v>
                </c:pt>
                <c:pt idx="135">
                  <c:v>55.171382773173818</c:v>
                </c:pt>
                <c:pt idx="136">
                  <c:v>57.524401075517879</c:v>
                </c:pt>
                <c:pt idx="137">
                  <c:v>55.535235590167233</c:v>
                </c:pt>
                <c:pt idx="138">
                  <c:v>57.311327941550424</c:v>
                </c:pt>
                <c:pt idx="139">
                  <c:v>55.720264096075276</c:v>
                </c:pt>
                <c:pt idx="140">
                  <c:v>52.874348003670221</c:v>
                </c:pt>
                <c:pt idx="141">
                  <c:v>54.972660490452249</c:v>
                </c:pt>
                <c:pt idx="142">
                  <c:v>54.526337887784287</c:v>
                </c:pt>
                <c:pt idx="143">
                  <c:v>56.146343782749753</c:v>
                </c:pt>
                <c:pt idx="144">
                  <c:v>56.600843965817909</c:v>
                </c:pt>
                <c:pt idx="145">
                  <c:v>56.607783903564275</c:v>
                </c:pt>
                <c:pt idx="146">
                  <c:v>54.629544997010512</c:v>
                </c:pt>
                <c:pt idx="147">
                  <c:v>51.913051753663005</c:v>
                </c:pt>
                <c:pt idx="148">
                  <c:v>54.363861598647844</c:v>
                </c:pt>
                <c:pt idx="149">
                  <c:v>53.214252549257203</c:v>
                </c:pt>
                <c:pt idx="150">
                  <c:v>55.303091247300046</c:v>
                </c:pt>
                <c:pt idx="151">
                  <c:v>49.667895133843842</c:v>
                </c:pt>
                <c:pt idx="152">
                  <c:v>59.270416824668025</c:v>
                </c:pt>
                <c:pt idx="153">
                  <c:v>61.359653588767593</c:v>
                </c:pt>
                <c:pt idx="154">
                  <c:v>52.263644390842458</c:v>
                </c:pt>
                <c:pt idx="155">
                  <c:v>53.602297297917175</c:v>
                </c:pt>
                <c:pt idx="156">
                  <c:v>56.495473870188924</c:v>
                </c:pt>
                <c:pt idx="157">
                  <c:v>56.219527510691584</c:v>
                </c:pt>
                <c:pt idx="158">
                  <c:v>56.691001599343451</c:v>
                </c:pt>
                <c:pt idx="159">
                  <c:v>53.927860400081443</c:v>
                </c:pt>
                <c:pt idx="160">
                  <c:v>53.734891189268389</c:v>
                </c:pt>
                <c:pt idx="161">
                  <c:v>56.319240289134576</c:v>
                </c:pt>
                <c:pt idx="162">
                  <c:v>53.939233074650332</c:v>
                </c:pt>
                <c:pt idx="163">
                  <c:v>56.394618854324484</c:v>
                </c:pt>
                <c:pt idx="164">
                  <c:v>56.521312869700772</c:v>
                </c:pt>
                <c:pt idx="165">
                  <c:v>56.248128414602121</c:v>
                </c:pt>
                <c:pt idx="166">
                  <c:v>58.737671416832022</c:v>
                </c:pt>
                <c:pt idx="167">
                  <c:v>53.92642549253636</c:v>
                </c:pt>
                <c:pt idx="168">
                  <c:v>56.34770474463307</c:v>
                </c:pt>
                <c:pt idx="169">
                  <c:v>53.715625026725007</c:v>
                </c:pt>
                <c:pt idx="170">
                  <c:v>53.828415450921447</c:v>
                </c:pt>
                <c:pt idx="171">
                  <c:v>55.424334600306167</c:v>
                </c:pt>
                <c:pt idx="172">
                  <c:v>54.068080388762446</c:v>
                </c:pt>
                <c:pt idx="173">
                  <c:v>57.560211008884842</c:v>
                </c:pt>
                <c:pt idx="174">
                  <c:v>53.574604177849658</c:v>
                </c:pt>
                <c:pt idx="175">
                  <c:v>57.6638919496149</c:v>
                </c:pt>
                <c:pt idx="176">
                  <c:v>54.00299676955381</c:v>
                </c:pt>
                <c:pt idx="177">
                  <c:v>53.894021780210231</c:v>
                </c:pt>
                <c:pt idx="178">
                  <c:v>54.718565111652552</c:v>
                </c:pt>
                <c:pt idx="179">
                  <c:v>52.198784736809671</c:v>
                </c:pt>
                <c:pt idx="180">
                  <c:v>52.754556821417857</c:v>
                </c:pt>
                <c:pt idx="181">
                  <c:v>57.097824670524631</c:v>
                </c:pt>
                <c:pt idx="182">
                  <c:v>55.472086574383134</c:v>
                </c:pt>
                <c:pt idx="183">
                  <c:v>58.715644998233557</c:v>
                </c:pt>
                <c:pt idx="184">
                  <c:v>55.613042025793909</c:v>
                </c:pt>
                <c:pt idx="185">
                  <c:v>56.111393330353373</c:v>
                </c:pt>
                <c:pt idx="186">
                  <c:v>55.614362316792821</c:v>
                </c:pt>
                <c:pt idx="187">
                  <c:v>55.644330964318399</c:v>
                </c:pt>
                <c:pt idx="188">
                  <c:v>56.049274730254687</c:v>
                </c:pt>
                <c:pt idx="189">
                  <c:v>55.652349891618407</c:v>
                </c:pt>
                <c:pt idx="190">
                  <c:v>55.769887994031237</c:v>
                </c:pt>
                <c:pt idx="191">
                  <c:v>55.589938939406366</c:v>
                </c:pt>
                <c:pt idx="192">
                  <c:v>55.18376445376299</c:v>
                </c:pt>
                <c:pt idx="193">
                  <c:v>56.395647691520601</c:v>
                </c:pt>
                <c:pt idx="194">
                  <c:v>56.297161152301662</c:v>
                </c:pt>
                <c:pt idx="195">
                  <c:v>55.500861939947725</c:v>
                </c:pt>
                <c:pt idx="196">
                  <c:v>55.953024566029995</c:v>
                </c:pt>
                <c:pt idx="197">
                  <c:v>55.887642775393822</c:v>
                </c:pt>
                <c:pt idx="198">
                  <c:v>55.074212209672844</c:v>
                </c:pt>
                <c:pt idx="199">
                  <c:v>55.438296461032017</c:v>
                </c:pt>
                <c:pt idx="200">
                  <c:v>54.931172400646673</c:v>
                </c:pt>
                <c:pt idx="201">
                  <c:v>54.667684678155162</c:v>
                </c:pt>
                <c:pt idx="202">
                  <c:v>55.392638856863222</c:v>
                </c:pt>
                <c:pt idx="203">
                  <c:v>56.349888546398191</c:v>
                </c:pt>
                <c:pt idx="204">
                  <c:v>55.557947776232972</c:v>
                </c:pt>
                <c:pt idx="205">
                  <c:v>55.124106681714274</c:v>
                </c:pt>
                <c:pt idx="206">
                  <c:v>54.430215604790703</c:v>
                </c:pt>
                <c:pt idx="207">
                  <c:v>55.693403222707637</c:v>
                </c:pt>
                <c:pt idx="208">
                  <c:v>56.169829710354847</c:v>
                </c:pt>
                <c:pt idx="209">
                  <c:v>55.313415619840583</c:v>
                </c:pt>
                <c:pt idx="210">
                  <c:v>56.452430701916263</c:v>
                </c:pt>
                <c:pt idx="211">
                  <c:v>55.153559519540337</c:v>
                </c:pt>
                <c:pt idx="212">
                  <c:v>55.404606751223916</c:v>
                </c:pt>
                <c:pt idx="213">
                  <c:v>55.828326245038767</c:v>
                </c:pt>
                <c:pt idx="214">
                  <c:v>55.578147461770548</c:v>
                </c:pt>
                <c:pt idx="215">
                  <c:v>56.731639382822159</c:v>
                </c:pt>
                <c:pt idx="216">
                  <c:v>55.88332702270921</c:v>
                </c:pt>
                <c:pt idx="217">
                  <c:v>55.24142437263707</c:v>
                </c:pt>
                <c:pt idx="218">
                  <c:v>55.29138404225467</c:v>
                </c:pt>
                <c:pt idx="219">
                  <c:v>55.429699910272539</c:v>
                </c:pt>
                <c:pt idx="220">
                  <c:v>55.460807441143125</c:v>
                </c:pt>
                <c:pt idx="221">
                  <c:v>56.029470687604004</c:v>
                </c:pt>
                <c:pt idx="222">
                  <c:v>55.358029896264526</c:v>
                </c:pt>
                <c:pt idx="223">
                  <c:v>54.576433866937144</c:v>
                </c:pt>
                <c:pt idx="224">
                  <c:v>55.068772307330278</c:v>
                </c:pt>
                <c:pt idx="225">
                  <c:v>54.738450040013198</c:v>
                </c:pt>
                <c:pt idx="226">
                  <c:v>55.937572226630259</c:v>
                </c:pt>
                <c:pt idx="227">
                  <c:v>53.154691076921097</c:v>
                </c:pt>
                <c:pt idx="228">
                  <c:v>55.33411571598046</c:v>
                </c:pt>
                <c:pt idx="229">
                  <c:v>55.823839662043063</c:v>
                </c:pt>
                <c:pt idx="230">
                  <c:v>55.11061218719864</c:v>
                </c:pt>
                <c:pt idx="231">
                  <c:v>56.033586220747608</c:v>
                </c:pt>
                <c:pt idx="232">
                  <c:v>56.593582706701895</c:v>
                </c:pt>
                <c:pt idx="233">
                  <c:v>56.13401486879944</c:v>
                </c:pt>
                <c:pt idx="234">
                  <c:v>54.82507294318598</c:v>
                </c:pt>
                <c:pt idx="235">
                  <c:v>55.574941443067111</c:v>
                </c:pt>
                <c:pt idx="236">
                  <c:v>55.394299042784915</c:v>
                </c:pt>
                <c:pt idx="237">
                  <c:v>55.2242316590538</c:v>
                </c:pt>
                <c:pt idx="238">
                  <c:v>55.185657494648133</c:v>
                </c:pt>
                <c:pt idx="239">
                  <c:v>55.474140744331152</c:v>
                </c:pt>
                <c:pt idx="240">
                  <c:v>55.41883994087263</c:v>
                </c:pt>
                <c:pt idx="241">
                  <c:v>55.44063311810411</c:v>
                </c:pt>
                <c:pt idx="242">
                  <c:v>55.461346425369982</c:v>
                </c:pt>
                <c:pt idx="243">
                  <c:v>55.594412270532324</c:v>
                </c:pt>
                <c:pt idx="244">
                  <c:v>55.482021884387983</c:v>
                </c:pt>
                <c:pt idx="245">
                  <c:v>55.429364637773844</c:v>
                </c:pt>
                <c:pt idx="246">
                  <c:v>55.613042025793909</c:v>
                </c:pt>
                <c:pt idx="247">
                  <c:v>55.742758771254799</c:v>
                </c:pt>
                <c:pt idx="248">
                  <c:v>55.597082947634924</c:v>
                </c:pt>
                <c:pt idx="249">
                  <c:v>56.572071513601223</c:v>
                </c:pt>
                <c:pt idx="250">
                  <c:v>55.798856837621805</c:v>
                </c:pt>
                <c:pt idx="251">
                  <c:v>55.856106562885785</c:v>
                </c:pt>
                <c:pt idx="252">
                  <c:v>55.613042025793909</c:v>
                </c:pt>
                <c:pt idx="253">
                  <c:v>55.047447349071469</c:v>
                </c:pt>
                <c:pt idx="254">
                  <c:v>55.692533255353602</c:v>
                </c:pt>
                <c:pt idx="255">
                  <c:v>55.383969153755991</c:v>
                </c:pt>
                <c:pt idx="256">
                  <c:v>55.667279534519245</c:v>
                </c:pt>
                <c:pt idx="257">
                  <c:v>55.743183570679186</c:v>
                </c:pt>
                <c:pt idx="258">
                  <c:v>55.707582249984085</c:v>
                </c:pt>
                <c:pt idx="259">
                  <c:v>55.664242594008762</c:v>
                </c:pt>
                <c:pt idx="260">
                  <c:v>55.454487055602357</c:v>
                </c:pt>
                <c:pt idx="261">
                  <c:v>55.397253088189622</c:v>
                </c:pt>
                <c:pt idx="262">
                  <c:v>55.350334870071393</c:v>
                </c:pt>
                <c:pt idx="263">
                  <c:v>55.263723778739916</c:v>
                </c:pt>
                <c:pt idx="264">
                  <c:v>54.780849182420397</c:v>
                </c:pt>
                <c:pt idx="265">
                  <c:v>55.465658680712941</c:v>
                </c:pt>
                <c:pt idx="266">
                  <c:v>55.959780775682063</c:v>
                </c:pt>
                <c:pt idx="267">
                  <c:v>55.152084200655686</c:v>
                </c:pt>
                <c:pt idx="268">
                  <c:v>55.609783196364532</c:v>
                </c:pt>
                <c:pt idx="269">
                  <c:v>55.752457505805047</c:v>
                </c:pt>
                <c:pt idx="270">
                  <c:v>55.083403797260281</c:v>
                </c:pt>
                <c:pt idx="271">
                  <c:v>55.605917831608664</c:v>
                </c:pt>
                <c:pt idx="272">
                  <c:v>55.315207882828275</c:v>
                </c:pt>
                <c:pt idx="273">
                  <c:v>55.894857170412763</c:v>
                </c:pt>
                <c:pt idx="274">
                  <c:v>55.882331121463125</c:v>
                </c:pt>
                <c:pt idx="275">
                  <c:v>54.815572924072399</c:v>
                </c:pt>
                <c:pt idx="276">
                  <c:v>55.820086892667483</c:v>
                </c:pt>
                <c:pt idx="277">
                  <c:v>55.497094742567199</c:v>
                </c:pt>
                <c:pt idx="278">
                  <c:v>55.801509588890795</c:v>
                </c:pt>
                <c:pt idx="279">
                  <c:v>55.465956650998983</c:v>
                </c:pt>
                <c:pt idx="280">
                  <c:v>55.857589901871044</c:v>
                </c:pt>
                <c:pt idx="281">
                  <c:v>55.42682556706098</c:v>
                </c:pt>
                <c:pt idx="282">
                  <c:v>56.197472894877833</c:v>
                </c:pt>
                <c:pt idx="283">
                  <c:v>55.599193842280854</c:v>
                </c:pt>
                <c:pt idx="284">
                  <c:v>55.82019769518589</c:v>
                </c:pt>
                <c:pt idx="285">
                  <c:v>55.409482723471378</c:v>
                </c:pt>
                <c:pt idx="286">
                  <c:v>55.658561858878031</c:v>
                </c:pt>
                <c:pt idx="287">
                  <c:v>55.472288054819074</c:v>
                </c:pt>
                <c:pt idx="288">
                  <c:v>55.539706701978986</c:v>
                </c:pt>
                <c:pt idx="289">
                  <c:v>56.088248398726357</c:v>
                </c:pt>
                <c:pt idx="290">
                  <c:v>55.369938364445844</c:v>
                </c:pt>
                <c:pt idx="291">
                  <c:v>55.81362776467072</c:v>
                </c:pt>
                <c:pt idx="292">
                  <c:v>55.164341943725482</c:v>
                </c:pt>
                <c:pt idx="293">
                  <c:v>54.394690790798862</c:v>
                </c:pt>
                <c:pt idx="294">
                  <c:v>55.823056405354706</c:v>
                </c:pt>
                <c:pt idx="295">
                  <c:v>55.56900657612713</c:v>
                </c:pt>
                <c:pt idx="296">
                  <c:v>56.089926073862514</c:v>
                </c:pt>
                <c:pt idx="297">
                  <c:v>55.343804104835208</c:v>
                </c:pt>
                <c:pt idx="298">
                  <c:v>55.821287279214886</c:v>
                </c:pt>
                <c:pt idx="299">
                  <c:v>55.513007762798317</c:v>
                </c:pt>
                <c:pt idx="300">
                  <c:v>55.281458604899761</c:v>
                </c:pt>
                <c:pt idx="301">
                  <c:v>55.573438858639868</c:v>
                </c:pt>
                <c:pt idx="302">
                  <c:v>55.320617399218285</c:v>
                </c:pt>
                <c:pt idx="303">
                  <c:v>55.400704463485276</c:v>
                </c:pt>
                <c:pt idx="304">
                  <c:v>55.772594303968944</c:v>
                </c:pt>
                <c:pt idx="305">
                  <c:v>55.8286840604327</c:v>
                </c:pt>
                <c:pt idx="306">
                  <c:v>55.431539330711246</c:v>
                </c:pt>
                <c:pt idx="307">
                  <c:v>55.001267236730079</c:v>
                </c:pt>
                <c:pt idx="308">
                  <c:v>55.637057546169153</c:v>
                </c:pt>
                <c:pt idx="309">
                  <c:v>55.570876340242521</c:v>
                </c:pt>
                <c:pt idx="310">
                  <c:v>55.437163494368157</c:v>
                </c:pt>
                <c:pt idx="311">
                  <c:v>54.95838087618192</c:v>
                </c:pt>
                <c:pt idx="312">
                  <c:v>55.147396369358376</c:v>
                </c:pt>
                <c:pt idx="313">
                  <c:v>55.079698321148214</c:v>
                </c:pt>
                <c:pt idx="314">
                  <c:v>55.701751549633215</c:v>
                </c:pt>
                <c:pt idx="315">
                  <c:v>56.932831169632593</c:v>
                </c:pt>
                <c:pt idx="316">
                  <c:v>55.126827605685037</c:v>
                </c:pt>
                <c:pt idx="317">
                  <c:v>55.213343394097627</c:v>
                </c:pt>
                <c:pt idx="318">
                  <c:v>56.630207697945011</c:v>
                </c:pt>
                <c:pt idx="319">
                  <c:v>56.513828620610582</c:v>
                </c:pt>
                <c:pt idx="320">
                  <c:v>56.24776598033538</c:v>
                </c:pt>
                <c:pt idx="321">
                  <c:v>55.739799229142584</c:v>
                </c:pt>
                <c:pt idx="322">
                  <c:v>55.039615101659209</c:v>
                </c:pt>
                <c:pt idx="323">
                  <c:v>55.530676888667784</c:v>
                </c:pt>
                <c:pt idx="324">
                  <c:v>55.496078960695726</c:v>
                </c:pt>
                <c:pt idx="325">
                  <c:v>54.786030725359907</c:v>
                </c:pt>
                <c:pt idx="326">
                  <c:v>55.460262272998563</c:v>
                </c:pt>
                <c:pt idx="327">
                  <c:v>56.247743928871316</c:v>
                </c:pt>
                <c:pt idx="328">
                  <c:v>56.059779616734964</c:v>
                </c:pt>
                <c:pt idx="329">
                  <c:v>55.264965570564328</c:v>
                </c:pt>
                <c:pt idx="330">
                  <c:v>54.279949745192646</c:v>
                </c:pt>
                <c:pt idx="331">
                  <c:v>55.672803864766585</c:v>
                </c:pt>
                <c:pt idx="332">
                  <c:v>54.993078455365776</c:v>
                </c:pt>
                <c:pt idx="333">
                  <c:v>53.944388885333261</c:v>
                </c:pt>
                <c:pt idx="334">
                  <c:v>57.480446981192209</c:v>
                </c:pt>
                <c:pt idx="335">
                  <c:v>56.413638863370338</c:v>
                </c:pt>
                <c:pt idx="336">
                  <c:v>56.536392234404367</c:v>
                </c:pt>
                <c:pt idx="337">
                  <c:v>55.221601112472975</c:v>
                </c:pt>
                <c:pt idx="338">
                  <c:v>56.558474752476229</c:v>
                </c:pt>
                <c:pt idx="339">
                  <c:v>56.376282089144851</c:v>
                </c:pt>
                <c:pt idx="340">
                  <c:v>56.655209583312271</c:v>
                </c:pt>
                <c:pt idx="341">
                  <c:v>55.363862454598319</c:v>
                </c:pt>
                <c:pt idx="342">
                  <c:v>55.900750913172594</c:v>
                </c:pt>
                <c:pt idx="343">
                  <c:v>55.104665960915952</c:v>
                </c:pt>
                <c:pt idx="344">
                  <c:v>55.775059647117175</c:v>
                </c:pt>
                <c:pt idx="345">
                  <c:v>54.991110414945986</c:v>
                </c:pt>
                <c:pt idx="346">
                  <c:v>55.774375288335364</c:v>
                </c:pt>
                <c:pt idx="347">
                  <c:v>54.857582861723813</c:v>
                </c:pt>
                <c:pt idx="348">
                  <c:v>56.741377916302667</c:v>
                </c:pt>
                <c:pt idx="349">
                  <c:v>54.179764627301047</c:v>
                </c:pt>
                <c:pt idx="350">
                  <c:v>55.225173663632042</c:v>
                </c:pt>
                <c:pt idx="351">
                  <c:v>55.164658674150886</c:v>
                </c:pt>
                <c:pt idx="352">
                  <c:v>56.056747159284782</c:v>
                </c:pt>
                <c:pt idx="353">
                  <c:v>54.598077626236787</c:v>
                </c:pt>
                <c:pt idx="354">
                  <c:v>54.82523489144122</c:v>
                </c:pt>
                <c:pt idx="355">
                  <c:v>55.607074763018531</c:v>
                </c:pt>
                <c:pt idx="356">
                  <c:v>56.421313601500579</c:v>
                </c:pt>
                <c:pt idx="357">
                  <c:v>55.451692496558465</c:v>
                </c:pt>
                <c:pt idx="358">
                  <c:v>55.43461778103935</c:v>
                </c:pt>
                <c:pt idx="359">
                  <c:v>56.260673516278992</c:v>
                </c:pt>
                <c:pt idx="360">
                  <c:v>55.481440013345868</c:v>
                </c:pt>
                <c:pt idx="361">
                  <c:v>55.886294893947458</c:v>
                </c:pt>
                <c:pt idx="362">
                  <c:v>55.270572075624173</c:v>
                </c:pt>
                <c:pt idx="363">
                  <c:v>56.189498609854546</c:v>
                </c:pt>
                <c:pt idx="364">
                  <c:v>55.309935726534164</c:v>
                </c:pt>
                <c:pt idx="365">
                  <c:v>55.36422195803447</c:v>
                </c:pt>
                <c:pt idx="366">
                  <c:v>54.628078400063004</c:v>
                </c:pt>
                <c:pt idx="367">
                  <c:v>55.582631946222257</c:v>
                </c:pt>
                <c:pt idx="368">
                  <c:v>55.532504673542384</c:v>
                </c:pt>
                <c:pt idx="369">
                  <c:v>54.681939170280039</c:v>
                </c:pt>
                <c:pt idx="370">
                  <c:v>55.485326766661807</c:v>
                </c:pt>
                <c:pt idx="371">
                  <c:v>55.50342155418997</c:v>
                </c:pt>
                <c:pt idx="372">
                  <c:v>55.727231631929783</c:v>
                </c:pt>
                <c:pt idx="373">
                  <c:v>55.638360896287018</c:v>
                </c:pt>
                <c:pt idx="374">
                  <c:v>55.569620588862321</c:v>
                </c:pt>
                <c:pt idx="375">
                  <c:v>55.413840217341878</c:v>
                </c:pt>
                <c:pt idx="376">
                  <c:v>56.057153666460842</c:v>
                </c:pt>
                <c:pt idx="377">
                  <c:v>55.969661542831687</c:v>
                </c:pt>
                <c:pt idx="378">
                  <c:v>55.051496858272891</c:v>
                </c:pt>
                <c:pt idx="379">
                  <c:v>55.751733228926007</c:v>
                </c:pt>
                <c:pt idx="380">
                  <c:v>55.508207161862671</c:v>
                </c:pt>
                <c:pt idx="381">
                  <c:v>56.236629946550082</c:v>
                </c:pt>
                <c:pt idx="382">
                  <c:v>56.177671404314871</c:v>
                </c:pt>
                <c:pt idx="383">
                  <c:v>55.414247353851856</c:v>
                </c:pt>
                <c:pt idx="384">
                  <c:v>54.996772656686908</c:v>
                </c:pt>
                <c:pt idx="385">
                  <c:v>55.530835658844715</c:v>
                </c:pt>
                <c:pt idx="386">
                  <c:v>55.402215302724706</c:v>
                </c:pt>
                <c:pt idx="387">
                  <c:v>55.282695290250537</c:v>
                </c:pt>
                <c:pt idx="388">
                  <c:v>55.217886864208133</c:v>
                </c:pt>
                <c:pt idx="389">
                  <c:v>54.909219748337435</c:v>
                </c:pt>
                <c:pt idx="390">
                  <c:v>55.266970163442792</c:v>
                </c:pt>
                <c:pt idx="391">
                  <c:v>55.639481768201506</c:v>
                </c:pt>
                <c:pt idx="392">
                  <c:v>55.602493340327506</c:v>
                </c:pt>
                <c:pt idx="393">
                  <c:v>55.482694329852144</c:v>
                </c:pt>
                <c:pt idx="394">
                  <c:v>55.453783512877209</c:v>
                </c:pt>
                <c:pt idx="395">
                  <c:v>55.497278845781992</c:v>
                </c:pt>
                <c:pt idx="396">
                  <c:v>55.834514632423776</c:v>
                </c:pt>
                <c:pt idx="397">
                  <c:v>55.49129076402189</c:v>
                </c:pt>
                <c:pt idx="398">
                  <c:v>55.537087608764502</c:v>
                </c:pt>
                <c:pt idx="399">
                  <c:v>55.383247844828901</c:v>
                </c:pt>
                <c:pt idx="400">
                  <c:v>55.239312866347881</c:v>
                </c:pt>
                <c:pt idx="401">
                  <c:v>55.292204797421718</c:v>
                </c:pt>
                <c:pt idx="402">
                  <c:v>55.03289989959756</c:v>
                </c:pt>
                <c:pt idx="403">
                  <c:v>55.732597011334541</c:v>
                </c:pt>
                <c:pt idx="404">
                  <c:v>55.951001400572416</c:v>
                </c:pt>
                <c:pt idx="405">
                  <c:v>55.766351802895144</c:v>
                </c:pt>
                <c:pt idx="406">
                  <c:v>55.775973106522152</c:v>
                </c:pt>
                <c:pt idx="407">
                  <c:v>55.3356162031168</c:v>
                </c:pt>
                <c:pt idx="408">
                  <c:v>55.963823885476977</c:v>
                </c:pt>
                <c:pt idx="409">
                  <c:v>55.795236889424679</c:v>
                </c:pt>
                <c:pt idx="410">
                  <c:v>55.682791673686722</c:v>
                </c:pt>
                <c:pt idx="411">
                  <c:v>55.276442068360737</c:v>
                </c:pt>
                <c:pt idx="412">
                  <c:v>55.627604709370878</c:v>
                </c:pt>
                <c:pt idx="413">
                  <c:v>55.317951957994225</c:v>
                </c:pt>
                <c:pt idx="414">
                  <c:v>55.874314408530765</c:v>
                </c:pt>
                <c:pt idx="415">
                  <c:v>55.613842027376329</c:v>
                </c:pt>
                <c:pt idx="416">
                  <c:v>55.988269852143937</c:v>
                </c:pt>
                <c:pt idx="417">
                  <c:v>54.046956845402612</c:v>
                </c:pt>
                <c:pt idx="418">
                  <c:v>54.854513917422999</c:v>
                </c:pt>
                <c:pt idx="419">
                  <c:v>55.18266479642957</c:v>
                </c:pt>
                <c:pt idx="420">
                  <c:v>55.346290962884154</c:v>
                </c:pt>
                <c:pt idx="421">
                  <c:v>55.370616287673798</c:v>
                </c:pt>
                <c:pt idx="422">
                  <c:v>55.778673823917529</c:v>
                </c:pt>
                <c:pt idx="423">
                  <c:v>54.73408215357491</c:v>
                </c:pt>
                <c:pt idx="424">
                  <c:v>55.840780322372247</c:v>
                </c:pt>
                <c:pt idx="425">
                  <c:v>55.523798481007255</c:v>
                </c:pt>
                <c:pt idx="426">
                  <c:v>55.517911042098177</c:v>
                </c:pt>
                <c:pt idx="427">
                  <c:v>55.697677135794301</c:v>
                </c:pt>
                <c:pt idx="428">
                  <c:v>55.593543017271926</c:v>
                </c:pt>
                <c:pt idx="429">
                  <c:v>55.630855663217957</c:v>
                </c:pt>
                <c:pt idx="430">
                  <c:v>55.709685357708878</c:v>
                </c:pt>
                <c:pt idx="431">
                  <c:v>55.253436014236151</c:v>
                </c:pt>
                <c:pt idx="432">
                  <c:v>56.039211084429894</c:v>
                </c:pt>
                <c:pt idx="433">
                  <c:v>55.813254114813496</c:v>
                </c:pt>
                <c:pt idx="434">
                  <c:v>55.727692817286567</c:v>
                </c:pt>
                <c:pt idx="435">
                  <c:v>55.63657333414664</c:v>
                </c:pt>
                <c:pt idx="436">
                  <c:v>55.666662111084406</c:v>
                </c:pt>
                <c:pt idx="437">
                  <c:v>55.474687149830523</c:v>
                </c:pt>
                <c:pt idx="438">
                  <c:v>55.337715093485713</c:v>
                </c:pt>
                <c:pt idx="439">
                  <c:v>55.772385738656382</c:v>
                </c:pt>
                <c:pt idx="440">
                  <c:v>55.385712150997762</c:v>
                </c:pt>
                <c:pt idx="441">
                  <c:v>55.632981684362072</c:v>
                </c:pt>
                <c:pt idx="442">
                  <c:v>55.371623582319693</c:v>
                </c:pt>
                <c:pt idx="443">
                  <c:v>55.644002194513753</c:v>
                </c:pt>
                <c:pt idx="444">
                  <c:v>55.475079251567742</c:v>
                </c:pt>
                <c:pt idx="445">
                  <c:v>55.650476985293011</c:v>
                </c:pt>
                <c:pt idx="446">
                  <c:v>55.720756281534051</c:v>
                </c:pt>
                <c:pt idx="447">
                  <c:v>55.589601651383312</c:v>
                </c:pt>
                <c:pt idx="448">
                  <c:v>55.412004928662157</c:v>
                </c:pt>
                <c:pt idx="449">
                  <c:v>55.545444737303541</c:v>
                </c:pt>
                <c:pt idx="450">
                  <c:v>55.51638983975166</c:v>
                </c:pt>
                <c:pt idx="451">
                  <c:v>55.367072591966505</c:v>
                </c:pt>
                <c:pt idx="452">
                  <c:v>55.750029550187307</c:v>
                </c:pt>
                <c:pt idx="453">
                  <c:v>55.908981157203179</c:v>
                </c:pt>
                <c:pt idx="454">
                  <c:v>55.854067733879646</c:v>
                </c:pt>
                <c:pt idx="455">
                  <c:v>56.032303713433649</c:v>
                </c:pt>
                <c:pt idx="456">
                  <c:v>55.801706401283433</c:v>
                </c:pt>
                <c:pt idx="457">
                  <c:v>55.947678898913153</c:v>
                </c:pt>
                <c:pt idx="458">
                  <c:v>56.227535602118003</c:v>
                </c:pt>
                <c:pt idx="459">
                  <c:v>55.787119198219443</c:v>
                </c:pt>
                <c:pt idx="460">
                  <c:v>55.175796419797578</c:v>
                </c:pt>
                <c:pt idx="461">
                  <c:v>55.46170317098052</c:v>
                </c:pt>
                <c:pt idx="462">
                  <c:v>55.886611114971998</c:v>
                </c:pt>
                <c:pt idx="463">
                  <c:v>55.804149464663602</c:v>
                </c:pt>
                <c:pt idx="464">
                  <c:v>55.745355614161923</c:v>
                </c:pt>
                <c:pt idx="465">
                  <c:v>55.626280705820548</c:v>
                </c:pt>
                <c:pt idx="466">
                  <c:v>55.548091043267753</c:v>
                </c:pt>
                <c:pt idx="467">
                  <c:v>55.836026155043058</c:v>
                </c:pt>
                <c:pt idx="468">
                  <c:v>55.609378636806575</c:v>
                </c:pt>
                <c:pt idx="469">
                  <c:v>55.546491865494907</c:v>
                </c:pt>
                <c:pt idx="470">
                  <c:v>55.605816859743371</c:v>
                </c:pt>
                <c:pt idx="471">
                  <c:v>55.641784205304432</c:v>
                </c:pt>
                <c:pt idx="472">
                  <c:v>55.464893427236312</c:v>
                </c:pt>
                <c:pt idx="473">
                  <c:v>55.597605928015909</c:v>
                </c:pt>
                <c:pt idx="474">
                  <c:v>55.351061736438581</c:v>
                </c:pt>
                <c:pt idx="475">
                  <c:v>55.568085205758578</c:v>
                </c:pt>
                <c:pt idx="476">
                  <c:v>55.396982362691254</c:v>
                </c:pt>
                <c:pt idx="477">
                  <c:v>55.517174855802899</c:v>
                </c:pt>
                <c:pt idx="478">
                  <c:v>55.888716771441189</c:v>
                </c:pt>
                <c:pt idx="479">
                  <c:v>55.401834390181541</c:v>
                </c:pt>
                <c:pt idx="480">
                  <c:v>55.57962881469215</c:v>
                </c:pt>
                <c:pt idx="481">
                  <c:v>55.760069460336155</c:v>
                </c:pt>
                <c:pt idx="482">
                  <c:v>55.645272526635971</c:v>
                </c:pt>
                <c:pt idx="483">
                  <c:v>56.104709207862072</c:v>
                </c:pt>
                <c:pt idx="484">
                  <c:v>55.486028282579547</c:v>
                </c:pt>
                <c:pt idx="485">
                  <c:v>55.057179203372755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A1-4E2E-9232-F5ADF4A64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115712"/>
        <c:axId val="367875584"/>
      </c:scatterChart>
      <c:valAx>
        <c:axId val="36811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Change from openning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367875584"/>
        <c:crosses val="autoZero"/>
        <c:crossBetween val="midCat"/>
      </c:valAx>
      <c:valAx>
        <c:axId val="367875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8115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Volume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Avg</c:v>
          </c:tx>
          <c:spPr>
            <a:ln w="28575">
              <a:noFill/>
            </a:ln>
          </c:spPr>
          <c:xVal>
            <c:numRef>
              <c:f>Autmn!$D$2:$D$487</c:f>
              <c:numCache>
                <c:formatCode>0.00</c:formatCode>
                <c:ptCount val="486"/>
                <c:pt idx="0">
                  <c:v>917200</c:v>
                </c:pt>
                <c:pt idx="1">
                  <c:v>1136100</c:v>
                </c:pt>
                <c:pt idx="2">
                  <c:v>805200</c:v>
                </c:pt>
                <c:pt idx="3">
                  <c:v>843300</c:v>
                </c:pt>
                <c:pt idx="4">
                  <c:v>1039600</c:v>
                </c:pt>
                <c:pt idx="5">
                  <c:v>978100</c:v>
                </c:pt>
                <c:pt idx="6">
                  <c:v>1017200</c:v>
                </c:pt>
                <c:pt idx="7">
                  <c:v>1374600</c:v>
                </c:pt>
                <c:pt idx="8">
                  <c:v>1071900</c:v>
                </c:pt>
                <c:pt idx="9">
                  <c:v>3243400</c:v>
                </c:pt>
                <c:pt idx="10">
                  <c:v>2091000</c:v>
                </c:pt>
                <c:pt idx="11">
                  <c:v>1321400</c:v>
                </c:pt>
                <c:pt idx="12">
                  <c:v>2106000</c:v>
                </c:pt>
                <c:pt idx="13">
                  <c:v>3394600</c:v>
                </c:pt>
                <c:pt idx="14">
                  <c:v>4734000</c:v>
                </c:pt>
                <c:pt idx="15">
                  <c:v>2536200</c:v>
                </c:pt>
                <c:pt idx="16">
                  <c:v>2227400</c:v>
                </c:pt>
                <c:pt idx="17">
                  <c:v>2176300</c:v>
                </c:pt>
                <c:pt idx="18">
                  <c:v>2604800</c:v>
                </c:pt>
                <c:pt idx="19">
                  <c:v>2229800</c:v>
                </c:pt>
                <c:pt idx="20">
                  <c:v>1333200</c:v>
                </c:pt>
                <c:pt idx="21">
                  <c:v>1663900</c:v>
                </c:pt>
                <c:pt idx="22">
                  <c:v>1538800</c:v>
                </c:pt>
                <c:pt idx="23">
                  <c:v>2213800</c:v>
                </c:pt>
                <c:pt idx="24">
                  <c:v>1723100</c:v>
                </c:pt>
                <c:pt idx="25">
                  <c:v>889600</c:v>
                </c:pt>
                <c:pt idx="26">
                  <c:v>1659300</c:v>
                </c:pt>
                <c:pt idx="27">
                  <c:v>1216600</c:v>
                </c:pt>
                <c:pt idx="28">
                  <c:v>2000500</c:v>
                </c:pt>
                <c:pt idx="29">
                  <c:v>3457100</c:v>
                </c:pt>
                <c:pt idx="30">
                  <c:v>1468600</c:v>
                </c:pt>
                <c:pt idx="31">
                  <c:v>3193600</c:v>
                </c:pt>
                <c:pt idx="32">
                  <c:v>1684700</c:v>
                </c:pt>
                <c:pt idx="33">
                  <c:v>1275000</c:v>
                </c:pt>
                <c:pt idx="34">
                  <c:v>1911400</c:v>
                </c:pt>
                <c:pt idx="35">
                  <c:v>1389900</c:v>
                </c:pt>
                <c:pt idx="36">
                  <c:v>1477500</c:v>
                </c:pt>
                <c:pt idx="37">
                  <c:v>1362800</c:v>
                </c:pt>
                <c:pt idx="38">
                  <c:v>1778600</c:v>
                </c:pt>
                <c:pt idx="39">
                  <c:v>1161300</c:v>
                </c:pt>
                <c:pt idx="40">
                  <c:v>967300</c:v>
                </c:pt>
                <c:pt idx="41">
                  <c:v>998800</c:v>
                </c:pt>
                <c:pt idx="42">
                  <c:v>1271400</c:v>
                </c:pt>
                <c:pt idx="43">
                  <c:v>2897800</c:v>
                </c:pt>
                <c:pt idx="44">
                  <c:v>5805800</c:v>
                </c:pt>
                <c:pt idx="45">
                  <c:v>3042200</c:v>
                </c:pt>
                <c:pt idx="46">
                  <c:v>1419900</c:v>
                </c:pt>
                <c:pt idx="47">
                  <c:v>1319700</c:v>
                </c:pt>
                <c:pt idx="48">
                  <c:v>4102800</c:v>
                </c:pt>
                <c:pt idx="49">
                  <c:v>11912600</c:v>
                </c:pt>
                <c:pt idx="50">
                  <c:v>5421300</c:v>
                </c:pt>
                <c:pt idx="51">
                  <c:v>6344000</c:v>
                </c:pt>
                <c:pt idx="52">
                  <c:v>12329500</c:v>
                </c:pt>
                <c:pt idx="53">
                  <c:v>8529900</c:v>
                </c:pt>
                <c:pt idx="54">
                  <c:v>7571600</c:v>
                </c:pt>
                <c:pt idx="55">
                  <c:v>6791400</c:v>
                </c:pt>
                <c:pt idx="56">
                  <c:v>10758300</c:v>
                </c:pt>
                <c:pt idx="57">
                  <c:v>10643700</c:v>
                </c:pt>
                <c:pt idx="58">
                  <c:v>3451400</c:v>
                </c:pt>
                <c:pt idx="59">
                  <c:v>7436100</c:v>
                </c:pt>
                <c:pt idx="60">
                  <c:v>7984100</c:v>
                </c:pt>
                <c:pt idx="61">
                  <c:v>8495800</c:v>
                </c:pt>
                <c:pt idx="62">
                  <c:v>5230500</c:v>
                </c:pt>
                <c:pt idx="63">
                  <c:v>3140000</c:v>
                </c:pt>
                <c:pt idx="64">
                  <c:v>3144400</c:v>
                </c:pt>
                <c:pt idx="65">
                  <c:v>1824745</c:v>
                </c:pt>
                <c:pt idx="66">
                  <c:v>4145500</c:v>
                </c:pt>
                <c:pt idx="67">
                  <c:v>2794700</c:v>
                </c:pt>
                <c:pt idx="68">
                  <c:v>2457600</c:v>
                </c:pt>
                <c:pt idx="69">
                  <c:v>4565500</c:v>
                </c:pt>
                <c:pt idx="70">
                  <c:v>4745500</c:v>
                </c:pt>
                <c:pt idx="71">
                  <c:v>3450400</c:v>
                </c:pt>
                <c:pt idx="72">
                  <c:v>2235800</c:v>
                </c:pt>
                <c:pt idx="73">
                  <c:v>5908600</c:v>
                </c:pt>
                <c:pt idx="74">
                  <c:v>5666700</c:v>
                </c:pt>
                <c:pt idx="75">
                  <c:v>8014200</c:v>
                </c:pt>
                <c:pt idx="76">
                  <c:v>9667300</c:v>
                </c:pt>
                <c:pt idx="77">
                  <c:v>10805300</c:v>
                </c:pt>
                <c:pt idx="78">
                  <c:v>6093550</c:v>
                </c:pt>
                <c:pt idx="79">
                  <c:v>5553800</c:v>
                </c:pt>
                <c:pt idx="80">
                  <c:v>5204317</c:v>
                </c:pt>
                <c:pt idx="81">
                  <c:v>3365850</c:v>
                </c:pt>
                <c:pt idx="82">
                  <c:v>4320400</c:v>
                </c:pt>
                <c:pt idx="83">
                  <c:v>3569754</c:v>
                </c:pt>
                <c:pt idx="84">
                  <c:v>5723000</c:v>
                </c:pt>
                <c:pt idx="85">
                  <c:v>2738300</c:v>
                </c:pt>
                <c:pt idx="86">
                  <c:v>3100400</c:v>
                </c:pt>
                <c:pt idx="87">
                  <c:v>4560800</c:v>
                </c:pt>
                <c:pt idx="88">
                  <c:v>4337700</c:v>
                </c:pt>
                <c:pt idx="89">
                  <c:v>2639100</c:v>
                </c:pt>
                <c:pt idx="90">
                  <c:v>4959900</c:v>
                </c:pt>
                <c:pt idx="91">
                  <c:v>2766465</c:v>
                </c:pt>
                <c:pt idx="92">
                  <c:v>2456500</c:v>
                </c:pt>
                <c:pt idx="93">
                  <c:v>2639600</c:v>
                </c:pt>
                <c:pt idx="94">
                  <c:v>3268200</c:v>
                </c:pt>
                <c:pt idx="95">
                  <c:v>2949400</c:v>
                </c:pt>
                <c:pt idx="96">
                  <c:v>10504000</c:v>
                </c:pt>
                <c:pt idx="97">
                  <c:v>5233600</c:v>
                </c:pt>
                <c:pt idx="98">
                  <c:v>7663200</c:v>
                </c:pt>
                <c:pt idx="99">
                  <c:v>49150800</c:v>
                </c:pt>
                <c:pt idx="100">
                  <c:v>7280981</c:v>
                </c:pt>
                <c:pt idx="101">
                  <c:v>4401500</c:v>
                </c:pt>
                <c:pt idx="102">
                  <c:v>5451604</c:v>
                </c:pt>
                <c:pt idx="103">
                  <c:v>5491732</c:v>
                </c:pt>
                <c:pt idx="104">
                  <c:v>5201700</c:v>
                </c:pt>
                <c:pt idx="105">
                  <c:v>5631098</c:v>
                </c:pt>
                <c:pt idx="106">
                  <c:v>6797791</c:v>
                </c:pt>
                <c:pt idx="107">
                  <c:v>5057668</c:v>
                </c:pt>
                <c:pt idx="108">
                  <c:v>3957542</c:v>
                </c:pt>
                <c:pt idx="109">
                  <c:v>3984923</c:v>
                </c:pt>
                <c:pt idx="110">
                  <c:v>5996295</c:v>
                </c:pt>
                <c:pt idx="111">
                  <c:v>4572679</c:v>
                </c:pt>
                <c:pt idx="112">
                  <c:v>4736513</c:v>
                </c:pt>
                <c:pt idx="113">
                  <c:v>4292560</c:v>
                </c:pt>
                <c:pt idx="114">
                  <c:v>7672786</c:v>
                </c:pt>
                <c:pt idx="115">
                  <c:v>4651660</c:v>
                </c:pt>
                <c:pt idx="116">
                  <c:v>4287065</c:v>
                </c:pt>
                <c:pt idx="117">
                  <c:v>5722839</c:v>
                </c:pt>
                <c:pt idx="118">
                  <c:v>4947499</c:v>
                </c:pt>
                <c:pt idx="119">
                  <c:v>3401327</c:v>
                </c:pt>
                <c:pt idx="120">
                  <c:v>1362792</c:v>
                </c:pt>
                <c:pt idx="121">
                  <c:v>2961079</c:v>
                </c:pt>
                <c:pt idx="122">
                  <c:v>3651076</c:v>
                </c:pt>
                <c:pt idx="123">
                  <c:v>5958876</c:v>
                </c:pt>
                <c:pt idx="124">
                  <c:v>5026104</c:v>
                </c:pt>
                <c:pt idx="125">
                  <c:v>3870039</c:v>
                </c:pt>
                <c:pt idx="126">
                  <c:v>5510280</c:v>
                </c:pt>
                <c:pt idx="127">
                  <c:v>5252905</c:v>
                </c:pt>
                <c:pt idx="128">
                  <c:v>7030154</c:v>
                </c:pt>
                <c:pt idx="129">
                  <c:v>5394592</c:v>
                </c:pt>
                <c:pt idx="130">
                  <c:v>9563366</c:v>
                </c:pt>
                <c:pt idx="131">
                  <c:v>9143479</c:v>
                </c:pt>
                <c:pt idx="132">
                  <c:v>10406258</c:v>
                </c:pt>
                <c:pt idx="133">
                  <c:v>5481237</c:v>
                </c:pt>
                <c:pt idx="134">
                  <c:v>4874671</c:v>
                </c:pt>
                <c:pt idx="135">
                  <c:v>7776069</c:v>
                </c:pt>
                <c:pt idx="136">
                  <c:v>11941551</c:v>
                </c:pt>
                <c:pt idx="137">
                  <c:v>13669892</c:v>
                </c:pt>
                <c:pt idx="138">
                  <c:v>12286636</c:v>
                </c:pt>
                <c:pt idx="139">
                  <c:v>7373025</c:v>
                </c:pt>
                <c:pt idx="140">
                  <c:v>3117906</c:v>
                </c:pt>
                <c:pt idx="141">
                  <c:v>3158138</c:v>
                </c:pt>
                <c:pt idx="142">
                  <c:v>3029127</c:v>
                </c:pt>
                <c:pt idx="143">
                  <c:v>2690076</c:v>
                </c:pt>
                <c:pt idx="144">
                  <c:v>5594311</c:v>
                </c:pt>
                <c:pt idx="145">
                  <c:v>4570972</c:v>
                </c:pt>
                <c:pt idx="146">
                  <c:v>3154795</c:v>
                </c:pt>
                <c:pt idx="147">
                  <c:v>5203037</c:v>
                </c:pt>
                <c:pt idx="148">
                  <c:v>7137056</c:v>
                </c:pt>
                <c:pt idx="149">
                  <c:v>5618432</c:v>
                </c:pt>
                <c:pt idx="150">
                  <c:v>7768636</c:v>
                </c:pt>
                <c:pt idx="151">
                  <c:v>11411201</c:v>
                </c:pt>
                <c:pt idx="152">
                  <c:v>15590036</c:v>
                </c:pt>
                <c:pt idx="153">
                  <c:v>13587281</c:v>
                </c:pt>
                <c:pt idx="154">
                  <c:v>8015352</c:v>
                </c:pt>
                <c:pt idx="155">
                  <c:v>4972741</c:v>
                </c:pt>
                <c:pt idx="156">
                  <c:v>5435066</c:v>
                </c:pt>
                <c:pt idx="157">
                  <c:v>4951275</c:v>
                </c:pt>
                <c:pt idx="158">
                  <c:v>6210928</c:v>
                </c:pt>
                <c:pt idx="159">
                  <c:v>5546197</c:v>
                </c:pt>
                <c:pt idx="160">
                  <c:v>5473818</c:v>
                </c:pt>
                <c:pt idx="161">
                  <c:v>5107512</c:v>
                </c:pt>
                <c:pt idx="162">
                  <c:v>4171490</c:v>
                </c:pt>
                <c:pt idx="163">
                  <c:v>7951924</c:v>
                </c:pt>
                <c:pt idx="164">
                  <c:v>6394790</c:v>
                </c:pt>
                <c:pt idx="165">
                  <c:v>5640134</c:v>
                </c:pt>
                <c:pt idx="166">
                  <c:v>5432351</c:v>
                </c:pt>
                <c:pt idx="167">
                  <c:v>3548443</c:v>
                </c:pt>
                <c:pt idx="168">
                  <c:v>5113982</c:v>
                </c:pt>
                <c:pt idx="169">
                  <c:v>4472991</c:v>
                </c:pt>
                <c:pt idx="170">
                  <c:v>4825885</c:v>
                </c:pt>
                <c:pt idx="171">
                  <c:v>3442684</c:v>
                </c:pt>
                <c:pt idx="172">
                  <c:v>3750741</c:v>
                </c:pt>
                <c:pt idx="173">
                  <c:v>5531229</c:v>
                </c:pt>
                <c:pt idx="174">
                  <c:v>4929107</c:v>
                </c:pt>
                <c:pt idx="175">
                  <c:v>7287579</c:v>
                </c:pt>
                <c:pt idx="176">
                  <c:v>4544084</c:v>
                </c:pt>
                <c:pt idx="177">
                  <c:v>5247491</c:v>
                </c:pt>
                <c:pt idx="178">
                  <c:v>6306487</c:v>
                </c:pt>
                <c:pt idx="179">
                  <c:v>5628673</c:v>
                </c:pt>
                <c:pt idx="180">
                  <c:v>8338439</c:v>
                </c:pt>
                <c:pt idx="181">
                  <c:v>8105288</c:v>
                </c:pt>
                <c:pt idx="182">
                  <c:v>4862330</c:v>
                </c:pt>
                <c:pt idx="183">
                  <c:v>3737761</c:v>
                </c:pt>
                <c:pt idx="184">
                  <c:v>0</c:v>
                </c:pt>
                <c:pt idx="185">
                  <c:v>1893769</c:v>
                </c:pt>
                <c:pt idx="186">
                  <c:v>2554447</c:v>
                </c:pt>
                <c:pt idx="187">
                  <c:v>2075065</c:v>
                </c:pt>
                <c:pt idx="188">
                  <c:v>2268668</c:v>
                </c:pt>
                <c:pt idx="189">
                  <c:v>2515458</c:v>
                </c:pt>
                <c:pt idx="190">
                  <c:v>2777395</c:v>
                </c:pt>
                <c:pt idx="191">
                  <c:v>2077687</c:v>
                </c:pt>
                <c:pt idx="192">
                  <c:v>3045723</c:v>
                </c:pt>
                <c:pt idx="193">
                  <c:v>2804025</c:v>
                </c:pt>
                <c:pt idx="194">
                  <c:v>3828840</c:v>
                </c:pt>
                <c:pt idx="195">
                  <c:v>4027064</c:v>
                </c:pt>
                <c:pt idx="196">
                  <c:v>3736902</c:v>
                </c:pt>
                <c:pt idx="197">
                  <c:v>4269026</c:v>
                </c:pt>
                <c:pt idx="198">
                  <c:v>2950187</c:v>
                </c:pt>
                <c:pt idx="199">
                  <c:v>3321153</c:v>
                </c:pt>
                <c:pt idx="200">
                  <c:v>2814616</c:v>
                </c:pt>
                <c:pt idx="201">
                  <c:v>2832892</c:v>
                </c:pt>
                <c:pt idx="202">
                  <c:v>2351768</c:v>
                </c:pt>
                <c:pt idx="203">
                  <c:v>2390703</c:v>
                </c:pt>
                <c:pt idx="204">
                  <c:v>1689968</c:v>
                </c:pt>
                <c:pt idx="205">
                  <c:v>2475300</c:v>
                </c:pt>
                <c:pt idx="206">
                  <c:v>2699895</c:v>
                </c:pt>
                <c:pt idx="207">
                  <c:v>2190964</c:v>
                </c:pt>
                <c:pt idx="208">
                  <c:v>2660833</c:v>
                </c:pt>
                <c:pt idx="209">
                  <c:v>2310658</c:v>
                </c:pt>
                <c:pt idx="210">
                  <c:v>3099580</c:v>
                </c:pt>
                <c:pt idx="211">
                  <c:v>2985319</c:v>
                </c:pt>
                <c:pt idx="212">
                  <c:v>2739687</c:v>
                </c:pt>
                <c:pt idx="213">
                  <c:v>1890857</c:v>
                </c:pt>
                <c:pt idx="214">
                  <c:v>1681268</c:v>
                </c:pt>
                <c:pt idx="215">
                  <c:v>5768663</c:v>
                </c:pt>
                <c:pt idx="216">
                  <c:v>3236831</c:v>
                </c:pt>
                <c:pt idx="217">
                  <c:v>3436820</c:v>
                </c:pt>
                <c:pt idx="218">
                  <c:v>3234377</c:v>
                </c:pt>
                <c:pt idx="219">
                  <c:v>3184176</c:v>
                </c:pt>
                <c:pt idx="220">
                  <c:v>3063299</c:v>
                </c:pt>
                <c:pt idx="221">
                  <c:v>2809476</c:v>
                </c:pt>
                <c:pt idx="222">
                  <c:v>2916934</c:v>
                </c:pt>
                <c:pt idx="223">
                  <c:v>3784665</c:v>
                </c:pt>
                <c:pt idx="224">
                  <c:v>2798911</c:v>
                </c:pt>
                <c:pt idx="225">
                  <c:v>3694892</c:v>
                </c:pt>
                <c:pt idx="226">
                  <c:v>3654661</c:v>
                </c:pt>
                <c:pt idx="227">
                  <c:v>6696881</c:v>
                </c:pt>
                <c:pt idx="228">
                  <c:v>4482530</c:v>
                </c:pt>
                <c:pt idx="229">
                  <c:v>2795990</c:v>
                </c:pt>
                <c:pt idx="230">
                  <c:v>2436520</c:v>
                </c:pt>
                <c:pt idx="231">
                  <c:v>2197806</c:v>
                </c:pt>
                <c:pt idx="232">
                  <c:v>3326108</c:v>
                </c:pt>
                <c:pt idx="233">
                  <c:v>3284100</c:v>
                </c:pt>
                <c:pt idx="234">
                  <c:v>2552720</c:v>
                </c:pt>
                <c:pt idx="235">
                  <c:v>2386909</c:v>
                </c:pt>
                <c:pt idx="236">
                  <c:v>1858400</c:v>
                </c:pt>
                <c:pt idx="237">
                  <c:v>2887262</c:v>
                </c:pt>
                <c:pt idx="238">
                  <c:v>3230099</c:v>
                </c:pt>
                <c:pt idx="239">
                  <c:v>4074394</c:v>
                </c:pt>
                <c:pt idx="240">
                  <c:v>2605083</c:v>
                </c:pt>
                <c:pt idx="241">
                  <c:v>3070777</c:v>
                </c:pt>
                <c:pt idx="242">
                  <c:v>3037330</c:v>
                </c:pt>
                <c:pt idx="243">
                  <c:v>2964497</c:v>
                </c:pt>
                <c:pt idx="244">
                  <c:v>2041158</c:v>
                </c:pt>
                <c:pt idx="245">
                  <c:v>1960196</c:v>
                </c:pt>
                <c:pt idx="246">
                  <c:v>0</c:v>
                </c:pt>
                <c:pt idx="247">
                  <c:v>2568799</c:v>
                </c:pt>
                <c:pt idx="248">
                  <c:v>4075954</c:v>
                </c:pt>
                <c:pt idx="249">
                  <c:v>2295657</c:v>
                </c:pt>
                <c:pt idx="250">
                  <c:v>1519429</c:v>
                </c:pt>
                <c:pt idx="251">
                  <c:v>2205875</c:v>
                </c:pt>
                <c:pt idx="252">
                  <c:v>0</c:v>
                </c:pt>
                <c:pt idx="253">
                  <c:v>4928718</c:v>
                </c:pt>
                <c:pt idx="254">
                  <c:v>4713148</c:v>
                </c:pt>
                <c:pt idx="255">
                  <c:v>1253767</c:v>
                </c:pt>
                <c:pt idx="256">
                  <c:v>1520542</c:v>
                </c:pt>
                <c:pt idx="257">
                  <c:v>1583783</c:v>
                </c:pt>
                <c:pt idx="258">
                  <c:v>1507799</c:v>
                </c:pt>
                <c:pt idx="259">
                  <c:v>1253488</c:v>
                </c:pt>
                <c:pt idx="260">
                  <c:v>1714312</c:v>
                </c:pt>
                <c:pt idx="261">
                  <c:v>2129448</c:v>
                </c:pt>
                <c:pt idx="262">
                  <c:v>2460935</c:v>
                </c:pt>
                <c:pt idx="263">
                  <c:v>2362404</c:v>
                </c:pt>
                <c:pt idx="264">
                  <c:v>2892177</c:v>
                </c:pt>
                <c:pt idx="265">
                  <c:v>2278389</c:v>
                </c:pt>
                <c:pt idx="266">
                  <c:v>2033452</c:v>
                </c:pt>
                <c:pt idx="267">
                  <c:v>1816268</c:v>
                </c:pt>
                <c:pt idx="268">
                  <c:v>2499490</c:v>
                </c:pt>
                <c:pt idx="269">
                  <c:v>1963708</c:v>
                </c:pt>
                <c:pt idx="270">
                  <c:v>2782909</c:v>
                </c:pt>
                <c:pt idx="271">
                  <c:v>1721180</c:v>
                </c:pt>
                <c:pt idx="272">
                  <c:v>1948719</c:v>
                </c:pt>
                <c:pt idx="273">
                  <c:v>2543500</c:v>
                </c:pt>
                <c:pt idx="274">
                  <c:v>2044681</c:v>
                </c:pt>
                <c:pt idx="275">
                  <c:v>2597066</c:v>
                </c:pt>
                <c:pt idx="276">
                  <c:v>2012255</c:v>
                </c:pt>
                <c:pt idx="277">
                  <c:v>1314927</c:v>
                </c:pt>
                <c:pt idx="278">
                  <c:v>2907335</c:v>
                </c:pt>
                <c:pt idx="279">
                  <c:v>2815203</c:v>
                </c:pt>
                <c:pt idx="280">
                  <c:v>2409991</c:v>
                </c:pt>
                <c:pt idx="281">
                  <c:v>4838385</c:v>
                </c:pt>
                <c:pt idx="282">
                  <c:v>2293495</c:v>
                </c:pt>
                <c:pt idx="283">
                  <c:v>2458529</c:v>
                </c:pt>
                <c:pt idx="284">
                  <c:v>2558087</c:v>
                </c:pt>
                <c:pt idx="285">
                  <c:v>2091378</c:v>
                </c:pt>
                <c:pt idx="286">
                  <c:v>976023</c:v>
                </c:pt>
                <c:pt idx="287">
                  <c:v>1821184</c:v>
                </c:pt>
                <c:pt idx="288">
                  <c:v>2568848</c:v>
                </c:pt>
                <c:pt idx="289">
                  <c:v>2044375</c:v>
                </c:pt>
                <c:pt idx="290">
                  <c:v>2205375</c:v>
                </c:pt>
                <c:pt idx="291">
                  <c:v>2185672</c:v>
                </c:pt>
                <c:pt idx="292">
                  <c:v>2465807</c:v>
                </c:pt>
                <c:pt idx="293">
                  <c:v>4135944</c:v>
                </c:pt>
                <c:pt idx="294">
                  <c:v>3384899</c:v>
                </c:pt>
                <c:pt idx="295">
                  <c:v>3086237</c:v>
                </c:pt>
                <c:pt idx="296">
                  <c:v>1687957</c:v>
                </c:pt>
                <c:pt idx="297">
                  <c:v>1673255</c:v>
                </c:pt>
                <c:pt idx="298">
                  <c:v>2643382</c:v>
                </c:pt>
                <c:pt idx="299">
                  <c:v>2477313</c:v>
                </c:pt>
                <c:pt idx="300">
                  <c:v>2196879</c:v>
                </c:pt>
                <c:pt idx="301">
                  <c:v>1494757</c:v>
                </c:pt>
                <c:pt idx="302">
                  <c:v>2514837</c:v>
                </c:pt>
                <c:pt idx="303">
                  <c:v>1963156</c:v>
                </c:pt>
                <c:pt idx="304">
                  <c:v>1958038</c:v>
                </c:pt>
                <c:pt idx="305">
                  <c:v>1460239</c:v>
                </c:pt>
                <c:pt idx="306">
                  <c:v>1579831</c:v>
                </c:pt>
                <c:pt idx="307">
                  <c:v>2055411</c:v>
                </c:pt>
                <c:pt idx="308">
                  <c:v>1736545</c:v>
                </c:pt>
                <c:pt idx="309">
                  <c:v>1480430</c:v>
                </c:pt>
                <c:pt idx="310">
                  <c:v>2135607</c:v>
                </c:pt>
                <c:pt idx="311">
                  <c:v>4810698</c:v>
                </c:pt>
                <c:pt idx="312">
                  <c:v>3695646</c:v>
                </c:pt>
                <c:pt idx="313">
                  <c:v>2134688</c:v>
                </c:pt>
                <c:pt idx="314">
                  <c:v>3442242</c:v>
                </c:pt>
                <c:pt idx="315">
                  <c:v>5444867</c:v>
                </c:pt>
                <c:pt idx="316">
                  <c:v>3997714</c:v>
                </c:pt>
                <c:pt idx="317">
                  <c:v>9612543</c:v>
                </c:pt>
                <c:pt idx="318">
                  <c:v>5006282</c:v>
                </c:pt>
                <c:pt idx="319">
                  <c:v>3723953</c:v>
                </c:pt>
                <c:pt idx="320">
                  <c:v>4693048</c:v>
                </c:pt>
                <c:pt idx="321">
                  <c:v>4227113</c:v>
                </c:pt>
                <c:pt idx="322">
                  <c:v>2688026</c:v>
                </c:pt>
                <c:pt idx="323">
                  <c:v>4519636</c:v>
                </c:pt>
                <c:pt idx="324">
                  <c:v>2466210</c:v>
                </c:pt>
                <c:pt idx="325">
                  <c:v>4296035</c:v>
                </c:pt>
                <c:pt idx="326">
                  <c:v>6258797</c:v>
                </c:pt>
                <c:pt idx="327">
                  <c:v>2489428</c:v>
                </c:pt>
                <c:pt idx="328">
                  <c:v>3416040</c:v>
                </c:pt>
                <c:pt idx="329">
                  <c:v>3404914</c:v>
                </c:pt>
                <c:pt idx="330">
                  <c:v>3325863</c:v>
                </c:pt>
                <c:pt idx="331">
                  <c:v>3321262</c:v>
                </c:pt>
                <c:pt idx="332">
                  <c:v>3138921</c:v>
                </c:pt>
                <c:pt idx="333">
                  <c:v>3509698</c:v>
                </c:pt>
                <c:pt idx="334">
                  <c:v>5929553</c:v>
                </c:pt>
                <c:pt idx="335">
                  <c:v>5382002</c:v>
                </c:pt>
                <c:pt idx="336">
                  <c:v>3876941</c:v>
                </c:pt>
                <c:pt idx="337">
                  <c:v>3151798</c:v>
                </c:pt>
                <c:pt idx="338">
                  <c:v>2399597</c:v>
                </c:pt>
                <c:pt idx="339">
                  <c:v>3461501</c:v>
                </c:pt>
                <c:pt idx="340">
                  <c:v>5730754</c:v>
                </c:pt>
                <c:pt idx="341">
                  <c:v>6356315</c:v>
                </c:pt>
                <c:pt idx="342">
                  <c:v>2810702</c:v>
                </c:pt>
                <c:pt idx="343">
                  <c:v>2860810</c:v>
                </c:pt>
                <c:pt idx="344">
                  <c:v>2390425</c:v>
                </c:pt>
                <c:pt idx="345">
                  <c:v>1993610</c:v>
                </c:pt>
                <c:pt idx="346">
                  <c:v>2561191</c:v>
                </c:pt>
                <c:pt idx="347">
                  <c:v>2777652</c:v>
                </c:pt>
                <c:pt idx="348">
                  <c:v>2543594</c:v>
                </c:pt>
                <c:pt idx="349">
                  <c:v>2779006</c:v>
                </c:pt>
                <c:pt idx="350">
                  <c:v>2015119</c:v>
                </c:pt>
                <c:pt idx="351">
                  <c:v>4241851</c:v>
                </c:pt>
                <c:pt idx="352">
                  <c:v>3148770</c:v>
                </c:pt>
                <c:pt idx="353">
                  <c:v>2328461</c:v>
                </c:pt>
                <c:pt idx="354">
                  <c:v>3785051</c:v>
                </c:pt>
                <c:pt idx="355">
                  <c:v>3043364</c:v>
                </c:pt>
                <c:pt idx="356">
                  <c:v>4047674</c:v>
                </c:pt>
                <c:pt idx="357">
                  <c:v>2124543</c:v>
                </c:pt>
                <c:pt idx="358">
                  <c:v>1844885</c:v>
                </c:pt>
                <c:pt idx="359">
                  <c:v>2555426</c:v>
                </c:pt>
                <c:pt idx="360">
                  <c:v>2206986</c:v>
                </c:pt>
                <c:pt idx="361">
                  <c:v>1853701</c:v>
                </c:pt>
                <c:pt idx="362">
                  <c:v>1894651</c:v>
                </c:pt>
                <c:pt idx="363">
                  <c:v>2677707</c:v>
                </c:pt>
                <c:pt idx="364">
                  <c:v>2891702</c:v>
                </c:pt>
                <c:pt idx="365">
                  <c:v>2205214</c:v>
                </c:pt>
                <c:pt idx="366">
                  <c:v>3087665</c:v>
                </c:pt>
                <c:pt idx="367">
                  <c:v>2016370</c:v>
                </c:pt>
                <c:pt idx="368">
                  <c:v>2364681</c:v>
                </c:pt>
                <c:pt idx="369">
                  <c:v>2146091</c:v>
                </c:pt>
                <c:pt idx="370">
                  <c:v>779583</c:v>
                </c:pt>
                <c:pt idx="371">
                  <c:v>3214775</c:v>
                </c:pt>
                <c:pt idx="372">
                  <c:v>2076784</c:v>
                </c:pt>
                <c:pt idx="373">
                  <c:v>3189467</c:v>
                </c:pt>
                <c:pt idx="374">
                  <c:v>7052640</c:v>
                </c:pt>
                <c:pt idx="375">
                  <c:v>1468050</c:v>
                </c:pt>
                <c:pt idx="376">
                  <c:v>2302428</c:v>
                </c:pt>
                <c:pt idx="377">
                  <c:v>2384139</c:v>
                </c:pt>
                <c:pt idx="378">
                  <c:v>1977754</c:v>
                </c:pt>
                <c:pt idx="379">
                  <c:v>1860812</c:v>
                </c:pt>
                <c:pt idx="380">
                  <c:v>1330686</c:v>
                </c:pt>
                <c:pt idx="381">
                  <c:v>2198159</c:v>
                </c:pt>
                <c:pt idx="382">
                  <c:v>3247558</c:v>
                </c:pt>
                <c:pt idx="383">
                  <c:v>4479872</c:v>
                </c:pt>
                <c:pt idx="384">
                  <c:v>2685344</c:v>
                </c:pt>
                <c:pt idx="385">
                  <c:v>3409645</c:v>
                </c:pt>
                <c:pt idx="386">
                  <c:v>2165947</c:v>
                </c:pt>
                <c:pt idx="387">
                  <c:v>3653013</c:v>
                </c:pt>
                <c:pt idx="388">
                  <c:v>2366207</c:v>
                </c:pt>
                <c:pt idx="389">
                  <c:v>3045569</c:v>
                </c:pt>
                <c:pt idx="390">
                  <c:v>2894952</c:v>
                </c:pt>
                <c:pt idx="391">
                  <c:v>1481950</c:v>
                </c:pt>
                <c:pt idx="392">
                  <c:v>2161762</c:v>
                </c:pt>
                <c:pt idx="393">
                  <c:v>1870966</c:v>
                </c:pt>
                <c:pt idx="394">
                  <c:v>1610417</c:v>
                </c:pt>
                <c:pt idx="395">
                  <c:v>1168264</c:v>
                </c:pt>
                <c:pt idx="396">
                  <c:v>1592692</c:v>
                </c:pt>
                <c:pt idx="397">
                  <c:v>1456778</c:v>
                </c:pt>
                <c:pt idx="398">
                  <c:v>903735</c:v>
                </c:pt>
                <c:pt idx="399">
                  <c:v>1150728</c:v>
                </c:pt>
                <c:pt idx="400">
                  <c:v>2849592</c:v>
                </c:pt>
                <c:pt idx="401">
                  <c:v>1954698</c:v>
                </c:pt>
                <c:pt idx="402">
                  <c:v>2873781</c:v>
                </c:pt>
                <c:pt idx="403">
                  <c:v>1680480</c:v>
                </c:pt>
                <c:pt idx="404">
                  <c:v>2594247</c:v>
                </c:pt>
                <c:pt idx="405">
                  <c:v>1569847</c:v>
                </c:pt>
                <c:pt idx="406">
                  <c:v>1657450</c:v>
                </c:pt>
                <c:pt idx="407">
                  <c:v>2205552</c:v>
                </c:pt>
                <c:pt idx="408">
                  <c:v>2803198</c:v>
                </c:pt>
                <c:pt idx="409">
                  <c:v>2520599</c:v>
                </c:pt>
                <c:pt idx="410">
                  <c:v>2702243</c:v>
                </c:pt>
                <c:pt idx="411">
                  <c:v>1887412</c:v>
                </c:pt>
                <c:pt idx="412">
                  <c:v>2054203</c:v>
                </c:pt>
                <c:pt idx="413">
                  <c:v>2092091</c:v>
                </c:pt>
                <c:pt idx="414">
                  <c:v>1328596</c:v>
                </c:pt>
                <c:pt idx="415">
                  <c:v>5473161</c:v>
                </c:pt>
                <c:pt idx="416">
                  <c:v>2727699</c:v>
                </c:pt>
                <c:pt idx="417">
                  <c:v>12071513</c:v>
                </c:pt>
                <c:pt idx="418">
                  <c:v>6094749</c:v>
                </c:pt>
                <c:pt idx="419">
                  <c:v>3098706</c:v>
                </c:pt>
                <c:pt idx="420">
                  <c:v>2655776</c:v>
                </c:pt>
                <c:pt idx="421">
                  <c:v>2861675</c:v>
                </c:pt>
                <c:pt idx="422">
                  <c:v>2216289</c:v>
                </c:pt>
                <c:pt idx="423">
                  <c:v>5007684</c:v>
                </c:pt>
                <c:pt idx="424">
                  <c:v>2668729</c:v>
                </c:pt>
                <c:pt idx="425">
                  <c:v>2508572</c:v>
                </c:pt>
                <c:pt idx="426">
                  <c:v>1552103</c:v>
                </c:pt>
                <c:pt idx="427">
                  <c:v>1985041</c:v>
                </c:pt>
                <c:pt idx="428">
                  <c:v>939489</c:v>
                </c:pt>
                <c:pt idx="429">
                  <c:v>933019</c:v>
                </c:pt>
                <c:pt idx="430">
                  <c:v>1957639</c:v>
                </c:pt>
                <c:pt idx="431">
                  <c:v>2306912</c:v>
                </c:pt>
                <c:pt idx="432">
                  <c:v>2064585</c:v>
                </c:pt>
                <c:pt idx="433">
                  <c:v>1790297</c:v>
                </c:pt>
                <c:pt idx="434">
                  <c:v>3432490</c:v>
                </c:pt>
                <c:pt idx="435">
                  <c:v>1759875</c:v>
                </c:pt>
                <c:pt idx="436">
                  <c:v>1274705</c:v>
                </c:pt>
                <c:pt idx="437">
                  <c:v>1430007</c:v>
                </c:pt>
                <c:pt idx="438">
                  <c:v>1139876</c:v>
                </c:pt>
                <c:pt idx="439">
                  <c:v>1554709</c:v>
                </c:pt>
                <c:pt idx="440">
                  <c:v>1169787</c:v>
                </c:pt>
                <c:pt idx="441">
                  <c:v>1381755</c:v>
                </c:pt>
                <c:pt idx="442">
                  <c:v>884045</c:v>
                </c:pt>
                <c:pt idx="443">
                  <c:v>1126357</c:v>
                </c:pt>
                <c:pt idx="444">
                  <c:v>1411115</c:v>
                </c:pt>
                <c:pt idx="445">
                  <c:v>1089978</c:v>
                </c:pt>
                <c:pt idx="446">
                  <c:v>1699812</c:v>
                </c:pt>
                <c:pt idx="447">
                  <c:v>2093938</c:v>
                </c:pt>
                <c:pt idx="448">
                  <c:v>2245440</c:v>
                </c:pt>
                <c:pt idx="449">
                  <c:v>1327833</c:v>
                </c:pt>
                <c:pt idx="450">
                  <c:v>1074226</c:v>
                </c:pt>
                <c:pt idx="451">
                  <c:v>689940</c:v>
                </c:pt>
                <c:pt idx="452">
                  <c:v>978349</c:v>
                </c:pt>
                <c:pt idx="453">
                  <c:v>1036231</c:v>
                </c:pt>
                <c:pt idx="454">
                  <c:v>1339560</c:v>
                </c:pt>
                <c:pt idx="455">
                  <c:v>1846221</c:v>
                </c:pt>
                <c:pt idx="456">
                  <c:v>2622267</c:v>
                </c:pt>
                <c:pt idx="457">
                  <c:v>3029915</c:v>
                </c:pt>
                <c:pt idx="458">
                  <c:v>2636337</c:v>
                </c:pt>
                <c:pt idx="459">
                  <c:v>1120416</c:v>
                </c:pt>
                <c:pt idx="460">
                  <c:v>1362744</c:v>
                </c:pt>
                <c:pt idx="461">
                  <c:v>1228837</c:v>
                </c:pt>
                <c:pt idx="462">
                  <c:v>2251843</c:v>
                </c:pt>
                <c:pt idx="463">
                  <c:v>851045</c:v>
                </c:pt>
                <c:pt idx="464">
                  <c:v>1065753</c:v>
                </c:pt>
                <c:pt idx="465">
                  <c:v>1842410</c:v>
                </c:pt>
                <c:pt idx="466">
                  <c:v>1338123</c:v>
                </c:pt>
                <c:pt idx="467">
                  <c:v>2622206</c:v>
                </c:pt>
                <c:pt idx="468">
                  <c:v>1416641</c:v>
                </c:pt>
                <c:pt idx="469">
                  <c:v>450625</c:v>
                </c:pt>
                <c:pt idx="470">
                  <c:v>1312667</c:v>
                </c:pt>
                <c:pt idx="471">
                  <c:v>2335564</c:v>
                </c:pt>
                <c:pt idx="472">
                  <c:v>1901882</c:v>
                </c:pt>
                <c:pt idx="473">
                  <c:v>1294903</c:v>
                </c:pt>
                <c:pt idx="474">
                  <c:v>1461365</c:v>
                </c:pt>
                <c:pt idx="475">
                  <c:v>1890496</c:v>
                </c:pt>
                <c:pt idx="476">
                  <c:v>1315736</c:v>
                </c:pt>
                <c:pt idx="477">
                  <c:v>10544096</c:v>
                </c:pt>
                <c:pt idx="478">
                  <c:v>1185841</c:v>
                </c:pt>
                <c:pt idx="479">
                  <c:v>944166</c:v>
                </c:pt>
                <c:pt idx="480">
                  <c:v>2161065</c:v>
                </c:pt>
                <c:pt idx="481">
                  <c:v>632405</c:v>
                </c:pt>
                <c:pt idx="482">
                  <c:v>927358</c:v>
                </c:pt>
                <c:pt idx="483">
                  <c:v>700100</c:v>
                </c:pt>
                <c:pt idx="484">
                  <c:v>745783</c:v>
                </c:pt>
                <c:pt idx="485">
                  <c:v>10798286</c:v>
                </c:pt>
              </c:numCache>
            </c:numRef>
          </c:xVal>
          <c:yVal>
            <c:numRef>
              <c:f>Autmn!$E$2:$E$487</c:f>
              <c:numCache>
                <c:formatCode>0.00</c:formatCode>
                <c:ptCount val="486"/>
                <c:pt idx="0">
                  <c:v>65</c:v>
                </c:pt>
                <c:pt idx="1">
                  <c:v>66</c:v>
                </c:pt>
                <c:pt idx="2">
                  <c:v>64.5</c:v>
                </c:pt>
                <c:pt idx="3">
                  <c:v>66.5</c:v>
                </c:pt>
                <c:pt idx="4">
                  <c:v>68.5</c:v>
                </c:pt>
                <c:pt idx="5">
                  <c:v>69</c:v>
                </c:pt>
                <c:pt idx="6">
                  <c:v>59</c:v>
                </c:pt>
                <c:pt idx="7">
                  <c:v>57.5</c:v>
                </c:pt>
                <c:pt idx="8">
                  <c:v>59.5</c:v>
                </c:pt>
                <c:pt idx="9">
                  <c:v>64</c:v>
                </c:pt>
                <c:pt idx="10">
                  <c:v>68.5</c:v>
                </c:pt>
                <c:pt idx="11">
                  <c:v>70</c:v>
                </c:pt>
                <c:pt idx="12">
                  <c:v>65.5</c:v>
                </c:pt>
                <c:pt idx="13">
                  <c:v>60</c:v>
                </c:pt>
                <c:pt idx="14">
                  <c:v>55.5</c:v>
                </c:pt>
                <c:pt idx="15">
                  <c:v>68</c:v>
                </c:pt>
                <c:pt idx="16">
                  <c:v>60</c:v>
                </c:pt>
                <c:pt idx="17">
                  <c:v>59</c:v>
                </c:pt>
                <c:pt idx="18">
                  <c:v>60</c:v>
                </c:pt>
                <c:pt idx="19">
                  <c:v>63.5</c:v>
                </c:pt>
                <c:pt idx="20">
                  <c:v>60</c:v>
                </c:pt>
                <c:pt idx="21">
                  <c:v>57.5</c:v>
                </c:pt>
                <c:pt idx="22">
                  <c:v>62</c:v>
                </c:pt>
                <c:pt idx="23">
                  <c:v>67</c:v>
                </c:pt>
                <c:pt idx="24">
                  <c:v>54.5</c:v>
                </c:pt>
                <c:pt idx="25">
                  <c:v>59</c:v>
                </c:pt>
                <c:pt idx="26">
                  <c:v>63</c:v>
                </c:pt>
                <c:pt idx="27">
                  <c:v>62.5</c:v>
                </c:pt>
                <c:pt idx="28">
                  <c:v>59</c:v>
                </c:pt>
                <c:pt idx="29">
                  <c:v>50.5</c:v>
                </c:pt>
                <c:pt idx="30">
                  <c:v>45</c:v>
                </c:pt>
                <c:pt idx="31">
                  <c:v>47</c:v>
                </c:pt>
                <c:pt idx="32">
                  <c:v>53.5</c:v>
                </c:pt>
                <c:pt idx="33">
                  <c:v>63.5</c:v>
                </c:pt>
                <c:pt idx="34">
                  <c:v>60.5</c:v>
                </c:pt>
                <c:pt idx="35">
                  <c:v>47</c:v>
                </c:pt>
                <c:pt idx="36">
                  <c:v>44.5</c:v>
                </c:pt>
                <c:pt idx="37">
                  <c:v>46</c:v>
                </c:pt>
                <c:pt idx="38">
                  <c:v>45.5</c:v>
                </c:pt>
                <c:pt idx="39">
                  <c:v>39</c:v>
                </c:pt>
                <c:pt idx="40">
                  <c:v>47</c:v>
                </c:pt>
                <c:pt idx="41">
                  <c:v>49.5</c:v>
                </c:pt>
                <c:pt idx="42">
                  <c:v>54</c:v>
                </c:pt>
                <c:pt idx="43">
                  <c:v>56</c:v>
                </c:pt>
                <c:pt idx="44">
                  <c:v>43</c:v>
                </c:pt>
                <c:pt idx="45">
                  <c:v>38.5</c:v>
                </c:pt>
                <c:pt idx="46">
                  <c:v>43.5</c:v>
                </c:pt>
                <c:pt idx="47">
                  <c:v>49.5</c:v>
                </c:pt>
                <c:pt idx="48">
                  <c:v>56</c:v>
                </c:pt>
                <c:pt idx="49">
                  <c:v>58.5</c:v>
                </c:pt>
                <c:pt idx="50">
                  <c:v>54.5</c:v>
                </c:pt>
                <c:pt idx="51">
                  <c:v>56.5</c:v>
                </c:pt>
                <c:pt idx="52">
                  <c:v>56</c:v>
                </c:pt>
                <c:pt idx="53">
                  <c:v>58.5</c:v>
                </c:pt>
                <c:pt idx="54">
                  <c:v>62.5</c:v>
                </c:pt>
                <c:pt idx="55">
                  <c:v>42</c:v>
                </c:pt>
                <c:pt idx="56">
                  <c:v>36</c:v>
                </c:pt>
                <c:pt idx="57">
                  <c:v>37</c:v>
                </c:pt>
                <c:pt idx="58">
                  <c:v>43.5</c:v>
                </c:pt>
                <c:pt idx="59">
                  <c:v>45</c:v>
                </c:pt>
                <c:pt idx="60">
                  <c:v>50.5</c:v>
                </c:pt>
                <c:pt idx="61">
                  <c:v>50.5</c:v>
                </c:pt>
                <c:pt idx="62">
                  <c:v>53</c:v>
                </c:pt>
                <c:pt idx="63">
                  <c:v>67.5</c:v>
                </c:pt>
                <c:pt idx="64">
                  <c:v>69</c:v>
                </c:pt>
                <c:pt idx="65">
                  <c:v>69</c:v>
                </c:pt>
                <c:pt idx="66">
                  <c:v>71</c:v>
                </c:pt>
                <c:pt idx="67">
                  <c:v>75</c:v>
                </c:pt>
                <c:pt idx="68">
                  <c:v>76.5</c:v>
                </c:pt>
                <c:pt idx="69">
                  <c:v>67</c:v>
                </c:pt>
                <c:pt idx="70">
                  <c:v>62.5</c:v>
                </c:pt>
                <c:pt idx="71">
                  <c:v>62.5</c:v>
                </c:pt>
                <c:pt idx="72">
                  <c:v>53.5</c:v>
                </c:pt>
                <c:pt idx="73">
                  <c:v>55.5</c:v>
                </c:pt>
                <c:pt idx="74">
                  <c:v>58</c:v>
                </c:pt>
                <c:pt idx="75">
                  <c:v>60.5</c:v>
                </c:pt>
                <c:pt idx="76">
                  <c:v>67</c:v>
                </c:pt>
                <c:pt idx="77">
                  <c:v>64.5</c:v>
                </c:pt>
                <c:pt idx="78">
                  <c:v>65</c:v>
                </c:pt>
                <c:pt idx="79">
                  <c:v>68</c:v>
                </c:pt>
                <c:pt idx="80">
                  <c:v>75</c:v>
                </c:pt>
                <c:pt idx="81">
                  <c:v>74.5</c:v>
                </c:pt>
                <c:pt idx="82">
                  <c:v>60.5</c:v>
                </c:pt>
                <c:pt idx="83">
                  <c:v>60</c:v>
                </c:pt>
                <c:pt idx="84">
                  <c:v>64.5</c:v>
                </c:pt>
                <c:pt idx="85">
                  <c:v>71</c:v>
                </c:pt>
                <c:pt idx="86">
                  <c:v>73</c:v>
                </c:pt>
                <c:pt idx="87">
                  <c:v>74</c:v>
                </c:pt>
                <c:pt idx="88">
                  <c:v>77</c:v>
                </c:pt>
                <c:pt idx="89">
                  <c:v>68.5</c:v>
                </c:pt>
                <c:pt idx="90">
                  <c:v>68</c:v>
                </c:pt>
                <c:pt idx="91">
                  <c:v>60</c:v>
                </c:pt>
                <c:pt idx="92">
                  <c:v>54</c:v>
                </c:pt>
                <c:pt idx="93">
                  <c:v>55.5</c:v>
                </c:pt>
                <c:pt idx="94">
                  <c:v>61</c:v>
                </c:pt>
                <c:pt idx="95">
                  <c:v>64</c:v>
                </c:pt>
                <c:pt idx="96">
                  <c:v>66</c:v>
                </c:pt>
                <c:pt idx="97">
                  <c:v>59.5</c:v>
                </c:pt>
                <c:pt idx="98">
                  <c:v>61.5</c:v>
                </c:pt>
                <c:pt idx="99">
                  <c:v>68</c:v>
                </c:pt>
                <c:pt idx="100">
                  <c:v>56.5</c:v>
                </c:pt>
                <c:pt idx="101">
                  <c:v>53</c:v>
                </c:pt>
                <c:pt idx="102">
                  <c:v>45.5</c:v>
                </c:pt>
                <c:pt idx="103">
                  <c:v>44</c:v>
                </c:pt>
                <c:pt idx="104">
                  <c:v>49</c:v>
                </c:pt>
                <c:pt idx="105">
                  <c:v>50</c:v>
                </c:pt>
                <c:pt idx="106">
                  <c:v>49.5</c:v>
                </c:pt>
                <c:pt idx="107">
                  <c:v>41</c:v>
                </c:pt>
                <c:pt idx="108">
                  <c:v>47.5</c:v>
                </c:pt>
                <c:pt idx="109">
                  <c:v>44.5</c:v>
                </c:pt>
                <c:pt idx="110">
                  <c:v>37</c:v>
                </c:pt>
                <c:pt idx="111">
                  <c:v>36</c:v>
                </c:pt>
                <c:pt idx="112">
                  <c:v>35.5</c:v>
                </c:pt>
                <c:pt idx="113">
                  <c:v>40.5</c:v>
                </c:pt>
                <c:pt idx="114">
                  <c:v>44</c:v>
                </c:pt>
                <c:pt idx="115">
                  <c:v>42</c:v>
                </c:pt>
                <c:pt idx="116">
                  <c:v>47.5</c:v>
                </c:pt>
                <c:pt idx="117">
                  <c:v>36.5</c:v>
                </c:pt>
                <c:pt idx="118">
                  <c:v>35.5</c:v>
                </c:pt>
                <c:pt idx="119">
                  <c:v>40.5</c:v>
                </c:pt>
                <c:pt idx="120">
                  <c:v>49</c:v>
                </c:pt>
                <c:pt idx="121">
                  <c:v>36.5</c:v>
                </c:pt>
                <c:pt idx="122">
                  <c:v>48.5</c:v>
                </c:pt>
                <c:pt idx="123">
                  <c:v>43</c:v>
                </c:pt>
                <c:pt idx="124">
                  <c:v>38</c:v>
                </c:pt>
                <c:pt idx="125">
                  <c:v>40.5</c:v>
                </c:pt>
                <c:pt idx="126">
                  <c:v>71</c:v>
                </c:pt>
                <c:pt idx="127">
                  <c:v>73</c:v>
                </c:pt>
                <c:pt idx="128">
                  <c:v>74</c:v>
                </c:pt>
                <c:pt idx="129">
                  <c:v>77</c:v>
                </c:pt>
                <c:pt idx="130">
                  <c:v>69</c:v>
                </c:pt>
                <c:pt idx="131">
                  <c:v>70</c:v>
                </c:pt>
                <c:pt idx="132">
                  <c:v>62</c:v>
                </c:pt>
                <c:pt idx="133">
                  <c:v>63.5</c:v>
                </c:pt>
                <c:pt idx="134">
                  <c:v>65</c:v>
                </c:pt>
                <c:pt idx="135">
                  <c:v>78.5</c:v>
                </c:pt>
                <c:pt idx="136">
                  <c:v>69.5</c:v>
                </c:pt>
                <c:pt idx="137">
                  <c:v>59.5</c:v>
                </c:pt>
                <c:pt idx="138">
                  <c:v>62.5</c:v>
                </c:pt>
                <c:pt idx="139">
                  <c:v>59</c:v>
                </c:pt>
                <c:pt idx="140">
                  <c:v>63</c:v>
                </c:pt>
                <c:pt idx="141">
                  <c:v>61.5</c:v>
                </c:pt>
                <c:pt idx="142">
                  <c:v>58.5</c:v>
                </c:pt>
                <c:pt idx="143">
                  <c:v>60</c:v>
                </c:pt>
                <c:pt idx="144">
                  <c:v>60.5</c:v>
                </c:pt>
                <c:pt idx="145">
                  <c:v>64.5</c:v>
                </c:pt>
                <c:pt idx="146">
                  <c:v>62</c:v>
                </c:pt>
                <c:pt idx="147">
                  <c:v>53.5</c:v>
                </c:pt>
                <c:pt idx="148">
                  <c:v>57</c:v>
                </c:pt>
                <c:pt idx="149">
                  <c:v>51</c:v>
                </c:pt>
                <c:pt idx="150">
                  <c:v>52</c:v>
                </c:pt>
                <c:pt idx="151">
                  <c:v>52.5</c:v>
                </c:pt>
                <c:pt idx="152">
                  <c:v>64.5</c:v>
                </c:pt>
                <c:pt idx="153">
                  <c:v>59.5</c:v>
                </c:pt>
                <c:pt idx="154">
                  <c:v>63</c:v>
                </c:pt>
                <c:pt idx="155">
                  <c:v>63.5</c:v>
                </c:pt>
                <c:pt idx="156">
                  <c:v>60.5</c:v>
                </c:pt>
                <c:pt idx="157">
                  <c:v>43</c:v>
                </c:pt>
                <c:pt idx="158">
                  <c:v>46.5</c:v>
                </c:pt>
                <c:pt idx="159">
                  <c:v>47</c:v>
                </c:pt>
                <c:pt idx="160">
                  <c:v>42.5</c:v>
                </c:pt>
                <c:pt idx="161">
                  <c:v>42</c:v>
                </c:pt>
                <c:pt idx="162">
                  <c:v>50.5</c:v>
                </c:pt>
                <c:pt idx="163">
                  <c:v>50</c:v>
                </c:pt>
                <c:pt idx="164">
                  <c:v>40.5</c:v>
                </c:pt>
                <c:pt idx="165">
                  <c:v>41</c:v>
                </c:pt>
                <c:pt idx="166">
                  <c:v>39.5</c:v>
                </c:pt>
                <c:pt idx="167">
                  <c:v>41.5</c:v>
                </c:pt>
                <c:pt idx="168">
                  <c:v>49.5</c:v>
                </c:pt>
                <c:pt idx="169">
                  <c:v>52.5</c:v>
                </c:pt>
                <c:pt idx="170">
                  <c:v>58.5</c:v>
                </c:pt>
                <c:pt idx="171">
                  <c:v>60</c:v>
                </c:pt>
                <c:pt idx="172">
                  <c:v>46</c:v>
                </c:pt>
                <c:pt idx="173">
                  <c:v>40.5</c:v>
                </c:pt>
                <c:pt idx="174">
                  <c:v>41</c:v>
                </c:pt>
                <c:pt idx="175">
                  <c:v>42</c:v>
                </c:pt>
                <c:pt idx="176">
                  <c:v>48.5</c:v>
                </c:pt>
                <c:pt idx="177">
                  <c:v>41.5</c:v>
                </c:pt>
                <c:pt idx="178">
                  <c:v>40</c:v>
                </c:pt>
                <c:pt idx="179">
                  <c:v>31</c:v>
                </c:pt>
                <c:pt idx="180">
                  <c:v>30.5</c:v>
                </c:pt>
                <c:pt idx="181">
                  <c:v>32</c:v>
                </c:pt>
                <c:pt idx="182">
                  <c:v>35</c:v>
                </c:pt>
                <c:pt idx="183">
                  <c:v>35.5</c:v>
                </c:pt>
                <c:pt idx="184">
                  <c:v>37.5</c:v>
                </c:pt>
                <c:pt idx="185">
                  <c:v>34</c:v>
                </c:pt>
                <c:pt idx="186">
                  <c:v>64</c:v>
                </c:pt>
                <c:pt idx="187">
                  <c:v>64</c:v>
                </c:pt>
                <c:pt idx="188">
                  <c:v>67.5</c:v>
                </c:pt>
                <c:pt idx="189">
                  <c:v>67</c:v>
                </c:pt>
                <c:pt idx="190">
                  <c:v>68</c:v>
                </c:pt>
                <c:pt idx="191">
                  <c:v>66.5</c:v>
                </c:pt>
                <c:pt idx="192">
                  <c:v>62.5</c:v>
                </c:pt>
                <c:pt idx="193">
                  <c:v>70</c:v>
                </c:pt>
                <c:pt idx="194">
                  <c:v>68.5</c:v>
                </c:pt>
                <c:pt idx="195">
                  <c:v>70.5</c:v>
                </c:pt>
                <c:pt idx="196">
                  <c:v>61</c:v>
                </c:pt>
                <c:pt idx="197">
                  <c:v>57.5</c:v>
                </c:pt>
                <c:pt idx="198">
                  <c:v>59</c:v>
                </c:pt>
                <c:pt idx="199">
                  <c:v>61.5</c:v>
                </c:pt>
                <c:pt idx="200">
                  <c:v>67</c:v>
                </c:pt>
                <c:pt idx="201">
                  <c:v>72</c:v>
                </c:pt>
                <c:pt idx="202">
                  <c:v>67.5</c:v>
                </c:pt>
                <c:pt idx="203">
                  <c:v>60.5</c:v>
                </c:pt>
                <c:pt idx="204">
                  <c:v>61</c:v>
                </c:pt>
                <c:pt idx="205">
                  <c:v>54.5</c:v>
                </c:pt>
                <c:pt idx="206">
                  <c:v>50</c:v>
                </c:pt>
                <c:pt idx="207">
                  <c:v>48</c:v>
                </c:pt>
                <c:pt idx="208">
                  <c:v>63.5</c:v>
                </c:pt>
                <c:pt idx="209">
                  <c:v>57</c:v>
                </c:pt>
                <c:pt idx="210">
                  <c:v>57</c:v>
                </c:pt>
                <c:pt idx="211">
                  <c:v>59</c:v>
                </c:pt>
                <c:pt idx="212">
                  <c:v>57.5</c:v>
                </c:pt>
                <c:pt idx="213">
                  <c:v>51.5</c:v>
                </c:pt>
                <c:pt idx="214">
                  <c:v>46</c:v>
                </c:pt>
                <c:pt idx="215">
                  <c:v>49.5</c:v>
                </c:pt>
                <c:pt idx="216">
                  <c:v>44.5</c:v>
                </c:pt>
                <c:pt idx="217">
                  <c:v>38.5</c:v>
                </c:pt>
                <c:pt idx="218">
                  <c:v>38.5</c:v>
                </c:pt>
                <c:pt idx="219">
                  <c:v>44.5</c:v>
                </c:pt>
                <c:pt idx="220">
                  <c:v>51.5</c:v>
                </c:pt>
                <c:pt idx="221">
                  <c:v>56</c:v>
                </c:pt>
                <c:pt idx="222">
                  <c:v>60</c:v>
                </c:pt>
                <c:pt idx="223">
                  <c:v>49.5</c:v>
                </c:pt>
                <c:pt idx="224">
                  <c:v>51</c:v>
                </c:pt>
                <c:pt idx="225">
                  <c:v>52.5</c:v>
                </c:pt>
                <c:pt idx="226">
                  <c:v>52.5</c:v>
                </c:pt>
                <c:pt idx="227">
                  <c:v>55.5</c:v>
                </c:pt>
                <c:pt idx="228">
                  <c:v>49.5</c:v>
                </c:pt>
                <c:pt idx="229">
                  <c:v>45.5</c:v>
                </c:pt>
                <c:pt idx="230">
                  <c:v>48.5</c:v>
                </c:pt>
                <c:pt idx="231">
                  <c:v>44.5</c:v>
                </c:pt>
                <c:pt idx="232">
                  <c:v>45.5</c:v>
                </c:pt>
                <c:pt idx="233">
                  <c:v>52.5</c:v>
                </c:pt>
                <c:pt idx="234">
                  <c:v>52.5</c:v>
                </c:pt>
                <c:pt idx="235">
                  <c:v>58</c:v>
                </c:pt>
                <c:pt idx="236">
                  <c:v>50</c:v>
                </c:pt>
                <c:pt idx="237">
                  <c:v>49.5</c:v>
                </c:pt>
                <c:pt idx="238">
                  <c:v>59</c:v>
                </c:pt>
                <c:pt idx="239">
                  <c:v>49</c:v>
                </c:pt>
                <c:pt idx="240">
                  <c:v>46</c:v>
                </c:pt>
                <c:pt idx="241">
                  <c:v>46.5</c:v>
                </c:pt>
                <c:pt idx="242">
                  <c:v>54.5</c:v>
                </c:pt>
                <c:pt idx="243">
                  <c:v>45.5</c:v>
                </c:pt>
                <c:pt idx="244">
                  <c:v>47</c:v>
                </c:pt>
                <c:pt idx="245">
                  <c:v>51</c:v>
                </c:pt>
                <c:pt idx="246">
                  <c:v>48</c:v>
                </c:pt>
                <c:pt idx="247">
                  <c:v>50.5</c:v>
                </c:pt>
                <c:pt idx="248">
                  <c:v>47</c:v>
                </c:pt>
                <c:pt idx="249">
                  <c:v>82</c:v>
                </c:pt>
                <c:pt idx="250">
                  <c:v>81.5</c:v>
                </c:pt>
                <c:pt idx="251">
                  <c:v>81</c:v>
                </c:pt>
                <c:pt idx="252">
                  <c:v>62</c:v>
                </c:pt>
                <c:pt idx="253">
                  <c:v>65</c:v>
                </c:pt>
                <c:pt idx="254">
                  <c:v>75.5</c:v>
                </c:pt>
                <c:pt idx="255">
                  <c:v>74</c:v>
                </c:pt>
                <c:pt idx="256">
                  <c:v>64.5</c:v>
                </c:pt>
                <c:pt idx="257">
                  <c:v>60</c:v>
                </c:pt>
                <c:pt idx="258">
                  <c:v>63</c:v>
                </c:pt>
                <c:pt idx="259">
                  <c:v>62</c:v>
                </c:pt>
                <c:pt idx="260">
                  <c:v>59</c:v>
                </c:pt>
                <c:pt idx="261">
                  <c:v>58.5</c:v>
                </c:pt>
                <c:pt idx="262">
                  <c:v>68</c:v>
                </c:pt>
                <c:pt idx="263">
                  <c:v>59.5</c:v>
                </c:pt>
                <c:pt idx="264">
                  <c:v>60</c:v>
                </c:pt>
                <c:pt idx="265">
                  <c:v>71</c:v>
                </c:pt>
                <c:pt idx="266">
                  <c:v>71.5</c:v>
                </c:pt>
                <c:pt idx="267">
                  <c:v>65.5</c:v>
                </c:pt>
                <c:pt idx="268">
                  <c:v>66</c:v>
                </c:pt>
                <c:pt idx="269">
                  <c:v>66.5</c:v>
                </c:pt>
                <c:pt idx="270">
                  <c:v>66.5</c:v>
                </c:pt>
                <c:pt idx="271">
                  <c:v>68.5</c:v>
                </c:pt>
                <c:pt idx="272">
                  <c:v>55.5</c:v>
                </c:pt>
                <c:pt idx="273">
                  <c:v>52.5</c:v>
                </c:pt>
                <c:pt idx="274">
                  <c:v>56</c:v>
                </c:pt>
                <c:pt idx="275">
                  <c:v>57</c:v>
                </c:pt>
                <c:pt idx="276">
                  <c:v>60.5</c:v>
                </c:pt>
                <c:pt idx="277">
                  <c:v>56</c:v>
                </c:pt>
                <c:pt idx="278">
                  <c:v>65</c:v>
                </c:pt>
                <c:pt idx="279">
                  <c:v>56.5</c:v>
                </c:pt>
                <c:pt idx="280">
                  <c:v>52.5</c:v>
                </c:pt>
                <c:pt idx="281">
                  <c:v>50</c:v>
                </c:pt>
                <c:pt idx="282">
                  <c:v>55.5</c:v>
                </c:pt>
                <c:pt idx="283">
                  <c:v>50.5</c:v>
                </c:pt>
                <c:pt idx="284">
                  <c:v>49</c:v>
                </c:pt>
                <c:pt idx="285">
                  <c:v>48.5</c:v>
                </c:pt>
                <c:pt idx="286">
                  <c:v>52</c:v>
                </c:pt>
                <c:pt idx="287">
                  <c:v>59</c:v>
                </c:pt>
                <c:pt idx="288">
                  <c:v>64</c:v>
                </c:pt>
                <c:pt idx="289">
                  <c:v>66.5</c:v>
                </c:pt>
                <c:pt idx="290">
                  <c:v>63.5</c:v>
                </c:pt>
                <c:pt idx="291">
                  <c:v>57.5</c:v>
                </c:pt>
                <c:pt idx="292">
                  <c:v>46</c:v>
                </c:pt>
                <c:pt idx="293">
                  <c:v>40</c:v>
                </c:pt>
                <c:pt idx="294">
                  <c:v>39.5</c:v>
                </c:pt>
                <c:pt idx="295">
                  <c:v>41.5</c:v>
                </c:pt>
                <c:pt idx="296">
                  <c:v>45.5</c:v>
                </c:pt>
                <c:pt idx="297">
                  <c:v>42</c:v>
                </c:pt>
                <c:pt idx="298">
                  <c:v>49</c:v>
                </c:pt>
                <c:pt idx="299">
                  <c:v>49.5</c:v>
                </c:pt>
                <c:pt idx="300">
                  <c:v>47.5</c:v>
                </c:pt>
                <c:pt idx="301">
                  <c:v>47</c:v>
                </c:pt>
                <c:pt idx="302">
                  <c:v>53.5</c:v>
                </c:pt>
                <c:pt idx="303">
                  <c:v>56</c:v>
                </c:pt>
                <c:pt idx="304">
                  <c:v>47</c:v>
                </c:pt>
                <c:pt idx="305">
                  <c:v>46.5</c:v>
                </c:pt>
                <c:pt idx="306">
                  <c:v>39.5</c:v>
                </c:pt>
                <c:pt idx="307">
                  <c:v>51</c:v>
                </c:pt>
                <c:pt idx="308">
                  <c:v>49.5</c:v>
                </c:pt>
                <c:pt idx="309">
                  <c:v>42.5</c:v>
                </c:pt>
                <c:pt idx="310">
                  <c:v>36</c:v>
                </c:pt>
                <c:pt idx="311">
                  <c:v>36</c:v>
                </c:pt>
                <c:pt idx="312">
                  <c:v>72.5</c:v>
                </c:pt>
                <c:pt idx="313">
                  <c:v>71</c:v>
                </c:pt>
                <c:pt idx="314">
                  <c:v>71.5</c:v>
                </c:pt>
                <c:pt idx="315">
                  <c:v>60.5</c:v>
                </c:pt>
                <c:pt idx="316">
                  <c:v>63</c:v>
                </c:pt>
                <c:pt idx="317">
                  <c:v>70.5</c:v>
                </c:pt>
                <c:pt idx="318">
                  <c:v>67</c:v>
                </c:pt>
                <c:pt idx="319">
                  <c:v>71.5</c:v>
                </c:pt>
                <c:pt idx="320">
                  <c:v>71.5</c:v>
                </c:pt>
                <c:pt idx="321">
                  <c:v>74</c:v>
                </c:pt>
                <c:pt idx="322">
                  <c:v>59.5</c:v>
                </c:pt>
                <c:pt idx="323">
                  <c:v>58.5</c:v>
                </c:pt>
                <c:pt idx="324">
                  <c:v>59</c:v>
                </c:pt>
                <c:pt idx="325">
                  <c:v>62.5</c:v>
                </c:pt>
                <c:pt idx="326">
                  <c:v>67</c:v>
                </c:pt>
                <c:pt idx="327">
                  <c:v>74</c:v>
                </c:pt>
                <c:pt idx="328">
                  <c:v>72.5</c:v>
                </c:pt>
                <c:pt idx="329">
                  <c:v>74</c:v>
                </c:pt>
                <c:pt idx="330">
                  <c:v>73.5</c:v>
                </c:pt>
                <c:pt idx="331">
                  <c:v>71.5</c:v>
                </c:pt>
                <c:pt idx="332">
                  <c:v>64</c:v>
                </c:pt>
                <c:pt idx="333">
                  <c:v>55.5</c:v>
                </c:pt>
                <c:pt idx="334">
                  <c:v>53.5</c:v>
                </c:pt>
                <c:pt idx="335">
                  <c:v>58</c:v>
                </c:pt>
                <c:pt idx="336">
                  <c:v>56.5</c:v>
                </c:pt>
                <c:pt idx="337">
                  <c:v>54</c:v>
                </c:pt>
                <c:pt idx="338">
                  <c:v>67.5</c:v>
                </c:pt>
                <c:pt idx="339">
                  <c:v>67</c:v>
                </c:pt>
                <c:pt idx="340">
                  <c:v>68.5</c:v>
                </c:pt>
                <c:pt idx="341">
                  <c:v>57</c:v>
                </c:pt>
                <c:pt idx="342">
                  <c:v>62.5</c:v>
                </c:pt>
                <c:pt idx="343">
                  <c:v>59</c:v>
                </c:pt>
                <c:pt idx="344">
                  <c:v>55.5</c:v>
                </c:pt>
                <c:pt idx="345">
                  <c:v>58.5</c:v>
                </c:pt>
                <c:pt idx="346">
                  <c:v>61.5</c:v>
                </c:pt>
                <c:pt idx="347">
                  <c:v>58.5</c:v>
                </c:pt>
                <c:pt idx="348">
                  <c:v>50</c:v>
                </c:pt>
                <c:pt idx="349">
                  <c:v>50</c:v>
                </c:pt>
                <c:pt idx="350">
                  <c:v>51.5</c:v>
                </c:pt>
                <c:pt idx="351">
                  <c:v>53</c:v>
                </c:pt>
                <c:pt idx="352">
                  <c:v>42.5</c:v>
                </c:pt>
                <c:pt idx="353">
                  <c:v>36.5</c:v>
                </c:pt>
                <c:pt idx="354">
                  <c:v>39</c:v>
                </c:pt>
                <c:pt idx="355">
                  <c:v>43</c:v>
                </c:pt>
                <c:pt idx="356">
                  <c:v>44.5</c:v>
                </c:pt>
                <c:pt idx="357">
                  <c:v>46.5</c:v>
                </c:pt>
                <c:pt idx="358">
                  <c:v>40</c:v>
                </c:pt>
                <c:pt idx="359">
                  <c:v>48</c:v>
                </c:pt>
                <c:pt idx="360">
                  <c:v>53</c:v>
                </c:pt>
                <c:pt idx="361">
                  <c:v>54.5</c:v>
                </c:pt>
                <c:pt idx="362">
                  <c:v>46</c:v>
                </c:pt>
                <c:pt idx="363">
                  <c:v>57</c:v>
                </c:pt>
                <c:pt idx="364">
                  <c:v>57.5</c:v>
                </c:pt>
                <c:pt idx="365">
                  <c:v>50.5</c:v>
                </c:pt>
                <c:pt idx="366">
                  <c:v>39.5</c:v>
                </c:pt>
                <c:pt idx="367">
                  <c:v>55</c:v>
                </c:pt>
                <c:pt idx="368">
                  <c:v>47.5</c:v>
                </c:pt>
                <c:pt idx="369">
                  <c:v>45</c:v>
                </c:pt>
                <c:pt idx="370">
                  <c:v>43</c:v>
                </c:pt>
                <c:pt idx="371">
                  <c:v>46</c:v>
                </c:pt>
                <c:pt idx="372">
                  <c:v>56</c:v>
                </c:pt>
                <c:pt idx="373">
                  <c:v>55</c:v>
                </c:pt>
                <c:pt idx="374">
                  <c:v>73</c:v>
                </c:pt>
                <c:pt idx="375">
                  <c:v>75.5</c:v>
                </c:pt>
                <c:pt idx="376">
                  <c:v>73</c:v>
                </c:pt>
                <c:pt idx="377">
                  <c:v>73</c:v>
                </c:pt>
                <c:pt idx="378">
                  <c:v>67.5</c:v>
                </c:pt>
                <c:pt idx="379">
                  <c:v>60</c:v>
                </c:pt>
                <c:pt idx="380">
                  <c:v>61</c:v>
                </c:pt>
                <c:pt idx="381">
                  <c:v>65.5</c:v>
                </c:pt>
                <c:pt idx="382">
                  <c:v>66.5</c:v>
                </c:pt>
                <c:pt idx="383">
                  <c:v>61</c:v>
                </c:pt>
                <c:pt idx="384">
                  <c:v>63.5</c:v>
                </c:pt>
                <c:pt idx="385">
                  <c:v>67.5</c:v>
                </c:pt>
                <c:pt idx="386">
                  <c:v>57.5</c:v>
                </c:pt>
                <c:pt idx="387">
                  <c:v>58</c:v>
                </c:pt>
                <c:pt idx="388">
                  <c:v>58</c:v>
                </c:pt>
                <c:pt idx="389">
                  <c:v>54</c:v>
                </c:pt>
                <c:pt idx="390">
                  <c:v>56.5</c:v>
                </c:pt>
                <c:pt idx="391">
                  <c:v>67</c:v>
                </c:pt>
                <c:pt idx="392">
                  <c:v>66.5</c:v>
                </c:pt>
                <c:pt idx="393">
                  <c:v>59</c:v>
                </c:pt>
                <c:pt idx="394">
                  <c:v>61.5</c:v>
                </c:pt>
                <c:pt idx="395">
                  <c:v>60.5</c:v>
                </c:pt>
                <c:pt idx="396">
                  <c:v>66.5</c:v>
                </c:pt>
                <c:pt idx="397">
                  <c:v>65.5</c:v>
                </c:pt>
                <c:pt idx="398">
                  <c:v>45.5</c:v>
                </c:pt>
                <c:pt idx="399">
                  <c:v>46.5</c:v>
                </c:pt>
                <c:pt idx="400">
                  <c:v>54</c:v>
                </c:pt>
                <c:pt idx="401">
                  <c:v>56</c:v>
                </c:pt>
                <c:pt idx="402">
                  <c:v>48</c:v>
                </c:pt>
                <c:pt idx="403">
                  <c:v>61</c:v>
                </c:pt>
                <c:pt idx="404">
                  <c:v>60</c:v>
                </c:pt>
                <c:pt idx="405">
                  <c:v>47</c:v>
                </c:pt>
                <c:pt idx="406">
                  <c:v>50</c:v>
                </c:pt>
                <c:pt idx="407">
                  <c:v>53</c:v>
                </c:pt>
                <c:pt idx="408">
                  <c:v>55</c:v>
                </c:pt>
                <c:pt idx="409">
                  <c:v>56</c:v>
                </c:pt>
                <c:pt idx="410">
                  <c:v>53</c:v>
                </c:pt>
                <c:pt idx="411">
                  <c:v>57.5</c:v>
                </c:pt>
                <c:pt idx="412">
                  <c:v>59</c:v>
                </c:pt>
                <c:pt idx="413">
                  <c:v>47.5</c:v>
                </c:pt>
                <c:pt idx="414">
                  <c:v>45.5</c:v>
                </c:pt>
                <c:pt idx="415">
                  <c:v>47</c:v>
                </c:pt>
                <c:pt idx="416">
                  <c:v>43.5</c:v>
                </c:pt>
                <c:pt idx="417">
                  <c:v>34</c:v>
                </c:pt>
                <c:pt idx="418">
                  <c:v>34</c:v>
                </c:pt>
                <c:pt idx="419">
                  <c:v>36</c:v>
                </c:pt>
                <c:pt idx="420">
                  <c:v>41</c:v>
                </c:pt>
                <c:pt idx="421">
                  <c:v>49</c:v>
                </c:pt>
                <c:pt idx="422">
                  <c:v>52.5</c:v>
                </c:pt>
                <c:pt idx="423">
                  <c:v>41</c:v>
                </c:pt>
                <c:pt idx="424">
                  <c:v>39</c:v>
                </c:pt>
                <c:pt idx="425">
                  <c:v>38.5</c:v>
                </c:pt>
                <c:pt idx="426">
                  <c:v>40</c:v>
                </c:pt>
                <c:pt idx="427">
                  <c:v>39</c:v>
                </c:pt>
                <c:pt idx="428">
                  <c:v>40.5</c:v>
                </c:pt>
                <c:pt idx="429">
                  <c:v>39.5</c:v>
                </c:pt>
                <c:pt idx="430">
                  <c:v>37.5</c:v>
                </c:pt>
                <c:pt idx="431">
                  <c:v>38</c:v>
                </c:pt>
                <c:pt idx="432">
                  <c:v>33.5</c:v>
                </c:pt>
                <c:pt idx="433">
                  <c:v>33.5</c:v>
                </c:pt>
                <c:pt idx="434">
                  <c:v>34</c:v>
                </c:pt>
                <c:pt idx="435">
                  <c:v>72.5</c:v>
                </c:pt>
                <c:pt idx="436">
                  <c:v>69.5</c:v>
                </c:pt>
                <c:pt idx="437">
                  <c:v>69.5</c:v>
                </c:pt>
                <c:pt idx="438">
                  <c:v>63</c:v>
                </c:pt>
                <c:pt idx="439">
                  <c:v>64</c:v>
                </c:pt>
                <c:pt idx="440">
                  <c:v>60.5</c:v>
                </c:pt>
                <c:pt idx="441">
                  <c:v>75</c:v>
                </c:pt>
                <c:pt idx="442">
                  <c:v>82.5</c:v>
                </c:pt>
                <c:pt idx="443">
                  <c:v>75</c:v>
                </c:pt>
                <c:pt idx="444">
                  <c:v>59</c:v>
                </c:pt>
                <c:pt idx="445">
                  <c:v>58.5</c:v>
                </c:pt>
                <c:pt idx="446">
                  <c:v>53.5</c:v>
                </c:pt>
                <c:pt idx="447">
                  <c:v>56.5</c:v>
                </c:pt>
                <c:pt idx="448">
                  <c:v>60</c:v>
                </c:pt>
                <c:pt idx="449">
                  <c:v>58</c:v>
                </c:pt>
                <c:pt idx="450">
                  <c:v>53.5</c:v>
                </c:pt>
                <c:pt idx="451">
                  <c:v>57</c:v>
                </c:pt>
                <c:pt idx="452">
                  <c:v>59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64</c:v>
                </c:pt>
                <c:pt idx="457">
                  <c:v>68</c:v>
                </c:pt>
                <c:pt idx="458">
                  <c:v>65.5</c:v>
                </c:pt>
                <c:pt idx="459">
                  <c:v>66.5</c:v>
                </c:pt>
                <c:pt idx="460">
                  <c:v>60.5</c:v>
                </c:pt>
                <c:pt idx="461">
                  <c:v>56.5</c:v>
                </c:pt>
                <c:pt idx="462">
                  <c:v>58</c:v>
                </c:pt>
                <c:pt idx="463">
                  <c:v>56.5</c:v>
                </c:pt>
                <c:pt idx="464">
                  <c:v>55</c:v>
                </c:pt>
                <c:pt idx="465">
                  <c:v>57</c:v>
                </c:pt>
                <c:pt idx="466">
                  <c:v>59.5</c:v>
                </c:pt>
                <c:pt idx="467">
                  <c:v>60</c:v>
                </c:pt>
                <c:pt idx="468">
                  <c:v>65</c:v>
                </c:pt>
                <c:pt idx="469">
                  <c:v>49.5</c:v>
                </c:pt>
                <c:pt idx="470">
                  <c:v>51</c:v>
                </c:pt>
                <c:pt idx="471">
                  <c:v>49.5</c:v>
                </c:pt>
                <c:pt idx="472">
                  <c:v>46</c:v>
                </c:pt>
                <c:pt idx="473">
                  <c:v>42.5</c:v>
                </c:pt>
                <c:pt idx="474">
                  <c:v>44.5</c:v>
                </c:pt>
                <c:pt idx="475">
                  <c:v>47</c:v>
                </c:pt>
                <c:pt idx="476">
                  <c:v>45.5</c:v>
                </c:pt>
                <c:pt idx="477">
                  <c:v>47.5</c:v>
                </c:pt>
                <c:pt idx="478">
                  <c:v>57</c:v>
                </c:pt>
                <c:pt idx="479">
                  <c:v>38.5</c:v>
                </c:pt>
                <c:pt idx="480">
                  <c:v>37.5</c:v>
                </c:pt>
                <c:pt idx="481">
                  <c:v>42</c:v>
                </c:pt>
                <c:pt idx="482">
                  <c:v>47</c:v>
                </c:pt>
                <c:pt idx="483">
                  <c:v>47.5</c:v>
                </c:pt>
                <c:pt idx="484">
                  <c:v>47</c:v>
                </c:pt>
                <c:pt idx="485">
                  <c:v>43.5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A9-4906-8F80-B24655265710}"/>
            </c:ext>
          </c:extLst>
        </c:ser>
        <c:ser>
          <c:idx val="1"/>
          <c:order val="1"/>
          <c:tx>
            <c:v>Predicted Avg</c:v>
          </c:tx>
          <c:spPr>
            <a:ln w="28575">
              <a:noFill/>
            </a:ln>
          </c:spPr>
          <c:xVal>
            <c:numRef>
              <c:f>Autmn!$D$2:$D$487</c:f>
              <c:numCache>
                <c:formatCode>0.00</c:formatCode>
                <c:ptCount val="486"/>
                <c:pt idx="0">
                  <c:v>917200</c:v>
                </c:pt>
                <c:pt idx="1">
                  <c:v>1136100</c:v>
                </c:pt>
                <c:pt idx="2">
                  <c:v>805200</c:v>
                </c:pt>
                <c:pt idx="3">
                  <c:v>843300</c:v>
                </c:pt>
                <c:pt idx="4">
                  <c:v>1039600</c:v>
                </c:pt>
                <c:pt idx="5">
                  <c:v>978100</c:v>
                </c:pt>
                <c:pt idx="6">
                  <c:v>1017200</c:v>
                </c:pt>
                <c:pt idx="7">
                  <c:v>1374600</c:v>
                </c:pt>
                <c:pt idx="8">
                  <c:v>1071900</c:v>
                </c:pt>
                <c:pt idx="9">
                  <c:v>3243400</c:v>
                </c:pt>
                <c:pt idx="10">
                  <c:v>2091000</c:v>
                </c:pt>
                <c:pt idx="11">
                  <c:v>1321400</c:v>
                </c:pt>
                <c:pt idx="12">
                  <c:v>2106000</c:v>
                </c:pt>
                <c:pt idx="13">
                  <c:v>3394600</c:v>
                </c:pt>
                <c:pt idx="14">
                  <c:v>4734000</c:v>
                </c:pt>
                <c:pt idx="15">
                  <c:v>2536200</c:v>
                </c:pt>
                <c:pt idx="16">
                  <c:v>2227400</c:v>
                </c:pt>
                <c:pt idx="17">
                  <c:v>2176300</c:v>
                </c:pt>
                <c:pt idx="18">
                  <c:v>2604800</c:v>
                </c:pt>
                <c:pt idx="19">
                  <c:v>2229800</c:v>
                </c:pt>
                <c:pt idx="20">
                  <c:v>1333200</c:v>
                </c:pt>
                <c:pt idx="21">
                  <c:v>1663900</c:v>
                </c:pt>
                <c:pt idx="22">
                  <c:v>1538800</c:v>
                </c:pt>
                <c:pt idx="23">
                  <c:v>2213800</c:v>
                </c:pt>
                <c:pt idx="24">
                  <c:v>1723100</c:v>
                </c:pt>
                <c:pt idx="25">
                  <c:v>889600</c:v>
                </c:pt>
                <c:pt idx="26">
                  <c:v>1659300</c:v>
                </c:pt>
                <c:pt idx="27">
                  <c:v>1216600</c:v>
                </c:pt>
                <c:pt idx="28">
                  <c:v>2000500</c:v>
                </c:pt>
                <c:pt idx="29">
                  <c:v>3457100</c:v>
                </c:pt>
                <c:pt idx="30">
                  <c:v>1468600</c:v>
                </c:pt>
                <c:pt idx="31">
                  <c:v>3193600</c:v>
                </c:pt>
                <c:pt idx="32">
                  <c:v>1684700</c:v>
                </c:pt>
                <c:pt idx="33">
                  <c:v>1275000</c:v>
                </c:pt>
                <c:pt idx="34">
                  <c:v>1911400</c:v>
                </c:pt>
                <c:pt idx="35">
                  <c:v>1389900</c:v>
                </c:pt>
                <c:pt idx="36">
                  <c:v>1477500</c:v>
                </c:pt>
                <c:pt idx="37">
                  <c:v>1362800</c:v>
                </c:pt>
                <c:pt idx="38">
                  <c:v>1778600</c:v>
                </c:pt>
                <c:pt idx="39">
                  <c:v>1161300</c:v>
                </c:pt>
                <c:pt idx="40">
                  <c:v>967300</c:v>
                </c:pt>
                <c:pt idx="41">
                  <c:v>998800</c:v>
                </c:pt>
                <c:pt idx="42">
                  <c:v>1271400</c:v>
                </c:pt>
                <c:pt idx="43">
                  <c:v>2897800</c:v>
                </c:pt>
                <c:pt idx="44">
                  <c:v>5805800</c:v>
                </c:pt>
                <c:pt idx="45">
                  <c:v>3042200</c:v>
                </c:pt>
                <c:pt idx="46">
                  <c:v>1419900</c:v>
                </c:pt>
                <c:pt idx="47">
                  <c:v>1319700</c:v>
                </c:pt>
                <c:pt idx="48">
                  <c:v>4102800</c:v>
                </c:pt>
                <c:pt idx="49">
                  <c:v>11912600</c:v>
                </c:pt>
                <c:pt idx="50">
                  <c:v>5421300</c:v>
                </c:pt>
                <c:pt idx="51">
                  <c:v>6344000</c:v>
                </c:pt>
                <c:pt idx="52">
                  <c:v>12329500</c:v>
                </c:pt>
                <c:pt idx="53">
                  <c:v>8529900</c:v>
                </c:pt>
                <c:pt idx="54">
                  <c:v>7571600</c:v>
                </c:pt>
                <c:pt idx="55">
                  <c:v>6791400</c:v>
                </c:pt>
                <c:pt idx="56">
                  <c:v>10758300</c:v>
                </c:pt>
                <c:pt idx="57">
                  <c:v>10643700</c:v>
                </c:pt>
                <c:pt idx="58">
                  <c:v>3451400</c:v>
                </c:pt>
                <c:pt idx="59">
                  <c:v>7436100</c:v>
                </c:pt>
                <c:pt idx="60">
                  <c:v>7984100</c:v>
                </c:pt>
                <c:pt idx="61">
                  <c:v>8495800</c:v>
                </c:pt>
                <c:pt idx="62">
                  <c:v>5230500</c:v>
                </c:pt>
                <c:pt idx="63">
                  <c:v>3140000</c:v>
                </c:pt>
                <c:pt idx="64">
                  <c:v>3144400</c:v>
                </c:pt>
                <c:pt idx="65">
                  <c:v>1824745</c:v>
                </c:pt>
                <c:pt idx="66">
                  <c:v>4145500</c:v>
                </c:pt>
                <c:pt idx="67">
                  <c:v>2794700</c:v>
                </c:pt>
                <c:pt idx="68">
                  <c:v>2457600</c:v>
                </c:pt>
                <c:pt idx="69">
                  <c:v>4565500</c:v>
                </c:pt>
                <c:pt idx="70">
                  <c:v>4745500</c:v>
                </c:pt>
                <c:pt idx="71">
                  <c:v>3450400</c:v>
                </c:pt>
                <c:pt idx="72">
                  <c:v>2235800</c:v>
                </c:pt>
                <c:pt idx="73">
                  <c:v>5908600</c:v>
                </c:pt>
                <c:pt idx="74">
                  <c:v>5666700</c:v>
                </c:pt>
                <c:pt idx="75">
                  <c:v>8014200</c:v>
                </c:pt>
                <c:pt idx="76">
                  <c:v>9667300</c:v>
                </c:pt>
                <c:pt idx="77">
                  <c:v>10805300</c:v>
                </c:pt>
                <c:pt idx="78">
                  <c:v>6093550</c:v>
                </c:pt>
                <c:pt idx="79">
                  <c:v>5553800</c:v>
                </c:pt>
                <c:pt idx="80">
                  <c:v>5204317</c:v>
                </c:pt>
                <c:pt idx="81">
                  <c:v>3365850</c:v>
                </c:pt>
                <c:pt idx="82">
                  <c:v>4320400</c:v>
                </c:pt>
                <c:pt idx="83">
                  <c:v>3569754</c:v>
                </c:pt>
                <c:pt idx="84">
                  <c:v>5723000</c:v>
                </c:pt>
                <c:pt idx="85">
                  <c:v>2738300</c:v>
                </c:pt>
                <c:pt idx="86">
                  <c:v>3100400</c:v>
                </c:pt>
                <c:pt idx="87">
                  <c:v>4560800</c:v>
                </c:pt>
                <c:pt idx="88">
                  <c:v>4337700</c:v>
                </c:pt>
                <c:pt idx="89">
                  <c:v>2639100</c:v>
                </c:pt>
                <c:pt idx="90">
                  <c:v>4959900</c:v>
                </c:pt>
                <c:pt idx="91">
                  <c:v>2766465</c:v>
                </c:pt>
                <c:pt idx="92">
                  <c:v>2456500</c:v>
                </c:pt>
                <c:pt idx="93">
                  <c:v>2639600</c:v>
                </c:pt>
                <c:pt idx="94">
                  <c:v>3268200</c:v>
                </c:pt>
                <c:pt idx="95">
                  <c:v>2949400</c:v>
                </c:pt>
                <c:pt idx="96">
                  <c:v>10504000</c:v>
                </c:pt>
                <c:pt idx="97">
                  <c:v>5233600</c:v>
                </c:pt>
                <c:pt idx="98">
                  <c:v>7663200</c:v>
                </c:pt>
                <c:pt idx="99">
                  <c:v>49150800</c:v>
                </c:pt>
                <c:pt idx="100">
                  <c:v>7280981</c:v>
                </c:pt>
                <c:pt idx="101">
                  <c:v>4401500</c:v>
                </c:pt>
                <c:pt idx="102">
                  <c:v>5451604</c:v>
                </c:pt>
                <c:pt idx="103">
                  <c:v>5491732</c:v>
                </c:pt>
                <c:pt idx="104">
                  <c:v>5201700</c:v>
                </c:pt>
                <c:pt idx="105">
                  <c:v>5631098</c:v>
                </c:pt>
                <c:pt idx="106">
                  <c:v>6797791</c:v>
                </c:pt>
                <c:pt idx="107">
                  <c:v>5057668</c:v>
                </c:pt>
                <c:pt idx="108">
                  <c:v>3957542</c:v>
                </c:pt>
                <c:pt idx="109">
                  <c:v>3984923</c:v>
                </c:pt>
                <c:pt idx="110">
                  <c:v>5996295</c:v>
                </c:pt>
                <c:pt idx="111">
                  <c:v>4572679</c:v>
                </c:pt>
                <c:pt idx="112">
                  <c:v>4736513</c:v>
                </c:pt>
                <c:pt idx="113">
                  <c:v>4292560</c:v>
                </c:pt>
                <c:pt idx="114">
                  <c:v>7672786</c:v>
                </c:pt>
                <c:pt idx="115">
                  <c:v>4651660</c:v>
                </c:pt>
                <c:pt idx="116">
                  <c:v>4287065</c:v>
                </c:pt>
                <c:pt idx="117">
                  <c:v>5722839</c:v>
                </c:pt>
                <c:pt idx="118">
                  <c:v>4947499</c:v>
                </c:pt>
                <c:pt idx="119">
                  <c:v>3401327</c:v>
                </c:pt>
                <c:pt idx="120">
                  <c:v>1362792</c:v>
                </c:pt>
                <c:pt idx="121">
                  <c:v>2961079</c:v>
                </c:pt>
                <c:pt idx="122">
                  <c:v>3651076</c:v>
                </c:pt>
                <c:pt idx="123">
                  <c:v>5958876</c:v>
                </c:pt>
                <c:pt idx="124">
                  <c:v>5026104</c:v>
                </c:pt>
                <c:pt idx="125">
                  <c:v>3870039</c:v>
                </c:pt>
                <c:pt idx="126">
                  <c:v>5510280</c:v>
                </c:pt>
                <c:pt idx="127">
                  <c:v>5252905</c:v>
                </c:pt>
                <c:pt idx="128">
                  <c:v>7030154</c:v>
                </c:pt>
                <c:pt idx="129">
                  <c:v>5394592</c:v>
                </c:pt>
                <c:pt idx="130">
                  <c:v>9563366</c:v>
                </c:pt>
                <c:pt idx="131">
                  <c:v>9143479</c:v>
                </c:pt>
                <c:pt idx="132">
                  <c:v>10406258</c:v>
                </c:pt>
                <c:pt idx="133">
                  <c:v>5481237</c:v>
                </c:pt>
                <c:pt idx="134">
                  <c:v>4874671</c:v>
                </c:pt>
                <c:pt idx="135">
                  <c:v>7776069</c:v>
                </c:pt>
                <c:pt idx="136">
                  <c:v>11941551</c:v>
                </c:pt>
                <c:pt idx="137">
                  <c:v>13669892</c:v>
                </c:pt>
                <c:pt idx="138">
                  <c:v>12286636</c:v>
                </c:pt>
                <c:pt idx="139">
                  <c:v>7373025</c:v>
                </c:pt>
                <c:pt idx="140">
                  <c:v>3117906</c:v>
                </c:pt>
                <c:pt idx="141">
                  <c:v>3158138</c:v>
                </c:pt>
                <c:pt idx="142">
                  <c:v>3029127</c:v>
                </c:pt>
                <c:pt idx="143">
                  <c:v>2690076</c:v>
                </c:pt>
                <c:pt idx="144">
                  <c:v>5594311</c:v>
                </c:pt>
                <c:pt idx="145">
                  <c:v>4570972</c:v>
                </c:pt>
                <c:pt idx="146">
                  <c:v>3154795</c:v>
                </c:pt>
                <c:pt idx="147">
                  <c:v>5203037</c:v>
                </c:pt>
                <c:pt idx="148">
                  <c:v>7137056</c:v>
                </c:pt>
                <c:pt idx="149">
                  <c:v>5618432</c:v>
                </c:pt>
                <c:pt idx="150">
                  <c:v>7768636</c:v>
                </c:pt>
                <c:pt idx="151">
                  <c:v>11411201</c:v>
                </c:pt>
                <c:pt idx="152">
                  <c:v>15590036</c:v>
                </c:pt>
                <c:pt idx="153">
                  <c:v>13587281</c:v>
                </c:pt>
                <c:pt idx="154">
                  <c:v>8015352</c:v>
                </c:pt>
                <c:pt idx="155">
                  <c:v>4972741</c:v>
                </c:pt>
                <c:pt idx="156">
                  <c:v>5435066</c:v>
                </c:pt>
                <c:pt idx="157">
                  <c:v>4951275</c:v>
                </c:pt>
                <c:pt idx="158">
                  <c:v>6210928</c:v>
                </c:pt>
                <c:pt idx="159">
                  <c:v>5546197</c:v>
                </c:pt>
                <c:pt idx="160">
                  <c:v>5473818</c:v>
                </c:pt>
                <c:pt idx="161">
                  <c:v>5107512</c:v>
                </c:pt>
                <c:pt idx="162">
                  <c:v>4171490</c:v>
                </c:pt>
                <c:pt idx="163">
                  <c:v>7951924</c:v>
                </c:pt>
                <c:pt idx="164">
                  <c:v>6394790</c:v>
                </c:pt>
                <c:pt idx="165">
                  <c:v>5640134</c:v>
                </c:pt>
                <c:pt idx="166">
                  <c:v>5432351</c:v>
                </c:pt>
                <c:pt idx="167">
                  <c:v>3548443</c:v>
                </c:pt>
                <c:pt idx="168">
                  <c:v>5113982</c:v>
                </c:pt>
                <c:pt idx="169">
                  <c:v>4472991</c:v>
                </c:pt>
                <c:pt idx="170">
                  <c:v>4825885</c:v>
                </c:pt>
                <c:pt idx="171">
                  <c:v>3442684</c:v>
                </c:pt>
                <c:pt idx="172">
                  <c:v>3750741</c:v>
                </c:pt>
                <c:pt idx="173">
                  <c:v>5531229</c:v>
                </c:pt>
                <c:pt idx="174">
                  <c:v>4929107</c:v>
                </c:pt>
                <c:pt idx="175">
                  <c:v>7287579</c:v>
                </c:pt>
                <c:pt idx="176">
                  <c:v>4544084</c:v>
                </c:pt>
                <c:pt idx="177">
                  <c:v>5247491</c:v>
                </c:pt>
                <c:pt idx="178">
                  <c:v>6306487</c:v>
                </c:pt>
                <c:pt idx="179">
                  <c:v>5628673</c:v>
                </c:pt>
                <c:pt idx="180">
                  <c:v>8338439</c:v>
                </c:pt>
                <c:pt idx="181">
                  <c:v>8105288</c:v>
                </c:pt>
                <c:pt idx="182">
                  <c:v>4862330</c:v>
                </c:pt>
                <c:pt idx="183">
                  <c:v>3737761</c:v>
                </c:pt>
                <c:pt idx="184">
                  <c:v>0</c:v>
                </c:pt>
                <c:pt idx="185">
                  <c:v>1893769</c:v>
                </c:pt>
                <c:pt idx="186">
                  <c:v>2554447</c:v>
                </c:pt>
                <c:pt idx="187">
                  <c:v>2075065</c:v>
                </c:pt>
                <c:pt idx="188">
                  <c:v>2268668</c:v>
                </c:pt>
                <c:pt idx="189">
                  <c:v>2515458</c:v>
                </c:pt>
                <c:pt idx="190">
                  <c:v>2777395</c:v>
                </c:pt>
                <c:pt idx="191">
                  <c:v>2077687</c:v>
                </c:pt>
                <c:pt idx="192">
                  <c:v>3045723</c:v>
                </c:pt>
                <c:pt idx="193">
                  <c:v>2804025</c:v>
                </c:pt>
                <c:pt idx="194">
                  <c:v>3828840</c:v>
                </c:pt>
                <c:pt idx="195">
                  <c:v>4027064</c:v>
                </c:pt>
                <c:pt idx="196">
                  <c:v>3736902</c:v>
                </c:pt>
                <c:pt idx="197">
                  <c:v>4269026</c:v>
                </c:pt>
                <c:pt idx="198">
                  <c:v>2950187</c:v>
                </c:pt>
                <c:pt idx="199">
                  <c:v>3321153</c:v>
                </c:pt>
                <c:pt idx="200">
                  <c:v>2814616</c:v>
                </c:pt>
                <c:pt idx="201">
                  <c:v>2832892</c:v>
                </c:pt>
                <c:pt idx="202">
                  <c:v>2351768</c:v>
                </c:pt>
                <c:pt idx="203">
                  <c:v>2390703</c:v>
                </c:pt>
                <c:pt idx="204">
                  <c:v>1689968</c:v>
                </c:pt>
                <c:pt idx="205">
                  <c:v>2475300</c:v>
                </c:pt>
                <c:pt idx="206">
                  <c:v>2699895</c:v>
                </c:pt>
                <c:pt idx="207">
                  <c:v>2190964</c:v>
                </c:pt>
                <c:pt idx="208">
                  <c:v>2660833</c:v>
                </c:pt>
                <c:pt idx="209">
                  <c:v>2310658</c:v>
                </c:pt>
                <c:pt idx="210">
                  <c:v>3099580</c:v>
                </c:pt>
                <c:pt idx="211">
                  <c:v>2985319</c:v>
                </c:pt>
                <c:pt idx="212">
                  <c:v>2739687</c:v>
                </c:pt>
                <c:pt idx="213">
                  <c:v>1890857</c:v>
                </c:pt>
                <c:pt idx="214">
                  <c:v>1681268</c:v>
                </c:pt>
                <c:pt idx="215">
                  <c:v>5768663</c:v>
                </c:pt>
                <c:pt idx="216">
                  <c:v>3236831</c:v>
                </c:pt>
                <c:pt idx="217">
                  <c:v>3436820</c:v>
                </c:pt>
                <c:pt idx="218">
                  <c:v>3234377</c:v>
                </c:pt>
                <c:pt idx="219">
                  <c:v>3184176</c:v>
                </c:pt>
                <c:pt idx="220">
                  <c:v>3063299</c:v>
                </c:pt>
                <c:pt idx="221">
                  <c:v>2809476</c:v>
                </c:pt>
                <c:pt idx="222">
                  <c:v>2916934</c:v>
                </c:pt>
                <c:pt idx="223">
                  <c:v>3784665</c:v>
                </c:pt>
                <c:pt idx="224">
                  <c:v>2798911</c:v>
                </c:pt>
                <c:pt idx="225">
                  <c:v>3694892</c:v>
                </c:pt>
                <c:pt idx="226">
                  <c:v>3654661</c:v>
                </c:pt>
                <c:pt idx="227">
                  <c:v>6696881</c:v>
                </c:pt>
                <c:pt idx="228">
                  <c:v>4482530</c:v>
                </c:pt>
                <c:pt idx="229">
                  <c:v>2795990</c:v>
                </c:pt>
                <c:pt idx="230">
                  <c:v>2436520</c:v>
                </c:pt>
                <c:pt idx="231">
                  <c:v>2197806</c:v>
                </c:pt>
                <c:pt idx="232">
                  <c:v>3326108</c:v>
                </c:pt>
                <c:pt idx="233">
                  <c:v>3284100</c:v>
                </c:pt>
                <c:pt idx="234">
                  <c:v>2552720</c:v>
                </c:pt>
                <c:pt idx="235">
                  <c:v>2386909</c:v>
                </c:pt>
                <c:pt idx="236">
                  <c:v>1858400</c:v>
                </c:pt>
                <c:pt idx="237">
                  <c:v>2887262</c:v>
                </c:pt>
                <c:pt idx="238">
                  <c:v>3230099</c:v>
                </c:pt>
                <c:pt idx="239">
                  <c:v>4074394</c:v>
                </c:pt>
                <c:pt idx="240">
                  <c:v>2605083</c:v>
                </c:pt>
                <c:pt idx="241">
                  <c:v>3070777</c:v>
                </c:pt>
                <c:pt idx="242">
                  <c:v>3037330</c:v>
                </c:pt>
                <c:pt idx="243">
                  <c:v>2964497</c:v>
                </c:pt>
                <c:pt idx="244">
                  <c:v>2041158</c:v>
                </c:pt>
                <c:pt idx="245">
                  <c:v>1960196</c:v>
                </c:pt>
                <c:pt idx="246">
                  <c:v>0</c:v>
                </c:pt>
                <c:pt idx="247">
                  <c:v>2568799</c:v>
                </c:pt>
                <c:pt idx="248">
                  <c:v>4075954</c:v>
                </c:pt>
                <c:pt idx="249">
                  <c:v>2295657</c:v>
                </c:pt>
                <c:pt idx="250">
                  <c:v>1519429</c:v>
                </c:pt>
                <c:pt idx="251">
                  <c:v>2205875</c:v>
                </c:pt>
                <c:pt idx="252">
                  <c:v>0</c:v>
                </c:pt>
                <c:pt idx="253">
                  <c:v>4928718</c:v>
                </c:pt>
                <c:pt idx="254">
                  <c:v>4713148</c:v>
                </c:pt>
                <c:pt idx="255">
                  <c:v>1253767</c:v>
                </c:pt>
                <c:pt idx="256">
                  <c:v>1520542</c:v>
                </c:pt>
                <c:pt idx="257">
                  <c:v>1583783</c:v>
                </c:pt>
                <c:pt idx="258">
                  <c:v>1507799</c:v>
                </c:pt>
                <c:pt idx="259">
                  <c:v>1253488</c:v>
                </c:pt>
                <c:pt idx="260">
                  <c:v>1714312</c:v>
                </c:pt>
                <c:pt idx="261">
                  <c:v>2129448</c:v>
                </c:pt>
                <c:pt idx="262">
                  <c:v>2460935</c:v>
                </c:pt>
                <c:pt idx="263">
                  <c:v>2362404</c:v>
                </c:pt>
                <c:pt idx="264">
                  <c:v>2892177</c:v>
                </c:pt>
                <c:pt idx="265">
                  <c:v>2278389</c:v>
                </c:pt>
                <c:pt idx="266">
                  <c:v>2033452</c:v>
                </c:pt>
                <c:pt idx="267">
                  <c:v>1816268</c:v>
                </c:pt>
                <c:pt idx="268">
                  <c:v>2499490</c:v>
                </c:pt>
                <c:pt idx="269">
                  <c:v>1963708</c:v>
                </c:pt>
                <c:pt idx="270">
                  <c:v>2782909</c:v>
                </c:pt>
                <c:pt idx="271">
                  <c:v>1721180</c:v>
                </c:pt>
                <c:pt idx="272">
                  <c:v>1948719</c:v>
                </c:pt>
                <c:pt idx="273">
                  <c:v>2543500</c:v>
                </c:pt>
                <c:pt idx="274">
                  <c:v>2044681</c:v>
                </c:pt>
                <c:pt idx="275">
                  <c:v>2597066</c:v>
                </c:pt>
                <c:pt idx="276">
                  <c:v>2012255</c:v>
                </c:pt>
                <c:pt idx="277">
                  <c:v>1314927</c:v>
                </c:pt>
                <c:pt idx="278">
                  <c:v>2907335</c:v>
                </c:pt>
                <c:pt idx="279">
                  <c:v>2815203</c:v>
                </c:pt>
                <c:pt idx="280">
                  <c:v>2409991</c:v>
                </c:pt>
                <c:pt idx="281">
                  <c:v>4838385</c:v>
                </c:pt>
                <c:pt idx="282">
                  <c:v>2293495</c:v>
                </c:pt>
                <c:pt idx="283">
                  <c:v>2458529</c:v>
                </c:pt>
                <c:pt idx="284">
                  <c:v>2558087</c:v>
                </c:pt>
                <c:pt idx="285">
                  <c:v>2091378</c:v>
                </c:pt>
                <c:pt idx="286">
                  <c:v>976023</c:v>
                </c:pt>
                <c:pt idx="287">
                  <c:v>1821184</c:v>
                </c:pt>
                <c:pt idx="288">
                  <c:v>2568848</c:v>
                </c:pt>
                <c:pt idx="289">
                  <c:v>2044375</c:v>
                </c:pt>
                <c:pt idx="290">
                  <c:v>2205375</c:v>
                </c:pt>
                <c:pt idx="291">
                  <c:v>2185672</c:v>
                </c:pt>
                <c:pt idx="292">
                  <c:v>2465807</c:v>
                </c:pt>
                <c:pt idx="293">
                  <c:v>4135944</c:v>
                </c:pt>
                <c:pt idx="294">
                  <c:v>3384899</c:v>
                </c:pt>
                <c:pt idx="295">
                  <c:v>3086237</c:v>
                </c:pt>
                <c:pt idx="296">
                  <c:v>1687957</c:v>
                </c:pt>
                <c:pt idx="297">
                  <c:v>1673255</c:v>
                </c:pt>
                <c:pt idx="298">
                  <c:v>2643382</c:v>
                </c:pt>
                <c:pt idx="299">
                  <c:v>2477313</c:v>
                </c:pt>
                <c:pt idx="300">
                  <c:v>2196879</c:v>
                </c:pt>
                <c:pt idx="301">
                  <c:v>1494757</c:v>
                </c:pt>
                <c:pt idx="302">
                  <c:v>2514837</c:v>
                </c:pt>
                <c:pt idx="303">
                  <c:v>1963156</c:v>
                </c:pt>
                <c:pt idx="304">
                  <c:v>1958038</c:v>
                </c:pt>
                <c:pt idx="305">
                  <c:v>1460239</c:v>
                </c:pt>
                <c:pt idx="306">
                  <c:v>1579831</c:v>
                </c:pt>
                <c:pt idx="307">
                  <c:v>2055411</c:v>
                </c:pt>
                <c:pt idx="308">
                  <c:v>1736545</c:v>
                </c:pt>
                <c:pt idx="309">
                  <c:v>1480430</c:v>
                </c:pt>
                <c:pt idx="310">
                  <c:v>2135607</c:v>
                </c:pt>
                <c:pt idx="311">
                  <c:v>4810698</c:v>
                </c:pt>
                <c:pt idx="312">
                  <c:v>3695646</c:v>
                </c:pt>
                <c:pt idx="313">
                  <c:v>2134688</c:v>
                </c:pt>
                <c:pt idx="314">
                  <c:v>3442242</c:v>
                </c:pt>
                <c:pt idx="315">
                  <c:v>5444867</c:v>
                </c:pt>
                <c:pt idx="316">
                  <c:v>3997714</c:v>
                </c:pt>
                <c:pt idx="317">
                  <c:v>9612543</c:v>
                </c:pt>
                <c:pt idx="318">
                  <c:v>5006282</c:v>
                </c:pt>
                <c:pt idx="319">
                  <c:v>3723953</c:v>
                </c:pt>
                <c:pt idx="320">
                  <c:v>4693048</c:v>
                </c:pt>
                <c:pt idx="321">
                  <c:v>4227113</c:v>
                </c:pt>
                <c:pt idx="322">
                  <c:v>2688026</c:v>
                </c:pt>
                <c:pt idx="323">
                  <c:v>4519636</c:v>
                </c:pt>
                <c:pt idx="324">
                  <c:v>2466210</c:v>
                </c:pt>
                <c:pt idx="325">
                  <c:v>4296035</c:v>
                </c:pt>
                <c:pt idx="326">
                  <c:v>6258797</c:v>
                </c:pt>
                <c:pt idx="327">
                  <c:v>2489428</c:v>
                </c:pt>
                <c:pt idx="328">
                  <c:v>3416040</c:v>
                </c:pt>
                <c:pt idx="329">
                  <c:v>3404914</c:v>
                </c:pt>
                <c:pt idx="330">
                  <c:v>3325863</c:v>
                </c:pt>
                <c:pt idx="331">
                  <c:v>3321262</c:v>
                </c:pt>
                <c:pt idx="332">
                  <c:v>3138921</c:v>
                </c:pt>
                <c:pt idx="333">
                  <c:v>3509698</c:v>
                </c:pt>
                <c:pt idx="334">
                  <c:v>5929553</c:v>
                </c:pt>
                <c:pt idx="335">
                  <c:v>5382002</c:v>
                </c:pt>
                <c:pt idx="336">
                  <c:v>3876941</c:v>
                </c:pt>
                <c:pt idx="337">
                  <c:v>3151798</c:v>
                </c:pt>
                <c:pt idx="338">
                  <c:v>2399597</c:v>
                </c:pt>
                <c:pt idx="339">
                  <c:v>3461501</c:v>
                </c:pt>
                <c:pt idx="340">
                  <c:v>5730754</c:v>
                </c:pt>
                <c:pt idx="341">
                  <c:v>6356315</c:v>
                </c:pt>
                <c:pt idx="342">
                  <c:v>2810702</c:v>
                </c:pt>
                <c:pt idx="343">
                  <c:v>2860810</c:v>
                </c:pt>
                <c:pt idx="344">
                  <c:v>2390425</c:v>
                </c:pt>
                <c:pt idx="345">
                  <c:v>1993610</c:v>
                </c:pt>
                <c:pt idx="346">
                  <c:v>2561191</c:v>
                </c:pt>
                <c:pt idx="347">
                  <c:v>2777652</c:v>
                </c:pt>
                <c:pt idx="348">
                  <c:v>2543594</c:v>
                </c:pt>
                <c:pt idx="349">
                  <c:v>2779006</c:v>
                </c:pt>
                <c:pt idx="350">
                  <c:v>2015119</c:v>
                </c:pt>
                <c:pt idx="351">
                  <c:v>4241851</c:v>
                </c:pt>
                <c:pt idx="352">
                  <c:v>3148770</c:v>
                </c:pt>
                <c:pt idx="353">
                  <c:v>2328461</c:v>
                </c:pt>
                <c:pt idx="354">
                  <c:v>3785051</c:v>
                </c:pt>
                <c:pt idx="355">
                  <c:v>3043364</c:v>
                </c:pt>
                <c:pt idx="356">
                  <c:v>4047674</c:v>
                </c:pt>
                <c:pt idx="357">
                  <c:v>2124543</c:v>
                </c:pt>
                <c:pt idx="358">
                  <c:v>1844885</c:v>
                </c:pt>
                <c:pt idx="359">
                  <c:v>2555426</c:v>
                </c:pt>
                <c:pt idx="360">
                  <c:v>2206986</c:v>
                </c:pt>
                <c:pt idx="361">
                  <c:v>1853701</c:v>
                </c:pt>
                <c:pt idx="362">
                  <c:v>1894651</c:v>
                </c:pt>
                <c:pt idx="363">
                  <c:v>2677707</c:v>
                </c:pt>
                <c:pt idx="364">
                  <c:v>2891702</c:v>
                </c:pt>
                <c:pt idx="365">
                  <c:v>2205214</c:v>
                </c:pt>
                <c:pt idx="366">
                  <c:v>3087665</c:v>
                </c:pt>
                <c:pt idx="367">
                  <c:v>2016370</c:v>
                </c:pt>
                <c:pt idx="368">
                  <c:v>2364681</c:v>
                </c:pt>
                <c:pt idx="369">
                  <c:v>2146091</c:v>
                </c:pt>
                <c:pt idx="370">
                  <c:v>779583</c:v>
                </c:pt>
                <c:pt idx="371">
                  <c:v>3214775</c:v>
                </c:pt>
                <c:pt idx="372">
                  <c:v>2076784</c:v>
                </c:pt>
                <c:pt idx="373">
                  <c:v>3189467</c:v>
                </c:pt>
                <c:pt idx="374">
                  <c:v>7052640</c:v>
                </c:pt>
                <c:pt idx="375">
                  <c:v>1468050</c:v>
                </c:pt>
                <c:pt idx="376">
                  <c:v>2302428</c:v>
                </c:pt>
                <c:pt idx="377">
                  <c:v>2384139</c:v>
                </c:pt>
                <c:pt idx="378">
                  <c:v>1977754</c:v>
                </c:pt>
                <c:pt idx="379">
                  <c:v>1860812</c:v>
                </c:pt>
                <c:pt idx="380">
                  <c:v>1330686</c:v>
                </c:pt>
                <c:pt idx="381">
                  <c:v>2198159</c:v>
                </c:pt>
                <c:pt idx="382">
                  <c:v>3247558</c:v>
                </c:pt>
                <c:pt idx="383">
                  <c:v>4479872</c:v>
                </c:pt>
                <c:pt idx="384">
                  <c:v>2685344</c:v>
                </c:pt>
                <c:pt idx="385">
                  <c:v>3409645</c:v>
                </c:pt>
                <c:pt idx="386">
                  <c:v>2165947</c:v>
                </c:pt>
                <c:pt idx="387">
                  <c:v>3653013</c:v>
                </c:pt>
                <c:pt idx="388">
                  <c:v>2366207</c:v>
                </c:pt>
                <c:pt idx="389">
                  <c:v>3045569</c:v>
                </c:pt>
                <c:pt idx="390">
                  <c:v>2894952</c:v>
                </c:pt>
                <c:pt idx="391">
                  <c:v>1481950</c:v>
                </c:pt>
                <c:pt idx="392">
                  <c:v>2161762</c:v>
                </c:pt>
                <c:pt idx="393">
                  <c:v>1870966</c:v>
                </c:pt>
                <c:pt idx="394">
                  <c:v>1610417</c:v>
                </c:pt>
                <c:pt idx="395">
                  <c:v>1168264</c:v>
                </c:pt>
                <c:pt idx="396">
                  <c:v>1592692</c:v>
                </c:pt>
                <c:pt idx="397">
                  <c:v>1456778</c:v>
                </c:pt>
                <c:pt idx="398">
                  <c:v>903735</c:v>
                </c:pt>
                <c:pt idx="399">
                  <c:v>1150728</c:v>
                </c:pt>
                <c:pt idx="400">
                  <c:v>2849592</c:v>
                </c:pt>
                <c:pt idx="401">
                  <c:v>1954698</c:v>
                </c:pt>
                <c:pt idx="402">
                  <c:v>2873781</c:v>
                </c:pt>
                <c:pt idx="403">
                  <c:v>1680480</c:v>
                </c:pt>
                <c:pt idx="404">
                  <c:v>2594247</c:v>
                </c:pt>
                <c:pt idx="405">
                  <c:v>1569847</c:v>
                </c:pt>
                <c:pt idx="406">
                  <c:v>1657450</c:v>
                </c:pt>
                <c:pt idx="407">
                  <c:v>2205552</c:v>
                </c:pt>
                <c:pt idx="408">
                  <c:v>2803198</c:v>
                </c:pt>
                <c:pt idx="409">
                  <c:v>2520599</c:v>
                </c:pt>
                <c:pt idx="410">
                  <c:v>2702243</c:v>
                </c:pt>
                <c:pt idx="411">
                  <c:v>1887412</c:v>
                </c:pt>
                <c:pt idx="412">
                  <c:v>2054203</c:v>
                </c:pt>
                <c:pt idx="413">
                  <c:v>2092091</c:v>
                </c:pt>
                <c:pt idx="414">
                  <c:v>1328596</c:v>
                </c:pt>
                <c:pt idx="415">
                  <c:v>5473161</c:v>
                </c:pt>
                <c:pt idx="416">
                  <c:v>2727699</c:v>
                </c:pt>
                <c:pt idx="417">
                  <c:v>12071513</c:v>
                </c:pt>
                <c:pt idx="418">
                  <c:v>6094749</c:v>
                </c:pt>
                <c:pt idx="419">
                  <c:v>3098706</c:v>
                </c:pt>
                <c:pt idx="420">
                  <c:v>2655776</c:v>
                </c:pt>
                <c:pt idx="421">
                  <c:v>2861675</c:v>
                </c:pt>
                <c:pt idx="422">
                  <c:v>2216289</c:v>
                </c:pt>
                <c:pt idx="423">
                  <c:v>5007684</c:v>
                </c:pt>
                <c:pt idx="424">
                  <c:v>2668729</c:v>
                </c:pt>
                <c:pt idx="425">
                  <c:v>2508572</c:v>
                </c:pt>
                <c:pt idx="426">
                  <c:v>1552103</c:v>
                </c:pt>
                <c:pt idx="427">
                  <c:v>1985041</c:v>
                </c:pt>
                <c:pt idx="428">
                  <c:v>939489</c:v>
                </c:pt>
                <c:pt idx="429">
                  <c:v>933019</c:v>
                </c:pt>
                <c:pt idx="430">
                  <c:v>1957639</c:v>
                </c:pt>
                <c:pt idx="431">
                  <c:v>2306912</c:v>
                </c:pt>
                <c:pt idx="432">
                  <c:v>2064585</c:v>
                </c:pt>
                <c:pt idx="433">
                  <c:v>1790297</c:v>
                </c:pt>
                <c:pt idx="434">
                  <c:v>3432490</c:v>
                </c:pt>
                <c:pt idx="435">
                  <c:v>1759875</c:v>
                </c:pt>
                <c:pt idx="436">
                  <c:v>1274705</c:v>
                </c:pt>
                <c:pt idx="437">
                  <c:v>1430007</c:v>
                </c:pt>
                <c:pt idx="438">
                  <c:v>1139876</c:v>
                </c:pt>
                <c:pt idx="439">
                  <c:v>1554709</c:v>
                </c:pt>
                <c:pt idx="440">
                  <c:v>1169787</c:v>
                </c:pt>
                <c:pt idx="441">
                  <c:v>1381755</c:v>
                </c:pt>
                <c:pt idx="442">
                  <c:v>884045</c:v>
                </c:pt>
                <c:pt idx="443">
                  <c:v>1126357</c:v>
                </c:pt>
                <c:pt idx="444">
                  <c:v>1411115</c:v>
                </c:pt>
                <c:pt idx="445">
                  <c:v>1089978</c:v>
                </c:pt>
                <c:pt idx="446">
                  <c:v>1699812</c:v>
                </c:pt>
                <c:pt idx="447">
                  <c:v>2093938</c:v>
                </c:pt>
                <c:pt idx="448">
                  <c:v>2245440</c:v>
                </c:pt>
                <c:pt idx="449">
                  <c:v>1327833</c:v>
                </c:pt>
                <c:pt idx="450">
                  <c:v>1074226</c:v>
                </c:pt>
                <c:pt idx="451">
                  <c:v>689940</c:v>
                </c:pt>
                <c:pt idx="452">
                  <c:v>978349</c:v>
                </c:pt>
                <c:pt idx="453">
                  <c:v>1036231</c:v>
                </c:pt>
                <c:pt idx="454">
                  <c:v>1339560</c:v>
                </c:pt>
                <c:pt idx="455">
                  <c:v>1846221</c:v>
                </c:pt>
                <c:pt idx="456">
                  <c:v>2622267</c:v>
                </c:pt>
                <c:pt idx="457">
                  <c:v>3029915</c:v>
                </c:pt>
                <c:pt idx="458">
                  <c:v>2636337</c:v>
                </c:pt>
                <c:pt idx="459">
                  <c:v>1120416</c:v>
                </c:pt>
                <c:pt idx="460">
                  <c:v>1362744</c:v>
                </c:pt>
                <c:pt idx="461">
                  <c:v>1228837</c:v>
                </c:pt>
                <c:pt idx="462">
                  <c:v>2251843</c:v>
                </c:pt>
                <c:pt idx="463">
                  <c:v>851045</c:v>
                </c:pt>
                <c:pt idx="464">
                  <c:v>1065753</c:v>
                </c:pt>
                <c:pt idx="465">
                  <c:v>1842410</c:v>
                </c:pt>
                <c:pt idx="466">
                  <c:v>1338123</c:v>
                </c:pt>
                <c:pt idx="467">
                  <c:v>2622206</c:v>
                </c:pt>
                <c:pt idx="468">
                  <c:v>1416641</c:v>
                </c:pt>
                <c:pt idx="469">
                  <c:v>450625</c:v>
                </c:pt>
                <c:pt idx="470">
                  <c:v>1312667</c:v>
                </c:pt>
                <c:pt idx="471">
                  <c:v>2335564</c:v>
                </c:pt>
                <c:pt idx="472">
                  <c:v>1901882</c:v>
                </c:pt>
                <c:pt idx="473">
                  <c:v>1294903</c:v>
                </c:pt>
                <c:pt idx="474">
                  <c:v>1461365</c:v>
                </c:pt>
                <c:pt idx="475">
                  <c:v>1890496</c:v>
                </c:pt>
                <c:pt idx="476">
                  <c:v>1315736</c:v>
                </c:pt>
                <c:pt idx="477">
                  <c:v>10544096</c:v>
                </c:pt>
                <c:pt idx="478">
                  <c:v>1185841</c:v>
                </c:pt>
                <c:pt idx="479">
                  <c:v>944166</c:v>
                </c:pt>
                <c:pt idx="480">
                  <c:v>2161065</c:v>
                </c:pt>
                <c:pt idx="481">
                  <c:v>632405</c:v>
                </c:pt>
                <c:pt idx="482">
                  <c:v>927358</c:v>
                </c:pt>
                <c:pt idx="483">
                  <c:v>700100</c:v>
                </c:pt>
                <c:pt idx="484">
                  <c:v>745783</c:v>
                </c:pt>
                <c:pt idx="485">
                  <c:v>10798286</c:v>
                </c:pt>
              </c:numCache>
            </c:numRef>
          </c:xVal>
          <c:yVal>
            <c:numRef>
              <c:f>Autmn!$Q$28:$Q$513</c:f>
              <c:numCache>
                <c:formatCode>General</c:formatCode>
                <c:ptCount val="486"/>
                <c:pt idx="0">
                  <c:v>55.545387765844929</c:v>
                </c:pt>
                <c:pt idx="1">
                  <c:v>56.232934018462139</c:v>
                </c:pt>
                <c:pt idx="2">
                  <c:v>55.28746378382926</c:v>
                </c:pt>
                <c:pt idx="3">
                  <c:v>55.84434844709422</c:v>
                </c:pt>
                <c:pt idx="4">
                  <c:v>55.728739173436914</c:v>
                </c:pt>
                <c:pt idx="5">
                  <c:v>55.795792701773188</c:v>
                </c:pt>
                <c:pt idx="6">
                  <c:v>55.546172148939888</c:v>
                </c:pt>
                <c:pt idx="7">
                  <c:v>56.110729139701398</c:v>
                </c:pt>
                <c:pt idx="8">
                  <c:v>55.622253452775965</c:v>
                </c:pt>
                <c:pt idx="9">
                  <c:v>57.624853935005341</c:v>
                </c:pt>
                <c:pt idx="10">
                  <c:v>55.858490783035208</c:v>
                </c:pt>
                <c:pt idx="11">
                  <c:v>55.44548266447719</c:v>
                </c:pt>
                <c:pt idx="12">
                  <c:v>54.954459283034765</c:v>
                </c:pt>
                <c:pt idx="13">
                  <c:v>56.87814855907267</c:v>
                </c:pt>
                <c:pt idx="14">
                  <c:v>57.156355949629848</c:v>
                </c:pt>
                <c:pt idx="15">
                  <c:v>54.751059090907432</c:v>
                </c:pt>
                <c:pt idx="16">
                  <c:v>56.913813184537837</c:v>
                </c:pt>
                <c:pt idx="17">
                  <c:v>54.97873907872814</c:v>
                </c:pt>
                <c:pt idx="18">
                  <c:v>56.030858845343531</c:v>
                </c:pt>
                <c:pt idx="19">
                  <c:v>55.855610001692533</c:v>
                </c:pt>
                <c:pt idx="20">
                  <c:v>55.245046578243816</c:v>
                </c:pt>
                <c:pt idx="21">
                  <c:v>55.712922009891649</c:v>
                </c:pt>
                <c:pt idx="22">
                  <c:v>55.661180843442509</c:v>
                </c:pt>
                <c:pt idx="23">
                  <c:v>56.73392339081915</c:v>
                </c:pt>
                <c:pt idx="24">
                  <c:v>55.837527774227524</c:v>
                </c:pt>
                <c:pt idx="25">
                  <c:v>55.728992535782396</c:v>
                </c:pt>
                <c:pt idx="26">
                  <c:v>55.258297520312169</c:v>
                </c:pt>
                <c:pt idx="27">
                  <c:v>54.995797690736211</c:v>
                </c:pt>
                <c:pt idx="28">
                  <c:v>55.442827501808445</c:v>
                </c:pt>
                <c:pt idx="29">
                  <c:v>55.275321950796624</c:v>
                </c:pt>
                <c:pt idx="30">
                  <c:v>55.542523131055241</c:v>
                </c:pt>
                <c:pt idx="31">
                  <c:v>54.954765236020975</c:v>
                </c:pt>
                <c:pt idx="32">
                  <c:v>55.014681057681251</c:v>
                </c:pt>
                <c:pt idx="33">
                  <c:v>55.575140021159136</c:v>
                </c:pt>
                <c:pt idx="34">
                  <c:v>55.682046304178797</c:v>
                </c:pt>
                <c:pt idx="35">
                  <c:v>56.267704658268322</c:v>
                </c:pt>
                <c:pt idx="36">
                  <c:v>55.82832580995175</c:v>
                </c:pt>
                <c:pt idx="37">
                  <c:v>55.370266687880424</c:v>
                </c:pt>
                <c:pt idx="38">
                  <c:v>54.944095196323715</c:v>
                </c:pt>
                <c:pt idx="39">
                  <c:v>55.380168549957126</c:v>
                </c:pt>
                <c:pt idx="40">
                  <c:v>55.733099627319646</c:v>
                </c:pt>
                <c:pt idx="41">
                  <c:v>55.732445847692169</c:v>
                </c:pt>
                <c:pt idx="42">
                  <c:v>55.023259061491977</c:v>
                </c:pt>
                <c:pt idx="43">
                  <c:v>56.874160227889689</c:v>
                </c:pt>
                <c:pt idx="44">
                  <c:v>57.051174493068828</c:v>
                </c:pt>
                <c:pt idx="45">
                  <c:v>55.95886342076183</c:v>
                </c:pt>
                <c:pt idx="46">
                  <c:v>55.595011626679515</c:v>
                </c:pt>
                <c:pt idx="47">
                  <c:v>56.028932238895386</c:v>
                </c:pt>
                <c:pt idx="48">
                  <c:v>57.260972415297218</c:v>
                </c:pt>
                <c:pt idx="49">
                  <c:v>56.955887029688839</c:v>
                </c:pt>
                <c:pt idx="50">
                  <c:v>54.962867131208476</c:v>
                </c:pt>
                <c:pt idx="51">
                  <c:v>54.960875820705574</c:v>
                </c:pt>
                <c:pt idx="52">
                  <c:v>57.081648385071304</c:v>
                </c:pt>
                <c:pt idx="53">
                  <c:v>54.861170059999019</c:v>
                </c:pt>
                <c:pt idx="54">
                  <c:v>55.31862020741552</c:v>
                </c:pt>
                <c:pt idx="55">
                  <c:v>55.417749532567861</c:v>
                </c:pt>
                <c:pt idx="56">
                  <c:v>57.917883085005478</c:v>
                </c:pt>
                <c:pt idx="57">
                  <c:v>55.669540778561746</c:v>
                </c:pt>
                <c:pt idx="58">
                  <c:v>55.507090045820611</c:v>
                </c:pt>
                <c:pt idx="59">
                  <c:v>53.499692774943263</c:v>
                </c:pt>
                <c:pt idx="60">
                  <c:v>55.790517635474487</c:v>
                </c:pt>
                <c:pt idx="61">
                  <c:v>54.258444393485242</c:v>
                </c:pt>
                <c:pt idx="62">
                  <c:v>56.77140764656999</c:v>
                </c:pt>
                <c:pt idx="63">
                  <c:v>56.15702476898975</c:v>
                </c:pt>
                <c:pt idx="64">
                  <c:v>55.313270624515511</c:v>
                </c:pt>
                <c:pt idx="65">
                  <c:v>55.166207631172952</c:v>
                </c:pt>
                <c:pt idx="66">
                  <c:v>55.881626924331812</c:v>
                </c:pt>
                <c:pt idx="67">
                  <c:v>55.008802352758444</c:v>
                </c:pt>
                <c:pt idx="68">
                  <c:v>55.41332131516095</c:v>
                </c:pt>
                <c:pt idx="69">
                  <c:v>54.794737373736957</c:v>
                </c:pt>
                <c:pt idx="70">
                  <c:v>55.691861792543818</c:v>
                </c:pt>
                <c:pt idx="71">
                  <c:v>55.938951771082628</c:v>
                </c:pt>
                <c:pt idx="72">
                  <c:v>55.123357734422314</c:v>
                </c:pt>
                <c:pt idx="73">
                  <c:v>56.010906635210048</c:v>
                </c:pt>
                <c:pt idx="74">
                  <c:v>54.643187739243359</c:v>
                </c:pt>
                <c:pt idx="75">
                  <c:v>56.447663927164626</c:v>
                </c:pt>
                <c:pt idx="76">
                  <c:v>56.63928403150468</c:v>
                </c:pt>
                <c:pt idx="77">
                  <c:v>55.614709053732945</c:v>
                </c:pt>
                <c:pt idx="78">
                  <c:v>55.689622003506585</c:v>
                </c:pt>
                <c:pt idx="79">
                  <c:v>55.595009128429787</c:v>
                </c:pt>
                <c:pt idx="80">
                  <c:v>55.662319969717885</c:v>
                </c:pt>
                <c:pt idx="81">
                  <c:v>55.119922767553739</c:v>
                </c:pt>
                <c:pt idx="82">
                  <c:v>56.163984288366038</c:v>
                </c:pt>
                <c:pt idx="83">
                  <c:v>55.158588868265696</c:v>
                </c:pt>
                <c:pt idx="84">
                  <c:v>56.180631436884234</c:v>
                </c:pt>
                <c:pt idx="85">
                  <c:v>55.467552765751115</c:v>
                </c:pt>
                <c:pt idx="86">
                  <c:v>55.339922706285741</c:v>
                </c:pt>
                <c:pt idx="87">
                  <c:v>56.550797542979701</c:v>
                </c:pt>
                <c:pt idx="88">
                  <c:v>55.737504006042137</c:v>
                </c:pt>
                <c:pt idx="89">
                  <c:v>55.403834551260438</c:v>
                </c:pt>
                <c:pt idx="90">
                  <c:v>54.520583357948752</c:v>
                </c:pt>
                <c:pt idx="91">
                  <c:v>55.998904763252447</c:v>
                </c:pt>
                <c:pt idx="92">
                  <c:v>55.070159268458745</c:v>
                </c:pt>
                <c:pt idx="93">
                  <c:v>55.343766820313192</c:v>
                </c:pt>
                <c:pt idx="94">
                  <c:v>56.071427644380819</c:v>
                </c:pt>
                <c:pt idx="95">
                  <c:v>55.568986741607972</c:v>
                </c:pt>
                <c:pt idx="96">
                  <c:v>54.674344221751021</c:v>
                </c:pt>
                <c:pt idx="97">
                  <c:v>55.693170817457577</c:v>
                </c:pt>
                <c:pt idx="98">
                  <c:v>56.363432932929392</c:v>
                </c:pt>
                <c:pt idx="99">
                  <c:v>55.413705484977037</c:v>
                </c:pt>
                <c:pt idx="100">
                  <c:v>55.727894208853378</c:v>
                </c:pt>
                <c:pt idx="101">
                  <c:v>55.430173327444265</c:v>
                </c:pt>
                <c:pt idx="102">
                  <c:v>56.283499951294203</c:v>
                </c:pt>
                <c:pt idx="103">
                  <c:v>55.716412051095396</c:v>
                </c:pt>
                <c:pt idx="104">
                  <c:v>55.230533314961022</c:v>
                </c:pt>
                <c:pt idx="105">
                  <c:v>55.058608382004898</c:v>
                </c:pt>
                <c:pt idx="106">
                  <c:v>54.877100706510184</c:v>
                </c:pt>
                <c:pt idx="107">
                  <c:v>56.017128155369249</c:v>
                </c:pt>
                <c:pt idx="108">
                  <c:v>55.619559695727752</c:v>
                </c:pt>
                <c:pt idx="109">
                  <c:v>55.087054846061726</c:v>
                </c:pt>
                <c:pt idx="110">
                  <c:v>56.026245777337145</c:v>
                </c:pt>
                <c:pt idx="111">
                  <c:v>55.426620522909261</c:v>
                </c:pt>
                <c:pt idx="112">
                  <c:v>54.264971202960588</c:v>
                </c:pt>
                <c:pt idx="113">
                  <c:v>56.213179962616714</c:v>
                </c:pt>
                <c:pt idx="114">
                  <c:v>55.084870309169006</c:v>
                </c:pt>
                <c:pt idx="115">
                  <c:v>54.907344089827944</c:v>
                </c:pt>
                <c:pt idx="116">
                  <c:v>55.647038963622499</c:v>
                </c:pt>
                <c:pt idx="117">
                  <c:v>54.210181609064527</c:v>
                </c:pt>
                <c:pt idx="118">
                  <c:v>56.108070796169137</c:v>
                </c:pt>
                <c:pt idx="119">
                  <c:v>55.613944643475811</c:v>
                </c:pt>
                <c:pt idx="120">
                  <c:v>56.336904257756693</c:v>
                </c:pt>
                <c:pt idx="121">
                  <c:v>54.564928579504958</c:v>
                </c:pt>
                <c:pt idx="122">
                  <c:v>55.668818479248522</c:v>
                </c:pt>
                <c:pt idx="123">
                  <c:v>56.950761699469119</c:v>
                </c:pt>
                <c:pt idx="124">
                  <c:v>55.768974227412023</c:v>
                </c:pt>
                <c:pt idx="125">
                  <c:v>55.258171817580426</c:v>
                </c:pt>
                <c:pt idx="126">
                  <c:v>54.815166786654352</c:v>
                </c:pt>
                <c:pt idx="127">
                  <c:v>56.321942418629817</c:v>
                </c:pt>
                <c:pt idx="128">
                  <c:v>54.134430547865556</c:v>
                </c:pt>
                <c:pt idx="129">
                  <c:v>56.502033652319746</c:v>
                </c:pt>
                <c:pt idx="130">
                  <c:v>55.39453611872662</c:v>
                </c:pt>
                <c:pt idx="131">
                  <c:v>52.620593456620504</c:v>
                </c:pt>
                <c:pt idx="132">
                  <c:v>55.851781052121801</c:v>
                </c:pt>
                <c:pt idx="133">
                  <c:v>56.846280094323738</c:v>
                </c:pt>
                <c:pt idx="134">
                  <c:v>56.864589064292034</c:v>
                </c:pt>
                <c:pt idx="135">
                  <c:v>55.171382773173818</c:v>
                </c:pt>
                <c:pt idx="136">
                  <c:v>57.524401075517879</c:v>
                </c:pt>
                <c:pt idx="137">
                  <c:v>55.535235590167233</c:v>
                </c:pt>
                <c:pt idx="138">
                  <c:v>57.311327941550424</c:v>
                </c:pt>
                <c:pt idx="139">
                  <c:v>55.720264096075276</c:v>
                </c:pt>
                <c:pt idx="140">
                  <c:v>52.874348003670221</c:v>
                </c:pt>
                <c:pt idx="141">
                  <c:v>54.972660490452249</c:v>
                </c:pt>
                <c:pt idx="142">
                  <c:v>54.526337887784287</c:v>
                </c:pt>
                <c:pt idx="143">
                  <c:v>56.146343782749753</c:v>
                </c:pt>
                <c:pt idx="144">
                  <c:v>56.600843965817909</c:v>
                </c:pt>
                <c:pt idx="145">
                  <c:v>56.607783903564275</c:v>
                </c:pt>
                <c:pt idx="146">
                  <c:v>54.629544997010512</c:v>
                </c:pt>
                <c:pt idx="147">
                  <c:v>51.913051753663005</c:v>
                </c:pt>
                <c:pt idx="148">
                  <c:v>54.363861598647844</c:v>
                </c:pt>
                <c:pt idx="149">
                  <c:v>53.214252549257203</c:v>
                </c:pt>
                <c:pt idx="150">
                  <c:v>55.303091247300046</c:v>
                </c:pt>
                <c:pt idx="151">
                  <c:v>49.667895133843842</c:v>
                </c:pt>
                <c:pt idx="152">
                  <c:v>59.270416824668025</c:v>
                </c:pt>
                <c:pt idx="153">
                  <c:v>61.359653588767593</c:v>
                </c:pt>
                <c:pt idx="154">
                  <c:v>52.263644390842458</c:v>
                </c:pt>
                <c:pt idx="155">
                  <c:v>53.602297297917175</c:v>
                </c:pt>
                <c:pt idx="156">
                  <c:v>56.495473870188924</c:v>
                </c:pt>
                <c:pt idx="157">
                  <c:v>56.219527510691584</c:v>
                </c:pt>
                <c:pt idx="158">
                  <c:v>56.691001599343451</c:v>
                </c:pt>
                <c:pt idx="159">
                  <c:v>53.927860400081443</c:v>
                </c:pt>
                <c:pt idx="160">
                  <c:v>53.734891189268389</c:v>
                </c:pt>
                <c:pt idx="161">
                  <c:v>56.319240289134576</c:v>
                </c:pt>
                <c:pt idx="162">
                  <c:v>53.939233074650332</c:v>
                </c:pt>
                <c:pt idx="163">
                  <c:v>56.394618854324484</c:v>
                </c:pt>
                <c:pt idx="164">
                  <c:v>56.521312869700772</c:v>
                </c:pt>
                <c:pt idx="165">
                  <c:v>56.248128414602121</c:v>
                </c:pt>
                <c:pt idx="166">
                  <c:v>58.737671416832022</c:v>
                </c:pt>
                <c:pt idx="167">
                  <c:v>53.92642549253636</c:v>
                </c:pt>
                <c:pt idx="168">
                  <c:v>56.34770474463307</c:v>
                </c:pt>
                <c:pt idx="169">
                  <c:v>53.715625026725007</c:v>
                </c:pt>
                <c:pt idx="170">
                  <c:v>53.828415450921447</c:v>
                </c:pt>
                <c:pt idx="171">
                  <c:v>55.424334600306167</c:v>
                </c:pt>
                <c:pt idx="172">
                  <c:v>54.068080388762446</c:v>
                </c:pt>
                <c:pt idx="173">
                  <c:v>57.560211008884842</c:v>
                </c:pt>
                <c:pt idx="174">
                  <c:v>53.574604177849658</c:v>
                </c:pt>
                <c:pt idx="175">
                  <c:v>57.6638919496149</c:v>
                </c:pt>
                <c:pt idx="176">
                  <c:v>54.00299676955381</c:v>
                </c:pt>
                <c:pt idx="177">
                  <c:v>53.894021780210231</c:v>
                </c:pt>
                <c:pt idx="178">
                  <c:v>54.718565111652552</c:v>
                </c:pt>
                <c:pt idx="179">
                  <c:v>52.198784736809671</c:v>
                </c:pt>
                <c:pt idx="180">
                  <c:v>52.754556821417857</c:v>
                </c:pt>
                <c:pt idx="181">
                  <c:v>57.097824670524631</c:v>
                </c:pt>
                <c:pt idx="182">
                  <c:v>55.472086574383134</c:v>
                </c:pt>
                <c:pt idx="183">
                  <c:v>58.715644998233557</c:v>
                </c:pt>
                <c:pt idx="184">
                  <c:v>55.613042025793909</c:v>
                </c:pt>
                <c:pt idx="185">
                  <c:v>56.111393330353373</c:v>
                </c:pt>
                <c:pt idx="186">
                  <c:v>55.614362316792821</c:v>
                </c:pt>
                <c:pt idx="187">
                  <c:v>55.644330964318399</c:v>
                </c:pt>
                <c:pt idx="188">
                  <c:v>56.049274730254687</c:v>
                </c:pt>
                <c:pt idx="189">
                  <c:v>55.652349891618407</c:v>
                </c:pt>
                <c:pt idx="190">
                  <c:v>55.769887994031237</c:v>
                </c:pt>
                <c:pt idx="191">
                  <c:v>55.589938939406366</c:v>
                </c:pt>
                <c:pt idx="192">
                  <c:v>55.18376445376299</c:v>
                </c:pt>
                <c:pt idx="193">
                  <c:v>56.395647691520601</c:v>
                </c:pt>
                <c:pt idx="194">
                  <c:v>56.297161152301662</c:v>
                </c:pt>
                <c:pt idx="195">
                  <c:v>55.500861939947725</c:v>
                </c:pt>
                <c:pt idx="196">
                  <c:v>55.953024566029995</c:v>
                </c:pt>
                <c:pt idx="197">
                  <c:v>55.887642775393822</c:v>
                </c:pt>
                <c:pt idx="198">
                  <c:v>55.074212209672844</c:v>
                </c:pt>
                <c:pt idx="199">
                  <c:v>55.438296461032017</c:v>
                </c:pt>
                <c:pt idx="200">
                  <c:v>54.931172400646673</c:v>
                </c:pt>
                <c:pt idx="201">
                  <c:v>54.667684678155162</c:v>
                </c:pt>
                <c:pt idx="202">
                  <c:v>55.392638856863222</c:v>
                </c:pt>
                <c:pt idx="203">
                  <c:v>56.349888546398191</c:v>
                </c:pt>
                <c:pt idx="204">
                  <c:v>55.557947776232972</c:v>
                </c:pt>
                <c:pt idx="205">
                  <c:v>55.124106681714274</c:v>
                </c:pt>
                <c:pt idx="206">
                  <c:v>54.430215604790703</c:v>
                </c:pt>
                <c:pt idx="207">
                  <c:v>55.693403222707637</c:v>
                </c:pt>
                <c:pt idx="208">
                  <c:v>56.169829710354847</c:v>
                </c:pt>
                <c:pt idx="209">
                  <c:v>55.313415619840583</c:v>
                </c:pt>
                <c:pt idx="210">
                  <c:v>56.452430701916263</c:v>
                </c:pt>
                <c:pt idx="211">
                  <c:v>55.153559519540337</c:v>
                </c:pt>
                <c:pt idx="212">
                  <c:v>55.404606751223916</c:v>
                </c:pt>
                <c:pt idx="213">
                  <c:v>55.828326245038767</c:v>
                </c:pt>
                <c:pt idx="214">
                  <c:v>55.578147461770548</c:v>
                </c:pt>
                <c:pt idx="215">
                  <c:v>56.731639382822159</c:v>
                </c:pt>
                <c:pt idx="216">
                  <c:v>55.88332702270921</c:v>
                </c:pt>
                <c:pt idx="217">
                  <c:v>55.24142437263707</c:v>
                </c:pt>
                <c:pt idx="218">
                  <c:v>55.29138404225467</c:v>
                </c:pt>
                <c:pt idx="219">
                  <c:v>55.429699910272539</c:v>
                </c:pt>
                <c:pt idx="220">
                  <c:v>55.460807441143125</c:v>
                </c:pt>
                <c:pt idx="221">
                  <c:v>56.029470687604004</c:v>
                </c:pt>
                <c:pt idx="222">
                  <c:v>55.358029896264526</c:v>
                </c:pt>
                <c:pt idx="223">
                  <c:v>54.576433866937144</c:v>
                </c:pt>
                <c:pt idx="224">
                  <c:v>55.068772307330278</c:v>
                </c:pt>
                <c:pt idx="225">
                  <c:v>54.738450040013198</c:v>
                </c:pt>
                <c:pt idx="226">
                  <c:v>55.937572226630259</c:v>
                </c:pt>
                <c:pt idx="227">
                  <c:v>53.154691076921097</c:v>
                </c:pt>
                <c:pt idx="228">
                  <c:v>55.33411571598046</c:v>
                </c:pt>
                <c:pt idx="229">
                  <c:v>55.823839662043063</c:v>
                </c:pt>
                <c:pt idx="230">
                  <c:v>55.11061218719864</c:v>
                </c:pt>
                <c:pt idx="231">
                  <c:v>56.033586220747608</c:v>
                </c:pt>
                <c:pt idx="232">
                  <c:v>56.593582706701895</c:v>
                </c:pt>
                <c:pt idx="233">
                  <c:v>56.13401486879944</c:v>
                </c:pt>
                <c:pt idx="234">
                  <c:v>54.82507294318598</c:v>
                </c:pt>
                <c:pt idx="235">
                  <c:v>55.574941443067111</c:v>
                </c:pt>
                <c:pt idx="236">
                  <c:v>55.394299042784915</c:v>
                </c:pt>
                <c:pt idx="237">
                  <c:v>55.2242316590538</c:v>
                </c:pt>
                <c:pt idx="238">
                  <c:v>55.185657494648133</c:v>
                </c:pt>
                <c:pt idx="239">
                  <c:v>55.474140744331152</c:v>
                </c:pt>
                <c:pt idx="240">
                  <c:v>55.41883994087263</c:v>
                </c:pt>
                <c:pt idx="241">
                  <c:v>55.44063311810411</c:v>
                </c:pt>
                <c:pt idx="242">
                  <c:v>55.461346425369982</c:v>
                </c:pt>
                <c:pt idx="243">
                  <c:v>55.594412270532324</c:v>
                </c:pt>
                <c:pt idx="244">
                  <c:v>55.482021884387983</c:v>
                </c:pt>
                <c:pt idx="245">
                  <c:v>55.429364637773844</c:v>
                </c:pt>
                <c:pt idx="246">
                  <c:v>55.613042025793909</c:v>
                </c:pt>
                <c:pt idx="247">
                  <c:v>55.742758771254799</c:v>
                </c:pt>
                <c:pt idx="248">
                  <c:v>55.597082947634924</c:v>
                </c:pt>
                <c:pt idx="249">
                  <c:v>56.572071513601223</c:v>
                </c:pt>
                <c:pt idx="250">
                  <c:v>55.798856837621805</c:v>
                </c:pt>
                <c:pt idx="251">
                  <c:v>55.856106562885785</c:v>
                </c:pt>
                <c:pt idx="252">
                  <c:v>55.613042025793909</c:v>
                </c:pt>
                <c:pt idx="253">
                  <c:v>55.047447349071469</c:v>
                </c:pt>
                <c:pt idx="254">
                  <c:v>55.692533255353602</c:v>
                </c:pt>
                <c:pt idx="255">
                  <c:v>55.383969153755991</c:v>
                </c:pt>
                <c:pt idx="256">
                  <c:v>55.667279534519245</c:v>
                </c:pt>
                <c:pt idx="257">
                  <c:v>55.743183570679186</c:v>
                </c:pt>
                <c:pt idx="258">
                  <c:v>55.707582249984085</c:v>
                </c:pt>
                <c:pt idx="259">
                  <c:v>55.664242594008762</c:v>
                </c:pt>
                <c:pt idx="260">
                  <c:v>55.454487055602357</c:v>
                </c:pt>
                <c:pt idx="261">
                  <c:v>55.397253088189622</c:v>
                </c:pt>
                <c:pt idx="262">
                  <c:v>55.350334870071393</c:v>
                </c:pt>
                <c:pt idx="263">
                  <c:v>55.263723778739916</c:v>
                </c:pt>
                <c:pt idx="264">
                  <c:v>54.780849182420397</c:v>
                </c:pt>
                <c:pt idx="265">
                  <c:v>55.465658680712941</c:v>
                </c:pt>
                <c:pt idx="266">
                  <c:v>55.959780775682063</c:v>
                </c:pt>
                <c:pt idx="267">
                  <c:v>55.152084200655686</c:v>
                </c:pt>
                <c:pt idx="268">
                  <c:v>55.609783196364532</c:v>
                </c:pt>
                <c:pt idx="269">
                  <c:v>55.752457505805047</c:v>
                </c:pt>
                <c:pt idx="270">
                  <c:v>55.083403797260281</c:v>
                </c:pt>
                <c:pt idx="271">
                  <c:v>55.605917831608664</c:v>
                </c:pt>
                <c:pt idx="272">
                  <c:v>55.315207882828275</c:v>
                </c:pt>
                <c:pt idx="273">
                  <c:v>55.894857170412763</c:v>
                </c:pt>
                <c:pt idx="274">
                  <c:v>55.882331121463125</c:v>
                </c:pt>
                <c:pt idx="275">
                  <c:v>54.815572924072399</c:v>
                </c:pt>
                <c:pt idx="276">
                  <c:v>55.820086892667483</c:v>
                </c:pt>
                <c:pt idx="277">
                  <c:v>55.497094742567199</c:v>
                </c:pt>
                <c:pt idx="278">
                  <c:v>55.801509588890795</c:v>
                </c:pt>
                <c:pt idx="279">
                  <c:v>55.465956650998983</c:v>
                </c:pt>
                <c:pt idx="280">
                  <c:v>55.857589901871044</c:v>
                </c:pt>
                <c:pt idx="281">
                  <c:v>55.42682556706098</c:v>
                </c:pt>
                <c:pt idx="282">
                  <c:v>56.197472894877833</c:v>
                </c:pt>
                <c:pt idx="283">
                  <c:v>55.599193842280854</c:v>
                </c:pt>
                <c:pt idx="284">
                  <c:v>55.82019769518589</c:v>
                </c:pt>
                <c:pt idx="285">
                  <c:v>55.409482723471378</c:v>
                </c:pt>
                <c:pt idx="286">
                  <c:v>55.658561858878031</c:v>
                </c:pt>
                <c:pt idx="287">
                  <c:v>55.472288054819074</c:v>
                </c:pt>
                <c:pt idx="288">
                  <c:v>55.539706701978986</c:v>
                </c:pt>
                <c:pt idx="289">
                  <c:v>56.088248398726357</c:v>
                </c:pt>
                <c:pt idx="290">
                  <c:v>55.369938364445844</c:v>
                </c:pt>
                <c:pt idx="291">
                  <c:v>55.81362776467072</c:v>
                </c:pt>
                <c:pt idx="292">
                  <c:v>55.164341943725482</c:v>
                </c:pt>
                <c:pt idx="293">
                  <c:v>54.394690790798862</c:v>
                </c:pt>
                <c:pt idx="294">
                  <c:v>55.823056405354706</c:v>
                </c:pt>
                <c:pt idx="295">
                  <c:v>55.56900657612713</c:v>
                </c:pt>
                <c:pt idx="296">
                  <c:v>56.089926073862514</c:v>
                </c:pt>
                <c:pt idx="297">
                  <c:v>55.343804104835208</c:v>
                </c:pt>
                <c:pt idx="298">
                  <c:v>55.821287279214886</c:v>
                </c:pt>
                <c:pt idx="299">
                  <c:v>55.513007762798317</c:v>
                </c:pt>
                <c:pt idx="300">
                  <c:v>55.281458604899761</c:v>
                </c:pt>
                <c:pt idx="301">
                  <c:v>55.573438858639868</c:v>
                </c:pt>
                <c:pt idx="302">
                  <c:v>55.320617399218285</c:v>
                </c:pt>
                <c:pt idx="303">
                  <c:v>55.400704463485276</c:v>
                </c:pt>
                <c:pt idx="304">
                  <c:v>55.772594303968944</c:v>
                </c:pt>
                <c:pt idx="305">
                  <c:v>55.8286840604327</c:v>
                </c:pt>
                <c:pt idx="306">
                  <c:v>55.431539330711246</c:v>
                </c:pt>
                <c:pt idx="307">
                  <c:v>55.001267236730079</c:v>
                </c:pt>
                <c:pt idx="308">
                  <c:v>55.637057546169153</c:v>
                </c:pt>
                <c:pt idx="309">
                  <c:v>55.570876340242521</c:v>
                </c:pt>
                <c:pt idx="310">
                  <c:v>55.437163494368157</c:v>
                </c:pt>
                <c:pt idx="311">
                  <c:v>54.95838087618192</c:v>
                </c:pt>
                <c:pt idx="312">
                  <c:v>55.147396369358376</c:v>
                </c:pt>
                <c:pt idx="313">
                  <c:v>55.079698321148214</c:v>
                </c:pt>
                <c:pt idx="314">
                  <c:v>55.701751549633215</c:v>
                </c:pt>
                <c:pt idx="315">
                  <c:v>56.932831169632593</c:v>
                </c:pt>
                <c:pt idx="316">
                  <c:v>55.126827605685037</c:v>
                </c:pt>
                <c:pt idx="317">
                  <c:v>55.213343394097627</c:v>
                </c:pt>
                <c:pt idx="318">
                  <c:v>56.630207697945011</c:v>
                </c:pt>
                <c:pt idx="319">
                  <c:v>56.513828620610582</c:v>
                </c:pt>
                <c:pt idx="320">
                  <c:v>56.24776598033538</c:v>
                </c:pt>
                <c:pt idx="321">
                  <c:v>55.739799229142584</c:v>
                </c:pt>
                <c:pt idx="322">
                  <c:v>55.039615101659209</c:v>
                </c:pt>
                <c:pt idx="323">
                  <c:v>55.530676888667784</c:v>
                </c:pt>
                <c:pt idx="324">
                  <c:v>55.496078960695726</c:v>
                </c:pt>
                <c:pt idx="325">
                  <c:v>54.786030725359907</c:v>
                </c:pt>
                <c:pt idx="326">
                  <c:v>55.460262272998563</c:v>
                </c:pt>
                <c:pt idx="327">
                  <c:v>56.247743928871316</c:v>
                </c:pt>
                <c:pt idx="328">
                  <c:v>56.059779616734964</c:v>
                </c:pt>
                <c:pt idx="329">
                  <c:v>55.264965570564328</c:v>
                </c:pt>
                <c:pt idx="330">
                  <c:v>54.279949745192646</c:v>
                </c:pt>
                <c:pt idx="331">
                  <c:v>55.672803864766585</c:v>
                </c:pt>
                <c:pt idx="332">
                  <c:v>54.993078455365776</c:v>
                </c:pt>
                <c:pt idx="333">
                  <c:v>53.944388885333261</c:v>
                </c:pt>
                <c:pt idx="334">
                  <c:v>57.480446981192209</c:v>
                </c:pt>
                <c:pt idx="335">
                  <c:v>56.413638863370338</c:v>
                </c:pt>
                <c:pt idx="336">
                  <c:v>56.536392234404367</c:v>
                </c:pt>
                <c:pt idx="337">
                  <c:v>55.221601112472975</c:v>
                </c:pt>
                <c:pt idx="338">
                  <c:v>56.558474752476229</c:v>
                </c:pt>
                <c:pt idx="339">
                  <c:v>56.376282089144851</c:v>
                </c:pt>
                <c:pt idx="340">
                  <c:v>56.655209583312271</c:v>
                </c:pt>
                <c:pt idx="341">
                  <c:v>55.363862454598319</c:v>
                </c:pt>
                <c:pt idx="342">
                  <c:v>55.900750913172594</c:v>
                </c:pt>
                <c:pt idx="343">
                  <c:v>55.104665960915952</c:v>
                </c:pt>
                <c:pt idx="344">
                  <c:v>55.775059647117175</c:v>
                </c:pt>
                <c:pt idx="345">
                  <c:v>54.991110414945986</c:v>
                </c:pt>
                <c:pt idx="346">
                  <c:v>55.774375288335364</c:v>
                </c:pt>
                <c:pt idx="347">
                  <c:v>54.857582861723813</c:v>
                </c:pt>
                <c:pt idx="348">
                  <c:v>56.741377916302667</c:v>
                </c:pt>
                <c:pt idx="349">
                  <c:v>54.179764627301047</c:v>
                </c:pt>
                <c:pt idx="350">
                  <c:v>55.225173663632042</c:v>
                </c:pt>
                <c:pt idx="351">
                  <c:v>55.164658674150886</c:v>
                </c:pt>
                <c:pt idx="352">
                  <c:v>56.056747159284782</c:v>
                </c:pt>
                <c:pt idx="353">
                  <c:v>54.598077626236787</c:v>
                </c:pt>
                <c:pt idx="354">
                  <c:v>54.82523489144122</c:v>
                </c:pt>
                <c:pt idx="355">
                  <c:v>55.607074763018531</c:v>
                </c:pt>
                <c:pt idx="356">
                  <c:v>56.421313601500579</c:v>
                </c:pt>
                <c:pt idx="357">
                  <c:v>55.451692496558465</c:v>
                </c:pt>
                <c:pt idx="358">
                  <c:v>55.43461778103935</c:v>
                </c:pt>
                <c:pt idx="359">
                  <c:v>56.260673516278992</c:v>
                </c:pt>
                <c:pt idx="360">
                  <c:v>55.481440013345868</c:v>
                </c:pt>
                <c:pt idx="361">
                  <c:v>55.886294893947458</c:v>
                </c:pt>
                <c:pt idx="362">
                  <c:v>55.270572075624173</c:v>
                </c:pt>
                <c:pt idx="363">
                  <c:v>56.189498609854546</c:v>
                </c:pt>
                <c:pt idx="364">
                  <c:v>55.309935726534164</c:v>
                </c:pt>
                <c:pt idx="365">
                  <c:v>55.36422195803447</c:v>
                </c:pt>
                <c:pt idx="366">
                  <c:v>54.628078400063004</c:v>
                </c:pt>
                <c:pt idx="367">
                  <c:v>55.582631946222257</c:v>
                </c:pt>
                <c:pt idx="368">
                  <c:v>55.532504673542384</c:v>
                </c:pt>
                <c:pt idx="369">
                  <c:v>54.681939170280039</c:v>
                </c:pt>
                <c:pt idx="370">
                  <c:v>55.485326766661807</c:v>
                </c:pt>
                <c:pt idx="371">
                  <c:v>55.50342155418997</c:v>
                </c:pt>
                <c:pt idx="372">
                  <c:v>55.727231631929783</c:v>
                </c:pt>
                <c:pt idx="373">
                  <c:v>55.638360896287018</c:v>
                </c:pt>
                <c:pt idx="374">
                  <c:v>55.569620588862321</c:v>
                </c:pt>
                <c:pt idx="375">
                  <c:v>55.413840217341878</c:v>
                </c:pt>
                <c:pt idx="376">
                  <c:v>56.057153666460842</c:v>
                </c:pt>
                <c:pt idx="377">
                  <c:v>55.969661542831687</c:v>
                </c:pt>
                <c:pt idx="378">
                  <c:v>55.051496858272891</c:v>
                </c:pt>
                <c:pt idx="379">
                  <c:v>55.751733228926007</c:v>
                </c:pt>
                <c:pt idx="380">
                  <c:v>55.508207161862671</c:v>
                </c:pt>
                <c:pt idx="381">
                  <c:v>56.236629946550082</c:v>
                </c:pt>
                <c:pt idx="382">
                  <c:v>56.177671404314871</c:v>
                </c:pt>
                <c:pt idx="383">
                  <c:v>55.414247353851856</c:v>
                </c:pt>
                <c:pt idx="384">
                  <c:v>54.996772656686908</c:v>
                </c:pt>
                <c:pt idx="385">
                  <c:v>55.530835658844715</c:v>
                </c:pt>
                <c:pt idx="386">
                  <c:v>55.402215302724706</c:v>
                </c:pt>
                <c:pt idx="387">
                  <c:v>55.282695290250537</c:v>
                </c:pt>
                <c:pt idx="388">
                  <c:v>55.217886864208133</c:v>
                </c:pt>
                <c:pt idx="389">
                  <c:v>54.909219748337435</c:v>
                </c:pt>
                <c:pt idx="390">
                  <c:v>55.266970163442792</c:v>
                </c:pt>
                <c:pt idx="391">
                  <c:v>55.639481768201506</c:v>
                </c:pt>
                <c:pt idx="392">
                  <c:v>55.602493340327506</c:v>
                </c:pt>
                <c:pt idx="393">
                  <c:v>55.482694329852144</c:v>
                </c:pt>
                <c:pt idx="394">
                  <c:v>55.453783512877209</c:v>
                </c:pt>
                <c:pt idx="395">
                  <c:v>55.497278845781992</c:v>
                </c:pt>
                <c:pt idx="396">
                  <c:v>55.834514632423776</c:v>
                </c:pt>
                <c:pt idx="397">
                  <c:v>55.49129076402189</c:v>
                </c:pt>
                <c:pt idx="398">
                  <c:v>55.537087608764502</c:v>
                </c:pt>
                <c:pt idx="399">
                  <c:v>55.383247844828901</c:v>
                </c:pt>
                <c:pt idx="400">
                  <c:v>55.239312866347881</c:v>
                </c:pt>
                <c:pt idx="401">
                  <c:v>55.292204797421718</c:v>
                </c:pt>
                <c:pt idx="402">
                  <c:v>55.03289989959756</c:v>
                </c:pt>
                <c:pt idx="403">
                  <c:v>55.732597011334541</c:v>
                </c:pt>
                <c:pt idx="404">
                  <c:v>55.951001400572416</c:v>
                </c:pt>
                <c:pt idx="405">
                  <c:v>55.766351802895144</c:v>
                </c:pt>
                <c:pt idx="406">
                  <c:v>55.775973106522152</c:v>
                </c:pt>
                <c:pt idx="407">
                  <c:v>55.3356162031168</c:v>
                </c:pt>
                <c:pt idx="408">
                  <c:v>55.963823885476977</c:v>
                </c:pt>
                <c:pt idx="409">
                  <c:v>55.795236889424679</c:v>
                </c:pt>
                <c:pt idx="410">
                  <c:v>55.682791673686722</c:v>
                </c:pt>
                <c:pt idx="411">
                  <c:v>55.276442068360737</c:v>
                </c:pt>
                <c:pt idx="412">
                  <c:v>55.627604709370878</c:v>
                </c:pt>
                <c:pt idx="413">
                  <c:v>55.317951957994225</c:v>
                </c:pt>
                <c:pt idx="414">
                  <c:v>55.874314408530765</c:v>
                </c:pt>
                <c:pt idx="415">
                  <c:v>55.613842027376329</c:v>
                </c:pt>
                <c:pt idx="416">
                  <c:v>55.988269852143937</c:v>
                </c:pt>
                <c:pt idx="417">
                  <c:v>54.046956845402612</c:v>
                </c:pt>
                <c:pt idx="418">
                  <c:v>54.854513917422999</c:v>
                </c:pt>
                <c:pt idx="419">
                  <c:v>55.18266479642957</c:v>
                </c:pt>
                <c:pt idx="420">
                  <c:v>55.346290962884154</c:v>
                </c:pt>
                <c:pt idx="421">
                  <c:v>55.370616287673798</c:v>
                </c:pt>
                <c:pt idx="422">
                  <c:v>55.778673823917529</c:v>
                </c:pt>
                <c:pt idx="423">
                  <c:v>54.73408215357491</c:v>
                </c:pt>
                <c:pt idx="424">
                  <c:v>55.840780322372247</c:v>
                </c:pt>
                <c:pt idx="425">
                  <c:v>55.523798481007255</c:v>
                </c:pt>
                <c:pt idx="426">
                  <c:v>55.517911042098177</c:v>
                </c:pt>
                <c:pt idx="427">
                  <c:v>55.697677135794301</c:v>
                </c:pt>
                <c:pt idx="428">
                  <c:v>55.593543017271926</c:v>
                </c:pt>
                <c:pt idx="429">
                  <c:v>55.630855663217957</c:v>
                </c:pt>
                <c:pt idx="430">
                  <c:v>55.709685357708878</c:v>
                </c:pt>
                <c:pt idx="431">
                  <c:v>55.253436014236151</c:v>
                </c:pt>
                <c:pt idx="432">
                  <c:v>56.039211084429894</c:v>
                </c:pt>
                <c:pt idx="433">
                  <c:v>55.813254114813496</c:v>
                </c:pt>
                <c:pt idx="434">
                  <c:v>55.727692817286567</c:v>
                </c:pt>
                <c:pt idx="435">
                  <c:v>55.63657333414664</c:v>
                </c:pt>
                <c:pt idx="436">
                  <c:v>55.666662111084406</c:v>
                </c:pt>
                <c:pt idx="437">
                  <c:v>55.474687149830523</c:v>
                </c:pt>
                <c:pt idx="438">
                  <c:v>55.337715093485713</c:v>
                </c:pt>
                <c:pt idx="439">
                  <c:v>55.772385738656382</c:v>
                </c:pt>
                <c:pt idx="440">
                  <c:v>55.385712150997762</c:v>
                </c:pt>
                <c:pt idx="441">
                  <c:v>55.632981684362072</c:v>
                </c:pt>
                <c:pt idx="442">
                  <c:v>55.371623582319693</c:v>
                </c:pt>
                <c:pt idx="443">
                  <c:v>55.644002194513753</c:v>
                </c:pt>
                <c:pt idx="444">
                  <c:v>55.475079251567742</c:v>
                </c:pt>
                <c:pt idx="445">
                  <c:v>55.650476985293011</c:v>
                </c:pt>
                <c:pt idx="446">
                  <c:v>55.720756281534051</c:v>
                </c:pt>
                <c:pt idx="447">
                  <c:v>55.589601651383312</c:v>
                </c:pt>
                <c:pt idx="448">
                  <c:v>55.412004928662157</c:v>
                </c:pt>
                <c:pt idx="449">
                  <c:v>55.545444737303541</c:v>
                </c:pt>
                <c:pt idx="450">
                  <c:v>55.51638983975166</c:v>
                </c:pt>
                <c:pt idx="451">
                  <c:v>55.367072591966505</c:v>
                </c:pt>
                <c:pt idx="452">
                  <c:v>55.750029550187307</c:v>
                </c:pt>
                <c:pt idx="453">
                  <c:v>55.908981157203179</c:v>
                </c:pt>
                <c:pt idx="454">
                  <c:v>55.854067733879646</c:v>
                </c:pt>
                <c:pt idx="455">
                  <c:v>56.032303713433649</c:v>
                </c:pt>
                <c:pt idx="456">
                  <c:v>55.801706401283433</c:v>
                </c:pt>
                <c:pt idx="457">
                  <c:v>55.947678898913153</c:v>
                </c:pt>
                <c:pt idx="458">
                  <c:v>56.227535602118003</c:v>
                </c:pt>
                <c:pt idx="459">
                  <c:v>55.787119198219443</c:v>
                </c:pt>
                <c:pt idx="460">
                  <c:v>55.175796419797578</c:v>
                </c:pt>
                <c:pt idx="461">
                  <c:v>55.46170317098052</c:v>
                </c:pt>
                <c:pt idx="462">
                  <c:v>55.886611114971998</c:v>
                </c:pt>
                <c:pt idx="463">
                  <c:v>55.804149464663602</c:v>
                </c:pt>
                <c:pt idx="464">
                  <c:v>55.745355614161923</c:v>
                </c:pt>
                <c:pt idx="465">
                  <c:v>55.626280705820548</c:v>
                </c:pt>
                <c:pt idx="466">
                  <c:v>55.548091043267753</c:v>
                </c:pt>
                <c:pt idx="467">
                  <c:v>55.836026155043058</c:v>
                </c:pt>
                <c:pt idx="468">
                  <c:v>55.609378636806575</c:v>
                </c:pt>
                <c:pt idx="469">
                  <c:v>55.546491865494907</c:v>
                </c:pt>
                <c:pt idx="470">
                  <c:v>55.605816859743371</c:v>
                </c:pt>
                <c:pt idx="471">
                  <c:v>55.641784205304432</c:v>
                </c:pt>
                <c:pt idx="472">
                  <c:v>55.464893427236312</c:v>
                </c:pt>
                <c:pt idx="473">
                  <c:v>55.597605928015909</c:v>
                </c:pt>
                <c:pt idx="474">
                  <c:v>55.351061736438581</c:v>
                </c:pt>
                <c:pt idx="475">
                  <c:v>55.568085205758578</c:v>
                </c:pt>
                <c:pt idx="476">
                  <c:v>55.396982362691254</c:v>
                </c:pt>
                <c:pt idx="477">
                  <c:v>55.517174855802899</c:v>
                </c:pt>
                <c:pt idx="478">
                  <c:v>55.888716771441189</c:v>
                </c:pt>
                <c:pt idx="479">
                  <c:v>55.401834390181541</c:v>
                </c:pt>
                <c:pt idx="480">
                  <c:v>55.57962881469215</c:v>
                </c:pt>
                <c:pt idx="481">
                  <c:v>55.760069460336155</c:v>
                </c:pt>
                <c:pt idx="482">
                  <c:v>55.645272526635971</c:v>
                </c:pt>
                <c:pt idx="483">
                  <c:v>56.104709207862072</c:v>
                </c:pt>
                <c:pt idx="484">
                  <c:v>55.486028282579547</c:v>
                </c:pt>
                <c:pt idx="485">
                  <c:v>55.057179203372755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A9-4906-8F80-B24655265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273664"/>
        <c:axId val="368194688"/>
      </c:scatterChart>
      <c:valAx>
        <c:axId val="368273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Volume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8194688"/>
        <c:crosses val="autoZero"/>
        <c:crossBetween val="midCat"/>
      </c:valAx>
      <c:valAx>
        <c:axId val="3681946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8273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Autmn!$T$28:$T$513</c:f>
              <c:numCache>
                <c:formatCode>General</c:formatCode>
                <c:ptCount val="486"/>
                <c:pt idx="0">
                  <c:v>0.102880658436214</c:v>
                </c:pt>
                <c:pt idx="1">
                  <c:v>0.30864197530864201</c:v>
                </c:pt>
                <c:pt idx="2">
                  <c:v>0.51440329218106995</c:v>
                </c:pt>
                <c:pt idx="3">
                  <c:v>0.72016460905349799</c:v>
                </c:pt>
                <c:pt idx="4">
                  <c:v>0.92592592592592593</c:v>
                </c:pt>
                <c:pt idx="5">
                  <c:v>1.131687242798354</c:v>
                </c:pt>
                <c:pt idx="6">
                  <c:v>1.3374485596707821</c:v>
                </c:pt>
                <c:pt idx="7">
                  <c:v>1.5432098765432101</c:v>
                </c:pt>
                <c:pt idx="8">
                  <c:v>1.748971193415638</c:v>
                </c:pt>
                <c:pt idx="9">
                  <c:v>1.9547325102880659</c:v>
                </c:pt>
                <c:pt idx="10">
                  <c:v>2.1604938271604937</c:v>
                </c:pt>
                <c:pt idx="11">
                  <c:v>2.3662551440329218</c:v>
                </c:pt>
                <c:pt idx="12">
                  <c:v>2.57201646090535</c:v>
                </c:pt>
                <c:pt idx="13">
                  <c:v>2.7777777777777777</c:v>
                </c:pt>
                <c:pt idx="14">
                  <c:v>2.9835390946502058</c:v>
                </c:pt>
                <c:pt idx="15">
                  <c:v>3.1893004115226335</c:v>
                </c:pt>
                <c:pt idx="16">
                  <c:v>3.3950617283950617</c:v>
                </c:pt>
                <c:pt idx="17">
                  <c:v>3.6008230452674899</c:v>
                </c:pt>
                <c:pt idx="18">
                  <c:v>3.8065843621399176</c:v>
                </c:pt>
                <c:pt idx="19">
                  <c:v>4.0123456790123457</c:v>
                </c:pt>
                <c:pt idx="20">
                  <c:v>4.2181069958847734</c:v>
                </c:pt>
                <c:pt idx="21">
                  <c:v>4.423868312757202</c:v>
                </c:pt>
                <c:pt idx="22">
                  <c:v>4.6296296296296298</c:v>
                </c:pt>
                <c:pt idx="23">
                  <c:v>4.8353909465020575</c:v>
                </c:pt>
                <c:pt idx="24">
                  <c:v>5.0411522633744861</c:v>
                </c:pt>
                <c:pt idx="25">
                  <c:v>5.2469135802469138</c:v>
                </c:pt>
                <c:pt idx="26">
                  <c:v>5.4526748971193415</c:v>
                </c:pt>
                <c:pt idx="27">
                  <c:v>5.6584362139917692</c:v>
                </c:pt>
                <c:pt idx="28">
                  <c:v>5.8641975308641978</c:v>
                </c:pt>
                <c:pt idx="29">
                  <c:v>6.0699588477366255</c:v>
                </c:pt>
                <c:pt idx="30">
                  <c:v>6.2757201646090532</c:v>
                </c:pt>
                <c:pt idx="31">
                  <c:v>6.4814814814814818</c:v>
                </c:pt>
                <c:pt idx="32">
                  <c:v>6.6872427983539096</c:v>
                </c:pt>
                <c:pt idx="33">
                  <c:v>6.8930041152263373</c:v>
                </c:pt>
                <c:pt idx="34">
                  <c:v>7.0987654320987659</c:v>
                </c:pt>
                <c:pt idx="35">
                  <c:v>7.3045267489711936</c:v>
                </c:pt>
                <c:pt idx="36">
                  <c:v>7.5102880658436213</c:v>
                </c:pt>
                <c:pt idx="37">
                  <c:v>7.7160493827160499</c:v>
                </c:pt>
                <c:pt idx="38">
                  <c:v>7.9218106995884776</c:v>
                </c:pt>
                <c:pt idx="39">
                  <c:v>8.1275720164609062</c:v>
                </c:pt>
                <c:pt idx="40">
                  <c:v>8.3333333333333339</c:v>
                </c:pt>
                <c:pt idx="41">
                  <c:v>8.5390946502057616</c:v>
                </c:pt>
                <c:pt idx="42">
                  <c:v>8.7448559670781911</c:v>
                </c:pt>
                <c:pt idx="43">
                  <c:v>8.9506172839506188</c:v>
                </c:pt>
                <c:pt idx="44">
                  <c:v>9.1563786008230466</c:v>
                </c:pt>
                <c:pt idx="45">
                  <c:v>9.3621399176954743</c:v>
                </c:pt>
                <c:pt idx="46">
                  <c:v>9.567901234567902</c:v>
                </c:pt>
                <c:pt idx="47">
                  <c:v>9.7736625514403297</c:v>
                </c:pt>
                <c:pt idx="48">
                  <c:v>9.9794238683127592</c:v>
                </c:pt>
                <c:pt idx="49">
                  <c:v>10.185185185185187</c:v>
                </c:pt>
                <c:pt idx="50">
                  <c:v>10.390946502057615</c:v>
                </c:pt>
                <c:pt idx="51">
                  <c:v>10.596707818930042</c:v>
                </c:pt>
                <c:pt idx="52">
                  <c:v>10.80246913580247</c:v>
                </c:pt>
                <c:pt idx="53">
                  <c:v>11.008230452674898</c:v>
                </c:pt>
                <c:pt idx="54">
                  <c:v>11.213991769547325</c:v>
                </c:pt>
                <c:pt idx="55">
                  <c:v>11.419753086419755</c:v>
                </c:pt>
                <c:pt idx="56">
                  <c:v>11.625514403292183</c:v>
                </c:pt>
                <c:pt idx="57">
                  <c:v>11.83127572016461</c:v>
                </c:pt>
                <c:pt idx="58">
                  <c:v>12.037037037037038</c:v>
                </c:pt>
                <c:pt idx="59">
                  <c:v>12.242798353909466</c:v>
                </c:pt>
                <c:pt idx="60">
                  <c:v>12.448559670781894</c:v>
                </c:pt>
                <c:pt idx="61">
                  <c:v>12.654320987654323</c:v>
                </c:pt>
                <c:pt idx="62">
                  <c:v>12.860082304526751</c:v>
                </c:pt>
                <c:pt idx="63">
                  <c:v>13.065843621399178</c:v>
                </c:pt>
                <c:pt idx="64">
                  <c:v>13.271604938271606</c:v>
                </c:pt>
                <c:pt idx="65">
                  <c:v>13.477366255144034</c:v>
                </c:pt>
                <c:pt idx="66">
                  <c:v>13.683127572016462</c:v>
                </c:pt>
                <c:pt idx="67">
                  <c:v>13.888888888888889</c:v>
                </c:pt>
                <c:pt idx="68">
                  <c:v>14.094650205761319</c:v>
                </c:pt>
                <c:pt idx="69">
                  <c:v>14.300411522633746</c:v>
                </c:pt>
                <c:pt idx="70">
                  <c:v>14.506172839506174</c:v>
                </c:pt>
                <c:pt idx="71">
                  <c:v>14.711934156378602</c:v>
                </c:pt>
                <c:pt idx="72">
                  <c:v>14.91769547325103</c:v>
                </c:pt>
                <c:pt idx="73">
                  <c:v>15.123456790123457</c:v>
                </c:pt>
                <c:pt idx="74">
                  <c:v>15.329218106995887</c:v>
                </c:pt>
                <c:pt idx="75">
                  <c:v>15.534979423868315</c:v>
                </c:pt>
                <c:pt idx="76">
                  <c:v>15.740740740740742</c:v>
                </c:pt>
                <c:pt idx="77">
                  <c:v>15.94650205761317</c:v>
                </c:pt>
                <c:pt idx="78">
                  <c:v>16.152263374485596</c:v>
                </c:pt>
                <c:pt idx="79">
                  <c:v>16.358024691358025</c:v>
                </c:pt>
                <c:pt idx="80">
                  <c:v>16.563786008230451</c:v>
                </c:pt>
                <c:pt idx="81">
                  <c:v>16.769547325102881</c:v>
                </c:pt>
                <c:pt idx="82">
                  <c:v>16.975308641975307</c:v>
                </c:pt>
                <c:pt idx="83">
                  <c:v>17.181069958847736</c:v>
                </c:pt>
                <c:pt idx="84">
                  <c:v>17.386831275720166</c:v>
                </c:pt>
                <c:pt idx="85">
                  <c:v>17.592592592592592</c:v>
                </c:pt>
                <c:pt idx="86">
                  <c:v>17.798353909465021</c:v>
                </c:pt>
                <c:pt idx="87">
                  <c:v>18.004115226337447</c:v>
                </c:pt>
                <c:pt idx="88">
                  <c:v>18.209876543209877</c:v>
                </c:pt>
                <c:pt idx="89">
                  <c:v>18.415637860082303</c:v>
                </c:pt>
                <c:pt idx="90">
                  <c:v>18.621399176954732</c:v>
                </c:pt>
                <c:pt idx="91">
                  <c:v>18.827160493827162</c:v>
                </c:pt>
                <c:pt idx="92">
                  <c:v>19.032921810699587</c:v>
                </c:pt>
                <c:pt idx="93">
                  <c:v>19.238683127572017</c:v>
                </c:pt>
                <c:pt idx="94">
                  <c:v>19.444444444444443</c:v>
                </c:pt>
                <c:pt idx="95">
                  <c:v>19.650205761316872</c:v>
                </c:pt>
                <c:pt idx="96">
                  <c:v>19.855967078189302</c:v>
                </c:pt>
                <c:pt idx="97">
                  <c:v>20.061728395061728</c:v>
                </c:pt>
                <c:pt idx="98">
                  <c:v>20.267489711934157</c:v>
                </c:pt>
                <c:pt idx="99">
                  <c:v>20.473251028806583</c:v>
                </c:pt>
                <c:pt idx="100">
                  <c:v>20.679012345679013</c:v>
                </c:pt>
                <c:pt idx="101">
                  <c:v>20.884773662551439</c:v>
                </c:pt>
                <c:pt idx="102">
                  <c:v>21.090534979423868</c:v>
                </c:pt>
                <c:pt idx="103">
                  <c:v>21.296296296296298</c:v>
                </c:pt>
                <c:pt idx="104">
                  <c:v>21.502057613168724</c:v>
                </c:pt>
                <c:pt idx="105">
                  <c:v>21.707818930041153</c:v>
                </c:pt>
                <c:pt idx="106">
                  <c:v>21.913580246913579</c:v>
                </c:pt>
                <c:pt idx="107">
                  <c:v>22.119341563786008</c:v>
                </c:pt>
                <c:pt idx="108">
                  <c:v>22.325102880658434</c:v>
                </c:pt>
                <c:pt idx="109">
                  <c:v>22.530864197530864</c:v>
                </c:pt>
                <c:pt idx="110">
                  <c:v>22.736625514403293</c:v>
                </c:pt>
                <c:pt idx="111">
                  <c:v>22.942386831275719</c:v>
                </c:pt>
                <c:pt idx="112">
                  <c:v>23.148148148148149</c:v>
                </c:pt>
                <c:pt idx="113">
                  <c:v>23.353909465020575</c:v>
                </c:pt>
                <c:pt idx="114">
                  <c:v>23.559670781893004</c:v>
                </c:pt>
                <c:pt idx="115">
                  <c:v>23.76543209876543</c:v>
                </c:pt>
                <c:pt idx="116">
                  <c:v>23.97119341563786</c:v>
                </c:pt>
                <c:pt idx="117">
                  <c:v>24.176954732510289</c:v>
                </c:pt>
                <c:pt idx="118">
                  <c:v>24.382716049382715</c:v>
                </c:pt>
                <c:pt idx="119">
                  <c:v>24.588477366255145</c:v>
                </c:pt>
                <c:pt idx="120">
                  <c:v>24.794238683127571</c:v>
                </c:pt>
                <c:pt idx="121">
                  <c:v>25</c:v>
                </c:pt>
                <c:pt idx="122">
                  <c:v>25.205761316872429</c:v>
                </c:pt>
                <c:pt idx="123">
                  <c:v>25.411522633744855</c:v>
                </c:pt>
                <c:pt idx="124">
                  <c:v>25.617283950617285</c:v>
                </c:pt>
                <c:pt idx="125">
                  <c:v>25.823045267489711</c:v>
                </c:pt>
                <c:pt idx="126">
                  <c:v>26.02880658436214</c:v>
                </c:pt>
                <c:pt idx="127">
                  <c:v>26.234567901234566</c:v>
                </c:pt>
                <c:pt idx="128">
                  <c:v>26.440329218106996</c:v>
                </c:pt>
                <c:pt idx="129">
                  <c:v>26.646090534979425</c:v>
                </c:pt>
                <c:pt idx="130">
                  <c:v>26.851851851851851</c:v>
                </c:pt>
                <c:pt idx="131">
                  <c:v>27.057613168724281</c:v>
                </c:pt>
                <c:pt idx="132">
                  <c:v>27.263374485596707</c:v>
                </c:pt>
                <c:pt idx="133">
                  <c:v>27.469135802469136</c:v>
                </c:pt>
                <c:pt idx="134">
                  <c:v>27.674897119341562</c:v>
                </c:pt>
                <c:pt idx="135">
                  <c:v>27.880658436213992</c:v>
                </c:pt>
                <c:pt idx="136">
                  <c:v>28.086419753086421</c:v>
                </c:pt>
                <c:pt idx="137">
                  <c:v>28.292181069958847</c:v>
                </c:pt>
                <c:pt idx="138">
                  <c:v>28.497942386831276</c:v>
                </c:pt>
                <c:pt idx="139">
                  <c:v>28.703703703703702</c:v>
                </c:pt>
                <c:pt idx="140">
                  <c:v>28.909465020576132</c:v>
                </c:pt>
                <c:pt idx="141">
                  <c:v>29.115226337448561</c:v>
                </c:pt>
                <c:pt idx="142">
                  <c:v>29.320987654320987</c:v>
                </c:pt>
                <c:pt idx="143">
                  <c:v>29.526748971193417</c:v>
                </c:pt>
                <c:pt idx="144">
                  <c:v>29.732510288065843</c:v>
                </c:pt>
                <c:pt idx="145">
                  <c:v>29.938271604938272</c:v>
                </c:pt>
                <c:pt idx="146">
                  <c:v>30.144032921810698</c:v>
                </c:pt>
                <c:pt idx="147">
                  <c:v>30.349794238683128</c:v>
                </c:pt>
                <c:pt idx="148">
                  <c:v>30.555555555555557</c:v>
                </c:pt>
                <c:pt idx="149">
                  <c:v>30.761316872427983</c:v>
                </c:pt>
                <c:pt idx="150">
                  <c:v>30.967078189300413</c:v>
                </c:pt>
                <c:pt idx="151">
                  <c:v>31.172839506172838</c:v>
                </c:pt>
                <c:pt idx="152">
                  <c:v>31.378600823045268</c:v>
                </c:pt>
                <c:pt idx="153">
                  <c:v>31.584362139917694</c:v>
                </c:pt>
                <c:pt idx="154">
                  <c:v>31.790123456790123</c:v>
                </c:pt>
                <c:pt idx="155">
                  <c:v>31.995884773662553</c:v>
                </c:pt>
                <c:pt idx="156">
                  <c:v>32.201646090534979</c:v>
                </c:pt>
                <c:pt idx="157">
                  <c:v>32.407407407407405</c:v>
                </c:pt>
                <c:pt idx="158">
                  <c:v>32.613168724279838</c:v>
                </c:pt>
                <c:pt idx="159">
                  <c:v>32.818930041152264</c:v>
                </c:pt>
                <c:pt idx="160">
                  <c:v>33.02469135802469</c:v>
                </c:pt>
                <c:pt idx="161">
                  <c:v>33.230452674897123</c:v>
                </c:pt>
                <c:pt idx="162">
                  <c:v>33.436213991769549</c:v>
                </c:pt>
                <c:pt idx="163">
                  <c:v>33.641975308641975</c:v>
                </c:pt>
                <c:pt idx="164">
                  <c:v>33.847736625514401</c:v>
                </c:pt>
                <c:pt idx="165">
                  <c:v>34.053497942386834</c:v>
                </c:pt>
                <c:pt idx="166">
                  <c:v>34.25925925925926</c:v>
                </c:pt>
                <c:pt idx="167">
                  <c:v>34.465020576131685</c:v>
                </c:pt>
                <c:pt idx="168">
                  <c:v>34.670781893004119</c:v>
                </c:pt>
                <c:pt idx="169">
                  <c:v>34.876543209876544</c:v>
                </c:pt>
                <c:pt idx="170">
                  <c:v>35.08230452674897</c:v>
                </c:pt>
                <c:pt idx="171">
                  <c:v>35.288065843621396</c:v>
                </c:pt>
                <c:pt idx="172">
                  <c:v>35.493827160493829</c:v>
                </c:pt>
                <c:pt idx="173">
                  <c:v>35.699588477366255</c:v>
                </c:pt>
                <c:pt idx="174">
                  <c:v>35.905349794238681</c:v>
                </c:pt>
                <c:pt idx="175">
                  <c:v>36.111111111111114</c:v>
                </c:pt>
                <c:pt idx="176">
                  <c:v>36.31687242798354</c:v>
                </c:pt>
                <c:pt idx="177">
                  <c:v>36.522633744855966</c:v>
                </c:pt>
                <c:pt idx="178">
                  <c:v>36.728395061728392</c:v>
                </c:pt>
                <c:pt idx="179">
                  <c:v>36.934156378600825</c:v>
                </c:pt>
                <c:pt idx="180">
                  <c:v>37.139917695473251</c:v>
                </c:pt>
                <c:pt idx="181">
                  <c:v>37.345679012345677</c:v>
                </c:pt>
                <c:pt idx="182">
                  <c:v>37.55144032921811</c:v>
                </c:pt>
                <c:pt idx="183">
                  <c:v>37.757201646090536</c:v>
                </c:pt>
                <c:pt idx="184">
                  <c:v>37.962962962962962</c:v>
                </c:pt>
                <c:pt idx="185">
                  <c:v>38.168724279835388</c:v>
                </c:pt>
                <c:pt idx="186">
                  <c:v>38.374485596707821</c:v>
                </c:pt>
                <c:pt idx="187">
                  <c:v>38.580246913580247</c:v>
                </c:pt>
                <c:pt idx="188">
                  <c:v>38.786008230452673</c:v>
                </c:pt>
                <c:pt idx="189">
                  <c:v>38.991769547325106</c:v>
                </c:pt>
                <c:pt idx="190">
                  <c:v>39.197530864197532</c:v>
                </c:pt>
                <c:pt idx="191">
                  <c:v>39.403292181069958</c:v>
                </c:pt>
                <c:pt idx="192">
                  <c:v>39.609053497942391</c:v>
                </c:pt>
                <c:pt idx="193">
                  <c:v>39.814814814814817</c:v>
                </c:pt>
                <c:pt idx="194">
                  <c:v>40.020576131687243</c:v>
                </c:pt>
                <c:pt idx="195">
                  <c:v>40.226337448559669</c:v>
                </c:pt>
                <c:pt idx="196">
                  <c:v>40.432098765432102</c:v>
                </c:pt>
                <c:pt idx="197">
                  <c:v>40.637860082304528</c:v>
                </c:pt>
                <c:pt idx="198">
                  <c:v>40.843621399176953</c:v>
                </c:pt>
                <c:pt idx="199">
                  <c:v>41.049382716049386</c:v>
                </c:pt>
                <c:pt idx="200">
                  <c:v>41.255144032921812</c:v>
                </c:pt>
                <c:pt idx="201">
                  <c:v>41.460905349794238</c:v>
                </c:pt>
                <c:pt idx="202">
                  <c:v>41.666666666666664</c:v>
                </c:pt>
                <c:pt idx="203">
                  <c:v>41.872427983539097</c:v>
                </c:pt>
                <c:pt idx="204">
                  <c:v>42.078189300411523</c:v>
                </c:pt>
                <c:pt idx="205">
                  <c:v>42.283950617283949</c:v>
                </c:pt>
                <c:pt idx="206">
                  <c:v>42.489711934156382</c:v>
                </c:pt>
                <c:pt idx="207">
                  <c:v>42.695473251028808</c:v>
                </c:pt>
                <c:pt idx="208">
                  <c:v>42.901234567901234</c:v>
                </c:pt>
                <c:pt idx="209">
                  <c:v>43.10699588477366</c:v>
                </c:pt>
                <c:pt idx="210">
                  <c:v>43.312757201646093</c:v>
                </c:pt>
                <c:pt idx="211">
                  <c:v>43.518518518518519</c:v>
                </c:pt>
                <c:pt idx="212">
                  <c:v>43.724279835390945</c:v>
                </c:pt>
                <c:pt idx="213">
                  <c:v>43.930041152263378</c:v>
                </c:pt>
                <c:pt idx="214">
                  <c:v>44.135802469135804</c:v>
                </c:pt>
                <c:pt idx="215">
                  <c:v>44.34156378600823</c:v>
                </c:pt>
                <c:pt idx="216">
                  <c:v>44.547325102880656</c:v>
                </c:pt>
                <c:pt idx="217">
                  <c:v>44.753086419753089</c:v>
                </c:pt>
                <c:pt idx="218">
                  <c:v>44.958847736625515</c:v>
                </c:pt>
                <c:pt idx="219">
                  <c:v>45.164609053497941</c:v>
                </c:pt>
                <c:pt idx="220">
                  <c:v>45.370370370370374</c:v>
                </c:pt>
                <c:pt idx="221">
                  <c:v>45.5761316872428</c:v>
                </c:pt>
                <c:pt idx="222">
                  <c:v>45.781893004115226</c:v>
                </c:pt>
                <c:pt idx="223">
                  <c:v>45.987654320987652</c:v>
                </c:pt>
                <c:pt idx="224">
                  <c:v>46.193415637860085</c:v>
                </c:pt>
                <c:pt idx="225">
                  <c:v>46.399176954732511</c:v>
                </c:pt>
                <c:pt idx="226">
                  <c:v>46.604938271604937</c:v>
                </c:pt>
                <c:pt idx="227">
                  <c:v>46.81069958847737</c:v>
                </c:pt>
                <c:pt idx="228">
                  <c:v>47.016460905349795</c:v>
                </c:pt>
                <c:pt idx="229">
                  <c:v>47.222222222222221</c:v>
                </c:pt>
                <c:pt idx="230">
                  <c:v>47.427983539094647</c:v>
                </c:pt>
                <c:pt idx="231">
                  <c:v>47.63374485596708</c:v>
                </c:pt>
                <c:pt idx="232">
                  <c:v>47.839506172839506</c:v>
                </c:pt>
                <c:pt idx="233">
                  <c:v>48.045267489711932</c:v>
                </c:pt>
                <c:pt idx="234">
                  <c:v>48.251028806584365</c:v>
                </c:pt>
                <c:pt idx="235">
                  <c:v>48.456790123456791</c:v>
                </c:pt>
                <c:pt idx="236">
                  <c:v>48.662551440329217</c:v>
                </c:pt>
                <c:pt idx="237">
                  <c:v>48.86831275720165</c:v>
                </c:pt>
                <c:pt idx="238">
                  <c:v>49.074074074074076</c:v>
                </c:pt>
                <c:pt idx="239">
                  <c:v>49.279835390946502</c:v>
                </c:pt>
                <c:pt idx="240">
                  <c:v>49.485596707818928</c:v>
                </c:pt>
                <c:pt idx="241">
                  <c:v>49.691358024691361</c:v>
                </c:pt>
                <c:pt idx="242">
                  <c:v>49.897119341563787</c:v>
                </c:pt>
                <c:pt idx="243">
                  <c:v>50.102880658436213</c:v>
                </c:pt>
                <c:pt idx="244">
                  <c:v>50.308641975308646</c:v>
                </c:pt>
                <c:pt idx="245">
                  <c:v>50.514403292181072</c:v>
                </c:pt>
                <c:pt idx="246">
                  <c:v>50.720164609053498</c:v>
                </c:pt>
                <c:pt idx="247">
                  <c:v>50.925925925925924</c:v>
                </c:pt>
                <c:pt idx="248">
                  <c:v>51.131687242798357</c:v>
                </c:pt>
                <c:pt idx="249">
                  <c:v>51.337448559670783</c:v>
                </c:pt>
                <c:pt idx="250">
                  <c:v>51.543209876543209</c:v>
                </c:pt>
                <c:pt idx="251">
                  <c:v>51.748971193415642</c:v>
                </c:pt>
                <c:pt idx="252">
                  <c:v>51.954732510288068</c:v>
                </c:pt>
                <c:pt idx="253">
                  <c:v>52.160493827160494</c:v>
                </c:pt>
                <c:pt idx="254">
                  <c:v>52.36625514403292</c:v>
                </c:pt>
                <c:pt idx="255">
                  <c:v>52.572016460905353</c:v>
                </c:pt>
                <c:pt idx="256">
                  <c:v>52.777777777777779</c:v>
                </c:pt>
                <c:pt idx="257">
                  <c:v>52.983539094650205</c:v>
                </c:pt>
                <c:pt idx="258">
                  <c:v>53.189300411522638</c:v>
                </c:pt>
                <c:pt idx="259">
                  <c:v>53.395061728395063</c:v>
                </c:pt>
                <c:pt idx="260">
                  <c:v>53.600823045267489</c:v>
                </c:pt>
                <c:pt idx="261">
                  <c:v>53.806584362139915</c:v>
                </c:pt>
                <c:pt idx="262">
                  <c:v>54.012345679012348</c:v>
                </c:pt>
                <c:pt idx="263">
                  <c:v>54.218106995884774</c:v>
                </c:pt>
                <c:pt idx="264">
                  <c:v>54.4238683127572</c:v>
                </c:pt>
                <c:pt idx="265">
                  <c:v>54.629629629629633</c:v>
                </c:pt>
                <c:pt idx="266">
                  <c:v>54.835390946502059</c:v>
                </c:pt>
                <c:pt idx="267">
                  <c:v>55.041152263374485</c:v>
                </c:pt>
                <c:pt idx="268">
                  <c:v>55.246913580246911</c:v>
                </c:pt>
                <c:pt idx="269">
                  <c:v>55.452674897119344</c:v>
                </c:pt>
                <c:pt idx="270">
                  <c:v>55.65843621399177</c:v>
                </c:pt>
                <c:pt idx="271">
                  <c:v>55.864197530864196</c:v>
                </c:pt>
                <c:pt idx="272">
                  <c:v>56.069958847736629</c:v>
                </c:pt>
                <c:pt idx="273">
                  <c:v>56.275720164609055</c:v>
                </c:pt>
                <c:pt idx="274">
                  <c:v>56.481481481481481</c:v>
                </c:pt>
                <c:pt idx="275">
                  <c:v>56.687242798353907</c:v>
                </c:pt>
                <c:pt idx="276">
                  <c:v>56.89300411522634</c:v>
                </c:pt>
                <c:pt idx="277">
                  <c:v>57.098765432098766</c:v>
                </c:pt>
                <c:pt idx="278">
                  <c:v>57.304526748971192</c:v>
                </c:pt>
                <c:pt idx="279">
                  <c:v>57.510288065843625</c:v>
                </c:pt>
                <c:pt idx="280">
                  <c:v>57.716049382716051</c:v>
                </c:pt>
                <c:pt idx="281">
                  <c:v>57.921810699588477</c:v>
                </c:pt>
                <c:pt idx="282">
                  <c:v>58.12757201646091</c:v>
                </c:pt>
                <c:pt idx="283">
                  <c:v>58.333333333333336</c:v>
                </c:pt>
                <c:pt idx="284">
                  <c:v>58.539094650205762</c:v>
                </c:pt>
                <c:pt idx="285">
                  <c:v>58.744855967078188</c:v>
                </c:pt>
                <c:pt idx="286">
                  <c:v>58.950617283950621</c:v>
                </c:pt>
                <c:pt idx="287">
                  <c:v>59.156378600823047</c:v>
                </c:pt>
                <c:pt idx="288">
                  <c:v>59.362139917695472</c:v>
                </c:pt>
                <c:pt idx="289">
                  <c:v>59.567901234567906</c:v>
                </c:pt>
                <c:pt idx="290">
                  <c:v>59.773662551440331</c:v>
                </c:pt>
                <c:pt idx="291">
                  <c:v>59.979423868312757</c:v>
                </c:pt>
                <c:pt idx="292">
                  <c:v>60.185185185185183</c:v>
                </c:pt>
                <c:pt idx="293">
                  <c:v>60.390946502057616</c:v>
                </c:pt>
                <c:pt idx="294">
                  <c:v>60.596707818930042</c:v>
                </c:pt>
                <c:pt idx="295">
                  <c:v>60.802469135802468</c:v>
                </c:pt>
                <c:pt idx="296">
                  <c:v>61.008230452674901</c:v>
                </c:pt>
                <c:pt idx="297">
                  <c:v>61.213991769547327</c:v>
                </c:pt>
                <c:pt idx="298">
                  <c:v>61.419753086419753</c:v>
                </c:pt>
                <c:pt idx="299">
                  <c:v>61.625514403292179</c:v>
                </c:pt>
                <c:pt idx="300">
                  <c:v>61.831275720164612</c:v>
                </c:pt>
                <c:pt idx="301">
                  <c:v>62.037037037037038</c:v>
                </c:pt>
                <c:pt idx="302">
                  <c:v>62.242798353909464</c:v>
                </c:pt>
                <c:pt idx="303">
                  <c:v>62.448559670781897</c:v>
                </c:pt>
                <c:pt idx="304">
                  <c:v>62.654320987654323</c:v>
                </c:pt>
                <c:pt idx="305">
                  <c:v>62.860082304526749</c:v>
                </c:pt>
                <c:pt idx="306">
                  <c:v>63.065843621399175</c:v>
                </c:pt>
                <c:pt idx="307">
                  <c:v>63.271604938271608</c:v>
                </c:pt>
                <c:pt idx="308">
                  <c:v>63.477366255144034</c:v>
                </c:pt>
                <c:pt idx="309">
                  <c:v>63.68312757201646</c:v>
                </c:pt>
                <c:pt idx="310">
                  <c:v>63.888888888888893</c:v>
                </c:pt>
                <c:pt idx="311">
                  <c:v>64.094650205761326</c:v>
                </c:pt>
                <c:pt idx="312">
                  <c:v>64.300411522633752</c:v>
                </c:pt>
                <c:pt idx="313">
                  <c:v>64.506172839506178</c:v>
                </c:pt>
                <c:pt idx="314">
                  <c:v>64.711934156378604</c:v>
                </c:pt>
                <c:pt idx="315">
                  <c:v>64.917695473251044</c:v>
                </c:pt>
                <c:pt idx="316">
                  <c:v>65.12345679012347</c:v>
                </c:pt>
                <c:pt idx="317">
                  <c:v>65.329218106995896</c:v>
                </c:pt>
                <c:pt idx="318">
                  <c:v>65.534979423868322</c:v>
                </c:pt>
                <c:pt idx="319">
                  <c:v>65.740740740740748</c:v>
                </c:pt>
                <c:pt idx="320">
                  <c:v>65.946502057613174</c:v>
                </c:pt>
                <c:pt idx="321">
                  <c:v>66.152263374485599</c:v>
                </c:pt>
                <c:pt idx="322">
                  <c:v>66.35802469135804</c:v>
                </c:pt>
                <c:pt idx="323">
                  <c:v>66.563786008230466</c:v>
                </c:pt>
                <c:pt idx="324">
                  <c:v>66.769547325102891</c:v>
                </c:pt>
                <c:pt idx="325">
                  <c:v>66.975308641975317</c:v>
                </c:pt>
                <c:pt idx="326">
                  <c:v>67.181069958847743</c:v>
                </c:pt>
                <c:pt idx="327">
                  <c:v>67.386831275720169</c:v>
                </c:pt>
                <c:pt idx="328">
                  <c:v>67.592592592592595</c:v>
                </c:pt>
                <c:pt idx="329">
                  <c:v>67.798353909465035</c:v>
                </c:pt>
                <c:pt idx="330">
                  <c:v>68.004115226337461</c:v>
                </c:pt>
                <c:pt idx="331">
                  <c:v>68.209876543209887</c:v>
                </c:pt>
                <c:pt idx="332">
                  <c:v>68.415637860082313</c:v>
                </c:pt>
                <c:pt idx="333">
                  <c:v>68.621399176954739</c:v>
                </c:pt>
                <c:pt idx="334">
                  <c:v>68.827160493827165</c:v>
                </c:pt>
                <c:pt idx="335">
                  <c:v>69.032921810699591</c:v>
                </c:pt>
                <c:pt idx="336">
                  <c:v>69.238683127572031</c:v>
                </c:pt>
                <c:pt idx="337">
                  <c:v>69.444444444444457</c:v>
                </c:pt>
                <c:pt idx="338">
                  <c:v>69.650205761316883</c:v>
                </c:pt>
                <c:pt idx="339">
                  <c:v>69.855967078189309</c:v>
                </c:pt>
                <c:pt idx="340">
                  <c:v>70.061728395061735</c:v>
                </c:pt>
                <c:pt idx="341">
                  <c:v>70.267489711934161</c:v>
                </c:pt>
                <c:pt idx="342">
                  <c:v>70.473251028806587</c:v>
                </c:pt>
                <c:pt idx="343">
                  <c:v>70.679012345679027</c:v>
                </c:pt>
                <c:pt idx="344">
                  <c:v>70.884773662551453</c:v>
                </c:pt>
                <c:pt idx="345">
                  <c:v>71.090534979423879</c:v>
                </c:pt>
                <c:pt idx="346">
                  <c:v>71.296296296296305</c:v>
                </c:pt>
                <c:pt idx="347">
                  <c:v>71.502057613168731</c:v>
                </c:pt>
                <c:pt idx="348">
                  <c:v>71.707818930041157</c:v>
                </c:pt>
                <c:pt idx="349">
                  <c:v>71.913580246913583</c:v>
                </c:pt>
                <c:pt idx="350">
                  <c:v>72.119341563786023</c:v>
                </c:pt>
                <c:pt idx="351">
                  <c:v>72.325102880658449</c:v>
                </c:pt>
                <c:pt idx="352">
                  <c:v>72.530864197530875</c:v>
                </c:pt>
                <c:pt idx="353">
                  <c:v>72.7366255144033</c:v>
                </c:pt>
                <c:pt idx="354">
                  <c:v>72.942386831275726</c:v>
                </c:pt>
                <c:pt idx="355">
                  <c:v>73.148148148148152</c:v>
                </c:pt>
                <c:pt idx="356">
                  <c:v>73.353909465020578</c:v>
                </c:pt>
                <c:pt idx="357">
                  <c:v>73.559670781893018</c:v>
                </c:pt>
                <c:pt idx="358">
                  <c:v>73.765432098765444</c:v>
                </c:pt>
                <c:pt idx="359">
                  <c:v>73.97119341563787</c:v>
                </c:pt>
                <c:pt idx="360">
                  <c:v>74.176954732510296</c:v>
                </c:pt>
                <c:pt idx="361">
                  <c:v>74.382716049382722</c:v>
                </c:pt>
                <c:pt idx="362">
                  <c:v>74.588477366255148</c:v>
                </c:pt>
                <c:pt idx="363">
                  <c:v>74.794238683127574</c:v>
                </c:pt>
                <c:pt idx="364">
                  <c:v>75.000000000000014</c:v>
                </c:pt>
                <c:pt idx="365">
                  <c:v>75.20576131687244</c:v>
                </c:pt>
                <c:pt idx="366">
                  <c:v>75.411522633744866</c:v>
                </c:pt>
                <c:pt idx="367">
                  <c:v>75.617283950617292</c:v>
                </c:pt>
                <c:pt idx="368">
                  <c:v>75.823045267489718</c:v>
                </c:pt>
                <c:pt idx="369">
                  <c:v>76.028806584362144</c:v>
                </c:pt>
                <c:pt idx="370">
                  <c:v>76.23456790123457</c:v>
                </c:pt>
                <c:pt idx="371">
                  <c:v>76.44032921810701</c:v>
                </c:pt>
                <c:pt idx="372">
                  <c:v>76.646090534979436</c:v>
                </c:pt>
                <c:pt idx="373">
                  <c:v>76.851851851851862</c:v>
                </c:pt>
                <c:pt idx="374">
                  <c:v>77.057613168724288</c:v>
                </c:pt>
                <c:pt idx="375">
                  <c:v>77.263374485596714</c:v>
                </c:pt>
                <c:pt idx="376">
                  <c:v>77.46913580246914</c:v>
                </c:pt>
                <c:pt idx="377">
                  <c:v>77.674897119341566</c:v>
                </c:pt>
                <c:pt idx="378">
                  <c:v>77.880658436214006</c:v>
                </c:pt>
                <c:pt idx="379">
                  <c:v>78.086419753086432</c:v>
                </c:pt>
                <c:pt idx="380">
                  <c:v>78.292181069958858</c:v>
                </c:pt>
                <c:pt idx="381">
                  <c:v>78.497942386831284</c:v>
                </c:pt>
                <c:pt idx="382">
                  <c:v>78.703703703703709</c:v>
                </c:pt>
                <c:pt idx="383">
                  <c:v>78.909465020576135</c:v>
                </c:pt>
                <c:pt idx="384">
                  <c:v>79.115226337448576</c:v>
                </c:pt>
                <c:pt idx="385">
                  <c:v>79.320987654321002</c:v>
                </c:pt>
                <c:pt idx="386">
                  <c:v>79.526748971193427</c:v>
                </c:pt>
                <c:pt idx="387">
                  <c:v>79.732510288065853</c:v>
                </c:pt>
                <c:pt idx="388">
                  <c:v>79.938271604938279</c:v>
                </c:pt>
                <c:pt idx="389">
                  <c:v>80.144032921810705</c:v>
                </c:pt>
                <c:pt idx="390">
                  <c:v>80.349794238683131</c:v>
                </c:pt>
                <c:pt idx="391">
                  <c:v>80.555555555555571</c:v>
                </c:pt>
                <c:pt idx="392">
                  <c:v>80.761316872427997</c:v>
                </c:pt>
                <c:pt idx="393">
                  <c:v>80.967078189300423</c:v>
                </c:pt>
                <c:pt idx="394">
                  <c:v>81.172839506172849</c:v>
                </c:pt>
                <c:pt idx="395">
                  <c:v>81.378600823045275</c:v>
                </c:pt>
                <c:pt idx="396">
                  <c:v>81.584362139917701</c:v>
                </c:pt>
                <c:pt idx="397">
                  <c:v>81.790123456790127</c:v>
                </c:pt>
                <c:pt idx="398">
                  <c:v>81.995884773662567</c:v>
                </c:pt>
                <c:pt idx="399">
                  <c:v>82.201646090534993</c:v>
                </c:pt>
                <c:pt idx="400">
                  <c:v>82.407407407407419</c:v>
                </c:pt>
                <c:pt idx="401">
                  <c:v>82.613168724279845</c:v>
                </c:pt>
                <c:pt idx="402">
                  <c:v>82.818930041152271</c:v>
                </c:pt>
                <c:pt idx="403">
                  <c:v>83.024691358024697</c:v>
                </c:pt>
                <c:pt idx="404">
                  <c:v>83.230452674897123</c:v>
                </c:pt>
                <c:pt idx="405">
                  <c:v>83.436213991769563</c:v>
                </c:pt>
                <c:pt idx="406">
                  <c:v>83.641975308641989</c:v>
                </c:pt>
                <c:pt idx="407">
                  <c:v>83.847736625514415</c:v>
                </c:pt>
                <c:pt idx="408">
                  <c:v>84.053497942386841</c:v>
                </c:pt>
                <c:pt idx="409">
                  <c:v>84.259259259259267</c:v>
                </c:pt>
                <c:pt idx="410">
                  <c:v>84.465020576131693</c:v>
                </c:pt>
                <c:pt idx="411">
                  <c:v>84.670781893004119</c:v>
                </c:pt>
                <c:pt idx="412">
                  <c:v>84.876543209876559</c:v>
                </c:pt>
                <c:pt idx="413">
                  <c:v>85.082304526748985</c:v>
                </c:pt>
                <c:pt idx="414">
                  <c:v>85.288065843621411</c:v>
                </c:pt>
                <c:pt idx="415">
                  <c:v>85.493827160493836</c:v>
                </c:pt>
                <c:pt idx="416">
                  <c:v>85.699588477366262</c:v>
                </c:pt>
                <c:pt idx="417">
                  <c:v>85.905349794238688</c:v>
                </c:pt>
                <c:pt idx="418">
                  <c:v>86.111111111111114</c:v>
                </c:pt>
                <c:pt idx="419">
                  <c:v>86.316872427983554</c:v>
                </c:pt>
                <c:pt idx="420">
                  <c:v>86.52263374485598</c:v>
                </c:pt>
                <c:pt idx="421">
                  <c:v>86.728395061728406</c:v>
                </c:pt>
                <c:pt idx="422">
                  <c:v>86.934156378600832</c:v>
                </c:pt>
                <c:pt idx="423">
                  <c:v>87.139917695473258</c:v>
                </c:pt>
                <c:pt idx="424">
                  <c:v>87.345679012345684</c:v>
                </c:pt>
                <c:pt idx="425">
                  <c:v>87.55144032921811</c:v>
                </c:pt>
                <c:pt idx="426">
                  <c:v>87.75720164609055</c:v>
                </c:pt>
                <c:pt idx="427">
                  <c:v>87.962962962962976</c:v>
                </c:pt>
                <c:pt idx="428">
                  <c:v>88.168724279835402</c:v>
                </c:pt>
                <c:pt idx="429">
                  <c:v>88.374485596707828</c:v>
                </c:pt>
                <c:pt idx="430">
                  <c:v>88.580246913580254</c:v>
                </c:pt>
                <c:pt idx="431">
                  <c:v>88.78600823045268</c:v>
                </c:pt>
                <c:pt idx="432">
                  <c:v>88.991769547325106</c:v>
                </c:pt>
                <c:pt idx="433">
                  <c:v>89.197530864197546</c:v>
                </c:pt>
                <c:pt idx="434">
                  <c:v>89.403292181069972</c:v>
                </c:pt>
                <c:pt idx="435">
                  <c:v>89.609053497942398</c:v>
                </c:pt>
                <c:pt idx="436">
                  <c:v>89.814814814814824</c:v>
                </c:pt>
                <c:pt idx="437">
                  <c:v>90.02057613168725</c:v>
                </c:pt>
                <c:pt idx="438">
                  <c:v>90.226337448559676</c:v>
                </c:pt>
                <c:pt idx="439">
                  <c:v>90.432098765432102</c:v>
                </c:pt>
                <c:pt idx="440">
                  <c:v>90.637860082304542</c:v>
                </c:pt>
                <c:pt idx="441">
                  <c:v>90.843621399176968</c:v>
                </c:pt>
                <c:pt idx="442">
                  <c:v>91.049382716049394</c:v>
                </c:pt>
                <c:pt idx="443">
                  <c:v>91.25514403292182</c:v>
                </c:pt>
                <c:pt idx="444">
                  <c:v>91.460905349794245</c:v>
                </c:pt>
                <c:pt idx="445">
                  <c:v>91.666666666666671</c:v>
                </c:pt>
                <c:pt idx="446">
                  <c:v>91.872427983539097</c:v>
                </c:pt>
                <c:pt idx="447">
                  <c:v>92.078189300411537</c:v>
                </c:pt>
                <c:pt idx="448">
                  <c:v>92.283950617283963</c:v>
                </c:pt>
                <c:pt idx="449">
                  <c:v>92.489711934156389</c:v>
                </c:pt>
                <c:pt idx="450">
                  <c:v>92.695473251028815</c:v>
                </c:pt>
                <c:pt idx="451">
                  <c:v>92.901234567901241</c:v>
                </c:pt>
                <c:pt idx="452">
                  <c:v>93.106995884773667</c:v>
                </c:pt>
                <c:pt idx="453">
                  <c:v>93.312757201646093</c:v>
                </c:pt>
                <c:pt idx="454">
                  <c:v>93.518518518518533</c:v>
                </c:pt>
                <c:pt idx="455">
                  <c:v>93.724279835390959</c:v>
                </c:pt>
                <c:pt idx="456">
                  <c:v>93.930041152263385</c:v>
                </c:pt>
                <c:pt idx="457">
                  <c:v>94.135802469135811</c:v>
                </c:pt>
                <c:pt idx="458">
                  <c:v>94.341563786008237</c:v>
                </c:pt>
                <c:pt idx="459">
                  <c:v>94.547325102880663</c:v>
                </c:pt>
                <c:pt idx="460">
                  <c:v>94.753086419753089</c:v>
                </c:pt>
                <c:pt idx="461">
                  <c:v>94.958847736625529</c:v>
                </c:pt>
                <c:pt idx="462">
                  <c:v>95.164609053497955</c:v>
                </c:pt>
                <c:pt idx="463">
                  <c:v>95.370370370370381</c:v>
                </c:pt>
                <c:pt idx="464">
                  <c:v>95.576131687242807</c:v>
                </c:pt>
                <c:pt idx="465">
                  <c:v>95.781893004115233</c:v>
                </c:pt>
                <c:pt idx="466">
                  <c:v>95.987654320987659</c:v>
                </c:pt>
                <c:pt idx="467">
                  <c:v>96.193415637860085</c:v>
                </c:pt>
                <c:pt idx="468">
                  <c:v>96.399176954732525</c:v>
                </c:pt>
                <c:pt idx="469">
                  <c:v>96.604938271604951</c:v>
                </c:pt>
                <c:pt idx="470">
                  <c:v>96.810699588477377</c:v>
                </c:pt>
                <c:pt idx="471">
                  <c:v>97.016460905349803</c:v>
                </c:pt>
                <c:pt idx="472">
                  <c:v>97.222222222222229</c:v>
                </c:pt>
                <c:pt idx="473">
                  <c:v>97.427983539094654</c:v>
                </c:pt>
                <c:pt idx="474">
                  <c:v>97.633744855967095</c:v>
                </c:pt>
                <c:pt idx="475">
                  <c:v>97.839506172839521</c:v>
                </c:pt>
                <c:pt idx="476">
                  <c:v>98.045267489711946</c:v>
                </c:pt>
                <c:pt idx="477">
                  <c:v>98.251028806584372</c:v>
                </c:pt>
                <c:pt idx="478">
                  <c:v>98.456790123456798</c:v>
                </c:pt>
                <c:pt idx="479">
                  <c:v>98.662551440329224</c:v>
                </c:pt>
                <c:pt idx="480">
                  <c:v>98.86831275720165</c:v>
                </c:pt>
                <c:pt idx="481">
                  <c:v>99.07407407407409</c:v>
                </c:pt>
                <c:pt idx="482">
                  <c:v>99.279835390946516</c:v>
                </c:pt>
                <c:pt idx="483">
                  <c:v>99.485596707818942</c:v>
                </c:pt>
                <c:pt idx="484">
                  <c:v>99.691358024691368</c:v>
                </c:pt>
                <c:pt idx="485">
                  <c:v>99.897119341563794</c:v>
                </c:pt>
              </c:numCache>
            </c:numRef>
          </c:xVal>
          <c:yVal>
            <c:numRef>
              <c:f>Autmn!$U$28:$U$513</c:f>
              <c:numCache>
                <c:formatCode>General</c:formatCode>
                <c:ptCount val="486"/>
                <c:pt idx="0">
                  <c:v>30.5</c:v>
                </c:pt>
                <c:pt idx="1">
                  <c:v>31</c:v>
                </c:pt>
                <c:pt idx="2">
                  <c:v>32</c:v>
                </c:pt>
                <c:pt idx="3">
                  <c:v>33.5</c:v>
                </c:pt>
                <c:pt idx="4">
                  <c:v>33.5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35</c:v>
                </c:pt>
                <c:pt idx="10">
                  <c:v>35.5</c:v>
                </c:pt>
                <c:pt idx="11">
                  <c:v>35.5</c:v>
                </c:pt>
                <c:pt idx="12">
                  <c:v>35.5</c:v>
                </c:pt>
                <c:pt idx="13">
                  <c:v>36</c:v>
                </c:pt>
                <c:pt idx="14">
                  <c:v>36</c:v>
                </c:pt>
                <c:pt idx="15">
                  <c:v>36</c:v>
                </c:pt>
                <c:pt idx="16">
                  <c:v>36</c:v>
                </c:pt>
                <c:pt idx="17">
                  <c:v>36</c:v>
                </c:pt>
                <c:pt idx="18">
                  <c:v>36.5</c:v>
                </c:pt>
                <c:pt idx="19">
                  <c:v>36.5</c:v>
                </c:pt>
                <c:pt idx="20">
                  <c:v>36.5</c:v>
                </c:pt>
                <c:pt idx="21">
                  <c:v>37</c:v>
                </c:pt>
                <c:pt idx="22">
                  <c:v>37</c:v>
                </c:pt>
                <c:pt idx="23">
                  <c:v>37.5</c:v>
                </c:pt>
                <c:pt idx="24">
                  <c:v>37.5</c:v>
                </c:pt>
                <c:pt idx="25">
                  <c:v>37.5</c:v>
                </c:pt>
                <c:pt idx="26">
                  <c:v>38</c:v>
                </c:pt>
                <c:pt idx="27">
                  <c:v>38</c:v>
                </c:pt>
                <c:pt idx="28">
                  <c:v>38.5</c:v>
                </c:pt>
                <c:pt idx="29">
                  <c:v>38.5</c:v>
                </c:pt>
                <c:pt idx="30">
                  <c:v>38.5</c:v>
                </c:pt>
                <c:pt idx="31">
                  <c:v>38.5</c:v>
                </c:pt>
                <c:pt idx="32">
                  <c:v>38.5</c:v>
                </c:pt>
                <c:pt idx="33">
                  <c:v>39</c:v>
                </c:pt>
                <c:pt idx="34">
                  <c:v>39</c:v>
                </c:pt>
                <c:pt idx="35">
                  <c:v>39</c:v>
                </c:pt>
                <c:pt idx="36">
                  <c:v>39</c:v>
                </c:pt>
                <c:pt idx="37">
                  <c:v>39.5</c:v>
                </c:pt>
                <c:pt idx="38">
                  <c:v>39.5</c:v>
                </c:pt>
                <c:pt idx="39">
                  <c:v>39.5</c:v>
                </c:pt>
                <c:pt idx="40">
                  <c:v>39.5</c:v>
                </c:pt>
                <c:pt idx="41">
                  <c:v>39.5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40.5</c:v>
                </c:pt>
                <c:pt idx="47">
                  <c:v>40.5</c:v>
                </c:pt>
                <c:pt idx="48">
                  <c:v>40.5</c:v>
                </c:pt>
                <c:pt idx="49">
                  <c:v>40.5</c:v>
                </c:pt>
                <c:pt idx="50">
                  <c:v>40.5</c:v>
                </c:pt>
                <c:pt idx="51">
                  <c:v>40.5</c:v>
                </c:pt>
                <c:pt idx="52">
                  <c:v>41</c:v>
                </c:pt>
                <c:pt idx="53">
                  <c:v>41</c:v>
                </c:pt>
                <c:pt idx="54">
                  <c:v>41</c:v>
                </c:pt>
                <c:pt idx="55">
                  <c:v>41</c:v>
                </c:pt>
                <c:pt idx="56">
                  <c:v>41</c:v>
                </c:pt>
                <c:pt idx="57">
                  <c:v>41.5</c:v>
                </c:pt>
                <c:pt idx="58">
                  <c:v>41.5</c:v>
                </c:pt>
                <c:pt idx="59">
                  <c:v>41.5</c:v>
                </c:pt>
                <c:pt idx="60">
                  <c:v>42</c:v>
                </c:pt>
                <c:pt idx="61">
                  <c:v>42</c:v>
                </c:pt>
                <c:pt idx="62">
                  <c:v>42</c:v>
                </c:pt>
                <c:pt idx="63">
                  <c:v>42</c:v>
                </c:pt>
                <c:pt idx="64">
                  <c:v>42</c:v>
                </c:pt>
                <c:pt idx="65">
                  <c:v>42</c:v>
                </c:pt>
                <c:pt idx="66">
                  <c:v>42.5</c:v>
                </c:pt>
                <c:pt idx="67">
                  <c:v>42.5</c:v>
                </c:pt>
                <c:pt idx="68">
                  <c:v>42.5</c:v>
                </c:pt>
                <c:pt idx="69">
                  <c:v>42.5</c:v>
                </c:pt>
                <c:pt idx="70">
                  <c:v>43</c:v>
                </c:pt>
                <c:pt idx="71">
                  <c:v>43</c:v>
                </c:pt>
                <c:pt idx="72">
                  <c:v>43</c:v>
                </c:pt>
                <c:pt idx="73">
                  <c:v>43</c:v>
                </c:pt>
                <c:pt idx="74">
                  <c:v>43</c:v>
                </c:pt>
                <c:pt idx="75">
                  <c:v>43.5</c:v>
                </c:pt>
                <c:pt idx="76">
                  <c:v>43.5</c:v>
                </c:pt>
                <c:pt idx="77">
                  <c:v>43.5</c:v>
                </c:pt>
                <c:pt idx="78">
                  <c:v>43.5</c:v>
                </c:pt>
                <c:pt idx="79">
                  <c:v>44</c:v>
                </c:pt>
                <c:pt idx="80">
                  <c:v>44</c:v>
                </c:pt>
                <c:pt idx="81">
                  <c:v>44.5</c:v>
                </c:pt>
                <c:pt idx="82">
                  <c:v>44.5</c:v>
                </c:pt>
                <c:pt idx="83">
                  <c:v>44.5</c:v>
                </c:pt>
                <c:pt idx="84">
                  <c:v>44.5</c:v>
                </c:pt>
                <c:pt idx="85">
                  <c:v>44.5</c:v>
                </c:pt>
                <c:pt idx="86">
                  <c:v>44.5</c:v>
                </c:pt>
                <c:pt idx="87">
                  <c:v>44.5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45.5</c:v>
                </c:pt>
                <c:pt idx="92">
                  <c:v>45.5</c:v>
                </c:pt>
                <c:pt idx="93">
                  <c:v>45.5</c:v>
                </c:pt>
                <c:pt idx="94">
                  <c:v>45.5</c:v>
                </c:pt>
                <c:pt idx="95">
                  <c:v>45.5</c:v>
                </c:pt>
                <c:pt idx="96">
                  <c:v>45.5</c:v>
                </c:pt>
                <c:pt idx="97">
                  <c:v>45.5</c:v>
                </c:pt>
                <c:pt idx="98">
                  <c:v>45.5</c:v>
                </c:pt>
                <c:pt idx="99">
                  <c:v>45.5</c:v>
                </c:pt>
                <c:pt idx="100">
                  <c:v>46</c:v>
                </c:pt>
                <c:pt idx="101">
                  <c:v>46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46.5</c:v>
                </c:pt>
                <c:pt idx="109">
                  <c:v>46.5</c:v>
                </c:pt>
                <c:pt idx="110">
                  <c:v>46.5</c:v>
                </c:pt>
                <c:pt idx="111">
                  <c:v>46.5</c:v>
                </c:pt>
                <c:pt idx="112">
                  <c:v>46.5</c:v>
                </c:pt>
                <c:pt idx="113">
                  <c:v>47</c:v>
                </c:pt>
                <c:pt idx="114">
                  <c:v>47</c:v>
                </c:pt>
                <c:pt idx="115">
                  <c:v>47</c:v>
                </c:pt>
                <c:pt idx="116">
                  <c:v>47</c:v>
                </c:pt>
                <c:pt idx="117">
                  <c:v>47</c:v>
                </c:pt>
                <c:pt idx="118">
                  <c:v>47</c:v>
                </c:pt>
                <c:pt idx="119">
                  <c:v>47</c:v>
                </c:pt>
                <c:pt idx="120">
                  <c:v>47</c:v>
                </c:pt>
                <c:pt idx="121">
                  <c:v>47</c:v>
                </c:pt>
                <c:pt idx="122">
                  <c:v>47</c:v>
                </c:pt>
                <c:pt idx="123">
                  <c:v>47</c:v>
                </c:pt>
                <c:pt idx="124">
                  <c:v>47</c:v>
                </c:pt>
                <c:pt idx="125">
                  <c:v>47</c:v>
                </c:pt>
                <c:pt idx="126">
                  <c:v>47.5</c:v>
                </c:pt>
                <c:pt idx="127">
                  <c:v>47.5</c:v>
                </c:pt>
                <c:pt idx="128">
                  <c:v>47.5</c:v>
                </c:pt>
                <c:pt idx="129">
                  <c:v>47.5</c:v>
                </c:pt>
                <c:pt idx="130">
                  <c:v>47.5</c:v>
                </c:pt>
                <c:pt idx="131">
                  <c:v>47.5</c:v>
                </c:pt>
                <c:pt idx="132">
                  <c:v>47.5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48.5</c:v>
                </c:pt>
                <c:pt idx="138">
                  <c:v>48.5</c:v>
                </c:pt>
                <c:pt idx="139">
                  <c:v>48.5</c:v>
                </c:pt>
                <c:pt idx="140">
                  <c:v>48.5</c:v>
                </c:pt>
                <c:pt idx="141">
                  <c:v>49</c:v>
                </c:pt>
                <c:pt idx="142">
                  <c:v>49</c:v>
                </c:pt>
                <c:pt idx="143">
                  <c:v>49</c:v>
                </c:pt>
                <c:pt idx="144">
                  <c:v>49</c:v>
                </c:pt>
                <c:pt idx="145">
                  <c:v>49</c:v>
                </c:pt>
                <c:pt idx="146">
                  <c:v>49</c:v>
                </c:pt>
                <c:pt idx="147">
                  <c:v>49.5</c:v>
                </c:pt>
                <c:pt idx="148">
                  <c:v>49.5</c:v>
                </c:pt>
                <c:pt idx="149">
                  <c:v>49.5</c:v>
                </c:pt>
                <c:pt idx="150">
                  <c:v>49.5</c:v>
                </c:pt>
                <c:pt idx="151">
                  <c:v>49.5</c:v>
                </c:pt>
                <c:pt idx="152">
                  <c:v>49.5</c:v>
                </c:pt>
                <c:pt idx="153">
                  <c:v>49.5</c:v>
                </c:pt>
                <c:pt idx="154">
                  <c:v>49.5</c:v>
                </c:pt>
                <c:pt idx="155">
                  <c:v>49.5</c:v>
                </c:pt>
                <c:pt idx="156">
                  <c:v>49.5</c:v>
                </c:pt>
                <c:pt idx="157">
                  <c:v>49.5</c:v>
                </c:pt>
                <c:pt idx="158">
                  <c:v>49.5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50.5</c:v>
                </c:pt>
                <c:pt idx="168">
                  <c:v>50.5</c:v>
                </c:pt>
                <c:pt idx="169">
                  <c:v>50.5</c:v>
                </c:pt>
                <c:pt idx="170">
                  <c:v>50.5</c:v>
                </c:pt>
                <c:pt idx="171">
                  <c:v>50.5</c:v>
                </c:pt>
                <c:pt idx="172">
                  <c:v>50.5</c:v>
                </c:pt>
                <c:pt idx="173">
                  <c:v>50.5</c:v>
                </c:pt>
                <c:pt idx="174">
                  <c:v>51</c:v>
                </c:pt>
                <c:pt idx="175">
                  <c:v>51</c:v>
                </c:pt>
                <c:pt idx="176">
                  <c:v>51</c:v>
                </c:pt>
                <c:pt idx="177">
                  <c:v>51</c:v>
                </c:pt>
                <c:pt idx="178">
                  <c:v>51</c:v>
                </c:pt>
                <c:pt idx="179">
                  <c:v>51.5</c:v>
                </c:pt>
                <c:pt idx="180">
                  <c:v>51.5</c:v>
                </c:pt>
                <c:pt idx="181">
                  <c:v>51.5</c:v>
                </c:pt>
                <c:pt idx="182">
                  <c:v>52</c:v>
                </c:pt>
                <c:pt idx="183">
                  <c:v>52</c:v>
                </c:pt>
                <c:pt idx="184">
                  <c:v>52.5</c:v>
                </c:pt>
                <c:pt idx="185">
                  <c:v>52.5</c:v>
                </c:pt>
                <c:pt idx="186">
                  <c:v>52.5</c:v>
                </c:pt>
                <c:pt idx="187">
                  <c:v>52.5</c:v>
                </c:pt>
                <c:pt idx="188">
                  <c:v>52.5</c:v>
                </c:pt>
                <c:pt idx="189">
                  <c:v>52.5</c:v>
                </c:pt>
                <c:pt idx="190">
                  <c:v>52.5</c:v>
                </c:pt>
                <c:pt idx="191">
                  <c:v>52.5</c:v>
                </c:pt>
                <c:pt idx="192">
                  <c:v>52.5</c:v>
                </c:pt>
                <c:pt idx="193">
                  <c:v>53</c:v>
                </c:pt>
                <c:pt idx="194">
                  <c:v>53</c:v>
                </c:pt>
                <c:pt idx="195">
                  <c:v>53</c:v>
                </c:pt>
                <c:pt idx="196">
                  <c:v>53</c:v>
                </c:pt>
                <c:pt idx="197">
                  <c:v>53</c:v>
                </c:pt>
                <c:pt idx="198">
                  <c:v>53</c:v>
                </c:pt>
                <c:pt idx="199">
                  <c:v>53.5</c:v>
                </c:pt>
                <c:pt idx="200">
                  <c:v>53.5</c:v>
                </c:pt>
                <c:pt idx="201">
                  <c:v>53.5</c:v>
                </c:pt>
                <c:pt idx="202">
                  <c:v>53.5</c:v>
                </c:pt>
                <c:pt idx="203">
                  <c:v>53.5</c:v>
                </c:pt>
                <c:pt idx="204">
                  <c:v>53.5</c:v>
                </c:pt>
                <c:pt idx="205">
                  <c:v>53.5</c:v>
                </c:pt>
                <c:pt idx="206">
                  <c:v>54</c:v>
                </c:pt>
                <c:pt idx="207">
                  <c:v>54</c:v>
                </c:pt>
                <c:pt idx="208">
                  <c:v>54</c:v>
                </c:pt>
                <c:pt idx="209">
                  <c:v>54</c:v>
                </c:pt>
                <c:pt idx="210">
                  <c:v>54</c:v>
                </c:pt>
                <c:pt idx="211">
                  <c:v>54.5</c:v>
                </c:pt>
                <c:pt idx="212">
                  <c:v>54.5</c:v>
                </c:pt>
                <c:pt idx="213">
                  <c:v>54.5</c:v>
                </c:pt>
                <c:pt idx="214">
                  <c:v>54.5</c:v>
                </c:pt>
                <c:pt idx="215">
                  <c:v>54.5</c:v>
                </c:pt>
                <c:pt idx="216">
                  <c:v>55</c:v>
                </c:pt>
                <c:pt idx="217">
                  <c:v>55</c:v>
                </c:pt>
                <c:pt idx="218">
                  <c:v>55</c:v>
                </c:pt>
                <c:pt idx="219">
                  <c:v>55</c:v>
                </c:pt>
                <c:pt idx="220">
                  <c:v>55.5</c:v>
                </c:pt>
                <c:pt idx="221">
                  <c:v>55.5</c:v>
                </c:pt>
                <c:pt idx="222">
                  <c:v>55.5</c:v>
                </c:pt>
                <c:pt idx="223">
                  <c:v>55.5</c:v>
                </c:pt>
                <c:pt idx="224">
                  <c:v>55.5</c:v>
                </c:pt>
                <c:pt idx="225">
                  <c:v>55.5</c:v>
                </c:pt>
                <c:pt idx="226">
                  <c:v>55.5</c:v>
                </c:pt>
                <c:pt idx="227">
                  <c:v>55.5</c:v>
                </c:pt>
                <c:pt idx="228">
                  <c:v>56</c:v>
                </c:pt>
                <c:pt idx="229">
                  <c:v>56</c:v>
                </c:pt>
                <c:pt idx="230">
                  <c:v>56</c:v>
                </c:pt>
                <c:pt idx="231">
                  <c:v>56</c:v>
                </c:pt>
                <c:pt idx="232">
                  <c:v>56</c:v>
                </c:pt>
                <c:pt idx="233">
                  <c:v>56</c:v>
                </c:pt>
                <c:pt idx="234">
                  <c:v>56</c:v>
                </c:pt>
                <c:pt idx="235">
                  <c:v>56</c:v>
                </c:pt>
                <c:pt idx="236">
                  <c:v>56</c:v>
                </c:pt>
                <c:pt idx="237">
                  <c:v>56</c:v>
                </c:pt>
                <c:pt idx="238">
                  <c:v>56.5</c:v>
                </c:pt>
                <c:pt idx="239">
                  <c:v>56.5</c:v>
                </c:pt>
                <c:pt idx="240">
                  <c:v>56.5</c:v>
                </c:pt>
                <c:pt idx="241">
                  <c:v>56.5</c:v>
                </c:pt>
                <c:pt idx="242">
                  <c:v>56.5</c:v>
                </c:pt>
                <c:pt idx="243">
                  <c:v>56.5</c:v>
                </c:pt>
                <c:pt idx="244">
                  <c:v>56.5</c:v>
                </c:pt>
                <c:pt idx="245">
                  <c:v>56.5</c:v>
                </c:pt>
                <c:pt idx="246">
                  <c:v>57</c:v>
                </c:pt>
                <c:pt idx="247">
                  <c:v>57</c:v>
                </c:pt>
                <c:pt idx="248">
                  <c:v>57</c:v>
                </c:pt>
                <c:pt idx="249">
                  <c:v>57</c:v>
                </c:pt>
                <c:pt idx="250">
                  <c:v>57</c:v>
                </c:pt>
                <c:pt idx="251">
                  <c:v>57</c:v>
                </c:pt>
                <c:pt idx="252">
                  <c:v>57</c:v>
                </c:pt>
                <c:pt idx="253">
                  <c:v>57</c:v>
                </c:pt>
                <c:pt idx="254">
                  <c:v>57</c:v>
                </c:pt>
                <c:pt idx="255">
                  <c:v>57.5</c:v>
                </c:pt>
                <c:pt idx="256">
                  <c:v>57.5</c:v>
                </c:pt>
                <c:pt idx="257">
                  <c:v>57.5</c:v>
                </c:pt>
                <c:pt idx="258">
                  <c:v>57.5</c:v>
                </c:pt>
                <c:pt idx="259">
                  <c:v>57.5</c:v>
                </c:pt>
                <c:pt idx="260">
                  <c:v>57.5</c:v>
                </c:pt>
                <c:pt idx="261">
                  <c:v>57.5</c:v>
                </c:pt>
                <c:pt idx="262">
                  <c:v>57.5</c:v>
                </c:pt>
                <c:pt idx="263">
                  <c:v>58</c:v>
                </c:pt>
                <c:pt idx="264">
                  <c:v>58</c:v>
                </c:pt>
                <c:pt idx="265">
                  <c:v>58</c:v>
                </c:pt>
                <c:pt idx="266">
                  <c:v>58</c:v>
                </c:pt>
                <c:pt idx="267">
                  <c:v>58</c:v>
                </c:pt>
                <c:pt idx="268">
                  <c:v>58</c:v>
                </c:pt>
                <c:pt idx="269">
                  <c:v>58</c:v>
                </c:pt>
                <c:pt idx="270">
                  <c:v>58.5</c:v>
                </c:pt>
                <c:pt idx="271">
                  <c:v>58.5</c:v>
                </c:pt>
                <c:pt idx="272">
                  <c:v>58.5</c:v>
                </c:pt>
                <c:pt idx="273">
                  <c:v>58.5</c:v>
                </c:pt>
                <c:pt idx="274">
                  <c:v>58.5</c:v>
                </c:pt>
                <c:pt idx="275">
                  <c:v>58.5</c:v>
                </c:pt>
                <c:pt idx="276">
                  <c:v>58.5</c:v>
                </c:pt>
                <c:pt idx="277">
                  <c:v>58.5</c:v>
                </c:pt>
                <c:pt idx="278">
                  <c:v>58.5</c:v>
                </c:pt>
                <c:pt idx="279">
                  <c:v>59</c:v>
                </c:pt>
                <c:pt idx="280">
                  <c:v>59</c:v>
                </c:pt>
                <c:pt idx="281">
                  <c:v>59</c:v>
                </c:pt>
                <c:pt idx="282">
                  <c:v>59</c:v>
                </c:pt>
                <c:pt idx="283">
                  <c:v>59</c:v>
                </c:pt>
                <c:pt idx="284">
                  <c:v>59</c:v>
                </c:pt>
                <c:pt idx="285">
                  <c:v>59</c:v>
                </c:pt>
                <c:pt idx="286">
                  <c:v>59</c:v>
                </c:pt>
                <c:pt idx="287">
                  <c:v>59</c:v>
                </c:pt>
                <c:pt idx="288">
                  <c:v>59</c:v>
                </c:pt>
                <c:pt idx="289">
                  <c:v>59</c:v>
                </c:pt>
                <c:pt idx="290">
                  <c:v>59</c:v>
                </c:pt>
                <c:pt idx="291">
                  <c:v>59</c:v>
                </c:pt>
                <c:pt idx="292">
                  <c:v>59</c:v>
                </c:pt>
                <c:pt idx="293">
                  <c:v>59</c:v>
                </c:pt>
                <c:pt idx="294">
                  <c:v>59</c:v>
                </c:pt>
                <c:pt idx="295">
                  <c:v>59.5</c:v>
                </c:pt>
                <c:pt idx="296">
                  <c:v>59.5</c:v>
                </c:pt>
                <c:pt idx="297">
                  <c:v>59.5</c:v>
                </c:pt>
                <c:pt idx="298">
                  <c:v>59.5</c:v>
                </c:pt>
                <c:pt idx="299">
                  <c:v>59.5</c:v>
                </c:pt>
                <c:pt idx="300">
                  <c:v>59.5</c:v>
                </c:pt>
                <c:pt idx="301">
                  <c:v>59.5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60.5</c:v>
                </c:pt>
                <c:pt idx="321">
                  <c:v>60.5</c:v>
                </c:pt>
                <c:pt idx="322">
                  <c:v>60.5</c:v>
                </c:pt>
                <c:pt idx="323">
                  <c:v>60.5</c:v>
                </c:pt>
                <c:pt idx="324">
                  <c:v>60.5</c:v>
                </c:pt>
                <c:pt idx="325">
                  <c:v>60.5</c:v>
                </c:pt>
                <c:pt idx="326">
                  <c:v>60.5</c:v>
                </c:pt>
                <c:pt idx="327">
                  <c:v>60.5</c:v>
                </c:pt>
                <c:pt idx="328">
                  <c:v>60.5</c:v>
                </c:pt>
                <c:pt idx="329">
                  <c:v>60.5</c:v>
                </c:pt>
                <c:pt idx="330">
                  <c:v>60.5</c:v>
                </c:pt>
                <c:pt idx="331">
                  <c:v>61</c:v>
                </c:pt>
                <c:pt idx="332">
                  <c:v>61</c:v>
                </c:pt>
                <c:pt idx="333">
                  <c:v>61</c:v>
                </c:pt>
                <c:pt idx="334">
                  <c:v>61</c:v>
                </c:pt>
                <c:pt idx="335">
                  <c:v>61</c:v>
                </c:pt>
                <c:pt idx="336">
                  <c:v>61</c:v>
                </c:pt>
                <c:pt idx="337">
                  <c:v>61.5</c:v>
                </c:pt>
                <c:pt idx="338">
                  <c:v>61.5</c:v>
                </c:pt>
                <c:pt idx="339">
                  <c:v>61.5</c:v>
                </c:pt>
                <c:pt idx="340">
                  <c:v>61.5</c:v>
                </c:pt>
                <c:pt idx="341">
                  <c:v>61.5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62.5</c:v>
                </c:pt>
                <c:pt idx="348">
                  <c:v>62.5</c:v>
                </c:pt>
                <c:pt idx="349">
                  <c:v>62.5</c:v>
                </c:pt>
                <c:pt idx="350">
                  <c:v>62.5</c:v>
                </c:pt>
                <c:pt idx="351">
                  <c:v>62.5</c:v>
                </c:pt>
                <c:pt idx="352">
                  <c:v>62.5</c:v>
                </c:pt>
                <c:pt idx="353">
                  <c:v>62.5</c:v>
                </c:pt>
                <c:pt idx="354">
                  <c:v>62.5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63.5</c:v>
                </c:pt>
                <c:pt idx="362">
                  <c:v>63.5</c:v>
                </c:pt>
                <c:pt idx="363">
                  <c:v>63.5</c:v>
                </c:pt>
                <c:pt idx="364">
                  <c:v>63.5</c:v>
                </c:pt>
                <c:pt idx="365">
                  <c:v>63.5</c:v>
                </c:pt>
                <c:pt idx="366">
                  <c:v>63.5</c:v>
                </c:pt>
                <c:pt idx="367">
                  <c:v>63.5</c:v>
                </c:pt>
                <c:pt idx="368">
                  <c:v>64</c:v>
                </c:pt>
                <c:pt idx="369">
                  <c:v>64</c:v>
                </c:pt>
                <c:pt idx="370">
                  <c:v>64</c:v>
                </c:pt>
                <c:pt idx="371">
                  <c:v>64</c:v>
                </c:pt>
                <c:pt idx="372">
                  <c:v>64</c:v>
                </c:pt>
                <c:pt idx="373">
                  <c:v>64</c:v>
                </c:pt>
                <c:pt idx="374">
                  <c:v>64</c:v>
                </c:pt>
                <c:pt idx="375">
                  <c:v>64</c:v>
                </c:pt>
                <c:pt idx="376">
                  <c:v>64.5</c:v>
                </c:pt>
                <c:pt idx="377">
                  <c:v>64.5</c:v>
                </c:pt>
                <c:pt idx="378">
                  <c:v>64.5</c:v>
                </c:pt>
                <c:pt idx="379">
                  <c:v>64.5</c:v>
                </c:pt>
                <c:pt idx="380">
                  <c:v>64.5</c:v>
                </c:pt>
                <c:pt idx="381">
                  <c:v>64.5</c:v>
                </c:pt>
                <c:pt idx="382">
                  <c:v>65</c:v>
                </c:pt>
                <c:pt idx="383">
                  <c:v>65</c:v>
                </c:pt>
                <c:pt idx="384">
                  <c:v>65</c:v>
                </c:pt>
                <c:pt idx="385">
                  <c:v>65</c:v>
                </c:pt>
                <c:pt idx="386">
                  <c:v>65</c:v>
                </c:pt>
                <c:pt idx="387">
                  <c:v>65</c:v>
                </c:pt>
                <c:pt idx="388">
                  <c:v>65.5</c:v>
                </c:pt>
                <c:pt idx="389">
                  <c:v>65.5</c:v>
                </c:pt>
                <c:pt idx="390">
                  <c:v>65.5</c:v>
                </c:pt>
                <c:pt idx="391">
                  <c:v>65.5</c:v>
                </c:pt>
                <c:pt idx="392">
                  <c:v>65.5</c:v>
                </c:pt>
                <c:pt idx="393">
                  <c:v>66</c:v>
                </c:pt>
                <c:pt idx="394">
                  <c:v>66</c:v>
                </c:pt>
                <c:pt idx="395">
                  <c:v>66</c:v>
                </c:pt>
                <c:pt idx="396">
                  <c:v>66.5</c:v>
                </c:pt>
                <c:pt idx="397">
                  <c:v>66.5</c:v>
                </c:pt>
                <c:pt idx="398">
                  <c:v>66.5</c:v>
                </c:pt>
                <c:pt idx="399">
                  <c:v>66.5</c:v>
                </c:pt>
                <c:pt idx="400">
                  <c:v>66.5</c:v>
                </c:pt>
                <c:pt idx="401">
                  <c:v>66.5</c:v>
                </c:pt>
                <c:pt idx="402">
                  <c:v>66.5</c:v>
                </c:pt>
                <c:pt idx="403">
                  <c:v>66.5</c:v>
                </c:pt>
                <c:pt idx="404">
                  <c:v>66.5</c:v>
                </c:pt>
                <c:pt idx="405">
                  <c:v>67</c:v>
                </c:pt>
                <c:pt idx="406">
                  <c:v>67</c:v>
                </c:pt>
                <c:pt idx="407">
                  <c:v>67</c:v>
                </c:pt>
                <c:pt idx="408">
                  <c:v>67</c:v>
                </c:pt>
                <c:pt idx="409">
                  <c:v>67</c:v>
                </c:pt>
                <c:pt idx="410">
                  <c:v>67</c:v>
                </c:pt>
                <c:pt idx="411">
                  <c:v>67</c:v>
                </c:pt>
                <c:pt idx="412">
                  <c:v>67</c:v>
                </c:pt>
                <c:pt idx="413">
                  <c:v>67</c:v>
                </c:pt>
                <c:pt idx="414">
                  <c:v>67.5</c:v>
                </c:pt>
                <c:pt idx="415">
                  <c:v>67.5</c:v>
                </c:pt>
                <c:pt idx="416">
                  <c:v>67.5</c:v>
                </c:pt>
                <c:pt idx="417">
                  <c:v>67.5</c:v>
                </c:pt>
                <c:pt idx="418">
                  <c:v>67.5</c:v>
                </c:pt>
                <c:pt idx="419">
                  <c:v>67.5</c:v>
                </c:pt>
                <c:pt idx="420">
                  <c:v>68</c:v>
                </c:pt>
                <c:pt idx="421">
                  <c:v>68</c:v>
                </c:pt>
                <c:pt idx="422">
                  <c:v>68</c:v>
                </c:pt>
                <c:pt idx="423">
                  <c:v>68</c:v>
                </c:pt>
                <c:pt idx="424">
                  <c:v>68</c:v>
                </c:pt>
                <c:pt idx="425">
                  <c:v>68</c:v>
                </c:pt>
                <c:pt idx="426">
                  <c:v>68</c:v>
                </c:pt>
                <c:pt idx="427">
                  <c:v>68.5</c:v>
                </c:pt>
                <c:pt idx="428">
                  <c:v>68.5</c:v>
                </c:pt>
                <c:pt idx="429">
                  <c:v>68.5</c:v>
                </c:pt>
                <c:pt idx="430">
                  <c:v>68.5</c:v>
                </c:pt>
                <c:pt idx="431">
                  <c:v>68.5</c:v>
                </c:pt>
                <c:pt idx="432">
                  <c:v>68.5</c:v>
                </c:pt>
                <c:pt idx="433">
                  <c:v>69</c:v>
                </c:pt>
                <c:pt idx="434">
                  <c:v>69</c:v>
                </c:pt>
                <c:pt idx="435">
                  <c:v>69</c:v>
                </c:pt>
                <c:pt idx="436">
                  <c:v>69</c:v>
                </c:pt>
                <c:pt idx="437">
                  <c:v>69.5</c:v>
                </c:pt>
                <c:pt idx="438">
                  <c:v>69.5</c:v>
                </c:pt>
                <c:pt idx="439">
                  <c:v>69.5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70.5</c:v>
                </c:pt>
                <c:pt idx="444">
                  <c:v>70.5</c:v>
                </c:pt>
                <c:pt idx="445">
                  <c:v>71</c:v>
                </c:pt>
                <c:pt idx="446">
                  <c:v>71</c:v>
                </c:pt>
                <c:pt idx="447">
                  <c:v>71</c:v>
                </c:pt>
                <c:pt idx="448">
                  <c:v>71</c:v>
                </c:pt>
                <c:pt idx="449">
                  <c:v>71</c:v>
                </c:pt>
                <c:pt idx="450">
                  <c:v>71.5</c:v>
                </c:pt>
                <c:pt idx="451">
                  <c:v>71.5</c:v>
                </c:pt>
                <c:pt idx="452">
                  <c:v>71.5</c:v>
                </c:pt>
                <c:pt idx="453">
                  <c:v>71.5</c:v>
                </c:pt>
                <c:pt idx="454">
                  <c:v>71.5</c:v>
                </c:pt>
                <c:pt idx="455">
                  <c:v>72</c:v>
                </c:pt>
                <c:pt idx="456">
                  <c:v>72.5</c:v>
                </c:pt>
                <c:pt idx="457">
                  <c:v>72.5</c:v>
                </c:pt>
                <c:pt idx="458">
                  <c:v>72.5</c:v>
                </c:pt>
                <c:pt idx="459">
                  <c:v>73</c:v>
                </c:pt>
                <c:pt idx="460">
                  <c:v>73</c:v>
                </c:pt>
                <c:pt idx="461">
                  <c:v>73</c:v>
                </c:pt>
                <c:pt idx="462">
                  <c:v>73</c:v>
                </c:pt>
                <c:pt idx="463">
                  <c:v>73</c:v>
                </c:pt>
                <c:pt idx="464">
                  <c:v>73.5</c:v>
                </c:pt>
                <c:pt idx="465">
                  <c:v>74</c:v>
                </c:pt>
                <c:pt idx="466">
                  <c:v>74</c:v>
                </c:pt>
                <c:pt idx="467">
                  <c:v>74</c:v>
                </c:pt>
                <c:pt idx="468">
                  <c:v>74</c:v>
                </c:pt>
                <c:pt idx="469">
                  <c:v>74</c:v>
                </c:pt>
                <c:pt idx="470">
                  <c:v>74</c:v>
                </c:pt>
                <c:pt idx="471">
                  <c:v>74.5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75.5</c:v>
                </c:pt>
                <c:pt idx="477">
                  <c:v>75.5</c:v>
                </c:pt>
                <c:pt idx="478">
                  <c:v>76.5</c:v>
                </c:pt>
                <c:pt idx="479">
                  <c:v>77</c:v>
                </c:pt>
                <c:pt idx="480">
                  <c:v>77</c:v>
                </c:pt>
                <c:pt idx="481">
                  <c:v>78.5</c:v>
                </c:pt>
                <c:pt idx="482">
                  <c:v>81</c:v>
                </c:pt>
                <c:pt idx="483">
                  <c:v>81.5</c:v>
                </c:pt>
                <c:pt idx="484">
                  <c:v>82</c:v>
                </c:pt>
                <c:pt idx="485">
                  <c:v>82.5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84-4317-B952-4C168A730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535040"/>
        <c:axId val="368385408"/>
      </c:scatterChart>
      <c:valAx>
        <c:axId val="36853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385408"/>
        <c:crosses val="autoZero"/>
        <c:crossBetween val="midCat"/>
      </c:valAx>
      <c:valAx>
        <c:axId val="368385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535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600075</xdr:colOff>
      <xdr:row>1</xdr:row>
      <xdr:rowOff>0</xdr:rowOff>
    </xdr:from>
    <xdr:to>
      <xdr:col>43</xdr:col>
      <xdr:colOff>66675</xdr:colOff>
      <xdr:row>30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201930</xdr:colOff>
      <xdr:row>1778</xdr:row>
      <xdr:rowOff>114300</xdr:rowOff>
    </xdr:from>
    <xdr:to>
      <xdr:col>28</xdr:col>
      <xdr:colOff>506730</xdr:colOff>
      <xdr:row>1793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D2F7B9-7D0A-42AC-823E-C0D99CF6F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90C111-5042-452F-9895-6D306A438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358140</xdr:colOff>
      <xdr:row>23</xdr:row>
      <xdr:rowOff>70485</xdr:rowOff>
    </xdr:from>
    <xdr:to>
      <xdr:col>32</xdr:col>
      <xdr:colOff>358140</xdr:colOff>
      <xdr:row>33</xdr:row>
      <xdr:rowOff>99060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295275</xdr:colOff>
      <xdr:row>13</xdr:row>
      <xdr:rowOff>7620</xdr:rowOff>
    </xdr:from>
    <xdr:to>
      <xdr:col>32</xdr:col>
      <xdr:colOff>554355</xdr:colOff>
      <xdr:row>23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390525</xdr:colOff>
      <xdr:row>1</xdr:row>
      <xdr:rowOff>120015</xdr:rowOff>
    </xdr:from>
    <xdr:to>
      <xdr:col>33</xdr:col>
      <xdr:colOff>40005</xdr:colOff>
      <xdr:row>11</xdr:row>
      <xdr:rowOff>110490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638174</xdr:colOff>
      <xdr:row>7</xdr:row>
      <xdr:rowOff>0</xdr:rowOff>
    </xdr:from>
    <xdr:to>
      <xdr:col>14</xdr:col>
      <xdr:colOff>238124</xdr:colOff>
      <xdr:row>19</xdr:row>
      <xdr:rowOff>80961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20</xdr:row>
      <xdr:rowOff>0</xdr:rowOff>
    </xdr:from>
    <xdr:to>
      <xdr:col>13</xdr:col>
      <xdr:colOff>200025</xdr:colOff>
      <xdr:row>34</xdr:row>
      <xdr:rowOff>57150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314324</xdr:colOff>
      <xdr:row>0</xdr:row>
      <xdr:rowOff>123825</xdr:rowOff>
    </xdr:from>
    <xdr:to>
      <xdr:col>17</xdr:col>
      <xdr:colOff>571499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66675</xdr:colOff>
      <xdr:row>0</xdr:row>
      <xdr:rowOff>180975</xdr:rowOff>
    </xdr:from>
    <xdr:to>
      <xdr:col>30</xdr:col>
      <xdr:colOff>66675</xdr:colOff>
      <xdr:row>10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466725</xdr:colOff>
      <xdr:row>4</xdr:row>
      <xdr:rowOff>76200</xdr:rowOff>
    </xdr:from>
    <xdr:to>
      <xdr:col>26</xdr:col>
      <xdr:colOff>466725</xdr:colOff>
      <xdr:row>14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57150</xdr:colOff>
      <xdr:row>2</xdr:row>
      <xdr:rowOff>133350</xdr:rowOff>
    </xdr:from>
    <xdr:to>
      <xdr:col>36</xdr:col>
      <xdr:colOff>57150</xdr:colOff>
      <xdr:row>12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523875</xdr:colOff>
      <xdr:row>10</xdr:row>
      <xdr:rowOff>66675</xdr:rowOff>
    </xdr:from>
    <xdr:to>
      <xdr:col>31</xdr:col>
      <xdr:colOff>523875</xdr:colOff>
      <xdr:row>20</xdr:row>
      <xdr:rowOff>85725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530225</xdr:colOff>
      <xdr:row>22</xdr:row>
      <xdr:rowOff>57150</xdr:rowOff>
    </xdr:from>
    <xdr:to>
      <xdr:col>31</xdr:col>
      <xdr:colOff>530225</xdr:colOff>
      <xdr:row>33</xdr:row>
      <xdr:rowOff>31750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238125</xdr:colOff>
      <xdr:row>2</xdr:row>
      <xdr:rowOff>180975</xdr:rowOff>
    </xdr:from>
    <xdr:to>
      <xdr:col>30</xdr:col>
      <xdr:colOff>238125</xdr:colOff>
      <xdr:row>12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238125</xdr:colOff>
      <xdr:row>4</xdr:row>
      <xdr:rowOff>180975</xdr:rowOff>
    </xdr:from>
    <xdr:to>
      <xdr:col>31</xdr:col>
      <xdr:colOff>238125</xdr:colOff>
      <xdr:row>14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238125</xdr:colOff>
      <xdr:row>6</xdr:row>
      <xdr:rowOff>180975</xdr:rowOff>
    </xdr:from>
    <xdr:to>
      <xdr:col>32</xdr:col>
      <xdr:colOff>238125</xdr:colOff>
      <xdr:row>16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238125</xdr:colOff>
      <xdr:row>392</xdr:row>
      <xdr:rowOff>147637</xdr:rowOff>
    </xdr:from>
    <xdr:to>
      <xdr:col>30</xdr:col>
      <xdr:colOff>238125</xdr:colOff>
      <xdr:row>402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238125</xdr:colOff>
      <xdr:row>392</xdr:row>
      <xdr:rowOff>147638</xdr:rowOff>
    </xdr:from>
    <xdr:to>
      <xdr:col>31</xdr:col>
      <xdr:colOff>238125</xdr:colOff>
      <xdr:row>402</xdr:row>
      <xdr:rowOff>176213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238125</xdr:colOff>
      <xdr:row>392</xdr:row>
      <xdr:rowOff>147638</xdr:rowOff>
    </xdr:from>
    <xdr:to>
      <xdr:col>32</xdr:col>
      <xdr:colOff>238125</xdr:colOff>
      <xdr:row>402</xdr:row>
      <xdr:rowOff>176213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238125</xdr:colOff>
      <xdr:row>2</xdr:row>
      <xdr:rowOff>180975</xdr:rowOff>
    </xdr:from>
    <xdr:to>
      <xdr:col>30</xdr:col>
      <xdr:colOff>238125</xdr:colOff>
      <xdr:row>12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238125</xdr:colOff>
      <xdr:row>4</xdr:row>
      <xdr:rowOff>180975</xdr:rowOff>
    </xdr:from>
    <xdr:to>
      <xdr:col>31</xdr:col>
      <xdr:colOff>238125</xdr:colOff>
      <xdr:row>14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238125</xdr:colOff>
      <xdr:row>6</xdr:row>
      <xdr:rowOff>180975</xdr:rowOff>
    </xdr:from>
    <xdr:to>
      <xdr:col>32</xdr:col>
      <xdr:colOff>238125</xdr:colOff>
      <xdr:row>16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238125</xdr:colOff>
      <xdr:row>2</xdr:row>
      <xdr:rowOff>180975</xdr:rowOff>
    </xdr:from>
    <xdr:to>
      <xdr:col>30</xdr:col>
      <xdr:colOff>238125</xdr:colOff>
      <xdr:row>12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238125</xdr:colOff>
      <xdr:row>4</xdr:row>
      <xdr:rowOff>180975</xdr:rowOff>
    </xdr:from>
    <xdr:to>
      <xdr:col>31</xdr:col>
      <xdr:colOff>238125</xdr:colOff>
      <xdr:row>14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238125</xdr:colOff>
      <xdr:row>6</xdr:row>
      <xdr:rowOff>180975</xdr:rowOff>
    </xdr:from>
    <xdr:to>
      <xdr:col>32</xdr:col>
      <xdr:colOff>238125</xdr:colOff>
      <xdr:row>16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98"/>
  <sheetViews>
    <sheetView topLeftCell="A1748" workbookViewId="0">
      <selection activeCell="A2" sqref="A2:A1798"/>
    </sheetView>
  </sheetViews>
  <sheetFormatPr defaultRowHeight="14.4" x14ac:dyDescent="0.3"/>
  <cols>
    <col min="1" max="1" width="10.6640625" bestFit="1" customWidth="1"/>
    <col min="6" max="6" width="21.5546875" bestFit="1" customWidth="1"/>
    <col min="7" max="7" width="21.88671875" bestFit="1" customWidth="1"/>
    <col min="8" max="8" width="10.5546875" bestFit="1" customWidth="1"/>
    <col min="15" max="16" width="30.5546875" bestFit="1" customWidth="1"/>
    <col min="17" max="17" width="13.664062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67</v>
      </c>
      <c r="O1" t="s">
        <v>34</v>
      </c>
      <c r="P1" t="s">
        <v>35</v>
      </c>
      <c r="Q1" t="s">
        <v>36</v>
      </c>
      <c r="R1" t="s">
        <v>37</v>
      </c>
      <c r="S1" t="s">
        <v>68</v>
      </c>
      <c r="T1" t="s">
        <v>69</v>
      </c>
      <c r="U1" t="s">
        <v>77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</row>
    <row r="2" spans="1:29" x14ac:dyDescent="0.3">
      <c r="A2" s="1">
        <v>38930</v>
      </c>
      <c r="B2" s="8">
        <v>61.5</v>
      </c>
      <c r="C2" s="8">
        <v>62.21</v>
      </c>
      <c r="D2" s="8">
        <v>60.2</v>
      </c>
      <c r="E2" s="8">
        <v>60.49</v>
      </c>
      <c r="F2" s="2">
        <v>-1.6400000000000001E-2</v>
      </c>
      <c r="G2" s="2">
        <v>7.0000000000000001E-3</v>
      </c>
      <c r="H2" s="8">
        <v>1959200</v>
      </c>
      <c r="I2" s="8">
        <v>92</v>
      </c>
      <c r="J2" s="8">
        <v>69</v>
      </c>
      <c r="K2" s="8">
        <v>80.5</v>
      </c>
      <c r="L2" t="str">
        <f>VLOOKUP(MONTH(A2),Pars!F:G,2,0)</f>
        <v>Summer</v>
      </c>
      <c r="M2" t="str">
        <f>IF(K2&lt;Pars!$A$2,Pars!$B$2,IF('Main Data-set'!K2&lt;Pars!$A$3,Pars!$B$3,Pars!$B$4))</f>
        <v>Hot</v>
      </c>
      <c r="N2">
        <f>VLOOKUP(M2,$Z$2:$AC$4,4,0)</f>
        <v>1</v>
      </c>
      <c r="O2" s="8">
        <f>AVERAGEIFS(K:K,L:L,L2)</f>
        <v>73.221627408993569</v>
      </c>
      <c r="P2" s="8">
        <f>AVERAGEIFS(I:I,L:L,L2)</f>
        <v>83.937901498929335</v>
      </c>
      <c r="Q2" t="str">
        <f>IF(K2&gt;Pars!$J$3+'Main Data-set'!O2,Pars!$K$3,IF(K2&lt;O2-Pars!$J$4,Pars!$K$4,"Avg"))</f>
        <v>Hot</v>
      </c>
      <c r="R2" t="str">
        <f>IF(I2&gt;Pars!$J$3+'Main Data-set'!P2,Pars!$K$3,IF(I2&lt;P2-Pars!$J$4,Pars!$K$4,"Avg"))</f>
        <v>Hot</v>
      </c>
      <c r="S2" t="str">
        <f>IF(Q2=R2,Q2,"Avg")</f>
        <v>Hot</v>
      </c>
      <c r="T2">
        <f>VLOOKUP(S2,$Z$2:$AC$4,4,0)</f>
        <v>1</v>
      </c>
      <c r="U2">
        <v>0</v>
      </c>
      <c r="Z2" t="s">
        <v>14</v>
      </c>
      <c r="AA2">
        <f>COUNTIFS(Q2:Q1798,$Z2)</f>
        <v>386</v>
      </c>
      <c r="AB2">
        <f>COUNTIFS(R2:R1798,$Z2)</f>
        <v>468</v>
      </c>
      <c r="AC2">
        <v>1</v>
      </c>
    </row>
    <row r="3" spans="1:29" x14ac:dyDescent="0.3">
      <c r="A3" s="1">
        <v>38931</v>
      </c>
      <c r="B3" s="8">
        <v>60.49</v>
      </c>
      <c r="C3" s="8">
        <v>61.32</v>
      </c>
      <c r="D3" s="8">
        <v>59.66</v>
      </c>
      <c r="E3" s="8">
        <v>60.07</v>
      </c>
      <c r="F3" s="2">
        <v>-6.8999999999999999E-3</v>
      </c>
      <c r="G3" s="2">
        <v>3.3E-3</v>
      </c>
      <c r="H3" s="8">
        <v>1019700</v>
      </c>
      <c r="I3" s="8">
        <v>97</v>
      </c>
      <c r="J3" s="8">
        <v>74</v>
      </c>
      <c r="K3" s="8">
        <v>85.5</v>
      </c>
      <c r="L3" t="str">
        <f>VLOOKUP(MONTH(A3),Pars!F:G,2,0)</f>
        <v>Summer</v>
      </c>
      <c r="M3" t="str">
        <f>IF(K3&lt;Pars!$A$2,Pars!$B$2,IF('Main Data-set'!K3&lt;Pars!$A$3,Pars!$B$3,Pars!$B$4))</f>
        <v>Hot</v>
      </c>
      <c r="N3">
        <f t="shared" ref="N3:N66" si="0">VLOOKUP(M3,$Z$2:$AC$4,4,0)</f>
        <v>1</v>
      </c>
      <c r="O3" s="8">
        <f t="shared" ref="O3:O66" si="1">AVERAGEIFS(K:K,L:L,L3)</f>
        <v>73.221627408993569</v>
      </c>
      <c r="P3" s="8">
        <f t="shared" ref="P3:P66" si="2">AVERAGEIFS(I:I,L:L,L3)</f>
        <v>83.937901498929335</v>
      </c>
      <c r="Q3" t="str">
        <f>IF(K3&gt;Pars!$J$3+'Main Data-set'!O3,Pars!$K$3,IF(K3&lt;O3-Pars!$J$4,Pars!$K$4,"Avg"))</f>
        <v>Hot</v>
      </c>
      <c r="R3" t="str">
        <f>IF(I3&gt;Pars!$J$3+'Main Data-set'!P3,Pars!$K$3,IF(I3&lt;P3-Pars!$J$4,Pars!$K$4,"Avg"))</f>
        <v>Hot</v>
      </c>
      <c r="S3" t="str">
        <f t="shared" ref="S3:S66" si="3">IF(Q3=R3,Q3,"Avg")</f>
        <v>Hot</v>
      </c>
      <c r="T3">
        <f t="shared" ref="T3:T66" si="4">VLOOKUP(S3,$Z$2:$AC$4,4,0)</f>
        <v>1</v>
      </c>
      <c r="U3" s="10">
        <f>K3/K2-1</f>
        <v>6.211180124223592E-2</v>
      </c>
      <c r="V3" s="10"/>
      <c r="Z3" t="s">
        <v>10</v>
      </c>
      <c r="AA3">
        <f>COUNTIFS(Q3:Q1799,$Z3)</f>
        <v>997</v>
      </c>
      <c r="AB3">
        <f>COUNTIFS(R3:R1799,$Z3)</f>
        <v>898</v>
      </c>
      <c r="AC3">
        <v>0</v>
      </c>
    </row>
    <row r="4" spans="1:29" x14ac:dyDescent="0.3">
      <c r="A4" s="1">
        <v>38932</v>
      </c>
      <c r="B4" s="8">
        <v>59.26</v>
      </c>
      <c r="C4" s="8">
        <v>60.98</v>
      </c>
      <c r="D4" s="8">
        <v>59.22</v>
      </c>
      <c r="E4" s="8">
        <v>59.87</v>
      </c>
      <c r="F4" s="2">
        <v>1.03E-2</v>
      </c>
      <c r="G4" s="2">
        <v>-2.35E-2</v>
      </c>
      <c r="H4" s="8">
        <v>885400</v>
      </c>
      <c r="I4" s="8">
        <v>97</v>
      </c>
      <c r="J4" s="8">
        <v>79</v>
      </c>
      <c r="K4" s="8">
        <v>88</v>
      </c>
      <c r="L4" t="str">
        <f>VLOOKUP(MONTH(A4),Pars!F:G,2,0)</f>
        <v>Summer</v>
      </c>
      <c r="M4" t="str">
        <f>IF(K4&lt;Pars!$A$2,Pars!$B$2,IF('Main Data-set'!K4&lt;Pars!$A$3,Pars!$B$3,Pars!$B$4))</f>
        <v>Hot</v>
      </c>
      <c r="N4">
        <f t="shared" si="0"/>
        <v>1</v>
      </c>
      <c r="O4" s="8">
        <f t="shared" si="1"/>
        <v>73.221627408993569</v>
      </c>
      <c r="P4" s="8">
        <f t="shared" si="2"/>
        <v>83.937901498929335</v>
      </c>
      <c r="Q4" t="str">
        <f>IF(K4&gt;Pars!$J$3+'Main Data-set'!O4,Pars!$K$3,IF(K4&lt;O4-Pars!$J$4,Pars!$K$4,"Avg"))</f>
        <v>Hot</v>
      </c>
      <c r="R4" t="str">
        <f>IF(I4&gt;Pars!$J$3+'Main Data-set'!P4,Pars!$K$3,IF(I4&lt;P4-Pars!$J$4,Pars!$K$4,"Avg"))</f>
        <v>Hot</v>
      </c>
      <c r="S4" t="str">
        <f t="shared" si="3"/>
        <v>Hot</v>
      </c>
      <c r="T4">
        <f t="shared" si="4"/>
        <v>1</v>
      </c>
      <c r="U4" s="10">
        <f t="shared" ref="U4:U67" si="5">K4/K3-1</f>
        <v>2.9239766081871288E-2</v>
      </c>
      <c r="V4" s="10"/>
      <c r="Z4" t="s">
        <v>13</v>
      </c>
      <c r="AA4">
        <f>COUNTIFS(Q4:Q1800,$Z4)</f>
        <v>414</v>
      </c>
      <c r="AB4">
        <f>COUNTIFS(R4:R1800,$Z4)</f>
        <v>431</v>
      </c>
      <c r="AC4">
        <v>-1</v>
      </c>
    </row>
    <row r="5" spans="1:29" x14ac:dyDescent="0.3">
      <c r="A5" s="1">
        <v>38933</v>
      </c>
      <c r="B5" s="8">
        <v>61.5</v>
      </c>
      <c r="C5" s="8">
        <v>62.71</v>
      </c>
      <c r="D5" s="8">
        <v>60.56</v>
      </c>
      <c r="E5" s="8">
        <v>61.31</v>
      </c>
      <c r="F5" s="2">
        <v>-3.0999999999999999E-3</v>
      </c>
      <c r="G5" s="2">
        <v>8.2000000000000007E-3</v>
      </c>
      <c r="H5" s="8">
        <v>993400</v>
      </c>
      <c r="I5" s="8">
        <v>97</v>
      </c>
      <c r="J5" s="8">
        <v>73</v>
      </c>
      <c r="K5" s="8">
        <v>85</v>
      </c>
      <c r="L5" t="str">
        <f>VLOOKUP(MONTH(A5),Pars!F:G,2,0)</f>
        <v>Summer</v>
      </c>
      <c r="M5" t="str">
        <f>IF(K5&lt;Pars!$A$2,Pars!$B$2,IF('Main Data-set'!K5&lt;Pars!$A$3,Pars!$B$3,Pars!$B$4))</f>
        <v>Hot</v>
      </c>
      <c r="N5">
        <f t="shared" si="0"/>
        <v>1</v>
      </c>
      <c r="O5" s="8">
        <f t="shared" si="1"/>
        <v>73.221627408993569</v>
      </c>
      <c r="P5" s="8">
        <f t="shared" si="2"/>
        <v>83.937901498929335</v>
      </c>
      <c r="Q5" t="str">
        <f>IF(K5&gt;Pars!$J$3+'Main Data-set'!O5,Pars!$K$3,IF(K5&lt;O5-Pars!$J$4,Pars!$K$4,"Avg"))</f>
        <v>Hot</v>
      </c>
      <c r="R5" t="str">
        <f>IF(I5&gt;Pars!$J$3+'Main Data-set'!P5,Pars!$K$3,IF(I5&lt;P5-Pars!$J$4,Pars!$K$4,"Avg"))</f>
        <v>Hot</v>
      </c>
      <c r="S5" t="str">
        <f t="shared" si="3"/>
        <v>Hot</v>
      </c>
      <c r="T5">
        <f t="shared" si="4"/>
        <v>1</v>
      </c>
      <c r="U5" s="10">
        <f t="shared" si="5"/>
        <v>-3.4090909090909061E-2</v>
      </c>
      <c r="V5" s="10"/>
    </row>
    <row r="6" spans="1:29" x14ac:dyDescent="0.3">
      <c r="A6" s="1">
        <v>38936</v>
      </c>
      <c r="B6" s="8">
        <v>61.15</v>
      </c>
      <c r="C6" s="8">
        <v>61.66</v>
      </c>
      <c r="D6" s="8">
        <v>60.36</v>
      </c>
      <c r="E6" s="8">
        <v>60.81</v>
      </c>
      <c r="F6" s="2">
        <v>-5.5999999999999999E-3</v>
      </c>
      <c r="G6" s="2">
        <v>2.3400000000000001E-2</v>
      </c>
      <c r="H6" s="8">
        <v>582500</v>
      </c>
      <c r="I6" s="8">
        <v>87</v>
      </c>
      <c r="J6" s="8">
        <v>69</v>
      </c>
      <c r="K6" s="8">
        <v>78</v>
      </c>
      <c r="L6" t="str">
        <f>VLOOKUP(MONTH(A6),Pars!F:G,2,0)</f>
        <v>Summer</v>
      </c>
      <c r="M6" t="str">
        <f>IF(K6&lt;Pars!$A$2,Pars!$B$2,IF('Main Data-set'!K6&lt;Pars!$A$3,Pars!$B$3,Pars!$B$4))</f>
        <v>Hot</v>
      </c>
      <c r="N6">
        <f t="shared" si="0"/>
        <v>1</v>
      </c>
      <c r="O6" s="8">
        <f t="shared" si="1"/>
        <v>73.221627408993569</v>
      </c>
      <c r="P6" s="8">
        <f t="shared" si="2"/>
        <v>83.937901498929335</v>
      </c>
      <c r="Q6" t="str">
        <f>IF(K6&gt;Pars!$J$3+'Main Data-set'!O6,Pars!$K$3,IF(K6&lt;O6-Pars!$J$4,Pars!$K$4,"Avg"))</f>
        <v>Avg</v>
      </c>
      <c r="R6" t="str">
        <f>IF(I6&gt;Pars!$J$3+'Main Data-set'!P6,Pars!$K$3,IF(I6&lt;P6-Pars!$J$4,Pars!$K$4,"Avg"))</f>
        <v>Avg</v>
      </c>
      <c r="S6" t="str">
        <f t="shared" si="3"/>
        <v>Avg</v>
      </c>
      <c r="T6">
        <f t="shared" si="4"/>
        <v>0</v>
      </c>
      <c r="U6" s="10">
        <f t="shared" si="5"/>
        <v>-8.2352941176470629E-2</v>
      </c>
      <c r="V6" s="10"/>
    </row>
    <row r="7" spans="1:29" x14ac:dyDescent="0.3">
      <c r="A7" s="1">
        <v>38937</v>
      </c>
      <c r="B7" s="8">
        <v>60.99</v>
      </c>
      <c r="C7" s="8">
        <v>60.99</v>
      </c>
      <c r="D7" s="8">
        <v>59.07</v>
      </c>
      <c r="E7" s="8">
        <v>59.42</v>
      </c>
      <c r="F7" s="2">
        <v>-2.5700000000000001E-2</v>
      </c>
      <c r="G7" s="2">
        <v>2.7099999999999999E-2</v>
      </c>
      <c r="H7" s="8">
        <v>1189800</v>
      </c>
      <c r="I7" s="8">
        <v>87</v>
      </c>
      <c r="J7" s="8">
        <v>71</v>
      </c>
      <c r="K7" s="8">
        <v>79</v>
      </c>
      <c r="L7" t="str">
        <f>VLOOKUP(MONTH(A7),Pars!F:G,2,0)</f>
        <v>Summer</v>
      </c>
      <c r="M7" t="str">
        <f>IF(K7&lt;Pars!$A$2,Pars!$B$2,IF('Main Data-set'!K7&lt;Pars!$A$3,Pars!$B$3,Pars!$B$4))</f>
        <v>Hot</v>
      </c>
      <c r="N7">
        <f t="shared" si="0"/>
        <v>1</v>
      </c>
      <c r="O7" s="8">
        <f t="shared" si="1"/>
        <v>73.221627408993569</v>
      </c>
      <c r="P7" s="8">
        <f t="shared" si="2"/>
        <v>83.937901498929335</v>
      </c>
      <c r="Q7" t="str">
        <f>IF(K7&gt;Pars!$J$3+'Main Data-set'!O7,Pars!$K$3,IF(K7&lt;O7-Pars!$J$4,Pars!$K$4,"Avg"))</f>
        <v>Avg</v>
      </c>
      <c r="R7" t="str">
        <f>IF(I7&gt;Pars!$J$3+'Main Data-set'!P7,Pars!$K$3,IF(I7&lt;P7-Pars!$J$4,Pars!$K$4,"Avg"))</f>
        <v>Avg</v>
      </c>
      <c r="S7" t="str">
        <f t="shared" si="3"/>
        <v>Avg</v>
      </c>
      <c r="T7">
        <f t="shared" si="4"/>
        <v>0</v>
      </c>
      <c r="U7" s="10">
        <f t="shared" si="5"/>
        <v>1.2820512820512775E-2</v>
      </c>
      <c r="V7" s="10"/>
    </row>
    <row r="8" spans="1:29" x14ac:dyDescent="0.3">
      <c r="A8" s="1">
        <v>38938</v>
      </c>
      <c r="B8" s="8">
        <v>59.52</v>
      </c>
      <c r="C8" s="8">
        <v>59.91</v>
      </c>
      <c r="D8" s="8">
        <v>57.04</v>
      </c>
      <c r="E8" s="8">
        <v>57.85</v>
      </c>
      <c r="F8" s="2">
        <v>-2.81E-2</v>
      </c>
      <c r="G8" s="2">
        <v>9.5999999999999992E-3</v>
      </c>
      <c r="H8" s="8">
        <v>2121300</v>
      </c>
      <c r="I8" s="8">
        <v>87</v>
      </c>
      <c r="J8" s="8">
        <v>58</v>
      </c>
      <c r="K8" s="8">
        <v>72.5</v>
      </c>
      <c r="L8" t="str">
        <f>VLOOKUP(MONTH(A8),Pars!F:G,2,0)</f>
        <v>Summer</v>
      </c>
      <c r="M8" t="str">
        <f>IF(K8&lt;Pars!$A$2,Pars!$B$2,IF('Main Data-set'!K8&lt;Pars!$A$3,Pars!$B$3,Pars!$B$4))</f>
        <v>Hot</v>
      </c>
      <c r="N8">
        <f t="shared" si="0"/>
        <v>1</v>
      </c>
      <c r="O8" s="8">
        <f t="shared" si="1"/>
        <v>73.221627408993569</v>
      </c>
      <c r="P8" s="8">
        <f t="shared" si="2"/>
        <v>83.937901498929335</v>
      </c>
      <c r="Q8" t="str">
        <f>IF(K8&gt;Pars!$J$3+'Main Data-set'!O8,Pars!$K$3,IF(K8&lt;O8-Pars!$J$4,Pars!$K$4,"Avg"))</f>
        <v>Avg</v>
      </c>
      <c r="R8" t="str">
        <f>IF(I8&gt;Pars!$J$3+'Main Data-set'!P8,Pars!$K$3,IF(I8&lt;P8-Pars!$J$4,Pars!$K$4,"Avg"))</f>
        <v>Avg</v>
      </c>
      <c r="S8" t="str">
        <f t="shared" si="3"/>
        <v>Avg</v>
      </c>
      <c r="T8">
        <f t="shared" si="4"/>
        <v>0</v>
      </c>
      <c r="U8" s="10">
        <f t="shared" si="5"/>
        <v>-8.2278481012658222E-2</v>
      </c>
      <c r="V8" s="10"/>
    </row>
    <row r="9" spans="1:29" x14ac:dyDescent="0.3">
      <c r="A9" s="1">
        <v>38939</v>
      </c>
      <c r="B9" s="8">
        <v>56.8</v>
      </c>
      <c r="C9" s="8">
        <v>57.97</v>
      </c>
      <c r="D9" s="8">
        <v>56.27</v>
      </c>
      <c r="E9" s="8">
        <v>57.3</v>
      </c>
      <c r="F9" s="2">
        <v>8.8000000000000005E-3</v>
      </c>
      <c r="G9" s="2">
        <v>-1.6000000000000001E-3</v>
      </c>
      <c r="H9" s="8">
        <v>1795300</v>
      </c>
      <c r="I9" s="8">
        <v>85</v>
      </c>
      <c r="J9" s="8">
        <v>58</v>
      </c>
      <c r="K9" s="8">
        <v>71.5</v>
      </c>
      <c r="L9" t="str">
        <f>VLOOKUP(MONTH(A9),Pars!F:G,2,0)</f>
        <v>Summer</v>
      </c>
      <c r="M9" t="str">
        <f>IF(K9&lt;Pars!$A$2,Pars!$B$2,IF('Main Data-set'!K9&lt;Pars!$A$3,Pars!$B$3,Pars!$B$4))</f>
        <v>Hot</v>
      </c>
      <c r="N9">
        <f t="shared" si="0"/>
        <v>1</v>
      </c>
      <c r="O9" s="8">
        <f t="shared" si="1"/>
        <v>73.221627408993569</v>
      </c>
      <c r="P9" s="8">
        <f t="shared" si="2"/>
        <v>83.937901498929335</v>
      </c>
      <c r="Q9" t="str">
        <f>IF(K9&gt;Pars!$J$3+'Main Data-set'!O9,Pars!$K$3,IF(K9&lt;O9-Pars!$J$4,Pars!$K$4,"Avg"))</f>
        <v>Avg</v>
      </c>
      <c r="R9" t="str">
        <f>IF(I9&gt;Pars!$J$3+'Main Data-set'!P9,Pars!$K$3,IF(I9&lt;P9-Pars!$J$4,Pars!$K$4,"Avg"))</f>
        <v>Avg</v>
      </c>
      <c r="S9" t="str">
        <f t="shared" si="3"/>
        <v>Avg</v>
      </c>
      <c r="T9">
        <f t="shared" si="4"/>
        <v>0</v>
      </c>
      <c r="U9" s="10">
        <f t="shared" si="5"/>
        <v>-1.379310344827589E-2</v>
      </c>
      <c r="V9" s="10"/>
    </row>
    <row r="10" spans="1:29" x14ac:dyDescent="0.3">
      <c r="A10" s="1">
        <v>38940</v>
      </c>
      <c r="B10" s="8">
        <v>57.05</v>
      </c>
      <c r="C10" s="8">
        <v>58.88</v>
      </c>
      <c r="D10" s="8">
        <v>56.52</v>
      </c>
      <c r="E10" s="8">
        <v>57.39</v>
      </c>
      <c r="F10" s="2">
        <v>6.0000000000000001E-3</v>
      </c>
      <c r="G10" s="2">
        <v>-7.1000000000000004E-3</v>
      </c>
      <c r="H10" s="8">
        <v>933000</v>
      </c>
      <c r="I10" s="8">
        <v>86</v>
      </c>
      <c r="J10" s="8">
        <v>62</v>
      </c>
      <c r="K10" s="8">
        <v>74</v>
      </c>
      <c r="L10" t="str">
        <f>VLOOKUP(MONTH(A10),Pars!F:G,2,0)</f>
        <v>Summer</v>
      </c>
      <c r="M10" t="str">
        <f>IF(K10&lt;Pars!$A$2,Pars!$B$2,IF('Main Data-set'!K10&lt;Pars!$A$3,Pars!$B$3,Pars!$B$4))</f>
        <v>Hot</v>
      </c>
      <c r="N10">
        <f t="shared" si="0"/>
        <v>1</v>
      </c>
      <c r="O10" s="8">
        <f t="shared" si="1"/>
        <v>73.221627408993569</v>
      </c>
      <c r="P10" s="8">
        <f t="shared" si="2"/>
        <v>83.937901498929335</v>
      </c>
      <c r="Q10" t="str">
        <f>IF(K10&gt;Pars!$J$3+'Main Data-set'!O10,Pars!$K$3,IF(K10&lt;O10-Pars!$J$4,Pars!$K$4,"Avg"))</f>
        <v>Avg</v>
      </c>
      <c r="R10" t="str">
        <f>IF(I10&gt;Pars!$J$3+'Main Data-set'!P10,Pars!$K$3,IF(I10&lt;P10-Pars!$J$4,Pars!$K$4,"Avg"))</f>
        <v>Avg</v>
      </c>
      <c r="S10" t="str">
        <f t="shared" si="3"/>
        <v>Avg</v>
      </c>
      <c r="T10">
        <f t="shared" si="4"/>
        <v>0</v>
      </c>
      <c r="U10" s="10">
        <f t="shared" si="5"/>
        <v>3.4965034965035002E-2</v>
      </c>
      <c r="V10" s="10"/>
    </row>
    <row r="11" spans="1:29" x14ac:dyDescent="0.3">
      <c r="A11" s="1">
        <v>38943</v>
      </c>
      <c r="B11" s="8">
        <v>58.26</v>
      </c>
      <c r="C11" s="8">
        <v>59.3</v>
      </c>
      <c r="D11" s="8">
        <v>57</v>
      </c>
      <c r="E11" s="8">
        <v>57.8</v>
      </c>
      <c r="F11" s="2">
        <v>-7.9000000000000008E-3</v>
      </c>
      <c r="G11" s="2">
        <v>-2.0299999999999999E-2</v>
      </c>
      <c r="H11" s="8">
        <v>1110900</v>
      </c>
      <c r="I11" s="8">
        <v>83</v>
      </c>
      <c r="J11" s="8">
        <v>52</v>
      </c>
      <c r="K11" s="8">
        <v>67.5</v>
      </c>
      <c r="L11" t="str">
        <f>VLOOKUP(MONTH(A11),Pars!F:G,2,0)</f>
        <v>Summer</v>
      </c>
      <c r="M11" t="str">
        <f>IF(K11&lt;Pars!$A$2,Pars!$B$2,IF('Main Data-set'!K11&lt;Pars!$A$3,Pars!$B$3,Pars!$B$4))</f>
        <v>Avg</v>
      </c>
      <c r="N11">
        <f t="shared" si="0"/>
        <v>0</v>
      </c>
      <c r="O11" s="8">
        <f t="shared" si="1"/>
        <v>73.221627408993569</v>
      </c>
      <c r="P11" s="8">
        <f t="shared" si="2"/>
        <v>83.937901498929335</v>
      </c>
      <c r="Q11" t="str">
        <f>IF(K11&gt;Pars!$J$3+'Main Data-set'!O11,Pars!$K$3,IF(K11&lt;O11-Pars!$J$4,Pars!$K$4,"Avg"))</f>
        <v>Avg</v>
      </c>
      <c r="R11" t="str">
        <f>IF(I11&gt;Pars!$J$3+'Main Data-set'!P11,Pars!$K$3,IF(I11&lt;P11-Pars!$J$4,Pars!$K$4,"Avg"))</f>
        <v>Avg</v>
      </c>
      <c r="S11" t="str">
        <f t="shared" si="3"/>
        <v>Avg</v>
      </c>
      <c r="T11">
        <f t="shared" si="4"/>
        <v>0</v>
      </c>
      <c r="U11" s="10">
        <f t="shared" si="5"/>
        <v>-8.7837837837837829E-2</v>
      </c>
      <c r="V11" s="10"/>
    </row>
    <row r="12" spans="1:29" x14ac:dyDescent="0.3">
      <c r="A12" s="1">
        <v>38944</v>
      </c>
      <c r="B12" s="8">
        <v>59</v>
      </c>
      <c r="C12" s="8">
        <v>60</v>
      </c>
      <c r="D12" s="8">
        <v>58.45</v>
      </c>
      <c r="E12" s="8">
        <v>59</v>
      </c>
      <c r="F12" s="2">
        <v>0</v>
      </c>
      <c r="G12" s="2">
        <v>-1.44E-2</v>
      </c>
      <c r="H12" s="8">
        <v>1457700</v>
      </c>
      <c r="I12" s="8">
        <v>86</v>
      </c>
      <c r="J12" s="8">
        <v>70</v>
      </c>
      <c r="K12" s="8">
        <v>78</v>
      </c>
      <c r="L12" t="str">
        <f>VLOOKUP(MONTH(A12),Pars!F:G,2,0)</f>
        <v>Summer</v>
      </c>
      <c r="M12" t="str">
        <f>IF(K12&lt;Pars!$A$2,Pars!$B$2,IF('Main Data-set'!K12&lt;Pars!$A$3,Pars!$B$3,Pars!$B$4))</f>
        <v>Hot</v>
      </c>
      <c r="N12">
        <f t="shared" si="0"/>
        <v>1</v>
      </c>
      <c r="O12" s="8">
        <f t="shared" si="1"/>
        <v>73.221627408993569</v>
      </c>
      <c r="P12" s="8">
        <f t="shared" si="2"/>
        <v>83.937901498929335</v>
      </c>
      <c r="Q12" t="str">
        <f>IF(K12&gt;Pars!$J$3+'Main Data-set'!O12,Pars!$K$3,IF(K12&lt;O12-Pars!$J$4,Pars!$K$4,"Avg"))</f>
        <v>Avg</v>
      </c>
      <c r="R12" t="str">
        <f>IF(I12&gt;Pars!$J$3+'Main Data-set'!P12,Pars!$K$3,IF(I12&lt;P12-Pars!$J$4,Pars!$K$4,"Avg"))</f>
        <v>Avg</v>
      </c>
      <c r="S12" t="str">
        <f t="shared" si="3"/>
        <v>Avg</v>
      </c>
      <c r="T12">
        <f t="shared" si="4"/>
        <v>0</v>
      </c>
      <c r="U12" s="10">
        <f t="shared" si="5"/>
        <v>0.15555555555555545</v>
      </c>
      <c r="V12" s="10"/>
    </row>
    <row r="13" spans="1:29" x14ac:dyDescent="0.3">
      <c r="A13" s="1">
        <v>38945</v>
      </c>
      <c r="B13" s="8">
        <v>59.05</v>
      </c>
      <c r="C13" s="8">
        <v>60.45</v>
      </c>
      <c r="D13" s="8">
        <v>58.26</v>
      </c>
      <c r="E13" s="8">
        <v>59.86</v>
      </c>
      <c r="F13" s="2">
        <v>1.37E-2</v>
      </c>
      <c r="G13" s="2">
        <v>3.0300000000000001E-2</v>
      </c>
      <c r="H13" s="8">
        <v>1180900</v>
      </c>
      <c r="I13" s="8">
        <v>84</v>
      </c>
      <c r="J13" s="8">
        <v>59</v>
      </c>
      <c r="K13" s="8">
        <v>71.5</v>
      </c>
      <c r="L13" t="str">
        <f>VLOOKUP(MONTH(A13),Pars!F:G,2,0)</f>
        <v>Summer</v>
      </c>
      <c r="M13" t="str">
        <f>IF(K13&lt;Pars!$A$2,Pars!$B$2,IF('Main Data-set'!K13&lt;Pars!$A$3,Pars!$B$3,Pars!$B$4))</f>
        <v>Hot</v>
      </c>
      <c r="N13">
        <f t="shared" si="0"/>
        <v>1</v>
      </c>
      <c r="O13" s="8">
        <f t="shared" si="1"/>
        <v>73.221627408993569</v>
      </c>
      <c r="P13" s="8">
        <f t="shared" si="2"/>
        <v>83.937901498929335</v>
      </c>
      <c r="Q13" t="str">
        <f>IF(K13&gt;Pars!$J$3+'Main Data-set'!O13,Pars!$K$3,IF(K13&lt;O13-Pars!$J$4,Pars!$K$4,"Avg"))</f>
        <v>Avg</v>
      </c>
      <c r="R13" t="str">
        <f>IF(I13&gt;Pars!$J$3+'Main Data-set'!P13,Pars!$K$3,IF(I13&lt;P13-Pars!$J$4,Pars!$K$4,"Avg"))</f>
        <v>Avg</v>
      </c>
      <c r="S13" t="str">
        <f t="shared" si="3"/>
        <v>Avg</v>
      </c>
      <c r="T13">
        <f t="shared" si="4"/>
        <v>0</v>
      </c>
      <c r="U13" s="10">
        <f t="shared" si="5"/>
        <v>-8.333333333333337E-2</v>
      </c>
      <c r="V13" s="10"/>
    </row>
    <row r="14" spans="1:29" x14ac:dyDescent="0.3">
      <c r="A14" s="1">
        <v>38946</v>
      </c>
      <c r="B14" s="8">
        <v>59.8</v>
      </c>
      <c r="C14" s="8">
        <v>59.91</v>
      </c>
      <c r="D14" s="8">
        <v>57.1</v>
      </c>
      <c r="E14" s="8">
        <v>58.1</v>
      </c>
      <c r="F14" s="2">
        <v>-2.8400000000000002E-2</v>
      </c>
      <c r="G14" s="2">
        <v>1.6999999999999999E-3</v>
      </c>
      <c r="H14" s="8">
        <v>1354400</v>
      </c>
      <c r="I14" s="8">
        <v>85</v>
      </c>
      <c r="J14" s="8">
        <v>62</v>
      </c>
      <c r="K14" s="8">
        <v>73.5</v>
      </c>
      <c r="L14" t="str">
        <f>VLOOKUP(MONTH(A14),Pars!F:G,2,0)</f>
        <v>Summer</v>
      </c>
      <c r="M14" t="str">
        <f>IF(K14&lt;Pars!$A$2,Pars!$B$2,IF('Main Data-set'!K14&lt;Pars!$A$3,Pars!$B$3,Pars!$B$4))</f>
        <v>Hot</v>
      </c>
      <c r="N14">
        <f t="shared" si="0"/>
        <v>1</v>
      </c>
      <c r="O14" s="8">
        <f t="shared" si="1"/>
        <v>73.221627408993569</v>
      </c>
      <c r="P14" s="8">
        <f t="shared" si="2"/>
        <v>83.937901498929335</v>
      </c>
      <c r="Q14" t="str">
        <f>IF(K14&gt;Pars!$J$3+'Main Data-set'!O14,Pars!$K$3,IF(K14&lt;O14-Pars!$J$4,Pars!$K$4,"Avg"))</f>
        <v>Avg</v>
      </c>
      <c r="R14" t="str">
        <f>IF(I14&gt;Pars!$J$3+'Main Data-set'!P14,Pars!$K$3,IF(I14&lt;P14-Pars!$J$4,Pars!$K$4,"Avg"))</f>
        <v>Avg</v>
      </c>
      <c r="S14" t="str">
        <f t="shared" si="3"/>
        <v>Avg</v>
      </c>
      <c r="T14">
        <f t="shared" si="4"/>
        <v>0</v>
      </c>
      <c r="U14" s="10">
        <f t="shared" si="5"/>
        <v>2.7972027972027913E-2</v>
      </c>
      <c r="V14" s="10"/>
    </row>
    <row r="15" spans="1:29" x14ac:dyDescent="0.3">
      <c r="A15" s="1">
        <v>38950</v>
      </c>
      <c r="B15" s="8">
        <v>57.65</v>
      </c>
      <c r="C15" s="8">
        <v>59.1</v>
      </c>
      <c r="D15" s="8">
        <v>57.3</v>
      </c>
      <c r="E15" s="8">
        <v>58</v>
      </c>
      <c r="F15" s="2">
        <v>6.1000000000000004E-3</v>
      </c>
      <c r="G15" s="2">
        <v>6.7999999999999996E-3</v>
      </c>
      <c r="H15" s="8">
        <v>960900</v>
      </c>
      <c r="I15" s="8">
        <v>89</v>
      </c>
      <c r="J15" s="8">
        <v>66</v>
      </c>
      <c r="K15" s="8">
        <v>77.5</v>
      </c>
      <c r="L15" t="str">
        <f>VLOOKUP(MONTH(A15),Pars!F:G,2,0)</f>
        <v>Summer</v>
      </c>
      <c r="M15" t="str">
        <f>IF(K15&lt;Pars!$A$2,Pars!$B$2,IF('Main Data-set'!K15&lt;Pars!$A$3,Pars!$B$3,Pars!$B$4))</f>
        <v>Hot</v>
      </c>
      <c r="N15">
        <f t="shared" si="0"/>
        <v>1</v>
      </c>
      <c r="O15" s="8">
        <f t="shared" si="1"/>
        <v>73.221627408993569</v>
      </c>
      <c r="P15" s="8">
        <f t="shared" si="2"/>
        <v>83.937901498929335</v>
      </c>
      <c r="Q15" t="str">
        <f>IF(K15&gt;Pars!$J$3+'Main Data-set'!O15,Pars!$K$3,IF(K15&lt;O15-Pars!$J$4,Pars!$K$4,"Avg"))</f>
        <v>Avg</v>
      </c>
      <c r="R15" t="str">
        <f>IF(I15&gt;Pars!$J$3+'Main Data-set'!P15,Pars!$K$3,IF(I15&lt;P15-Pars!$J$4,Pars!$K$4,"Avg"))</f>
        <v>Avg</v>
      </c>
      <c r="S15" t="str">
        <f t="shared" si="3"/>
        <v>Avg</v>
      </c>
      <c r="T15">
        <f t="shared" si="4"/>
        <v>0</v>
      </c>
      <c r="U15" s="10">
        <f t="shared" si="5"/>
        <v>5.4421768707483054E-2</v>
      </c>
      <c r="V15" s="10"/>
    </row>
    <row r="16" spans="1:29" x14ac:dyDescent="0.3">
      <c r="A16" s="1">
        <v>38951</v>
      </c>
      <c r="B16" s="8">
        <v>58</v>
      </c>
      <c r="C16" s="8">
        <v>58.3</v>
      </c>
      <c r="D16" s="8">
        <v>57.3</v>
      </c>
      <c r="E16" s="8">
        <v>57.61</v>
      </c>
      <c r="F16" s="2">
        <v>-6.7000000000000002E-3</v>
      </c>
      <c r="G16" s="2">
        <v>2.24E-2</v>
      </c>
      <c r="H16" s="8">
        <v>719200</v>
      </c>
      <c r="I16" s="8">
        <v>85</v>
      </c>
      <c r="J16" s="8">
        <v>61</v>
      </c>
      <c r="K16" s="8">
        <v>73</v>
      </c>
      <c r="L16" t="str">
        <f>VLOOKUP(MONTH(A16),Pars!F:G,2,0)</f>
        <v>Summer</v>
      </c>
      <c r="M16" t="str">
        <f>IF(K16&lt;Pars!$A$2,Pars!$B$2,IF('Main Data-set'!K16&lt;Pars!$A$3,Pars!$B$3,Pars!$B$4))</f>
        <v>Hot</v>
      </c>
      <c r="N16">
        <f t="shared" si="0"/>
        <v>1</v>
      </c>
      <c r="O16" s="8">
        <f t="shared" si="1"/>
        <v>73.221627408993569</v>
      </c>
      <c r="P16" s="8">
        <f t="shared" si="2"/>
        <v>83.937901498929335</v>
      </c>
      <c r="Q16" t="str">
        <f>IF(K16&gt;Pars!$J$3+'Main Data-set'!O16,Pars!$K$3,IF(K16&lt;O16-Pars!$J$4,Pars!$K$4,"Avg"))</f>
        <v>Avg</v>
      </c>
      <c r="R16" t="str">
        <f>IF(I16&gt;Pars!$J$3+'Main Data-set'!P16,Pars!$K$3,IF(I16&lt;P16-Pars!$J$4,Pars!$K$4,"Avg"))</f>
        <v>Avg</v>
      </c>
      <c r="S16" t="str">
        <f t="shared" si="3"/>
        <v>Avg</v>
      </c>
      <c r="T16">
        <f t="shared" si="4"/>
        <v>0</v>
      </c>
      <c r="U16" s="10">
        <f t="shared" si="5"/>
        <v>-5.8064516129032295E-2</v>
      </c>
      <c r="V16" s="10"/>
    </row>
    <row r="17" spans="1:22" x14ac:dyDescent="0.3">
      <c r="A17" s="1">
        <v>38952</v>
      </c>
      <c r="B17" s="8">
        <v>57.61</v>
      </c>
      <c r="C17" s="8">
        <v>57.72</v>
      </c>
      <c r="D17" s="8">
        <v>56.33</v>
      </c>
      <c r="E17" s="8">
        <v>56.35</v>
      </c>
      <c r="F17" s="2">
        <v>-2.1899999999999999E-2</v>
      </c>
      <c r="G17" s="2">
        <v>-1.2999999999999999E-2</v>
      </c>
      <c r="H17" s="8">
        <v>895500</v>
      </c>
      <c r="I17" s="8">
        <v>87</v>
      </c>
      <c r="J17" s="8">
        <v>61</v>
      </c>
      <c r="K17" s="8">
        <v>74</v>
      </c>
      <c r="L17" t="str">
        <f>VLOOKUP(MONTH(A17),Pars!F:G,2,0)</f>
        <v>Summer</v>
      </c>
      <c r="M17" t="str">
        <f>IF(K17&lt;Pars!$A$2,Pars!$B$2,IF('Main Data-set'!K17&lt;Pars!$A$3,Pars!$B$3,Pars!$B$4))</f>
        <v>Hot</v>
      </c>
      <c r="N17">
        <f t="shared" si="0"/>
        <v>1</v>
      </c>
      <c r="O17" s="8">
        <f t="shared" si="1"/>
        <v>73.221627408993569</v>
      </c>
      <c r="P17" s="8">
        <f t="shared" si="2"/>
        <v>83.937901498929335</v>
      </c>
      <c r="Q17" t="str">
        <f>IF(K17&gt;Pars!$J$3+'Main Data-set'!O17,Pars!$K$3,IF(K17&lt;O17-Pars!$J$4,Pars!$K$4,"Avg"))</f>
        <v>Avg</v>
      </c>
      <c r="R17" t="str">
        <f>IF(I17&gt;Pars!$J$3+'Main Data-set'!P17,Pars!$K$3,IF(I17&lt;P17-Pars!$J$4,Pars!$K$4,"Avg"))</f>
        <v>Avg</v>
      </c>
      <c r="S17" t="str">
        <f t="shared" si="3"/>
        <v>Avg</v>
      </c>
      <c r="T17">
        <f t="shared" si="4"/>
        <v>0</v>
      </c>
      <c r="U17" s="10">
        <f t="shared" si="5"/>
        <v>1.3698630136986356E-2</v>
      </c>
      <c r="V17" s="10"/>
    </row>
    <row r="18" spans="1:22" x14ac:dyDescent="0.3">
      <c r="A18" s="1">
        <v>38953</v>
      </c>
      <c r="B18" s="8">
        <v>56.75</v>
      </c>
      <c r="C18" s="8">
        <v>57.7</v>
      </c>
      <c r="D18" s="8">
        <v>56.05</v>
      </c>
      <c r="E18" s="8">
        <v>57.09</v>
      </c>
      <c r="F18" s="2">
        <v>6.0000000000000001E-3</v>
      </c>
      <c r="G18" s="2">
        <v>-2.0899999999999998E-2</v>
      </c>
      <c r="H18" s="8">
        <v>1127700</v>
      </c>
      <c r="I18" s="8">
        <v>86</v>
      </c>
      <c r="J18" s="8">
        <v>61</v>
      </c>
      <c r="K18" s="8">
        <v>73.5</v>
      </c>
      <c r="L18" t="str">
        <f>VLOOKUP(MONTH(A18),Pars!F:G,2,0)</f>
        <v>Summer</v>
      </c>
      <c r="M18" t="str">
        <f>IF(K18&lt;Pars!$A$2,Pars!$B$2,IF('Main Data-set'!K18&lt;Pars!$A$3,Pars!$B$3,Pars!$B$4))</f>
        <v>Hot</v>
      </c>
      <c r="N18">
        <f t="shared" si="0"/>
        <v>1</v>
      </c>
      <c r="O18" s="8">
        <f t="shared" si="1"/>
        <v>73.221627408993569</v>
      </c>
      <c r="P18" s="8">
        <f t="shared" si="2"/>
        <v>83.937901498929335</v>
      </c>
      <c r="Q18" t="str">
        <f>IF(K18&gt;Pars!$J$3+'Main Data-set'!O18,Pars!$K$3,IF(K18&lt;O18-Pars!$J$4,Pars!$K$4,"Avg"))</f>
        <v>Avg</v>
      </c>
      <c r="R18" t="str">
        <f>IF(I18&gt;Pars!$J$3+'Main Data-set'!P18,Pars!$K$3,IF(I18&lt;P18-Pars!$J$4,Pars!$K$4,"Avg"))</f>
        <v>Avg</v>
      </c>
      <c r="S18" t="str">
        <f t="shared" si="3"/>
        <v>Avg</v>
      </c>
      <c r="T18">
        <f t="shared" si="4"/>
        <v>0</v>
      </c>
      <c r="U18" s="10">
        <f t="shared" si="5"/>
        <v>-6.7567567567567988E-3</v>
      </c>
      <c r="V18" s="10"/>
    </row>
    <row r="19" spans="1:22" x14ac:dyDescent="0.3">
      <c r="A19" s="1">
        <v>38954</v>
      </c>
      <c r="B19" s="8">
        <v>56.84</v>
      </c>
      <c r="C19" s="8">
        <v>58.7</v>
      </c>
      <c r="D19" s="8">
        <v>56.66</v>
      </c>
      <c r="E19" s="8">
        <v>58.31</v>
      </c>
      <c r="F19" s="2">
        <v>2.5899999999999999E-2</v>
      </c>
      <c r="G19" s="2">
        <v>2.3999999999999998E-3</v>
      </c>
      <c r="H19" s="8">
        <v>1273200</v>
      </c>
      <c r="I19" s="8">
        <v>84</v>
      </c>
      <c r="J19" s="8">
        <v>61</v>
      </c>
      <c r="K19" s="8">
        <v>72.5</v>
      </c>
      <c r="L19" t="str">
        <f>VLOOKUP(MONTH(A19),Pars!F:G,2,0)</f>
        <v>Summer</v>
      </c>
      <c r="M19" t="str">
        <f>IF(K19&lt;Pars!$A$2,Pars!$B$2,IF('Main Data-set'!K19&lt;Pars!$A$3,Pars!$B$3,Pars!$B$4))</f>
        <v>Hot</v>
      </c>
      <c r="N19">
        <f t="shared" si="0"/>
        <v>1</v>
      </c>
      <c r="O19" s="8">
        <f t="shared" si="1"/>
        <v>73.221627408993569</v>
      </c>
      <c r="P19" s="8">
        <f t="shared" si="2"/>
        <v>83.937901498929335</v>
      </c>
      <c r="Q19" t="str">
        <f>IF(K19&gt;Pars!$J$3+'Main Data-set'!O19,Pars!$K$3,IF(K19&lt;O19-Pars!$J$4,Pars!$K$4,"Avg"))</f>
        <v>Avg</v>
      </c>
      <c r="R19" t="str">
        <f>IF(I19&gt;Pars!$J$3+'Main Data-set'!P19,Pars!$K$3,IF(I19&lt;P19-Pars!$J$4,Pars!$K$4,"Avg"))</f>
        <v>Avg</v>
      </c>
      <c r="S19" t="str">
        <f t="shared" si="3"/>
        <v>Avg</v>
      </c>
      <c r="T19">
        <f t="shared" si="4"/>
        <v>0</v>
      </c>
      <c r="U19" s="10">
        <f t="shared" si="5"/>
        <v>-1.3605442176870763E-2</v>
      </c>
      <c r="V19" s="10"/>
    </row>
    <row r="20" spans="1:22" x14ac:dyDescent="0.3">
      <c r="A20" s="1">
        <v>38957</v>
      </c>
      <c r="B20" s="8">
        <v>57.75</v>
      </c>
      <c r="C20" s="8">
        <v>59.13</v>
      </c>
      <c r="D20" s="8">
        <v>57.38</v>
      </c>
      <c r="E20" s="8">
        <v>58.17</v>
      </c>
      <c r="F20" s="2">
        <v>7.3000000000000001E-3</v>
      </c>
      <c r="G20" s="2">
        <v>-2.92E-2</v>
      </c>
      <c r="H20" s="8">
        <v>1111900</v>
      </c>
      <c r="I20" s="8">
        <v>71</v>
      </c>
      <c r="J20" s="8">
        <v>61</v>
      </c>
      <c r="K20" s="8">
        <v>66</v>
      </c>
      <c r="L20" t="str">
        <f>VLOOKUP(MONTH(A20),Pars!F:G,2,0)</f>
        <v>Summer</v>
      </c>
      <c r="M20" t="str">
        <f>IF(K20&lt;Pars!$A$2,Pars!$B$2,IF('Main Data-set'!K20&lt;Pars!$A$3,Pars!$B$3,Pars!$B$4))</f>
        <v>Avg</v>
      </c>
      <c r="N20">
        <f t="shared" si="0"/>
        <v>0</v>
      </c>
      <c r="O20" s="8">
        <f t="shared" si="1"/>
        <v>73.221627408993569</v>
      </c>
      <c r="P20" s="8">
        <f t="shared" si="2"/>
        <v>83.937901498929335</v>
      </c>
      <c r="Q20" t="str">
        <f>IF(K20&gt;Pars!$J$3+'Main Data-set'!O20,Pars!$K$3,IF(K20&lt;O20-Pars!$J$4,Pars!$K$4,"Avg"))</f>
        <v>Cold</v>
      </c>
      <c r="R20" t="str">
        <f>IF(I20&gt;Pars!$J$3+'Main Data-set'!P20,Pars!$K$3,IF(I20&lt;P20-Pars!$J$4,Pars!$K$4,"Avg"))</f>
        <v>Cold</v>
      </c>
      <c r="S20" t="str">
        <f t="shared" si="3"/>
        <v>Cold</v>
      </c>
      <c r="T20">
        <f t="shared" si="4"/>
        <v>-1</v>
      </c>
      <c r="U20" s="10">
        <f t="shared" si="5"/>
        <v>-8.9655172413793061E-2</v>
      </c>
      <c r="V20" s="10"/>
    </row>
    <row r="21" spans="1:22" x14ac:dyDescent="0.3">
      <c r="A21" s="1">
        <v>38958</v>
      </c>
      <c r="B21" s="8">
        <v>58.06</v>
      </c>
      <c r="C21" s="8">
        <v>60</v>
      </c>
      <c r="D21" s="8">
        <v>58.05</v>
      </c>
      <c r="E21" s="8">
        <v>59.92</v>
      </c>
      <c r="F21" s="2">
        <v>3.2000000000000001E-2</v>
      </c>
      <c r="G21" s="2">
        <v>1.47E-2</v>
      </c>
      <c r="H21" s="8">
        <v>1628800</v>
      </c>
      <c r="I21" s="8">
        <v>82</v>
      </c>
      <c r="J21" s="8">
        <v>68</v>
      </c>
      <c r="K21" s="8">
        <v>75</v>
      </c>
      <c r="L21" t="str">
        <f>VLOOKUP(MONTH(A21),Pars!F:G,2,0)</f>
        <v>Summer</v>
      </c>
      <c r="M21" t="str">
        <f>IF(K21&lt;Pars!$A$2,Pars!$B$2,IF('Main Data-set'!K21&lt;Pars!$A$3,Pars!$B$3,Pars!$B$4))</f>
        <v>Hot</v>
      </c>
      <c r="N21">
        <f t="shared" si="0"/>
        <v>1</v>
      </c>
      <c r="O21" s="8">
        <f t="shared" si="1"/>
        <v>73.221627408993569</v>
      </c>
      <c r="P21" s="8">
        <f t="shared" si="2"/>
        <v>83.937901498929335</v>
      </c>
      <c r="Q21" t="str">
        <f>IF(K21&gt;Pars!$J$3+'Main Data-set'!O21,Pars!$K$3,IF(K21&lt;O21-Pars!$J$4,Pars!$K$4,"Avg"))</f>
        <v>Avg</v>
      </c>
      <c r="R21" t="str">
        <f>IF(I21&gt;Pars!$J$3+'Main Data-set'!P21,Pars!$K$3,IF(I21&lt;P21-Pars!$J$4,Pars!$K$4,"Avg"))</f>
        <v>Avg</v>
      </c>
      <c r="S21" t="str">
        <f t="shared" si="3"/>
        <v>Avg</v>
      </c>
      <c r="T21">
        <f t="shared" si="4"/>
        <v>0</v>
      </c>
      <c r="U21" s="10">
        <f t="shared" si="5"/>
        <v>0.13636363636363646</v>
      </c>
      <c r="V21" s="10"/>
    </row>
    <row r="22" spans="1:22" x14ac:dyDescent="0.3">
      <c r="A22" s="1">
        <v>38959</v>
      </c>
      <c r="B22" s="8">
        <v>60</v>
      </c>
      <c r="C22" s="8">
        <v>60.96</v>
      </c>
      <c r="D22" s="8">
        <v>58.66</v>
      </c>
      <c r="E22" s="8">
        <v>59.05</v>
      </c>
      <c r="F22" s="2">
        <v>-1.5800000000000002E-2</v>
      </c>
      <c r="G22" s="2">
        <v>-4.1999999999999997E-3</v>
      </c>
      <c r="H22" s="8">
        <v>1823100</v>
      </c>
      <c r="I22" s="8">
        <v>70</v>
      </c>
      <c r="J22" s="8">
        <v>62</v>
      </c>
      <c r="K22" s="8">
        <v>66</v>
      </c>
      <c r="L22" t="str">
        <f>VLOOKUP(MONTH(A22),Pars!F:G,2,0)</f>
        <v>Summer</v>
      </c>
      <c r="M22" t="str">
        <f>IF(K22&lt;Pars!$A$2,Pars!$B$2,IF('Main Data-set'!K22&lt;Pars!$A$3,Pars!$B$3,Pars!$B$4))</f>
        <v>Avg</v>
      </c>
      <c r="N22">
        <f t="shared" si="0"/>
        <v>0</v>
      </c>
      <c r="O22" s="8">
        <f t="shared" si="1"/>
        <v>73.221627408993569</v>
      </c>
      <c r="P22" s="8">
        <f t="shared" si="2"/>
        <v>83.937901498929335</v>
      </c>
      <c r="Q22" t="str">
        <f>IF(K22&gt;Pars!$J$3+'Main Data-set'!O22,Pars!$K$3,IF(K22&lt;O22-Pars!$J$4,Pars!$K$4,"Avg"))</f>
        <v>Cold</v>
      </c>
      <c r="R22" t="str">
        <f>IF(I22&gt;Pars!$J$3+'Main Data-set'!P22,Pars!$K$3,IF(I22&lt;P22-Pars!$J$4,Pars!$K$4,"Avg"))</f>
        <v>Cold</v>
      </c>
      <c r="S22" t="str">
        <f t="shared" si="3"/>
        <v>Cold</v>
      </c>
      <c r="T22">
        <f t="shared" si="4"/>
        <v>-1</v>
      </c>
      <c r="U22" s="10">
        <f t="shared" si="5"/>
        <v>-0.12</v>
      </c>
      <c r="V22" s="10"/>
    </row>
    <row r="23" spans="1:22" x14ac:dyDescent="0.3">
      <c r="A23" s="1">
        <v>38960</v>
      </c>
      <c r="B23" s="8">
        <v>60</v>
      </c>
      <c r="C23" s="8">
        <v>60.15</v>
      </c>
      <c r="D23" s="8">
        <v>59.05</v>
      </c>
      <c r="E23" s="8">
        <v>59.3</v>
      </c>
      <c r="F23" s="2">
        <v>-1.17E-2</v>
      </c>
      <c r="G23" s="2">
        <v>-1.6999999999999999E-3</v>
      </c>
      <c r="H23" s="8">
        <v>1081000</v>
      </c>
      <c r="I23" s="8">
        <v>73</v>
      </c>
      <c r="J23" s="8">
        <v>57</v>
      </c>
      <c r="K23" s="8">
        <v>65</v>
      </c>
      <c r="L23" t="str">
        <f>VLOOKUP(MONTH(A23),Pars!F:G,2,0)</f>
        <v>Summer</v>
      </c>
      <c r="M23" t="str">
        <f>IF(K23&lt;Pars!$A$2,Pars!$B$2,IF('Main Data-set'!K23&lt;Pars!$A$3,Pars!$B$3,Pars!$B$4))</f>
        <v>Avg</v>
      </c>
      <c r="N23">
        <f t="shared" si="0"/>
        <v>0</v>
      </c>
      <c r="O23" s="8">
        <f t="shared" si="1"/>
        <v>73.221627408993569</v>
      </c>
      <c r="P23" s="8">
        <f t="shared" si="2"/>
        <v>83.937901498929335</v>
      </c>
      <c r="Q23" t="str">
        <f>IF(K23&gt;Pars!$J$3+'Main Data-set'!O23,Pars!$K$3,IF(K23&lt;O23-Pars!$J$4,Pars!$K$4,"Avg"))</f>
        <v>Cold</v>
      </c>
      <c r="R23" t="str">
        <f>IF(I23&gt;Pars!$J$3+'Main Data-set'!P23,Pars!$K$3,IF(I23&lt;P23-Pars!$J$4,Pars!$K$4,"Avg"))</f>
        <v>Cold</v>
      </c>
      <c r="S23" t="str">
        <f t="shared" si="3"/>
        <v>Cold</v>
      </c>
      <c r="T23">
        <f t="shared" si="4"/>
        <v>-1</v>
      </c>
      <c r="U23" s="10">
        <f t="shared" si="5"/>
        <v>-1.5151515151515138E-2</v>
      </c>
      <c r="V23" s="10"/>
    </row>
    <row r="24" spans="1:22" x14ac:dyDescent="0.3">
      <c r="A24" s="1">
        <v>38961</v>
      </c>
      <c r="B24" s="8">
        <v>59.5</v>
      </c>
      <c r="C24" s="8">
        <v>59.7</v>
      </c>
      <c r="D24" s="8">
        <v>59.15</v>
      </c>
      <c r="E24" s="8">
        <v>59.4</v>
      </c>
      <c r="F24" s="2">
        <v>-1.6999999999999999E-3</v>
      </c>
      <c r="G24" s="2">
        <v>-2.6100000000000002E-2</v>
      </c>
      <c r="H24" s="8">
        <v>917200</v>
      </c>
      <c r="I24" s="8">
        <v>73</v>
      </c>
      <c r="J24" s="8">
        <v>57</v>
      </c>
      <c r="K24" s="8">
        <v>65</v>
      </c>
      <c r="L24" t="str">
        <f>VLOOKUP(MONTH(A24),Pars!F:G,2,0)</f>
        <v>Autumn</v>
      </c>
      <c r="M24" t="str">
        <f>IF(K24&lt;Pars!$A$2,Pars!$B$2,IF('Main Data-set'!K24&lt;Pars!$A$3,Pars!$B$3,Pars!$B$4))</f>
        <v>Avg</v>
      </c>
      <c r="N24">
        <f t="shared" si="0"/>
        <v>0</v>
      </c>
      <c r="O24" s="8">
        <f t="shared" si="1"/>
        <v>55.553497942386834</v>
      </c>
      <c r="P24" s="8">
        <f t="shared" si="2"/>
        <v>65.925925925925924</v>
      </c>
      <c r="Q24" t="str">
        <f>IF(K24&gt;Pars!$J$3+'Main Data-set'!O24,Pars!$K$3,IF(K24&lt;O24-Pars!$J$4,Pars!$K$4,"Avg"))</f>
        <v>Hot</v>
      </c>
      <c r="R24" t="str">
        <f>IF(I24&gt;Pars!$J$3+'Main Data-set'!P24,Pars!$K$3,IF(I24&lt;P24-Pars!$J$4,Pars!$K$4,"Avg"))</f>
        <v>Hot</v>
      </c>
      <c r="S24" t="str">
        <f t="shared" si="3"/>
        <v>Hot</v>
      </c>
      <c r="T24">
        <f t="shared" si="4"/>
        <v>1</v>
      </c>
      <c r="U24" s="10">
        <f t="shared" si="5"/>
        <v>0</v>
      </c>
      <c r="V24" s="10"/>
    </row>
    <row r="25" spans="1:22" x14ac:dyDescent="0.3">
      <c r="A25" s="1">
        <v>38965</v>
      </c>
      <c r="B25" s="8">
        <v>59.65</v>
      </c>
      <c r="C25" s="8">
        <v>60.99</v>
      </c>
      <c r="D25" s="8">
        <v>59.41</v>
      </c>
      <c r="E25" s="8">
        <v>60.99</v>
      </c>
      <c r="F25" s="2">
        <v>2.2499999999999999E-2</v>
      </c>
      <c r="G25" s="2">
        <v>1.09E-2</v>
      </c>
      <c r="H25" s="8">
        <v>1136100</v>
      </c>
      <c r="I25" s="8">
        <v>76</v>
      </c>
      <c r="J25" s="8">
        <v>56</v>
      </c>
      <c r="K25" s="8">
        <v>66</v>
      </c>
      <c r="L25" t="str">
        <f>VLOOKUP(MONTH(A25),Pars!F:G,2,0)</f>
        <v>Autumn</v>
      </c>
      <c r="M25" t="str">
        <f>IF(K25&lt;Pars!$A$2,Pars!$B$2,IF('Main Data-set'!K25&lt;Pars!$A$3,Pars!$B$3,Pars!$B$4))</f>
        <v>Avg</v>
      </c>
      <c r="N25">
        <f t="shared" si="0"/>
        <v>0</v>
      </c>
      <c r="O25" s="8">
        <f t="shared" si="1"/>
        <v>55.553497942386834</v>
      </c>
      <c r="P25" s="8">
        <f t="shared" si="2"/>
        <v>65.925925925925924</v>
      </c>
      <c r="Q25" t="str">
        <f>IF(K25&gt;Pars!$J$3+'Main Data-set'!O25,Pars!$K$3,IF(K25&lt;O25-Pars!$J$4,Pars!$K$4,"Avg"))</f>
        <v>Hot</v>
      </c>
      <c r="R25" t="str">
        <f>IF(I25&gt;Pars!$J$3+'Main Data-set'!P25,Pars!$K$3,IF(I25&lt;P25-Pars!$J$4,Pars!$K$4,"Avg"))</f>
        <v>Hot</v>
      </c>
      <c r="S25" t="str">
        <f t="shared" si="3"/>
        <v>Hot</v>
      </c>
      <c r="T25">
        <f t="shared" si="4"/>
        <v>1</v>
      </c>
      <c r="U25" s="10">
        <f t="shared" si="5"/>
        <v>1.538461538461533E-2</v>
      </c>
      <c r="V25" s="10"/>
    </row>
    <row r="26" spans="1:22" x14ac:dyDescent="0.3">
      <c r="A26" s="1">
        <v>38966</v>
      </c>
      <c r="B26" s="8">
        <v>60.99</v>
      </c>
      <c r="C26" s="8">
        <v>61.45</v>
      </c>
      <c r="D26" s="8">
        <v>60.21</v>
      </c>
      <c r="E26" s="8">
        <v>60.33</v>
      </c>
      <c r="F26" s="2">
        <v>-1.0800000000000001E-2</v>
      </c>
      <c r="G26" s="2">
        <v>-3.0000000000000001E-3</v>
      </c>
      <c r="H26" s="8">
        <v>805200</v>
      </c>
      <c r="I26" s="8">
        <v>71</v>
      </c>
      <c r="J26" s="8">
        <v>58</v>
      </c>
      <c r="K26" s="8">
        <v>64.5</v>
      </c>
      <c r="L26" t="str">
        <f>VLOOKUP(MONTH(A26),Pars!F:G,2,0)</f>
        <v>Autumn</v>
      </c>
      <c r="M26" t="str">
        <f>IF(K26&lt;Pars!$A$2,Pars!$B$2,IF('Main Data-set'!K26&lt;Pars!$A$3,Pars!$B$3,Pars!$B$4))</f>
        <v>Avg</v>
      </c>
      <c r="N26">
        <f t="shared" si="0"/>
        <v>0</v>
      </c>
      <c r="O26" s="8">
        <f t="shared" si="1"/>
        <v>55.553497942386834</v>
      </c>
      <c r="P26" s="8">
        <f t="shared" si="2"/>
        <v>65.925925925925924</v>
      </c>
      <c r="Q26" t="str">
        <f>IF(K26&gt;Pars!$J$3+'Main Data-set'!O26,Pars!$K$3,IF(K26&lt;O26-Pars!$J$4,Pars!$K$4,"Avg"))</f>
        <v>Hot</v>
      </c>
      <c r="R26" t="str">
        <f>IF(I26&gt;Pars!$J$3+'Main Data-set'!P26,Pars!$K$3,IF(I26&lt;P26-Pars!$J$4,Pars!$K$4,"Avg"))</f>
        <v>Avg</v>
      </c>
      <c r="S26" t="str">
        <f t="shared" si="3"/>
        <v>Avg</v>
      </c>
      <c r="T26">
        <f t="shared" si="4"/>
        <v>0</v>
      </c>
      <c r="U26" s="10">
        <f t="shared" si="5"/>
        <v>-2.2727272727272707E-2</v>
      </c>
      <c r="V26" s="10"/>
    </row>
    <row r="27" spans="1:22" x14ac:dyDescent="0.3">
      <c r="A27" s="1">
        <v>38967</v>
      </c>
      <c r="B27" s="8">
        <v>59.99</v>
      </c>
      <c r="C27" s="8">
        <v>60.88</v>
      </c>
      <c r="D27" s="8">
        <v>59.85</v>
      </c>
      <c r="E27" s="8">
        <v>60.51</v>
      </c>
      <c r="F27" s="2">
        <v>8.6999999999999994E-3</v>
      </c>
      <c r="G27" s="2">
        <v>-7.1000000000000004E-3</v>
      </c>
      <c r="H27" s="8">
        <v>843300</v>
      </c>
      <c r="I27" s="8">
        <v>77</v>
      </c>
      <c r="J27" s="8">
        <v>56</v>
      </c>
      <c r="K27" s="8">
        <v>66.5</v>
      </c>
      <c r="L27" t="str">
        <f>VLOOKUP(MONTH(A27),Pars!F:G,2,0)</f>
        <v>Autumn</v>
      </c>
      <c r="M27" t="str">
        <f>IF(K27&lt;Pars!$A$2,Pars!$B$2,IF('Main Data-set'!K27&lt;Pars!$A$3,Pars!$B$3,Pars!$B$4))</f>
        <v>Avg</v>
      </c>
      <c r="N27">
        <f t="shared" si="0"/>
        <v>0</v>
      </c>
      <c r="O27" s="8">
        <f t="shared" si="1"/>
        <v>55.553497942386834</v>
      </c>
      <c r="P27" s="8">
        <f t="shared" si="2"/>
        <v>65.925925925925924</v>
      </c>
      <c r="Q27" t="str">
        <f>IF(K27&gt;Pars!$J$3+'Main Data-set'!O27,Pars!$K$3,IF(K27&lt;O27-Pars!$J$4,Pars!$K$4,"Avg"))</f>
        <v>Hot</v>
      </c>
      <c r="R27" t="str">
        <f>IF(I27&gt;Pars!$J$3+'Main Data-set'!P27,Pars!$K$3,IF(I27&lt;P27-Pars!$J$4,Pars!$K$4,"Avg"))</f>
        <v>Hot</v>
      </c>
      <c r="S27" t="str">
        <f t="shared" si="3"/>
        <v>Hot</v>
      </c>
      <c r="T27">
        <f t="shared" si="4"/>
        <v>1</v>
      </c>
      <c r="U27" s="10">
        <f t="shared" si="5"/>
        <v>3.1007751937984551E-2</v>
      </c>
      <c r="V27" s="10"/>
    </row>
    <row r="28" spans="1:22" x14ac:dyDescent="0.3">
      <c r="A28" s="1">
        <v>38968</v>
      </c>
      <c r="B28" s="8">
        <v>60.65</v>
      </c>
      <c r="C28" s="8">
        <v>61.21</v>
      </c>
      <c r="D28" s="8">
        <v>60.5</v>
      </c>
      <c r="E28" s="8">
        <v>60.94</v>
      </c>
      <c r="F28" s="2">
        <v>4.7999999999999996E-3</v>
      </c>
      <c r="G28" s="2">
        <v>-7.7999999999999996E-3</v>
      </c>
      <c r="H28" s="8">
        <v>1039600</v>
      </c>
      <c r="I28" s="8">
        <v>81</v>
      </c>
      <c r="J28" s="8">
        <v>56</v>
      </c>
      <c r="K28" s="8">
        <v>68.5</v>
      </c>
      <c r="L28" t="str">
        <f>VLOOKUP(MONTH(A28),Pars!F:G,2,0)</f>
        <v>Autumn</v>
      </c>
      <c r="M28" t="str">
        <f>IF(K28&lt;Pars!$A$2,Pars!$B$2,IF('Main Data-set'!K28&lt;Pars!$A$3,Pars!$B$3,Pars!$B$4))</f>
        <v>Avg</v>
      </c>
      <c r="N28">
        <f t="shared" si="0"/>
        <v>0</v>
      </c>
      <c r="O28" s="8">
        <f t="shared" si="1"/>
        <v>55.553497942386834</v>
      </c>
      <c r="P28" s="8">
        <f t="shared" si="2"/>
        <v>65.925925925925924</v>
      </c>
      <c r="Q28" t="str">
        <f>IF(K28&gt;Pars!$J$3+'Main Data-set'!O28,Pars!$K$3,IF(K28&lt;O28-Pars!$J$4,Pars!$K$4,"Avg"))</f>
        <v>Hot</v>
      </c>
      <c r="R28" t="str">
        <f>IF(I28&gt;Pars!$J$3+'Main Data-set'!P28,Pars!$K$3,IF(I28&lt;P28-Pars!$J$4,Pars!$K$4,"Avg"))</f>
        <v>Hot</v>
      </c>
      <c r="S28" t="str">
        <f t="shared" si="3"/>
        <v>Hot</v>
      </c>
      <c r="T28">
        <f t="shared" si="4"/>
        <v>1</v>
      </c>
      <c r="U28" s="10">
        <f t="shared" si="5"/>
        <v>3.007518796992481E-2</v>
      </c>
      <c r="V28" s="10"/>
    </row>
    <row r="29" spans="1:22" x14ac:dyDescent="0.3">
      <c r="A29" s="1">
        <v>38971</v>
      </c>
      <c r="B29" s="8">
        <v>60.99</v>
      </c>
      <c r="C29" s="8">
        <v>62.37</v>
      </c>
      <c r="D29" s="8">
        <v>60.75</v>
      </c>
      <c r="E29" s="8">
        <v>61.42</v>
      </c>
      <c r="F29" s="2">
        <v>7.1000000000000004E-3</v>
      </c>
      <c r="G29" s="2">
        <v>8.0000000000000004E-4</v>
      </c>
      <c r="H29" s="8">
        <v>978100</v>
      </c>
      <c r="I29" s="8">
        <v>75</v>
      </c>
      <c r="J29" s="8">
        <v>63</v>
      </c>
      <c r="K29" s="8">
        <v>69</v>
      </c>
      <c r="L29" t="str">
        <f>VLOOKUP(MONTH(A29),Pars!F:G,2,0)</f>
        <v>Autumn</v>
      </c>
      <c r="M29" t="str">
        <f>IF(K29&lt;Pars!$A$2,Pars!$B$2,IF('Main Data-set'!K29&lt;Pars!$A$3,Pars!$B$3,Pars!$B$4))</f>
        <v>Avg</v>
      </c>
      <c r="N29">
        <f t="shared" si="0"/>
        <v>0</v>
      </c>
      <c r="O29" s="8">
        <f t="shared" si="1"/>
        <v>55.553497942386834</v>
      </c>
      <c r="P29" s="8">
        <f t="shared" si="2"/>
        <v>65.925925925925924</v>
      </c>
      <c r="Q29" t="str">
        <f>IF(K29&gt;Pars!$J$3+'Main Data-set'!O29,Pars!$K$3,IF(K29&lt;O29-Pars!$J$4,Pars!$K$4,"Avg"))</f>
        <v>Hot</v>
      </c>
      <c r="R29" t="str">
        <f>IF(I29&gt;Pars!$J$3+'Main Data-set'!P29,Pars!$K$3,IF(I29&lt;P29-Pars!$J$4,Pars!$K$4,"Avg"))</f>
        <v>Hot</v>
      </c>
      <c r="S29" t="str">
        <f t="shared" si="3"/>
        <v>Hot</v>
      </c>
      <c r="T29">
        <f t="shared" si="4"/>
        <v>1</v>
      </c>
      <c r="U29" s="10">
        <f t="shared" si="5"/>
        <v>7.2992700729928028E-3</v>
      </c>
      <c r="V29" s="10"/>
    </row>
    <row r="30" spans="1:22" x14ac:dyDescent="0.3">
      <c r="A30" s="1">
        <v>38972</v>
      </c>
      <c r="B30" s="8">
        <v>61.47</v>
      </c>
      <c r="C30" s="8">
        <v>61.98</v>
      </c>
      <c r="D30" s="8">
        <v>60.98</v>
      </c>
      <c r="E30" s="8">
        <v>61.37</v>
      </c>
      <c r="F30" s="2">
        <v>-1.6000000000000001E-3</v>
      </c>
      <c r="G30" s="2">
        <v>-1.6199999999999999E-2</v>
      </c>
      <c r="H30" s="8">
        <v>1017200</v>
      </c>
      <c r="I30" s="8">
        <v>74</v>
      </c>
      <c r="J30" s="8">
        <v>44</v>
      </c>
      <c r="K30" s="8">
        <v>59</v>
      </c>
      <c r="L30" t="str">
        <f>VLOOKUP(MONTH(A30),Pars!F:G,2,0)</f>
        <v>Autumn</v>
      </c>
      <c r="M30" t="str">
        <f>IF(K30&lt;Pars!$A$2,Pars!$B$2,IF('Main Data-set'!K30&lt;Pars!$A$3,Pars!$B$3,Pars!$B$4))</f>
        <v>Avg</v>
      </c>
      <c r="N30">
        <f t="shared" si="0"/>
        <v>0</v>
      </c>
      <c r="O30" s="8">
        <f t="shared" si="1"/>
        <v>55.553497942386834</v>
      </c>
      <c r="P30" s="8">
        <f t="shared" si="2"/>
        <v>65.925925925925924</v>
      </c>
      <c r="Q30" t="str">
        <f>IF(K30&gt;Pars!$J$3+'Main Data-set'!O30,Pars!$K$3,IF(K30&lt;O30-Pars!$J$4,Pars!$K$4,"Avg"))</f>
        <v>Avg</v>
      </c>
      <c r="R30" t="str">
        <f>IF(I30&gt;Pars!$J$3+'Main Data-set'!P30,Pars!$K$3,IF(I30&lt;P30-Pars!$J$4,Pars!$K$4,"Avg"))</f>
        <v>Hot</v>
      </c>
      <c r="S30" t="str">
        <f t="shared" si="3"/>
        <v>Avg</v>
      </c>
      <c r="T30">
        <f t="shared" si="4"/>
        <v>0</v>
      </c>
      <c r="U30" s="10">
        <f t="shared" si="5"/>
        <v>-0.14492753623188404</v>
      </c>
      <c r="V30" s="10"/>
    </row>
    <row r="31" spans="1:22" x14ac:dyDescent="0.3">
      <c r="A31" s="1">
        <v>38973</v>
      </c>
      <c r="B31" s="8">
        <v>61.25</v>
      </c>
      <c r="C31" s="8">
        <v>62.99</v>
      </c>
      <c r="D31" s="8">
        <v>61.25</v>
      </c>
      <c r="E31" s="8">
        <v>62.38</v>
      </c>
      <c r="F31" s="2">
        <v>1.84E-2</v>
      </c>
      <c r="G31" s="2">
        <v>8.2000000000000007E-3</v>
      </c>
      <c r="H31" s="8">
        <v>1374600</v>
      </c>
      <c r="I31" s="8">
        <v>71</v>
      </c>
      <c r="J31" s="8">
        <v>44</v>
      </c>
      <c r="K31" s="8">
        <v>57.5</v>
      </c>
      <c r="L31" t="str">
        <f>VLOOKUP(MONTH(A31),Pars!F:G,2,0)</f>
        <v>Autumn</v>
      </c>
      <c r="M31" t="str">
        <f>IF(K31&lt;Pars!$A$2,Pars!$B$2,IF('Main Data-set'!K31&lt;Pars!$A$3,Pars!$B$3,Pars!$B$4))</f>
        <v>Avg</v>
      </c>
      <c r="N31">
        <f t="shared" si="0"/>
        <v>0</v>
      </c>
      <c r="O31" s="8">
        <f t="shared" si="1"/>
        <v>55.553497942386834</v>
      </c>
      <c r="P31" s="8">
        <f t="shared" si="2"/>
        <v>65.925925925925924</v>
      </c>
      <c r="Q31" t="str">
        <f>IF(K31&gt;Pars!$J$3+'Main Data-set'!O31,Pars!$K$3,IF(K31&lt;O31-Pars!$J$4,Pars!$K$4,"Avg"))</f>
        <v>Avg</v>
      </c>
      <c r="R31" t="str">
        <f>IF(I31&gt;Pars!$J$3+'Main Data-set'!P31,Pars!$K$3,IF(I31&lt;P31-Pars!$J$4,Pars!$K$4,"Avg"))</f>
        <v>Avg</v>
      </c>
      <c r="S31" t="str">
        <f t="shared" si="3"/>
        <v>Avg</v>
      </c>
      <c r="T31">
        <f t="shared" si="4"/>
        <v>0</v>
      </c>
      <c r="U31" s="10">
        <f t="shared" si="5"/>
        <v>-2.5423728813559365E-2</v>
      </c>
      <c r="V31" s="10"/>
    </row>
    <row r="32" spans="1:22" x14ac:dyDescent="0.3">
      <c r="A32" s="1">
        <v>38974</v>
      </c>
      <c r="B32" s="8">
        <v>61.8</v>
      </c>
      <c r="C32" s="8">
        <v>62.75</v>
      </c>
      <c r="D32" s="8">
        <v>61.8</v>
      </c>
      <c r="E32" s="8">
        <v>61.87</v>
      </c>
      <c r="F32" s="2">
        <v>1.1000000000000001E-3</v>
      </c>
      <c r="G32" s="2">
        <v>-7.8399999999999997E-2</v>
      </c>
      <c r="H32" s="8">
        <v>1071900</v>
      </c>
      <c r="I32" s="8">
        <v>69</v>
      </c>
      <c r="J32" s="8">
        <v>50</v>
      </c>
      <c r="K32" s="8">
        <v>59.5</v>
      </c>
      <c r="L32" t="str">
        <f>VLOOKUP(MONTH(A32),Pars!F:G,2,0)</f>
        <v>Autumn</v>
      </c>
      <c r="M32" t="str">
        <f>IF(K32&lt;Pars!$A$2,Pars!$B$2,IF('Main Data-set'!K32&lt;Pars!$A$3,Pars!$B$3,Pars!$B$4))</f>
        <v>Avg</v>
      </c>
      <c r="N32">
        <f t="shared" si="0"/>
        <v>0</v>
      </c>
      <c r="O32" s="8">
        <f t="shared" si="1"/>
        <v>55.553497942386834</v>
      </c>
      <c r="P32" s="8">
        <f t="shared" si="2"/>
        <v>65.925925925925924</v>
      </c>
      <c r="Q32" t="str">
        <f>IF(K32&gt;Pars!$J$3+'Main Data-set'!O32,Pars!$K$3,IF(K32&lt;O32-Pars!$J$4,Pars!$K$4,"Avg"))</f>
        <v>Avg</v>
      </c>
      <c r="R32" t="str">
        <f>IF(I32&gt;Pars!$J$3+'Main Data-set'!P32,Pars!$K$3,IF(I32&lt;P32-Pars!$J$4,Pars!$K$4,"Avg"))</f>
        <v>Avg</v>
      </c>
      <c r="S32" t="str">
        <f t="shared" si="3"/>
        <v>Avg</v>
      </c>
      <c r="T32">
        <f t="shared" si="4"/>
        <v>0</v>
      </c>
      <c r="U32" s="10">
        <f t="shared" si="5"/>
        <v>3.4782608695652195E-2</v>
      </c>
      <c r="V32" s="10"/>
    </row>
    <row r="33" spans="1:22" x14ac:dyDescent="0.3">
      <c r="A33" s="1">
        <v>38975</v>
      </c>
      <c r="B33" s="8">
        <v>62.58</v>
      </c>
      <c r="C33" s="8">
        <v>67.19</v>
      </c>
      <c r="D33" s="8">
        <v>62.58</v>
      </c>
      <c r="E33" s="8">
        <v>67.13</v>
      </c>
      <c r="F33" s="2">
        <v>7.2700000000000001E-2</v>
      </c>
      <c r="G33" s="2">
        <v>-8.0999999999999996E-3</v>
      </c>
      <c r="H33" s="8">
        <v>3243400</v>
      </c>
      <c r="I33" s="8">
        <v>67</v>
      </c>
      <c r="J33" s="8">
        <v>61</v>
      </c>
      <c r="K33" s="8">
        <v>64</v>
      </c>
      <c r="L33" t="str">
        <f>VLOOKUP(MONTH(A33),Pars!F:G,2,0)</f>
        <v>Autumn</v>
      </c>
      <c r="M33" t="str">
        <f>IF(K33&lt;Pars!$A$2,Pars!$B$2,IF('Main Data-set'!K33&lt;Pars!$A$3,Pars!$B$3,Pars!$B$4))</f>
        <v>Avg</v>
      </c>
      <c r="N33">
        <f t="shared" si="0"/>
        <v>0</v>
      </c>
      <c r="O33" s="8">
        <f t="shared" si="1"/>
        <v>55.553497942386834</v>
      </c>
      <c r="P33" s="8">
        <f t="shared" si="2"/>
        <v>65.925925925925924</v>
      </c>
      <c r="Q33" t="str">
        <f>IF(K33&gt;Pars!$J$3+'Main Data-set'!O33,Pars!$K$3,IF(K33&lt;O33-Pars!$J$4,Pars!$K$4,"Avg"))</f>
        <v>Hot</v>
      </c>
      <c r="R33" t="str">
        <f>IF(I33&gt;Pars!$J$3+'Main Data-set'!P33,Pars!$K$3,IF(I33&lt;P33-Pars!$J$4,Pars!$K$4,"Avg"))</f>
        <v>Avg</v>
      </c>
      <c r="S33" t="str">
        <f t="shared" si="3"/>
        <v>Avg</v>
      </c>
      <c r="T33">
        <f t="shared" si="4"/>
        <v>0</v>
      </c>
      <c r="U33" s="10">
        <f t="shared" si="5"/>
        <v>7.5630252100840289E-2</v>
      </c>
      <c r="V33" s="10"/>
    </row>
    <row r="34" spans="1:22" x14ac:dyDescent="0.3">
      <c r="A34" s="1">
        <v>38978</v>
      </c>
      <c r="B34" s="8">
        <v>67</v>
      </c>
      <c r="C34" s="8">
        <v>67.95</v>
      </c>
      <c r="D34" s="8">
        <v>65.19</v>
      </c>
      <c r="E34" s="8">
        <v>67.680000000000007</v>
      </c>
      <c r="F34" s="2">
        <v>1.01E-2</v>
      </c>
      <c r="G34" s="2">
        <v>1.5100000000000001E-2</v>
      </c>
      <c r="H34" s="8">
        <v>2091000</v>
      </c>
      <c r="I34" s="8">
        <v>81</v>
      </c>
      <c r="J34" s="8">
        <v>56</v>
      </c>
      <c r="K34" s="8">
        <v>68.5</v>
      </c>
      <c r="L34" t="str">
        <f>VLOOKUP(MONTH(A34),Pars!F:G,2,0)</f>
        <v>Autumn</v>
      </c>
      <c r="M34" t="str">
        <f>IF(K34&lt;Pars!$A$2,Pars!$B$2,IF('Main Data-set'!K34&lt;Pars!$A$3,Pars!$B$3,Pars!$B$4))</f>
        <v>Avg</v>
      </c>
      <c r="N34">
        <f t="shared" si="0"/>
        <v>0</v>
      </c>
      <c r="O34" s="8">
        <f t="shared" si="1"/>
        <v>55.553497942386834</v>
      </c>
      <c r="P34" s="8">
        <f t="shared" si="2"/>
        <v>65.925925925925924</v>
      </c>
      <c r="Q34" t="str">
        <f>IF(K34&gt;Pars!$J$3+'Main Data-set'!O34,Pars!$K$3,IF(K34&lt;O34-Pars!$J$4,Pars!$K$4,"Avg"))</f>
        <v>Hot</v>
      </c>
      <c r="R34" t="str">
        <f>IF(I34&gt;Pars!$J$3+'Main Data-set'!P34,Pars!$K$3,IF(I34&lt;P34-Pars!$J$4,Pars!$K$4,"Avg"))</f>
        <v>Hot</v>
      </c>
      <c r="S34" t="str">
        <f t="shared" si="3"/>
        <v>Hot</v>
      </c>
      <c r="T34">
        <f t="shared" si="4"/>
        <v>1</v>
      </c>
      <c r="U34" s="10">
        <f t="shared" si="5"/>
        <v>7.03125E-2</v>
      </c>
      <c r="V34" s="10"/>
    </row>
    <row r="35" spans="1:22" x14ac:dyDescent="0.3">
      <c r="A35" s="1">
        <v>38979</v>
      </c>
      <c r="B35" s="8">
        <v>67</v>
      </c>
      <c r="C35" s="8">
        <v>67.099999999999994</v>
      </c>
      <c r="D35" s="8">
        <v>65.31</v>
      </c>
      <c r="E35" s="8">
        <v>66.67</v>
      </c>
      <c r="F35" s="2">
        <v>-4.8999999999999998E-3</v>
      </c>
      <c r="G35" s="2">
        <v>3.0599999999999999E-2</v>
      </c>
      <c r="H35" s="8">
        <v>1321400</v>
      </c>
      <c r="I35" s="8">
        <v>83</v>
      </c>
      <c r="J35" s="8">
        <v>57</v>
      </c>
      <c r="K35" s="8">
        <v>70</v>
      </c>
      <c r="L35" t="str">
        <f>VLOOKUP(MONTH(A35),Pars!F:G,2,0)</f>
        <v>Autumn</v>
      </c>
      <c r="M35" t="str">
        <f>IF(K35&lt;Pars!$A$2,Pars!$B$2,IF('Main Data-set'!K35&lt;Pars!$A$3,Pars!$B$3,Pars!$B$4))</f>
        <v>Hot</v>
      </c>
      <c r="N35">
        <f t="shared" si="0"/>
        <v>1</v>
      </c>
      <c r="O35" s="8">
        <f t="shared" si="1"/>
        <v>55.553497942386834</v>
      </c>
      <c r="P35" s="8">
        <f t="shared" si="2"/>
        <v>65.925925925925924</v>
      </c>
      <c r="Q35" t="str">
        <f>IF(K35&gt;Pars!$J$3+'Main Data-set'!O35,Pars!$K$3,IF(K35&lt;O35-Pars!$J$4,Pars!$K$4,"Avg"))</f>
        <v>Hot</v>
      </c>
      <c r="R35" t="str">
        <f>IF(I35&gt;Pars!$J$3+'Main Data-set'!P35,Pars!$K$3,IF(I35&lt;P35-Pars!$J$4,Pars!$K$4,"Avg"))</f>
        <v>Hot</v>
      </c>
      <c r="S35" t="str">
        <f t="shared" si="3"/>
        <v>Hot</v>
      </c>
      <c r="T35">
        <f t="shared" si="4"/>
        <v>1</v>
      </c>
      <c r="U35" s="10">
        <f t="shared" si="5"/>
        <v>2.1897810218978186E-2</v>
      </c>
      <c r="V35" s="10"/>
    </row>
    <row r="36" spans="1:22" x14ac:dyDescent="0.3">
      <c r="A36" s="1">
        <v>38980</v>
      </c>
      <c r="B36" s="8">
        <v>66.11</v>
      </c>
      <c r="C36" s="8">
        <v>66.290000000000006</v>
      </c>
      <c r="D36" s="8">
        <v>64.34</v>
      </c>
      <c r="E36" s="8">
        <v>64.69</v>
      </c>
      <c r="F36" s="2">
        <v>-2.1499999999999998E-2</v>
      </c>
      <c r="G36" s="2">
        <v>-5.2900000000000003E-2</v>
      </c>
      <c r="H36" s="8">
        <v>2106000</v>
      </c>
      <c r="I36" s="8">
        <v>78</v>
      </c>
      <c r="J36" s="8">
        <v>53</v>
      </c>
      <c r="K36" s="8">
        <v>65.5</v>
      </c>
      <c r="L36" t="str">
        <f>VLOOKUP(MONTH(A36),Pars!F:G,2,0)</f>
        <v>Autumn</v>
      </c>
      <c r="M36" t="str">
        <f>IF(K36&lt;Pars!$A$2,Pars!$B$2,IF('Main Data-set'!K36&lt;Pars!$A$3,Pars!$B$3,Pars!$B$4))</f>
        <v>Avg</v>
      </c>
      <c r="N36">
        <f t="shared" si="0"/>
        <v>0</v>
      </c>
      <c r="O36" s="8">
        <f t="shared" si="1"/>
        <v>55.553497942386834</v>
      </c>
      <c r="P36" s="8">
        <f t="shared" si="2"/>
        <v>65.925925925925924</v>
      </c>
      <c r="Q36" t="str">
        <f>IF(K36&gt;Pars!$J$3+'Main Data-set'!O36,Pars!$K$3,IF(K36&lt;O36-Pars!$J$4,Pars!$K$4,"Avg"))</f>
        <v>Hot</v>
      </c>
      <c r="R36" t="str">
        <f>IF(I36&gt;Pars!$J$3+'Main Data-set'!P36,Pars!$K$3,IF(I36&lt;P36-Pars!$J$4,Pars!$K$4,"Avg"))</f>
        <v>Hot</v>
      </c>
      <c r="S36" t="str">
        <f t="shared" si="3"/>
        <v>Hot</v>
      </c>
      <c r="T36">
        <f t="shared" si="4"/>
        <v>1</v>
      </c>
      <c r="U36" s="10">
        <f t="shared" si="5"/>
        <v>-6.4285714285714279E-2</v>
      </c>
      <c r="V36" s="10"/>
    </row>
    <row r="37" spans="1:22" x14ac:dyDescent="0.3">
      <c r="A37" s="1">
        <v>38981</v>
      </c>
      <c r="B37" s="8">
        <v>65.25</v>
      </c>
      <c r="C37" s="8">
        <v>68.400000000000006</v>
      </c>
      <c r="D37" s="8">
        <v>65.180000000000007</v>
      </c>
      <c r="E37" s="8">
        <v>68.3</v>
      </c>
      <c r="F37" s="2">
        <v>4.6699999999999998E-2</v>
      </c>
      <c r="G37" s="2">
        <v>-5.0099999999999999E-2</v>
      </c>
      <c r="H37" s="8">
        <v>3394600</v>
      </c>
      <c r="I37" s="8">
        <v>71</v>
      </c>
      <c r="J37" s="8">
        <v>49</v>
      </c>
      <c r="K37" s="8">
        <v>60</v>
      </c>
      <c r="L37" t="str">
        <f>VLOOKUP(MONTH(A37),Pars!F:G,2,0)</f>
        <v>Autumn</v>
      </c>
      <c r="M37" t="str">
        <f>IF(K37&lt;Pars!$A$2,Pars!$B$2,IF('Main Data-set'!K37&lt;Pars!$A$3,Pars!$B$3,Pars!$B$4))</f>
        <v>Avg</v>
      </c>
      <c r="N37">
        <f t="shared" si="0"/>
        <v>0</v>
      </c>
      <c r="O37" s="8">
        <f t="shared" si="1"/>
        <v>55.553497942386834</v>
      </c>
      <c r="P37" s="8">
        <f t="shared" si="2"/>
        <v>65.925925925925924</v>
      </c>
      <c r="Q37" t="str">
        <f>IF(K37&gt;Pars!$J$3+'Main Data-set'!O37,Pars!$K$3,IF(K37&lt;O37-Pars!$J$4,Pars!$K$4,"Avg"))</f>
        <v>Avg</v>
      </c>
      <c r="R37" t="str">
        <f>IF(I37&gt;Pars!$J$3+'Main Data-set'!P37,Pars!$K$3,IF(I37&lt;P37-Pars!$J$4,Pars!$K$4,"Avg"))</f>
        <v>Avg</v>
      </c>
      <c r="S37" t="str">
        <f t="shared" si="3"/>
        <v>Avg</v>
      </c>
      <c r="T37">
        <f t="shared" si="4"/>
        <v>0</v>
      </c>
      <c r="U37" s="10">
        <f t="shared" si="5"/>
        <v>-8.3969465648854991E-2</v>
      </c>
      <c r="V37" s="10"/>
    </row>
    <row r="38" spans="1:22" x14ac:dyDescent="0.3">
      <c r="A38" s="1">
        <v>38982</v>
      </c>
      <c r="B38" s="8">
        <v>68</v>
      </c>
      <c r="C38" s="8">
        <v>73.319999999999993</v>
      </c>
      <c r="D38" s="8">
        <v>67.5</v>
      </c>
      <c r="E38" s="8">
        <v>71.900000000000006</v>
      </c>
      <c r="F38" s="2">
        <v>5.74E-2</v>
      </c>
      <c r="G38" s="2">
        <v>2.7699999999999999E-2</v>
      </c>
      <c r="H38" s="8">
        <v>4734000</v>
      </c>
      <c r="I38" s="8">
        <v>68</v>
      </c>
      <c r="J38" s="8">
        <v>43</v>
      </c>
      <c r="K38" s="8">
        <v>55.5</v>
      </c>
      <c r="L38" t="str">
        <f>VLOOKUP(MONTH(A38),Pars!F:G,2,0)</f>
        <v>Autumn</v>
      </c>
      <c r="M38" t="str">
        <f>IF(K38&lt;Pars!$A$2,Pars!$B$2,IF('Main Data-set'!K38&lt;Pars!$A$3,Pars!$B$3,Pars!$B$4))</f>
        <v>Avg</v>
      </c>
      <c r="N38">
        <f t="shared" si="0"/>
        <v>0</v>
      </c>
      <c r="O38" s="8">
        <f t="shared" si="1"/>
        <v>55.553497942386834</v>
      </c>
      <c r="P38" s="8">
        <f t="shared" si="2"/>
        <v>65.925925925925924</v>
      </c>
      <c r="Q38" t="str">
        <f>IF(K38&gt;Pars!$J$3+'Main Data-set'!O38,Pars!$K$3,IF(K38&lt;O38-Pars!$J$4,Pars!$K$4,"Avg"))</f>
        <v>Avg</v>
      </c>
      <c r="R38" t="str">
        <f>IF(I38&gt;Pars!$J$3+'Main Data-set'!P38,Pars!$K$3,IF(I38&lt;P38-Pars!$J$4,Pars!$K$4,"Avg"))</f>
        <v>Avg</v>
      </c>
      <c r="S38" t="str">
        <f t="shared" si="3"/>
        <v>Avg</v>
      </c>
      <c r="T38">
        <f t="shared" si="4"/>
        <v>0</v>
      </c>
      <c r="U38" s="10">
        <f t="shared" si="5"/>
        <v>-7.4999999999999956E-2</v>
      </c>
      <c r="V38" s="10"/>
    </row>
    <row r="39" spans="1:22" x14ac:dyDescent="0.3">
      <c r="A39" s="1">
        <v>38985</v>
      </c>
      <c r="B39" s="8">
        <v>72</v>
      </c>
      <c r="C39" s="8">
        <v>73.53</v>
      </c>
      <c r="D39" s="8">
        <v>69.75</v>
      </c>
      <c r="E39" s="8">
        <v>69.959999999999994</v>
      </c>
      <c r="F39" s="2">
        <v>-2.8299999999999999E-2</v>
      </c>
      <c r="G39" s="2">
        <v>-4.5600000000000002E-2</v>
      </c>
      <c r="H39" s="8">
        <v>2536200</v>
      </c>
      <c r="I39" s="8">
        <v>79</v>
      </c>
      <c r="J39" s="8">
        <v>57</v>
      </c>
      <c r="K39" s="8">
        <v>68</v>
      </c>
      <c r="L39" t="str">
        <f>VLOOKUP(MONTH(A39),Pars!F:G,2,0)</f>
        <v>Autumn</v>
      </c>
      <c r="M39" t="str">
        <f>IF(K39&lt;Pars!$A$2,Pars!$B$2,IF('Main Data-set'!K39&lt;Pars!$A$3,Pars!$B$3,Pars!$B$4))</f>
        <v>Avg</v>
      </c>
      <c r="N39">
        <f t="shared" si="0"/>
        <v>0</v>
      </c>
      <c r="O39" s="8">
        <f t="shared" si="1"/>
        <v>55.553497942386834</v>
      </c>
      <c r="P39" s="8">
        <f t="shared" si="2"/>
        <v>65.925925925925924</v>
      </c>
      <c r="Q39" t="str">
        <f>IF(K39&gt;Pars!$J$3+'Main Data-set'!O39,Pars!$K$3,IF(K39&lt;O39-Pars!$J$4,Pars!$K$4,"Avg"))</f>
        <v>Hot</v>
      </c>
      <c r="R39" t="str">
        <f>IF(I39&gt;Pars!$J$3+'Main Data-set'!P39,Pars!$K$3,IF(I39&lt;P39-Pars!$J$4,Pars!$K$4,"Avg"))</f>
        <v>Hot</v>
      </c>
      <c r="S39" t="str">
        <f t="shared" si="3"/>
        <v>Hot</v>
      </c>
      <c r="T39">
        <f t="shared" si="4"/>
        <v>1</v>
      </c>
      <c r="U39" s="10">
        <f t="shared" si="5"/>
        <v>0.22522522522522515</v>
      </c>
      <c r="V39" s="10"/>
    </row>
    <row r="40" spans="1:22" x14ac:dyDescent="0.3">
      <c r="A40" s="1">
        <v>38986</v>
      </c>
      <c r="B40" s="8">
        <v>70</v>
      </c>
      <c r="C40" s="8">
        <v>73.95</v>
      </c>
      <c r="D40" s="8">
        <v>69.8</v>
      </c>
      <c r="E40" s="8">
        <v>73.3</v>
      </c>
      <c r="F40" s="2">
        <v>4.7100000000000003E-2</v>
      </c>
      <c r="G40" s="2">
        <v>2.8799999999999999E-2</v>
      </c>
      <c r="H40" s="8">
        <v>2227400</v>
      </c>
      <c r="I40" s="8">
        <v>73</v>
      </c>
      <c r="J40" s="8">
        <v>47</v>
      </c>
      <c r="K40" s="8">
        <v>60</v>
      </c>
      <c r="L40" t="str">
        <f>VLOOKUP(MONTH(A40),Pars!F:G,2,0)</f>
        <v>Autumn</v>
      </c>
      <c r="M40" t="str">
        <f>IF(K40&lt;Pars!$A$2,Pars!$B$2,IF('Main Data-set'!K40&lt;Pars!$A$3,Pars!$B$3,Pars!$B$4))</f>
        <v>Avg</v>
      </c>
      <c r="N40">
        <f t="shared" si="0"/>
        <v>0</v>
      </c>
      <c r="O40" s="8">
        <f t="shared" si="1"/>
        <v>55.553497942386834</v>
      </c>
      <c r="P40" s="8">
        <f t="shared" si="2"/>
        <v>65.925925925925924</v>
      </c>
      <c r="Q40" t="str">
        <f>IF(K40&gt;Pars!$J$3+'Main Data-set'!O40,Pars!$K$3,IF(K40&lt;O40-Pars!$J$4,Pars!$K$4,"Avg"))</f>
        <v>Avg</v>
      </c>
      <c r="R40" t="str">
        <f>IF(I40&gt;Pars!$J$3+'Main Data-set'!P40,Pars!$K$3,IF(I40&lt;P40-Pars!$J$4,Pars!$K$4,"Avg"))</f>
        <v>Hot</v>
      </c>
      <c r="S40" t="str">
        <f t="shared" si="3"/>
        <v>Avg</v>
      </c>
      <c r="T40">
        <f t="shared" si="4"/>
        <v>0</v>
      </c>
      <c r="U40" s="10">
        <f t="shared" si="5"/>
        <v>-0.11764705882352944</v>
      </c>
      <c r="V40" s="10"/>
    </row>
    <row r="41" spans="1:22" x14ac:dyDescent="0.3">
      <c r="A41" s="1">
        <v>38987</v>
      </c>
      <c r="B41" s="8">
        <v>72.75</v>
      </c>
      <c r="C41" s="8">
        <v>72.8</v>
      </c>
      <c r="D41" s="8">
        <v>69.510000000000005</v>
      </c>
      <c r="E41" s="8">
        <v>71.25</v>
      </c>
      <c r="F41" s="2">
        <v>-2.06E-2</v>
      </c>
      <c r="G41" s="2">
        <v>-3.5200000000000002E-2</v>
      </c>
      <c r="H41" s="8">
        <v>2176300</v>
      </c>
      <c r="I41" s="8">
        <v>73</v>
      </c>
      <c r="J41" s="8">
        <v>45</v>
      </c>
      <c r="K41" s="8">
        <v>59</v>
      </c>
      <c r="L41" t="str">
        <f>VLOOKUP(MONTH(A41),Pars!F:G,2,0)</f>
        <v>Autumn</v>
      </c>
      <c r="M41" t="str">
        <f>IF(K41&lt;Pars!$A$2,Pars!$B$2,IF('Main Data-set'!K41&lt;Pars!$A$3,Pars!$B$3,Pars!$B$4))</f>
        <v>Avg</v>
      </c>
      <c r="N41">
        <f t="shared" si="0"/>
        <v>0</v>
      </c>
      <c r="O41" s="8">
        <f t="shared" si="1"/>
        <v>55.553497942386834</v>
      </c>
      <c r="P41" s="8">
        <f t="shared" si="2"/>
        <v>65.925925925925924</v>
      </c>
      <c r="Q41" t="str">
        <f>IF(K41&gt;Pars!$J$3+'Main Data-set'!O41,Pars!$K$3,IF(K41&lt;O41-Pars!$J$4,Pars!$K$4,"Avg"))</f>
        <v>Avg</v>
      </c>
      <c r="R41" t="str">
        <f>IF(I41&gt;Pars!$J$3+'Main Data-set'!P41,Pars!$K$3,IF(I41&lt;P41-Pars!$J$4,Pars!$K$4,"Avg"))</f>
        <v>Hot</v>
      </c>
      <c r="S41" t="str">
        <f t="shared" si="3"/>
        <v>Avg</v>
      </c>
      <c r="T41">
        <f t="shared" si="4"/>
        <v>0</v>
      </c>
      <c r="U41" s="10">
        <f t="shared" si="5"/>
        <v>-1.6666666666666718E-2</v>
      </c>
      <c r="V41" s="10"/>
    </row>
    <row r="42" spans="1:22" x14ac:dyDescent="0.3">
      <c r="A42" s="1">
        <v>38988</v>
      </c>
      <c r="B42" s="8">
        <v>72.650000000000006</v>
      </c>
      <c r="C42" s="8">
        <v>74.83</v>
      </c>
      <c r="D42" s="8">
        <v>71.8</v>
      </c>
      <c r="E42" s="8">
        <v>73.849999999999994</v>
      </c>
      <c r="F42" s="2">
        <v>1.6500000000000001E-2</v>
      </c>
      <c r="G42" s="2">
        <v>-1.2E-2</v>
      </c>
      <c r="H42" s="8">
        <v>2604800</v>
      </c>
      <c r="I42" s="8">
        <v>75</v>
      </c>
      <c r="J42" s="8">
        <v>45</v>
      </c>
      <c r="K42" s="8">
        <v>60</v>
      </c>
      <c r="L42" t="str">
        <f>VLOOKUP(MONTH(A42),Pars!F:G,2,0)</f>
        <v>Autumn</v>
      </c>
      <c r="M42" t="str">
        <f>IF(K42&lt;Pars!$A$2,Pars!$B$2,IF('Main Data-set'!K42&lt;Pars!$A$3,Pars!$B$3,Pars!$B$4))</f>
        <v>Avg</v>
      </c>
      <c r="N42">
        <f t="shared" si="0"/>
        <v>0</v>
      </c>
      <c r="O42" s="8">
        <f t="shared" si="1"/>
        <v>55.553497942386834</v>
      </c>
      <c r="P42" s="8">
        <f t="shared" si="2"/>
        <v>65.925925925925924</v>
      </c>
      <c r="Q42" t="str">
        <f>IF(K42&gt;Pars!$J$3+'Main Data-set'!O42,Pars!$K$3,IF(K42&lt;O42-Pars!$J$4,Pars!$K$4,"Avg"))</f>
        <v>Avg</v>
      </c>
      <c r="R42" t="str">
        <f>IF(I42&gt;Pars!$J$3+'Main Data-set'!P42,Pars!$K$3,IF(I42&lt;P42-Pars!$J$4,Pars!$K$4,"Avg"))</f>
        <v>Hot</v>
      </c>
      <c r="S42" t="str">
        <f t="shared" si="3"/>
        <v>Avg</v>
      </c>
      <c r="T42">
        <f t="shared" si="4"/>
        <v>0</v>
      </c>
      <c r="U42" s="10">
        <f t="shared" si="5"/>
        <v>1.6949152542372836E-2</v>
      </c>
      <c r="V42" s="10"/>
    </row>
    <row r="43" spans="1:22" x14ac:dyDescent="0.3">
      <c r="A43" s="1">
        <v>38989</v>
      </c>
      <c r="B43" s="8">
        <v>74</v>
      </c>
      <c r="C43" s="8">
        <v>74.75</v>
      </c>
      <c r="D43" s="8">
        <v>73.099999999999994</v>
      </c>
      <c r="E43" s="8">
        <v>74.75</v>
      </c>
      <c r="F43" s="2">
        <v>1.01E-2</v>
      </c>
      <c r="G43" s="2">
        <v>1.2E-2</v>
      </c>
      <c r="H43" s="8">
        <v>2229800</v>
      </c>
      <c r="I43" s="8">
        <v>76</v>
      </c>
      <c r="J43" s="8">
        <v>51</v>
      </c>
      <c r="K43" s="8">
        <v>63.5</v>
      </c>
      <c r="L43" t="str">
        <f>VLOOKUP(MONTH(A43),Pars!F:G,2,0)</f>
        <v>Autumn</v>
      </c>
      <c r="M43" t="str">
        <f>IF(K43&lt;Pars!$A$2,Pars!$B$2,IF('Main Data-set'!K43&lt;Pars!$A$3,Pars!$B$3,Pars!$B$4))</f>
        <v>Avg</v>
      </c>
      <c r="N43">
        <f t="shared" si="0"/>
        <v>0</v>
      </c>
      <c r="O43" s="8">
        <f t="shared" si="1"/>
        <v>55.553497942386834</v>
      </c>
      <c r="P43" s="8">
        <f t="shared" si="2"/>
        <v>65.925925925925924</v>
      </c>
      <c r="Q43" t="str">
        <f>IF(K43&gt;Pars!$J$3+'Main Data-set'!O43,Pars!$K$3,IF(K43&lt;O43-Pars!$J$4,Pars!$K$4,"Avg"))</f>
        <v>Hot</v>
      </c>
      <c r="R43" t="str">
        <f>IF(I43&gt;Pars!$J$3+'Main Data-set'!P43,Pars!$K$3,IF(I43&lt;P43-Pars!$J$4,Pars!$K$4,"Avg"))</f>
        <v>Hot</v>
      </c>
      <c r="S43" t="str">
        <f t="shared" si="3"/>
        <v>Hot</v>
      </c>
      <c r="T43">
        <f t="shared" si="4"/>
        <v>1</v>
      </c>
      <c r="U43" s="10">
        <f t="shared" si="5"/>
        <v>5.8333333333333348E-2</v>
      </c>
      <c r="V43" s="10"/>
    </row>
    <row r="44" spans="1:22" x14ac:dyDescent="0.3">
      <c r="A44" s="1">
        <v>38992</v>
      </c>
      <c r="B44" s="8">
        <v>74.75</v>
      </c>
      <c r="C44" s="8">
        <v>74.75</v>
      </c>
      <c r="D44" s="8">
        <v>73.400000000000006</v>
      </c>
      <c r="E44" s="8">
        <v>73.86</v>
      </c>
      <c r="F44" s="2">
        <v>-1.1900000000000001E-2</v>
      </c>
      <c r="G44" s="2">
        <v>-3.8999999999999998E-3</v>
      </c>
      <c r="H44" s="8">
        <v>1333200</v>
      </c>
      <c r="I44" s="8">
        <v>70</v>
      </c>
      <c r="J44" s="8">
        <v>50</v>
      </c>
      <c r="K44" s="8">
        <v>60</v>
      </c>
      <c r="L44" t="str">
        <f>VLOOKUP(MONTH(A44),Pars!F:G,2,0)</f>
        <v>Autumn</v>
      </c>
      <c r="M44" t="str">
        <f>IF(K44&lt;Pars!$A$2,Pars!$B$2,IF('Main Data-set'!K44&lt;Pars!$A$3,Pars!$B$3,Pars!$B$4))</f>
        <v>Avg</v>
      </c>
      <c r="N44">
        <f t="shared" si="0"/>
        <v>0</v>
      </c>
      <c r="O44" s="8">
        <f t="shared" si="1"/>
        <v>55.553497942386834</v>
      </c>
      <c r="P44" s="8">
        <f t="shared" si="2"/>
        <v>65.925925925925924</v>
      </c>
      <c r="Q44" t="str">
        <f>IF(K44&gt;Pars!$J$3+'Main Data-set'!O44,Pars!$K$3,IF(K44&lt;O44-Pars!$J$4,Pars!$K$4,"Avg"))</f>
        <v>Avg</v>
      </c>
      <c r="R44" t="str">
        <f>IF(I44&gt;Pars!$J$3+'Main Data-set'!P44,Pars!$K$3,IF(I44&lt;P44-Pars!$J$4,Pars!$K$4,"Avg"))</f>
        <v>Avg</v>
      </c>
      <c r="S44" t="str">
        <f t="shared" si="3"/>
        <v>Avg</v>
      </c>
      <c r="T44">
        <f t="shared" si="4"/>
        <v>0</v>
      </c>
      <c r="U44" s="10">
        <f t="shared" si="5"/>
        <v>-5.5118110236220486E-2</v>
      </c>
      <c r="V44" s="10"/>
    </row>
    <row r="45" spans="1:22" x14ac:dyDescent="0.3">
      <c r="A45" s="1">
        <v>38993</v>
      </c>
      <c r="B45" s="8">
        <v>73.8</v>
      </c>
      <c r="C45" s="8">
        <v>74.849999999999994</v>
      </c>
      <c r="D45" s="8">
        <v>73.44</v>
      </c>
      <c r="E45" s="8">
        <v>74.150000000000006</v>
      </c>
      <c r="F45" s="2">
        <v>4.7000000000000002E-3</v>
      </c>
      <c r="G45" s="2">
        <v>-3.3999999999999998E-3</v>
      </c>
      <c r="H45" s="8">
        <v>1663900</v>
      </c>
      <c r="I45" s="8">
        <v>69</v>
      </c>
      <c r="J45" s="8">
        <v>46</v>
      </c>
      <c r="K45" s="8">
        <v>57.5</v>
      </c>
      <c r="L45" t="str">
        <f>VLOOKUP(MONTH(A45),Pars!F:G,2,0)</f>
        <v>Autumn</v>
      </c>
      <c r="M45" t="str">
        <f>IF(K45&lt;Pars!$A$2,Pars!$B$2,IF('Main Data-set'!K45&lt;Pars!$A$3,Pars!$B$3,Pars!$B$4))</f>
        <v>Avg</v>
      </c>
      <c r="N45">
        <f t="shared" si="0"/>
        <v>0</v>
      </c>
      <c r="O45" s="8">
        <f t="shared" si="1"/>
        <v>55.553497942386834</v>
      </c>
      <c r="P45" s="8">
        <f t="shared" si="2"/>
        <v>65.925925925925924</v>
      </c>
      <c r="Q45" t="str">
        <f>IF(K45&gt;Pars!$J$3+'Main Data-set'!O45,Pars!$K$3,IF(K45&lt;O45-Pars!$J$4,Pars!$K$4,"Avg"))</f>
        <v>Avg</v>
      </c>
      <c r="R45" t="str">
        <f>IF(I45&gt;Pars!$J$3+'Main Data-set'!P45,Pars!$K$3,IF(I45&lt;P45-Pars!$J$4,Pars!$K$4,"Avg"))</f>
        <v>Avg</v>
      </c>
      <c r="S45" t="str">
        <f t="shared" si="3"/>
        <v>Avg</v>
      </c>
      <c r="T45">
        <f t="shared" si="4"/>
        <v>0</v>
      </c>
      <c r="U45" s="10">
        <f t="shared" si="5"/>
        <v>-4.166666666666663E-2</v>
      </c>
      <c r="V45" s="10"/>
    </row>
    <row r="46" spans="1:22" x14ac:dyDescent="0.3">
      <c r="A46" s="1">
        <v>38994</v>
      </c>
      <c r="B46" s="8">
        <v>74.19</v>
      </c>
      <c r="C46" s="8">
        <v>74.66</v>
      </c>
      <c r="D46" s="8">
        <v>72.56</v>
      </c>
      <c r="E46" s="8">
        <v>74.400000000000006</v>
      </c>
      <c r="F46" s="2">
        <v>2.8E-3</v>
      </c>
      <c r="G46" s="2">
        <v>-3.1199999999999999E-2</v>
      </c>
      <c r="H46" s="8">
        <v>1538800</v>
      </c>
      <c r="I46" s="8">
        <v>78</v>
      </c>
      <c r="J46" s="8">
        <v>46</v>
      </c>
      <c r="K46" s="8">
        <v>62</v>
      </c>
      <c r="L46" t="str">
        <f>VLOOKUP(MONTH(A46),Pars!F:G,2,0)</f>
        <v>Autumn</v>
      </c>
      <c r="M46" t="str">
        <f>IF(K46&lt;Pars!$A$2,Pars!$B$2,IF('Main Data-set'!K46&lt;Pars!$A$3,Pars!$B$3,Pars!$B$4))</f>
        <v>Avg</v>
      </c>
      <c r="N46">
        <f t="shared" si="0"/>
        <v>0</v>
      </c>
      <c r="O46" s="8">
        <f t="shared" si="1"/>
        <v>55.553497942386834</v>
      </c>
      <c r="P46" s="8">
        <f t="shared" si="2"/>
        <v>65.925925925925924</v>
      </c>
      <c r="Q46" t="str">
        <f>IF(K46&gt;Pars!$J$3+'Main Data-set'!O46,Pars!$K$3,IF(K46&lt;O46-Pars!$J$4,Pars!$K$4,"Avg"))</f>
        <v>Avg</v>
      </c>
      <c r="R46" t="str">
        <f>IF(I46&gt;Pars!$J$3+'Main Data-set'!P46,Pars!$K$3,IF(I46&lt;P46-Pars!$J$4,Pars!$K$4,"Avg"))</f>
        <v>Hot</v>
      </c>
      <c r="S46" t="str">
        <f t="shared" si="3"/>
        <v>Avg</v>
      </c>
      <c r="T46">
        <f t="shared" si="4"/>
        <v>0</v>
      </c>
      <c r="U46" s="10">
        <f t="shared" si="5"/>
        <v>7.8260869565217384E-2</v>
      </c>
      <c r="V46" s="10"/>
    </row>
    <row r="47" spans="1:22" x14ac:dyDescent="0.3">
      <c r="A47" s="1">
        <v>38995</v>
      </c>
      <c r="B47" s="8">
        <v>73.790000000000006</v>
      </c>
      <c r="C47" s="8">
        <v>77.930000000000007</v>
      </c>
      <c r="D47" s="8">
        <v>73.75</v>
      </c>
      <c r="E47" s="8">
        <v>76.8</v>
      </c>
      <c r="F47" s="2">
        <v>4.0800000000000003E-2</v>
      </c>
      <c r="G47" s="2">
        <v>-1.01E-2</v>
      </c>
      <c r="H47" s="8">
        <v>2213800</v>
      </c>
      <c r="I47" s="8">
        <v>79</v>
      </c>
      <c r="J47" s="8">
        <v>55</v>
      </c>
      <c r="K47" s="8">
        <v>67</v>
      </c>
      <c r="L47" t="str">
        <f>VLOOKUP(MONTH(A47),Pars!F:G,2,0)</f>
        <v>Autumn</v>
      </c>
      <c r="M47" t="str">
        <f>IF(K47&lt;Pars!$A$2,Pars!$B$2,IF('Main Data-set'!K47&lt;Pars!$A$3,Pars!$B$3,Pars!$B$4))</f>
        <v>Avg</v>
      </c>
      <c r="N47">
        <f t="shared" si="0"/>
        <v>0</v>
      </c>
      <c r="O47" s="8">
        <f t="shared" si="1"/>
        <v>55.553497942386834</v>
      </c>
      <c r="P47" s="8">
        <f t="shared" si="2"/>
        <v>65.925925925925924</v>
      </c>
      <c r="Q47" t="str">
        <f>IF(K47&gt;Pars!$J$3+'Main Data-set'!O47,Pars!$K$3,IF(K47&lt;O47-Pars!$J$4,Pars!$K$4,"Avg"))</f>
        <v>Hot</v>
      </c>
      <c r="R47" t="str">
        <f>IF(I47&gt;Pars!$J$3+'Main Data-set'!P47,Pars!$K$3,IF(I47&lt;P47-Pars!$J$4,Pars!$K$4,"Avg"))</f>
        <v>Hot</v>
      </c>
      <c r="S47" t="str">
        <f t="shared" si="3"/>
        <v>Hot</v>
      </c>
      <c r="T47">
        <f t="shared" si="4"/>
        <v>1</v>
      </c>
      <c r="U47" s="10">
        <f t="shared" si="5"/>
        <v>8.0645161290322509E-2</v>
      </c>
      <c r="V47" s="10"/>
    </row>
    <row r="48" spans="1:22" x14ac:dyDescent="0.3">
      <c r="A48" s="1">
        <v>38996</v>
      </c>
      <c r="B48" s="8">
        <v>76.88</v>
      </c>
      <c r="C48" s="8">
        <v>78.23</v>
      </c>
      <c r="D48" s="8">
        <v>75.5</v>
      </c>
      <c r="E48" s="8">
        <v>77.58</v>
      </c>
      <c r="F48" s="2">
        <v>9.1000000000000004E-3</v>
      </c>
      <c r="G48" s="2">
        <v>-4.0000000000000002E-4</v>
      </c>
      <c r="H48" s="8">
        <v>1723100</v>
      </c>
      <c r="I48" s="8">
        <v>65</v>
      </c>
      <c r="J48" s="8">
        <v>44</v>
      </c>
      <c r="K48" s="8">
        <v>54.5</v>
      </c>
      <c r="L48" t="str">
        <f>VLOOKUP(MONTH(A48),Pars!F:G,2,0)</f>
        <v>Autumn</v>
      </c>
      <c r="M48" t="str">
        <f>IF(K48&lt;Pars!$A$2,Pars!$B$2,IF('Main Data-set'!K48&lt;Pars!$A$3,Pars!$B$3,Pars!$B$4))</f>
        <v>Avg</v>
      </c>
      <c r="N48">
        <f t="shared" si="0"/>
        <v>0</v>
      </c>
      <c r="O48" s="8">
        <f t="shared" si="1"/>
        <v>55.553497942386834</v>
      </c>
      <c r="P48" s="8">
        <f t="shared" si="2"/>
        <v>65.925925925925924</v>
      </c>
      <c r="Q48" t="str">
        <f>IF(K48&gt;Pars!$J$3+'Main Data-set'!O48,Pars!$K$3,IF(K48&lt;O48-Pars!$J$4,Pars!$K$4,"Avg"))</f>
        <v>Avg</v>
      </c>
      <c r="R48" t="str">
        <f>IF(I48&gt;Pars!$J$3+'Main Data-set'!P48,Pars!$K$3,IF(I48&lt;P48-Pars!$J$4,Pars!$K$4,"Avg"))</f>
        <v>Avg</v>
      </c>
      <c r="S48" t="str">
        <f t="shared" si="3"/>
        <v>Avg</v>
      </c>
      <c r="T48">
        <f t="shared" si="4"/>
        <v>0</v>
      </c>
      <c r="U48" s="10">
        <f t="shared" si="5"/>
        <v>-0.18656716417910446</v>
      </c>
      <c r="V48" s="10"/>
    </row>
    <row r="49" spans="1:22" x14ac:dyDescent="0.3">
      <c r="A49" s="1">
        <v>38999</v>
      </c>
      <c r="B49" s="8">
        <v>77.25</v>
      </c>
      <c r="C49" s="8">
        <v>78.55</v>
      </c>
      <c r="D49" s="8">
        <v>77</v>
      </c>
      <c r="E49" s="8">
        <v>77.61</v>
      </c>
      <c r="F49" s="2">
        <v>4.7000000000000002E-3</v>
      </c>
      <c r="G49" s="2">
        <v>8.0999999999999996E-3</v>
      </c>
      <c r="H49" s="8">
        <v>889600</v>
      </c>
      <c r="I49" s="8">
        <v>74</v>
      </c>
      <c r="J49" s="8">
        <v>44</v>
      </c>
      <c r="K49" s="8">
        <v>59</v>
      </c>
      <c r="L49" t="str">
        <f>VLOOKUP(MONTH(A49),Pars!F:G,2,0)</f>
        <v>Autumn</v>
      </c>
      <c r="M49" t="str">
        <f>IF(K49&lt;Pars!$A$2,Pars!$B$2,IF('Main Data-set'!K49&lt;Pars!$A$3,Pars!$B$3,Pars!$B$4))</f>
        <v>Avg</v>
      </c>
      <c r="N49">
        <f t="shared" si="0"/>
        <v>0</v>
      </c>
      <c r="O49" s="8">
        <f t="shared" si="1"/>
        <v>55.553497942386834</v>
      </c>
      <c r="P49" s="8">
        <f t="shared" si="2"/>
        <v>65.925925925925924</v>
      </c>
      <c r="Q49" t="str">
        <f>IF(K49&gt;Pars!$J$3+'Main Data-set'!O49,Pars!$K$3,IF(K49&lt;O49-Pars!$J$4,Pars!$K$4,"Avg"))</f>
        <v>Avg</v>
      </c>
      <c r="R49" t="str">
        <f>IF(I49&gt;Pars!$J$3+'Main Data-set'!P49,Pars!$K$3,IF(I49&lt;P49-Pars!$J$4,Pars!$K$4,"Avg"))</f>
        <v>Hot</v>
      </c>
      <c r="S49" t="str">
        <f t="shared" si="3"/>
        <v>Avg</v>
      </c>
      <c r="T49">
        <f t="shared" si="4"/>
        <v>0</v>
      </c>
      <c r="U49" s="10">
        <f t="shared" si="5"/>
        <v>8.256880733944949E-2</v>
      </c>
      <c r="V49" s="10"/>
    </row>
    <row r="50" spans="1:22" x14ac:dyDescent="0.3">
      <c r="A50" s="1">
        <v>39000</v>
      </c>
      <c r="B50" s="8">
        <v>77.86</v>
      </c>
      <c r="C50" s="8">
        <v>78.790000000000006</v>
      </c>
      <c r="D50" s="8">
        <v>75.819999999999993</v>
      </c>
      <c r="E50" s="8">
        <v>76.989999999999995</v>
      </c>
      <c r="F50" s="2">
        <v>-1.12E-2</v>
      </c>
      <c r="G50" s="2">
        <v>2.23E-2</v>
      </c>
      <c r="H50" s="8">
        <v>1659300</v>
      </c>
      <c r="I50" s="8">
        <v>80</v>
      </c>
      <c r="J50" s="8">
        <v>46</v>
      </c>
      <c r="K50" s="8">
        <v>63</v>
      </c>
      <c r="L50" t="str">
        <f>VLOOKUP(MONTH(A50),Pars!F:G,2,0)</f>
        <v>Autumn</v>
      </c>
      <c r="M50" t="str">
        <f>IF(K50&lt;Pars!$A$2,Pars!$B$2,IF('Main Data-set'!K50&lt;Pars!$A$3,Pars!$B$3,Pars!$B$4))</f>
        <v>Avg</v>
      </c>
      <c r="N50">
        <f t="shared" si="0"/>
        <v>0</v>
      </c>
      <c r="O50" s="8">
        <f t="shared" si="1"/>
        <v>55.553497942386834</v>
      </c>
      <c r="P50" s="8">
        <f t="shared" si="2"/>
        <v>65.925925925925924</v>
      </c>
      <c r="Q50" t="str">
        <f>IF(K50&gt;Pars!$J$3+'Main Data-set'!O50,Pars!$K$3,IF(K50&lt;O50-Pars!$J$4,Pars!$K$4,"Avg"))</f>
        <v>Hot</v>
      </c>
      <c r="R50" t="str">
        <f>IF(I50&gt;Pars!$J$3+'Main Data-set'!P50,Pars!$K$3,IF(I50&lt;P50-Pars!$J$4,Pars!$K$4,"Avg"))</f>
        <v>Hot</v>
      </c>
      <c r="S50" t="str">
        <f t="shared" si="3"/>
        <v>Hot</v>
      </c>
      <c r="T50">
        <f t="shared" si="4"/>
        <v>1</v>
      </c>
      <c r="U50" s="10">
        <f t="shared" si="5"/>
        <v>6.7796610169491567E-2</v>
      </c>
      <c r="V50" s="10"/>
    </row>
    <row r="51" spans="1:22" x14ac:dyDescent="0.3">
      <c r="A51" s="1">
        <v>39001</v>
      </c>
      <c r="B51" s="8">
        <v>76.900000000000006</v>
      </c>
      <c r="C51" s="8">
        <v>76.900000000000006</v>
      </c>
      <c r="D51" s="8">
        <v>74.67</v>
      </c>
      <c r="E51" s="8">
        <v>75.31</v>
      </c>
      <c r="F51" s="2">
        <v>-2.07E-2</v>
      </c>
      <c r="G51" s="2">
        <v>4.4999999999999997E-3</v>
      </c>
      <c r="H51" s="8">
        <v>1216600</v>
      </c>
      <c r="I51" s="8">
        <v>77</v>
      </c>
      <c r="J51" s="8">
        <v>48</v>
      </c>
      <c r="K51" s="8">
        <v>62.5</v>
      </c>
      <c r="L51" t="str">
        <f>VLOOKUP(MONTH(A51),Pars!F:G,2,0)</f>
        <v>Autumn</v>
      </c>
      <c r="M51" t="str">
        <f>IF(K51&lt;Pars!$A$2,Pars!$B$2,IF('Main Data-set'!K51&lt;Pars!$A$3,Pars!$B$3,Pars!$B$4))</f>
        <v>Avg</v>
      </c>
      <c r="N51">
        <f t="shared" si="0"/>
        <v>0</v>
      </c>
      <c r="O51" s="8">
        <f t="shared" si="1"/>
        <v>55.553497942386834</v>
      </c>
      <c r="P51" s="8">
        <f t="shared" si="2"/>
        <v>65.925925925925924</v>
      </c>
      <c r="Q51" t="str">
        <f>IF(K51&gt;Pars!$J$3+'Main Data-set'!O51,Pars!$K$3,IF(K51&lt;O51-Pars!$J$4,Pars!$K$4,"Avg"))</f>
        <v>Avg</v>
      </c>
      <c r="R51" t="str">
        <f>IF(I51&gt;Pars!$J$3+'Main Data-set'!P51,Pars!$K$3,IF(I51&lt;P51-Pars!$J$4,Pars!$K$4,"Avg"))</f>
        <v>Hot</v>
      </c>
      <c r="S51" t="str">
        <f t="shared" si="3"/>
        <v>Avg</v>
      </c>
      <c r="T51">
        <f t="shared" si="4"/>
        <v>0</v>
      </c>
      <c r="U51" s="10">
        <f t="shared" si="5"/>
        <v>-7.9365079365079083E-3</v>
      </c>
      <c r="V51" s="10"/>
    </row>
    <row r="52" spans="1:22" x14ac:dyDescent="0.3">
      <c r="A52" s="1">
        <v>39002</v>
      </c>
      <c r="B52" s="8">
        <v>75.31</v>
      </c>
      <c r="C52" s="8">
        <v>76.290000000000006</v>
      </c>
      <c r="D52" s="8">
        <v>74.58</v>
      </c>
      <c r="E52" s="8">
        <v>74.97</v>
      </c>
      <c r="F52" s="2">
        <v>-4.4999999999999997E-3</v>
      </c>
      <c r="G52" s="2">
        <v>1.5699999999999999E-2</v>
      </c>
      <c r="H52" s="8">
        <v>2000500</v>
      </c>
      <c r="I52" s="8">
        <v>61</v>
      </c>
      <c r="J52" s="8">
        <v>57</v>
      </c>
      <c r="K52" s="8">
        <v>59</v>
      </c>
      <c r="L52" t="str">
        <f>VLOOKUP(MONTH(A52),Pars!F:G,2,0)</f>
        <v>Autumn</v>
      </c>
      <c r="M52" t="str">
        <f>IF(K52&lt;Pars!$A$2,Pars!$B$2,IF('Main Data-set'!K52&lt;Pars!$A$3,Pars!$B$3,Pars!$B$4))</f>
        <v>Avg</v>
      </c>
      <c r="N52">
        <f t="shared" si="0"/>
        <v>0</v>
      </c>
      <c r="O52" s="8">
        <f t="shared" si="1"/>
        <v>55.553497942386834</v>
      </c>
      <c r="P52" s="8">
        <f t="shared" si="2"/>
        <v>65.925925925925924</v>
      </c>
      <c r="Q52" t="str">
        <f>IF(K52&gt;Pars!$J$3+'Main Data-set'!O52,Pars!$K$3,IF(K52&lt;O52-Pars!$J$4,Pars!$K$4,"Avg"))</f>
        <v>Avg</v>
      </c>
      <c r="R52" t="str">
        <f>IF(I52&gt;Pars!$J$3+'Main Data-set'!P52,Pars!$K$3,IF(I52&lt;P52-Pars!$J$4,Pars!$K$4,"Avg"))</f>
        <v>Avg</v>
      </c>
      <c r="S52" t="str">
        <f t="shared" si="3"/>
        <v>Avg</v>
      </c>
      <c r="T52">
        <f t="shared" si="4"/>
        <v>0</v>
      </c>
      <c r="U52" s="10">
        <f t="shared" si="5"/>
        <v>-5.600000000000005E-2</v>
      </c>
      <c r="V52" s="10"/>
    </row>
    <row r="53" spans="1:22" x14ac:dyDescent="0.3">
      <c r="A53" s="1">
        <v>39003</v>
      </c>
      <c r="B53" s="8">
        <v>74.5</v>
      </c>
      <c r="C53" s="8">
        <v>74.760000000000005</v>
      </c>
      <c r="D53" s="8">
        <v>73.2</v>
      </c>
      <c r="E53" s="8">
        <v>73.81</v>
      </c>
      <c r="F53" s="2">
        <v>-9.2999999999999992E-3</v>
      </c>
      <c r="G53" s="2">
        <v>-1.1999999999999999E-3</v>
      </c>
      <c r="H53" s="8">
        <v>3457100</v>
      </c>
      <c r="I53" s="8">
        <v>68</v>
      </c>
      <c r="J53" s="8">
        <v>33</v>
      </c>
      <c r="K53" s="8">
        <v>50.5</v>
      </c>
      <c r="L53" t="str">
        <f>VLOOKUP(MONTH(A53),Pars!F:G,2,0)</f>
        <v>Autumn</v>
      </c>
      <c r="M53" t="str">
        <f>IF(K53&lt;Pars!$A$2,Pars!$B$2,IF('Main Data-set'!K53&lt;Pars!$A$3,Pars!$B$3,Pars!$B$4))</f>
        <v>Avg</v>
      </c>
      <c r="N53">
        <f t="shared" si="0"/>
        <v>0</v>
      </c>
      <c r="O53" s="8">
        <f t="shared" si="1"/>
        <v>55.553497942386834</v>
      </c>
      <c r="P53" s="8">
        <f t="shared" si="2"/>
        <v>65.925925925925924</v>
      </c>
      <c r="Q53" t="str">
        <f>IF(K53&gt;Pars!$J$3+'Main Data-set'!O53,Pars!$K$3,IF(K53&lt;O53-Pars!$J$4,Pars!$K$4,"Avg"))</f>
        <v>Avg</v>
      </c>
      <c r="R53" t="str">
        <f>IF(I53&gt;Pars!$J$3+'Main Data-set'!P53,Pars!$K$3,IF(I53&lt;P53-Pars!$J$4,Pars!$K$4,"Avg"))</f>
        <v>Avg</v>
      </c>
      <c r="S53" t="str">
        <f t="shared" si="3"/>
        <v>Avg</v>
      </c>
      <c r="T53">
        <f t="shared" si="4"/>
        <v>0</v>
      </c>
      <c r="U53" s="10">
        <f t="shared" si="5"/>
        <v>-0.14406779661016944</v>
      </c>
      <c r="V53" s="10"/>
    </row>
    <row r="54" spans="1:22" x14ac:dyDescent="0.3">
      <c r="A54" s="1">
        <v>39006</v>
      </c>
      <c r="B54" s="8">
        <v>74</v>
      </c>
      <c r="C54" s="8">
        <v>75.349999999999994</v>
      </c>
      <c r="D54" s="8">
        <v>73.459999999999994</v>
      </c>
      <c r="E54" s="8">
        <v>73.900000000000006</v>
      </c>
      <c r="F54" s="2">
        <v>-1.4E-3</v>
      </c>
      <c r="G54" s="2">
        <v>5.7000000000000002E-3</v>
      </c>
      <c r="H54" s="8">
        <v>1468600</v>
      </c>
      <c r="I54" s="8">
        <v>58</v>
      </c>
      <c r="J54" s="8">
        <v>32</v>
      </c>
      <c r="K54" s="8">
        <v>45</v>
      </c>
      <c r="L54" t="str">
        <f>VLOOKUP(MONTH(A54),Pars!F:G,2,0)</f>
        <v>Autumn</v>
      </c>
      <c r="M54" t="str">
        <f>IF(K54&lt;Pars!$A$2,Pars!$B$2,IF('Main Data-set'!K54&lt;Pars!$A$3,Pars!$B$3,Pars!$B$4))</f>
        <v>Avg</v>
      </c>
      <c r="N54">
        <f t="shared" si="0"/>
        <v>0</v>
      </c>
      <c r="O54" s="8">
        <f t="shared" si="1"/>
        <v>55.553497942386834</v>
      </c>
      <c r="P54" s="8">
        <f t="shared" si="2"/>
        <v>65.925925925925924</v>
      </c>
      <c r="Q54" t="str">
        <f>IF(K54&gt;Pars!$J$3+'Main Data-set'!O54,Pars!$K$3,IF(K54&lt;O54-Pars!$J$4,Pars!$K$4,"Avg"))</f>
        <v>Cold</v>
      </c>
      <c r="R54" t="str">
        <f>IF(I54&gt;Pars!$J$3+'Main Data-set'!P54,Pars!$K$3,IF(I54&lt;P54-Pars!$J$4,Pars!$K$4,"Avg"))</f>
        <v>Cold</v>
      </c>
      <c r="S54" t="str">
        <f t="shared" si="3"/>
        <v>Cold</v>
      </c>
      <c r="T54">
        <f t="shared" si="4"/>
        <v>-1</v>
      </c>
      <c r="U54" s="10">
        <f t="shared" si="5"/>
        <v>-0.1089108910891089</v>
      </c>
      <c r="V54" s="10"/>
    </row>
    <row r="55" spans="1:22" x14ac:dyDescent="0.3">
      <c r="A55" s="1">
        <v>39007</v>
      </c>
      <c r="B55" s="8">
        <v>75.03</v>
      </c>
      <c r="C55" s="8">
        <v>75.48</v>
      </c>
      <c r="D55" s="8">
        <v>71.400000000000006</v>
      </c>
      <c r="E55" s="8">
        <v>73.48</v>
      </c>
      <c r="F55" s="2">
        <v>-2.07E-2</v>
      </c>
      <c r="G55" s="2">
        <v>6.6E-3</v>
      </c>
      <c r="H55" s="8">
        <v>3193600</v>
      </c>
      <c r="I55" s="8">
        <v>62</v>
      </c>
      <c r="J55" s="8">
        <v>32</v>
      </c>
      <c r="K55" s="8">
        <v>47</v>
      </c>
      <c r="L55" t="str">
        <f>VLOOKUP(MONTH(A55),Pars!F:G,2,0)</f>
        <v>Autumn</v>
      </c>
      <c r="M55" t="str">
        <f>IF(K55&lt;Pars!$A$2,Pars!$B$2,IF('Main Data-set'!K55&lt;Pars!$A$3,Pars!$B$3,Pars!$B$4))</f>
        <v>Avg</v>
      </c>
      <c r="N55">
        <f t="shared" si="0"/>
        <v>0</v>
      </c>
      <c r="O55" s="8">
        <f t="shared" si="1"/>
        <v>55.553497942386834</v>
      </c>
      <c r="P55" s="8">
        <f t="shared" si="2"/>
        <v>65.925925925925924</v>
      </c>
      <c r="Q55" t="str">
        <f>IF(K55&gt;Pars!$J$3+'Main Data-set'!O55,Pars!$K$3,IF(K55&lt;O55-Pars!$J$4,Pars!$K$4,"Avg"))</f>
        <v>Cold</v>
      </c>
      <c r="R55" t="str">
        <f>IF(I55&gt;Pars!$J$3+'Main Data-set'!P55,Pars!$K$3,IF(I55&lt;P55-Pars!$J$4,Pars!$K$4,"Avg"))</f>
        <v>Avg</v>
      </c>
      <c r="S55" t="str">
        <f t="shared" si="3"/>
        <v>Avg</v>
      </c>
      <c r="T55">
        <f t="shared" si="4"/>
        <v>0</v>
      </c>
      <c r="U55" s="10">
        <f t="shared" si="5"/>
        <v>4.4444444444444509E-2</v>
      </c>
      <c r="V55" s="10"/>
    </row>
    <row r="56" spans="1:22" x14ac:dyDescent="0.3">
      <c r="A56" s="1">
        <v>39008</v>
      </c>
      <c r="B56" s="8">
        <v>74.47</v>
      </c>
      <c r="C56" s="8">
        <v>74.95</v>
      </c>
      <c r="D56" s="8">
        <v>72.3</v>
      </c>
      <c r="E56" s="8">
        <v>73</v>
      </c>
      <c r="F56" s="2">
        <v>-1.9699999999999999E-2</v>
      </c>
      <c r="G56" s="2">
        <v>4.0000000000000002E-4</v>
      </c>
      <c r="H56" s="8">
        <v>1684700</v>
      </c>
      <c r="I56" s="8">
        <v>62</v>
      </c>
      <c r="J56" s="8">
        <v>45</v>
      </c>
      <c r="K56" s="8">
        <v>53.5</v>
      </c>
      <c r="L56" t="str">
        <f>VLOOKUP(MONTH(A56),Pars!F:G,2,0)</f>
        <v>Autumn</v>
      </c>
      <c r="M56" t="str">
        <f>IF(K56&lt;Pars!$A$2,Pars!$B$2,IF('Main Data-set'!K56&lt;Pars!$A$3,Pars!$B$3,Pars!$B$4))</f>
        <v>Avg</v>
      </c>
      <c r="N56">
        <f t="shared" si="0"/>
        <v>0</v>
      </c>
      <c r="O56" s="8">
        <f t="shared" si="1"/>
        <v>55.553497942386834</v>
      </c>
      <c r="P56" s="8">
        <f t="shared" si="2"/>
        <v>65.925925925925924</v>
      </c>
      <c r="Q56" t="str">
        <f>IF(K56&gt;Pars!$J$3+'Main Data-set'!O56,Pars!$K$3,IF(K56&lt;O56-Pars!$J$4,Pars!$K$4,"Avg"))</f>
        <v>Avg</v>
      </c>
      <c r="R56" t="str">
        <f>IF(I56&gt;Pars!$J$3+'Main Data-set'!P56,Pars!$K$3,IF(I56&lt;P56-Pars!$J$4,Pars!$K$4,"Avg"))</f>
        <v>Avg</v>
      </c>
      <c r="S56" t="str">
        <f t="shared" si="3"/>
        <v>Avg</v>
      </c>
      <c r="T56">
        <f t="shared" si="4"/>
        <v>0</v>
      </c>
      <c r="U56" s="10">
        <f t="shared" si="5"/>
        <v>0.13829787234042556</v>
      </c>
      <c r="V56" s="10"/>
    </row>
    <row r="57" spans="1:22" x14ac:dyDescent="0.3">
      <c r="A57" s="1">
        <v>39009</v>
      </c>
      <c r="B57" s="8">
        <v>73</v>
      </c>
      <c r="C57" s="8">
        <v>73.739999999999995</v>
      </c>
      <c r="D57" s="8">
        <v>72.5</v>
      </c>
      <c r="E57" s="8">
        <v>72.97</v>
      </c>
      <c r="F57" s="2">
        <v>-4.0000000000000002E-4</v>
      </c>
      <c r="G57" s="2">
        <v>-3.8E-3</v>
      </c>
      <c r="H57" s="8">
        <v>1275000</v>
      </c>
      <c r="I57" s="8">
        <v>72</v>
      </c>
      <c r="J57" s="8">
        <v>55</v>
      </c>
      <c r="K57" s="8">
        <v>63.5</v>
      </c>
      <c r="L57" t="str">
        <f>VLOOKUP(MONTH(A57),Pars!F:G,2,0)</f>
        <v>Autumn</v>
      </c>
      <c r="M57" t="str">
        <f>IF(K57&lt;Pars!$A$2,Pars!$B$2,IF('Main Data-set'!K57&lt;Pars!$A$3,Pars!$B$3,Pars!$B$4))</f>
        <v>Avg</v>
      </c>
      <c r="N57">
        <f t="shared" si="0"/>
        <v>0</v>
      </c>
      <c r="O57" s="8">
        <f t="shared" si="1"/>
        <v>55.553497942386834</v>
      </c>
      <c r="P57" s="8">
        <f t="shared" si="2"/>
        <v>65.925925925925924</v>
      </c>
      <c r="Q57" t="str">
        <f>IF(K57&gt;Pars!$J$3+'Main Data-set'!O57,Pars!$K$3,IF(K57&lt;O57-Pars!$J$4,Pars!$K$4,"Avg"))</f>
        <v>Hot</v>
      </c>
      <c r="R57" t="str">
        <f>IF(I57&gt;Pars!$J$3+'Main Data-set'!P57,Pars!$K$3,IF(I57&lt;P57-Pars!$J$4,Pars!$K$4,"Avg"))</f>
        <v>Avg</v>
      </c>
      <c r="S57" t="str">
        <f t="shared" si="3"/>
        <v>Avg</v>
      </c>
      <c r="T57">
        <f t="shared" si="4"/>
        <v>0</v>
      </c>
      <c r="U57" s="10">
        <f t="shared" si="5"/>
        <v>0.18691588785046731</v>
      </c>
      <c r="V57" s="10"/>
    </row>
    <row r="58" spans="1:22" x14ac:dyDescent="0.3">
      <c r="A58" s="1">
        <v>39010</v>
      </c>
      <c r="B58" s="8">
        <v>72.97</v>
      </c>
      <c r="C58" s="8">
        <v>74.89</v>
      </c>
      <c r="D58" s="8">
        <v>72.7</v>
      </c>
      <c r="E58" s="8">
        <v>73.25</v>
      </c>
      <c r="F58" s="2">
        <v>3.8E-3</v>
      </c>
      <c r="G58" s="2">
        <v>-2.3300000000000001E-2</v>
      </c>
      <c r="H58" s="8">
        <v>1911400</v>
      </c>
      <c r="I58" s="8">
        <v>69</v>
      </c>
      <c r="J58" s="8">
        <v>52</v>
      </c>
      <c r="K58" s="8">
        <v>60.5</v>
      </c>
      <c r="L58" t="str">
        <f>VLOOKUP(MONTH(A58),Pars!F:G,2,0)</f>
        <v>Autumn</v>
      </c>
      <c r="M58" t="str">
        <f>IF(K58&lt;Pars!$A$2,Pars!$B$2,IF('Main Data-set'!K58&lt;Pars!$A$3,Pars!$B$3,Pars!$B$4))</f>
        <v>Avg</v>
      </c>
      <c r="N58">
        <f t="shared" si="0"/>
        <v>0</v>
      </c>
      <c r="O58" s="8">
        <f t="shared" si="1"/>
        <v>55.553497942386834</v>
      </c>
      <c r="P58" s="8">
        <f t="shared" si="2"/>
        <v>65.925925925925924</v>
      </c>
      <c r="Q58" t="str">
        <f>IF(K58&gt;Pars!$J$3+'Main Data-set'!O58,Pars!$K$3,IF(K58&lt;O58-Pars!$J$4,Pars!$K$4,"Avg"))</f>
        <v>Avg</v>
      </c>
      <c r="R58" t="str">
        <f>IF(I58&gt;Pars!$J$3+'Main Data-set'!P58,Pars!$K$3,IF(I58&lt;P58-Pars!$J$4,Pars!$K$4,"Avg"))</f>
        <v>Avg</v>
      </c>
      <c r="S58" t="str">
        <f t="shared" si="3"/>
        <v>Avg</v>
      </c>
      <c r="T58">
        <f t="shared" si="4"/>
        <v>0</v>
      </c>
      <c r="U58" s="10">
        <f t="shared" si="5"/>
        <v>-4.7244094488189003E-2</v>
      </c>
      <c r="V58" s="10"/>
    </row>
    <row r="59" spans="1:22" x14ac:dyDescent="0.3">
      <c r="A59" s="1">
        <v>39013</v>
      </c>
      <c r="B59" s="8">
        <v>73.25</v>
      </c>
      <c r="C59" s="8">
        <v>75.25</v>
      </c>
      <c r="D59" s="8">
        <v>72.91</v>
      </c>
      <c r="E59" s="8">
        <v>75</v>
      </c>
      <c r="F59" s="2">
        <v>2.3900000000000001E-2</v>
      </c>
      <c r="G59" s="2">
        <v>-3.2000000000000002E-3</v>
      </c>
      <c r="H59" s="8">
        <v>1389900</v>
      </c>
      <c r="I59" s="8">
        <v>59</v>
      </c>
      <c r="J59" s="8">
        <v>35</v>
      </c>
      <c r="K59" s="8">
        <v>47</v>
      </c>
      <c r="L59" t="str">
        <f>VLOOKUP(MONTH(A59),Pars!F:G,2,0)</f>
        <v>Autumn</v>
      </c>
      <c r="M59" t="str">
        <f>IF(K59&lt;Pars!$A$2,Pars!$B$2,IF('Main Data-set'!K59&lt;Pars!$A$3,Pars!$B$3,Pars!$B$4))</f>
        <v>Avg</v>
      </c>
      <c r="N59">
        <f t="shared" si="0"/>
        <v>0</v>
      </c>
      <c r="O59" s="8">
        <f t="shared" si="1"/>
        <v>55.553497942386834</v>
      </c>
      <c r="P59" s="8">
        <f t="shared" si="2"/>
        <v>65.925925925925924</v>
      </c>
      <c r="Q59" t="str">
        <f>IF(K59&gt;Pars!$J$3+'Main Data-set'!O59,Pars!$K$3,IF(K59&lt;O59-Pars!$J$4,Pars!$K$4,"Avg"))</f>
        <v>Cold</v>
      </c>
      <c r="R59" t="str">
        <f>IF(I59&gt;Pars!$J$3+'Main Data-set'!P59,Pars!$K$3,IF(I59&lt;P59-Pars!$J$4,Pars!$K$4,"Avg"))</f>
        <v>Avg</v>
      </c>
      <c r="S59" t="str">
        <f t="shared" si="3"/>
        <v>Avg</v>
      </c>
      <c r="T59">
        <f t="shared" si="4"/>
        <v>0</v>
      </c>
      <c r="U59" s="10">
        <f t="shared" si="5"/>
        <v>-0.22314049586776863</v>
      </c>
      <c r="V59" s="10"/>
    </row>
    <row r="60" spans="1:22" x14ac:dyDescent="0.3">
      <c r="A60" s="1">
        <v>39014</v>
      </c>
      <c r="B60" s="8">
        <v>74.599999999999994</v>
      </c>
      <c r="C60" s="8">
        <v>75.83</v>
      </c>
      <c r="D60" s="8">
        <v>74.28</v>
      </c>
      <c r="E60" s="8">
        <v>75.239999999999995</v>
      </c>
      <c r="F60" s="2">
        <v>8.6E-3</v>
      </c>
      <c r="G60" s="2">
        <v>-1.1999999999999999E-3</v>
      </c>
      <c r="H60" s="8">
        <v>1477500</v>
      </c>
      <c r="I60" s="8">
        <v>54</v>
      </c>
      <c r="J60" s="8">
        <v>35</v>
      </c>
      <c r="K60" s="8">
        <v>44.5</v>
      </c>
      <c r="L60" t="str">
        <f>VLOOKUP(MONTH(A60),Pars!F:G,2,0)</f>
        <v>Autumn</v>
      </c>
      <c r="M60" t="str">
        <f>IF(K60&lt;Pars!$A$2,Pars!$B$2,IF('Main Data-set'!K60&lt;Pars!$A$3,Pars!$B$3,Pars!$B$4))</f>
        <v>Cold</v>
      </c>
      <c r="N60">
        <f t="shared" si="0"/>
        <v>-1</v>
      </c>
      <c r="O60" s="8">
        <f t="shared" si="1"/>
        <v>55.553497942386834</v>
      </c>
      <c r="P60" s="8">
        <f t="shared" si="2"/>
        <v>65.925925925925924</v>
      </c>
      <c r="Q60" t="str">
        <f>IF(K60&gt;Pars!$J$3+'Main Data-set'!O60,Pars!$K$3,IF(K60&lt;O60-Pars!$J$4,Pars!$K$4,"Avg"))</f>
        <v>Cold</v>
      </c>
      <c r="R60" t="str">
        <f>IF(I60&gt;Pars!$J$3+'Main Data-set'!P60,Pars!$K$3,IF(I60&lt;P60-Pars!$J$4,Pars!$K$4,"Avg"))</f>
        <v>Cold</v>
      </c>
      <c r="S60" t="str">
        <f t="shared" si="3"/>
        <v>Cold</v>
      </c>
      <c r="T60">
        <f t="shared" si="4"/>
        <v>-1</v>
      </c>
      <c r="U60" s="10">
        <f t="shared" si="5"/>
        <v>-5.3191489361702149E-2</v>
      </c>
      <c r="V60" s="10"/>
    </row>
    <row r="61" spans="1:22" x14ac:dyDescent="0.3">
      <c r="A61" s="1">
        <v>39015</v>
      </c>
      <c r="B61" s="8">
        <v>75.900000000000006</v>
      </c>
      <c r="C61" s="8">
        <v>76.5</v>
      </c>
      <c r="D61" s="8">
        <v>74.459999999999994</v>
      </c>
      <c r="E61" s="8">
        <v>75.33</v>
      </c>
      <c r="F61" s="2">
        <v>-7.4999999999999997E-3</v>
      </c>
      <c r="G61" s="2">
        <v>2.5000000000000001E-2</v>
      </c>
      <c r="H61" s="8">
        <v>1362800</v>
      </c>
      <c r="I61" s="8">
        <v>52</v>
      </c>
      <c r="J61" s="8">
        <v>40</v>
      </c>
      <c r="K61" s="8">
        <v>46</v>
      </c>
      <c r="L61" t="str">
        <f>VLOOKUP(MONTH(A61),Pars!F:G,2,0)</f>
        <v>Autumn</v>
      </c>
      <c r="M61" t="str">
        <f>IF(K61&lt;Pars!$A$2,Pars!$B$2,IF('Main Data-set'!K61&lt;Pars!$A$3,Pars!$B$3,Pars!$B$4))</f>
        <v>Avg</v>
      </c>
      <c r="N61">
        <f t="shared" si="0"/>
        <v>0</v>
      </c>
      <c r="O61" s="8">
        <f t="shared" si="1"/>
        <v>55.553497942386834</v>
      </c>
      <c r="P61" s="8">
        <f t="shared" si="2"/>
        <v>65.925925925925924</v>
      </c>
      <c r="Q61" t="str">
        <f>IF(K61&gt;Pars!$J$3+'Main Data-set'!O61,Pars!$K$3,IF(K61&lt;O61-Pars!$J$4,Pars!$K$4,"Avg"))</f>
        <v>Cold</v>
      </c>
      <c r="R61" t="str">
        <f>IF(I61&gt;Pars!$J$3+'Main Data-set'!P61,Pars!$K$3,IF(I61&lt;P61-Pars!$J$4,Pars!$K$4,"Avg"))</f>
        <v>Cold</v>
      </c>
      <c r="S61" t="str">
        <f t="shared" si="3"/>
        <v>Cold</v>
      </c>
      <c r="T61">
        <f t="shared" si="4"/>
        <v>-1</v>
      </c>
      <c r="U61" s="10">
        <f t="shared" si="5"/>
        <v>3.3707865168539408E-2</v>
      </c>
      <c r="V61" s="10"/>
    </row>
    <row r="62" spans="1:22" x14ac:dyDescent="0.3">
      <c r="A62" s="1">
        <v>39016</v>
      </c>
      <c r="B62" s="8">
        <v>75.150000000000006</v>
      </c>
      <c r="C62" s="8">
        <v>76.099999999999994</v>
      </c>
      <c r="D62" s="8">
        <v>73.209999999999994</v>
      </c>
      <c r="E62" s="8">
        <v>73.489999999999995</v>
      </c>
      <c r="F62" s="2">
        <v>-2.2100000000000002E-2</v>
      </c>
      <c r="G62" s="2">
        <v>4.1999999999999997E-3</v>
      </c>
      <c r="H62" s="8">
        <v>1778600</v>
      </c>
      <c r="I62" s="8">
        <v>54</v>
      </c>
      <c r="J62" s="8">
        <v>37</v>
      </c>
      <c r="K62" s="8">
        <v>45.5</v>
      </c>
      <c r="L62" t="str">
        <f>VLOOKUP(MONTH(A62),Pars!F:G,2,0)</f>
        <v>Autumn</v>
      </c>
      <c r="M62" t="str">
        <f>IF(K62&lt;Pars!$A$2,Pars!$B$2,IF('Main Data-set'!K62&lt;Pars!$A$3,Pars!$B$3,Pars!$B$4))</f>
        <v>Avg</v>
      </c>
      <c r="N62">
        <f t="shared" si="0"/>
        <v>0</v>
      </c>
      <c r="O62" s="8">
        <f t="shared" si="1"/>
        <v>55.553497942386834</v>
      </c>
      <c r="P62" s="8">
        <f t="shared" si="2"/>
        <v>65.925925925925924</v>
      </c>
      <c r="Q62" t="str">
        <f>IF(K62&gt;Pars!$J$3+'Main Data-set'!O62,Pars!$K$3,IF(K62&lt;O62-Pars!$J$4,Pars!$K$4,"Avg"))</f>
        <v>Cold</v>
      </c>
      <c r="R62" t="str">
        <f>IF(I62&gt;Pars!$J$3+'Main Data-set'!P62,Pars!$K$3,IF(I62&lt;P62-Pars!$J$4,Pars!$K$4,"Avg"))</f>
        <v>Cold</v>
      </c>
      <c r="S62" t="str">
        <f t="shared" si="3"/>
        <v>Cold</v>
      </c>
      <c r="T62">
        <f t="shared" si="4"/>
        <v>-1</v>
      </c>
      <c r="U62" s="10">
        <f t="shared" si="5"/>
        <v>-1.0869565217391353E-2</v>
      </c>
      <c r="V62" s="10"/>
    </row>
    <row r="63" spans="1:22" x14ac:dyDescent="0.3">
      <c r="A63" s="1">
        <v>39017</v>
      </c>
      <c r="B63" s="8">
        <v>73.72</v>
      </c>
      <c r="C63" s="8">
        <v>74.89</v>
      </c>
      <c r="D63" s="8">
        <v>72.95</v>
      </c>
      <c r="E63" s="8">
        <v>73.180000000000007</v>
      </c>
      <c r="F63" s="2">
        <v>-7.3000000000000001E-3</v>
      </c>
      <c r="G63" s="2">
        <v>-3.3999999999999998E-3</v>
      </c>
      <c r="H63" s="8">
        <v>1161300</v>
      </c>
      <c r="I63" s="8">
        <v>50</v>
      </c>
      <c r="J63" s="8">
        <v>28</v>
      </c>
      <c r="K63" s="8">
        <v>39</v>
      </c>
      <c r="L63" t="str">
        <f>VLOOKUP(MONTH(A63),Pars!F:G,2,0)</f>
        <v>Autumn</v>
      </c>
      <c r="M63" t="str">
        <f>IF(K63&lt;Pars!$A$2,Pars!$B$2,IF('Main Data-set'!K63&lt;Pars!$A$3,Pars!$B$3,Pars!$B$4))</f>
        <v>Cold</v>
      </c>
      <c r="N63">
        <f t="shared" si="0"/>
        <v>-1</v>
      </c>
      <c r="O63" s="8">
        <f t="shared" si="1"/>
        <v>55.553497942386834</v>
      </c>
      <c r="P63" s="8">
        <f t="shared" si="2"/>
        <v>65.925925925925924</v>
      </c>
      <c r="Q63" t="str">
        <f>IF(K63&gt;Pars!$J$3+'Main Data-set'!O63,Pars!$K$3,IF(K63&lt;O63-Pars!$J$4,Pars!$K$4,"Avg"))</f>
        <v>Cold</v>
      </c>
      <c r="R63" t="str">
        <f>IF(I63&gt;Pars!$J$3+'Main Data-set'!P63,Pars!$K$3,IF(I63&lt;P63-Pars!$J$4,Pars!$K$4,"Avg"))</f>
        <v>Cold</v>
      </c>
      <c r="S63" t="str">
        <f t="shared" si="3"/>
        <v>Cold</v>
      </c>
      <c r="T63">
        <f t="shared" si="4"/>
        <v>-1</v>
      </c>
      <c r="U63" s="10">
        <f t="shared" si="5"/>
        <v>-0.1428571428571429</v>
      </c>
      <c r="V63" s="10"/>
    </row>
    <row r="64" spans="1:22" x14ac:dyDescent="0.3">
      <c r="A64" s="1">
        <v>39020</v>
      </c>
      <c r="B64" s="8">
        <v>73.069999999999993</v>
      </c>
      <c r="C64" s="8">
        <v>73.84</v>
      </c>
      <c r="D64" s="8">
        <v>72.5</v>
      </c>
      <c r="E64" s="8">
        <v>73.430000000000007</v>
      </c>
      <c r="F64" s="2">
        <v>4.8999999999999998E-3</v>
      </c>
      <c r="G64" s="2">
        <v>-8.3999999999999995E-3</v>
      </c>
      <c r="H64" s="8">
        <v>967300</v>
      </c>
      <c r="I64" s="8">
        <v>53</v>
      </c>
      <c r="J64" s="8">
        <v>41</v>
      </c>
      <c r="K64" s="8">
        <v>47</v>
      </c>
      <c r="L64" t="str">
        <f>VLOOKUP(MONTH(A64),Pars!F:G,2,0)</f>
        <v>Autumn</v>
      </c>
      <c r="M64" t="str">
        <f>IF(K64&lt;Pars!$A$2,Pars!$B$2,IF('Main Data-set'!K64&lt;Pars!$A$3,Pars!$B$3,Pars!$B$4))</f>
        <v>Avg</v>
      </c>
      <c r="N64">
        <f t="shared" si="0"/>
        <v>0</v>
      </c>
      <c r="O64" s="8">
        <f t="shared" si="1"/>
        <v>55.553497942386834</v>
      </c>
      <c r="P64" s="8">
        <f t="shared" si="2"/>
        <v>65.925925925925924</v>
      </c>
      <c r="Q64" t="str">
        <f>IF(K64&gt;Pars!$J$3+'Main Data-set'!O64,Pars!$K$3,IF(K64&lt;O64-Pars!$J$4,Pars!$K$4,"Avg"))</f>
        <v>Cold</v>
      </c>
      <c r="R64" t="str">
        <f>IF(I64&gt;Pars!$J$3+'Main Data-set'!P64,Pars!$K$3,IF(I64&lt;P64-Pars!$J$4,Pars!$K$4,"Avg"))</f>
        <v>Cold</v>
      </c>
      <c r="S64" t="str">
        <f t="shared" si="3"/>
        <v>Cold</v>
      </c>
      <c r="T64">
        <f t="shared" si="4"/>
        <v>-1</v>
      </c>
      <c r="U64" s="10">
        <f t="shared" si="5"/>
        <v>0.20512820512820507</v>
      </c>
      <c r="V64" s="10"/>
    </row>
    <row r="65" spans="1:22" x14ac:dyDescent="0.3">
      <c r="A65" s="1">
        <v>39021</v>
      </c>
      <c r="B65" s="8">
        <v>73.69</v>
      </c>
      <c r="C65" s="8">
        <v>74.209999999999994</v>
      </c>
      <c r="D65" s="8">
        <v>73.12</v>
      </c>
      <c r="E65" s="8">
        <v>74.05</v>
      </c>
      <c r="F65" s="2">
        <v>4.8999999999999998E-3</v>
      </c>
      <c r="G65" s="2">
        <v>6.9999999999999999E-4</v>
      </c>
      <c r="H65" s="8">
        <v>998800</v>
      </c>
      <c r="I65" s="8">
        <v>61</v>
      </c>
      <c r="J65" s="8">
        <v>38</v>
      </c>
      <c r="K65" s="8">
        <v>49.5</v>
      </c>
      <c r="L65" t="str">
        <f>VLOOKUP(MONTH(A65),Pars!F:G,2,0)</f>
        <v>Autumn</v>
      </c>
      <c r="M65" t="str">
        <f>IF(K65&lt;Pars!$A$2,Pars!$B$2,IF('Main Data-set'!K65&lt;Pars!$A$3,Pars!$B$3,Pars!$B$4))</f>
        <v>Avg</v>
      </c>
      <c r="N65">
        <f t="shared" si="0"/>
        <v>0</v>
      </c>
      <c r="O65" s="8">
        <f t="shared" si="1"/>
        <v>55.553497942386834</v>
      </c>
      <c r="P65" s="8">
        <f t="shared" si="2"/>
        <v>65.925925925925924</v>
      </c>
      <c r="Q65" t="str">
        <f>IF(K65&gt;Pars!$J$3+'Main Data-set'!O65,Pars!$K$3,IF(K65&lt;O65-Pars!$J$4,Pars!$K$4,"Avg"))</f>
        <v>Avg</v>
      </c>
      <c r="R65" t="str">
        <f>IF(I65&gt;Pars!$J$3+'Main Data-set'!P65,Pars!$K$3,IF(I65&lt;P65-Pars!$J$4,Pars!$K$4,"Avg"))</f>
        <v>Avg</v>
      </c>
      <c r="S65" t="str">
        <f t="shared" si="3"/>
        <v>Avg</v>
      </c>
      <c r="T65">
        <f t="shared" si="4"/>
        <v>0</v>
      </c>
      <c r="U65" s="10">
        <f t="shared" si="5"/>
        <v>5.3191489361702038E-2</v>
      </c>
      <c r="V65" s="10"/>
    </row>
    <row r="66" spans="1:22" x14ac:dyDescent="0.3">
      <c r="A66" s="1">
        <v>39022</v>
      </c>
      <c r="B66" s="8">
        <v>75.489999999999995</v>
      </c>
      <c r="C66" s="8">
        <v>75.489999999999995</v>
      </c>
      <c r="D66" s="8">
        <v>73.5</v>
      </c>
      <c r="E66" s="8">
        <v>74</v>
      </c>
      <c r="F66" s="2">
        <v>-1.9699999999999999E-2</v>
      </c>
      <c r="G66" s="2">
        <v>-3.9E-2</v>
      </c>
      <c r="H66" s="8">
        <v>1271400</v>
      </c>
      <c r="I66" s="8">
        <v>69</v>
      </c>
      <c r="J66" s="8">
        <v>39</v>
      </c>
      <c r="K66" s="8">
        <v>54</v>
      </c>
      <c r="L66" t="str">
        <f>VLOOKUP(MONTH(A66),Pars!F:G,2,0)</f>
        <v>Autumn</v>
      </c>
      <c r="M66" t="str">
        <f>IF(K66&lt;Pars!$A$2,Pars!$B$2,IF('Main Data-set'!K66&lt;Pars!$A$3,Pars!$B$3,Pars!$B$4))</f>
        <v>Avg</v>
      </c>
      <c r="N66">
        <f t="shared" si="0"/>
        <v>0</v>
      </c>
      <c r="O66" s="8">
        <f t="shared" si="1"/>
        <v>55.553497942386834</v>
      </c>
      <c r="P66" s="8">
        <f t="shared" si="2"/>
        <v>65.925925925925924</v>
      </c>
      <c r="Q66" t="str">
        <f>IF(K66&gt;Pars!$J$3+'Main Data-set'!O66,Pars!$K$3,IF(K66&lt;O66-Pars!$J$4,Pars!$K$4,"Avg"))</f>
        <v>Avg</v>
      </c>
      <c r="R66" t="str">
        <f>IF(I66&gt;Pars!$J$3+'Main Data-set'!P66,Pars!$K$3,IF(I66&lt;P66-Pars!$J$4,Pars!$K$4,"Avg"))</f>
        <v>Avg</v>
      </c>
      <c r="S66" t="str">
        <f t="shared" si="3"/>
        <v>Avg</v>
      </c>
      <c r="T66">
        <f t="shared" si="4"/>
        <v>0</v>
      </c>
      <c r="U66" s="10">
        <f t="shared" si="5"/>
        <v>9.0909090909090828E-2</v>
      </c>
      <c r="V66" s="10"/>
    </row>
    <row r="67" spans="1:22" x14ac:dyDescent="0.3">
      <c r="A67" s="1">
        <v>39023</v>
      </c>
      <c r="B67" s="8">
        <v>73.599999999999994</v>
      </c>
      <c r="C67" s="8">
        <v>77.75</v>
      </c>
      <c r="D67" s="8">
        <v>72.41</v>
      </c>
      <c r="E67" s="8">
        <v>77</v>
      </c>
      <c r="F67" s="2">
        <v>4.6199999999999998E-2</v>
      </c>
      <c r="G67" s="2">
        <v>-5.1700000000000003E-2</v>
      </c>
      <c r="H67" s="8">
        <v>2897800</v>
      </c>
      <c r="I67" s="8">
        <v>68</v>
      </c>
      <c r="J67" s="8">
        <v>44</v>
      </c>
      <c r="K67" s="8">
        <v>56</v>
      </c>
      <c r="L67" t="str">
        <f>VLOOKUP(MONTH(A67),Pars!F:G,2,0)</f>
        <v>Autumn</v>
      </c>
      <c r="M67" t="str">
        <f>IF(K67&lt;Pars!$A$2,Pars!$B$2,IF('Main Data-set'!K67&lt;Pars!$A$3,Pars!$B$3,Pars!$B$4))</f>
        <v>Avg</v>
      </c>
      <c r="N67">
        <f t="shared" ref="N67:N130" si="6">VLOOKUP(M67,$Z$2:$AC$4,4,0)</f>
        <v>0</v>
      </c>
      <c r="O67" s="8">
        <f t="shared" ref="O67:O130" si="7">AVERAGEIFS(K:K,L:L,L67)</f>
        <v>55.553497942386834</v>
      </c>
      <c r="P67" s="8">
        <f t="shared" ref="P67:P130" si="8">AVERAGEIFS(I:I,L:L,L67)</f>
        <v>65.925925925925924</v>
      </c>
      <c r="Q67" t="str">
        <f>IF(K67&gt;Pars!$J$3+'Main Data-set'!O67,Pars!$K$3,IF(K67&lt;O67-Pars!$J$4,Pars!$K$4,"Avg"))</f>
        <v>Avg</v>
      </c>
      <c r="R67" t="str">
        <f>IF(I67&gt;Pars!$J$3+'Main Data-set'!P67,Pars!$K$3,IF(I67&lt;P67-Pars!$J$4,Pars!$K$4,"Avg"))</f>
        <v>Avg</v>
      </c>
      <c r="S67" t="str">
        <f t="shared" ref="S67:S130" si="9">IF(Q67=R67,Q67,"Avg")</f>
        <v>Avg</v>
      </c>
      <c r="T67">
        <f t="shared" ref="T67:T130" si="10">VLOOKUP(S67,$Z$2:$AC$4,4,0)</f>
        <v>0</v>
      </c>
      <c r="U67" s="10">
        <f t="shared" si="5"/>
        <v>3.7037037037036979E-2</v>
      </c>
      <c r="V67" s="10"/>
    </row>
    <row r="68" spans="1:22" x14ac:dyDescent="0.3">
      <c r="A68" s="1">
        <v>39024</v>
      </c>
      <c r="B68" s="8">
        <v>77</v>
      </c>
      <c r="C68" s="8">
        <v>81.2</v>
      </c>
      <c r="D68" s="8">
        <v>76.19</v>
      </c>
      <c r="E68" s="8">
        <v>81.2</v>
      </c>
      <c r="F68" s="2">
        <v>5.45E-2</v>
      </c>
      <c r="G68" s="2">
        <v>-1.17E-2</v>
      </c>
      <c r="H68" s="8">
        <v>5805800</v>
      </c>
      <c r="I68" s="8">
        <v>52</v>
      </c>
      <c r="J68" s="8">
        <v>34</v>
      </c>
      <c r="K68" s="8">
        <v>43</v>
      </c>
      <c r="L68" t="str">
        <f>VLOOKUP(MONTH(A68),Pars!F:G,2,0)</f>
        <v>Autumn</v>
      </c>
      <c r="M68" t="str">
        <f>IF(K68&lt;Pars!$A$2,Pars!$B$2,IF('Main Data-set'!K68&lt;Pars!$A$3,Pars!$B$3,Pars!$B$4))</f>
        <v>Cold</v>
      </c>
      <c r="N68">
        <f t="shared" si="6"/>
        <v>-1</v>
      </c>
      <c r="O68" s="8">
        <f t="shared" si="7"/>
        <v>55.553497942386834</v>
      </c>
      <c r="P68" s="8">
        <f t="shared" si="8"/>
        <v>65.925925925925924</v>
      </c>
      <c r="Q68" t="str">
        <f>IF(K68&gt;Pars!$J$3+'Main Data-set'!O68,Pars!$K$3,IF(K68&lt;O68-Pars!$J$4,Pars!$K$4,"Avg"))</f>
        <v>Cold</v>
      </c>
      <c r="R68" t="str">
        <f>IF(I68&gt;Pars!$J$3+'Main Data-set'!P68,Pars!$K$3,IF(I68&lt;P68-Pars!$J$4,Pars!$K$4,"Avg"))</f>
        <v>Cold</v>
      </c>
      <c r="S68" t="str">
        <f t="shared" si="9"/>
        <v>Cold</v>
      </c>
      <c r="T68">
        <f t="shared" si="10"/>
        <v>-1</v>
      </c>
      <c r="U68" s="10">
        <f t="shared" ref="U68:U131" si="11">K68/K67-1</f>
        <v>-0.2321428571428571</v>
      </c>
      <c r="V68" s="10"/>
    </row>
    <row r="69" spans="1:22" x14ac:dyDescent="0.3">
      <c r="A69" s="1">
        <v>39027</v>
      </c>
      <c r="B69" s="8">
        <v>81</v>
      </c>
      <c r="C69" s="8">
        <v>82.97</v>
      </c>
      <c r="D69" s="8">
        <v>79.819999999999993</v>
      </c>
      <c r="E69" s="8">
        <v>82.16</v>
      </c>
      <c r="F69" s="2">
        <v>1.43E-2</v>
      </c>
      <c r="G69" s="2">
        <v>1.6000000000000001E-3</v>
      </c>
      <c r="H69" s="8">
        <v>3042200</v>
      </c>
      <c r="I69" s="8">
        <v>50</v>
      </c>
      <c r="J69" s="8">
        <v>27</v>
      </c>
      <c r="K69" s="8">
        <v>38.5</v>
      </c>
      <c r="L69" t="str">
        <f>VLOOKUP(MONTH(A69),Pars!F:G,2,0)</f>
        <v>Autumn</v>
      </c>
      <c r="M69" t="str">
        <f>IF(K69&lt;Pars!$A$2,Pars!$B$2,IF('Main Data-set'!K69&lt;Pars!$A$3,Pars!$B$3,Pars!$B$4))</f>
        <v>Cold</v>
      </c>
      <c r="N69">
        <f t="shared" si="6"/>
        <v>-1</v>
      </c>
      <c r="O69" s="8">
        <f t="shared" si="7"/>
        <v>55.553497942386834</v>
      </c>
      <c r="P69" s="8">
        <f t="shared" si="8"/>
        <v>65.925925925925924</v>
      </c>
      <c r="Q69" t="str">
        <f>IF(K69&gt;Pars!$J$3+'Main Data-set'!O69,Pars!$K$3,IF(K69&lt;O69-Pars!$J$4,Pars!$K$4,"Avg"))</f>
        <v>Cold</v>
      </c>
      <c r="R69" t="str">
        <f>IF(I69&gt;Pars!$J$3+'Main Data-set'!P69,Pars!$K$3,IF(I69&lt;P69-Pars!$J$4,Pars!$K$4,"Avg"))</f>
        <v>Cold</v>
      </c>
      <c r="S69" t="str">
        <f t="shared" si="9"/>
        <v>Cold</v>
      </c>
      <c r="T69">
        <f t="shared" si="10"/>
        <v>-1</v>
      </c>
      <c r="U69" s="10">
        <f t="shared" si="11"/>
        <v>-0.10465116279069764</v>
      </c>
      <c r="V69" s="10"/>
    </row>
    <row r="70" spans="1:22" x14ac:dyDescent="0.3">
      <c r="A70" s="1">
        <v>39028</v>
      </c>
      <c r="B70" s="8">
        <v>82</v>
      </c>
      <c r="C70" s="8">
        <v>82.85</v>
      </c>
      <c r="D70" s="8">
        <v>81.12</v>
      </c>
      <c r="E70" s="8">
        <v>82.03</v>
      </c>
      <c r="F70" s="2">
        <v>4.0000000000000002E-4</v>
      </c>
      <c r="G70" s="2">
        <v>-5.7999999999999996E-3</v>
      </c>
      <c r="H70" s="8">
        <v>1419900</v>
      </c>
      <c r="I70" s="8">
        <v>58</v>
      </c>
      <c r="J70" s="8">
        <v>29</v>
      </c>
      <c r="K70" s="8">
        <v>43.5</v>
      </c>
      <c r="L70" t="str">
        <f>VLOOKUP(MONTH(A70),Pars!F:G,2,0)</f>
        <v>Autumn</v>
      </c>
      <c r="M70" t="str">
        <f>IF(K70&lt;Pars!$A$2,Pars!$B$2,IF('Main Data-set'!K70&lt;Pars!$A$3,Pars!$B$3,Pars!$B$4))</f>
        <v>Cold</v>
      </c>
      <c r="N70">
        <f t="shared" si="6"/>
        <v>-1</v>
      </c>
      <c r="O70" s="8">
        <f t="shared" si="7"/>
        <v>55.553497942386834</v>
      </c>
      <c r="P70" s="8">
        <f t="shared" si="8"/>
        <v>65.925925925925924</v>
      </c>
      <c r="Q70" t="str">
        <f>IF(K70&gt;Pars!$J$3+'Main Data-set'!O70,Pars!$K$3,IF(K70&lt;O70-Pars!$J$4,Pars!$K$4,"Avg"))</f>
        <v>Cold</v>
      </c>
      <c r="R70" t="str">
        <f>IF(I70&gt;Pars!$J$3+'Main Data-set'!P70,Pars!$K$3,IF(I70&lt;P70-Pars!$J$4,Pars!$K$4,"Avg"))</f>
        <v>Cold</v>
      </c>
      <c r="S70" t="str">
        <f t="shared" si="9"/>
        <v>Cold</v>
      </c>
      <c r="T70">
        <f t="shared" si="10"/>
        <v>-1</v>
      </c>
      <c r="U70" s="10">
        <f t="shared" si="11"/>
        <v>0.12987012987012991</v>
      </c>
      <c r="V70" s="10"/>
    </row>
    <row r="71" spans="1:22" x14ac:dyDescent="0.3">
      <c r="A71" s="1">
        <v>39029</v>
      </c>
      <c r="B71" s="8">
        <v>81.25</v>
      </c>
      <c r="C71" s="8">
        <v>83</v>
      </c>
      <c r="D71" s="8">
        <v>81.14</v>
      </c>
      <c r="E71" s="8">
        <v>82.51</v>
      </c>
      <c r="F71" s="2">
        <v>1.55E-2</v>
      </c>
      <c r="G71" s="2">
        <v>-5.7700000000000001E-2</v>
      </c>
      <c r="H71" s="8">
        <v>1319700</v>
      </c>
      <c r="I71" s="8">
        <v>59</v>
      </c>
      <c r="J71" s="8">
        <v>40</v>
      </c>
      <c r="K71" s="8">
        <v>49.5</v>
      </c>
      <c r="L71" t="str">
        <f>VLOOKUP(MONTH(A71),Pars!F:G,2,0)</f>
        <v>Autumn</v>
      </c>
      <c r="M71" t="str">
        <f>IF(K71&lt;Pars!$A$2,Pars!$B$2,IF('Main Data-set'!K71&lt;Pars!$A$3,Pars!$B$3,Pars!$B$4))</f>
        <v>Avg</v>
      </c>
      <c r="N71">
        <f t="shared" si="6"/>
        <v>0</v>
      </c>
      <c r="O71" s="8">
        <f t="shared" si="7"/>
        <v>55.553497942386834</v>
      </c>
      <c r="P71" s="8">
        <f t="shared" si="8"/>
        <v>65.925925925925924</v>
      </c>
      <c r="Q71" t="str">
        <f>IF(K71&gt;Pars!$J$3+'Main Data-set'!O71,Pars!$K$3,IF(K71&lt;O71-Pars!$J$4,Pars!$K$4,"Avg"))</f>
        <v>Avg</v>
      </c>
      <c r="R71" t="str">
        <f>IF(I71&gt;Pars!$J$3+'Main Data-set'!P71,Pars!$K$3,IF(I71&lt;P71-Pars!$J$4,Pars!$K$4,"Avg"))</f>
        <v>Avg</v>
      </c>
      <c r="S71" t="str">
        <f t="shared" si="9"/>
        <v>Avg</v>
      </c>
      <c r="T71">
        <f t="shared" si="10"/>
        <v>0</v>
      </c>
      <c r="U71" s="10">
        <f t="shared" si="11"/>
        <v>0.13793103448275867</v>
      </c>
      <c r="V71" s="10"/>
    </row>
    <row r="72" spans="1:22" x14ac:dyDescent="0.3">
      <c r="A72" s="1">
        <v>39030</v>
      </c>
      <c r="B72" s="8">
        <v>82.56</v>
      </c>
      <c r="C72" s="8">
        <v>87.7</v>
      </c>
      <c r="D72" s="8">
        <v>82.52</v>
      </c>
      <c r="E72" s="8">
        <v>87.56</v>
      </c>
      <c r="F72" s="2">
        <v>6.0600000000000001E-2</v>
      </c>
      <c r="G72" s="2">
        <v>-7.3200000000000001E-2</v>
      </c>
      <c r="H72" s="8">
        <v>4102800</v>
      </c>
      <c r="I72" s="8">
        <v>58</v>
      </c>
      <c r="J72" s="8">
        <v>54</v>
      </c>
      <c r="K72" s="8">
        <v>56</v>
      </c>
      <c r="L72" t="str">
        <f>VLOOKUP(MONTH(A72),Pars!F:G,2,0)</f>
        <v>Autumn</v>
      </c>
      <c r="M72" t="str">
        <f>IF(K72&lt;Pars!$A$2,Pars!$B$2,IF('Main Data-set'!K72&lt;Pars!$A$3,Pars!$B$3,Pars!$B$4))</f>
        <v>Avg</v>
      </c>
      <c r="N72">
        <f t="shared" si="6"/>
        <v>0</v>
      </c>
      <c r="O72" s="8">
        <f t="shared" si="7"/>
        <v>55.553497942386834</v>
      </c>
      <c r="P72" s="8">
        <f t="shared" si="8"/>
        <v>65.925925925925924</v>
      </c>
      <c r="Q72" t="str">
        <f>IF(K72&gt;Pars!$J$3+'Main Data-set'!O72,Pars!$K$3,IF(K72&lt;O72-Pars!$J$4,Pars!$K$4,"Avg"))</f>
        <v>Avg</v>
      </c>
      <c r="R72" t="str">
        <f>IF(I72&gt;Pars!$J$3+'Main Data-set'!P72,Pars!$K$3,IF(I72&lt;P72-Pars!$J$4,Pars!$K$4,"Avg"))</f>
        <v>Cold</v>
      </c>
      <c r="S72" t="str">
        <f t="shared" si="9"/>
        <v>Avg</v>
      </c>
      <c r="T72">
        <f t="shared" si="10"/>
        <v>0</v>
      </c>
      <c r="U72" s="10">
        <f t="shared" si="11"/>
        <v>0.13131313131313127</v>
      </c>
      <c r="V72" s="10"/>
    </row>
    <row r="73" spans="1:22" x14ac:dyDescent="0.3">
      <c r="A73" s="1">
        <v>39031</v>
      </c>
      <c r="B73" s="8">
        <v>89.5</v>
      </c>
      <c r="C73" s="8">
        <v>96.83</v>
      </c>
      <c r="D73" s="8">
        <v>89.5</v>
      </c>
      <c r="E73" s="8">
        <v>94.48</v>
      </c>
      <c r="F73" s="2">
        <v>5.5599999999999997E-2</v>
      </c>
      <c r="G73" s="2">
        <v>-2.2000000000000001E-3</v>
      </c>
      <c r="H73" s="8">
        <v>11912600</v>
      </c>
      <c r="I73" s="8">
        <v>66</v>
      </c>
      <c r="J73" s="8">
        <v>51</v>
      </c>
      <c r="K73" s="8">
        <v>58.5</v>
      </c>
      <c r="L73" t="str">
        <f>VLOOKUP(MONTH(A73),Pars!F:G,2,0)</f>
        <v>Autumn</v>
      </c>
      <c r="M73" t="str">
        <f>IF(K73&lt;Pars!$A$2,Pars!$B$2,IF('Main Data-set'!K73&lt;Pars!$A$3,Pars!$B$3,Pars!$B$4))</f>
        <v>Avg</v>
      </c>
      <c r="N73">
        <f t="shared" si="6"/>
        <v>0</v>
      </c>
      <c r="O73" s="8">
        <f t="shared" si="7"/>
        <v>55.553497942386834</v>
      </c>
      <c r="P73" s="8">
        <f t="shared" si="8"/>
        <v>65.925925925925924</v>
      </c>
      <c r="Q73" t="str">
        <f>IF(K73&gt;Pars!$J$3+'Main Data-set'!O73,Pars!$K$3,IF(K73&lt;O73-Pars!$J$4,Pars!$K$4,"Avg"))</f>
        <v>Avg</v>
      </c>
      <c r="R73" t="str">
        <f>IF(I73&gt;Pars!$J$3+'Main Data-set'!P73,Pars!$K$3,IF(I73&lt;P73-Pars!$J$4,Pars!$K$4,"Avg"))</f>
        <v>Avg</v>
      </c>
      <c r="S73" t="str">
        <f t="shared" si="9"/>
        <v>Avg</v>
      </c>
      <c r="T73">
        <f t="shared" si="10"/>
        <v>0</v>
      </c>
      <c r="U73" s="10">
        <f t="shared" si="11"/>
        <v>4.4642857142857206E-2</v>
      </c>
      <c r="V73" s="10"/>
    </row>
    <row r="74" spans="1:22" x14ac:dyDescent="0.3">
      <c r="A74" s="1">
        <v>39034</v>
      </c>
      <c r="B74" s="8">
        <v>96.5</v>
      </c>
      <c r="C74" s="8">
        <v>96.99</v>
      </c>
      <c r="D74" s="8">
        <v>93.82</v>
      </c>
      <c r="E74" s="8">
        <v>94.69</v>
      </c>
      <c r="F74" s="2">
        <v>-1.8800000000000001E-2</v>
      </c>
      <c r="G74" s="2">
        <v>1.78E-2</v>
      </c>
      <c r="H74" s="8">
        <v>5421300</v>
      </c>
      <c r="I74" s="8">
        <v>61</v>
      </c>
      <c r="J74" s="8">
        <v>48</v>
      </c>
      <c r="K74" s="8">
        <v>54.5</v>
      </c>
      <c r="L74" t="str">
        <f>VLOOKUP(MONTH(A74),Pars!F:G,2,0)</f>
        <v>Autumn</v>
      </c>
      <c r="M74" t="str">
        <f>IF(K74&lt;Pars!$A$2,Pars!$B$2,IF('Main Data-set'!K74&lt;Pars!$A$3,Pars!$B$3,Pars!$B$4))</f>
        <v>Avg</v>
      </c>
      <c r="N74">
        <f t="shared" si="6"/>
        <v>0</v>
      </c>
      <c r="O74" s="8">
        <f t="shared" si="7"/>
        <v>55.553497942386834</v>
      </c>
      <c r="P74" s="8">
        <f t="shared" si="8"/>
        <v>65.925925925925924</v>
      </c>
      <c r="Q74" t="str">
        <f>IF(K74&gt;Pars!$J$3+'Main Data-set'!O74,Pars!$K$3,IF(K74&lt;O74-Pars!$J$4,Pars!$K$4,"Avg"))</f>
        <v>Avg</v>
      </c>
      <c r="R74" t="str">
        <f>IF(I74&gt;Pars!$J$3+'Main Data-set'!P74,Pars!$K$3,IF(I74&lt;P74-Pars!$J$4,Pars!$K$4,"Avg"))</f>
        <v>Avg</v>
      </c>
      <c r="S74" t="str">
        <f t="shared" si="9"/>
        <v>Avg</v>
      </c>
      <c r="T74">
        <f t="shared" si="10"/>
        <v>0</v>
      </c>
      <c r="U74" s="10">
        <f t="shared" si="11"/>
        <v>-6.8376068376068355E-2</v>
      </c>
      <c r="V74" s="10"/>
    </row>
    <row r="75" spans="1:22" x14ac:dyDescent="0.3">
      <c r="A75" s="1">
        <v>39035</v>
      </c>
      <c r="B75" s="8">
        <v>94.75</v>
      </c>
      <c r="C75" s="8">
        <v>95.28</v>
      </c>
      <c r="D75" s="8">
        <v>91.99</v>
      </c>
      <c r="E75" s="8">
        <v>93.03</v>
      </c>
      <c r="F75" s="2">
        <v>-1.8200000000000001E-2</v>
      </c>
      <c r="G75" s="2">
        <v>-2.7900000000000001E-2</v>
      </c>
      <c r="H75" s="8">
        <v>6344000</v>
      </c>
      <c r="I75" s="8">
        <v>60</v>
      </c>
      <c r="J75" s="8">
        <v>53</v>
      </c>
      <c r="K75" s="8">
        <v>56.5</v>
      </c>
      <c r="L75" t="str">
        <f>VLOOKUP(MONTH(A75),Pars!F:G,2,0)</f>
        <v>Autumn</v>
      </c>
      <c r="M75" t="str">
        <f>IF(K75&lt;Pars!$A$2,Pars!$B$2,IF('Main Data-set'!K75&lt;Pars!$A$3,Pars!$B$3,Pars!$B$4))</f>
        <v>Avg</v>
      </c>
      <c r="N75">
        <f t="shared" si="6"/>
        <v>0</v>
      </c>
      <c r="O75" s="8">
        <f t="shared" si="7"/>
        <v>55.553497942386834</v>
      </c>
      <c r="P75" s="8">
        <f t="shared" si="8"/>
        <v>65.925925925925924</v>
      </c>
      <c r="Q75" t="str">
        <f>IF(K75&gt;Pars!$J$3+'Main Data-set'!O75,Pars!$K$3,IF(K75&lt;O75-Pars!$J$4,Pars!$K$4,"Avg"))</f>
        <v>Avg</v>
      </c>
      <c r="R75" t="str">
        <f>IF(I75&gt;Pars!$J$3+'Main Data-set'!P75,Pars!$K$3,IF(I75&lt;P75-Pars!$J$4,Pars!$K$4,"Avg"))</f>
        <v>Avg</v>
      </c>
      <c r="S75" t="str">
        <f t="shared" si="9"/>
        <v>Avg</v>
      </c>
      <c r="T75">
        <f t="shared" si="10"/>
        <v>0</v>
      </c>
      <c r="U75" s="10">
        <f t="shared" si="11"/>
        <v>3.669724770642202E-2</v>
      </c>
      <c r="V75" s="10"/>
    </row>
    <row r="76" spans="1:22" x14ac:dyDescent="0.3">
      <c r="A76" s="1">
        <v>39036</v>
      </c>
      <c r="B76" s="8">
        <v>90.26</v>
      </c>
      <c r="C76" s="8">
        <v>96.25</v>
      </c>
      <c r="D76" s="8">
        <v>89.8</v>
      </c>
      <c r="E76" s="8">
        <v>95.7</v>
      </c>
      <c r="F76" s="2">
        <v>6.0299999999999999E-2</v>
      </c>
      <c r="G76" s="2">
        <v>2.0500000000000001E-2</v>
      </c>
      <c r="H76" s="8">
        <v>12329500</v>
      </c>
      <c r="I76" s="8">
        <v>61</v>
      </c>
      <c r="J76" s="8">
        <v>51</v>
      </c>
      <c r="K76" s="8">
        <v>56</v>
      </c>
      <c r="L76" t="str">
        <f>VLOOKUP(MONTH(A76),Pars!F:G,2,0)</f>
        <v>Autumn</v>
      </c>
      <c r="M76" t="str">
        <f>IF(K76&lt;Pars!$A$2,Pars!$B$2,IF('Main Data-set'!K76&lt;Pars!$A$3,Pars!$B$3,Pars!$B$4))</f>
        <v>Avg</v>
      </c>
      <c r="N76">
        <f t="shared" si="6"/>
        <v>0</v>
      </c>
      <c r="O76" s="8">
        <f t="shared" si="7"/>
        <v>55.553497942386834</v>
      </c>
      <c r="P76" s="8">
        <f t="shared" si="8"/>
        <v>65.925925925925924</v>
      </c>
      <c r="Q76" t="str">
        <f>IF(K76&gt;Pars!$J$3+'Main Data-set'!O76,Pars!$K$3,IF(K76&lt;O76-Pars!$J$4,Pars!$K$4,"Avg"))</f>
        <v>Avg</v>
      </c>
      <c r="R76" t="str">
        <f>IF(I76&gt;Pars!$J$3+'Main Data-set'!P76,Pars!$K$3,IF(I76&lt;P76-Pars!$J$4,Pars!$K$4,"Avg"))</f>
        <v>Avg</v>
      </c>
      <c r="S76" t="str">
        <f t="shared" si="9"/>
        <v>Avg</v>
      </c>
      <c r="T76">
        <f t="shared" si="10"/>
        <v>0</v>
      </c>
      <c r="U76" s="10">
        <f t="shared" si="11"/>
        <v>-8.8495575221239076E-3</v>
      </c>
      <c r="V76" s="10"/>
    </row>
    <row r="77" spans="1:22" x14ac:dyDescent="0.3">
      <c r="A77" s="1">
        <v>39037</v>
      </c>
      <c r="B77" s="8">
        <v>95.7</v>
      </c>
      <c r="C77" s="8">
        <v>96</v>
      </c>
      <c r="D77" s="8">
        <v>93.5</v>
      </c>
      <c r="E77" s="8">
        <v>93.78</v>
      </c>
      <c r="F77" s="2">
        <v>-2.01E-2</v>
      </c>
      <c r="G77" s="2">
        <v>5.9999999999999995E-4</v>
      </c>
      <c r="H77" s="8">
        <v>8529900</v>
      </c>
      <c r="I77" s="8">
        <v>64</v>
      </c>
      <c r="J77" s="8">
        <v>53</v>
      </c>
      <c r="K77" s="8">
        <v>58.5</v>
      </c>
      <c r="L77" t="str">
        <f>VLOOKUP(MONTH(A77),Pars!F:G,2,0)</f>
        <v>Autumn</v>
      </c>
      <c r="M77" t="str">
        <f>IF(K77&lt;Pars!$A$2,Pars!$B$2,IF('Main Data-set'!K77&lt;Pars!$A$3,Pars!$B$3,Pars!$B$4))</f>
        <v>Avg</v>
      </c>
      <c r="N77">
        <f t="shared" si="6"/>
        <v>0</v>
      </c>
      <c r="O77" s="8">
        <f t="shared" si="7"/>
        <v>55.553497942386834</v>
      </c>
      <c r="P77" s="8">
        <f t="shared" si="8"/>
        <v>65.925925925925924</v>
      </c>
      <c r="Q77" t="str">
        <f>IF(K77&gt;Pars!$J$3+'Main Data-set'!O77,Pars!$K$3,IF(K77&lt;O77-Pars!$J$4,Pars!$K$4,"Avg"))</f>
        <v>Avg</v>
      </c>
      <c r="R77" t="str">
        <f>IF(I77&gt;Pars!$J$3+'Main Data-set'!P77,Pars!$K$3,IF(I77&lt;P77-Pars!$J$4,Pars!$K$4,"Avg"))</f>
        <v>Avg</v>
      </c>
      <c r="S77" t="str">
        <f t="shared" si="9"/>
        <v>Avg</v>
      </c>
      <c r="T77">
        <f t="shared" si="10"/>
        <v>0</v>
      </c>
      <c r="U77" s="10">
        <f t="shared" si="11"/>
        <v>4.4642857142857206E-2</v>
      </c>
      <c r="V77" s="10"/>
    </row>
    <row r="78" spans="1:22" x14ac:dyDescent="0.3">
      <c r="A78" s="1">
        <v>39038</v>
      </c>
      <c r="B78" s="8">
        <v>94.17</v>
      </c>
      <c r="C78" s="8">
        <v>95.76</v>
      </c>
      <c r="D78" s="8">
        <v>93</v>
      </c>
      <c r="E78" s="8">
        <v>93.72</v>
      </c>
      <c r="F78" s="2">
        <v>-4.7999999999999996E-3</v>
      </c>
      <c r="G78" s="2">
        <v>-1.6799999999999999E-2</v>
      </c>
      <c r="H78" s="8">
        <v>7571600</v>
      </c>
      <c r="I78" s="8">
        <v>69</v>
      </c>
      <c r="J78" s="8">
        <v>56</v>
      </c>
      <c r="K78" s="8">
        <v>62.5</v>
      </c>
      <c r="L78" t="str">
        <f>VLOOKUP(MONTH(A78),Pars!F:G,2,0)</f>
        <v>Autumn</v>
      </c>
      <c r="M78" t="str">
        <f>IF(K78&lt;Pars!$A$2,Pars!$B$2,IF('Main Data-set'!K78&lt;Pars!$A$3,Pars!$B$3,Pars!$B$4))</f>
        <v>Avg</v>
      </c>
      <c r="N78">
        <f t="shared" si="6"/>
        <v>0</v>
      </c>
      <c r="O78" s="8">
        <f t="shared" si="7"/>
        <v>55.553497942386834</v>
      </c>
      <c r="P78" s="8">
        <f t="shared" si="8"/>
        <v>65.925925925925924</v>
      </c>
      <c r="Q78" t="str">
        <f>IF(K78&gt;Pars!$J$3+'Main Data-set'!O78,Pars!$K$3,IF(K78&lt;O78-Pars!$J$4,Pars!$K$4,"Avg"))</f>
        <v>Avg</v>
      </c>
      <c r="R78" t="str">
        <f>IF(I78&gt;Pars!$J$3+'Main Data-set'!P78,Pars!$K$3,IF(I78&lt;P78-Pars!$J$4,Pars!$K$4,"Avg"))</f>
        <v>Avg</v>
      </c>
      <c r="S78" t="str">
        <f t="shared" si="9"/>
        <v>Avg</v>
      </c>
      <c r="T78">
        <f t="shared" si="10"/>
        <v>0</v>
      </c>
      <c r="U78" s="10">
        <f t="shared" si="11"/>
        <v>6.8376068376068355E-2</v>
      </c>
      <c r="V78" s="10"/>
    </row>
    <row r="79" spans="1:22" x14ac:dyDescent="0.3">
      <c r="A79" s="1">
        <v>39041</v>
      </c>
      <c r="B79" s="8">
        <v>95.5</v>
      </c>
      <c r="C79" s="8">
        <v>96.94</v>
      </c>
      <c r="D79" s="8">
        <v>94.15</v>
      </c>
      <c r="E79" s="8">
        <v>95.32</v>
      </c>
      <c r="F79" s="2">
        <v>-1.9E-3</v>
      </c>
      <c r="G79" s="2">
        <v>-8.8700000000000001E-2</v>
      </c>
      <c r="H79" s="8">
        <v>6791400</v>
      </c>
      <c r="I79" s="8">
        <v>49</v>
      </c>
      <c r="J79" s="8">
        <v>35</v>
      </c>
      <c r="K79" s="8">
        <v>42</v>
      </c>
      <c r="L79" t="str">
        <f>VLOOKUP(MONTH(A79),Pars!F:G,2,0)</f>
        <v>Autumn</v>
      </c>
      <c r="M79" t="str">
        <f>IF(K79&lt;Pars!$A$2,Pars!$B$2,IF('Main Data-set'!K79&lt;Pars!$A$3,Pars!$B$3,Pars!$B$4))</f>
        <v>Cold</v>
      </c>
      <c r="N79">
        <f t="shared" si="6"/>
        <v>-1</v>
      </c>
      <c r="O79" s="8">
        <f t="shared" si="7"/>
        <v>55.553497942386834</v>
      </c>
      <c r="P79" s="8">
        <f t="shared" si="8"/>
        <v>65.925925925925924</v>
      </c>
      <c r="Q79" t="str">
        <f>IF(K79&gt;Pars!$J$3+'Main Data-set'!O79,Pars!$K$3,IF(K79&lt;O79-Pars!$J$4,Pars!$K$4,"Avg"))</f>
        <v>Cold</v>
      </c>
      <c r="R79" t="str">
        <f>IF(I79&gt;Pars!$J$3+'Main Data-set'!P79,Pars!$K$3,IF(I79&lt;P79-Pars!$J$4,Pars!$K$4,"Avg"))</f>
        <v>Cold</v>
      </c>
      <c r="S79" t="str">
        <f t="shared" si="9"/>
        <v>Cold</v>
      </c>
      <c r="T79">
        <f t="shared" si="10"/>
        <v>-1</v>
      </c>
      <c r="U79" s="10">
        <f t="shared" si="11"/>
        <v>-0.32799999999999996</v>
      </c>
      <c r="V79" s="10"/>
    </row>
    <row r="80" spans="1:22" x14ac:dyDescent="0.3">
      <c r="A80" s="1">
        <v>39042</v>
      </c>
      <c r="B80" s="8">
        <v>96.1</v>
      </c>
      <c r="C80" s="8">
        <v>105.12</v>
      </c>
      <c r="D80" s="8">
        <v>95.68</v>
      </c>
      <c r="E80" s="8">
        <v>104.6</v>
      </c>
      <c r="F80" s="2">
        <v>8.8400000000000006E-2</v>
      </c>
      <c r="G80" s="2">
        <v>-0.04</v>
      </c>
      <c r="H80" s="8">
        <v>10758300</v>
      </c>
      <c r="I80" s="8">
        <v>44</v>
      </c>
      <c r="J80" s="8">
        <v>28</v>
      </c>
      <c r="K80" s="8">
        <v>36</v>
      </c>
      <c r="L80" t="str">
        <f>VLOOKUP(MONTH(A80),Pars!F:G,2,0)</f>
        <v>Autumn</v>
      </c>
      <c r="M80" t="str">
        <f>IF(K80&lt;Pars!$A$2,Pars!$B$2,IF('Main Data-set'!K80&lt;Pars!$A$3,Pars!$B$3,Pars!$B$4))</f>
        <v>Cold</v>
      </c>
      <c r="N80">
        <f t="shared" si="6"/>
        <v>-1</v>
      </c>
      <c r="O80" s="8">
        <f t="shared" si="7"/>
        <v>55.553497942386834</v>
      </c>
      <c r="P80" s="8">
        <f t="shared" si="8"/>
        <v>65.925925925925924</v>
      </c>
      <c r="Q80" t="str">
        <f>IF(K80&gt;Pars!$J$3+'Main Data-set'!O80,Pars!$K$3,IF(K80&lt;O80-Pars!$J$4,Pars!$K$4,"Avg"))</f>
        <v>Cold</v>
      </c>
      <c r="R80" t="str">
        <f>IF(I80&gt;Pars!$J$3+'Main Data-set'!P80,Pars!$K$3,IF(I80&lt;P80-Pars!$J$4,Pars!$K$4,"Avg"))</f>
        <v>Cold</v>
      </c>
      <c r="S80" t="str">
        <f t="shared" si="9"/>
        <v>Cold</v>
      </c>
      <c r="T80">
        <f t="shared" si="10"/>
        <v>-1</v>
      </c>
      <c r="U80" s="10">
        <f t="shared" si="11"/>
        <v>-0.1428571428571429</v>
      </c>
      <c r="V80" s="10"/>
    </row>
    <row r="81" spans="1:22" x14ac:dyDescent="0.3">
      <c r="A81" s="1">
        <v>39043</v>
      </c>
      <c r="B81" s="8">
        <v>107.91</v>
      </c>
      <c r="C81" s="8">
        <v>112</v>
      </c>
      <c r="D81" s="8">
        <v>106.65</v>
      </c>
      <c r="E81" s="8">
        <v>108.96</v>
      </c>
      <c r="F81" s="2">
        <v>9.7000000000000003E-3</v>
      </c>
      <c r="G81" s="2">
        <v>6.4999999999999997E-3</v>
      </c>
      <c r="H81" s="8">
        <v>10643700</v>
      </c>
      <c r="I81" s="8">
        <v>46</v>
      </c>
      <c r="J81" s="8">
        <v>28</v>
      </c>
      <c r="K81" s="8">
        <v>37</v>
      </c>
      <c r="L81" t="str">
        <f>VLOOKUP(MONTH(A81),Pars!F:G,2,0)</f>
        <v>Autumn</v>
      </c>
      <c r="M81" t="str">
        <f>IF(K81&lt;Pars!$A$2,Pars!$B$2,IF('Main Data-set'!K81&lt;Pars!$A$3,Pars!$B$3,Pars!$B$4))</f>
        <v>Cold</v>
      </c>
      <c r="N81">
        <f t="shared" si="6"/>
        <v>-1</v>
      </c>
      <c r="O81" s="8">
        <f t="shared" si="7"/>
        <v>55.553497942386834</v>
      </c>
      <c r="P81" s="8">
        <f t="shared" si="8"/>
        <v>65.925925925925924</v>
      </c>
      <c r="Q81" t="str">
        <f>IF(K81&gt;Pars!$J$3+'Main Data-set'!O81,Pars!$K$3,IF(K81&lt;O81-Pars!$J$4,Pars!$K$4,"Avg"))</f>
        <v>Cold</v>
      </c>
      <c r="R81" t="str">
        <f>IF(I81&gt;Pars!$J$3+'Main Data-set'!P81,Pars!$K$3,IF(I81&lt;P81-Pars!$J$4,Pars!$K$4,"Avg"))</f>
        <v>Cold</v>
      </c>
      <c r="S81" t="str">
        <f t="shared" si="9"/>
        <v>Cold</v>
      </c>
      <c r="T81">
        <f t="shared" si="10"/>
        <v>-1</v>
      </c>
      <c r="U81" s="10">
        <f t="shared" si="11"/>
        <v>2.7777777777777679E-2</v>
      </c>
      <c r="V81" s="10"/>
    </row>
    <row r="82" spans="1:22" x14ac:dyDescent="0.3">
      <c r="A82" s="1">
        <v>39045</v>
      </c>
      <c r="B82" s="8">
        <v>108.39</v>
      </c>
      <c r="C82" s="8">
        <v>110.5</v>
      </c>
      <c r="D82" s="8">
        <v>105.72</v>
      </c>
      <c r="E82" s="8">
        <v>108.26</v>
      </c>
      <c r="F82" s="2">
        <v>-1.1999999999999999E-3</v>
      </c>
      <c r="G82" s="2">
        <v>7.0699999999999999E-2</v>
      </c>
      <c r="H82" s="8">
        <v>3451400</v>
      </c>
      <c r="I82" s="8">
        <v>49</v>
      </c>
      <c r="J82" s="8">
        <v>38</v>
      </c>
      <c r="K82" s="8">
        <v>43.5</v>
      </c>
      <c r="L82" t="str">
        <f>VLOOKUP(MONTH(A82),Pars!F:G,2,0)</f>
        <v>Autumn</v>
      </c>
      <c r="M82" t="str">
        <f>IF(K82&lt;Pars!$A$2,Pars!$B$2,IF('Main Data-set'!K82&lt;Pars!$A$3,Pars!$B$3,Pars!$B$4))</f>
        <v>Cold</v>
      </c>
      <c r="N82">
        <f t="shared" si="6"/>
        <v>-1</v>
      </c>
      <c r="O82" s="8">
        <f t="shared" si="7"/>
        <v>55.553497942386834</v>
      </c>
      <c r="P82" s="8">
        <f t="shared" si="8"/>
        <v>65.925925925925924</v>
      </c>
      <c r="Q82" t="str">
        <f>IF(K82&gt;Pars!$J$3+'Main Data-set'!O82,Pars!$K$3,IF(K82&lt;O82-Pars!$J$4,Pars!$K$4,"Avg"))</f>
        <v>Cold</v>
      </c>
      <c r="R82" t="str">
        <f>IF(I82&gt;Pars!$J$3+'Main Data-set'!P82,Pars!$K$3,IF(I82&lt;P82-Pars!$J$4,Pars!$K$4,"Avg"))</f>
        <v>Cold</v>
      </c>
      <c r="S82" t="str">
        <f t="shared" si="9"/>
        <v>Cold</v>
      </c>
      <c r="T82">
        <f t="shared" si="10"/>
        <v>-1</v>
      </c>
      <c r="U82" s="10">
        <f t="shared" si="11"/>
        <v>0.17567567567567566</v>
      </c>
      <c r="V82" s="10"/>
    </row>
    <row r="83" spans="1:22" x14ac:dyDescent="0.3">
      <c r="A83" s="1">
        <v>39048</v>
      </c>
      <c r="B83" s="8">
        <v>108.55</v>
      </c>
      <c r="C83" s="8">
        <v>109.25</v>
      </c>
      <c r="D83" s="8">
        <v>101</v>
      </c>
      <c r="E83" s="8">
        <v>101.11</v>
      </c>
      <c r="F83" s="2">
        <v>-6.8500000000000005E-2</v>
      </c>
      <c r="G83" s="2">
        <v>-8.9999999999999998E-4</v>
      </c>
      <c r="H83" s="8">
        <v>7436100</v>
      </c>
      <c r="I83" s="8">
        <v>59</v>
      </c>
      <c r="J83" s="8">
        <v>31</v>
      </c>
      <c r="K83" s="8">
        <v>45</v>
      </c>
      <c r="L83" t="str">
        <f>VLOOKUP(MONTH(A83),Pars!F:G,2,0)</f>
        <v>Autumn</v>
      </c>
      <c r="M83" t="str">
        <f>IF(K83&lt;Pars!$A$2,Pars!$B$2,IF('Main Data-set'!K83&lt;Pars!$A$3,Pars!$B$3,Pars!$B$4))</f>
        <v>Avg</v>
      </c>
      <c r="N83">
        <f t="shared" si="6"/>
        <v>0</v>
      </c>
      <c r="O83" s="8">
        <f t="shared" si="7"/>
        <v>55.553497942386834</v>
      </c>
      <c r="P83" s="8">
        <f t="shared" si="8"/>
        <v>65.925925925925924</v>
      </c>
      <c r="Q83" t="str">
        <f>IF(K83&gt;Pars!$J$3+'Main Data-set'!O83,Pars!$K$3,IF(K83&lt;O83-Pars!$J$4,Pars!$K$4,"Avg"))</f>
        <v>Cold</v>
      </c>
      <c r="R83" t="str">
        <f>IF(I83&gt;Pars!$J$3+'Main Data-set'!P83,Pars!$K$3,IF(I83&lt;P83-Pars!$J$4,Pars!$K$4,"Avg"))</f>
        <v>Avg</v>
      </c>
      <c r="S83" t="str">
        <f t="shared" si="9"/>
        <v>Avg</v>
      </c>
      <c r="T83">
        <f t="shared" si="10"/>
        <v>0</v>
      </c>
      <c r="U83" s="10">
        <f t="shared" si="11"/>
        <v>3.4482758620689724E-2</v>
      </c>
      <c r="V83" s="10"/>
    </row>
    <row r="84" spans="1:22" x14ac:dyDescent="0.3">
      <c r="A84" s="1">
        <v>39049</v>
      </c>
      <c r="B84" s="8">
        <v>100</v>
      </c>
      <c r="C84" s="8">
        <v>102.07</v>
      </c>
      <c r="D84" s="8">
        <v>96.64</v>
      </c>
      <c r="E84" s="8">
        <v>101.2</v>
      </c>
      <c r="F84" s="2">
        <v>1.2E-2</v>
      </c>
      <c r="G84" s="2">
        <v>5.6899999999999999E-2</v>
      </c>
      <c r="H84" s="8">
        <v>7984100</v>
      </c>
      <c r="I84" s="8">
        <v>65</v>
      </c>
      <c r="J84" s="8">
        <v>36</v>
      </c>
      <c r="K84" s="8">
        <v>50.5</v>
      </c>
      <c r="L84" t="str">
        <f>VLOOKUP(MONTH(A84),Pars!F:G,2,0)</f>
        <v>Autumn</v>
      </c>
      <c r="M84" t="str">
        <f>IF(K84&lt;Pars!$A$2,Pars!$B$2,IF('Main Data-set'!K84&lt;Pars!$A$3,Pars!$B$3,Pars!$B$4))</f>
        <v>Avg</v>
      </c>
      <c r="N84">
        <f t="shared" si="6"/>
        <v>0</v>
      </c>
      <c r="O84" s="8">
        <f t="shared" si="7"/>
        <v>55.553497942386834</v>
      </c>
      <c r="P84" s="8">
        <f t="shared" si="8"/>
        <v>65.925925925925924</v>
      </c>
      <c r="Q84" t="str">
        <f>IF(K84&gt;Pars!$J$3+'Main Data-set'!O84,Pars!$K$3,IF(K84&lt;O84-Pars!$J$4,Pars!$K$4,"Avg"))</f>
        <v>Avg</v>
      </c>
      <c r="R84" t="str">
        <f>IF(I84&gt;Pars!$J$3+'Main Data-set'!P84,Pars!$K$3,IF(I84&lt;P84-Pars!$J$4,Pars!$K$4,"Avg"))</f>
        <v>Avg</v>
      </c>
      <c r="S84" t="str">
        <f t="shared" si="9"/>
        <v>Avg</v>
      </c>
      <c r="T84">
        <f t="shared" si="10"/>
        <v>0</v>
      </c>
      <c r="U84" s="10">
        <f t="shared" si="11"/>
        <v>0.12222222222222223</v>
      </c>
      <c r="V84" s="10"/>
    </row>
    <row r="85" spans="1:22" x14ac:dyDescent="0.3">
      <c r="A85" s="1">
        <v>39050</v>
      </c>
      <c r="B85" s="8">
        <v>99.86</v>
      </c>
      <c r="C85" s="8">
        <v>102</v>
      </c>
      <c r="D85" s="8">
        <v>95.02</v>
      </c>
      <c r="E85" s="8">
        <v>95.75</v>
      </c>
      <c r="F85" s="2">
        <v>-4.1200000000000001E-2</v>
      </c>
      <c r="G85" s="2">
        <v>-4.3499999999999997E-2</v>
      </c>
      <c r="H85" s="8">
        <v>8495800</v>
      </c>
      <c r="I85" s="8">
        <v>61</v>
      </c>
      <c r="J85" s="8">
        <v>40</v>
      </c>
      <c r="K85" s="8">
        <v>50.5</v>
      </c>
      <c r="L85" t="str">
        <f>VLOOKUP(MONTH(A85),Pars!F:G,2,0)</f>
        <v>Autumn</v>
      </c>
      <c r="M85" t="str">
        <f>IF(K85&lt;Pars!$A$2,Pars!$B$2,IF('Main Data-set'!K85&lt;Pars!$A$3,Pars!$B$3,Pars!$B$4))</f>
        <v>Avg</v>
      </c>
      <c r="N85">
        <f t="shared" si="6"/>
        <v>0</v>
      </c>
      <c r="O85" s="8">
        <f t="shared" si="7"/>
        <v>55.553497942386834</v>
      </c>
      <c r="P85" s="8">
        <f t="shared" si="8"/>
        <v>65.925925925925924</v>
      </c>
      <c r="Q85" t="str">
        <f>IF(K85&gt;Pars!$J$3+'Main Data-set'!O85,Pars!$K$3,IF(K85&lt;O85-Pars!$J$4,Pars!$K$4,"Avg"))</f>
        <v>Avg</v>
      </c>
      <c r="R85" t="str">
        <f>IF(I85&gt;Pars!$J$3+'Main Data-set'!P85,Pars!$K$3,IF(I85&lt;P85-Pars!$J$4,Pars!$K$4,"Avg"))</f>
        <v>Avg</v>
      </c>
      <c r="S85" t="str">
        <f t="shared" si="9"/>
        <v>Avg</v>
      </c>
      <c r="T85">
        <f t="shared" si="10"/>
        <v>0</v>
      </c>
      <c r="U85" s="10">
        <f t="shared" si="11"/>
        <v>0</v>
      </c>
      <c r="V85" s="10"/>
    </row>
    <row r="86" spans="1:22" x14ac:dyDescent="0.3">
      <c r="A86" s="1">
        <v>39051</v>
      </c>
      <c r="B86" s="8">
        <v>95.85</v>
      </c>
      <c r="C86" s="8">
        <v>100.24</v>
      </c>
      <c r="D86" s="8">
        <v>95.79</v>
      </c>
      <c r="E86" s="8">
        <v>100.1</v>
      </c>
      <c r="F86" s="2">
        <v>4.4299999999999999E-2</v>
      </c>
      <c r="G86" s="2">
        <v>3.6200000000000003E-2</v>
      </c>
      <c r="H86" s="8">
        <v>5230500</v>
      </c>
      <c r="I86" s="8">
        <v>57</v>
      </c>
      <c r="J86" s="8">
        <v>49</v>
      </c>
      <c r="K86" s="8">
        <v>53</v>
      </c>
      <c r="L86" t="str">
        <f>VLOOKUP(MONTH(A86),Pars!F:G,2,0)</f>
        <v>Autumn</v>
      </c>
      <c r="M86" t="str">
        <f>IF(K86&lt;Pars!$A$2,Pars!$B$2,IF('Main Data-set'!K86&lt;Pars!$A$3,Pars!$B$3,Pars!$B$4))</f>
        <v>Avg</v>
      </c>
      <c r="N86">
        <f t="shared" si="6"/>
        <v>0</v>
      </c>
      <c r="O86" s="8">
        <f t="shared" si="7"/>
        <v>55.553497942386834</v>
      </c>
      <c r="P86" s="8">
        <f t="shared" si="8"/>
        <v>65.925925925925924</v>
      </c>
      <c r="Q86" t="str">
        <f>IF(K86&gt;Pars!$J$3+'Main Data-set'!O86,Pars!$K$3,IF(K86&lt;O86-Pars!$J$4,Pars!$K$4,"Avg"))</f>
        <v>Avg</v>
      </c>
      <c r="R86" t="str">
        <f>IF(I86&gt;Pars!$J$3+'Main Data-set'!P86,Pars!$K$3,IF(I86&lt;P86-Pars!$J$4,Pars!$K$4,"Avg"))</f>
        <v>Cold</v>
      </c>
      <c r="S86" t="str">
        <f t="shared" si="9"/>
        <v>Avg</v>
      </c>
      <c r="T86">
        <f t="shared" si="10"/>
        <v>0</v>
      </c>
      <c r="U86" s="10">
        <f t="shared" si="11"/>
        <v>4.9504950495049549E-2</v>
      </c>
      <c r="V86" s="10"/>
    </row>
    <row r="87" spans="1:22" x14ac:dyDescent="0.3">
      <c r="A87" s="1">
        <v>39052</v>
      </c>
      <c r="B87" s="8">
        <v>99.53</v>
      </c>
      <c r="C87" s="8">
        <v>99.97</v>
      </c>
      <c r="D87" s="8">
        <v>96.25</v>
      </c>
      <c r="E87" s="8">
        <v>96.6</v>
      </c>
      <c r="F87" s="2">
        <v>-2.9399999999999999E-2</v>
      </c>
      <c r="G87" s="2">
        <v>5.7000000000000002E-3</v>
      </c>
      <c r="H87" s="8">
        <v>5444200</v>
      </c>
      <c r="I87" s="8">
        <v>67</v>
      </c>
      <c r="J87" s="8">
        <v>53</v>
      </c>
      <c r="K87" s="8">
        <v>60</v>
      </c>
      <c r="L87" t="str">
        <f>VLOOKUP(MONTH(A87),Pars!F:G,2,0)</f>
        <v>Winter</v>
      </c>
      <c r="M87" t="str">
        <f>IF(K87&lt;Pars!$A$2,Pars!$B$2,IF('Main Data-set'!K87&lt;Pars!$A$3,Pars!$B$3,Pars!$B$4))</f>
        <v>Avg</v>
      </c>
      <c r="N87">
        <f t="shared" si="6"/>
        <v>0</v>
      </c>
      <c r="O87" s="8">
        <f t="shared" si="7"/>
        <v>32.8239608801956</v>
      </c>
      <c r="P87" s="8">
        <f t="shared" si="8"/>
        <v>40.941320293398533</v>
      </c>
      <c r="Q87" t="str">
        <f>IF(K87&gt;Pars!$J$3+'Main Data-set'!O87,Pars!$K$3,IF(K87&lt;O87-Pars!$J$4,Pars!$K$4,"Avg"))</f>
        <v>Hot</v>
      </c>
      <c r="R87" t="str">
        <f>IF(I87&gt;Pars!$J$3+'Main Data-set'!P87,Pars!$K$3,IF(I87&lt;P87-Pars!$J$4,Pars!$K$4,"Avg"))</f>
        <v>Hot</v>
      </c>
      <c r="S87" t="str">
        <f t="shared" si="9"/>
        <v>Hot</v>
      </c>
      <c r="T87">
        <f t="shared" si="10"/>
        <v>1</v>
      </c>
      <c r="U87" s="10">
        <f t="shared" si="11"/>
        <v>0.13207547169811318</v>
      </c>
      <c r="V87" s="10"/>
    </row>
    <row r="88" spans="1:22" x14ac:dyDescent="0.3">
      <c r="A88" s="1">
        <v>39055</v>
      </c>
      <c r="B88" s="8">
        <v>96.09</v>
      </c>
      <c r="C88" s="8">
        <v>98.2</v>
      </c>
      <c r="D88" s="8">
        <v>95.4</v>
      </c>
      <c r="E88" s="8">
        <v>96.05</v>
      </c>
      <c r="F88" s="2">
        <v>-4.0000000000000002E-4</v>
      </c>
      <c r="G88" s="2">
        <v>-1.5900000000000001E-2</v>
      </c>
      <c r="H88" s="8">
        <v>3583000</v>
      </c>
      <c r="I88" s="8">
        <v>45</v>
      </c>
      <c r="J88" s="8">
        <v>27</v>
      </c>
      <c r="K88" s="8">
        <v>36</v>
      </c>
      <c r="L88" t="str">
        <f>VLOOKUP(MONTH(A88),Pars!F:G,2,0)</f>
        <v>Winter</v>
      </c>
      <c r="M88" t="str">
        <f>IF(K88&lt;Pars!$A$2,Pars!$B$2,IF('Main Data-set'!K88&lt;Pars!$A$3,Pars!$B$3,Pars!$B$4))</f>
        <v>Cold</v>
      </c>
      <c r="N88">
        <f t="shared" si="6"/>
        <v>-1</v>
      </c>
      <c r="O88" s="8">
        <f t="shared" si="7"/>
        <v>32.8239608801956</v>
      </c>
      <c r="P88" s="8">
        <f t="shared" si="8"/>
        <v>40.941320293398533</v>
      </c>
      <c r="Q88" t="str">
        <f>IF(K88&gt;Pars!$J$3+'Main Data-set'!O88,Pars!$K$3,IF(K88&lt;O88-Pars!$J$4,Pars!$K$4,"Avg"))</f>
        <v>Avg</v>
      </c>
      <c r="R88" t="str">
        <f>IF(I88&gt;Pars!$J$3+'Main Data-set'!P88,Pars!$K$3,IF(I88&lt;P88-Pars!$J$4,Pars!$K$4,"Avg"))</f>
        <v>Avg</v>
      </c>
      <c r="S88" t="str">
        <f t="shared" si="9"/>
        <v>Avg</v>
      </c>
      <c r="T88">
        <f t="shared" si="10"/>
        <v>0</v>
      </c>
      <c r="U88" s="10">
        <f t="shared" si="11"/>
        <v>-0.4</v>
      </c>
      <c r="V88" s="10"/>
    </row>
    <row r="89" spans="1:22" x14ac:dyDescent="0.3">
      <c r="A89" s="1">
        <v>39056</v>
      </c>
      <c r="B89" s="8">
        <v>99.6</v>
      </c>
      <c r="C89" s="8">
        <v>101.8</v>
      </c>
      <c r="D89" s="8">
        <v>97.1</v>
      </c>
      <c r="E89" s="8">
        <v>97.6</v>
      </c>
      <c r="F89" s="2">
        <v>-2.01E-2</v>
      </c>
      <c r="G89" s="2">
        <v>-2.8999999999999998E-3</v>
      </c>
      <c r="H89" s="8">
        <v>7997700</v>
      </c>
      <c r="I89" s="8">
        <v>38</v>
      </c>
      <c r="J89" s="8">
        <v>27</v>
      </c>
      <c r="K89" s="8">
        <v>32.5</v>
      </c>
      <c r="L89" t="str">
        <f>VLOOKUP(MONTH(A89),Pars!F:G,2,0)</f>
        <v>Winter</v>
      </c>
      <c r="M89" t="str">
        <f>IF(K89&lt;Pars!$A$2,Pars!$B$2,IF('Main Data-set'!K89&lt;Pars!$A$3,Pars!$B$3,Pars!$B$4))</f>
        <v>Cold</v>
      </c>
      <c r="N89">
        <f t="shared" si="6"/>
        <v>-1</v>
      </c>
      <c r="O89" s="8">
        <f t="shared" si="7"/>
        <v>32.8239608801956</v>
      </c>
      <c r="P89" s="8">
        <f t="shared" si="8"/>
        <v>40.941320293398533</v>
      </c>
      <c r="Q89" t="str">
        <f>IF(K89&gt;Pars!$J$3+'Main Data-set'!O89,Pars!$K$3,IF(K89&lt;O89-Pars!$J$4,Pars!$K$4,"Avg"))</f>
        <v>Avg</v>
      </c>
      <c r="R89" t="str">
        <f>IF(I89&gt;Pars!$J$3+'Main Data-set'!P89,Pars!$K$3,IF(I89&lt;P89-Pars!$J$4,Pars!$K$4,"Avg"))</f>
        <v>Avg</v>
      </c>
      <c r="S89" t="str">
        <f t="shared" si="9"/>
        <v>Avg</v>
      </c>
      <c r="T89">
        <f t="shared" si="10"/>
        <v>0</v>
      </c>
      <c r="U89" s="10">
        <f t="shared" si="11"/>
        <v>-9.722222222222221E-2</v>
      </c>
      <c r="V89" s="10"/>
    </row>
    <row r="90" spans="1:22" x14ac:dyDescent="0.3">
      <c r="A90" s="1">
        <v>39057</v>
      </c>
      <c r="B90" s="8">
        <v>98.95</v>
      </c>
      <c r="C90" s="8">
        <v>99</v>
      </c>
      <c r="D90" s="8">
        <v>97.48</v>
      </c>
      <c r="E90" s="8">
        <v>97.88</v>
      </c>
      <c r="F90" s="2">
        <v>-1.0800000000000001E-2</v>
      </c>
      <c r="G90" s="2">
        <v>1.2800000000000001E-2</v>
      </c>
      <c r="H90" s="8">
        <v>2684600</v>
      </c>
      <c r="I90" s="8">
        <v>37</v>
      </c>
      <c r="J90" s="8">
        <v>19</v>
      </c>
      <c r="K90" s="8">
        <v>28</v>
      </c>
      <c r="L90" t="str">
        <f>VLOOKUP(MONTH(A90),Pars!F:G,2,0)</f>
        <v>Winter</v>
      </c>
      <c r="M90" t="str">
        <f>IF(K90&lt;Pars!$A$2,Pars!$B$2,IF('Main Data-set'!K90&lt;Pars!$A$3,Pars!$B$3,Pars!$B$4))</f>
        <v>Cold</v>
      </c>
      <c r="N90">
        <f t="shared" si="6"/>
        <v>-1</v>
      </c>
      <c r="O90" s="8">
        <f t="shared" si="7"/>
        <v>32.8239608801956</v>
      </c>
      <c r="P90" s="8">
        <f t="shared" si="8"/>
        <v>40.941320293398533</v>
      </c>
      <c r="Q90" t="str">
        <f>IF(K90&gt;Pars!$J$3+'Main Data-set'!O90,Pars!$K$3,IF(K90&lt;O90-Pars!$J$4,Pars!$K$4,"Avg"))</f>
        <v>Avg</v>
      </c>
      <c r="R90" t="str">
        <f>IF(I90&gt;Pars!$J$3+'Main Data-set'!P90,Pars!$K$3,IF(I90&lt;P90-Pars!$J$4,Pars!$K$4,"Avg"))</f>
        <v>Avg</v>
      </c>
      <c r="S90" t="str">
        <f t="shared" si="9"/>
        <v>Avg</v>
      </c>
      <c r="T90">
        <f t="shared" si="10"/>
        <v>0</v>
      </c>
      <c r="U90" s="10">
        <f t="shared" si="11"/>
        <v>-0.13846153846153841</v>
      </c>
      <c r="V90" s="10"/>
    </row>
    <row r="91" spans="1:22" x14ac:dyDescent="0.3">
      <c r="A91" s="1">
        <v>39058</v>
      </c>
      <c r="B91" s="8">
        <v>98</v>
      </c>
      <c r="C91" s="8">
        <v>99.89</v>
      </c>
      <c r="D91" s="8">
        <v>96.48</v>
      </c>
      <c r="E91" s="8">
        <v>96.64</v>
      </c>
      <c r="F91" s="2">
        <v>-1.3899999999999999E-2</v>
      </c>
      <c r="G91" s="2">
        <v>9.7000000000000003E-3</v>
      </c>
      <c r="H91" s="8">
        <v>5718000</v>
      </c>
      <c r="I91" s="8">
        <v>48</v>
      </c>
      <c r="J91" s="8">
        <v>35</v>
      </c>
      <c r="K91" s="8">
        <v>41.5</v>
      </c>
      <c r="L91" t="str">
        <f>VLOOKUP(MONTH(A91),Pars!F:G,2,0)</f>
        <v>Winter</v>
      </c>
      <c r="M91" t="str">
        <f>IF(K91&lt;Pars!$A$2,Pars!$B$2,IF('Main Data-set'!K91&lt;Pars!$A$3,Pars!$B$3,Pars!$B$4))</f>
        <v>Cold</v>
      </c>
      <c r="N91">
        <f t="shared" si="6"/>
        <v>-1</v>
      </c>
      <c r="O91" s="8">
        <f t="shared" si="7"/>
        <v>32.8239608801956</v>
      </c>
      <c r="P91" s="8">
        <f t="shared" si="8"/>
        <v>40.941320293398533</v>
      </c>
      <c r="Q91" t="str">
        <f>IF(K91&gt;Pars!$J$3+'Main Data-set'!O91,Pars!$K$3,IF(K91&lt;O91-Pars!$J$4,Pars!$K$4,"Avg"))</f>
        <v>Hot</v>
      </c>
      <c r="R91" t="str">
        <f>IF(I91&gt;Pars!$J$3+'Main Data-set'!P91,Pars!$K$3,IF(I91&lt;P91-Pars!$J$4,Pars!$K$4,"Avg"))</f>
        <v>Hot</v>
      </c>
      <c r="S91" t="str">
        <f t="shared" si="9"/>
        <v>Hot</v>
      </c>
      <c r="T91">
        <f t="shared" si="10"/>
        <v>1</v>
      </c>
      <c r="U91" s="10">
        <f t="shared" si="11"/>
        <v>0.48214285714285721</v>
      </c>
      <c r="V91" s="10"/>
    </row>
    <row r="92" spans="1:22" x14ac:dyDescent="0.3">
      <c r="A92" s="1">
        <v>39059</v>
      </c>
      <c r="B92" s="8">
        <v>96.74</v>
      </c>
      <c r="C92" s="8">
        <v>97.2</v>
      </c>
      <c r="D92" s="8">
        <v>95.41</v>
      </c>
      <c r="E92" s="8">
        <v>95.71</v>
      </c>
      <c r="F92" s="2">
        <v>-1.06E-2</v>
      </c>
      <c r="G92" s="2">
        <v>-3.7100000000000001E-2</v>
      </c>
      <c r="H92" s="8">
        <v>3535500</v>
      </c>
      <c r="I92" s="8">
        <v>51</v>
      </c>
      <c r="J92" s="8">
        <v>18</v>
      </c>
      <c r="K92" s="8">
        <v>34.5</v>
      </c>
      <c r="L92" t="str">
        <f>VLOOKUP(MONTH(A92),Pars!F:G,2,0)</f>
        <v>Winter</v>
      </c>
      <c r="M92" t="str">
        <f>IF(K92&lt;Pars!$A$2,Pars!$B$2,IF('Main Data-set'!K92&lt;Pars!$A$3,Pars!$B$3,Pars!$B$4))</f>
        <v>Cold</v>
      </c>
      <c r="N92">
        <f t="shared" si="6"/>
        <v>-1</v>
      </c>
      <c r="O92" s="8">
        <f t="shared" si="7"/>
        <v>32.8239608801956</v>
      </c>
      <c r="P92" s="8">
        <f t="shared" si="8"/>
        <v>40.941320293398533</v>
      </c>
      <c r="Q92" t="str">
        <f>IF(K92&gt;Pars!$J$3+'Main Data-set'!O92,Pars!$K$3,IF(K92&lt;O92-Pars!$J$4,Pars!$K$4,"Avg"))</f>
        <v>Avg</v>
      </c>
      <c r="R92" t="str">
        <f>IF(I92&gt;Pars!$J$3+'Main Data-set'!P92,Pars!$K$3,IF(I92&lt;P92-Pars!$J$4,Pars!$K$4,"Avg"))</f>
        <v>Hot</v>
      </c>
      <c r="S92" t="str">
        <f t="shared" si="9"/>
        <v>Avg</v>
      </c>
      <c r="T92">
        <f t="shared" si="10"/>
        <v>0</v>
      </c>
      <c r="U92" s="10">
        <f t="shared" si="11"/>
        <v>-0.16867469879518071</v>
      </c>
      <c r="V92" s="10"/>
    </row>
    <row r="93" spans="1:22" x14ac:dyDescent="0.3">
      <c r="A93" s="1">
        <v>39062</v>
      </c>
      <c r="B93" s="8">
        <v>98.25</v>
      </c>
      <c r="C93" s="8">
        <v>100.49</v>
      </c>
      <c r="D93" s="8">
        <v>97.28</v>
      </c>
      <c r="E93" s="8">
        <v>99.4</v>
      </c>
      <c r="F93" s="2">
        <v>1.17E-2</v>
      </c>
      <c r="G93" s="2">
        <v>1.17E-2</v>
      </c>
      <c r="H93" s="8">
        <v>5257300</v>
      </c>
      <c r="I93" s="8">
        <v>53</v>
      </c>
      <c r="J93" s="8">
        <v>29</v>
      </c>
      <c r="K93" s="8">
        <v>41</v>
      </c>
      <c r="L93" t="str">
        <f>VLOOKUP(MONTH(A93),Pars!F:G,2,0)</f>
        <v>Winter</v>
      </c>
      <c r="M93" t="str">
        <f>IF(K93&lt;Pars!$A$2,Pars!$B$2,IF('Main Data-set'!K93&lt;Pars!$A$3,Pars!$B$3,Pars!$B$4))</f>
        <v>Cold</v>
      </c>
      <c r="N93">
        <f t="shared" si="6"/>
        <v>-1</v>
      </c>
      <c r="O93" s="8">
        <f t="shared" si="7"/>
        <v>32.8239608801956</v>
      </c>
      <c r="P93" s="8">
        <f t="shared" si="8"/>
        <v>40.941320293398533</v>
      </c>
      <c r="Q93" t="str">
        <f>IF(K93&gt;Pars!$J$3+'Main Data-set'!O93,Pars!$K$3,IF(K93&lt;O93-Pars!$J$4,Pars!$K$4,"Avg"))</f>
        <v>Hot</v>
      </c>
      <c r="R93" t="str">
        <f>IF(I93&gt;Pars!$J$3+'Main Data-set'!P93,Pars!$K$3,IF(I93&lt;P93-Pars!$J$4,Pars!$K$4,"Avg"))</f>
        <v>Hot</v>
      </c>
      <c r="S93" t="str">
        <f t="shared" si="9"/>
        <v>Hot</v>
      </c>
      <c r="T93">
        <f t="shared" si="10"/>
        <v>1</v>
      </c>
      <c r="U93" s="10">
        <f t="shared" si="11"/>
        <v>0.18840579710144922</v>
      </c>
      <c r="V93" s="10"/>
    </row>
    <row r="94" spans="1:22" x14ac:dyDescent="0.3">
      <c r="A94" s="1">
        <v>39063</v>
      </c>
      <c r="B94" s="8">
        <v>99.4</v>
      </c>
      <c r="C94" s="8">
        <v>99.4</v>
      </c>
      <c r="D94" s="8">
        <v>97</v>
      </c>
      <c r="E94" s="8">
        <v>98.25</v>
      </c>
      <c r="F94" s="2">
        <v>-1.1599999999999999E-2</v>
      </c>
      <c r="G94" s="2">
        <v>1.04E-2</v>
      </c>
      <c r="H94" s="8">
        <v>3964300</v>
      </c>
      <c r="I94" s="8">
        <v>56</v>
      </c>
      <c r="J94" s="8">
        <v>32</v>
      </c>
      <c r="K94" s="8">
        <v>44</v>
      </c>
      <c r="L94" t="str">
        <f>VLOOKUP(MONTH(A94),Pars!F:G,2,0)</f>
        <v>Winter</v>
      </c>
      <c r="M94" t="str">
        <f>IF(K94&lt;Pars!$A$2,Pars!$B$2,IF('Main Data-set'!K94&lt;Pars!$A$3,Pars!$B$3,Pars!$B$4))</f>
        <v>Cold</v>
      </c>
      <c r="N94">
        <f t="shared" si="6"/>
        <v>-1</v>
      </c>
      <c r="O94" s="8">
        <f t="shared" si="7"/>
        <v>32.8239608801956</v>
      </c>
      <c r="P94" s="8">
        <f t="shared" si="8"/>
        <v>40.941320293398533</v>
      </c>
      <c r="Q94" t="str">
        <f>IF(K94&gt;Pars!$J$3+'Main Data-set'!O94,Pars!$K$3,IF(K94&lt;O94-Pars!$J$4,Pars!$K$4,"Avg"))</f>
        <v>Hot</v>
      </c>
      <c r="R94" t="str">
        <f>IF(I94&gt;Pars!$J$3+'Main Data-set'!P94,Pars!$K$3,IF(I94&lt;P94-Pars!$J$4,Pars!$K$4,"Avg"))</f>
        <v>Hot</v>
      </c>
      <c r="S94" t="str">
        <f t="shared" si="9"/>
        <v>Hot</v>
      </c>
      <c r="T94">
        <f t="shared" si="10"/>
        <v>1</v>
      </c>
      <c r="U94" s="10">
        <f t="shared" si="11"/>
        <v>7.3170731707317138E-2</v>
      </c>
      <c r="V94" s="10"/>
    </row>
    <row r="95" spans="1:22" x14ac:dyDescent="0.3">
      <c r="A95" s="1">
        <v>39064</v>
      </c>
      <c r="B95" s="8">
        <v>99.7</v>
      </c>
      <c r="C95" s="8">
        <v>99.7</v>
      </c>
      <c r="D95" s="8">
        <v>96.7</v>
      </c>
      <c r="E95" s="8">
        <v>97.24</v>
      </c>
      <c r="F95" s="2">
        <v>-2.47E-2</v>
      </c>
      <c r="G95" s="2">
        <v>-1.18E-2</v>
      </c>
      <c r="H95" s="8">
        <v>3187700</v>
      </c>
      <c r="I95" s="8">
        <v>48</v>
      </c>
      <c r="J95" s="8">
        <v>39</v>
      </c>
      <c r="K95" s="8">
        <v>43.5</v>
      </c>
      <c r="L95" t="str">
        <f>VLOOKUP(MONTH(A95),Pars!F:G,2,0)</f>
        <v>Winter</v>
      </c>
      <c r="M95" t="str">
        <f>IF(K95&lt;Pars!$A$2,Pars!$B$2,IF('Main Data-set'!K95&lt;Pars!$A$3,Pars!$B$3,Pars!$B$4))</f>
        <v>Cold</v>
      </c>
      <c r="N95">
        <f t="shared" si="6"/>
        <v>-1</v>
      </c>
      <c r="O95" s="8">
        <f t="shared" si="7"/>
        <v>32.8239608801956</v>
      </c>
      <c r="P95" s="8">
        <f t="shared" si="8"/>
        <v>40.941320293398533</v>
      </c>
      <c r="Q95" t="str">
        <f>IF(K95&gt;Pars!$J$3+'Main Data-set'!O95,Pars!$K$3,IF(K95&lt;O95-Pars!$J$4,Pars!$K$4,"Avg"))</f>
        <v>Hot</v>
      </c>
      <c r="R95" t="str">
        <f>IF(I95&gt;Pars!$J$3+'Main Data-set'!P95,Pars!$K$3,IF(I95&lt;P95-Pars!$J$4,Pars!$K$4,"Avg"))</f>
        <v>Hot</v>
      </c>
      <c r="S95" t="str">
        <f t="shared" si="9"/>
        <v>Hot</v>
      </c>
      <c r="T95">
        <f t="shared" si="10"/>
        <v>1</v>
      </c>
      <c r="U95" s="10">
        <f t="shared" si="11"/>
        <v>-1.1363636363636354E-2</v>
      </c>
      <c r="V95" s="10"/>
    </row>
    <row r="96" spans="1:22" x14ac:dyDescent="0.3">
      <c r="A96" s="1">
        <v>39065</v>
      </c>
      <c r="B96" s="8">
        <v>97.24</v>
      </c>
      <c r="C96" s="8">
        <v>98.9</v>
      </c>
      <c r="D96" s="8">
        <v>96.85</v>
      </c>
      <c r="E96" s="8">
        <v>98.4</v>
      </c>
      <c r="F96" s="2">
        <v>1.1900000000000001E-2</v>
      </c>
      <c r="G96" s="2">
        <v>-3.0300000000000001E-2</v>
      </c>
      <c r="H96" s="8">
        <v>2939900</v>
      </c>
      <c r="I96" s="8">
        <v>53</v>
      </c>
      <c r="J96" s="8">
        <v>44</v>
      </c>
      <c r="K96" s="8">
        <v>48.5</v>
      </c>
      <c r="L96" t="str">
        <f>VLOOKUP(MONTH(A96),Pars!F:G,2,0)</f>
        <v>Winter</v>
      </c>
      <c r="M96" t="str">
        <f>IF(K96&lt;Pars!$A$2,Pars!$B$2,IF('Main Data-set'!K96&lt;Pars!$A$3,Pars!$B$3,Pars!$B$4))</f>
        <v>Avg</v>
      </c>
      <c r="N96">
        <f t="shared" si="6"/>
        <v>0</v>
      </c>
      <c r="O96" s="8">
        <f t="shared" si="7"/>
        <v>32.8239608801956</v>
      </c>
      <c r="P96" s="8">
        <f t="shared" si="8"/>
        <v>40.941320293398533</v>
      </c>
      <c r="Q96" t="str">
        <f>IF(K96&gt;Pars!$J$3+'Main Data-set'!O96,Pars!$K$3,IF(K96&lt;O96-Pars!$J$4,Pars!$K$4,"Avg"))</f>
        <v>Hot</v>
      </c>
      <c r="R96" t="str">
        <f>IF(I96&gt;Pars!$J$3+'Main Data-set'!P96,Pars!$K$3,IF(I96&lt;P96-Pars!$J$4,Pars!$K$4,"Avg"))</f>
        <v>Hot</v>
      </c>
      <c r="S96" t="str">
        <f t="shared" si="9"/>
        <v>Hot</v>
      </c>
      <c r="T96">
        <f t="shared" si="10"/>
        <v>1</v>
      </c>
      <c r="U96" s="10">
        <f t="shared" si="11"/>
        <v>0.11494252873563227</v>
      </c>
      <c r="V96" s="10"/>
    </row>
    <row r="97" spans="1:22" x14ac:dyDescent="0.3">
      <c r="A97" s="1">
        <v>39069</v>
      </c>
      <c r="B97" s="8">
        <v>98.99</v>
      </c>
      <c r="C97" s="8">
        <v>103.79</v>
      </c>
      <c r="D97" s="8">
        <v>98.39</v>
      </c>
      <c r="E97" s="8">
        <v>101.47</v>
      </c>
      <c r="F97" s="2">
        <v>2.5100000000000001E-2</v>
      </c>
      <c r="G97" s="2">
        <v>-1.83E-2</v>
      </c>
      <c r="H97" s="8">
        <v>6151500</v>
      </c>
      <c r="I97" s="8">
        <v>59</v>
      </c>
      <c r="J97" s="8">
        <v>44</v>
      </c>
      <c r="K97" s="8">
        <v>51.5</v>
      </c>
      <c r="L97" t="str">
        <f>VLOOKUP(MONTH(A97),Pars!F:G,2,0)</f>
        <v>Winter</v>
      </c>
      <c r="M97" t="str">
        <f>IF(K97&lt;Pars!$A$2,Pars!$B$2,IF('Main Data-set'!K97&lt;Pars!$A$3,Pars!$B$3,Pars!$B$4))</f>
        <v>Avg</v>
      </c>
      <c r="N97">
        <f t="shared" si="6"/>
        <v>0</v>
      </c>
      <c r="O97" s="8">
        <f t="shared" si="7"/>
        <v>32.8239608801956</v>
      </c>
      <c r="P97" s="8">
        <f t="shared" si="8"/>
        <v>40.941320293398533</v>
      </c>
      <c r="Q97" t="str">
        <f>IF(K97&gt;Pars!$J$3+'Main Data-set'!O97,Pars!$K$3,IF(K97&lt;O97-Pars!$J$4,Pars!$K$4,"Avg"))</f>
        <v>Hot</v>
      </c>
      <c r="R97" t="str">
        <f>IF(I97&gt;Pars!$J$3+'Main Data-set'!P97,Pars!$K$3,IF(I97&lt;P97-Pars!$J$4,Pars!$K$4,"Avg"))</f>
        <v>Hot</v>
      </c>
      <c r="S97" t="str">
        <f t="shared" si="9"/>
        <v>Hot</v>
      </c>
      <c r="T97">
        <f t="shared" si="10"/>
        <v>1</v>
      </c>
      <c r="U97" s="10">
        <f t="shared" si="11"/>
        <v>6.1855670103092786E-2</v>
      </c>
      <c r="V97" s="10"/>
    </row>
    <row r="98" spans="1:22" x14ac:dyDescent="0.3">
      <c r="A98" s="1">
        <v>39070</v>
      </c>
      <c r="B98" s="8">
        <v>102.65</v>
      </c>
      <c r="C98" s="8">
        <v>103.53</v>
      </c>
      <c r="D98" s="8">
        <v>99.5</v>
      </c>
      <c r="E98" s="8">
        <v>103.36</v>
      </c>
      <c r="F98" s="2">
        <v>6.8999999999999999E-3</v>
      </c>
      <c r="G98" s="2">
        <v>1.14E-2</v>
      </c>
      <c r="H98" s="8">
        <v>4742000</v>
      </c>
      <c r="I98" s="8">
        <v>60</v>
      </c>
      <c r="J98" s="8">
        <v>38</v>
      </c>
      <c r="K98" s="8">
        <v>49</v>
      </c>
      <c r="L98" t="str">
        <f>VLOOKUP(MONTH(A98),Pars!F:G,2,0)</f>
        <v>Winter</v>
      </c>
      <c r="M98" t="str">
        <f>IF(K98&lt;Pars!$A$2,Pars!$B$2,IF('Main Data-set'!K98&lt;Pars!$A$3,Pars!$B$3,Pars!$B$4))</f>
        <v>Avg</v>
      </c>
      <c r="N98">
        <f t="shared" si="6"/>
        <v>0</v>
      </c>
      <c r="O98" s="8">
        <f t="shared" si="7"/>
        <v>32.8239608801956</v>
      </c>
      <c r="P98" s="8">
        <f t="shared" si="8"/>
        <v>40.941320293398533</v>
      </c>
      <c r="Q98" t="str">
        <f>IF(K98&gt;Pars!$J$3+'Main Data-set'!O98,Pars!$K$3,IF(K98&lt;O98-Pars!$J$4,Pars!$K$4,"Avg"))</f>
        <v>Hot</v>
      </c>
      <c r="R98" t="str">
        <f>IF(I98&gt;Pars!$J$3+'Main Data-set'!P98,Pars!$K$3,IF(I98&lt;P98-Pars!$J$4,Pars!$K$4,"Avg"))</f>
        <v>Hot</v>
      </c>
      <c r="S98" t="str">
        <f t="shared" si="9"/>
        <v>Hot</v>
      </c>
      <c r="T98">
        <f t="shared" si="10"/>
        <v>1</v>
      </c>
      <c r="U98" s="10">
        <f t="shared" si="11"/>
        <v>-4.8543689320388328E-2</v>
      </c>
      <c r="V98" s="10"/>
    </row>
    <row r="99" spans="1:22" x14ac:dyDescent="0.3">
      <c r="A99" s="1">
        <v>39071</v>
      </c>
      <c r="B99" s="8">
        <v>102.66</v>
      </c>
      <c r="C99" s="8">
        <v>103.68</v>
      </c>
      <c r="D99" s="8">
        <v>101.1</v>
      </c>
      <c r="E99" s="8">
        <v>102.19</v>
      </c>
      <c r="F99" s="2">
        <v>-4.5999999999999999E-3</v>
      </c>
      <c r="G99" s="2">
        <v>2.7199999999999998E-2</v>
      </c>
      <c r="H99" s="8">
        <v>3996700</v>
      </c>
      <c r="I99" s="8">
        <v>45</v>
      </c>
      <c r="J99" s="8">
        <v>26</v>
      </c>
      <c r="K99" s="8">
        <v>35.5</v>
      </c>
      <c r="L99" t="str">
        <f>VLOOKUP(MONTH(A99),Pars!F:G,2,0)</f>
        <v>Winter</v>
      </c>
      <c r="M99" t="str">
        <f>IF(K99&lt;Pars!$A$2,Pars!$B$2,IF('Main Data-set'!K99&lt;Pars!$A$3,Pars!$B$3,Pars!$B$4))</f>
        <v>Cold</v>
      </c>
      <c r="N99">
        <f t="shared" si="6"/>
        <v>-1</v>
      </c>
      <c r="O99" s="8">
        <f t="shared" si="7"/>
        <v>32.8239608801956</v>
      </c>
      <c r="P99" s="8">
        <f t="shared" si="8"/>
        <v>40.941320293398533</v>
      </c>
      <c r="Q99" t="str">
        <f>IF(K99&gt;Pars!$J$3+'Main Data-set'!O99,Pars!$K$3,IF(K99&lt;O99-Pars!$J$4,Pars!$K$4,"Avg"))</f>
        <v>Avg</v>
      </c>
      <c r="R99" t="str">
        <f>IF(I99&gt;Pars!$J$3+'Main Data-set'!P99,Pars!$K$3,IF(I99&lt;P99-Pars!$J$4,Pars!$K$4,"Avg"))</f>
        <v>Avg</v>
      </c>
      <c r="S99" t="str">
        <f t="shared" si="9"/>
        <v>Avg</v>
      </c>
      <c r="T99">
        <f t="shared" si="10"/>
        <v>0</v>
      </c>
      <c r="U99" s="10">
        <f t="shared" si="11"/>
        <v>-0.27551020408163263</v>
      </c>
      <c r="V99" s="10"/>
    </row>
    <row r="100" spans="1:22" x14ac:dyDescent="0.3">
      <c r="A100" s="1">
        <v>39072</v>
      </c>
      <c r="B100" s="8">
        <v>101.5</v>
      </c>
      <c r="C100" s="8">
        <v>101.5</v>
      </c>
      <c r="D100" s="8">
        <v>98.5</v>
      </c>
      <c r="E100" s="8">
        <v>99.48</v>
      </c>
      <c r="F100" s="2">
        <v>-1.9900000000000001E-2</v>
      </c>
      <c r="G100" s="2">
        <v>2.5499999999999998E-2</v>
      </c>
      <c r="H100" s="8">
        <v>4600100</v>
      </c>
      <c r="I100" s="8">
        <v>44</v>
      </c>
      <c r="J100" s="8">
        <v>31</v>
      </c>
      <c r="K100" s="8">
        <v>37.5</v>
      </c>
      <c r="L100" t="str">
        <f>VLOOKUP(MONTH(A100),Pars!F:G,2,0)</f>
        <v>Winter</v>
      </c>
      <c r="M100" t="str">
        <f>IF(K100&lt;Pars!$A$2,Pars!$B$2,IF('Main Data-set'!K100&lt;Pars!$A$3,Pars!$B$3,Pars!$B$4))</f>
        <v>Cold</v>
      </c>
      <c r="N100">
        <f t="shared" si="6"/>
        <v>-1</v>
      </c>
      <c r="O100" s="8">
        <f t="shared" si="7"/>
        <v>32.8239608801956</v>
      </c>
      <c r="P100" s="8">
        <f t="shared" si="8"/>
        <v>40.941320293398533</v>
      </c>
      <c r="Q100" t="str">
        <f>IF(K100&gt;Pars!$J$3+'Main Data-set'!O100,Pars!$K$3,IF(K100&lt;O100-Pars!$J$4,Pars!$K$4,"Avg"))</f>
        <v>Avg</v>
      </c>
      <c r="R100" t="str">
        <f>IF(I100&gt;Pars!$J$3+'Main Data-set'!P100,Pars!$K$3,IF(I100&lt;P100-Pars!$J$4,Pars!$K$4,"Avg"))</f>
        <v>Avg</v>
      </c>
      <c r="S100" t="str">
        <f t="shared" si="9"/>
        <v>Avg</v>
      </c>
      <c r="T100">
        <f t="shared" si="10"/>
        <v>0</v>
      </c>
      <c r="U100" s="10">
        <f t="shared" si="11"/>
        <v>5.6338028169014009E-2</v>
      </c>
      <c r="V100" s="10"/>
    </row>
    <row r="101" spans="1:22" x14ac:dyDescent="0.3">
      <c r="A101" s="1">
        <v>39073</v>
      </c>
      <c r="B101" s="8">
        <v>98.8</v>
      </c>
      <c r="C101" s="8">
        <v>98.99</v>
      </c>
      <c r="D101" s="8">
        <v>97</v>
      </c>
      <c r="E101" s="8">
        <v>97.01</v>
      </c>
      <c r="F101" s="2">
        <v>-1.8100000000000002E-2</v>
      </c>
      <c r="G101" s="2">
        <v>2.87E-2</v>
      </c>
      <c r="H101" s="8">
        <v>3065500</v>
      </c>
      <c r="I101" s="8">
        <v>53</v>
      </c>
      <c r="J101" s="8">
        <v>28</v>
      </c>
      <c r="K101" s="8">
        <v>40.5</v>
      </c>
      <c r="L101" t="str">
        <f>VLOOKUP(MONTH(A101),Pars!F:G,2,0)</f>
        <v>Winter</v>
      </c>
      <c r="M101" t="str">
        <f>IF(K101&lt;Pars!$A$2,Pars!$B$2,IF('Main Data-set'!K101&lt;Pars!$A$3,Pars!$B$3,Pars!$B$4))</f>
        <v>Cold</v>
      </c>
      <c r="N101">
        <f t="shared" si="6"/>
        <v>-1</v>
      </c>
      <c r="O101" s="8">
        <f t="shared" si="7"/>
        <v>32.8239608801956</v>
      </c>
      <c r="P101" s="8">
        <f t="shared" si="8"/>
        <v>40.941320293398533</v>
      </c>
      <c r="Q101" t="str">
        <f>IF(K101&gt;Pars!$J$3+'Main Data-set'!O101,Pars!$K$3,IF(K101&lt;O101-Pars!$J$4,Pars!$K$4,"Avg"))</f>
        <v>Hot</v>
      </c>
      <c r="R101" t="str">
        <f>IF(I101&gt;Pars!$J$3+'Main Data-set'!P101,Pars!$K$3,IF(I101&lt;P101-Pars!$J$4,Pars!$K$4,"Avg"))</f>
        <v>Hot</v>
      </c>
      <c r="S101" t="str">
        <f t="shared" si="9"/>
        <v>Hot</v>
      </c>
      <c r="T101">
        <f t="shared" si="10"/>
        <v>1</v>
      </c>
      <c r="U101" s="10">
        <f t="shared" si="11"/>
        <v>8.0000000000000071E-2</v>
      </c>
      <c r="V101" s="10"/>
    </row>
    <row r="102" spans="1:22" x14ac:dyDescent="0.3">
      <c r="A102" s="1">
        <v>39077</v>
      </c>
      <c r="B102" s="8">
        <v>96.38</v>
      </c>
      <c r="C102" s="8">
        <v>96.51</v>
      </c>
      <c r="D102" s="8">
        <v>92.51</v>
      </c>
      <c r="E102" s="8">
        <v>94.3</v>
      </c>
      <c r="F102" s="2">
        <v>-2.1600000000000001E-2</v>
      </c>
      <c r="G102" s="2">
        <v>-3.0800000000000001E-2</v>
      </c>
      <c r="H102" s="8">
        <v>4142700</v>
      </c>
      <c r="I102" s="8">
        <v>45</v>
      </c>
      <c r="J102" s="8">
        <v>29</v>
      </c>
      <c r="K102" s="8">
        <v>37</v>
      </c>
      <c r="L102" t="str">
        <f>VLOOKUP(MONTH(A102),Pars!F:G,2,0)</f>
        <v>Winter</v>
      </c>
      <c r="M102" t="str">
        <f>IF(K102&lt;Pars!$A$2,Pars!$B$2,IF('Main Data-set'!K102&lt;Pars!$A$3,Pars!$B$3,Pars!$B$4))</f>
        <v>Cold</v>
      </c>
      <c r="N102">
        <f t="shared" si="6"/>
        <v>-1</v>
      </c>
      <c r="O102" s="8">
        <f t="shared" si="7"/>
        <v>32.8239608801956</v>
      </c>
      <c r="P102" s="8">
        <f t="shared" si="8"/>
        <v>40.941320293398533</v>
      </c>
      <c r="Q102" t="str">
        <f>IF(K102&gt;Pars!$J$3+'Main Data-set'!O102,Pars!$K$3,IF(K102&lt;O102-Pars!$J$4,Pars!$K$4,"Avg"))</f>
        <v>Avg</v>
      </c>
      <c r="R102" t="str">
        <f>IF(I102&gt;Pars!$J$3+'Main Data-set'!P102,Pars!$K$3,IF(I102&lt;P102-Pars!$J$4,Pars!$K$4,"Avg"))</f>
        <v>Avg</v>
      </c>
      <c r="S102" t="str">
        <f t="shared" si="9"/>
        <v>Avg</v>
      </c>
      <c r="T102">
        <f t="shared" si="10"/>
        <v>0</v>
      </c>
      <c r="U102" s="10">
        <f t="shared" si="11"/>
        <v>-8.6419753086419804E-2</v>
      </c>
      <c r="V102" s="10"/>
    </row>
    <row r="103" spans="1:22" x14ac:dyDescent="0.3">
      <c r="A103" s="1">
        <v>39078</v>
      </c>
      <c r="B103" s="8">
        <v>94.75</v>
      </c>
      <c r="C103" s="8">
        <v>97.3</v>
      </c>
      <c r="D103" s="8">
        <v>93.95</v>
      </c>
      <c r="E103" s="8">
        <v>97.3</v>
      </c>
      <c r="F103" s="2">
        <v>2.69E-2</v>
      </c>
      <c r="G103" s="2">
        <v>-2.2000000000000001E-3</v>
      </c>
      <c r="H103" s="8">
        <v>3882800</v>
      </c>
      <c r="I103" s="8">
        <v>52</v>
      </c>
      <c r="J103" s="8">
        <v>39</v>
      </c>
      <c r="K103" s="8">
        <v>45.5</v>
      </c>
      <c r="L103" t="str">
        <f>VLOOKUP(MONTH(A103),Pars!F:G,2,0)</f>
        <v>Winter</v>
      </c>
      <c r="M103" t="str">
        <f>IF(K103&lt;Pars!$A$2,Pars!$B$2,IF('Main Data-set'!K103&lt;Pars!$A$3,Pars!$B$3,Pars!$B$4))</f>
        <v>Avg</v>
      </c>
      <c r="N103">
        <f t="shared" si="6"/>
        <v>0</v>
      </c>
      <c r="O103" s="8">
        <f t="shared" si="7"/>
        <v>32.8239608801956</v>
      </c>
      <c r="P103" s="8">
        <f t="shared" si="8"/>
        <v>40.941320293398533</v>
      </c>
      <c r="Q103" t="str">
        <f>IF(K103&gt;Pars!$J$3+'Main Data-set'!O103,Pars!$K$3,IF(K103&lt;O103-Pars!$J$4,Pars!$K$4,"Avg"))</f>
        <v>Hot</v>
      </c>
      <c r="R103" t="str">
        <f>IF(I103&gt;Pars!$J$3+'Main Data-set'!P103,Pars!$K$3,IF(I103&lt;P103-Pars!$J$4,Pars!$K$4,"Avg"))</f>
        <v>Hot</v>
      </c>
      <c r="S103" t="str">
        <f t="shared" si="9"/>
        <v>Hot</v>
      </c>
      <c r="T103">
        <f t="shared" si="10"/>
        <v>1</v>
      </c>
      <c r="U103" s="10">
        <f t="shared" si="11"/>
        <v>0.22972972972972983</v>
      </c>
      <c r="V103" s="10"/>
    </row>
    <row r="104" spans="1:22" x14ac:dyDescent="0.3">
      <c r="A104" s="1">
        <v>39079</v>
      </c>
      <c r="B104" s="8">
        <v>97.16</v>
      </c>
      <c r="C104" s="8">
        <v>97.75</v>
      </c>
      <c r="D104" s="8">
        <v>96.5</v>
      </c>
      <c r="E104" s="8">
        <v>97.51</v>
      </c>
      <c r="F104" s="2">
        <v>3.5999999999999999E-3</v>
      </c>
      <c r="G104" s="2">
        <v>3.2000000000000002E-3</v>
      </c>
      <c r="H104" s="8">
        <v>1656800</v>
      </c>
      <c r="I104" s="8">
        <v>43</v>
      </c>
      <c r="J104" s="8">
        <v>30</v>
      </c>
      <c r="K104" s="8">
        <v>36.5</v>
      </c>
      <c r="L104" t="str">
        <f>VLOOKUP(MONTH(A104),Pars!F:G,2,0)</f>
        <v>Winter</v>
      </c>
      <c r="M104" t="str">
        <f>IF(K104&lt;Pars!$A$2,Pars!$B$2,IF('Main Data-set'!K104&lt;Pars!$A$3,Pars!$B$3,Pars!$B$4))</f>
        <v>Cold</v>
      </c>
      <c r="N104">
        <f t="shared" si="6"/>
        <v>-1</v>
      </c>
      <c r="O104" s="8">
        <f t="shared" si="7"/>
        <v>32.8239608801956</v>
      </c>
      <c r="P104" s="8">
        <f t="shared" si="8"/>
        <v>40.941320293398533</v>
      </c>
      <c r="Q104" t="str">
        <f>IF(K104&gt;Pars!$J$3+'Main Data-set'!O104,Pars!$K$3,IF(K104&lt;O104-Pars!$J$4,Pars!$K$4,"Avg"))</f>
        <v>Avg</v>
      </c>
      <c r="R104" t="str">
        <f>IF(I104&gt;Pars!$J$3+'Main Data-set'!P104,Pars!$K$3,IF(I104&lt;P104-Pars!$J$4,Pars!$K$4,"Avg"))</f>
        <v>Avg</v>
      </c>
      <c r="S104" t="str">
        <f t="shared" si="9"/>
        <v>Avg</v>
      </c>
      <c r="T104">
        <f t="shared" si="10"/>
        <v>0</v>
      </c>
      <c r="U104" s="10">
        <f t="shared" si="11"/>
        <v>-0.19780219780219777</v>
      </c>
      <c r="V104" s="10"/>
    </row>
    <row r="105" spans="1:22" x14ac:dyDescent="0.3">
      <c r="A105" s="1">
        <v>39080</v>
      </c>
      <c r="B105" s="8">
        <v>97.78</v>
      </c>
      <c r="C105" s="8">
        <v>98.2</v>
      </c>
      <c r="D105" s="8">
        <v>95.6</v>
      </c>
      <c r="E105" s="8">
        <v>97.2</v>
      </c>
      <c r="F105" s="2">
        <v>-5.8999999999999999E-3</v>
      </c>
      <c r="G105" s="2">
        <v>3.7600000000000001E-2</v>
      </c>
      <c r="H105" s="8">
        <v>1983000</v>
      </c>
      <c r="I105" s="8">
        <v>48</v>
      </c>
      <c r="J105" s="8">
        <v>32</v>
      </c>
      <c r="K105" s="8">
        <v>40</v>
      </c>
      <c r="L105" t="str">
        <f>VLOOKUP(MONTH(A105),Pars!F:G,2,0)</f>
        <v>Winter</v>
      </c>
      <c r="M105" t="str">
        <f>IF(K105&lt;Pars!$A$2,Pars!$B$2,IF('Main Data-set'!K105&lt;Pars!$A$3,Pars!$B$3,Pars!$B$4))</f>
        <v>Cold</v>
      </c>
      <c r="N105">
        <f t="shared" si="6"/>
        <v>-1</v>
      </c>
      <c r="O105" s="8">
        <f t="shared" si="7"/>
        <v>32.8239608801956</v>
      </c>
      <c r="P105" s="8">
        <f t="shared" si="8"/>
        <v>40.941320293398533</v>
      </c>
      <c r="Q105" t="str">
        <f>IF(K105&gt;Pars!$J$3+'Main Data-set'!O105,Pars!$K$3,IF(K105&lt;O105-Pars!$J$4,Pars!$K$4,"Avg"))</f>
        <v>Hot</v>
      </c>
      <c r="R105" t="str">
        <f>IF(I105&gt;Pars!$J$3+'Main Data-set'!P105,Pars!$K$3,IF(I105&lt;P105-Pars!$J$4,Pars!$K$4,"Avg"))</f>
        <v>Hot</v>
      </c>
      <c r="S105" t="str">
        <f t="shared" si="9"/>
        <v>Hot</v>
      </c>
      <c r="T105">
        <f t="shared" si="10"/>
        <v>1</v>
      </c>
      <c r="U105" s="10">
        <f t="shared" si="11"/>
        <v>9.5890410958904049E-2</v>
      </c>
      <c r="V105" s="10"/>
    </row>
    <row r="106" spans="1:22" x14ac:dyDescent="0.3">
      <c r="A106" s="1">
        <v>39085</v>
      </c>
      <c r="B106" s="8">
        <v>97.7</v>
      </c>
      <c r="C106" s="8">
        <v>97.84</v>
      </c>
      <c r="D106" s="8">
        <v>92</v>
      </c>
      <c r="E106" s="8">
        <v>93.68</v>
      </c>
      <c r="F106" s="2">
        <v>-4.1099999999999998E-2</v>
      </c>
      <c r="G106" s="2">
        <v>-1.49E-2</v>
      </c>
      <c r="H106" s="8">
        <v>6900500</v>
      </c>
      <c r="I106" s="8">
        <v>46</v>
      </c>
      <c r="J106" s="8">
        <v>27</v>
      </c>
      <c r="K106" s="8">
        <v>36.5</v>
      </c>
      <c r="L106" t="str">
        <f>VLOOKUP(MONTH(A106),Pars!F:G,2,0)</f>
        <v>Winter</v>
      </c>
      <c r="M106" t="str">
        <f>IF(K106&lt;Pars!$A$2,Pars!$B$2,IF('Main Data-set'!K106&lt;Pars!$A$3,Pars!$B$3,Pars!$B$4))</f>
        <v>Cold</v>
      </c>
      <c r="N106">
        <f t="shared" si="6"/>
        <v>-1</v>
      </c>
      <c r="O106" s="8">
        <f t="shared" si="7"/>
        <v>32.8239608801956</v>
      </c>
      <c r="P106" s="8">
        <f t="shared" si="8"/>
        <v>40.941320293398533</v>
      </c>
      <c r="Q106" t="str">
        <f>IF(K106&gt;Pars!$J$3+'Main Data-set'!O106,Pars!$K$3,IF(K106&lt;O106-Pars!$J$4,Pars!$K$4,"Avg"))</f>
        <v>Avg</v>
      </c>
      <c r="R106" t="str">
        <f>IF(I106&gt;Pars!$J$3+'Main Data-set'!P106,Pars!$K$3,IF(I106&lt;P106-Pars!$J$4,Pars!$K$4,"Avg"))</f>
        <v>Avg</v>
      </c>
      <c r="S106" t="str">
        <f t="shared" si="9"/>
        <v>Avg</v>
      </c>
      <c r="T106">
        <f t="shared" si="10"/>
        <v>0</v>
      </c>
      <c r="U106" s="10">
        <f t="shared" si="11"/>
        <v>-8.7500000000000022E-2</v>
      </c>
      <c r="V106" s="10"/>
    </row>
    <row r="107" spans="1:22" x14ac:dyDescent="0.3">
      <c r="A107" s="1">
        <v>39086</v>
      </c>
      <c r="B107" s="8">
        <v>92.95</v>
      </c>
      <c r="C107" s="8">
        <v>95.5</v>
      </c>
      <c r="D107" s="8">
        <v>91.64</v>
      </c>
      <c r="E107" s="8">
        <v>95.1</v>
      </c>
      <c r="F107" s="2">
        <v>2.3099999999999999E-2</v>
      </c>
      <c r="G107" s="2">
        <v>-7.1199999999999999E-2</v>
      </c>
      <c r="H107" s="8">
        <v>3572500</v>
      </c>
      <c r="I107" s="8">
        <v>51</v>
      </c>
      <c r="J107" s="8">
        <v>27</v>
      </c>
      <c r="K107" s="8">
        <v>39</v>
      </c>
      <c r="L107" t="str">
        <f>VLOOKUP(MONTH(A107),Pars!F:G,2,0)</f>
        <v>Winter</v>
      </c>
      <c r="M107" t="str">
        <f>IF(K107&lt;Pars!$A$2,Pars!$B$2,IF('Main Data-set'!K107&lt;Pars!$A$3,Pars!$B$3,Pars!$B$4))</f>
        <v>Cold</v>
      </c>
      <c r="N107">
        <f t="shared" si="6"/>
        <v>-1</v>
      </c>
      <c r="O107" s="8">
        <f t="shared" si="7"/>
        <v>32.8239608801956</v>
      </c>
      <c r="P107" s="8">
        <f t="shared" si="8"/>
        <v>40.941320293398533</v>
      </c>
      <c r="Q107" t="str">
        <f>IF(K107&gt;Pars!$J$3+'Main Data-set'!O107,Pars!$K$3,IF(K107&lt;O107-Pars!$J$4,Pars!$K$4,"Avg"))</f>
        <v>Avg</v>
      </c>
      <c r="R107" t="str">
        <f>IF(I107&gt;Pars!$J$3+'Main Data-set'!P107,Pars!$K$3,IF(I107&lt;P107-Pars!$J$4,Pars!$K$4,"Avg"))</f>
        <v>Hot</v>
      </c>
      <c r="S107" t="str">
        <f t="shared" si="9"/>
        <v>Avg</v>
      </c>
      <c r="T107">
        <f t="shared" si="10"/>
        <v>0</v>
      </c>
      <c r="U107" s="10">
        <f t="shared" si="11"/>
        <v>6.8493150684931559E-2</v>
      </c>
      <c r="V107" s="10"/>
    </row>
    <row r="108" spans="1:22" x14ac:dyDescent="0.3">
      <c r="A108" s="1">
        <v>39087</v>
      </c>
      <c r="B108" s="8">
        <v>97.06</v>
      </c>
      <c r="C108" s="8">
        <v>102.95</v>
      </c>
      <c r="D108" s="8">
        <v>96.8</v>
      </c>
      <c r="E108" s="8">
        <v>102.39</v>
      </c>
      <c r="F108" s="2">
        <v>5.4899999999999997E-2</v>
      </c>
      <c r="G108" s="2">
        <v>-3.3500000000000002E-2</v>
      </c>
      <c r="H108" s="8">
        <v>14076800</v>
      </c>
      <c r="I108" s="8">
        <v>55</v>
      </c>
      <c r="J108" s="8">
        <v>32</v>
      </c>
      <c r="K108" s="8">
        <v>43.5</v>
      </c>
      <c r="L108" t="str">
        <f>VLOOKUP(MONTH(A108),Pars!F:G,2,0)</f>
        <v>Winter</v>
      </c>
      <c r="M108" t="str">
        <f>IF(K108&lt;Pars!$A$2,Pars!$B$2,IF('Main Data-set'!K108&lt;Pars!$A$3,Pars!$B$3,Pars!$B$4))</f>
        <v>Cold</v>
      </c>
      <c r="N108">
        <f t="shared" si="6"/>
        <v>-1</v>
      </c>
      <c r="O108" s="8">
        <f t="shared" si="7"/>
        <v>32.8239608801956</v>
      </c>
      <c r="P108" s="8">
        <f t="shared" si="8"/>
        <v>40.941320293398533</v>
      </c>
      <c r="Q108" t="str">
        <f>IF(K108&gt;Pars!$J$3+'Main Data-set'!O108,Pars!$K$3,IF(K108&lt;O108-Pars!$J$4,Pars!$K$4,"Avg"))</f>
        <v>Hot</v>
      </c>
      <c r="R108" t="str">
        <f>IF(I108&gt;Pars!$J$3+'Main Data-set'!P108,Pars!$K$3,IF(I108&lt;P108-Pars!$J$4,Pars!$K$4,"Avg"))</f>
        <v>Hot</v>
      </c>
      <c r="S108" t="str">
        <f t="shared" si="9"/>
        <v>Hot</v>
      </c>
      <c r="T108">
        <f t="shared" si="10"/>
        <v>1</v>
      </c>
      <c r="U108" s="10">
        <f t="shared" si="11"/>
        <v>0.11538461538461542</v>
      </c>
      <c r="V108" s="10"/>
    </row>
    <row r="109" spans="1:22" x14ac:dyDescent="0.3">
      <c r="A109" s="1">
        <v>39090</v>
      </c>
      <c r="B109" s="8">
        <v>101.2</v>
      </c>
      <c r="C109" s="8">
        <v>106.43</v>
      </c>
      <c r="D109" s="8">
        <v>100</v>
      </c>
      <c r="E109" s="8">
        <v>105.94</v>
      </c>
      <c r="F109" s="2">
        <v>4.6800000000000001E-2</v>
      </c>
      <c r="G109" s="2">
        <v>1.2999999999999999E-2</v>
      </c>
      <c r="H109" s="8">
        <v>11338100</v>
      </c>
      <c r="I109" s="8">
        <v>50</v>
      </c>
      <c r="J109" s="8">
        <v>39</v>
      </c>
      <c r="K109" s="8">
        <v>44.5</v>
      </c>
      <c r="L109" t="str">
        <f>VLOOKUP(MONTH(A109),Pars!F:G,2,0)</f>
        <v>Winter</v>
      </c>
      <c r="M109" t="str">
        <f>IF(K109&lt;Pars!$A$2,Pars!$B$2,IF('Main Data-set'!K109&lt;Pars!$A$3,Pars!$B$3,Pars!$B$4))</f>
        <v>Cold</v>
      </c>
      <c r="N109">
        <f t="shared" si="6"/>
        <v>-1</v>
      </c>
      <c r="O109" s="8">
        <f t="shared" si="7"/>
        <v>32.8239608801956</v>
      </c>
      <c r="P109" s="8">
        <f t="shared" si="8"/>
        <v>40.941320293398533</v>
      </c>
      <c r="Q109" t="str">
        <f>IF(K109&gt;Pars!$J$3+'Main Data-set'!O109,Pars!$K$3,IF(K109&lt;O109-Pars!$J$4,Pars!$K$4,"Avg"))</f>
        <v>Hot</v>
      </c>
      <c r="R109" t="str">
        <f>IF(I109&gt;Pars!$J$3+'Main Data-set'!P109,Pars!$K$3,IF(I109&lt;P109-Pars!$J$4,Pars!$K$4,"Avg"))</f>
        <v>Hot</v>
      </c>
      <c r="S109" t="str">
        <f t="shared" si="9"/>
        <v>Hot</v>
      </c>
      <c r="T109">
        <f t="shared" si="10"/>
        <v>1</v>
      </c>
      <c r="U109" s="10">
        <f t="shared" si="11"/>
        <v>2.2988505747126409E-2</v>
      </c>
      <c r="V109" s="10"/>
    </row>
    <row r="110" spans="1:22" x14ac:dyDescent="0.3">
      <c r="A110" s="1">
        <v>39091</v>
      </c>
      <c r="B110" s="8">
        <v>105.94</v>
      </c>
      <c r="C110" s="8">
        <v>108</v>
      </c>
      <c r="D110" s="8">
        <v>103.25</v>
      </c>
      <c r="E110" s="8">
        <v>104.58</v>
      </c>
      <c r="F110" s="2">
        <v>-1.2800000000000001E-2</v>
      </c>
      <c r="G110" s="2">
        <v>-3.3500000000000002E-2</v>
      </c>
      <c r="H110" s="8">
        <v>8087900</v>
      </c>
      <c r="I110" s="8">
        <v>52</v>
      </c>
      <c r="J110" s="8">
        <v>31</v>
      </c>
      <c r="K110" s="8">
        <v>41.5</v>
      </c>
      <c r="L110" t="str">
        <f>VLOOKUP(MONTH(A110),Pars!F:G,2,0)</f>
        <v>Winter</v>
      </c>
      <c r="M110" t="str">
        <f>IF(K110&lt;Pars!$A$2,Pars!$B$2,IF('Main Data-set'!K110&lt;Pars!$A$3,Pars!$B$3,Pars!$B$4))</f>
        <v>Cold</v>
      </c>
      <c r="N110">
        <f t="shared" si="6"/>
        <v>-1</v>
      </c>
      <c r="O110" s="8">
        <f t="shared" si="7"/>
        <v>32.8239608801956</v>
      </c>
      <c r="P110" s="8">
        <f t="shared" si="8"/>
        <v>40.941320293398533</v>
      </c>
      <c r="Q110" t="str">
        <f>IF(K110&gt;Pars!$J$3+'Main Data-set'!O110,Pars!$K$3,IF(K110&lt;O110-Pars!$J$4,Pars!$K$4,"Avg"))</f>
        <v>Hot</v>
      </c>
      <c r="R110" t="str">
        <f>IF(I110&gt;Pars!$J$3+'Main Data-set'!P110,Pars!$K$3,IF(I110&lt;P110-Pars!$J$4,Pars!$K$4,"Avg"))</f>
        <v>Hot</v>
      </c>
      <c r="S110" t="str">
        <f t="shared" si="9"/>
        <v>Hot</v>
      </c>
      <c r="T110">
        <f t="shared" si="10"/>
        <v>1</v>
      </c>
      <c r="U110" s="10">
        <f t="shared" si="11"/>
        <v>-6.7415730337078705E-2</v>
      </c>
      <c r="V110" s="10"/>
    </row>
    <row r="111" spans="1:22" x14ac:dyDescent="0.3">
      <c r="A111" s="1">
        <v>39092</v>
      </c>
      <c r="B111" s="8">
        <v>104.6</v>
      </c>
      <c r="C111" s="8">
        <v>109.5</v>
      </c>
      <c r="D111" s="8">
        <v>103.08</v>
      </c>
      <c r="E111" s="8">
        <v>108.21</v>
      </c>
      <c r="F111" s="2">
        <v>3.4500000000000003E-2</v>
      </c>
      <c r="G111" s="2">
        <v>1.43E-2</v>
      </c>
      <c r="H111" s="8">
        <v>8896200</v>
      </c>
      <c r="I111" s="8">
        <v>41</v>
      </c>
      <c r="J111" s="8">
        <v>30</v>
      </c>
      <c r="K111" s="8">
        <v>35.5</v>
      </c>
      <c r="L111" t="str">
        <f>VLOOKUP(MONTH(A111),Pars!F:G,2,0)</f>
        <v>Winter</v>
      </c>
      <c r="M111" t="str">
        <f>IF(K111&lt;Pars!$A$2,Pars!$B$2,IF('Main Data-set'!K111&lt;Pars!$A$3,Pars!$B$3,Pars!$B$4))</f>
        <v>Cold</v>
      </c>
      <c r="N111">
        <f t="shared" si="6"/>
        <v>-1</v>
      </c>
      <c r="O111" s="8">
        <f t="shared" si="7"/>
        <v>32.8239608801956</v>
      </c>
      <c r="P111" s="8">
        <f t="shared" si="8"/>
        <v>40.941320293398533</v>
      </c>
      <c r="Q111" t="str">
        <f>IF(K111&gt;Pars!$J$3+'Main Data-set'!O111,Pars!$K$3,IF(K111&lt;O111-Pars!$J$4,Pars!$K$4,"Avg"))</f>
        <v>Avg</v>
      </c>
      <c r="R111" t="str">
        <f>IF(I111&gt;Pars!$J$3+'Main Data-set'!P111,Pars!$K$3,IF(I111&lt;P111-Pars!$J$4,Pars!$K$4,"Avg"))</f>
        <v>Avg</v>
      </c>
      <c r="S111" t="str">
        <f t="shared" si="9"/>
        <v>Avg</v>
      </c>
      <c r="T111">
        <f t="shared" si="10"/>
        <v>0</v>
      </c>
      <c r="U111" s="10">
        <f t="shared" si="11"/>
        <v>-0.14457831325301207</v>
      </c>
      <c r="V111" s="10"/>
    </row>
    <row r="112" spans="1:22" x14ac:dyDescent="0.3">
      <c r="A112" s="1">
        <v>39093</v>
      </c>
      <c r="B112" s="8">
        <v>108.99</v>
      </c>
      <c r="C112" s="8">
        <v>109.48</v>
      </c>
      <c r="D112" s="8">
        <v>106.09</v>
      </c>
      <c r="E112" s="8">
        <v>106.68</v>
      </c>
      <c r="F112" s="2">
        <v>-2.12E-2</v>
      </c>
      <c r="G112" s="2">
        <v>1.2999999999999999E-2</v>
      </c>
      <c r="H112" s="8">
        <v>7011600</v>
      </c>
      <c r="I112" s="8">
        <v>35</v>
      </c>
      <c r="J112" s="8">
        <v>25</v>
      </c>
      <c r="K112" s="8">
        <v>30</v>
      </c>
      <c r="L112" t="str">
        <f>VLOOKUP(MONTH(A112),Pars!F:G,2,0)</f>
        <v>Winter</v>
      </c>
      <c r="M112" t="str">
        <f>IF(K112&lt;Pars!$A$2,Pars!$B$2,IF('Main Data-set'!K112&lt;Pars!$A$3,Pars!$B$3,Pars!$B$4))</f>
        <v>Cold</v>
      </c>
      <c r="N112">
        <f t="shared" si="6"/>
        <v>-1</v>
      </c>
      <c r="O112" s="8">
        <f t="shared" si="7"/>
        <v>32.8239608801956</v>
      </c>
      <c r="P112" s="8">
        <f t="shared" si="8"/>
        <v>40.941320293398533</v>
      </c>
      <c r="Q112" t="str">
        <f>IF(K112&gt;Pars!$J$3+'Main Data-set'!O112,Pars!$K$3,IF(K112&lt;O112-Pars!$J$4,Pars!$K$4,"Avg"))</f>
        <v>Avg</v>
      </c>
      <c r="R112" t="str">
        <f>IF(I112&gt;Pars!$J$3+'Main Data-set'!P112,Pars!$K$3,IF(I112&lt;P112-Pars!$J$4,Pars!$K$4,"Avg"))</f>
        <v>Avg</v>
      </c>
      <c r="S112" t="str">
        <f t="shared" si="9"/>
        <v>Avg</v>
      </c>
      <c r="T112">
        <f t="shared" si="10"/>
        <v>0</v>
      </c>
      <c r="U112" s="10">
        <f t="shared" si="11"/>
        <v>-0.15492957746478875</v>
      </c>
      <c r="V112" s="10"/>
    </row>
    <row r="113" spans="1:22" x14ac:dyDescent="0.3">
      <c r="A113" s="1">
        <v>39094</v>
      </c>
      <c r="B113" s="8">
        <v>106.4</v>
      </c>
      <c r="C113" s="8">
        <v>107.57</v>
      </c>
      <c r="D113" s="8">
        <v>105</v>
      </c>
      <c r="E113" s="8">
        <v>105.31</v>
      </c>
      <c r="F113" s="2">
        <v>-1.0200000000000001E-2</v>
      </c>
      <c r="G113" s="2">
        <v>-4.4999999999999997E-3</v>
      </c>
      <c r="H113" s="8">
        <v>4773200</v>
      </c>
      <c r="I113" s="8">
        <v>37</v>
      </c>
      <c r="J113" s="8">
        <v>22</v>
      </c>
      <c r="K113" s="8">
        <v>29.5</v>
      </c>
      <c r="L113" t="str">
        <f>VLOOKUP(MONTH(A113),Pars!F:G,2,0)</f>
        <v>Winter</v>
      </c>
      <c r="M113" t="str">
        <f>IF(K113&lt;Pars!$A$2,Pars!$B$2,IF('Main Data-set'!K113&lt;Pars!$A$3,Pars!$B$3,Pars!$B$4))</f>
        <v>Cold</v>
      </c>
      <c r="N113">
        <f t="shared" si="6"/>
        <v>-1</v>
      </c>
      <c r="O113" s="8">
        <f t="shared" si="7"/>
        <v>32.8239608801956</v>
      </c>
      <c r="P113" s="8">
        <f t="shared" si="8"/>
        <v>40.941320293398533</v>
      </c>
      <c r="Q113" t="str">
        <f>IF(K113&gt;Pars!$J$3+'Main Data-set'!O113,Pars!$K$3,IF(K113&lt;O113-Pars!$J$4,Pars!$K$4,"Avg"))</f>
        <v>Avg</v>
      </c>
      <c r="R113" t="str">
        <f>IF(I113&gt;Pars!$J$3+'Main Data-set'!P113,Pars!$K$3,IF(I113&lt;P113-Pars!$J$4,Pars!$K$4,"Avg"))</f>
        <v>Avg</v>
      </c>
      <c r="S113" t="str">
        <f t="shared" si="9"/>
        <v>Avg</v>
      </c>
      <c r="T113">
        <f t="shared" si="10"/>
        <v>0</v>
      </c>
      <c r="U113" s="10">
        <f t="shared" si="11"/>
        <v>-1.6666666666666718E-2</v>
      </c>
      <c r="V113" s="10"/>
    </row>
    <row r="114" spans="1:22" x14ac:dyDescent="0.3">
      <c r="A114" s="1">
        <v>39098</v>
      </c>
      <c r="B114" s="8">
        <v>105.32</v>
      </c>
      <c r="C114" s="8">
        <v>106.78</v>
      </c>
      <c r="D114" s="8">
        <v>104.55</v>
      </c>
      <c r="E114" s="8">
        <v>105.79</v>
      </c>
      <c r="F114" s="2">
        <v>4.4999999999999997E-3</v>
      </c>
      <c r="G114" s="2">
        <v>2.3E-3</v>
      </c>
      <c r="H114" s="8">
        <v>5440800</v>
      </c>
      <c r="I114" s="8">
        <v>54</v>
      </c>
      <c r="J114" s="8">
        <v>38</v>
      </c>
      <c r="K114" s="8">
        <v>46</v>
      </c>
      <c r="L114" t="str">
        <f>VLOOKUP(MONTH(A114),Pars!F:G,2,0)</f>
        <v>Winter</v>
      </c>
      <c r="M114" t="str">
        <f>IF(K114&lt;Pars!$A$2,Pars!$B$2,IF('Main Data-set'!K114&lt;Pars!$A$3,Pars!$B$3,Pars!$B$4))</f>
        <v>Avg</v>
      </c>
      <c r="N114">
        <f t="shared" si="6"/>
        <v>0</v>
      </c>
      <c r="O114" s="8">
        <f t="shared" si="7"/>
        <v>32.8239608801956</v>
      </c>
      <c r="P114" s="8">
        <f t="shared" si="8"/>
        <v>40.941320293398533</v>
      </c>
      <c r="Q114" t="str">
        <f>IF(K114&gt;Pars!$J$3+'Main Data-set'!O114,Pars!$K$3,IF(K114&lt;O114-Pars!$J$4,Pars!$K$4,"Avg"))</f>
        <v>Hot</v>
      </c>
      <c r="R114" t="str">
        <f>IF(I114&gt;Pars!$J$3+'Main Data-set'!P114,Pars!$K$3,IF(I114&lt;P114-Pars!$J$4,Pars!$K$4,"Avg"))</f>
        <v>Hot</v>
      </c>
      <c r="S114" t="str">
        <f t="shared" si="9"/>
        <v>Hot</v>
      </c>
      <c r="T114">
        <f t="shared" si="10"/>
        <v>1</v>
      </c>
      <c r="U114" s="10">
        <f t="shared" si="11"/>
        <v>0.55932203389830515</v>
      </c>
      <c r="V114" s="10"/>
    </row>
    <row r="115" spans="1:22" x14ac:dyDescent="0.3">
      <c r="A115" s="1">
        <v>39099</v>
      </c>
      <c r="B115" s="8">
        <v>105.7</v>
      </c>
      <c r="C115" s="8">
        <v>106.81</v>
      </c>
      <c r="D115" s="8">
        <v>104.9</v>
      </c>
      <c r="E115" s="8">
        <v>105.55</v>
      </c>
      <c r="F115" s="2">
        <v>-1.4E-3</v>
      </c>
      <c r="G115" s="2">
        <v>4.9700000000000001E-2</v>
      </c>
      <c r="H115" s="8">
        <v>4946500</v>
      </c>
      <c r="I115" s="8">
        <v>44</v>
      </c>
      <c r="J115" s="8">
        <v>17</v>
      </c>
      <c r="K115" s="8">
        <v>30.5</v>
      </c>
      <c r="L115" t="str">
        <f>VLOOKUP(MONTH(A115),Pars!F:G,2,0)</f>
        <v>Winter</v>
      </c>
      <c r="M115" t="str">
        <f>IF(K115&lt;Pars!$A$2,Pars!$B$2,IF('Main Data-set'!K115&lt;Pars!$A$3,Pars!$B$3,Pars!$B$4))</f>
        <v>Cold</v>
      </c>
      <c r="N115">
        <f t="shared" si="6"/>
        <v>-1</v>
      </c>
      <c r="O115" s="8">
        <f t="shared" si="7"/>
        <v>32.8239608801956</v>
      </c>
      <c r="P115" s="8">
        <f t="shared" si="8"/>
        <v>40.941320293398533</v>
      </c>
      <c r="Q115" t="str">
        <f>IF(K115&gt;Pars!$J$3+'Main Data-set'!O115,Pars!$K$3,IF(K115&lt;O115-Pars!$J$4,Pars!$K$4,"Avg"))</f>
        <v>Avg</v>
      </c>
      <c r="R115" t="str">
        <f>IF(I115&gt;Pars!$J$3+'Main Data-set'!P115,Pars!$K$3,IF(I115&lt;P115-Pars!$J$4,Pars!$K$4,"Avg"))</f>
        <v>Avg</v>
      </c>
      <c r="S115" t="str">
        <f t="shared" si="9"/>
        <v>Avg</v>
      </c>
      <c r="T115">
        <f t="shared" si="10"/>
        <v>0</v>
      </c>
      <c r="U115" s="10">
        <f t="shared" si="11"/>
        <v>-0.33695652173913049</v>
      </c>
      <c r="V115" s="10"/>
    </row>
    <row r="116" spans="1:22" x14ac:dyDescent="0.3">
      <c r="A116" s="1">
        <v>39100</v>
      </c>
      <c r="B116" s="8">
        <v>105.74</v>
      </c>
      <c r="C116" s="8">
        <v>105.83</v>
      </c>
      <c r="D116" s="8">
        <v>100.2</v>
      </c>
      <c r="E116" s="8">
        <v>100.55</v>
      </c>
      <c r="F116" s="2">
        <v>-4.9099999999999998E-2</v>
      </c>
      <c r="G116" s="2">
        <v>5.8999999999999999E-3</v>
      </c>
      <c r="H116" s="8">
        <v>10620300</v>
      </c>
      <c r="I116" s="8">
        <v>29</v>
      </c>
      <c r="J116" s="8">
        <v>17</v>
      </c>
      <c r="K116" s="8">
        <v>23</v>
      </c>
      <c r="L116" t="str">
        <f>VLOOKUP(MONTH(A116),Pars!F:G,2,0)</f>
        <v>Winter</v>
      </c>
      <c r="M116" t="str">
        <f>IF(K116&lt;Pars!$A$2,Pars!$B$2,IF('Main Data-set'!K116&lt;Pars!$A$3,Pars!$B$3,Pars!$B$4))</f>
        <v>Cold</v>
      </c>
      <c r="N116">
        <f t="shared" si="6"/>
        <v>-1</v>
      </c>
      <c r="O116" s="8">
        <f t="shared" si="7"/>
        <v>32.8239608801956</v>
      </c>
      <c r="P116" s="8">
        <f t="shared" si="8"/>
        <v>40.941320293398533</v>
      </c>
      <c r="Q116" t="str">
        <f>IF(K116&gt;Pars!$J$3+'Main Data-set'!O116,Pars!$K$3,IF(K116&lt;O116-Pars!$J$4,Pars!$K$4,"Avg"))</f>
        <v>Cold</v>
      </c>
      <c r="R116" t="str">
        <f>IF(I116&gt;Pars!$J$3+'Main Data-set'!P116,Pars!$K$3,IF(I116&lt;P116-Pars!$J$4,Pars!$K$4,"Avg"))</f>
        <v>Cold</v>
      </c>
      <c r="S116" t="str">
        <f t="shared" si="9"/>
        <v>Cold</v>
      </c>
      <c r="T116">
        <f t="shared" si="10"/>
        <v>-1</v>
      </c>
      <c r="U116" s="10">
        <f t="shared" si="11"/>
        <v>-0.24590163934426235</v>
      </c>
      <c r="V116" s="10"/>
    </row>
    <row r="117" spans="1:22" x14ac:dyDescent="0.3">
      <c r="A117" s="1">
        <v>39101</v>
      </c>
      <c r="B117" s="8">
        <v>100</v>
      </c>
      <c r="C117" s="8">
        <v>100.85</v>
      </c>
      <c r="D117" s="8">
        <v>98.75</v>
      </c>
      <c r="E117" s="8">
        <v>99.96</v>
      </c>
      <c r="F117" s="2">
        <v>-4.0000000000000002E-4</v>
      </c>
      <c r="G117" s="2">
        <v>9.2999999999999992E-3</v>
      </c>
      <c r="H117" s="8">
        <v>5440200</v>
      </c>
      <c r="I117" s="8">
        <v>35</v>
      </c>
      <c r="J117" s="8">
        <v>17</v>
      </c>
      <c r="K117" s="8">
        <v>26</v>
      </c>
      <c r="L117" t="str">
        <f>VLOOKUP(MONTH(A117),Pars!F:G,2,0)</f>
        <v>Winter</v>
      </c>
      <c r="M117" t="str">
        <f>IF(K117&lt;Pars!$A$2,Pars!$B$2,IF('Main Data-set'!K117&lt;Pars!$A$3,Pars!$B$3,Pars!$B$4))</f>
        <v>Cold</v>
      </c>
      <c r="N117">
        <f t="shared" si="6"/>
        <v>-1</v>
      </c>
      <c r="O117" s="8">
        <f t="shared" si="7"/>
        <v>32.8239608801956</v>
      </c>
      <c r="P117" s="8">
        <f t="shared" si="8"/>
        <v>40.941320293398533</v>
      </c>
      <c r="Q117" t="str">
        <f>IF(K117&gt;Pars!$J$3+'Main Data-set'!O117,Pars!$K$3,IF(K117&lt;O117-Pars!$J$4,Pars!$K$4,"Avg"))</f>
        <v>Avg</v>
      </c>
      <c r="R117" t="str">
        <f>IF(I117&gt;Pars!$J$3+'Main Data-set'!P117,Pars!$K$3,IF(I117&lt;P117-Pars!$J$4,Pars!$K$4,"Avg"))</f>
        <v>Avg</v>
      </c>
      <c r="S117" t="str">
        <f t="shared" si="9"/>
        <v>Avg</v>
      </c>
      <c r="T117">
        <f t="shared" si="10"/>
        <v>0</v>
      </c>
      <c r="U117" s="10">
        <f t="shared" si="11"/>
        <v>0.13043478260869557</v>
      </c>
      <c r="V117" s="10"/>
    </row>
    <row r="118" spans="1:22" x14ac:dyDescent="0.3">
      <c r="A118" s="1">
        <v>39104</v>
      </c>
      <c r="B118" s="8">
        <v>100.24</v>
      </c>
      <c r="C118" s="8">
        <v>100.75</v>
      </c>
      <c r="D118" s="8">
        <v>98.25</v>
      </c>
      <c r="E118" s="8">
        <v>99.04</v>
      </c>
      <c r="F118" s="2">
        <v>-1.2E-2</v>
      </c>
      <c r="G118" s="2">
        <v>1.5299999999999999E-2</v>
      </c>
      <c r="H118" s="8">
        <v>4905900</v>
      </c>
      <c r="I118" s="8">
        <v>29</v>
      </c>
      <c r="J118" s="8">
        <v>17</v>
      </c>
      <c r="K118" s="8">
        <v>23</v>
      </c>
      <c r="L118" t="str">
        <f>VLOOKUP(MONTH(A118),Pars!F:G,2,0)</f>
        <v>Winter</v>
      </c>
      <c r="M118" t="str">
        <f>IF(K118&lt;Pars!$A$2,Pars!$B$2,IF('Main Data-set'!K118&lt;Pars!$A$3,Pars!$B$3,Pars!$B$4))</f>
        <v>Cold</v>
      </c>
      <c r="N118">
        <f t="shared" si="6"/>
        <v>-1</v>
      </c>
      <c r="O118" s="8">
        <f t="shared" si="7"/>
        <v>32.8239608801956</v>
      </c>
      <c r="P118" s="8">
        <f t="shared" si="8"/>
        <v>40.941320293398533</v>
      </c>
      <c r="Q118" t="str">
        <f>IF(K118&gt;Pars!$J$3+'Main Data-set'!O118,Pars!$K$3,IF(K118&lt;O118-Pars!$J$4,Pars!$K$4,"Avg"))</f>
        <v>Cold</v>
      </c>
      <c r="R118" t="str">
        <f>IF(I118&gt;Pars!$J$3+'Main Data-set'!P118,Pars!$K$3,IF(I118&lt;P118-Pars!$J$4,Pars!$K$4,"Avg"))</f>
        <v>Cold</v>
      </c>
      <c r="S118" t="str">
        <f t="shared" si="9"/>
        <v>Cold</v>
      </c>
      <c r="T118">
        <f t="shared" si="10"/>
        <v>-1</v>
      </c>
      <c r="U118" s="10">
        <f t="shared" si="11"/>
        <v>-0.11538461538461542</v>
      </c>
      <c r="V118" s="10"/>
    </row>
    <row r="119" spans="1:22" x14ac:dyDescent="0.3">
      <c r="A119" s="1">
        <v>39105</v>
      </c>
      <c r="B119" s="8">
        <v>96.9</v>
      </c>
      <c r="C119" s="8">
        <v>99.19</v>
      </c>
      <c r="D119" s="8">
        <v>96.36</v>
      </c>
      <c r="E119" s="8">
        <v>97.55</v>
      </c>
      <c r="F119" s="2">
        <v>6.7000000000000002E-3</v>
      </c>
      <c r="G119" s="2">
        <v>-3.5999999999999997E-2</v>
      </c>
      <c r="H119" s="8">
        <v>5306300</v>
      </c>
      <c r="I119" s="8">
        <v>32</v>
      </c>
      <c r="J119" s="8">
        <v>25</v>
      </c>
      <c r="K119" s="8">
        <v>28.5</v>
      </c>
      <c r="L119" t="str">
        <f>VLOOKUP(MONTH(A119),Pars!F:G,2,0)</f>
        <v>Winter</v>
      </c>
      <c r="M119" t="str">
        <f>IF(K119&lt;Pars!$A$2,Pars!$B$2,IF('Main Data-set'!K119&lt;Pars!$A$3,Pars!$B$3,Pars!$B$4))</f>
        <v>Cold</v>
      </c>
      <c r="N119">
        <f t="shared" si="6"/>
        <v>-1</v>
      </c>
      <c r="O119" s="8">
        <f t="shared" si="7"/>
        <v>32.8239608801956</v>
      </c>
      <c r="P119" s="8">
        <f t="shared" si="8"/>
        <v>40.941320293398533</v>
      </c>
      <c r="Q119" t="str">
        <f>IF(K119&gt;Pars!$J$3+'Main Data-set'!O119,Pars!$K$3,IF(K119&lt;O119-Pars!$J$4,Pars!$K$4,"Avg"))</f>
        <v>Avg</v>
      </c>
      <c r="R119" t="str">
        <f>IF(I119&gt;Pars!$J$3+'Main Data-set'!P119,Pars!$K$3,IF(I119&lt;P119-Pars!$J$4,Pars!$K$4,"Avg"))</f>
        <v>Cold</v>
      </c>
      <c r="S119" t="str">
        <f t="shared" si="9"/>
        <v>Avg</v>
      </c>
      <c r="T119">
        <f t="shared" si="10"/>
        <v>0</v>
      </c>
      <c r="U119" s="10">
        <f t="shared" si="11"/>
        <v>0.23913043478260865</v>
      </c>
      <c r="V119" s="10"/>
    </row>
    <row r="120" spans="1:22" x14ac:dyDescent="0.3">
      <c r="A120" s="1">
        <v>39106</v>
      </c>
      <c r="B120" s="8">
        <v>98.44</v>
      </c>
      <c r="C120" s="8">
        <v>101.98</v>
      </c>
      <c r="D120" s="8">
        <v>98.21</v>
      </c>
      <c r="E120" s="8">
        <v>101.19</v>
      </c>
      <c r="F120" s="2">
        <v>2.7900000000000001E-2</v>
      </c>
      <c r="G120" s="2">
        <v>1.9900000000000001E-2</v>
      </c>
      <c r="H120" s="8">
        <v>6968500</v>
      </c>
      <c r="I120" s="8">
        <v>37</v>
      </c>
      <c r="J120" s="8">
        <v>25</v>
      </c>
      <c r="K120" s="8">
        <v>31</v>
      </c>
      <c r="L120" t="str">
        <f>VLOOKUP(MONTH(A120),Pars!F:G,2,0)</f>
        <v>Winter</v>
      </c>
      <c r="M120" t="str">
        <f>IF(K120&lt;Pars!$A$2,Pars!$B$2,IF('Main Data-set'!K120&lt;Pars!$A$3,Pars!$B$3,Pars!$B$4))</f>
        <v>Cold</v>
      </c>
      <c r="N120">
        <f t="shared" si="6"/>
        <v>-1</v>
      </c>
      <c r="O120" s="8">
        <f t="shared" si="7"/>
        <v>32.8239608801956</v>
      </c>
      <c r="P120" s="8">
        <f t="shared" si="8"/>
        <v>40.941320293398533</v>
      </c>
      <c r="Q120" t="str">
        <f>IF(K120&gt;Pars!$J$3+'Main Data-set'!O120,Pars!$K$3,IF(K120&lt;O120-Pars!$J$4,Pars!$K$4,"Avg"))</f>
        <v>Avg</v>
      </c>
      <c r="R120" t="str">
        <f>IF(I120&gt;Pars!$J$3+'Main Data-set'!P120,Pars!$K$3,IF(I120&lt;P120-Pars!$J$4,Pars!$K$4,"Avg"))</f>
        <v>Avg</v>
      </c>
      <c r="S120" t="str">
        <f t="shared" si="9"/>
        <v>Avg</v>
      </c>
      <c r="T120">
        <f t="shared" si="10"/>
        <v>0</v>
      </c>
      <c r="U120" s="10">
        <f t="shared" si="11"/>
        <v>8.7719298245614086E-2</v>
      </c>
      <c r="V120" s="10"/>
    </row>
    <row r="121" spans="1:22" x14ac:dyDescent="0.3">
      <c r="A121" s="1">
        <v>39107</v>
      </c>
      <c r="B121" s="8">
        <v>102.38</v>
      </c>
      <c r="C121" s="8">
        <v>102.38</v>
      </c>
      <c r="D121" s="8">
        <v>99.22</v>
      </c>
      <c r="E121" s="8">
        <v>99.22</v>
      </c>
      <c r="F121" s="2">
        <v>-3.09E-2</v>
      </c>
      <c r="G121" s="2">
        <v>-1.9E-2</v>
      </c>
      <c r="H121" s="8">
        <v>4795600</v>
      </c>
      <c r="I121" s="8">
        <v>39</v>
      </c>
      <c r="J121" s="8">
        <v>25</v>
      </c>
      <c r="K121" s="8">
        <v>32</v>
      </c>
      <c r="L121" t="str">
        <f>VLOOKUP(MONTH(A121),Pars!F:G,2,0)</f>
        <v>Winter</v>
      </c>
      <c r="M121" t="str">
        <f>IF(K121&lt;Pars!$A$2,Pars!$B$2,IF('Main Data-set'!K121&lt;Pars!$A$3,Pars!$B$3,Pars!$B$4))</f>
        <v>Cold</v>
      </c>
      <c r="N121">
        <f t="shared" si="6"/>
        <v>-1</v>
      </c>
      <c r="O121" s="8">
        <f t="shared" si="7"/>
        <v>32.8239608801956</v>
      </c>
      <c r="P121" s="8">
        <f t="shared" si="8"/>
        <v>40.941320293398533</v>
      </c>
      <c r="Q121" t="str">
        <f>IF(K121&gt;Pars!$J$3+'Main Data-set'!O121,Pars!$K$3,IF(K121&lt;O121-Pars!$J$4,Pars!$K$4,"Avg"))</f>
        <v>Avg</v>
      </c>
      <c r="R121" t="str">
        <f>IF(I121&gt;Pars!$J$3+'Main Data-set'!P121,Pars!$K$3,IF(I121&lt;P121-Pars!$J$4,Pars!$K$4,"Avg"))</f>
        <v>Avg</v>
      </c>
      <c r="S121" t="str">
        <f t="shared" si="9"/>
        <v>Avg</v>
      </c>
      <c r="T121">
        <f t="shared" si="10"/>
        <v>0</v>
      </c>
      <c r="U121" s="10">
        <f t="shared" si="11"/>
        <v>3.2258064516129004E-2</v>
      </c>
      <c r="V121" s="10"/>
    </row>
    <row r="122" spans="1:22" x14ac:dyDescent="0.3">
      <c r="A122" s="1">
        <v>39108</v>
      </c>
      <c r="B122" s="8">
        <v>100</v>
      </c>
      <c r="C122" s="8">
        <v>101.72</v>
      </c>
      <c r="D122" s="8">
        <v>99.42</v>
      </c>
      <c r="E122" s="8">
        <v>101.14</v>
      </c>
      <c r="F122" s="2">
        <v>1.14E-2</v>
      </c>
      <c r="G122" s="2">
        <v>1.04E-2</v>
      </c>
      <c r="H122" s="8">
        <v>7509500</v>
      </c>
      <c r="I122" s="8">
        <v>33</v>
      </c>
      <c r="J122" s="8">
        <v>7</v>
      </c>
      <c r="K122" s="8">
        <v>20</v>
      </c>
      <c r="L122" t="str">
        <f>VLOOKUP(MONTH(A122),Pars!F:G,2,0)</f>
        <v>Winter</v>
      </c>
      <c r="M122" t="str">
        <f>IF(K122&lt;Pars!$A$2,Pars!$B$2,IF('Main Data-set'!K122&lt;Pars!$A$3,Pars!$B$3,Pars!$B$4))</f>
        <v>Cold</v>
      </c>
      <c r="N122">
        <f t="shared" si="6"/>
        <v>-1</v>
      </c>
      <c r="O122" s="8">
        <f t="shared" si="7"/>
        <v>32.8239608801956</v>
      </c>
      <c r="P122" s="8">
        <f t="shared" si="8"/>
        <v>40.941320293398533</v>
      </c>
      <c r="Q122" t="str">
        <f>IF(K122&gt;Pars!$J$3+'Main Data-set'!O122,Pars!$K$3,IF(K122&lt;O122-Pars!$J$4,Pars!$K$4,"Avg"))</f>
        <v>Cold</v>
      </c>
      <c r="R122" t="str">
        <f>IF(I122&gt;Pars!$J$3+'Main Data-set'!P122,Pars!$K$3,IF(I122&lt;P122-Pars!$J$4,Pars!$K$4,"Avg"))</f>
        <v>Cold</v>
      </c>
      <c r="S122" t="str">
        <f t="shared" si="9"/>
        <v>Cold</v>
      </c>
      <c r="T122">
        <f t="shared" si="10"/>
        <v>-1</v>
      </c>
      <c r="U122" s="10">
        <f t="shared" si="11"/>
        <v>-0.375</v>
      </c>
      <c r="V122" s="10"/>
    </row>
    <row r="123" spans="1:22" x14ac:dyDescent="0.3">
      <c r="A123" s="1">
        <v>39111</v>
      </c>
      <c r="B123" s="8">
        <v>101.69</v>
      </c>
      <c r="C123" s="8">
        <v>102.2</v>
      </c>
      <c r="D123" s="8">
        <v>99</v>
      </c>
      <c r="E123" s="8">
        <v>100.1</v>
      </c>
      <c r="F123" s="2">
        <v>-1.5599999999999999E-2</v>
      </c>
      <c r="G123" s="2">
        <v>-6.4999999999999997E-3</v>
      </c>
      <c r="H123" s="8">
        <v>6123500</v>
      </c>
      <c r="I123" s="8">
        <v>42</v>
      </c>
      <c r="J123" s="8">
        <v>21</v>
      </c>
      <c r="K123" s="8">
        <v>31.5</v>
      </c>
      <c r="L123" t="str">
        <f>VLOOKUP(MONTH(A123),Pars!F:G,2,0)</f>
        <v>Winter</v>
      </c>
      <c r="M123" t="str">
        <f>IF(K123&lt;Pars!$A$2,Pars!$B$2,IF('Main Data-set'!K123&lt;Pars!$A$3,Pars!$B$3,Pars!$B$4))</f>
        <v>Cold</v>
      </c>
      <c r="N123">
        <f t="shared" si="6"/>
        <v>-1</v>
      </c>
      <c r="O123" s="8">
        <f t="shared" si="7"/>
        <v>32.8239608801956</v>
      </c>
      <c r="P123" s="8">
        <f t="shared" si="8"/>
        <v>40.941320293398533</v>
      </c>
      <c r="Q123" t="str">
        <f>IF(K123&gt;Pars!$J$3+'Main Data-set'!O123,Pars!$K$3,IF(K123&lt;O123-Pars!$J$4,Pars!$K$4,"Avg"))</f>
        <v>Avg</v>
      </c>
      <c r="R123" t="str">
        <f>IF(I123&gt;Pars!$J$3+'Main Data-set'!P123,Pars!$K$3,IF(I123&lt;P123-Pars!$J$4,Pars!$K$4,"Avg"))</f>
        <v>Avg</v>
      </c>
      <c r="S123" t="str">
        <f t="shared" si="9"/>
        <v>Avg</v>
      </c>
      <c r="T123">
        <f t="shared" si="10"/>
        <v>0</v>
      </c>
      <c r="U123" s="10">
        <f t="shared" si="11"/>
        <v>0.57499999999999996</v>
      </c>
      <c r="V123" s="10"/>
    </row>
    <row r="124" spans="1:22" x14ac:dyDescent="0.3">
      <c r="A124" s="1">
        <v>39112</v>
      </c>
      <c r="B124" s="8">
        <v>99.72</v>
      </c>
      <c r="C124" s="8">
        <v>101</v>
      </c>
      <c r="D124" s="8">
        <v>99.23</v>
      </c>
      <c r="E124" s="8">
        <v>100.75</v>
      </c>
      <c r="F124" s="2">
        <v>1.03E-2</v>
      </c>
      <c r="G124" s="2">
        <v>7.7000000000000002E-3</v>
      </c>
      <c r="H124" s="8">
        <v>4598100</v>
      </c>
      <c r="I124" s="8">
        <v>29</v>
      </c>
      <c r="J124" s="8">
        <v>17</v>
      </c>
      <c r="K124" s="8">
        <v>23</v>
      </c>
      <c r="L124" t="str">
        <f>VLOOKUP(MONTH(A124),Pars!F:G,2,0)</f>
        <v>Winter</v>
      </c>
      <c r="M124" t="str">
        <f>IF(K124&lt;Pars!$A$2,Pars!$B$2,IF('Main Data-set'!K124&lt;Pars!$A$3,Pars!$B$3,Pars!$B$4))</f>
        <v>Cold</v>
      </c>
      <c r="N124">
        <f t="shared" si="6"/>
        <v>-1</v>
      </c>
      <c r="O124" s="8">
        <f t="shared" si="7"/>
        <v>32.8239608801956</v>
      </c>
      <c r="P124" s="8">
        <f t="shared" si="8"/>
        <v>40.941320293398533</v>
      </c>
      <c r="Q124" t="str">
        <f>IF(K124&gt;Pars!$J$3+'Main Data-set'!O124,Pars!$K$3,IF(K124&lt;O124-Pars!$J$4,Pars!$K$4,"Avg"))</f>
        <v>Cold</v>
      </c>
      <c r="R124" t="str">
        <f>IF(I124&gt;Pars!$J$3+'Main Data-set'!P124,Pars!$K$3,IF(I124&lt;P124-Pars!$J$4,Pars!$K$4,"Avg"))</f>
        <v>Cold</v>
      </c>
      <c r="S124" t="str">
        <f t="shared" si="9"/>
        <v>Cold</v>
      </c>
      <c r="T124">
        <f t="shared" si="10"/>
        <v>-1</v>
      </c>
      <c r="U124" s="10">
        <f t="shared" si="11"/>
        <v>-0.26984126984126988</v>
      </c>
      <c r="V124" s="10"/>
    </row>
    <row r="125" spans="1:22" x14ac:dyDescent="0.3">
      <c r="A125" s="1">
        <v>39113</v>
      </c>
      <c r="B125" s="8">
        <v>100.25</v>
      </c>
      <c r="C125" s="8">
        <v>101.25</v>
      </c>
      <c r="D125" s="8">
        <v>99.64</v>
      </c>
      <c r="E125" s="8">
        <v>99.98</v>
      </c>
      <c r="F125" s="2">
        <v>-2.7000000000000001E-3</v>
      </c>
      <c r="G125" s="2">
        <v>-1.6799999999999999E-2</v>
      </c>
      <c r="H125" s="8">
        <v>5006200</v>
      </c>
      <c r="I125" s="8">
        <v>35</v>
      </c>
      <c r="J125" s="8">
        <v>23</v>
      </c>
      <c r="K125" s="8">
        <v>29</v>
      </c>
      <c r="L125" t="str">
        <f>VLOOKUP(MONTH(A125),Pars!F:G,2,0)</f>
        <v>Winter</v>
      </c>
      <c r="M125" t="str">
        <f>IF(K125&lt;Pars!$A$2,Pars!$B$2,IF('Main Data-set'!K125&lt;Pars!$A$3,Pars!$B$3,Pars!$B$4))</f>
        <v>Cold</v>
      </c>
      <c r="N125">
        <f t="shared" si="6"/>
        <v>-1</v>
      </c>
      <c r="O125" s="8">
        <f t="shared" si="7"/>
        <v>32.8239608801956</v>
      </c>
      <c r="P125" s="8">
        <f t="shared" si="8"/>
        <v>40.941320293398533</v>
      </c>
      <c r="Q125" t="str">
        <f>IF(K125&gt;Pars!$J$3+'Main Data-set'!O125,Pars!$K$3,IF(K125&lt;O125-Pars!$J$4,Pars!$K$4,"Avg"))</f>
        <v>Avg</v>
      </c>
      <c r="R125" t="str">
        <f>IF(I125&gt;Pars!$J$3+'Main Data-set'!P125,Pars!$K$3,IF(I125&lt;P125-Pars!$J$4,Pars!$K$4,"Avg"))</f>
        <v>Avg</v>
      </c>
      <c r="S125" t="str">
        <f t="shared" si="9"/>
        <v>Avg</v>
      </c>
      <c r="T125">
        <f t="shared" si="10"/>
        <v>0</v>
      </c>
      <c r="U125" s="10">
        <f t="shared" si="11"/>
        <v>0.26086956521739135</v>
      </c>
      <c r="V125" s="10"/>
    </row>
    <row r="126" spans="1:22" x14ac:dyDescent="0.3">
      <c r="A126" s="1">
        <v>39114</v>
      </c>
      <c r="B126" s="8">
        <v>100.99</v>
      </c>
      <c r="C126" s="8">
        <v>102.25</v>
      </c>
      <c r="D126" s="8">
        <v>100.25</v>
      </c>
      <c r="E126" s="8">
        <v>101.69</v>
      </c>
      <c r="F126" s="2">
        <v>6.8999999999999999E-3</v>
      </c>
      <c r="G126" s="2">
        <v>2.1999999999999999E-2</v>
      </c>
      <c r="H126" s="8">
        <v>5167900</v>
      </c>
      <c r="I126" s="8">
        <v>32</v>
      </c>
      <c r="J126" s="8">
        <v>21</v>
      </c>
      <c r="K126" s="8">
        <v>26.5</v>
      </c>
      <c r="L126" t="str">
        <f>VLOOKUP(MONTH(A126),Pars!F:G,2,0)</f>
        <v>Winter</v>
      </c>
      <c r="M126" t="str">
        <f>IF(K126&lt;Pars!$A$2,Pars!$B$2,IF('Main Data-set'!K126&lt;Pars!$A$3,Pars!$B$3,Pars!$B$4))</f>
        <v>Cold</v>
      </c>
      <c r="N126">
        <f t="shared" si="6"/>
        <v>-1</v>
      </c>
      <c r="O126" s="8">
        <f t="shared" si="7"/>
        <v>32.8239608801956</v>
      </c>
      <c r="P126" s="8">
        <f t="shared" si="8"/>
        <v>40.941320293398533</v>
      </c>
      <c r="Q126" t="str">
        <f>IF(K126&gt;Pars!$J$3+'Main Data-set'!O126,Pars!$K$3,IF(K126&lt;O126-Pars!$J$4,Pars!$K$4,"Avg"))</f>
        <v>Avg</v>
      </c>
      <c r="R126" t="str">
        <f>IF(I126&gt;Pars!$J$3+'Main Data-set'!P126,Pars!$K$3,IF(I126&lt;P126-Pars!$J$4,Pars!$K$4,"Avg"))</f>
        <v>Cold</v>
      </c>
      <c r="S126" t="str">
        <f t="shared" si="9"/>
        <v>Avg</v>
      </c>
      <c r="T126">
        <f t="shared" si="10"/>
        <v>0</v>
      </c>
      <c r="U126" s="10">
        <f t="shared" si="11"/>
        <v>-8.6206896551724088E-2</v>
      </c>
      <c r="V126" s="10"/>
    </row>
    <row r="127" spans="1:22" x14ac:dyDescent="0.3">
      <c r="A127" s="1">
        <v>39115</v>
      </c>
      <c r="B127" s="8">
        <v>99.4</v>
      </c>
      <c r="C127" s="8">
        <v>101.92</v>
      </c>
      <c r="D127" s="8">
        <v>97.06</v>
      </c>
      <c r="E127" s="8">
        <v>99.5</v>
      </c>
      <c r="F127" s="2">
        <v>1E-3</v>
      </c>
      <c r="G127" s="2">
        <v>9.1000000000000004E-3</v>
      </c>
      <c r="H127" s="8">
        <v>9755000</v>
      </c>
      <c r="I127" s="8">
        <v>36</v>
      </c>
      <c r="J127" s="8">
        <v>26</v>
      </c>
      <c r="K127" s="8">
        <v>31</v>
      </c>
      <c r="L127" t="str">
        <f>VLOOKUP(MONTH(A127),Pars!F:G,2,0)</f>
        <v>Winter</v>
      </c>
      <c r="M127" t="str">
        <f>IF(K127&lt;Pars!$A$2,Pars!$B$2,IF('Main Data-set'!K127&lt;Pars!$A$3,Pars!$B$3,Pars!$B$4))</f>
        <v>Cold</v>
      </c>
      <c r="N127">
        <f t="shared" si="6"/>
        <v>-1</v>
      </c>
      <c r="O127" s="8">
        <f t="shared" si="7"/>
        <v>32.8239608801956</v>
      </c>
      <c r="P127" s="8">
        <f t="shared" si="8"/>
        <v>40.941320293398533</v>
      </c>
      <c r="Q127" t="str">
        <f>IF(K127&gt;Pars!$J$3+'Main Data-set'!O127,Pars!$K$3,IF(K127&lt;O127-Pars!$J$4,Pars!$K$4,"Avg"))</f>
        <v>Avg</v>
      </c>
      <c r="R127" t="str">
        <f>IF(I127&gt;Pars!$J$3+'Main Data-set'!P127,Pars!$K$3,IF(I127&lt;P127-Pars!$J$4,Pars!$K$4,"Avg"))</f>
        <v>Avg</v>
      </c>
      <c r="S127" t="str">
        <f t="shared" si="9"/>
        <v>Avg</v>
      </c>
      <c r="T127">
        <f t="shared" si="10"/>
        <v>0</v>
      </c>
      <c r="U127" s="10">
        <f t="shared" si="11"/>
        <v>0.16981132075471694</v>
      </c>
      <c r="V127" s="10"/>
    </row>
    <row r="128" spans="1:22" x14ac:dyDescent="0.3">
      <c r="A128" s="1">
        <v>39118</v>
      </c>
      <c r="B128" s="8">
        <v>99.7</v>
      </c>
      <c r="C128" s="8">
        <v>100.35</v>
      </c>
      <c r="D128" s="8">
        <v>98.6</v>
      </c>
      <c r="E128" s="8">
        <v>98.6</v>
      </c>
      <c r="F128" s="2">
        <v>-1.0999999999999999E-2</v>
      </c>
      <c r="G128" s="2">
        <v>5.8999999999999999E-3</v>
      </c>
      <c r="H128" s="8">
        <v>3153800</v>
      </c>
      <c r="I128" s="8">
        <v>23</v>
      </c>
      <c r="J128" s="8">
        <v>7</v>
      </c>
      <c r="K128" s="8">
        <v>15</v>
      </c>
      <c r="L128" t="str">
        <f>VLOOKUP(MONTH(A128),Pars!F:G,2,0)</f>
        <v>Winter</v>
      </c>
      <c r="M128" t="str">
        <f>IF(K128&lt;Pars!$A$2,Pars!$B$2,IF('Main Data-set'!K128&lt;Pars!$A$3,Pars!$B$3,Pars!$B$4))</f>
        <v>Cold</v>
      </c>
      <c r="N128">
        <f t="shared" si="6"/>
        <v>-1</v>
      </c>
      <c r="O128" s="8">
        <f t="shared" si="7"/>
        <v>32.8239608801956</v>
      </c>
      <c r="P128" s="8">
        <f t="shared" si="8"/>
        <v>40.941320293398533</v>
      </c>
      <c r="Q128" t="str">
        <f>IF(K128&gt;Pars!$J$3+'Main Data-set'!O128,Pars!$K$3,IF(K128&lt;O128-Pars!$J$4,Pars!$K$4,"Avg"))</f>
        <v>Cold</v>
      </c>
      <c r="R128" t="str">
        <f>IF(I128&gt;Pars!$J$3+'Main Data-set'!P128,Pars!$K$3,IF(I128&lt;P128-Pars!$J$4,Pars!$K$4,"Avg"))</f>
        <v>Cold</v>
      </c>
      <c r="S128" t="str">
        <f t="shared" si="9"/>
        <v>Cold</v>
      </c>
      <c r="T128">
        <f t="shared" si="10"/>
        <v>-1</v>
      </c>
      <c r="U128" s="10">
        <f t="shared" si="11"/>
        <v>-0.5161290322580645</v>
      </c>
      <c r="V128" s="10"/>
    </row>
    <row r="129" spans="1:22" x14ac:dyDescent="0.3">
      <c r="A129" s="1">
        <v>39119</v>
      </c>
      <c r="B129" s="8">
        <v>98.92</v>
      </c>
      <c r="C129" s="8">
        <v>99.11</v>
      </c>
      <c r="D129" s="8">
        <v>97.99</v>
      </c>
      <c r="E129" s="8">
        <v>98.02</v>
      </c>
      <c r="F129" s="2">
        <v>-9.1000000000000004E-3</v>
      </c>
      <c r="G129" s="2">
        <v>1.0500000000000001E-2</v>
      </c>
      <c r="H129" s="8">
        <v>3195900</v>
      </c>
      <c r="I129" s="8">
        <v>17</v>
      </c>
      <c r="J129" s="8">
        <v>7</v>
      </c>
      <c r="K129" s="8">
        <v>12</v>
      </c>
      <c r="L129" t="str">
        <f>VLOOKUP(MONTH(A129),Pars!F:G,2,0)</f>
        <v>Winter</v>
      </c>
      <c r="M129" t="str">
        <f>IF(K129&lt;Pars!$A$2,Pars!$B$2,IF('Main Data-set'!K129&lt;Pars!$A$3,Pars!$B$3,Pars!$B$4))</f>
        <v>Cold</v>
      </c>
      <c r="N129">
        <f t="shared" si="6"/>
        <v>-1</v>
      </c>
      <c r="O129" s="8">
        <f t="shared" si="7"/>
        <v>32.8239608801956</v>
      </c>
      <c r="P129" s="8">
        <f t="shared" si="8"/>
        <v>40.941320293398533</v>
      </c>
      <c r="Q129" t="str">
        <f>IF(K129&gt;Pars!$J$3+'Main Data-set'!O129,Pars!$K$3,IF(K129&lt;O129-Pars!$J$4,Pars!$K$4,"Avg"))</f>
        <v>Cold</v>
      </c>
      <c r="R129" t="str">
        <f>IF(I129&gt;Pars!$J$3+'Main Data-set'!P129,Pars!$K$3,IF(I129&lt;P129-Pars!$J$4,Pars!$K$4,"Avg"))</f>
        <v>Cold</v>
      </c>
      <c r="S129" t="str">
        <f t="shared" si="9"/>
        <v>Cold</v>
      </c>
      <c r="T129">
        <f t="shared" si="10"/>
        <v>-1</v>
      </c>
      <c r="U129" s="10">
        <f t="shared" si="11"/>
        <v>-0.19999999999999996</v>
      </c>
      <c r="V129" s="10"/>
    </row>
    <row r="130" spans="1:22" x14ac:dyDescent="0.3">
      <c r="A130" s="1">
        <v>39120</v>
      </c>
      <c r="B130" s="8">
        <v>97.91</v>
      </c>
      <c r="C130" s="8">
        <v>98.15</v>
      </c>
      <c r="D130" s="8">
        <v>96.76</v>
      </c>
      <c r="E130" s="8">
        <v>97</v>
      </c>
      <c r="F130" s="2">
        <v>-9.2999999999999992E-3</v>
      </c>
      <c r="G130" s="2">
        <v>-2.5000000000000001E-3</v>
      </c>
      <c r="H130" s="8">
        <v>8065000</v>
      </c>
      <c r="I130" s="8">
        <v>24</v>
      </c>
      <c r="J130" s="8">
        <v>8</v>
      </c>
      <c r="K130" s="8">
        <v>16</v>
      </c>
      <c r="L130" t="str">
        <f>VLOOKUP(MONTH(A130),Pars!F:G,2,0)</f>
        <v>Winter</v>
      </c>
      <c r="M130" t="str">
        <f>IF(K130&lt;Pars!$A$2,Pars!$B$2,IF('Main Data-set'!K130&lt;Pars!$A$3,Pars!$B$3,Pars!$B$4))</f>
        <v>Cold</v>
      </c>
      <c r="N130">
        <f t="shared" si="6"/>
        <v>-1</v>
      </c>
      <c r="O130" s="8">
        <f t="shared" si="7"/>
        <v>32.8239608801956</v>
      </c>
      <c r="P130" s="8">
        <f t="shared" si="8"/>
        <v>40.941320293398533</v>
      </c>
      <c r="Q130" t="str">
        <f>IF(K130&gt;Pars!$J$3+'Main Data-set'!O130,Pars!$K$3,IF(K130&lt;O130-Pars!$J$4,Pars!$K$4,"Avg"))</f>
        <v>Cold</v>
      </c>
      <c r="R130" t="str">
        <f>IF(I130&gt;Pars!$J$3+'Main Data-set'!P130,Pars!$K$3,IF(I130&lt;P130-Pars!$J$4,Pars!$K$4,"Avg"))</f>
        <v>Cold</v>
      </c>
      <c r="S130" t="str">
        <f t="shared" si="9"/>
        <v>Cold</v>
      </c>
      <c r="T130">
        <f t="shared" si="10"/>
        <v>-1</v>
      </c>
      <c r="U130" s="10">
        <f t="shared" si="11"/>
        <v>0.33333333333333326</v>
      </c>
      <c r="V130" s="10"/>
    </row>
    <row r="131" spans="1:22" x14ac:dyDescent="0.3">
      <c r="A131" s="1">
        <v>39121</v>
      </c>
      <c r="B131" s="8">
        <v>96.91</v>
      </c>
      <c r="C131" s="8">
        <v>98.32</v>
      </c>
      <c r="D131" s="8">
        <v>96.45</v>
      </c>
      <c r="E131" s="8">
        <v>97.24</v>
      </c>
      <c r="F131" s="2">
        <v>3.3999999999999998E-3</v>
      </c>
      <c r="G131" s="2">
        <v>5.62E-2</v>
      </c>
      <c r="H131" s="8">
        <v>3965000</v>
      </c>
      <c r="I131" s="8">
        <v>25</v>
      </c>
      <c r="J131" s="8">
        <v>11</v>
      </c>
      <c r="K131" s="8">
        <v>18</v>
      </c>
      <c r="L131" t="str">
        <f>VLOOKUP(MONTH(A131),Pars!F:G,2,0)</f>
        <v>Winter</v>
      </c>
      <c r="M131" t="str">
        <f>IF(K131&lt;Pars!$A$2,Pars!$B$2,IF('Main Data-set'!K131&lt;Pars!$A$3,Pars!$B$3,Pars!$B$4))</f>
        <v>Cold</v>
      </c>
      <c r="N131">
        <f t="shared" ref="N131:N194" si="12">VLOOKUP(M131,$Z$2:$AC$4,4,0)</f>
        <v>-1</v>
      </c>
      <c r="O131" s="8">
        <f t="shared" ref="O131:O194" si="13">AVERAGEIFS(K:K,L:L,L131)</f>
        <v>32.8239608801956</v>
      </c>
      <c r="P131" s="8">
        <f t="shared" ref="P131:P194" si="14">AVERAGEIFS(I:I,L:L,L131)</f>
        <v>40.941320293398533</v>
      </c>
      <c r="Q131" t="str">
        <f>IF(K131&gt;Pars!$J$3+'Main Data-set'!O131,Pars!$K$3,IF(K131&lt;O131-Pars!$J$4,Pars!$K$4,"Avg"))</f>
        <v>Cold</v>
      </c>
      <c r="R131" t="str">
        <f>IF(I131&gt;Pars!$J$3+'Main Data-set'!P131,Pars!$K$3,IF(I131&lt;P131-Pars!$J$4,Pars!$K$4,"Avg"))</f>
        <v>Cold</v>
      </c>
      <c r="S131" t="str">
        <f t="shared" ref="S131:S194" si="15">IF(Q131=R131,Q131,"Avg")</f>
        <v>Cold</v>
      </c>
      <c r="T131">
        <f t="shared" ref="T131:T194" si="16">VLOOKUP(S131,$Z$2:$AC$4,4,0)</f>
        <v>-1</v>
      </c>
      <c r="U131" s="10">
        <f t="shared" si="11"/>
        <v>0.125</v>
      </c>
      <c r="V131" s="10"/>
    </row>
    <row r="132" spans="1:22" x14ac:dyDescent="0.3">
      <c r="A132" s="1">
        <v>39122</v>
      </c>
      <c r="B132" s="8">
        <v>95.6</v>
      </c>
      <c r="C132" s="8">
        <v>96.46</v>
      </c>
      <c r="D132" s="8">
        <v>91.75</v>
      </c>
      <c r="E132" s="8">
        <v>92.07</v>
      </c>
      <c r="F132" s="2">
        <v>-3.6900000000000002E-2</v>
      </c>
      <c r="G132" s="2">
        <v>4.1300000000000003E-2</v>
      </c>
      <c r="H132" s="8">
        <v>8248800</v>
      </c>
      <c r="I132" s="8">
        <v>28</v>
      </c>
      <c r="J132" s="8">
        <v>14</v>
      </c>
      <c r="K132" s="8">
        <v>21</v>
      </c>
      <c r="L132" t="str">
        <f>VLOOKUP(MONTH(A132),Pars!F:G,2,0)</f>
        <v>Winter</v>
      </c>
      <c r="M132" t="str">
        <f>IF(K132&lt;Pars!$A$2,Pars!$B$2,IF('Main Data-set'!K132&lt;Pars!$A$3,Pars!$B$3,Pars!$B$4))</f>
        <v>Cold</v>
      </c>
      <c r="N132">
        <f t="shared" si="12"/>
        <v>-1</v>
      </c>
      <c r="O132" s="8">
        <f t="shared" si="13"/>
        <v>32.8239608801956</v>
      </c>
      <c r="P132" s="8">
        <f t="shared" si="14"/>
        <v>40.941320293398533</v>
      </c>
      <c r="Q132" t="str">
        <f>IF(K132&gt;Pars!$J$3+'Main Data-set'!O132,Pars!$K$3,IF(K132&lt;O132-Pars!$J$4,Pars!$K$4,"Avg"))</f>
        <v>Cold</v>
      </c>
      <c r="R132" t="str">
        <f>IF(I132&gt;Pars!$J$3+'Main Data-set'!P132,Pars!$K$3,IF(I132&lt;P132-Pars!$J$4,Pars!$K$4,"Avg"))</f>
        <v>Cold</v>
      </c>
      <c r="S132" t="str">
        <f t="shared" si="15"/>
        <v>Cold</v>
      </c>
      <c r="T132">
        <f t="shared" si="16"/>
        <v>-1</v>
      </c>
      <c r="U132" s="10">
        <f t="shared" ref="U132:U195" si="17">K132/K131-1</f>
        <v>0.16666666666666674</v>
      </c>
      <c r="V132" s="10"/>
    </row>
    <row r="133" spans="1:22" x14ac:dyDescent="0.3">
      <c r="A133" s="1">
        <v>39125</v>
      </c>
      <c r="B133" s="8">
        <v>91.39</v>
      </c>
      <c r="C133" s="8">
        <v>91.39</v>
      </c>
      <c r="D133" s="8">
        <v>88.21</v>
      </c>
      <c r="E133" s="8">
        <v>88.42</v>
      </c>
      <c r="F133" s="2">
        <v>-3.2500000000000001E-2</v>
      </c>
      <c r="G133" s="2">
        <v>-1.9599999999999999E-2</v>
      </c>
      <c r="H133" s="8">
        <v>6333407</v>
      </c>
      <c r="I133" s="8">
        <v>32</v>
      </c>
      <c r="J133" s="8">
        <v>20</v>
      </c>
      <c r="K133" s="8">
        <v>26</v>
      </c>
      <c r="L133" t="str">
        <f>VLOOKUP(MONTH(A133),Pars!F:G,2,0)</f>
        <v>Winter</v>
      </c>
      <c r="M133" t="str">
        <f>IF(K133&lt;Pars!$A$2,Pars!$B$2,IF('Main Data-set'!K133&lt;Pars!$A$3,Pars!$B$3,Pars!$B$4))</f>
        <v>Cold</v>
      </c>
      <c r="N133">
        <f t="shared" si="12"/>
        <v>-1</v>
      </c>
      <c r="O133" s="8">
        <f t="shared" si="13"/>
        <v>32.8239608801956</v>
      </c>
      <c r="P133" s="8">
        <f t="shared" si="14"/>
        <v>40.941320293398533</v>
      </c>
      <c r="Q133" t="str">
        <f>IF(K133&gt;Pars!$J$3+'Main Data-set'!O133,Pars!$K$3,IF(K133&lt;O133-Pars!$J$4,Pars!$K$4,"Avg"))</f>
        <v>Avg</v>
      </c>
      <c r="R133" t="str">
        <f>IF(I133&gt;Pars!$J$3+'Main Data-set'!P133,Pars!$K$3,IF(I133&lt;P133-Pars!$J$4,Pars!$K$4,"Avg"))</f>
        <v>Cold</v>
      </c>
      <c r="S133" t="str">
        <f t="shared" si="15"/>
        <v>Avg</v>
      </c>
      <c r="T133">
        <f t="shared" si="16"/>
        <v>0</v>
      </c>
      <c r="U133" s="10">
        <f t="shared" si="17"/>
        <v>0.23809523809523814</v>
      </c>
      <c r="V133" s="10"/>
    </row>
    <row r="134" spans="1:22" x14ac:dyDescent="0.3">
      <c r="A134" s="1">
        <v>39126</v>
      </c>
      <c r="B134" s="8">
        <v>89.6</v>
      </c>
      <c r="C134" s="8">
        <v>90.19</v>
      </c>
      <c r="D134" s="8">
        <v>88.4</v>
      </c>
      <c r="E134" s="8">
        <v>90.19</v>
      </c>
      <c r="F134" s="2">
        <v>6.6E-3</v>
      </c>
      <c r="G134" s="2">
        <v>7.1000000000000004E-3</v>
      </c>
      <c r="H134" s="8">
        <v>5429485</v>
      </c>
      <c r="I134" s="8">
        <v>40</v>
      </c>
      <c r="J134" s="8">
        <v>19</v>
      </c>
      <c r="K134" s="8">
        <v>29.5</v>
      </c>
      <c r="L134" t="str">
        <f>VLOOKUP(MONTH(A134),Pars!F:G,2,0)</f>
        <v>Winter</v>
      </c>
      <c r="M134" t="str">
        <f>IF(K134&lt;Pars!$A$2,Pars!$B$2,IF('Main Data-set'!K134&lt;Pars!$A$3,Pars!$B$3,Pars!$B$4))</f>
        <v>Cold</v>
      </c>
      <c r="N134">
        <f t="shared" si="12"/>
        <v>-1</v>
      </c>
      <c r="O134" s="8">
        <f t="shared" si="13"/>
        <v>32.8239608801956</v>
      </c>
      <c r="P134" s="8">
        <f t="shared" si="14"/>
        <v>40.941320293398533</v>
      </c>
      <c r="Q134" t="str">
        <f>IF(K134&gt;Pars!$J$3+'Main Data-set'!O134,Pars!$K$3,IF(K134&lt;O134-Pars!$J$4,Pars!$K$4,"Avg"))</f>
        <v>Avg</v>
      </c>
      <c r="R134" t="str">
        <f>IF(I134&gt;Pars!$J$3+'Main Data-set'!P134,Pars!$K$3,IF(I134&lt;P134-Pars!$J$4,Pars!$K$4,"Avg"))</f>
        <v>Avg</v>
      </c>
      <c r="S134" t="str">
        <f t="shared" si="15"/>
        <v>Avg</v>
      </c>
      <c r="T134">
        <f t="shared" si="16"/>
        <v>0</v>
      </c>
      <c r="U134" s="10">
        <f t="shared" si="17"/>
        <v>0.13461538461538458</v>
      </c>
      <c r="V134" s="10"/>
    </row>
    <row r="135" spans="1:22" x14ac:dyDescent="0.3">
      <c r="A135" s="1">
        <v>39127</v>
      </c>
      <c r="B135" s="8">
        <v>89.65</v>
      </c>
      <c r="C135" s="8">
        <v>91</v>
      </c>
      <c r="D135" s="8">
        <v>89.01</v>
      </c>
      <c r="E135" s="8">
        <v>89.55</v>
      </c>
      <c r="F135" s="2">
        <v>-1.1000000000000001E-3</v>
      </c>
      <c r="G135" s="2">
        <v>3.5000000000000003E-2</v>
      </c>
      <c r="H135" s="8">
        <v>4843183</v>
      </c>
      <c r="I135" s="8">
        <v>27</v>
      </c>
      <c r="J135" s="8">
        <v>17</v>
      </c>
      <c r="K135" s="8">
        <v>22</v>
      </c>
      <c r="L135" t="str">
        <f>VLOOKUP(MONTH(A135),Pars!F:G,2,0)</f>
        <v>Winter</v>
      </c>
      <c r="M135" t="str">
        <f>IF(K135&lt;Pars!$A$2,Pars!$B$2,IF('Main Data-set'!K135&lt;Pars!$A$3,Pars!$B$3,Pars!$B$4))</f>
        <v>Cold</v>
      </c>
      <c r="N135">
        <f t="shared" si="12"/>
        <v>-1</v>
      </c>
      <c r="O135" s="8">
        <f t="shared" si="13"/>
        <v>32.8239608801956</v>
      </c>
      <c r="P135" s="8">
        <f t="shared" si="14"/>
        <v>40.941320293398533</v>
      </c>
      <c r="Q135" t="str">
        <f>IF(K135&gt;Pars!$J$3+'Main Data-set'!O135,Pars!$K$3,IF(K135&lt;O135-Pars!$J$4,Pars!$K$4,"Avg"))</f>
        <v>Cold</v>
      </c>
      <c r="R135" t="str">
        <f>IF(I135&gt;Pars!$J$3+'Main Data-set'!P135,Pars!$K$3,IF(I135&lt;P135-Pars!$J$4,Pars!$K$4,"Avg"))</f>
        <v>Cold</v>
      </c>
      <c r="S135" t="str">
        <f t="shared" si="15"/>
        <v>Cold</v>
      </c>
      <c r="T135">
        <f t="shared" si="16"/>
        <v>-1</v>
      </c>
      <c r="U135" s="10">
        <f t="shared" si="17"/>
        <v>-0.25423728813559321</v>
      </c>
      <c r="V135" s="10"/>
    </row>
    <row r="136" spans="1:22" x14ac:dyDescent="0.3">
      <c r="A136" s="1">
        <v>39128</v>
      </c>
      <c r="B136" s="8">
        <v>89.25</v>
      </c>
      <c r="C136" s="8">
        <v>89.25</v>
      </c>
      <c r="D136" s="8">
        <v>86.52</v>
      </c>
      <c r="E136" s="8">
        <v>86.52</v>
      </c>
      <c r="F136" s="2">
        <v>-3.0599999999999999E-2</v>
      </c>
      <c r="G136" s="2">
        <v>-1.6899999999999998E-2</v>
      </c>
      <c r="H136" s="8">
        <v>8168848</v>
      </c>
      <c r="I136" s="8">
        <v>31</v>
      </c>
      <c r="J136" s="8">
        <v>12</v>
      </c>
      <c r="K136" s="8">
        <v>21.5</v>
      </c>
      <c r="L136" t="str">
        <f>VLOOKUP(MONTH(A136),Pars!F:G,2,0)</f>
        <v>Winter</v>
      </c>
      <c r="M136" t="str">
        <f>IF(K136&lt;Pars!$A$2,Pars!$B$2,IF('Main Data-set'!K136&lt;Pars!$A$3,Pars!$B$3,Pars!$B$4))</f>
        <v>Cold</v>
      </c>
      <c r="N136">
        <f t="shared" si="12"/>
        <v>-1</v>
      </c>
      <c r="O136" s="8">
        <f t="shared" si="13"/>
        <v>32.8239608801956</v>
      </c>
      <c r="P136" s="8">
        <f t="shared" si="14"/>
        <v>40.941320293398533</v>
      </c>
      <c r="Q136" t="str">
        <f>IF(K136&gt;Pars!$J$3+'Main Data-set'!O136,Pars!$K$3,IF(K136&lt;O136-Pars!$J$4,Pars!$K$4,"Avg"))</f>
        <v>Cold</v>
      </c>
      <c r="R136" t="str">
        <f>IF(I136&gt;Pars!$J$3+'Main Data-set'!P136,Pars!$K$3,IF(I136&lt;P136-Pars!$J$4,Pars!$K$4,"Avg"))</f>
        <v>Cold</v>
      </c>
      <c r="S136" t="str">
        <f t="shared" si="15"/>
        <v>Cold</v>
      </c>
      <c r="T136">
        <f t="shared" si="16"/>
        <v>-1</v>
      </c>
      <c r="U136" s="10">
        <f t="shared" si="17"/>
        <v>-2.2727272727272707E-2</v>
      </c>
      <c r="V136" s="10"/>
    </row>
    <row r="137" spans="1:22" x14ac:dyDescent="0.3">
      <c r="A137" s="1">
        <v>39129</v>
      </c>
      <c r="B137" s="8">
        <v>85.86</v>
      </c>
      <c r="C137" s="8">
        <v>89.61</v>
      </c>
      <c r="D137" s="8">
        <v>85.25</v>
      </c>
      <c r="E137" s="8">
        <v>88.01</v>
      </c>
      <c r="F137" s="2">
        <v>2.5000000000000001E-2</v>
      </c>
      <c r="G137" s="2">
        <v>-3.4799999999999998E-2</v>
      </c>
      <c r="H137" s="8">
        <v>12644100</v>
      </c>
      <c r="I137" s="8">
        <v>22</v>
      </c>
      <c r="J137" s="8">
        <v>12</v>
      </c>
      <c r="K137" s="8">
        <v>17</v>
      </c>
      <c r="L137" t="str">
        <f>VLOOKUP(MONTH(A137),Pars!F:G,2,0)</f>
        <v>Winter</v>
      </c>
      <c r="M137" t="str">
        <f>IF(K137&lt;Pars!$A$2,Pars!$B$2,IF('Main Data-set'!K137&lt;Pars!$A$3,Pars!$B$3,Pars!$B$4))</f>
        <v>Cold</v>
      </c>
      <c r="N137">
        <f t="shared" si="12"/>
        <v>-1</v>
      </c>
      <c r="O137" s="8">
        <f t="shared" si="13"/>
        <v>32.8239608801956</v>
      </c>
      <c r="P137" s="8">
        <f t="shared" si="14"/>
        <v>40.941320293398533</v>
      </c>
      <c r="Q137" t="str">
        <f>IF(K137&gt;Pars!$J$3+'Main Data-set'!O137,Pars!$K$3,IF(K137&lt;O137-Pars!$J$4,Pars!$K$4,"Avg"))</f>
        <v>Cold</v>
      </c>
      <c r="R137" t="str">
        <f>IF(I137&gt;Pars!$J$3+'Main Data-set'!P137,Pars!$K$3,IF(I137&lt;P137-Pars!$J$4,Pars!$K$4,"Avg"))</f>
        <v>Cold</v>
      </c>
      <c r="S137" t="str">
        <f t="shared" si="15"/>
        <v>Cold</v>
      </c>
      <c r="T137">
        <f t="shared" si="16"/>
        <v>-1</v>
      </c>
      <c r="U137" s="10">
        <f t="shared" si="17"/>
        <v>-0.20930232558139539</v>
      </c>
      <c r="V137" s="10"/>
    </row>
    <row r="138" spans="1:22" x14ac:dyDescent="0.3">
      <c r="A138" s="1">
        <v>39133</v>
      </c>
      <c r="B138" s="8">
        <v>88.7</v>
      </c>
      <c r="C138" s="8">
        <v>91.98</v>
      </c>
      <c r="D138" s="8">
        <v>88.26</v>
      </c>
      <c r="E138" s="8">
        <v>91.18</v>
      </c>
      <c r="F138" s="2">
        <v>2.8000000000000001E-2</v>
      </c>
      <c r="G138" s="2">
        <v>-2.5899999999999999E-2</v>
      </c>
      <c r="H138" s="8">
        <v>8096200</v>
      </c>
      <c r="I138" s="8">
        <v>32</v>
      </c>
      <c r="J138" s="8">
        <v>27</v>
      </c>
      <c r="K138" s="8">
        <v>29.5</v>
      </c>
      <c r="L138" t="str">
        <f>VLOOKUP(MONTH(A138),Pars!F:G,2,0)</f>
        <v>Winter</v>
      </c>
      <c r="M138" t="str">
        <f>IF(K138&lt;Pars!$A$2,Pars!$B$2,IF('Main Data-set'!K138&lt;Pars!$A$3,Pars!$B$3,Pars!$B$4))</f>
        <v>Cold</v>
      </c>
      <c r="N138">
        <f t="shared" si="12"/>
        <v>-1</v>
      </c>
      <c r="O138" s="8">
        <f t="shared" si="13"/>
        <v>32.8239608801956</v>
      </c>
      <c r="P138" s="8">
        <f t="shared" si="14"/>
        <v>40.941320293398533</v>
      </c>
      <c r="Q138" t="str">
        <f>IF(K138&gt;Pars!$J$3+'Main Data-set'!O138,Pars!$K$3,IF(K138&lt;O138-Pars!$J$4,Pars!$K$4,"Avg"))</f>
        <v>Avg</v>
      </c>
      <c r="R138" t="str">
        <f>IF(I138&gt;Pars!$J$3+'Main Data-set'!P138,Pars!$K$3,IF(I138&lt;P138-Pars!$J$4,Pars!$K$4,"Avg"))</f>
        <v>Cold</v>
      </c>
      <c r="S138" t="str">
        <f t="shared" si="15"/>
        <v>Avg</v>
      </c>
      <c r="T138">
        <f t="shared" si="16"/>
        <v>0</v>
      </c>
      <c r="U138" s="10">
        <f t="shared" si="17"/>
        <v>0.73529411764705888</v>
      </c>
      <c r="V138" s="10"/>
    </row>
    <row r="139" spans="1:22" x14ac:dyDescent="0.3">
      <c r="A139" s="1">
        <v>39134</v>
      </c>
      <c r="B139" s="8">
        <v>91.19</v>
      </c>
      <c r="C139" s="8">
        <v>94.55</v>
      </c>
      <c r="D139" s="8">
        <v>90.85</v>
      </c>
      <c r="E139" s="8">
        <v>93.6</v>
      </c>
      <c r="F139" s="2">
        <v>2.64E-2</v>
      </c>
      <c r="G139" s="2">
        <v>4.1999999999999997E-3</v>
      </c>
      <c r="H139" s="8">
        <v>8989800</v>
      </c>
      <c r="I139" s="8">
        <v>46</v>
      </c>
      <c r="J139" s="8">
        <v>31</v>
      </c>
      <c r="K139" s="8">
        <v>38.5</v>
      </c>
      <c r="L139" t="str">
        <f>VLOOKUP(MONTH(A139),Pars!F:G,2,0)</f>
        <v>Winter</v>
      </c>
      <c r="M139" t="str">
        <f>IF(K139&lt;Pars!$A$2,Pars!$B$2,IF('Main Data-set'!K139&lt;Pars!$A$3,Pars!$B$3,Pars!$B$4))</f>
        <v>Cold</v>
      </c>
      <c r="N139">
        <f t="shared" si="12"/>
        <v>-1</v>
      </c>
      <c r="O139" s="8">
        <f t="shared" si="13"/>
        <v>32.8239608801956</v>
      </c>
      <c r="P139" s="8">
        <f t="shared" si="14"/>
        <v>40.941320293398533</v>
      </c>
      <c r="Q139" t="str">
        <f>IF(K139&gt;Pars!$J$3+'Main Data-set'!O139,Pars!$K$3,IF(K139&lt;O139-Pars!$J$4,Pars!$K$4,"Avg"))</f>
        <v>Avg</v>
      </c>
      <c r="R139" t="str">
        <f>IF(I139&gt;Pars!$J$3+'Main Data-set'!P139,Pars!$K$3,IF(I139&lt;P139-Pars!$J$4,Pars!$K$4,"Avg"))</f>
        <v>Avg</v>
      </c>
      <c r="S139" t="str">
        <f t="shared" si="15"/>
        <v>Avg</v>
      </c>
      <c r="T139">
        <f t="shared" si="16"/>
        <v>0</v>
      </c>
      <c r="U139" s="10">
        <f t="shared" si="17"/>
        <v>0.30508474576271194</v>
      </c>
      <c r="V139" s="10"/>
    </row>
    <row r="140" spans="1:22" x14ac:dyDescent="0.3">
      <c r="A140" s="1">
        <v>39135</v>
      </c>
      <c r="B140" s="8">
        <v>93.61</v>
      </c>
      <c r="C140" s="8">
        <v>95.25</v>
      </c>
      <c r="D140" s="8">
        <v>92.78</v>
      </c>
      <c r="E140" s="8">
        <v>93.21</v>
      </c>
      <c r="F140" s="2">
        <v>-4.3E-3</v>
      </c>
      <c r="G140" s="2">
        <v>2.0400000000000001E-2</v>
      </c>
      <c r="H140" s="8">
        <v>6477500</v>
      </c>
      <c r="I140" s="8">
        <v>48</v>
      </c>
      <c r="J140" s="8">
        <v>25</v>
      </c>
      <c r="K140" s="8">
        <v>36.5</v>
      </c>
      <c r="L140" t="str">
        <f>VLOOKUP(MONTH(A140),Pars!F:G,2,0)</f>
        <v>Winter</v>
      </c>
      <c r="M140" t="str">
        <f>IF(K140&lt;Pars!$A$2,Pars!$B$2,IF('Main Data-set'!K140&lt;Pars!$A$3,Pars!$B$3,Pars!$B$4))</f>
        <v>Cold</v>
      </c>
      <c r="N140">
        <f t="shared" si="12"/>
        <v>-1</v>
      </c>
      <c r="O140" s="8">
        <f t="shared" si="13"/>
        <v>32.8239608801956</v>
      </c>
      <c r="P140" s="8">
        <f t="shared" si="14"/>
        <v>40.941320293398533</v>
      </c>
      <c r="Q140" t="str">
        <f>IF(K140&gt;Pars!$J$3+'Main Data-set'!O140,Pars!$K$3,IF(K140&lt;O140-Pars!$J$4,Pars!$K$4,"Avg"))</f>
        <v>Avg</v>
      </c>
      <c r="R140" t="str">
        <f>IF(I140&gt;Pars!$J$3+'Main Data-set'!P140,Pars!$K$3,IF(I140&lt;P140-Pars!$J$4,Pars!$K$4,"Avg"))</f>
        <v>Hot</v>
      </c>
      <c r="S140" t="str">
        <f t="shared" si="15"/>
        <v>Avg</v>
      </c>
      <c r="T140">
        <f t="shared" si="16"/>
        <v>0</v>
      </c>
      <c r="U140" s="10">
        <f t="shared" si="17"/>
        <v>-5.1948051948051965E-2</v>
      </c>
      <c r="V140" s="10"/>
    </row>
    <row r="141" spans="1:22" x14ac:dyDescent="0.3">
      <c r="A141" s="1">
        <v>39136</v>
      </c>
      <c r="B141" s="8">
        <v>93.27</v>
      </c>
      <c r="C141" s="8">
        <v>93.32</v>
      </c>
      <c r="D141" s="8">
        <v>91.35</v>
      </c>
      <c r="E141" s="8">
        <v>91.35</v>
      </c>
      <c r="F141" s="2">
        <v>-2.06E-2</v>
      </c>
      <c r="G141" s="2">
        <v>1.49E-2</v>
      </c>
      <c r="H141" s="8">
        <v>3455500</v>
      </c>
      <c r="I141" s="8">
        <v>45</v>
      </c>
      <c r="J141" s="8">
        <v>29</v>
      </c>
      <c r="K141" s="8">
        <v>37</v>
      </c>
      <c r="L141" t="str">
        <f>VLOOKUP(MONTH(A141),Pars!F:G,2,0)</f>
        <v>Winter</v>
      </c>
      <c r="M141" t="str">
        <f>IF(K141&lt;Pars!$A$2,Pars!$B$2,IF('Main Data-set'!K141&lt;Pars!$A$3,Pars!$B$3,Pars!$B$4))</f>
        <v>Cold</v>
      </c>
      <c r="N141">
        <f t="shared" si="12"/>
        <v>-1</v>
      </c>
      <c r="O141" s="8">
        <f t="shared" si="13"/>
        <v>32.8239608801956</v>
      </c>
      <c r="P141" s="8">
        <f t="shared" si="14"/>
        <v>40.941320293398533</v>
      </c>
      <c r="Q141" t="str">
        <f>IF(K141&gt;Pars!$J$3+'Main Data-set'!O141,Pars!$K$3,IF(K141&lt;O141-Pars!$J$4,Pars!$K$4,"Avg"))</f>
        <v>Avg</v>
      </c>
      <c r="R141" t="str">
        <f>IF(I141&gt;Pars!$J$3+'Main Data-set'!P141,Pars!$K$3,IF(I141&lt;P141-Pars!$J$4,Pars!$K$4,"Avg"))</f>
        <v>Avg</v>
      </c>
      <c r="S141" t="str">
        <f t="shared" si="15"/>
        <v>Avg</v>
      </c>
      <c r="T141">
        <f t="shared" si="16"/>
        <v>0</v>
      </c>
      <c r="U141" s="10">
        <f t="shared" si="17"/>
        <v>1.3698630136986356E-2</v>
      </c>
      <c r="V141" s="10"/>
    </row>
    <row r="142" spans="1:22" x14ac:dyDescent="0.3">
      <c r="A142" s="1">
        <v>39139</v>
      </c>
      <c r="B142" s="8">
        <v>92.16</v>
      </c>
      <c r="C142" s="8">
        <v>92.4</v>
      </c>
      <c r="D142" s="8">
        <v>89.6</v>
      </c>
      <c r="E142" s="8">
        <v>90.01</v>
      </c>
      <c r="F142" s="2">
        <v>-2.3300000000000001E-2</v>
      </c>
      <c r="G142" s="2">
        <v>6.5799999999999997E-2</v>
      </c>
      <c r="H142" s="8">
        <v>4831653</v>
      </c>
      <c r="I142" s="8">
        <v>37</v>
      </c>
      <c r="J142" s="8">
        <v>22</v>
      </c>
      <c r="K142" s="8">
        <v>29.5</v>
      </c>
      <c r="L142" t="str">
        <f>VLOOKUP(MONTH(A142),Pars!F:G,2,0)</f>
        <v>Winter</v>
      </c>
      <c r="M142" t="str">
        <f>IF(K142&lt;Pars!$A$2,Pars!$B$2,IF('Main Data-set'!K142&lt;Pars!$A$3,Pars!$B$3,Pars!$B$4))</f>
        <v>Cold</v>
      </c>
      <c r="N142">
        <f t="shared" si="12"/>
        <v>-1</v>
      </c>
      <c r="O142" s="8">
        <f t="shared" si="13"/>
        <v>32.8239608801956</v>
      </c>
      <c r="P142" s="8">
        <f t="shared" si="14"/>
        <v>40.941320293398533</v>
      </c>
      <c r="Q142" t="str">
        <f>IF(K142&gt;Pars!$J$3+'Main Data-set'!O142,Pars!$K$3,IF(K142&lt;O142-Pars!$J$4,Pars!$K$4,"Avg"))</f>
        <v>Avg</v>
      </c>
      <c r="R142" t="str">
        <f>IF(I142&gt;Pars!$J$3+'Main Data-set'!P142,Pars!$K$3,IF(I142&lt;P142-Pars!$J$4,Pars!$K$4,"Avg"))</f>
        <v>Avg</v>
      </c>
      <c r="S142" t="str">
        <f t="shared" si="15"/>
        <v>Avg</v>
      </c>
      <c r="T142">
        <f t="shared" si="16"/>
        <v>0</v>
      </c>
      <c r="U142" s="10">
        <f t="shared" si="17"/>
        <v>-0.20270270270270274</v>
      </c>
      <c r="V142" s="10"/>
    </row>
    <row r="143" spans="1:22" x14ac:dyDescent="0.3">
      <c r="A143" s="1">
        <v>39140</v>
      </c>
      <c r="B143" s="8">
        <v>85.89</v>
      </c>
      <c r="C143" s="8">
        <v>87.4</v>
      </c>
      <c r="D143" s="8">
        <v>84.45</v>
      </c>
      <c r="E143" s="8">
        <v>84.45</v>
      </c>
      <c r="F143" s="2">
        <v>-1.6799999999999999E-2</v>
      </c>
      <c r="G143" s="2">
        <v>-5.3E-3</v>
      </c>
      <c r="H143" s="8">
        <v>6893800</v>
      </c>
      <c r="I143" s="8">
        <v>37</v>
      </c>
      <c r="J143" s="8">
        <v>30</v>
      </c>
      <c r="K143" s="8">
        <v>33.5</v>
      </c>
      <c r="L143" t="str">
        <f>VLOOKUP(MONTH(A143),Pars!F:G,2,0)</f>
        <v>Winter</v>
      </c>
      <c r="M143" t="str">
        <f>IF(K143&lt;Pars!$A$2,Pars!$B$2,IF('Main Data-set'!K143&lt;Pars!$A$3,Pars!$B$3,Pars!$B$4))</f>
        <v>Cold</v>
      </c>
      <c r="N143">
        <f t="shared" si="12"/>
        <v>-1</v>
      </c>
      <c r="O143" s="8">
        <f t="shared" si="13"/>
        <v>32.8239608801956</v>
      </c>
      <c r="P143" s="8">
        <f t="shared" si="14"/>
        <v>40.941320293398533</v>
      </c>
      <c r="Q143" t="str">
        <f>IF(K143&gt;Pars!$J$3+'Main Data-set'!O143,Pars!$K$3,IF(K143&lt;O143-Pars!$J$4,Pars!$K$4,"Avg"))</f>
        <v>Avg</v>
      </c>
      <c r="R143" t="str">
        <f>IF(I143&gt;Pars!$J$3+'Main Data-set'!P143,Pars!$K$3,IF(I143&lt;P143-Pars!$J$4,Pars!$K$4,"Avg"))</f>
        <v>Avg</v>
      </c>
      <c r="S143" t="str">
        <f t="shared" si="15"/>
        <v>Avg</v>
      </c>
      <c r="T143">
        <f t="shared" si="16"/>
        <v>0</v>
      </c>
      <c r="U143" s="10">
        <f t="shared" si="17"/>
        <v>0.13559322033898313</v>
      </c>
      <c r="V143" s="10"/>
    </row>
    <row r="144" spans="1:22" x14ac:dyDescent="0.3">
      <c r="A144" s="1">
        <v>39141</v>
      </c>
      <c r="B144" s="8">
        <v>84.7</v>
      </c>
      <c r="C144" s="8">
        <v>85</v>
      </c>
      <c r="D144" s="8">
        <v>82.1</v>
      </c>
      <c r="E144" s="8">
        <v>84.9</v>
      </c>
      <c r="F144" s="2">
        <v>2.3999999999999998E-3</v>
      </c>
      <c r="G144" s="2">
        <v>3.9199999999999999E-2</v>
      </c>
      <c r="H144" s="8">
        <v>9389600</v>
      </c>
      <c r="I144" s="8">
        <v>45</v>
      </c>
      <c r="J144" s="8">
        <v>31</v>
      </c>
      <c r="K144" s="8">
        <v>38</v>
      </c>
      <c r="L144" t="str">
        <f>VLOOKUP(MONTH(A144),Pars!F:G,2,0)</f>
        <v>Winter</v>
      </c>
      <c r="M144" t="str">
        <f>IF(K144&lt;Pars!$A$2,Pars!$B$2,IF('Main Data-set'!K144&lt;Pars!$A$3,Pars!$B$3,Pars!$B$4))</f>
        <v>Cold</v>
      </c>
      <c r="N144">
        <f t="shared" si="12"/>
        <v>-1</v>
      </c>
      <c r="O144" s="8">
        <f t="shared" si="13"/>
        <v>32.8239608801956</v>
      </c>
      <c r="P144" s="8">
        <f t="shared" si="14"/>
        <v>40.941320293398533</v>
      </c>
      <c r="Q144" t="str">
        <f>IF(K144&gt;Pars!$J$3+'Main Data-set'!O144,Pars!$K$3,IF(K144&lt;O144-Pars!$J$4,Pars!$K$4,"Avg"))</f>
        <v>Avg</v>
      </c>
      <c r="R144" t="str">
        <f>IF(I144&gt;Pars!$J$3+'Main Data-set'!P144,Pars!$K$3,IF(I144&lt;P144-Pars!$J$4,Pars!$K$4,"Avg"))</f>
        <v>Avg</v>
      </c>
      <c r="S144" t="str">
        <f t="shared" si="15"/>
        <v>Avg</v>
      </c>
      <c r="T144">
        <f t="shared" si="16"/>
        <v>0</v>
      </c>
      <c r="U144" s="10">
        <f t="shared" si="17"/>
        <v>0.13432835820895517</v>
      </c>
      <c r="V144" s="10"/>
    </row>
    <row r="145" spans="1:22" x14ac:dyDescent="0.3">
      <c r="A145" s="1">
        <v>39142</v>
      </c>
      <c r="B145" s="8">
        <v>80.94</v>
      </c>
      <c r="C145" s="8">
        <v>83.45</v>
      </c>
      <c r="D145" s="8">
        <v>80.900000000000006</v>
      </c>
      <c r="E145" s="8">
        <v>81.7</v>
      </c>
      <c r="F145" s="2">
        <v>9.4000000000000004E-3</v>
      </c>
      <c r="G145" s="2">
        <v>-3.8E-3</v>
      </c>
      <c r="H145" s="8">
        <v>6096165</v>
      </c>
      <c r="I145" s="8">
        <v>46</v>
      </c>
      <c r="J145" s="8">
        <v>21</v>
      </c>
      <c r="K145" s="8">
        <v>33.5</v>
      </c>
      <c r="L145" t="str">
        <f>VLOOKUP(MONTH(A145),Pars!F:G,2,0)</f>
        <v>Spring</v>
      </c>
      <c r="M145" t="str">
        <f>IF(K145&lt;Pars!$A$2,Pars!$B$2,IF('Main Data-set'!K145&lt;Pars!$A$3,Pars!$B$3,Pars!$B$4))</f>
        <v>Cold</v>
      </c>
      <c r="N145">
        <f t="shared" si="12"/>
        <v>-1</v>
      </c>
      <c r="O145" s="8">
        <f t="shared" si="13"/>
        <v>51.710344827586205</v>
      </c>
      <c r="P145" s="8">
        <f t="shared" si="14"/>
        <v>62.367816091954026</v>
      </c>
      <c r="Q145" t="str">
        <f>IF(K145&gt;Pars!$J$3+'Main Data-set'!O145,Pars!$K$3,IF(K145&lt;O145-Pars!$J$4,Pars!$K$4,"Avg"))</f>
        <v>Cold</v>
      </c>
      <c r="R145" t="str">
        <f>IF(I145&gt;Pars!$J$3+'Main Data-set'!P145,Pars!$K$3,IF(I145&lt;P145-Pars!$J$4,Pars!$K$4,"Avg"))</f>
        <v>Cold</v>
      </c>
      <c r="S145" t="str">
        <f t="shared" si="15"/>
        <v>Cold</v>
      </c>
      <c r="T145">
        <f t="shared" si="16"/>
        <v>-1</v>
      </c>
      <c r="U145" s="10">
        <f t="shared" si="17"/>
        <v>-0.11842105263157898</v>
      </c>
      <c r="V145" s="10"/>
    </row>
    <row r="146" spans="1:22" x14ac:dyDescent="0.3">
      <c r="A146" s="1">
        <v>39143</v>
      </c>
      <c r="B146" s="8">
        <v>82.2</v>
      </c>
      <c r="C146" s="8">
        <v>85.45</v>
      </c>
      <c r="D146" s="8">
        <v>82</v>
      </c>
      <c r="E146" s="8">
        <v>82.01</v>
      </c>
      <c r="F146" s="2">
        <v>-2.3E-3</v>
      </c>
      <c r="G146" s="2">
        <v>2.5999999999999999E-3</v>
      </c>
      <c r="H146" s="8">
        <v>9351900</v>
      </c>
      <c r="I146" s="8">
        <v>47</v>
      </c>
      <c r="J146" s="8">
        <v>28</v>
      </c>
      <c r="K146" s="8">
        <v>37.5</v>
      </c>
      <c r="L146" t="str">
        <f>VLOOKUP(MONTH(A146),Pars!F:G,2,0)</f>
        <v>Spring</v>
      </c>
      <c r="M146" t="str">
        <f>IF(K146&lt;Pars!$A$2,Pars!$B$2,IF('Main Data-set'!K146&lt;Pars!$A$3,Pars!$B$3,Pars!$B$4))</f>
        <v>Cold</v>
      </c>
      <c r="N146">
        <f t="shared" si="12"/>
        <v>-1</v>
      </c>
      <c r="O146" s="8">
        <f t="shared" si="13"/>
        <v>51.710344827586205</v>
      </c>
      <c r="P146" s="8">
        <f t="shared" si="14"/>
        <v>62.367816091954026</v>
      </c>
      <c r="Q146" t="str">
        <f>IF(K146&gt;Pars!$J$3+'Main Data-set'!O146,Pars!$K$3,IF(K146&lt;O146-Pars!$J$4,Pars!$K$4,"Avg"))</f>
        <v>Cold</v>
      </c>
      <c r="R146" t="str">
        <f>IF(I146&gt;Pars!$J$3+'Main Data-set'!P146,Pars!$K$3,IF(I146&lt;P146-Pars!$J$4,Pars!$K$4,"Avg"))</f>
        <v>Cold</v>
      </c>
      <c r="S146" t="str">
        <f t="shared" si="15"/>
        <v>Cold</v>
      </c>
      <c r="T146">
        <f t="shared" si="16"/>
        <v>-1</v>
      </c>
      <c r="U146" s="10">
        <f t="shared" si="17"/>
        <v>0.11940298507462677</v>
      </c>
      <c r="V146" s="10"/>
    </row>
    <row r="147" spans="1:22" x14ac:dyDescent="0.3">
      <c r="A147" s="1">
        <v>39146</v>
      </c>
      <c r="B147" s="8">
        <v>81.3</v>
      </c>
      <c r="C147" s="8">
        <v>82.5</v>
      </c>
      <c r="D147" s="8">
        <v>80.510000000000005</v>
      </c>
      <c r="E147" s="8">
        <v>81.8</v>
      </c>
      <c r="F147" s="2">
        <v>6.1999999999999998E-3</v>
      </c>
      <c r="G147" s="2">
        <v>-5.2600000000000001E-2</v>
      </c>
      <c r="H147" s="8">
        <v>4931300</v>
      </c>
      <c r="I147" s="8">
        <v>40</v>
      </c>
      <c r="J147" s="8">
        <v>28</v>
      </c>
      <c r="K147" s="8">
        <v>34</v>
      </c>
      <c r="L147" t="str">
        <f>VLOOKUP(MONTH(A147),Pars!F:G,2,0)</f>
        <v>Spring</v>
      </c>
      <c r="M147" t="str">
        <f>IF(K147&lt;Pars!$A$2,Pars!$B$2,IF('Main Data-set'!K147&lt;Pars!$A$3,Pars!$B$3,Pars!$B$4))</f>
        <v>Cold</v>
      </c>
      <c r="N147">
        <f t="shared" si="12"/>
        <v>-1</v>
      </c>
      <c r="O147" s="8">
        <f t="shared" si="13"/>
        <v>51.710344827586205</v>
      </c>
      <c r="P147" s="8">
        <f t="shared" si="14"/>
        <v>62.367816091954026</v>
      </c>
      <c r="Q147" t="str">
        <f>IF(K147&gt;Pars!$J$3+'Main Data-set'!O147,Pars!$K$3,IF(K147&lt;O147-Pars!$J$4,Pars!$K$4,"Avg"))</f>
        <v>Cold</v>
      </c>
      <c r="R147" t="str">
        <f>IF(I147&gt;Pars!$J$3+'Main Data-set'!P147,Pars!$K$3,IF(I147&lt;P147-Pars!$J$4,Pars!$K$4,"Avg"))</f>
        <v>Cold</v>
      </c>
      <c r="S147" t="str">
        <f t="shared" si="15"/>
        <v>Cold</v>
      </c>
      <c r="T147">
        <f t="shared" si="16"/>
        <v>-1</v>
      </c>
      <c r="U147" s="10">
        <f t="shared" si="17"/>
        <v>-9.3333333333333379E-2</v>
      </c>
      <c r="V147" s="10"/>
    </row>
    <row r="148" spans="1:22" x14ac:dyDescent="0.3">
      <c r="A148" s="1">
        <v>39147</v>
      </c>
      <c r="B148" s="8">
        <v>81.36</v>
      </c>
      <c r="C148" s="8">
        <v>86.9</v>
      </c>
      <c r="D148" s="8">
        <v>80.900000000000006</v>
      </c>
      <c r="E148" s="8">
        <v>86.34</v>
      </c>
      <c r="F148" s="2">
        <v>6.1199999999999997E-2</v>
      </c>
      <c r="G148" s="2">
        <v>3.5299999999999998E-2</v>
      </c>
      <c r="H148" s="8">
        <v>7974481</v>
      </c>
      <c r="I148" s="8">
        <v>41</v>
      </c>
      <c r="J148" s="8">
        <v>10</v>
      </c>
      <c r="K148" s="8">
        <v>25.5</v>
      </c>
      <c r="L148" t="str">
        <f>VLOOKUP(MONTH(A148),Pars!F:G,2,0)</f>
        <v>Spring</v>
      </c>
      <c r="M148" t="str">
        <f>IF(K148&lt;Pars!$A$2,Pars!$B$2,IF('Main Data-set'!K148&lt;Pars!$A$3,Pars!$B$3,Pars!$B$4))</f>
        <v>Cold</v>
      </c>
      <c r="N148">
        <f t="shared" si="12"/>
        <v>-1</v>
      </c>
      <c r="O148" s="8">
        <f t="shared" si="13"/>
        <v>51.710344827586205</v>
      </c>
      <c r="P148" s="8">
        <f t="shared" si="14"/>
        <v>62.367816091954026</v>
      </c>
      <c r="Q148" t="str">
        <f>IF(K148&gt;Pars!$J$3+'Main Data-set'!O148,Pars!$K$3,IF(K148&lt;O148-Pars!$J$4,Pars!$K$4,"Avg"))</f>
        <v>Cold</v>
      </c>
      <c r="R148" t="str">
        <f>IF(I148&gt;Pars!$J$3+'Main Data-set'!P148,Pars!$K$3,IF(I148&lt;P148-Pars!$J$4,Pars!$K$4,"Avg"))</f>
        <v>Cold</v>
      </c>
      <c r="S148" t="str">
        <f t="shared" si="15"/>
        <v>Cold</v>
      </c>
      <c r="T148">
        <f t="shared" si="16"/>
        <v>-1</v>
      </c>
      <c r="U148" s="10">
        <f t="shared" si="17"/>
        <v>-0.25</v>
      </c>
      <c r="V148" s="10"/>
    </row>
    <row r="149" spans="1:22" x14ac:dyDescent="0.3">
      <c r="A149" s="1">
        <v>39148</v>
      </c>
      <c r="B149" s="8">
        <v>85</v>
      </c>
      <c r="C149" s="8">
        <v>85.7</v>
      </c>
      <c r="D149" s="8">
        <v>83.4</v>
      </c>
      <c r="E149" s="8">
        <v>83.4</v>
      </c>
      <c r="F149" s="2">
        <v>-1.8800000000000001E-2</v>
      </c>
      <c r="G149" s="2">
        <v>-1.3100000000000001E-2</v>
      </c>
      <c r="H149" s="8">
        <v>6487106</v>
      </c>
      <c r="I149" s="8">
        <v>21</v>
      </c>
      <c r="J149" s="8">
        <v>9</v>
      </c>
      <c r="K149" s="8">
        <v>15</v>
      </c>
      <c r="L149" t="str">
        <f>VLOOKUP(MONTH(A149),Pars!F:G,2,0)</f>
        <v>Spring</v>
      </c>
      <c r="M149" t="str">
        <f>IF(K149&lt;Pars!$A$2,Pars!$B$2,IF('Main Data-set'!K149&lt;Pars!$A$3,Pars!$B$3,Pars!$B$4))</f>
        <v>Cold</v>
      </c>
      <c r="N149">
        <f t="shared" si="12"/>
        <v>-1</v>
      </c>
      <c r="O149" s="8">
        <f t="shared" si="13"/>
        <v>51.710344827586205</v>
      </c>
      <c r="P149" s="8">
        <f t="shared" si="14"/>
        <v>62.367816091954026</v>
      </c>
      <c r="Q149" t="str">
        <f>IF(K149&gt;Pars!$J$3+'Main Data-set'!O149,Pars!$K$3,IF(K149&lt;O149-Pars!$J$4,Pars!$K$4,"Avg"))</f>
        <v>Cold</v>
      </c>
      <c r="R149" t="str">
        <f>IF(I149&gt;Pars!$J$3+'Main Data-set'!P149,Pars!$K$3,IF(I149&lt;P149-Pars!$J$4,Pars!$K$4,"Avg"))</f>
        <v>Cold</v>
      </c>
      <c r="S149" t="str">
        <f t="shared" si="15"/>
        <v>Cold</v>
      </c>
      <c r="T149">
        <f t="shared" si="16"/>
        <v>-1</v>
      </c>
      <c r="U149" s="10">
        <f t="shared" si="17"/>
        <v>-0.41176470588235292</v>
      </c>
      <c r="V149" s="10"/>
    </row>
    <row r="150" spans="1:22" x14ac:dyDescent="0.3">
      <c r="A150" s="1">
        <v>39149</v>
      </c>
      <c r="B150" s="8">
        <v>85.19</v>
      </c>
      <c r="C150" s="8">
        <v>85.48</v>
      </c>
      <c r="D150" s="8">
        <v>84.01</v>
      </c>
      <c r="E150" s="8">
        <v>84.51</v>
      </c>
      <c r="F150" s="2">
        <v>-8.0000000000000002E-3</v>
      </c>
      <c r="G150" s="2">
        <v>2.5000000000000001E-3</v>
      </c>
      <c r="H150" s="8">
        <v>4594284</v>
      </c>
      <c r="I150" s="8">
        <v>23</v>
      </c>
      <c r="J150" s="8">
        <v>8</v>
      </c>
      <c r="K150" s="8">
        <v>15.5</v>
      </c>
      <c r="L150" t="str">
        <f>VLOOKUP(MONTH(A150),Pars!F:G,2,0)</f>
        <v>Spring</v>
      </c>
      <c r="M150" t="str">
        <f>IF(K150&lt;Pars!$A$2,Pars!$B$2,IF('Main Data-set'!K150&lt;Pars!$A$3,Pars!$B$3,Pars!$B$4))</f>
        <v>Cold</v>
      </c>
      <c r="N150">
        <f t="shared" si="12"/>
        <v>-1</v>
      </c>
      <c r="O150" s="8">
        <f t="shared" si="13"/>
        <v>51.710344827586205</v>
      </c>
      <c r="P150" s="8">
        <f t="shared" si="14"/>
        <v>62.367816091954026</v>
      </c>
      <c r="Q150" t="str">
        <f>IF(K150&gt;Pars!$J$3+'Main Data-set'!O150,Pars!$K$3,IF(K150&lt;O150-Pars!$J$4,Pars!$K$4,"Avg"))</f>
        <v>Cold</v>
      </c>
      <c r="R150" t="str">
        <f>IF(I150&gt;Pars!$J$3+'Main Data-set'!P150,Pars!$K$3,IF(I150&lt;P150-Pars!$J$4,Pars!$K$4,"Avg"))</f>
        <v>Cold</v>
      </c>
      <c r="S150" t="str">
        <f t="shared" si="15"/>
        <v>Cold</v>
      </c>
      <c r="T150">
        <f t="shared" si="16"/>
        <v>-1</v>
      </c>
      <c r="U150" s="10">
        <f t="shared" si="17"/>
        <v>3.3333333333333437E-2</v>
      </c>
      <c r="V150" s="10"/>
    </row>
    <row r="151" spans="1:22" x14ac:dyDescent="0.3">
      <c r="A151" s="1">
        <v>39150</v>
      </c>
      <c r="B151" s="8">
        <v>85.15</v>
      </c>
      <c r="C151" s="8">
        <v>85.65</v>
      </c>
      <c r="D151" s="8">
        <v>84</v>
      </c>
      <c r="E151" s="8">
        <v>84.3</v>
      </c>
      <c r="F151" s="2">
        <v>-0.01</v>
      </c>
      <c r="G151" s="2">
        <v>1.1000000000000001E-3</v>
      </c>
      <c r="H151" s="8">
        <v>4406948</v>
      </c>
      <c r="I151" s="8">
        <v>35</v>
      </c>
      <c r="J151" s="8">
        <v>9</v>
      </c>
      <c r="K151" s="8">
        <v>22</v>
      </c>
      <c r="L151" t="str">
        <f>VLOOKUP(MONTH(A151),Pars!F:G,2,0)</f>
        <v>Spring</v>
      </c>
      <c r="M151" t="str">
        <f>IF(K151&lt;Pars!$A$2,Pars!$B$2,IF('Main Data-set'!K151&lt;Pars!$A$3,Pars!$B$3,Pars!$B$4))</f>
        <v>Cold</v>
      </c>
      <c r="N151">
        <f t="shared" si="12"/>
        <v>-1</v>
      </c>
      <c r="O151" s="8">
        <f t="shared" si="13"/>
        <v>51.710344827586205</v>
      </c>
      <c r="P151" s="8">
        <f t="shared" si="14"/>
        <v>62.367816091954026</v>
      </c>
      <c r="Q151" t="str">
        <f>IF(K151&gt;Pars!$J$3+'Main Data-set'!O151,Pars!$K$3,IF(K151&lt;O151-Pars!$J$4,Pars!$K$4,"Avg"))</f>
        <v>Cold</v>
      </c>
      <c r="R151" t="str">
        <f>IF(I151&gt;Pars!$J$3+'Main Data-set'!P151,Pars!$K$3,IF(I151&lt;P151-Pars!$J$4,Pars!$K$4,"Avg"))</f>
        <v>Cold</v>
      </c>
      <c r="S151" t="str">
        <f t="shared" si="15"/>
        <v>Cold</v>
      </c>
      <c r="T151">
        <f t="shared" si="16"/>
        <v>-1</v>
      </c>
      <c r="U151" s="10">
        <f t="shared" si="17"/>
        <v>0.41935483870967749</v>
      </c>
      <c r="V151" s="10"/>
    </row>
    <row r="152" spans="1:22" x14ac:dyDescent="0.3">
      <c r="A152" s="1">
        <v>39153</v>
      </c>
      <c r="B152" s="8">
        <v>84.3</v>
      </c>
      <c r="C152" s="8">
        <v>85.4</v>
      </c>
      <c r="D152" s="8">
        <v>84.21</v>
      </c>
      <c r="E152" s="8">
        <v>84.21</v>
      </c>
      <c r="F152" s="2">
        <v>-1.1000000000000001E-3</v>
      </c>
      <c r="G152" s="2">
        <v>6.6E-3</v>
      </c>
      <c r="H152" s="8">
        <v>4215959</v>
      </c>
      <c r="I152" s="8">
        <v>49</v>
      </c>
      <c r="J152" s="8">
        <v>26</v>
      </c>
      <c r="K152" s="8">
        <v>37.5</v>
      </c>
      <c r="L152" t="str">
        <f>VLOOKUP(MONTH(A152),Pars!F:G,2,0)</f>
        <v>Spring</v>
      </c>
      <c r="M152" t="str">
        <f>IF(K152&lt;Pars!$A$2,Pars!$B$2,IF('Main Data-set'!K152&lt;Pars!$A$3,Pars!$B$3,Pars!$B$4))</f>
        <v>Cold</v>
      </c>
      <c r="N152">
        <f t="shared" si="12"/>
        <v>-1</v>
      </c>
      <c r="O152" s="8">
        <f t="shared" si="13"/>
        <v>51.710344827586205</v>
      </c>
      <c r="P152" s="8">
        <f t="shared" si="14"/>
        <v>62.367816091954026</v>
      </c>
      <c r="Q152" t="str">
        <f>IF(K152&gt;Pars!$J$3+'Main Data-set'!O152,Pars!$K$3,IF(K152&lt;O152-Pars!$J$4,Pars!$K$4,"Avg"))</f>
        <v>Cold</v>
      </c>
      <c r="R152" t="str">
        <f>IF(I152&gt;Pars!$J$3+'Main Data-set'!P152,Pars!$K$3,IF(I152&lt;P152-Pars!$J$4,Pars!$K$4,"Avg"))</f>
        <v>Cold</v>
      </c>
      <c r="S152" t="str">
        <f t="shared" si="15"/>
        <v>Cold</v>
      </c>
      <c r="T152">
        <f t="shared" si="16"/>
        <v>-1</v>
      </c>
      <c r="U152" s="10">
        <f t="shared" si="17"/>
        <v>0.70454545454545459</v>
      </c>
      <c r="V152" s="10"/>
    </row>
    <row r="153" spans="1:22" x14ac:dyDescent="0.3">
      <c r="A153" s="1">
        <v>39154</v>
      </c>
      <c r="B153" s="8">
        <v>84.24</v>
      </c>
      <c r="C153" s="8">
        <v>85.1</v>
      </c>
      <c r="D153" s="8">
        <v>82.8</v>
      </c>
      <c r="E153" s="8">
        <v>83.66</v>
      </c>
      <c r="F153" s="2">
        <v>-6.8999999999999999E-3</v>
      </c>
      <c r="G153" s="2">
        <v>1.6400000000000001E-2</v>
      </c>
      <c r="H153" s="8">
        <v>4839239</v>
      </c>
      <c r="I153" s="8">
        <v>58</v>
      </c>
      <c r="J153" s="8">
        <v>27</v>
      </c>
      <c r="K153" s="8">
        <v>42.5</v>
      </c>
      <c r="L153" t="str">
        <f>VLOOKUP(MONTH(A153),Pars!F:G,2,0)</f>
        <v>Spring</v>
      </c>
      <c r="M153" t="str">
        <f>IF(K153&lt;Pars!$A$2,Pars!$B$2,IF('Main Data-set'!K153&lt;Pars!$A$3,Pars!$B$3,Pars!$B$4))</f>
        <v>Cold</v>
      </c>
      <c r="N153">
        <f t="shared" si="12"/>
        <v>-1</v>
      </c>
      <c r="O153" s="8">
        <f t="shared" si="13"/>
        <v>51.710344827586205</v>
      </c>
      <c r="P153" s="8">
        <f t="shared" si="14"/>
        <v>62.367816091954026</v>
      </c>
      <c r="Q153" t="str">
        <f>IF(K153&gt;Pars!$J$3+'Main Data-set'!O153,Pars!$K$3,IF(K153&lt;O153-Pars!$J$4,Pars!$K$4,"Avg"))</f>
        <v>Cold</v>
      </c>
      <c r="R153" t="str">
        <f>IF(I153&gt;Pars!$J$3+'Main Data-set'!P153,Pars!$K$3,IF(I153&lt;P153-Pars!$J$4,Pars!$K$4,"Avg"))</f>
        <v>Avg</v>
      </c>
      <c r="S153" t="str">
        <f t="shared" si="15"/>
        <v>Avg</v>
      </c>
      <c r="T153">
        <f t="shared" si="16"/>
        <v>0</v>
      </c>
      <c r="U153" s="10">
        <f t="shared" si="17"/>
        <v>0.1333333333333333</v>
      </c>
      <c r="V153" s="10"/>
    </row>
    <row r="154" spans="1:22" x14ac:dyDescent="0.3">
      <c r="A154" s="1">
        <v>39155</v>
      </c>
      <c r="B154" s="8">
        <v>82.1</v>
      </c>
      <c r="C154" s="8">
        <v>83.25</v>
      </c>
      <c r="D154" s="8">
        <v>80.900000000000006</v>
      </c>
      <c r="E154" s="8">
        <v>82.31</v>
      </c>
      <c r="F154" s="2">
        <v>2.5999999999999999E-3</v>
      </c>
      <c r="G154" s="2">
        <v>4.5999999999999999E-3</v>
      </c>
      <c r="H154" s="8">
        <v>7153411</v>
      </c>
      <c r="I154" s="8">
        <v>62</v>
      </c>
      <c r="J154" s="8">
        <v>33</v>
      </c>
      <c r="K154" s="8">
        <v>47.5</v>
      </c>
      <c r="L154" t="str">
        <f>VLOOKUP(MONTH(A154),Pars!F:G,2,0)</f>
        <v>Spring</v>
      </c>
      <c r="M154" t="str">
        <f>IF(K154&lt;Pars!$A$2,Pars!$B$2,IF('Main Data-set'!K154&lt;Pars!$A$3,Pars!$B$3,Pars!$B$4))</f>
        <v>Avg</v>
      </c>
      <c r="N154">
        <f t="shared" si="12"/>
        <v>0</v>
      </c>
      <c r="O154" s="8">
        <f t="shared" si="13"/>
        <v>51.710344827586205</v>
      </c>
      <c r="P154" s="8">
        <f t="shared" si="14"/>
        <v>62.367816091954026</v>
      </c>
      <c r="Q154" t="str">
        <f>IF(K154&gt;Pars!$J$3+'Main Data-set'!O154,Pars!$K$3,IF(K154&lt;O154-Pars!$J$4,Pars!$K$4,"Avg"))</f>
        <v>Avg</v>
      </c>
      <c r="R154" t="str">
        <f>IF(I154&gt;Pars!$J$3+'Main Data-set'!P154,Pars!$K$3,IF(I154&lt;P154-Pars!$J$4,Pars!$K$4,"Avg"))</f>
        <v>Avg</v>
      </c>
      <c r="S154" t="str">
        <f t="shared" si="15"/>
        <v>Avg</v>
      </c>
      <c r="T154">
        <f t="shared" si="16"/>
        <v>0</v>
      </c>
      <c r="U154" s="10">
        <f t="shared" si="17"/>
        <v>0.11764705882352944</v>
      </c>
      <c r="V154" s="10"/>
    </row>
    <row r="155" spans="1:22" x14ac:dyDescent="0.3">
      <c r="A155" s="1">
        <v>39157</v>
      </c>
      <c r="B155" s="8">
        <v>81.5</v>
      </c>
      <c r="C155" s="8">
        <v>82.57</v>
      </c>
      <c r="D155" s="8">
        <v>80.86</v>
      </c>
      <c r="E155" s="8">
        <v>81.93</v>
      </c>
      <c r="F155" s="2">
        <v>5.3E-3</v>
      </c>
      <c r="G155" s="2">
        <v>-2.64E-2</v>
      </c>
      <c r="H155" s="8">
        <v>8605800</v>
      </c>
      <c r="I155" s="8">
        <v>48</v>
      </c>
      <c r="J155" s="8">
        <v>35</v>
      </c>
      <c r="K155" s="8">
        <v>41.5</v>
      </c>
      <c r="L155" t="str">
        <f>VLOOKUP(MONTH(A155),Pars!F:G,2,0)</f>
        <v>Spring</v>
      </c>
      <c r="M155" t="str">
        <f>IF(K155&lt;Pars!$A$2,Pars!$B$2,IF('Main Data-set'!K155&lt;Pars!$A$3,Pars!$B$3,Pars!$B$4))</f>
        <v>Cold</v>
      </c>
      <c r="N155">
        <f t="shared" si="12"/>
        <v>-1</v>
      </c>
      <c r="O155" s="8">
        <f t="shared" si="13"/>
        <v>51.710344827586205</v>
      </c>
      <c r="P155" s="8">
        <f t="shared" si="14"/>
        <v>62.367816091954026</v>
      </c>
      <c r="Q155" t="str">
        <f>IF(K155&gt;Pars!$J$3+'Main Data-set'!O155,Pars!$K$3,IF(K155&lt;O155-Pars!$J$4,Pars!$K$4,"Avg"))</f>
        <v>Cold</v>
      </c>
      <c r="R155" t="str">
        <f>IF(I155&gt;Pars!$J$3+'Main Data-set'!P155,Pars!$K$3,IF(I155&lt;P155-Pars!$J$4,Pars!$K$4,"Avg"))</f>
        <v>Cold</v>
      </c>
      <c r="S155" t="str">
        <f t="shared" si="15"/>
        <v>Cold</v>
      </c>
      <c r="T155">
        <f t="shared" si="16"/>
        <v>-1</v>
      </c>
      <c r="U155" s="10">
        <f t="shared" si="17"/>
        <v>-0.12631578947368416</v>
      </c>
      <c r="V155" s="10"/>
    </row>
    <row r="156" spans="1:22" x14ac:dyDescent="0.3">
      <c r="A156" s="1">
        <v>39161</v>
      </c>
      <c r="B156" s="8">
        <v>83.25</v>
      </c>
      <c r="C156" s="8">
        <v>84.84</v>
      </c>
      <c r="D156" s="8">
        <v>82.9</v>
      </c>
      <c r="E156" s="8">
        <v>84.15</v>
      </c>
      <c r="F156" s="2">
        <v>1.0800000000000001E-2</v>
      </c>
      <c r="G156" s="2">
        <v>-4.6899999999999997E-2</v>
      </c>
      <c r="H156" s="8">
        <v>3819600</v>
      </c>
      <c r="I156" s="8">
        <v>43</v>
      </c>
      <c r="J156" s="8">
        <v>35</v>
      </c>
      <c r="K156" s="8">
        <v>39</v>
      </c>
      <c r="L156" t="str">
        <f>VLOOKUP(MONTH(A156),Pars!F:G,2,0)</f>
        <v>Spring</v>
      </c>
      <c r="M156" t="str">
        <f>IF(K156&lt;Pars!$A$2,Pars!$B$2,IF('Main Data-set'!K156&lt;Pars!$A$3,Pars!$B$3,Pars!$B$4))</f>
        <v>Cold</v>
      </c>
      <c r="N156">
        <f t="shared" si="12"/>
        <v>-1</v>
      </c>
      <c r="O156" s="8">
        <f t="shared" si="13"/>
        <v>51.710344827586205</v>
      </c>
      <c r="P156" s="8">
        <f t="shared" si="14"/>
        <v>62.367816091954026</v>
      </c>
      <c r="Q156" t="str">
        <f>IF(K156&gt;Pars!$J$3+'Main Data-set'!O156,Pars!$K$3,IF(K156&lt;O156-Pars!$J$4,Pars!$K$4,"Avg"))</f>
        <v>Cold</v>
      </c>
      <c r="R156" t="str">
        <f>IF(I156&gt;Pars!$J$3+'Main Data-set'!P156,Pars!$K$3,IF(I156&lt;P156-Pars!$J$4,Pars!$K$4,"Avg"))</f>
        <v>Cold</v>
      </c>
      <c r="S156" t="str">
        <f t="shared" si="15"/>
        <v>Cold</v>
      </c>
      <c r="T156">
        <f t="shared" si="16"/>
        <v>-1</v>
      </c>
      <c r="U156" s="10">
        <f t="shared" si="17"/>
        <v>-6.0240963855421659E-2</v>
      </c>
      <c r="V156" s="10"/>
    </row>
    <row r="157" spans="1:22" x14ac:dyDescent="0.3">
      <c r="A157" s="1">
        <v>39162</v>
      </c>
      <c r="B157" s="8">
        <v>84.58</v>
      </c>
      <c r="C157" s="8">
        <v>88.3</v>
      </c>
      <c r="D157" s="8">
        <v>84.21</v>
      </c>
      <c r="E157" s="8">
        <v>88.29</v>
      </c>
      <c r="F157" s="2">
        <v>4.3900000000000002E-2</v>
      </c>
      <c r="G157" s="2">
        <v>8.0000000000000002E-3</v>
      </c>
      <c r="H157" s="8">
        <v>6104533</v>
      </c>
      <c r="I157" s="8">
        <v>49</v>
      </c>
      <c r="J157" s="8">
        <v>22</v>
      </c>
      <c r="K157" s="8">
        <v>35.5</v>
      </c>
      <c r="L157" t="str">
        <f>VLOOKUP(MONTH(A157),Pars!F:G,2,0)</f>
        <v>Spring</v>
      </c>
      <c r="M157" t="str">
        <f>IF(K157&lt;Pars!$A$2,Pars!$B$2,IF('Main Data-set'!K157&lt;Pars!$A$3,Pars!$B$3,Pars!$B$4))</f>
        <v>Cold</v>
      </c>
      <c r="N157">
        <f t="shared" si="12"/>
        <v>-1</v>
      </c>
      <c r="O157" s="8">
        <f t="shared" si="13"/>
        <v>51.710344827586205</v>
      </c>
      <c r="P157" s="8">
        <f t="shared" si="14"/>
        <v>62.367816091954026</v>
      </c>
      <c r="Q157" t="str">
        <f>IF(K157&gt;Pars!$J$3+'Main Data-set'!O157,Pars!$K$3,IF(K157&lt;O157-Pars!$J$4,Pars!$K$4,"Avg"))</f>
        <v>Cold</v>
      </c>
      <c r="R157" t="str">
        <f>IF(I157&gt;Pars!$J$3+'Main Data-set'!P157,Pars!$K$3,IF(I157&lt;P157-Pars!$J$4,Pars!$K$4,"Avg"))</f>
        <v>Cold</v>
      </c>
      <c r="S157" t="str">
        <f t="shared" si="15"/>
        <v>Cold</v>
      </c>
      <c r="T157">
        <f t="shared" si="16"/>
        <v>-1</v>
      </c>
      <c r="U157" s="10">
        <f t="shared" si="17"/>
        <v>-8.9743589743589758E-2</v>
      </c>
      <c r="V157" s="10"/>
    </row>
    <row r="158" spans="1:22" x14ac:dyDescent="0.3">
      <c r="A158" s="1">
        <v>39163</v>
      </c>
      <c r="B158" s="8">
        <v>89.02</v>
      </c>
      <c r="C158" s="8">
        <v>90.06</v>
      </c>
      <c r="D158" s="8">
        <v>87.01</v>
      </c>
      <c r="E158" s="8">
        <v>87.59</v>
      </c>
      <c r="F158" s="2">
        <v>-1.61E-2</v>
      </c>
      <c r="G158" s="2">
        <v>-8.9999999999999998E-4</v>
      </c>
      <c r="H158" s="8">
        <v>5956356</v>
      </c>
      <c r="I158" s="8">
        <v>42</v>
      </c>
      <c r="J158" s="8">
        <v>22</v>
      </c>
      <c r="K158" s="8">
        <v>32</v>
      </c>
      <c r="L158" t="str">
        <f>VLOOKUP(MONTH(A158),Pars!F:G,2,0)</f>
        <v>Spring</v>
      </c>
      <c r="M158" t="str">
        <f>IF(K158&lt;Pars!$A$2,Pars!$B$2,IF('Main Data-set'!K158&lt;Pars!$A$3,Pars!$B$3,Pars!$B$4))</f>
        <v>Cold</v>
      </c>
      <c r="N158">
        <f t="shared" si="12"/>
        <v>-1</v>
      </c>
      <c r="O158" s="8">
        <f t="shared" si="13"/>
        <v>51.710344827586205</v>
      </c>
      <c r="P158" s="8">
        <f t="shared" si="14"/>
        <v>62.367816091954026</v>
      </c>
      <c r="Q158" t="str">
        <f>IF(K158&gt;Pars!$J$3+'Main Data-set'!O158,Pars!$K$3,IF(K158&lt;O158-Pars!$J$4,Pars!$K$4,"Avg"))</f>
        <v>Cold</v>
      </c>
      <c r="R158" t="str">
        <f>IF(I158&gt;Pars!$J$3+'Main Data-set'!P158,Pars!$K$3,IF(I158&lt;P158-Pars!$J$4,Pars!$K$4,"Avg"))</f>
        <v>Cold</v>
      </c>
      <c r="S158" t="str">
        <f t="shared" si="15"/>
        <v>Cold</v>
      </c>
      <c r="T158">
        <f t="shared" si="16"/>
        <v>-1</v>
      </c>
      <c r="U158" s="10">
        <f t="shared" si="17"/>
        <v>-9.8591549295774628E-2</v>
      </c>
      <c r="V158" s="10"/>
    </row>
    <row r="159" spans="1:22" x14ac:dyDescent="0.3">
      <c r="A159" s="1">
        <v>39164</v>
      </c>
      <c r="B159" s="8">
        <v>87.7</v>
      </c>
      <c r="C159" s="8">
        <v>88.68</v>
      </c>
      <c r="D159" s="8">
        <v>87.3</v>
      </c>
      <c r="E159" s="8">
        <v>87.67</v>
      </c>
      <c r="F159" s="2">
        <v>-2.9999999999999997E-4</v>
      </c>
      <c r="G159" s="2">
        <v>-4.4400000000000002E-2</v>
      </c>
      <c r="H159" s="8">
        <v>2963600</v>
      </c>
      <c r="I159" s="8">
        <v>63</v>
      </c>
      <c r="J159" s="8">
        <v>38</v>
      </c>
      <c r="K159" s="8">
        <v>50.5</v>
      </c>
      <c r="L159" t="str">
        <f>VLOOKUP(MONTH(A159),Pars!F:G,2,0)</f>
        <v>Spring</v>
      </c>
      <c r="M159" t="str">
        <f>IF(K159&lt;Pars!$A$2,Pars!$B$2,IF('Main Data-set'!K159&lt;Pars!$A$3,Pars!$B$3,Pars!$B$4))</f>
        <v>Avg</v>
      </c>
      <c r="N159">
        <f t="shared" si="12"/>
        <v>0</v>
      </c>
      <c r="O159" s="8">
        <f t="shared" si="13"/>
        <v>51.710344827586205</v>
      </c>
      <c r="P159" s="8">
        <f t="shared" si="14"/>
        <v>62.367816091954026</v>
      </c>
      <c r="Q159" t="str">
        <f>IF(K159&gt;Pars!$J$3+'Main Data-set'!O159,Pars!$K$3,IF(K159&lt;O159-Pars!$J$4,Pars!$K$4,"Avg"))</f>
        <v>Avg</v>
      </c>
      <c r="R159" t="str">
        <f>IF(I159&gt;Pars!$J$3+'Main Data-set'!P159,Pars!$K$3,IF(I159&lt;P159-Pars!$J$4,Pars!$K$4,"Avg"))</f>
        <v>Avg</v>
      </c>
      <c r="S159" t="str">
        <f t="shared" si="15"/>
        <v>Avg</v>
      </c>
      <c r="T159">
        <f t="shared" si="16"/>
        <v>0</v>
      </c>
      <c r="U159" s="10">
        <f t="shared" si="17"/>
        <v>0.578125</v>
      </c>
      <c r="V159" s="10"/>
    </row>
    <row r="160" spans="1:22" x14ac:dyDescent="0.3">
      <c r="A160" s="1">
        <v>39167</v>
      </c>
      <c r="B160" s="8">
        <v>88.38</v>
      </c>
      <c r="C160" s="8">
        <v>92.08</v>
      </c>
      <c r="D160" s="8">
        <v>87.78</v>
      </c>
      <c r="E160" s="8">
        <v>91.74</v>
      </c>
      <c r="F160" s="2">
        <v>3.7999999999999999E-2</v>
      </c>
      <c r="G160" s="2">
        <v>-1.9900000000000001E-2</v>
      </c>
      <c r="H160" s="8">
        <v>7273290</v>
      </c>
      <c r="I160" s="8">
        <v>55</v>
      </c>
      <c r="J160" s="8">
        <v>34</v>
      </c>
      <c r="K160" s="8">
        <v>44.5</v>
      </c>
      <c r="L160" t="str">
        <f>VLOOKUP(MONTH(A160),Pars!F:G,2,0)</f>
        <v>Spring</v>
      </c>
      <c r="M160" t="str">
        <f>IF(K160&lt;Pars!$A$2,Pars!$B$2,IF('Main Data-set'!K160&lt;Pars!$A$3,Pars!$B$3,Pars!$B$4))</f>
        <v>Cold</v>
      </c>
      <c r="N160">
        <f t="shared" si="12"/>
        <v>-1</v>
      </c>
      <c r="O160" s="8">
        <f t="shared" si="13"/>
        <v>51.710344827586205</v>
      </c>
      <c r="P160" s="8">
        <f t="shared" si="14"/>
        <v>62.367816091954026</v>
      </c>
      <c r="Q160" t="str">
        <f>IF(K160&gt;Pars!$J$3+'Main Data-set'!O160,Pars!$K$3,IF(K160&lt;O160-Pars!$J$4,Pars!$K$4,"Avg"))</f>
        <v>Cold</v>
      </c>
      <c r="R160" t="str">
        <f>IF(I160&gt;Pars!$J$3+'Main Data-set'!P160,Pars!$K$3,IF(I160&lt;P160-Pars!$J$4,Pars!$K$4,"Avg"))</f>
        <v>Cold</v>
      </c>
      <c r="S160" t="str">
        <f t="shared" si="15"/>
        <v>Cold</v>
      </c>
      <c r="T160">
        <f t="shared" si="16"/>
        <v>-1</v>
      </c>
      <c r="U160" s="10">
        <f t="shared" si="17"/>
        <v>-0.11881188118811881</v>
      </c>
      <c r="V160" s="10"/>
    </row>
    <row r="161" spans="1:22" x14ac:dyDescent="0.3">
      <c r="A161" s="1">
        <v>39168</v>
      </c>
      <c r="B161" s="8">
        <v>92.63</v>
      </c>
      <c r="C161" s="8">
        <v>94.49</v>
      </c>
      <c r="D161" s="8">
        <v>92.26</v>
      </c>
      <c r="E161" s="8">
        <v>93.6</v>
      </c>
      <c r="F161" s="2">
        <v>1.0500000000000001E-2</v>
      </c>
      <c r="G161" s="2">
        <v>-2.98E-2</v>
      </c>
      <c r="H161" s="8">
        <v>6576445</v>
      </c>
      <c r="I161" s="8">
        <v>56</v>
      </c>
      <c r="J161" s="8">
        <v>47</v>
      </c>
      <c r="K161" s="8">
        <v>51.5</v>
      </c>
      <c r="L161" t="str">
        <f>VLOOKUP(MONTH(A161),Pars!F:G,2,0)</f>
        <v>Spring</v>
      </c>
      <c r="M161" t="str">
        <f>IF(K161&lt;Pars!$A$2,Pars!$B$2,IF('Main Data-set'!K161&lt;Pars!$A$3,Pars!$B$3,Pars!$B$4))</f>
        <v>Avg</v>
      </c>
      <c r="N161">
        <f t="shared" si="12"/>
        <v>0</v>
      </c>
      <c r="O161" s="8">
        <f t="shared" si="13"/>
        <v>51.710344827586205</v>
      </c>
      <c r="P161" s="8">
        <f t="shared" si="14"/>
        <v>62.367816091954026</v>
      </c>
      <c r="Q161" t="str">
        <f>IF(K161&gt;Pars!$J$3+'Main Data-set'!O161,Pars!$K$3,IF(K161&lt;O161-Pars!$J$4,Pars!$K$4,"Avg"))</f>
        <v>Avg</v>
      </c>
      <c r="R161" t="str">
        <f>IF(I161&gt;Pars!$J$3+'Main Data-set'!P161,Pars!$K$3,IF(I161&lt;P161-Pars!$J$4,Pars!$K$4,"Avg"))</f>
        <v>Avg</v>
      </c>
      <c r="S161" t="str">
        <f t="shared" si="15"/>
        <v>Avg</v>
      </c>
      <c r="T161">
        <f t="shared" si="16"/>
        <v>0</v>
      </c>
      <c r="U161" s="10">
        <f t="shared" si="17"/>
        <v>0.15730337078651679</v>
      </c>
      <c r="V161" s="10"/>
    </row>
    <row r="162" spans="1:22" x14ac:dyDescent="0.3">
      <c r="A162" s="1">
        <v>39169</v>
      </c>
      <c r="B162" s="8">
        <v>95.24</v>
      </c>
      <c r="C162" s="8">
        <v>97.85</v>
      </c>
      <c r="D162" s="8">
        <v>95.24</v>
      </c>
      <c r="E162" s="8">
        <v>96.47</v>
      </c>
      <c r="F162" s="2">
        <v>1.29E-2</v>
      </c>
      <c r="G162" s="2">
        <v>1.5699999999999999E-2</v>
      </c>
      <c r="H162" s="8">
        <v>9045689</v>
      </c>
      <c r="I162" s="8">
        <v>76</v>
      </c>
      <c r="J162" s="8">
        <v>46</v>
      </c>
      <c r="K162" s="8">
        <v>61</v>
      </c>
      <c r="L162" t="str">
        <f>VLOOKUP(MONTH(A162),Pars!F:G,2,0)</f>
        <v>Spring</v>
      </c>
      <c r="M162" t="str">
        <f>IF(K162&lt;Pars!$A$2,Pars!$B$2,IF('Main Data-set'!K162&lt;Pars!$A$3,Pars!$B$3,Pars!$B$4))</f>
        <v>Avg</v>
      </c>
      <c r="N162">
        <f t="shared" si="12"/>
        <v>0</v>
      </c>
      <c r="O162" s="8">
        <f t="shared" si="13"/>
        <v>51.710344827586205</v>
      </c>
      <c r="P162" s="8">
        <f t="shared" si="14"/>
        <v>62.367816091954026</v>
      </c>
      <c r="Q162" t="str">
        <f>IF(K162&gt;Pars!$J$3+'Main Data-set'!O162,Pars!$K$3,IF(K162&lt;O162-Pars!$J$4,Pars!$K$4,"Avg"))</f>
        <v>Hot</v>
      </c>
      <c r="R162" t="str">
        <f>IF(I162&gt;Pars!$J$3+'Main Data-set'!P162,Pars!$K$3,IF(I162&lt;P162-Pars!$J$4,Pars!$K$4,"Avg"))</f>
        <v>Hot</v>
      </c>
      <c r="S162" t="str">
        <f t="shared" si="15"/>
        <v>Hot</v>
      </c>
      <c r="T162">
        <f t="shared" si="16"/>
        <v>1</v>
      </c>
      <c r="U162" s="10">
        <f t="shared" si="17"/>
        <v>0.18446601941747565</v>
      </c>
      <c r="V162" s="10"/>
    </row>
    <row r="163" spans="1:22" x14ac:dyDescent="0.3">
      <c r="A163" s="1">
        <v>39170</v>
      </c>
      <c r="B163" s="8">
        <v>98</v>
      </c>
      <c r="C163" s="8">
        <v>98.5</v>
      </c>
      <c r="D163" s="8">
        <v>93.12</v>
      </c>
      <c r="E163" s="8">
        <v>94.98</v>
      </c>
      <c r="F163" s="2">
        <v>-3.0800000000000001E-2</v>
      </c>
      <c r="G163" s="2">
        <v>1.3100000000000001E-2</v>
      </c>
      <c r="H163" s="8">
        <v>9136534</v>
      </c>
      <c r="I163" s="8">
        <v>65</v>
      </c>
      <c r="J163" s="8">
        <v>33</v>
      </c>
      <c r="K163" s="8">
        <v>49</v>
      </c>
      <c r="L163" t="str">
        <f>VLOOKUP(MONTH(A163),Pars!F:G,2,0)</f>
        <v>Spring</v>
      </c>
      <c r="M163" t="str">
        <f>IF(K163&lt;Pars!$A$2,Pars!$B$2,IF('Main Data-set'!K163&lt;Pars!$A$3,Pars!$B$3,Pars!$B$4))</f>
        <v>Avg</v>
      </c>
      <c r="N163">
        <f t="shared" si="12"/>
        <v>0</v>
      </c>
      <c r="O163" s="8">
        <f t="shared" si="13"/>
        <v>51.710344827586205</v>
      </c>
      <c r="P163" s="8">
        <f t="shared" si="14"/>
        <v>62.367816091954026</v>
      </c>
      <c r="Q163" t="str">
        <f>IF(K163&gt;Pars!$J$3+'Main Data-set'!O163,Pars!$K$3,IF(K163&lt;O163-Pars!$J$4,Pars!$K$4,"Avg"))</f>
        <v>Avg</v>
      </c>
      <c r="R163" t="str">
        <f>IF(I163&gt;Pars!$J$3+'Main Data-set'!P163,Pars!$K$3,IF(I163&lt;P163-Pars!$J$4,Pars!$K$4,"Avg"))</f>
        <v>Avg</v>
      </c>
      <c r="S163" t="str">
        <f t="shared" si="15"/>
        <v>Avg</v>
      </c>
      <c r="T163">
        <f t="shared" si="16"/>
        <v>0</v>
      </c>
      <c r="U163" s="10">
        <f t="shared" si="17"/>
        <v>-0.19672131147540983</v>
      </c>
      <c r="V163" s="10"/>
    </row>
    <row r="164" spans="1:22" x14ac:dyDescent="0.3">
      <c r="A164" s="1">
        <v>39171</v>
      </c>
      <c r="B164" s="8">
        <v>94.44</v>
      </c>
      <c r="C164" s="8">
        <v>95.29</v>
      </c>
      <c r="D164" s="8">
        <v>93.05</v>
      </c>
      <c r="E164" s="8">
        <v>93.75</v>
      </c>
      <c r="F164" s="2">
        <v>-7.3000000000000001E-3</v>
      </c>
      <c r="G164" s="2">
        <v>-1.3599999999999999E-2</v>
      </c>
      <c r="H164" s="8">
        <v>4551800</v>
      </c>
      <c r="I164" s="8">
        <v>57</v>
      </c>
      <c r="J164" s="8">
        <v>33</v>
      </c>
      <c r="K164" s="8">
        <v>45</v>
      </c>
      <c r="L164" t="str">
        <f>VLOOKUP(MONTH(A164),Pars!F:G,2,0)</f>
        <v>Spring</v>
      </c>
      <c r="M164" t="str">
        <f>IF(K164&lt;Pars!$A$2,Pars!$B$2,IF('Main Data-set'!K164&lt;Pars!$A$3,Pars!$B$3,Pars!$B$4))</f>
        <v>Avg</v>
      </c>
      <c r="N164">
        <f t="shared" si="12"/>
        <v>0</v>
      </c>
      <c r="O164" s="8">
        <f t="shared" si="13"/>
        <v>51.710344827586205</v>
      </c>
      <c r="P164" s="8">
        <f t="shared" si="14"/>
        <v>62.367816091954026</v>
      </c>
      <c r="Q164" t="str">
        <f>IF(K164&gt;Pars!$J$3+'Main Data-set'!O164,Pars!$K$3,IF(K164&lt;O164-Pars!$J$4,Pars!$K$4,"Avg"))</f>
        <v>Avg</v>
      </c>
      <c r="R164" t="str">
        <f>IF(I164&gt;Pars!$J$3+'Main Data-set'!P164,Pars!$K$3,IF(I164&lt;P164-Pars!$J$4,Pars!$K$4,"Avg"))</f>
        <v>Avg</v>
      </c>
      <c r="S164" t="str">
        <f t="shared" si="15"/>
        <v>Avg</v>
      </c>
      <c r="T164">
        <f t="shared" si="16"/>
        <v>0</v>
      </c>
      <c r="U164" s="10">
        <f t="shared" si="17"/>
        <v>-8.1632653061224469E-2</v>
      </c>
      <c r="V164" s="10"/>
    </row>
    <row r="165" spans="1:22" x14ac:dyDescent="0.3">
      <c r="A165" s="1">
        <v>39174</v>
      </c>
      <c r="B165" s="8">
        <v>94.07</v>
      </c>
      <c r="C165" s="8">
        <v>96.06</v>
      </c>
      <c r="D165" s="8">
        <v>93.38</v>
      </c>
      <c r="E165" s="8">
        <v>95.04</v>
      </c>
      <c r="F165" s="2">
        <v>1.03E-2</v>
      </c>
      <c r="G165" s="2">
        <v>-5.8999999999999997E-2</v>
      </c>
      <c r="H165" s="8">
        <v>5579000</v>
      </c>
      <c r="I165" s="8">
        <v>51</v>
      </c>
      <c r="J165" s="8">
        <v>40</v>
      </c>
      <c r="K165" s="8">
        <v>45.5</v>
      </c>
      <c r="L165" t="str">
        <f>VLOOKUP(MONTH(A165),Pars!F:G,2,0)</f>
        <v>Spring</v>
      </c>
      <c r="M165" t="str">
        <f>IF(K165&lt;Pars!$A$2,Pars!$B$2,IF('Main Data-set'!K165&lt;Pars!$A$3,Pars!$B$3,Pars!$B$4))</f>
        <v>Avg</v>
      </c>
      <c r="N165">
        <f t="shared" si="12"/>
        <v>0</v>
      </c>
      <c r="O165" s="8">
        <f t="shared" si="13"/>
        <v>51.710344827586205</v>
      </c>
      <c r="P165" s="8">
        <f t="shared" si="14"/>
        <v>62.367816091954026</v>
      </c>
      <c r="Q165" t="str">
        <f>IF(K165&gt;Pars!$J$3+'Main Data-set'!O165,Pars!$K$3,IF(K165&lt;O165-Pars!$J$4,Pars!$K$4,"Avg"))</f>
        <v>Avg</v>
      </c>
      <c r="R165" t="str">
        <f>IF(I165&gt;Pars!$J$3+'Main Data-set'!P165,Pars!$K$3,IF(I165&lt;P165-Pars!$J$4,Pars!$K$4,"Avg"))</f>
        <v>Cold</v>
      </c>
      <c r="S165" t="str">
        <f t="shared" si="15"/>
        <v>Avg</v>
      </c>
      <c r="T165">
        <f t="shared" si="16"/>
        <v>0</v>
      </c>
      <c r="U165" s="10">
        <f t="shared" si="17"/>
        <v>1.1111111111111072E-2</v>
      </c>
      <c r="V165" s="10"/>
    </row>
    <row r="166" spans="1:22" x14ac:dyDescent="0.3">
      <c r="A166" s="1">
        <v>39175</v>
      </c>
      <c r="B166" s="8">
        <v>96</v>
      </c>
      <c r="C166" s="8">
        <v>101</v>
      </c>
      <c r="D166" s="8">
        <v>95.5</v>
      </c>
      <c r="E166" s="8">
        <v>101</v>
      </c>
      <c r="F166" s="2">
        <v>5.21E-2</v>
      </c>
      <c r="G166" s="2">
        <v>3.5400000000000001E-2</v>
      </c>
      <c r="H166" s="8">
        <v>12839177</v>
      </c>
      <c r="I166" s="8">
        <v>59</v>
      </c>
      <c r="J166" s="8">
        <v>41</v>
      </c>
      <c r="K166" s="8">
        <v>50</v>
      </c>
      <c r="L166" t="str">
        <f>VLOOKUP(MONTH(A166),Pars!F:G,2,0)</f>
        <v>Spring</v>
      </c>
      <c r="M166" t="str">
        <f>IF(K166&lt;Pars!$A$2,Pars!$B$2,IF('Main Data-set'!K166&lt;Pars!$A$3,Pars!$B$3,Pars!$B$4))</f>
        <v>Avg</v>
      </c>
      <c r="N166">
        <f t="shared" si="12"/>
        <v>0</v>
      </c>
      <c r="O166" s="8">
        <f t="shared" si="13"/>
        <v>51.710344827586205</v>
      </c>
      <c r="P166" s="8">
        <f t="shared" si="14"/>
        <v>62.367816091954026</v>
      </c>
      <c r="Q166" t="str">
        <f>IF(K166&gt;Pars!$J$3+'Main Data-set'!O166,Pars!$K$3,IF(K166&lt;O166-Pars!$J$4,Pars!$K$4,"Avg"))</f>
        <v>Avg</v>
      </c>
      <c r="R166" t="str">
        <f>IF(I166&gt;Pars!$J$3+'Main Data-set'!P166,Pars!$K$3,IF(I166&lt;P166-Pars!$J$4,Pars!$K$4,"Avg"))</f>
        <v>Avg</v>
      </c>
      <c r="S166" t="str">
        <f t="shared" si="15"/>
        <v>Avg</v>
      </c>
      <c r="T166">
        <f t="shared" si="16"/>
        <v>0</v>
      </c>
      <c r="U166" s="10">
        <f t="shared" si="17"/>
        <v>9.8901098901098994E-2</v>
      </c>
      <c r="V166" s="10"/>
    </row>
    <row r="167" spans="1:22" x14ac:dyDescent="0.3">
      <c r="A167" s="1">
        <v>39176</v>
      </c>
      <c r="B167" s="8">
        <v>99.3</v>
      </c>
      <c r="C167" s="8">
        <v>99.99</v>
      </c>
      <c r="D167" s="8">
        <v>97.17</v>
      </c>
      <c r="E167" s="8">
        <v>97.55</v>
      </c>
      <c r="F167" s="2">
        <v>-1.7600000000000001E-2</v>
      </c>
      <c r="G167" s="2">
        <v>8.3999999999999995E-3</v>
      </c>
      <c r="H167" s="8">
        <v>12352881</v>
      </c>
      <c r="I167" s="8">
        <v>68</v>
      </c>
      <c r="J167" s="8">
        <v>39</v>
      </c>
      <c r="K167" s="8">
        <v>53.5</v>
      </c>
      <c r="L167" t="str">
        <f>VLOOKUP(MONTH(A167),Pars!F:G,2,0)</f>
        <v>Spring</v>
      </c>
      <c r="M167" t="str">
        <f>IF(K167&lt;Pars!$A$2,Pars!$B$2,IF('Main Data-set'!K167&lt;Pars!$A$3,Pars!$B$3,Pars!$B$4))</f>
        <v>Avg</v>
      </c>
      <c r="N167">
        <f t="shared" si="12"/>
        <v>0</v>
      </c>
      <c r="O167" s="8">
        <f t="shared" si="13"/>
        <v>51.710344827586205</v>
      </c>
      <c r="P167" s="8">
        <f t="shared" si="14"/>
        <v>62.367816091954026</v>
      </c>
      <c r="Q167" t="str">
        <f>IF(K167&gt;Pars!$J$3+'Main Data-set'!O167,Pars!$K$3,IF(K167&lt;O167-Pars!$J$4,Pars!$K$4,"Avg"))</f>
        <v>Avg</v>
      </c>
      <c r="R167" t="str">
        <f>IF(I167&gt;Pars!$J$3+'Main Data-set'!P167,Pars!$K$3,IF(I167&lt;P167-Pars!$J$4,Pars!$K$4,"Avg"))</f>
        <v>Avg</v>
      </c>
      <c r="S167" t="str">
        <f t="shared" si="15"/>
        <v>Avg</v>
      </c>
      <c r="T167">
        <f t="shared" si="16"/>
        <v>0</v>
      </c>
      <c r="U167" s="10">
        <f t="shared" si="17"/>
        <v>7.0000000000000062E-2</v>
      </c>
      <c r="V167" s="10"/>
    </row>
    <row r="168" spans="1:22" x14ac:dyDescent="0.3">
      <c r="A168" s="1">
        <v>39177</v>
      </c>
      <c r="B168" s="8">
        <v>97.09</v>
      </c>
      <c r="C168" s="8">
        <v>97.22</v>
      </c>
      <c r="D168" s="8">
        <v>95.85</v>
      </c>
      <c r="E168" s="8">
        <v>96.74</v>
      </c>
      <c r="F168" s="2">
        <v>-3.5999999999999999E-3</v>
      </c>
      <c r="G168" s="2">
        <v>7.1999999999999998E-3</v>
      </c>
      <c r="H168" s="8">
        <v>9500800</v>
      </c>
      <c r="I168" s="8">
        <v>43</v>
      </c>
      <c r="J168" s="8">
        <v>38</v>
      </c>
      <c r="K168" s="8">
        <v>40.5</v>
      </c>
      <c r="L168" t="str">
        <f>VLOOKUP(MONTH(A168),Pars!F:G,2,0)</f>
        <v>Spring</v>
      </c>
      <c r="M168" t="str">
        <f>IF(K168&lt;Pars!$A$2,Pars!$B$2,IF('Main Data-set'!K168&lt;Pars!$A$3,Pars!$B$3,Pars!$B$4))</f>
        <v>Cold</v>
      </c>
      <c r="N168">
        <f t="shared" si="12"/>
        <v>-1</v>
      </c>
      <c r="O168" s="8">
        <f t="shared" si="13"/>
        <v>51.710344827586205</v>
      </c>
      <c r="P168" s="8">
        <f t="shared" si="14"/>
        <v>62.367816091954026</v>
      </c>
      <c r="Q168" t="str">
        <f>IF(K168&gt;Pars!$J$3+'Main Data-set'!O168,Pars!$K$3,IF(K168&lt;O168-Pars!$J$4,Pars!$K$4,"Avg"))</f>
        <v>Cold</v>
      </c>
      <c r="R168" t="str">
        <f>IF(I168&gt;Pars!$J$3+'Main Data-set'!P168,Pars!$K$3,IF(I168&lt;P168-Pars!$J$4,Pars!$K$4,"Avg"))</f>
        <v>Cold</v>
      </c>
      <c r="S168" t="str">
        <f t="shared" si="15"/>
        <v>Cold</v>
      </c>
      <c r="T168">
        <f t="shared" si="16"/>
        <v>-1</v>
      </c>
      <c r="U168" s="10">
        <f t="shared" si="17"/>
        <v>-0.2429906542056075</v>
      </c>
      <c r="V168" s="10"/>
    </row>
    <row r="169" spans="1:22" x14ac:dyDescent="0.3">
      <c r="A169" s="1">
        <v>39181</v>
      </c>
      <c r="B169" s="8">
        <v>97.76</v>
      </c>
      <c r="C169" s="8">
        <v>97.76</v>
      </c>
      <c r="D169" s="8">
        <v>95.42</v>
      </c>
      <c r="E169" s="8">
        <v>96.05</v>
      </c>
      <c r="F169" s="2">
        <v>-1.7500000000000002E-2</v>
      </c>
      <c r="G169" s="2">
        <v>-1.6000000000000001E-3</v>
      </c>
      <c r="H169" s="8">
        <v>3843200</v>
      </c>
      <c r="I169" s="8">
        <v>41</v>
      </c>
      <c r="J169" s="8">
        <v>29</v>
      </c>
      <c r="K169" s="8">
        <v>35</v>
      </c>
      <c r="L169" t="str">
        <f>VLOOKUP(MONTH(A169),Pars!F:G,2,0)</f>
        <v>Spring</v>
      </c>
      <c r="M169" t="str">
        <f>IF(K169&lt;Pars!$A$2,Pars!$B$2,IF('Main Data-set'!K169&lt;Pars!$A$3,Pars!$B$3,Pars!$B$4))</f>
        <v>Cold</v>
      </c>
      <c r="N169">
        <f t="shared" si="12"/>
        <v>-1</v>
      </c>
      <c r="O169" s="8">
        <f t="shared" si="13"/>
        <v>51.710344827586205</v>
      </c>
      <c r="P169" s="8">
        <f t="shared" si="14"/>
        <v>62.367816091954026</v>
      </c>
      <c r="Q169" t="str">
        <f>IF(K169&gt;Pars!$J$3+'Main Data-set'!O169,Pars!$K$3,IF(K169&lt;O169-Pars!$J$4,Pars!$K$4,"Avg"))</f>
        <v>Cold</v>
      </c>
      <c r="R169" t="str">
        <f>IF(I169&gt;Pars!$J$3+'Main Data-set'!P169,Pars!$K$3,IF(I169&lt;P169-Pars!$J$4,Pars!$K$4,"Avg"))</f>
        <v>Cold</v>
      </c>
      <c r="S169" t="str">
        <f t="shared" si="15"/>
        <v>Cold</v>
      </c>
      <c r="T169">
        <f t="shared" si="16"/>
        <v>-1</v>
      </c>
      <c r="U169" s="10">
        <f t="shared" si="17"/>
        <v>-0.13580246913580252</v>
      </c>
      <c r="V169" s="10"/>
    </row>
    <row r="170" spans="1:22" x14ac:dyDescent="0.3">
      <c r="A170" s="1">
        <v>39182</v>
      </c>
      <c r="B170" s="8">
        <v>95.43</v>
      </c>
      <c r="C170" s="8">
        <v>97</v>
      </c>
      <c r="D170" s="8">
        <v>95.14</v>
      </c>
      <c r="E170" s="8">
        <v>96.2</v>
      </c>
      <c r="F170" s="2">
        <v>8.0999999999999996E-3</v>
      </c>
      <c r="G170" s="2">
        <v>2.7699999999999999E-2</v>
      </c>
      <c r="H170" s="8">
        <v>3303400</v>
      </c>
      <c r="I170" s="8">
        <v>48</v>
      </c>
      <c r="J170" s="8">
        <v>28</v>
      </c>
      <c r="K170" s="8">
        <v>38</v>
      </c>
      <c r="L170" t="str">
        <f>VLOOKUP(MONTH(A170),Pars!F:G,2,0)</f>
        <v>Spring</v>
      </c>
      <c r="M170" t="str">
        <f>IF(K170&lt;Pars!$A$2,Pars!$B$2,IF('Main Data-set'!K170&lt;Pars!$A$3,Pars!$B$3,Pars!$B$4))</f>
        <v>Cold</v>
      </c>
      <c r="N170">
        <f t="shared" si="12"/>
        <v>-1</v>
      </c>
      <c r="O170" s="8">
        <f t="shared" si="13"/>
        <v>51.710344827586205</v>
      </c>
      <c r="P170" s="8">
        <f t="shared" si="14"/>
        <v>62.367816091954026</v>
      </c>
      <c r="Q170" t="str">
        <f>IF(K170&gt;Pars!$J$3+'Main Data-set'!O170,Pars!$K$3,IF(K170&lt;O170-Pars!$J$4,Pars!$K$4,"Avg"))</f>
        <v>Cold</v>
      </c>
      <c r="R170" t="str">
        <f>IF(I170&gt;Pars!$J$3+'Main Data-set'!P170,Pars!$K$3,IF(I170&lt;P170-Pars!$J$4,Pars!$K$4,"Avg"))</f>
        <v>Cold</v>
      </c>
      <c r="S170" t="str">
        <f t="shared" si="15"/>
        <v>Cold</v>
      </c>
      <c r="T170">
        <f t="shared" si="16"/>
        <v>-1</v>
      </c>
      <c r="U170" s="10">
        <f t="shared" si="17"/>
        <v>8.5714285714285632E-2</v>
      </c>
      <c r="V170" s="10"/>
    </row>
    <row r="171" spans="1:22" x14ac:dyDescent="0.3">
      <c r="A171" s="1">
        <v>39183</v>
      </c>
      <c r="B171" s="8">
        <v>95.83</v>
      </c>
      <c r="C171" s="8">
        <v>96.56</v>
      </c>
      <c r="D171" s="8">
        <v>93.51</v>
      </c>
      <c r="E171" s="8">
        <v>93.61</v>
      </c>
      <c r="F171" s="2">
        <v>-2.3199999999999998E-2</v>
      </c>
      <c r="G171" s="2">
        <v>4.4000000000000003E-3</v>
      </c>
      <c r="H171" s="8">
        <v>3939700</v>
      </c>
      <c r="I171" s="8">
        <v>50</v>
      </c>
      <c r="J171" s="8">
        <v>26</v>
      </c>
      <c r="K171" s="8">
        <v>38</v>
      </c>
      <c r="L171" t="str">
        <f>VLOOKUP(MONTH(A171),Pars!F:G,2,0)</f>
        <v>Spring</v>
      </c>
      <c r="M171" t="str">
        <f>IF(K171&lt;Pars!$A$2,Pars!$B$2,IF('Main Data-set'!K171&lt;Pars!$A$3,Pars!$B$3,Pars!$B$4))</f>
        <v>Cold</v>
      </c>
      <c r="N171">
        <f t="shared" si="12"/>
        <v>-1</v>
      </c>
      <c r="O171" s="8">
        <f t="shared" si="13"/>
        <v>51.710344827586205</v>
      </c>
      <c r="P171" s="8">
        <f t="shared" si="14"/>
        <v>62.367816091954026</v>
      </c>
      <c r="Q171" t="str">
        <f>IF(K171&gt;Pars!$J$3+'Main Data-set'!O171,Pars!$K$3,IF(K171&lt;O171-Pars!$J$4,Pars!$K$4,"Avg"))</f>
        <v>Cold</v>
      </c>
      <c r="R171" t="str">
        <f>IF(I171&gt;Pars!$J$3+'Main Data-set'!P171,Pars!$K$3,IF(I171&lt;P171-Pars!$J$4,Pars!$K$4,"Avg"))</f>
        <v>Cold</v>
      </c>
      <c r="S171" t="str">
        <f t="shared" si="15"/>
        <v>Cold</v>
      </c>
      <c r="T171">
        <f t="shared" si="16"/>
        <v>-1</v>
      </c>
      <c r="U171" s="10">
        <f t="shared" si="17"/>
        <v>0</v>
      </c>
      <c r="V171" s="10"/>
    </row>
    <row r="172" spans="1:22" x14ac:dyDescent="0.3">
      <c r="A172" s="1">
        <v>39188</v>
      </c>
      <c r="B172" s="8">
        <v>92.12</v>
      </c>
      <c r="C172" s="8">
        <v>94.53</v>
      </c>
      <c r="D172" s="8">
        <v>92.75</v>
      </c>
      <c r="E172" s="8">
        <v>93.2</v>
      </c>
      <c r="F172" s="2">
        <v>1.17E-2</v>
      </c>
      <c r="G172" s="2">
        <v>-3.0700000000000002E-2</v>
      </c>
      <c r="H172" s="8">
        <v>3057940</v>
      </c>
      <c r="I172" s="8">
        <v>45</v>
      </c>
      <c r="J172" s="8">
        <v>40</v>
      </c>
      <c r="K172" s="8">
        <v>42.5</v>
      </c>
      <c r="L172" t="str">
        <f>VLOOKUP(MONTH(A172),Pars!F:G,2,0)</f>
        <v>Spring</v>
      </c>
      <c r="M172" t="str">
        <f>IF(K172&lt;Pars!$A$2,Pars!$B$2,IF('Main Data-set'!K172&lt;Pars!$A$3,Pars!$B$3,Pars!$B$4))</f>
        <v>Cold</v>
      </c>
      <c r="N172">
        <f t="shared" si="12"/>
        <v>-1</v>
      </c>
      <c r="O172" s="8">
        <f t="shared" si="13"/>
        <v>51.710344827586205</v>
      </c>
      <c r="P172" s="8">
        <f t="shared" si="14"/>
        <v>62.367816091954026</v>
      </c>
      <c r="Q172" t="str">
        <f>IF(K172&gt;Pars!$J$3+'Main Data-set'!O172,Pars!$K$3,IF(K172&lt;O172-Pars!$J$4,Pars!$K$4,"Avg"))</f>
        <v>Cold</v>
      </c>
      <c r="R172" t="str">
        <f>IF(I172&gt;Pars!$J$3+'Main Data-set'!P172,Pars!$K$3,IF(I172&lt;P172-Pars!$J$4,Pars!$K$4,"Avg"))</f>
        <v>Cold</v>
      </c>
      <c r="S172" t="str">
        <f t="shared" si="15"/>
        <v>Cold</v>
      </c>
      <c r="T172">
        <f t="shared" si="16"/>
        <v>-1</v>
      </c>
      <c r="U172" s="10">
        <f t="shared" si="17"/>
        <v>0.11842105263157898</v>
      </c>
      <c r="V172" s="10"/>
    </row>
    <row r="173" spans="1:22" x14ac:dyDescent="0.3">
      <c r="A173" s="1">
        <v>39189</v>
      </c>
      <c r="B173" s="8">
        <v>93.2</v>
      </c>
      <c r="C173" s="8">
        <v>96.45</v>
      </c>
      <c r="D173" s="8">
        <v>92.1</v>
      </c>
      <c r="E173" s="8">
        <v>96.15</v>
      </c>
      <c r="F173" s="2">
        <v>3.1699999999999999E-2</v>
      </c>
      <c r="G173" s="2">
        <v>2.3300000000000001E-2</v>
      </c>
      <c r="H173" s="8">
        <v>6919178</v>
      </c>
      <c r="I173" s="8">
        <v>45</v>
      </c>
      <c r="J173" s="8">
        <v>32</v>
      </c>
      <c r="K173" s="8">
        <v>38.5</v>
      </c>
      <c r="L173" t="str">
        <f>VLOOKUP(MONTH(A173),Pars!F:G,2,0)</f>
        <v>Spring</v>
      </c>
      <c r="M173" t="str">
        <f>IF(K173&lt;Pars!$A$2,Pars!$B$2,IF('Main Data-set'!K173&lt;Pars!$A$3,Pars!$B$3,Pars!$B$4))</f>
        <v>Cold</v>
      </c>
      <c r="N173">
        <f t="shared" si="12"/>
        <v>-1</v>
      </c>
      <c r="O173" s="8">
        <f t="shared" si="13"/>
        <v>51.710344827586205</v>
      </c>
      <c r="P173" s="8">
        <f t="shared" si="14"/>
        <v>62.367816091954026</v>
      </c>
      <c r="Q173" t="str">
        <f>IF(K173&gt;Pars!$J$3+'Main Data-set'!O173,Pars!$K$3,IF(K173&lt;O173-Pars!$J$4,Pars!$K$4,"Avg"))</f>
        <v>Cold</v>
      </c>
      <c r="R173" t="str">
        <f>IF(I173&gt;Pars!$J$3+'Main Data-set'!P173,Pars!$K$3,IF(I173&lt;P173-Pars!$J$4,Pars!$K$4,"Avg"))</f>
        <v>Cold</v>
      </c>
      <c r="S173" t="str">
        <f t="shared" si="15"/>
        <v>Cold</v>
      </c>
      <c r="T173">
        <f t="shared" si="16"/>
        <v>-1</v>
      </c>
      <c r="U173" s="10">
        <f t="shared" si="17"/>
        <v>-9.4117647058823528E-2</v>
      </c>
      <c r="V173" s="10"/>
    </row>
    <row r="174" spans="1:22" x14ac:dyDescent="0.3">
      <c r="A174" s="1">
        <v>39190</v>
      </c>
      <c r="B174" s="8">
        <v>95.21</v>
      </c>
      <c r="C174" s="8">
        <v>95.95</v>
      </c>
      <c r="D174" s="8">
        <v>93.6</v>
      </c>
      <c r="E174" s="8">
        <v>93.96</v>
      </c>
      <c r="F174" s="2">
        <v>-1.3100000000000001E-2</v>
      </c>
      <c r="G174" s="2">
        <v>1.9599999999999999E-2</v>
      </c>
      <c r="H174" s="8">
        <v>4219980</v>
      </c>
      <c r="I174" s="8">
        <v>52</v>
      </c>
      <c r="J174" s="8">
        <v>42</v>
      </c>
      <c r="K174" s="8">
        <v>47</v>
      </c>
      <c r="L174" t="str">
        <f>VLOOKUP(MONTH(A174),Pars!F:G,2,0)</f>
        <v>Spring</v>
      </c>
      <c r="M174" t="str">
        <f>IF(K174&lt;Pars!$A$2,Pars!$B$2,IF('Main Data-set'!K174&lt;Pars!$A$3,Pars!$B$3,Pars!$B$4))</f>
        <v>Avg</v>
      </c>
      <c r="N174">
        <f t="shared" si="12"/>
        <v>0</v>
      </c>
      <c r="O174" s="8">
        <f t="shared" si="13"/>
        <v>51.710344827586205</v>
      </c>
      <c r="P174" s="8">
        <f t="shared" si="14"/>
        <v>62.367816091954026</v>
      </c>
      <c r="Q174" t="str">
        <f>IF(K174&gt;Pars!$J$3+'Main Data-set'!O174,Pars!$K$3,IF(K174&lt;O174-Pars!$J$4,Pars!$K$4,"Avg"))</f>
        <v>Avg</v>
      </c>
      <c r="R174" t="str">
        <f>IF(I174&gt;Pars!$J$3+'Main Data-set'!P174,Pars!$K$3,IF(I174&lt;P174-Pars!$J$4,Pars!$K$4,"Avg"))</f>
        <v>Cold</v>
      </c>
      <c r="S174" t="str">
        <f t="shared" si="15"/>
        <v>Avg</v>
      </c>
      <c r="T174">
        <f t="shared" si="16"/>
        <v>0</v>
      </c>
      <c r="U174" s="10">
        <f t="shared" si="17"/>
        <v>0.22077922077922074</v>
      </c>
      <c r="V174" s="10"/>
    </row>
    <row r="175" spans="1:22" x14ac:dyDescent="0.3">
      <c r="A175" s="1">
        <v>39191</v>
      </c>
      <c r="B175" s="8">
        <v>91.63</v>
      </c>
      <c r="C175" s="8">
        <v>93.86</v>
      </c>
      <c r="D175" s="8">
        <v>92.15</v>
      </c>
      <c r="E175" s="8">
        <v>92.15</v>
      </c>
      <c r="F175" s="2">
        <v>5.7000000000000002E-3</v>
      </c>
      <c r="G175" s="2">
        <v>-2.0999999999999999E-3</v>
      </c>
      <c r="H175" s="8">
        <v>3209619</v>
      </c>
      <c r="I175" s="8">
        <v>53</v>
      </c>
      <c r="J175" s="8">
        <v>41</v>
      </c>
      <c r="K175" s="8">
        <v>47</v>
      </c>
      <c r="L175" t="str">
        <f>VLOOKUP(MONTH(A175),Pars!F:G,2,0)</f>
        <v>Spring</v>
      </c>
      <c r="M175" t="str">
        <f>IF(K175&lt;Pars!$A$2,Pars!$B$2,IF('Main Data-set'!K175&lt;Pars!$A$3,Pars!$B$3,Pars!$B$4))</f>
        <v>Avg</v>
      </c>
      <c r="N175">
        <f t="shared" si="12"/>
        <v>0</v>
      </c>
      <c r="O175" s="8">
        <f t="shared" si="13"/>
        <v>51.710344827586205</v>
      </c>
      <c r="P175" s="8">
        <f t="shared" si="14"/>
        <v>62.367816091954026</v>
      </c>
      <c r="Q175" t="str">
        <f>IF(K175&gt;Pars!$J$3+'Main Data-set'!O175,Pars!$K$3,IF(K175&lt;O175-Pars!$J$4,Pars!$K$4,"Avg"))</f>
        <v>Avg</v>
      </c>
      <c r="R175" t="str">
        <f>IF(I175&gt;Pars!$J$3+'Main Data-set'!P175,Pars!$K$3,IF(I175&lt;P175-Pars!$J$4,Pars!$K$4,"Avg"))</f>
        <v>Cold</v>
      </c>
      <c r="S175" t="str">
        <f t="shared" si="15"/>
        <v>Avg</v>
      </c>
      <c r="T175">
        <f t="shared" si="16"/>
        <v>0</v>
      </c>
      <c r="U175" s="10">
        <f t="shared" si="17"/>
        <v>0</v>
      </c>
      <c r="V175" s="10"/>
    </row>
    <row r="176" spans="1:22" x14ac:dyDescent="0.3">
      <c r="A176" s="1">
        <v>39192</v>
      </c>
      <c r="B176" s="8">
        <v>93.42</v>
      </c>
      <c r="C176" s="8">
        <v>93.52</v>
      </c>
      <c r="D176" s="8">
        <v>91.9</v>
      </c>
      <c r="E176" s="8">
        <v>92.34</v>
      </c>
      <c r="F176" s="2">
        <v>-1.1599999999999999E-2</v>
      </c>
      <c r="G176" s="2">
        <v>7.0000000000000007E-2</v>
      </c>
      <c r="H176" s="8">
        <v>3480500</v>
      </c>
      <c r="I176" s="8">
        <v>59</v>
      </c>
      <c r="J176" s="8">
        <v>37</v>
      </c>
      <c r="K176" s="8">
        <v>48</v>
      </c>
      <c r="L176" t="str">
        <f>VLOOKUP(MONTH(A176),Pars!F:G,2,0)</f>
        <v>Spring</v>
      </c>
      <c r="M176" t="str">
        <f>IF(K176&lt;Pars!$A$2,Pars!$B$2,IF('Main Data-set'!K176&lt;Pars!$A$3,Pars!$B$3,Pars!$B$4))</f>
        <v>Avg</v>
      </c>
      <c r="N176">
        <f t="shared" si="12"/>
        <v>0</v>
      </c>
      <c r="O176" s="8">
        <f t="shared" si="13"/>
        <v>51.710344827586205</v>
      </c>
      <c r="P176" s="8">
        <f t="shared" si="14"/>
        <v>62.367816091954026</v>
      </c>
      <c r="Q176" t="str">
        <f>IF(K176&gt;Pars!$J$3+'Main Data-set'!O176,Pars!$K$3,IF(K176&lt;O176-Pars!$J$4,Pars!$K$4,"Avg"))</f>
        <v>Avg</v>
      </c>
      <c r="R176" t="str">
        <f>IF(I176&gt;Pars!$J$3+'Main Data-set'!P176,Pars!$K$3,IF(I176&lt;P176-Pars!$J$4,Pars!$K$4,"Avg"))</f>
        <v>Avg</v>
      </c>
      <c r="S176" t="str">
        <f t="shared" si="15"/>
        <v>Avg</v>
      </c>
      <c r="T176">
        <f t="shared" si="16"/>
        <v>0</v>
      </c>
      <c r="U176" s="10">
        <f t="shared" si="17"/>
        <v>2.1276595744680771E-2</v>
      </c>
      <c r="V176" s="10"/>
    </row>
    <row r="177" spans="1:22" x14ac:dyDescent="0.3">
      <c r="A177" s="1">
        <v>39195</v>
      </c>
      <c r="B177" s="8">
        <v>90.98</v>
      </c>
      <c r="C177" s="8">
        <v>90.19</v>
      </c>
      <c r="D177" s="8">
        <v>86.08</v>
      </c>
      <c r="E177" s="8">
        <v>86.3</v>
      </c>
      <c r="F177" s="2">
        <v>-5.1400000000000001E-2</v>
      </c>
      <c r="G177" s="2">
        <v>2.1899999999999999E-2</v>
      </c>
      <c r="H177" s="8">
        <v>10716888</v>
      </c>
      <c r="I177" s="8">
        <v>80</v>
      </c>
      <c r="J177" s="8">
        <v>44</v>
      </c>
      <c r="K177" s="8">
        <v>62</v>
      </c>
      <c r="L177" t="str">
        <f>VLOOKUP(MONTH(A177),Pars!F:G,2,0)</f>
        <v>Spring</v>
      </c>
      <c r="M177" t="str">
        <f>IF(K177&lt;Pars!$A$2,Pars!$B$2,IF('Main Data-set'!K177&lt;Pars!$A$3,Pars!$B$3,Pars!$B$4))</f>
        <v>Avg</v>
      </c>
      <c r="N177">
        <f t="shared" si="12"/>
        <v>0</v>
      </c>
      <c r="O177" s="8">
        <f t="shared" si="13"/>
        <v>51.710344827586205</v>
      </c>
      <c r="P177" s="8">
        <f t="shared" si="14"/>
        <v>62.367816091954026</v>
      </c>
      <c r="Q177" t="str">
        <f>IF(K177&gt;Pars!$J$3+'Main Data-set'!O177,Pars!$K$3,IF(K177&lt;O177-Pars!$J$4,Pars!$K$4,"Avg"))</f>
        <v>Hot</v>
      </c>
      <c r="R177" t="str">
        <f>IF(I177&gt;Pars!$J$3+'Main Data-set'!P177,Pars!$K$3,IF(I177&lt;P177-Pars!$J$4,Pars!$K$4,"Avg"))</f>
        <v>Hot</v>
      </c>
      <c r="S177" t="str">
        <f t="shared" si="15"/>
        <v>Hot</v>
      </c>
      <c r="T177">
        <f t="shared" si="16"/>
        <v>1</v>
      </c>
      <c r="U177" s="10">
        <f t="shared" si="17"/>
        <v>0.29166666666666674</v>
      </c>
      <c r="V177" s="10"/>
    </row>
    <row r="178" spans="1:22" x14ac:dyDescent="0.3">
      <c r="A178" s="1">
        <v>39196</v>
      </c>
      <c r="B178" s="8">
        <v>86</v>
      </c>
      <c r="C178" s="8">
        <v>86.98</v>
      </c>
      <c r="D178" s="8">
        <v>84.1</v>
      </c>
      <c r="E178" s="8">
        <v>84.45</v>
      </c>
      <c r="F178" s="2">
        <v>-1.7999999999999999E-2</v>
      </c>
      <c r="G178" s="2">
        <v>-2.29E-2</v>
      </c>
      <c r="H178" s="8">
        <v>6101624</v>
      </c>
      <c r="I178" s="8">
        <v>83</v>
      </c>
      <c r="J178" s="8">
        <v>64</v>
      </c>
      <c r="K178" s="8">
        <v>73.5</v>
      </c>
      <c r="L178" t="str">
        <f>VLOOKUP(MONTH(A178),Pars!F:G,2,0)</f>
        <v>Spring</v>
      </c>
      <c r="M178" t="str">
        <f>IF(K178&lt;Pars!$A$2,Pars!$B$2,IF('Main Data-set'!K178&lt;Pars!$A$3,Pars!$B$3,Pars!$B$4))</f>
        <v>Hot</v>
      </c>
      <c r="N178">
        <f t="shared" si="12"/>
        <v>1</v>
      </c>
      <c r="O178" s="8">
        <f t="shared" si="13"/>
        <v>51.710344827586205</v>
      </c>
      <c r="P178" s="8">
        <f t="shared" si="14"/>
        <v>62.367816091954026</v>
      </c>
      <c r="Q178" t="str">
        <f>IF(K178&gt;Pars!$J$3+'Main Data-set'!O178,Pars!$K$3,IF(K178&lt;O178-Pars!$J$4,Pars!$K$4,"Avg"))</f>
        <v>Hot</v>
      </c>
      <c r="R178" t="str">
        <f>IF(I178&gt;Pars!$J$3+'Main Data-set'!P178,Pars!$K$3,IF(I178&lt;P178-Pars!$J$4,Pars!$K$4,"Avg"))</f>
        <v>Hot</v>
      </c>
      <c r="S178" t="str">
        <f t="shared" si="15"/>
        <v>Hot</v>
      </c>
      <c r="T178">
        <f t="shared" si="16"/>
        <v>1</v>
      </c>
      <c r="U178" s="10">
        <f t="shared" si="17"/>
        <v>0.18548387096774199</v>
      </c>
      <c r="V178" s="10"/>
    </row>
    <row r="179" spans="1:22" x14ac:dyDescent="0.3">
      <c r="A179" s="1">
        <v>39197</v>
      </c>
      <c r="B179" s="8">
        <v>85.1</v>
      </c>
      <c r="C179" s="8">
        <v>86.8</v>
      </c>
      <c r="D179" s="8">
        <v>84.82</v>
      </c>
      <c r="E179" s="8">
        <v>86.43</v>
      </c>
      <c r="F179" s="2">
        <v>1.5599999999999999E-2</v>
      </c>
      <c r="G179" s="2">
        <v>2.2700000000000001E-2</v>
      </c>
      <c r="H179" s="8">
        <v>5371000</v>
      </c>
      <c r="I179" s="8">
        <v>74</v>
      </c>
      <c r="J179" s="8">
        <v>45</v>
      </c>
      <c r="K179" s="8">
        <v>59.5</v>
      </c>
      <c r="L179" t="str">
        <f>VLOOKUP(MONTH(A179),Pars!F:G,2,0)</f>
        <v>Spring</v>
      </c>
      <c r="M179" t="str">
        <f>IF(K179&lt;Pars!$A$2,Pars!$B$2,IF('Main Data-set'!K179&lt;Pars!$A$3,Pars!$B$3,Pars!$B$4))</f>
        <v>Avg</v>
      </c>
      <c r="N179">
        <f t="shared" si="12"/>
        <v>0</v>
      </c>
      <c r="O179" s="8">
        <f t="shared" si="13"/>
        <v>51.710344827586205</v>
      </c>
      <c r="P179" s="8">
        <f t="shared" si="14"/>
        <v>62.367816091954026</v>
      </c>
      <c r="Q179" t="str">
        <f>IF(K179&gt;Pars!$J$3+'Main Data-set'!O179,Pars!$K$3,IF(K179&lt;O179-Pars!$J$4,Pars!$K$4,"Avg"))</f>
        <v>Hot</v>
      </c>
      <c r="R179" t="str">
        <f>IF(I179&gt;Pars!$J$3+'Main Data-set'!P179,Pars!$K$3,IF(I179&lt;P179-Pars!$J$4,Pars!$K$4,"Avg"))</f>
        <v>Hot</v>
      </c>
      <c r="S179" t="str">
        <f t="shared" si="15"/>
        <v>Hot</v>
      </c>
      <c r="T179">
        <f t="shared" si="16"/>
        <v>1</v>
      </c>
      <c r="U179" s="10">
        <f t="shared" si="17"/>
        <v>-0.19047619047619047</v>
      </c>
      <c r="V179" s="10"/>
    </row>
    <row r="180" spans="1:22" x14ac:dyDescent="0.3">
      <c r="A180" s="1">
        <v>39198</v>
      </c>
      <c r="B180" s="8">
        <v>85.1</v>
      </c>
      <c r="C180" s="8">
        <v>88.42</v>
      </c>
      <c r="D180" s="8">
        <v>84.5</v>
      </c>
      <c r="E180" s="8">
        <v>84.51</v>
      </c>
      <c r="F180" s="2">
        <v>-6.8999999999999999E-3</v>
      </c>
      <c r="G180" s="2">
        <v>-6.8999999999999999E-3</v>
      </c>
      <c r="H180" s="8">
        <v>6965930</v>
      </c>
      <c r="I180" s="8">
        <v>68</v>
      </c>
      <c r="J180" s="8">
        <v>42</v>
      </c>
      <c r="K180" s="8">
        <v>55</v>
      </c>
      <c r="L180" t="str">
        <f>VLOOKUP(MONTH(A180),Pars!F:G,2,0)</f>
        <v>Spring</v>
      </c>
      <c r="M180" t="str">
        <f>IF(K180&lt;Pars!$A$2,Pars!$B$2,IF('Main Data-set'!K180&lt;Pars!$A$3,Pars!$B$3,Pars!$B$4))</f>
        <v>Avg</v>
      </c>
      <c r="N180">
        <f t="shared" si="12"/>
        <v>0</v>
      </c>
      <c r="O180" s="8">
        <f t="shared" si="13"/>
        <v>51.710344827586205</v>
      </c>
      <c r="P180" s="8">
        <f t="shared" si="14"/>
        <v>62.367816091954026</v>
      </c>
      <c r="Q180" t="str">
        <f>IF(K180&gt;Pars!$J$3+'Main Data-set'!O180,Pars!$K$3,IF(K180&lt;O180-Pars!$J$4,Pars!$K$4,"Avg"))</f>
        <v>Avg</v>
      </c>
      <c r="R180" t="str">
        <f>IF(I180&gt;Pars!$J$3+'Main Data-set'!P180,Pars!$K$3,IF(I180&lt;P180-Pars!$J$4,Pars!$K$4,"Avg"))</f>
        <v>Avg</v>
      </c>
      <c r="S180" t="str">
        <f t="shared" si="15"/>
        <v>Avg</v>
      </c>
      <c r="T180">
        <f t="shared" si="16"/>
        <v>0</v>
      </c>
      <c r="U180" s="10">
        <f t="shared" si="17"/>
        <v>-7.5630252100840289E-2</v>
      </c>
      <c r="V180" s="10"/>
    </row>
    <row r="181" spans="1:22" x14ac:dyDescent="0.3">
      <c r="A181" s="1">
        <v>39199</v>
      </c>
      <c r="B181" s="8">
        <v>84.89</v>
      </c>
      <c r="C181" s="8">
        <v>86.4</v>
      </c>
      <c r="D181" s="8">
        <v>84</v>
      </c>
      <c r="E181" s="8">
        <v>85.1</v>
      </c>
      <c r="F181" s="2">
        <v>2.5000000000000001E-3</v>
      </c>
      <c r="G181" s="2">
        <v>9.1000000000000004E-3</v>
      </c>
      <c r="H181" s="8">
        <v>3281456</v>
      </c>
      <c r="I181" s="8">
        <v>63</v>
      </c>
      <c r="J181" s="8">
        <v>43</v>
      </c>
      <c r="K181" s="8">
        <v>53</v>
      </c>
      <c r="L181" t="str">
        <f>VLOOKUP(MONTH(A181),Pars!F:G,2,0)</f>
        <v>Spring</v>
      </c>
      <c r="M181" t="str">
        <f>IF(K181&lt;Pars!$A$2,Pars!$B$2,IF('Main Data-set'!K181&lt;Pars!$A$3,Pars!$B$3,Pars!$B$4))</f>
        <v>Avg</v>
      </c>
      <c r="N181">
        <f t="shared" si="12"/>
        <v>0</v>
      </c>
      <c r="O181" s="8">
        <f t="shared" si="13"/>
        <v>51.710344827586205</v>
      </c>
      <c r="P181" s="8">
        <f t="shared" si="14"/>
        <v>62.367816091954026</v>
      </c>
      <c r="Q181" t="str">
        <f>IF(K181&gt;Pars!$J$3+'Main Data-set'!O181,Pars!$K$3,IF(K181&lt;O181-Pars!$J$4,Pars!$K$4,"Avg"))</f>
        <v>Avg</v>
      </c>
      <c r="R181" t="str">
        <f>IF(I181&gt;Pars!$J$3+'Main Data-set'!P181,Pars!$K$3,IF(I181&lt;P181-Pars!$J$4,Pars!$K$4,"Avg"))</f>
        <v>Avg</v>
      </c>
      <c r="S181" t="str">
        <f t="shared" si="15"/>
        <v>Avg</v>
      </c>
      <c r="T181">
        <f t="shared" si="16"/>
        <v>0</v>
      </c>
      <c r="U181" s="10">
        <f t="shared" si="17"/>
        <v>-3.6363636363636376E-2</v>
      </c>
      <c r="V181" s="10"/>
    </row>
    <row r="182" spans="1:22" x14ac:dyDescent="0.3">
      <c r="A182" s="1">
        <v>39202</v>
      </c>
      <c r="B182" s="8">
        <v>86</v>
      </c>
      <c r="C182" s="8">
        <v>86.65</v>
      </c>
      <c r="D182" s="8">
        <v>84.01</v>
      </c>
      <c r="E182" s="8">
        <v>84.33</v>
      </c>
      <c r="F182" s="2">
        <v>-1.9400000000000001E-2</v>
      </c>
      <c r="G182" s="2">
        <v>1.2E-2</v>
      </c>
      <c r="H182" s="8">
        <v>4027680</v>
      </c>
      <c r="I182" s="8">
        <v>68</v>
      </c>
      <c r="J182" s="8">
        <v>44</v>
      </c>
      <c r="K182" s="8">
        <v>56</v>
      </c>
      <c r="L182" t="str">
        <f>VLOOKUP(MONTH(A182),Pars!F:G,2,0)</f>
        <v>Spring</v>
      </c>
      <c r="M182" t="str">
        <f>IF(K182&lt;Pars!$A$2,Pars!$B$2,IF('Main Data-set'!K182&lt;Pars!$A$3,Pars!$B$3,Pars!$B$4))</f>
        <v>Avg</v>
      </c>
      <c r="N182">
        <f t="shared" si="12"/>
        <v>0</v>
      </c>
      <c r="O182" s="8">
        <f t="shared" si="13"/>
        <v>51.710344827586205</v>
      </c>
      <c r="P182" s="8">
        <f t="shared" si="14"/>
        <v>62.367816091954026</v>
      </c>
      <c r="Q182" t="str">
        <f>IF(K182&gt;Pars!$J$3+'Main Data-set'!O182,Pars!$K$3,IF(K182&lt;O182-Pars!$J$4,Pars!$K$4,"Avg"))</f>
        <v>Avg</v>
      </c>
      <c r="R182" t="str">
        <f>IF(I182&gt;Pars!$J$3+'Main Data-set'!P182,Pars!$K$3,IF(I182&lt;P182-Pars!$J$4,Pars!$K$4,"Avg"))</f>
        <v>Avg</v>
      </c>
      <c r="S182" t="str">
        <f t="shared" si="15"/>
        <v>Avg</v>
      </c>
      <c r="T182">
        <f t="shared" si="16"/>
        <v>0</v>
      </c>
      <c r="U182" s="10">
        <f t="shared" si="17"/>
        <v>5.6603773584905648E-2</v>
      </c>
      <c r="V182" s="10"/>
    </row>
    <row r="183" spans="1:22" x14ac:dyDescent="0.3">
      <c r="A183" s="1">
        <v>39203</v>
      </c>
      <c r="B183" s="8">
        <v>84.6</v>
      </c>
      <c r="C183" s="8">
        <v>85</v>
      </c>
      <c r="D183" s="8">
        <v>82.61</v>
      </c>
      <c r="E183" s="8">
        <v>83.33</v>
      </c>
      <c r="F183" s="2">
        <v>-1.4999999999999999E-2</v>
      </c>
      <c r="G183" s="2">
        <v>7.7000000000000002E-3</v>
      </c>
      <c r="H183" s="8">
        <v>4547552</v>
      </c>
      <c r="I183" s="8">
        <v>78</v>
      </c>
      <c r="J183" s="8">
        <v>49</v>
      </c>
      <c r="K183" s="8">
        <v>63.5</v>
      </c>
      <c r="L183" t="str">
        <f>VLOOKUP(MONTH(A183),Pars!F:G,2,0)</f>
        <v>Spring</v>
      </c>
      <c r="M183" t="str">
        <f>IF(K183&lt;Pars!$A$2,Pars!$B$2,IF('Main Data-set'!K183&lt;Pars!$A$3,Pars!$B$3,Pars!$B$4))</f>
        <v>Avg</v>
      </c>
      <c r="N183">
        <f t="shared" si="12"/>
        <v>0</v>
      </c>
      <c r="O183" s="8">
        <f t="shared" si="13"/>
        <v>51.710344827586205</v>
      </c>
      <c r="P183" s="8">
        <f t="shared" si="14"/>
        <v>62.367816091954026</v>
      </c>
      <c r="Q183" t="str">
        <f>IF(K183&gt;Pars!$J$3+'Main Data-set'!O183,Pars!$K$3,IF(K183&lt;O183-Pars!$J$4,Pars!$K$4,"Avg"))</f>
        <v>Hot</v>
      </c>
      <c r="R183" t="str">
        <f>IF(I183&gt;Pars!$J$3+'Main Data-set'!P183,Pars!$K$3,IF(I183&lt;P183-Pars!$J$4,Pars!$K$4,"Avg"))</f>
        <v>Hot</v>
      </c>
      <c r="S183" t="str">
        <f t="shared" si="15"/>
        <v>Hot</v>
      </c>
      <c r="T183">
        <f t="shared" si="16"/>
        <v>1</v>
      </c>
      <c r="U183" s="10">
        <f t="shared" si="17"/>
        <v>0.1339285714285714</v>
      </c>
      <c r="V183" s="10"/>
    </row>
    <row r="184" spans="1:22" x14ac:dyDescent="0.3">
      <c r="A184" s="1">
        <v>39204</v>
      </c>
      <c r="B184" s="8">
        <v>82.91</v>
      </c>
      <c r="C184" s="8">
        <v>83.5</v>
      </c>
      <c r="D184" s="8">
        <v>81.849999999999994</v>
      </c>
      <c r="E184" s="8">
        <v>82.69</v>
      </c>
      <c r="F184" s="2">
        <v>-2.7000000000000001E-3</v>
      </c>
      <c r="G184" s="2">
        <v>-2.2499999999999999E-2</v>
      </c>
      <c r="H184" s="8">
        <v>6155894</v>
      </c>
      <c r="I184" s="8">
        <v>70</v>
      </c>
      <c r="J184" s="8">
        <v>49</v>
      </c>
      <c r="K184" s="8">
        <v>59.5</v>
      </c>
      <c r="L184" t="str">
        <f>VLOOKUP(MONTH(A184),Pars!F:G,2,0)</f>
        <v>Spring</v>
      </c>
      <c r="M184" t="str">
        <f>IF(K184&lt;Pars!$A$2,Pars!$B$2,IF('Main Data-set'!K184&lt;Pars!$A$3,Pars!$B$3,Pars!$B$4))</f>
        <v>Avg</v>
      </c>
      <c r="N184">
        <f t="shared" si="12"/>
        <v>0</v>
      </c>
      <c r="O184" s="8">
        <f t="shared" si="13"/>
        <v>51.710344827586205</v>
      </c>
      <c r="P184" s="8">
        <f t="shared" si="14"/>
        <v>62.367816091954026</v>
      </c>
      <c r="Q184" t="str">
        <f>IF(K184&gt;Pars!$J$3+'Main Data-set'!O184,Pars!$K$3,IF(K184&lt;O184-Pars!$J$4,Pars!$K$4,"Avg"))</f>
        <v>Hot</v>
      </c>
      <c r="R184" t="str">
        <f>IF(I184&gt;Pars!$J$3+'Main Data-set'!P184,Pars!$K$3,IF(I184&lt;P184-Pars!$J$4,Pars!$K$4,"Avg"))</f>
        <v>Hot</v>
      </c>
      <c r="S184" t="str">
        <f t="shared" si="15"/>
        <v>Hot</v>
      </c>
      <c r="T184">
        <f t="shared" si="16"/>
        <v>1</v>
      </c>
      <c r="U184" s="10">
        <f t="shared" si="17"/>
        <v>-6.2992125984251968E-2</v>
      </c>
      <c r="V184" s="10"/>
    </row>
    <row r="185" spans="1:22" x14ac:dyDescent="0.3">
      <c r="A185" s="1">
        <v>39205</v>
      </c>
      <c r="B185" s="8">
        <v>83.5</v>
      </c>
      <c r="C185" s="8">
        <v>85.04</v>
      </c>
      <c r="D185" s="8">
        <v>83.05</v>
      </c>
      <c r="E185" s="8">
        <v>84.59</v>
      </c>
      <c r="F185" s="2">
        <v>1.3100000000000001E-2</v>
      </c>
      <c r="G185" s="2">
        <v>2.0999999999999999E-3</v>
      </c>
      <c r="H185" s="8">
        <v>3800681</v>
      </c>
      <c r="I185" s="8">
        <v>69</v>
      </c>
      <c r="J185" s="8">
        <v>43</v>
      </c>
      <c r="K185" s="8">
        <v>56</v>
      </c>
      <c r="L185" t="str">
        <f>VLOOKUP(MONTH(A185),Pars!F:G,2,0)</f>
        <v>Spring</v>
      </c>
      <c r="M185" t="str">
        <f>IF(K185&lt;Pars!$A$2,Pars!$B$2,IF('Main Data-set'!K185&lt;Pars!$A$3,Pars!$B$3,Pars!$B$4))</f>
        <v>Avg</v>
      </c>
      <c r="N185">
        <f t="shared" si="12"/>
        <v>0</v>
      </c>
      <c r="O185" s="8">
        <f t="shared" si="13"/>
        <v>51.710344827586205</v>
      </c>
      <c r="P185" s="8">
        <f t="shared" si="14"/>
        <v>62.367816091954026</v>
      </c>
      <c r="Q185" t="str">
        <f>IF(K185&gt;Pars!$J$3+'Main Data-set'!O185,Pars!$K$3,IF(K185&lt;O185-Pars!$J$4,Pars!$K$4,"Avg"))</f>
        <v>Avg</v>
      </c>
      <c r="R185" t="str">
        <f>IF(I185&gt;Pars!$J$3+'Main Data-set'!P185,Pars!$K$3,IF(I185&lt;P185-Pars!$J$4,Pars!$K$4,"Avg"))</f>
        <v>Avg</v>
      </c>
      <c r="S185" t="str">
        <f t="shared" si="15"/>
        <v>Avg</v>
      </c>
      <c r="T185">
        <f t="shared" si="16"/>
        <v>0</v>
      </c>
      <c r="U185" s="10">
        <f t="shared" si="17"/>
        <v>-5.8823529411764719E-2</v>
      </c>
      <c r="V185" s="10"/>
    </row>
    <row r="186" spans="1:22" x14ac:dyDescent="0.3">
      <c r="A186" s="1">
        <v>39206</v>
      </c>
      <c r="B186" s="8">
        <v>85.4</v>
      </c>
      <c r="C186" s="8">
        <v>86.61</v>
      </c>
      <c r="D186" s="8">
        <v>84.21</v>
      </c>
      <c r="E186" s="8">
        <v>84.41</v>
      </c>
      <c r="F186" s="2">
        <v>-1.1599999999999999E-2</v>
      </c>
      <c r="G186" s="2">
        <v>1.9400000000000001E-2</v>
      </c>
      <c r="H186" s="8">
        <v>3872150</v>
      </c>
      <c r="I186" s="8">
        <v>72</v>
      </c>
      <c r="J186" s="8">
        <v>43</v>
      </c>
      <c r="K186" s="8">
        <v>57.5</v>
      </c>
      <c r="L186" t="str">
        <f>VLOOKUP(MONTH(A186),Pars!F:G,2,0)</f>
        <v>Spring</v>
      </c>
      <c r="M186" t="str">
        <f>IF(K186&lt;Pars!$A$2,Pars!$B$2,IF('Main Data-set'!K186&lt;Pars!$A$3,Pars!$B$3,Pars!$B$4))</f>
        <v>Avg</v>
      </c>
      <c r="N186">
        <f t="shared" si="12"/>
        <v>0</v>
      </c>
      <c r="O186" s="8">
        <f t="shared" si="13"/>
        <v>51.710344827586205</v>
      </c>
      <c r="P186" s="8">
        <f t="shared" si="14"/>
        <v>62.367816091954026</v>
      </c>
      <c r="Q186" t="str">
        <f>IF(K186&gt;Pars!$J$3+'Main Data-set'!O186,Pars!$K$3,IF(K186&lt;O186-Pars!$J$4,Pars!$K$4,"Avg"))</f>
        <v>Avg</v>
      </c>
      <c r="R186" t="str">
        <f>IF(I186&gt;Pars!$J$3+'Main Data-set'!P186,Pars!$K$3,IF(I186&lt;P186-Pars!$J$4,Pars!$K$4,"Avg"))</f>
        <v>Hot</v>
      </c>
      <c r="S186" t="str">
        <f t="shared" si="15"/>
        <v>Avg</v>
      </c>
      <c r="T186">
        <f t="shared" si="16"/>
        <v>0</v>
      </c>
      <c r="U186" s="10">
        <f t="shared" si="17"/>
        <v>2.6785714285714191E-2</v>
      </c>
      <c r="V186" s="10"/>
    </row>
    <row r="187" spans="1:22" x14ac:dyDescent="0.3">
      <c r="A187" s="1">
        <v>39209</v>
      </c>
      <c r="B187" s="8">
        <v>84.72</v>
      </c>
      <c r="C187" s="8">
        <v>84.97</v>
      </c>
      <c r="D187" s="8">
        <v>82.5</v>
      </c>
      <c r="E187" s="8">
        <v>82.8</v>
      </c>
      <c r="F187" s="2">
        <v>-2.2700000000000001E-2</v>
      </c>
      <c r="G187" s="2">
        <v>-5.9999999999999995E-4</v>
      </c>
      <c r="H187" s="8">
        <v>3265571</v>
      </c>
      <c r="I187" s="8">
        <v>64</v>
      </c>
      <c r="J187" s="8">
        <v>37</v>
      </c>
      <c r="K187" s="8">
        <v>50.5</v>
      </c>
      <c r="L187" t="str">
        <f>VLOOKUP(MONTH(A187),Pars!F:G,2,0)</f>
        <v>Spring</v>
      </c>
      <c r="M187" t="str">
        <f>IF(K187&lt;Pars!$A$2,Pars!$B$2,IF('Main Data-set'!K187&lt;Pars!$A$3,Pars!$B$3,Pars!$B$4))</f>
        <v>Avg</v>
      </c>
      <c r="N187">
        <f t="shared" si="12"/>
        <v>0</v>
      </c>
      <c r="O187" s="8">
        <f t="shared" si="13"/>
        <v>51.710344827586205</v>
      </c>
      <c r="P187" s="8">
        <f t="shared" si="14"/>
        <v>62.367816091954026</v>
      </c>
      <c r="Q187" t="str">
        <f>IF(K187&gt;Pars!$J$3+'Main Data-set'!O187,Pars!$K$3,IF(K187&lt;O187-Pars!$J$4,Pars!$K$4,"Avg"))</f>
        <v>Avg</v>
      </c>
      <c r="R187" t="str">
        <f>IF(I187&gt;Pars!$J$3+'Main Data-set'!P187,Pars!$K$3,IF(I187&lt;P187-Pars!$J$4,Pars!$K$4,"Avg"))</f>
        <v>Avg</v>
      </c>
      <c r="S187" t="str">
        <f t="shared" si="15"/>
        <v>Avg</v>
      </c>
      <c r="T187">
        <f t="shared" si="16"/>
        <v>0</v>
      </c>
      <c r="U187" s="10">
        <f t="shared" si="17"/>
        <v>-0.12173913043478257</v>
      </c>
      <c r="V187" s="10"/>
    </row>
    <row r="188" spans="1:22" x14ac:dyDescent="0.3">
      <c r="A188" s="1">
        <v>39210</v>
      </c>
      <c r="B188" s="8">
        <v>82.16</v>
      </c>
      <c r="C188" s="8">
        <v>83.35</v>
      </c>
      <c r="D188" s="8">
        <v>81.510000000000005</v>
      </c>
      <c r="E188" s="8">
        <v>82.85</v>
      </c>
      <c r="F188" s="2">
        <v>8.3999999999999995E-3</v>
      </c>
      <c r="G188" s="2">
        <v>-1.6400000000000001E-2</v>
      </c>
      <c r="H188" s="8">
        <v>3910440</v>
      </c>
      <c r="I188" s="8">
        <v>68</v>
      </c>
      <c r="J188" s="8">
        <v>37</v>
      </c>
      <c r="K188" s="8">
        <v>52.5</v>
      </c>
      <c r="L188" t="str">
        <f>VLOOKUP(MONTH(A188),Pars!F:G,2,0)</f>
        <v>Spring</v>
      </c>
      <c r="M188" t="str">
        <f>IF(K188&lt;Pars!$A$2,Pars!$B$2,IF('Main Data-set'!K188&lt;Pars!$A$3,Pars!$B$3,Pars!$B$4))</f>
        <v>Avg</v>
      </c>
      <c r="N188">
        <f t="shared" si="12"/>
        <v>0</v>
      </c>
      <c r="O188" s="8">
        <f t="shared" si="13"/>
        <v>51.710344827586205</v>
      </c>
      <c r="P188" s="8">
        <f t="shared" si="14"/>
        <v>62.367816091954026</v>
      </c>
      <c r="Q188" t="str">
        <f>IF(K188&gt;Pars!$J$3+'Main Data-set'!O188,Pars!$K$3,IF(K188&lt;O188-Pars!$J$4,Pars!$K$4,"Avg"))</f>
        <v>Avg</v>
      </c>
      <c r="R188" t="str">
        <f>IF(I188&gt;Pars!$J$3+'Main Data-set'!P188,Pars!$K$3,IF(I188&lt;P188-Pars!$J$4,Pars!$K$4,"Avg"))</f>
        <v>Avg</v>
      </c>
      <c r="S188" t="str">
        <f t="shared" si="15"/>
        <v>Avg</v>
      </c>
      <c r="T188">
        <f t="shared" si="16"/>
        <v>0</v>
      </c>
      <c r="U188" s="10">
        <f t="shared" si="17"/>
        <v>3.9603960396039639E-2</v>
      </c>
      <c r="V188" s="10"/>
    </row>
    <row r="189" spans="1:22" x14ac:dyDescent="0.3">
      <c r="A189" s="1">
        <v>39211</v>
      </c>
      <c r="B189" s="8">
        <v>82.63</v>
      </c>
      <c r="C189" s="8">
        <v>84.54</v>
      </c>
      <c r="D189" s="8">
        <v>81.98</v>
      </c>
      <c r="E189" s="8">
        <v>84.23</v>
      </c>
      <c r="F189" s="2">
        <v>1.9400000000000001E-2</v>
      </c>
      <c r="G189" s="2">
        <v>2.9700000000000001E-2</v>
      </c>
      <c r="H189" s="8">
        <v>4939953</v>
      </c>
      <c r="I189" s="8">
        <v>76</v>
      </c>
      <c r="J189" s="8">
        <v>46</v>
      </c>
      <c r="K189" s="8">
        <v>61</v>
      </c>
      <c r="L189" t="str">
        <f>VLOOKUP(MONTH(A189),Pars!F:G,2,0)</f>
        <v>Spring</v>
      </c>
      <c r="M189" t="str">
        <f>IF(K189&lt;Pars!$A$2,Pars!$B$2,IF('Main Data-set'!K189&lt;Pars!$A$3,Pars!$B$3,Pars!$B$4))</f>
        <v>Avg</v>
      </c>
      <c r="N189">
        <f t="shared" si="12"/>
        <v>0</v>
      </c>
      <c r="O189" s="8">
        <f t="shared" si="13"/>
        <v>51.710344827586205</v>
      </c>
      <c r="P189" s="8">
        <f t="shared" si="14"/>
        <v>62.367816091954026</v>
      </c>
      <c r="Q189" t="str">
        <f>IF(K189&gt;Pars!$J$3+'Main Data-set'!O189,Pars!$K$3,IF(K189&lt;O189-Pars!$J$4,Pars!$K$4,"Avg"))</f>
        <v>Hot</v>
      </c>
      <c r="R189" t="str">
        <f>IF(I189&gt;Pars!$J$3+'Main Data-set'!P189,Pars!$K$3,IF(I189&lt;P189-Pars!$J$4,Pars!$K$4,"Avg"))</f>
        <v>Hot</v>
      </c>
      <c r="S189" t="str">
        <f t="shared" si="15"/>
        <v>Hot</v>
      </c>
      <c r="T189">
        <f t="shared" si="16"/>
        <v>1</v>
      </c>
      <c r="U189" s="10">
        <f t="shared" si="17"/>
        <v>0.161904761904762</v>
      </c>
      <c r="V189" s="10"/>
    </row>
    <row r="190" spans="1:22" x14ac:dyDescent="0.3">
      <c r="A190" s="1">
        <v>39212</v>
      </c>
      <c r="B190" s="8">
        <v>83.64</v>
      </c>
      <c r="C190" s="8">
        <v>84.2</v>
      </c>
      <c r="D190" s="8">
        <v>81.63</v>
      </c>
      <c r="E190" s="8">
        <v>81.8</v>
      </c>
      <c r="F190" s="2">
        <v>-2.1999999999999999E-2</v>
      </c>
      <c r="G190" s="2">
        <v>-1.4200000000000001E-2</v>
      </c>
      <c r="H190" s="8">
        <v>4502245</v>
      </c>
      <c r="I190" s="8">
        <v>82</v>
      </c>
      <c r="J190" s="8">
        <v>64</v>
      </c>
      <c r="K190" s="8">
        <v>73</v>
      </c>
      <c r="L190" t="str">
        <f>VLOOKUP(MONTH(A190),Pars!F:G,2,0)</f>
        <v>Spring</v>
      </c>
      <c r="M190" t="str">
        <f>IF(K190&lt;Pars!$A$2,Pars!$B$2,IF('Main Data-set'!K190&lt;Pars!$A$3,Pars!$B$3,Pars!$B$4))</f>
        <v>Hot</v>
      </c>
      <c r="N190">
        <f t="shared" si="12"/>
        <v>1</v>
      </c>
      <c r="O190" s="8">
        <f t="shared" si="13"/>
        <v>51.710344827586205</v>
      </c>
      <c r="P190" s="8">
        <f t="shared" si="14"/>
        <v>62.367816091954026</v>
      </c>
      <c r="Q190" t="str">
        <f>IF(K190&gt;Pars!$J$3+'Main Data-set'!O190,Pars!$K$3,IF(K190&lt;O190-Pars!$J$4,Pars!$K$4,"Avg"))</f>
        <v>Hot</v>
      </c>
      <c r="R190" t="str">
        <f>IF(I190&gt;Pars!$J$3+'Main Data-set'!P190,Pars!$K$3,IF(I190&lt;P190-Pars!$J$4,Pars!$K$4,"Avg"))</f>
        <v>Hot</v>
      </c>
      <c r="S190" t="str">
        <f t="shared" si="15"/>
        <v>Hot</v>
      </c>
      <c r="T190">
        <f t="shared" si="16"/>
        <v>1</v>
      </c>
      <c r="U190" s="10">
        <f t="shared" si="17"/>
        <v>0.19672131147540983</v>
      </c>
      <c r="V190" s="10"/>
    </row>
    <row r="191" spans="1:22" x14ac:dyDescent="0.3">
      <c r="A191" s="1">
        <v>39213</v>
      </c>
      <c r="B191" s="8">
        <v>82.5</v>
      </c>
      <c r="C191" s="8">
        <v>83.42</v>
      </c>
      <c r="D191" s="8">
        <v>81.87</v>
      </c>
      <c r="E191" s="8">
        <v>82.98</v>
      </c>
      <c r="F191" s="2">
        <v>5.7999999999999996E-3</v>
      </c>
      <c r="G191" s="2">
        <v>1.89E-2</v>
      </c>
      <c r="H191" s="8">
        <v>3029532</v>
      </c>
      <c r="I191" s="8">
        <v>79</v>
      </c>
      <c r="J191" s="8">
        <v>61</v>
      </c>
      <c r="K191" s="8">
        <v>70</v>
      </c>
      <c r="L191" t="str">
        <f>VLOOKUP(MONTH(A191),Pars!F:G,2,0)</f>
        <v>Spring</v>
      </c>
      <c r="M191" t="str">
        <f>IF(K191&lt;Pars!$A$2,Pars!$B$2,IF('Main Data-set'!K191&lt;Pars!$A$3,Pars!$B$3,Pars!$B$4))</f>
        <v>Hot</v>
      </c>
      <c r="N191">
        <f t="shared" si="12"/>
        <v>1</v>
      </c>
      <c r="O191" s="8">
        <f t="shared" si="13"/>
        <v>51.710344827586205</v>
      </c>
      <c r="P191" s="8">
        <f t="shared" si="14"/>
        <v>62.367816091954026</v>
      </c>
      <c r="Q191" t="str">
        <f>IF(K191&gt;Pars!$J$3+'Main Data-set'!O191,Pars!$K$3,IF(K191&lt;O191-Pars!$J$4,Pars!$K$4,"Avg"))</f>
        <v>Hot</v>
      </c>
      <c r="R191" t="str">
        <f>IF(I191&gt;Pars!$J$3+'Main Data-set'!P191,Pars!$K$3,IF(I191&lt;P191-Pars!$J$4,Pars!$K$4,"Avg"))</f>
        <v>Hot</v>
      </c>
      <c r="S191" t="str">
        <f t="shared" si="15"/>
        <v>Hot</v>
      </c>
      <c r="T191">
        <f t="shared" si="16"/>
        <v>1</v>
      </c>
      <c r="U191" s="10">
        <f t="shared" si="17"/>
        <v>-4.1095890410958957E-2</v>
      </c>
      <c r="V191" s="10"/>
    </row>
    <row r="192" spans="1:22" x14ac:dyDescent="0.3">
      <c r="A192" s="1">
        <v>39216</v>
      </c>
      <c r="B192" s="8">
        <v>82.9</v>
      </c>
      <c r="C192" s="8">
        <v>83.63</v>
      </c>
      <c r="D192" s="8">
        <v>81.099999999999994</v>
      </c>
      <c r="E192" s="8">
        <v>81.44</v>
      </c>
      <c r="F192" s="2">
        <v>-1.7600000000000001E-2</v>
      </c>
      <c r="G192" s="2">
        <v>2.3800000000000002E-2</v>
      </c>
      <c r="H192" s="8">
        <v>4800338</v>
      </c>
      <c r="I192" s="8">
        <v>71</v>
      </c>
      <c r="J192" s="8">
        <v>39</v>
      </c>
      <c r="K192" s="8">
        <v>55</v>
      </c>
      <c r="L192" t="str">
        <f>VLOOKUP(MONTH(A192),Pars!F:G,2,0)</f>
        <v>Spring</v>
      </c>
      <c r="M192" t="str">
        <f>IF(K192&lt;Pars!$A$2,Pars!$B$2,IF('Main Data-set'!K192&lt;Pars!$A$3,Pars!$B$3,Pars!$B$4))</f>
        <v>Avg</v>
      </c>
      <c r="N192">
        <f t="shared" si="12"/>
        <v>0</v>
      </c>
      <c r="O192" s="8">
        <f t="shared" si="13"/>
        <v>51.710344827586205</v>
      </c>
      <c r="P192" s="8">
        <f t="shared" si="14"/>
        <v>62.367816091954026</v>
      </c>
      <c r="Q192" t="str">
        <f>IF(K192&gt;Pars!$J$3+'Main Data-set'!O192,Pars!$K$3,IF(K192&lt;O192-Pars!$J$4,Pars!$K$4,"Avg"))</f>
        <v>Avg</v>
      </c>
      <c r="R192" t="str">
        <f>IF(I192&gt;Pars!$J$3+'Main Data-set'!P192,Pars!$K$3,IF(I192&lt;P192-Pars!$J$4,Pars!$K$4,"Avg"))</f>
        <v>Hot</v>
      </c>
      <c r="S192" t="str">
        <f t="shared" si="15"/>
        <v>Avg</v>
      </c>
      <c r="T192">
        <f t="shared" si="16"/>
        <v>0</v>
      </c>
      <c r="U192" s="10">
        <f t="shared" si="17"/>
        <v>-0.2142857142857143</v>
      </c>
      <c r="V192" s="10"/>
    </row>
    <row r="193" spans="1:22" x14ac:dyDescent="0.3">
      <c r="A193" s="1">
        <v>39217</v>
      </c>
      <c r="B193" s="8">
        <v>81.599999999999994</v>
      </c>
      <c r="C193" s="8">
        <v>82.1</v>
      </c>
      <c r="D193" s="8">
        <v>79.31</v>
      </c>
      <c r="E193" s="8">
        <v>79.55</v>
      </c>
      <c r="F193" s="2">
        <v>-2.5100000000000001E-2</v>
      </c>
      <c r="G193" s="2">
        <v>-2.4199999999999999E-2</v>
      </c>
      <c r="H193" s="8">
        <v>6099279</v>
      </c>
      <c r="I193" s="8">
        <v>71</v>
      </c>
      <c r="J193" s="8">
        <v>50</v>
      </c>
      <c r="K193" s="8">
        <v>60.5</v>
      </c>
      <c r="L193" t="str">
        <f>VLOOKUP(MONTH(A193),Pars!F:G,2,0)</f>
        <v>Spring</v>
      </c>
      <c r="M193" t="str">
        <f>IF(K193&lt;Pars!$A$2,Pars!$B$2,IF('Main Data-set'!K193&lt;Pars!$A$3,Pars!$B$3,Pars!$B$4))</f>
        <v>Avg</v>
      </c>
      <c r="N193">
        <f t="shared" si="12"/>
        <v>0</v>
      </c>
      <c r="O193" s="8">
        <f t="shared" si="13"/>
        <v>51.710344827586205</v>
      </c>
      <c r="P193" s="8">
        <f t="shared" si="14"/>
        <v>62.367816091954026</v>
      </c>
      <c r="Q193" t="str">
        <f>IF(K193&gt;Pars!$J$3+'Main Data-set'!O193,Pars!$K$3,IF(K193&lt;O193-Pars!$J$4,Pars!$K$4,"Avg"))</f>
        <v>Hot</v>
      </c>
      <c r="R193" t="str">
        <f>IF(I193&gt;Pars!$J$3+'Main Data-set'!P193,Pars!$K$3,IF(I193&lt;P193-Pars!$J$4,Pars!$K$4,"Avg"))</f>
        <v>Hot</v>
      </c>
      <c r="S193" t="str">
        <f t="shared" si="15"/>
        <v>Hot</v>
      </c>
      <c r="T193">
        <f t="shared" si="16"/>
        <v>1</v>
      </c>
      <c r="U193" s="10">
        <f t="shared" si="17"/>
        <v>0.10000000000000009</v>
      </c>
      <c r="V193" s="10"/>
    </row>
    <row r="194" spans="1:22" x14ac:dyDescent="0.3">
      <c r="A194" s="1">
        <v>39218</v>
      </c>
      <c r="B194" s="8">
        <v>80.25</v>
      </c>
      <c r="C194" s="8">
        <v>81.98</v>
      </c>
      <c r="D194" s="8">
        <v>79.55</v>
      </c>
      <c r="E194" s="8">
        <v>81.52</v>
      </c>
      <c r="F194" s="2">
        <v>1.5800000000000002E-2</v>
      </c>
      <c r="G194" s="2">
        <v>-5.8999999999999999E-3</v>
      </c>
      <c r="H194" s="8">
        <v>4979483</v>
      </c>
      <c r="I194" s="8">
        <v>84</v>
      </c>
      <c r="J194" s="8">
        <v>67</v>
      </c>
      <c r="K194" s="8">
        <v>75.5</v>
      </c>
      <c r="L194" t="str">
        <f>VLOOKUP(MONTH(A194),Pars!F:G,2,0)</f>
        <v>Spring</v>
      </c>
      <c r="M194" t="str">
        <f>IF(K194&lt;Pars!$A$2,Pars!$B$2,IF('Main Data-set'!K194&lt;Pars!$A$3,Pars!$B$3,Pars!$B$4))</f>
        <v>Hot</v>
      </c>
      <c r="N194">
        <f t="shared" si="12"/>
        <v>1</v>
      </c>
      <c r="O194" s="8">
        <f t="shared" si="13"/>
        <v>51.710344827586205</v>
      </c>
      <c r="P194" s="8">
        <f t="shared" si="14"/>
        <v>62.367816091954026</v>
      </c>
      <c r="Q194" t="str">
        <f>IF(K194&gt;Pars!$J$3+'Main Data-set'!O194,Pars!$K$3,IF(K194&lt;O194-Pars!$J$4,Pars!$K$4,"Avg"))</f>
        <v>Hot</v>
      </c>
      <c r="R194" t="str">
        <f>IF(I194&gt;Pars!$J$3+'Main Data-set'!P194,Pars!$K$3,IF(I194&lt;P194-Pars!$J$4,Pars!$K$4,"Avg"))</f>
        <v>Hot</v>
      </c>
      <c r="S194" t="str">
        <f t="shared" si="15"/>
        <v>Hot</v>
      </c>
      <c r="T194">
        <f t="shared" si="16"/>
        <v>1</v>
      </c>
      <c r="U194" s="10">
        <f t="shared" si="17"/>
        <v>0.24793388429752072</v>
      </c>
      <c r="V194" s="10"/>
    </row>
    <row r="195" spans="1:22" x14ac:dyDescent="0.3">
      <c r="A195" s="1">
        <v>39219</v>
      </c>
      <c r="B195" s="8">
        <v>81.2</v>
      </c>
      <c r="C195" s="8">
        <v>82.66</v>
      </c>
      <c r="D195" s="8">
        <v>80.680000000000007</v>
      </c>
      <c r="E195" s="8">
        <v>82</v>
      </c>
      <c r="F195" s="2">
        <v>9.9000000000000008E-3</v>
      </c>
      <c r="G195" s="2">
        <v>-5.3E-3</v>
      </c>
      <c r="H195" s="8">
        <v>3645304</v>
      </c>
      <c r="I195" s="8">
        <v>82</v>
      </c>
      <c r="J195" s="8">
        <v>53</v>
      </c>
      <c r="K195" s="8">
        <v>67.5</v>
      </c>
      <c r="L195" t="str">
        <f>VLOOKUP(MONTH(A195),Pars!F:G,2,0)</f>
        <v>Spring</v>
      </c>
      <c r="M195" t="str">
        <f>IF(K195&lt;Pars!$A$2,Pars!$B$2,IF('Main Data-set'!K195&lt;Pars!$A$3,Pars!$B$3,Pars!$B$4))</f>
        <v>Avg</v>
      </c>
      <c r="N195">
        <f t="shared" ref="N195:N258" si="18">VLOOKUP(M195,$Z$2:$AC$4,4,0)</f>
        <v>0</v>
      </c>
      <c r="O195" s="8">
        <f t="shared" ref="O195:O258" si="19">AVERAGEIFS(K:K,L:L,L195)</f>
        <v>51.710344827586205</v>
      </c>
      <c r="P195" s="8">
        <f t="shared" ref="P195:P258" si="20">AVERAGEIFS(I:I,L:L,L195)</f>
        <v>62.367816091954026</v>
      </c>
      <c r="Q195" t="str">
        <f>IF(K195&gt;Pars!$J$3+'Main Data-set'!O195,Pars!$K$3,IF(K195&lt;O195-Pars!$J$4,Pars!$K$4,"Avg"))</f>
        <v>Hot</v>
      </c>
      <c r="R195" t="str">
        <f>IF(I195&gt;Pars!$J$3+'Main Data-set'!P195,Pars!$K$3,IF(I195&lt;P195-Pars!$J$4,Pars!$K$4,"Avg"))</f>
        <v>Hot</v>
      </c>
      <c r="S195" t="str">
        <f t="shared" ref="S195:S258" si="21">IF(Q195=R195,Q195,"Avg")</f>
        <v>Hot</v>
      </c>
      <c r="T195">
        <f t="shared" ref="T195:T258" si="22">VLOOKUP(S195,$Z$2:$AC$4,4,0)</f>
        <v>1</v>
      </c>
      <c r="U195" s="10">
        <f t="shared" si="17"/>
        <v>-0.10596026490066224</v>
      </c>
      <c r="V195" s="10"/>
    </row>
    <row r="196" spans="1:22" x14ac:dyDescent="0.3">
      <c r="A196" s="1">
        <v>39220</v>
      </c>
      <c r="B196" s="8">
        <v>83.25</v>
      </c>
      <c r="C196" s="8">
        <v>83.87</v>
      </c>
      <c r="D196" s="8">
        <v>82.41</v>
      </c>
      <c r="E196" s="8">
        <v>82.44</v>
      </c>
      <c r="F196" s="2">
        <v>-9.7000000000000003E-3</v>
      </c>
      <c r="G196" s="2">
        <v>-4.6199999999999998E-2</v>
      </c>
      <c r="H196" s="8">
        <v>4578545</v>
      </c>
      <c r="I196" s="8">
        <v>71</v>
      </c>
      <c r="J196" s="8">
        <v>50</v>
      </c>
      <c r="K196" s="8">
        <v>60.5</v>
      </c>
      <c r="L196" t="str">
        <f>VLOOKUP(MONTH(A196),Pars!F:G,2,0)</f>
        <v>Spring</v>
      </c>
      <c r="M196" t="str">
        <f>IF(K196&lt;Pars!$A$2,Pars!$B$2,IF('Main Data-set'!K196&lt;Pars!$A$3,Pars!$B$3,Pars!$B$4))</f>
        <v>Avg</v>
      </c>
      <c r="N196">
        <f t="shared" si="18"/>
        <v>0</v>
      </c>
      <c r="O196" s="8">
        <f t="shared" si="19"/>
        <v>51.710344827586205</v>
      </c>
      <c r="P196" s="8">
        <f t="shared" si="20"/>
        <v>62.367816091954026</v>
      </c>
      <c r="Q196" t="str">
        <f>IF(K196&gt;Pars!$J$3+'Main Data-set'!O196,Pars!$K$3,IF(K196&lt;O196-Pars!$J$4,Pars!$K$4,"Avg"))</f>
        <v>Hot</v>
      </c>
      <c r="R196" t="str">
        <f>IF(I196&gt;Pars!$J$3+'Main Data-set'!P196,Pars!$K$3,IF(I196&lt;P196-Pars!$J$4,Pars!$K$4,"Avg"))</f>
        <v>Hot</v>
      </c>
      <c r="S196" t="str">
        <f t="shared" si="21"/>
        <v>Hot</v>
      </c>
      <c r="T196">
        <f t="shared" si="22"/>
        <v>1</v>
      </c>
      <c r="U196" s="10">
        <f t="shared" ref="U196:U259" si="23">K196/K195-1</f>
        <v>-0.10370370370370374</v>
      </c>
      <c r="V196" s="10"/>
    </row>
    <row r="197" spans="1:22" x14ac:dyDescent="0.3">
      <c r="A197" s="1">
        <v>39223</v>
      </c>
      <c r="B197" s="8">
        <v>82.78</v>
      </c>
      <c r="C197" s="8">
        <v>86.96</v>
      </c>
      <c r="D197" s="8">
        <v>82.29</v>
      </c>
      <c r="E197" s="8">
        <v>86.43</v>
      </c>
      <c r="F197" s="2">
        <v>4.41E-2</v>
      </c>
      <c r="G197" s="2">
        <v>2.0000000000000001E-4</v>
      </c>
      <c r="H197" s="8">
        <v>8866973</v>
      </c>
      <c r="I197" s="8">
        <v>77</v>
      </c>
      <c r="J197" s="8">
        <v>51</v>
      </c>
      <c r="K197" s="8">
        <v>64</v>
      </c>
      <c r="L197" t="str">
        <f>VLOOKUP(MONTH(A197),Pars!F:G,2,0)</f>
        <v>Spring</v>
      </c>
      <c r="M197" t="str">
        <f>IF(K197&lt;Pars!$A$2,Pars!$B$2,IF('Main Data-set'!K197&lt;Pars!$A$3,Pars!$B$3,Pars!$B$4))</f>
        <v>Avg</v>
      </c>
      <c r="N197">
        <f t="shared" si="18"/>
        <v>0</v>
      </c>
      <c r="O197" s="8">
        <f t="shared" si="19"/>
        <v>51.710344827586205</v>
      </c>
      <c r="P197" s="8">
        <f t="shared" si="20"/>
        <v>62.367816091954026</v>
      </c>
      <c r="Q197" t="str">
        <f>IF(K197&gt;Pars!$J$3+'Main Data-set'!O197,Pars!$K$3,IF(K197&lt;O197-Pars!$J$4,Pars!$K$4,"Avg"))</f>
        <v>Hot</v>
      </c>
      <c r="R197" t="str">
        <f>IF(I197&gt;Pars!$J$3+'Main Data-set'!P197,Pars!$K$3,IF(I197&lt;P197-Pars!$J$4,Pars!$K$4,"Avg"))</f>
        <v>Hot</v>
      </c>
      <c r="S197" t="str">
        <f t="shared" si="21"/>
        <v>Hot</v>
      </c>
      <c r="T197">
        <f t="shared" si="22"/>
        <v>1</v>
      </c>
      <c r="U197" s="10">
        <f t="shared" si="23"/>
        <v>5.7851239669421517E-2</v>
      </c>
      <c r="V197" s="10"/>
    </row>
    <row r="198" spans="1:22" x14ac:dyDescent="0.3">
      <c r="A198" s="1">
        <v>39224</v>
      </c>
      <c r="B198" s="8">
        <v>86.4</v>
      </c>
      <c r="C198" s="8">
        <v>88.27</v>
      </c>
      <c r="D198" s="8">
        <v>85.04</v>
      </c>
      <c r="E198" s="8">
        <v>86.41</v>
      </c>
      <c r="F198" s="2">
        <v>1E-4</v>
      </c>
      <c r="G198" s="2">
        <v>6.7999999999999996E-3</v>
      </c>
      <c r="H198" s="8">
        <v>8512382</v>
      </c>
      <c r="I198" s="8">
        <v>72</v>
      </c>
      <c r="J198" s="8">
        <v>42</v>
      </c>
      <c r="K198" s="8">
        <v>57</v>
      </c>
      <c r="L198" t="str">
        <f>VLOOKUP(MONTH(A198),Pars!F:G,2,0)</f>
        <v>Spring</v>
      </c>
      <c r="M198" t="str">
        <f>IF(K198&lt;Pars!$A$2,Pars!$B$2,IF('Main Data-set'!K198&lt;Pars!$A$3,Pars!$B$3,Pars!$B$4))</f>
        <v>Avg</v>
      </c>
      <c r="N198">
        <f t="shared" si="18"/>
        <v>0</v>
      </c>
      <c r="O198" s="8">
        <f t="shared" si="19"/>
        <v>51.710344827586205</v>
      </c>
      <c r="P198" s="8">
        <f t="shared" si="20"/>
        <v>62.367816091954026</v>
      </c>
      <c r="Q198" t="str">
        <f>IF(K198&gt;Pars!$J$3+'Main Data-set'!O198,Pars!$K$3,IF(K198&lt;O198-Pars!$J$4,Pars!$K$4,"Avg"))</f>
        <v>Avg</v>
      </c>
      <c r="R198" t="str">
        <f>IF(I198&gt;Pars!$J$3+'Main Data-set'!P198,Pars!$K$3,IF(I198&lt;P198-Pars!$J$4,Pars!$K$4,"Avg"))</f>
        <v>Hot</v>
      </c>
      <c r="S198" t="str">
        <f t="shared" si="21"/>
        <v>Avg</v>
      </c>
      <c r="T198">
        <f t="shared" si="22"/>
        <v>0</v>
      </c>
      <c r="U198" s="10">
        <f t="shared" si="23"/>
        <v>-0.109375</v>
      </c>
      <c r="V198" s="10"/>
    </row>
    <row r="199" spans="1:22" x14ac:dyDescent="0.3">
      <c r="A199" s="1">
        <v>39225</v>
      </c>
      <c r="B199" s="8">
        <v>87.12</v>
      </c>
      <c r="C199" s="8">
        <v>87.7</v>
      </c>
      <c r="D199" s="8">
        <v>85.05</v>
      </c>
      <c r="E199" s="8">
        <v>85.83</v>
      </c>
      <c r="F199" s="2">
        <v>-1.4800000000000001E-2</v>
      </c>
      <c r="G199" s="2">
        <v>3.4200000000000001E-2</v>
      </c>
      <c r="H199" s="8">
        <v>6303254</v>
      </c>
      <c r="I199" s="8">
        <v>77</v>
      </c>
      <c r="J199" s="8">
        <v>45</v>
      </c>
      <c r="K199" s="8">
        <v>61</v>
      </c>
      <c r="L199" t="str">
        <f>VLOOKUP(MONTH(A199),Pars!F:G,2,0)</f>
        <v>Spring</v>
      </c>
      <c r="M199" t="str">
        <f>IF(K199&lt;Pars!$A$2,Pars!$B$2,IF('Main Data-set'!K199&lt;Pars!$A$3,Pars!$B$3,Pars!$B$4))</f>
        <v>Avg</v>
      </c>
      <c r="N199">
        <f t="shared" si="18"/>
        <v>0</v>
      </c>
      <c r="O199" s="8">
        <f t="shared" si="19"/>
        <v>51.710344827586205</v>
      </c>
      <c r="P199" s="8">
        <f t="shared" si="20"/>
        <v>62.367816091954026</v>
      </c>
      <c r="Q199" t="str">
        <f>IF(K199&gt;Pars!$J$3+'Main Data-set'!O199,Pars!$K$3,IF(K199&lt;O199-Pars!$J$4,Pars!$K$4,"Avg"))</f>
        <v>Hot</v>
      </c>
      <c r="R199" t="str">
        <f>IF(I199&gt;Pars!$J$3+'Main Data-set'!P199,Pars!$K$3,IF(I199&lt;P199-Pars!$J$4,Pars!$K$4,"Avg"))</f>
        <v>Hot</v>
      </c>
      <c r="S199" t="str">
        <f t="shared" si="21"/>
        <v>Hot</v>
      </c>
      <c r="T199">
        <f t="shared" si="22"/>
        <v>1</v>
      </c>
      <c r="U199" s="10">
        <f t="shared" si="23"/>
        <v>7.0175438596491224E-2</v>
      </c>
      <c r="V199" s="10"/>
    </row>
    <row r="200" spans="1:22" x14ac:dyDescent="0.3">
      <c r="A200" s="1">
        <v>39226</v>
      </c>
      <c r="B200" s="8">
        <v>85.84</v>
      </c>
      <c r="C200" s="8">
        <v>85.67</v>
      </c>
      <c r="D200" s="8">
        <v>82.5</v>
      </c>
      <c r="E200" s="8">
        <v>82.99</v>
      </c>
      <c r="F200" s="2">
        <v>-3.32E-2</v>
      </c>
      <c r="G200" s="2">
        <v>-2E-3</v>
      </c>
      <c r="H200" s="8">
        <v>6068490</v>
      </c>
      <c r="I200" s="8">
        <v>78</v>
      </c>
      <c r="J200" s="8">
        <v>56</v>
      </c>
      <c r="K200" s="8">
        <v>67</v>
      </c>
      <c r="L200" t="str">
        <f>VLOOKUP(MONTH(A200),Pars!F:G,2,0)</f>
        <v>Spring</v>
      </c>
      <c r="M200" t="str">
        <f>IF(K200&lt;Pars!$A$2,Pars!$B$2,IF('Main Data-set'!K200&lt;Pars!$A$3,Pars!$B$3,Pars!$B$4))</f>
        <v>Avg</v>
      </c>
      <c r="N200">
        <f t="shared" si="18"/>
        <v>0</v>
      </c>
      <c r="O200" s="8">
        <f t="shared" si="19"/>
        <v>51.710344827586205</v>
      </c>
      <c r="P200" s="8">
        <f t="shared" si="20"/>
        <v>62.367816091954026</v>
      </c>
      <c r="Q200" t="str">
        <f>IF(K200&gt;Pars!$J$3+'Main Data-set'!O200,Pars!$K$3,IF(K200&lt;O200-Pars!$J$4,Pars!$K$4,"Avg"))</f>
        <v>Hot</v>
      </c>
      <c r="R200" t="str">
        <f>IF(I200&gt;Pars!$J$3+'Main Data-set'!P200,Pars!$K$3,IF(I200&lt;P200-Pars!$J$4,Pars!$K$4,"Avg"))</f>
        <v>Hot</v>
      </c>
      <c r="S200" t="str">
        <f t="shared" si="21"/>
        <v>Hot</v>
      </c>
      <c r="T200">
        <f t="shared" si="22"/>
        <v>1</v>
      </c>
      <c r="U200" s="10">
        <f t="shared" si="23"/>
        <v>9.8360655737705027E-2</v>
      </c>
      <c r="V200" s="10"/>
    </row>
    <row r="201" spans="1:22" x14ac:dyDescent="0.3">
      <c r="A201" s="1">
        <v>39227</v>
      </c>
      <c r="B201" s="8">
        <v>85</v>
      </c>
      <c r="C201" s="8">
        <v>85.15</v>
      </c>
      <c r="D201" s="8">
        <v>82.82</v>
      </c>
      <c r="E201" s="8">
        <v>83.16</v>
      </c>
      <c r="F201" s="2">
        <v>-2.1600000000000001E-2</v>
      </c>
      <c r="G201" s="2">
        <v>-3.8E-3</v>
      </c>
      <c r="H201" s="8">
        <v>4634040</v>
      </c>
      <c r="I201" s="8">
        <v>84</v>
      </c>
      <c r="J201" s="8">
        <v>58</v>
      </c>
      <c r="K201" s="8">
        <v>71</v>
      </c>
      <c r="L201" t="str">
        <f>VLOOKUP(MONTH(A201),Pars!F:G,2,0)</f>
        <v>Spring</v>
      </c>
      <c r="M201" t="str">
        <f>IF(K201&lt;Pars!$A$2,Pars!$B$2,IF('Main Data-set'!K201&lt;Pars!$A$3,Pars!$B$3,Pars!$B$4))</f>
        <v>Hot</v>
      </c>
      <c r="N201">
        <f t="shared" si="18"/>
        <v>1</v>
      </c>
      <c r="O201" s="8">
        <f t="shared" si="19"/>
        <v>51.710344827586205</v>
      </c>
      <c r="P201" s="8">
        <f t="shared" si="20"/>
        <v>62.367816091954026</v>
      </c>
      <c r="Q201" t="str">
        <f>IF(K201&gt;Pars!$J$3+'Main Data-set'!O201,Pars!$K$3,IF(K201&lt;O201-Pars!$J$4,Pars!$K$4,"Avg"))</f>
        <v>Hot</v>
      </c>
      <c r="R201" t="str">
        <f>IF(I201&gt;Pars!$J$3+'Main Data-set'!P201,Pars!$K$3,IF(I201&lt;P201-Pars!$J$4,Pars!$K$4,"Avg"))</f>
        <v>Hot</v>
      </c>
      <c r="S201" t="str">
        <f t="shared" si="21"/>
        <v>Hot</v>
      </c>
      <c r="T201">
        <f t="shared" si="22"/>
        <v>1</v>
      </c>
      <c r="U201" s="10">
        <f t="shared" si="23"/>
        <v>5.9701492537313383E-2</v>
      </c>
      <c r="V201" s="10"/>
    </row>
    <row r="202" spans="1:22" x14ac:dyDescent="0.3">
      <c r="A202" s="1">
        <v>39231</v>
      </c>
      <c r="B202" s="8">
        <v>83.6</v>
      </c>
      <c r="C202" s="8">
        <v>84.22</v>
      </c>
      <c r="D202" s="8">
        <v>82.74</v>
      </c>
      <c r="E202" s="8">
        <v>83.48</v>
      </c>
      <c r="F202" s="2">
        <v>-1.4E-3</v>
      </c>
      <c r="G202" s="2">
        <v>-2.1999999999999999E-2</v>
      </c>
      <c r="H202" s="8">
        <v>2555576</v>
      </c>
      <c r="I202" s="8">
        <v>86</v>
      </c>
      <c r="J202" s="8">
        <v>54</v>
      </c>
      <c r="K202" s="8">
        <v>70</v>
      </c>
      <c r="L202" t="str">
        <f>VLOOKUP(MONTH(A202),Pars!F:G,2,0)</f>
        <v>Spring</v>
      </c>
      <c r="M202" t="str">
        <f>IF(K202&lt;Pars!$A$2,Pars!$B$2,IF('Main Data-set'!K202&lt;Pars!$A$3,Pars!$B$3,Pars!$B$4))</f>
        <v>Hot</v>
      </c>
      <c r="N202">
        <f t="shared" si="18"/>
        <v>1</v>
      </c>
      <c r="O202" s="8">
        <f t="shared" si="19"/>
        <v>51.710344827586205</v>
      </c>
      <c r="P202" s="8">
        <f t="shared" si="20"/>
        <v>62.367816091954026</v>
      </c>
      <c r="Q202" t="str">
        <f>IF(K202&gt;Pars!$J$3+'Main Data-set'!O202,Pars!$K$3,IF(K202&lt;O202-Pars!$J$4,Pars!$K$4,"Avg"))</f>
        <v>Hot</v>
      </c>
      <c r="R202" t="str">
        <f>IF(I202&gt;Pars!$J$3+'Main Data-set'!P202,Pars!$K$3,IF(I202&lt;P202-Pars!$J$4,Pars!$K$4,"Avg"))</f>
        <v>Hot</v>
      </c>
      <c r="S202" t="str">
        <f t="shared" si="21"/>
        <v>Hot</v>
      </c>
      <c r="T202">
        <f t="shared" si="22"/>
        <v>1</v>
      </c>
      <c r="U202" s="10">
        <f t="shared" si="23"/>
        <v>-1.4084507042253502E-2</v>
      </c>
      <c r="V202" s="10"/>
    </row>
    <row r="203" spans="1:22" x14ac:dyDescent="0.3">
      <c r="A203" s="1">
        <v>39232</v>
      </c>
      <c r="B203" s="8">
        <v>83.49</v>
      </c>
      <c r="C203" s="8">
        <v>85.65</v>
      </c>
      <c r="D203" s="8">
        <v>82.67</v>
      </c>
      <c r="E203" s="8">
        <v>85.36</v>
      </c>
      <c r="F203" s="2">
        <v>2.24E-2</v>
      </c>
      <c r="G203" s="2">
        <v>2.7400000000000001E-2</v>
      </c>
      <c r="H203" s="8">
        <v>3830650</v>
      </c>
      <c r="I203" s="8">
        <v>81</v>
      </c>
      <c r="J203" s="8">
        <v>51</v>
      </c>
      <c r="K203" s="8">
        <v>66</v>
      </c>
      <c r="L203" t="str">
        <f>VLOOKUP(MONTH(A203),Pars!F:G,2,0)</f>
        <v>Spring</v>
      </c>
      <c r="M203" t="str">
        <f>IF(K203&lt;Pars!$A$2,Pars!$B$2,IF('Main Data-set'!K203&lt;Pars!$A$3,Pars!$B$3,Pars!$B$4))</f>
        <v>Avg</v>
      </c>
      <c r="N203">
        <f t="shared" si="18"/>
        <v>0</v>
      </c>
      <c r="O203" s="8">
        <f t="shared" si="19"/>
        <v>51.710344827586205</v>
      </c>
      <c r="P203" s="8">
        <f t="shared" si="20"/>
        <v>62.367816091954026</v>
      </c>
      <c r="Q203" t="str">
        <f>IF(K203&gt;Pars!$J$3+'Main Data-set'!O203,Pars!$K$3,IF(K203&lt;O203-Pars!$J$4,Pars!$K$4,"Avg"))</f>
        <v>Hot</v>
      </c>
      <c r="R203" t="str">
        <f>IF(I203&gt;Pars!$J$3+'Main Data-set'!P203,Pars!$K$3,IF(I203&lt;P203-Pars!$J$4,Pars!$K$4,"Avg"))</f>
        <v>Hot</v>
      </c>
      <c r="S203" t="str">
        <f t="shared" si="21"/>
        <v>Hot</v>
      </c>
      <c r="T203">
        <f t="shared" si="22"/>
        <v>1</v>
      </c>
      <c r="U203" s="10">
        <f t="shared" si="23"/>
        <v>-5.7142857142857162E-2</v>
      </c>
      <c r="V203" s="10"/>
    </row>
    <row r="204" spans="1:22" x14ac:dyDescent="0.3">
      <c r="A204" s="1">
        <v>39233</v>
      </c>
      <c r="B204" s="8">
        <v>84.75</v>
      </c>
      <c r="C204" s="8">
        <v>84.9</v>
      </c>
      <c r="D204" s="8">
        <v>82.97</v>
      </c>
      <c r="E204" s="8">
        <v>83.08</v>
      </c>
      <c r="F204" s="2">
        <v>-1.9699999999999999E-2</v>
      </c>
      <c r="G204" s="2">
        <v>-7.9000000000000008E-3</v>
      </c>
      <c r="H204" s="8">
        <v>4448668</v>
      </c>
      <c r="I204" s="8">
        <v>87</v>
      </c>
      <c r="J204" s="8">
        <v>56</v>
      </c>
      <c r="K204" s="8">
        <v>71.5</v>
      </c>
      <c r="L204" t="str">
        <f>VLOOKUP(MONTH(A204),Pars!F:G,2,0)</f>
        <v>Spring</v>
      </c>
      <c r="M204" t="str">
        <f>IF(K204&lt;Pars!$A$2,Pars!$B$2,IF('Main Data-set'!K204&lt;Pars!$A$3,Pars!$B$3,Pars!$B$4))</f>
        <v>Hot</v>
      </c>
      <c r="N204">
        <f t="shared" si="18"/>
        <v>1</v>
      </c>
      <c r="O204" s="8">
        <f t="shared" si="19"/>
        <v>51.710344827586205</v>
      </c>
      <c r="P204" s="8">
        <f t="shared" si="20"/>
        <v>62.367816091954026</v>
      </c>
      <c r="Q204" t="str">
        <f>IF(K204&gt;Pars!$J$3+'Main Data-set'!O204,Pars!$K$3,IF(K204&lt;O204-Pars!$J$4,Pars!$K$4,"Avg"))</f>
        <v>Hot</v>
      </c>
      <c r="R204" t="str">
        <f>IF(I204&gt;Pars!$J$3+'Main Data-set'!P204,Pars!$K$3,IF(I204&lt;P204-Pars!$J$4,Pars!$K$4,"Avg"))</f>
        <v>Hot</v>
      </c>
      <c r="S204" t="str">
        <f t="shared" si="21"/>
        <v>Hot</v>
      </c>
      <c r="T204">
        <f t="shared" si="22"/>
        <v>1</v>
      </c>
      <c r="U204" s="10">
        <f t="shared" si="23"/>
        <v>8.3333333333333259E-2</v>
      </c>
      <c r="V204" s="10"/>
    </row>
    <row r="205" spans="1:22" x14ac:dyDescent="0.3">
      <c r="A205" s="1">
        <v>39234</v>
      </c>
      <c r="B205" s="8">
        <v>83.53</v>
      </c>
      <c r="C205" s="8">
        <v>84.11</v>
      </c>
      <c r="D205" s="8">
        <v>83.27</v>
      </c>
      <c r="E205" s="8">
        <v>83.74</v>
      </c>
      <c r="F205" s="2">
        <v>2.5000000000000001E-3</v>
      </c>
      <c r="G205" s="2">
        <v>-2.8400000000000002E-2</v>
      </c>
      <c r="H205" s="8">
        <v>2787790</v>
      </c>
      <c r="I205" s="8">
        <v>93</v>
      </c>
      <c r="J205" s="8">
        <v>60</v>
      </c>
      <c r="K205" s="8">
        <v>76.5</v>
      </c>
      <c r="L205" t="str">
        <f>VLOOKUP(MONTH(A205),Pars!F:G,2,0)</f>
        <v>Summer</v>
      </c>
      <c r="M205" t="str">
        <f>IF(K205&lt;Pars!$A$2,Pars!$B$2,IF('Main Data-set'!K205&lt;Pars!$A$3,Pars!$B$3,Pars!$B$4))</f>
        <v>Hot</v>
      </c>
      <c r="N205">
        <f t="shared" si="18"/>
        <v>1</v>
      </c>
      <c r="O205" s="8">
        <f t="shared" si="19"/>
        <v>73.221627408993569</v>
      </c>
      <c r="P205" s="8">
        <f t="shared" si="20"/>
        <v>83.937901498929335</v>
      </c>
      <c r="Q205" t="str">
        <f>IF(K205&gt;Pars!$J$3+'Main Data-set'!O205,Pars!$K$3,IF(K205&lt;O205-Pars!$J$4,Pars!$K$4,"Avg"))</f>
        <v>Avg</v>
      </c>
      <c r="R205" t="str">
        <f>IF(I205&gt;Pars!$J$3+'Main Data-set'!P205,Pars!$K$3,IF(I205&lt;P205-Pars!$J$4,Pars!$K$4,"Avg"))</f>
        <v>Hot</v>
      </c>
      <c r="S205" t="str">
        <f t="shared" si="21"/>
        <v>Avg</v>
      </c>
      <c r="T205">
        <f t="shared" si="22"/>
        <v>0</v>
      </c>
      <c r="U205" s="10">
        <f t="shared" si="23"/>
        <v>6.9930069930070005E-2</v>
      </c>
      <c r="V205" s="10"/>
    </row>
    <row r="206" spans="1:22" x14ac:dyDescent="0.3">
      <c r="A206" s="1">
        <v>39237</v>
      </c>
      <c r="B206" s="8">
        <v>83.75</v>
      </c>
      <c r="C206" s="8">
        <v>87.5</v>
      </c>
      <c r="D206" s="8">
        <v>82.89</v>
      </c>
      <c r="E206" s="8">
        <v>86.19</v>
      </c>
      <c r="F206" s="2">
        <v>2.9100000000000001E-2</v>
      </c>
      <c r="G206" s="2">
        <v>2.8E-3</v>
      </c>
      <c r="H206" s="8">
        <v>8598970</v>
      </c>
      <c r="I206" s="8">
        <v>81</v>
      </c>
      <c r="J206" s="8">
        <v>61</v>
      </c>
      <c r="K206" s="8">
        <v>71</v>
      </c>
      <c r="L206" t="str">
        <f>VLOOKUP(MONTH(A206),Pars!F:G,2,0)</f>
        <v>Summer</v>
      </c>
      <c r="M206" t="str">
        <f>IF(K206&lt;Pars!$A$2,Pars!$B$2,IF('Main Data-set'!K206&lt;Pars!$A$3,Pars!$B$3,Pars!$B$4))</f>
        <v>Hot</v>
      </c>
      <c r="N206">
        <f t="shared" si="18"/>
        <v>1</v>
      </c>
      <c r="O206" s="8">
        <f t="shared" si="19"/>
        <v>73.221627408993569</v>
      </c>
      <c r="P206" s="8">
        <f t="shared" si="20"/>
        <v>83.937901498929335</v>
      </c>
      <c r="Q206" t="str">
        <f>IF(K206&gt;Pars!$J$3+'Main Data-set'!O206,Pars!$K$3,IF(K206&lt;O206-Pars!$J$4,Pars!$K$4,"Avg"))</f>
        <v>Avg</v>
      </c>
      <c r="R206" t="str">
        <f>IF(I206&gt;Pars!$J$3+'Main Data-set'!P206,Pars!$K$3,IF(I206&lt;P206-Pars!$J$4,Pars!$K$4,"Avg"))</f>
        <v>Avg</v>
      </c>
      <c r="S206" t="str">
        <f t="shared" si="21"/>
        <v>Avg</v>
      </c>
      <c r="T206">
        <f t="shared" si="22"/>
        <v>0</v>
      </c>
      <c r="U206" s="10">
        <f t="shared" si="23"/>
        <v>-7.1895424836601274E-2</v>
      </c>
      <c r="V206" s="10"/>
    </row>
    <row r="207" spans="1:22" x14ac:dyDescent="0.3">
      <c r="A207" s="1">
        <v>39238</v>
      </c>
      <c r="B207" s="8">
        <v>85.62</v>
      </c>
      <c r="C207" s="8">
        <v>86.8</v>
      </c>
      <c r="D207" s="8">
        <v>84.5</v>
      </c>
      <c r="E207" s="8">
        <v>85.95</v>
      </c>
      <c r="F207" s="2">
        <v>3.8999999999999998E-3</v>
      </c>
      <c r="G207" s="2">
        <v>4.1700000000000001E-2</v>
      </c>
      <c r="H207" s="8">
        <v>6156545</v>
      </c>
      <c r="I207" s="8">
        <v>71</v>
      </c>
      <c r="J207" s="8">
        <v>59</v>
      </c>
      <c r="K207" s="8">
        <v>65</v>
      </c>
      <c r="L207" t="str">
        <f>VLOOKUP(MONTH(A207),Pars!F:G,2,0)</f>
        <v>Summer</v>
      </c>
      <c r="M207" t="str">
        <f>IF(K207&lt;Pars!$A$2,Pars!$B$2,IF('Main Data-set'!K207&lt;Pars!$A$3,Pars!$B$3,Pars!$B$4))</f>
        <v>Avg</v>
      </c>
      <c r="N207">
        <f t="shared" si="18"/>
        <v>0</v>
      </c>
      <c r="O207" s="8">
        <f t="shared" si="19"/>
        <v>73.221627408993569</v>
      </c>
      <c r="P207" s="8">
        <f t="shared" si="20"/>
        <v>83.937901498929335</v>
      </c>
      <c r="Q207" t="str">
        <f>IF(K207&gt;Pars!$J$3+'Main Data-set'!O207,Pars!$K$3,IF(K207&lt;O207-Pars!$J$4,Pars!$K$4,"Avg"))</f>
        <v>Cold</v>
      </c>
      <c r="R207" t="str">
        <f>IF(I207&gt;Pars!$J$3+'Main Data-set'!P207,Pars!$K$3,IF(I207&lt;P207-Pars!$J$4,Pars!$K$4,"Avg"))</f>
        <v>Cold</v>
      </c>
      <c r="S207" t="str">
        <f t="shared" si="21"/>
        <v>Cold</v>
      </c>
      <c r="T207">
        <f t="shared" si="22"/>
        <v>-1</v>
      </c>
      <c r="U207" s="10">
        <f t="shared" si="23"/>
        <v>-8.4507042253521125E-2</v>
      </c>
      <c r="V207" s="10"/>
    </row>
    <row r="208" spans="1:22" x14ac:dyDescent="0.3">
      <c r="A208" s="1">
        <v>39239</v>
      </c>
      <c r="B208" s="8">
        <v>85.96</v>
      </c>
      <c r="C208" s="8">
        <v>85.65</v>
      </c>
      <c r="D208" s="8">
        <v>82.3</v>
      </c>
      <c r="E208" s="8">
        <v>82.51</v>
      </c>
      <c r="F208" s="2">
        <v>-4.0099999999999997E-2</v>
      </c>
      <c r="G208" s="2">
        <v>3.2000000000000001E-2</v>
      </c>
      <c r="H208" s="8">
        <v>7145304</v>
      </c>
      <c r="I208" s="8">
        <v>81</v>
      </c>
      <c r="J208" s="8">
        <v>54</v>
      </c>
      <c r="K208" s="8">
        <v>67.5</v>
      </c>
      <c r="L208" t="str">
        <f>VLOOKUP(MONTH(A208),Pars!F:G,2,0)</f>
        <v>Summer</v>
      </c>
      <c r="M208" t="str">
        <f>IF(K208&lt;Pars!$A$2,Pars!$B$2,IF('Main Data-set'!K208&lt;Pars!$A$3,Pars!$B$3,Pars!$B$4))</f>
        <v>Avg</v>
      </c>
      <c r="N208">
        <f t="shared" si="18"/>
        <v>0</v>
      </c>
      <c r="O208" s="8">
        <f t="shared" si="19"/>
        <v>73.221627408993569</v>
      </c>
      <c r="P208" s="8">
        <f t="shared" si="20"/>
        <v>83.937901498929335</v>
      </c>
      <c r="Q208" t="str">
        <f>IF(K208&gt;Pars!$J$3+'Main Data-set'!O208,Pars!$K$3,IF(K208&lt;O208-Pars!$J$4,Pars!$K$4,"Avg"))</f>
        <v>Avg</v>
      </c>
      <c r="R208" t="str">
        <f>IF(I208&gt;Pars!$J$3+'Main Data-set'!P208,Pars!$K$3,IF(I208&lt;P208-Pars!$J$4,Pars!$K$4,"Avg"))</f>
        <v>Avg</v>
      </c>
      <c r="S208" t="str">
        <f t="shared" si="21"/>
        <v>Avg</v>
      </c>
      <c r="T208">
        <f t="shared" si="22"/>
        <v>0</v>
      </c>
      <c r="U208" s="10">
        <f t="shared" si="23"/>
        <v>3.8461538461538547E-2</v>
      </c>
      <c r="V208" s="10"/>
    </row>
    <row r="209" spans="1:22" x14ac:dyDescent="0.3">
      <c r="A209" s="1">
        <v>39240</v>
      </c>
      <c r="B209" s="8">
        <v>82.7</v>
      </c>
      <c r="C209" s="8">
        <v>82.8</v>
      </c>
      <c r="D209" s="8">
        <v>79.95</v>
      </c>
      <c r="E209" s="8">
        <v>79.95</v>
      </c>
      <c r="F209" s="2">
        <v>-3.3300000000000003E-2</v>
      </c>
      <c r="G209" s="2">
        <v>-8.3999999999999995E-3</v>
      </c>
      <c r="H209" s="8">
        <v>7105895</v>
      </c>
      <c r="I209" s="8">
        <v>72</v>
      </c>
      <c r="J209" s="8">
        <v>46</v>
      </c>
      <c r="K209" s="8">
        <v>59</v>
      </c>
      <c r="L209" t="str">
        <f>VLOOKUP(MONTH(A209),Pars!F:G,2,0)</f>
        <v>Summer</v>
      </c>
      <c r="M209" t="str">
        <f>IF(K209&lt;Pars!$A$2,Pars!$B$2,IF('Main Data-set'!K209&lt;Pars!$A$3,Pars!$B$3,Pars!$B$4))</f>
        <v>Avg</v>
      </c>
      <c r="N209">
        <f t="shared" si="18"/>
        <v>0</v>
      </c>
      <c r="O209" s="8">
        <f t="shared" si="19"/>
        <v>73.221627408993569</v>
      </c>
      <c r="P209" s="8">
        <f t="shared" si="20"/>
        <v>83.937901498929335</v>
      </c>
      <c r="Q209" t="str">
        <f>IF(K209&gt;Pars!$J$3+'Main Data-set'!O209,Pars!$K$3,IF(K209&lt;O209-Pars!$J$4,Pars!$K$4,"Avg"))</f>
        <v>Cold</v>
      </c>
      <c r="R209" t="str">
        <f>IF(I209&gt;Pars!$J$3+'Main Data-set'!P209,Pars!$K$3,IF(I209&lt;P209-Pars!$J$4,Pars!$K$4,"Avg"))</f>
        <v>Cold</v>
      </c>
      <c r="S209" t="str">
        <f t="shared" si="21"/>
        <v>Cold</v>
      </c>
      <c r="T209">
        <f t="shared" si="22"/>
        <v>-1</v>
      </c>
      <c r="U209" s="10">
        <f t="shared" si="23"/>
        <v>-0.12592592592592589</v>
      </c>
      <c r="V209" s="10"/>
    </row>
    <row r="210" spans="1:22" x14ac:dyDescent="0.3">
      <c r="A210" s="1">
        <v>39241</v>
      </c>
      <c r="B210" s="8">
        <v>79.959999999999994</v>
      </c>
      <c r="C210" s="8">
        <v>81.349999999999994</v>
      </c>
      <c r="D210" s="8">
        <v>78.66</v>
      </c>
      <c r="E210" s="8">
        <v>80.63</v>
      </c>
      <c r="F210" s="2">
        <v>8.3999999999999995E-3</v>
      </c>
      <c r="G210" s="2">
        <v>-1.3899999999999999E-2</v>
      </c>
      <c r="H210" s="8">
        <v>6446899</v>
      </c>
      <c r="I210" s="8">
        <v>79</v>
      </c>
      <c r="J210" s="8">
        <v>51</v>
      </c>
      <c r="K210" s="8">
        <v>65</v>
      </c>
      <c r="L210" t="str">
        <f>VLOOKUP(MONTH(A210),Pars!F:G,2,0)</f>
        <v>Summer</v>
      </c>
      <c r="M210" t="str">
        <f>IF(K210&lt;Pars!$A$2,Pars!$B$2,IF('Main Data-set'!K210&lt;Pars!$A$3,Pars!$B$3,Pars!$B$4))</f>
        <v>Avg</v>
      </c>
      <c r="N210">
        <f t="shared" si="18"/>
        <v>0</v>
      </c>
      <c r="O210" s="8">
        <f t="shared" si="19"/>
        <v>73.221627408993569</v>
      </c>
      <c r="P210" s="8">
        <f t="shared" si="20"/>
        <v>83.937901498929335</v>
      </c>
      <c r="Q210" t="str">
        <f>IF(K210&gt;Pars!$J$3+'Main Data-set'!O210,Pars!$K$3,IF(K210&lt;O210-Pars!$J$4,Pars!$K$4,"Avg"))</f>
        <v>Cold</v>
      </c>
      <c r="R210" t="str">
        <f>IF(I210&gt;Pars!$J$3+'Main Data-set'!P210,Pars!$K$3,IF(I210&lt;P210-Pars!$J$4,Pars!$K$4,"Avg"))</f>
        <v>Avg</v>
      </c>
      <c r="S210" t="str">
        <f t="shared" si="21"/>
        <v>Avg</v>
      </c>
      <c r="T210">
        <f t="shared" si="22"/>
        <v>0</v>
      </c>
      <c r="U210" s="10">
        <f t="shared" si="23"/>
        <v>0.10169491525423724</v>
      </c>
      <c r="V210" s="10"/>
    </row>
    <row r="211" spans="1:22" x14ac:dyDescent="0.3">
      <c r="A211" s="1">
        <v>39244</v>
      </c>
      <c r="B211" s="8">
        <v>81.010000000000005</v>
      </c>
      <c r="C211" s="8">
        <v>82.73</v>
      </c>
      <c r="D211" s="8">
        <v>80.86</v>
      </c>
      <c r="E211" s="8">
        <v>81.77</v>
      </c>
      <c r="F211" s="2">
        <v>9.4000000000000004E-3</v>
      </c>
      <c r="G211" s="2">
        <v>1.24E-2</v>
      </c>
      <c r="H211" s="8">
        <v>4172100</v>
      </c>
      <c r="I211" s="8">
        <v>77</v>
      </c>
      <c r="J211" s="8">
        <v>61</v>
      </c>
      <c r="K211" s="8">
        <v>69</v>
      </c>
      <c r="L211" t="str">
        <f>VLOOKUP(MONTH(A211),Pars!F:G,2,0)</f>
        <v>Summer</v>
      </c>
      <c r="M211" t="str">
        <f>IF(K211&lt;Pars!$A$2,Pars!$B$2,IF('Main Data-set'!K211&lt;Pars!$A$3,Pars!$B$3,Pars!$B$4))</f>
        <v>Avg</v>
      </c>
      <c r="N211">
        <f t="shared" si="18"/>
        <v>0</v>
      </c>
      <c r="O211" s="8">
        <f t="shared" si="19"/>
        <v>73.221627408993569</v>
      </c>
      <c r="P211" s="8">
        <f t="shared" si="20"/>
        <v>83.937901498929335</v>
      </c>
      <c r="Q211" t="str">
        <f>IF(K211&gt;Pars!$J$3+'Main Data-set'!O211,Pars!$K$3,IF(K211&lt;O211-Pars!$J$4,Pars!$K$4,"Avg"))</f>
        <v>Avg</v>
      </c>
      <c r="R211" t="str">
        <f>IF(I211&gt;Pars!$J$3+'Main Data-set'!P211,Pars!$K$3,IF(I211&lt;P211-Pars!$J$4,Pars!$K$4,"Avg"))</f>
        <v>Avg</v>
      </c>
      <c r="S211" t="str">
        <f t="shared" si="21"/>
        <v>Avg</v>
      </c>
      <c r="T211">
        <f t="shared" si="22"/>
        <v>0</v>
      </c>
      <c r="U211" s="10">
        <f t="shared" si="23"/>
        <v>6.1538461538461542E-2</v>
      </c>
      <c r="V211" s="10"/>
    </row>
    <row r="212" spans="1:22" x14ac:dyDescent="0.3">
      <c r="A212" s="1">
        <v>39245</v>
      </c>
      <c r="B212" s="8">
        <v>81.209999999999994</v>
      </c>
      <c r="C212" s="8">
        <v>81.83</v>
      </c>
      <c r="D212" s="8">
        <v>80.17</v>
      </c>
      <c r="E212" s="8">
        <v>80.77</v>
      </c>
      <c r="F212" s="2">
        <v>-5.4000000000000003E-3</v>
      </c>
      <c r="G212" s="2">
        <v>1.1000000000000001E-3</v>
      </c>
      <c r="H212" s="8">
        <v>4685375</v>
      </c>
      <c r="I212" s="8">
        <v>85</v>
      </c>
      <c r="J212" s="8">
        <v>62</v>
      </c>
      <c r="K212" s="8">
        <v>73.5</v>
      </c>
      <c r="L212" t="str">
        <f>VLOOKUP(MONTH(A212),Pars!F:G,2,0)</f>
        <v>Summer</v>
      </c>
      <c r="M212" t="str">
        <f>IF(K212&lt;Pars!$A$2,Pars!$B$2,IF('Main Data-set'!K212&lt;Pars!$A$3,Pars!$B$3,Pars!$B$4))</f>
        <v>Hot</v>
      </c>
      <c r="N212">
        <f t="shared" si="18"/>
        <v>1</v>
      </c>
      <c r="O212" s="8">
        <f t="shared" si="19"/>
        <v>73.221627408993569</v>
      </c>
      <c r="P212" s="8">
        <f t="shared" si="20"/>
        <v>83.937901498929335</v>
      </c>
      <c r="Q212" t="str">
        <f>IF(K212&gt;Pars!$J$3+'Main Data-set'!O212,Pars!$K$3,IF(K212&lt;O212-Pars!$J$4,Pars!$K$4,"Avg"))</f>
        <v>Avg</v>
      </c>
      <c r="R212" t="str">
        <f>IF(I212&gt;Pars!$J$3+'Main Data-set'!P212,Pars!$K$3,IF(I212&lt;P212-Pars!$J$4,Pars!$K$4,"Avg"))</f>
        <v>Avg</v>
      </c>
      <c r="S212" t="str">
        <f t="shared" si="21"/>
        <v>Avg</v>
      </c>
      <c r="T212">
        <f t="shared" si="22"/>
        <v>0</v>
      </c>
      <c r="U212" s="10">
        <f t="shared" si="23"/>
        <v>6.5217391304347894E-2</v>
      </c>
      <c r="V212" s="10"/>
    </row>
    <row r="213" spans="1:22" x14ac:dyDescent="0.3">
      <c r="A213" s="1">
        <v>39246</v>
      </c>
      <c r="B213" s="8">
        <v>81.02</v>
      </c>
      <c r="C213" s="8">
        <v>81.650000000000006</v>
      </c>
      <c r="D213" s="8">
        <v>80</v>
      </c>
      <c r="E213" s="8">
        <v>80.680000000000007</v>
      </c>
      <c r="F213" s="2">
        <v>-4.1999999999999997E-3</v>
      </c>
      <c r="G213" s="2">
        <v>-1.5E-3</v>
      </c>
      <c r="H213" s="8">
        <v>3858250</v>
      </c>
      <c r="I213" s="8">
        <v>87</v>
      </c>
      <c r="J213" s="8">
        <v>61</v>
      </c>
      <c r="K213" s="8">
        <v>74</v>
      </c>
      <c r="L213" t="str">
        <f>VLOOKUP(MONTH(A213),Pars!F:G,2,0)</f>
        <v>Summer</v>
      </c>
      <c r="M213" t="str">
        <f>IF(K213&lt;Pars!$A$2,Pars!$B$2,IF('Main Data-set'!K213&lt;Pars!$A$3,Pars!$B$3,Pars!$B$4))</f>
        <v>Hot</v>
      </c>
      <c r="N213">
        <f t="shared" si="18"/>
        <v>1</v>
      </c>
      <c r="O213" s="8">
        <f t="shared" si="19"/>
        <v>73.221627408993569</v>
      </c>
      <c r="P213" s="8">
        <f t="shared" si="20"/>
        <v>83.937901498929335</v>
      </c>
      <c r="Q213" t="str">
        <f>IF(K213&gt;Pars!$J$3+'Main Data-set'!O213,Pars!$K$3,IF(K213&lt;O213-Pars!$J$4,Pars!$K$4,"Avg"))</f>
        <v>Avg</v>
      </c>
      <c r="R213" t="str">
        <f>IF(I213&gt;Pars!$J$3+'Main Data-set'!P213,Pars!$K$3,IF(I213&lt;P213-Pars!$J$4,Pars!$K$4,"Avg"))</f>
        <v>Avg</v>
      </c>
      <c r="S213" t="str">
        <f t="shared" si="21"/>
        <v>Avg</v>
      </c>
      <c r="T213">
        <f t="shared" si="22"/>
        <v>0</v>
      </c>
      <c r="U213" s="10">
        <f t="shared" si="23"/>
        <v>6.8027210884353817E-3</v>
      </c>
      <c r="V213" s="10"/>
    </row>
    <row r="214" spans="1:22" x14ac:dyDescent="0.3">
      <c r="A214" s="1">
        <v>39247</v>
      </c>
      <c r="B214" s="8">
        <v>80.78</v>
      </c>
      <c r="C214" s="8">
        <v>81.099999999999994</v>
      </c>
      <c r="D214" s="8">
        <v>80.069999999999993</v>
      </c>
      <c r="E214" s="8">
        <v>80.8</v>
      </c>
      <c r="F214" s="2">
        <v>2.0000000000000001E-4</v>
      </c>
      <c r="G214" s="2">
        <v>0.01</v>
      </c>
      <c r="H214" s="8">
        <v>5739840</v>
      </c>
      <c r="I214" s="8">
        <v>70</v>
      </c>
      <c r="J214" s="8">
        <v>55</v>
      </c>
      <c r="K214" s="8">
        <v>62.5</v>
      </c>
      <c r="L214" t="str">
        <f>VLOOKUP(MONTH(A214),Pars!F:G,2,0)</f>
        <v>Summer</v>
      </c>
      <c r="M214" t="str">
        <f>IF(K214&lt;Pars!$A$2,Pars!$B$2,IF('Main Data-set'!K214&lt;Pars!$A$3,Pars!$B$3,Pars!$B$4))</f>
        <v>Avg</v>
      </c>
      <c r="N214">
        <f t="shared" si="18"/>
        <v>0</v>
      </c>
      <c r="O214" s="8">
        <f t="shared" si="19"/>
        <v>73.221627408993569</v>
      </c>
      <c r="P214" s="8">
        <f t="shared" si="20"/>
        <v>83.937901498929335</v>
      </c>
      <c r="Q214" t="str">
        <f>IF(K214&gt;Pars!$J$3+'Main Data-set'!O214,Pars!$K$3,IF(K214&lt;O214-Pars!$J$4,Pars!$K$4,"Avg"))</f>
        <v>Cold</v>
      </c>
      <c r="R214" t="str">
        <f>IF(I214&gt;Pars!$J$3+'Main Data-set'!P214,Pars!$K$3,IF(I214&lt;P214-Pars!$J$4,Pars!$K$4,"Avg"))</f>
        <v>Cold</v>
      </c>
      <c r="S214" t="str">
        <f t="shared" si="21"/>
        <v>Cold</v>
      </c>
      <c r="T214">
        <f t="shared" si="22"/>
        <v>-1</v>
      </c>
      <c r="U214" s="10">
        <f t="shared" si="23"/>
        <v>-0.15540540540540537</v>
      </c>
      <c r="V214" s="10"/>
    </row>
    <row r="215" spans="1:22" x14ac:dyDescent="0.3">
      <c r="A215" s="1">
        <v>39248</v>
      </c>
      <c r="B215" s="8">
        <v>81.069999999999993</v>
      </c>
      <c r="C215" s="8">
        <v>82.09</v>
      </c>
      <c r="D215" s="8">
        <v>79.900000000000006</v>
      </c>
      <c r="E215" s="8">
        <v>80</v>
      </c>
      <c r="F215" s="2">
        <v>-1.32E-2</v>
      </c>
      <c r="G215" s="2">
        <v>2.0299999999999999E-2</v>
      </c>
      <c r="H215" s="8">
        <v>6117400</v>
      </c>
      <c r="I215" s="8">
        <v>66</v>
      </c>
      <c r="J215" s="8">
        <v>52</v>
      </c>
      <c r="K215" s="8">
        <v>59</v>
      </c>
      <c r="L215" t="str">
        <f>VLOOKUP(MONTH(A215),Pars!F:G,2,0)</f>
        <v>Summer</v>
      </c>
      <c r="M215" t="str">
        <f>IF(K215&lt;Pars!$A$2,Pars!$B$2,IF('Main Data-set'!K215&lt;Pars!$A$3,Pars!$B$3,Pars!$B$4))</f>
        <v>Avg</v>
      </c>
      <c r="N215">
        <f t="shared" si="18"/>
        <v>0</v>
      </c>
      <c r="O215" s="8">
        <f t="shared" si="19"/>
        <v>73.221627408993569</v>
      </c>
      <c r="P215" s="8">
        <f t="shared" si="20"/>
        <v>83.937901498929335</v>
      </c>
      <c r="Q215" t="str">
        <f>IF(K215&gt;Pars!$J$3+'Main Data-set'!O215,Pars!$K$3,IF(K215&lt;O215-Pars!$J$4,Pars!$K$4,"Avg"))</f>
        <v>Cold</v>
      </c>
      <c r="R215" t="str">
        <f>IF(I215&gt;Pars!$J$3+'Main Data-set'!P215,Pars!$K$3,IF(I215&lt;P215-Pars!$J$4,Pars!$K$4,"Avg"))</f>
        <v>Cold</v>
      </c>
      <c r="S215" t="str">
        <f t="shared" si="21"/>
        <v>Cold</v>
      </c>
      <c r="T215">
        <f t="shared" si="22"/>
        <v>-1</v>
      </c>
      <c r="U215" s="10">
        <f t="shared" si="23"/>
        <v>-5.600000000000005E-2</v>
      </c>
      <c r="V215" s="10"/>
    </row>
    <row r="216" spans="1:22" x14ac:dyDescent="0.3">
      <c r="A216" s="1">
        <v>39251</v>
      </c>
      <c r="B216" s="8">
        <v>80.31</v>
      </c>
      <c r="C216" s="8">
        <v>80.569999999999993</v>
      </c>
      <c r="D216" s="8">
        <v>78.2</v>
      </c>
      <c r="E216" s="8">
        <v>78.41</v>
      </c>
      <c r="F216" s="2">
        <v>-2.3699999999999999E-2</v>
      </c>
      <c r="G216" s="2">
        <v>5.0000000000000001E-3</v>
      </c>
      <c r="H216" s="8">
        <v>5836720</v>
      </c>
      <c r="I216" s="8">
        <v>89</v>
      </c>
      <c r="J216" s="8">
        <v>64</v>
      </c>
      <c r="K216" s="8">
        <v>76.5</v>
      </c>
      <c r="L216" t="str">
        <f>VLOOKUP(MONTH(A216),Pars!F:G,2,0)</f>
        <v>Summer</v>
      </c>
      <c r="M216" t="str">
        <f>IF(K216&lt;Pars!$A$2,Pars!$B$2,IF('Main Data-set'!K216&lt;Pars!$A$3,Pars!$B$3,Pars!$B$4))</f>
        <v>Hot</v>
      </c>
      <c r="N216">
        <f t="shared" si="18"/>
        <v>1</v>
      </c>
      <c r="O216" s="8">
        <f t="shared" si="19"/>
        <v>73.221627408993569</v>
      </c>
      <c r="P216" s="8">
        <f t="shared" si="20"/>
        <v>83.937901498929335</v>
      </c>
      <c r="Q216" t="str">
        <f>IF(K216&gt;Pars!$J$3+'Main Data-set'!O216,Pars!$K$3,IF(K216&lt;O216-Pars!$J$4,Pars!$K$4,"Avg"))</f>
        <v>Avg</v>
      </c>
      <c r="R216" t="str">
        <f>IF(I216&gt;Pars!$J$3+'Main Data-set'!P216,Pars!$K$3,IF(I216&lt;P216-Pars!$J$4,Pars!$K$4,"Avg"))</f>
        <v>Avg</v>
      </c>
      <c r="S216" t="str">
        <f t="shared" si="21"/>
        <v>Avg</v>
      </c>
      <c r="T216">
        <f t="shared" si="22"/>
        <v>0</v>
      </c>
      <c r="U216" s="10">
        <f t="shared" si="23"/>
        <v>0.29661016949152552</v>
      </c>
      <c r="V216" s="10"/>
    </row>
    <row r="217" spans="1:22" x14ac:dyDescent="0.3">
      <c r="A217" s="1">
        <v>39252</v>
      </c>
      <c r="B217" s="8">
        <v>78.56</v>
      </c>
      <c r="C217" s="8">
        <v>79.22</v>
      </c>
      <c r="D217" s="8">
        <v>77.650000000000006</v>
      </c>
      <c r="E217" s="8">
        <v>78.02</v>
      </c>
      <c r="F217" s="2">
        <v>-6.8999999999999999E-3</v>
      </c>
      <c r="G217" s="2">
        <v>1.8E-3</v>
      </c>
      <c r="H217" s="8">
        <v>4462500</v>
      </c>
      <c r="I217" s="8">
        <v>89</v>
      </c>
      <c r="J217" s="8">
        <v>60</v>
      </c>
      <c r="K217" s="8">
        <v>74.5</v>
      </c>
      <c r="L217" t="str">
        <f>VLOOKUP(MONTH(A217),Pars!F:G,2,0)</f>
        <v>Summer</v>
      </c>
      <c r="M217" t="str">
        <f>IF(K217&lt;Pars!$A$2,Pars!$B$2,IF('Main Data-set'!K217&lt;Pars!$A$3,Pars!$B$3,Pars!$B$4))</f>
        <v>Hot</v>
      </c>
      <c r="N217">
        <f t="shared" si="18"/>
        <v>1</v>
      </c>
      <c r="O217" s="8">
        <f t="shared" si="19"/>
        <v>73.221627408993569</v>
      </c>
      <c r="P217" s="8">
        <f t="shared" si="20"/>
        <v>83.937901498929335</v>
      </c>
      <c r="Q217" t="str">
        <f>IF(K217&gt;Pars!$J$3+'Main Data-set'!O217,Pars!$K$3,IF(K217&lt;O217-Pars!$J$4,Pars!$K$4,"Avg"))</f>
        <v>Avg</v>
      </c>
      <c r="R217" t="str">
        <f>IF(I217&gt;Pars!$J$3+'Main Data-set'!P217,Pars!$K$3,IF(I217&lt;P217-Pars!$J$4,Pars!$K$4,"Avg"))</f>
        <v>Avg</v>
      </c>
      <c r="S217" t="str">
        <f t="shared" si="21"/>
        <v>Avg</v>
      </c>
      <c r="T217">
        <f t="shared" si="22"/>
        <v>0</v>
      </c>
      <c r="U217" s="10">
        <f t="shared" si="23"/>
        <v>-2.6143790849673221E-2</v>
      </c>
      <c r="V217" s="10"/>
    </row>
    <row r="218" spans="1:22" x14ac:dyDescent="0.3">
      <c r="A218" s="1">
        <v>39253</v>
      </c>
      <c r="B218" s="8">
        <v>79.150000000000006</v>
      </c>
      <c r="C218" s="8">
        <v>79.540000000000006</v>
      </c>
      <c r="D218" s="8">
        <v>77.53</v>
      </c>
      <c r="E218" s="8">
        <v>77.88</v>
      </c>
      <c r="F218" s="2">
        <v>-1.6E-2</v>
      </c>
      <c r="G218" s="2">
        <v>1.2699999999999999E-2</v>
      </c>
      <c r="H218" s="8">
        <v>4059160</v>
      </c>
      <c r="I218" s="8">
        <v>88</v>
      </c>
      <c r="J218" s="8">
        <v>63</v>
      </c>
      <c r="K218" s="8">
        <v>75.5</v>
      </c>
      <c r="L218" t="str">
        <f>VLOOKUP(MONTH(A218),Pars!F:G,2,0)</f>
        <v>Summer</v>
      </c>
      <c r="M218" t="str">
        <f>IF(K218&lt;Pars!$A$2,Pars!$B$2,IF('Main Data-set'!K218&lt;Pars!$A$3,Pars!$B$3,Pars!$B$4))</f>
        <v>Hot</v>
      </c>
      <c r="N218">
        <f t="shared" si="18"/>
        <v>1</v>
      </c>
      <c r="O218" s="8">
        <f t="shared" si="19"/>
        <v>73.221627408993569</v>
      </c>
      <c r="P218" s="8">
        <f t="shared" si="20"/>
        <v>83.937901498929335</v>
      </c>
      <c r="Q218" t="str">
        <f>IF(K218&gt;Pars!$J$3+'Main Data-set'!O218,Pars!$K$3,IF(K218&lt;O218-Pars!$J$4,Pars!$K$4,"Avg"))</f>
        <v>Avg</v>
      </c>
      <c r="R218" t="str">
        <f>IF(I218&gt;Pars!$J$3+'Main Data-set'!P218,Pars!$K$3,IF(I218&lt;P218-Pars!$J$4,Pars!$K$4,"Avg"))</f>
        <v>Avg</v>
      </c>
      <c r="S218" t="str">
        <f t="shared" si="21"/>
        <v>Avg</v>
      </c>
      <c r="T218">
        <f t="shared" si="22"/>
        <v>0</v>
      </c>
      <c r="U218" s="10">
        <f t="shared" si="23"/>
        <v>1.3422818791946289E-2</v>
      </c>
      <c r="V218" s="10"/>
    </row>
    <row r="219" spans="1:22" x14ac:dyDescent="0.3">
      <c r="A219" s="1">
        <v>39254</v>
      </c>
      <c r="B219" s="8">
        <v>77.94</v>
      </c>
      <c r="C219" s="8">
        <v>77.989999999999995</v>
      </c>
      <c r="D219" s="8">
        <v>76.16</v>
      </c>
      <c r="E219" s="8">
        <v>76.900000000000006</v>
      </c>
      <c r="F219" s="2">
        <v>-1.3299999999999999E-2</v>
      </c>
      <c r="G219" s="2">
        <v>2.0299999999999999E-2</v>
      </c>
      <c r="H219" s="8">
        <v>5844093</v>
      </c>
      <c r="I219" s="8">
        <v>80</v>
      </c>
      <c r="J219" s="8">
        <v>54</v>
      </c>
      <c r="K219" s="8">
        <v>67</v>
      </c>
      <c r="L219" t="str">
        <f>VLOOKUP(MONTH(A219),Pars!F:G,2,0)</f>
        <v>Summer</v>
      </c>
      <c r="M219" t="str">
        <f>IF(K219&lt;Pars!$A$2,Pars!$B$2,IF('Main Data-set'!K219&lt;Pars!$A$3,Pars!$B$3,Pars!$B$4))</f>
        <v>Avg</v>
      </c>
      <c r="N219">
        <f t="shared" si="18"/>
        <v>0</v>
      </c>
      <c r="O219" s="8">
        <f t="shared" si="19"/>
        <v>73.221627408993569</v>
      </c>
      <c r="P219" s="8">
        <f t="shared" si="20"/>
        <v>83.937901498929335</v>
      </c>
      <c r="Q219" t="str">
        <f>IF(K219&gt;Pars!$J$3+'Main Data-set'!O219,Pars!$K$3,IF(K219&lt;O219-Pars!$J$4,Pars!$K$4,"Avg"))</f>
        <v>Avg</v>
      </c>
      <c r="R219" t="str">
        <f>IF(I219&gt;Pars!$J$3+'Main Data-set'!P219,Pars!$K$3,IF(I219&lt;P219-Pars!$J$4,Pars!$K$4,"Avg"))</f>
        <v>Avg</v>
      </c>
      <c r="S219" t="str">
        <f t="shared" si="21"/>
        <v>Avg</v>
      </c>
      <c r="T219">
        <f t="shared" si="22"/>
        <v>0</v>
      </c>
      <c r="U219" s="10">
        <f t="shared" si="23"/>
        <v>-0.11258278145695366</v>
      </c>
      <c r="V219" s="10"/>
    </row>
    <row r="220" spans="1:22" x14ac:dyDescent="0.3">
      <c r="A220" s="1">
        <v>39255</v>
      </c>
      <c r="B220" s="8">
        <v>76.61</v>
      </c>
      <c r="C220" s="8">
        <v>77.599999999999994</v>
      </c>
      <c r="D220" s="8">
        <v>75.260000000000005</v>
      </c>
      <c r="E220" s="8">
        <v>75.37</v>
      </c>
      <c r="F220" s="2">
        <v>-1.6199999999999999E-2</v>
      </c>
      <c r="G220" s="2">
        <v>4.0000000000000001E-3</v>
      </c>
      <c r="H220" s="8">
        <v>7871200</v>
      </c>
      <c r="I220" s="8">
        <v>82</v>
      </c>
      <c r="J220" s="8">
        <v>55</v>
      </c>
      <c r="K220" s="8">
        <v>68.5</v>
      </c>
      <c r="L220" t="str">
        <f>VLOOKUP(MONTH(A220),Pars!F:G,2,0)</f>
        <v>Summer</v>
      </c>
      <c r="M220" t="str">
        <f>IF(K220&lt;Pars!$A$2,Pars!$B$2,IF('Main Data-set'!K220&lt;Pars!$A$3,Pars!$B$3,Pars!$B$4))</f>
        <v>Avg</v>
      </c>
      <c r="N220">
        <f t="shared" si="18"/>
        <v>0</v>
      </c>
      <c r="O220" s="8">
        <f t="shared" si="19"/>
        <v>73.221627408993569</v>
      </c>
      <c r="P220" s="8">
        <f t="shared" si="20"/>
        <v>83.937901498929335</v>
      </c>
      <c r="Q220" t="str">
        <f>IF(K220&gt;Pars!$J$3+'Main Data-set'!O220,Pars!$K$3,IF(K220&lt;O220-Pars!$J$4,Pars!$K$4,"Avg"))</f>
        <v>Avg</v>
      </c>
      <c r="R220" t="str">
        <f>IF(I220&gt;Pars!$J$3+'Main Data-set'!P220,Pars!$K$3,IF(I220&lt;P220-Pars!$J$4,Pars!$K$4,"Avg"))</f>
        <v>Avg</v>
      </c>
      <c r="S220" t="str">
        <f t="shared" si="21"/>
        <v>Avg</v>
      </c>
      <c r="T220">
        <f t="shared" si="22"/>
        <v>0</v>
      </c>
      <c r="U220" s="10">
        <f t="shared" si="23"/>
        <v>2.2388059701492491E-2</v>
      </c>
      <c r="V220" s="10"/>
    </row>
    <row r="221" spans="1:22" x14ac:dyDescent="0.3">
      <c r="A221" s="1">
        <v>39258</v>
      </c>
      <c r="B221" s="8">
        <v>75.599999999999994</v>
      </c>
      <c r="C221" s="8">
        <v>76.47</v>
      </c>
      <c r="D221" s="8">
        <v>74.28</v>
      </c>
      <c r="E221" s="8">
        <v>75.069999999999993</v>
      </c>
      <c r="F221" s="2">
        <v>-7.0000000000000001E-3</v>
      </c>
      <c r="G221" s="2">
        <v>-3.5499999999999997E-2</v>
      </c>
      <c r="H221" s="8">
        <v>6012356</v>
      </c>
      <c r="I221" s="8">
        <v>83</v>
      </c>
      <c r="J221" s="8">
        <v>53</v>
      </c>
      <c r="K221" s="8">
        <v>68</v>
      </c>
      <c r="L221" t="str">
        <f>VLOOKUP(MONTH(A221),Pars!F:G,2,0)</f>
        <v>Summer</v>
      </c>
      <c r="M221" t="str">
        <f>IF(K221&lt;Pars!$A$2,Pars!$B$2,IF('Main Data-set'!K221&lt;Pars!$A$3,Pars!$B$3,Pars!$B$4))</f>
        <v>Avg</v>
      </c>
      <c r="N221">
        <f t="shared" si="18"/>
        <v>0</v>
      </c>
      <c r="O221" s="8">
        <f t="shared" si="19"/>
        <v>73.221627408993569</v>
      </c>
      <c r="P221" s="8">
        <f t="shared" si="20"/>
        <v>83.937901498929335</v>
      </c>
      <c r="Q221" t="str">
        <f>IF(K221&gt;Pars!$J$3+'Main Data-set'!O221,Pars!$K$3,IF(K221&lt;O221-Pars!$J$4,Pars!$K$4,"Avg"))</f>
        <v>Avg</v>
      </c>
      <c r="R221" t="str">
        <f>IF(I221&gt;Pars!$J$3+'Main Data-set'!P221,Pars!$K$3,IF(I221&lt;P221-Pars!$J$4,Pars!$K$4,"Avg"))</f>
        <v>Avg</v>
      </c>
      <c r="S221" t="str">
        <f t="shared" si="21"/>
        <v>Avg</v>
      </c>
      <c r="T221">
        <f t="shared" si="22"/>
        <v>0</v>
      </c>
      <c r="U221" s="10">
        <f t="shared" si="23"/>
        <v>-7.2992700729926918E-3</v>
      </c>
      <c r="V221" s="10"/>
    </row>
    <row r="222" spans="1:22" x14ac:dyDescent="0.3">
      <c r="A222" s="1">
        <v>39259</v>
      </c>
      <c r="B222" s="8">
        <v>75.510000000000005</v>
      </c>
      <c r="C222" s="8">
        <v>75.599999999999994</v>
      </c>
      <c r="D222" s="8">
        <v>72.67</v>
      </c>
      <c r="E222" s="8">
        <v>77.83</v>
      </c>
      <c r="F222" s="2">
        <v>3.0700000000000002E-2</v>
      </c>
      <c r="G222" s="2">
        <v>2.6800000000000001E-2</v>
      </c>
      <c r="H222" s="8">
        <v>6187509</v>
      </c>
      <c r="I222" s="8">
        <v>82</v>
      </c>
      <c r="J222" s="8">
        <v>61</v>
      </c>
      <c r="K222" s="8">
        <v>71.5</v>
      </c>
      <c r="L222" t="str">
        <f>VLOOKUP(MONTH(A222),Pars!F:G,2,0)</f>
        <v>Summer</v>
      </c>
      <c r="M222" t="str">
        <f>IF(K222&lt;Pars!$A$2,Pars!$B$2,IF('Main Data-set'!K222&lt;Pars!$A$3,Pars!$B$3,Pars!$B$4))</f>
        <v>Hot</v>
      </c>
      <c r="N222">
        <f t="shared" si="18"/>
        <v>1</v>
      </c>
      <c r="O222" s="8">
        <f t="shared" si="19"/>
        <v>73.221627408993569</v>
      </c>
      <c r="P222" s="8">
        <f t="shared" si="20"/>
        <v>83.937901498929335</v>
      </c>
      <c r="Q222" t="str">
        <f>IF(K222&gt;Pars!$J$3+'Main Data-set'!O222,Pars!$K$3,IF(K222&lt;O222-Pars!$J$4,Pars!$K$4,"Avg"))</f>
        <v>Avg</v>
      </c>
      <c r="R222" t="str">
        <f>IF(I222&gt;Pars!$J$3+'Main Data-set'!P222,Pars!$K$3,IF(I222&lt;P222-Pars!$J$4,Pars!$K$4,"Avg"))</f>
        <v>Avg</v>
      </c>
      <c r="S222" t="str">
        <f t="shared" si="21"/>
        <v>Avg</v>
      </c>
      <c r="T222">
        <f t="shared" si="22"/>
        <v>0</v>
      </c>
      <c r="U222" s="10">
        <f t="shared" si="23"/>
        <v>5.1470588235294157E-2</v>
      </c>
      <c r="V222" s="10"/>
    </row>
    <row r="223" spans="1:22" x14ac:dyDescent="0.3">
      <c r="A223" s="1">
        <v>39260</v>
      </c>
      <c r="B223" s="8">
        <v>72.83</v>
      </c>
      <c r="C223" s="8">
        <v>76.16</v>
      </c>
      <c r="D223" s="8">
        <v>72.34</v>
      </c>
      <c r="E223" s="8">
        <v>75.8</v>
      </c>
      <c r="F223" s="2">
        <v>4.0800000000000003E-2</v>
      </c>
      <c r="G223" s="2">
        <v>1.38E-2</v>
      </c>
      <c r="H223" s="8">
        <v>6220628</v>
      </c>
      <c r="I223" s="8">
        <v>94</v>
      </c>
      <c r="J223" s="8">
        <v>68</v>
      </c>
      <c r="K223" s="8">
        <v>81</v>
      </c>
      <c r="L223" t="str">
        <f>VLOOKUP(MONTH(A223),Pars!F:G,2,0)</f>
        <v>Summer</v>
      </c>
      <c r="M223" t="str">
        <f>IF(K223&lt;Pars!$A$2,Pars!$B$2,IF('Main Data-set'!K223&lt;Pars!$A$3,Pars!$B$3,Pars!$B$4))</f>
        <v>Hot</v>
      </c>
      <c r="N223">
        <f t="shared" si="18"/>
        <v>1</v>
      </c>
      <c r="O223" s="8">
        <f t="shared" si="19"/>
        <v>73.221627408993569</v>
      </c>
      <c r="P223" s="8">
        <f t="shared" si="20"/>
        <v>83.937901498929335</v>
      </c>
      <c r="Q223" t="str">
        <f>IF(K223&gt;Pars!$J$3+'Main Data-set'!O223,Pars!$K$3,IF(K223&lt;O223-Pars!$J$4,Pars!$K$4,"Avg"))</f>
        <v>Hot</v>
      </c>
      <c r="R223" t="str">
        <f>IF(I223&gt;Pars!$J$3+'Main Data-set'!P223,Pars!$K$3,IF(I223&lt;P223-Pars!$J$4,Pars!$K$4,"Avg"))</f>
        <v>Hot</v>
      </c>
      <c r="S223" t="str">
        <f t="shared" si="21"/>
        <v>Hot</v>
      </c>
      <c r="T223">
        <f t="shared" si="22"/>
        <v>1</v>
      </c>
      <c r="U223" s="10">
        <f t="shared" si="23"/>
        <v>0.13286713286713292</v>
      </c>
      <c r="V223" s="10"/>
    </row>
    <row r="224" spans="1:22" x14ac:dyDescent="0.3">
      <c r="A224" s="1">
        <v>39261</v>
      </c>
      <c r="B224" s="8">
        <v>75.75</v>
      </c>
      <c r="C224" s="8">
        <v>76.069999999999993</v>
      </c>
      <c r="D224" s="8">
        <v>74.510000000000005</v>
      </c>
      <c r="E224" s="8">
        <v>74.77</v>
      </c>
      <c r="F224" s="2">
        <v>-1.29E-2</v>
      </c>
      <c r="G224" s="2">
        <v>1.66E-2</v>
      </c>
      <c r="H224" s="8">
        <v>3787195</v>
      </c>
      <c r="I224" s="8">
        <v>93</v>
      </c>
      <c r="J224" s="8">
        <v>69</v>
      </c>
      <c r="K224" s="8">
        <v>81</v>
      </c>
      <c r="L224" t="str">
        <f>VLOOKUP(MONTH(A224),Pars!F:G,2,0)</f>
        <v>Summer</v>
      </c>
      <c r="M224" t="str">
        <f>IF(K224&lt;Pars!$A$2,Pars!$B$2,IF('Main Data-set'!K224&lt;Pars!$A$3,Pars!$B$3,Pars!$B$4))</f>
        <v>Hot</v>
      </c>
      <c r="N224">
        <f t="shared" si="18"/>
        <v>1</v>
      </c>
      <c r="O224" s="8">
        <f t="shared" si="19"/>
        <v>73.221627408993569</v>
      </c>
      <c r="P224" s="8">
        <f t="shared" si="20"/>
        <v>83.937901498929335</v>
      </c>
      <c r="Q224" t="str">
        <f>IF(K224&gt;Pars!$J$3+'Main Data-set'!O224,Pars!$K$3,IF(K224&lt;O224-Pars!$J$4,Pars!$K$4,"Avg"))</f>
        <v>Hot</v>
      </c>
      <c r="R224" t="str">
        <f>IF(I224&gt;Pars!$J$3+'Main Data-set'!P224,Pars!$K$3,IF(I224&lt;P224-Pars!$J$4,Pars!$K$4,"Avg"))</f>
        <v>Hot</v>
      </c>
      <c r="S224" t="str">
        <f t="shared" si="21"/>
        <v>Hot</v>
      </c>
      <c r="T224">
        <f t="shared" si="22"/>
        <v>1</v>
      </c>
      <c r="U224" s="10">
        <f t="shared" si="23"/>
        <v>0</v>
      </c>
      <c r="V224" s="10"/>
    </row>
    <row r="225" spans="1:22" x14ac:dyDescent="0.3">
      <c r="A225" s="1">
        <v>39265</v>
      </c>
      <c r="B225" s="8">
        <v>74.099999999999994</v>
      </c>
      <c r="C225" s="8">
        <v>74.3</v>
      </c>
      <c r="D225" s="8">
        <v>73.400000000000006</v>
      </c>
      <c r="E225" s="8">
        <v>73.55</v>
      </c>
      <c r="F225" s="2">
        <v>-7.4000000000000003E-3</v>
      </c>
      <c r="G225" s="2">
        <v>2.9999999999999997E-4</v>
      </c>
      <c r="H225" s="8">
        <v>2450364</v>
      </c>
      <c r="I225" s="8">
        <v>75</v>
      </c>
      <c r="J225" s="8">
        <v>53</v>
      </c>
      <c r="K225" s="8">
        <v>64</v>
      </c>
      <c r="L225" t="str">
        <f>VLOOKUP(MONTH(A225),Pars!F:G,2,0)</f>
        <v>Summer</v>
      </c>
      <c r="M225" t="str">
        <f>IF(K225&lt;Pars!$A$2,Pars!$B$2,IF('Main Data-set'!K225&lt;Pars!$A$3,Pars!$B$3,Pars!$B$4))</f>
        <v>Avg</v>
      </c>
      <c r="N225">
        <f t="shared" si="18"/>
        <v>0</v>
      </c>
      <c r="O225" s="8">
        <f t="shared" si="19"/>
        <v>73.221627408993569</v>
      </c>
      <c r="P225" s="8">
        <f t="shared" si="20"/>
        <v>83.937901498929335</v>
      </c>
      <c r="Q225" t="str">
        <f>IF(K225&gt;Pars!$J$3+'Main Data-set'!O225,Pars!$K$3,IF(K225&lt;O225-Pars!$J$4,Pars!$K$4,"Avg"))</f>
        <v>Cold</v>
      </c>
      <c r="R225" t="str">
        <f>IF(I225&gt;Pars!$J$3+'Main Data-set'!P225,Pars!$K$3,IF(I225&lt;P225-Pars!$J$4,Pars!$K$4,"Avg"))</f>
        <v>Cold</v>
      </c>
      <c r="S225" t="str">
        <f t="shared" si="21"/>
        <v>Cold</v>
      </c>
      <c r="T225">
        <f t="shared" si="22"/>
        <v>-1</v>
      </c>
      <c r="U225" s="10">
        <f t="shared" si="23"/>
        <v>-0.20987654320987659</v>
      </c>
      <c r="V225" s="10"/>
    </row>
    <row r="226" spans="1:22" x14ac:dyDescent="0.3">
      <c r="A226" s="1">
        <v>39266</v>
      </c>
      <c r="B226" s="8">
        <v>73.709999999999994</v>
      </c>
      <c r="C226" s="8">
        <v>74.38</v>
      </c>
      <c r="D226" s="8">
        <v>73.040000000000006</v>
      </c>
      <c r="E226" s="8">
        <v>73.53</v>
      </c>
      <c r="F226" s="2">
        <v>-2.3999999999999998E-3</v>
      </c>
      <c r="G226" s="2">
        <v>-2.9999999999999997E-4</v>
      </c>
      <c r="H226" s="8">
        <v>2135900</v>
      </c>
      <c r="I226" s="8">
        <v>76</v>
      </c>
      <c r="J226" s="8">
        <v>50</v>
      </c>
      <c r="K226" s="8">
        <v>63</v>
      </c>
      <c r="L226" t="str">
        <f>VLOOKUP(MONTH(A226),Pars!F:G,2,0)</f>
        <v>Summer</v>
      </c>
      <c r="M226" t="str">
        <f>IF(K226&lt;Pars!$A$2,Pars!$B$2,IF('Main Data-set'!K226&lt;Pars!$A$3,Pars!$B$3,Pars!$B$4))</f>
        <v>Avg</v>
      </c>
      <c r="N226">
        <f t="shared" si="18"/>
        <v>0</v>
      </c>
      <c r="O226" s="8">
        <f t="shared" si="19"/>
        <v>73.221627408993569</v>
      </c>
      <c r="P226" s="8">
        <f t="shared" si="20"/>
        <v>83.937901498929335</v>
      </c>
      <c r="Q226" t="str">
        <f>IF(K226&gt;Pars!$J$3+'Main Data-set'!O226,Pars!$K$3,IF(K226&lt;O226-Pars!$J$4,Pars!$K$4,"Avg"))</f>
        <v>Cold</v>
      </c>
      <c r="R226" t="str">
        <f>IF(I226&gt;Pars!$J$3+'Main Data-set'!P226,Pars!$K$3,IF(I226&lt;P226-Pars!$J$4,Pars!$K$4,"Avg"))</f>
        <v>Cold</v>
      </c>
      <c r="S226" t="str">
        <f t="shared" si="21"/>
        <v>Cold</v>
      </c>
      <c r="T226">
        <f t="shared" si="22"/>
        <v>-1</v>
      </c>
      <c r="U226" s="10">
        <f t="shared" si="23"/>
        <v>-1.5625E-2</v>
      </c>
      <c r="V226" s="10"/>
    </row>
    <row r="227" spans="1:22" x14ac:dyDescent="0.3">
      <c r="A227" s="1">
        <v>39268</v>
      </c>
      <c r="B227" s="8">
        <v>73.39</v>
      </c>
      <c r="C227" s="8">
        <v>74.75</v>
      </c>
      <c r="D227" s="8">
        <v>72.989999999999995</v>
      </c>
      <c r="E227" s="8">
        <v>73.55</v>
      </c>
      <c r="F227" s="2">
        <v>2.2000000000000001E-3</v>
      </c>
      <c r="G227" s="2">
        <v>-2.87E-2</v>
      </c>
      <c r="H227" s="8">
        <v>3025200</v>
      </c>
      <c r="I227" s="8">
        <v>73</v>
      </c>
      <c r="J227" s="8">
        <v>59</v>
      </c>
      <c r="K227" s="8">
        <v>66</v>
      </c>
      <c r="L227" t="str">
        <f>VLOOKUP(MONTH(A227),Pars!F:G,2,0)</f>
        <v>Summer</v>
      </c>
      <c r="M227" t="str">
        <f>IF(K227&lt;Pars!$A$2,Pars!$B$2,IF('Main Data-set'!K227&lt;Pars!$A$3,Pars!$B$3,Pars!$B$4))</f>
        <v>Avg</v>
      </c>
      <c r="N227">
        <f t="shared" si="18"/>
        <v>0</v>
      </c>
      <c r="O227" s="8">
        <f t="shared" si="19"/>
        <v>73.221627408993569</v>
      </c>
      <c r="P227" s="8">
        <f t="shared" si="20"/>
        <v>83.937901498929335</v>
      </c>
      <c r="Q227" t="str">
        <f>IF(K227&gt;Pars!$J$3+'Main Data-set'!O227,Pars!$K$3,IF(K227&lt;O227-Pars!$J$4,Pars!$K$4,"Avg"))</f>
        <v>Cold</v>
      </c>
      <c r="R227" t="str">
        <f>IF(I227&gt;Pars!$J$3+'Main Data-set'!P227,Pars!$K$3,IF(I227&lt;P227-Pars!$J$4,Pars!$K$4,"Avg"))</f>
        <v>Cold</v>
      </c>
      <c r="S227" t="str">
        <f t="shared" si="21"/>
        <v>Cold</v>
      </c>
      <c r="T227">
        <f t="shared" si="22"/>
        <v>-1</v>
      </c>
      <c r="U227" s="10">
        <f t="shared" si="23"/>
        <v>4.7619047619047672E-2</v>
      </c>
      <c r="V227" s="10"/>
    </row>
    <row r="228" spans="1:22" x14ac:dyDescent="0.3">
      <c r="A228" s="1">
        <v>39269</v>
      </c>
      <c r="B228" s="8">
        <v>73.72</v>
      </c>
      <c r="C228" s="8">
        <v>76.48</v>
      </c>
      <c r="D228" s="8">
        <v>73.61</v>
      </c>
      <c r="E228" s="8">
        <v>75.72</v>
      </c>
      <c r="F228" s="2">
        <v>2.7099999999999999E-2</v>
      </c>
      <c r="G228" s="2">
        <v>-9.7999999999999997E-3</v>
      </c>
      <c r="H228" s="8">
        <v>5321901</v>
      </c>
      <c r="I228" s="8">
        <v>81</v>
      </c>
      <c r="J228" s="8">
        <v>66</v>
      </c>
      <c r="K228" s="8">
        <v>73.5</v>
      </c>
      <c r="L228" t="str">
        <f>VLOOKUP(MONTH(A228),Pars!F:G,2,0)</f>
        <v>Summer</v>
      </c>
      <c r="M228" t="str">
        <f>IF(K228&lt;Pars!$A$2,Pars!$B$2,IF('Main Data-set'!K228&lt;Pars!$A$3,Pars!$B$3,Pars!$B$4))</f>
        <v>Hot</v>
      </c>
      <c r="N228">
        <f t="shared" si="18"/>
        <v>1</v>
      </c>
      <c r="O228" s="8">
        <f t="shared" si="19"/>
        <v>73.221627408993569</v>
      </c>
      <c r="P228" s="8">
        <f t="shared" si="20"/>
        <v>83.937901498929335</v>
      </c>
      <c r="Q228" t="str">
        <f>IF(K228&gt;Pars!$J$3+'Main Data-set'!O228,Pars!$K$3,IF(K228&lt;O228-Pars!$J$4,Pars!$K$4,"Avg"))</f>
        <v>Avg</v>
      </c>
      <c r="R228" t="str">
        <f>IF(I228&gt;Pars!$J$3+'Main Data-set'!P228,Pars!$K$3,IF(I228&lt;P228-Pars!$J$4,Pars!$K$4,"Avg"))</f>
        <v>Avg</v>
      </c>
      <c r="S228" t="str">
        <f t="shared" si="21"/>
        <v>Avg</v>
      </c>
      <c r="T228">
        <f t="shared" si="22"/>
        <v>0</v>
      </c>
      <c r="U228" s="10">
        <f t="shared" si="23"/>
        <v>0.11363636363636354</v>
      </c>
      <c r="V228" s="10"/>
    </row>
    <row r="229" spans="1:22" x14ac:dyDescent="0.3">
      <c r="A229" s="1">
        <v>39272</v>
      </c>
      <c r="B229" s="8">
        <v>76.08</v>
      </c>
      <c r="C229" s="8">
        <v>76.7</v>
      </c>
      <c r="D229" s="8">
        <v>75.489999999999995</v>
      </c>
      <c r="E229" s="8">
        <v>76.47</v>
      </c>
      <c r="F229" s="2">
        <v>5.1000000000000004E-3</v>
      </c>
      <c r="G229" s="2">
        <v>-1.7100000000000001E-2</v>
      </c>
      <c r="H229" s="8">
        <v>5314800</v>
      </c>
      <c r="I229" s="8">
        <v>90</v>
      </c>
      <c r="J229" s="8">
        <v>68</v>
      </c>
      <c r="K229" s="8">
        <v>79</v>
      </c>
      <c r="L229" t="str">
        <f>VLOOKUP(MONTH(A229),Pars!F:G,2,0)</f>
        <v>Summer</v>
      </c>
      <c r="M229" t="str">
        <f>IF(K229&lt;Pars!$A$2,Pars!$B$2,IF('Main Data-set'!K229&lt;Pars!$A$3,Pars!$B$3,Pars!$B$4))</f>
        <v>Hot</v>
      </c>
      <c r="N229">
        <f t="shared" si="18"/>
        <v>1</v>
      </c>
      <c r="O229" s="8">
        <f t="shared" si="19"/>
        <v>73.221627408993569</v>
      </c>
      <c r="P229" s="8">
        <f t="shared" si="20"/>
        <v>83.937901498929335</v>
      </c>
      <c r="Q229" t="str">
        <f>IF(K229&gt;Pars!$J$3+'Main Data-set'!O229,Pars!$K$3,IF(K229&lt;O229-Pars!$J$4,Pars!$K$4,"Avg"))</f>
        <v>Avg</v>
      </c>
      <c r="R229" t="str">
        <f>IF(I229&gt;Pars!$J$3+'Main Data-set'!P229,Pars!$K$3,IF(I229&lt;P229-Pars!$J$4,Pars!$K$4,"Avg"))</f>
        <v>Avg</v>
      </c>
      <c r="S229" t="str">
        <f t="shared" si="21"/>
        <v>Avg</v>
      </c>
      <c r="T229">
        <f t="shared" si="22"/>
        <v>0</v>
      </c>
      <c r="U229" s="10">
        <f t="shared" si="23"/>
        <v>7.4829931972789199E-2</v>
      </c>
      <c r="V229" s="10"/>
    </row>
    <row r="230" spans="1:22" x14ac:dyDescent="0.3">
      <c r="A230" s="1">
        <v>39273</v>
      </c>
      <c r="B230" s="8">
        <v>76.709999999999994</v>
      </c>
      <c r="C230" s="8">
        <v>79.290000000000006</v>
      </c>
      <c r="D230" s="8">
        <v>76.040000000000006</v>
      </c>
      <c r="E230" s="8">
        <v>77.8</v>
      </c>
      <c r="F230" s="2">
        <v>1.4200000000000001E-2</v>
      </c>
      <c r="G230" s="2">
        <v>-5.2499999999999998E-2</v>
      </c>
      <c r="H230" s="8">
        <v>9078537</v>
      </c>
      <c r="I230" s="8">
        <v>93</v>
      </c>
      <c r="J230" s="8">
        <v>69</v>
      </c>
      <c r="K230" s="8">
        <v>81</v>
      </c>
      <c r="L230" t="str">
        <f>VLOOKUP(MONTH(A230),Pars!F:G,2,0)</f>
        <v>Summer</v>
      </c>
      <c r="M230" t="str">
        <f>IF(K230&lt;Pars!$A$2,Pars!$B$2,IF('Main Data-set'!K230&lt;Pars!$A$3,Pars!$B$3,Pars!$B$4))</f>
        <v>Hot</v>
      </c>
      <c r="N230">
        <f t="shared" si="18"/>
        <v>1</v>
      </c>
      <c r="O230" s="8">
        <f t="shared" si="19"/>
        <v>73.221627408993569</v>
      </c>
      <c r="P230" s="8">
        <f t="shared" si="20"/>
        <v>83.937901498929335</v>
      </c>
      <c r="Q230" t="str">
        <f>IF(K230&gt;Pars!$J$3+'Main Data-set'!O230,Pars!$K$3,IF(K230&lt;O230-Pars!$J$4,Pars!$K$4,"Avg"))</f>
        <v>Hot</v>
      </c>
      <c r="R230" t="str">
        <f>IF(I230&gt;Pars!$J$3+'Main Data-set'!P230,Pars!$K$3,IF(I230&lt;P230-Pars!$J$4,Pars!$K$4,"Avg"))</f>
        <v>Hot</v>
      </c>
      <c r="S230" t="str">
        <f t="shared" si="21"/>
        <v>Hot</v>
      </c>
      <c r="T230">
        <f t="shared" si="22"/>
        <v>1</v>
      </c>
      <c r="U230" s="10">
        <f t="shared" si="23"/>
        <v>2.5316455696202445E-2</v>
      </c>
      <c r="V230" s="10"/>
    </row>
    <row r="231" spans="1:22" x14ac:dyDescent="0.3">
      <c r="A231" s="1">
        <v>39274</v>
      </c>
      <c r="B231" s="8">
        <v>79.09</v>
      </c>
      <c r="C231" s="8">
        <v>82.43</v>
      </c>
      <c r="D231" s="8">
        <v>78.91</v>
      </c>
      <c r="E231" s="8">
        <v>82.11</v>
      </c>
      <c r="F231" s="2">
        <v>3.8199999999999998E-2</v>
      </c>
      <c r="G231" s="2">
        <v>9.7999999999999997E-3</v>
      </c>
      <c r="H231" s="8">
        <v>14184550</v>
      </c>
      <c r="I231" s="8">
        <v>96</v>
      </c>
      <c r="J231" s="8">
        <v>73</v>
      </c>
      <c r="K231" s="8">
        <v>84.5</v>
      </c>
      <c r="L231" t="str">
        <f>VLOOKUP(MONTH(A231),Pars!F:G,2,0)</f>
        <v>Summer</v>
      </c>
      <c r="M231" t="str">
        <f>IF(K231&lt;Pars!$A$2,Pars!$B$2,IF('Main Data-set'!K231&lt;Pars!$A$3,Pars!$B$3,Pars!$B$4))</f>
        <v>Hot</v>
      </c>
      <c r="N231">
        <f t="shared" si="18"/>
        <v>1</v>
      </c>
      <c r="O231" s="8">
        <f t="shared" si="19"/>
        <v>73.221627408993569</v>
      </c>
      <c r="P231" s="8">
        <f t="shared" si="20"/>
        <v>83.937901498929335</v>
      </c>
      <c r="Q231" t="str">
        <f>IF(K231&gt;Pars!$J$3+'Main Data-set'!O231,Pars!$K$3,IF(K231&lt;O231-Pars!$J$4,Pars!$K$4,"Avg"))</f>
        <v>Hot</v>
      </c>
      <c r="R231" t="str">
        <f>IF(I231&gt;Pars!$J$3+'Main Data-set'!P231,Pars!$K$3,IF(I231&lt;P231-Pars!$J$4,Pars!$K$4,"Avg"))</f>
        <v>Hot</v>
      </c>
      <c r="S231" t="str">
        <f t="shared" si="21"/>
        <v>Hot</v>
      </c>
      <c r="T231">
        <f t="shared" si="22"/>
        <v>1</v>
      </c>
      <c r="U231" s="10">
        <f t="shared" si="23"/>
        <v>4.3209876543209846E-2</v>
      </c>
      <c r="V231" s="10"/>
    </row>
    <row r="232" spans="1:22" x14ac:dyDescent="0.3">
      <c r="A232" s="1">
        <v>39275</v>
      </c>
      <c r="B232" s="8">
        <v>81.650000000000006</v>
      </c>
      <c r="C232" s="8">
        <v>82.27</v>
      </c>
      <c r="D232" s="8">
        <v>80.5</v>
      </c>
      <c r="E232" s="8">
        <v>81.31</v>
      </c>
      <c r="F232" s="2">
        <v>-4.1999999999999997E-3</v>
      </c>
      <c r="G232" s="2">
        <v>-2.3E-2</v>
      </c>
      <c r="H232" s="8">
        <v>6642100</v>
      </c>
      <c r="I232" s="8">
        <v>89</v>
      </c>
      <c r="J232" s="8">
        <v>66</v>
      </c>
      <c r="K232" s="8">
        <v>77.5</v>
      </c>
      <c r="L232" t="str">
        <f>VLOOKUP(MONTH(A232),Pars!F:G,2,0)</f>
        <v>Summer</v>
      </c>
      <c r="M232" t="str">
        <f>IF(K232&lt;Pars!$A$2,Pars!$B$2,IF('Main Data-set'!K232&lt;Pars!$A$3,Pars!$B$3,Pars!$B$4))</f>
        <v>Hot</v>
      </c>
      <c r="N232">
        <f t="shared" si="18"/>
        <v>1</v>
      </c>
      <c r="O232" s="8">
        <f t="shared" si="19"/>
        <v>73.221627408993569</v>
      </c>
      <c r="P232" s="8">
        <f t="shared" si="20"/>
        <v>83.937901498929335</v>
      </c>
      <c r="Q232" t="str">
        <f>IF(K232&gt;Pars!$J$3+'Main Data-set'!O232,Pars!$K$3,IF(K232&lt;O232-Pars!$J$4,Pars!$K$4,"Avg"))</f>
        <v>Avg</v>
      </c>
      <c r="R232" t="str">
        <f>IF(I232&gt;Pars!$J$3+'Main Data-set'!P232,Pars!$K$3,IF(I232&lt;P232-Pars!$J$4,Pars!$K$4,"Avg"))</f>
        <v>Avg</v>
      </c>
      <c r="S232" t="str">
        <f t="shared" si="21"/>
        <v>Avg</v>
      </c>
      <c r="T232">
        <f t="shared" si="22"/>
        <v>0</v>
      </c>
      <c r="U232" s="10">
        <f t="shared" si="23"/>
        <v>-8.2840236686390512E-2</v>
      </c>
      <c r="V232" s="10"/>
    </row>
    <row r="233" spans="1:22" x14ac:dyDescent="0.3">
      <c r="A233" s="1">
        <v>39276</v>
      </c>
      <c r="B233" s="8">
        <v>82.03</v>
      </c>
      <c r="C233" s="8">
        <v>83.46</v>
      </c>
      <c r="D233" s="8">
        <v>81.319999999999993</v>
      </c>
      <c r="E233" s="8">
        <v>83.22</v>
      </c>
      <c r="F233" s="2">
        <v>1.4500000000000001E-2</v>
      </c>
      <c r="G233" s="2">
        <v>3.7000000000000002E-3</v>
      </c>
      <c r="H233" s="8">
        <v>5165300</v>
      </c>
      <c r="I233" s="8">
        <v>89</v>
      </c>
      <c r="J233" s="8">
        <v>66</v>
      </c>
      <c r="K233" s="8">
        <v>77.5</v>
      </c>
      <c r="L233" t="str">
        <f>VLOOKUP(MONTH(A233),Pars!F:G,2,0)</f>
        <v>Summer</v>
      </c>
      <c r="M233" t="str">
        <f>IF(K233&lt;Pars!$A$2,Pars!$B$2,IF('Main Data-set'!K233&lt;Pars!$A$3,Pars!$B$3,Pars!$B$4))</f>
        <v>Hot</v>
      </c>
      <c r="N233">
        <f t="shared" si="18"/>
        <v>1</v>
      </c>
      <c r="O233" s="8">
        <f t="shared" si="19"/>
        <v>73.221627408993569</v>
      </c>
      <c r="P233" s="8">
        <f t="shared" si="20"/>
        <v>83.937901498929335</v>
      </c>
      <c r="Q233" t="str">
        <f>IF(K233&gt;Pars!$J$3+'Main Data-set'!O233,Pars!$K$3,IF(K233&lt;O233-Pars!$J$4,Pars!$K$4,"Avg"))</f>
        <v>Avg</v>
      </c>
      <c r="R233" t="str">
        <f>IF(I233&gt;Pars!$J$3+'Main Data-set'!P233,Pars!$K$3,IF(I233&lt;P233-Pars!$J$4,Pars!$K$4,"Avg"))</f>
        <v>Avg</v>
      </c>
      <c r="S233" t="str">
        <f t="shared" si="21"/>
        <v>Avg</v>
      </c>
      <c r="T233">
        <f t="shared" si="22"/>
        <v>0</v>
      </c>
      <c r="U233" s="10">
        <f t="shared" si="23"/>
        <v>0</v>
      </c>
      <c r="V233" s="10"/>
    </row>
    <row r="234" spans="1:22" x14ac:dyDescent="0.3">
      <c r="A234" s="1">
        <v>39279</v>
      </c>
      <c r="B234" s="8">
        <v>82.81</v>
      </c>
      <c r="C234" s="8">
        <v>84.5</v>
      </c>
      <c r="D234" s="8">
        <v>82.53</v>
      </c>
      <c r="E234" s="8">
        <v>82.91</v>
      </c>
      <c r="F234" s="2">
        <v>1.1999999999999999E-3</v>
      </c>
      <c r="G234" s="2">
        <v>2.8400000000000002E-2</v>
      </c>
      <c r="H234" s="8">
        <v>5766275</v>
      </c>
      <c r="I234" s="8">
        <v>89</v>
      </c>
      <c r="J234" s="8">
        <v>66</v>
      </c>
      <c r="K234" s="8">
        <v>77.5</v>
      </c>
      <c r="L234" t="str">
        <f>VLOOKUP(MONTH(A234),Pars!F:G,2,0)</f>
        <v>Summer</v>
      </c>
      <c r="M234" t="str">
        <f>IF(K234&lt;Pars!$A$2,Pars!$B$2,IF('Main Data-set'!K234&lt;Pars!$A$3,Pars!$B$3,Pars!$B$4))</f>
        <v>Hot</v>
      </c>
      <c r="N234">
        <f t="shared" si="18"/>
        <v>1</v>
      </c>
      <c r="O234" s="8">
        <f t="shared" si="19"/>
        <v>73.221627408993569</v>
      </c>
      <c r="P234" s="8">
        <f t="shared" si="20"/>
        <v>83.937901498929335</v>
      </c>
      <c r="Q234" t="str">
        <f>IF(K234&gt;Pars!$J$3+'Main Data-set'!O234,Pars!$K$3,IF(K234&lt;O234-Pars!$J$4,Pars!$K$4,"Avg"))</f>
        <v>Avg</v>
      </c>
      <c r="R234" t="str">
        <f>IF(I234&gt;Pars!$J$3+'Main Data-set'!P234,Pars!$K$3,IF(I234&lt;P234-Pars!$J$4,Pars!$K$4,"Avg"))</f>
        <v>Avg</v>
      </c>
      <c r="S234" t="str">
        <f t="shared" si="21"/>
        <v>Avg</v>
      </c>
      <c r="T234">
        <f t="shared" si="22"/>
        <v>0</v>
      </c>
      <c r="U234" s="10">
        <f t="shared" si="23"/>
        <v>0</v>
      </c>
      <c r="V234" s="10"/>
    </row>
    <row r="235" spans="1:22" x14ac:dyDescent="0.3">
      <c r="A235" s="1">
        <v>39280</v>
      </c>
      <c r="B235" s="8">
        <v>82.5</v>
      </c>
      <c r="C235" s="8">
        <v>82.87</v>
      </c>
      <c r="D235" s="8">
        <v>80.5</v>
      </c>
      <c r="E235" s="8">
        <v>80.62</v>
      </c>
      <c r="F235" s="2">
        <v>-2.2800000000000001E-2</v>
      </c>
      <c r="G235" s="2">
        <v>7.1000000000000004E-3</v>
      </c>
      <c r="H235" s="8">
        <v>4180638</v>
      </c>
      <c r="I235" s="8">
        <v>85</v>
      </c>
      <c r="J235" s="8">
        <v>62</v>
      </c>
      <c r="K235" s="8">
        <v>73.5</v>
      </c>
      <c r="L235" t="str">
        <f>VLOOKUP(MONTH(A235),Pars!F:G,2,0)</f>
        <v>Summer</v>
      </c>
      <c r="M235" t="str">
        <f>IF(K235&lt;Pars!$A$2,Pars!$B$2,IF('Main Data-set'!K235&lt;Pars!$A$3,Pars!$B$3,Pars!$B$4))</f>
        <v>Hot</v>
      </c>
      <c r="N235">
        <f t="shared" si="18"/>
        <v>1</v>
      </c>
      <c r="O235" s="8">
        <f t="shared" si="19"/>
        <v>73.221627408993569</v>
      </c>
      <c r="P235" s="8">
        <f t="shared" si="20"/>
        <v>83.937901498929335</v>
      </c>
      <c r="Q235" t="str">
        <f>IF(K235&gt;Pars!$J$3+'Main Data-set'!O235,Pars!$K$3,IF(K235&lt;O235-Pars!$J$4,Pars!$K$4,"Avg"))</f>
        <v>Avg</v>
      </c>
      <c r="R235" t="str">
        <f>IF(I235&gt;Pars!$J$3+'Main Data-set'!P235,Pars!$K$3,IF(I235&lt;P235-Pars!$J$4,Pars!$K$4,"Avg"))</f>
        <v>Avg</v>
      </c>
      <c r="S235" t="str">
        <f t="shared" si="21"/>
        <v>Avg</v>
      </c>
      <c r="T235">
        <f t="shared" si="22"/>
        <v>0</v>
      </c>
      <c r="U235" s="10">
        <f t="shared" si="23"/>
        <v>-5.1612903225806472E-2</v>
      </c>
      <c r="V235" s="10"/>
    </row>
    <row r="236" spans="1:22" x14ac:dyDescent="0.3">
      <c r="A236" s="1">
        <v>39281</v>
      </c>
      <c r="B236" s="8">
        <v>79.98</v>
      </c>
      <c r="C236" s="8">
        <v>81.14</v>
      </c>
      <c r="D236" s="8">
        <v>79.55</v>
      </c>
      <c r="E236" s="8">
        <v>80.05</v>
      </c>
      <c r="F236" s="2">
        <v>8.9999999999999998E-4</v>
      </c>
      <c r="G236" s="2">
        <v>9.4999999999999998E-3</v>
      </c>
      <c r="H236" s="8">
        <v>3588175</v>
      </c>
      <c r="I236" s="8">
        <v>90</v>
      </c>
      <c r="J236" s="8">
        <v>69</v>
      </c>
      <c r="K236" s="8">
        <v>79.5</v>
      </c>
      <c r="L236" t="str">
        <f>VLOOKUP(MONTH(A236),Pars!F:G,2,0)</f>
        <v>Summer</v>
      </c>
      <c r="M236" t="str">
        <f>IF(K236&lt;Pars!$A$2,Pars!$B$2,IF('Main Data-set'!K236&lt;Pars!$A$3,Pars!$B$3,Pars!$B$4))</f>
        <v>Hot</v>
      </c>
      <c r="N236">
        <f t="shared" si="18"/>
        <v>1</v>
      </c>
      <c r="O236" s="8">
        <f t="shared" si="19"/>
        <v>73.221627408993569</v>
      </c>
      <c r="P236" s="8">
        <f t="shared" si="20"/>
        <v>83.937901498929335</v>
      </c>
      <c r="Q236" t="str">
        <f>IF(K236&gt;Pars!$J$3+'Main Data-set'!O236,Pars!$K$3,IF(K236&lt;O236-Pars!$J$4,Pars!$K$4,"Avg"))</f>
        <v>Avg</v>
      </c>
      <c r="R236" t="str">
        <f>IF(I236&gt;Pars!$J$3+'Main Data-set'!P236,Pars!$K$3,IF(I236&lt;P236-Pars!$J$4,Pars!$K$4,"Avg"))</f>
        <v>Avg</v>
      </c>
      <c r="S236" t="str">
        <f t="shared" si="21"/>
        <v>Avg</v>
      </c>
      <c r="T236">
        <f t="shared" si="22"/>
        <v>0</v>
      </c>
      <c r="U236" s="10">
        <f t="shared" si="23"/>
        <v>8.163265306122458E-2</v>
      </c>
      <c r="V236" s="10"/>
    </row>
    <row r="237" spans="1:22" x14ac:dyDescent="0.3">
      <c r="A237" s="1">
        <v>39282</v>
      </c>
      <c r="B237" s="8">
        <v>80.790000000000006</v>
      </c>
      <c r="C237" s="8">
        <v>81.150000000000006</v>
      </c>
      <c r="D237" s="8">
        <v>79.099999999999994</v>
      </c>
      <c r="E237" s="8">
        <v>79.3</v>
      </c>
      <c r="F237" s="2">
        <v>-1.84E-2</v>
      </c>
      <c r="G237" s="2">
        <v>1.6E-2</v>
      </c>
      <c r="H237" s="8">
        <v>3124320</v>
      </c>
      <c r="I237" s="8">
        <v>83</v>
      </c>
      <c r="J237" s="8">
        <v>67</v>
      </c>
      <c r="K237" s="8">
        <v>75</v>
      </c>
      <c r="L237" t="str">
        <f>VLOOKUP(MONTH(A237),Pars!F:G,2,0)</f>
        <v>Summer</v>
      </c>
      <c r="M237" t="str">
        <f>IF(K237&lt;Pars!$A$2,Pars!$B$2,IF('Main Data-set'!K237&lt;Pars!$A$3,Pars!$B$3,Pars!$B$4))</f>
        <v>Hot</v>
      </c>
      <c r="N237">
        <f t="shared" si="18"/>
        <v>1</v>
      </c>
      <c r="O237" s="8">
        <f t="shared" si="19"/>
        <v>73.221627408993569</v>
      </c>
      <c r="P237" s="8">
        <f t="shared" si="20"/>
        <v>83.937901498929335</v>
      </c>
      <c r="Q237" t="str">
        <f>IF(K237&gt;Pars!$J$3+'Main Data-set'!O237,Pars!$K$3,IF(K237&lt;O237-Pars!$J$4,Pars!$K$4,"Avg"))</f>
        <v>Avg</v>
      </c>
      <c r="R237" t="str">
        <f>IF(I237&gt;Pars!$J$3+'Main Data-set'!P237,Pars!$K$3,IF(I237&lt;P237-Pars!$J$4,Pars!$K$4,"Avg"))</f>
        <v>Avg</v>
      </c>
      <c r="S237" t="str">
        <f t="shared" si="21"/>
        <v>Avg</v>
      </c>
      <c r="T237">
        <f t="shared" si="22"/>
        <v>0</v>
      </c>
      <c r="U237" s="10">
        <f t="shared" si="23"/>
        <v>-5.6603773584905648E-2</v>
      </c>
      <c r="V237" s="10"/>
    </row>
    <row r="238" spans="1:22" x14ac:dyDescent="0.3">
      <c r="A238" s="1">
        <v>39283</v>
      </c>
      <c r="B238" s="8">
        <v>79.45</v>
      </c>
      <c r="C238" s="8">
        <v>79.45</v>
      </c>
      <c r="D238" s="8">
        <v>77.52</v>
      </c>
      <c r="E238" s="8">
        <v>78.05</v>
      </c>
      <c r="F238" s="2">
        <v>-1.7600000000000001E-2</v>
      </c>
      <c r="G238" s="2">
        <v>-8.0999999999999996E-3</v>
      </c>
      <c r="H238" s="8">
        <v>4523086</v>
      </c>
      <c r="I238" s="8">
        <v>82</v>
      </c>
      <c r="J238" s="8">
        <v>65</v>
      </c>
      <c r="K238" s="8">
        <v>73.5</v>
      </c>
      <c r="L238" t="str">
        <f>VLOOKUP(MONTH(A238),Pars!F:G,2,0)</f>
        <v>Summer</v>
      </c>
      <c r="M238" t="str">
        <f>IF(K238&lt;Pars!$A$2,Pars!$B$2,IF('Main Data-set'!K238&lt;Pars!$A$3,Pars!$B$3,Pars!$B$4))</f>
        <v>Hot</v>
      </c>
      <c r="N238">
        <f t="shared" si="18"/>
        <v>1</v>
      </c>
      <c r="O238" s="8">
        <f t="shared" si="19"/>
        <v>73.221627408993569</v>
      </c>
      <c r="P238" s="8">
        <f t="shared" si="20"/>
        <v>83.937901498929335</v>
      </c>
      <c r="Q238" t="str">
        <f>IF(K238&gt;Pars!$J$3+'Main Data-set'!O238,Pars!$K$3,IF(K238&lt;O238-Pars!$J$4,Pars!$K$4,"Avg"))</f>
        <v>Avg</v>
      </c>
      <c r="R238" t="str">
        <f>IF(I238&gt;Pars!$J$3+'Main Data-set'!P238,Pars!$K$3,IF(I238&lt;P238-Pars!$J$4,Pars!$K$4,"Avg"))</f>
        <v>Avg</v>
      </c>
      <c r="S238" t="str">
        <f t="shared" si="21"/>
        <v>Avg</v>
      </c>
      <c r="T238">
        <f t="shared" si="22"/>
        <v>0</v>
      </c>
      <c r="U238" s="10">
        <f t="shared" si="23"/>
        <v>-2.0000000000000018E-2</v>
      </c>
      <c r="V238" s="10"/>
    </row>
    <row r="239" spans="1:22" x14ac:dyDescent="0.3">
      <c r="A239" s="1">
        <v>39286</v>
      </c>
      <c r="B239" s="8">
        <v>78.599999999999994</v>
      </c>
      <c r="C239" s="8">
        <v>80.040000000000006</v>
      </c>
      <c r="D239" s="8">
        <v>77.84</v>
      </c>
      <c r="E239" s="8">
        <v>78.69</v>
      </c>
      <c r="F239" s="2">
        <v>1.1000000000000001E-3</v>
      </c>
      <c r="G239" s="2">
        <v>4.36E-2</v>
      </c>
      <c r="H239" s="8">
        <v>3829979</v>
      </c>
      <c r="I239" s="8">
        <v>84</v>
      </c>
      <c r="J239" s="8">
        <v>61</v>
      </c>
      <c r="K239" s="8">
        <v>72.5</v>
      </c>
      <c r="L239" t="str">
        <f>VLOOKUP(MONTH(A239),Pars!F:G,2,0)</f>
        <v>Summer</v>
      </c>
      <c r="M239" t="str">
        <f>IF(K239&lt;Pars!$A$2,Pars!$B$2,IF('Main Data-set'!K239&lt;Pars!$A$3,Pars!$B$3,Pars!$B$4))</f>
        <v>Hot</v>
      </c>
      <c r="N239">
        <f t="shared" si="18"/>
        <v>1</v>
      </c>
      <c r="O239" s="8">
        <f t="shared" si="19"/>
        <v>73.221627408993569</v>
      </c>
      <c r="P239" s="8">
        <f t="shared" si="20"/>
        <v>83.937901498929335</v>
      </c>
      <c r="Q239" t="str">
        <f>IF(K239&gt;Pars!$J$3+'Main Data-set'!O239,Pars!$K$3,IF(K239&lt;O239-Pars!$J$4,Pars!$K$4,"Avg"))</f>
        <v>Avg</v>
      </c>
      <c r="R239" t="str">
        <f>IF(I239&gt;Pars!$J$3+'Main Data-set'!P239,Pars!$K$3,IF(I239&lt;P239-Pars!$J$4,Pars!$K$4,"Avg"))</f>
        <v>Avg</v>
      </c>
      <c r="S239" t="str">
        <f t="shared" si="21"/>
        <v>Avg</v>
      </c>
      <c r="T239">
        <f t="shared" si="22"/>
        <v>0</v>
      </c>
      <c r="U239" s="10">
        <f t="shared" si="23"/>
        <v>-1.3605442176870763E-2</v>
      </c>
      <c r="V239" s="10"/>
    </row>
    <row r="240" spans="1:22" x14ac:dyDescent="0.3">
      <c r="A240" s="1">
        <v>39287</v>
      </c>
      <c r="B240" s="8">
        <v>78.39</v>
      </c>
      <c r="C240" s="8">
        <v>78.39</v>
      </c>
      <c r="D240" s="8">
        <v>74.95</v>
      </c>
      <c r="E240" s="8">
        <v>75.400000000000006</v>
      </c>
      <c r="F240" s="2">
        <v>-3.8100000000000002E-2</v>
      </c>
      <c r="G240" s="2">
        <v>-1.18E-2</v>
      </c>
      <c r="H240" s="8">
        <v>4343201</v>
      </c>
      <c r="I240" s="8">
        <v>69</v>
      </c>
      <c r="J240" s="8">
        <v>55</v>
      </c>
      <c r="K240" s="8">
        <v>62</v>
      </c>
      <c r="L240" t="str">
        <f>VLOOKUP(MONTH(A240),Pars!F:G,2,0)</f>
        <v>Summer</v>
      </c>
      <c r="M240" t="str">
        <f>IF(K240&lt;Pars!$A$2,Pars!$B$2,IF('Main Data-set'!K240&lt;Pars!$A$3,Pars!$B$3,Pars!$B$4))</f>
        <v>Avg</v>
      </c>
      <c r="N240">
        <f t="shared" si="18"/>
        <v>0</v>
      </c>
      <c r="O240" s="8">
        <f t="shared" si="19"/>
        <v>73.221627408993569</v>
      </c>
      <c r="P240" s="8">
        <f t="shared" si="20"/>
        <v>83.937901498929335</v>
      </c>
      <c r="Q240" t="str">
        <f>IF(K240&gt;Pars!$J$3+'Main Data-set'!O240,Pars!$K$3,IF(K240&lt;O240-Pars!$J$4,Pars!$K$4,"Avg"))</f>
        <v>Cold</v>
      </c>
      <c r="R240" t="str">
        <f>IF(I240&gt;Pars!$J$3+'Main Data-set'!P240,Pars!$K$3,IF(I240&lt;P240-Pars!$J$4,Pars!$K$4,"Avg"))</f>
        <v>Cold</v>
      </c>
      <c r="S240" t="str">
        <f t="shared" si="21"/>
        <v>Cold</v>
      </c>
      <c r="T240">
        <f t="shared" si="22"/>
        <v>-1</v>
      </c>
      <c r="U240" s="10">
        <f t="shared" si="23"/>
        <v>-0.14482758620689651</v>
      </c>
      <c r="V240" s="10"/>
    </row>
    <row r="241" spans="1:22" x14ac:dyDescent="0.3">
      <c r="A241" s="1">
        <v>39288</v>
      </c>
      <c r="B241" s="8">
        <v>75.930000000000007</v>
      </c>
      <c r="C241" s="8">
        <v>76.5</v>
      </c>
      <c r="D241" s="8">
        <v>74</v>
      </c>
      <c r="E241" s="8">
        <v>76.3</v>
      </c>
      <c r="F241" s="2">
        <v>4.8999999999999998E-3</v>
      </c>
      <c r="G241" s="2">
        <v>3.1800000000000002E-2</v>
      </c>
      <c r="H241" s="8">
        <v>4118557</v>
      </c>
      <c r="I241" s="8">
        <v>82</v>
      </c>
      <c r="J241" s="8">
        <v>58</v>
      </c>
      <c r="K241" s="8">
        <v>70</v>
      </c>
      <c r="L241" t="str">
        <f>VLOOKUP(MONTH(A241),Pars!F:G,2,0)</f>
        <v>Summer</v>
      </c>
      <c r="M241" t="str">
        <f>IF(K241&lt;Pars!$A$2,Pars!$B$2,IF('Main Data-set'!K241&lt;Pars!$A$3,Pars!$B$3,Pars!$B$4))</f>
        <v>Hot</v>
      </c>
      <c r="N241">
        <f t="shared" si="18"/>
        <v>1</v>
      </c>
      <c r="O241" s="8">
        <f t="shared" si="19"/>
        <v>73.221627408993569</v>
      </c>
      <c r="P241" s="8">
        <f t="shared" si="20"/>
        <v>83.937901498929335</v>
      </c>
      <c r="Q241" t="str">
        <f>IF(K241&gt;Pars!$J$3+'Main Data-set'!O241,Pars!$K$3,IF(K241&lt;O241-Pars!$J$4,Pars!$K$4,"Avg"))</f>
        <v>Avg</v>
      </c>
      <c r="R241" t="str">
        <f>IF(I241&gt;Pars!$J$3+'Main Data-set'!P241,Pars!$K$3,IF(I241&lt;P241-Pars!$J$4,Pars!$K$4,"Avg"))</f>
        <v>Avg</v>
      </c>
      <c r="S241" t="str">
        <f t="shared" si="21"/>
        <v>Avg</v>
      </c>
      <c r="T241">
        <f t="shared" si="22"/>
        <v>0</v>
      </c>
      <c r="U241" s="10">
        <f t="shared" si="23"/>
        <v>0.12903225806451624</v>
      </c>
      <c r="V241" s="10"/>
    </row>
    <row r="242" spans="1:22" x14ac:dyDescent="0.3">
      <c r="A242" s="1">
        <v>39289</v>
      </c>
      <c r="B242" s="8">
        <v>74.8</v>
      </c>
      <c r="C242" s="8">
        <v>76.37</v>
      </c>
      <c r="D242" s="8">
        <v>72.040000000000006</v>
      </c>
      <c r="E242" s="8">
        <v>73.95</v>
      </c>
      <c r="F242" s="2">
        <v>-1.14E-2</v>
      </c>
      <c r="G242" s="2">
        <v>-2.8000000000000001E-2</v>
      </c>
      <c r="H242" s="8">
        <v>6732419</v>
      </c>
      <c r="I242" s="8">
        <v>87</v>
      </c>
      <c r="J242" s="8">
        <v>65</v>
      </c>
      <c r="K242" s="8">
        <v>76</v>
      </c>
      <c r="L242" t="str">
        <f>VLOOKUP(MONTH(A242),Pars!F:G,2,0)</f>
        <v>Summer</v>
      </c>
      <c r="M242" t="str">
        <f>IF(K242&lt;Pars!$A$2,Pars!$B$2,IF('Main Data-set'!K242&lt;Pars!$A$3,Pars!$B$3,Pars!$B$4))</f>
        <v>Hot</v>
      </c>
      <c r="N242">
        <f t="shared" si="18"/>
        <v>1</v>
      </c>
      <c r="O242" s="8">
        <f t="shared" si="19"/>
        <v>73.221627408993569</v>
      </c>
      <c r="P242" s="8">
        <f t="shared" si="20"/>
        <v>83.937901498929335</v>
      </c>
      <c r="Q242" t="str">
        <f>IF(K242&gt;Pars!$J$3+'Main Data-set'!O242,Pars!$K$3,IF(K242&lt;O242-Pars!$J$4,Pars!$K$4,"Avg"))</f>
        <v>Avg</v>
      </c>
      <c r="R242" t="str">
        <f>IF(I242&gt;Pars!$J$3+'Main Data-set'!P242,Pars!$K$3,IF(I242&lt;P242-Pars!$J$4,Pars!$K$4,"Avg"))</f>
        <v>Avg</v>
      </c>
      <c r="S242" t="str">
        <f t="shared" si="21"/>
        <v>Avg</v>
      </c>
      <c r="T242">
        <f t="shared" si="22"/>
        <v>0</v>
      </c>
      <c r="U242" s="10">
        <f t="shared" si="23"/>
        <v>8.5714285714285632E-2</v>
      </c>
      <c r="V242" s="10"/>
    </row>
    <row r="243" spans="1:22" x14ac:dyDescent="0.3">
      <c r="A243" s="1">
        <v>39290</v>
      </c>
      <c r="B243" s="8">
        <v>74.97</v>
      </c>
      <c r="C243" s="8">
        <v>77.66</v>
      </c>
      <c r="D243" s="8">
        <v>73.81</v>
      </c>
      <c r="E243" s="8">
        <v>76.08</v>
      </c>
      <c r="F243" s="2">
        <v>1.4800000000000001E-2</v>
      </c>
      <c r="G243" s="2">
        <v>-2.7900000000000001E-2</v>
      </c>
      <c r="H243" s="8">
        <v>7205071</v>
      </c>
      <c r="I243" s="8">
        <v>87</v>
      </c>
      <c r="J243" s="8">
        <v>70</v>
      </c>
      <c r="K243" s="8">
        <v>78.5</v>
      </c>
      <c r="L243" t="str">
        <f>VLOOKUP(MONTH(A243),Pars!F:G,2,0)</f>
        <v>Summer</v>
      </c>
      <c r="M243" t="str">
        <f>IF(K243&lt;Pars!$A$2,Pars!$B$2,IF('Main Data-set'!K243&lt;Pars!$A$3,Pars!$B$3,Pars!$B$4))</f>
        <v>Hot</v>
      </c>
      <c r="N243">
        <f t="shared" si="18"/>
        <v>1</v>
      </c>
      <c r="O243" s="8">
        <f t="shared" si="19"/>
        <v>73.221627408993569</v>
      </c>
      <c r="P243" s="8">
        <f t="shared" si="20"/>
        <v>83.937901498929335</v>
      </c>
      <c r="Q243" t="str">
        <f>IF(K243&gt;Pars!$J$3+'Main Data-set'!O243,Pars!$K$3,IF(K243&lt;O243-Pars!$J$4,Pars!$K$4,"Avg"))</f>
        <v>Avg</v>
      </c>
      <c r="R243" t="str">
        <f>IF(I243&gt;Pars!$J$3+'Main Data-set'!P243,Pars!$K$3,IF(I243&lt;P243-Pars!$J$4,Pars!$K$4,"Avg"))</f>
        <v>Avg</v>
      </c>
      <c r="S243" t="str">
        <f t="shared" si="21"/>
        <v>Avg</v>
      </c>
      <c r="T243">
        <f t="shared" si="22"/>
        <v>0</v>
      </c>
      <c r="U243" s="10">
        <f t="shared" si="23"/>
        <v>3.289473684210531E-2</v>
      </c>
      <c r="V243" s="10"/>
    </row>
    <row r="244" spans="1:22" x14ac:dyDescent="0.3">
      <c r="A244" s="1">
        <v>39293</v>
      </c>
      <c r="B244" s="8">
        <v>76.59</v>
      </c>
      <c r="C244" s="8">
        <v>79.03</v>
      </c>
      <c r="D244" s="8">
        <v>76.010000000000005</v>
      </c>
      <c r="E244" s="8">
        <v>78.260000000000005</v>
      </c>
      <c r="F244" s="2">
        <v>2.18E-2</v>
      </c>
      <c r="G244" s="2">
        <v>1.61E-2</v>
      </c>
      <c r="H244" s="8">
        <v>4735014</v>
      </c>
      <c r="I244" s="8">
        <v>79</v>
      </c>
      <c r="J244" s="8">
        <v>66</v>
      </c>
      <c r="K244" s="8">
        <v>72.5</v>
      </c>
      <c r="L244" t="str">
        <f>VLOOKUP(MONTH(A244),Pars!F:G,2,0)</f>
        <v>Summer</v>
      </c>
      <c r="M244" t="str">
        <f>IF(K244&lt;Pars!$A$2,Pars!$B$2,IF('Main Data-set'!K244&lt;Pars!$A$3,Pars!$B$3,Pars!$B$4))</f>
        <v>Hot</v>
      </c>
      <c r="N244">
        <f t="shared" si="18"/>
        <v>1</v>
      </c>
      <c r="O244" s="8">
        <f t="shared" si="19"/>
        <v>73.221627408993569</v>
      </c>
      <c r="P244" s="8">
        <f t="shared" si="20"/>
        <v>83.937901498929335</v>
      </c>
      <c r="Q244" t="str">
        <f>IF(K244&gt;Pars!$J$3+'Main Data-set'!O244,Pars!$K$3,IF(K244&lt;O244-Pars!$J$4,Pars!$K$4,"Avg"))</f>
        <v>Avg</v>
      </c>
      <c r="R244" t="str">
        <f>IF(I244&gt;Pars!$J$3+'Main Data-set'!P244,Pars!$K$3,IF(I244&lt;P244-Pars!$J$4,Pars!$K$4,"Avg"))</f>
        <v>Avg</v>
      </c>
      <c r="S244" t="str">
        <f t="shared" si="21"/>
        <v>Avg</v>
      </c>
      <c r="T244">
        <f t="shared" si="22"/>
        <v>0</v>
      </c>
      <c r="U244" s="10">
        <f t="shared" si="23"/>
        <v>-7.6433121019108263E-2</v>
      </c>
      <c r="V244" s="10"/>
    </row>
    <row r="245" spans="1:22" x14ac:dyDescent="0.3">
      <c r="A245" s="1">
        <v>39294</v>
      </c>
      <c r="B245" s="8">
        <v>78.33</v>
      </c>
      <c r="C245" s="8">
        <v>79.41</v>
      </c>
      <c r="D245" s="8">
        <v>76.34</v>
      </c>
      <c r="E245" s="8">
        <v>77.02</v>
      </c>
      <c r="F245" s="2">
        <v>-1.67E-2</v>
      </c>
      <c r="G245" s="2">
        <v>5.0000000000000001E-4</v>
      </c>
      <c r="H245" s="8">
        <v>4277222</v>
      </c>
      <c r="I245" s="8">
        <v>89</v>
      </c>
      <c r="J245" s="8">
        <v>65</v>
      </c>
      <c r="K245" s="8">
        <v>77</v>
      </c>
      <c r="L245" t="str">
        <f>VLOOKUP(MONTH(A245),Pars!F:G,2,0)</f>
        <v>Summer</v>
      </c>
      <c r="M245" t="str">
        <f>IF(K245&lt;Pars!$A$2,Pars!$B$2,IF('Main Data-set'!K245&lt;Pars!$A$3,Pars!$B$3,Pars!$B$4))</f>
        <v>Hot</v>
      </c>
      <c r="N245">
        <f t="shared" si="18"/>
        <v>1</v>
      </c>
      <c r="O245" s="8">
        <f t="shared" si="19"/>
        <v>73.221627408993569</v>
      </c>
      <c r="P245" s="8">
        <f t="shared" si="20"/>
        <v>83.937901498929335</v>
      </c>
      <c r="Q245" t="str">
        <f>IF(K245&gt;Pars!$J$3+'Main Data-set'!O245,Pars!$K$3,IF(K245&lt;O245-Pars!$J$4,Pars!$K$4,"Avg"))</f>
        <v>Avg</v>
      </c>
      <c r="R245" t="str">
        <f>IF(I245&gt;Pars!$J$3+'Main Data-set'!P245,Pars!$K$3,IF(I245&lt;P245-Pars!$J$4,Pars!$K$4,"Avg"))</f>
        <v>Avg</v>
      </c>
      <c r="S245" t="str">
        <f t="shared" si="21"/>
        <v>Avg</v>
      </c>
      <c r="T245">
        <f t="shared" si="22"/>
        <v>0</v>
      </c>
      <c r="U245" s="10">
        <f t="shared" si="23"/>
        <v>6.2068965517241281E-2</v>
      </c>
      <c r="V245" s="10"/>
    </row>
    <row r="246" spans="1:22" x14ac:dyDescent="0.3">
      <c r="A246" s="1">
        <v>39295</v>
      </c>
      <c r="B246" s="8">
        <v>77</v>
      </c>
      <c r="C246" s="8">
        <v>77.36</v>
      </c>
      <c r="D246" s="8">
        <v>75.41</v>
      </c>
      <c r="E246" s="8">
        <v>76.98</v>
      </c>
      <c r="F246" s="2">
        <v>-2.9999999999999997E-4</v>
      </c>
      <c r="G246" s="2">
        <v>2.76E-2</v>
      </c>
      <c r="H246" s="8">
        <v>4352322</v>
      </c>
      <c r="I246" s="8">
        <v>88</v>
      </c>
      <c r="J246" s="8">
        <v>63</v>
      </c>
      <c r="K246" s="8">
        <v>75.5</v>
      </c>
      <c r="L246" t="str">
        <f>VLOOKUP(MONTH(A246),Pars!F:G,2,0)</f>
        <v>Summer</v>
      </c>
      <c r="M246" t="str">
        <f>IF(K246&lt;Pars!$A$2,Pars!$B$2,IF('Main Data-set'!K246&lt;Pars!$A$3,Pars!$B$3,Pars!$B$4))</f>
        <v>Hot</v>
      </c>
      <c r="N246">
        <f t="shared" si="18"/>
        <v>1</v>
      </c>
      <c r="O246" s="8">
        <f t="shared" si="19"/>
        <v>73.221627408993569</v>
      </c>
      <c r="P246" s="8">
        <f t="shared" si="20"/>
        <v>83.937901498929335</v>
      </c>
      <c r="Q246" t="str">
        <f>IF(K246&gt;Pars!$J$3+'Main Data-set'!O246,Pars!$K$3,IF(K246&lt;O246-Pars!$J$4,Pars!$K$4,"Avg"))</f>
        <v>Avg</v>
      </c>
      <c r="R246" t="str">
        <f>IF(I246&gt;Pars!$J$3+'Main Data-set'!P246,Pars!$K$3,IF(I246&lt;P246-Pars!$J$4,Pars!$K$4,"Avg"))</f>
        <v>Avg</v>
      </c>
      <c r="S246" t="str">
        <f t="shared" si="21"/>
        <v>Avg</v>
      </c>
      <c r="T246">
        <f t="shared" si="22"/>
        <v>0</v>
      </c>
      <c r="U246" s="10">
        <f t="shared" si="23"/>
        <v>-1.9480519480519431E-2</v>
      </c>
      <c r="V246" s="10"/>
    </row>
    <row r="247" spans="1:22" x14ac:dyDescent="0.3">
      <c r="A247" s="1">
        <v>39296</v>
      </c>
      <c r="B247" s="8">
        <v>77.61</v>
      </c>
      <c r="C247" s="8">
        <v>77.75</v>
      </c>
      <c r="D247" s="8">
        <v>74.59</v>
      </c>
      <c r="E247" s="8">
        <v>74.91</v>
      </c>
      <c r="F247" s="2">
        <v>-3.4799999999999998E-2</v>
      </c>
      <c r="G247" s="2">
        <v>1.2800000000000001E-2</v>
      </c>
      <c r="H247" s="8">
        <v>5510197</v>
      </c>
      <c r="I247" s="8">
        <v>91</v>
      </c>
      <c r="J247" s="8">
        <v>66</v>
      </c>
      <c r="K247" s="8">
        <v>78.5</v>
      </c>
      <c r="L247" t="str">
        <f>VLOOKUP(MONTH(A247),Pars!F:G,2,0)</f>
        <v>Summer</v>
      </c>
      <c r="M247" t="str">
        <f>IF(K247&lt;Pars!$A$2,Pars!$B$2,IF('Main Data-set'!K247&lt;Pars!$A$3,Pars!$B$3,Pars!$B$4))</f>
        <v>Hot</v>
      </c>
      <c r="N247">
        <f t="shared" si="18"/>
        <v>1</v>
      </c>
      <c r="O247" s="8">
        <f t="shared" si="19"/>
        <v>73.221627408993569</v>
      </c>
      <c r="P247" s="8">
        <f t="shared" si="20"/>
        <v>83.937901498929335</v>
      </c>
      <c r="Q247" t="str">
        <f>IF(K247&gt;Pars!$J$3+'Main Data-set'!O247,Pars!$K$3,IF(K247&lt;O247-Pars!$J$4,Pars!$K$4,"Avg"))</f>
        <v>Avg</v>
      </c>
      <c r="R247" t="str">
        <f>IF(I247&gt;Pars!$J$3+'Main Data-set'!P247,Pars!$K$3,IF(I247&lt;P247-Pars!$J$4,Pars!$K$4,"Avg"))</f>
        <v>Hot</v>
      </c>
      <c r="S247" t="str">
        <f t="shared" si="21"/>
        <v>Avg</v>
      </c>
      <c r="T247">
        <f t="shared" si="22"/>
        <v>0</v>
      </c>
      <c r="U247" s="10">
        <f t="shared" si="23"/>
        <v>3.9735099337748325E-2</v>
      </c>
      <c r="V247" s="10"/>
    </row>
    <row r="248" spans="1:22" x14ac:dyDescent="0.3">
      <c r="A248" s="1">
        <v>39297</v>
      </c>
      <c r="B248" s="8">
        <v>75</v>
      </c>
      <c r="C248" s="8">
        <v>75.25</v>
      </c>
      <c r="D248" s="8">
        <v>73.25</v>
      </c>
      <c r="E248" s="8">
        <v>73.959999999999994</v>
      </c>
      <c r="F248" s="2">
        <v>-1.3899999999999999E-2</v>
      </c>
      <c r="G248" s="2">
        <v>3.95E-2</v>
      </c>
      <c r="H248" s="8">
        <v>5484111</v>
      </c>
      <c r="I248" s="8">
        <v>94</v>
      </c>
      <c r="J248" s="8">
        <v>68</v>
      </c>
      <c r="K248" s="8">
        <v>81</v>
      </c>
      <c r="L248" t="str">
        <f>VLOOKUP(MONTH(A248),Pars!F:G,2,0)</f>
        <v>Summer</v>
      </c>
      <c r="M248" t="str">
        <f>IF(K248&lt;Pars!$A$2,Pars!$B$2,IF('Main Data-set'!K248&lt;Pars!$A$3,Pars!$B$3,Pars!$B$4))</f>
        <v>Hot</v>
      </c>
      <c r="N248">
        <f t="shared" si="18"/>
        <v>1</v>
      </c>
      <c r="O248" s="8">
        <f t="shared" si="19"/>
        <v>73.221627408993569</v>
      </c>
      <c r="P248" s="8">
        <f t="shared" si="20"/>
        <v>83.937901498929335</v>
      </c>
      <c r="Q248" t="str">
        <f>IF(K248&gt;Pars!$J$3+'Main Data-set'!O248,Pars!$K$3,IF(K248&lt;O248-Pars!$J$4,Pars!$K$4,"Avg"))</f>
        <v>Hot</v>
      </c>
      <c r="R248" t="str">
        <f>IF(I248&gt;Pars!$J$3+'Main Data-set'!P248,Pars!$K$3,IF(I248&lt;P248-Pars!$J$4,Pars!$K$4,"Avg"))</f>
        <v>Hot</v>
      </c>
      <c r="S248" t="str">
        <f t="shared" si="21"/>
        <v>Hot</v>
      </c>
      <c r="T248">
        <f t="shared" si="22"/>
        <v>1</v>
      </c>
      <c r="U248" s="10">
        <f t="shared" si="23"/>
        <v>3.1847133757961776E-2</v>
      </c>
      <c r="V248" s="10"/>
    </row>
    <row r="249" spans="1:22" x14ac:dyDescent="0.3">
      <c r="A249" s="1">
        <v>39300</v>
      </c>
      <c r="B249" s="8">
        <v>73.83</v>
      </c>
      <c r="C249" s="8">
        <v>73.95</v>
      </c>
      <c r="D249" s="8">
        <v>69.900000000000006</v>
      </c>
      <c r="E249" s="8">
        <v>71.150000000000006</v>
      </c>
      <c r="F249" s="2">
        <v>-3.6299999999999999E-2</v>
      </c>
      <c r="G249" s="2">
        <v>-4.0099999999999997E-2</v>
      </c>
      <c r="H249" s="8">
        <v>8234160</v>
      </c>
      <c r="I249" s="8">
        <v>86</v>
      </c>
      <c r="J249" s="8">
        <v>63</v>
      </c>
      <c r="K249" s="8">
        <v>74.5</v>
      </c>
      <c r="L249" t="str">
        <f>VLOOKUP(MONTH(A249),Pars!F:G,2,0)</f>
        <v>Summer</v>
      </c>
      <c r="M249" t="str">
        <f>IF(K249&lt;Pars!$A$2,Pars!$B$2,IF('Main Data-set'!K249&lt;Pars!$A$3,Pars!$B$3,Pars!$B$4))</f>
        <v>Hot</v>
      </c>
      <c r="N249">
        <f t="shared" si="18"/>
        <v>1</v>
      </c>
      <c r="O249" s="8">
        <f t="shared" si="19"/>
        <v>73.221627408993569</v>
      </c>
      <c r="P249" s="8">
        <f t="shared" si="20"/>
        <v>83.937901498929335</v>
      </c>
      <c r="Q249" t="str">
        <f>IF(K249&gt;Pars!$J$3+'Main Data-set'!O249,Pars!$K$3,IF(K249&lt;O249-Pars!$J$4,Pars!$K$4,"Avg"))</f>
        <v>Avg</v>
      </c>
      <c r="R249" t="str">
        <f>IF(I249&gt;Pars!$J$3+'Main Data-set'!P249,Pars!$K$3,IF(I249&lt;P249-Pars!$J$4,Pars!$K$4,"Avg"))</f>
        <v>Avg</v>
      </c>
      <c r="S249" t="str">
        <f t="shared" si="21"/>
        <v>Avg</v>
      </c>
      <c r="T249">
        <f t="shared" si="22"/>
        <v>0</v>
      </c>
      <c r="U249" s="10">
        <f t="shared" si="23"/>
        <v>-8.0246913580246937E-2</v>
      </c>
      <c r="V249" s="10"/>
    </row>
    <row r="250" spans="1:22" x14ac:dyDescent="0.3">
      <c r="A250" s="1">
        <v>39301</v>
      </c>
      <c r="B250" s="8">
        <v>72.010000000000005</v>
      </c>
      <c r="C250" s="8">
        <v>75</v>
      </c>
      <c r="D250" s="8">
        <v>71.349999999999994</v>
      </c>
      <c r="E250" s="8">
        <v>74.12</v>
      </c>
      <c r="F250" s="2">
        <v>2.93E-2</v>
      </c>
      <c r="G250" s="2">
        <v>-2.5399999999999999E-2</v>
      </c>
      <c r="H250" s="8">
        <v>7516146</v>
      </c>
      <c r="I250" s="8">
        <v>86</v>
      </c>
      <c r="J250" s="8">
        <v>70</v>
      </c>
      <c r="K250" s="8">
        <v>78</v>
      </c>
      <c r="L250" t="str">
        <f>VLOOKUP(MONTH(A250),Pars!F:G,2,0)</f>
        <v>Summer</v>
      </c>
      <c r="M250" t="str">
        <f>IF(K250&lt;Pars!$A$2,Pars!$B$2,IF('Main Data-set'!K250&lt;Pars!$A$3,Pars!$B$3,Pars!$B$4))</f>
        <v>Hot</v>
      </c>
      <c r="N250">
        <f t="shared" si="18"/>
        <v>1</v>
      </c>
      <c r="O250" s="8">
        <f t="shared" si="19"/>
        <v>73.221627408993569</v>
      </c>
      <c r="P250" s="8">
        <f t="shared" si="20"/>
        <v>83.937901498929335</v>
      </c>
      <c r="Q250" t="str">
        <f>IF(K250&gt;Pars!$J$3+'Main Data-set'!O250,Pars!$K$3,IF(K250&lt;O250-Pars!$J$4,Pars!$K$4,"Avg"))</f>
        <v>Avg</v>
      </c>
      <c r="R250" t="str">
        <f>IF(I250&gt;Pars!$J$3+'Main Data-set'!P250,Pars!$K$3,IF(I250&lt;P250-Pars!$J$4,Pars!$K$4,"Avg"))</f>
        <v>Avg</v>
      </c>
      <c r="S250" t="str">
        <f t="shared" si="21"/>
        <v>Avg</v>
      </c>
      <c r="T250">
        <f t="shared" si="22"/>
        <v>0</v>
      </c>
      <c r="U250" s="10">
        <f t="shared" si="23"/>
        <v>4.6979865771812124E-2</v>
      </c>
      <c r="V250" s="10"/>
    </row>
    <row r="251" spans="1:22" x14ac:dyDescent="0.3">
      <c r="A251" s="1">
        <v>39302</v>
      </c>
      <c r="B251" s="8">
        <v>74.52</v>
      </c>
      <c r="C251" s="8">
        <v>76.75</v>
      </c>
      <c r="D251" s="8">
        <v>73.88</v>
      </c>
      <c r="E251" s="8">
        <v>76.05</v>
      </c>
      <c r="F251" s="2">
        <v>2.0500000000000001E-2</v>
      </c>
      <c r="G251" s="2">
        <v>1.3899999999999999E-2</v>
      </c>
      <c r="H251" s="8">
        <v>4747870</v>
      </c>
      <c r="I251" s="8">
        <v>90</v>
      </c>
      <c r="J251" s="8">
        <v>71</v>
      </c>
      <c r="K251" s="8">
        <v>80.5</v>
      </c>
      <c r="L251" t="str">
        <f>VLOOKUP(MONTH(A251),Pars!F:G,2,0)</f>
        <v>Summer</v>
      </c>
      <c r="M251" t="str">
        <f>IF(K251&lt;Pars!$A$2,Pars!$B$2,IF('Main Data-set'!K251&lt;Pars!$A$3,Pars!$B$3,Pars!$B$4))</f>
        <v>Hot</v>
      </c>
      <c r="N251">
        <f t="shared" si="18"/>
        <v>1</v>
      </c>
      <c r="O251" s="8">
        <f t="shared" si="19"/>
        <v>73.221627408993569</v>
      </c>
      <c r="P251" s="8">
        <f t="shared" si="20"/>
        <v>83.937901498929335</v>
      </c>
      <c r="Q251" t="str">
        <f>IF(K251&gt;Pars!$J$3+'Main Data-set'!O251,Pars!$K$3,IF(K251&lt;O251-Pars!$J$4,Pars!$K$4,"Avg"))</f>
        <v>Hot</v>
      </c>
      <c r="R251" t="str">
        <f>IF(I251&gt;Pars!$J$3+'Main Data-set'!P251,Pars!$K$3,IF(I251&lt;P251-Pars!$J$4,Pars!$K$4,"Avg"))</f>
        <v>Avg</v>
      </c>
      <c r="S251" t="str">
        <f t="shared" si="21"/>
        <v>Avg</v>
      </c>
      <c r="T251">
        <f t="shared" si="22"/>
        <v>0</v>
      </c>
      <c r="U251" s="10">
        <f t="shared" si="23"/>
        <v>3.2051282051282159E-2</v>
      </c>
      <c r="V251" s="10"/>
    </row>
    <row r="252" spans="1:22" x14ac:dyDescent="0.3">
      <c r="A252" s="1">
        <v>39303</v>
      </c>
      <c r="B252" s="8">
        <v>76.05</v>
      </c>
      <c r="C252" s="8">
        <v>77.73</v>
      </c>
      <c r="D252" s="8">
        <v>73.61</v>
      </c>
      <c r="E252" s="8">
        <v>75.010000000000005</v>
      </c>
      <c r="F252" s="2">
        <v>-1.37E-2</v>
      </c>
      <c r="G252" s="2">
        <v>3.2000000000000002E-3</v>
      </c>
      <c r="H252" s="8">
        <v>6562756</v>
      </c>
      <c r="I252" s="8">
        <v>92</v>
      </c>
      <c r="J252" s="8">
        <v>66</v>
      </c>
      <c r="K252" s="8">
        <v>79</v>
      </c>
      <c r="L252" t="str">
        <f>VLOOKUP(MONTH(A252),Pars!F:G,2,0)</f>
        <v>Summer</v>
      </c>
      <c r="M252" t="str">
        <f>IF(K252&lt;Pars!$A$2,Pars!$B$2,IF('Main Data-set'!K252&lt;Pars!$A$3,Pars!$B$3,Pars!$B$4))</f>
        <v>Hot</v>
      </c>
      <c r="N252">
        <f t="shared" si="18"/>
        <v>1</v>
      </c>
      <c r="O252" s="8">
        <f t="shared" si="19"/>
        <v>73.221627408993569</v>
      </c>
      <c r="P252" s="8">
        <f t="shared" si="20"/>
        <v>83.937901498929335</v>
      </c>
      <c r="Q252" t="str">
        <f>IF(K252&gt;Pars!$J$3+'Main Data-set'!O252,Pars!$K$3,IF(K252&lt;O252-Pars!$J$4,Pars!$K$4,"Avg"))</f>
        <v>Avg</v>
      </c>
      <c r="R252" t="str">
        <f>IF(I252&gt;Pars!$J$3+'Main Data-set'!P252,Pars!$K$3,IF(I252&lt;P252-Pars!$J$4,Pars!$K$4,"Avg"))</f>
        <v>Hot</v>
      </c>
      <c r="S252" t="str">
        <f t="shared" si="21"/>
        <v>Avg</v>
      </c>
      <c r="T252">
        <f t="shared" si="22"/>
        <v>0</v>
      </c>
      <c r="U252" s="10">
        <f t="shared" si="23"/>
        <v>-1.8633540372670843E-2</v>
      </c>
      <c r="V252" s="10"/>
    </row>
    <row r="253" spans="1:22" x14ac:dyDescent="0.3">
      <c r="A253" s="1">
        <v>39307</v>
      </c>
      <c r="B253" s="8">
        <v>77.47</v>
      </c>
      <c r="C253" s="8">
        <v>77.5</v>
      </c>
      <c r="D253" s="8">
        <v>74.260000000000005</v>
      </c>
      <c r="E253" s="8">
        <v>74.77</v>
      </c>
      <c r="F253" s="2">
        <v>-3.49E-2</v>
      </c>
      <c r="G253" s="2">
        <v>1.9400000000000001E-2</v>
      </c>
      <c r="H253" s="8">
        <v>4111200</v>
      </c>
      <c r="I253" s="8">
        <v>88</v>
      </c>
      <c r="J253" s="8">
        <v>64</v>
      </c>
      <c r="K253" s="8">
        <v>76</v>
      </c>
      <c r="L253" t="str">
        <f>VLOOKUP(MONTH(A253),Pars!F:G,2,0)</f>
        <v>Summer</v>
      </c>
      <c r="M253" t="str">
        <f>IF(K253&lt;Pars!$A$2,Pars!$B$2,IF('Main Data-set'!K253&lt;Pars!$A$3,Pars!$B$3,Pars!$B$4))</f>
        <v>Hot</v>
      </c>
      <c r="N253">
        <f t="shared" si="18"/>
        <v>1</v>
      </c>
      <c r="O253" s="8">
        <f t="shared" si="19"/>
        <v>73.221627408993569</v>
      </c>
      <c r="P253" s="8">
        <f t="shared" si="20"/>
        <v>83.937901498929335</v>
      </c>
      <c r="Q253" t="str">
        <f>IF(K253&gt;Pars!$J$3+'Main Data-set'!O253,Pars!$K$3,IF(K253&lt;O253-Pars!$J$4,Pars!$K$4,"Avg"))</f>
        <v>Avg</v>
      </c>
      <c r="R253" t="str">
        <f>IF(I253&gt;Pars!$J$3+'Main Data-set'!P253,Pars!$K$3,IF(I253&lt;P253-Pars!$J$4,Pars!$K$4,"Avg"))</f>
        <v>Avg</v>
      </c>
      <c r="S253" t="str">
        <f t="shared" si="21"/>
        <v>Avg</v>
      </c>
      <c r="T253">
        <f t="shared" si="22"/>
        <v>0</v>
      </c>
      <c r="U253" s="10">
        <f t="shared" si="23"/>
        <v>-3.7974683544303778E-2</v>
      </c>
      <c r="V253" s="10"/>
    </row>
    <row r="254" spans="1:22" x14ac:dyDescent="0.3">
      <c r="A254" s="1">
        <v>39308</v>
      </c>
      <c r="B254" s="8">
        <v>74.989999999999995</v>
      </c>
      <c r="C254" s="8">
        <v>75.430000000000007</v>
      </c>
      <c r="D254" s="8">
        <v>73</v>
      </c>
      <c r="E254" s="8">
        <v>73.349999999999994</v>
      </c>
      <c r="F254" s="2">
        <v>-2.1899999999999999E-2</v>
      </c>
      <c r="G254" s="2">
        <v>4.2599999999999999E-2</v>
      </c>
      <c r="H254" s="8">
        <v>3933100</v>
      </c>
      <c r="I254" s="8">
        <v>86</v>
      </c>
      <c r="J254" s="8">
        <v>58</v>
      </c>
      <c r="K254" s="8">
        <v>72</v>
      </c>
      <c r="L254" t="str">
        <f>VLOOKUP(MONTH(A254),Pars!F:G,2,0)</f>
        <v>Summer</v>
      </c>
      <c r="M254" t="str">
        <f>IF(K254&lt;Pars!$A$2,Pars!$B$2,IF('Main Data-set'!K254&lt;Pars!$A$3,Pars!$B$3,Pars!$B$4))</f>
        <v>Hot</v>
      </c>
      <c r="N254">
        <f t="shared" si="18"/>
        <v>1</v>
      </c>
      <c r="O254" s="8">
        <f t="shared" si="19"/>
        <v>73.221627408993569</v>
      </c>
      <c r="P254" s="8">
        <f t="shared" si="20"/>
        <v>83.937901498929335</v>
      </c>
      <c r="Q254" t="str">
        <f>IF(K254&gt;Pars!$J$3+'Main Data-set'!O254,Pars!$K$3,IF(K254&lt;O254-Pars!$J$4,Pars!$K$4,"Avg"))</f>
        <v>Avg</v>
      </c>
      <c r="R254" t="str">
        <f>IF(I254&gt;Pars!$J$3+'Main Data-set'!P254,Pars!$K$3,IF(I254&lt;P254-Pars!$J$4,Pars!$K$4,"Avg"))</f>
        <v>Avg</v>
      </c>
      <c r="S254" t="str">
        <f t="shared" si="21"/>
        <v>Avg</v>
      </c>
      <c r="T254">
        <f t="shared" si="22"/>
        <v>0</v>
      </c>
      <c r="U254" s="10">
        <f t="shared" si="23"/>
        <v>-5.2631578947368474E-2</v>
      </c>
      <c r="V254" s="10"/>
    </row>
    <row r="255" spans="1:22" x14ac:dyDescent="0.3">
      <c r="A255" s="1">
        <v>39309</v>
      </c>
      <c r="B255" s="8">
        <v>72.7</v>
      </c>
      <c r="C255" s="8">
        <v>73.72</v>
      </c>
      <c r="D255" s="8">
        <v>70</v>
      </c>
      <c r="E255" s="8">
        <v>70.349999999999994</v>
      </c>
      <c r="F255" s="2">
        <v>-3.2300000000000002E-2</v>
      </c>
      <c r="G255" s="2">
        <v>1.06E-2</v>
      </c>
      <c r="H255" s="8">
        <v>4489975</v>
      </c>
      <c r="I255" s="8">
        <v>82</v>
      </c>
      <c r="J255" s="8">
        <v>56</v>
      </c>
      <c r="K255" s="8">
        <v>69</v>
      </c>
      <c r="L255" t="str">
        <f>VLOOKUP(MONTH(A255),Pars!F:G,2,0)</f>
        <v>Summer</v>
      </c>
      <c r="M255" t="str">
        <f>IF(K255&lt;Pars!$A$2,Pars!$B$2,IF('Main Data-set'!K255&lt;Pars!$A$3,Pars!$B$3,Pars!$B$4))</f>
        <v>Avg</v>
      </c>
      <c r="N255">
        <f t="shared" si="18"/>
        <v>0</v>
      </c>
      <c r="O255" s="8">
        <f t="shared" si="19"/>
        <v>73.221627408993569</v>
      </c>
      <c r="P255" s="8">
        <f t="shared" si="20"/>
        <v>83.937901498929335</v>
      </c>
      <c r="Q255" t="str">
        <f>IF(K255&gt;Pars!$J$3+'Main Data-set'!O255,Pars!$K$3,IF(K255&lt;O255-Pars!$J$4,Pars!$K$4,"Avg"))</f>
        <v>Avg</v>
      </c>
      <c r="R255" t="str">
        <f>IF(I255&gt;Pars!$J$3+'Main Data-set'!P255,Pars!$K$3,IF(I255&lt;P255-Pars!$J$4,Pars!$K$4,"Avg"))</f>
        <v>Avg</v>
      </c>
      <c r="S255" t="str">
        <f t="shared" si="21"/>
        <v>Avg</v>
      </c>
      <c r="T255">
        <f t="shared" si="22"/>
        <v>0</v>
      </c>
      <c r="U255" s="10">
        <f t="shared" si="23"/>
        <v>-4.166666666666663E-2</v>
      </c>
      <c r="V255" s="10"/>
    </row>
    <row r="256" spans="1:22" x14ac:dyDescent="0.3">
      <c r="A256" s="1">
        <v>39310</v>
      </c>
      <c r="B256" s="8">
        <v>70.349999999999994</v>
      </c>
      <c r="C256" s="8">
        <v>69.61</v>
      </c>
      <c r="D256" s="8">
        <v>64.260000000000005</v>
      </c>
      <c r="E256" s="8">
        <v>69.61</v>
      </c>
      <c r="F256" s="2">
        <v>-1.0500000000000001E-2</v>
      </c>
      <c r="G256" s="2">
        <v>-3.7900000000000003E-2</v>
      </c>
      <c r="H256" s="8">
        <v>11504823</v>
      </c>
      <c r="I256" s="8">
        <v>86</v>
      </c>
      <c r="J256" s="8">
        <v>57</v>
      </c>
      <c r="K256" s="8">
        <v>71.5</v>
      </c>
      <c r="L256" t="str">
        <f>VLOOKUP(MONTH(A256),Pars!F:G,2,0)</f>
        <v>Summer</v>
      </c>
      <c r="M256" t="str">
        <f>IF(K256&lt;Pars!$A$2,Pars!$B$2,IF('Main Data-set'!K256&lt;Pars!$A$3,Pars!$B$3,Pars!$B$4))</f>
        <v>Hot</v>
      </c>
      <c r="N256">
        <f t="shared" si="18"/>
        <v>1</v>
      </c>
      <c r="O256" s="8">
        <f t="shared" si="19"/>
        <v>73.221627408993569</v>
      </c>
      <c r="P256" s="8">
        <f t="shared" si="20"/>
        <v>83.937901498929335</v>
      </c>
      <c r="Q256" t="str">
        <f>IF(K256&gt;Pars!$J$3+'Main Data-set'!O256,Pars!$K$3,IF(K256&lt;O256-Pars!$J$4,Pars!$K$4,"Avg"))</f>
        <v>Avg</v>
      </c>
      <c r="R256" t="str">
        <f>IF(I256&gt;Pars!$J$3+'Main Data-set'!P256,Pars!$K$3,IF(I256&lt;P256-Pars!$J$4,Pars!$K$4,"Avg"))</f>
        <v>Avg</v>
      </c>
      <c r="S256" t="str">
        <f t="shared" si="21"/>
        <v>Avg</v>
      </c>
      <c r="T256">
        <f t="shared" si="22"/>
        <v>0</v>
      </c>
      <c r="U256" s="10">
        <f t="shared" si="23"/>
        <v>3.6231884057970953E-2</v>
      </c>
      <c r="V256" s="10"/>
    </row>
    <row r="257" spans="1:22" x14ac:dyDescent="0.3">
      <c r="A257" s="1">
        <v>39311</v>
      </c>
      <c r="B257" s="8">
        <v>71.989999999999995</v>
      </c>
      <c r="C257" s="8">
        <v>72.98</v>
      </c>
      <c r="D257" s="8">
        <v>69.61</v>
      </c>
      <c r="E257" s="8">
        <v>72.349999999999994</v>
      </c>
      <c r="F257" s="2">
        <v>5.0000000000000001E-3</v>
      </c>
      <c r="G257" s="2">
        <v>-1.0800000000000001E-2</v>
      </c>
      <c r="H257" s="8">
        <v>7124325</v>
      </c>
      <c r="I257" s="8">
        <v>85</v>
      </c>
      <c r="J257" s="8">
        <v>68</v>
      </c>
      <c r="K257" s="8">
        <v>76.5</v>
      </c>
      <c r="L257" t="str">
        <f>VLOOKUP(MONTH(A257),Pars!F:G,2,0)</f>
        <v>Summer</v>
      </c>
      <c r="M257" t="str">
        <f>IF(K257&lt;Pars!$A$2,Pars!$B$2,IF('Main Data-set'!K257&lt;Pars!$A$3,Pars!$B$3,Pars!$B$4))</f>
        <v>Hot</v>
      </c>
      <c r="N257">
        <f t="shared" si="18"/>
        <v>1</v>
      </c>
      <c r="O257" s="8">
        <f t="shared" si="19"/>
        <v>73.221627408993569</v>
      </c>
      <c r="P257" s="8">
        <f t="shared" si="20"/>
        <v>83.937901498929335</v>
      </c>
      <c r="Q257" t="str">
        <f>IF(K257&gt;Pars!$J$3+'Main Data-set'!O257,Pars!$K$3,IF(K257&lt;O257-Pars!$J$4,Pars!$K$4,"Avg"))</f>
        <v>Avg</v>
      </c>
      <c r="R257" t="str">
        <f>IF(I257&gt;Pars!$J$3+'Main Data-set'!P257,Pars!$K$3,IF(I257&lt;P257-Pars!$J$4,Pars!$K$4,"Avg"))</f>
        <v>Avg</v>
      </c>
      <c r="S257" t="str">
        <f t="shared" si="21"/>
        <v>Avg</v>
      </c>
      <c r="T257">
        <f t="shared" si="22"/>
        <v>0</v>
      </c>
      <c r="U257" s="10">
        <f t="shared" si="23"/>
        <v>6.9930069930070005E-2</v>
      </c>
      <c r="V257" s="10"/>
    </row>
    <row r="258" spans="1:22" x14ac:dyDescent="0.3">
      <c r="A258" s="1">
        <v>39314</v>
      </c>
      <c r="B258" s="8">
        <v>72.81</v>
      </c>
      <c r="C258" s="8">
        <v>74.150000000000006</v>
      </c>
      <c r="D258" s="8">
        <v>71.62</v>
      </c>
      <c r="E258" s="8">
        <v>73.14</v>
      </c>
      <c r="F258" s="2">
        <v>4.4999999999999997E-3</v>
      </c>
      <c r="G258" s="2">
        <v>-3.3E-3</v>
      </c>
      <c r="H258" s="8">
        <v>4887100</v>
      </c>
      <c r="I258" s="8">
        <v>72</v>
      </c>
      <c r="J258" s="8">
        <v>59</v>
      </c>
      <c r="K258" s="8">
        <v>65.5</v>
      </c>
      <c r="L258" t="str">
        <f>VLOOKUP(MONTH(A258),Pars!F:G,2,0)</f>
        <v>Summer</v>
      </c>
      <c r="M258" t="str">
        <f>IF(K258&lt;Pars!$A$2,Pars!$B$2,IF('Main Data-set'!K258&lt;Pars!$A$3,Pars!$B$3,Pars!$B$4))</f>
        <v>Avg</v>
      </c>
      <c r="N258">
        <f t="shared" si="18"/>
        <v>0</v>
      </c>
      <c r="O258" s="8">
        <f t="shared" si="19"/>
        <v>73.221627408993569</v>
      </c>
      <c r="P258" s="8">
        <f t="shared" si="20"/>
        <v>83.937901498929335</v>
      </c>
      <c r="Q258" t="str">
        <f>IF(K258&gt;Pars!$J$3+'Main Data-set'!O258,Pars!$K$3,IF(K258&lt;O258-Pars!$J$4,Pars!$K$4,"Avg"))</f>
        <v>Cold</v>
      </c>
      <c r="R258" t="str">
        <f>IF(I258&gt;Pars!$J$3+'Main Data-set'!P258,Pars!$K$3,IF(I258&lt;P258-Pars!$J$4,Pars!$K$4,"Avg"))</f>
        <v>Cold</v>
      </c>
      <c r="S258" t="str">
        <f t="shared" si="21"/>
        <v>Cold</v>
      </c>
      <c r="T258">
        <f t="shared" si="22"/>
        <v>-1</v>
      </c>
      <c r="U258" s="10">
        <f t="shared" si="23"/>
        <v>-0.14379084967320266</v>
      </c>
      <c r="V258" s="10"/>
    </row>
    <row r="259" spans="1:22" x14ac:dyDescent="0.3">
      <c r="A259" s="1">
        <v>39315</v>
      </c>
      <c r="B259" s="8">
        <v>73.14</v>
      </c>
      <c r="C259" s="8">
        <v>73.95</v>
      </c>
      <c r="D259" s="8">
        <v>71.66</v>
      </c>
      <c r="E259" s="8">
        <v>73.38</v>
      </c>
      <c r="F259" s="2">
        <v>3.3E-3</v>
      </c>
      <c r="G259" s="2">
        <v>-1.38E-2</v>
      </c>
      <c r="H259" s="8">
        <v>4364700</v>
      </c>
      <c r="I259" s="8">
        <v>67</v>
      </c>
      <c r="J259" s="8">
        <v>54</v>
      </c>
      <c r="K259" s="8">
        <v>60.5</v>
      </c>
      <c r="L259" t="str">
        <f>VLOOKUP(MONTH(A259),Pars!F:G,2,0)</f>
        <v>Summer</v>
      </c>
      <c r="M259" t="str">
        <f>IF(K259&lt;Pars!$A$2,Pars!$B$2,IF('Main Data-set'!K259&lt;Pars!$A$3,Pars!$B$3,Pars!$B$4))</f>
        <v>Avg</v>
      </c>
      <c r="N259">
        <f t="shared" ref="N259:N322" si="24">VLOOKUP(M259,$Z$2:$AC$4,4,0)</f>
        <v>0</v>
      </c>
      <c r="O259" s="8">
        <f t="shared" ref="O259:O322" si="25">AVERAGEIFS(K:K,L:L,L259)</f>
        <v>73.221627408993569</v>
      </c>
      <c r="P259" s="8">
        <f t="shared" ref="P259:P322" si="26">AVERAGEIFS(I:I,L:L,L259)</f>
        <v>83.937901498929335</v>
      </c>
      <c r="Q259" t="str">
        <f>IF(K259&gt;Pars!$J$3+'Main Data-set'!O259,Pars!$K$3,IF(K259&lt;O259-Pars!$J$4,Pars!$K$4,"Avg"))</f>
        <v>Cold</v>
      </c>
      <c r="R259" t="str">
        <f>IF(I259&gt;Pars!$J$3+'Main Data-set'!P259,Pars!$K$3,IF(I259&lt;P259-Pars!$J$4,Pars!$K$4,"Avg"))</f>
        <v>Cold</v>
      </c>
      <c r="S259" t="str">
        <f t="shared" ref="S259:S322" si="27">IF(Q259=R259,Q259,"Avg")</f>
        <v>Cold</v>
      </c>
      <c r="T259">
        <f t="shared" ref="T259:T322" si="28">VLOOKUP(S259,$Z$2:$AC$4,4,0)</f>
        <v>-1</v>
      </c>
      <c r="U259" s="10">
        <f t="shared" si="23"/>
        <v>-7.6335877862595436E-2</v>
      </c>
      <c r="V259" s="10"/>
    </row>
    <row r="260" spans="1:22" x14ac:dyDescent="0.3">
      <c r="A260" s="1">
        <v>39316</v>
      </c>
      <c r="B260" s="8">
        <v>74.5</v>
      </c>
      <c r="C260" s="8">
        <v>74.930000000000007</v>
      </c>
      <c r="D260" s="8">
        <v>73.17</v>
      </c>
      <c r="E260" s="8">
        <v>74.41</v>
      </c>
      <c r="F260" s="2">
        <v>-1.1999999999999999E-3</v>
      </c>
      <c r="G260" s="2">
        <v>-8.9999999999999998E-4</v>
      </c>
      <c r="H260" s="8">
        <v>3860000</v>
      </c>
      <c r="I260" s="8">
        <v>60</v>
      </c>
      <c r="J260" s="8">
        <v>54</v>
      </c>
      <c r="K260" s="8">
        <v>57</v>
      </c>
      <c r="L260" t="str">
        <f>VLOOKUP(MONTH(A260),Pars!F:G,2,0)</f>
        <v>Summer</v>
      </c>
      <c r="M260" t="str">
        <f>IF(K260&lt;Pars!$A$2,Pars!$B$2,IF('Main Data-set'!K260&lt;Pars!$A$3,Pars!$B$3,Pars!$B$4))</f>
        <v>Avg</v>
      </c>
      <c r="N260">
        <f t="shared" si="24"/>
        <v>0</v>
      </c>
      <c r="O260" s="8">
        <f t="shared" si="25"/>
        <v>73.221627408993569</v>
      </c>
      <c r="P260" s="8">
        <f t="shared" si="26"/>
        <v>83.937901498929335</v>
      </c>
      <c r="Q260" t="str">
        <f>IF(K260&gt;Pars!$J$3+'Main Data-set'!O260,Pars!$K$3,IF(K260&lt;O260-Pars!$J$4,Pars!$K$4,"Avg"))</f>
        <v>Cold</v>
      </c>
      <c r="R260" t="str">
        <f>IF(I260&gt;Pars!$J$3+'Main Data-set'!P260,Pars!$K$3,IF(I260&lt;P260-Pars!$J$4,Pars!$K$4,"Avg"))</f>
        <v>Cold</v>
      </c>
      <c r="S260" t="str">
        <f t="shared" si="27"/>
        <v>Cold</v>
      </c>
      <c r="T260">
        <f t="shared" si="28"/>
        <v>-1</v>
      </c>
      <c r="U260" s="10">
        <f t="shared" ref="U260:U323" si="29">K260/K259-1</f>
        <v>-5.7851239669421517E-2</v>
      </c>
      <c r="V260" s="10"/>
    </row>
    <row r="261" spans="1:22" x14ac:dyDescent="0.3">
      <c r="A261" s="1">
        <v>39317</v>
      </c>
      <c r="B261" s="8">
        <v>74.41</v>
      </c>
      <c r="C261" s="8">
        <v>75.47</v>
      </c>
      <c r="D261" s="8">
        <v>73.92</v>
      </c>
      <c r="E261" s="8">
        <v>74.48</v>
      </c>
      <c r="F261" s="2">
        <v>8.9999999999999998E-4</v>
      </c>
      <c r="G261" s="2">
        <v>-3.2000000000000002E-3</v>
      </c>
      <c r="H261" s="8">
        <v>3288200</v>
      </c>
      <c r="I261" s="8">
        <v>65</v>
      </c>
      <c r="J261" s="8">
        <v>56</v>
      </c>
      <c r="K261" s="8">
        <v>60.5</v>
      </c>
      <c r="L261" t="str">
        <f>VLOOKUP(MONTH(A261),Pars!F:G,2,0)</f>
        <v>Summer</v>
      </c>
      <c r="M261" t="str">
        <f>IF(K261&lt;Pars!$A$2,Pars!$B$2,IF('Main Data-set'!K261&lt;Pars!$A$3,Pars!$B$3,Pars!$B$4))</f>
        <v>Avg</v>
      </c>
      <c r="N261">
        <f t="shared" si="24"/>
        <v>0</v>
      </c>
      <c r="O261" s="8">
        <f t="shared" si="25"/>
        <v>73.221627408993569</v>
      </c>
      <c r="P261" s="8">
        <f t="shared" si="26"/>
        <v>83.937901498929335</v>
      </c>
      <c r="Q261" t="str">
        <f>IF(K261&gt;Pars!$J$3+'Main Data-set'!O261,Pars!$K$3,IF(K261&lt;O261-Pars!$J$4,Pars!$K$4,"Avg"))</f>
        <v>Cold</v>
      </c>
      <c r="R261" t="str">
        <f>IF(I261&gt;Pars!$J$3+'Main Data-set'!P261,Pars!$K$3,IF(I261&lt;P261-Pars!$J$4,Pars!$K$4,"Avg"))</f>
        <v>Cold</v>
      </c>
      <c r="S261" t="str">
        <f t="shared" si="27"/>
        <v>Cold</v>
      </c>
      <c r="T261">
        <f t="shared" si="28"/>
        <v>-1</v>
      </c>
      <c r="U261" s="10">
        <f t="shared" si="29"/>
        <v>6.1403508771929793E-2</v>
      </c>
      <c r="V261" s="10"/>
    </row>
    <row r="262" spans="1:22" x14ac:dyDescent="0.3">
      <c r="A262" s="1">
        <v>39318</v>
      </c>
      <c r="B262" s="8">
        <v>74.75</v>
      </c>
      <c r="C262" s="8">
        <v>74.84</v>
      </c>
      <c r="D262" s="8">
        <v>73.599999999999994</v>
      </c>
      <c r="E262" s="8">
        <v>74.72</v>
      </c>
      <c r="F262" s="2">
        <v>-4.0000000000000002E-4</v>
      </c>
      <c r="G262" s="2">
        <v>1.41E-2</v>
      </c>
      <c r="H262" s="8">
        <v>1698500</v>
      </c>
      <c r="I262" s="8">
        <v>74</v>
      </c>
      <c r="J262" s="8">
        <v>60</v>
      </c>
      <c r="K262" s="8">
        <v>67</v>
      </c>
      <c r="L262" t="str">
        <f>VLOOKUP(MONTH(A262),Pars!F:G,2,0)</f>
        <v>Summer</v>
      </c>
      <c r="M262" t="str">
        <f>IF(K262&lt;Pars!$A$2,Pars!$B$2,IF('Main Data-set'!K262&lt;Pars!$A$3,Pars!$B$3,Pars!$B$4))</f>
        <v>Avg</v>
      </c>
      <c r="N262">
        <f t="shared" si="24"/>
        <v>0</v>
      </c>
      <c r="O262" s="8">
        <f t="shared" si="25"/>
        <v>73.221627408993569</v>
      </c>
      <c r="P262" s="8">
        <f t="shared" si="26"/>
        <v>83.937901498929335</v>
      </c>
      <c r="Q262" t="str">
        <f>IF(K262&gt;Pars!$J$3+'Main Data-set'!O262,Pars!$K$3,IF(K262&lt;O262-Pars!$J$4,Pars!$K$4,"Avg"))</f>
        <v>Avg</v>
      </c>
      <c r="R262" t="str">
        <f>IF(I262&gt;Pars!$J$3+'Main Data-set'!P262,Pars!$K$3,IF(I262&lt;P262-Pars!$J$4,Pars!$K$4,"Avg"))</f>
        <v>Cold</v>
      </c>
      <c r="S262" t="str">
        <f t="shared" si="27"/>
        <v>Avg</v>
      </c>
      <c r="T262">
        <f t="shared" si="28"/>
        <v>0</v>
      </c>
      <c r="U262" s="10">
        <f t="shared" si="29"/>
        <v>0.10743801652892571</v>
      </c>
      <c r="V262" s="10"/>
    </row>
    <row r="263" spans="1:22" x14ac:dyDescent="0.3">
      <c r="A263" s="1">
        <v>39321</v>
      </c>
      <c r="B263" s="8">
        <v>74.72</v>
      </c>
      <c r="C263" s="8">
        <v>74.849999999999994</v>
      </c>
      <c r="D263" s="8">
        <v>73.59</v>
      </c>
      <c r="E263" s="8">
        <v>73.680000000000007</v>
      </c>
      <c r="F263" s="2">
        <v>-1.3899999999999999E-2</v>
      </c>
      <c r="G263" s="2">
        <v>3.6700000000000003E-2</v>
      </c>
      <c r="H263" s="8">
        <v>1601531</v>
      </c>
      <c r="I263" s="8">
        <v>84</v>
      </c>
      <c r="J263" s="8">
        <v>61</v>
      </c>
      <c r="K263" s="8">
        <v>72.5</v>
      </c>
      <c r="L263" t="str">
        <f>VLOOKUP(MONTH(A263),Pars!F:G,2,0)</f>
        <v>Summer</v>
      </c>
      <c r="M263" t="str">
        <f>IF(K263&lt;Pars!$A$2,Pars!$B$2,IF('Main Data-set'!K263&lt;Pars!$A$3,Pars!$B$3,Pars!$B$4))</f>
        <v>Hot</v>
      </c>
      <c r="N263">
        <f t="shared" si="24"/>
        <v>1</v>
      </c>
      <c r="O263" s="8">
        <f t="shared" si="25"/>
        <v>73.221627408993569</v>
      </c>
      <c r="P263" s="8">
        <f t="shared" si="26"/>
        <v>83.937901498929335</v>
      </c>
      <c r="Q263" t="str">
        <f>IF(K263&gt;Pars!$J$3+'Main Data-set'!O263,Pars!$K$3,IF(K263&lt;O263-Pars!$J$4,Pars!$K$4,"Avg"))</f>
        <v>Avg</v>
      </c>
      <c r="R263" t="str">
        <f>IF(I263&gt;Pars!$J$3+'Main Data-set'!P263,Pars!$K$3,IF(I263&lt;P263-Pars!$J$4,Pars!$K$4,"Avg"))</f>
        <v>Avg</v>
      </c>
      <c r="S263" t="str">
        <f t="shared" si="27"/>
        <v>Avg</v>
      </c>
      <c r="T263">
        <f t="shared" si="28"/>
        <v>0</v>
      </c>
      <c r="U263" s="10">
        <f t="shared" si="29"/>
        <v>8.2089552238805874E-2</v>
      </c>
      <c r="V263" s="10"/>
    </row>
    <row r="264" spans="1:22" x14ac:dyDescent="0.3">
      <c r="A264" s="1">
        <v>39322</v>
      </c>
      <c r="B264" s="8">
        <v>73.06</v>
      </c>
      <c r="C264" s="8">
        <v>73.42</v>
      </c>
      <c r="D264" s="8">
        <v>70.900000000000006</v>
      </c>
      <c r="E264" s="8">
        <v>71.069999999999993</v>
      </c>
      <c r="F264" s="2">
        <v>-2.7199999999999998E-2</v>
      </c>
      <c r="G264" s="2">
        <v>-2.7400000000000001E-2</v>
      </c>
      <c r="H264" s="8">
        <v>2727800</v>
      </c>
      <c r="I264" s="8">
        <v>72</v>
      </c>
      <c r="J264" s="8">
        <v>61</v>
      </c>
      <c r="K264" s="8">
        <v>66.5</v>
      </c>
      <c r="L264" t="str">
        <f>VLOOKUP(MONTH(A264),Pars!F:G,2,0)</f>
        <v>Summer</v>
      </c>
      <c r="M264" t="str">
        <f>IF(K264&lt;Pars!$A$2,Pars!$B$2,IF('Main Data-set'!K264&lt;Pars!$A$3,Pars!$B$3,Pars!$B$4))</f>
        <v>Avg</v>
      </c>
      <c r="N264">
        <f t="shared" si="24"/>
        <v>0</v>
      </c>
      <c r="O264" s="8">
        <f t="shared" si="25"/>
        <v>73.221627408993569</v>
      </c>
      <c r="P264" s="8">
        <f t="shared" si="26"/>
        <v>83.937901498929335</v>
      </c>
      <c r="Q264" t="str">
        <f>IF(K264&gt;Pars!$J$3+'Main Data-set'!O264,Pars!$K$3,IF(K264&lt;O264-Pars!$J$4,Pars!$K$4,"Avg"))</f>
        <v>Avg</v>
      </c>
      <c r="R264" t="str">
        <f>IF(I264&gt;Pars!$J$3+'Main Data-set'!P264,Pars!$K$3,IF(I264&lt;P264-Pars!$J$4,Pars!$K$4,"Avg"))</f>
        <v>Cold</v>
      </c>
      <c r="S264" t="str">
        <f t="shared" si="27"/>
        <v>Avg</v>
      </c>
      <c r="T264">
        <f t="shared" si="28"/>
        <v>0</v>
      </c>
      <c r="U264" s="10">
        <f t="shared" si="29"/>
        <v>-8.2758620689655227E-2</v>
      </c>
      <c r="V264" s="10"/>
    </row>
    <row r="265" spans="1:22" x14ac:dyDescent="0.3">
      <c r="A265" s="1">
        <v>39323</v>
      </c>
      <c r="B265" s="8">
        <v>71.73</v>
      </c>
      <c r="C265" s="8">
        <v>73.099999999999994</v>
      </c>
      <c r="D265" s="8">
        <v>71.05</v>
      </c>
      <c r="E265" s="8">
        <v>73.069999999999993</v>
      </c>
      <c r="F265" s="2">
        <v>1.8700000000000001E-2</v>
      </c>
      <c r="G265" s="2">
        <v>8.8000000000000005E-3</v>
      </c>
      <c r="H265" s="8">
        <v>2356300</v>
      </c>
      <c r="I265" s="8">
        <v>81</v>
      </c>
      <c r="J265" s="8">
        <v>58</v>
      </c>
      <c r="K265" s="8">
        <v>69.5</v>
      </c>
      <c r="L265" t="str">
        <f>VLOOKUP(MONTH(A265),Pars!F:G,2,0)</f>
        <v>Summer</v>
      </c>
      <c r="M265" t="str">
        <f>IF(K265&lt;Pars!$A$2,Pars!$B$2,IF('Main Data-set'!K265&lt;Pars!$A$3,Pars!$B$3,Pars!$B$4))</f>
        <v>Avg</v>
      </c>
      <c r="N265">
        <f t="shared" si="24"/>
        <v>0</v>
      </c>
      <c r="O265" s="8">
        <f t="shared" si="25"/>
        <v>73.221627408993569</v>
      </c>
      <c r="P265" s="8">
        <f t="shared" si="26"/>
        <v>83.937901498929335</v>
      </c>
      <c r="Q265" t="str">
        <f>IF(K265&gt;Pars!$J$3+'Main Data-set'!O265,Pars!$K$3,IF(K265&lt;O265-Pars!$J$4,Pars!$K$4,"Avg"))</f>
        <v>Avg</v>
      </c>
      <c r="R265" t="str">
        <f>IF(I265&gt;Pars!$J$3+'Main Data-set'!P265,Pars!$K$3,IF(I265&lt;P265-Pars!$J$4,Pars!$K$4,"Avg"))</f>
        <v>Avg</v>
      </c>
      <c r="S265" t="str">
        <f t="shared" si="27"/>
        <v>Avg</v>
      </c>
      <c r="T265">
        <f t="shared" si="28"/>
        <v>0</v>
      </c>
      <c r="U265" s="10">
        <f t="shared" si="29"/>
        <v>4.5112781954887327E-2</v>
      </c>
      <c r="V265" s="10"/>
    </row>
    <row r="266" spans="1:22" x14ac:dyDescent="0.3">
      <c r="A266" s="1">
        <v>39324</v>
      </c>
      <c r="B266" s="8">
        <v>73.069999999999993</v>
      </c>
      <c r="C266" s="8">
        <v>73</v>
      </c>
      <c r="D266" s="8">
        <v>72</v>
      </c>
      <c r="E266" s="8">
        <v>72.430000000000007</v>
      </c>
      <c r="F266" s="2">
        <v>-8.8000000000000005E-3</v>
      </c>
      <c r="G266" s="2">
        <v>-4.4000000000000003E-3</v>
      </c>
      <c r="H266" s="8">
        <v>2180000</v>
      </c>
      <c r="I266" s="8">
        <v>72</v>
      </c>
      <c r="J266" s="8">
        <v>59</v>
      </c>
      <c r="K266" s="8">
        <v>65.5</v>
      </c>
      <c r="L266" t="str">
        <f>VLOOKUP(MONTH(A266),Pars!F:G,2,0)</f>
        <v>Summer</v>
      </c>
      <c r="M266" t="str">
        <f>IF(K266&lt;Pars!$A$2,Pars!$B$2,IF('Main Data-set'!K266&lt;Pars!$A$3,Pars!$B$3,Pars!$B$4))</f>
        <v>Avg</v>
      </c>
      <c r="N266">
        <f t="shared" si="24"/>
        <v>0</v>
      </c>
      <c r="O266" s="8">
        <f t="shared" si="25"/>
        <v>73.221627408993569</v>
      </c>
      <c r="P266" s="8">
        <f t="shared" si="26"/>
        <v>83.937901498929335</v>
      </c>
      <c r="Q266" t="str">
        <f>IF(K266&gt;Pars!$J$3+'Main Data-set'!O266,Pars!$K$3,IF(K266&lt;O266-Pars!$J$4,Pars!$K$4,"Avg"))</f>
        <v>Cold</v>
      </c>
      <c r="R266" t="str">
        <f>IF(I266&gt;Pars!$J$3+'Main Data-set'!P266,Pars!$K$3,IF(I266&lt;P266-Pars!$J$4,Pars!$K$4,"Avg"))</f>
        <v>Cold</v>
      </c>
      <c r="S266" t="str">
        <f t="shared" si="27"/>
        <v>Cold</v>
      </c>
      <c r="T266">
        <f t="shared" si="28"/>
        <v>-1</v>
      </c>
      <c r="U266" s="10">
        <f t="shared" si="29"/>
        <v>-5.7553956834532349E-2</v>
      </c>
      <c r="V266" s="10"/>
    </row>
    <row r="267" spans="1:22" x14ac:dyDescent="0.3">
      <c r="A267" s="1">
        <v>39325</v>
      </c>
      <c r="B267" s="8">
        <v>73.260000000000005</v>
      </c>
      <c r="C267" s="8">
        <v>73.58</v>
      </c>
      <c r="D267" s="8">
        <v>72.39</v>
      </c>
      <c r="E267" s="8">
        <v>72.75</v>
      </c>
      <c r="F267" s="2">
        <v>-7.0000000000000001E-3</v>
      </c>
      <c r="G267" s="2">
        <v>-1.4800000000000001E-2</v>
      </c>
      <c r="H267" s="8">
        <v>2028000</v>
      </c>
      <c r="I267" s="8">
        <v>82</v>
      </c>
      <c r="J267" s="8">
        <v>62</v>
      </c>
      <c r="K267" s="8">
        <v>72</v>
      </c>
      <c r="L267" t="str">
        <f>VLOOKUP(MONTH(A267),Pars!F:G,2,0)</f>
        <v>Summer</v>
      </c>
      <c r="M267" t="str">
        <f>IF(K267&lt;Pars!$A$2,Pars!$B$2,IF('Main Data-set'!K267&lt;Pars!$A$3,Pars!$B$3,Pars!$B$4))</f>
        <v>Hot</v>
      </c>
      <c r="N267">
        <f t="shared" si="24"/>
        <v>1</v>
      </c>
      <c r="O267" s="8">
        <f t="shared" si="25"/>
        <v>73.221627408993569</v>
      </c>
      <c r="P267" s="8">
        <f t="shared" si="26"/>
        <v>83.937901498929335</v>
      </c>
      <c r="Q267" t="str">
        <f>IF(K267&gt;Pars!$J$3+'Main Data-set'!O267,Pars!$K$3,IF(K267&lt;O267-Pars!$J$4,Pars!$K$4,"Avg"))</f>
        <v>Avg</v>
      </c>
      <c r="R267" t="str">
        <f>IF(I267&gt;Pars!$J$3+'Main Data-set'!P267,Pars!$K$3,IF(I267&lt;P267-Pars!$J$4,Pars!$K$4,"Avg"))</f>
        <v>Avg</v>
      </c>
      <c r="S267" t="str">
        <f t="shared" si="27"/>
        <v>Avg</v>
      </c>
      <c r="T267">
        <f t="shared" si="28"/>
        <v>0</v>
      </c>
      <c r="U267" s="10">
        <f t="shared" si="29"/>
        <v>9.92366412213741E-2</v>
      </c>
      <c r="V267" s="10"/>
    </row>
    <row r="268" spans="1:22" x14ac:dyDescent="0.3">
      <c r="A268" s="1">
        <v>39329</v>
      </c>
      <c r="B268" s="8">
        <v>72.3</v>
      </c>
      <c r="C268" s="8">
        <v>74.69</v>
      </c>
      <c r="D268" s="8">
        <v>71.790000000000006</v>
      </c>
      <c r="E268" s="8">
        <v>73.84</v>
      </c>
      <c r="F268" s="2">
        <v>2.1299999999999999E-2</v>
      </c>
      <c r="G268" s="2">
        <v>1.5699999999999999E-2</v>
      </c>
      <c r="H268" s="8">
        <v>3140000</v>
      </c>
      <c r="I268" s="8">
        <v>80</v>
      </c>
      <c r="J268" s="8">
        <v>55</v>
      </c>
      <c r="K268" s="8">
        <v>67.5</v>
      </c>
      <c r="L268" t="str">
        <f>VLOOKUP(MONTH(A268),Pars!F:G,2,0)</f>
        <v>Autumn</v>
      </c>
      <c r="M268" t="str">
        <f>IF(K268&lt;Pars!$A$2,Pars!$B$2,IF('Main Data-set'!K268&lt;Pars!$A$3,Pars!$B$3,Pars!$B$4))</f>
        <v>Avg</v>
      </c>
      <c r="N268">
        <f t="shared" si="24"/>
        <v>0</v>
      </c>
      <c r="O268" s="8">
        <f t="shared" si="25"/>
        <v>55.553497942386834</v>
      </c>
      <c r="P268" s="8">
        <f t="shared" si="26"/>
        <v>65.925925925925924</v>
      </c>
      <c r="Q268" t="str">
        <f>IF(K268&gt;Pars!$J$3+'Main Data-set'!O268,Pars!$K$3,IF(K268&lt;O268-Pars!$J$4,Pars!$K$4,"Avg"))</f>
        <v>Hot</v>
      </c>
      <c r="R268" t="str">
        <f>IF(I268&gt;Pars!$J$3+'Main Data-set'!P268,Pars!$K$3,IF(I268&lt;P268-Pars!$J$4,Pars!$K$4,"Avg"))</f>
        <v>Hot</v>
      </c>
      <c r="S268" t="str">
        <f t="shared" si="27"/>
        <v>Hot</v>
      </c>
      <c r="T268">
        <f t="shared" si="28"/>
        <v>1</v>
      </c>
      <c r="U268" s="10">
        <f t="shared" si="29"/>
        <v>-6.25E-2</v>
      </c>
      <c r="V268" s="10"/>
    </row>
    <row r="269" spans="1:22" x14ac:dyDescent="0.3">
      <c r="A269" s="1">
        <v>39330</v>
      </c>
      <c r="B269" s="8">
        <v>73.3</v>
      </c>
      <c r="C269" s="8">
        <v>73.86</v>
      </c>
      <c r="D269" s="8">
        <v>72.05</v>
      </c>
      <c r="E269" s="8">
        <v>72.7</v>
      </c>
      <c r="F269" s="2">
        <v>-8.2000000000000007E-3</v>
      </c>
      <c r="G269" s="2">
        <v>1.35E-2</v>
      </c>
      <c r="H269" s="8">
        <v>3144400</v>
      </c>
      <c r="I269" s="8">
        <v>83</v>
      </c>
      <c r="J269" s="8">
        <v>55</v>
      </c>
      <c r="K269" s="8">
        <v>69</v>
      </c>
      <c r="L269" t="str">
        <f>VLOOKUP(MONTH(A269),Pars!F:G,2,0)</f>
        <v>Autumn</v>
      </c>
      <c r="M269" t="str">
        <f>IF(K269&lt;Pars!$A$2,Pars!$B$2,IF('Main Data-set'!K269&lt;Pars!$A$3,Pars!$B$3,Pars!$B$4))</f>
        <v>Avg</v>
      </c>
      <c r="N269">
        <f t="shared" si="24"/>
        <v>0</v>
      </c>
      <c r="O269" s="8">
        <f t="shared" si="25"/>
        <v>55.553497942386834</v>
      </c>
      <c r="P269" s="8">
        <f t="shared" si="26"/>
        <v>65.925925925925924</v>
      </c>
      <c r="Q269" t="str">
        <f>IF(K269&gt;Pars!$J$3+'Main Data-set'!O269,Pars!$K$3,IF(K269&lt;O269-Pars!$J$4,Pars!$K$4,"Avg"))</f>
        <v>Hot</v>
      </c>
      <c r="R269" t="str">
        <f>IF(I269&gt;Pars!$J$3+'Main Data-set'!P269,Pars!$K$3,IF(I269&lt;P269-Pars!$J$4,Pars!$K$4,"Avg"))</f>
        <v>Hot</v>
      </c>
      <c r="S269" t="str">
        <f t="shared" si="27"/>
        <v>Hot</v>
      </c>
      <c r="T269">
        <f t="shared" si="28"/>
        <v>1</v>
      </c>
      <c r="U269" s="10">
        <f t="shared" si="29"/>
        <v>2.2222222222222143E-2</v>
      </c>
      <c r="V269" s="10"/>
    </row>
    <row r="270" spans="1:22" x14ac:dyDescent="0.3">
      <c r="A270" s="1">
        <v>39331</v>
      </c>
      <c r="B270" s="8">
        <v>72.77</v>
      </c>
      <c r="C270" s="8">
        <v>72.8</v>
      </c>
      <c r="D270" s="8">
        <v>71.52</v>
      </c>
      <c r="E270" s="8">
        <v>71.73</v>
      </c>
      <c r="F270" s="2">
        <v>-1.43E-2</v>
      </c>
      <c r="G270" s="2">
        <v>-9.7999999999999997E-3</v>
      </c>
      <c r="H270" s="8">
        <v>1824745</v>
      </c>
      <c r="I270" s="8">
        <v>80</v>
      </c>
      <c r="J270" s="8">
        <v>58</v>
      </c>
      <c r="K270" s="8">
        <v>69</v>
      </c>
      <c r="L270" t="str">
        <f>VLOOKUP(MONTH(A270),Pars!F:G,2,0)</f>
        <v>Autumn</v>
      </c>
      <c r="M270" t="str">
        <f>IF(K270&lt;Pars!$A$2,Pars!$B$2,IF('Main Data-set'!K270&lt;Pars!$A$3,Pars!$B$3,Pars!$B$4))</f>
        <v>Avg</v>
      </c>
      <c r="N270">
        <f t="shared" si="24"/>
        <v>0</v>
      </c>
      <c r="O270" s="8">
        <f t="shared" si="25"/>
        <v>55.553497942386834</v>
      </c>
      <c r="P270" s="8">
        <f t="shared" si="26"/>
        <v>65.925925925925924</v>
      </c>
      <c r="Q270" t="str">
        <f>IF(K270&gt;Pars!$J$3+'Main Data-set'!O270,Pars!$K$3,IF(K270&lt;O270-Pars!$J$4,Pars!$K$4,"Avg"))</f>
        <v>Hot</v>
      </c>
      <c r="R270" t="str">
        <f>IF(I270&gt;Pars!$J$3+'Main Data-set'!P270,Pars!$K$3,IF(I270&lt;P270-Pars!$J$4,Pars!$K$4,"Avg"))</f>
        <v>Hot</v>
      </c>
      <c r="S270" t="str">
        <f t="shared" si="27"/>
        <v>Hot</v>
      </c>
      <c r="T270">
        <f t="shared" si="28"/>
        <v>1</v>
      </c>
      <c r="U270" s="10">
        <f t="shared" si="29"/>
        <v>0</v>
      </c>
      <c r="V270" s="10"/>
    </row>
    <row r="271" spans="1:22" x14ac:dyDescent="0.3">
      <c r="A271" s="1">
        <v>39332</v>
      </c>
      <c r="B271" s="8">
        <v>71.55</v>
      </c>
      <c r="C271" s="8">
        <v>73.489999999999995</v>
      </c>
      <c r="D271" s="8">
        <v>70.87</v>
      </c>
      <c r="E271" s="8">
        <v>72.44</v>
      </c>
      <c r="F271" s="2">
        <v>1.24E-2</v>
      </c>
      <c r="G271" s="2">
        <v>1.5699999999999999E-2</v>
      </c>
      <c r="H271" s="8">
        <v>4145500</v>
      </c>
      <c r="I271" s="8">
        <v>84</v>
      </c>
      <c r="J271" s="8">
        <v>58</v>
      </c>
      <c r="K271" s="8">
        <v>71</v>
      </c>
      <c r="L271" t="str">
        <f>VLOOKUP(MONTH(A271),Pars!F:G,2,0)</f>
        <v>Autumn</v>
      </c>
      <c r="M271" t="str">
        <f>IF(K271&lt;Pars!$A$2,Pars!$B$2,IF('Main Data-set'!K271&lt;Pars!$A$3,Pars!$B$3,Pars!$B$4))</f>
        <v>Hot</v>
      </c>
      <c r="N271">
        <f t="shared" si="24"/>
        <v>1</v>
      </c>
      <c r="O271" s="8">
        <f t="shared" si="25"/>
        <v>55.553497942386834</v>
      </c>
      <c r="P271" s="8">
        <f t="shared" si="26"/>
        <v>65.925925925925924</v>
      </c>
      <c r="Q271" t="str">
        <f>IF(K271&gt;Pars!$J$3+'Main Data-set'!O271,Pars!$K$3,IF(K271&lt;O271-Pars!$J$4,Pars!$K$4,"Avg"))</f>
        <v>Hot</v>
      </c>
      <c r="R271" t="str">
        <f>IF(I271&gt;Pars!$J$3+'Main Data-set'!P271,Pars!$K$3,IF(I271&lt;P271-Pars!$J$4,Pars!$K$4,"Avg"))</f>
        <v>Hot</v>
      </c>
      <c r="S271" t="str">
        <f t="shared" si="27"/>
        <v>Hot</v>
      </c>
      <c r="T271">
        <f t="shared" si="28"/>
        <v>1</v>
      </c>
      <c r="U271" s="10">
        <f t="shared" si="29"/>
        <v>2.8985507246376718E-2</v>
      </c>
      <c r="V271" s="10"/>
    </row>
    <row r="272" spans="1:22" x14ac:dyDescent="0.3">
      <c r="A272" s="1">
        <v>39335</v>
      </c>
      <c r="B272" s="8">
        <v>72.709999999999994</v>
      </c>
      <c r="C272" s="8">
        <v>72.83</v>
      </c>
      <c r="D272" s="8">
        <v>71.25</v>
      </c>
      <c r="E272" s="8">
        <v>71.319999999999993</v>
      </c>
      <c r="F272" s="2">
        <v>-1.9099999999999999E-2</v>
      </c>
      <c r="G272" s="2">
        <v>4.0000000000000002E-4</v>
      </c>
      <c r="H272" s="8">
        <v>2794700</v>
      </c>
      <c r="I272" s="8">
        <v>86</v>
      </c>
      <c r="J272" s="8">
        <v>64</v>
      </c>
      <c r="K272" s="8">
        <v>75</v>
      </c>
      <c r="L272" t="str">
        <f>VLOOKUP(MONTH(A272),Pars!F:G,2,0)</f>
        <v>Autumn</v>
      </c>
      <c r="M272" t="str">
        <f>IF(K272&lt;Pars!$A$2,Pars!$B$2,IF('Main Data-set'!K272&lt;Pars!$A$3,Pars!$B$3,Pars!$B$4))</f>
        <v>Hot</v>
      </c>
      <c r="N272">
        <f t="shared" si="24"/>
        <v>1</v>
      </c>
      <c r="O272" s="8">
        <f t="shared" si="25"/>
        <v>55.553497942386834</v>
      </c>
      <c r="P272" s="8">
        <f t="shared" si="26"/>
        <v>65.925925925925924</v>
      </c>
      <c r="Q272" t="str">
        <f>IF(K272&gt;Pars!$J$3+'Main Data-set'!O272,Pars!$K$3,IF(K272&lt;O272-Pars!$J$4,Pars!$K$4,"Avg"))</f>
        <v>Hot</v>
      </c>
      <c r="R272" t="str">
        <f>IF(I272&gt;Pars!$J$3+'Main Data-set'!P272,Pars!$K$3,IF(I272&lt;P272-Pars!$J$4,Pars!$K$4,"Avg"))</f>
        <v>Hot</v>
      </c>
      <c r="S272" t="str">
        <f t="shared" si="27"/>
        <v>Hot</v>
      </c>
      <c r="T272">
        <f t="shared" si="28"/>
        <v>1</v>
      </c>
      <c r="U272" s="10">
        <f t="shared" si="29"/>
        <v>5.6338028169014009E-2</v>
      </c>
      <c r="V272" s="10"/>
    </row>
    <row r="273" spans="1:22" x14ac:dyDescent="0.3">
      <c r="A273" s="1">
        <v>39336</v>
      </c>
      <c r="B273" s="8">
        <v>71.66</v>
      </c>
      <c r="C273" s="8">
        <v>72.2</v>
      </c>
      <c r="D273" s="8">
        <v>71.150000000000006</v>
      </c>
      <c r="E273" s="8">
        <v>71.290000000000006</v>
      </c>
      <c r="F273" s="2">
        <v>-5.1999999999999998E-3</v>
      </c>
      <c r="G273" s="2">
        <v>2.6499999999999999E-2</v>
      </c>
      <c r="H273" s="8">
        <v>2457600</v>
      </c>
      <c r="I273" s="8">
        <v>86</v>
      </c>
      <c r="J273" s="8">
        <v>67</v>
      </c>
      <c r="K273" s="8">
        <v>76.5</v>
      </c>
      <c r="L273" t="str">
        <f>VLOOKUP(MONTH(A273),Pars!F:G,2,0)</f>
        <v>Autumn</v>
      </c>
      <c r="M273" t="str">
        <f>IF(K273&lt;Pars!$A$2,Pars!$B$2,IF('Main Data-set'!K273&lt;Pars!$A$3,Pars!$B$3,Pars!$B$4))</f>
        <v>Hot</v>
      </c>
      <c r="N273">
        <f t="shared" si="24"/>
        <v>1</v>
      </c>
      <c r="O273" s="8">
        <f t="shared" si="25"/>
        <v>55.553497942386834</v>
      </c>
      <c r="P273" s="8">
        <f t="shared" si="26"/>
        <v>65.925925925925924</v>
      </c>
      <c r="Q273" t="str">
        <f>IF(K273&gt;Pars!$J$3+'Main Data-set'!O273,Pars!$K$3,IF(K273&lt;O273-Pars!$J$4,Pars!$K$4,"Avg"))</f>
        <v>Hot</v>
      </c>
      <c r="R273" t="str">
        <f>IF(I273&gt;Pars!$J$3+'Main Data-set'!P273,Pars!$K$3,IF(I273&lt;P273-Pars!$J$4,Pars!$K$4,"Avg"))</f>
        <v>Hot</v>
      </c>
      <c r="S273" t="str">
        <f t="shared" si="27"/>
        <v>Hot</v>
      </c>
      <c r="T273">
        <f t="shared" si="28"/>
        <v>1</v>
      </c>
      <c r="U273" s="10">
        <f t="shared" si="29"/>
        <v>2.0000000000000018E-2</v>
      </c>
      <c r="V273" s="10"/>
    </row>
    <row r="274" spans="1:22" x14ac:dyDescent="0.3">
      <c r="A274" s="1">
        <v>39337</v>
      </c>
      <c r="B274" s="8">
        <v>71.25</v>
      </c>
      <c r="C274" s="8">
        <v>71.88</v>
      </c>
      <c r="D274" s="8">
        <v>69.209999999999994</v>
      </c>
      <c r="E274" s="8">
        <v>69.45</v>
      </c>
      <c r="F274" s="2">
        <v>-2.53E-2</v>
      </c>
      <c r="G274" s="2">
        <v>-7.6E-3</v>
      </c>
      <c r="H274" s="8">
        <v>4565500</v>
      </c>
      <c r="I274" s="8">
        <v>76</v>
      </c>
      <c r="J274" s="8">
        <v>58</v>
      </c>
      <c r="K274" s="8">
        <v>67</v>
      </c>
      <c r="L274" t="str">
        <f>VLOOKUP(MONTH(A274),Pars!F:G,2,0)</f>
        <v>Autumn</v>
      </c>
      <c r="M274" t="str">
        <f>IF(K274&lt;Pars!$A$2,Pars!$B$2,IF('Main Data-set'!K274&lt;Pars!$A$3,Pars!$B$3,Pars!$B$4))</f>
        <v>Avg</v>
      </c>
      <c r="N274">
        <f t="shared" si="24"/>
        <v>0</v>
      </c>
      <c r="O274" s="8">
        <f t="shared" si="25"/>
        <v>55.553497942386834</v>
      </c>
      <c r="P274" s="8">
        <f t="shared" si="26"/>
        <v>65.925925925925924</v>
      </c>
      <c r="Q274" t="str">
        <f>IF(K274&gt;Pars!$J$3+'Main Data-set'!O274,Pars!$K$3,IF(K274&lt;O274-Pars!$J$4,Pars!$K$4,"Avg"))</f>
        <v>Hot</v>
      </c>
      <c r="R274" t="str">
        <f>IF(I274&gt;Pars!$J$3+'Main Data-set'!P274,Pars!$K$3,IF(I274&lt;P274-Pars!$J$4,Pars!$K$4,"Avg"))</f>
        <v>Hot</v>
      </c>
      <c r="S274" t="str">
        <f t="shared" si="27"/>
        <v>Hot</v>
      </c>
      <c r="T274">
        <f t="shared" si="28"/>
        <v>1</v>
      </c>
      <c r="U274" s="10">
        <f t="shared" si="29"/>
        <v>-0.12418300653594772</v>
      </c>
      <c r="V274" s="10"/>
    </row>
    <row r="275" spans="1:22" x14ac:dyDescent="0.3">
      <c r="A275" s="1">
        <v>39338</v>
      </c>
      <c r="B275" s="8">
        <v>69.55</v>
      </c>
      <c r="C275" s="8">
        <v>71</v>
      </c>
      <c r="D275" s="8">
        <v>68</v>
      </c>
      <c r="E275" s="8">
        <v>69.98</v>
      </c>
      <c r="F275" s="2">
        <v>6.1999999999999998E-3</v>
      </c>
      <c r="G275" s="2">
        <v>-0.01</v>
      </c>
      <c r="H275" s="8">
        <v>4745500</v>
      </c>
      <c r="I275" s="8">
        <v>76</v>
      </c>
      <c r="J275" s="8">
        <v>49</v>
      </c>
      <c r="K275" s="8">
        <v>62.5</v>
      </c>
      <c r="L275" t="str">
        <f>VLOOKUP(MONTH(A275),Pars!F:G,2,0)</f>
        <v>Autumn</v>
      </c>
      <c r="M275" t="str">
        <f>IF(K275&lt;Pars!$A$2,Pars!$B$2,IF('Main Data-set'!K275&lt;Pars!$A$3,Pars!$B$3,Pars!$B$4))</f>
        <v>Avg</v>
      </c>
      <c r="N275">
        <f t="shared" si="24"/>
        <v>0</v>
      </c>
      <c r="O275" s="8">
        <f t="shared" si="25"/>
        <v>55.553497942386834</v>
      </c>
      <c r="P275" s="8">
        <f t="shared" si="26"/>
        <v>65.925925925925924</v>
      </c>
      <c r="Q275" t="str">
        <f>IF(K275&gt;Pars!$J$3+'Main Data-set'!O275,Pars!$K$3,IF(K275&lt;O275-Pars!$J$4,Pars!$K$4,"Avg"))</f>
        <v>Avg</v>
      </c>
      <c r="R275" t="str">
        <f>IF(I275&gt;Pars!$J$3+'Main Data-set'!P275,Pars!$K$3,IF(I275&lt;P275-Pars!$J$4,Pars!$K$4,"Avg"))</f>
        <v>Hot</v>
      </c>
      <c r="S275" t="str">
        <f t="shared" si="27"/>
        <v>Avg</v>
      </c>
      <c r="T275">
        <f t="shared" si="28"/>
        <v>0</v>
      </c>
      <c r="U275" s="10">
        <f t="shared" si="29"/>
        <v>-6.7164179104477584E-2</v>
      </c>
      <c r="V275" s="10"/>
    </row>
    <row r="276" spans="1:22" x14ac:dyDescent="0.3">
      <c r="A276" s="1">
        <v>39339</v>
      </c>
      <c r="B276" s="8">
        <v>69.72</v>
      </c>
      <c r="C276" s="8">
        <v>70.92</v>
      </c>
      <c r="D276" s="8">
        <v>69.260000000000005</v>
      </c>
      <c r="E276" s="8">
        <v>70.69</v>
      </c>
      <c r="F276" s="2">
        <v>1.3899999999999999E-2</v>
      </c>
      <c r="G276" s="2">
        <v>2.01E-2</v>
      </c>
      <c r="H276" s="8">
        <v>3450400</v>
      </c>
      <c r="I276" s="8">
        <v>77</v>
      </c>
      <c r="J276" s="8">
        <v>48</v>
      </c>
      <c r="K276" s="8">
        <v>62.5</v>
      </c>
      <c r="L276" t="str">
        <f>VLOOKUP(MONTH(A276),Pars!F:G,2,0)</f>
        <v>Autumn</v>
      </c>
      <c r="M276" t="str">
        <f>IF(K276&lt;Pars!$A$2,Pars!$B$2,IF('Main Data-set'!K276&lt;Pars!$A$3,Pars!$B$3,Pars!$B$4))</f>
        <v>Avg</v>
      </c>
      <c r="N276">
        <f t="shared" si="24"/>
        <v>0</v>
      </c>
      <c r="O276" s="8">
        <f t="shared" si="25"/>
        <v>55.553497942386834</v>
      </c>
      <c r="P276" s="8">
        <f t="shared" si="26"/>
        <v>65.925925925925924</v>
      </c>
      <c r="Q276" t="str">
        <f>IF(K276&gt;Pars!$J$3+'Main Data-set'!O276,Pars!$K$3,IF(K276&lt;O276-Pars!$J$4,Pars!$K$4,"Avg"))</f>
        <v>Avg</v>
      </c>
      <c r="R276" t="str">
        <f>IF(I276&gt;Pars!$J$3+'Main Data-set'!P276,Pars!$K$3,IF(I276&lt;P276-Pars!$J$4,Pars!$K$4,"Avg"))</f>
        <v>Hot</v>
      </c>
      <c r="S276" t="str">
        <f t="shared" si="27"/>
        <v>Avg</v>
      </c>
      <c r="T276">
        <f t="shared" si="28"/>
        <v>0</v>
      </c>
      <c r="U276" s="10">
        <f t="shared" si="29"/>
        <v>0</v>
      </c>
      <c r="V276" s="10"/>
    </row>
    <row r="277" spans="1:22" x14ac:dyDescent="0.3">
      <c r="A277" s="1">
        <v>39342</v>
      </c>
      <c r="B277" s="8">
        <v>70.39</v>
      </c>
      <c r="C277" s="8">
        <v>70.39</v>
      </c>
      <c r="D277" s="8">
        <v>68.95</v>
      </c>
      <c r="E277" s="8">
        <v>69.3</v>
      </c>
      <c r="F277" s="2">
        <v>-1.55E-2</v>
      </c>
      <c r="G277" s="2">
        <v>-2.1999999999999999E-2</v>
      </c>
      <c r="H277" s="8">
        <v>2235800</v>
      </c>
      <c r="I277" s="8">
        <v>67</v>
      </c>
      <c r="J277" s="8">
        <v>40</v>
      </c>
      <c r="K277" s="8">
        <v>53.5</v>
      </c>
      <c r="L277" t="str">
        <f>VLOOKUP(MONTH(A277),Pars!F:G,2,0)</f>
        <v>Autumn</v>
      </c>
      <c r="M277" t="str">
        <f>IF(K277&lt;Pars!$A$2,Pars!$B$2,IF('Main Data-set'!K277&lt;Pars!$A$3,Pars!$B$3,Pars!$B$4))</f>
        <v>Avg</v>
      </c>
      <c r="N277">
        <f t="shared" si="24"/>
        <v>0</v>
      </c>
      <c r="O277" s="8">
        <f t="shared" si="25"/>
        <v>55.553497942386834</v>
      </c>
      <c r="P277" s="8">
        <f t="shared" si="26"/>
        <v>65.925925925925924</v>
      </c>
      <c r="Q277" t="str">
        <f>IF(K277&gt;Pars!$J$3+'Main Data-set'!O277,Pars!$K$3,IF(K277&lt;O277-Pars!$J$4,Pars!$K$4,"Avg"))</f>
        <v>Avg</v>
      </c>
      <c r="R277" t="str">
        <f>IF(I277&gt;Pars!$J$3+'Main Data-set'!P277,Pars!$K$3,IF(I277&lt;P277-Pars!$J$4,Pars!$K$4,"Avg"))</f>
        <v>Avg</v>
      </c>
      <c r="S277" t="str">
        <f t="shared" si="27"/>
        <v>Avg</v>
      </c>
      <c r="T277">
        <f t="shared" si="28"/>
        <v>0</v>
      </c>
      <c r="U277" s="10">
        <f t="shared" si="29"/>
        <v>-0.14400000000000002</v>
      </c>
      <c r="V277" s="10"/>
    </row>
    <row r="278" spans="1:22" x14ac:dyDescent="0.3">
      <c r="A278" s="1">
        <v>39343</v>
      </c>
      <c r="B278" s="8">
        <v>69.59</v>
      </c>
      <c r="C278" s="8">
        <v>71</v>
      </c>
      <c r="D278" s="8">
        <v>68.39</v>
      </c>
      <c r="E278" s="8">
        <v>70.86</v>
      </c>
      <c r="F278" s="2">
        <v>1.8200000000000001E-2</v>
      </c>
      <c r="G278" s="2">
        <v>2.1600000000000001E-2</v>
      </c>
      <c r="H278" s="8">
        <v>5908600</v>
      </c>
      <c r="I278" s="8">
        <v>71</v>
      </c>
      <c r="J278" s="8">
        <v>40</v>
      </c>
      <c r="K278" s="8">
        <v>55.5</v>
      </c>
      <c r="L278" t="str">
        <f>VLOOKUP(MONTH(A278),Pars!F:G,2,0)</f>
        <v>Autumn</v>
      </c>
      <c r="M278" t="str">
        <f>IF(K278&lt;Pars!$A$2,Pars!$B$2,IF('Main Data-set'!K278&lt;Pars!$A$3,Pars!$B$3,Pars!$B$4))</f>
        <v>Avg</v>
      </c>
      <c r="N278">
        <f t="shared" si="24"/>
        <v>0</v>
      </c>
      <c r="O278" s="8">
        <f t="shared" si="25"/>
        <v>55.553497942386834</v>
      </c>
      <c r="P278" s="8">
        <f t="shared" si="26"/>
        <v>65.925925925925924</v>
      </c>
      <c r="Q278" t="str">
        <f>IF(K278&gt;Pars!$J$3+'Main Data-set'!O278,Pars!$K$3,IF(K278&lt;O278-Pars!$J$4,Pars!$K$4,"Avg"))</f>
        <v>Avg</v>
      </c>
      <c r="R278" t="str">
        <f>IF(I278&gt;Pars!$J$3+'Main Data-set'!P278,Pars!$K$3,IF(I278&lt;P278-Pars!$J$4,Pars!$K$4,"Avg"))</f>
        <v>Avg</v>
      </c>
      <c r="S278" t="str">
        <f t="shared" si="27"/>
        <v>Avg</v>
      </c>
      <c r="T278">
        <f t="shared" si="28"/>
        <v>0</v>
      </c>
      <c r="U278" s="10">
        <f t="shared" si="29"/>
        <v>3.7383177570093462E-2</v>
      </c>
      <c r="V278" s="10"/>
    </row>
    <row r="279" spans="1:22" x14ac:dyDescent="0.3">
      <c r="A279" s="1">
        <v>39344</v>
      </c>
      <c r="B279" s="8">
        <v>71.489999999999995</v>
      </c>
      <c r="C279" s="8">
        <v>72.349999999999994</v>
      </c>
      <c r="D279" s="8">
        <v>68.819999999999993</v>
      </c>
      <c r="E279" s="8">
        <v>69.36</v>
      </c>
      <c r="F279" s="2">
        <v>-2.98E-2</v>
      </c>
      <c r="G279" s="2">
        <v>-3.9699999999999999E-2</v>
      </c>
      <c r="H279" s="8">
        <v>5666700</v>
      </c>
      <c r="I279" s="8">
        <v>73</v>
      </c>
      <c r="J279" s="8">
        <v>43</v>
      </c>
      <c r="K279" s="8">
        <v>58</v>
      </c>
      <c r="L279" t="str">
        <f>VLOOKUP(MONTH(A279),Pars!F:G,2,0)</f>
        <v>Autumn</v>
      </c>
      <c r="M279" t="str">
        <f>IF(K279&lt;Pars!$A$2,Pars!$B$2,IF('Main Data-set'!K279&lt;Pars!$A$3,Pars!$B$3,Pars!$B$4))</f>
        <v>Avg</v>
      </c>
      <c r="N279">
        <f t="shared" si="24"/>
        <v>0</v>
      </c>
      <c r="O279" s="8">
        <f t="shared" si="25"/>
        <v>55.553497942386834</v>
      </c>
      <c r="P279" s="8">
        <f t="shared" si="26"/>
        <v>65.925925925925924</v>
      </c>
      <c r="Q279" t="str">
        <f>IF(K279&gt;Pars!$J$3+'Main Data-set'!O279,Pars!$K$3,IF(K279&lt;O279-Pars!$J$4,Pars!$K$4,"Avg"))</f>
        <v>Avg</v>
      </c>
      <c r="R279" t="str">
        <f>IF(I279&gt;Pars!$J$3+'Main Data-set'!P279,Pars!$K$3,IF(I279&lt;P279-Pars!$J$4,Pars!$K$4,"Avg"))</f>
        <v>Hot</v>
      </c>
      <c r="S279" t="str">
        <f t="shared" si="27"/>
        <v>Avg</v>
      </c>
      <c r="T279">
        <f t="shared" si="28"/>
        <v>0</v>
      </c>
      <c r="U279" s="10">
        <f t="shared" si="29"/>
        <v>4.5045045045045029E-2</v>
      </c>
      <c r="V279" s="10"/>
    </row>
    <row r="280" spans="1:22" x14ac:dyDescent="0.3">
      <c r="A280" s="1">
        <v>39345</v>
      </c>
      <c r="B280" s="8">
        <v>69.790000000000006</v>
      </c>
      <c r="C280" s="8">
        <v>73.31</v>
      </c>
      <c r="D280" s="8">
        <v>69.489999999999995</v>
      </c>
      <c r="E280" s="8">
        <v>72.23</v>
      </c>
      <c r="F280" s="2">
        <v>3.5000000000000003E-2</v>
      </c>
      <c r="G280" s="2">
        <v>-5.0200000000000002E-2</v>
      </c>
      <c r="H280" s="8">
        <v>8014200</v>
      </c>
      <c r="I280" s="8">
        <v>77</v>
      </c>
      <c r="J280" s="8">
        <v>44</v>
      </c>
      <c r="K280" s="8">
        <v>60.5</v>
      </c>
      <c r="L280" t="str">
        <f>VLOOKUP(MONTH(A280),Pars!F:G,2,0)</f>
        <v>Autumn</v>
      </c>
      <c r="M280" t="str">
        <f>IF(K280&lt;Pars!$A$2,Pars!$B$2,IF('Main Data-set'!K280&lt;Pars!$A$3,Pars!$B$3,Pars!$B$4))</f>
        <v>Avg</v>
      </c>
      <c r="N280">
        <f t="shared" si="24"/>
        <v>0</v>
      </c>
      <c r="O280" s="8">
        <f t="shared" si="25"/>
        <v>55.553497942386834</v>
      </c>
      <c r="P280" s="8">
        <f t="shared" si="26"/>
        <v>65.925925925925924</v>
      </c>
      <c r="Q280" t="str">
        <f>IF(K280&gt;Pars!$J$3+'Main Data-set'!O280,Pars!$K$3,IF(K280&lt;O280-Pars!$J$4,Pars!$K$4,"Avg"))</f>
        <v>Avg</v>
      </c>
      <c r="R280" t="str">
        <f>IF(I280&gt;Pars!$J$3+'Main Data-set'!P280,Pars!$K$3,IF(I280&lt;P280-Pars!$J$4,Pars!$K$4,"Avg"))</f>
        <v>Hot</v>
      </c>
      <c r="S280" t="str">
        <f t="shared" si="27"/>
        <v>Avg</v>
      </c>
      <c r="T280">
        <f t="shared" si="28"/>
        <v>0</v>
      </c>
      <c r="U280" s="10">
        <f t="shared" si="29"/>
        <v>4.31034482758621E-2</v>
      </c>
      <c r="V280" s="10"/>
    </row>
    <row r="281" spans="1:22" x14ac:dyDescent="0.3">
      <c r="A281" s="1">
        <v>39346</v>
      </c>
      <c r="B281" s="8">
        <v>72.92</v>
      </c>
      <c r="C281" s="8">
        <v>76.83</v>
      </c>
      <c r="D281" s="8">
        <v>72.75</v>
      </c>
      <c r="E281" s="8">
        <v>76.05</v>
      </c>
      <c r="F281" s="2">
        <v>4.2900000000000001E-2</v>
      </c>
      <c r="G281" s="2">
        <v>-2.2599999999999999E-2</v>
      </c>
      <c r="H281" s="8">
        <v>9667300</v>
      </c>
      <c r="I281" s="8">
        <v>84</v>
      </c>
      <c r="J281" s="8">
        <v>50</v>
      </c>
      <c r="K281" s="8">
        <v>67</v>
      </c>
      <c r="L281" t="str">
        <f>VLOOKUP(MONTH(A281),Pars!F:G,2,0)</f>
        <v>Autumn</v>
      </c>
      <c r="M281" t="str">
        <f>IF(K281&lt;Pars!$A$2,Pars!$B$2,IF('Main Data-set'!K281&lt;Pars!$A$3,Pars!$B$3,Pars!$B$4))</f>
        <v>Avg</v>
      </c>
      <c r="N281">
        <f t="shared" si="24"/>
        <v>0</v>
      </c>
      <c r="O281" s="8">
        <f t="shared" si="25"/>
        <v>55.553497942386834</v>
      </c>
      <c r="P281" s="8">
        <f t="shared" si="26"/>
        <v>65.925925925925924</v>
      </c>
      <c r="Q281" t="str">
        <f>IF(K281&gt;Pars!$J$3+'Main Data-set'!O281,Pars!$K$3,IF(K281&lt;O281-Pars!$J$4,Pars!$K$4,"Avg"))</f>
        <v>Hot</v>
      </c>
      <c r="R281" t="str">
        <f>IF(I281&gt;Pars!$J$3+'Main Data-set'!P281,Pars!$K$3,IF(I281&lt;P281-Pars!$J$4,Pars!$K$4,"Avg"))</f>
        <v>Hot</v>
      </c>
      <c r="S281" t="str">
        <f t="shared" si="27"/>
        <v>Hot</v>
      </c>
      <c r="T281">
        <f t="shared" si="28"/>
        <v>1</v>
      </c>
      <c r="U281" s="10">
        <f t="shared" si="29"/>
        <v>0.10743801652892571</v>
      </c>
      <c r="V281" s="10"/>
    </row>
    <row r="282" spans="1:22" x14ac:dyDescent="0.3">
      <c r="A282" s="1">
        <v>39349</v>
      </c>
      <c r="B282" s="8">
        <v>77.2</v>
      </c>
      <c r="C282" s="8">
        <v>80.06</v>
      </c>
      <c r="D282" s="8">
        <v>76.739999999999995</v>
      </c>
      <c r="E282" s="8">
        <v>77.81</v>
      </c>
      <c r="F282" s="2">
        <v>7.9000000000000008E-3</v>
      </c>
      <c r="G282" s="2">
        <v>1.17E-2</v>
      </c>
      <c r="H282" s="8">
        <v>10805300</v>
      </c>
      <c r="I282" s="8">
        <v>79</v>
      </c>
      <c r="J282" s="8">
        <v>50</v>
      </c>
      <c r="K282" s="8">
        <v>64.5</v>
      </c>
      <c r="L282" t="str">
        <f>VLOOKUP(MONTH(A282),Pars!F:G,2,0)</f>
        <v>Autumn</v>
      </c>
      <c r="M282" t="str">
        <f>IF(K282&lt;Pars!$A$2,Pars!$B$2,IF('Main Data-set'!K282&lt;Pars!$A$3,Pars!$B$3,Pars!$B$4))</f>
        <v>Avg</v>
      </c>
      <c r="N282">
        <f t="shared" si="24"/>
        <v>0</v>
      </c>
      <c r="O282" s="8">
        <f t="shared" si="25"/>
        <v>55.553497942386834</v>
      </c>
      <c r="P282" s="8">
        <f t="shared" si="26"/>
        <v>65.925925925925924</v>
      </c>
      <c r="Q282" t="str">
        <f>IF(K282&gt;Pars!$J$3+'Main Data-set'!O282,Pars!$K$3,IF(K282&lt;O282-Pars!$J$4,Pars!$K$4,"Avg"))</f>
        <v>Hot</v>
      </c>
      <c r="R282" t="str">
        <f>IF(I282&gt;Pars!$J$3+'Main Data-set'!P282,Pars!$K$3,IF(I282&lt;P282-Pars!$J$4,Pars!$K$4,"Avg"))</f>
        <v>Hot</v>
      </c>
      <c r="S282" t="str">
        <f t="shared" si="27"/>
        <v>Hot</v>
      </c>
      <c r="T282">
        <f t="shared" si="28"/>
        <v>1</v>
      </c>
      <c r="U282" s="10">
        <f t="shared" si="29"/>
        <v>-3.7313432835820892E-2</v>
      </c>
      <c r="V282" s="10"/>
    </row>
    <row r="283" spans="1:22" x14ac:dyDescent="0.3">
      <c r="A283" s="1">
        <v>39350</v>
      </c>
      <c r="B283" s="8">
        <v>76.37</v>
      </c>
      <c r="C283" s="8">
        <v>78.86</v>
      </c>
      <c r="D283" s="8">
        <v>75.709999999999994</v>
      </c>
      <c r="E283" s="8">
        <v>76.91</v>
      </c>
      <c r="F283" s="2">
        <v>7.1000000000000004E-3</v>
      </c>
      <c r="G283" s="2">
        <v>-2.1499999999999998E-2</v>
      </c>
      <c r="H283" s="8">
        <v>6093550</v>
      </c>
      <c r="I283" s="8">
        <v>81</v>
      </c>
      <c r="J283" s="8">
        <v>49</v>
      </c>
      <c r="K283" s="8">
        <v>65</v>
      </c>
      <c r="L283" t="str">
        <f>VLOOKUP(MONTH(A283),Pars!F:G,2,0)</f>
        <v>Autumn</v>
      </c>
      <c r="M283" t="str">
        <f>IF(K283&lt;Pars!$A$2,Pars!$B$2,IF('Main Data-set'!K283&lt;Pars!$A$3,Pars!$B$3,Pars!$B$4))</f>
        <v>Avg</v>
      </c>
      <c r="N283">
        <f t="shared" si="24"/>
        <v>0</v>
      </c>
      <c r="O283" s="8">
        <f t="shared" si="25"/>
        <v>55.553497942386834</v>
      </c>
      <c r="P283" s="8">
        <f t="shared" si="26"/>
        <v>65.925925925925924</v>
      </c>
      <c r="Q283" t="str">
        <f>IF(K283&gt;Pars!$J$3+'Main Data-set'!O283,Pars!$K$3,IF(K283&lt;O283-Pars!$J$4,Pars!$K$4,"Avg"))</f>
        <v>Hot</v>
      </c>
      <c r="R283" t="str">
        <f>IF(I283&gt;Pars!$J$3+'Main Data-set'!P283,Pars!$K$3,IF(I283&lt;P283-Pars!$J$4,Pars!$K$4,"Avg"))</f>
        <v>Hot</v>
      </c>
      <c r="S283" t="str">
        <f t="shared" si="27"/>
        <v>Hot</v>
      </c>
      <c r="T283">
        <f t="shared" si="28"/>
        <v>1</v>
      </c>
      <c r="U283" s="10">
        <f t="shared" si="29"/>
        <v>7.7519379844961378E-3</v>
      </c>
      <c r="V283" s="10"/>
    </row>
    <row r="284" spans="1:22" x14ac:dyDescent="0.3">
      <c r="A284" s="1">
        <v>39351</v>
      </c>
      <c r="B284" s="8">
        <v>78.33</v>
      </c>
      <c r="C284" s="8">
        <v>79.459999999999994</v>
      </c>
      <c r="D284" s="8">
        <v>76.040000000000006</v>
      </c>
      <c r="E284" s="8">
        <v>78.599999999999994</v>
      </c>
      <c r="F284" s="2">
        <v>3.3999999999999998E-3</v>
      </c>
      <c r="G284" s="2">
        <v>-1.4800000000000001E-2</v>
      </c>
      <c r="H284" s="8">
        <v>5553800</v>
      </c>
      <c r="I284" s="8">
        <v>85</v>
      </c>
      <c r="J284" s="8">
        <v>51</v>
      </c>
      <c r="K284" s="8">
        <v>68</v>
      </c>
      <c r="L284" t="str">
        <f>VLOOKUP(MONTH(A284),Pars!F:G,2,0)</f>
        <v>Autumn</v>
      </c>
      <c r="M284" t="str">
        <f>IF(K284&lt;Pars!$A$2,Pars!$B$2,IF('Main Data-set'!K284&lt;Pars!$A$3,Pars!$B$3,Pars!$B$4))</f>
        <v>Avg</v>
      </c>
      <c r="N284">
        <f t="shared" si="24"/>
        <v>0</v>
      </c>
      <c r="O284" s="8">
        <f t="shared" si="25"/>
        <v>55.553497942386834</v>
      </c>
      <c r="P284" s="8">
        <f t="shared" si="26"/>
        <v>65.925925925925924</v>
      </c>
      <c r="Q284" t="str">
        <f>IF(K284&gt;Pars!$J$3+'Main Data-set'!O284,Pars!$K$3,IF(K284&lt;O284-Pars!$J$4,Pars!$K$4,"Avg"))</f>
        <v>Hot</v>
      </c>
      <c r="R284" t="str">
        <f>IF(I284&gt;Pars!$J$3+'Main Data-set'!P284,Pars!$K$3,IF(I284&lt;P284-Pars!$J$4,Pars!$K$4,"Avg"))</f>
        <v>Hot</v>
      </c>
      <c r="S284" t="str">
        <f t="shared" si="27"/>
        <v>Hot</v>
      </c>
      <c r="T284">
        <f t="shared" si="28"/>
        <v>1</v>
      </c>
      <c r="U284" s="10">
        <f t="shared" si="29"/>
        <v>4.6153846153846212E-2</v>
      </c>
      <c r="V284" s="10"/>
    </row>
    <row r="285" spans="1:22" x14ac:dyDescent="0.3">
      <c r="A285" s="1">
        <v>39352</v>
      </c>
      <c r="B285" s="8">
        <v>79.34</v>
      </c>
      <c r="C285" s="8">
        <v>80.17</v>
      </c>
      <c r="D285" s="8">
        <v>78.77</v>
      </c>
      <c r="E285" s="8">
        <v>79.78</v>
      </c>
      <c r="F285" s="2">
        <v>5.4999999999999997E-3</v>
      </c>
      <c r="G285" s="2">
        <v>7.7000000000000002E-3</v>
      </c>
      <c r="H285" s="8">
        <v>5204317</v>
      </c>
      <c r="I285" s="8">
        <v>86</v>
      </c>
      <c r="J285" s="8">
        <v>64</v>
      </c>
      <c r="K285" s="8">
        <v>75</v>
      </c>
      <c r="L285" t="str">
        <f>VLOOKUP(MONTH(A285),Pars!F:G,2,0)</f>
        <v>Autumn</v>
      </c>
      <c r="M285" t="str">
        <f>IF(K285&lt;Pars!$A$2,Pars!$B$2,IF('Main Data-set'!K285&lt;Pars!$A$3,Pars!$B$3,Pars!$B$4))</f>
        <v>Hot</v>
      </c>
      <c r="N285">
        <f t="shared" si="24"/>
        <v>1</v>
      </c>
      <c r="O285" s="8">
        <f t="shared" si="25"/>
        <v>55.553497942386834</v>
      </c>
      <c r="P285" s="8">
        <f t="shared" si="26"/>
        <v>65.925925925925924</v>
      </c>
      <c r="Q285" t="str">
        <f>IF(K285&gt;Pars!$J$3+'Main Data-set'!O285,Pars!$K$3,IF(K285&lt;O285-Pars!$J$4,Pars!$K$4,"Avg"))</f>
        <v>Hot</v>
      </c>
      <c r="R285" t="str">
        <f>IF(I285&gt;Pars!$J$3+'Main Data-set'!P285,Pars!$K$3,IF(I285&lt;P285-Pars!$J$4,Pars!$K$4,"Avg"))</f>
        <v>Hot</v>
      </c>
      <c r="S285" t="str">
        <f t="shared" si="27"/>
        <v>Hot</v>
      </c>
      <c r="T285">
        <f t="shared" si="28"/>
        <v>1</v>
      </c>
      <c r="U285" s="10">
        <f t="shared" si="29"/>
        <v>0.10294117647058831</v>
      </c>
      <c r="V285" s="10"/>
    </row>
    <row r="286" spans="1:22" x14ac:dyDescent="0.3">
      <c r="A286" s="1">
        <v>39353</v>
      </c>
      <c r="B286" s="8">
        <v>80.36</v>
      </c>
      <c r="C286" s="8">
        <v>80.540000000000006</v>
      </c>
      <c r="D286" s="8">
        <v>78.61</v>
      </c>
      <c r="E286" s="8">
        <v>79.17</v>
      </c>
      <c r="F286" s="2">
        <v>-1.4800000000000001E-2</v>
      </c>
      <c r="G286" s="2">
        <v>-1.5900000000000001E-2</v>
      </c>
      <c r="H286" s="8">
        <v>3365850</v>
      </c>
      <c r="I286" s="8">
        <v>85</v>
      </c>
      <c r="J286" s="8">
        <v>64</v>
      </c>
      <c r="K286" s="8">
        <v>74.5</v>
      </c>
      <c r="L286" t="str">
        <f>VLOOKUP(MONTH(A286),Pars!F:G,2,0)</f>
        <v>Autumn</v>
      </c>
      <c r="M286" t="str">
        <f>IF(K286&lt;Pars!$A$2,Pars!$B$2,IF('Main Data-set'!K286&lt;Pars!$A$3,Pars!$B$3,Pars!$B$4))</f>
        <v>Hot</v>
      </c>
      <c r="N286">
        <f t="shared" si="24"/>
        <v>1</v>
      </c>
      <c r="O286" s="8">
        <f t="shared" si="25"/>
        <v>55.553497942386834</v>
      </c>
      <c r="P286" s="8">
        <f t="shared" si="26"/>
        <v>65.925925925925924</v>
      </c>
      <c r="Q286" t="str">
        <f>IF(K286&gt;Pars!$J$3+'Main Data-set'!O286,Pars!$K$3,IF(K286&lt;O286-Pars!$J$4,Pars!$K$4,"Avg"))</f>
        <v>Hot</v>
      </c>
      <c r="R286" t="str">
        <f>IF(I286&gt;Pars!$J$3+'Main Data-set'!P286,Pars!$K$3,IF(I286&lt;P286-Pars!$J$4,Pars!$K$4,"Avg"))</f>
        <v>Hot</v>
      </c>
      <c r="S286" t="str">
        <f t="shared" si="27"/>
        <v>Hot</v>
      </c>
      <c r="T286">
        <f t="shared" si="28"/>
        <v>1</v>
      </c>
      <c r="U286" s="10">
        <f t="shared" si="29"/>
        <v>-6.6666666666667096E-3</v>
      </c>
      <c r="V286" s="10"/>
    </row>
    <row r="287" spans="1:22" x14ac:dyDescent="0.3">
      <c r="A287" s="1">
        <v>39356</v>
      </c>
      <c r="B287" s="8">
        <v>78.69</v>
      </c>
      <c r="C287" s="8">
        <v>80.599999999999994</v>
      </c>
      <c r="D287" s="8">
        <v>78.180000000000007</v>
      </c>
      <c r="E287" s="8">
        <v>80.45</v>
      </c>
      <c r="F287" s="2">
        <v>2.24E-2</v>
      </c>
      <c r="G287" s="2">
        <v>1.09E-2</v>
      </c>
      <c r="H287" s="8">
        <v>4320400</v>
      </c>
      <c r="I287" s="8">
        <v>74</v>
      </c>
      <c r="J287" s="8">
        <v>47</v>
      </c>
      <c r="K287" s="8">
        <v>60.5</v>
      </c>
      <c r="L287" t="str">
        <f>VLOOKUP(MONTH(A287),Pars!F:G,2,0)</f>
        <v>Autumn</v>
      </c>
      <c r="M287" t="str">
        <f>IF(K287&lt;Pars!$A$2,Pars!$B$2,IF('Main Data-set'!K287&lt;Pars!$A$3,Pars!$B$3,Pars!$B$4))</f>
        <v>Avg</v>
      </c>
      <c r="N287">
        <f t="shared" si="24"/>
        <v>0</v>
      </c>
      <c r="O287" s="8">
        <f t="shared" si="25"/>
        <v>55.553497942386834</v>
      </c>
      <c r="P287" s="8">
        <f t="shared" si="26"/>
        <v>65.925925925925924</v>
      </c>
      <c r="Q287" t="str">
        <f>IF(K287&gt;Pars!$J$3+'Main Data-set'!O287,Pars!$K$3,IF(K287&lt;O287-Pars!$J$4,Pars!$K$4,"Avg"))</f>
        <v>Avg</v>
      </c>
      <c r="R287" t="str">
        <f>IF(I287&gt;Pars!$J$3+'Main Data-set'!P287,Pars!$K$3,IF(I287&lt;P287-Pars!$J$4,Pars!$K$4,"Avg"))</f>
        <v>Hot</v>
      </c>
      <c r="S287" t="str">
        <f t="shared" si="27"/>
        <v>Avg</v>
      </c>
      <c r="T287">
        <f t="shared" si="28"/>
        <v>0</v>
      </c>
      <c r="U287" s="10">
        <f t="shared" si="29"/>
        <v>-0.18791946308724827</v>
      </c>
      <c r="V287" s="10"/>
    </row>
    <row r="288" spans="1:22" x14ac:dyDescent="0.3">
      <c r="A288" s="1">
        <v>39357</v>
      </c>
      <c r="B288" s="8">
        <v>80.650000000000006</v>
      </c>
      <c r="C288" s="8">
        <v>81.400000000000006</v>
      </c>
      <c r="D288" s="8">
        <v>79.150000000000006</v>
      </c>
      <c r="E288" s="8">
        <v>79.58</v>
      </c>
      <c r="F288" s="2">
        <v>-1.3299999999999999E-2</v>
      </c>
      <c r="G288" s="2">
        <v>-2.3199999999999998E-2</v>
      </c>
      <c r="H288" s="8">
        <v>3569754</v>
      </c>
      <c r="I288" s="8">
        <v>72</v>
      </c>
      <c r="J288" s="8">
        <v>48</v>
      </c>
      <c r="K288" s="8">
        <v>60</v>
      </c>
      <c r="L288" t="str">
        <f>VLOOKUP(MONTH(A288),Pars!F:G,2,0)</f>
        <v>Autumn</v>
      </c>
      <c r="M288" t="str">
        <f>IF(K288&lt;Pars!$A$2,Pars!$B$2,IF('Main Data-set'!K288&lt;Pars!$A$3,Pars!$B$3,Pars!$B$4))</f>
        <v>Avg</v>
      </c>
      <c r="N288">
        <f t="shared" si="24"/>
        <v>0</v>
      </c>
      <c r="O288" s="8">
        <f t="shared" si="25"/>
        <v>55.553497942386834</v>
      </c>
      <c r="P288" s="8">
        <f t="shared" si="26"/>
        <v>65.925925925925924</v>
      </c>
      <c r="Q288" t="str">
        <f>IF(K288&gt;Pars!$J$3+'Main Data-set'!O288,Pars!$K$3,IF(K288&lt;O288-Pars!$J$4,Pars!$K$4,"Avg"))</f>
        <v>Avg</v>
      </c>
      <c r="R288" t="str">
        <f>IF(I288&gt;Pars!$J$3+'Main Data-set'!P288,Pars!$K$3,IF(I288&lt;P288-Pars!$J$4,Pars!$K$4,"Avg"))</f>
        <v>Avg</v>
      </c>
      <c r="S288" t="str">
        <f t="shared" si="27"/>
        <v>Avg</v>
      </c>
      <c r="T288">
        <f t="shared" si="28"/>
        <v>0</v>
      </c>
      <c r="U288" s="10">
        <f t="shared" si="29"/>
        <v>-8.2644628099173278E-3</v>
      </c>
      <c r="V288" s="10"/>
    </row>
    <row r="289" spans="1:22" x14ac:dyDescent="0.3">
      <c r="A289" s="1">
        <v>39358</v>
      </c>
      <c r="B289" s="8">
        <v>79.56</v>
      </c>
      <c r="C289" s="8">
        <v>82.29</v>
      </c>
      <c r="D289" s="8">
        <v>79.28</v>
      </c>
      <c r="E289" s="8">
        <v>81.47</v>
      </c>
      <c r="F289" s="2">
        <v>2.4E-2</v>
      </c>
      <c r="G289" s="2">
        <v>-2.2000000000000001E-3</v>
      </c>
      <c r="H289" s="8">
        <v>5723000</v>
      </c>
      <c r="I289" s="8">
        <v>76</v>
      </c>
      <c r="J289" s="8">
        <v>53</v>
      </c>
      <c r="K289" s="8">
        <v>64.5</v>
      </c>
      <c r="L289" t="str">
        <f>VLOOKUP(MONTH(A289),Pars!F:G,2,0)</f>
        <v>Autumn</v>
      </c>
      <c r="M289" t="str">
        <f>IF(K289&lt;Pars!$A$2,Pars!$B$2,IF('Main Data-set'!K289&lt;Pars!$A$3,Pars!$B$3,Pars!$B$4))</f>
        <v>Avg</v>
      </c>
      <c r="N289">
        <f t="shared" si="24"/>
        <v>0</v>
      </c>
      <c r="O289" s="8">
        <f t="shared" si="25"/>
        <v>55.553497942386834</v>
      </c>
      <c r="P289" s="8">
        <f t="shared" si="26"/>
        <v>65.925925925925924</v>
      </c>
      <c r="Q289" t="str">
        <f>IF(K289&gt;Pars!$J$3+'Main Data-set'!O289,Pars!$K$3,IF(K289&lt;O289-Pars!$J$4,Pars!$K$4,"Avg"))</f>
        <v>Hot</v>
      </c>
      <c r="R289" t="str">
        <f>IF(I289&gt;Pars!$J$3+'Main Data-set'!P289,Pars!$K$3,IF(I289&lt;P289-Pars!$J$4,Pars!$K$4,"Avg"))</f>
        <v>Hot</v>
      </c>
      <c r="S289" t="str">
        <f t="shared" si="27"/>
        <v>Hot</v>
      </c>
      <c r="T289">
        <f t="shared" si="28"/>
        <v>1</v>
      </c>
      <c r="U289" s="10">
        <f t="shared" si="29"/>
        <v>7.4999999999999956E-2</v>
      </c>
      <c r="V289" s="10"/>
    </row>
    <row r="290" spans="1:22" x14ac:dyDescent="0.3">
      <c r="A290" s="1">
        <v>39359</v>
      </c>
      <c r="B290" s="8">
        <v>81.900000000000006</v>
      </c>
      <c r="C290" s="8">
        <v>82.34</v>
      </c>
      <c r="D290" s="8">
        <v>81.23</v>
      </c>
      <c r="E290" s="8">
        <v>81.650000000000006</v>
      </c>
      <c r="F290" s="2">
        <v>-3.0999999999999999E-3</v>
      </c>
      <c r="G290" s="2">
        <v>1.1999999999999999E-3</v>
      </c>
      <c r="H290" s="8">
        <v>2738300</v>
      </c>
      <c r="I290" s="8">
        <v>79</v>
      </c>
      <c r="J290" s="8">
        <v>63</v>
      </c>
      <c r="K290" s="8">
        <v>71</v>
      </c>
      <c r="L290" t="str">
        <f>VLOOKUP(MONTH(A290),Pars!F:G,2,0)</f>
        <v>Autumn</v>
      </c>
      <c r="M290" t="str">
        <f>IF(K290&lt;Pars!$A$2,Pars!$B$2,IF('Main Data-set'!K290&lt;Pars!$A$3,Pars!$B$3,Pars!$B$4))</f>
        <v>Hot</v>
      </c>
      <c r="N290">
        <f t="shared" si="24"/>
        <v>1</v>
      </c>
      <c r="O290" s="8">
        <f t="shared" si="25"/>
        <v>55.553497942386834</v>
      </c>
      <c r="P290" s="8">
        <f t="shared" si="26"/>
        <v>65.925925925925924</v>
      </c>
      <c r="Q290" t="str">
        <f>IF(K290&gt;Pars!$J$3+'Main Data-set'!O290,Pars!$K$3,IF(K290&lt;O290-Pars!$J$4,Pars!$K$4,"Avg"))</f>
        <v>Hot</v>
      </c>
      <c r="R290" t="str">
        <f>IF(I290&gt;Pars!$J$3+'Main Data-set'!P290,Pars!$K$3,IF(I290&lt;P290-Pars!$J$4,Pars!$K$4,"Avg"))</f>
        <v>Hot</v>
      </c>
      <c r="S290" t="str">
        <f t="shared" si="27"/>
        <v>Hot</v>
      </c>
      <c r="T290">
        <f t="shared" si="28"/>
        <v>1</v>
      </c>
      <c r="U290" s="10">
        <f t="shared" si="29"/>
        <v>0.10077519379844957</v>
      </c>
      <c r="V290" s="10"/>
    </row>
    <row r="291" spans="1:22" x14ac:dyDescent="0.3">
      <c r="A291" s="1">
        <v>39360</v>
      </c>
      <c r="B291" s="8">
        <v>82.15</v>
      </c>
      <c r="C291" s="8">
        <v>82.63</v>
      </c>
      <c r="D291" s="8">
        <v>81.260000000000005</v>
      </c>
      <c r="E291" s="8">
        <v>81.55</v>
      </c>
      <c r="F291" s="2">
        <v>-7.3000000000000001E-3</v>
      </c>
      <c r="G291" s="2">
        <v>-3.4500000000000003E-2</v>
      </c>
      <c r="H291" s="8">
        <v>3100400</v>
      </c>
      <c r="I291" s="8">
        <v>86</v>
      </c>
      <c r="J291" s="8">
        <v>60</v>
      </c>
      <c r="K291" s="8">
        <v>73</v>
      </c>
      <c r="L291" t="str">
        <f>VLOOKUP(MONTH(A291),Pars!F:G,2,0)</f>
        <v>Autumn</v>
      </c>
      <c r="M291" t="str">
        <f>IF(K291&lt;Pars!$A$2,Pars!$B$2,IF('Main Data-set'!K291&lt;Pars!$A$3,Pars!$B$3,Pars!$B$4))</f>
        <v>Hot</v>
      </c>
      <c r="N291">
        <f t="shared" si="24"/>
        <v>1</v>
      </c>
      <c r="O291" s="8">
        <f t="shared" si="25"/>
        <v>55.553497942386834</v>
      </c>
      <c r="P291" s="8">
        <f t="shared" si="26"/>
        <v>65.925925925925924</v>
      </c>
      <c r="Q291" t="str">
        <f>IF(K291&gt;Pars!$J$3+'Main Data-set'!O291,Pars!$K$3,IF(K291&lt;O291-Pars!$J$4,Pars!$K$4,"Avg"))</f>
        <v>Hot</v>
      </c>
      <c r="R291" t="str">
        <f>IF(I291&gt;Pars!$J$3+'Main Data-set'!P291,Pars!$K$3,IF(I291&lt;P291-Pars!$J$4,Pars!$K$4,"Avg"))</f>
        <v>Hot</v>
      </c>
      <c r="S291" t="str">
        <f t="shared" si="27"/>
        <v>Hot</v>
      </c>
      <c r="T291">
        <f t="shared" si="28"/>
        <v>1</v>
      </c>
      <c r="U291" s="10">
        <f t="shared" si="29"/>
        <v>2.8169014084507005E-2</v>
      </c>
      <c r="V291" s="10"/>
    </row>
    <row r="292" spans="1:22" x14ac:dyDescent="0.3">
      <c r="A292" s="1">
        <v>39363</v>
      </c>
      <c r="B292" s="8">
        <v>81.52</v>
      </c>
      <c r="C292" s="8">
        <v>84.8</v>
      </c>
      <c r="D292" s="8">
        <v>81.150000000000006</v>
      </c>
      <c r="E292" s="8">
        <v>84.46</v>
      </c>
      <c r="F292" s="2">
        <v>3.61E-2</v>
      </c>
      <c r="G292" s="2">
        <v>-1.4800000000000001E-2</v>
      </c>
      <c r="H292" s="8">
        <v>4560800</v>
      </c>
      <c r="I292" s="8">
        <v>83</v>
      </c>
      <c r="J292" s="8">
        <v>65</v>
      </c>
      <c r="K292" s="8">
        <v>74</v>
      </c>
      <c r="L292" t="str">
        <f>VLOOKUP(MONTH(A292),Pars!F:G,2,0)</f>
        <v>Autumn</v>
      </c>
      <c r="M292" t="str">
        <f>IF(K292&lt;Pars!$A$2,Pars!$B$2,IF('Main Data-set'!K292&lt;Pars!$A$3,Pars!$B$3,Pars!$B$4))</f>
        <v>Hot</v>
      </c>
      <c r="N292">
        <f t="shared" si="24"/>
        <v>1</v>
      </c>
      <c r="O292" s="8">
        <f t="shared" si="25"/>
        <v>55.553497942386834</v>
      </c>
      <c r="P292" s="8">
        <f t="shared" si="26"/>
        <v>65.925925925925924</v>
      </c>
      <c r="Q292" t="str">
        <f>IF(K292&gt;Pars!$J$3+'Main Data-set'!O292,Pars!$K$3,IF(K292&lt;O292-Pars!$J$4,Pars!$K$4,"Avg"))</f>
        <v>Hot</v>
      </c>
      <c r="R292" t="str">
        <f>IF(I292&gt;Pars!$J$3+'Main Data-set'!P292,Pars!$K$3,IF(I292&lt;P292-Pars!$J$4,Pars!$K$4,"Avg"))</f>
        <v>Hot</v>
      </c>
      <c r="S292" t="str">
        <f t="shared" si="27"/>
        <v>Hot</v>
      </c>
      <c r="T292">
        <f t="shared" si="28"/>
        <v>1</v>
      </c>
      <c r="U292" s="10">
        <f t="shared" si="29"/>
        <v>1.3698630136986356E-2</v>
      </c>
      <c r="V292" s="10"/>
    </row>
    <row r="293" spans="1:22" x14ac:dyDescent="0.3">
      <c r="A293" s="1">
        <v>39364</v>
      </c>
      <c r="B293" s="8">
        <v>85.09</v>
      </c>
      <c r="C293" s="8">
        <v>85.9</v>
      </c>
      <c r="D293" s="8">
        <v>83.34</v>
      </c>
      <c r="E293" s="8">
        <v>85.73</v>
      </c>
      <c r="F293" s="2">
        <v>7.4999999999999997E-3</v>
      </c>
      <c r="G293" s="2">
        <v>1.11E-2</v>
      </c>
      <c r="H293" s="8">
        <v>4337700</v>
      </c>
      <c r="I293" s="8">
        <v>88</v>
      </c>
      <c r="J293" s="8">
        <v>66</v>
      </c>
      <c r="K293" s="8">
        <v>77</v>
      </c>
      <c r="L293" t="str">
        <f>VLOOKUP(MONTH(A293),Pars!F:G,2,0)</f>
        <v>Autumn</v>
      </c>
      <c r="M293" t="str">
        <f>IF(K293&lt;Pars!$A$2,Pars!$B$2,IF('Main Data-set'!K293&lt;Pars!$A$3,Pars!$B$3,Pars!$B$4))</f>
        <v>Hot</v>
      </c>
      <c r="N293">
        <f t="shared" si="24"/>
        <v>1</v>
      </c>
      <c r="O293" s="8">
        <f t="shared" si="25"/>
        <v>55.553497942386834</v>
      </c>
      <c r="P293" s="8">
        <f t="shared" si="26"/>
        <v>65.925925925925924</v>
      </c>
      <c r="Q293" t="str">
        <f>IF(K293&gt;Pars!$J$3+'Main Data-set'!O293,Pars!$K$3,IF(K293&lt;O293-Pars!$J$4,Pars!$K$4,"Avg"))</f>
        <v>Hot</v>
      </c>
      <c r="R293" t="str">
        <f>IF(I293&gt;Pars!$J$3+'Main Data-set'!P293,Pars!$K$3,IF(I293&lt;P293-Pars!$J$4,Pars!$K$4,"Avg"))</f>
        <v>Hot</v>
      </c>
      <c r="S293" t="str">
        <f t="shared" si="27"/>
        <v>Hot</v>
      </c>
      <c r="T293">
        <f t="shared" si="28"/>
        <v>1</v>
      </c>
      <c r="U293" s="10">
        <f t="shared" si="29"/>
        <v>4.0540540540540571E-2</v>
      </c>
      <c r="V293" s="10"/>
    </row>
    <row r="294" spans="1:22" x14ac:dyDescent="0.3">
      <c r="A294" s="1">
        <v>39365</v>
      </c>
      <c r="B294" s="8">
        <v>85.25</v>
      </c>
      <c r="C294" s="8">
        <v>85.5</v>
      </c>
      <c r="D294" s="8">
        <v>84</v>
      </c>
      <c r="E294" s="8">
        <v>84.79</v>
      </c>
      <c r="F294" s="2">
        <v>-5.4000000000000003E-3</v>
      </c>
      <c r="G294" s="2">
        <v>2.86E-2</v>
      </c>
      <c r="H294" s="8">
        <v>2639100</v>
      </c>
      <c r="I294" s="8">
        <v>79</v>
      </c>
      <c r="J294" s="8">
        <v>58</v>
      </c>
      <c r="K294" s="8">
        <v>68.5</v>
      </c>
      <c r="L294" t="str">
        <f>VLOOKUP(MONTH(A294),Pars!F:G,2,0)</f>
        <v>Autumn</v>
      </c>
      <c r="M294" t="str">
        <f>IF(K294&lt;Pars!$A$2,Pars!$B$2,IF('Main Data-set'!K294&lt;Pars!$A$3,Pars!$B$3,Pars!$B$4))</f>
        <v>Avg</v>
      </c>
      <c r="N294">
        <f t="shared" si="24"/>
        <v>0</v>
      </c>
      <c r="O294" s="8">
        <f t="shared" si="25"/>
        <v>55.553497942386834</v>
      </c>
      <c r="P294" s="8">
        <f t="shared" si="26"/>
        <v>65.925925925925924</v>
      </c>
      <c r="Q294" t="str">
        <f>IF(K294&gt;Pars!$J$3+'Main Data-set'!O294,Pars!$K$3,IF(K294&lt;O294-Pars!$J$4,Pars!$K$4,"Avg"))</f>
        <v>Hot</v>
      </c>
      <c r="R294" t="str">
        <f>IF(I294&gt;Pars!$J$3+'Main Data-set'!P294,Pars!$K$3,IF(I294&lt;P294-Pars!$J$4,Pars!$K$4,"Avg"))</f>
        <v>Hot</v>
      </c>
      <c r="S294" t="str">
        <f t="shared" si="27"/>
        <v>Hot</v>
      </c>
      <c r="T294">
        <f t="shared" si="28"/>
        <v>1</v>
      </c>
      <c r="U294" s="10">
        <f t="shared" si="29"/>
        <v>-0.11038961038961037</v>
      </c>
      <c r="V294" s="10"/>
    </row>
    <row r="295" spans="1:22" x14ac:dyDescent="0.3">
      <c r="A295" s="1">
        <v>39366</v>
      </c>
      <c r="B295" s="8">
        <v>85.38</v>
      </c>
      <c r="C295" s="8">
        <v>85.4</v>
      </c>
      <c r="D295" s="8">
        <v>82.37</v>
      </c>
      <c r="E295" s="8">
        <v>82.43</v>
      </c>
      <c r="F295" s="2">
        <v>-3.4599999999999999E-2</v>
      </c>
      <c r="G295" s="2">
        <v>-1.7299999999999999E-2</v>
      </c>
      <c r="H295" s="8">
        <v>4959900</v>
      </c>
      <c r="I295" s="8">
        <v>78</v>
      </c>
      <c r="J295" s="8">
        <v>58</v>
      </c>
      <c r="K295" s="8">
        <v>68</v>
      </c>
      <c r="L295" t="str">
        <f>VLOOKUP(MONTH(A295),Pars!F:G,2,0)</f>
        <v>Autumn</v>
      </c>
      <c r="M295" t="str">
        <f>IF(K295&lt;Pars!$A$2,Pars!$B$2,IF('Main Data-set'!K295&lt;Pars!$A$3,Pars!$B$3,Pars!$B$4))</f>
        <v>Avg</v>
      </c>
      <c r="N295">
        <f t="shared" si="24"/>
        <v>0</v>
      </c>
      <c r="O295" s="8">
        <f t="shared" si="25"/>
        <v>55.553497942386834</v>
      </c>
      <c r="P295" s="8">
        <f t="shared" si="26"/>
        <v>65.925925925925924</v>
      </c>
      <c r="Q295" t="str">
        <f>IF(K295&gt;Pars!$J$3+'Main Data-set'!O295,Pars!$K$3,IF(K295&lt;O295-Pars!$J$4,Pars!$K$4,"Avg"))</f>
        <v>Hot</v>
      </c>
      <c r="R295" t="str">
        <f>IF(I295&gt;Pars!$J$3+'Main Data-set'!P295,Pars!$K$3,IF(I295&lt;P295-Pars!$J$4,Pars!$K$4,"Avg"))</f>
        <v>Hot</v>
      </c>
      <c r="S295" t="str">
        <f t="shared" si="27"/>
        <v>Hot</v>
      </c>
      <c r="T295">
        <f t="shared" si="28"/>
        <v>1</v>
      </c>
      <c r="U295" s="10">
        <f t="shared" si="29"/>
        <v>-7.2992700729926918E-3</v>
      </c>
      <c r="V295" s="10"/>
    </row>
    <row r="296" spans="1:22" x14ac:dyDescent="0.3">
      <c r="A296" s="1">
        <v>39367</v>
      </c>
      <c r="B296" s="8">
        <v>82.6</v>
      </c>
      <c r="C296" s="8">
        <v>84.47</v>
      </c>
      <c r="D296" s="8">
        <v>82.16</v>
      </c>
      <c r="E296" s="8">
        <v>83.88</v>
      </c>
      <c r="F296" s="2">
        <v>1.55E-2</v>
      </c>
      <c r="G296" s="2">
        <v>2.1700000000000001E-2</v>
      </c>
      <c r="H296" s="8">
        <v>2766465</v>
      </c>
      <c r="I296" s="8">
        <v>67</v>
      </c>
      <c r="J296" s="8">
        <v>53</v>
      </c>
      <c r="K296" s="8">
        <v>60</v>
      </c>
      <c r="L296" t="str">
        <f>VLOOKUP(MONTH(A296),Pars!F:G,2,0)</f>
        <v>Autumn</v>
      </c>
      <c r="M296" t="str">
        <f>IF(K296&lt;Pars!$A$2,Pars!$B$2,IF('Main Data-set'!K296&lt;Pars!$A$3,Pars!$B$3,Pars!$B$4))</f>
        <v>Avg</v>
      </c>
      <c r="N296">
        <f t="shared" si="24"/>
        <v>0</v>
      </c>
      <c r="O296" s="8">
        <f t="shared" si="25"/>
        <v>55.553497942386834</v>
      </c>
      <c r="P296" s="8">
        <f t="shared" si="26"/>
        <v>65.925925925925924</v>
      </c>
      <c r="Q296" t="str">
        <f>IF(K296&gt;Pars!$J$3+'Main Data-set'!O296,Pars!$K$3,IF(K296&lt;O296-Pars!$J$4,Pars!$K$4,"Avg"))</f>
        <v>Avg</v>
      </c>
      <c r="R296" t="str">
        <f>IF(I296&gt;Pars!$J$3+'Main Data-set'!P296,Pars!$K$3,IF(I296&lt;P296-Pars!$J$4,Pars!$K$4,"Avg"))</f>
        <v>Avg</v>
      </c>
      <c r="S296" t="str">
        <f t="shared" si="27"/>
        <v>Avg</v>
      </c>
      <c r="T296">
        <f t="shared" si="28"/>
        <v>0</v>
      </c>
      <c r="U296" s="10">
        <f t="shared" si="29"/>
        <v>-0.11764705882352944</v>
      </c>
      <c r="V296" s="10"/>
    </row>
    <row r="297" spans="1:22" x14ac:dyDescent="0.3">
      <c r="A297" s="1">
        <v>39370</v>
      </c>
      <c r="B297" s="8">
        <v>83.54</v>
      </c>
      <c r="C297" s="8">
        <v>83.82</v>
      </c>
      <c r="D297" s="8">
        <v>81.55</v>
      </c>
      <c r="E297" s="8">
        <v>82.1</v>
      </c>
      <c r="F297" s="2">
        <v>-1.72E-2</v>
      </c>
      <c r="G297" s="2">
        <v>1.8599999999999998E-2</v>
      </c>
      <c r="H297" s="8">
        <v>2456500</v>
      </c>
      <c r="I297" s="8">
        <v>66</v>
      </c>
      <c r="J297" s="8">
        <v>42</v>
      </c>
      <c r="K297" s="8">
        <v>54</v>
      </c>
      <c r="L297" t="str">
        <f>VLOOKUP(MONTH(A297),Pars!F:G,2,0)</f>
        <v>Autumn</v>
      </c>
      <c r="M297" t="str">
        <f>IF(K297&lt;Pars!$A$2,Pars!$B$2,IF('Main Data-set'!K297&lt;Pars!$A$3,Pars!$B$3,Pars!$B$4))</f>
        <v>Avg</v>
      </c>
      <c r="N297">
        <f t="shared" si="24"/>
        <v>0</v>
      </c>
      <c r="O297" s="8">
        <f t="shared" si="25"/>
        <v>55.553497942386834</v>
      </c>
      <c r="P297" s="8">
        <f t="shared" si="26"/>
        <v>65.925925925925924</v>
      </c>
      <c r="Q297" t="str">
        <f>IF(K297&gt;Pars!$J$3+'Main Data-set'!O297,Pars!$K$3,IF(K297&lt;O297-Pars!$J$4,Pars!$K$4,"Avg"))</f>
        <v>Avg</v>
      </c>
      <c r="R297" t="str">
        <f>IF(I297&gt;Pars!$J$3+'Main Data-set'!P297,Pars!$K$3,IF(I297&lt;P297-Pars!$J$4,Pars!$K$4,"Avg"))</f>
        <v>Avg</v>
      </c>
      <c r="S297" t="str">
        <f t="shared" si="27"/>
        <v>Avg</v>
      </c>
      <c r="T297">
        <f t="shared" si="28"/>
        <v>0</v>
      </c>
      <c r="U297" s="10">
        <f t="shared" si="29"/>
        <v>-9.9999999999999978E-2</v>
      </c>
      <c r="V297" s="10"/>
    </row>
    <row r="298" spans="1:22" x14ac:dyDescent="0.3">
      <c r="A298" s="1">
        <v>39371</v>
      </c>
      <c r="B298" s="8">
        <v>81.209999999999994</v>
      </c>
      <c r="C298" s="8">
        <v>81.430000000000007</v>
      </c>
      <c r="D298" s="8">
        <v>80.05</v>
      </c>
      <c r="E298" s="8">
        <v>80.599999999999994</v>
      </c>
      <c r="F298" s="2">
        <v>-7.4999999999999997E-3</v>
      </c>
      <c r="G298" s="2">
        <v>-2.8899999999999999E-2</v>
      </c>
      <c r="H298" s="8">
        <v>2639600</v>
      </c>
      <c r="I298" s="8">
        <v>68</v>
      </c>
      <c r="J298" s="8">
        <v>43</v>
      </c>
      <c r="K298" s="8">
        <v>55.5</v>
      </c>
      <c r="L298" t="str">
        <f>VLOOKUP(MONTH(A298),Pars!F:G,2,0)</f>
        <v>Autumn</v>
      </c>
      <c r="M298" t="str">
        <f>IF(K298&lt;Pars!$A$2,Pars!$B$2,IF('Main Data-set'!K298&lt;Pars!$A$3,Pars!$B$3,Pars!$B$4))</f>
        <v>Avg</v>
      </c>
      <c r="N298">
        <f t="shared" si="24"/>
        <v>0</v>
      </c>
      <c r="O298" s="8">
        <f t="shared" si="25"/>
        <v>55.553497942386834</v>
      </c>
      <c r="P298" s="8">
        <f t="shared" si="26"/>
        <v>65.925925925925924</v>
      </c>
      <c r="Q298" t="str">
        <f>IF(K298&gt;Pars!$J$3+'Main Data-set'!O298,Pars!$K$3,IF(K298&lt;O298-Pars!$J$4,Pars!$K$4,"Avg"))</f>
        <v>Avg</v>
      </c>
      <c r="R298" t="str">
        <f>IF(I298&gt;Pars!$J$3+'Main Data-set'!P298,Pars!$K$3,IF(I298&lt;P298-Pars!$J$4,Pars!$K$4,"Avg"))</f>
        <v>Avg</v>
      </c>
      <c r="S298" t="str">
        <f t="shared" si="27"/>
        <v>Avg</v>
      </c>
      <c r="T298">
        <f t="shared" si="28"/>
        <v>0</v>
      </c>
      <c r="U298" s="10">
        <f t="shared" si="29"/>
        <v>2.7777777777777679E-2</v>
      </c>
      <c r="V298" s="10"/>
    </row>
    <row r="299" spans="1:22" x14ac:dyDescent="0.3">
      <c r="A299" s="1">
        <v>39372</v>
      </c>
      <c r="B299" s="8">
        <v>81.5</v>
      </c>
      <c r="C299" s="8">
        <v>83</v>
      </c>
      <c r="D299" s="8">
        <v>80.400000000000006</v>
      </c>
      <c r="E299" s="8">
        <v>83</v>
      </c>
      <c r="F299" s="2">
        <v>1.84E-2</v>
      </c>
      <c r="G299" s="2">
        <v>4.4000000000000003E-3</v>
      </c>
      <c r="H299" s="8">
        <v>3268200</v>
      </c>
      <c r="I299" s="8">
        <v>71</v>
      </c>
      <c r="J299" s="8">
        <v>51</v>
      </c>
      <c r="K299" s="8">
        <v>61</v>
      </c>
      <c r="L299" t="str">
        <f>VLOOKUP(MONTH(A299),Pars!F:G,2,0)</f>
        <v>Autumn</v>
      </c>
      <c r="M299" t="str">
        <f>IF(K299&lt;Pars!$A$2,Pars!$B$2,IF('Main Data-set'!K299&lt;Pars!$A$3,Pars!$B$3,Pars!$B$4))</f>
        <v>Avg</v>
      </c>
      <c r="N299">
        <f t="shared" si="24"/>
        <v>0</v>
      </c>
      <c r="O299" s="8">
        <f t="shared" si="25"/>
        <v>55.553497942386834</v>
      </c>
      <c r="P299" s="8">
        <f t="shared" si="26"/>
        <v>65.925925925925924</v>
      </c>
      <c r="Q299" t="str">
        <f>IF(K299&gt;Pars!$J$3+'Main Data-set'!O299,Pars!$K$3,IF(K299&lt;O299-Pars!$J$4,Pars!$K$4,"Avg"))</f>
        <v>Avg</v>
      </c>
      <c r="R299" t="str">
        <f>IF(I299&gt;Pars!$J$3+'Main Data-set'!P299,Pars!$K$3,IF(I299&lt;P299-Pars!$J$4,Pars!$K$4,"Avg"))</f>
        <v>Avg</v>
      </c>
      <c r="S299" t="str">
        <f t="shared" si="27"/>
        <v>Avg</v>
      </c>
      <c r="T299">
        <f t="shared" si="28"/>
        <v>0</v>
      </c>
      <c r="U299" s="10">
        <f t="shared" si="29"/>
        <v>9.9099099099099197E-2</v>
      </c>
      <c r="V299" s="10"/>
    </row>
    <row r="300" spans="1:22" x14ac:dyDescent="0.3">
      <c r="A300" s="1">
        <v>39373</v>
      </c>
      <c r="B300" s="8">
        <v>82.59</v>
      </c>
      <c r="C300" s="8">
        <v>83.23</v>
      </c>
      <c r="D300" s="8">
        <v>81.75</v>
      </c>
      <c r="E300" s="8">
        <v>82.64</v>
      </c>
      <c r="F300" s="2">
        <v>5.9999999999999995E-4</v>
      </c>
      <c r="G300" s="2">
        <v>-1.6500000000000001E-2</v>
      </c>
      <c r="H300" s="8">
        <v>2949400</v>
      </c>
      <c r="I300" s="8">
        <v>75</v>
      </c>
      <c r="J300" s="8">
        <v>53</v>
      </c>
      <c r="K300" s="8">
        <v>64</v>
      </c>
      <c r="L300" t="str">
        <f>VLOOKUP(MONTH(A300),Pars!F:G,2,0)</f>
        <v>Autumn</v>
      </c>
      <c r="M300" t="str">
        <f>IF(K300&lt;Pars!$A$2,Pars!$B$2,IF('Main Data-set'!K300&lt;Pars!$A$3,Pars!$B$3,Pars!$B$4))</f>
        <v>Avg</v>
      </c>
      <c r="N300">
        <f t="shared" si="24"/>
        <v>0</v>
      </c>
      <c r="O300" s="8">
        <f t="shared" si="25"/>
        <v>55.553497942386834</v>
      </c>
      <c r="P300" s="8">
        <f t="shared" si="26"/>
        <v>65.925925925925924</v>
      </c>
      <c r="Q300" t="str">
        <f>IF(K300&gt;Pars!$J$3+'Main Data-set'!O300,Pars!$K$3,IF(K300&lt;O300-Pars!$J$4,Pars!$K$4,"Avg"))</f>
        <v>Hot</v>
      </c>
      <c r="R300" t="str">
        <f>IF(I300&gt;Pars!$J$3+'Main Data-set'!P300,Pars!$K$3,IF(I300&lt;P300-Pars!$J$4,Pars!$K$4,"Avg"))</f>
        <v>Hot</v>
      </c>
      <c r="S300" t="str">
        <f t="shared" si="27"/>
        <v>Hot</v>
      </c>
      <c r="T300">
        <f t="shared" si="28"/>
        <v>1</v>
      </c>
      <c r="U300" s="10">
        <f t="shared" si="29"/>
        <v>4.9180327868852514E-2</v>
      </c>
      <c r="V300" s="10"/>
    </row>
    <row r="301" spans="1:22" x14ac:dyDescent="0.3">
      <c r="A301" s="1">
        <v>39374</v>
      </c>
      <c r="B301" s="8">
        <v>86.2</v>
      </c>
      <c r="C301" s="8">
        <v>86.39</v>
      </c>
      <c r="D301" s="8">
        <v>83.9</v>
      </c>
      <c r="E301" s="8">
        <v>84.03</v>
      </c>
      <c r="F301" s="2">
        <v>-2.52E-2</v>
      </c>
      <c r="G301" s="2">
        <v>-3.7000000000000002E-3</v>
      </c>
      <c r="H301" s="8">
        <v>10504000</v>
      </c>
      <c r="I301" s="8">
        <v>77</v>
      </c>
      <c r="J301" s="8">
        <v>55</v>
      </c>
      <c r="K301" s="8">
        <v>66</v>
      </c>
      <c r="L301" t="str">
        <f>VLOOKUP(MONTH(A301),Pars!F:G,2,0)</f>
        <v>Autumn</v>
      </c>
      <c r="M301" t="str">
        <f>IF(K301&lt;Pars!$A$2,Pars!$B$2,IF('Main Data-set'!K301&lt;Pars!$A$3,Pars!$B$3,Pars!$B$4))</f>
        <v>Avg</v>
      </c>
      <c r="N301">
        <f t="shared" si="24"/>
        <v>0</v>
      </c>
      <c r="O301" s="8">
        <f t="shared" si="25"/>
        <v>55.553497942386834</v>
      </c>
      <c r="P301" s="8">
        <f t="shared" si="26"/>
        <v>65.925925925925924</v>
      </c>
      <c r="Q301" t="str">
        <f>IF(K301&gt;Pars!$J$3+'Main Data-set'!O301,Pars!$K$3,IF(K301&lt;O301-Pars!$J$4,Pars!$K$4,"Avg"))</f>
        <v>Hot</v>
      </c>
      <c r="R301" t="str">
        <f>IF(I301&gt;Pars!$J$3+'Main Data-set'!P301,Pars!$K$3,IF(I301&lt;P301-Pars!$J$4,Pars!$K$4,"Avg"))</f>
        <v>Hot</v>
      </c>
      <c r="S301" t="str">
        <f t="shared" si="27"/>
        <v>Hot</v>
      </c>
      <c r="T301">
        <f t="shared" si="28"/>
        <v>1</v>
      </c>
      <c r="U301" s="10">
        <f t="shared" si="29"/>
        <v>3.125E-2</v>
      </c>
      <c r="V301" s="10"/>
    </row>
    <row r="302" spans="1:22" x14ac:dyDescent="0.3">
      <c r="A302" s="1">
        <v>39377</v>
      </c>
      <c r="B302" s="8">
        <v>83.79</v>
      </c>
      <c r="C302" s="8">
        <v>84.85</v>
      </c>
      <c r="D302" s="8">
        <v>83.1</v>
      </c>
      <c r="E302" s="8">
        <v>84.34</v>
      </c>
      <c r="F302" s="2">
        <v>6.6E-3</v>
      </c>
      <c r="G302" s="2">
        <v>-3.8300000000000001E-2</v>
      </c>
      <c r="H302" s="8">
        <v>5233600</v>
      </c>
      <c r="I302" s="8">
        <v>74</v>
      </c>
      <c r="J302" s="8">
        <v>45</v>
      </c>
      <c r="K302" s="8">
        <v>59.5</v>
      </c>
      <c r="L302" t="str">
        <f>VLOOKUP(MONTH(A302),Pars!F:G,2,0)</f>
        <v>Autumn</v>
      </c>
      <c r="M302" t="str">
        <f>IF(K302&lt;Pars!$A$2,Pars!$B$2,IF('Main Data-set'!K302&lt;Pars!$A$3,Pars!$B$3,Pars!$B$4))</f>
        <v>Avg</v>
      </c>
      <c r="N302">
        <f t="shared" si="24"/>
        <v>0</v>
      </c>
      <c r="O302" s="8">
        <f t="shared" si="25"/>
        <v>55.553497942386834</v>
      </c>
      <c r="P302" s="8">
        <f t="shared" si="26"/>
        <v>65.925925925925924</v>
      </c>
      <c r="Q302" t="str">
        <f>IF(K302&gt;Pars!$J$3+'Main Data-set'!O302,Pars!$K$3,IF(K302&lt;O302-Pars!$J$4,Pars!$K$4,"Avg"))</f>
        <v>Avg</v>
      </c>
      <c r="R302" t="str">
        <f>IF(I302&gt;Pars!$J$3+'Main Data-set'!P302,Pars!$K$3,IF(I302&lt;P302-Pars!$J$4,Pars!$K$4,"Avg"))</f>
        <v>Hot</v>
      </c>
      <c r="S302" t="str">
        <f t="shared" si="27"/>
        <v>Avg</v>
      </c>
      <c r="T302">
        <f t="shared" si="28"/>
        <v>0</v>
      </c>
      <c r="U302" s="10">
        <f t="shared" si="29"/>
        <v>-9.8484848484848508E-2</v>
      </c>
      <c r="V302" s="10"/>
    </row>
    <row r="303" spans="1:22" x14ac:dyDescent="0.3">
      <c r="A303" s="1">
        <v>39378</v>
      </c>
      <c r="B303" s="8">
        <v>85</v>
      </c>
      <c r="C303" s="8">
        <v>87.95</v>
      </c>
      <c r="D303" s="8">
        <v>84.91</v>
      </c>
      <c r="E303" s="8">
        <v>87.7</v>
      </c>
      <c r="F303" s="2">
        <v>3.1800000000000002E-2</v>
      </c>
      <c r="G303" s="2">
        <v>-2.5600000000000001E-2</v>
      </c>
      <c r="H303" s="8">
        <v>7663200</v>
      </c>
      <c r="I303" s="8">
        <v>76</v>
      </c>
      <c r="J303" s="8">
        <v>47</v>
      </c>
      <c r="K303" s="8">
        <v>61.5</v>
      </c>
      <c r="L303" t="str">
        <f>VLOOKUP(MONTH(A303),Pars!F:G,2,0)</f>
        <v>Autumn</v>
      </c>
      <c r="M303" t="str">
        <f>IF(K303&lt;Pars!$A$2,Pars!$B$2,IF('Main Data-set'!K303&lt;Pars!$A$3,Pars!$B$3,Pars!$B$4))</f>
        <v>Avg</v>
      </c>
      <c r="N303">
        <f t="shared" si="24"/>
        <v>0</v>
      </c>
      <c r="O303" s="8">
        <f t="shared" si="25"/>
        <v>55.553497942386834</v>
      </c>
      <c r="P303" s="8">
        <f t="shared" si="26"/>
        <v>65.925925925925924</v>
      </c>
      <c r="Q303" t="str">
        <f>IF(K303&gt;Pars!$J$3+'Main Data-set'!O303,Pars!$K$3,IF(K303&lt;O303-Pars!$J$4,Pars!$K$4,"Avg"))</f>
        <v>Avg</v>
      </c>
      <c r="R303" t="str">
        <f>IF(I303&gt;Pars!$J$3+'Main Data-set'!P303,Pars!$K$3,IF(I303&lt;P303-Pars!$J$4,Pars!$K$4,"Avg"))</f>
        <v>Hot</v>
      </c>
      <c r="S303" t="str">
        <f t="shared" si="27"/>
        <v>Avg</v>
      </c>
      <c r="T303">
        <f t="shared" si="28"/>
        <v>0</v>
      </c>
      <c r="U303" s="10">
        <f t="shared" si="29"/>
        <v>3.3613445378151363E-2</v>
      </c>
      <c r="V303" s="10"/>
    </row>
    <row r="304" spans="1:22" x14ac:dyDescent="0.3">
      <c r="A304" s="1">
        <v>39379</v>
      </c>
      <c r="B304" s="8">
        <v>87.49</v>
      </c>
      <c r="C304" s="8">
        <v>92.6</v>
      </c>
      <c r="D304" s="8">
        <v>87.22</v>
      </c>
      <c r="E304" s="8">
        <v>90</v>
      </c>
      <c r="F304" s="2">
        <v>2.87E-2</v>
      </c>
      <c r="G304" s="2">
        <v>-8.8000000000000005E-3</v>
      </c>
      <c r="H304" s="8">
        <v>49150800</v>
      </c>
      <c r="I304" s="8">
        <v>77</v>
      </c>
      <c r="J304" s="8">
        <v>59</v>
      </c>
      <c r="K304" s="8">
        <v>68</v>
      </c>
      <c r="L304" t="str">
        <f>VLOOKUP(MONTH(A304),Pars!F:G,2,0)</f>
        <v>Autumn</v>
      </c>
      <c r="M304" t="str">
        <f>IF(K304&lt;Pars!$A$2,Pars!$B$2,IF('Main Data-set'!K304&lt;Pars!$A$3,Pars!$B$3,Pars!$B$4))</f>
        <v>Avg</v>
      </c>
      <c r="N304">
        <f t="shared" si="24"/>
        <v>0</v>
      </c>
      <c r="O304" s="8">
        <f t="shared" si="25"/>
        <v>55.553497942386834</v>
      </c>
      <c r="P304" s="8">
        <f t="shared" si="26"/>
        <v>65.925925925925924</v>
      </c>
      <c r="Q304" t="str">
        <f>IF(K304&gt;Pars!$J$3+'Main Data-set'!O304,Pars!$K$3,IF(K304&lt;O304-Pars!$J$4,Pars!$K$4,"Avg"))</f>
        <v>Hot</v>
      </c>
      <c r="R304" t="str">
        <f>IF(I304&gt;Pars!$J$3+'Main Data-set'!P304,Pars!$K$3,IF(I304&lt;P304-Pars!$J$4,Pars!$K$4,"Avg"))</f>
        <v>Hot</v>
      </c>
      <c r="S304" t="str">
        <f t="shared" si="27"/>
        <v>Hot</v>
      </c>
      <c r="T304">
        <f t="shared" si="28"/>
        <v>1</v>
      </c>
      <c r="U304" s="10">
        <f t="shared" si="29"/>
        <v>0.10569105691056913</v>
      </c>
      <c r="V304" s="10"/>
    </row>
    <row r="305" spans="1:22" x14ac:dyDescent="0.3">
      <c r="A305" s="1">
        <v>39380</v>
      </c>
      <c r="B305" s="8">
        <v>89.96</v>
      </c>
      <c r="C305" s="8">
        <v>91.75</v>
      </c>
      <c r="D305" s="8">
        <v>89.88</v>
      </c>
      <c r="E305" s="8">
        <v>90.8</v>
      </c>
      <c r="F305" s="2">
        <v>9.2999999999999992E-3</v>
      </c>
      <c r="G305" s="2">
        <v>-4.4000000000000003E-3</v>
      </c>
      <c r="H305" s="8">
        <v>7280981</v>
      </c>
      <c r="I305" s="8">
        <v>62</v>
      </c>
      <c r="J305" s="8">
        <v>51</v>
      </c>
      <c r="K305" s="8">
        <v>56.5</v>
      </c>
      <c r="L305" t="str">
        <f>VLOOKUP(MONTH(A305),Pars!F:G,2,0)</f>
        <v>Autumn</v>
      </c>
      <c r="M305" t="str">
        <f>IF(K305&lt;Pars!$A$2,Pars!$B$2,IF('Main Data-set'!K305&lt;Pars!$A$3,Pars!$B$3,Pars!$B$4))</f>
        <v>Avg</v>
      </c>
      <c r="N305">
        <f t="shared" si="24"/>
        <v>0</v>
      </c>
      <c r="O305" s="8">
        <f t="shared" si="25"/>
        <v>55.553497942386834</v>
      </c>
      <c r="P305" s="8">
        <f t="shared" si="26"/>
        <v>65.925925925925924</v>
      </c>
      <c r="Q305" t="str">
        <f>IF(K305&gt;Pars!$J$3+'Main Data-set'!O305,Pars!$K$3,IF(K305&lt;O305-Pars!$J$4,Pars!$K$4,"Avg"))</f>
        <v>Avg</v>
      </c>
      <c r="R305" t="str">
        <f>IF(I305&gt;Pars!$J$3+'Main Data-set'!P305,Pars!$K$3,IF(I305&lt;P305-Pars!$J$4,Pars!$K$4,"Avg"))</f>
        <v>Avg</v>
      </c>
      <c r="S305" t="str">
        <f t="shared" si="27"/>
        <v>Avg</v>
      </c>
      <c r="T305">
        <f t="shared" si="28"/>
        <v>0</v>
      </c>
      <c r="U305" s="10">
        <f t="shared" si="29"/>
        <v>-0.16911764705882348</v>
      </c>
      <c r="V305" s="10"/>
    </row>
    <row r="306" spans="1:22" x14ac:dyDescent="0.3">
      <c r="A306" s="1">
        <v>39381</v>
      </c>
      <c r="B306" s="8">
        <v>91.49</v>
      </c>
      <c r="C306" s="8">
        <v>91.49</v>
      </c>
      <c r="D306" s="8">
        <v>89.86</v>
      </c>
      <c r="E306" s="8">
        <v>91.2</v>
      </c>
      <c r="F306" s="2">
        <v>-3.2000000000000002E-3</v>
      </c>
      <c r="G306" s="2">
        <v>-2.6599999999999999E-2</v>
      </c>
      <c r="H306" s="8">
        <v>4401500</v>
      </c>
      <c r="I306" s="8">
        <v>58</v>
      </c>
      <c r="J306" s="8">
        <v>48</v>
      </c>
      <c r="K306" s="8">
        <v>53</v>
      </c>
      <c r="L306" t="str">
        <f>VLOOKUP(MONTH(A306),Pars!F:G,2,0)</f>
        <v>Autumn</v>
      </c>
      <c r="M306" t="str">
        <f>IF(K306&lt;Pars!$A$2,Pars!$B$2,IF('Main Data-set'!K306&lt;Pars!$A$3,Pars!$B$3,Pars!$B$4))</f>
        <v>Avg</v>
      </c>
      <c r="N306">
        <f t="shared" si="24"/>
        <v>0</v>
      </c>
      <c r="O306" s="8">
        <f t="shared" si="25"/>
        <v>55.553497942386834</v>
      </c>
      <c r="P306" s="8">
        <f t="shared" si="26"/>
        <v>65.925925925925924</v>
      </c>
      <c r="Q306" t="str">
        <f>IF(K306&gt;Pars!$J$3+'Main Data-set'!O306,Pars!$K$3,IF(K306&lt;O306-Pars!$J$4,Pars!$K$4,"Avg"))</f>
        <v>Avg</v>
      </c>
      <c r="R306" t="str">
        <f>IF(I306&gt;Pars!$J$3+'Main Data-set'!P306,Pars!$K$3,IF(I306&lt;P306-Pars!$J$4,Pars!$K$4,"Avg"))</f>
        <v>Cold</v>
      </c>
      <c r="S306" t="str">
        <f t="shared" si="27"/>
        <v>Avg</v>
      </c>
      <c r="T306">
        <f t="shared" si="28"/>
        <v>0</v>
      </c>
      <c r="U306" s="10">
        <f t="shared" si="29"/>
        <v>-6.1946902654867242E-2</v>
      </c>
      <c r="V306" s="10"/>
    </row>
    <row r="307" spans="1:22" x14ac:dyDescent="0.3">
      <c r="A307" s="1">
        <v>39384</v>
      </c>
      <c r="B307" s="8">
        <v>91.19</v>
      </c>
      <c r="C307" s="8">
        <v>93.9</v>
      </c>
      <c r="D307" s="8">
        <v>90.31</v>
      </c>
      <c r="E307" s="8">
        <v>93.69</v>
      </c>
      <c r="F307" s="2">
        <v>2.7400000000000001E-2</v>
      </c>
      <c r="G307" s="2">
        <v>-1E-4</v>
      </c>
      <c r="H307" s="8">
        <v>5451604</v>
      </c>
      <c r="I307" s="8">
        <v>56</v>
      </c>
      <c r="J307" s="8">
        <v>35</v>
      </c>
      <c r="K307" s="8">
        <v>45.5</v>
      </c>
      <c r="L307" t="str">
        <f>VLOOKUP(MONTH(A307),Pars!F:G,2,0)</f>
        <v>Autumn</v>
      </c>
      <c r="M307" t="str">
        <f>IF(K307&lt;Pars!$A$2,Pars!$B$2,IF('Main Data-set'!K307&lt;Pars!$A$3,Pars!$B$3,Pars!$B$4))</f>
        <v>Avg</v>
      </c>
      <c r="N307">
        <f t="shared" si="24"/>
        <v>0</v>
      </c>
      <c r="O307" s="8">
        <f t="shared" si="25"/>
        <v>55.553497942386834</v>
      </c>
      <c r="P307" s="8">
        <f t="shared" si="26"/>
        <v>65.925925925925924</v>
      </c>
      <c r="Q307" t="str">
        <f>IF(K307&gt;Pars!$J$3+'Main Data-set'!O307,Pars!$K$3,IF(K307&lt;O307-Pars!$J$4,Pars!$K$4,"Avg"))</f>
        <v>Cold</v>
      </c>
      <c r="R307" t="str">
        <f>IF(I307&gt;Pars!$J$3+'Main Data-set'!P307,Pars!$K$3,IF(I307&lt;P307-Pars!$J$4,Pars!$K$4,"Avg"))</f>
        <v>Cold</v>
      </c>
      <c r="S307" t="str">
        <f t="shared" si="27"/>
        <v>Cold</v>
      </c>
      <c r="T307">
        <f t="shared" si="28"/>
        <v>-1</v>
      </c>
      <c r="U307" s="10">
        <f t="shared" si="29"/>
        <v>-0.14150943396226412</v>
      </c>
      <c r="V307" s="10"/>
    </row>
    <row r="308" spans="1:22" x14ac:dyDescent="0.3">
      <c r="A308" s="1">
        <v>39385</v>
      </c>
      <c r="B308" s="8">
        <v>92.99</v>
      </c>
      <c r="C308" s="8">
        <v>95.25</v>
      </c>
      <c r="D308" s="8">
        <v>92.85</v>
      </c>
      <c r="E308" s="8">
        <v>93.7</v>
      </c>
      <c r="F308" s="2">
        <v>7.6E-3</v>
      </c>
      <c r="G308" s="2">
        <v>8.9999999999999998E-4</v>
      </c>
      <c r="H308" s="8">
        <v>5491732</v>
      </c>
      <c r="I308" s="8">
        <v>54</v>
      </c>
      <c r="J308" s="8">
        <v>34</v>
      </c>
      <c r="K308" s="8">
        <v>44</v>
      </c>
      <c r="L308" t="str">
        <f>VLOOKUP(MONTH(A308),Pars!F:G,2,0)</f>
        <v>Autumn</v>
      </c>
      <c r="M308" t="str">
        <f>IF(K308&lt;Pars!$A$2,Pars!$B$2,IF('Main Data-set'!K308&lt;Pars!$A$3,Pars!$B$3,Pars!$B$4))</f>
        <v>Cold</v>
      </c>
      <c r="N308">
        <f t="shared" si="24"/>
        <v>-1</v>
      </c>
      <c r="O308" s="8">
        <f t="shared" si="25"/>
        <v>55.553497942386834</v>
      </c>
      <c r="P308" s="8">
        <f t="shared" si="26"/>
        <v>65.925925925925924</v>
      </c>
      <c r="Q308" t="str">
        <f>IF(K308&gt;Pars!$J$3+'Main Data-set'!O308,Pars!$K$3,IF(K308&lt;O308-Pars!$J$4,Pars!$K$4,"Avg"))</f>
        <v>Cold</v>
      </c>
      <c r="R308" t="str">
        <f>IF(I308&gt;Pars!$J$3+'Main Data-set'!P308,Pars!$K$3,IF(I308&lt;P308-Pars!$J$4,Pars!$K$4,"Avg"))</f>
        <v>Cold</v>
      </c>
      <c r="S308" t="str">
        <f t="shared" si="27"/>
        <v>Cold</v>
      </c>
      <c r="T308">
        <f t="shared" si="28"/>
        <v>-1</v>
      </c>
      <c r="U308" s="10">
        <f t="shared" si="29"/>
        <v>-3.2967032967032961E-2</v>
      </c>
      <c r="V308" s="10"/>
    </row>
    <row r="309" spans="1:22" x14ac:dyDescent="0.3">
      <c r="A309" s="1">
        <v>39386</v>
      </c>
      <c r="B309" s="8">
        <v>94.53</v>
      </c>
      <c r="C309" s="8">
        <v>94.98</v>
      </c>
      <c r="D309" s="8">
        <v>92.4</v>
      </c>
      <c r="E309" s="8">
        <v>93.62</v>
      </c>
      <c r="F309" s="2">
        <v>-9.5999999999999992E-3</v>
      </c>
      <c r="G309" s="2">
        <v>2.98E-2</v>
      </c>
      <c r="H309" s="8">
        <v>5201700</v>
      </c>
      <c r="I309" s="8">
        <v>63</v>
      </c>
      <c r="J309" s="8">
        <v>35</v>
      </c>
      <c r="K309" s="8">
        <v>49</v>
      </c>
      <c r="L309" t="str">
        <f>VLOOKUP(MONTH(A309),Pars!F:G,2,0)</f>
        <v>Autumn</v>
      </c>
      <c r="M309" t="str">
        <f>IF(K309&lt;Pars!$A$2,Pars!$B$2,IF('Main Data-set'!K309&lt;Pars!$A$3,Pars!$B$3,Pars!$B$4))</f>
        <v>Avg</v>
      </c>
      <c r="N309">
        <f t="shared" si="24"/>
        <v>0</v>
      </c>
      <c r="O309" s="8">
        <f t="shared" si="25"/>
        <v>55.553497942386834</v>
      </c>
      <c r="P309" s="8">
        <f t="shared" si="26"/>
        <v>65.925925925925924</v>
      </c>
      <c r="Q309" t="str">
        <f>IF(K309&gt;Pars!$J$3+'Main Data-set'!O309,Pars!$K$3,IF(K309&lt;O309-Pars!$J$4,Pars!$K$4,"Avg"))</f>
        <v>Avg</v>
      </c>
      <c r="R309" t="str">
        <f>IF(I309&gt;Pars!$J$3+'Main Data-set'!P309,Pars!$K$3,IF(I309&lt;P309-Pars!$J$4,Pars!$K$4,"Avg"))</f>
        <v>Avg</v>
      </c>
      <c r="S309" t="str">
        <f t="shared" si="27"/>
        <v>Avg</v>
      </c>
      <c r="T309">
        <f t="shared" si="28"/>
        <v>0</v>
      </c>
      <c r="U309" s="10">
        <f t="shared" si="29"/>
        <v>0.11363636363636354</v>
      </c>
      <c r="V309" s="10"/>
    </row>
    <row r="310" spans="1:22" x14ac:dyDescent="0.3">
      <c r="A310" s="1">
        <v>39387</v>
      </c>
      <c r="B310" s="8">
        <v>92.32</v>
      </c>
      <c r="C310" s="8">
        <v>92.87</v>
      </c>
      <c r="D310" s="8">
        <v>90.52</v>
      </c>
      <c r="E310" s="8">
        <v>90.91</v>
      </c>
      <c r="F310" s="2">
        <v>-1.5299999999999999E-2</v>
      </c>
      <c r="G310" s="2">
        <v>5.0000000000000001E-3</v>
      </c>
      <c r="H310" s="8">
        <v>5631098</v>
      </c>
      <c r="I310" s="8">
        <v>65</v>
      </c>
      <c r="J310" s="8">
        <v>35</v>
      </c>
      <c r="K310" s="8">
        <v>50</v>
      </c>
      <c r="L310" t="str">
        <f>VLOOKUP(MONTH(A310),Pars!F:G,2,0)</f>
        <v>Autumn</v>
      </c>
      <c r="M310" t="str">
        <f>IF(K310&lt;Pars!$A$2,Pars!$B$2,IF('Main Data-set'!K310&lt;Pars!$A$3,Pars!$B$3,Pars!$B$4))</f>
        <v>Avg</v>
      </c>
      <c r="N310">
        <f t="shared" si="24"/>
        <v>0</v>
      </c>
      <c r="O310" s="8">
        <f t="shared" si="25"/>
        <v>55.553497942386834</v>
      </c>
      <c r="P310" s="8">
        <f t="shared" si="26"/>
        <v>65.925925925925924</v>
      </c>
      <c r="Q310" t="str">
        <f>IF(K310&gt;Pars!$J$3+'Main Data-set'!O310,Pars!$K$3,IF(K310&lt;O310-Pars!$J$4,Pars!$K$4,"Avg"))</f>
        <v>Avg</v>
      </c>
      <c r="R310" t="str">
        <f>IF(I310&gt;Pars!$J$3+'Main Data-set'!P310,Pars!$K$3,IF(I310&lt;P310-Pars!$J$4,Pars!$K$4,"Avg"))</f>
        <v>Avg</v>
      </c>
      <c r="S310" t="str">
        <f t="shared" si="27"/>
        <v>Avg</v>
      </c>
      <c r="T310">
        <f t="shared" si="28"/>
        <v>0</v>
      </c>
      <c r="U310" s="10">
        <f t="shared" si="29"/>
        <v>2.0408163265306145E-2</v>
      </c>
      <c r="V310" s="10"/>
    </row>
    <row r="311" spans="1:22" x14ac:dyDescent="0.3">
      <c r="A311" s="1">
        <v>39388</v>
      </c>
      <c r="B311" s="8">
        <v>92.38</v>
      </c>
      <c r="C311" s="8">
        <v>92.38</v>
      </c>
      <c r="D311" s="8">
        <v>88.8</v>
      </c>
      <c r="E311" s="8">
        <v>90.46</v>
      </c>
      <c r="F311" s="2">
        <v>-2.0799999999999999E-2</v>
      </c>
      <c r="G311" s="2">
        <v>7.1000000000000004E-3</v>
      </c>
      <c r="H311" s="8">
        <v>6797791</v>
      </c>
      <c r="I311" s="8">
        <v>64</v>
      </c>
      <c r="J311" s="8">
        <v>35</v>
      </c>
      <c r="K311" s="8">
        <v>49.5</v>
      </c>
      <c r="L311" t="str">
        <f>VLOOKUP(MONTH(A311),Pars!F:G,2,0)</f>
        <v>Autumn</v>
      </c>
      <c r="M311" t="str">
        <f>IF(K311&lt;Pars!$A$2,Pars!$B$2,IF('Main Data-set'!K311&lt;Pars!$A$3,Pars!$B$3,Pars!$B$4))</f>
        <v>Avg</v>
      </c>
      <c r="N311">
        <f t="shared" si="24"/>
        <v>0</v>
      </c>
      <c r="O311" s="8">
        <f t="shared" si="25"/>
        <v>55.553497942386834</v>
      </c>
      <c r="P311" s="8">
        <f t="shared" si="26"/>
        <v>65.925925925925924</v>
      </c>
      <c r="Q311" t="str">
        <f>IF(K311&gt;Pars!$J$3+'Main Data-set'!O311,Pars!$K$3,IF(K311&lt;O311-Pars!$J$4,Pars!$K$4,"Avg"))</f>
        <v>Avg</v>
      </c>
      <c r="R311" t="str">
        <f>IF(I311&gt;Pars!$J$3+'Main Data-set'!P311,Pars!$K$3,IF(I311&lt;P311-Pars!$J$4,Pars!$K$4,"Avg"))</f>
        <v>Avg</v>
      </c>
      <c r="S311" t="str">
        <f t="shared" si="27"/>
        <v>Avg</v>
      </c>
      <c r="T311">
        <f t="shared" si="28"/>
        <v>0</v>
      </c>
      <c r="U311" s="10">
        <f t="shared" si="29"/>
        <v>-1.0000000000000009E-2</v>
      </c>
      <c r="V311" s="10"/>
    </row>
    <row r="312" spans="1:22" x14ac:dyDescent="0.3">
      <c r="A312" s="1">
        <v>39391</v>
      </c>
      <c r="B312" s="8">
        <v>88.25</v>
      </c>
      <c r="C312" s="8">
        <v>90.1</v>
      </c>
      <c r="D312" s="8">
        <v>88.05</v>
      </c>
      <c r="E312" s="8">
        <v>89.82</v>
      </c>
      <c r="F312" s="2">
        <v>1.78E-2</v>
      </c>
      <c r="G312" s="2">
        <v>-6.4000000000000003E-3</v>
      </c>
      <c r="H312" s="8">
        <v>5057668</v>
      </c>
      <c r="I312" s="8">
        <v>51</v>
      </c>
      <c r="J312" s="8">
        <v>31</v>
      </c>
      <c r="K312" s="8">
        <v>41</v>
      </c>
      <c r="L312" t="str">
        <f>VLOOKUP(MONTH(A312),Pars!F:G,2,0)</f>
        <v>Autumn</v>
      </c>
      <c r="M312" t="str">
        <f>IF(K312&lt;Pars!$A$2,Pars!$B$2,IF('Main Data-set'!K312&lt;Pars!$A$3,Pars!$B$3,Pars!$B$4))</f>
        <v>Cold</v>
      </c>
      <c r="N312">
        <f t="shared" si="24"/>
        <v>-1</v>
      </c>
      <c r="O312" s="8">
        <f t="shared" si="25"/>
        <v>55.553497942386834</v>
      </c>
      <c r="P312" s="8">
        <f t="shared" si="26"/>
        <v>65.925925925925924</v>
      </c>
      <c r="Q312" t="str">
        <f>IF(K312&gt;Pars!$J$3+'Main Data-set'!O312,Pars!$K$3,IF(K312&lt;O312-Pars!$J$4,Pars!$K$4,"Avg"))</f>
        <v>Cold</v>
      </c>
      <c r="R312" t="str">
        <f>IF(I312&gt;Pars!$J$3+'Main Data-set'!P312,Pars!$K$3,IF(I312&lt;P312-Pars!$J$4,Pars!$K$4,"Avg"))</f>
        <v>Cold</v>
      </c>
      <c r="S312" t="str">
        <f t="shared" si="27"/>
        <v>Cold</v>
      </c>
      <c r="T312">
        <f t="shared" si="28"/>
        <v>-1</v>
      </c>
      <c r="U312" s="10">
        <f t="shared" si="29"/>
        <v>-0.17171717171717171</v>
      </c>
      <c r="V312" s="10"/>
    </row>
    <row r="313" spans="1:22" x14ac:dyDescent="0.3">
      <c r="A313" s="1">
        <v>39392</v>
      </c>
      <c r="B313" s="8">
        <v>90.12</v>
      </c>
      <c r="C313" s="8">
        <v>90.65</v>
      </c>
      <c r="D313" s="8">
        <v>89.12</v>
      </c>
      <c r="E313" s="8">
        <v>90.4</v>
      </c>
      <c r="F313" s="2">
        <v>3.0999999999999999E-3</v>
      </c>
      <c r="G313" s="2">
        <v>2.9399999999999999E-2</v>
      </c>
      <c r="H313" s="8">
        <v>3957542</v>
      </c>
      <c r="I313" s="8">
        <v>58</v>
      </c>
      <c r="J313" s="8">
        <v>37</v>
      </c>
      <c r="K313" s="8">
        <v>47.5</v>
      </c>
      <c r="L313" t="str">
        <f>VLOOKUP(MONTH(A313),Pars!F:G,2,0)</f>
        <v>Autumn</v>
      </c>
      <c r="M313" t="str">
        <f>IF(K313&lt;Pars!$A$2,Pars!$B$2,IF('Main Data-set'!K313&lt;Pars!$A$3,Pars!$B$3,Pars!$B$4))</f>
        <v>Avg</v>
      </c>
      <c r="N313">
        <f t="shared" si="24"/>
        <v>0</v>
      </c>
      <c r="O313" s="8">
        <f t="shared" si="25"/>
        <v>55.553497942386834</v>
      </c>
      <c r="P313" s="8">
        <f t="shared" si="26"/>
        <v>65.925925925925924</v>
      </c>
      <c r="Q313" t="str">
        <f>IF(K313&gt;Pars!$J$3+'Main Data-set'!O313,Pars!$K$3,IF(K313&lt;O313-Pars!$J$4,Pars!$K$4,"Avg"))</f>
        <v>Cold</v>
      </c>
      <c r="R313" t="str">
        <f>IF(I313&gt;Pars!$J$3+'Main Data-set'!P313,Pars!$K$3,IF(I313&lt;P313-Pars!$J$4,Pars!$K$4,"Avg"))</f>
        <v>Cold</v>
      </c>
      <c r="S313" t="str">
        <f t="shared" si="27"/>
        <v>Cold</v>
      </c>
      <c r="T313">
        <f t="shared" si="28"/>
        <v>-1</v>
      </c>
      <c r="U313" s="10">
        <f t="shared" si="29"/>
        <v>0.15853658536585358</v>
      </c>
      <c r="V313" s="10"/>
    </row>
    <row r="314" spans="1:22" x14ac:dyDescent="0.3">
      <c r="A314" s="1">
        <v>39393</v>
      </c>
      <c r="B314" s="8">
        <v>89.2</v>
      </c>
      <c r="C314" s="8">
        <v>90.1</v>
      </c>
      <c r="D314" s="8">
        <v>87.64</v>
      </c>
      <c r="E314" s="8">
        <v>87.82</v>
      </c>
      <c r="F314" s="2">
        <v>-1.55E-2</v>
      </c>
      <c r="G314" s="2">
        <v>-2.29E-2</v>
      </c>
      <c r="H314" s="8">
        <v>3984923</v>
      </c>
      <c r="I314" s="8">
        <v>53</v>
      </c>
      <c r="J314" s="8">
        <v>36</v>
      </c>
      <c r="K314" s="8">
        <v>44.5</v>
      </c>
      <c r="L314" t="str">
        <f>VLOOKUP(MONTH(A314),Pars!F:G,2,0)</f>
        <v>Autumn</v>
      </c>
      <c r="M314" t="str">
        <f>IF(K314&lt;Pars!$A$2,Pars!$B$2,IF('Main Data-set'!K314&lt;Pars!$A$3,Pars!$B$3,Pars!$B$4))</f>
        <v>Cold</v>
      </c>
      <c r="N314">
        <f t="shared" si="24"/>
        <v>-1</v>
      </c>
      <c r="O314" s="8">
        <f t="shared" si="25"/>
        <v>55.553497942386834</v>
      </c>
      <c r="P314" s="8">
        <f t="shared" si="26"/>
        <v>65.925925925925924</v>
      </c>
      <c r="Q314" t="str">
        <f>IF(K314&gt;Pars!$J$3+'Main Data-set'!O314,Pars!$K$3,IF(K314&lt;O314-Pars!$J$4,Pars!$K$4,"Avg"))</f>
        <v>Cold</v>
      </c>
      <c r="R314" t="str">
        <f>IF(I314&gt;Pars!$J$3+'Main Data-set'!P314,Pars!$K$3,IF(I314&lt;P314-Pars!$J$4,Pars!$K$4,"Avg"))</f>
        <v>Cold</v>
      </c>
      <c r="S314" t="str">
        <f t="shared" si="27"/>
        <v>Cold</v>
      </c>
      <c r="T314">
        <f t="shared" si="28"/>
        <v>-1</v>
      </c>
      <c r="U314" s="10">
        <f t="shared" si="29"/>
        <v>-6.315789473684208E-2</v>
      </c>
      <c r="V314" s="10"/>
    </row>
    <row r="315" spans="1:22" x14ac:dyDescent="0.3">
      <c r="A315" s="1">
        <v>39394</v>
      </c>
      <c r="B315" s="8">
        <v>88.22</v>
      </c>
      <c r="C315" s="8">
        <v>90.31</v>
      </c>
      <c r="D315" s="8">
        <v>86.46</v>
      </c>
      <c r="E315" s="8">
        <v>89.88</v>
      </c>
      <c r="F315" s="2">
        <v>1.8800000000000001E-2</v>
      </c>
      <c r="G315" s="2">
        <v>1.9400000000000001E-2</v>
      </c>
      <c r="H315" s="8">
        <v>5996295</v>
      </c>
      <c r="I315" s="8">
        <v>50</v>
      </c>
      <c r="J315" s="8">
        <v>24</v>
      </c>
      <c r="K315" s="8">
        <v>37</v>
      </c>
      <c r="L315" t="str">
        <f>VLOOKUP(MONTH(A315),Pars!F:G,2,0)</f>
        <v>Autumn</v>
      </c>
      <c r="M315" t="str">
        <f>IF(K315&lt;Pars!$A$2,Pars!$B$2,IF('Main Data-set'!K315&lt;Pars!$A$3,Pars!$B$3,Pars!$B$4))</f>
        <v>Cold</v>
      </c>
      <c r="N315">
        <f t="shared" si="24"/>
        <v>-1</v>
      </c>
      <c r="O315" s="8">
        <f t="shared" si="25"/>
        <v>55.553497942386834</v>
      </c>
      <c r="P315" s="8">
        <f t="shared" si="26"/>
        <v>65.925925925925924</v>
      </c>
      <c r="Q315" t="str">
        <f>IF(K315&gt;Pars!$J$3+'Main Data-set'!O315,Pars!$K$3,IF(K315&lt;O315-Pars!$J$4,Pars!$K$4,"Avg"))</f>
        <v>Cold</v>
      </c>
      <c r="R315" t="str">
        <f>IF(I315&gt;Pars!$J$3+'Main Data-set'!P315,Pars!$K$3,IF(I315&lt;P315-Pars!$J$4,Pars!$K$4,"Avg"))</f>
        <v>Cold</v>
      </c>
      <c r="S315" t="str">
        <f t="shared" si="27"/>
        <v>Cold</v>
      </c>
      <c r="T315">
        <f t="shared" si="28"/>
        <v>-1</v>
      </c>
      <c r="U315" s="10">
        <f t="shared" si="29"/>
        <v>-0.1685393258426966</v>
      </c>
      <c r="V315" s="10"/>
    </row>
    <row r="316" spans="1:22" x14ac:dyDescent="0.3">
      <c r="A316" s="1">
        <v>39395</v>
      </c>
      <c r="B316" s="8">
        <v>88.45</v>
      </c>
      <c r="C316" s="8">
        <v>90.16</v>
      </c>
      <c r="D316" s="8">
        <v>87.7</v>
      </c>
      <c r="E316" s="8">
        <v>88.17</v>
      </c>
      <c r="F316" s="2">
        <v>-3.2000000000000002E-3</v>
      </c>
      <c r="G316" s="2">
        <v>4.58E-2</v>
      </c>
      <c r="H316" s="8">
        <v>4572679</v>
      </c>
      <c r="I316" s="8">
        <v>45</v>
      </c>
      <c r="J316" s="8">
        <v>27</v>
      </c>
      <c r="K316" s="8">
        <v>36</v>
      </c>
      <c r="L316" t="str">
        <f>VLOOKUP(MONTH(A316),Pars!F:G,2,0)</f>
        <v>Autumn</v>
      </c>
      <c r="M316" t="str">
        <f>IF(K316&lt;Pars!$A$2,Pars!$B$2,IF('Main Data-set'!K316&lt;Pars!$A$3,Pars!$B$3,Pars!$B$4))</f>
        <v>Cold</v>
      </c>
      <c r="N316">
        <f t="shared" si="24"/>
        <v>-1</v>
      </c>
      <c r="O316" s="8">
        <f t="shared" si="25"/>
        <v>55.553497942386834</v>
      </c>
      <c r="P316" s="8">
        <f t="shared" si="26"/>
        <v>65.925925925925924</v>
      </c>
      <c r="Q316" t="str">
        <f>IF(K316&gt;Pars!$J$3+'Main Data-set'!O316,Pars!$K$3,IF(K316&lt;O316-Pars!$J$4,Pars!$K$4,"Avg"))</f>
        <v>Cold</v>
      </c>
      <c r="R316" t="str">
        <f>IF(I316&gt;Pars!$J$3+'Main Data-set'!P316,Pars!$K$3,IF(I316&lt;P316-Pars!$J$4,Pars!$K$4,"Avg"))</f>
        <v>Cold</v>
      </c>
      <c r="S316" t="str">
        <f t="shared" si="27"/>
        <v>Cold</v>
      </c>
      <c r="T316">
        <f t="shared" si="28"/>
        <v>-1</v>
      </c>
      <c r="U316" s="10">
        <f t="shared" si="29"/>
        <v>-2.7027027027026973E-2</v>
      </c>
      <c r="V316" s="10"/>
    </row>
    <row r="317" spans="1:22" x14ac:dyDescent="0.3">
      <c r="A317" s="1">
        <v>39398</v>
      </c>
      <c r="B317" s="8">
        <v>88.16</v>
      </c>
      <c r="C317" s="8">
        <v>88.29</v>
      </c>
      <c r="D317" s="8">
        <v>84.19</v>
      </c>
      <c r="E317" s="8">
        <v>84.31</v>
      </c>
      <c r="F317" s="2">
        <v>-4.3700000000000003E-2</v>
      </c>
      <c r="G317" s="2">
        <v>-3.0599999999999999E-2</v>
      </c>
      <c r="H317" s="8">
        <v>4736513</v>
      </c>
      <c r="I317" s="8">
        <v>47</v>
      </c>
      <c r="J317" s="8">
        <v>24</v>
      </c>
      <c r="K317" s="8">
        <v>35.5</v>
      </c>
      <c r="L317" t="str">
        <f>VLOOKUP(MONTH(A317),Pars!F:G,2,0)</f>
        <v>Autumn</v>
      </c>
      <c r="M317" t="str">
        <f>IF(K317&lt;Pars!$A$2,Pars!$B$2,IF('Main Data-set'!K317&lt;Pars!$A$3,Pars!$B$3,Pars!$B$4))</f>
        <v>Cold</v>
      </c>
      <c r="N317">
        <f t="shared" si="24"/>
        <v>-1</v>
      </c>
      <c r="O317" s="8">
        <f t="shared" si="25"/>
        <v>55.553497942386834</v>
      </c>
      <c r="P317" s="8">
        <f t="shared" si="26"/>
        <v>65.925925925925924</v>
      </c>
      <c r="Q317" t="str">
        <f>IF(K317&gt;Pars!$J$3+'Main Data-set'!O317,Pars!$K$3,IF(K317&lt;O317-Pars!$J$4,Pars!$K$4,"Avg"))</f>
        <v>Cold</v>
      </c>
      <c r="R317" t="str">
        <f>IF(I317&gt;Pars!$J$3+'Main Data-set'!P317,Pars!$K$3,IF(I317&lt;P317-Pars!$J$4,Pars!$K$4,"Avg"))</f>
        <v>Cold</v>
      </c>
      <c r="S317" t="str">
        <f t="shared" si="27"/>
        <v>Cold</v>
      </c>
      <c r="T317">
        <f t="shared" si="28"/>
        <v>-1</v>
      </c>
      <c r="U317" s="10">
        <f t="shared" si="29"/>
        <v>-1.388888888888884E-2</v>
      </c>
      <c r="V317" s="10"/>
    </row>
    <row r="318" spans="1:22" x14ac:dyDescent="0.3">
      <c r="A318" s="1">
        <v>39399</v>
      </c>
      <c r="B318" s="8">
        <v>84.92</v>
      </c>
      <c r="C318" s="8">
        <v>87.3</v>
      </c>
      <c r="D318" s="8">
        <v>83.64</v>
      </c>
      <c r="E318" s="8">
        <v>86.97</v>
      </c>
      <c r="F318" s="2">
        <v>2.41E-2</v>
      </c>
      <c r="G318" s="2">
        <v>2.7000000000000001E-3</v>
      </c>
      <c r="H318" s="8">
        <v>4292560</v>
      </c>
      <c r="I318" s="8">
        <v>48</v>
      </c>
      <c r="J318" s="8">
        <v>33</v>
      </c>
      <c r="K318" s="8">
        <v>40.5</v>
      </c>
      <c r="L318" t="str">
        <f>VLOOKUP(MONTH(A318),Pars!F:G,2,0)</f>
        <v>Autumn</v>
      </c>
      <c r="M318" t="str">
        <f>IF(K318&lt;Pars!$A$2,Pars!$B$2,IF('Main Data-set'!K318&lt;Pars!$A$3,Pars!$B$3,Pars!$B$4))</f>
        <v>Cold</v>
      </c>
      <c r="N318">
        <f t="shared" si="24"/>
        <v>-1</v>
      </c>
      <c r="O318" s="8">
        <f t="shared" si="25"/>
        <v>55.553497942386834</v>
      </c>
      <c r="P318" s="8">
        <f t="shared" si="26"/>
        <v>65.925925925925924</v>
      </c>
      <c r="Q318" t="str">
        <f>IF(K318&gt;Pars!$J$3+'Main Data-set'!O318,Pars!$K$3,IF(K318&lt;O318-Pars!$J$4,Pars!$K$4,"Avg"))</f>
        <v>Cold</v>
      </c>
      <c r="R318" t="str">
        <f>IF(I318&gt;Pars!$J$3+'Main Data-set'!P318,Pars!$K$3,IF(I318&lt;P318-Pars!$J$4,Pars!$K$4,"Avg"))</f>
        <v>Cold</v>
      </c>
      <c r="S318" t="str">
        <f t="shared" si="27"/>
        <v>Cold</v>
      </c>
      <c r="T318">
        <f t="shared" si="28"/>
        <v>-1</v>
      </c>
      <c r="U318" s="10">
        <f t="shared" si="29"/>
        <v>0.14084507042253525</v>
      </c>
      <c r="V318" s="10"/>
    </row>
    <row r="319" spans="1:22" x14ac:dyDescent="0.3">
      <c r="A319" s="1">
        <v>39400</v>
      </c>
      <c r="B319" s="8">
        <v>87.87</v>
      </c>
      <c r="C319" s="8">
        <v>88.2</v>
      </c>
      <c r="D319" s="8">
        <v>84.89</v>
      </c>
      <c r="E319" s="8">
        <v>86.74</v>
      </c>
      <c r="F319" s="2">
        <v>-1.29E-2</v>
      </c>
      <c r="G319" s="2">
        <v>3.3599999999999998E-2</v>
      </c>
      <c r="H319" s="8">
        <v>7672786</v>
      </c>
      <c r="I319" s="8">
        <v>58</v>
      </c>
      <c r="J319" s="8">
        <v>30</v>
      </c>
      <c r="K319" s="8">
        <v>44</v>
      </c>
      <c r="L319" t="str">
        <f>VLOOKUP(MONTH(A319),Pars!F:G,2,0)</f>
        <v>Autumn</v>
      </c>
      <c r="M319" t="str">
        <f>IF(K319&lt;Pars!$A$2,Pars!$B$2,IF('Main Data-set'!K319&lt;Pars!$A$3,Pars!$B$3,Pars!$B$4))</f>
        <v>Cold</v>
      </c>
      <c r="N319">
        <f t="shared" si="24"/>
        <v>-1</v>
      </c>
      <c r="O319" s="8">
        <f t="shared" si="25"/>
        <v>55.553497942386834</v>
      </c>
      <c r="P319" s="8">
        <f t="shared" si="26"/>
        <v>65.925925925925924</v>
      </c>
      <c r="Q319" t="str">
        <f>IF(K319&gt;Pars!$J$3+'Main Data-set'!O319,Pars!$K$3,IF(K319&lt;O319-Pars!$J$4,Pars!$K$4,"Avg"))</f>
        <v>Cold</v>
      </c>
      <c r="R319" t="str">
        <f>IF(I319&gt;Pars!$J$3+'Main Data-set'!P319,Pars!$K$3,IF(I319&lt;P319-Pars!$J$4,Pars!$K$4,"Avg"))</f>
        <v>Cold</v>
      </c>
      <c r="S319" t="str">
        <f t="shared" si="27"/>
        <v>Cold</v>
      </c>
      <c r="T319">
        <f t="shared" si="28"/>
        <v>-1</v>
      </c>
      <c r="U319" s="10">
        <f t="shared" si="29"/>
        <v>8.6419753086419693E-2</v>
      </c>
      <c r="V319" s="10"/>
    </row>
    <row r="320" spans="1:22" x14ac:dyDescent="0.3">
      <c r="A320" s="1">
        <v>39401</v>
      </c>
      <c r="B320" s="8">
        <v>85.75</v>
      </c>
      <c r="C320" s="8">
        <v>86.93</v>
      </c>
      <c r="D320" s="8">
        <v>82.89</v>
      </c>
      <c r="E320" s="8">
        <v>83.92</v>
      </c>
      <c r="F320" s="2">
        <v>-2.1299999999999999E-2</v>
      </c>
      <c r="G320" s="2">
        <v>-1.2800000000000001E-2</v>
      </c>
      <c r="H320" s="8">
        <v>4651660</v>
      </c>
      <c r="I320" s="8">
        <v>53</v>
      </c>
      <c r="J320" s="8">
        <v>31</v>
      </c>
      <c r="K320" s="8">
        <v>42</v>
      </c>
      <c r="L320" t="str">
        <f>VLOOKUP(MONTH(A320),Pars!F:G,2,0)</f>
        <v>Autumn</v>
      </c>
      <c r="M320" t="str">
        <f>IF(K320&lt;Pars!$A$2,Pars!$B$2,IF('Main Data-set'!K320&lt;Pars!$A$3,Pars!$B$3,Pars!$B$4))</f>
        <v>Cold</v>
      </c>
      <c r="N320">
        <f t="shared" si="24"/>
        <v>-1</v>
      </c>
      <c r="O320" s="8">
        <f t="shared" si="25"/>
        <v>55.553497942386834</v>
      </c>
      <c r="P320" s="8">
        <f t="shared" si="26"/>
        <v>65.925925925925924</v>
      </c>
      <c r="Q320" t="str">
        <f>IF(K320&gt;Pars!$J$3+'Main Data-set'!O320,Pars!$K$3,IF(K320&lt;O320-Pars!$J$4,Pars!$K$4,"Avg"))</f>
        <v>Cold</v>
      </c>
      <c r="R320" t="str">
        <f>IF(I320&gt;Pars!$J$3+'Main Data-set'!P320,Pars!$K$3,IF(I320&lt;P320-Pars!$J$4,Pars!$K$4,"Avg"))</f>
        <v>Cold</v>
      </c>
      <c r="S320" t="str">
        <f t="shared" si="27"/>
        <v>Cold</v>
      </c>
      <c r="T320">
        <f t="shared" si="28"/>
        <v>-1</v>
      </c>
      <c r="U320" s="10">
        <f t="shared" si="29"/>
        <v>-4.5454545454545414E-2</v>
      </c>
      <c r="V320" s="10"/>
    </row>
    <row r="321" spans="1:22" x14ac:dyDescent="0.3">
      <c r="A321" s="1">
        <v>39402</v>
      </c>
      <c r="B321" s="8">
        <v>84.65</v>
      </c>
      <c r="C321" s="8">
        <v>85.44</v>
      </c>
      <c r="D321" s="8">
        <v>83.95</v>
      </c>
      <c r="E321" s="8">
        <v>85.01</v>
      </c>
      <c r="F321" s="2">
        <v>4.3E-3</v>
      </c>
      <c r="G321" s="2">
        <v>5.5500000000000001E-2</v>
      </c>
      <c r="H321" s="8">
        <v>4287065</v>
      </c>
      <c r="I321" s="8">
        <v>55</v>
      </c>
      <c r="J321" s="8">
        <v>40</v>
      </c>
      <c r="K321" s="8">
        <v>47.5</v>
      </c>
      <c r="L321" t="str">
        <f>VLOOKUP(MONTH(A321),Pars!F:G,2,0)</f>
        <v>Autumn</v>
      </c>
      <c r="M321" t="str">
        <f>IF(K321&lt;Pars!$A$2,Pars!$B$2,IF('Main Data-set'!K321&lt;Pars!$A$3,Pars!$B$3,Pars!$B$4))</f>
        <v>Avg</v>
      </c>
      <c r="N321">
        <f t="shared" si="24"/>
        <v>0</v>
      </c>
      <c r="O321" s="8">
        <f t="shared" si="25"/>
        <v>55.553497942386834</v>
      </c>
      <c r="P321" s="8">
        <f t="shared" si="26"/>
        <v>65.925925925925924</v>
      </c>
      <c r="Q321" t="str">
        <f>IF(K321&gt;Pars!$J$3+'Main Data-set'!O321,Pars!$K$3,IF(K321&lt;O321-Pars!$J$4,Pars!$K$4,"Avg"))</f>
        <v>Cold</v>
      </c>
      <c r="R321" t="str">
        <f>IF(I321&gt;Pars!$J$3+'Main Data-set'!P321,Pars!$K$3,IF(I321&lt;P321-Pars!$J$4,Pars!$K$4,"Avg"))</f>
        <v>Cold</v>
      </c>
      <c r="S321" t="str">
        <f t="shared" si="27"/>
        <v>Cold</v>
      </c>
      <c r="T321">
        <f t="shared" si="28"/>
        <v>-1</v>
      </c>
      <c r="U321" s="10">
        <f t="shared" si="29"/>
        <v>0.13095238095238093</v>
      </c>
      <c r="V321" s="10"/>
    </row>
    <row r="322" spans="1:22" x14ac:dyDescent="0.3">
      <c r="A322" s="1">
        <v>39405</v>
      </c>
      <c r="B322" s="8">
        <v>84.33</v>
      </c>
      <c r="C322" s="8">
        <v>84.63</v>
      </c>
      <c r="D322" s="8">
        <v>80.27</v>
      </c>
      <c r="E322" s="8">
        <v>80.540000000000006</v>
      </c>
      <c r="F322" s="2">
        <v>-4.4900000000000002E-2</v>
      </c>
      <c r="G322" s="2">
        <v>-1.72E-2</v>
      </c>
      <c r="H322" s="8">
        <v>5722839</v>
      </c>
      <c r="I322" s="8">
        <v>42</v>
      </c>
      <c r="J322" s="8">
        <v>31</v>
      </c>
      <c r="K322" s="8">
        <v>36.5</v>
      </c>
      <c r="L322" t="str">
        <f>VLOOKUP(MONTH(A322),Pars!F:G,2,0)</f>
        <v>Autumn</v>
      </c>
      <c r="M322" t="str">
        <f>IF(K322&lt;Pars!$A$2,Pars!$B$2,IF('Main Data-set'!K322&lt;Pars!$A$3,Pars!$B$3,Pars!$B$4))</f>
        <v>Cold</v>
      </c>
      <c r="N322">
        <f t="shared" si="24"/>
        <v>-1</v>
      </c>
      <c r="O322" s="8">
        <f t="shared" si="25"/>
        <v>55.553497942386834</v>
      </c>
      <c r="P322" s="8">
        <f t="shared" si="26"/>
        <v>65.925925925925924</v>
      </c>
      <c r="Q322" t="str">
        <f>IF(K322&gt;Pars!$J$3+'Main Data-set'!O322,Pars!$K$3,IF(K322&lt;O322-Pars!$J$4,Pars!$K$4,"Avg"))</f>
        <v>Cold</v>
      </c>
      <c r="R322" t="str">
        <f>IF(I322&gt;Pars!$J$3+'Main Data-set'!P322,Pars!$K$3,IF(I322&lt;P322-Pars!$J$4,Pars!$K$4,"Avg"))</f>
        <v>Cold</v>
      </c>
      <c r="S322" t="str">
        <f t="shared" si="27"/>
        <v>Cold</v>
      </c>
      <c r="T322">
        <f t="shared" si="28"/>
        <v>-1</v>
      </c>
      <c r="U322" s="10">
        <f t="shared" si="29"/>
        <v>-0.23157894736842111</v>
      </c>
      <c r="V322" s="10"/>
    </row>
    <row r="323" spans="1:22" x14ac:dyDescent="0.3">
      <c r="A323" s="1">
        <v>39406</v>
      </c>
      <c r="B323" s="8">
        <v>80.27</v>
      </c>
      <c r="C323" s="8">
        <v>82.2</v>
      </c>
      <c r="D323" s="8">
        <v>79.27</v>
      </c>
      <c r="E323" s="8">
        <v>81.95</v>
      </c>
      <c r="F323" s="2">
        <v>2.0899999999999998E-2</v>
      </c>
      <c r="G323" s="2">
        <v>2.81E-2</v>
      </c>
      <c r="H323" s="8">
        <v>4947499</v>
      </c>
      <c r="I323" s="8">
        <v>40</v>
      </c>
      <c r="J323" s="8">
        <v>31</v>
      </c>
      <c r="K323" s="8">
        <v>35.5</v>
      </c>
      <c r="L323" t="str">
        <f>VLOOKUP(MONTH(A323),Pars!F:G,2,0)</f>
        <v>Autumn</v>
      </c>
      <c r="M323" t="str">
        <f>IF(K323&lt;Pars!$A$2,Pars!$B$2,IF('Main Data-set'!K323&lt;Pars!$A$3,Pars!$B$3,Pars!$B$4))</f>
        <v>Cold</v>
      </c>
      <c r="N323">
        <f t="shared" ref="N323:N386" si="30">VLOOKUP(M323,$Z$2:$AC$4,4,0)</f>
        <v>-1</v>
      </c>
      <c r="O323" s="8">
        <f t="shared" ref="O323:O386" si="31">AVERAGEIFS(K:K,L:L,L323)</f>
        <v>55.553497942386834</v>
      </c>
      <c r="P323" s="8">
        <f t="shared" ref="P323:P386" si="32">AVERAGEIFS(I:I,L:L,L323)</f>
        <v>65.925925925925924</v>
      </c>
      <c r="Q323" t="str">
        <f>IF(K323&gt;Pars!$J$3+'Main Data-set'!O323,Pars!$K$3,IF(K323&lt;O323-Pars!$J$4,Pars!$K$4,"Avg"))</f>
        <v>Cold</v>
      </c>
      <c r="R323" t="str">
        <f>IF(I323&gt;Pars!$J$3+'Main Data-set'!P323,Pars!$K$3,IF(I323&lt;P323-Pars!$J$4,Pars!$K$4,"Avg"))</f>
        <v>Cold</v>
      </c>
      <c r="S323" t="str">
        <f t="shared" ref="S323:S386" si="33">IF(Q323=R323,Q323,"Avg")</f>
        <v>Cold</v>
      </c>
      <c r="T323">
        <f t="shared" ref="T323:T386" si="34">VLOOKUP(S323,$Z$2:$AC$4,4,0)</f>
        <v>-1</v>
      </c>
      <c r="U323" s="10">
        <f t="shared" si="29"/>
        <v>-2.7397260273972601E-2</v>
      </c>
      <c r="V323" s="10"/>
    </row>
    <row r="324" spans="1:22" x14ac:dyDescent="0.3">
      <c r="A324" s="1">
        <v>39407</v>
      </c>
      <c r="B324" s="8">
        <v>79.510000000000005</v>
      </c>
      <c r="C324" s="8">
        <v>81.09</v>
      </c>
      <c r="D324" s="8">
        <v>79.36</v>
      </c>
      <c r="E324" s="8">
        <v>79.709999999999994</v>
      </c>
      <c r="F324" s="2">
        <v>2.5000000000000001E-3</v>
      </c>
      <c r="G324" s="2">
        <v>-3.6400000000000002E-2</v>
      </c>
      <c r="H324" s="8">
        <v>3401327</v>
      </c>
      <c r="I324" s="8">
        <v>46</v>
      </c>
      <c r="J324" s="8">
        <v>35</v>
      </c>
      <c r="K324" s="8">
        <v>40.5</v>
      </c>
      <c r="L324" t="str">
        <f>VLOOKUP(MONTH(A324),Pars!F:G,2,0)</f>
        <v>Autumn</v>
      </c>
      <c r="M324" t="str">
        <f>IF(K324&lt;Pars!$A$2,Pars!$B$2,IF('Main Data-set'!K324&lt;Pars!$A$3,Pars!$B$3,Pars!$B$4))</f>
        <v>Cold</v>
      </c>
      <c r="N324">
        <f t="shared" si="30"/>
        <v>-1</v>
      </c>
      <c r="O324" s="8">
        <f t="shared" si="31"/>
        <v>55.553497942386834</v>
      </c>
      <c r="P324" s="8">
        <f t="shared" si="32"/>
        <v>65.925925925925924</v>
      </c>
      <c r="Q324" t="str">
        <f>IF(K324&gt;Pars!$J$3+'Main Data-set'!O324,Pars!$K$3,IF(K324&lt;O324-Pars!$J$4,Pars!$K$4,"Avg"))</f>
        <v>Cold</v>
      </c>
      <c r="R324" t="str">
        <f>IF(I324&gt;Pars!$J$3+'Main Data-set'!P324,Pars!$K$3,IF(I324&lt;P324-Pars!$J$4,Pars!$K$4,"Avg"))</f>
        <v>Cold</v>
      </c>
      <c r="S324" t="str">
        <f t="shared" si="33"/>
        <v>Cold</v>
      </c>
      <c r="T324">
        <f t="shared" si="34"/>
        <v>-1</v>
      </c>
      <c r="U324" s="10">
        <f t="shared" ref="U324:U387" si="35">K324/K323-1</f>
        <v>0.14084507042253525</v>
      </c>
      <c r="V324" s="10"/>
    </row>
    <row r="325" spans="1:22" x14ac:dyDescent="0.3">
      <c r="A325" s="1">
        <v>39409</v>
      </c>
      <c r="B325" s="8">
        <v>80.599999999999994</v>
      </c>
      <c r="C325" s="8">
        <v>82.96</v>
      </c>
      <c r="D325" s="8">
        <v>80.38</v>
      </c>
      <c r="E325" s="8">
        <v>82.72</v>
      </c>
      <c r="F325" s="2">
        <v>2.63E-2</v>
      </c>
      <c r="G325" s="2">
        <v>3.78E-2</v>
      </c>
      <c r="H325" s="8">
        <v>1362792</v>
      </c>
      <c r="I325" s="8">
        <v>66</v>
      </c>
      <c r="J325" s="8">
        <v>32</v>
      </c>
      <c r="K325" s="8">
        <v>49</v>
      </c>
      <c r="L325" t="str">
        <f>VLOOKUP(MONTH(A325),Pars!F:G,2,0)</f>
        <v>Autumn</v>
      </c>
      <c r="M325" t="str">
        <f>IF(K325&lt;Pars!$A$2,Pars!$B$2,IF('Main Data-set'!K325&lt;Pars!$A$3,Pars!$B$3,Pars!$B$4))</f>
        <v>Avg</v>
      </c>
      <c r="N325">
        <f t="shared" si="30"/>
        <v>0</v>
      </c>
      <c r="O325" s="8">
        <f t="shared" si="31"/>
        <v>55.553497942386834</v>
      </c>
      <c r="P325" s="8">
        <f t="shared" si="32"/>
        <v>65.925925925925924</v>
      </c>
      <c r="Q325" t="str">
        <f>IF(K325&gt;Pars!$J$3+'Main Data-set'!O325,Pars!$K$3,IF(K325&lt;O325-Pars!$J$4,Pars!$K$4,"Avg"))</f>
        <v>Avg</v>
      </c>
      <c r="R325" t="str">
        <f>IF(I325&gt;Pars!$J$3+'Main Data-set'!P325,Pars!$K$3,IF(I325&lt;P325-Pars!$J$4,Pars!$K$4,"Avg"))</f>
        <v>Avg</v>
      </c>
      <c r="S325" t="str">
        <f t="shared" si="33"/>
        <v>Avg</v>
      </c>
      <c r="T325">
        <f t="shared" si="34"/>
        <v>0</v>
      </c>
      <c r="U325" s="10">
        <f t="shared" si="35"/>
        <v>0.20987654320987659</v>
      </c>
      <c r="V325" s="10"/>
    </row>
    <row r="326" spans="1:22" x14ac:dyDescent="0.3">
      <c r="A326" s="1">
        <v>39412</v>
      </c>
      <c r="B326" s="8">
        <v>82.56</v>
      </c>
      <c r="C326" s="8">
        <v>83.25</v>
      </c>
      <c r="D326" s="8">
        <v>79.599999999999994</v>
      </c>
      <c r="E326" s="8">
        <v>79.709999999999994</v>
      </c>
      <c r="F326" s="2">
        <v>-3.4500000000000003E-2</v>
      </c>
      <c r="G326" s="2">
        <v>-1.17E-2</v>
      </c>
      <c r="H326" s="8">
        <v>2961079</v>
      </c>
      <c r="I326" s="8">
        <v>49</v>
      </c>
      <c r="J326" s="8">
        <v>24</v>
      </c>
      <c r="K326" s="8">
        <v>36.5</v>
      </c>
      <c r="L326" t="str">
        <f>VLOOKUP(MONTH(A326),Pars!F:G,2,0)</f>
        <v>Autumn</v>
      </c>
      <c r="M326" t="str">
        <f>IF(K326&lt;Pars!$A$2,Pars!$B$2,IF('Main Data-set'!K326&lt;Pars!$A$3,Pars!$B$3,Pars!$B$4))</f>
        <v>Cold</v>
      </c>
      <c r="N326">
        <f t="shared" si="30"/>
        <v>-1</v>
      </c>
      <c r="O326" s="8">
        <f t="shared" si="31"/>
        <v>55.553497942386834</v>
      </c>
      <c r="P326" s="8">
        <f t="shared" si="32"/>
        <v>65.925925925925924</v>
      </c>
      <c r="Q326" t="str">
        <f>IF(K326&gt;Pars!$J$3+'Main Data-set'!O326,Pars!$K$3,IF(K326&lt;O326-Pars!$J$4,Pars!$K$4,"Avg"))</f>
        <v>Cold</v>
      </c>
      <c r="R326" t="str">
        <f>IF(I326&gt;Pars!$J$3+'Main Data-set'!P326,Pars!$K$3,IF(I326&lt;P326-Pars!$J$4,Pars!$K$4,"Avg"))</f>
        <v>Cold</v>
      </c>
      <c r="S326" t="str">
        <f t="shared" si="33"/>
        <v>Cold</v>
      </c>
      <c r="T326">
        <f t="shared" si="34"/>
        <v>-1</v>
      </c>
      <c r="U326" s="10">
        <f t="shared" si="35"/>
        <v>-0.25510204081632648</v>
      </c>
      <c r="V326" s="10"/>
    </row>
    <row r="327" spans="1:22" x14ac:dyDescent="0.3">
      <c r="A327" s="1">
        <v>39413</v>
      </c>
      <c r="B327" s="8">
        <v>80.28</v>
      </c>
      <c r="C327" s="8">
        <v>81.12</v>
      </c>
      <c r="D327" s="8">
        <v>79.28</v>
      </c>
      <c r="E327" s="8">
        <v>80.650000000000006</v>
      </c>
      <c r="F327" s="2">
        <v>4.5999999999999999E-3</v>
      </c>
      <c r="G327" s="2">
        <v>-6.1600000000000002E-2</v>
      </c>
      <c r="H327" s="8">
        <v>3651076</v>
      </c>
      <c r="I327" s="8">
        <v>60</v>
      </c>
      <c r="J327" s="8">
        <v>37</v>
      </c>
      <c r="K327" s="8">
        <v>48.5</v>
      </c>
      <c r="L327" t="str">
        <f>VLOOKUP(MONTH(A327),Pars!F:G,2,0)</f>
        <v>Autumn</v>
      </c>
      <c r="M327" t="str">
        <f>IF(K327&lt;Pars!$A$2,Pars!$B$2,IF('Main Data-set'!K327&lt;Pars!$A$3,Pars!$B$3,Pars!$B$4))</f>
        <v>Avg</v>
      </c>
      <c r="N327">
        <f t="shared" si="30"/>
        <v>0</v>
      </c>
      <c r="O327" s="8">
        <f t="shared" si="31"/>
        <v>55.553497942386834</v>
      </c>
      <c r="P327" s="8">
        <f t="shared" si="32"/>
        <v>65.925925925925924</v>
      </c>
      <c r="Q327" t="str">
        <f>IF(K327&gt;Pars!$J$3+'Main Data-set'!O327,Pars!$K$3,IF(K327&lt;O327-Pars!$J$4,Pars!$K$4,"Avg"))</f>
        <v>Cold</v>
      </c>
      <c r="R327" t="str">
        <f>IF(I327&gt;Pars!$J$3+'Main Data-set'!P327,Pars!$K$3,IF(I327&lt;P327-Pars!$J$4,Pars!$K$4,"Avg"))</f>
        <v>Avg</v>
      </c>
      <c r="S327" t="str">
        <f t="shared" si="33"/>
        <v>Avg</v>
      </c>
      <c r="T327">
        <f t="shared" si="34"/>
        <v>0</v>
      </c>
      <c r="U327" s="10">
        <f t="shared" si="35"/>
        <v>0.32876712328767121</v>
      </c>
      <c r="V327" s="10"/>
    </row>
    <row r="328" spans="1:22" x14ac:dyDescent="0.3">
      <c r="A328" s="1">
        <v>39414</v>
      </c>
      <c r="B328" s="8">
        <v>81.760000000000005</v>
      </c>
      <c r="C328" s="8">
        <v>86.05</v>
      </c>
      <c r="D328" s="8">
        <v>81.66</v>
      </c>
      <c r="E328" s="8">
        <v>85.94</v>
      </c>
      <c r="F328" s="2">
        <v>5.11E-2</v>
      </c>
      <c r="G328" s="2">
        <v>-7.4000000000000003E-3</v>
      </c>
      <c r="H328" s="8">
        <v>5958876</v>
      </c>
      <c r="I328" s="8">
        <v>54</v>
      </c>
      <c r="J328" s="8">
        <v>32</v>
      </c>
      <c r="K328" s="8">
        <v>43</v>
      </c>
      <c r="L328" t="str">
        <f>VLOOKUP(MONTH(A328),Pars!F:G,2,0)</f>
        <v>Autumn</v>
      </c>
      <c r="M328" t="str">
        <f>IF(K328&lt;Pars!$A$2,Pars!$B$2,IF('Main Data-set'!K328&lt;Pars!$A$3,Pars!$B$3,Pars!$B$4))</f>
        <v>Cold</v>
      </c>
      <c r="N328">
        <f t="shared" si="30"/>
        <v>-1</v>
      </c>
      <c r="O328" s="8">
        <f t="shared" si="31"/>
        <v>55.553497942386834</v>
      </c>
      <c r="P328" s="8">
        <f t="shared" si="32"/>
        <v>65.925925925925924</v>
      </c>
      <c r="Q328" t="str">
        <f>IF(K328&gt;Pars!$J$3+'Main Data-set'!O328,Pars!$K$3,IF(K328&lt;O328-Pars!$J$4,Pars!$K$4,"Avg"))</f>
        <v>Cold</v>
      </c>
      <c r="R328" t="str">
        <f>IF(I328&gt;Pars!$J$3+'Main Data-set'!P328,Pars!$K$3,IF(I328&lt;P328-Pars!$J$4,Pars!$K$4,"Avg"))</f>
        <v>Cold</v>
      </c>
      <c r="S328" t="str">
        <f t="shared" si="33"/>
        <v>Cold</v>
      </c>
      <c r="T328">
        <f t="shared" si="34"/>
        <v>-1</v>
      </c>
      <c r="U328" s="10">
        <f t="shared" si="35"/>
        <v>-0.11340206185567014</v>
      </c>
      <c r="V328" s="10"/>
    </row>
    <row r="329" spans="1:22" x14ac:dyDescent="0.3">
      <c r="A329" s="1">
        <v>39415</v>
      </c>
      <c r="B329" s="8">
        <v>85.8</v>
      </c>
      <c r="C329" s="8">
        <v>86.85</v>
      </c>
      <c r="D329" s="8">
        <v>83.89</v>
      </c>
      <c r="E329" s="8">
        <v>86.58</v>
      </c>
      <c r="F329" s="2">
        <v>9.1000000000000004E-3</v>
      </c>
      <c r="G329" s="2">
        <v>-2.0000000000000001E-4</v>
      </c>
      <c r="H329" s="8">
        <v>5026104</v>
      </c>
      <c r="I329" s="8">
        <v>44</v>
      </c>
      <c r="J329" s="8">
        <v>32</v>
      </c>
      <c r="K329" s="8">
        <v>38</v>
      </c>
      <c r="L329" t="str">
        <f>VLOOKUP(MONTH(A329),Pars!F:G,2,0)</f>
        <v>Autumn</v>
      </c>
      <c r="M329" t="str">
        <f>IF(K329&lt;Pars!$A$2,Pars!$B$2,IF('Main Data-set'!K329&lt;Pars!$A$3,Pars!$B$3,Pars!$B$4))</f>
        <v>Cold</v>
      </c>
      <c r="N329">
        <f t="shared" si="30"/>
        <v>-1</v>
      </c>
      <c r="O329" s="8">
        <f t="shared" si="31"/>
        <v>55.553497942386834</v>
      </c>
      <c r="P329" s="8">
        <f t="shared" si="32"/>
        <v>65.925925925925924</v>
      </c>
      <c r="Q329" t="str">
        <f>IF(K329&gt;Pars!$J$3+'Main Data-set'!O329,Pars!$K$3,IF(K329&lt;O329-Pars!$J$4,Pars!$K$4,"Avg"))</f>
        <v>Cold</v>
      </c>
      <c r="R329" t="str">
        <f>IF(I329&gt;Pars!$J$3+'Main Data-set'!P329,Pars!$K$3,IF(I329&lt;P329-Pars!$J$4,Pars!$K$4,"Avg"))</f>
        <v>Cold</v>
      </c>
      <c r="S329" t="str">
        <f t="shared" si="33"/>
        <v>Cold</v>
      </c>
      <c r="T329">
        <f t="shared" si="34"/>
        <v>-1</v>
      </c>
      <c r="U329" s="10">
        <f t="shared" si="35"/>
        <v>-0.11627906976744184</v>
      </c>
      <c r="V329" s="10"/>
    </row>
    <row r="330" spans="1:22" x14ac:dyDescent="0.3">
      <c r="A330" s="1">
        <v>39416</v>
      </c>
      <c r="B330" s="8">
        <v>87.44</v>
      </c>
      <c r="C330" s="8">
        <v>88.8</v>
      </c>
      <c r="D330" s="8">
        <v>85.65</v>
      </c>
      <c r="E330" s="8">
        <v>86.6</v>
      </c>
      <c r="F330" s="2">
        <v>-9.5999999999999992E-3</v>
      </c>
      <c r="G330" s="2">
        <v>2.58E-2</v>
      </c>
      <c r="H330" s="8">
        <v>3870039</v>
      </c>
      <c r="I330" s="8">
        <v>49</v>
      </c>
      <c r="J330" s="8">
        <v>32</v>
      </c>
      <c r="K330" s="8">
        <v>40.5</v>
      </c>
      <c r="L330" t="str">
        <f>VLOOKUP(MONTH(A330),Pars!F:G,2,0)</f>
        <v>Autumn</v>
      </c>
      <c r="M330" t="str">
        <f>IF(K330&lt;Pars!$A$2,Pars!$B$2,IF('Main Data-set'!K330&lt;Pars!$A$3,Pars!$B$3,Pars!$B$4))</f>
        <v>Cold</v>
      </c>
      <c r="N330">
        <f t="shared" si="30"/>
        <v>-1</v>
      </c>
      <c r="O330" s="8">
        <f t="shared" si="31"/>
        <v>55.553497942386834</v>
      </c>
      <c r="P330" s="8">
        <f t="shared" si="32"/>
        <v>65.925925925925924</v>
      </c>
      <c r="Q330" t="str">
        <f>IF(K330&gt;Pars!$J$3+'Main Data-set'!O330,Pars!$K$3,IF(K330&lt;O330-Pars!$J$4,Pars!$K$4,"Avg"))</f>
        <v>Cold</v>
      </c>
      <c r="R330" t="str">
        <f>IF(I330&gt;Pars!$J$3+'Main Data-set'!P330,Pars!$K$3,IF(I330&lt;P330-Pars!$J$4,Pars!$K$4,"Avg"))</f>
        <v>Cold</v>
      </c>
      <c r="S330" t="str">
        <f t="shared" si="33"/>
        <v>Cold</v>
      </c>
      <c r="T330">
        <f t="shared" si="34"/>
        <v>-1</v>
      </c>
      <c r="U330" s="10">
        <f t="shared" si="35"/>
        <v>6.578947368421062E-2</v>
      </c>
      <c r="V330" s="10"/>
    </row>
    <row r="331" spans="1:22" x14ac:dyDescent="0.3">
      <c r="A331" s="1">
        <v>39419</v>
      </c>
      <c r="B331" s="8">
        <v>85.83</v>
      </c>
      <c r="C331" s="8">
        <v>86.75</v>
      </c>
      <c r="D331" s="8">
        <v>84.32</v>
      </c>
      <c r="E331" s="8">
        <v>84.42</v>
      </c>
      <c r="F331" s="2">
        <v>-1.6400000000000001E-2</v>
      </c>
      <c r="G331" s="2">
        <v>1.03E-2</v>
      </c>
      <c r="H331" s="8">
        <v>4191994</v>
      </c>
      <c r="I331" s="8">
        <v>35</v>
      </c>
      <c r="J331" s="8">
        <v>18</v>
      </c>
      <c r="K331" s="8">
        <v>26.5</v>
      </c>
      <c r="L331" t="str">
        <f>VLOOKUP(MONTH(A331),Pars!F:G,2,0)</f>
        <v>Winter</v>
      </c>
      <c r="M331" t="str">
        <f>IF(K331&lt;Pars!$A$2,Pars!$B$2,IF('Main Data-set'!K331&lt;Pars!$A$3,Pars!$B$3,Pars!$B$4))</f>
        <v>Cold</v>
      </c>
      <c r="N331">
        <f t="shared" si="30"/>
        <v>-1</v>
      </c>
      <c r="O331" s="8">
        <f t="shared" si="31"/>
        <v>32.8239608801956</v>
      </c>
      <c r="P331" s="8">
        <f t="shared" si="32"/>
        <v>40.941320293398533</v>
      </c>
      <c r="Q331" t="str">
        <f>IF(K331&gt;Pars!$J$3+'Main Data-set'!O331,Pars!$K$3,IF(K331&lt;O331-Pars!$J$4,Pars!$K$4,"Avg"))</f>
        <v>Avg</v>
      </c>
      <c r="R331" t="str">
        <f>IF(I331&gt;Pars!$J$3+'Main Data-set'!P331,Pars!$K$3,IF(I331&lt;P331-Pars!$J$4,Pars!$K$4,"Avg"))</f>
        <v>Avg</v>
      </c>
      <c r="S331" t="str">
        <f t="shared" si="33"/>
        <v>Avg</v>
      </c>
      <c r="T331">
        <f t="shared" si="34"/>
        <v>0</v>
      </c>
      <c r="U331" s="10">
        <f t="shared" si="35"/>
        <v>-0.34567901234567899</v>
      </c>
      <c r="V331" s="10"/>
    </row>
    <row r="332" spans="1:22" x14ac:dyDescent="0.3">
      <c r="A332" s="1">
        <v>39420</v>
      </c>
      <c r="B332" s="8">
        <v>83.9</v>
      </c>
      <c r="C332" s="8">
        <v>84.58</v>
      </c>
      <c r="D332" s="8">
        <v>83.31</v>
      </c>
      <c r="E332" s="8">
        <v>83.56</v>
      </c>
      <c r="F332" s="2">
        <v>-4.1000000000000003E-3</v>
      </c>
      <c r="G332" s="2">
        <v>-2.3900000000000001E-2</v>
      </c>
      <c r="H332" s="8">
        <v>2549063</v>
      </c>
      <c r="I332" s="8">
        <v>46</v>
      </c>
      <c r="J332" s="8">
        <v>29</v>
      </c>
      <c r="K332" s="8">
        <v>37.5</v>
      </c>
      <c r="L332" t="str">
        <f>VLOOKUP(MONTH(A332),Pars!F:G,2,0)</f>
        <v>Winter</v>
      </c>
      <c r="M332" t="str">
        <f>IF(K332&lt;Pars!$A$2,Pars!$B$2,IF('Main Data-set'!K332&lt;Pars!$A$3,Pars!$B$3,Pars!$B$4))</f>
        <v>Cold</v>
      </c>
      <c r="N332">
        <f t="shared" si="30"/>
        <v>-1</v>
      </c>
      <c r="O332" s="8">
        <f t="shared" si="31"/>
        <v>32.8239608801956</v>
      </c>
      <c r="P332" s="8">
        <f t="shared" si="32"/>
        <v>40.941320293398533</v>
      </c>
      <c r="Q332" t="str">
        <f>IF(K332&gt;Pars!$J$3+'Main Data-set'!O332,Pars!$K$3,IF(K332&lt;O332-Pars!$J$4,Pars!$K$4,"Avg"))</f>
        <v>Avg</v>
      </c>
      <c r="R332" t="str">
        <f>IF(I332&gt;Pars!$J$3+'Main Data-set'!P332,Pars!$K$3,IF(I332&lt;P332-Pars!$J$4,Pars!$K$4,"Avg"))</f>
        <v>Avg</v>
      </c>
      <c r="S332" t="str">
        <f t="shared" si="33"/>
        <v>Avg</v>
      </c>
      <c r="T332">
        <f t="shared" si="34"/>
        <v>0</v>
      </c>
      <c r="U332" s="10">
        <f t="shared" si="35"/>
        <v>0.41509433962264142</v>
      </c>
      <c r="V332" s="10"/>
    </row>
    <row r="333" spans="1:22" x14ac:dyDescent="0.3">
      <c r="A333" s="1">
        <v>39421</v>
      </c>
      <c r="B333" s="8">
        <v>84.79</v>
      </c>
      <c r="C333" s="8">
        <v>85.61</v>
      </c>
      <c r="D333" s="8">
        <v>83.68</v>
      </c>
      <c r="E333" s="8">
        <v>85.61</v>
      </c>
      <c r="F333" s="2">
        <v>9.7000000000000003E-3</v>
      </c>
      <c r="G333" s="2">
        <v>-3.2800000000000003E-2</v>
      </c>
      <c r="H333" s="8">
        <v>3105174</v>
      </c>
      <c r="I333" s="8">
        <v>33</v>
      </c>
      <c r="J333" s="8">
        <v>20</v>
      </c>
      <c r="K333" s="8">
        <v>26.5</v>
      </c>
      <c r="L333" t="str">
        <f>VLOOKUP(MONTH(A333),Pars!F:G,2,0)</f>
        <v>Winter</v>
      </c>
      <c r="M333" t="str">
        <f>IF(K333&lt;Pars!$A$2,Pars!$B$2,IF('Main Data-set'!K333&lt;Pars!$A$3,Pars!$B$3,Pars!$B$4))</f>
        <v>Cold</v>
      </c>
      <c r="N333">
        <f t="shared" si="30"/>
        <v>-1</v>
      </c>
      <c r="O333" s="8">
        <f t="shared" si="31"/>
        <v>32.8239608801956</v>
      </c>
      <c r="P333" s="8">
        <f t="shared" si="32"/>
        <v>40.941320293398533</v>
      </c>
      <c r="Q333" t="str">
        <f>IF(K333&gt;Pars!$J$3+'Main Data-set'!O333,Pars!$K$3,IF(K333&lt;O333-Pars!$J$4,Pars!$K$4,"Avg"))</f>
        <v>Avg</v>
      </c>
      <c r="R333" t="str">
        <f>IF(I333&gt;Pars!$J$3+'Main Data-set'!P333,Pars!$K$3,IF(I333&lt;P333-Pars!$J$4,Pars!$K$4,"Avg"))</f>
        <v>Cold</v>
      </c>
      <c r="S333" t="str">
        <f t="shared" si="33"/>
        <v>Avg</v>
      </c>
      <c r="T333">
        <f t="shared" si="34"/>
        <v>0</v>
      </c>
      <c r="U333" s="10">
        <f t="shared" si="35"/>
        <v>-0.29333333333333333</v>
      </c>
      <c r="V333" s="10"/>
    </row>
    <row r="334" spans="1:22" x14ac:dyDescent="0.3">
      <c r="A334" s="1">
        <v>39422</v>
      </c>
      <c r="B334" s="8">
        <v>85.39</v>
      </c>
      <c r="C334" s="8">
        <v>88.67</v>
      </c>
      <c r="D334" s="8">
        <v>85.39</v>
      </c>
      <c r="E334" s="8">
        <v>88.51</v>
      </c>
      <c r="F334" s="2">
        <v>3.6499999999999998E-2</v>
      </c>
      <c r="G334" s="2">
        <v>-5.4999999999999997E-3</v>
      </c>
      <c r="H334" s="8">
        <v>2981647</v>
      </c>
      <c r="I334" s="8">
        <v>33</v>
      </c>
      <c r="J334" s="8">
        <v>17</v>
      </c>
      <c r="K334" s="8">
        <v>25</v>
      </c>
      <c r="L334" t="str">
        <f>VLOOKUP(MONTH(A334),Pars!F:G,2,0)</f>
        <v>Winter</v>
      </c>
      <c r="M334" t="str">
        <f>IF(K334&lt;Pars!$A$2,Pars!$B$2,IF('Main Data-set'!K334&lt;Pars!$A$3,Pars!$B$3,Pars!$B$4))</f>
        <v>Cold</v>
      </c>
      <c r="N334">
        <f t="shared" si="30"/>
        <v>-1</v>
      </c>
      <c r="O334" s="8">
        <f t="shared" si="31"/>
        <v>32.8239608801956</v>
      </c>
      <c r="P334" s="8">
        <f t="shared" si="32"/>
        <v>40.941320293398533</v>
      </c>
      <c r="Q334" t="str">
        <f>IF(K334&gt;Pars!$J$3+'Main Data-set'!O334,Pars!$K$3,IF(K334&lt;O334-Pars!$J$4,Pars!$K$4,"Avg"))</f>
        <v>Cold</v>
      </c>
      <c r="R334" t="str">
        <f>IF(I334&gt;Pars!$J$3+'Main Data-set'!P334,Pars!$K$3,IF(I334&lt;P334-Pars!$J$4,Pars!$K$4,"Avg"))</f>
        <v>Cold</v>
      </c>
      <c r="S334" t="str">
        <f t="shared" si="33"/>
        <v>Cold</v>
      </c>
      <c r="T334">
        <f t="shared" si="34"/>
        <v>-1</v>
      </c>
      <c r="U334" s="10">
        <f t="shared" si="35"/>
        <v>-5.6603773584905648E-2</v>
      </c>
      <c r="V334" s="10"/>
    </row>
    <row r="335" spans="1:22" x14ac:dyDescent="0.3">
      <c r="A335" s="1">
        <v>39423</v>
      </c>
      <c r="B335" s="8">
        <v>87.87</v>
      </c>
      <c r="C335" s="8">
        <v>89.77</v>
      </c>
      <c r="D335" s="8">
        <v>87.51</v>
      </c>
      <c r="E335" s="8">
        <v>89</v>
      </c>
      <c r="F335" s="2">
        <v>1.29E-2</v>
      </c>
      <c r="G335" s="2">
        <v>-2.6599999999999999E-2</v>
      </c>
      <c r="H335" s="8">
        <v>2728270</v>
      </c>
      <c r="I335" s="8">
        <v>33</v>
      </c>
      <c r="J335" s="8">
        <v>17</v>
      </c>
      <c r="K335" s="8">
        <v>25</v>
      </c>
      <c r="L335" t="str">
        <f>VLOOKUP(MONTH(A335),Pars!F:G,2,0)</f>
        <v>Winter</v>
      </c>
      <c r="M335" t="str">
        <f>IF(K335&lt;Pars!$A$2,Pars!$B$2,IF('Main Data-set'!K335&lt;Pars!$A$3,Pars!$B$3,Pars!$B$4))</f>
        <v>Cold</v>
      </c>
      <c r="N335">
        <f t="shared" si="30"/>
        <v>-1</v>
      </c>
      <c r="O335" s="8">
        <f t="shared" si="31"/>
        <v>32.8239608801956</v>
      </c>
      <c r="P335" s="8">
        <f t="shared" si="32"/>
        <v>40.941320293398533</v>
      </c>
      <c r="Q335" t="str">
        <f>IF(K335&gt;Pars!$J$3+'Main Data-set'!O335,Pars!$K$3,IF(K335&lt;O335-Pars!$J$4,Pars!$K$4,"Avg"))</f>
        <v>Cold</v>
      </c>
      <c r="R335" t="str">
        <f>IF(I335&gt;Pars!$J$3+'Main Data-set'!P335,Pars!$K$3,IF(I335&lt;P335-Pars!$J$4,Pars!$K$4,"Avg"))</f>
        <v>Cold</v>
      </c>
      <c r="S335" t="str">
        <f t="shared" si="33"/>
        <v>Cold</v>
      </c>
      <c r="T335">
        <f t="shared" si="34"/>
        <v>-1</v>
      </c>
      <c r="U335" s="10">
        <f t="shared" si="35"/>
        <v>0</v>
      </c>
      <c r="V335" s="10"/>
    </row>
    <row r="336" spans="1:22" x14ac:dyDescent="0.3">
      <c r="A336" s="1">
        <v>39426</v>
      </c>
      <c r="B336" s="8">
        <v>89.43</v>
      </c>
      <c r="C336" s="8">
        <v>92.03</v>
      </c>
      <c r="D336" s="8">
        <v>89.43</v>
      </c>
      <c r="E336" s="8">
        <v>91.43</v>
      </c>
      <c r="F336" s="2">
        <v>2.24E-2</v>
      </c>
      <c r="G336" s="2">
        <v>4.2999999999999997E-2</v>
      </c>
      <c r="H336" s="8">
        <v>3682502</v>
      </c>
      <c r="I336" s="8">
        <v>37</v>
      </c>
      <c r="J336" s="8">
        <v>31</v>
      </c>
      <c r="K336" s="8">
        <v>34</v>
      </c>
      <c r="L336" t="str">
        <f>VLOOKUP(MONTH(A336),Pars!F:G,2,0)</f>
        <v>Winter</v>
      </c>
      <c r="M336" t="str">
        <f>IF(K336&lt;Pars!$A$2,Pars!$B$2,IF('Main Data-set'!K336&lt;Pars!$A$3,Pars!$B$3,Pars!$B$4))</f>
        <v>Cold</v>
      </c>
      <c r="N336">
        <f t="shared" si="30"/>
        <v>-1</v>
      </c>
      <c r="O336" s="8">
        <f t="shared" si="31"/>
        <v>32.8239608801956</v>
      </c>
      <c r="P336" s="8">
        <f t="shared" si="32"/>
        <v>40.941320293398533</v>
      </c>
      <c r="Q336" t="str">
        <f>IF(K336&gt;Pars!$J$3+'Main Data-set'!O336,Pars!$K$3,IF(K336&lt;O336-Pars!$J$4,Pars!$K$4,"Avg"))</f>
        <v>Avg</v>
      </c>
      <c r="R336" t="str">
        <f>IF(I336&gt;Pars!$J$3+'Main Data-set'!P336,Pars!$K$3,IF(I336&lt;P336-Pars!$J$4,Pars!$K$4,"Avg"))</f>
        <v>Avg</v>
      </c>
      <c r="S336" t="str">
        <f t="shared" si="33"/>
        <v>Avg</v>
      </c>
      <c r="T336">
        <f t="shared" si="34"/>
        <v>0</v>
      </c>
      <c r="U336" s="10">
        <f t="shared" si="35"/>
        <v>0.3600000000000001</v>
      </c>
      <c r="V336" s="10"/>
    </row>
    <row r="337" spans="1:22" x14ac:dyDescent="0.3">
      <c r="A337" s="1">
        <v>39427</v>
      </c>
      <c r="B337" s="8">
        <v>91.19</v>
      </c>
      <c r="C337" s="8">
        <v>92.73</v>
      </c>
      <c r="D337" s="8">
        <v>87.57</v>
      </c>
      <c r="E337" s="8">
        <v>87.66</v>
      </c>
      <c r="F337" s="2">
        <v>-3.8699999999999998E-2</v>
      </c>
      <c r="G337" s="2">
        <v>8.2000000000000007E-3</v>
      </c>
      <c r="H337" s="8">
        <v>4541438</v>
      </c>
      <c r="I337" s="8">
        <v>42</v>
      </c>
      <c r="J337" s="8">
        <v>32</v>
      </c>
      <c r="K337" s="8">
        <v>37</v>
      </c>
      <c r="L337" t="str">
        <f>VLOOKUP(MONTH(A337),Pars!F:G,2,0)</f>
        <v>Winter</v>
      </c>
      <c r="M337" t="str">
        <f>IF(K337&lt;Pars!$A$2,Pars!$B$2,IF('Main Data-set'!K337&lt;Pars!$A$3,Pars!$B$3,Pars!$B$4))</f>
        <v>Cold</v>
      </c>
      <c r="N337">
        <f t="shared" si="30"/>
        <v>-1</v>
      </c>
      <c r="O337" s="8">
        <f t="shared" si="31"/>
        <v>32.8239608801956</v>
      </c>
      <c r="P337" s="8">
        <f t="shared" si="32"/>
        <v>40.941320293398533</v>
      </c>
      <c r="Q337" t="str">
        <f>IF(K337&gt;Pars!$J$3+'Main Data-set'!O337,Pars!$K$3,IF(K337&lt;O337-Pars!$J$4,Pars!$K$4,"Avg"))</f>
        <v>Avg</v>
      </c>
      <c r="R337" t="str">
        <f>IF(I337&gt;Pars!$J$3+'Main Data-set'!P337,Pars!$K$3,IF(I337&lt;P337-Pars!$J$4,Pars!$K$4,"Avg"))</f>
        <v>Avg</v>
      </c>
      <c r="S337" t="str">
        <f t="shared" si="33"/>
        <v>Avg</v>
      </c>
      <c r="T337">
        <f t="shared" si="34"/>
        <v>0</v>
      </c>
      <c r="U337" s="10">
        <f t="shared" si="35"/>
        <v>8.8235294117646967E-2</v>
      </c>
      <c r="V337" s="10"/>
    </row>
    <row r="338" spans="1:22" x14ac:dyDescent="0.3">
      <c r="A338" s="1">
        <v>39428</v>
      </c>
      <c r="B338" s="8">
        <v>89.41</v>
      </c>
      <c r="C338" s="8">
        <v>90.37</v>
      </c>
      <c r="D338" s="8">
        <v>85.21</v>
      </c>
      <c r="E338" s="8">
        <v>86.95</v>
      </c>
      <c r="F338" s="2">
        <v>-2.75E-2</v>
      </c>
      <c r="G338" s="2">
        <v>-1.5599999999999999E-2</v>
      </c>
      <c r="H338" s="8">
        <v>5879168</v>
      </c>
      <c r="I338" s="8">
        <v>51</v>
      </c>
      <c r="J338" s="8">
        <v>30</v>
      </c>
      <c r="K338" s="8">
        <v>40.5</v>
      </c>
      <c r="L338" t="str">
        <f>VLOOKUP(MONTH(A338),Pars!F:G,2,0)</f>
        <v>Winter</v>
      </c>
      <c r="M338" t="str">
        <f>IF(K338&lt;Pars!$A$2,Pars!$B$2,IF('Main Data-set'!K338&lt;Pars!$A$3,Pars!$B$3,Pars!$B$4))</f>
        <v>Cold</v>
      </c>
      <c r="N338">
        <f t="shared" si="30"/>
        <v>-1</v>
      </c>
      <c r="O338" s="8">
        <f t="shared" si="31"/>
        <v>32.8239608801956</v>
      </c>
      <c r="P338" s="8">
        <f t="shared" si="32"/>
        <v>40.941320293398533</v>
      </c>
      <c r="Q338" t="str">
        <f>IF(K338&gt;Pars!$J$3+'Main Data-set'!O338,Pars!$K$3,IF(K338&lt;O338-Pars!$J$4,Pars!$K$4,"Avg"))</f>
        <v>Hot</v>
      </c>
      <c r="R338" t="str">
        <f>IF(I338&gt;Pars!$J$3+'Main Data-set'!P338,Pars!$K$3,IF(I338&lt;P338-Pars!$J$4,Pars!$K$4,"Avg"))</f>
        <v>Hot</v>
      </c>
      <c r="S338" t="str">
        <f t="shared" si="33"/>
        <v>Hot</v>
      </c>
      <c r="T338">
        <f t="shared" si="34"/>
        <v>1</v>
      </c>
      <c r="U338" s="10">
        <f t="shared" si="35"/>
        <v>9.4594594594594517E-2</v>
      </c>
      <c r="V338" s="10"/>
    </row>
    <row r="339" spans="1:22" x14ac:dyDescent="0.3">
      <c r="A339" s="1">
        <v>39429</v>
      </c>
      <c r="B339" s="8">
        <v>85.75</v>
      </c>
      <c r="C339" s="8">
        <v>88.33</v>
      </c>
      <c r="D339" s="8">
        <v>84.54</v>
      </c>
      <c r="E339" s="8">
        <v>88.33</v>
      </c>
      <c r="F339" s="2">
        <v>3.0099999999999998E-2</v>
      </c>
      <c r="G339" s="2">
        <v>2.69E-2</v>
      </c>
      <c r="H339" s="8">
        <v>3119096</v>
      </c>
      <c r="I339" s="8">
        <v>51</v>
      </c>
      <c r="J339" s="8">
        <v>30</v>
      </c>
      <c r="K339" s="8">
        <v>40.5</v>
      </c>
      <c r="L339" t="str">
        <f>VLOOKUP(MONTH(A339),Pars!F:G,2,0)</f>
        <v>Winter</v>
      </c>
      <c r="M339" t="str">
        <f>IF(K339&lt;Pars!$A$2,Pars!$B$2,IF('Main Data-set'!K339&lt;Pars!$A$3,Pars!$B$3,Pars!$B$4))</f>
        <v>Cold</v>
      </c>
      <c r="N339">
        <f t="shared" si="30"/>
        <v>-1</v>
      </c>
      <c r="O339" s="8">
        <f t="shared" si="31"/>
        <v>32.8239608801956</v>
      </c>
      <c r="P339" s="8">
        <f t="shared" si="32"/>
        <v>40.941320293398533</v>
      </c>
      <c r="Q339" t="str">
        <f>IF(K339&gt;Pars!$J$3+'Main Data-set'!O339,Pars!$K$3,IF(K339&lt;O339-Pars!$J$4,Pars!$K$4,"Avg"))</f>
        <v>Hot</v>
      </c>
      <c r="R339" t="str">
        <f>IF(I339&gt;Pars!$J$3+'Main Data-set'!P339,Pars!$K$3,IF(I339&lt;P339-Pars!$J$4,Pars!$K$4,"Avg"))</f>
        <v>Hot</v>
      </c>
      <c r="S339" t="str">
        <f t="shared" si="33"/>
        <v>Hot</v>
      </c>
      <c r="T339">
        <f t="shared" si="34"/>
        <v>1</v>
      </c>
      <c r="U339" s="10">
        <f t="shared" si="35"/>
        <v>0</v>
      </c>
      <c r="V339" s="10"/>
    </row>
    <row r="340" spans="1:22" x14ac:dyDescent="0.3">
      <c r="A340" s="1">
        <v>39430</v>
      </c>
      <c r="B340" s="8">
        <v>87.12</v>
      </c>
      <c r="C340" s="8">
        <v>88.07</v>
      </c>
      <c r="D340" s="8">
        <v>85.83</v>
      </c>
      <c r="E340" s="8">
        <v>86.02</v>
      </c>
      <c r="F340" s="2">
        <v>-1.26E-2</v>
      </c>
      <c r="G340" s="2">
        <v>2.3300000000000001E-2</v>
      </c>
      <c r="H340" s="8">
        <v>3117631</v>
      </c>
      <c r="I340" s="8">
        <v>30</v>
      </c>
      <c r="J340" s="8">
        <v>27</v>
      </c>
      <c r="K340" s="8">
        <v>28.5</v>
      </c>
      <c r="L340" t="str">
        <f>VLOOKUP(MONTH(A340),Pars!F:G,2,0)</f>
        <v>Winter</v>
      </c>
      <c r="M340" t="str">
        <f>IF(K340&lt;Pars!$A$2,Pars!$B$2,IF('Main Data-set'!K340&lt;Pars!$A$3,Pars!$B$3,Pars!$B$4))</f>
        <v>Cold</v>
      </c>
      <c r="N340">
        <f t="shared" si="30"/>
        <v>-1</v>
      </c>
      <c r="O340" s="8">
        <f t="shared" si="31"/>
        <v>32.8239608801956</v>
      </c>
      <c r="P340" s="8">
        <f t="shared" si="32"/>
        <v>40.941320293398533</v>
      </c>
      <c r="Q340" t="str">
        <f>IF(K340&gt;Pars!$J$3+'Main Data-set'!O340,Pars!$K$3,IF(K340&lt;O340-Pars!$J$4,Pars!$K$4,"Avg"))</f>
        <v>Avg</v>
      </c>
      <c r="R340" t="str">
        <f>IF(I340&gt;Pars!$J$3+'Main Data-set'!P340,Pars!$K$3,IF(I340&lt;P340-Pars!$J$4,Pars!$K$4,"Avg"))</f>
        <v>Cold</v>
      </c>
      <c r="S340" t="str">
        <f t="shared" si="33"/>
        <v>Avg</v>
      </c>
      <c r="T340">
        <f t="shared" si="34"/>
        <v>0</v>
      </c>
      <c r="U340" s="10">
        <f t="shared" si="35"/>
        <v>-0.29629629629629628</v>
      </c>
      <c r="V340" s="10"/>
    </row>
    <row r="341" spans="1:22" x14ac:dyDescent="0.3">
      <c r="A341" s="1">
        <v>39433</v>
      </c>
      <c r="B341" s="8">
        <v>85.48</v>
      </c>
      <c r="C341" s="8">
        <v>87.3</v>
      </c>
      <c r="D341" s="8">
        <v>84.03</v>
      </c>
      <c r="E341" s="8">
        <v>84.06</v>
      </c>
      <c r="F341" s="2">
        <v>-1.66E-2</v>
      </c>
      <c r="G341" s="2">
        <v>4.4999999999999997E-3</v>
      </c>
      <c r="H341" s="8">
        <v>3415851</v>
      </c>
      <c r="I341" s="8">
        <v>37</v>
      </c>
      <c r="J341" s="8">
        <v>24</v>
      </c>
      <c r="K341" s="8">
        <v>30.5</v>
      </c>
      <c r="L341" t="str">
        <f>VLOOKUP(MONTH(A341),Pars!F:G,2,0)</f>
        <v>Winter</v>
      </c>
      <c r="M341" t="str">
        <f>IF(K341&lt;Pars!$A$2,Pars!$B$2,IF('Main Data-set'!K341&lt;Pars!$A$3,Pars!$B$3,Pars!$B$4))</f>
        <v>Cold</v>
      </c>
      <c r="N341">
        <f t="shared" si="30"/>
        <v>-1</v>
      </c>
      <c r="O341" s="8">
        <f t="shared" si="31"/>
        <v>32.8239608801956</v>
      </c>
      <c r="P341" s="8">
        <f t="shared" si="32"/>
        <v>40.941320293398533</v>
      </c>
      <c r="Q341" t="str">
        <f>IF(K341&gt;Pars!$J$3+'Main Data-set'!O341,Pars!$K$3,IF(K341&lt;O341-Pars!$J$4,Pars!$K$4,"Avg"))</f>
        <v>Avg</v>
      </c>
      <c r="R341" t="str">
        <f>IF(I341&gt;Pars!$J$3+'Main Data-set'!P341,Pars!$K$3,IF(I341&lt;P341-Pars!$J$4,Pars!$K$4,"Avg"))</f>
        <v>Avg</v>
      </c>
      <c r="S341" t="str">
        <f t="shared" si="33"/>
        <v>Avg</v>
      </c>
      <c r="T341">
        <f t="shared" si="34"/>
        <v>0</v>
      </c>
      <c r="U341" s="10">
        <f t="shared" si="35"/>
        <v>7.0175438596491224E-2</v>
      </c>
      <c r="V341" s="10"/>
    </row>
    <row r="342" spans="1:22" x14ac:dyDescent="0.3">
      <c r="A342" s="1">
        <v>39434</v>
      </c>
      <c r="B342" s="8">
        <v>85</v>
      </c>
      <c r="C342" s="8">
        <v>85.4</v>
      </c>
      <c r="D342" s="8">
        <v>82.11</v>
      </c>
      <c r="E342" s="8">
        <v>83.68</v>
      </c>
      <c r="F342" s="2">
        <v>-1.55E-2</v>
      </c>
      <c r="G342" s="2">
        <v>-2.7799999999999998E-2</v>
      </c>
      <c r="H342" s="8">
        <v>3569234</v>
      </c>
      <c r="I342" s="8">
        <v>32</v>
      </c>
      <c r="J342" s="8">
        <v>24</v>
      </c>
      <c r="K342" s="8">
        <v>28</v>
      </c>
      <c r="L342" t="str">
        <f>VLOOKUP(MONTH(A342),Pars!F:G,2,0)</f>
        <v>Winter</v>
      </c>
      <c r="M342" t="str">
        <f>IF(K342&lt;Pars!$A$2,Pars!$B$2,IF('Main Data-set'!K342&lt;Pars!$A$3,Pars!$B$3,Pars!$B$4))</f>
        <v>Cold</v>
      </c>
      <c r="N342">
        <f t="shared" si="30"/>
        <v>-1</v>
      </c>
      <c r="O342" s="8">
        <f t="shared" si="31"/>
        <v>32.8239608801956</v>
      </c>
      <c r="P342" s="8">
        <f t="shared" si="32"/>
        <v>40.941320293398533</v>
      </c>
      <c r="Q342" t="str">
        <f>IF(K342&gt;Pars!$J$3+'Main Data-set'!O342,Pars!$K$3,IF(K342&lt;O342-Pars!$J$4,Pars!$K$4,"Avg"))</f>
        <v>Avg</v>
      </c>
      <c r="R342" t="str">
        <f>IF(I342&gt;Pars!$J$3+'Main Data-set'!P342,Pars!$K$3,IF(I342&lt;P342-Pars!$J$4,Pars!$K$4,"Avg"))</f>
        <v>Cold</v>
      </c>
      <c r="S342" t="str">
        <f t="shared" si="33"/>
        <v>Avg</v>
      </c>
      <c r="T342">
        <f t="shared" si="34"/>
        <v>0</v>
      </c>
      <c r="U342" s="10">
        <f t="shared" si="35"/>
        <v>-8.1967213114754078E-2</v>
      </c>
      <c r="V342" s="10"/>
    </row>
    <row r="343" spans="1:22" x14ac:dyDescent="0.3">
      <c r="A343" s="1">
        <v>39435</v>
      </c>
      <c r="B343" s="8">
        <v>84.3</v>
      </c>
      <c r="C343" s="8">
        <v>86.27</v>
      </c>
      <c r="D343" s="8">
        <v>84.03</v>
      </c>
      <c r="E343" s="8">
        <v>86.07</v>
      </c>
      <c r="F343" s="2">
        <v>2.1000000000000001E-2</v>
      </c>
      <c r="G343" s="2">
        <v>-1.32E-2</v>
      </c>
      <c r="H343" s="8">
        <v>2568818</v>
      </c>
      <c r="I343" s="8">
        <v>36</v>
      </c>
      <c r="J343" s="8">
        <v>24</v>
      </c>
      <c r="K343" s="8">
        <v>30</v>
      </c>
      <c r="L343" t="str">
        <f>VLOOKUP(MONTH(A343),Pars!F:G,2,0)</f>
        <v>Winter</v>
      </c>
      <c r="M343" t="str">
        <f>IF(K343&lt;Pars!$A$2,Pars!$B$2,IF('Main Data-set'!K343&lt;Pars!$A$3,Pars!$B$3,Pars!$B$4))</f>
        <v>Cold</v>
      </c>
      <c r="N343">
        <f t="shared" si="30"/>
        <v>-1</v>
      </c>
      <c r="O343" s="8">
        <f t="shared" si="31"/>
        <v>32.8239608801956</v>
      </c>
      <c r="P343" s="8">
        <f t="shared" si="32"/>
        <v>40.941320293398533</v>
      </c>
      <c r="Q343" t="str">
        <f>IF(K343&gt;Pars!$J$3+'Main Data-set'!O343,Pars!$K$3,IF(K343&lt;O343-Pars!$J$4,Pars!$K$4,"Avg"))</f>
        <v>Avg</v>
      </c>
      <c r="R343" t="str">
        <f>IF(I343&gt;Pars!$J$3+'Main Data-set'!P343,Pars!$K$3,IF(I343&lt;P343-Pars!$J$4,Pars!$K$4,"Avg"))</f>
        <v>Avg</v>
      </c>
      <c r="S343" t="str">
        <f t="shared" si="33"/>
        <v>Avg</v>
      </c>
      <c r="T343">
        <f t="shared" si="34"/>
        <v>0</v>
      </c>
      <c r="U343" s="10">
        <f t="shared" si="35"/>
        <v>7.1428571428571397E-2</v>
      </c>
      <c r="V343" s="10"/>
    </row>
    <row r="344" spans="1:22" x14ac:dyDescent="0.3">
      <c r="A344" s="1">
        <v>39436</v>
      </c>
      <c r="B344" s="8">
        <v>86.53</v>
      </c>
      <c r="C344" s="8">
        <v>87.43</v>
      </c>
      <c r="D344" s="8">
        <v>85.52</v>
      </c>
      <c r="E344" s="8">
        <v>87.22</v>
      </c>
      <c r="F344" s="2">
        <v>8.0000000000000002E-3</v>
      </c>
      <c r="G344" s="2">
        <v>-2.35E-2</v>
      </c>
      <c r="H344" s="8">
        <v>2441936</v>
      </c>
      <c r="I344" s="8">
        <v>42</v>
      </c>
      <c r="J344" s="8">
        <v>26</v>
      </c>
      <c r="K344" s="8">
        <v>34</v>
      </c>
      <c r="L344" t="str">
        <f>VLOOKUP(MONTH(A344),Pars!F:G,2,0)</f>
        <v>Winter</v>
      </c>
      <c r="M344" t="str">
        <f>IF(K344&lt;Pars!$A$2,Pars!$B$2,IF('Main Data-set'!K344&lt;Pars!$A$3,Pars!$B$3,Pars!$B$4))</f>
        <v>Cold</v>
      </c>
      <c r="N344">
        <f t="shared" si="30"/>
        <v>-1</v>
      </c>
      <c r="O344" s="8">
        <f t="shared" si="31"/>
        <v>32.8239608801956</v>
      </c>
      <c r="P344" s="8">
        <f t="shared" si="32"/>
        <v>40.941320293398533</v>
      </c>
      <c r="Q344" t="str">
        <f>IF(K344&gt;Pars!$J$3+'Main Data-set'!O344,Pars!$K$3,IF(K344&lt;O344-Pars!$J$4,Pars!$K$4,"Avg"))</f>
        <v>Avg</v>
      </c>
      <c r="R344" t="str">
        <f>IF(I344&gt;Pars!$J$3+'Main Data-set'!P344,Pars!$K$3,IF(I344&lt;P344-Pars!$J$4,Pars!$K$4,"Avg"))</f>
        <v>Avg</v>
      </c>
      <c r="S344" t="str">
        <f t="shared" si="33"/>
        <v>Avg</v>
      </c>
      <c r="T344">
        <f t="shared" si="34"/>
        <v>0</v>
      </c>
      <c r="U344" s="10">
        <f t="shared" si="35"/>
        <v>0.1333333333333333</v>
      </c>
      <c r="V344" s="10"/>
    </row>
    <row r="345" spans="1:22" x14ac:dyDescent="0.3">
      <c r="A345" s="1">
        <v>39437</v>
      </c>
      <c r="B345" s="8">
        <v>87.97</v>
      </c>
      <c r="C345" s="8">
        <v>89.5</v>
      </c>
      <c r="D345" s="8">
        <v>87</v>
      </c>
      <c r="E345" s="8">
        <v>89.32</v>
      </c>
      <c r="F345" s="2">
        <v>1.5299999999999999E-2</v>
      </c>
      <c r="G345" s="2">
        <v>-4.7000000000000002E-3</v>
      </c>
      <c r="H345" s="8">
        <v>3274006</v>
      </c>
      <c r="I345" s="8">
        <v>43</v>
      </c>
      <c r="J345" s="8">
        <v>31</v>
      </c>
      <c r="K345" s="8">
        <v>37</v>
      </c>
      <c r="L345" t="str">
        <f>VLOOKUP(MONTH(A345),Pars!F:G,2,0)</f>
        <v>Winter</v>
      </c>
      <c r="M345" t="str">
        <f>IF(K345&lt;Pars!$A$2,Pars!$B$2,IF('Main Data-set'!K345&lt;Pars!$A$3,Pars!$B$3,Pars!$B$4))</f>
        <v>Cold</v>
      </c>
      <c r="N345">
        <f t="shared" si="30"/>
        <v>-1</v>
      </c>
      <c r="O345" s="8">
        <f t="shared" si="31"/>
        <v>32.8239608801956</v>
      </c>
      <c r="P345" s="8">
        <f t="shared" si="32"/>
        <v>40.941320293398533</v>
      </c>
      <c r="Q345" t="str">
        <f>IF(K345&gt;Pars!$J$3+'Main Data-set'!O345,Pars!$K$3,IF(K345&lt;O345-Pars!$J$4,Pars!$K$4,"Avg"))</f>
        <v>Avg</v>
      </c>
      <c r="R345" t="str">
        <f>IF(I345&gt;Pars!$J$3+'Main Data-set'!P345,Pars!$K$3,IF(I345&lt;P345-Pars!$J$4,Pars!$K$4,"Avg"))</f>
        <v>Avg</v>
      </c>
      <c r="S345" t="str">
        <f t="shared" si="33"/>
        <v>Avg</v>
      </c>
      <c r="T345">
        <f t="shared" si="34"/>
        <v>0</v>
      </c>
      <c r="U345" s="10">
        <f t="shared" si="35"/>
        <v>8.8235294117646967E-2</v>
      </c>
      <c r="V345" s="10"/>
    </row>
    <row r="346" spans="1:22" x14ac:dyDescent="0.3">
      <c r="A346" s="1">
        <v>39440</v>
      </c>
      <c r="B346" s="8">
        <v>89.2</v>
      </c>
      <c r="C346" s="8">
        <v>89.89</v>
      </c>
      <c r="D346" s="8">
        <v>88.12</v>
      </c>
      <c r="E346" s="8">
        <v>89.74</v>
      </c>
      <c r="F346" s="2">
        <v>6.1000000000000004E-3</v>
      </c>
      <c r="G346" s="2">
        <v>-2.8999999999999998E-3</v>
      </c>
      <c r="H346" s="8">
        <v>1922531</v>
      </c>
      <c r="I346" s="8">
        <v>61</v>
      </c>
      <c r="J346" s="8">
        <v>35</v>
      </c>
      <c r="K346" s="8">
        <v>48</v>
      </c>
      <c r="L346" t="str">
        <f>VLOOKUP(MONTH(A346),Pars!F:G,2,0)</f>
        <v>Winter</v>
      </c>
      <c r="M346" t="str">
        <f>IF(K346&lt;Pars!$A$2,Pars!$B$2,IF('Main Data-set'!K346&lt;Pars!$A$3,Pars!$B$3,Pars!$B$4))</f>
        <v>Avg</v>
      </c>
      <c r="N346">
        <f t="shared" si="30"/>
        <v>0</v>
      </c>
      <c r="O346" s="8">
        <f t="shared" si="31"/>
        <v>32.8239608801956</v>
      </c>
      <c r="P346" s="8">
        <f t="shared" si="32"/>
        <v>40.941320293398533</v>
      </c>
      <c r="Q346" t="str">
        <f>IF(K346&gt;Pars!$J$3+'Main Data-set'!O346,Pars!$K$3,IF(K346&lt;O346-Pars!$J$4,Pars!$K$4,"Avg"))</f>
        <v>Hot</v>
      </c>
      <c r="R346" t="str">
        <f>IF(I346&gt;Pars!$J$3+'Main Data-set'!P346,Pars!$K$3,IF(I346&lt;P346-Pars!$J$4,Pars!$K$4,"Avg"))</f>
        <v>Hot</v>
      </c>
      <c r="S346" t="str">
        <f t="shared" si="33"/>
        <v>Hot</v>
      </c>
      <c r="T346">
        <f t="shared" si="34"/>
        <v>1</v>
      </c>
      <c r="U346" s="10">
        <f t="shared" si="35"/>
        <v>0.29729729729729737</v>
      </c>
      <c r="V346" s="10"/>
    </row>
    <row r="347" spans="1:22" x14ac:dyDescent="0.3">
      <c r="A347" s="1">
        <v>39442</v>
      </c>
      <c r="B347" s="8">
        <v>89.02</v>
      </c>
      <c r="C347" s="8">
        <v>90.02</v>
      </c>
      <c r="D347" s="8">
        <v>87.9</v>
      </c>
      <c r="E347" s="8">
        <v>90</v>
      </c>
      <c r="F347" s="2">
        <v>1.0999999999999999E-2</v>
      </c>
      <c r="G347" s="2">
        <v>3.27E-2</v>
      </c>
      <c r="H347" s="8">
        <v>1526637</v>
      </c>
      <c r="I347" s="8">
        <v>43</v>
      </c>
      <c r="J347" s="8">
        <v>24</v>
      </c>
      <c r="K347" s="8">
        <v>33.5</v>
      </c>
      <c r="L347" t="str">
        <f>VLOOKUP(MONTH(A347),Pars!F:G,2,0)</f>
        <v>Winter</v>
      </c>
      <c r="M347" t="str">
        <f>IF(K347&lt;Pars!$A$2,Pars!$B$2,IF('Main Data-set'!K347&lt;Pars!$A$3,Pars!$B$3,Pars!$B$4))</f>
        <v>Cold</v>
      </c>
      <c r="N347">
        <f t="shared" si="30"/>
        <v>-1</v>
      </c>
      <c r="O347" s="8">
        <f t="shared" si="31"/>
        <v>32.8239608801956</v>
      </c>
      <c r="P347" s="8">
        <f t="shared" si="32"/>
        <v>40.941320293398533</v>
      </c>
      <c r="Q347" t="str">
        <f>IF(K347&gt;Pars!$J$3+'Main Data-set'!O347,Pars!$K$3,IF(K347&lt;O347-Pars!$J$4,Pars!$K$4,"Avg"))</f>
        <v>Avg</v>
      </c>
      <c r="R347" t="str">
        <f>IF(I347&gt;Pars!$J$3+'Main Data-set'!P347,Pars!$K$3,IF(I347&lt;P347-Pars!$J$4,Pars!$K$4,"Avg"))</f>
        <v>Avg</v>
      </c>
      <c r="S347" t="str">
        <f t="shared" si="33"/>
        <v>Avg</v>
      </c>
      <c r="T347">
        <f t="shared" si="34"/>
        <v>0</v>
      </c>
      <c r="U347" s="10">
        <f t="shared" si="35"/>
        <v>-0.30208333333333337</v>
      </c>
      <c r="V347" s="10"/>
    </row>
    <row r="348" spans="1:22" x14ac:dyDescent="0.3">
      <c r="A348" s="1">
        <v>39443</v>
      </c>
      <c r="B348" s="8">
        <v>89.24</v>
      </c>
      <c r="C348" s="8">
        <v>90</v>
      </c>
      <c r="D348" s="8">
        <v>87.15</v>
      </c>
      <c r="E348" s="8">
        <v>87.15</v>
      </c>
      <c r="F348" s="2">
        <v>-2.3400000000000001E-2</v>
      </c>
      <c r="G348" s="2">
        <v>9.1000000000000004E-3</v>
      </c>
      <c r="H348" s="8">
        <v>1926683</v>
      </c>
      <c r="I348" s="8">
        <v>37</v>
      </c>
      <c r="J348" s="8">
        <v>24</v>
      </c>
      <c r="K348" s="8">
        <v>30.5</v>
      </c>
      <c r="L348" t="str">
        <f>VLOOKUP(MONTH(A348),Pars!F:G,2,0)</f>
        <v>Winter</v>
      </c>
      <c r="M348" t="str">
        <f>IF(K348&lt;Pars!$A$2,Pars!$B$2,IF('Main Data-set'!K348&lt;Pars!$A$3,Pars!$B$3,Pars!$B$4))</f>
        <v>Cold</v>
      </c>
      <c r="N348">
        <f t="shared" si="30"/>
        <v>-1</v>
      </c>
      <c r="O348" s="8">
        <f t="shared" si="31"/>
        <v>32.8239608801956</v>
      </c>
      <c r="P348" s="8">
        <f t="shared" si="32"/>
        <v>40.941320293398533</v>
      </c>
      <c r="Q348" t="str">
        <f>IF(K348&gt;Pars!$J$3+'Main Data-set'!O348,Pars!$K$3,IF(K348&lt;O348-Pars!$J$4,Pars!$K$4,"Avg"))</f>
        <v>Avg</v>
      </c>
      <c r="R348" t="str">
        <f>IF(I348&gt;Pars!$J$3+'Main Data-set'!P348,Pars!$K$3,IF(I348&lt;P348-Pars!$J$4,Pars!$K$4,"Avg"))</f>
        <v>Avg</v>
      </c>
      <c r="S348" t="str">
        <f t="shared" si="33"/>
        <v>Avg</v>
      </c>
      <c r="T348">
        <f t="shared" si="34"/>
        <v>0</v>
      </c>
      <c r="U348" s="10">
        <f t="shared" si="35"/>
        <v>-8.9552238805970186E-2</v>
      </c>
      <c r="V348" s="10"/>
    </row>
    <row r="349" spans="1:22" x14ac:dyDescent="0.3">
      <c r="A349" s="1">
        <v>39444</v>
      </c>
      <c r="B349" s="8">
        <v>88.35</v>
      </c>
      <c r="C349" s="8">
        <v>88.35</v>
      </c>
      <c r="D349" s="8">
        <v>85.5</v>
      </c>
      <c r="E349" s="8">
        <v>86.36</v>
      </c>
      <c r="F349" s="2">
        <v>-2.2499999999999999E-2</v>
      </c>
      <c r="G349" s="2">
        <v>-1.61E-2</v>
      </c>
      <c r="H349" s="8">
        <v>2618623</v>
      </c>
      <c r="I349" s="8">
        <v>40</v>
      </c>
      <c r="J349" s="8">
        <v>30</v>
      </c>
      <c r="K349" s="8">
        <v>35</v>
      </c>
      <c r="L349" t="str">
        <f>VLOOKUP(MONTH(A349),Pars!F:G,2,0)</f>
        <v>Winter</v>
      </c>
      <c r="M349" t="str">
        <f>IF(K349&lt;Pars!$A$2,Pars!$B$2,IF('Main Data-set'!K349&lt;Pars!$A$3,Pars!$B$3,Pars!$B$4))</f>
        <v>Cold</v>
      </c>
      <c r="N349">
        <f t="shared" si="30"/>
        <v>-1</v>
      </c>
      <c r="O349" s="8">
        <f t="shared" si="31"/>
        <v>32.8239608801956</v>
      </c>
      <c r="P349" s="8">
        <f t="shared" si="32"/>
        <v>40.941320293398533</v>
      </c>
      <c r="Q349" t="str">
        <f>IF(K349&gt;Pars!$J$3+'Main Data-set'!O349,Pars!$K$3,IF(K349&lt;O349-Pars!$J$4,Pars!$K$4,"Avg"))</f>
        <v>Avg</v>
      </c>
      <c r="R349" t="str">
        <f>IF(I349&gt;Pars!$J$3+'Main Data-set'!P349,Pars!$K$3,IF(I349&lt;P349-Pars!$J$4,Pars!$K$4,"Avg"))</f>
        <v>Avg</v>
      </c>
      <c r="S349" t="str">
        <f t="shared" si="33"/>
        <v>Avg</v>
      </c>
      <c r="T349">
        <f t="shared" si="34"/>
        <v>0</v>
      </c>
      <c r="U349" s="10">
        <f t="shared" si="35"/>
        <v>0.14754098360655732</v>
      </c>
      <c r="V349" s="10"/>
    </row>
    <row r="350" spans="1:22" x14ac:dyDescent="0.3">
      <c r="A350" s="1">
        <v>39447</v>
      </c>
      <c r="B350" s="8">
        <v>86.28</v>
      </c>
      <c r="C350" s="8">
        <v>88.62</v>
      </c>
      <c r="D350" s="8">
        <v>85.51</v>
      </c>
      <c r="E350" s="8">
        <v>87.77</v>
      </c>
      <c r="F350" s="2">
        <v>1.7299999999999999E-2</v>
      </c>
      <c r="G350" s="2">
        <v>3.6900000000000002E-2</v>
      </c>
      <c r="H350" s="8">
        <v>1940041</v>
      </c>
      <c r="I350" s="8">
        <v>40</v>
      </c>
      <c r="J350" s="8">
        <v>27</v>
      </c>
      <c r="K350" s="8">
        <v>33.5</v>
      </c>
      <c r="L350" t="str">
        <f>VLOOKUP(MONTH(A350),Pars!F:G,2,0)</f>
        <v>Winter</v>
      </c>
      <c r="M350" t="str">
        <f>IF(K350&lt;Pars!$A$2,Pars!$B$2,IF('Main Data-set'!K350&lt;Pars!$A$3,Pars!$B$3,Pars!$B$4))</f>
        <v>Cold</v>
      </c>
      <c r="N350">
        <f t="shared" si="30"/>
        <v>-1</v>
      </c>
      <c r="O350" s="8">
        <f t="shared" si="31"/>
        <v>32.8239608801956</v>
      </c>
      <c r="P350" s="8">
        <f t="shared" si="32"/>
        <v>40.941320293398533</v>
      </c>
      <c r="Q350" t="str">
        <f>IF(K350&gt;Pars!$J$3+'Main Data-set'!O350,Pars!$K$3,IF(K350&lt;O350-Pars!$J$4,Pars!$K$4,"Avg"))</f>
        <v>Avg</v>
      </c>
      <c r="R350" t="str">
        <f>IF(I350&gt;Pars!$J$3+'Main Data-set'!P350,Pars!$K$3,IF(I350&lt;P350-Pars!$J$4,Pars!$K$4,"Avg"))</f>
        <v>Avg</v>
      </c>
      <c r="S350" t="str">
        <f t="shared" si="33"/>
        <v>Avg</v>
      </c>
      <c r="T350">
        <f t="shared" si="34"/>
        <v>0</v>
      </c>
      <c r="U350" s="10">
        <f t="shared" si="35"/>
        <v>-4.2857142857142816E-2</v>
      </c>
      <c r="V350" s="10"/>
    </row>
    <row r="351" spans="1:22" x14ac:dyDescent="0.3">
      <c r="A351" s="1">
        <v>39449</v>
      </c>
      <c r="B351" s="8">
        <v>87.7</v>
      </c>
      <c r="C351" s="8">
        <v>87.7</v>
      </c>
      <c r="D351" s="8">
        <v>84.14</v>
      </c>
      <c r="E351" s="8">
        <v>84.65</v>
      </c>
      <c r="F351" s="2">
        <v>-3.4799999999999998E-2</v>
      </c>
      <c r="G351" s="2">
        <v>1.23E-2</v>
      </c>
      <c r="H351" s="8">
        <v>3205061</v>
      </c>
      <c r="I351" s="8">
        <v>45</v>
      </c>
      <c r="J351" s="8">
        <v>29</v>
      </c>
      <c r="K351" s="8">
        <v>37</v>
      </c>
      <c r="L351" t="str">
        <f>VLOOKUP(MONTH(A351),Pars!F:G,2,0)</f>
        <v>Winter</v>
      </c>
      <c r="M351" t="str">
        <f>IF(K351&lt;Pars!$A$2,Pars!$B$2,IF('Main Data-set'!K351&lt;Pars!$A$3,Pars!$B$3,Pars!$B$4))</f>
        <v>Cold</v>
      </c>
      <c r="N351">
        <f t="shared" si="30"/>
        <v>-1</v>
      </c>
      <c r="O351" s="8">
        <f t="shared" si="31"/>
        <v>32.8239608801956</v>
      </c>
      <c r="P351" s="8">
        <f t="shared" si="32"/>
        <v>40.941320293398533</v>
      </c>
      <c r="Q351" t="str">
        <f>IF(K351&gt;Pars!$J$3+'Main Data-set'!O351,Pars!$K$3,IF(K351&lt;O351-Pars!$J$4,Pars!$K$4,"Avg"))</f>
        <v>Avg</v>
      </c>
      <c r="R351" t="str">
        <f>IF(I351&gt;Pars!$J$3+'Main Data-set'!P351,Pars!$K$3,IF(I351&lt;P351-Pars!$J$4,Pars!$K$4,"Avg"))</f>
        <v>Avg</v>
      </c>
      <c r="S351" t="str">
        <f t="shared" si="33"/>
        <v>Avg</v>
      </c>
      <c r="T351">
        <f t="shared" si="34"/>
        <v>0</v>
      </c>
      <c r="U351" s="10">
        <f t="shared" si="35"/>
        <v>0.10447761194029859</v>
      </c>
      <c r="V351" s="10"/>
    </row>
    <row r="352" spans="1:22" x14ac:dyDescent="0.3">
      <c r="A352" s="1">
        <v>39450</v>
      </c>
      <c r="B352" s="8">
        <v>85.1</v>
      </c>
      <c r="C352" s="8">
        <v>85.28</v>
      </c>
      <c r="D352" s="8">
        <v>83.36</v>
      </c>
      <c r="E352" s="8">
        <v>83.62</v>
      </c>
      <c r="F352" s="2">
        <v>-1.7399999999999999E-2</v>
      </c>
      <c r="G352" s="2">
        <v>4.8300000000000003E-2</v>
      </c>
      <c r="H352" s="8">
        <v>1963314</v>
      </c>
      <c r="I352" s="8">
        <v>31</v>
      </c>
      <c r="J352" s="8">
        <v>11</v>
      </c>
      <c r="K352" s="8">
        <v>21</v>
      </c>
      <c r="L352" t="str">
        <f>VLOOKUP(MONTH(A352),Pars!F:G,2,0)</f>
        <v>Winter</v>
      </c>
      <c r="M352" t="str">
        <f>IF(K352&lt;Pars!$A$2,Pars!$B$2,IF('Main Data-set'!K352&lt;Pars!$A$3,Pars!$B$3,Pars!$B$4))</f>
        <v>Cold</v>
      </c>
      <c r="N352">
        <f t="shared" si="30"/>
        <v>-1</v>
      </c>
      <c r="O352" s="8">
        <f t="shared" si="31"/>
        <v>32.8239608801956</v>
      </c>
      <c r="P352" s="8">
        <f t="shared" si="32"/>
        <v>40.941320293398533</v>
      </c>
      <c r="Q352" t="str">
        <f>IF(K352&gt;Pars!$J$3+'Main Data-set'!O352,Pars!$K$3,IF(K352&lt;O352-Pars!$J$4,Pars!$K$4,"Avg"))</f>
        <v>Cold</v>
      </c>
      <c r="R352" t="str">
        <f>IF(I352&gt;Pars!$J$3+'Main Data-set'!P352,Pars!$K$3,IF(I352&lt;P352-Pars!$J$4,Pars!$K$4,"Avg"))</f>
        <v>Cold</v>
      </c>
      <c r="S352" t="str">
        <f t="shared" si="33"/>
        <v>Cold</v>
      </c>
      <c r="T352">
        <f t="shared" si="34"/>
        <v>-1</v>
      </c>
      <c r="U352" s="10">
        <f t="shared" si="35"/>
        <v>-0.43243243243243246</v>
      </c>
      <c r="V352" s="10"/>
    </row>
    <row r="353" spans="1:22" x14ac:dyDescent="0.3">
      <c r="A353" s="1">
        <v>39451</v>
      </c>
      <c r="B353" s="8">
        <v>82.85</v>
      </c>
      <c r="C353" s="8">
        <v>82.85</v>
      </c>
      <c r="D353" s="8">
        <v>79.12</v>
      </c>
      <c r="E353" s="8">
        <v>79.77</v>
      </c>
      <c r="F353" s="2">
        <v>-3.7199999999999997E-2</v>
      </c>
      <c r="G353" s="2">
        <v>3.8399999999999997E-2</v>
      </c>
      <c r="H353" s="8">
        <v>5766968</v>
      </c>
      <c r="I353" s="8">
        <v>20</v>
      </c>
      <c r="J353" s="8">
        <v>10</v>
      </c>
      <c r="K353" s="8">
        <v>15</v>
      </c>
      <c r="L353" t="str">
        <f>VLOOKUP(MONTH(A353),Pars!F:G,2,0)</f>
        <v>Winter</v>
      </c>
      <c r="M353" t="str">
        <f>IF(K353&lt;Pars!$A$2,Pars!$B$2,IF('Main Data-set'!K353&lt;Pars!$A$3,Pars!$B$3,Pars!$B$4))</f>
        <v>Cold</v>
      </c>
      <c r="N353">
        <f t="shared" si="30"/>
        <v>-1</v>
      </c>
      <c r="O353" s="8">
        <f t="shared" si="31"/>
        <v>32.8239608801956</v>
      </c>
      <c r="P353" s="8">
        <f t="shared" si="32"/>
        <v>40.941320293398533</v>
      </c>
      <c r="Q353" t="str">
        <f>IF(K353&gt;Pars!$J$3+'Main Data-set'!O353,Pars!$K$3,IF(K353&lt;O353-Pars!$J$4,Pars!$K$4,"Avg"))</f>
        <v>Cold</v>
      </c>
      <c r="R353" t="str">
        <f>IF(I353&gt;Pars!$J$3+'Main Data-set'!P353,Pars!$K$3,IF(I353&lt;P353-Pars!$J$4,Pars!$K$4,"Avg"))</f>
        <v>Cold</v>
      </c>
      <c r="S353" t="str">
        <f t="shared" si="33"/>
        <v>Cold</v>
      </c>
      <c r="T353">
        <f t="shared" si="34"/>
        <v>-1</v>
      </c>
      <c r="U353" s="10">
        <f t="shared" si="35"/>
        <v>-0.2857142857142857</v>
      </c>
      <c r="V353" s="10"/>
    </row>
    <row r="354" spans="1:22" x14ac:dyDescent="0.3">
      <c r="A354" s="1">
        <v>39454</v>
      </c>
      <c r="B354" s="8">
        <v>80.39</v>
      </c>
      <c r="C354" s="8">
        <v>80.97</v>
      </c>
      <c r="D354" s="8">
        <v>76.28</v>
      </c>
      <c r="E354" s="8">
        <v>76.819999999999993</v>
      </c>
      <c r="F354" s="2">
        <v>-4.4400000000000002E-2</v>
      </c>
      <c r="G354" s="2">
        <v>6.4000000000000003E-3</v>
      </c>
      <c r="H354" s="8">
        <v>4471279</v>
      </c>
      <c r="I354" s="8">
        <v>45</v>
      </c>
      <c r="J354" s="8">
        <v>31</v>
      </c>
      <c r="K354" s="8">
        <v>38</v>
      </c>
      <c r="L354" t="str">
        <f>VLOOKUP(MONTH(A354),Pars!F:G,2,0)</f>
        <v>Winter</v>
      </c>
      <c r="M354" t="str">
        <f>IF(K354&lt;Pars!$A$2,Pars!$B$2,IF('Main Data-set'!K354&lt;Pars!$A$3,Pars!$B$3,Pars!$B$4))</f>
        <v>Cold</v>
      </c>
      <c r="N354">
        <f t="shared" si="30"/>
        <v>-1</v>
      </c>
      <c r="O354" s="8">
        <f t="shared" si="31"/>
        <v>32.8239608801956</v>
      </c>
      <c r="P354" s="8">
        <f t="shared" si="32"/>
        <v>40.941320293398533</v>
      </c>
      <c r="Q354" t="str">
        <f>IF(K354&gt;Pars!$J$3+'Main Data-set'!O354,Pars!$K$3,IF(K354&lt;O354-Pars!$J$4,Pars!$K$4,"Avg"))</f>
        <v>Avg</v>
      </c>
      <c r="R354" t="str">
        <f>IF(I354&gt;Pars!$J$3+'Main Data-set'!P354,Pars!$K$3,IF(I354&lt;P354-Pars!$J$4,Pars!$K$4,"Avg"))</f>
        <v>Avg</v>
      </c>
      <c r="S354" t="str">
        <f t="shared" si="33"/>
        <v>Avg</v>
      </c>
      <c r="T354">
        <f t="shared" si="34"/>
        <v>0</v>
      </c>
      <c r="U354" s="10">
        <f t="shared" si="35"/>
        <v>1.5333333333333332</v>
      </c>
      <c r="V354" s="10"/>
    </row>
    <row r="355" spans="1:22" x14ac:dyDescent="0.3">
      <c r="A355" s="1">
        <v>39455</v>
      </c>
      <c r="B355" s="8">
        <v>77.8</v>
      </c>
      <c r="C355" s="8">
        <v>79.239999999999995</v>
      </c>
      <c r="D355" s="8">
        <v>76.19</v>
      </c>
      <c r="E355" s="8">
        <v>76.33</v>
      </c>
      <c r="F355" s="2">
        <v>-1.89E-2</v>
      </c>
      <c r="G355" s="2">
        <v>-7.0400000000000004E-2</v>
      </c>
      <c r="H355" s="8">
        <v>3945924</v>
      </c>
      <c r="I355" s="8">
        <v>63</v>
      </c>
      <c r="J355" s="8">
        <v>36</v>
      </c>
      <c r="K355" s="8">
        <v>49.5</v>
      </c>
      <c r="L355" t="str">
        <f>VLOOKUP(MONTH(A355),Pars!F:G,2,0)</f>
        <v>Winter</v>
      </c>
      <c r="M355" t="str">
        <f>IF(K355&lt;Pars!$A$2,Pars!$B$2,IF('Main Data-set'!K355&lt;Pars!$A$3,Pars!$B$3,Pars!$B$4))</f>
        <v>Avg</v>
      </c>
      <c r="N355">
        <f t="shared" si="30"/>
        <v>0</v>
      </c>
      <c r="O355" s="8">
        <f t="shared" si="31"/>
        <v>32.8239608801956</v>
      </c>
      <c r="P355" s="8">
        <f t="shared" si="32"/>
        <v>40.941320293398533</v>
      </c>
      <c r="Q355" t="str">
        <f>IF(K355&gt;Pars!$J$3+'Main Data-set'!O355,Pars!$K$3,IF(K355&lt;O355-Pars!$J$4,Pars!$K$4,"Avg"))</f>
        <v>Hot</v>
      </c>
      <c r="R355" t="str">
        <f>IF(I355&gt;Pars!$J$3+'Main Data-set'!P355,Pars!$K$3,IF(I355&lt;P355-Pars!$J$4,Pars!$K$4,"Avg"))</f>
        <v>Hot</v>
      </c>
      <c r="S355" t="str">
        <f t="shared" si="33"/>
        <v>Hot</v>
      </c>
      <c r="T355">
        <f t="shared" si="34"/>
        <v>1</v>
      </c>
      <c r="U355" s="10">
        <f t="shared" si="35"/>
        <v>0.30263157894736836</v>
      </c>
      <c r="V355" s="10"/>
    </row>
    <row r="356" spans="1:22" x14ac:dyDescent="0.3">
      <c r="A356" s="1">
        <v>39457</v>
      </c>
      <c r="B356" s="8">
        <v>78.75</v>
      </c>
      <c r="C356" s="8">
        <v>83.13</v>
      </c>
      <c r="D356" s="8">
        <v>78.27</v>
      </c>
      <c r="E356" s="8">
        <v>82.11</v>
      </c>
      <c r="F356" s="2">
        <v>4.2700000000000002E-2</v>
      </c>
      <c r="G356" s="2">
        <v>-1.5699999999999999E-2</v>
      </c>
      <c r="H356" s="8">
        <v>4271923</v>
      </c>
      <c r="I356" s="8">
        <v>60</v>
      </c>
      <c r="J356" s="8">
        <v>30</v>
      </c>
      <c r="K356" s="8">
        <v>45</v>
      </c>
      <c r="L356" t="str">
        <f>VLOOKUP(MONTH(A356),Pars!F:G,2,0)</f>
        <v>Winter</v>
      </c>
      <c r="M356" t="str">
        <f>IF(K356&lt;Pars!$A$2,Pars!$B$2,IF('Main Data-set'!K356&lt;Pars!$A$3,Pars!$B$3,Pars!$B$4))</f>
        <v>Avg</v>
      </c>
      <c r="N356">
        <f t="shared" si="30"/>
        <v>0</v>
      </c>
      <c r="O356" s="8">
        <f t="shared" si="31"/>
        <v>32.8239608801956</v>
      </c>
      <c r="P356" s="8">
        <f t="shared" si="32"/>
        <v>40.941320293398533</v>
      </c>
      <c r="Q356" t="str">
        <f>IF(K356&gt;Pars!$J$3+'Main Data-set'!O356,Pars!$K$3,IF(K356&lt;O356-Pars!$J$4,Pars!$K$4,"Avg"))</f>
        <v>Hot</v>
      </c>
      <c r="R356" t="str">
        <f>IF(I356&gt;Pars!$J$3+'Main Data-set'!P356,Pars!$K$3,IF(I356&lt;P356-Pars!$J$4,Pars!$K$4,"Avg"))</f>
        <v>Hot</v>
      </c>
      <c r="S356" t="str">
        <f t="shared" si="33"/>
        <v>Hot</v>
      </c>
      <c r="T356">
        <f t="shared" si="34"/>
        <v>1</v>
      </c>
      <c r="U356" s="10">
        <f t="shared" si="35"/>
        <v>-9.0909090909090939E-2</v>
      </c>
      <c r="V356" s="10"/>
    </row>
    <row r="357" spans="1:22" x14ac:dyDescent="0.3">
      <c r="A357" s="1">
        <v>39458</v>
      </c>
      <c r="B357" s="8">
        <v>81.36</v>
      </c>
      <c r="C357" s="8">
        <v>84.48</v>
      </c>
      <c r="D357" s="8">
        <v>80.77</v>
      </c>
      <c r="E357" s="8">
        <v>83.42</v>
      </c>
      <c r="F357" s="2">
        <v>2.53E-2</v>
      </c>
      <c r="G357" s="2">
        <v>-1.8100000000000002E-2</v>
      </c>
      <c r="H357" s="8">
        <v>3728550</v>
      </c>
      <c r="I357" s="8">
        <v>50</v>
      </c>
      <c r="J357" s="8">
        <v>31</v>
      </c>
      <c r="K357" s="8">
        <v>40.5</v>
      </c>
      <c r="L357" t="str">
        <f>VLOOKUP(MONTH(A357),Pars!F:G,2,0)</f>
        <v>Winter</v>
      </c>
      <c r="M357" t="str">
        <f>IF(K357&lt;Pars!$A$2,Pars!$B$2,IF('Main Data-set'!K357&lt;Pars!$A$3,Pars!$B$3,Pars!$B$4))</f>
        <v>Cold</v>
      </c>
      <c r="N357">
        <f t="shared" si="30"/>
        <v>-1</v>
      </c>
      <c r="O357" s="8">
        <f t="shared" si="31"/>
        <v>32.8239608801956</v>
      </c>
      <c r="P357" s="8">
        <f t="shared" si="32"/>
        <v>40.941320293398533</v>
      </c>
      <c r="Q357" t="str">
        <f>IF(K357&gt;Pars!$J$3+'Main Data-set'!O357,Pars!$K$3,IF(K357&lt;O357-Pars!$J$4,Pars!$K$4,"Avg"))</f>
        <v>Hot</v>
      </c>
      <c r="R357" t="str">
        <f>IF(I357&gt;Pars!$J$3+'Main Data-set'!P357,Pars!$K$3,IF(I357&lt;P357-Pars!$J$4,Pars!$K$4,"Avg"))</f>
        <v>Hot</v>
      </c>
      <c r="S357" t="str">
        <f t="shared" si="33"/>
        <v>Hot</v>
      </c>
      <c r="T357">
        <f t="shared" si="34"/>
        <v>1</v>
      </c>
      <c r="U357" s="10">
        <f t="shared" si="35"/>
        <v>-9.9999999999999978E-2</v>
      </c>
      <c r="V357" s="10"/>
    </row>
    <row r="358" spans="1:22" x14ac:dyDescent="0.3">
      <c r="A358" s="1">
        <v>39461</v>
      </c>
      <c r="B358" s="8">
        <v>84.01</v>
      </c>
      <c r="C358" s="8">
        <v>84.96</v>
      </c>
      <c r="D358" s="8">
        <v>83.1</v>
      </c>
      <c r="E358" s="8">
        <v>84.96</v>
      </c>
      <c r="F358" s="2">
        <v>1.1299999999999999E-2</v>
      </c>
      <c r="G358" s="2">
        <v>5.7599999999999998E-2</v>
      </c>
      <c r="H358" s="8">
        <v>3795805</v>
      </c>
      <c r="I358" s="8">
        <v>45</v>
      </c>
      <c r="J358" s="8">
        <v>26</v>
      </c>
      <c r="K358" s="8">
        <v>35.5</v>
      </c>
      <c r="L358" t="str">
        <f>VLOOKUP(MONTH(A358),Pars!F:G,2,0)</f>
        <v>Winter</v>
      </c>
      <c r="M358" t="str">
        <f>IF(K358&lt;Pars!$A$2,Pars!$B$2,IF('Main Data-set'!K358&lt;Pars!$A$3,Pars!$B$3,Pars!$B$4))</f>
        <v>Cold</v>
      </c>
      <c r="N358">
        <f t="shared" si="30"/>
        <v>-1</v>
      </c>
      <c r="O358" s="8">
        <f t="shared" si="31"/>
        <v>32.8239608801956</v>
      </c>
      <c r="P358" s="8">
        <f t="shared" si="32"/>
        <v>40.941320293398533</v>
      </c>
      <c r="Q358" t="str">
        <f>IF(K358&gt;Pars!$J$3+'Main Data-set'!O358,Pars!$K$3,IF(K358&lt;O358-Pars!$J$4,Pars!$K$4,"Avg"))</f>
        <v>Avg</v>
      </c>
      <c r="R358" t="str">
        <f>IF(I358&gt;Pars!$J$3+'Main Data-set'!P358,Pars!$K$3,IF(I358&lt;P358-Pars!$J$4,Pars!$K$4,"Avg"))</f>
        <v>Avg</v>
      </c>
      <c r="S358" t="str">
        <f t="shared" si="33"/>
        <v>Avg</v>
      </c>
      <c r="T358">
        <f t="shared" si="34"/>
        <v>0</v>
      </c>
      <c r="U358" s="10">
        <f t="shared" si="35"/>
        <v>-0.12345679012345678</v>
      </c>
      <c r="V358" s="10"/>
    </row>
    <row r="359" spans="1:22" x14ac:dyDescent="0.3">
      <c r="A359" s="1">
        <v>39462</v>
      </c>
      <c r="B359" s="8">
        <v>83.62</v>
      </c>
      <c r="C359" s="8">
        <v>83.99</v>
      </c>
      <c r="D359" s="8">
        <v>80.150000000000006</v>
      </c>
      <c r="E359" s="8">
        <v>80.33</v>
      </c>
      <c r="F359" s="2">
        <v>-3.9300000000000002E-2</v>
      </c>
      <c r="G359" s="2">
        <v>0.1303</v>
      </c>
      <c r="H359" s="8">
        <v>4735696</v>
      </c>
      <c r="I359" s="8">
        <v>39</v>
      </c>
      <c r="J359" s="8">
        <v>30</v>
      </c>
      <c r="K359" s="8">
        <v>34.5</v>
      </c>
      <c r="L359" t="str">
        <f>VLOOKUP(MONTH(A359),Pars!F:G,2,0)</f>
        <v>Winter</v>
      </c>
      <c r="M359" t="str">
        <f>IF(K359&lt;Pars!$A$2,Pars!$B$2,IF('Main Data-set'!K359&lt;Pars!$A$3,Pars!$B$3,Pars!$B$4))</f>
        <v>Cold</v>
      </c>
      <c r="N359">
        <f t="shared" si="30"/>
        <v>-1</v>
      </c>
      <c r="O359" s="8">
        <f t="shared" si="31"/>
        <v>32.8239608801956</v>
      </c>
      <c r="P359" s="8">
        <f t="shared" si="32"/>
        <v>40.941320293398533</v>
      </c>
      <c r="Q359" t="str">
        <f>IF(K359&gt;Pars!$J$3+'Main Data-set'!O359,Pars!$K$3,IF(K359&lt;O359-Pars!$J$4,Pars!$K$4,"Avg"))</f>
        <v>Avg</v>
      </c>
      <c r="R359" t="str">
        <f>IF(I359&gt;Pars!$J$3+'Main Data-set'!P359,Pars!$K$3,IF(I359&lt;P359-Pars!$J$4,Pars!$K$4,"Avg"))</f>
        <v>Avg</v>
      </c>
      <c r="S359" t="str">
        <f t="shared" si="33"/>
        <v>Avg</v>
      </c>
      <c r="T359">
        <f t="shared" si="34"/>
        <v>0</v>
      </c>
      <c r="U359" s="10">
        <f t="shared" si="35"/>
        <v>-2.8169014084507005E-2</v>
      </c>
      <c r="V359" s="10"/>
    </row>
    <row r="360" spans="1:22" x14ac:dyDescent="0.3">
      <c r="A360" s="1">
        <v>39464</v>
      </c>
      <c r="B360" s="8">
        <v>77.77</v>
      </c>
      <c r="C360" s="8">
        <v>78.790000000000006</v>
      </c>
      <c r="D360" s="8">
        <v>70.5</v>
      </c>
      <c r="E360" s="8">
        <v>71.069999999999993</v>
      </c>
      <c r="F360" s="2">
        <v>-8.6199999999999999E-2</v>
      </c>
      <c r="G360" s="2">
        <v>-2.1999999999999999E-2</v>
      </c>
      <c r="H360" s="8">
        <v>6844254</v>
      </c>
      <c r="I360" s="8">
        <v>39</v>
      </c>
      <c r="J360" s="8">
        <v>21</v>
      </c>
      <c r="K360" s="8">
        <v>30</v>
      </c>
      <c r="L360" t="str">
        <f>VLOOKUP(MONTH(A360),Pars!F:G,2,0)</f>
        <v>Winter</v>
      </c>
      <c r="M360" t="str">
        <f>IF(K360&lt;Pars!$A$2,Pars!$B$2,IF('Main Data-set'!K360&lt;Pars!$A$3,Pars!$B$3,Pars!$B$4))</f>
        <v>Cold</v>
      </c>
      <c r="N360">
        <f t="shared" si="30"/>
        <v>-1</v>
      </c>
      <c r="O360" s="8">
        <f t="shared" si="31"/>
        <v>32.8239608801956</v>
      </c>
      <c r="P360" s="8">
        <f t="shared" si="32"/>
        <v>40.941320293398533</v>
      </c>
      <c r="Q360" t="str">
        <f>IF(K360&gt;Pars!$J$3+'Main Data-set'!O360,Pars!$K$3,IF(K360&lt;O360-Pars!$J$4,Pars!$K$4,"Avg"))</f>
        <v>Avg</v>
      </c>
      <c r="R360" t="str">
        <f>IF(I360&gt;Pars!$J$3+'Main Data-set'!P360,Pars!$K$3,IF(I360&lt;P360-Pars!$J$4,Pars!$K$4,"Avg"))</f>
        <v>Avg</v>
      </c>
      <c r="S360" t="str">
        <f t="shared" si="33"/>
        <v>Avg</v>
      </c>
      <c r="T360">
        <f t="shared" si="34"/>
        <v>0</v>
      </c>
      <c r="U360" s="10">
        <f t="shared" si="35"/>
        <v>-0.13043478260869568</v>
      </c>
      <c r="V360" s="10"/>
    </row>
    <row r="361" spans="1:22" x14ac:dyDescent="0.3">
      <c r="A361" s="1">
        <v>39465</v>
      </c>
      <c r="B361" s="8">
        <v>72.97</v>
      </c>
      <c r="C361" s="8">
        <v>75.2</v>
      </c>
      <c r="D361" s="8">
        <v>71.62</v>
      </c>
      <c r="E361" s="8">
        <v>72.67</v>
      </c>
      <c r="F361" s="2">
        <v>-4.1000000000000003E-3</v>
      </c>
      <c r="G361" s="2">
        <v>-3.09E-2</v>
      </c>
      <c r="H361" s="8">
        <v>6913124</v>
      </c>
      <c r="I361" s="8">
        <v>37</v>
      </c>
      <c r="J361" s="8">
        <v>24</v>
      </c>
      <c r="K361" s="8">
        <v>30.5</v>
      </c>
      <c r="L361" t="str">
        <f>VLOOKUP(MONTH(A361),Pars!F:G,2,0)</f>
        <v>Winter</v>
      </c>
      <c r="M361" t="str">
        <f>IF(K361&lt;Pars!$A$2,Pars!$B$2,IF('Main Data-set'!K361&lt;Pars!$A$3,Pars!$B$3,Pars!$B$4))</f>
        <v>Cold</v>
      </c>
      <c r="N361">
        <f t="shared" si="30"/>
        <v>-1</v>
      </c>
      <c r="O361" s="8">
        <f t="shared" si="31"/>
        <v>32.8239608801956</v>
      </c>
      <c r="P361" s="8">
        <f t="shared" si="32"/>
        <v>40.941320293398533</v>
      </c>
      <c r="Q361" t="str">
        <f>IF(K361&gt;Pars!$J$3+'Main Data-set'!O361,Pars!$K$3,IF(K361&lt;O361-Pars!$J$4,Pars!$K$4,"Avg"))</f>
        <v>Avg</v>
      </c>
      <c r="R361" t="str">
        <f>IF(I361&gt;Pars!$J$3+'Main Data-set'!P361,Pars!$K$3,IF(I361&lt;P361-Pars!$J$4,Pars!$K$4,"Avg"))</f>
        <v>Avg</v>
      </c>
      <c r="S361" t="str">
        <f t="shared" si="33"/>
        <v>Avg</v>
      </c>
      <c r="T361">
        <f t="shared" si="34"/>
        <v>0</v>
      </c>
      <c r="U361" s="10">
        <f t="shared" si="35"/>
        <v>1.6666666666666607E-2</v>
      </c>
      <c r="V361" s="10"/>
    </row>
    <row r="362" spans="1:22" x14ac:dyDescent="0.3">
      <c r="A362" s="1">
        <v>39470</v>
      </c>
      <c r="B362" s="8">
        <v>70.86</v>
      </c>
      <c r="C362" s="8">
        <v>75.09</v>
      </c>
      <c r="D362" s="8">
        <v>70.010000000000005</v>
      </c>
      <c r="E362" s="8">
        <v>74.989999999999995</v>
      </c>
      <c r="F362" s="2">
        <v>5.8299999999999998E-2</v>
      </c>
      <c r="G362" s="2">
        <v>-2.01E-2</v>
      </c>
      <c r="H362" s="8">
        <v>6635584</v>
      </c>
      <c r="I362" s="8">
        <v>39</v>
      </c>
      <c r="J362" s="8">
        <v>27</v>
      </c>
      <c r="K362" s="8">
        <v>33</v>
      </c>
      <c r="L362" t="str">
        <f>VLOOKUP(MONTH(A362),Pars!F:G,2,0)</f>
        <v>Winter</v>
      </c>
      <c r="M362" t="str">
        <f>IF(K362&lt;Pars!$A$2,Pars!$B$2,IF('Main Data-set'!K362&lt;Pars!$A$3,Pars!$B$3,Pars!$B$4))</f>
        <v>Cold</v>
      </c>
      <c r="N362">
        <f t="shared" si="30"/>
        <v>-1</v>
      </c>
      <c r="O362" s="8">
        <f t="shared" si="31"/>
        <v>32.8239608801956</v>
      </c>
      <c r="P362" s="8">
        <f t="shared" si="32"/>
        <v>40.941320293398533</v>
      </c>
      <c r="Q362" t="str">
        <f>IF(K362&gt;Pars!$J$3+'Main Data-set'!O362,Pars!$K$3,IF(K362&lt;O362-Pars!$J$4,Pars!$K$4,"Avg"))</f>
        <v>Avg</v>
      </c>
      <c r="R362" t="str">
        <f>IF(I362&gt;Pars!$J$3+'Main Data-set'!P362,Pars!$K$3,IF(I362&lt;P362-Pars!$J$4,Pars!$K$4,"Avg"))</f>
        <v>Avg</v>
      </c>
      <c r="S362" t="str">
        <f t="shared" si="33"/>
        <v>Avg</v>
      </c>
      <c r="T362">
        <f t="shared" si="34"/>
        <v>0</v>
      </c>
      <c r="U362" s="10">
        <f t="shared" si="35"/>
        <v>8.1967213114754189E-2</v>
      </c>
      <c r="V362" s="10"/>
    </row>
    <row r="363" spans="1:22" x14ac:dyDescent="0.3">
      <c r="A363" s="1">
        <v>39471</v>
      </c>
      <c r="B363" s="8">
        <v>75.489999999999995</v>
      </c>
      <c r="C363" s="8">
        <v>77.400000000000006</v>
      </c>
      <c r="D363" s="8">
        <v>75.16</v>
      </c>
      <c r="E363" s="8">
        <v>76.53</v>
      </c>
      <c r="F363" s="2">
        <v>1.38E-2</v>
      </c>
      <c r="G363" s="2">
        <v>1.1599999999999999E-2</v>
      </c>
      <c r="H363" s="8">
        <v>4702562</v>
      </c>
      <c r="I363" s="8">
        <v>39</v>
      </c>
      <c r="J363" s="8">
        <v>22</v>
      </c>
      <c r="K363" s="8">
        <v>30.5</v>
      </c>
      <c r="L363" t="str">
        <f>VLOOKUP(MONTH(A363),Pars!F:G,2,0)</f>
        <v>Winter</v>
      </c>
      <c r="M363" t="str">
        <f>IF(K363&lt;Pars!$A$2,Pars!$B$2,IF('Main Data-set'!K363&lt;Pars!$A$3,Pars!$B$3,Pars!$B$4))</f>
        <v>Cold</v>
      </c>
      <c r="N363">
        <f t="shared" si="30"/>
        <v>-1</v>
      </c>
      <c r="O363" s="8">
        <f t="shared" si="31"/>
        <v>32.8239608801956</v>
      </c>
      <c r="P363" s="8">
        <f t="shared" si="32"/>
        <v>40.941320293398533</v>
      </c>
      <c r="Q363" t="str">
        <f>IF(K363&gt;Pars!$J$3+'Main Data-set'!O363,Pars!$K$3,IF(K363&lt;O363-Pars!$J$4,Pars!$K$4,"Avg"))</f>
        <v>Avg</v>
      </c>
      <c r="R363" t="str">
        <f>IF(I363&gt;Pars!$J$3+'Main Data-set'!P363,Pars!$K$3,IF(I363&lt;P363-Pars!$J$4,Pars!$K$4,"Avg"))</f>
        <v>Avg</v>
      </c>
      <c r="S363" t="str">
        <f t="shared" si="33"/>
        <v>Avg</v>
      </c>
      <c r="T363">
        <f t="shared" si="34"/>
        <v>0</v>
      </c>
      <c r="U363" s="10">
        <f t="shared" si="35"/>
        <v>-7.5757575757575801E-2</v>
      </c>
      <c r="V363" s="10"/>
    </row>
    <row r="364" spans="1:22" x14ac:dyDescent="0.3">
      <c r="A364" s="1">
        <v>39472</v>
      </c>
      <c r="B364" s="8">
        <v>78.19</v>
      </c>
      <c r="C364" s="8">
        <v>78.790000000000006</v>
      </c>
      <c r="D364" s="8">
        <v>74.489999999999995</v>
      </c>
      <c r="E364" s="8">
        <v>75.650000000000006</v>
      </c>
      <c r="F364" s="2">
        <v>-3.2500000000000001E-2</v>
      </c>
      <c r="G364" s="2">
        <v>-3.0599999999999999E-2</v>
      </c>
      <c r="H364" s="8">
        <v>4122844</v>
      </c>
      <c r="I364" s="8">
        <v>34</v>
      </c>
      <c r="J364" s="8">
        <v>16</v>
      </c>
      <c r="K364" s="8">
        <v>25</v>
      </c>
      <c r="L364" t="str">
        <f>VLOOKUP(MONTH(A364),Pars!F:G,2,0)</f>
        <v>Winter</v>
      </c>
      <c r="M364" t="str">
        <f>IF(K364&lt;Pars!$A$2,Pars!$B$2,IF('Main Data-set'!K364&lt;Pars!$A$3,Pars!$B$3,Pars!$B$4))</f>
        <v>Cold</v>
      </c>
      <c r="N364">
        <f t="shared" si="30"/>
        <v>-1</v>
      </c>
      <c r="O364" s="8">
        <f t="shared" si="31"/>
        <v>32.8239608801956</v>
      </c>
      <c r="P364" s="8">
        <f t="shared" si="32"/>
        <v>40.941320293398533</v>
      </c>
      <c r="Q364" t="str">
        <f>IF(K364&gt;Pars!$J$3+'Main Data-set'!O364,Pars!$K$3,IF(K364&lt;O364-Pars!$J$4,Pars!$K$4,"Avg"))</f>
        <v>Cold</v>
      </c>
      <c r="R364" t="str">
        <f>IF(I364&gt;Pars!$J$3+'Main Data-set'!P364,Pars!$K$3,IF(I364&lt;P364-Pars!$J$4,Pars!$K$4,"Avg"))</f>
        <v>Avg</v>
      </c>
      <c r="S364" t="str">
        <f t="shared" si="33"/>
        <v>Avg</v>
      </c>
      <c r="T364">
        <f t="shared" si="34"/>
        <v>0</v>
      </c>
      <c r="U364" s="10">
        <f t="shared" si="35"/>
        <v>-0.18032786885245899</v>
      </c>
      <c r="V364" s="10"/>
    </row>
    <row r="365" spans="1:22" x14ac:dyDescent="0.3">
      <c r="A365" s="1">
        <v>39475</v>
      </c>
      <c r="B365" s="8">
        <v>76.5</v>
      </c>
      <c r="C365" s="8">
        <v>78.150000000000006</v>
      </c>
      <c r="D365" s="8">
        <v>75.599999999999994</v>
      </c>
      <c r="E365" s="8">
        <v>78.040000000000006</v>
      </c>
      <c r="F365" s="2">
        <v>2.01E-2</v>
      </c>
      <c r="G365" s="2">
        <v>-2.06E-2</v>
      </c>
      <c r="H365" s="8">
        <v>4094290</v>
      </c>
      <c r="I365" s="8">
        <v>36</v>
      </c>
      <c r="J365" s="8">
        <v>25</v>
      </c>
      <c r="K365" s="8">
        <v>30.5</v>
      </c>
      <c r="L365" t="str">
        <f>VLOOKUP(MONTH(A365),Pars!F:G,2,0)</f>
        <v>Winter</v>
      </c>
      <c r="M365" t="str">
        <f>IF(K365&lt;Pars!$A$2,Pars!$B$2,IF('Main Data-set'!K365&lt;Pars!$A$3,Pars!$B$3,Pars!$B$4))</f>
        <v>Cold</v>
      </c>
      <c r="N365">
        <f t="shared" si="30"/>
        <v>-1</v>
      </c>
      <c r="O365" s="8">
        <f t="shared" si="31"/>
        <v>32.8239608801956</v>
      </c>
      <c r="P365" s="8">
        <f t="shared" si="32"/>
        <v>40.941320293398533</v>
      </c>
      <c r="Q365" t="str">
        <f>IF(K365&gt;Pars!$J$3+'Main Data-set'!O365,Pars!$K$3,IF(K365&lt;O365-Pars!$J$4,Pars!$K$4,"Avg"))</f>
        <v>Avg</v>
      </c>
      <c r="R365" t="str">
        <f>IF(I365&gt;Pars!$J$3+'Main Data-set'!P365,Pars!$K$3,IF(I365&lt;P365-Pars!$J$4,Pars!$K$4,"Avg"))</f>
        <v>Avg</v>
      </c>
      <c r="S365" t="str">
        <f t="shared" si="33"/>
        <v>Avg</v>
      </c>
      <c r="T365">
        <f t="shared" si="34"/>
        <v>0</v>
      </c>
      <c r="U365" s="10">
        <f t="shared" si="35"/>
        <v>0.21999999999999997</v>
      </c>
      <c r="V365" s="10"/>
    </row>
    <row r="366" spans="1:22" x14ac:dyDescent="0.3">
      <c r="A366" s="1">
        <v>39476</v>
      </c>
      <c r="B366" s="8">
        <v>78.599999999999994</v>
      </c>
      <c r="C366" s="8">
        <v>80.25</v>
      </c>
      <c r="D366" s="8">
        <v>77.67</v>
      </c>
      <c r="E366" s="8">
        <v>79.680000000000007</v>
      </c>
      <c r="F366" s="2">
        <v>1.37E-2</v>
      </c>
      <c r="G366" s="2">
        <v>3.39E-2</v>
      </c>
      <c r="H366" s="8">
        <v>3509047</v>
      </c>
      <c r="I366" s="8">
        <v>40</v>
      </c>
      <c r="J366" s="8">
        <v>21</v>
      </c>
      <c r="K366" s="8">
        <v>30.5</v>
      </c>
      <c r="L366" t="str">
        <f>VLOOKUP(MONTH(A366),Pars!F:G,2,0)</f>
        <v>Winter</v>
      </c>
      <c r="M366" t="str">
        <f>IF(K366&lt;Pars!$A$2,Pars!$B$2,IF('Main Data-set'!K366&lt;Pars!$A$3,Pars!$B$3,Pars!$B$4))</f>
        <v>Cold</v>
      </c>
      <c r="N366">
        <f t="shared" si="30"/>
        <v>-1</v>
      </c>
      <c r="O366" s="8">
        <f t="shared" si="31"/>
        <v>32.8239608801956</v>
      </c>
      <c r="P366" s="8">
        <f t="shared" si="32"/>
        <v>40.941320293398533</v>
      </c>
      <c r="Q366" t="str">
        <f>IF(K366&gt;Pars!$J$3+'Main Data-set'!O366,Pars!$K$3,IF(K366&lt;O366-Pars!$J$4,Pars!$K$4,"Avg"))</f>
        <v>Avg</v>
      </c>
      <c r="R366" t="str">
        <f>IF(I366&gt;Pars!$J$3+'Main Data-set'!P366,Pars!$K$3,IF(I366&lt;P366-Pars!$J$4,Pars!$K$4,"Avg"))</f>
        <v>Avg</v>
      </c>
      <c r="S366" t="str">
        <f t="shared" si="33"/>
        <v>Avg</v>
      </c>
      <c r="T366">
        <f t="shared" si="34"/>
        <v>0</v>
      </c>
      <c r="U366" s="10">
        <f t="shared" si="35"/>
        <v>0</v>
      </c>
      <c r="V366" s="10"/>
    </row>
    <row r="367" spans="1:22" x14ac:dyDescent="0.3">
      <c r="A367" s="1">
        <v>39477</v>
      </c>
      <c r="B367" s="8">
        <v>79.62</v>
      </c>
      <c r="C367" s="8">
        <v>79.959999999999994</v>
      </c>
      <c r="D367" s="8">
        <v>77</v>
      </c>
      <c r="E367" s="8">
        <v>77.069999999999993</v>
      </c>
      <c r="F367" s="2">
        <v>-3.2000000000000001E-2</v>
      </c>
      <c r="G367" s="2">
        <v>-1.95E-2</v>
      </c>
      <c r="H367" s="8">
        <v>3948504</v>
      </c>
      <c r="I367" s="8">
        <v>38</v>
      </c>
      <c r="J367" s="8">
        <v>21</v>
      </c>
      <c r="K367" s="8">
        <v>29.5</v>
      </c>
      <c r="L367" t="str">
        <f>VLOOKUP(MONTH(A367),Pars!F:G,2,0)</f>
        <v>Winter</v>
      </c>
      <c r="M367" t="str">
        <f>IF(K367&lt;Pars!$A$2,Pars!$B$2,IF('Main Data-set'!K367&lt;Pars!$A$3,Pars!$B$3,Pars!$B$4))</f>
        <v>Cold</v>
      </c>
      <c r="N367">
        <f t="shared" si="30"/>
        <v>-1</v>
      </c>
      <c r="O367" s="8">
        <f t="shared" si="31"/>
        <v>32.8239608801956</v>
      </c>
      <c r="P367" s="8">
        <f t="shared" si="32"/>
        <v>40.941320293398533</v>
      </c>
      <c r="Q367" t="str">
        <f>IF(K367&gt;Pars!$J$3+'Main Data-set'!O367,Pars!$K$3,IF(K367&lt;O367-Pars!$J$4,Pars!$K$4,"Avg"))</f>
        <v>Avg</v>
      </c>
      <c r="R367" t="str">
        <f>IF(I367&gt;Pars!$J$3+'Main Data-set'!P367,Pars!$K$3,IF(I367&lt;P367-Pars!$J$4,Pars!$K$4,"Avg"))</f>
        <v>Avg</v>
      </c>
      <c r="S367" t="str">
        <f t="shared" si="33"/>
        <v>Avg</v>
      </c>
      <c r="T367">
        <f t="shared" si="34"/>
        <v>0</v>
      </c>
      <c r="U367" s="10">
        <f t="shared" si="35"/>
        <v>-3.2786885245901676E-2</v>
      </c>
      <c r="V367" s="10"/>
    </row>
    <row r="368" spans="1:22" x14ac:dyDescent="0.3">
      <c r="A368" s="1">
        <v>39478</v>
      </c>
      <c r="B368" s="8">
        <v>76</v>
      </c>
      <c r="C368" s="8">
        <v>79.5</v>
      </c>
      <c r="D368" s="8">
        <v>75.099999999999994</v>
      </c>
      <c r="E368" s="8">
        <v>78.599999999999994</v>
      </c>
      <c r="F368" s="2">
        <v>3.4200000000000001E-2</v>
      </c>
      <c r="G368" s="2">
        <v>-3.3000000000000002E-2</v>
      </c>
      <c r="H368" s="8">
        <v>4577076</v>
      </c>
      <c r="I368" s="8">
        <v>45</v>
      </c>
      <c r="J368" s="8">
        <v>22</v>
      </c>
      <c r="K368" s="8">
        <v>33.5</v>
      </c>
      <c r="L368" t="str">
        <f>VLOOKUP(MONTH(A368),Pars!F:G,2,0)</f>
        <v>Winter</v>
      </c>
      <c r="M368" t="str">
        <f>IF(K368&lt;Pars!$A$2,Pars!$B$2,IF('Main Data-set'!K368&lt;Pars!$A$3,Pars!$B$3,Pars!$B$4))</f>
        <v>Cold</v>
      </c>
      <c r="N368">
        <f t="shared" si="30"/>
        <v>-1</v>
      </c>
      <c r="O368" s="8">
        <f t="shared" si="31"/>
        <v>32.8239608801956</v>
      </c>
      <c r="P368" s="8">
        <f t="shared" si="32"/>
        <v>40.941320293398533</v>
      </c>
      <c r="Q368" t="str">
        <f>IF(K368&gt;Pars!$J$3+'Main Data-set'!O368,Pars!$K$3,IF(K368&lt;O368-Pars!$J$4,Pars!$K$4,"Avg"))</f>
        <v>Avg</v>
      </c>
      <c r="R368" t="str">
        <f>IF(I368&gt;Pars!$J$3+'Main Data-set'!P368,Pars!$K$3,IF(I368&lt;P368-Pars!$J$4,Pars!$K$4,"Avg"))</f>
        <v>Avg</v>
      </c>
      <c r="S368" t="str">
        <f t="shared" si="33"/>
        <v>Avg</v>
      </c>
      <c r="T368">
        <f t="shared" si="34"/>
        <v>0</v>
      </c>
      <c r="U368" s="10">
        <f t="shared" si="35"/>
        <v>0.13559322033898313</v>
      </c>
      <c r="V368" s="10"/>
    </row>
    <row r="369" spans="1:22" x14ac:dyDescent="0.3">
      <c r="A369" s="1">
        <v>39479</v>
      </c>
      <c r="B369" s="8">
        <v>78.52</v>
      </c>
      <c r="C369" s="8">
        <v>81.28</v>
      </c>
      <c r="D369" s="8">
        <v>78.14</v>
      </c>
      <c r="E369" s="8">
        <v>81.28</v>
      </c>
      <c r="F369" s="2">
        <v>3.5200000000000002E-2</v>
      </c>
      <c r="G369" s="2">
        <v>-1.7500000000000002E-2</v>
      </c>
      <c r="H369" s="8">
        <v>3757471</v>
      </c>
      <c r="I369" s="8">
        <v>37</v>
      </c>
      <c r="J369" s="8">
        <v>22</v>
      </c>
      <c r="K369" s="8">
        <v>29.5</v>
      </c>
      <c r="L369" t="str">
        <f>VLOOKUP(MONTH(A369),Pars!F:G,2,0)</f>
        <v>Winter</v>
      </c>
      <c r="M369" t="str">
        <f>IF(K369&lt;Pars!$A$2,Pars!$B$2,IF('Main Data-set'!K369&lt;Pars!$A$3,Pars!$B$3,Pars!$B$4))</f>
        <v>Cold</v>
      </c>
      <c r="N369">
        <f t="shared" si="30"/>
        <v>-1</v>
      </c>
      <c r="O369" s="8">
        <f t="shared" si="31"/>
        <v>32.8239608801956</v>
      </c>
      <c r="P369" s="8">
        <f t="shared" si="32"/>
        <v>40.941320293398533</v>
      </c>
      <c r="Q369" t="str">
        <f>IF(K369&gt;Pars!$J$3+'Main Data-set'!O369,Pars!$K$3,IF(K369&lt;O369-Pars!$J$4,Pars!$K$4,"Avg"))</f>
        <v>Avg</v>
      </c>
      <c r="R369" t="str">
        <f>IF(I369&gt;Pars!$J$3+'Main Data-set'!P369,Pars!$K$3,IF(I369&lt;P369-Pars!$J$4,Pars!$K$4,"Avg"))</f>
        <v>Avg</v>
      </c>
      <c r="S369" t="str">
        <f t="shared" si="33"/>
        <v>Avg</v>
      </c>
      <c r="T369">
        <f t="shared" si="34"/>
        <v>0</v>
      </c>
      <c r="U369" s="10">
        <f t="shared" si="35"/>
        <v>-0.11940298507462688</v>
      </c>
      <c r="V369" s="10"/>
    </row>
    <row r="370" spans="1:22" x14ac:dyDescent="0.3">
      <c r="A370" s="1">
        <v>39482</v>
      </c>
      <c r="B370" s="8">
        <v>81.5</v>
      </c>
      <c r="C370" s="8">
        <v>83.2</v>
      </c>
      <c r="D370" s="8">
        <v>81.099999999999994</v>
      </c>
      <c r="E370" s="8">
        <v>82.73</v>
      </c>
      <c r="F370" s="2">
        <v>1.5100000000000001E-2</v>
      </c>
      <c r="G370" s="2">
        <v>0.16470000000000001</v>
      </c>
      <c r="H370" s="8">
        <v>4420033</v>
      </c>
      <c r="I370" s="8">
        <v>48</v>
      </c>
      <c r="J370" s="8">
        <v>27</v>
      </c>
      <c r="K370" s="8">
        <v>37.5</v>
      </c>
      <c r="L370" t="str">
        <f>VLOOKUP(MONTH(A370),Pars!F:G,2,0)</f>
        <v>Winter</v>
      </c>
      <c r="M370" t="str">
        <f>IF(K370&lt;Pars!$A$2,Pars!$B$2,IF('Main Data-set'!K370&lt;Pars!$A$3,Pars!$B$3,Pars!$B$4))</f>
        <v>Cold</v>
      </c>
      <c r="N370">
        <f t="shared" si="30"/>
        <v>-1</v>
      </c>
      <c r="O370" s="8">
        <f t="shared" si="31"/>
        <v>32.8239608801956</v>
      </c>
      <c r="P370" s="8">
        <f t="shared" si="32"/>
        <v>40.941320293398533</v>
      </c>
      <c r="Q370" t="str">
        <f>IF(K370&gt;Pars!$J$3+'Main Data-set'!O370,Pars!$K$3,IF(K370&lt;O370-Pars!$J$4,Pars!$K$4,"Avg"))</f>
        <v>Avg</v>
      </c>
      <c r="R370" t="str">
        <f>IF(I370&gt;Pars!$J$3+'Main Data-set'!P370,Pars!$K$3,IF(I370&lt;P370-Pars!$J$4,Pars!$K$4,"Avg"))</f>
        <v>Hot</v>
      </c>
      <c r="S370" t="str">
        <f t="shared" si="33"/>
        <v>Avg</v>
      </c>
      <c r="T370">
        <f t="shared" si="34"/>
        <v>0</v>
      </c>
      <c r="U370" s="10">
        <f t="shared" si="35"/>
        <v>0.27118644067796605</v>
      </c>
      <c r="V370" s="10"/>
    </row>
    <row r="371" spans="1:22" x14ac:dyDescent="0.3">
      <c r="A371" s="1">
        <v>39483</v>
      </c>
      <c r="B371" s="8">
        <v>77.59</v>
      </c>
      <c r="C371" s="8">
        <v>78.95</v>
      </c>
      <c r="D371" s="8">
        <v>71.03</v>
      </c>
      <c r="E371" s="8">
        <v>71.03</v>
      </c>
      <c r="F371" s="2">
        <v>-8.4500000000000006E-2</v>
      </c>
      <c r="G371" s="2">
        <v>2.9000000000000001E-2</v>
      </c>
      <c r="H371" s="8">
        <v>15529092</v>
      </c>
      <c r="I371" s="8">
        <v>38</v>
      </c>
      <c r="J371" s="8">
        <v>36</v>
      </c>
      <c r="K371" s="8">
        <v>37</v>
      </c>
      <c r="L371" t="str">
        <f>VLOOKUP(MONTH(A371),Pars!F:G,2,0)</f>
        <v>Winter</v>
      </c>
      <c r="M371" t="str">
        <f>IF(K371&lt;Pars!$A$2,Pars!$B$2,IF('Main Data-set'!K371&lt;Pars!$A$3,Pars!$B$3,Pars!$B$4))</f>
        <v>Cold</v>
      </c>
      <c r="N371">
        <f t="shared" si="30"/>
        <v>-1</v>
      </c>
      <c r="O371" s="8">
        <f t="shared" si="31"/>
        <v>32.8239608801956</v>
      </c>
      <c r="P371" s="8">
        <f t="shared" si="32"/>
        <v>40.941320293398533</v>
      </c>
      <c r="Q371" t="str">
        <f>IF(K371&gt;Pars!$J$3+'Main Data-set'!O371,Pars!$K$3,IF(K371&lt;O371-Pars!$J$4,Pars!$K$4,"Avg"))</f>
        <v>Avg</v>
      </c>
      <c r="R371" t="str">
        <f>IF(I371&gt;Pars!$J$3+'Main Data-set'!P371,Pars!$K$3,IF(I371&lt;P371-Pars!$J$4,Pars!$K$4,"Avg"))</f>
        <v>Avg</v>
      </c>
      <c r="S371" t="str">
        <f t="shared" si="33"/>
        <v>Avg</v>
      </c>
      <c r="T371">
        <f t="shared" si="34"/>
        <v>0</v>
      </c>
      <c r="U371" s="10">
        <f t="shared" si="35"/>
        <v>-1.3333333333333308E-2</v>
      </c>
      <c r="V371" s="10"/>
    </row>
    <row r="372" spans="1:22" x14ac:dyDescent="0.3">
      <c r="A372" s="1">
        <v>39484</v>
      </c>
      <c r="B372" s="8">
        <v>72.099999999999994</v>
      </c>
      <c r="C372" s="8">
        <v>72.400000000000006</v>
      </c>
      <c r="D372" s="8">
        <v>68.84</v>
      </c>
      <c r="E372" s="8">
        <v>69.03</v>
      </c>
      <c r="F372" s="2">
        <v>-4.2599999999999999E-2</v>
      </c>
      <c r="G372" s="2">
        <v>-1.5699999999999999E-2</v>
      </c>
      <c r="H372" s="8">
        <v>8163027</v>
      </c>
      <c r="I372" s="8">
        <v>48</v>
      </c>
      <c r="J372" s="8">
        <v>36</v>
      </c>
      <c r="K372" s="8">
        <v>42</v>
      </c>
      <c r="L372" t="str">
        <f>VLOOKUP(MONTH(A372),Pars!F:G,2,0)</f>
        <v>Winter</v>
      </c>
      <c r="M372" t="str">
        <f>IF(K372&lt;Pars!$A$2,Pars!$B$2,IF('Main Data-set'!K372&lt;Pars!$A$3,Pars!$B$3,Pars!$B$4))</f>
        <v>Cold</v>
      </c>
      <c r="N372">
        <f t="shared" si="30"/>
        <v>-1</v>
      </c>
      <c r="O372" s="8">
        <f t="shared" si="31"/>
        <v>32.8239608801956</v>
      </c>
      <c r="P372" s="8">
        <f t="shared" si="32"/>
        <v>40.941320293398533</v>
      </c>
      <c r="Q372" t="str">
        <f>IF(K372&gt;Pars!$J$3+'Main Data-set'!O372,Pars!$K$3,IF(K372&lt;O372-Pars!$J$4,Pars!$K$4,"Avg"))</f>
        <v>Hot</v>
      </c>
      <c r="R372" t="str">
        <f>IF(I372&gt;Pars!$J$3+'Main Data-set'!P372,Pars!$K$3,IF(I372&lt;P372-Pars!$J$4,Pars!$K$4,"Avg"))</f>
        <v>Hot</v>
      </c>
      <c r="S372" t="str">
        <f t="shared" si="33"/>
        <v>Hot</v>
      </c>
      <c r="T372">
        <f t="shared" si="34"/>
        <v>1</v>
      </c>
      <c r="U372" s="10">
        <f t="shared" si="35"/>
        <v>0.13513513513513509</v>
      </c>
      <c r="V372" s="10"/>
    </row>
    <row r="373" spans="1:22" x14ac:dyDescent="0.3">
      <c r="A373" s="1">
        <v>39485</v>
      </c>
      <c r="B373" s="8">
        <v>69.2</v>
      </c>
      <c r="C373" s="8">
        <v>71.010000000000005</v>
      </c>
      <c r="D373" s="8">
        <v>68.5</v>
      </c>
      <c r="E373" s="8">
        <v>70.13</v>
      </c>
      <c r="F373" s="2">
        <v>1.34E-2</v>
      </c>
      <c r="G373" s="2">
        <v>1.5900000000000001E-2</v>
      </c>
      <c r="H373" s="8">
        <v>5863402</v>
      </c>
      <c r="I373" s="8">
        <v>62</v>
      </c>
      <c r="J373" s="8">
        <v>35</v>
      </c>
      <c r="K373" s="8">
        <v>48.5</v>
      </c>
      <c r="L373" t="str">
        <f>VLOOKUP(MONTH(A373),Pars!F:G,2,0)</f>
        <v>Winter</v>
      </c>
      <c r="M373" t="str">
        <f>IF(K373&lt;Pars!$A$2,Pars!$B$2,IF('Main Data-set'!K373&lt;Pars!$A$3,Pars!$B$3,Pars!$B$4))</f>
        <v>Avg</v>
      </c>
      <c r="N373">
        <f t="shared" si="30"/>
        <v>0</v>
      </c>
      <c r="O373" s="8">
        <f t="shared" si="31"/>
        <v>32.8239608801956</v>
      </c>
      <c r="P373" s="8">
        <f t="shared" si="32"/>
        <v>40.941320293398533</v>
      </c>
      <c r="Q373" t="str">
        <f>IF(K373&gt;Pars!$J$3+'Main Data-set'!O373,Pars!$K$3,IF(K373&lt;O373-Pars!$J$4,Pars!$K$4,"Avg"))</f>
        <v>Hot</v>
      </c>
      <c r="R373" t="str">
        <f>IF(I373&gt;Pars!$J$3+'Main Data-set'!P373,Pars!$K$3,IF(I373&lt;P373-Pars!$J$4,Pars!$K$4,"Avg"))</f>
        <v>Hot</v>
      </c>
      <c r="S373" t="str">
        <f t="shared" si="33"/>
        <v>Hot</v>
      </c>
      <c r="T373">
        <f t="shared" si="34"/>
        <v>1</v>
      </c>
      <c r="U373" s="10">
        <f t="shared" si="35"/>
        <v>0.15476190476190466</v>
      </c>
      <c r="V373" s="10"/>
    </row>
    <row r="374" spans="1:22" x14ac:dyDescent="0.3">
      <c r="A374" s="1">
        <v>39486</v>
      </c>
      <c r="B374" s="8">
        <v>69.77</v>
      </c>
      <c r="C374" s="8">
        <v>70.849999999999994</v>
      </c>
      <c r="D374" s="8">
        <v>68.53</v>
      </c>
      <c r="E374" s="8">
        <v>69.03</v>
      </c>
      <c r="F374" s="2">
        <v>-1.06E-2</v>
      </c>
      <c r="G374" s="2">
        <v>-1.0999999999999999E-2</v>
      </c>
      <c r="H374" s="8">
        <v>3457068</v>
      </c>
      <c r="I374" s="8">
        <v>48</v>
      </c>
      <c r="J374" s="8">
        <v>30</v>
      </c>
      <c r="K374" s="8">
        <v>39</v>
      </c>
      <c r="L374" t="str">
        <f>VLOOKUP(MONTH(A374),Pars!F:G,2,0)</f>
        <v>Winter</v>
      </c>
      <c r="M374" t="str">
        <f>IF(K374&lt;Pars!$A$2,Pars!$B$2,IF('Main Data-set'!K374&lt;Pars!$A$3,Pars!$B$3,Pars!$B$4))</f>
        <v>Cold</v>
      </c>
      <c r="N374">
        <f t="shared" si="30"/>
        <v>-1</v>
      </c>
      <c r="O374" s="8">
        <f t="shared" si="31"/>
        <v>32.8239608801956</v>
      </c>
      <c r="P374" s="8">
        <f t="shared" si="32"/>
        <v>40.941320293398533</v>
      </c>
      <c r="Q374" t="str">
        <f>IF(K374&gt;Pars!$J$3+'Main Data-set'!O374,Pars!$K$3,IF(K374&lt;O374-Pars!$J$4,Pars!$K$4,"Avg"))</f>
        <v>Avg</v>
      </c>
      <c r="R374" t="str">
        <f>IF(I374&gt;Pars!$J$3+'Main Data-set'!P374,Pars!$K$3,IF(I374&lt;P374-Pars!$J$4,Pars!$K$4,"Avg"))</f>
        <v>Hot</v>
      </c>
      <c r="S374" t="str">
        <f t="shared" si="33"/>
        <v>Avg</v>
      </c>
      <c r="T374">
        <f t="shared" si="34"/>
        <v>0</v>
      </c>
      <c r="U374" s="10">
        <f t="shared" si="35"/>
        <v>-0.19587628865979378</v>
      </c>
      <c r="V374" s="10"/>
    </row>
    <row r="375" spans="1:22" x14ac:dyDescent="0.3">
      <c r="A375" s="1">
        <v>39489</v>
      </c>
      <c r="B375" s="8">
        <v>69.209999999999994</v>
      </c>
      <c r="C375" s="8">
        <v>70.34</v>
      </c>
      <c r="D375" s="8">
        <v>68.06</v>
      </c>
      <c r="E375" s="8">
        <v>69.8</v>
      </c>
      <c r="F375" s="2">
        <v>8.5000000000000006E-3</v>
      </c>
      <c r="G375" s="2">
        <v>1.5100000000000001E-2</v>
      </c>
      <c r="H375" s="8">
        <v>3053172</v>
      </c>
      <c r="I375" s="8">
        <v>42</v>
      </c>
      <c r="J375" s="8">
        <v>8</v>
      </c>
      <c r="K375" s="8">
        <v>25</v>
      </c>
      <c r="L375" t="str">
        <f>VLOOKUP(MONTH(A375),Pars!F:G,2,0)</f>
        <v>Winter</v>
      </c>
      <c r="M375" t="str">
        <f>IF(K375&lt;Pars!$A$2,Pars!$B$2,IF('Main Data-set'!K375&lt;Pars!$A$3,Pars!$B$3,Pars!$B$4))</f>
        <v>Cold</v>
      </c>
      <c r="N375">
        <f t="shared" si="30"/>
        <v>-1</v>
      </c>
      <c r="O375" s="8">
        <f t="shared" si="31"/>
        <v>32.8239608801956</v>
      </c>
      <c r="P375" s="8">
        <f t="shared" si="32"/>
        <v>40.941320293398533</v>
      </c>
      <c r="Q375" t="str">
        <f>IF(K375&gt;Pars!$J$3+'Main Data-set'!O375,Pars!$K$3,IF(K375&lt;O375-Pars!$J$4,Pars!$K$4,"Avg"))</f>
        <v>Cold</v>
      </c>
      <c r="R375" t="str">
        <f>IF(I375&gt;Pars!$J$3+'Main Data-set'!P375,Pars!$K$3,IF(I375&lt;P375-Pars!$J$4,Pars!$K$4,"Avg"))</f>
        <v>Avg</v>
      </c>
      <c r="S375" t="str">
        <f t="shared" si="33"/>
        <v>Avg</v>
      </c>
      <c r="T375">
        <f t="shared" si="34"/>
        <v>0</v>
      </c>
      <c r="U375" s="10">
        <f t="shared" si="35"/>
        <v>-0.35897435897435892</v>
      </c>
      <c r="V375" s="10"/>
    </row>
    <row r="376" spans="1:22" x14ac:dyDescent="0.3">
      <c r="A376" s="1">
        <v>39490</v>
      </c>
      <c r="B376" s="8">
        <v>70.290000000000006</v>
      </c>
      <c r="C376" s="8">
        <v>70.94</v>
      </c>
      <c r="D376" s="8">
        <v>68</v>
      </c>
      <c r="E376" s="8">
        <v>68.760000000000005</v>
      </c>
      <c r="F376" s="2">
        <v>-2.18E-2</v>
      </c>
      <c r="G376" s="2">
        <v>2.8E-3</v>
      </c>
      <c r="H376" s="8">
        <v>4714910</v>
      </c>
      <c r="I376" s="8">
        <v>23</v>
      </c>
      <c r="J376" s="8">
        <v>9</v>
      </c>
      <c r="K376" s="8">
        <v>16</v>
      </c>
      <c r="L376" t="str">
        <f>VLOOKUP(MONTH(A376),Pars!F:G,2,0)</f>
        <v>Winter</v>
      </c>
      <c r="M376" t="str">
        <f>IF(K376&lt;Pars!$A$2,Pars!$B$2,IF('Main Data-set'!K376&lt;Pars!$A$3,Pars!$B$3,Pars!$B$4))</f>
        <v>Cold</v>
      </c>
      <c r="N376">
        <f t="shared" si="30"/>
        <v>-1</v>
      </c>
      <c r="O376" s="8">
        <f t="shared" si="31"/>
        <v>32.8239608801956</v>
      </c>
      <c r="P376" s="8">
        <f t="shared" si="32"/>
        <v>40.941320293398533</v>
      </c>
      <c r="Q376" t="str">
        <f>IF(K376&gt;Pars!$J$3+'Main Data-set'!O376,Pars!$K$3,IF(K376&lt;O376-Pars!$J$4,Pars!$K$4,"Avg"))</f>
        <v>Cold</v>
      </c>
      <c r="R376" t="str">
        <f>IF(I376&gt;Pars!$J$3+'Main Data-set'!P376,Pars!$K$3,IF(I376&lt;P376-Pars!$J$4,Pars!$K$4,"Avg"))</f>
        <v>Cold</v>
      </c>
      <c r="S376" t="str">
        <f t="shared" si="33"/>
        <v>Cold</v>
      </c>
      <c r="T376">
        <f t="shared" si="34"/>
        <v>-1</v>
      </c>
      <c r="U376" s="10">
        <f t="shared" si="35"/>
        <v>-0.36</v>
      </c>
      <c r="V376" s="10"/>
    </row>
    <row r="377" spans="1:22" x14ac:dyDescent="0.3">
      <c r="A377" s="1">
        <v>39491</v>
      </c>
      <c r="B377" s="8">
        <v>69.25</v>
      </c>
      <c r="C377" s="8">
        <v>69.650000000000006</v>
      </c>
      <c r="D377" s="8">
        <v>67.58</v>
      </c>
      <c r="E377" s="8">
        <v>68.569999999999993</v>
      </c>
      <c r="F377" s="2">
        <v>-9.7999999999999997E-3</v>
      </c>
      <c r="G377" s="2">
        <v>6.3E-3</v>
      </c>
      <c r="H377" s="8">
        <v>3877028</v>
      </c>
      <c r="I377" s="8">
        <v>34</v>
      </c>
      <c r="J377" s="8">
        <v>14</v>
      </c>
      <c r="K377" s="8">
        <v>24</v>
      </c>
      <c r="L377" t="str">
        <f>VLOOKUP(MONTH(A377),Pars!F:G,2,0)</f>
        <v>Winter</v>
      </c>
      <c r="M377" t="str">
        <f>IF(K377&lt;Pars!$A$2,Pars!$B$2,IF('Main Data-set'!K377&lt;Pars!$A$3,Pars!$B$3,Pars!$B$4))</f>
        <v>Cold</v>
      </c>
      <c r="N377">
        <f t="shared" si="30"/>
        <v>-1</v>
      </c>
      <c r="O377" s="8">
        <f t="shared" si="31"/>
        <v>32.8239608801956</v>
      </c>
      <c r="P377" s="8">
        <f t="shared" si="32"/>
        <v>40.941320293398533</v>
      </c>
      <c r="Q377" t="str">
        <f>IF(K377&gt;Pars!$J$3+'Main Data-set'!O377,Pars!$K$3,IF(K377&lt;O377-Pars!$J$4,Pars!$K$4,"Avg"))</f>
        <v>Cold</v>
      </c>
      <c r="R377" t="str">
        <f>IF(I377&gt;Pars!$J$3+'Main Data-set'!P377,Pars!$K$3,IF(I377&lt;P377-Pars!$J$4,Pars!$K$4,"Avg"))</f>
        <v>Avg</v>
      </c>
      <c r="S377" t="str">
        <f t="shared" si="33"/>
        <v>Avg</v>
      </c>
      <c r="T377">
        <f t="shared" si="34"/>
        <v>0</v>
      </c>
      <c r="U377" s="10">
        <f t="shared" si="35"/>
        <v>0.5</v>
      </c>
      <c r="V377" s="10"/>
    </row>
    <row r="378" spans="1:22" x14ac:dyDescent="0.3">
      <c r="A378" s="1">
        <v>39492</v>
      </c>
      <c r="B378" s="8">
        <v>68.67</v>
      </c>
      <c r="C378" s="8">
        <v>69.040000000000006</v>
      </c>
      <c r="D378" s="8">
        <v>67.599999999999994</v>
      </c>
      <c r="E378" s="8">
        <v>68.14</v>
      </c>
      <c r="F378" s="2">
        <v>-7.7000000000000002E-3</v>
      </c>
      <c r="G378" s="2">
        <v>-1.6E-2</v>
      </c>
      <c r="H378" s="8">
        <v>3443860</v>
      </c>
      <c r="I378" s="8">
        <v>42</v>
      </c>
      <c r="J378" s="8">
        <v>28</v>
      </c>
      <c r="K378" s="8">
        <v>35</v>
      </c>
      <c r="L378" t="str">
        <f>VLOOKUP(MONTH(A378),Pars!F:G,2,0)</f>
        <v>Winter</v>
      </c>
      <c r="M378" t="str">
        <f>IF(K378&lt;Pars!$A$2,Pars!$B$2,IF('Main Data-set'!K378&lt;Pars!$A$3,Pars!$B$3,Pars!$B$4))</f>
        <v>Cold</v>
      </c>
      <c r="N378">
        <f t="shared" si="30"/>
        <v>-1</v>
      </c>
      <c r="O378" s="8">
        <f t="shared" si="31"/>
        <v>32.8239608801956</v>
      </c>
      <c r="P378" s="8">
        <f t="shared" si="32"/>
        <v>40.941320293398533</v>
      </c>
      <c r="Q378" t="str">
        <f>IF(K378&gt;Pars!$J$3+'Main Data-set'!O378,Pars!$K$3,IF(K378&lt;O378-Pars!$J$4,Pars!$K$4,"Avg"))</f>
        <v>Avg</v>
      </c>
      <c r="R378" t="str">
        <f>IF(I378&gt;Pars!$J$3+'Main Data-set'!P378,Pars!$K$3,IF(I378&lt;P378-Pars!$J$4,Pars!$K$4,"Avg"))</f>
        <v>Avg</v>
      </c>
      <c r="S378" t="str">
        <f t="shared" si="33"/>
        <v>Avg</v>
      </c>
      <c r="T378">
        <f t="shared" si="34"/>
        <v>0</v>
      </c>
      <c r="U378" s="10">
        <f t="shared" si="35"/>
        <v>0.45833333333333326</v>
      </c>
      <c r="V378" s="10"/>
    </row>
    <row r="379" spans="1:22" x14ac:dyDescent="0.3">
      <c r="A379" s="1">
        <v>39493</v>
      </c>
      <c r="B379" s="8">
        <v>68</v>
      </c>
      <c r="C379" s="8">
        <v>69.290000000000006</v>
      </c>
      <c r="D379" s="8">
        <v>67.91</v>
      </c>
      <c r="E379" s="8">
        <v>69.25</v>
      </c>
      <c r="F379" s="2">
        <v>1.84E-2</v>
      </c>
      <c r="G379" s="2">
        <v>3.78E-2</v>
      </c>
      <c r="H379" s="8">
        <v>3484795</v>
      </c>
      <c r="I379" s="8">
        <v>39</v>
      </c>
      <c r="J379" s="8">
        <v>25</v>
      </c>
      <c r="K379" s="8">
        <v>32</v>
      </c>
      <c r="L379" t="str">
        <f>VLOOKUP(MONTH(A379),Pars!F:G,2,0)</f>
        <v>Winter</v>
      </c>
      <c r="M379" t="str">
        <f>IF(K379&lt;Pars!$A$2,Pars!$B$2,IF('Main Data-set'!K379&lt;Pars!$A$3,Pars!$B$3,Pars!$B$4))</f>
        <v>Cold</v>
      </c>
      <c r="N379">
        <f t="shared" si="30"/>
        <v>-1</v>
      </c>
      <c r="O379" s="8">
        <f t="shared" si="31"/>
        <v>32.8239608801956</v>
      </c>
      <c r="P379" s="8">
        <f t="shared" si="32"/>
        <v>40.941320293398533</v>
      </c>
      <c r="Q379" t="str">
        <f>IF(K379&gt;Pars!$J$3+'Main Data-set'!O379,Pars!$K$3,IF(K379&lt;O379-Pars!$J$4,Pars!$K$4,"Avg"))</f>
        <v>Avg</v>
      </c>
      <c r="R379" t="str">
        <f>IF(I379&gt;Pars!$J$3+'Main Data-set'!P379,Pars!$K$3,IF(I379&lt;P379-Pars!$J$4,Pars!$K$4,"Avg"))</f>
        <v>Avg</v>
      </c>
      <c r="S379" t="str">
        <f t="shared" si="33"/>
        <v>Avg</v>
      </c>
      <c r="T379">
        <f t="shared" si="34"/>
        <v>0</v>
      </c>
      <c r="U379" s="10">
        <f t="shared" si="35"/>
        <v>-8.5714285714285743E-2</v>
      </c>
      <c r="V379" s="10"/>
    </row>
    <row r="380" spans="1:22" x14ac:dyDescent="0.3">
      <c r="A380" s="1">
        <v>39497</v>
      </c>
      <c r="B380" s="8">
        <v>69.95</v>
      </c>
      <c r="C380" s="8">
        <v>69.95</v>
      </c>
      <c r="D380" s="8">
        <v>66.58</v>
      </c>
      <c r="E380" s="8">
        <v>66.73</v>
      </c>
      <c r="F380" s="2">
        <v>-4.5999999999999999E-2</v>
      </c>
      <c r="G380" s="2">
        <v>-1.32E-2</v>
      </c>
      <c r="H380" s="8">
        <v>4017408</v>
      </c>
      <c r="I380" s="8">
        <v>65</v>
      </c>
      <c r="J380" s="8">
        <v>31</v>
      </c>
      <c r="K380" s="8">
        <v>48</v>
      </c>
      <c r="L380" t="str">
        <f>VLOOKUP(MONTH(A380),Pars!F:G,2,0)</f>
        <v>Winter</v>
      </c>
      <c r="M380" t="str">
        <f>IF(K380&lt;Pars!$A$2,Pars!$B$2,IF('Main Data-set'!K380&lt;Pars!$A$3,Pars!$B$3,Pars!$B$4))</f>
        <v>Avg</v>
      </c>
      <c r="N380">
        <f t="shared" si="30"/>
        <v>0</v>
      </c>
      <c r="O380" s="8">
        <f t="shared" si="31"/>
        <v>32.8239608801956</v>
      </c>
      <c r="P380" s="8">
        <f t="shared" si="32"/>
        <v>40.941320293398533</v>
      </c>
      <c r="Q380" t="str">
        <f>IF(K380&gt;Pars!$J$3+'Main Data-set'!O380,Pars!$K$3,IF(K380&lt;O380-Pars!$J$4,Pars!$K$4,"Avg"))</f>
        <v>Hot</v>
      </c>
      <c r="R380" t="str">
        <f>IF(I380&gt;Pars!$J$3+'Main Data-set'!P380,Pars!$K$3,IF(I380&lt;P380-Pars!$J$4,Pars!$K$4,"Avg"))</f>
        <v>Hot</v>
      </c>
      <c r="S380" t="str">
        <f t="shared" si="33"/>
        <v>Hot</v>
      </c>
      <c r="T380">
        <f t="shared" si="34"/>
        <v>1</v>
      </c>
      <c r="U380" s="10">
        <f t="shared" si="35"/>
        <v>0.5</v>
      </c>
      <c r="V380" s="10"/>
    </row>
    <row r="381" spans="1:22" x14ac:dyDescent="0.3">
      <c r="A381" s="1">
        <v>39498</v>
      </c>
      <c r="B381" s="8">
        <v>66.28</v>
      </c>
      <c r="C381" s="8">
        <v>68.19</v>
      </c>
      <c r="D381" s="8">
        <v>65.7</v>
      </c>
      <c r="E381" s="8">
        <v>67.62</v>
      </c>
      <c r="F381" s="2">
        <v>2.0199999999999999E-2</v>
      </c>
      <c r="G381" s="2">
        <v>2.0799999999999999E-2</v>
      </c>
      <c r="H381" s="8">
        <v>3573347</v>
      </c>
      <c r="I381" s="8">
        <v>40</v>
      </c>
      <c r="J381" s="8">
        <v>21</v>
      </c>
      <c r="K381" s="8">
        <v>30.5</v>
      </c>
      <c r="L381" t="str">
        <f>VLOOKUP(MONTH(A381),Pars!F:G,2,0)</f>
        <v>Winter</v>
      </c>
      <c r="M381" t="str">
        <f>IF(K381&lt;Pars!$A$2,Pars!$B$2,IF('Main Data-set'!K381&lt;Pars!$A$3,Pars!$B$3,Pars!$B$4))</f>
        <v>Cold</v>
      </c>
      <c r="N381">
        <f t="shared" si="30"/>
        <v>-1</v>
      </c>
      <c r="O381" s="8">
        <f t="shared" si="31"/>
        <v>32.8239608801956</v>
      </c>
      <c r="P381" s="8">
        <f t="shared" si="32"/>
        <v>40.941320293398533</v>
      </c>
      <c r="Q381" t="str">
        <f>IF(K381&gt;Pars!$J$3+'Main Data-set'!O381,Pars!$K$3,IF(K381&lt;O381-Pars!$J$4,Pars!$K$4,"Avg"))</f>
        <v>Avg</v>
      </c>
      <c r="R381" t="str">
        <f>IF(I381&gt;Pars!$J$3+'Main Data-set'!P381,Pars!$K$3,IF(I381&lt;P381-Pars!$J$4,Pars!$K$4,"Avg"))</f>
        <v>Avg</v>
      </c>
      <c r="S381" t="str">
        <f t="shared" si="33"/>
        <v>Avg</v>
      </c>
      <c r="T381">
        <f t="shared" si="34"/>
        <v>0</v>
      </c>
      <c r="U381" s="10">
        <f t="shared" si="35"/>
        <v>-0.36458333333333337</v>
      </c>
      <c r="V381" s="10"/>
    </row>
    <row r="382" spans="1:22" x14ac:dyDescent="0.3">
      <c r="A382" s="1">
        <v>39499</v>
      </c>
      <c r="B382" s="8">
        <v>68.02</v>
      </c>
      <c r="C382" s="8">
        <v>68.3</v>
      </c>
      <c r="D382" s="8">
        <v>66.16</v>
      </c>
      <c r="E382" s="8">
        <v>66.239999999999995</v>
      </c>
      <c r="F382" s="2">
        <v>-2.6200000000000001E-2</v>
      </c>
      <c r="G382" s="2">
        <v>-2.5899999999999999E-2</v>
      </c>
      <c r="H382" s="8">
        <v>2989503</v>
      </c>
      <c r="I382" s="8">
        <v>33</v>
      </c>
      <c r="J382" s="8">
        <v>17</v>
      </c>
      <c r="K382" s="8">
        <v>25</v>
      </c>
      <c r="L382" t="str">
        <f>VLOOKUP(MONTH(A382),Pars!F:G,2,0)</f>
        <v>Winter</v>
      </c>
      <c r="M382" t="str">
        <f>IF(K382&lt;Pars!$A$2,Pars!$B$2,IF('Main Data-set'!K382&lt;Pars!$A$3,Pars!$B$3,Pars!$B$4))</f>
        <v>Cold</v>
      </c>
      <c r="N382">
        <f t="shared" si="30"/>
        <v>-1</v>
      </c>
      <c r="O382" s="8">
        <f t="shared" si="31"/>
        <v>32.8239608801956</v>
      </c>
      <c r="P382" s="8">
        <f t="shared" si="32"/>
        <v>40.941320293398533</v>
      </c>
      <c r="Q382" t="str">
        <f>IF(K382&gt;Pars!$J$3+'Main Data-set'!O382,Pars!$K$3,IF(K382&lt;O382-Pars!$J$4,Pars!$K$4,"Avg"))</f>
        <v>Cold</v>
      </c>
      <c r="R382" t="str">
        <f>IF(I382&gt;Pars!$J$3+'Main Data-set'!P382,Pars!$K$3,IF(I382&lt;P382-Pars!$J$4,Pars!$K$4,"Avg"))</f>
        <v>Cold</v>
      </c>
      <c r="S382" t="str">
        <f t="shared" si="33"/>
        <v>Cold</v>
      </c>
      <c r="T382">
        <f t="shared" si="34"/>
        <v>-1</v>
      </c>
      <c r="U382" s="10">
        <f t="shared" si="35"/>
        <v>-0.18032786885245899</v>
      </c>
      <c r="V382" s="10"/>
    </row>
    <row r="383" spans="1:22" x14ac:dyDescent="0.3">
      <c r="A383" s="1">
        <v>39500</v>
      </c>
      <c r="B383" s="8">
        <v>66.650000000000006</v>
      </c>
      <c r="C383" s="8">
        <v>68</v>
      </c>
      <c r="D383" s="8">
        <v>65.739999999999995</v>
      </c>
      <c r="E383" s="8">
        <v>68</v>
      </c>
      <c r="F383" s="2">
        <v>2.0299999999999999E-2</v>
      </c>
      <c r="G383" s="2">
        <v>-6.0000000000000001E-3</v>
      </c>
      <c r="H383" s="8">
        <v>3204253</v>
      </c>
      <c r="I383" s="8">
        <v>33</v>
      </c>
      <c r="J383" s="8">
        <v>17</v>
      </c>
      <c r="K383" s="8">
        <v>25</v>
      </c>
      <c r="L383" t="str">
        <f>VLOOKUP(MONTH(A383),Pars!F:G,2,0)</f>
        <v>Winter</v>
      </c>
      <c r="M383" t="str">
        <f>IF(K383&lt;Pars!$A$2,Pars!$B$2,IF('Main Data-set'!K383&lt;Pars!$A$3,Pars!$B$3,Pars!$B$4))</f>
        <v>Cold</v>
      </c>
      <c r="N383">
        <f t="shared" si="30"/>
        <v>-1</v>
      </c>
      <c r="O383" s="8">
        <f t="shared" si="31"/>
        <v>32.8239608801956</v>
      </c>
      <c r="P383" s="8">
        <f t="shared" si="32"/>
        <v>40.941320293398533</v>
      </c>
      <c r="Q383" t="str">
        <f>IF(K383&gt;Pars!$J$3+'Main Data-set'!O383,Pars!$K$3,IF(K383&lt;O383-Pars!$J$4,Pars!$K$4,"Avg"))</f>
        <v>Cold</v>
      </c>
      <c r="R383" t="str">
        <f>IF(I383&gt;Pars!$J$3+'Main Data-set'!P383,Pars!$K$3,IF(I383&lt;P383-Pars!$J$4,Pars!$K$4,"Avg"))</f>
        <v>Cold</v>
      </c>
      <c r="S383" t="str">
        <f t="shared" si="33"/>
        <v>Cold</v>
      </c>
      <c r="T383">
        <f t="shared" si="34"/>
        <v>-1</v>
      </c>
      <c r="U383" s="10">
        <f t="shared" si="35"/>
        <v>0</v>
      </c>
      <c r="V383" s="10"/>
    </row>
    <row r="384" spans="1:22" x14ac:dyDescent="0.3">
      <c r="A384" s="1">
        <v>39503</v>
      </c>
      <c r="B384" s="8">
        <v>67.75</v>
      </c>
      <c r="C384" s="8">
        <v>68.52</v>
      </c>
      <c r="D384" s="8">
        <v>66.45</v>
      </c>
      <c r="E384" s="8">
        <v>68.41</v>
      </c>
      <c r="F384" s="2">
        <v>9.7000000000000003E-3</v>
      </c>
      <c r="G384" s="2">
        <v>-3.8999999999999998E-3</v>
      </c>
      <c r="H384" s="8">
        <v>2710336</v>
      </c>
      <c r="I384" s="8">
        <v>39</v>
      </c>
      <c r="J384" s="8">
        <v>19</v>
      </c>
      <c r="K384" s="8">
        <v>29</v>
      </c>
      <c r="L384" t="str">
        <f>VLOOKUP(MONTH(A384),Pars!F:G,2,0)</f>
        <v>Winter</v>
      </c>
      <c r="M384" t="str">
        <f>IF(K384&lt;Pars!$A$2,Pars!$B$2,IF('Main Data-set'!K384&lt;Pars!$A$3,Pars!$B$3,Pars!$B$4))</f>
        <v>Cold</v>
      </c>
      <c r="N384">
        <f t="shared" si="30"/>
        <v>-1</v>
      </c>
      <c r="O384" s="8">
        <f t="shared" si="31"/>
        <v>32.8239608801956</v>
      </c>
      <c r="P384" s="8">
        <f t="shared" si="32"/>
        <v>40.941320293398533</v>
      </c>
      <c r="Q384" t="str">
        <f>IF(K384&gt;Pars!$J$3+'Main Data-set'!O384,Pars!$K$3,IF(K384&lt;O384-Pars!$J$4,Pars!$K$4,"Avg"))</f>
        <v>Avg</v>
      </c>
      <c r="R384" t="str">
        <f>IF(I384&gt;Pars!$J$3+'Main Data-set'!P384,Pars!$K$3,IF(I384&lt;P384-Pars!$J$4,Pars!$K$4,"Avg"))</f>
        <v>Avg</v>
      </c>
      <c r="S384" t="str">
        <f t="shared" si="33"/>
        <v>Avg</v>
      </c>
      <c r="T384">
        <f t="shared" si="34"/>
        <v>0</v>
      </c>
      <c r="U384" s="10">
        <f t="shared" si="35"/>
        <v>0.15999999999999992</v>
      </c>
      <c r="V384" s="10"/>
    </row>
    <row r="385" spans="1:22" x14ac:dyDescent="0.3">
      <c r="A385" s="1">
        <v>39504</v>
      </c>
      <c r="B385" s="8">
        <v>67.53</v>
      </c>
      <c r="C385" s="8">
        <v>69.73</v>
      </c>
      <c r="D385" s="8">
        <v>67.510000000000005</v>
      </c>
      <c r="E385" s="8">
        <v>68.680000000000007</v>
      </c>
      <c r="F385" s="2">
        <v>1.7000000000000001E-2</v>
      </c>
      <c r="G385" s="2">
        <v>1.9599999999999999E-2</v>
      </c>
      <c r="H385" s="8">
        <v>2559526</v>
      </c>
      <c r="I385" s="8">
        <v>46</v>
      </c>
      <c r="J385" s="8">
        <v>19</v>
      </c>
      <c r="K385" s="8">
        <v>32.5</v>
      </c>
      <c r="L385" t="str">
        <f>VLOOKUP(MONTH(A385),Pars!F:G,2,0)</f>
        <v>Winter</v>
      </c>
      <c r="M385" t="str">
        <f>IF(K385&lt;Pars!$A$2,Pars!$B$2,IF('Main Data-set'!K385&lt;Pars!$A$3,Pars!$B$3,Pars!$B$4))</f>
        <v>Cold</v>
      </c>
      <c r="N385">
        <f t="shared" si="30"/>
        <v>-1</v>
      </c>
      <c r="O385" s="8">
        <f t="shared" si="31"/>
        <v>32.8239608801956</v>
      </c>
      <c r="P385" s="8">
        <f t="shared" si="32"/>
        <v>40.941320293398533</v>
      </c>
      <c r="Q385" t="str">
        <f>IF(K385&gt;Pars!$J$3+'Main Data-set'!O385,Pars!$K$3,IF(K385&lt;O385-Pars!$J$4,Pars!$K$4,"Avg"))</f>
        <v>Avg</v>
      </c>
      <c r="R385" t="str">
        <f>IF(I385&gt;Pars!$J$3+'Main Data-set'!P385,Pars!$K$3,IF(I385&lt;P385-Pars!$J$4,Pars!$K$4,"Avg"))</f>
        <v>Avg</v>
      </c>
      <c r="S385" t="str">
        <f t="shared" si="33"/>
        <v>Avg</v>
      </c>
      <c r="T385">
        <f t="shared" si="34"/>
        <v>0</v>
      </c>
      <c r="U385" s="10">
        <f t="shared" si="35"/>
        <v>0.1206896551724137</v>
      </c>
      <c r="V385" s="10"/>
    </row>
    <row r="386" spans="1:22" x14ac:dyDescent="0.3">
      <c r="A386" s="1">
        <v>39506</v>
      </c>
      <c r="B386" s="8">
        <v>67.900000000000006</v>
      </c>
      <c r="C386" s="8">
        <v>68.37</v>
      </c>
      <c r="D386" s="8">
        <v>67.319999999999993</v>
      </c>
      <c r="E386" s="8">
        <v>67.36</v>
      </c>
      <c r="F386" s="2">
        <v>-8.0000000000000002E-3</v>
      </c>
      <c r="G386" s="2">
        <v>2.5700000000000001E-2</v>
      </c>
      <c r="H386" s="8">
        <v>1893237</v>
      </c>
      <c r="I386" s="8">
        <v>38</v>
      </c>
      <c r="J386" s="8">
        <v>15</v>
      </c>
      <c r="K386" s="8">
        <v>26.5</v>
      </c>
      <c r="L386" t="str">
        <f>VLOOKUP(MONTH(A386),Pars!F:G,2,0)</f>
        <v>Winter</v>
      </c>
      <c r="M386" t="str">
        <f>IF(K386&lt;Pars!$A$2,Pars!$B$2,IF('Main Data-set'!K386&lt;Pars!$A$3,Pars!$B$3,Pars!$B$4))</f>
        <v>Cold</v>
      </c>
      <c r="N386">
        <f t="shared" si="30"/>
        <v>-1</v>
      </c>
      <c r="O386" s="8">
        <f t="shared" si="31"/>
        <v>32.8239608801956</v>
      </c>
      <c r="P386" s="8">
        <f t="shared" si="32"/>
        <v>40.941320293398533</v>
      </c>
      <c r="Q386" t="str">
        <f>IF(K386&gt;Pars!$J$3+'Main Data-set'!O386,Pars!$K$3,IF(K386&lt;O386-Pars!$J$4,Pars!$K$4,"Avg"))</f>
        <v>Avg</v>
      </c>
      <c r="R386" t="str">
        <f>IF(I386&gt;Pars!$J$3+'Main Data-set'!P386,Pars!$K$3,IF(I386&lt;P386-Pars!$J$4,Pars!$K$4,"Avg"))</f>
        <v>Avg</v>
      </c>
      <c r="S386" t="str">
        <f t="shared" si="33"/>
        <v>Avg</v>
      </c>
      <c r="T386">
        <f t="shared" si="34"/>
        <v>0</v>
      </c>
      <c r="U386" s="10">
        <f t="shared" si="35"/>
        <v>-0.18461538461538463</v>
      </c>
      <c r="V386" s="10"/>
    </row>
    <row r="387" spans="1:22" x14ac:dyDescent="0.3">
      <c r="A387" s="1">
        <v>39507</v>
      </c>
      <c r="B387" s="8">
        <v>66.8</v>
      </c>
      <c r="C387" s="8">
        <v>66.930000000000007</v>
      </c>
      <c r="D387" s="8">
        <v>65.5</v>
      </c>
      <c r="E387" s="8">
        <v>65.67</v>
      </c>
      <c r="F387" s="2">
        <v>-1.6899999999999998E-2</v>
      </c>
      <c r="G387" s="2">
        <v>4.0899999999999999E-2</v>
      </c>
      <c r="H387" s="8">
        <v>4935114</v>
      </c>
      <c r="I387" s="8">
        <v>37</v>
      </c>
      <c r="J387" s="8">
        <v>12</v>
      </c>
      <c r="K387" s="8">
        <v>24.5</v>
      </c>
      <c r="L387" t="str">
        <f>VLOOKUP(MONTH(A387),Pars!F:G,2,0)</f>
        <v>Winter</v>
      </c>
      <c r="M387" t="str">
        <f>IF(K387&lt;Pars!$A$2,Pars!$B$2,IF('Main Data-set'!K387&lt;Pars!$A$3,Pars!$B$3,Pars!$B$4))</f>
        <v>Cold</v>
      </c>
      <c r="N387">
        <f t="shared" ref="N387:N450" si="36">VLOOKUP(M387,$Z$2:$AC$4,4,0)</f>
        <v>-1</v>
      </c>
      <c r="O387" s="8">
        <f t="shared" ref="O387:O450" si="37">AVERAGEIFS(K:K,L:L,L387)</f>
        <v>32.8239608801956</v>
      </c>
      <c r="P387" s="8">
        <f t="shared" ref="P387:P450" si="38">AVERAGEIFS(I:I,L:L,L387)</f>
        <v>40.941320293398533</v>
      </c>
      <c r="Q387" t="str">
        <f>IF(K387&gt;Pars!$J$3+'Main Data-set'!O387,Pars!$K$3,IF(K387&lt;O387-Pars!$J$4,Pars!$K$4,"Avg"))</f>
        <v>Cold</v>
      </c>
      <c r="R387" t="str">
        <f>IF(I387&gt;Pars!$J$3+'Main Data-set'!P387,Pars!$K$3,IF(I387&lt;P387-Pars!$J$4,Pars!$K$4,"Avg"))</f>
        <v>Avg</v>
      </c>
      <c r="S387" t="str">
        <f t="shared" ref="S387:S450" si="39">IF(Q387=R387,Q387,"Avg")</f>
        <v>Avg</v>
      </c>
      <c r="T387">
        <f t="shared" ref="T387:T450" si="40">VLOOKUP(S387,$Z$2:$AC$4,4,0)</f>
        <v>0</v>
      </c>
      <c r="U387" s="10">
        <f t="shared" si="35"/>
        <v>-7.547169811320753E-2</v>
      </c>
      <c r="V387" s="10"/>
    </row>
    <row r="388" spans="1:22" x14ac:dyDescent="0.3">
      <c r="A388" s="1">
        <v>39511</v>
      </c>
      <c r="B388" s="8">
        <v>64.260000000000005</v>
      </c>
      <c r="C388" s="8">
        <v>64.62</v>
      </c>
      <c r="D388" s="8">
        <v>62.05</v>
      </c>
      <c r="E388" s="8">
        <v>63.09</v>
      </c>
      <c r="F388" s="2">
        <v>-1.8200000000000001E-2</v>
      </c>
      <c r="G388" s="2">
        <v>-3.8E-3</v>
      </c>
      <c r="H388" s="8">
        <v>6796807</v>
      </c>
      <c r="I388" s="8">
        <v>60</v>
      </c>
      <c r="J388" s="8">
        <v>27</v>
      </c>
      <c r="K388" s="8">
        <v>43.5</v>
      </c>
      <c r="L388" t="str">
        <f>VLOOKUP(MONTH(A388),Pars!F:G,2,0)</f>
        <v>Spring</v>
      </c>
      <c r="M388" t="str">
        <f>IF(K388&lt;Pars!$A$2,Pars!$B$2,IF('Main Data-set'!K388&lt;Pars!$A$3,Pars!$B$3,Pars!$B$4))</f>
        <v>Cold</v>
      </c>
      <c r="N388">
        <f t="shared" si="36"/>
        <v>-1</v>
      </c>
      <c r="O388" s="8">
        <f t="shared" si="37"/>
        <v>51.710344827586205</v>
      </c>
      <c r="P388" s="8">
        <f t="shared" si="38"/>
        <v>62.367816091954026</v>
      </c>
      <c r="Q388" t="str">
        <f>IF(K388&gt;Pars!$J$3+'Main Data-set'!O388,Pars!$K$3,IF(K388&lt;O388-Pars!$J$4,Pars!$K$4,"Avg"))</f>
        <v>Cold</v>
      </c>
      <c r="R388" t="str">
        <f>IF(I388&gt;Pars!$J$3+'Main Data-set'!P388,Pars!$K$3,IF(I388&lt;P388-Pars!$J$4,Pars!$K$4,"Avg"))</f>
        <v>Avg</v>
      </c>
      <c r="S388" t="str">
        <f t="shared" si="39"/>
        <v>Avg</v>
      </c>
      <c r="T388">
        <f t="shared" si="40"/>
        <v>0</v>
      </c>
      <c r="U388" s="10">
        <f t="shared" ref="U388:U451" si="41">K388/K387-1</f>
        <v>0.77551020408163263</v>
      </c>
      <c r="V388" s="10"/>
    </row>
    <row r="389" spans="1:22" x14ac:dyDescent="0.3">
      <c r="A389" s="1">
        <v>39512</v>
      </c>
      <c r="B389" s="8">
        <v>63.69</v>
      </c>
      <c r="C389" s="8">
        <v>64.7</v>
      </c>
      <c r="D389" s="8">
        <v>62.31</v>
      </c>
      <c r="E389" s="8">
        <v>63.33</v>
      </c>
      <c r="F389" s="2">
        <v>-5.7000000000000002E-3</v>
      </c>
      <c r="G389" s="2">
        <v>2.81E-2</v>
      </c>
      <c r="H389" s="8">
        <v>5283211</v>
      </c>
      <c r="I389" s="8">
        <v>60</v>
      </c>
      <c r="J389" s="8">
        <v>39</v>
      </c>
      <c r="K389" s="8">
        <v>49.5</v>
      </c>
      <c r="L389" t="str">
        <f>VLOOKUP(MONTH(A389),Pars!F:G,2,0)</f>
        <v>Spring</v>
      </c>
      <c r="M389" t="str">
        <f>IF(K389&lt;Pars!$A$2,Pars!$B$2,IF('Main Data-set'!K389&lt;Pars!$A$3,Pars!$B$3,Pars!$B$4))</f>
        <v>Avg</v>
      </c>
      <c r="N389">
        <f t="shared" si="36"/>
        <v>0</v>
      </c>
      <c r="O389" s="8">
        <f t="shared" si="37"/>
        <v>51.710344827586205</v>
      </c>
      <c r="P389" s="8">
        <f t="shared" si="38"/>
        <v>62.367816091954026</v>
      </c>
      <c r="Q389" t="str">
        <f>IF(K389&gt;Pars!$J$3+'Main Data-set'!O389,Pars!$K$3,IF(K389&lt;O389-Pars!$J$4,Pars!$K$4,"Avg"))</f>
        <v>Avg</v>
      </c>
      <c r="R389" t="str">
        <f>IF(I389&gt;Pars!$J$3+'Main Data-set'!P389,Pars!$K$3,IF(I389&lt;P389-Pars!$J$4,Pars!$K$4,"Avg"))</f>
        <v>Avg</v>
      </c>
      <c r="S389" t="str">
        <f t="shared" si="39"/>
        <v>Avg</v>
      </c>
      <c r="T389">
        <f t="shared" si="40"/>
        <v>0</v>
      </c>
      <c r="U389" s="10">
        <f t="shared" si="41"/>
        <v>0.13793103448275867</v>
      </c>
      <c r="V389" s="10"/>
    </row>
    <row r="390" spans="1:22" x14ac:dyDescent="0.3">
      <c r="A390" s="1">
        <v>39513</v>
      </c>
      <c r="B390" s="8">
        <v>63.39</v>
      </c>
      <c r="C390" s="8">
        <v>63.4</v>
      </c>
      <c r="D390" s="8">
        <v>61.6</v>
      </c>
      <c r="E390" s="8">
        <v>61.6</v>
      </c>
      <c r="F390" s="2">
        <v>-2.8199999999999999E-2</v>
      </c>
      <c r="G390" s="2">
        <v>1.7999999999999999E-2</v>
      </c>
      <c r="H390" s="8">
        <v>3869864</v>
      </c>
      <c r="I390" s="8">
        <v>53</v>
      </c>
      <c r="J390" s="8">
        <v>28</v>
      </c>
      <c r="K390" s="8">
        <v>40.5</v>
      </c>
      <c r="L390" t="str">
        <f>VLOOKUP(MONTH(A390),Pars!F:G,2,0)</f>
        <v>Spring</v>
      </c>
      <c r="M390" t="str">
        <f>IF(K390&lt;Pars!$A$2,Pars!$B$2,IF('Main Data-set'!K390&lt;Pars!$A$3,Pars!$B$3,Pars!$B$4))</f>
        <v>Cold</v>
      </c>
      <c r="N390">
        <f t="shared" si="36"/>
        <v>-1</v>
      </c>
      <c r="O390" s="8">
        <f t="shared" si="37"/>
        <v>51.710344827586205</v>
      </c>
      <c r="P390" s="8">
        <f t="shared" si="38"/>
        <v>62.367816091954026</v>
      </c>
      <c r="Q390" t="str">
        <f>IF(K390&gt;Pars!$J$3+'Main Data-set'!O390,Pars!$K$3,IF(K390&lt;O390-Pars!$J$4,Pars!$K$4,"Avg"))</f>
        <v>Cold</v>
      </c>
      <c r="R390" t="str">
        <f>IF(I390&gt;Pars!$J$3+'Main Data-set'!P390,Pars!$K$3,IF(I390&lt;P390-Pars!$J$4,Pars!$K$4,"Avg"))</f>
        <v>Cold</v>
      </c>
      <c r="S390" t="str">
        <f t="shared" si="39"/>
        <v>Cold</v>
      </c>
      <c r="T390">
        <f t="shared" si="40"/>
        <v>-1</v>
      </c>
      <c r="U390" s="10">
        <f t="shared" si="41"/>
        <v>-0.18181818181818177</v>
      </c>
      <c r="V390" s="10"/>
    </row>
    <row r="391" spans="1:22" x14ac:dyDescent="0.3">
      <c r="A391" s="1">
        <v>39514</v>
      </c>
      <c r="B391" s="8">
        <v>60.66</v>
      </c>
      <c r="C391" s="8">
        <v>62.98</v>
      </c>
      <c r="D391" s="8">
        <v>59.4</v>
      </c>
      <c r="E391" s="8">
        <v>60.51</v>
      </c>
      <c r="F391" s="2">
        <v>-2.5000000000000001E-3</v>
      </c>
      <c r="G391" s="2">
        <v>5.4199999999999998E-2</v>
      </c>
      <c r="H391" s="8">
        <v>4412937</v>
      </c>
      <c r="I391" s="8">
        <v>50</v>
      </c>
      <c r="J391" s="8">
        <v>27</v>
      </c>
      <c r="K391" s="8">
        <v>38.5</v>
      </c>
      <c r="L391" t="str">
        <f>VLOOKUP(MONTH(A391),Pars!F:G,2,0)</f>
        <v>Spring</v>
      </c>
      <c r="M391" t="str">
        <f>IF(K391&lt;Pars!$A$2,Pars!$B$2,IF('Main Data-set'!K391&lt;Pars!$A$3,Pars!$B$3,Pars!$B$4))</f>
        <v>Cold</v>
      </c>
      <c r="N391">
        <f t="shared" si="36"/>
        <v>-1</v>
      </c>
      <c r="O391" s="8">
        <f t="shared" si="37"/>
        <v>51.710344827586205</v>
      </c>
      <c r="P391" s="8">
        <f t="shared" si="38"/>
        <v>62.367816091954026</v>
      </c>
      <c r="Q391" t="str">
        <f>IF(K391&gt;Pars!$J$3+'Main Data-set'!O391,Pars!$K$3,IF(K391&lt;O391-Pars!$J$4,Pars!$K$4,"Avg"))</f>
        <v>Cold</v>
      </c>
      <c r="R391" t="str">
        <f>IF(I391&gt;Pars!$J$3+'Main Data-set'!P391,Pars!$K$3,IF(I391&lt;P391-Pars!$J$4,Pars!$K$4,"Avg"))</f>
        <v>Cold</v>
      </c>
      <c r="S391" t="str">
        <f t="shared" si="39"/>
        <v>Cold</v>
      </c>
      <c r="T391">
        <f t="shared" si="40"/>
        <v>-1</v>
      </c>
      <c r="U391" s="10">
        <f t="shared" si="41"/>
        <v>-4.9382716049382713E-2</v>
      </c>
      <c r="V391" s="10"/>
    </row>
    <row r="392" spans="1:22" x14ac:dyDescent="0.3">
      <c r="A392" s="1">
        <v>39517</v>
      </c>
      <c r="B392" s="8">
        <v>60.4</v>
      </c>
      <c r="C392" s="8">
        <v>60.48</v>
      </c>
      <c r="D392" s="8">
        <v>57.05</v>
      </c>
      <c r="E392" s="8">
        <v>57.4</v>
      </c>
      <c r="F392" s="2">
        <v>-4.9700000000000001E-2</v>
      </c>
      <c r="G392" s="2">
        <v>-7.8399999999999997E-2</v>
      </c>
      <c r="H392" s="8">
        <v>5398304</v>
      </c>
      <c r="I392" s="8">
        <v>42</v>
      </c>
      <c r="J392" s="8">
        <v>24</v>
      </c>
      <c r="K392" s="8">
        <v>33</v>
      </c>
      <c r="L392" t="str">
        <f>VLOOKUP(MONTH(A392),Pars!F:G,2,0)</f>
        <v>Spring</v>
      </c>
      <c r="M392" t="str">
        <f>IF(K392&lt;Pars!$A$2,Pars!$B$2,IF('Main Data-set'!K392&lt;Pars!$A$3,Pars!$B$3,Pars!$B$4))</f>
        <v>Cold</v>
      </c>
      <c r="N392">
        <f t="shared" si="36"/>
        <v>-1</v>
      </c>
      <c r="O392" s="8">
        <f t="shared" si="37"/>
        <v>51.710344827586205</v>
      </c>
      <c r="P392" s="8">
        <f t="shared" si="38"/>
        <v>62.367816091954026</v>
      </c>
      <c r="Q392" t="str">
        <f>IF(K392&gt;Pars!$J$3+'Main Data-set'!O392,Pars!$K$3,IF(K392&lt;O392-Pars!$J$4,Pars!$K$4,"Avg"))</f>
        <v>Cold</v>
      </c>
      <c r="R392" t="str">
        <f>IF(I392&gt;Pars!$J$3+'Main Data-set'!P392,Pars!$K$3,IF(I392&lt;P392-Pars!$J$4,Pars!$K$4,"Avg"))</f>
        <v>Cold</v>
      </c>
      <c r="S392" t="str">
        <f t="shared" si="39"/>
        <v>Cold</v>
      </c>
      <c r="T392">
        <f t="shared" si="40"/>
        <v>-1</v>
      </c>
      <c r="U392" s="10">
        <f t="shared" si="41"/>
        <v>-0.1428571428571429</v>
      </c>
      <c r="V392" s="10"/>
    </row>
    <row r="393" spans="1:22" x14ac:dyDescent="0.3">
      <c r="A393" s="1">
        <v>39518</v>
      </c>
      <c r="B393" s="8">
        <v>58.91</v>
      </c>
      <c r="C393" s="8">
        <v>62.32</v>
      </c>
      <c r="D393" s="8">
        <v>58.45</v>
      </c>
      <c r="E393" s="8">
        <v>62.28</v>
      </c>
      <c r="F393" s="2">
        <v>5.7200000000000001E-2</v>
      </c>
      <c r="G393" s="2">
        <v>3.4200000000000001E-2</v>
      </c>
      <c r="H393" s="8">
        <v>5506608</v>
      </c>
      <c r="I393" s="8">
        <v>45</v>
      </c>
      <c r="J393" s="8">
        <v>24</v>
      </c>
      <c r="K393" s="8">
        <v>34.5</v>
      </c>
      <c r="L393" t="str">
        <f>VLOOKUP(MONTH(A393),Pars!F:G,2,0)</f>
        <v>Spring</v>
      </c>
      <c r="M393" t="str">
        <f>IF(K393&lt;Pars!$A$2,Pars!$B$2,IF('Main Data-set'!K393&lt;Pars!$A$3,Pars!$B$3,Pars!$B$4))</f>
        <v>Cold</v>
      </c>
      <c r="N393">
        <f t="shared" si="36"/>
        <v>-1</v>
      </c>
      <c r="O393" s="8">
        <f t="shared" si="37"/>
        <v>51.710344827586205</v>
      </c>
      <c r="P393" s="8">
        <f t="shared" si="38"/>
        <v>62.367816091954026</v>
      </c>
      <c r="Q393" t="str">
        <f>IF(K393&gt;Pars!$J$3+'Main Data-set'!O393,Pars!$K$3,IF(K393&lt;O393-Pars!$J$4,Pars!$K$4,"Avg"))</f>
        <v>Cold</v>
      </c>
      <c r="R393" t="str">
        <f>IF(I393&gt;Pars!$J$3+'Main Data-set'!P393,Pars!$K$3,IF(I393&lt;P393-Pars!$J$4,Pars!$K$4,"Avg"))</f>
        <v>Cold</v>
      </c>
      <c r="S393" t="str">
        <f t="shared" si="39"/>
        <v>Cold</v>
      </c>
      <c r="T393">
        <f t="shared" si="40"/>
        <v>-1</v>
      </c>
      <c r="U393" s="10">
        <f t="shared" si="41"/>
        <v>4.5454545454545414E-2</v>
      </c>
      <c r="V393" s="10"/>
    </row>
    <row r="394" spans="1:22" x14ac:dyDescent="0.3">
      <c r="A394" s="1">
        <v>39519</v>
      </c>
      <c r="B394" s="8">
        <v>61.55</v>
      </c>
      <c r="C394" s="8">
        <v>62.48</v>
      </c>
      <c r="D394" s="8">
        <v>60.15</v>
      </c>
      <c r="E394" s="8">
        <v>60.22</v>
      </c>
      <c r="F394" s="2">
        <v>-2.1600000000000001E-2</v>
      </c>
      <c r="G394" s="2">
        <v>-0.03</v>
      </c>
      <c r="H394" s="8">
        <v>4628713</v>
      </c>
      <c r="I394" s="8">
        <v>48</v>
      </c>
      <c r="J394" s="8">
        <v>27</v>
      </c>
      <c r="K394" s="8">
        <v>37.5</v>
      </c>
      <c r="L394" t="str">
        <f>VLOOKUP(MONTH(A394),Pars!F:G,2,0)</f>
        <v>Spring</v>
      </c>
      <c r="M394" t="str">
        <f>IF(K394&lt;Pars!$A$2,Pars!$B$2,IF('Main Data-set'!K394&lt;Pars!$A$3,Pars!$B$3,Pars!$B$4))</f>
        <v>Cold</v>
      </c>
      <c r="N394">
        <f t="shared" si="36"/>
        <v>-1</v>
      </c>
      <c r="O394" s="8">
        <f t="shared" si="37"/>
        <v>51.710344827586205</v>
      </c>
      <c r="P394" s="8">
        <f t="shared" si="38"/>
        <v>62.367816091954026</v>
      </c>
      <c r="Q394" t="str">
        <f>IF(K394&gt;Pars!$J$3+'Main Data-set'!O394,Pars!$K$3,IF(K394&lt;O394-Pars!$J$4,Pars!$K$4,"Avg"))</f>
        <v>Cold</v>
      </c>
      <c r="R394" t="str">
        <f>IF(I394&gt;Pars!$J$3+'Main Data-set'!P394,Pars!$K$3,IF(I394&lt;P394-Pars!$J$4,Pars!$K$4,"Avg"))</f>
        <v>Cold</v>
      </c>
      <c r="S394" t="str">
        <f t="shared" si="39"/>
        <v>Cold</v>
      </c>
      <c r="T394">
        <f t="shared" si="40"/>
        <v>-1</v>
      </c>
      <c r="U394" s="10">
        <f t="shared" si="41"/>
        <v>8.6956521739130377E-2</v>
      </c>
      <c r="V394" s="10"/>
    </row>
    <row r="395" spans="1:22" x14ac:dyDescent="0.3">
      <c r="A395" s="1">
        <v>39520</v>
      </c>
      <c r="B395" s="8">
        <v>59.2</v>
      </c>
      <c r="C395" s="8">
        <v>62.46</v>
      </c>
      <c r="D395" s="8">
        <v>57.83</v>
      </c>
      <c r="E395" s="8">
        <v>62.08</v>
      </c>
      <c r="F395" s="2">
        <v>4.8599999999999997E-2</v>
      </c>
      <c r="G395" s="2">
        <v>4.2799999999999998E-2</v>
      </c>
      <c r="H395" s="8">
        <v>5099054</v>
      </c>
      <c r="I395" s="8">
        <v>48</v>
      </c>
      <c r="J395" s="8">
        <v>29</v>
      </c>
      <c r="K395" s="8">
        <v>38.5</v>
      </c>
      <c r="L395" t="str">
        <f>VLOOKUP(MONTH(A395),Pars!F:G,2,0)</f>
        <v>Spring</v>
      </c>
      <c r="M395" t="str">
        <f>IF(K395&lt;Pars!$A$2,Pars!$B$2,IF('Main Data-set'!K395&lt;Pars!$A$3,Pars!$B$3,Pars!$B$4))</f>
        <v>Cold</v>
      </c>
      <c r="N395">
        <f t="shared" si="36"/>
        <v>-1</v>
      </c>
      <c r="O395" s="8">
        <f t="shared" si="37"/>
        <v>51.710344827586205</v>
      </c>
      <c r="P395" s="8">
        <f t="shared" si="38"/>
        <v>62.367816091954026</v>
      </c>
      <c r="Q395" t="str">
        <f>IF(K395&gt;Pars!$J$3+'Main Data-set'!O395,Pars!$K$3,IF(K395&lt;O395-Pars!$J$4,Pars!$K$4,"Avg"))</f>
        <v>Cold</v>
      </c>
      <c r="R395" t="str">
        <f>IF(I395&gt;Pars!$J$3+'Main Data-set'!P395,Pars!$K$3,IF(I395&lt;P395-Pars!$J$4,Pars!$K$4,"Avg"))</f>
        <v>Cold</v>
      </c>
      <c r="S395" t="str">
        <f t="shared" si="39"/>
        <v>Cold</v>
      </c>
      <c r="T395">
        <f t="shared" si="40"/>
        <v>-1</v>
      </c>
      <c r="U395" s="10">
        <f t="shared" si="41"/>
        <v>2.6666666666666616E-2</v>
      </c>
      <c r="V395" s="10"/>
    </row>
    <row r="396" spans="1:22" x14ac:dyDescent="0.3">
      <c r="A396" s="1">
        <v>39521</v>
      </c>
      <c r="B396" s="8">
        <v>62.8</v>
      </c>
      <c r="C396" s="8">
        <v>63.3</v>
      </c>
      <c r="D396" s="8">
        <v>58.55</v>
      </c>
      <c r="E396" s="8">
        <v>59.53</v>
      </c>
      <c r="F396" s="2">
        <v>-5.21E-2</v>
      </c>
      <c r="G396" s="2">
        <v>-4.2799999999999998E-2</v>
      </c>
      <c r="H396" s="8">
        <v>4837787</v>
      </c>
      <c r="I396" s="8">
        <v>48</v>
      </c>
      <c r="J396" s="8">
        <v>29</v>
      </c>
      <c r="K396" s="8">
        <v>38.5</v>
      </c>
      <c r="L396" t="str">
        <f>VLOOKUP(MONTH(A396),Pars!F:G,2,0)</f>
        <v>Spring</v>
      </c>
      <c r="M396" t="str">
        <f>IF(K396&lt;Pars!$A$2,Pars!$B$2,IF('Main Data-set'!K396&lt;Pars!$A$3,Pars!$B$3,Pars!$B$4))</f>
        <v>Cold</v>
      </c>
      <c r="N396">
        <f t="shared" si="36"/>
        <v>-1</v>
      </c>
      <c r="O396" s="8">
        <f t="shared" si="37"/>
        <v>51.710344827586205</v>
      </c>
      <c r="P396" s="8">
        <f t="shared" si="38"/>
        <v>62.367816091954026</v>
      </c>
      <c r="Q396" t="str">
        <f>IF(K396&gt;Pars!$J$3+'Main Data-set'!O396,Pars!$K$3,IF(K396&lt;O396-Pars!$J$4,Pars!$K$4,"Avg"))</f>
        <v>Cold</v>
      </c>
      <c r="R396" t="str">
        <f>IF(I396&gt;Pars!$J$3+'Main Data-set'!P396,Pars!$K$3,IF(I396&lt;P396-Pars!$J$4,Pars!$K$4,"Avg"))</f>
        <v>Cold</v>
      </c>
      <c r="S396" t="str">
        <f t="shared" si="39"/>
        <v>Cold</v>
      </c>
      <c r="T396">
        <f t="shared" si="40"/>
        <v>-1</v>
      </c>
      <c r="U396" s="10">
        <f t="shared" si="41"/>
        <v>0</v>
      </c>
      <c r="V396" s="10"/>
    </row>
    <row r="397" spans="1:22" x14ac:dyDescent="0.3">
      <c r="A397" s="1">
        <v>39525</v>
      </c>
      <c r="B397" s="8">
        <v>59.39</v>
      </c>
      <c r="C397" s="8">
        <v>62.29</v>
      </c>
      <c r="D397" s="8">
        <v>58.65</v>
      </c>
      <c r="E397" s="8">
        <v>62.19</v>
      </c>
      <c r="F397" s="2">
        <v>4.7100000000000003E-2</v>
      </c>
      <c r="G397" s="2">
        <v>4.4900000000000002E-2</v>
      </c>
      <c r="H397" s="8">
        <v>6792958</v>
      </c>
      <c r="I397" s="8">
        <v>50</v>
      </c>
      <c r="J397" s="8">
        <v>32</v>
      </c>
      <c r="K397" s="8">
        <v>41</v>
      </c>
      <c r="L397" t="str">
        <f>VLOOKUP(MONTH(A397),Pars!F:G,2,0)</f>
        <v>Spring</v>
      </c>
      <c r="M397" t="str">
        <f>IF(K397&lt;Pars!$A$2,Pars!$B$2,IF('Main Data-set'!K397&lt;Pars!$A$3,Pars!$B$3,Pars!$B$4))</f>
        <v>Cold</v>
      </c>
      <c r="N397">
        <f t="shared" si="36"/>
        <v>-1</v>
      </c>
      <c r="O397" s="8">
        <f t="shared" si="37"/>
        <v>51.710344827586205</v>
      </c>
      <c r="P397" s="8">
        <f t="shared" si="38"/>
        <v>62.367816091954026</v>
      </c>
      <c r="Q397" t="str">
        <f>IF(K397&gt;Pars!$J$3+'Main Data-set'!O397,Pars!$K$3,IF(K397&lt;O397-Pars!$J$4,Pars!$K$4,"Avg"))</f>
        <v>Cold</v>
      </c>
      <c r="R397" t="str">
        <f>IF(I397&gt;Pars!$J$3+'Main Data-set'!P397,Pars!$K$3,IF(I397&lt;P397-Pars!$J$4,Pars!$K$4,"Avg"))</f>
        <v>Cold</v>
      </c>
      <c r="S397" t="str">
        <f t="shared" si="39"/>
        <v>Cold</v>
      </c>
      <c r="T397">
        <f t="shared" si="40"/>
        <v>-1</v>
      </c>
      <c r="U397" s="10">
        <f t="shared" si="41"/>
        <v>6.4935064935064846E-2</v>
      </c>
      <c r="V397" s="10"/>
    </row>
    <row r="398" spans="1:22" x14ac:dyDescent="0.3">
      <c r="A398" s="1">
        <v>39526</v>
      </c>
      <c r="B398" s="8">
        <v>62.77</v>
      </c>
      <c r="C398" s="8">
        <v>62.78</v>
      </c>
      <c r="D398" s="8">
        <v>59.24</v>
      </c>
      <c r="E398" s="8">
        <v>59.52</v>
      </c>
      <c r="F398" s="2">
        <v>-5.1799999999999999E-2</v>
      </c>
      <c r="G398" s="2">
        <v>-5.6399999999999999E-2</v>
      </c>
      <c r="H398" s="8">
        <v>4505496</v>
      </c>
      <c r="I398" s="8">
        <v>46</v>
      </c>
      <c r="J398" s="8">
        <v>29</v>
      </c>
      <c r="K398" s="8">
        <v>37.5</v>
      </c>
      <c r="L398" t="str">
        <f>VLOOKUP(MONTH(A398),Pars!F:G,2,0)</f>
        <v>Spring</v>
      </c>
      <c r="M398" t="str">
        <f>IF(K398&lt;Pars!$A$2,Pars!$B$2,IF('Main Data-set'!K398&lt;Pars!$A$3,Pars!$B$3,Pars!$B$4))</f>
        <v>Cold</v>
      </c>
      <c r="N398">
        <f t="shared" si="36"/>
        <v>-1</v>
      </c>
      <c r="O398" s="8">
        <f t="shared" si="37"/>
        <v>51.710344827586205</v>
      </c>
      <c r="P398" s="8">
        <f t="shared" si="38"/>
        <v>62.367816091954026</v>
      </c>
      <c r="Q398" t="str">
        <f>IF(K398&gt;Pars!$J$3+'Main Data-set'!O398,Pars!$K$3,IF(K398&lt;O398-Pars!$J$4,Pars!$K$4,"Avg"))</f>
        <v>Cold</v>
      </c>
      <c r="R398" t="str">
        <f>IF(I398&gt;Pars!$J$3+'Main Data-set'!P398,Pars!$K$3,IF(I398&lt;P398-Pars!$J$4,Pars!$K$4,"Avg"))</f>
        <v>Cold</v>
      </c>
      <c r="S398" t="str">
        <f t="shared" si="39"/>
        <v>Cold</v>
      </c>
      <c r="T398">
        <f t="shared" si="40"/>
        <v>-1</v>
      </c>
      <c r="U398" s="10">
        <f t="shared" si="41"/>
        <v>-8.536585365853655E-2</v>
      </c>
      <c r="V398" s="10"/>
    </row>
    <row r="399" spans="1:22" x14ac:dyDescent="0.3">
      <c r="A399" s="1">
        <v>39527</v>
      </c>
      <c r="B399" s="8">
        <v>59.7</v>
      </c>
      <c r="C399" s="8">
        <v>63.19</v>
      </c>
      <c r="D399" s="8">
        <v>59.52</v>
      </c>
      <c r="E399" s="8">
        <v>63.08</v>
      </c>
      <c r="F399" s="2">
        <v>5.6599999999999998E-2</v>
      </c>
      <c r="G399" s="2">
        <v>5.3E-3</v>
      </c>
      <c r="H399" s="8">
        <v>4753646</v>
      </c>
      <c r="I399" s="8">
        <v>51</v>
      </c>
      <c r="J399" s="8">
        <v>38</v>
      </c>
      <c r="K399" s="8">
        <v>44.5</v>
      </c>
      <c r="L399" t="str">
        <f>VLOOKUP(MONTH(A399),Pars!F:G,2,0)</f>
        <v>Spring</v>
      </c>
      <c r="M399" t="str">
        <f>IF(K399&lt;Pars!$A$2,Pars!$B$2,IF('Main Data-set'!K399&lt;Pars!$A$3,Pars!$B$3,Pars!$B$4))</f>
        <v>Cold</v>
      </c>
      <c r="N399">
        <f t="shared" si="36"/>
        <v>-1</v>
      </c>
      <c r="O399" s="8">
        <f t="shared" si="37"/>
        <v>51.710344827586205</v>
      </c>
      <c r="P399" s="8">
        <f t="shared" si="38"/>
        <v>62.367816091954026</v>
      </c>
      <c r="Q399" t="str">
        <f>IF(K399&gt;Pars!$J$3+'Main Data-set'!O399,Pars!$K$3,IF(K399&lt;O399-Pars!$J$4,Pars!$K$4,"Avg"))</f>
        <v>Cold</v>
      </c>
      <c r="R399" t="str">
        <f>IF(I399&gt;Pars!$J$3+'Main Data-set'!P399,Pars!$K$3,IF(I399&lt;P399-Pars!$J$4,Pars!$K$4,"Avg"))</f>
        <v>Cold</v>
      </c>
      <c r="S399" t="str">
        <f t="shared" si="39"/>
        <v>Cold</v>
      </c>
      <c r="T399">
        <f t="shared" si="40"/>
        <v>-1</v>
      </c>
      <c r="U399" s="10">
        <f t="shared" si="41"/>
        <v>0.18666666666666676</v>
      </c>
      <c r="V399" s="10"/>
    </row>
    <row r="400" spans="1:22" x14ac:dyDescent="0.3">
      <c r="A400" s="1">
        <v>39531</v>
      </c>
      <c r="B400" s="8">
        <v>63.06</v>
      </c>
      <c r="C400" s="8">
        <v>64.92</v>
      </c>
      <c r="D400" s="8">
        <v>62.5</v>
      </c>
      <c r="E400" s="8">
        <v>62.75</v>
      </c>
      <c r="F400" s="2">
        <v>-4.8999999999999998E-3</v>
      </c>
      <c r="G400" s="2">
        <v>-1.9400000000000001E-2</v>
      </c>
      <c r="H400" s="8">
        <v>3175283</v>
      </c>
      <c r="I400" s="8">
        <v>47</v>
      </c>
      <c r="J400" s="8">
        <v>28</v>
      </c>
      <c r="K400" s="8">
        <v>37.5</v>
      </c>
      <c r="L400" t="str">
        <f>VLOOKUP(MONTH(A400),Pars!F:G,2,0)</f>
        <v>Spring</v>
      </c>
      <c r="M400" t="str">
        <f>IF(K400&lt;Pars!$A$2,Pars!$B$2,IF('Main Data-set'!K400&lt;Pars!$A$3,Pars!$B$3,Pars!$B$4))</f>
        <v>Cold</v>
      </c>
      <c r="N400">
        <f t="shared" si="36"/>
        <v>-1</v>
      </c>
      <c r="O400" s="8">
        <f t="shared" si="37"/>
        <v>51.710344827586205</v>
      </c>
      <c r="P400" s="8">
        <f t="shared" si="38"/>
        <v>62.367816091954026</v>
      </c>
      <c r="Q400" t="str">
        <f>IF(K400&gt;Pars!$J$3+'Main Data-set'!O400,Pars!$K$3,IF(K400&lt;O400-Pars!$J$4,Pars!$K$4,"Avg"))</f>
        <v>Cold</v>
      </c>
      <c r="R400" t="str">
        <f>IF(I400&gt;Pars!$J$3+'Main Data-set'!P400,Pars!$K$3,IF(I400&lt;P400-Pars!$J$4,Pars!$K$4,"Avg"))</f>
        <v>Cold</v>
      </c>
      <c r="S400" t="str">
        <f t="shared" si="39"/>
        <v>Cold</v>
      </c>
      <c r="T400">
        <f t="shared" si="40"/>
        <v>-1</v>
      </c>
      <c r="U400" s="10">
        <f t="shared" si="41"/>
        <v>-0.15730337078651691</v>
      </c>
      <c r="V400" s="10"/>
    </row>
    <row r="401" spans="1:22" x14ac:dyDescent="0.3">
      <c r="A401" s="1">
        <v>39532</v>
      </c>
      <c r="B401" s="8">
        <v>63.19</v>
      </c>
      <c r="C401" s="8">
        <v>64.75</v>
      </c>
      <c r="D401" s="8">
        <v>62.14</v>
      </c>
      <c r="E401" s="8">
        <v>63.99</v>
      </c>
      <c r="F401" s="2">
        <v>1.2699999999999999E-2</v>
      </c>
      <c r="G401" s="2">
        <v>1.52E-2</v>
      </c>
      <c r="H401" s="8">
        <v>2483591</v>
      </c>
      <c r="I401" s="8">
        <v>50</v>
      </c>
      <c r="J401" s="8">
        <v>24</v>
      </c>
      <c r="K401" s="8">
        <v>37</v>
      </c>
      <c r="L401" t="str">
        <f>VLOOKUP(MONTH(A401),Pars!F:G,2,0)</f>
        <v>Spring</v>
      </c>
      <c r="M401" t="str">
        <f>IF(K401&lt;Pars!$A$2,Pars!$B$2,IF('Main Data-set'!K401&lt;Pars!$A$3,Pars!$B$3,Pars!$B$4))</f>
        <v>Cold</v>
      </c>
      <c r="N401">
        <f t="shared" si="36"/>
        <v>-1</v>
      </c>
      <c r="O401" s="8">
        <f t="shared" si="37"/>
        <v>51.710344827586205</v>
      </c>
      <c r="P401" s="8">
        <f t="shared" si="38"/>
        <v>62.367816091954026</v>
      </c>
      <c r="Q401" t="str">
        <f>IF(K401&gt;Pars!$J$3+'Main Data-set'!O401,Pars!$K$3,IF(K401&lt;O401-Pars!$J$4,Pars!$K$4,"Avg"))</f>
        <v>Cold</v>
      </c>
      <c r="R401" t="str">
        <f>IF(I401&gt;Pars!$J$3+'Main Data-set'!P401,Pars!$K$3,IF(I401&lt;P401-Pars!$J$4,Pars!$K$4,"Avg"))</f>
        <v>Cold</v>
      </c>
      <c r="S401" t="str">
        <f t="shared" si="39"/>
        <v>Cold</v>
      </c>
      <c r="T401">
        <f t="shared" si="40"/>
        <v>-1</v>
      </c>
      <c r="U401" s="10">
        <f t="shared" si="41"/>
        <v>-1.3333333333333308E-2</v>
      </c>
      <c r="V401" s="10"/>
    </row>
    <row r="402" spans="1:22" x14ac:dyDescent="0.3">
      <c r="A402" s="1">
        <v>39533</v>
      </c>
      <c r="B402" s="8">
        <v>63.74</v>
      </c>
      <c r="C402" s="8">
        <v>64.67</v>
      </c>
      <c r="D402" s="8">
        <v>62.82</v>
      </c>
      <c r="E402" s="8">
        <v>63.03</v>
      </c>
      <c r="F402" s="2">
        <v>-1.11E-2</v>
      </c>
      <c r="G402" s="2">
        <v>2.1899999999999999E-2</v>
      </c>
      <c r="H402" s="8">
        <v>2554170</v>
      </c>
      <c r="I402" s="8">
        <v>48</v>
      </c>
      <c r="J402" s="8">
        <v>36</v>
      </c>
      <c r="K402" s="8">
        <v>42</v>
      </c>
      <c r="L402" t="str">
        <f>VLOOKUP(MONTH(A402),Pars!F:G,2,0)</f>
        <v>Spring</v>
      </c>
      <c r="M402" t="str">
        <f>IF(K402&lt;Pars!$A$2,Pars!$B$2,IF('Main Data-set'!K402&lt;Pars!$A$3,Pars!$B$3,Pars!$B$4))</f>
        <v>Cold</v>
      </c>
      <c r="N402">
        <f t="shared" si="36"/>
        <v>-1</v>
      </c>
      <c r="O402" s="8">
        <f t="shared" si="37"/>
        <v>51.710344827586205</v>
      </c>
      <c r="P402" s="8">
        <f t="shared" si="38"/>
        <v>62.367816091954026</v>
      </c>
      <c r="Q402" t="str">
        <f>IF(K402&gt;Pars!$J$3+'Main Data-set'!O402,Pars!$K$3,IF(K402&lt;O402-Pars!$J$4,Pars!$K$4,"Avg"))</f>
        <v>Cold</v>
      </c>
      <c r="R402" t="str">
        <f>IF(I402&gt;Pars!$J$3+'Main Data-set'!P402,Pars!$K$3,IF(I402&lt;P402-Pars!$J$4,Pars!$K$4,"Avg"))</f>
        <v>Cold</v>
      </c>
      <c r="S402" t="str">
        <f t="shared" si="39"/>
        <v>Cold</v>
      </c>
      <c r="T402">
        <f t="shared" si="40"/>
        <v>-1</v>
      </c>
      <c r="U402" s="10">
        <f t="shared" si="41"/>
        <v>0.13513513513513509</v>
      </c>
      <c r="V402" s="10"/>
    </row>
    <row r="403" spans="1:22" x14ac:dyDescent="0.3">
      <c r="A403" s="1">
        <v>39534</v>
      </c>
      <c r="B403" s="8">
        <v>63.16</v>
      </c>
      <c r="C403" s="8">
        <v>63.69</v>
      </c>
      <c r="D403" s="8">
        <v>61.68</v>
      </c>
      <c r="E403" s="8">
        <v>61.68</v>
      </c>
      <c r="F403" s="2">
        <v>-2.3400000000000001E-2</v>
      </c>
      <c r="G403" s="2">
        <v>9.7999999999999997E-3</v>
      </c>
      <c r="H403" s="8">
        <v>2426932</v>
      </c>
      <c r="I403" s="8">
        <v>59</v>
      </c>
      <c r="J403" s="8">
        <v>34</v>
      </c>
      <c r="K403" s="8">
        <v>46.5</v>
      </c>
      <c r="L403" t="str">
        <f>VLOOKUP(MONTH(A403),Pars!F:G,2,0)</f>
        <v>Spring</v>
      </c>
      <c r="M403" t="str">
        <f>IF(K403&lt;Pars!$A$2,Pars!$B$2,IF('Main Data-set'!K403&lt;Pars!$A$3,Pars!$B$3,Pars!$B$4))</f>
        <v>Avg</v>
      </c>
      <c r="N403">
        <f t="shared" si="36"/>
        <v>0</v>
      </c>
      <c r="O403" s="8">
        <f t="shared" si="37"/>
        <v>51.710344827586205</v>
      </c>
      <c r="P403" s="8">
        <f t="shared" si="38"/>
        <v>62.367816091954026</v>
      </c>
      <c r="Q403" t="str">
        <f>IF(K403&gt;Pars!$J$3+'Main Data-set'!O403,Pars!$K$3,IF(K403&lt;O403-Pars!$J$4,Pars!$K$4,"Avg"))</f>
        <v>Avg</v>
      </c>
      <c r="R403" t="str">
        <f>IF(I403&gt;Pars!$J$3+'Main Data-set'!P403,Pars!$K$3,IF(I403&lt;P403-Pars!$J$4,Pars!$K$4,"Avg"))</f>
        <v>Avg</v>
      </c>
      <c r="S403" t="str">
        <f t="shared" si="39"/>
        <v>Avg</v>
      </c>
      <c r="T403">
        <f t="shared" si="40"/>
        <v>0</v>
      </c>
      <c r="U403" s="10">
        <f t="shared" si="41"/>
        <v>0.10714285714285721</v>
      </c>
      <c r="V403" s="10"/>
    </row>
    <row r="404" spans="1:22" x14ac:dyDescent="0.3">
      <c r="A404" s="1">
        <v>39535</v>
      </c>
      <c r="B404" s="8">
        <v>61.86</v>
      </c>
      <c r="C404" s="8">
        <v>63.17</v>
      </c>
      <c r="D404" s="8">
        <v>61</v>
      </c>
      <c r="E404" s="8">
        <v>61.08</v>
      </c>
      <c r="F404" s="2">
        <v>-1.26E-2</v>
      </c>
      <c r="G404" s="2">
        <v>-1.0200000000000001E-2</v>
      </c>
      <c r="H404" s="8">
        <v>2034292</v>
      </c>
      <c r="I404" s="8">
        <v>48</v>
      </c>
      <c r="J404" s="8">
        <v>39</v>
      </c>
      <c r="K404" s="8">
        <v>43.5</v>
      </c>
      <c r="L404" t="str">
        <f>VLOOKUP(MONTH(A404),Pars!F:G,2,0)</f>
        <v>Spring</v>
      </c>
      <c r="M404" t="str">
        <f>IF(K404&lt;Pars!$A$2,Pars!$B$2,IF('Main Data-set'!K404&lt;Pars!$A$3,Pars!$B$3,Pars!$B$4))</f>
        <v>Cold</v>
      </c>
      <c r="N404">
        <f t="shared" si="36"/>
        <v>-1</v>
      </c>
      <c r="O404" s="8">
        <f t="shared" si="37"/>
        <v>51.710344827586205</v>
      </c>
      <c r="P404" s="8">
        <f t="shared" si="38"/>
        <v>62.367816091954026</v>
      </c>
      <c r="Q404" t="str">
        <f>IF(K404&gt;Pars!$J$3+'Main Data-set'!O404,Pars!$K$3,IF(K404&lt;O404-Pars!$J$4,Pars!$K$4,"Avg"))</f>
        <v>Cold</v>
      </c>
      <c r="R404" t="str">
        <f>IF(I404&gt;Pars!$J$3+'Main Data-set'!P404,Pars!$K$3,IF(I404&lt;P404-Pars!$J$4,Pars!$K$4,"Avg"))</f>
        <v>Cold</v>
      </c>
      <c r="S404" t="str">
        <f t="shared" si="39"/>
        <v>Cold</v>
      </c>
      <c r="T404">
        <f t="shared" si="40"/>
        <v>-1</v>
      </c>
      <c r="U404" s="10">
        <f t="shared" si="41"/>
        <v>-6.4516129032258118E-2</v>
      </c>
      <c r="V404" s="10"/>
    </row>
    <row r="405" spans="1:22" x14ac:dyDescent="0.3">
      <c r="A405" s="1">
        <v>39538</v>
      </c>
      <c r="B405" s="8">
        <v>60.94</v>
      </c>
      <c r="C405" s="8">
        <v>62.9</v>
      </c>
      <c r="D405" s="8">
        <v>60.5</v>
      </c>
      <c r="E405" s="8">
        <v>61.71</v>
      </c>
      <c r="F405" s="2">
        <v>1.26E-2</v>
      </c>
      <c r="G405" s="2">
        <v>-6.5299999999999997E-2</v>
      </c>
      <c r="H405" s="8">
        <v>2586754</v>
      </c>
      <c r="I405" s="8">
        <v>49</v>
      </c>
      <c r="J405" s="8">
        <v>22</v>
      </c>
      <c r="K405" s="8">
        <v>35.5</v>
      </c>
      <c r="L405" t="str">
        <f>VLOOKUP(MONTH(A405),Pars!F:G,2,0)</f>
        <v>Spring</v>
      </c>
      <c r="M405" t="str">
        <f>IF(K405&lt;Pars!$A$2,Pars!$B$2,IF('Main Data-set'!K405&lt;Pars!$A$3,Pars!$B$3,Pars!$B$4))</f>
        <v>Cold</v>
      </c>
      <c r="N405">
        <f t="shared" si="36"/>
        <v>-1</v>
      </c>
      <c r="O405" s="8">
        <f t="shared" si="37"/>
        <v>51.710344827586205</v>
      </c>
      <c r="P405" s="8">
        <f t="shared" si="38"/>
        <v>62.367816091954026</v>
      </c>
      <c r="Q405" t="str">
        <f>IF(K405&gt;Pars!$J$3+'Main Data-set'!O405,Pars!$K$3,IF(K405&lt;O405-Pars!$J$4,Pars!$K$4,"Avg"))</f>
        <v>Cold</v>
      </c>
      <c r="R405" t="str">
        <f>IF(I405&gt;Pars!$J$3+'Main Data-set'!P405,Pars!$K$3,IF(I405&lt;P405-Pars!$J$4,Pars!$K$4,"Avg"))</f>
        <v>Cold</v>
      </c>
      <c r="S405" t="str">
        <f t="shared" si="39"/>
        <v>Cold</v>
      </c>
      <c r="T405">
        <f t="shared" si="40"/>
        <v>-1</v>
      </c>
      <c r="U405" s="10">
        <f t="shared" si="41"/>
        <v>-0.18390804597701149</v>
      </c>
      <c r="V405" s="10"/>
    </row>
    <row r="406" spans="1:22" x14ac:dyDescent="0.3">
      <c r="A406" s="1">
        <v>39539</v>
      </c>
      <c r="B406" s="8">
        <v>63.12</v>
      </c>
      <c r="C406" s="8">
        <v>66.02</v>
      </c>
      <c r="D406" s="8">
        <v>62.9</v>
      </c>
      <c r="E406" s="8">
        <v>66.02</v>
      </c>
      <c r="F406" s="2">
        <v>4.5900000000000003E-2</v>
      </c>
      <c r="G406" s="2">
        <v>-2.3999999999999998E-3</v>
      </c>
      <c r="H406" s="8">
        <v>3781533</v>
      </c>
      <c r="I406" s="8">
        <v>56</v>
      </c>
      <c r="J406" s="8">
        <v>36</v>
      </c>
      <c r="K406" s="8">
        <v>46</v>
      </c>
      <c r="L406" t="str">
        <f>VLOOKUP(MONTH(A406),Pars!F:G,2,0)</f>
        <v>Spring</v>
      </c>
      <c r="M406" t="str">
        <f>IF(K406&lt;Pars!$A$2,Pars!$B$2,IF('Main Data-set'!K406&lt;Pars!$A$3,Pars!$B$3,Pars!$B$4))</f>
        <v>Avg</v>
      </c>
      <c r="N406">
        <f t="shared" si="36"/>
        <v>0</v>
      </c>
      <c r="O406" s="8">
        <f t="shared" si="37"/>
        <v>51.710344827586205</v>
      </c>
      <c r="P406" s="8">
        <f t="shared" si="38"/>
        <v>62.367816091954026</v>
      </c>
      <c r="Q406" t="str">
        <f>IF(K406&gt;Pars!$J$3+'Main Data-set'!O406,Pars!$K$3,IF(K406&lt;O406-Pars!$J$4,Pars!$K$4,"Avg"))</f>
        <v>Avg</v>
      </c>
      <c r="R406" t="str">
        <f>IF(I406&gt;Pars!$J$3+'Main Data-set'!P406,Pars!$K$3,IF(I406&lt;P406-Pars!$J$4,Pars!$K$4,"Avg"))</f>
        <v>Avg</v>
      </c>
      <c r="S406" t="str">
        <f t="shared" si="39"/>
        <v>Avg</v>
      </c>
      <c r="T406">
        <f t="shared" si="40"/>
        <v>0</v>
      </c>
      <c r="U406" s="10">
        <f t="shared" si="41"/>
        <v>0.29577464788732399</v>
      </c>
      <c r="V406" s="10"/>
    </row>
    <row r="407" spans="1:22" x14ac:dyDescent="0.3">
      <c r="A407" s="1">
        <v>39540</v>
      </c>
      <c r="B407" s="8">
        <v>65.62</v>
      </c>
      <c r="C407" s="8">
        <v>67.400000000000006</v>
      </c>
      <c r="D407" s="8">
        <v>65.400000000000006</v>
      </c>
      <c r="E407" s="8">
        <v>66.180000000000007</v>
      </c>
      <c r="F407" s="2">
        <v>8.5000000000000006E-3</v>
      </c>
      <c r="G407" s="2">
        <v>-2.52E-2</v>
      </c>
      <c r="H407" s="8">
        <v>3331822</v>
      </c>
      <c r="I407" s="8">
        <v>66</v>
      </c>
      <c r="J407" s="8">
        <v>36</v>
      </c>
      <c r="K407" s="8">
        <v>51</v>
      </c>
      <c r="L407" t="str">
        <f>VLOOKUP(MONTH(A407),Pars!F:G,2,0)</f>
        <v>Spring</v>
      </c>
      <c r="M407" t="str">
        <f>IF(K407&lt;Pars!$A$2,Pars!$B$2,IF('Main Data-set'!K407&lt;Pars!$A$3,Pars!$B$3,Pars!$B$4))</f>
        <v>Avg</v>
      </c>
      <c r="N407">
        <f t="shared" si="36"/>
        <v>0</v>
      </c>
      <c r="O407" s="8">
        <f t="shared" si="37"/>
        <v>51.710344827586205</v>
      </c>
      <c r="P407" s="8">
        <f t="shared" si="38"/>
        <v>62.367816091954026</v>
      </c>
      <c r="Q407" t="str">
        <f>IF(K407&gt;Pars!$J$3+'Main Data-set'!O407,Pars!$K$3,IF(K407&lt;O407-Pars!$J$4,Pars!$K$4,"Avg"))</f>
        <v>Avg</v>
      </c>
      <c r="R407" t="str">
        <f>IF(I407&gt;Pars!$J$3+'Main Data-set'!P407,Pars!$K$3,IF(I407&lt;P407-Pars!$J$4,Pars!$K$4,"Avg"))</f>
        <v>Avg</v>
      </c>
      <c r="S407" t="str">
        <f t="shared" si="39"/>
        <v>Avg</v>
      </c>
      <c r="T407">
        <f t="shared" si="40"/>
        <v>0</v>
      </c>
      <c r="U407" s="10">
        <f t="shared" si="41"/>
        <v>0.10869565217391308</v>
      </c>
      <c r="V407" s="10"/>
    </row>
    <row r="408" spans="1:22" x14ac:dyDescent="0.3">
      <c r="A408" s="1">
        <v>39542</v>
      </c>
      <c r="B408" s="8">
        <v>68.84</v>
      </c>
      <c r="C408" s="8">
        <v>69.05</v>
      </c>
      <c r="D408" s="8">
        <v>67.64</v>
      </c>
      <c r="E408" s="8">
        <v>67.89</v>
      </c>
      <c r="F408" s="2">
        <v>-1.38E-2</v>
      </c>
      <c r="G408" s="2">
        <v>-1.1900000000000001E-2</v>
      </c>
      <c r="H408" s="8">
        <v>2617204</v>
      </c>
      <c r="I408" s="8">
        <v>54</v>
      </c>
      <c r="J408" s="8">
        <v>26</v>
      </c>
      <c r="K408" s="8">
        <v>40</v>
      </c>
      <c r="L408" t="str">
        <f>VLOOKUP(MONTH(A408),Pars!F:G,2,0)</f>
        <v>Spring</v>
      </c>
      <c r="M408" t="str">
        <f>IF(K408&lt;Pars!$A$2,Pars!$B$2,IF('Main Data-set'!K408&lt;Pars!$A$3,Pars!$B$3,Pars!$B$4))</f>
        <v>Cold</v>
      </c>
      <c r="N408">
        <f t="shared" si="36"/>
        <v>-1</v>
      </c>
      <c r="O408" s="8">
        <f t="shared" si="37"/>
        <v>51.710344827586205</v>
      </c>
      <c r="P408" s="8">
        <f t="shared" si="38"/>
        <v>62.367816091954026</v>
      </c>
      <c r="Q408" t="str">
        <f>IF(K408&gt;Pars!$J$3+'Main Data-set'!O408,Pars!$K$3,IF(K408&lt;O408-Pars!$J$4,Pars!$K$4,"Avg"))</f>
        <v>Cold</v>
      </c>
      <c r="R408" t="str">
        <f>IF(I408&gt;Pars!$J$3+'Main Data-set'!P408,Pars!$K$3,IF(I408&lt;P408-Pars!$J$4,Pars!$K$4,"Avg"))</f>
        <v>Cold</v>
      </c>
      <c r="S408" t="str">
        <f t="shared" si="39"/>
        <v>Cold</v>
      </c>
      <c r="T408">
        <f t="shared" si="40"/>
        <v>-1</v>
      </c>
      <c r="U408" s="10">
        <f t="shared" si="41"/>
        <v>-0.21568627450980393</v>
      </c>
      <c r="V408" s="10"/>
    </row>
    <row r="409" spans="1:22" x14ac:dyDescent="0.3">
      <c r="A409" s="1">
        <v>39545</v>
      </c>
      <c r="B409" s="8">
        <v>68.260000000000005</v>
      </c>
      <c r="C409" s="8">
        <v>69.900000000000006</v>
      </c>
      <c r="D409" s="8">
        <v>68.260000000000005</v>
      </c>
      <c r="E409" s="8">
        <v>68.709999999999994</v>
      </c>
      <c r="F409" s="2">
        <v>6.6E-3</v>
      </c>
      <c r="G409" s="2">
        <v>3.6299999999999999E-2</v>
      </c>
      <c r="H409" s="8">
        <v>2302385</v>
      </c>
      <c r="I409" s="8">
        <v>52</v>
      </c>
      <c r="J409" s="8">
        <v>38</v>
      </c>
      <c r="K409" s="8">
        <v>45</v>
      </c>
      <c r="L409" t="str">
        <f>VLOOKUP(MONTH(A409),Pars!F:G,2,0)</f>
        <v>Spring</v>
      </c>
      <c r="M409" t="str">
        <f>IF(K409&lt;Pars!$A$2,Pars!$B$2,IF('Main Data-set'!K409&lt;Pars!$A$3,Pars!$B$3,Pars!$B$4))</f>
        <v>Avg</v>
      </c>
      <c r="N409">
        <f t="shared" si="36"/>
        <v>0</v>
      </c>
      <c r="O409" s="8">
        <f t="shared" si="37"/>
        <v>51.710344827586205</v>
      </c>
      <c r="P409" s="8">
        <f t="shared" si="38"/>
        <v>62.367816091954026</v>
      </c>
      <c r="Q409" t="str">
        <f>IF(K409&gt;Pars!$J$3+'Main Data-set'!O409,Pars!$K$3,IF(K409&lt;O409-Pars!$J$4,Pars!$K$4,"Avg"))</f>
        <v>Avg</v>
      </c>
      <c r="R409" t="str">
        <f>IF(I409&gt;Pars!$J$3+'Main Data-set'!P409,Pars!$K$3,IF(I409&lt;P409-Pars!$J$4,Pars!$K$4,"Avg"))</f>
        <v>Cold</v>
      </c>
      <c r="S409" t="str">
        <f t="shared" si="39"/>
        <v>Avg</v>
      </c>
      <c r="T409">
        <f t="shared" si="40"/>
        <v>0</v>
      </c>
      <c r="U409" s="10">
        <f t="shared" si="41"/>
        <v>0.125</v>
      </c>
      <c r="V409" s="10"/>
    </row>
    <row r="410" spans="1:22" x14ac:dyDescent="0.3">
      <c r="A410" s="1">
        <v>39547</v>
      </c>
      <c r="B410" s="8">
        <v>68.61</v>
      </c>
      <c r="C410" s="8">
        <v>69.430000000000007</v>
      </c>
      <c r="D410" s="8">
        <v>66.290000000000006</v>
      </c>
      <c r="E410" s="8">
        <v>66.3</v>
      </c>
      <c r="F410" s="2">
        <v>-3.3700000000000001E-2</v>
      </c>
      <c r="G410" s="2">
        <v>3.2000000000000002E-3</v>
      </c>
      <c r="H410" s="8">
        <v>2582055</v>
      </c>
      <c r="I410" s="8">
        <v>60</v>
      </c>
      <c r="J410" s="8">
        <v>34</v>
      </c>
      <c r="K410" s="8">
        <v>47</v>
      </c>
      <c r="L410" t="str">
        <f>VLOOKUP(MONTH(A410),Pars!F:G,2,0)</f>
        <v>Spring</v>
      </c>
      <c r="M410" t="str">
        <f>IF(K410&lt;Pars!$A$2,Pars!$B$2,IF('Main Data-set'!K410&lt;Pars!$A$3,Pars!$B$3,Pars!$B$4))</f>
        <v>Avg</v>
      </c>
      <c r="N410">
        <f t="shared" si="36"/>
        <v>0</v>
      </c>
      <c r="O410" s="8">
        <f t="shared" si="37"/>
        <v>51.710344827586205</v>
      </c>
      <c r="P410" s="8">
        <f t="shared" si="38"/>
        <v>62.367816091954026</v>
      </c>
      <c r="Q410" t="str">
        <f>IF(K410&gt;Pars!$J$3+'Main Data-set'!O410,Pars!$K$3,IF(K410&lt;O410-Pars!$J$4,Pars!$K$4,"Avg"))</f>
        <v>Avg</v>
      </c>
      <c r="R410" t="str">
        <f>IF(I410&gt;Pars!$J$3+'Main Data-set'!P410,Pars!$K$3,IF(I410&lt;P410-Pars!$J$4,Pars!$K$4,"Avg"))</f>
        <v>Avg</v>
      </c>
      <c r="S410" t="str">
        <f t="shared" si="39"/>
        <v>Avg</v>
      </c>
      <c r="T410">
        <f t="shared" si="40"/>
        <v>0</v>
      </c>
      <c r="U410" s="10">
        <f t="shared" si="41"/>
        <v>4.4444444444444509E-2</v>
      </c>
      <c r="V410" s="10"/>
    </row>
    <row r="411" spans="1:22" x14ac:dyDescent="0.3">
      <c r="A411" s="1">
        <v>39548</v>
      </c>
      <c r="B411" s="8">
        <v>66.36</v>
      </c>
      <c r="C411" s="8">
        <v>66.69</v>
      </c>
      <c r="D411" s="8">
        <v>65.41</v>
      </c>
      <c r="E411" s="8">
        <v>66.09</v>
      </c>
      <c r="F411" s="2">
        <v>-4.1000000000000003E-3</v>
      </c>
      <c r="G411" s="2">
        <v>1.35E-2</v>
      </c>
      <c r="H411" s="8">
        <v>2762537</v>
      </c>
      <c r="I411" s="8">
        <v>60</v>
      </c>
      <c r="J411" s="8">
        <v>35</v>
      </c>
      <c r="K411" s="8">
        <v>47.5</v>
      </c>
      <c r="L411" t="str">
        <f>VLOOKUP(MONTH(A411),Pars!F:G,2,0)</f>
        <v>Spring</v>
      </c>
      <c r="M411" t="str">
        <f>IF(K411&lt;Pars!$A$2,Pars!$B$2,IF('Main Data-set'!K411&lt;Pars!$A$3,Pars!$B$3,Pars!$B$4))</f>
        <v>Avg</v>
      </c>
      <c r="N411">
        <f t="shared" si="36"/>
        <v>0</v>
      </c>
      <c r="O411" s="8">
        <f t="shared" si="37"/>
        <v>51.710344827586205</v>
      </c>
      <c r="P411" s="8">
        <f t="shared" si="38"/>
        <v>62.367816091954026</v>
      </c>
      <c r="Q411" t="str">
        <f>IF(K411&gt;Pars!$J$3+'Main Data-set'!O411,Pars!$K$3,IF(K411&lt;O411-Pars!$J$4,Pars!$K$4,"Avg"))</f>
        <v>Avg</v>
      </c>
      <c r="R411" t="str">
        <f>IF(I411&gt;Pars!$J$3+'Main Data-set'!P411,Pars!$K$3,IF(I411&lt;P411-Pars!$J$4,Pars!$K$4,"Avg"))</f>
        <v>Avg</v>
      </c>
      <c r="S411" t="str">
        <f t="shared" si="39"/>
        <v>Avg</v>
      </c>
      <c r="T411">
        <f t="shared" si="40"/>
        <v>0</v>
      </c>
      <c r="U411" s="10">
        <f t="shared" si="41"/>
        <v>1.0638297872340496E-2</v>
      </c>
      <c r="V411" s="10"/>
    </row>
    <row r="412" spans="1:22" x14ac:dyDescent="0.3">
      <c r="A412" s="1">
        <v>39549</v>
      </c>
      <c r="B412" s="8">
        <v>65.09</v>
      </c>
      <c r="C412" s="8">
        <v>66.33</v>
      </c>
      <c r="D412" s="8">
        <v>64.849999999999994</v>
      </c>
      <c r="E412" s="8">
        <v>65.209999999999994</v>
      </c>
      <c r="F412" s="2">
        <v>1.8E-3</v>
      </c>
      <c r="G412" s="2">
        <v>1.26E-2</v>
      </c>
      <c r="H412" s="8">
        <v>2185494</v>
      </c>
      <c r="I412" s="8">
        <v>74</v>
      </c>
      <c r="J412" s="8">
        <v>43</v>
      </c>
      <c r="K412" s="8">
        <v>58.5</v>
      </c>
      <c r="L412" t="str">
        <f>VLOOKUP(MONTH(A412),Pars!F:G,2,0)</f>
        <v>Spring</v>
      </c>
      <c r="M412" t="str">
        <f>IF(K412&lt;Pars!$A$2,Pars!$B$2,IF('Main Data-set'!K412&lt;Pars!$A$3,Pars!$B$3,Pars!$B$4))</f>
        <v>Avg</v>
      </c>
      <c r="N412">
        <f t="shared" si="36"/>
        <v>0</v>
      </c>
      <c r="O412" s="8">
        <f t="shared" si="37"/>
        <v>51.710344827586205</v>
      </c>
      <c r="P412" s="8">
        <f t="shared" si="38"/>
        <v>62.367816091954026</v>
      </c>
      <c r="Q412" t="str">
        <f>IF(K412&gt;Pars!$J$3+'Main Data-set'!O412,Pars!$K$3,IF(K412&lt;O412-Pars!$J$4,Pars!$K$4,"Avg"))</f>
        <v>Avg</v>
      </c>
      <c r="R412" t="str">
        <f>IF(I412&gt;Pars!$J$3+'Main Data-set'!P412,Pars!$K$3,IF(I412&lt;P412-Pars!$J$4,Pars!$K$4,"Avg"))</f>
        <v>Hot</v>
      </c>
      <c r="S412" t="str">
        <f t="shared" si="39"/>
        <v>Avg</v>
      </c>
      <c r="T412">
        <f t="shared" si="40"/>
        <v>0</v>
      </c>
      <c r="U412" s="10">
        <f t="shared" si="41"/>
        <v>0.23157894736842111</v>
      </c>
      <c r="V412" s="10"/>
    </row>
    <row r="413" spans="1:22" x14ac:dyDescent="0.3">
      <c r="A413" s="1">
        <v>39552</v>
      </c>
      <c r="B413" s="8">
        <v>65.2</v>
      </c>
      <c r="C413" s="8">
        <v>65.739999999999995</v>
      </c>
      <c r="D413" s="8">
        <v>64.05</v>
      </c>
      <c r="E413" s="8">
        <v>64.400000000000006</v>
      </c>
      <c r="F413" s="2">
        <v>-1.23E-2</v>
      </c>
      <c r="G413" s="2">
        <v>-1.17E-2</v>
      </c>
      <c r="H413" s="8">
        <v>2230522</v>
      </c>
      <c r="I413" s="8">
        <v>57</v>
      </c>
      <c r="J413" s="8">
        <v>34</v>
      </c>
      <c r="K413" s="8">
        <v>45.5</v>
      </c>
      <c r="L413" t="str">
        <f>VLOOKUP(MONTH(A413),Pars!F:G,2,0)</f>
        <v>Spring</v>
      </c>
      <c r="M413" t="str">
        <f>IF(K413&lt;Pars!$A$2,Pars!$B$2,IF('Main Data-set'!K413&lt;Pars!$A$3,Pars!$B$3,Pars!$B$4))</f>
        <v>Avg</v>
      </c>
      <c r="N413">
        <f t="shared" si="36"/>
        <v>0</v>
      </c>
      <c r="O413" s="8">
        <f t="shared" si="37"/>
        <v>51.710344827586205</v>
      </c>
      <c r="P413" s="8">
        <f t="shared" si="38"/>
        <v>62.367816091954026</v>
      </c>
      <c r="Q413" t="str">
        <f>IF(K413&gt;Pars!$J$3+'Main Data-set'!O413,Pars!$K$3,IF(K413&lt;O413-Pars!$J$4,Pars!$K$4,"Avg"))</f>
        <v>Avg</v>
      </c>
      <c r="R413" t="str">
        <f>IF(I413&gt;Pars!$J$3+'Main Data-set'!P413,Pars!$K$3,IF(I413&lt;P413-Pars!$J$4,Pars!$K$4,"Avg"))</f>
        <v>Avg</v>
      </c>
      <c r="S413" t="str">
        <f t="shared" si="39"/>
        <v>Avg</v>
      </c>
      <c r="T413">
        <f t="shared" si="40"/>
        <v>0</v>
      </c>
      <c r="U413" s="10">
        <f t="shared" si="41"/>
        <v>-0.22222222222222221</v>
      </c>
      <c r="V413" s="10"/>
    </row>
    <row r="414" spans="1:22" x14ac:dyDescent="0.3">
      <c r="A414" s="1">
        <v>39553</v>
      </c>
      <c r="B414" s="8">
        <v>64.900000000000006</v>
      </c>
      <c r="C414" s="8">
        <v>65.28</v>
      </c>
      <c r="D414" s="8">
        <v>63.99</v>
      </c>
      <c r="E414" s="8">
        <v>65.16</v>
      </c>
      <c r="F414" s="2">
        <v>4.0000000000000001E-3</v>
      </c>
      <c r="G414" s="2">
        <v>-2.4299999999999999E-2</v>
      </c>
      <c r="H414" s="8">
        <v>1760488</v>
      </c>
      <c r="I414" s="8">
        <v>58</v>
      </c>
      <c r="J414" s="8">
        <v>35</v>
      </c>
      <c r="K414" s="8">
        <v>46.5</v>
      </c>
      <c r="L414" t="str">
        <f>VLOOKUP(MONTH(A414),Pars!F:G,2,0)</f>
        <v>Spring</v>
      </c>
      <c r="M414" t="str">
        <f>IF(K414&lt;Pars!$A$2,Pars!$B$2,IF('Main Data-set'!K414&lt;Pars!$A$3,Pars!$B$3,Pars!$B$4))</f>
        <v>Avg</v>
      </c>
      <c r="N414">
        <f t="shared" si="36"/>
        <v>0</v>
      </c>
      <c r="O414" s="8">
        <f t="shared" si="37"/>
        <v>51.710344827586205</v>
      </c>
      <c r="P414" s="8">
        <f t="shared" si="38"/>
        <v>62.367816091954026</v>
      </c>
      <c r="Q414" t="str">
        <f>IF(K414&gt;Pars!$J$3+'Main Data-set'!O414,Pars!$K$3,IF(K414&lt;O414-Pars!$J$4,Pars!$K$4,"Avg"))</f>
        <v>Avg</v>
      </c>
      <c r="R414" t="str">
        <f>IF(I414&gt;Pars!$J$3+'Main Data-set'!P414,Pars!$K$3,IF(I414&lt;P414-Pars!$J$4,Pars!$K$4,"Avg"))</f>
        <v>Avg</v>
      </c>
      <c r="S414" t="str">
        <f t="shared" si="39"/>
        <v>Avg</v>
      </c>
      <c r="T414">
        <f t="shared" si="40"/>
        <v>0</v>
      </c>
      <c r="U414" s="10">
        <f t="shared" si="41"/>
        <v>2.19780219780219E-2</v>
      </c>
      <c r="V414" s="10"/>
    </row>
    <row r="415" spans="1:22" x14ac:dyDescent="0.3">
      <c r="A415" s="1">
        <v>39554</v>
      </c>
      <c r="B415" s="8">
        <v>66.2</v>
      </c>
      <c r="C415" s="8">
        <v>66.819999999999993</v>
      </c>
      <c r="D415" s="8">
        <v>65.67</v>
      </c>
      <c r="E415" s="8">
        <v>66.78</v>
      </c>
      <c r="F415" s="2">
        <v>8.8000000000000005E-3</v>
      </c>
      <c r="G415" s="2">
        <v>-2.9999999999999997E-4</v>
      </c>
      <c r="H415" s="8">
        <v>2114350</v>
      </c>
      <c r="I415" s="8">
        <v>61</v>
      </c>
      <c r="J415" s="8">
        <v>32</v>
      </c>
      <c r="K415" s="8">
        <v>46.5</v>
      </c>
      <c r="L415" t="str">
        <f>VLOOKUP(MONTH(A415),Pars!F:G,2,0)</f>
        <v>Spring</v>
      </c>
      <c r="M415" t="str">
        <f>IF(K415&lt;Pars!$A$2,Pars!$B$2,IF('Main Data-set'!K415&lt;Pars!$A$3,Pars!$B$3,Pars!$B$4))</f>
        <v>Avg</v>
      </c>
      <c r="N415">
        <f t="shared" si="36"/>
        <v>0</v>
      </c>
      <c r="O415" s="8">
        <f t="shared" si="37"/>
        <v>51.710344827586205</v>
      </c>
      <c r="P415" s="8">
        <f t="shared" si="38"/>
        <v>62.367816091954026</v>
      </c>
      <c r="Q415" t="str">
        <f>IF(K415&gt;Pars!$J$3+'Main Data-set'!O415,Pars!$K$3,IF(K415&lt;O415-Pars!$J$4,Pars!$K$4,"Avg"))</f>
        <v>Avg</v>
      </c>
      <c r="R415" t="str">
        <f>IF(I415&gt;Pars!$J$3+'Main Data-set'!P415,Pars!$K$3,IF(I415&lt;P415-Pars!$J$4,Pars!$K$4,"Avg"))</f>
        <v>Avg</v>
      </c>
      <c r="S415" t="str">
        <f t="shared" si="39"/>
        <v>Avg</v>
      </c>
      <c r="T415">
        <f t="shared" si="40"/>
        <v>0</v>
      </c>
      <c r="U415" s="10">
        <f t="shared" si="41"/>
        <v>0</v>
      </c>
      <c r="V415" s="10"/>
    </row>
    <row r="416" spans="1:22" x14ac:dyDescent="0.3">
      <c r="A416" s="1">
        <v>39555</v>
      </c>
      <c r="B416" s="8">
        <v>66.290000000000006</v>
      </c>
      <c r="C416" s="8">
        <v>67.3</v>
      </c>
      <c r="D416" s="8">
        <v>65.73</v>
      </c>
      <c r="E416" s="8">
        <v>66.8</v>
      </c>
      <c r="F416" s="2">
        <v>7.7000000000000002E-3</v>
      </c>
      <c r="G416" s="2">
        <v>-1.9400000000000001E-2</v>
      </c>
      <c r="H416" s="8">
        <v>2246070</v>
      </c>
      <c r="I416" s="8">
        <v>69</v>
      </c>
      <c r="J416" s="8">
        <v>32</v>
      </c>
      <c r="K416" s="8">
        <v>50.5</v>
      </c>
      <c r="L416" t="str">
        <f>VLOOKUP(MONTH(A416),Pars!F:G,2,0)</f>
        <v>Spring</v>
      </c>
      <c r="M416" t="str">
        <f>IF(K416&lt;Pars!$A$2,Pars!$B$2,IF('Main Data-set'!K416&lt;Pars!$A$3,Pars!$B$3,Pars!$B$4))</f>
        <v>Avg</v>
      </c>
      <c r="N416">
        <f t="shared" si="36"/>
        <v>0</v>
      </c>
      <c r="O416" s="8">
        <f t="shared" si="37"/>
        <v>51.710344827586205</v>
      </c>
      <c r="P416" s="8">
        <f t="shared" si="38"/>
        <v>62.367816091954026</v>
      </c>
      <c r="Q416" t="str">
        <f>IF(K416&gt;Pars!$J$3+'Main Data-set'!O416,Pars!$K$3,IF(K416&lt;O416-Pars!$J$4,Pars!$K$4,"Avg"))</f>
        <v>Avg</v>
      </c>
      <c r="R416" t="str">
        <f>IF(I416&gt;Pars!$J$3+'Main Data-set'!P416,Pars!$K$3,IF(I416&lt;P416-Pars!$J$4,Pars!$K$4,"Avg"))</f>
        <v>Avg</v>
      </c>
      <c r="S416" t="str">
        <f t="shared" si="39"/>
        <v>Avg</v>
      </c>
      <c r="T416">
        <f t="shared" si="40"/>
        <v>0</v>
      </c>
      <c r="U416" s="10">
        <f t="shared" si="41"/>
        <v>8.602150537634401E-2</v>
      </c>
      <c r="V416" s="10"/>
    </row>
    <row r="417" spans="1:22" x14ac:dyDescent="0.3">
      <c r="A417" s="1">
        <v>39556</v>
      </c>
      <c r="B417" s="8">
        <v>67.760000000000005</v>
      </c>
      <c r="C417" s="8">
        <v>69</v>
      </c>
      <c r="D417" s="8">
        <v>67.599999999999994</v>
      </c>
      <c r="E417" s="8">
        <v>68.12</v>
      </c>
      <c r="F417" s="2">
        <v>5.3E-3</v>
      </c>
      <c r="G417" s="2">
        <v>2.5899999999999999E-2</v>
      </c>
      <c r="H417" s="8">
        <v>2764332</v>
      </c>
      <c r="I417" s="8">
        <v>76</v>
      </c>
      <c r="J417" s="8">
        <v>42</v>
      </c>
      <c r="K417" s="8">
        <v>59</v>
      </c>
      <c r="L417" t="str">
        <f>VLOOKUP(MONTH(A417),Pars!F:G,2,0)</f>
        <v>Spring</v>
      </c>
      <c r="M417" t="str">
        <f>IF(K417&lt;Pars!$A$2,Pars!$B$2,IF('Main Data-set'!K417&lt;Pars!$A$3,Pars!$B$3,Pars!$B$4))</f>
        <v>Avg</v>
      </c>
      <c r="N417">
        <f t="shared" si="36"/>
        <v>0</v>
      </c>
      <c r="O417" s="8">
        <f t="shared" si="37"/>
        <v>51.710344827586205</v>
      </c>
      <c r="P417" s="8">
        <f t="shared" si="38"/>
        <v>62.367816091954026</v>
      </c>
      <c r="Q417" t="str">
        <f>IF(K417&gt;Pars!$J$3+'Main Data-set'!O417,Pars!$K$3,IF(K417&lt;O417-Pars!$J$4,Pars!$K$4,"Avg"))</f>
        <v>Hot</v>
      </c>
      <c r="R417" t="str">
        <f>IF(I417&gt;Pars!$J$3+'Main Data-set'!P417,Pars!$K$3,IF(I417&lt;P417-Pars!$J$4,Pars!$K$4,"Avg"))</f>
        <v>Hot</v>
      </c>
      <c r="S417" t="str">
        <f t="shared" si="39"/>
        <v>Hot</v>
      </c>
      <c r="T417">
        <f t="shared" si="40"/>
        <v>1</v>
      </c>
      <c r="U417" s="10">
        <f t="shared" si="41"/>
        <v>0.16831683168316824</v>
      </c>
      <c r="V417" s="10"/>
    </row>
    <row r="418" spans="1:22" x14ac:dyDescent="0.3">
      <c r="A418" s="1">
        <v>39560</v>
      </c>
      <c r="B418" s="8">
        <v>67.59</v>
      </c>
      <c r="C418" s="8">
        <v>67.59</v>
      </c>
      <c r="D418" s="8">
        <v>65.48</v>
      </c>
      <c r="E418" s="8">
        <v>66.400000000000006</v>
      </c>
      <c r="F418" s="2">
        <v>-1.7600000000000001E-2</v>
      </c>
      <c r="G418" s="2">
        <v>1.6999999999999999E-3</v>
      </c>
      <c r="H418" s="8">
        <v>2598478</v>
      </c>
      <c r="I418" s="8">
        <v>68</v>
      </c>
      <c r="J418" s="8">
        <v>42</v>
      </c>
      <c r="K418" s="8">
        <v>55</v>
      </c>
      <c r="L418" t="str">
        <f>VLOOKUP(MONTH(A418),Pars!F:G,2,0)</f>
        <v>Spring</v>
      </c>
      <c r="M418" t="str">
        <f>IF(K418&lt;Pars!$A$2,Pars!$B$2,IF('Main Data-set'!K418&lt;Pars!$A$3,Pars!$B$3,Pars!$B$4))</f>
        <v>Avg</v>
      </c>
      <c r="N418">
        <f t="shared" si="36"/>
        <v>0</v>
      </c>
      <c r="O418" s="8">
        <f t="shared" si="37"/>
        <v>51.710344827586205</v>
      </c>
      <c r="P418" s="8">
        <f t="shared" si="38"/>
        <v>62.367816091954026</v>
      </c>
      <c r="Q418" t="str">
        <f>IF(K418&gt;Pars!$J$3+'Main Data-set'!O418,Pars!$K$3,IF(K418&lt;O418-Pars!$J$4,Pars!$K$4,"Avg"))</f>
        <v>Avg</v>
      </c>
      <c r="R418" t="str">
        <f>IF(I418&gt;Pars!$J$3+'Main Data-set'!P418,Pars!$K$3,IF(I418&lt;P418-Pars!$J$4,Pars!$K$4,"Avg"))</f>
        <v>Avg</v>
      </c>
      <c r="S418" t="str">
        <f t="shared" si="39"/>
        <v>Avg</v>
      </c>
      <c r="T418">
        <f t="shared" si="40"/>
        <v>0</v>
      </c>
      <c r="U418" s="10">
        <f t="shared" si="41"/>
        <v>-6.7796610169491567E-2</v>
      </c>
      <c r="V418" s="10"/>
    </row>
    <row r="419" spans="1:22" x14ac:dyDescent="0.3">
      <c r="A419" s="1">
        <v>39561</v>
      </c>
      <c r="B419" s="8">
        <v>65.989999999999995</v>
      </c>
      <c r="C419" s="8">
        <v>67.27</v>
      </c>
      <c r="D419" s="8">
        <v>65.5</v>
      </c>
      <c r="E419" s="8">
        <v>66.290000000000006</v>
      </c>
      <c r="F419" s="2">
        <v>4.4999999999999997E-3</v>
      </c>
      <c r="G419" s="2">
        <v>-7.9000000000000008E-3</v>
      </c>
      <c r="H419" s="8">
        <v>1798395</v>
      </c>
      <c r="I419" s="8">
        <v>73</v>
      </c>
      <c r="J419" s="8">
        <v>43</v>
      </c>
      <c r="K419" s="8">
        <v>58</v>
      </c>
      <c r="L419" t="str">
        <f>VLOOKUP(MONTH(A419),Pars!F:G,2,0)</f>
        <v>Spring</v>
      </c>
      <c r="M419" t="str">
        <f>IF(K419&lt;Pars!$A$2,Pars!$B$2,IF('Main Data-set'!K419&lt;Pars!$A$3,Pars!$B$3,Pars!$B$4))</f>
        <v>Avg</v>
      </c>
      <c r="N419">
        <f t="shared" si="36"/>
        <v>0</v>
      </c>
      <c r="O419" s="8">
        <f t="shared" si="37"/>
        <v>51.710344827586205</v>
      </c>
      <c r="P419" s="8">
        <f t="shared" si="38"/>
        <v>62.367816091954026</v>
      </c>
      <c r="Q419" t="str">
        <f>IF(K419&gt;Pars!$J$3+'Main Data-set'!O419,Pars!$K$3,IF(K419&lt;O419-Pars!$J$4,Pars!$K$4,"Avg"))</f>
        <v>Avg</v>
      </c>
      <c r="R419" t="str">
        <f>IF(I419&gt;Pars!$J$3+'Main Data-set'!P419,Pars!$K$3,IF(I419&lt;P419-Pars!$J$4,Pars!$K$4,"Avg"))</f>
        <v>Hot</v>
      </c>
      <c r="S419" t="str">
        <f t="shared" si="39"/>
        <v>Avg</v>
      </c>
      <c r="T419">
        <f t="shared" si="40"/>
        <v>0</v>
      </c>
      <c r="U419" s="10">
        <f t="shared" si="41"/>
        <v>5.4545454545454453E-2</v>
      </c>
      <c r="V419" s="10"/>
    </row>
    <row r="420" spans="1:22" x14ac:dyDescent="0.3">
      <c r="A420" s="1">
        <v>39562</v>
      </c>
      <c r="B420" s="8">
        <v>66.22</v>
      </c>
      <c r="C420" s="8">
        <v>67.55</v>
      </c>
      <c r="D420" s="8">
        <v>66.22</v>
      </c>
      <c r="E420" s="8">
        <v>66.819999999999993</v>
      </c>
      <c r="F420" s="2">
        <v>9.1000000000000004E-3</v>
      </c>
      <c r="G420" s="2">
        <v>7.1000000000000004E-3</v>
      </c>
      <c r="H420" s="8">
        <v>2429228</v>
      </c>
      <c r="I420" s="8">
        <v>78</v>
      </c>
      <c r="J420" s="8">
        <v>54</v>
      </c>
      <c r="K420" s="8">
        <v>66</v>
      </c>
      <c r="L420" t="str">
        <f>VLOOKUP(MONTH(A420),Pars!F:G,2,0)</f>
        <v>Spring</v>
      </c>
      <c r="M420" t="str">
        <f>IF(K420&lt;Pars!$A$2,Pars!$B$2,IF('Main Data-set'!K420&lt;Pars!$A$3,Pars!$B$3,Pars!$B$4))</f>
        <v>Avg</v>
      </c>
      <c r="N420">
        <f t="shared" si="36"/>
        <v>0</v>
      </c>
      <c r="O420" s="8">
        <f t="shared" si="37"/>
        <v>51.710344827586205</v>
      </c>
      <c r="P420" s="8">
        <f t="shared" si="38"/>
        <v>62.367816091954026</v>
      </c>
      <c r="Q420" t="str">
        <f>IF(K420&gt;Pars!$J$3+'Main Data-set'!O420,Pars!$K$3,IF(K420&lt;O420-Pars!$J$4,Pars!$K$4,"Avg"))</f>
        <v>Hot</v>
      </c>
      <c r="R420" t="str">
        <f>IF(I420&gt;Pars!$J$3+'Main Data-set'!P420,Pars!$K$3,IF(I420&lt;P420-Pars!$J$4,Pars!$K$4,"Avg"))</f>
        <v>Hot</v>
      </c>
      <c r="S420" t="str">
        <f t="shared" si="39"/>
        <v>Hot</v>
      </c>
      <c r="T420">
        <f t="shared" si="40"/>
        <v>1</v>
      </c>
      <c r="U420" s="10">
        <f t="shared" si="41"/>
        <v>0.13793103448275867</v>
      </c>
      <c r="V420" s="10"/>
    </row>
    <row r="421" spans="1:22" x14ac:dyDescent="0.3">
      <c r="A421" s="1">
        <v>39563</v>
      </c>
      <c r="B421" s="8">
        <v>67.010000000000005</v>
      </c>
      <c r="C421" s="8">
        <v>67.39</v>
      </c>
      <c r="D421" s="8">
        <v>65.2</v>
      </c>
      <c r="E421" s="8">
        <v>66.349999999999994</v>
      </c>
      <c r="F421" s="2">
        <v>-9.7999999999999997E-3</v>
      </c>
      <c r="G421" s="2">
        <v>-1.2500000000000001E-2</v>
      </c>
      <c r="H421" s="8">
        <v>2337734</v>
      </c>
      <c r="I421" s="8">
        <v>79</v>
      </c>
      <c r="J421" s="8">
        <v>43</v>
      </c>
      <c r="K421" s="8">
        <v>61</v>
      </c>
      <c r="L421" t="str">
        <f>VLOOKUP(MONTH(A421),Pars!F:G,2,0)</f>
        <v>Spring</v>
      </c>
      <c r="M421" t="str">
        <f>IF(K421&lt;Pars!$A$2,Pars!$B$2,IF('Main Data-set'!K421&lt;Pars!$A$3,Pars!$B$3,Pars!$B$4))</f>
        <v>Avg</v>
      </c>
      <c r="N421">
        <f t="shared" si="36"/>
        <v>0</v>
      </c>
      <c r="O421" s="8">
        <f t="shared" si="37"/>
        <v>51.710344827586205</v>
      </c>
      <c r="P421" s="8">
        <f t="shared" si="38"/>
        <v>62.367816091954026</v>
      </c>
      <c r="Q421" t="str">
        <f>IF(K421&gt;Pars!$J$3+'Main Data-set'!O421,Pars!$K$3,IF(K421&lt;O421-Pars!$J$4,Pars!$K$4,"Avg"))</f>
        <v>Hot</v>
      </c>
      <c r="R421" t="str">
        <f>IF(I421&gt;Pars!$J$3+'Main Data-set'!P421,Pars!$K$3,IF(I421&lt;P421-Pars!$J$4,Pars!$K$4,"Avg"))</f>
        <v>Hot</v>
      </c>
      <c r="S421" t="str">
        <f t="shared" si="39"/>
        <v>Hot</v>
      </c>
      <c r="T421">
        <f t="shared" si="40"/>
        <v>1</v>
      </c>
      <c r="U421" s="10">
        <f t="shared" si="41"/>
        <v>-7.5757575757575801E-2</v>
      </c>
      <c r="V421" s="10"/>
    </row>
    <row r="422" spans="1:22" x14ac:dyDescent="0.3">
      <c r="A422" s="1">
        <v>39566</v>
      </c>
      <c r="B422" s="8">
        <v>66.61</v>
      </c>
      <c r="C422" s="8">
        <v>68.41</v>
      </c>
      <c r="D422" s="8">
        <v>66.52</v>
      </c>
      <c r="E422" s="8">
        <v>67.19</v>
      </c>
      <c r="F422" s="2">
        <v>8.6999999999999994E-3</v>
      </c>
      <c r="G422" s="2">
        <v>-9.7000000000000003E-3</v>
      </c>
      <c r="H422" s="8">
        <v>2627200</v>
      </c>
      <c r="I422" s="8">
        <v>58</v>
      </c>
      <c r="J422" s="8">
        <v>45</v>
      </c>
      <c r="K422" s="8">
        <v>51.5</v>
      </c>
      <c r="L422" t="str">
        <f>VLOOKUP(MONTH(A422),Pars!F:G,2,0)</f>
        <v>Spring</v>
      </c>
      <c r="M422" t="str">
        <f>IF(K422&lt;Pars!$A$2,Pars!$B$2,IF('Main Data-set'!K422&lt;Pars!$A$3,Pars!$B$3,Pars!$B$4))</f>
        <v>Avg</v>
      </c>
      <c r="N422">
        <f t="shared" si="36"/>
        <v>0</v>
      </c>
      <c r="O422" s="8">
        <f t="shared" si="37"/>
        <v>51.710344827586205</v>
      </c>
      <c r="P422" s="8">
        <f t="shared" si="38"/>
        <v>62.367816091954026</v>
      </c>
      <c r="Q422" t="str">
        <f>IF(K422&gt;Pars!$J$3+'Main Data-set'!O422,Pars!$K$3,IF(K422&lt;O422-Pars!$J$4,Pars!$K$4,"Avg"))</f>
        <v>Avg</v>
      </c>
      <c r="R422" t="str">
        <f>IF(I422&gt;Pars!$J$3+'Main Data-set'!P422,Pars!$K$3,IF(I422&lt;P422-Pars!$J$4,Pars!$K$4,"Avg"))</f>
        <v>Avg</v>
      </c>
      <c r="S422" t="str">
        <f t="shared" si="39"/>
        <v>Avg</v>
      </c>
      <c r="T422">
        <f t="shared" si="40"/>
        <v>0</v>
      </c>
      <c r="U422" s="10">
        <f t="shared" si="41"/>
        <v>-0.15573770491803274</v>
      </c>
      <c r="V422" s="10"/>
    </row>
    <row r="423" spans="1:22" x14ac:dyDescent="0.3">
      <c r="A423" s="1">
        <v>39567</v>
      </c>
      <c r="B423" s="8">
        <v>66.89</v>
      </c>
      <c r="C423" s="8">
        <v>68.39</v>
      </c>
      <c r="D423" s="8">
        <v>66.75</v>
      </c>
      <c r="E423" s="8">
        <v>67.849999999999994</v>
      </c>
      <c r="F423" s="2">
        <v>1.44E-2</v>
      </c>
      <c r="G423" s="2">
        <v>2.6499999999999999E-2</v>
      </c>
      <c r="H423" s="8">
        <v>2293188</v>
      </c>
      <c r="I423" s="8">
        <v>57</v>
      </c>
      <c r="J423" s="8">
        <v>46</v>
      </c>
      <c r="K423" s="8">
        <v>51.5</v>
      </c>
      <c r="L423" t="str">
        <f>VLOOKUP(MONTH(A423),Pars!F:G,2,0)</f>
        <v>Spring</v>
      </c>
      <c r="M423" t="str">
        <f>IF(K423&lt;Pars!$A$2,Pars!$B$2,IF('Main Data-set'!K423&lt;Pars!$A$3,Pars!$B$3,Pars!$B$4))</f>
        <v>Avg</v>
      </c>
      <c r="N423">
        <f t="shared" si="36"/>
        <v>0</v>
      </c>
      <c r="O423" s="8">
        <f t="shared" si="37"/>
        <v>51.710344827586205</v>
      </c>
      <c r="P423" s="8">
        <f t="shared" si="38"/>
        <v>62.367816091954026</v>
      </c>
      <c r="Q423" t="str">
        <f>IF(K423&gt;Pars!$J$3+'Main Data-set'!O423,Pars!$K$3,IF(K423&lt;O423-Pars!$J$4,Pars!$K$4,"Avg"))</f>
        <v>Avg</v>
      </c>
      <c r="R423" t="str">
        <f>IF(I423&gt;Pars!$J$3+'Main Data-set'!P423,Pars!$K$3,IF(I423&lt;P423-Pars!$J$4,Pars!$K$4,"Avg"))</f>
        <v>Avg</v>
      </c>
      <c r="S423" t="str">
        <f t="shared" si="39"/>
        <v>Avg</v>
      </c>
      <c r="T423">
        <f t="shared" si="40"/>
        <v>0</v>
      </c>
      <c r="U423" s="10">
        <f t="shared" si="41"/>
        <v>0</v>
      </c>
      <c r="V423" s="10"/>
    </row>
    <row r="424" spans="1:22" x14ac:dyDescent="0.3">
      <c r="A424" s="1">
        <v>39568</v>
      </c>
      <c r="B424" s="8">
        <v>67.5</v>
      </c>
      <c r="C424" s="8">
        <v>67.849999999999994</v>
      </c>
      <c r="D424" s="8">
        <v>65.67</v>
      </c>
      <c r="E424" s="8">
        <v>66.099999999999994</v>
      </c>
      <c r="F424" s="2">
        <v>-2.07E-2</v>
      </c>
      <c r="G424" s="2">
        <v>-3.6999999999999998E-2</v>
      </c>
      <c r="H424" s="8">
        <v>2746146</v>
      </c>
      <c r="I424" s="8">
        <v>58</v>
      </c>
      <c r="J424" s="8">
        <v>33</v>
      </c>
      <c r="K424" s="8">
        <v>45.5</v>
      </c>
      <c r="L424" t="str">
        <f>VLOOKUP(MONTH(A424),Pars!F:G,2,0)</f>
        <v>Spring</v>
      </c>
      <c r="M424" t="str">
        <f>IF(K424&lt;Pars!$A$2,Pars!$B$2,IF('Main Data-set'!K424&lt;Pars!$A$3,Pars!$B$3,Pars!$B$4))</f>
        <v>Avg</v>
      </c>
      <c r="N424">
        <f t="shared" si="36"/>
        <v>0</v>
      </c>
      <c r="O424" s="8">
        <f t="shared" si="37"/>
        <v>51.710344827586205</v>
      </c>
      <c r="P424" s="8">
        <f t="shared" si="38"/>
        <v>62.367816091954026</v>
      </c>
      <c r="Q424" t="str">
        <f>IF(K424&gt;Pars!$J$3+'Main Data-set'!O424,Pars!$K$3,IF(K424&lt;O424-Pars!$J$4,Pars!$K$4,"Avg"))</f>
        <v>Avg</v>
      </c>
      <c r="R424" t="str">
        <f>IF(I424&gt;Pars!$J$3+'Main Data-set'!P424,Pars!$K$3,IF(I424&lt;P424-Pars!$J$4,Pars!$K$4,"Avg"))</f>
        <v>Avg</v>
      </c>
      <c r="S424" t="str">
        <f t="shared" si="39"/>
        <v>Avg</v>
      </c>
      <c r="T424">
        <f t="shared" si="40"/>
        <v>0</v>
      </c>
      <c r="U424" s="10">
        <f t="shared" si="41"/>
        <v>-0.11650485436893199</v>
      </c>
      <c r="V424" s="10"/>
    </row>
    <row r="425" spans="1:22" x14ac:dyDescent="0.3">
      <c r="A425" s="1">
        <v>39569</v>
      </c>
      <c r="B425" s="8">
        <v>66.47</v>
      </c>
      <c r="C425" s="8">
        <v>68.989999999999995</v>
      </c>
      <c r="D425" s="8">
        <v>65.78</v>
      </c>
      <c r="E425" s="8">
        <v>68.64</v>
      </c>
      <c r="F425" s="2">
        <v>3.2599999999999997E-2</v>
      </c>
      <c r="G425" s="2">
        <v>6.4999999999999997E-3</v>
      </c>
      <c r="H425" s="8">
        <v>2643609</v>
      </c>
      <c r="I425" s="8">
        <v>57</v>
      </c>
      <c r="J425" s="8">
        <v>30</v>
      </c>
      <c r="K425" s="8">
        <v>43.5</v>
      </c>
      <c r="L425" t="str">
        <f>VLOOKUP(MONTH(A425),Pars!F:G,2,0)</f>
        <v>Spring</v>
      </c>
      <c r="M425" t="str">
        <f>IF(K425&lt;Pars!$A$2,Pars!$B$2,IF('Main Data-set'!K425&lt;Pars!$A$3,Pars!$B$3,Pars!$B$4))</f>
        <v>Cold</v>
      </c>
      <c r="N425">
        <f t="shared" si="36"/>
        <v>-1</v>
      </c>
      <c r="O425" s="8">
        <f t="shared" si="37"/>
        <v>51.710344827586205</v>
      </c>
      <c r="P425" s="8">
        <f t="shared" si="38"/>
        <v>62.367816091954026</v>
      </c>
      <c r="Q425" t="str">
        <f>IF(K425&gt;Pars!$J$3+'Main Data-set'!O425,Pars!$K$3,IF(K425&lt;O425-Pars!$J$4,Pars!$K$4,"Avg"))</f>
        <v>Cold</v>
      </c>
      <c r="R425" t="str">
        <f>IF(I425&gt;Pars!$J$3+'Main Data-set'!P425,Pars!$K$3,IF(I425&lt;P425-Pars!$J$4,Pars!$K$4,"Avg"))</f>
        <v>Avg</v>
      </c>
      <c r="S425" t="str">
        <f t="shared" si="39"/>
        <v>Avg</v>
      </c>
      <c r="T425">
        <f t="shared" si="40"/>
        <v>0</v>
      </c>
      <c r="U425" s="10">
        <f t="shared" si="41"/>
        <v>-4.3956043956043911E-2</v>
      </c>
      <c r="V425" s="10"/>
    </row>
    <row r="426" spans="1:22" x14ac:dyDescent="0.3">
      <c r="A426" s="1">
        <v>39570</v>
      </c>
      <c r="B426" s="8">
        <v>68.64</v>
      </c>
      <c r="C426" s="8">
        <v>69</v>
      </c>
      <c r="D426" s="8">
        <v>66.95</v>
      </c>
      <c r="E426" s="8">
        <v>68.2</v>
      </c>
      <c r="F426" s="2">
        <v>-6.4000000000000003E-3</v>
      </c>
      <c r="G426" s="2">
        <v>1.9E-3</v>
      </c>
      <c r="H426" s="8">
        <v>2731831</v>
      </c>
      <c r="I426" s="8">
        <v>62</v>
      </c>
      <c r="J426" s="8">
        <v>32</v>
      </c>
      <c r="K426" s="8">
        <v>47</v>
      </c>
      <c r="L426" t="str">
        <f>VLOOKUP(MONTH(A426),Pars!F:G,2,0)</f>
        <v>Spring</v>
      </c>
      <c r="M426" t="str">
        <f>IF(K426&lt;Pars!$A$2,Pars!$B$2,IF('Main Data-set'!K426&lt;Pars!$A$3,Pars!$B$3,Pars!$B$4))</f>
        <v>Avg</v>
      </c>
      <c r="N426">
        <f t="shared" si="36"/>
        <v>0</v>
      </c>
      <c r="O426" s="8">
        <f t="shared" si="37"/>
        <v>51.710344827586205</v>
      </c>
      <c r="P426" s="8">
        <f t="shared" si="38"/>
        <v>62.367816091954026</v>
      </c>
      <c r="Q426" t="str">
        <f>IF(K426&gt;Pars!$J$3+'Main Data-set'!O426,Pars!$K$3,IF(K426&lt;O426-Pars!$J$4,Pars!$K$4,"Avg"))</f>
        <v>Avg</v>
      </c>
      <c r="R426" t="str">
        <f>IF(I426&gt;Pars!$J$3+'Main Data-set'!P426,Pars!$K$3,IF(I426&lt;P426-Pars!$J$4,Pars!$K$4,"Avg"))</f>
        <v>Avg</v>
      </c>
      <c r="S426" t="str">
        <f t="shared" si="39"/>
        <v>Avg</v>
      </c>
      <c r="T426">
        <f t="shared" si="40"/>
        <v>0</v>
      </c>
      <c r="U426" s="10">
        <f t="shared" si="41"/>
        <v>8.0459770114942541E-2</v>
      </c>
      <c r="V426" s="10"/>
    </row>
    <row r="427" spans="1:22" x14ac:dyDescent="0.3">
      <c r="A427" s="1">
        <v>39573</v>
      </c>
      <c r="B427" s="8">
        <v>67.599999999999994</v>
      </c>
      <c r="C427" s="8">
        <v>68.67</v>
      </c>
      <c r="D427" s="8">
        <v>67.2</v>
      </c>
      <c r="E427" s="8">
        <v>68.069999999999993</v>
      </c>
      <c r="F427" s="2">
        <v>7.0000000000000001E-3</v>
      </c>
      <c r="G427" s="2">
        <v>-6.6900000000000001E-2</v>
      </c>
      <c r="H427" s="8">
        <v>2868139</v>
      </c>
      <c r="I427" s="8">
        <v>74</v>
      </c>
      <c r="J427" s="8">
        <v>42</v>
      </c>
      <c r="K427" s="8">
        <v>58</v>
      </c>
      <c r="L427" t="str">
        <f>VLOOKUP(MONTH(A427),Pars!F:G,2,0)</f>
        <v>Spring</v>
      </c>
      <c r="M427" t="str">
        <f>IF(K427&lt;Pars!$A$2,Pars!$B$2,IF('Main Data-set'!K427&lt;Pars!$A$3,Pars!$B$3,Pars!$B$4))</f>
        <v>Avg</v>
      </c>
      <c r="N427">
        <f t="shared" si="36"/>
        <v>0</v>
      </c>
      <c r="O427" s="8">
        <f t="shared" si="37"/>
        <v>51.710344827586205</v>
      </c>
      <c r="P427" s="8">
        <f t="shared" si="38"/>
        <v>62.367816091954026</v>
      </c>
      <c r="Q427" t="str">
        <f>IF(K427&gt;Pars!$J$3+'Main Data-set'!O427,Pars!$K$3,IF(K427&lt;O427-Pars!$J$4,Pars!$K$4,"Avg"))</f>
        <v>Avg</v>
      </c>
      <c r="R427" t="str">
        <f>IF(I427&gt;Pars!$J$3+'Main Data-set'!P427,Pars!$K$3,IF(I427&lt;P427-Pars!$J$4,Pars!$K$4,"Avg"))</f>
        <v>Hot</v>
      </c>
      <c r="S427" t="str">
        <f t="shared" si="39"/>
        <v>Avg</v>
      </c>
      <c r="T427">
        <f t="shared" si="40"/>
        <v>0</v>
      </c>
      <c r="U427" s="10">
        <f t="shared" si="41"/>
        <v>0.23404255319148937</v>
      </c>
      <c r="V427" s="10"/>
    </row>
    <row r="428" spans="1:22" x14ac:dyDescent="0.3">
      <c r="A428" s="1">
        <v>39574</v>
      </c>
      <c r="B428" s="8">
        <v>69.819999999999993</v>
      </c>
      <c r="C428" s="8">
        <v>73.489999999999995</v>
      </c>
      <c r="D428" s="8">
        <v>68.92</v>
      </c>
      <c r="E428" s="8">
        <v>72.95</v>
      </c>
      <c r="F428" s="2">
        <v>4.48E-2</v>
      </c>
      <c r="G428" s="2">
        <v>-4.1999999999999997E-3</v>
      </c>
      <c r="H428" s="8">
        <v>9728810</v>
      </c>
      <c r="I428" s="8">
        <v>73</v>
      </c>
      <c r="J428" s="8">
        <v>42</v>
      </c>
      <c r="K428" s="8">
        <v>57.5</v>
      </c>
      <c r="L428" t="str">
        <f>VLOOKUP(MONTH(A428),Pars!F:G,2,0)</f>
        <v>Spring</v>
      </c>
      <c r="M428" t="str">
        <f>IF(K428&lt;Pars!$A$2,Pars!$B$2,IF('Main Data-set'!K428&lt;Pars!$A$3,Pars!$B$3,Pars!$B$4))</f>
        <v>Avg</v>
      </c>
      <c r="N428">
        <f t="shared" si="36"/>
        <v>0</v>
      </c>
      <c r="O428" s="8">
        <f t="shared" si="37"/>
        <v>51.710344827586205</v>
      </c>
      <c r="P428" s="8">
        <f t="shared" si="38"/>
        <v>62.367816091954026</v>
      </c>
      <c r="Q428" t="str">
        <f>IF(K428&gt;Pars!$J$3+'Main Data-set'!O428,Pars!$K$3,IF(K428&lt;O428-Pars!$J$4,Pars!$K$4,"Avg"))</f>
        <v>Avg</v>
      </c>
      <c r="R428" t="str">
        <f>IF(I428&gt;Pars!$J$3+'Main Data-set'!P428,Pars!$K$3,IF(I428&lt;P428-Pars!$J$4,Pars!$K$4,"Avg"))</f>
        <v>Hot</v>
      </c>
      <c r="S428" t="str">
        <f t="shared" si="39"/>
        <v>Avg</v>
      </c>
      <c r="T428">
        <f t="shared" si="40"/>
        <v>0</v>
      </c>
      <c r="U428" s="10">
        <f t="shared" si="41"/>
        <v>-8.6206896551723755E-3</v>
      </c>
      <c r="V428" s="10"/>
    </row>
    <row r="429" spans="1:22" x14ac:dyDescent="0.3">
      <c r="A429" s="1">
        <v>39575</v>
      </c>
      <c r="B429" s="8">
        <v>74.209999999999994</v>
      </c>
      <c r="C429" s="8">
        <v>76.709999999999994</v>
      </c>
      <c r="D429" s="8">
        <v>72.95</v>
      </c>
      <c r="E429" s="8">
        <v>73.260000000000005</v>
      </c>
      <c r="F429" s="2">
        <v>-1.2800000000000001E-2</v>
      </c>
      <c r="G429" s="2">
        <v>8.5000000000000006E-3</v>
      </c>
      <c r="H429" s="8">
        <v>7916137</v>
      </c>
      <c r="I429" s="8">
        <v>79</v>
      </c>
      <c r="J429" s="8">
        <v>43</v>
      </c>
      <c r="K429" s="8">
        <v>61</v>
      </c>
      <c r="L429" t="str">
        <f>VLOOKUP(MONTH(A429),Pars!F:G,2,0)</f>
        <v>Spring</v>
      </c>
      <c r="M429" t="str">
        <f>IF(K429&lt;Pars!$A$2,Pars!$B$2,IF('Main Data-set'!K429&lt;Pars!$A$3,Pars!$B$3,Pars!$B$4))</f>
        <v>Avg</v>
      </c>
      <c r="N429">
        <f t="shared" si="36"/>
        <v>0</v>
      </c>
      <c r="O429" s="8">
        <f t="shared" si="37"/>
        <v>51.710344827586205</v>
      </c>
      <c r="P429" s="8">
        <f t="shared" si="38"/>
        <v>62.367816091954026</v>
      </c>
      <c r="Q429" t="str">
        <f>IF(K429&gt;Pars!$J$3+'Main Data-set'!O429,Pars!$K$3,IF(K429&lt;O429-Pars!$J$4,Pars!$K$4,"Avg"))</f>
        <v>Hot</v>
      </c>
      <c r="R429" t="str">
        <f>IF(I429&gt;Pars!$J$3+'Main Data-set'!P429,Pars!$K$3,IF(I429&lt;P429-Pars!$J$4,Pars!$K$4,"Avg"))</f>
        <v>Hot</v>
      </c>
      <c r="S429" t="str">
        <f t="shared" si="39"/>
        <v>Hot</v>
      </c>
      <c r="T429">
        <f t="shared" si="40"/>
        <v>1</v>
      </c>
      <c r="U429" s="10">
        <f t="shared" si="41"/>
        <v>6.0869565217391397E-2</v>
      </c>
      <c r="V429" s="10"/>
    </row>
    <row r="430" spans="1:22" x14ac:dyDescent="0.3">
      <c r="A430" s="1">
        <v>39576</v>
      </c>
      <c r="B430" s="8">
        <v>73.75</v>
      </c>
      <c r="C430" s="8">
        <v>74.3</v>
      </c>
      <c r="D430" s="8">
        <v>72.099999999999994</v>
      </c>
      <c r="E430" s="8">
        <v>72.64</v>
      </c>
      <c r="F430" s="2">
        <v>-1.5100000000000001E-2</v>
      </c>
      <c r="G430" s="2">
        <v>2.0400000000000001E-2</v>
      </c>
      <c r="H430" s="8">
        <v>3512680</v>
      </c>
      <c r="I430" s="8">
        <v>79</v>
      </c>
      <c r="J430" s="8">
        <v>53</v>
      </c>
      <c r="K430" s="8">
        <v>66</v>
      </c>
      <c r="L430" t="str">
        <f>VLOOKUP(MONTH(A430),Pars!F:G,2,0)</f>
        <v>Spring</v>
      </c>
      <c r="M430" t="str">
        <f>IF(K430&lt;Pars!$A$2,Pars!$B$2,IF('Main Data-set'!K430&lt;Pars!$A$3,Pars!$B$3,Pars!$B$4))</f>
        <v>Avg</v>
      </c>
      <c r="N430">
        <f t="shared" si="36"/>
        <v>0</v>
      </c>
      <c r="O430" s="8">
        <f t="shared" si="37"/>
        <v>51.710344827586205</v>
      </c>
      <c r="P430" s="8">
        <f t="shared" si="38"/>
        <v>62.367816091954026</v>
      </c>
      <c r="Q430" t="str">
        <f>IF(K430&gt;Pars!$J$3+'Main Data-set'!O430,Pars!$K$3,IF(K430&lt;O430-Pars!$J$4,Pars!$K$4,"Avg"))</f>
        <v>Hot</v>
      </c>
      <c r="R430" t="str">
        <f>IF(I430&gt;Pars!$J$3+'Main Data-set'!P430,Pars!$K$3,IF(I430&lt;P430-Pars!$J$4,Pars!$K$4,"Avg"))</f>
        <v>Hot</v>
      </c>
      <c r="S430" t="str">
        <f t="shared" si="39"/>
        <v>Hot</v>
      </c>
      <c r="T430">
        <f t="shared" si="40"/>
        <v>1</v>
      </c>
      <c r="U430" s="10">
        <f t="shared" si="41"/>
        <v>8.1967213114754189E-2</v>
      </c>
      <c r="V430" s="10"/>
    </row>
    <row r="431" spans="1:22" x14ac:dyDescent="0.3">
      <c r="A431" s="1">
        <v>39577</v>
      </c>
      <c r="B431" s="8">
        <v>72.180000000000007</v>
      </c>
      <c r="C431" s="8">
        <v>73.040000000000006</v>
      </c>
      <c r="D431" s="8">
        <v>70.27</v>
      </c>
      <c r="E431" s="8">
        <v>71.19</v>
      </c>
      <c r="F431" s="2">
        <v>-1.37E-2</v>
      </c>
      <c r="G431" s="2">
        <v>-3.5999999999999999E-3</v>
      </c>
      <c r="H431" s="8">
        <v>4278774</v>
      </c>
      <c r="I431" s="8">
        <v>75</v>
      </c>
      <c r="J431" s="8">
        <v>48</v>
      </c>
      <c r="K431" s="8">
        <v>61.5</v>
      </c>
      <c r="L431" t="str">
        <f>VLOOKUP(MONTH(A431),Pars!F:G,2,0)</f>
        <v>Spring</v>
      </c>
      <c r="M431" t="str">
        <f>IF(K431&lt;Pars!$A$2,Pars!$B$2,IF('Main Data-set'!K431&lt;Pars!$A$3,Pars!$B$3,Pars!$B$4))</f>
        <v>Avg</v>
      </c>
      <c r="N431">
        <f t="shared" si="36"/>
        <v>0</v>
      </c>
      <c r="O431" s="8">
        <f t="shared" si="37"/>
        <v>51.710344827586205</v>
      </c>
      <c r="P431" s="8">
        <f t="shared" si="38"/>
        <v>62.367816091954026</v>
      </c>
      <c r="Q431" t="str">
        <f>IF(K431&gt;Pars!$J$3+'Main Data-set'!O431,Pars!$K$3,IF(K431&lt;O431-Pars!$J$4,Pars!$K$4,"Avg"))</f>
        <v>Hot</v>
      </c>
      <c r="R431" t="str">
        <f>IF(I431&gt;Pars!$J$3+'Main Data-set'!P431,Pars!$K$3,IF(I431&lt;P431-Pars!$J$4,Pars!$K$4,"Avg"))</f>
        <v>Hot</v>
      </c>
      <c r="S431" t="str">
        <f t="shared" si="39"/>
        <v>Hot</v>
      </c>
      <c r="T431">
        <f t="shared" si="40"/>
        <v>1</v>
      </c>
      <c r="U431" s="10">
        <f t="shared" si="41"/>
        <v>-6.8181818181818232E-2</v>
      </c>
      <c r="V431" s="10"/>
    </row>
    <row r="432" spans="1:22" x14ac:dyDescent="0.3">
      <c r="A432" s="1">
        <v>39580</v>
      </c>
      <c r="B432" s="8">
        <v>71.52</v>
      </c>
      <c r="C432" s="8">
        <v>72.12</v>
      </c>
      <c r="D432" s="8">
        <v>70.55</v>
      </c>
      <c r="E432" s="8">
        <v>71.45</v>
      </c>
      <c r="F432" s="2">
        <v>-1E-3</v>
      </c>
      <c r="G432" s="2">
        <v>1.1900000000000001E-2</v>
      </c>
      <c r="H432" s="8">
        <v>3142205</v>
      </c>
      <c r="I432" s="8">
        <v>64</v>
      </c>
      <c r="J432" s="8">
        <v>46</v>
      </c>
      <c r="K432" s="8">
        <v>55</v>
      </c>
      <c r="L432" t="str">
        <f>VLOOKUP(MONTH(A432),Pars!F:G,2,0)</f>
        <v>Spring</v>
      </c>
      <c r="M432" t="str">
        <f>IF(K432&lt;Pars!$A$2,Pars!$B$2,IF('Main Data-set'!K432&lt;Pars!$A$3,Pars!$B$3,Pars!$B$4))</f>
        <v>Avg</v>
      </c>
      <c r="N432">
        <f t="shared" si="36"/>
        <v>0</v>
      </c>
      <c r="O432" s="8">
        <f t="shared" si="37"/>
        <v>51.710344827586205</v>
      </c>
      <c r="P432" s="8">
        <f t="shared" si="38"/>
        <v>62.367816091954026</v>
      </c>
      <c r="Q432" t="str">
        <f>IF(K432&gt;Pars!$J$3+'Main Data-set'!O432,Pars!$K$3,IF(K432&lt;O432-Pars!$J$4,Pars!$K$4,"Avg"))</f>
        <v>Avg</v>
      </c>
      <c r="R432" t="str">
        <f>IF(I432&gt;Pars!$J$3+'Main Data-set'!P432,Pars!$K$3,IF(I432&lt;P432-Pars!$J$4,Pars!$K$4,"Avg"))</f>
        <v>Avg</v>
      </c>
      <c r="S432" t="str">
        <f t="shared" si="39"/>
        <v>Avg</v>
      </c>
      <c r="T432">
        <f t="shared" si="40"/>
        <v>0</v>
      </c>
      <c r="U432" s="10">
        <f t="shared" si="41"/>
        <v>-0.10569105691056913</v>
      </c>
      <c r="V432" s="10"/>
    </row>
    <row r="433" spans="1:22" x14ac:dyDescent="0.3">
      <c r="A433" s="1">
        <v>39581</v>
      </c>
      <c r="B433" s="8">
        <v>71.78</v>
      </c>
      <c r="C433" s="8">
        <v>72.03</v>
      </c>
      <c r="D433" s="8">
        <v>70.41</v>
      </c>
      <c r="E433" s="8">
        <v>70.61</v>
      </c>
      <c r="F433" s="2">
        <v>-1.6299999999999999E-2</v>
      </c>
      <c r="G433" s="2">
        <v>-1.2E-2</v>
      </c>
      <c r="H433" s="8">
        <v>2568970</v>
      </c>
      <c r="I433" s="8">
        <v>56</v>
      </c>
      <c r="J433" s="8">
        <v>43</v>
      </c>
      <c r="K433" s="8">
        <v>49.5</v>
      </c>
      <c r="L433" t="str">
        <f>VLOOKUP(MONTH(A433),Pars!F:G,2,0)</f>
        <v>Spring</v>
      </c>
      <c r="M433" t="str">
        <f>IF(K433&lt;Pars!$A$2,Pars!$B$2,IF('Main Data-set'!K433&lt;Pars!$A$3,Pars!$B$3,Pars!$B$4))</f>
        <v>Avg</v>
      </c>
      <c r="N433">
        <f t="shared" si="36"/>
        <v>0</v>
      </c>
      <c r="O433" s="8">
        <f t="shared" si="37"/>
        <v>51.710344827586205</v>
      </c>
      <c r="P433" s="8">
        <f t="shared" si="38"/>
        <v>62.367816091954026</v>
      </c>
      <c r="Q433" t="str">
        <f>IF(K433&gt;Pars!$J$3+'Main Data-set'!O433,Pars!$K$3,IF(K433&lt;O433-Pars!$J$4,Pars!$K$4,"Avg"))</f>
        <v>Avg</v>
      </c>
      <c r="R433" t="str">
        <f>IF(I433&gt;Pars!$J$3+'Main Data-set'!P433,Pars!$K$3,IF(I433&lt;P433-Pars!$J$4,Pars!$K$4,"Avg"))</f>
        <v>Avg</v>
      </c>
      <c r="S433" t="str">
        <f t="shared" si="39"/>
        <v>Avg</v>
      </c>
      <c r="T433">
        <f t="shared" si="40"/>
        <v>0</v>
      </c>
      <c r="U433" s="10">
        <f t="shared" si="41"/>
        <v>-9.9999999999999978E-2</v>
      </c>
      <c r="V433" s="10"/>
    </row>
    <row r="434" spans="1:22" x14ac:dyDescent="0.3">
      <c r="A434" s="1">
        <v>39582</v>
      </c>
      <c r="B434" s="8">
        <v>71.3</v>
      </c>
      <c r="C434" s="8">
        <v>72.5</v>
      </c>
      <c r="D434" s="8">
        <v>70.61</v>
      </c>
      <c r="E434" s="8">
        <v>71.47</v>
      </c>
      <c r="F434" s="2">
        <v>2.3999999999999998E-3</v>
      </c>
      <c r="G434" s="2">
        <v>-1.5800000000000002E-2</v>
      </c>
      <c r="H434" s="8">
        <v>3253763</v>
      </c>
      <c r="I434" s="8">
        <v>73</v>
      </c>
      <c r="J434" s="8">
        <v>40</v>
      </c>
      <c r="K434" s="8">
        <v>56.5</v>
      </c>
      <c r="L434" t="str">
        <f>VLOOKUP(MONTH(A434),Pars!F:G,2,0)</f>
        <v>Spring</v>
      </c>
      <c r="M434" t="str">
        <f>IF(K434&lt;Pars!$A$2,Pars!$B$2,IF('Main Data-set'!K434&lt;Pars!$A$3,Pars!$B$3,Pars!$B$4))</f>
        <v>Avg</v>
      </c>
      <c r="N434">
        <f t="shared" si="36"/>
        <v>0</v>
      </c>
      <c r="O434" s="8">
        <f t="shared" si="37"/>
        <v>51.710344827586205</v>
      </c>
      <c r="P434" s="8">
        <f t="shared" si="38"/>
        <v>62.367816091954026</v>
      </c>
      <c r="Q434" t="str">
        <f>IF(K434&gt;Pars!$J$3+'Main Data-set'!O434,Pars!$K$3,IF(K434&lt;O434-Pars!$J$4,Pars!$K$4,"Avg"))</f>
        <v>Avg</v>
      </c>
      <c r="R434" t="str">
        <f>IF(I434&gt;Pars!$J$3+'Main Data-set'!P434,Pars!$K$3,IF(I434&lt;P434-Pars!$J$4,Pars!$K$4,"Avg"))</f>
        <v>Hot</v>
      </c>
      <c r="S434" t="str">
        <f t="shared" si="39"/>
        <v>Avg</v>
      </c>
      <c r="T434">
        <f t="shared" si="40"/>
        <v>0</v>
      </c>
      <c r="U434" s="10">
        <f t="shared" si="41"/>
        <v>0.14141414141414144</v>
      </c>
      <c r="V434" s="10"/>
    </row>
    <row r="435" spans="1:22" x14ac:dyDescent="0.3">
      <c r="A435" s="1">
        <v>39583</v>
      </c>
      <c r="B435" s="8">
        <v>71.75</v>
      </c>
      <c r="C435" s="8">
        <v>72.94</v>
      </c>
      <c r="D435" s="8">
        <v>71.52</v>
      </c>
      <c r="E435" s="8">
        <v>72.62</v>
      </c>
      <c r="F435" s="2">
        <v>1.21E-2</v>
      </c>
      <c r="G435" s="2">
        <v>3.3099999999999997E-2</v>
      </c>
      <c r="H435" s="8">
        <v>3149989</v>
      </c>
      <c r="I435" s="8">
        <v>77</v>
      </c>
      <c r="J435" s="8">
        <v>43</v>
      </c>
      <c r="K435" s="8">
        <v>60</v>
      </c>
      <c r="L435" t="str">
        <f>VLOOKUP(MONTH(A435),Pars!F:G,2,0)</f>
        <v>Spring</v>
      </c>
      <c r="M435" t="str">
        <f>IF(K435&lt;Pars!$A$2,Pars!$B$2,IF('Main Data-set'!K435&lt;Pars!$A$3,Pars!$B$3,Pars!$B$4))</f>
        <v>Avg</v>
      </c>
      <c r="N435">
        <f t="shared" si="36"/>
        <v>0</v>
      </c>
      <c r="O435" s="8">
        <f t="shared" si="37"/>
        <v>51.710344827586205</v>
      </c>
      <c r="P435" s="8">
        <f t="shared" si="38"/>
        <v>62.367816091954026</v>
      </c>
      <c r="Q435" t="str">
        <f>IF(K435&gt;Pars!$J$3+'Main Data-set'!O435,Pars!$K$3,IF(K435&lt;O435-Pars!$J$4,Pars!$K$4,"Avg"))</f>
        <v>Hot</v>
      </c>
      <c r="R435" t="str">
        <f>IF(I435&gt;Pars!$J$3+'Main Data-set'!P435,Pars!$K$3,IF(I435&lt;P435-Pars!$J$4,Pars!$K$4,"Avg"))</f>
        <v>Hot</v>
      </c>
      <c r="S435" t="str">
        <f t="shared" si="39"/>
        <v>Hot</v>
      </c>
      <c r="T435">
        <f t="shared" si="40"/>
        <v>1</v>
      </c>
      <c r="U435" s="10">
        <f t="shared" si="41"/>
        <v>6.1946902654867353E-2</v>
      </c>
      <c r="V435" s="10"/>
    </row>
    <row r="436" spans="1:22" x14ac:dyDescent="0.3">
      <c r="A436" s="1">
        <v>39584</v>
      </c>
      <c r="B436" s="8">
        <v>72.64</v>
      </c>
      <c r="C436" s="8">
        <v>72.84</v>
      </c>
      <c r="D436" s="8">
        <v>70.239999999999995</v>
      </c>
      <c r="E436" s="8">
        <v>70.290000000000006</v>
      </c>
      <c r="F436" s="2">
        <v>-3.2399999999999998E-2</v>
      </c>
      <c r="G436" s="2">
        <v>1.11E-2</v>
      </c>
      <c r="H436" s="8">
        <v>3609754</v>
      </c>
      <c r="I436" s="8">
        <v>76</v>
      </c>
      <c r="J436" s="8">
        <v>53</v>
      </c>
      <c r="K436" s="8">
        <v>64.5</v>
      </c>
      <c r="L436" t="str">
        <f>VLOOKUP(MONTH(A436),Pars!F:G,2,0)</f>
        <v>Spring</v>
      </c>
      <c r="M436" t="str">
        <f>IF(K436&lt;Pars!$A$2,Pars!$B$2,IF('Main Data-set'!K436&lt;Pars!$A$3,Pars!$B$3,Pars!$B$4))</f>
        <v>Avg</v>
      </c>
      <c r="N436">
        <f t="shared" si="36"/>
        <v>0</v>
      </c>
      <c r="O436" s="8">
        <f t="shared" si="37"/>
        <v>51.710344827586205</v>
      </c>
      <c r="P436" s="8">
        <f t="shared" si="38"/>
        <v>62.367816091954026</v>
      </c>
      <c r="Q436" t="str">
        <f>IF(K436&gt;Pars!$J$3+'Main Data-set'!O436,Pars!$K$3,IF(K436&lt;O436-Pars!$J$4,Pars!$K$4,"Avg"))</f>
        <v>Hot</v>
      </c>
      <c r="R436" t="str">
        <f>IF(I436&gt;Pars!$J$3+'Main Data-set'!P436,Pars!$K$3,IF(I436&lt;P436-Pars!$J$4,Pars!$K$4,"Avg"))</f>
        <v>Hot</v>
      </c>
      <c r="S436" t="str">
        <f t="shared" si="39"/>
        <v>Hot</v>
      </c>
      <c r="T436">
        <f t="shared" si="40"/>
        <v>1</v>
      </c>
      <c r="U436" s="10">
        <f t="shared" si="41"/>
        <v>7.4999999999999956E-2</v>
      </c>
      <c r="V436" s="10"/>
    </row>
    <row r="437" spans="1:22" x14ac:dyDescent="0.3">
      <c r="A437" s="1">
        <v>39587</v>
      </c>
      <c r="B437" s="8">
        <v>70.790000000000006</v>
      </c>
      <c r="C437" s="8">
        <v>71.81</v>
      </c>
      <c r="D437" s="8">
        <v>69.17</v>
      </c>
      <c r="E437" s="8">
        <v>69.52</v>
      </c>
      <c r="F437" s="2">
        <v>-1.7899999999999999E-2</v>
      </c>
      <c r="G437" s="2">
        <v>2.3099999999999999E-2</v>
      </c>
      <c r="H437" s="8">
        <v>2972290</v>
      </c>
      <c r="I437" s="8">
        <v>67</v>
      </c>
      <c r="J437" s="8">
        <v>45</v>
      </c>
      <c r="K437" s="8">
        <v>56</v>
      </c>
      <c r="L437" t="str">
        <f>VLOOKUP(MONTH(A437),Pars!F:G,2,0)</f>
        <v>Spring</v>
      </c>
      <c r="M437" t="str">
        <f>IF(K437&lt;Pars!$A$2,Pars!$B$2,IF('Main Data-set'!K437&lt;Pars!$A$3,Pars!$B$3,Pars!$B$4))</f>
        <v>Avg</v>
      </c>
      <c r="N437">
        <f t="shared" si="36"/>
        <v>0</v>
      </c>
      <c r="O437" s="8">
        <f t="shared" si="37"/>
        <v>51.710344827586205</v>
      </c>
      <c r="P437" s="8">
        <f t="shared" si="38"/>
        <v>62.367816091954026</v>
      </c>
      <c r="Q437" t="str">
        <f>IF(K437&gt;Pars!$J$3+'Main Data-set'!O437,Pars!$K$3,IF(K437&lt;O437-Pars!$J$4,Pars!$K$4,"Avg"))</f>
        <v>Avg</v>
      </c>
      <c r="R437" t="str">
        <f>IF(I437&gt;Pars!$J$3+'Main Data-set'!P437,Pars!$K$3,IF(I437&lt;P437-Pars!$J$4,Pars!$K$4,"Avg"))</f>
        <v>Avg</v>
      </c>
      <c r="S437" t="str">
        <f t="shared" si="39"/>
        <v>Avg</v>
      </c>
      <c r="T437">
        <f t="shared" si="40"/>
        <v>0</v>
      </c>
      <c r="U437" s="10">
        <f t="shared" si="41"/>
        <v>-0.13178294573643412</v>
      </c>
      <c r="V437" s="10"/>
    </row>
    <row r="438" spans="1:22" x14ac:dyDescent="0.3">
      <c r="A438" s="1">
        <v>39588</v>
      </c>
      <c r="B438" s="8">
        <v>69.400000000000006</v>
      </c>
      <c r="C438" s="8">
        <v>69.400000000000006</v>
      </c>
      <c r="D438" s="8">
        <v>67.5</v>
      </c>
      <c r="E438" s="8">
        <v>67.95</v>
      </c>
      <c r="F438" s="2">
        <v>-2.0899999999999998E-2</v>
      </c>
      <c r="G438" s="2">
        <v>3.6299999999999999E-2</v>
      </c>
      <c r="H438" s="8">
        <v>3255843</v>
      </c>
      <c r="I438" s="8">
        <v>60</v>
      </c>
      <c r="J438" s="8">
        <v>36</v>
      </c>
      <c r="K438" s="8">
        <v>48</v>
      </c>
      <c r="L438" t="str">
        <f>VLOOKUP(MONTH(A438),Pars!F:G,2,0)</f>
        <v>Spring</v>
      </c>
      <c r="M438" t="str">
        <f>IF(K438&lt;Pars!$A$2,Pars!$B$2,IF('Main Data-set'!K438&lt;Pars!$A$3,Pars!$B$3,Pars!$B$4))</f>
        <v>Avg</v>
      </c>
      <c r="N438">
        <f t="shared" si="36"/>
        <v>0</v>
      </c>
      <c r="O438" s="8">
        <f t="shared" si="37"/>
        <v>51.710344827586205</v>
      </c>
      <c r="P438" s="8">
        <f t="shared" si="38"/>
        <v>62.367816091954026</v>
      </c>
      <c r="Q438" t="str">
        <f>IF(K438&gt;Pars!$J$3+'Main Data-set'!O438,Pars!$K$3,IF(K438&lt;O438-Pars!$J$4,Pars!$K$4,"Avg"))</f>
        <v>Avg</v>
      </c>
      <c r="R438" t="str">
        <f>IF(I438&gt;Pars!$J$3+'Main Data-set'!P438,Pars!$K$3,IF(I438&lt;P438-Pars!$J$4,Pars!$K$4,"Avg"))</f>
        <v>Avg</v>
      </c>
      <c r="S438" t="str">
        <f t="shared" si="39"/>
        <v>Avg</v>
      </c>
      <c r="T438">
        <f t="shared" si="40"/>
        <v>0</v>
      </c>
      <c r="U438" s="10">
        <f t="shared" si="41"/>
        <v>-0.1428571428571429</v>
      </c>
      <c r="V438" s="10"/>
    </row>
    <row r="439" spans="1:22" x14ac:dyDescent="0.3">
      <c r="A439" s="1">
        <v>39589</v>
      </c>
      <c r="B439" s="8">
        <v>68.2</v>
      </c>
      <c r="C439" s="8">
        <v>68.459999999999994</v>
      </c>
      <c r="D439" s="8">
        <v>65.38</v>
      </c>
      <c r="E439" s="8">
        <v>65.569999999999993</v>
      </c>
      <c r="F439" s="2">
        <v>-3.8600000000000002E-2</v>
      </c>
      <c r="G439" s="2">
        <v>6.4000000000000003E-3</v>
      </c>
      <c r="H439" s="8">
        <v>4080478</v>
      </c>
      <c r="I439" s="8">
        <v>56</v>
      </c>
      <c r="J439" s="8">
        <v>40</v>
      </c>
      <c r="K439" s="8">
        <v>48</v>
      </c>
      <c r="L439" t="str">
        <f>VLOOKUP(MONTH(A439),Pars!F:G,2,0)</f>
        <v>Spring</v>
      </c>
      <c r="M439" t="str">
        <f>IF(K439&lt;Pars!$A$2,Pars!$B$2,IF('Main Data-set'!K439&lt;Pars!$A$3,Pars!$B$3,Pars!$B$4))</f>
        <v>Avg</v>
      </c>
      <c r="N439">
        <f t="shared" si="36"/>
        <v>0</v>
      </c>
      <c r="O439" s="8">
        <f t="shared" si="37"/>
        <v>51.710344827586205</v>
      </c>
      <c r="P439" s="8">
        <f t="shared" si="38"/>
        <v>62.367816091954026</v>
      </c>
      <c r="Q439" t="str">
        <f>IF(K439&gt;Pars!$J$3+'Main Data-set'!O439,Pars!$K$3,IF(K439&lt;O439-Pars!$J$4,Pars!$K$4,"Avg"))</f>
        <v>Avg</v>
      </c>
      <c r="R439" t="str">
        <f>IF(I439&gt;Pars!$J$3+'Main Data-set'!P439,Pars!$K$3,IF(I439&lt;P439-Pars!$J$4,Pars!$K$4,"Avg"))</f>
        <v>Avg</v>
      </c>
      <c r="S439" t="str">
        <f t="shared" si="39"/>
        <v>Avg</v>
      </c>
      <c r="T439">
        <f t="shared" si="40"/>
        <v>0</v>
      </c>
      <c r="U439" s="10">
        <f t="shared" si="41"/>
        <v>0</v>
      </c>
      <c r="V439" s="10"/>
    </row>
    <row r="440" spans="1:22" x14ac:dyDescent="0.3">
      <c r="A440" s="1">
        <v>39590</v>
      </c>
      <c r="B440" s="8">
        <v>65.8</v>
      </c>
      <c r="C440" s="8">
        <v>66</v>
      </c>
      <c r="D440" s="8">
        <v>64.25</v>
      </c>
      <c r="E440" s="8">
        <v>65.150000000000006</v>
      </c>
      <c r="F440" s="2">
        <v>-9.9000000000000008E-3</v>
      </c>
      <c r="G440" s="2">
        <v>2.86E-2</v>
      </c>
      <c r="H440" s="8">
        <v>3185762</v>
      </c>
      <c r="I440" s="8">
        <v>68</v>
      </c>
      <c r="J440" s="8">
        <v>43</v>
      </c>
      <c r="K440" s="8">
        <v>55.5</v>
      </c>
      <c r="L440" t="str">
        <f>VLOOKUP(MONTH(A440),Pars!F:G,2,0)</f>
        <v>Spring</v>
      </c>
      <c r="M440" t="str">
        <f>IF(K440&lt;Pars!$A$2,Pars!$B$2,IF('Main Data-set'!K440&lt;Pars!$A$3,Pars!$B$3,Pars!$B$4))</f>
        <v>Avg</v>
      </c>
      <c r="N440">
        <f t="shared" si="36"/>
        <v>0</v>
      </c>
      <c r="O440" s="8">
        <f t="shared" si="37"/>
        <v>51.710344827586205</v>
      </c>
      <c r="P440" s="8">
        <f t="shared" si="38"/>
        <v>62.367816091954026</v>
      </c>
      <c r="Q440" t="str">
        <f>IF(K440&gt;Pars!$J$3+'Main Data-set'!O440,Pars!$K$3,IF(K440&lt;O440-Pars!$J$4,Pars!$K$4,"Avg"))</f>
        <v>Avg</v>
      </c>
      <c r="R440" t="str">
        <f>IF(I440&gt;Pars!$J$3+'Main Data-set'!P440,Pars!$K$3,IF(I440&lt;P440-Pars!$J$4,Pars!$K$4,"Avg"))</f>
        <v>Avg</v>
      </c>
      <c r="S440" t="str">
        <f t="shared" si="39"/>
        <v>Avg</v>
      </c>
      <c r="T440">
        <f t="shared" si="40"/>
        <v>0</v>
      </c>
      <c r="U440" s="10">
        <f t="shared" si="41"/>
        <v>0.15625</v>
      </c>
      <c r="V440" s="10"/>
    </row>
    <row r="441" spans="1:22" x14ac:dyDescent="0.3">
      <c r="A441" s="1">
        <v>39591</v>
      </c>
      <c r="B441" s="8">
        <v>64.63</v>
      </c>
      <c r="C441" s="8">
        <v>64.63</v>
      </c>
      <c r="D441" s="8">
        <v>62.7</v>
      </c>
      <c r="E441" s="8">
        <v>63.34</v>
      </c>
      <c r="F441" s="2">
        <v>-0.02</v>
      </c>
      <c r="G441" s="2">
        <v>1.2999999999999999E-3</v>
      </c>
      <c r="H441" s="8">
        <v>3144511</v>
      </c>
      <c r="I441" s="8">
        <v>62</v>
      </c>
      <c r="J441" s="8">
        <v>47</v>
      </c>
      <c r="K441" s="8">
        <v>54.5</v>
      </c>
      <c r="L441" t="str">
        <f>VLOOKUP(MONTH(A441),Pars!F:G,2,0)</f>
        <v>Spring</v>
      </c>
      <c r="M441" t="str">
        <f>IF(K441&lt;Pars!$A$2,Pars!$B$2,IF('Main Data-set'!K441&lt;Pars!$A$3,Pars!$B$3,Pars!$B$4))</f>
        <v>Avg</v>
      </c>
      <c r="N441">
        <f t="shared" si="36"/>
        <v>0</v>
      </c>
      <c r="O441" s="8">
        <f t="shared" si="37"/>
        <v>51.710344827586205</v>
      </c>
      <c r="P441" s="8">
        <f t="shared" si="38"/>
        <v>62.367816091954026</v>
      </c>
      <c r="Q441" t="str">
        <f>IF(K441&gt;Pars!$J$3+'Main Data-set'!O441,Pars!$K$3,IF(K441&lt;O441-Pars!$J$4,Pars!$K$4,"Avg"))</f>
        <v>Avg</v>
      </c>
      <c r="R441" t="str">
        <f>IF(I441&gt;Pars!$J$3+'Main Data-set'!P441,Pars!$K$3,IF(I441&lt;P441-Pars!$J$4,Pars!$K$4,"Avg"))</f>
        <v>Avg</v>
      </c>
      <c r="S441" t="str">
        <f t="shared" si="39"/>
        <v>Avg</v>
      </c>
      <c r="T441">
        <f t="shared" si="40"/>
        <v>0</v>
      </c>
      <c r="U441" s="10">
        <f t="shared" si="41"/>
        <v>-1.8018018018018056E-2</v>
      </c>
      <c r="V441" s="10"/>
    </row>
    <row r="442" spans="1:22" x14ac:dyDescent="0.3">
      <c r="A442" s="1">
        <v>39595</v>
      </c>
      <c r="B442" s="8">
        <v>63.67</v>
      </c>
      <c r="C442" s="8">
        <v>63.94</v>
      </c>
      <c r="D442" s="8">
        <v>62.32</v>
      </c>
      <c r="E442" s="8">
        <v>63.26</v>
      </c>
      <c r="F442" s="2">
        <v>-6.4000000000000003E-3</v>
      </c>
      <c r="G442" s="2">
        <v>8.3000000000000001E-3</v>
      </c>
      <c r="H442" s="8">
        <v>2612157</v>
      </c>
      <c r="I442" s="8">
        <v>81</v>
      </c>
      <c r="J442" s="8">
        <v>49</v>
      </c>
      <c r="K442" s="8">
        <v>65</v>
      </c>
      <c r="L442" t="str">
        <f>VLOOKUP(MONTH(A442),Pars!F:G,2,0)</f>
        <v>Spring</v>
      </c>
      <c r="M442" t="str">
        <f>IF(K442&lt;Pars!$A$2,Pars!$B$2,IF('Main Data-set'!K442&lt;Pars!$A$3,Pars!$B$3,Pars!$B$4))</f>
        <v>Avg</v>
      </c>
      <c r="N442">
        <f t="shared" si="36"/>
        <v>0</v>
      </c>
      <c r="O442" s="8">
        <f t="shared" si="37"/>
        <v>51.710344827586205</v>
      </c>
      <c r="P442" s="8">
        <f t="shared" si="38"/>
        <v>62.367816091954026</v>
      </c>
      <c r="Q442" t="str">
        <f>IF(K442&gt;Pars!$J$3+'Main Data-set'!O442,Pars!$K$3,IF(K442&lt;O442-Pars!$J$4,Pars!$K$4,"Avg"))</f>
        <v>Hot</v>
      </c>
      <c r="R442" t="str">
        <f>IF(I442&gt;Pars!$J$3+'Main Data-set'!P442,Pars!$K$3,IF(I442&lt;P442-Pars!$J$4,Pars!$K$4,"Avg"))</f>
        <v>Hot</v>
      </c>
      <c r="S442" t="str">
        <f t="shared" si="39"/>
        <v>Hot</v>
      </c>
      <c r="T442">
        <f t="shared" si="40"/>
        <v>1</v>
      </c>
      <c r="U442" s="10">
        <f t="shared" si="41"/>
        <v>0.19266055045871555</v>
      </c>
      <c r="V442" s="10"/>
    </row>
    <row r="443" spans="1:22" x14ac:dyDescent="0.3">
      <c r="A443" s="1">
        <v>39596</v>
      </c>
      <c r="B443" s="8">
        <v>63.8</v>
      </c>
      <c r="C443" s="8">
        <v>63.84</v>
      </c>
      <c r="D443" s="8">
        <v>61.59</v>
      </c>
      <c r="E443" s="8">
        <v>62.74</v>
      </c>
      <c r="F443" s="2">
        <v>-1.66E-2</v>
      </c>
      <c r="G443" s="2">
        <v>-1.9400000000000001E-2</v>
      </c>
      <c r="H443" s="8">
        <v>3278342</v>
      </c>
      <c r="I443" s="8">
        <v>82</v>
      </c>
      <c r="J443" s="8">
        <v>51</v>
      </c>
      <c r="K443" s="8">
        <v>66.5</v>
      </c>
      <c r="L443" t="str">
        <f>VLOOKUP(MONTH(A443),Pars!F:G,2,0)</f>
        <v>Spring</v>
      </c>
      <c r="M443" t="str">
        <f>IF(K443&lt;Pars!$A$2,Pars!$B$2,IF('Main Data-set'!K443&lt;Pars!$A$3,Pars!$B$3,Pars!$B$4))</f>
        <v>Avg</v>
      </c>
      <c r="N443">
        <f t="shared" si="36"/>
        <v>0</v>
      </c>
      <c r="O443" s="8">
        <f t="shared" si="37"/>
        <v>51.710344827586205</v>
      </c>
      <c r="P443" s="8">
        <f t="shared" si="38"/>
        <v>62.367816091954026</v>
      </c>
      <c r="Q443" t="str">
        <f>IF(K443&gt;Pars!$J$3+'Main Data-set'!O443,Pars!$K$3,IF(K443&lt;O443-Pars!$J$4,Pars!$K$4,"Avg"))</f>
        <v>Hot</v>
      </c>
      <c r="R443" t="str">
        <f>IF(I443&gt;Pars!$J$3+'Main Data-set'!P443,Pars!$K$3,IF(I443&lt;P443-Pars!$J$4,Pars!$K$4,"Avg"))</f>
        <v>Hot</v>
      </c>
      <c r="S443" t="str">
        <f t="shared" si="39"/>
        <v>Hot</v>
      </c>
      <c r="T443">
        <f t="shared" si="40"/>
        <v>1</v>
      </c>
      <c r="U443" s="10">
        <f t="shared" si="41"/>
        <v>2.3076923076922995E-2</v>
      </c>
      <c r="V443" s="10"/>
    </row>
    <row r="444" spans="1:22" x14ac:dyDescent="0.3">
      <c r="A444" s="1">
        <v>39597</v>
      </c>
      <c r="B444" s="8">
        <v>62.38</v>
      </c>
      <c r="C444" s="8">
        <v>64.599999999999994</v>
      </c>
      <c r="D444" s="8">
        <v>62.38</v>
      </c>
      <c r="E444" s="8">
        <v>63.98</v>
      </c>
      <c r="F444" s="2">
        <v>2.5600000000000001E-2</v>
      </c>
      <c r="G444" s="2">
        <v>8.9999999999999998E-4</v>
      </c>
      <c r="H444" s="8">
        <v>2727508</v>
      </c>
      <c r="I444" s="8">
        <v>70</v>
      </c>
      <c r="J444" s="8">
        <v>40</v>
      </c>
      <c r="K444" s="8">
        <v>55</v>
      </c>
      <c r="L444" t="str">
        <f>VLOOKUP(MONTH(A444),Pars!F:G,2,0)</f>
        <v>Spring</v>
      </c>
      <c r="M444" t="str">
        <f>IF(K444&lt;Pars!$A$2,Pars!$B$2,IF('Main Data-set'!K444&lt;Pars!$A$3,Pars!$B$3,Pars!$B$4))</f>
        <v>Avg</v>
      </c>
      <c r="N444">
        <f t="shared" si="36"/>
        <v>0</v>
      </c>
      <c r="O444" s="8">
        <f t="shared" si="37"/>
        <v>51.710344827586205</v>
      </c>
      <c r="P444" s="8">
        <f t="shared" si="38"/>
        <v>62.367816091954026</v>
      </c>
      <c r="Q444" t="str">
        <f>IF(K444&gt;Pars!$J$3+'Main Data-set'!O444,Pars!$K$3,IF(K444&lt;O444-Pars!$J$4,Pars!$K$4,"Avg"))</f>
        <v>Avg</v>
      </c>
      <c r="R444" t="str">
        <f>IF(I444&gt;Pars!$J$3+'Main Data-set'!P444,Pars!$K$3,IF(I444&lt;P444-Pars!$J$4,Pars!$K$4,"Avg"))</f>
        <v>Hot</v>
      </c>
      <c r="S444" t="str">
        <f t="shared" si="39"/>
        <v>Avg</v>
      </c>
      <c r="T444">
        <f t="shared" si="40"/>
        <v>0</v>
      </c>
      <c r="U444" s="10">
        <f t="shared" si="41"/>
        <v>-0.17293233082706772</v>
      </c>
      <c r="V444" s="10"/>
    </row>
    <row r="445" spans="1:22" x14ac:dyDescent="0.3">
      <c r="A445" s="1">
        <v>39598</v>
      </c>
      <c r="B445" s="8">
        <v>64.930000000000007</v>
      </c>
      <c r="C445" s="8">
        <v>64.930000000000007</v>
      </c>
      <c r="D445" s="8">
        <v>63.71</v>
      </c>
      <c r="E445" s="8">
        <v>63.92</v>
      </c>
      <c r="F445" s="2">
        <v>-1.5599999999999999E-2</v>
      </c>
      <c r="G445" s="2">
        <v>3.0800000000000001E-2</v>
      </c>
      <c r="H445" s="8">
        <v>2295513</v>
      </c>
      <c r="I445" s="8">
        <v>78</v>
      </c>
      <c r="J445" s="8">
        <v>43</v>
      </c>
      <c r="K445" s="8">
        <v>60.5</v>
      </c>
      <c r="L445" t="str">
        <f>VLOOKUP(MONTH(A445),Pars!F:G,2,0)</f>
        <v>Spring</v>
      </c>
      <c r="M445" t="str">
        <f>IF(K445&lt;Pars!$A$2,Pars!$B$2,IF('Main Data-set'!K445&lt;Pars!$A$3,Pars!$B$3,Pars!$B$4))</f>
        <v>Avg</v>
      </c>
      <c r="N445">
        <f t="shared" si="36"/>
        <v>0</v>
      </c>
      <c r="O445" s="8">
        <f t="shared" si="37"/>
        <v>51.710344827586205</v>
      </c>
      <c r="P445" s="8">
        <f t="shared" si="38"/>
        <v>62.367816091954026</v>
      </c>
      <c r="Q445" t="str">
        <f>IF(K445&gt;Pars!$J$3+'Main Data-set'!O445,Pars!$K$3,IF(K445&lt;O445-Pars!$J$4,Pars!$K$4,"Avg"))</f>
        <v>Hot</v>
      </c>
      <c r="R445" t="str">
        <f>IF(I445&gt;Pars!$J$3+'Main Data-set'!P445,Pars!$K$3,IF(I445&lt;P445-Pars!$J$4,Pars!$K$4,"Avg"))</f>
        <v>Hot</v>
      </c>
      <c r="S445" t="str">
        <f t="shared" si="39"/>
        <v>Hot</v>
      </c>
      <c r="T445">
        <f t="shared" si="40"/>
        <v>1</v>
      </c>
      <c r="U445" s="10">
        <f t="shared" si="41"/>
        <v>0.10000000000000009</v>
      </c>
      <c r="V445" s="10"/>
    </row>
    <row r="446" spans="1:22" x14ac:dyDescent="0.3">
      <c r="A446" s="1">
        <v>39601</v>
      </c>
      <c r="B446" s="8">
        <v>63.16</v>
      </c>
      <c r="C446" s="8">
        <v>63.5</v>
      </c>
      <c r="D446" s="8">
        <v>61.35</v>
      </c>
      <c r="E446" s="8">
        <v>62.01</v>
      </c>
      <c r="F446" s="2">
        <v>-1.8200000000000001E-2</v>
      </c>
      <c r="G446" s="2">
        <v>-1.8700000000000001E-2</v>
      </c>
      <c r="H446" s="8">
        <v>2837084</v>
      </c>
      <c r="I446" s="8">
        <v>82</v>
      </c>
      <c r="J446" s="8">
        <v>52</v>
      </c>
      <c r="K446" s="8">
        <v>67</v>
      </c>
      <c r="L446" t="str">
        <f>VLOOKUP(MONTH(A446),Pars!F:G,2,0)</f>
        <v>Summer</v>
      </c>
      <c r="M446" t="str">
        <f>IF(K446&lt;Pars!$A$2,Pars!$B$2,IF('Main Data-set'!K446&lt;Pars!$A$3,Pars!$B$3,Pars!$B$4))</f>
        <v>Avg</v>
      </c>
      <c r="N446">
        <f t="shared" si="36"/>
        <v>0</v>
      </c>
      <c r="O446" s="8">
        <f t="shared" si="37"/>
        <v>73.221627408993569</v>
      </c>
      <c r="P446" s="8">
        <f t="shared" si="38"/>
        <v>83.937901498929335</v>
      </c>
      <c r="Q446" t="str">
        <f>IF(K446&gt;Pars!$J$3+'Main Data-set'!O446,Pars!$K$3,IF(K446&lt;O446-Pars!$J$4,Pars!$K$4,"Avg"))</f>
        <v>Avg</v>
      </c>
      <c r="R446" t="str">
        <f>IF(I446&gt;Pars!$J$3+'Main Data-set'!P446,Pars!$K$3,IF(I446&lt;P446-Pars!$J$4,Pars!$K$4,"Avg"))</f>
        <v>Avg</v>
      </c>
      <c r="S446" t="str">
        <f t="shared" si="39"/>
        <v>Avg</v>
      </c>
      <c r="T446">
        <f t="shared" si="40"/>
        <v>0</v>
      </c>
      <c r="U446" s="10">
        <f t="shared" si="41"/>
        <v>0.10743801652892571</v>
      </c>
      <c r="V446" s="10"/>
    </row>
    <row r="447" spans="1:22" x14ac:dyDescent="0.3">
      <c r="A447" s="1">
        <v>39602</v>
      </c>
      <c r="B447" s="8">
        <v>62.36</v>
      </c>
      <c r="C447" s="8">
        <v>63.43</v>
      </c>
      <c r="D447" s="8">
        <v>61.99</v>
      </c>
      <c r="E447" s="8">
        <v>63.19</v>
      </c>
      <c r="F447" s="2">
        <v>1.3299999999999999E-2</v>
      </c>
      <c r="G447" s="2">
        <v>5.1900000000000002E-2</v>
      </c>
      <c r="H447" s="8">
        <v>4820690</v>
      </c>
      <c r="I447" s="8">
        <v>81</v>
      </c>
      <c r="J447" s="8">
        <v>52</v>
      </c>
      <c r="K447" s="8">
        <v>66.5</v>
      </c>
      <c r="L447" t="str">
        <f>VLOOKUP(MONTH(A447),Pars!F:G,2,0)</f>
        <v>Summer</v>
      </c>
      <c r="M447" t="str">
        <f>IF(K447&lt;Pars!$A$2,Pars!$B$2,IF('Main Data-set'!K447&lt;Pars!$A$3,Pars!$B$3,Pars!$B$4))</f>
        <v>Avg</v>
      </c>
      <c r="N447">
        <f t="shared" si="36"/>
        <v>0</v>
      </c>
      <c r="O447" s="8">
        <f t="shared" si="37"/>
        <v>73.221627408993569</v>
      </c>
      <c r="P447" s="8">
        <f t="shared" si="38"/>
        <v>83.937901498929335</v>
      </c>
      <c r="Q447" t="str">
        <f>IF(K447&gt;Pars!$J$3+'Main Data-set'!O447,Pars!$K$3,IF(K447&lt;O447-Pars!$J$4,Pars!$K$4,"Avg"))</f>
        <v>Avg</v>
      </c>
      <c r="R447" t="str">
        <f>IF(I447&gt;Pars!$J$3+'Main Data-set'!P447,Pars!$K$3,IF(I447&lt;P447-Pars!$J$4,Pars!$K$4,"Avg"))</f>
        <v>Avg</v>
      </c>
      <c r="S447" t="str">
        <f t="shared" si="39"/>
        <v>Avg</v>
      </c>
      <c r="T447">
        <f t="shared" si="40"/>
        <v>0</v>
      </c>
      <c r="U447" s="10">
        <f t="shared" si="41"/>
        <v>-7.4626865671642006E-3</v>
      </c>
      <c r="V447" s="10"/>
    </row>
    <row r="448" spans="1:22" x14ac:dyDescent="0.3">
      <c r="A448" s="1">
        <v>39603</v>
      </c>
      <c r="B448" s="8">
        <v>62.88</v>
      </c>
      <c r="C448" s="8">
        <v>62.96</v>
      </c>
      <c r="D448" s="8">
        <v>59.64</v>
      </c>
      <c r="E448" s="8">
        <v>60.07</v>
      </c>
      <c r="F448" s="2">
        <v>-4.4699999999999997E-2</v>
      </c>
      <c r="G448" s="2">
        <v>-2.1999999999999999E-2</v>
      </c>
      <c r="H448" s="8">
        <v>5768071</v>
      </c>
      <c r="I448" s="8">
        <v>83</v>
      </c>
      <c r="J448" s="8">
        <v>57</v>
      </c>
      <c r="K448" s="8">
        <v>70</v>
      </c>
      <c r="L448" t="str">
        <f>VLOOKUP(MONTH(A448),Pars!F:G,2,0)</f>
        <v>Summer</v>
      </c>
      <c r="M448" t="str">
        <f>IF(K448&lt;Pars!$A$2,Pars!$B$2,IF('Main Data-set'!K448&lt;Pars!$A$3,Pars!$B$3,Pars!$B$4))</f>
        <v>Hot</v>
      </c>
      <c r="N448">
        <f t="shared" si="36"/>
        <v>1</v>
      </c>
      <c r="O448" s="8">
        <f t="shared" si="37"/>
        <v>73.221627408993569</v>
      </c>
      <c r="P448" s="8">
        <f t="shared" si="38"/>
        <v>83.937901498929335</v>
      </c>
      <c r="Q448" t="str">
        <f>IF(K448&gt;Pars!$J$3+'Main Data-set'!O448,Pars!$K$3,IF(K448&lt;O448-Pars!$J$4,Pars!$K$4,"Avg"))</f>
        <v>Avg</v>
      </c>
      <c r="R448" t="str">
        <f>IF(I448&gt;Pars!$J$3+'Main Data-set'!P448,Pars!$K$3,IF(I448&lt;P448-Pars!$J$4,Pars!$K$4,"Avg"))</f>
        <v>Avg</v>
      </c>
      <c r="S448" t="str">
        <f t="shared" si="39"/>
        <v>Avg</v>
      </c>
      <c r="T448">
        <f t="shared" si="40"/>
        <v>0</v>
      </c>
      <c r="U448" s="10">
        <f t="shared" si="41"/>
        <v>5.2631578947368363E-2</v>
      </c>
      <c r="V448" s="10"/>
    </row>
    <row r="449" spans="1:22" x14ac:dyDescent="0.3">
      <c r="A449" s="1">
        <v>39604</v>
      </c>
      <c r="B449" s="8">
        <v>60.42</v>
      </c>
      <c r="C449" s="8">
        <v>61.55</v>
      </c>
      <c r="D449" s="8">
        <v>60.11</v>
      </c>
      <c r="E449" s="8">
        <v>61.42</v>
      </c>
      <c r="F449" s="2">
        <v>1.66E-2</v>
      </c>
      <c r="G449" s="2">
        <v>3.5099999999999999E-2</v>
      </c>
      <c r="H449" s="8">
        <v>4654043</v>
      </c>
      <c r="I449" s="8">
        <v>71</v>
      </c>
      <c r="J449" s="8">
        <v>57</v>
      </c>
      <c r="K449" s="8">
        <v>64</v>
      </c>
      <c r="L449" t="str">
        <f>VLOOKUP(MONTH(A449),Pars!F:G,2,0)</f>
        <v>Summer</v>
      </c>
      <c r="M449" t="str">
        <f>IF(K449&lt;Pars!$A$2,Pars!$B$2,IF('Main Data-set'!K449&lt;Pars!$A$3,Pars!$B$3,Pars!$B$4))</f>
        <v>Avg</v>
      </c>
      <c r="N449">
        <f t="shared" si="36"/>
        <v>0</v>
      </c>
      <c r="O449" s="8">
        <f t="shared" si="37"/>
        <v>73.221627408993569</v>
      </c>
      <c r="P449" s="8">
        <f t="shared" si="38"/>
        <v>83.937901498929335</v>
      </c>
      <c r="Q449" t="str">
        <f>IF(K449&gt;Pars!$J$3+'Main Data-set'!O449,Pars!$K$3,IF(K449&lt;O449-Pars!$J$4,Pars!$K$4,"Avg"))</f>
        <v>Cold</v>
      </c>
      <c r="R449" t="str">
        <f>IF(I449&gt;Pars!$J$3+'Main Data-set'!P449,Pars!$K$3,IF(I449&lt;P449-Pars!$J$4,Pars!$K$4,"Avg"))</f>
        <v>Cold</v>
      </c>
      <c r="S449" t="str">
        <f t="shared" si="39"/>
        <v>Cold</v>
      </c>
      <c r="T449">
        <f t="shared" si="40"/>
        <v>-1</v>
      </c>
      <c r="U449" s="10">
        <f t="shared" si="41"/>
        <v>-8.5714285714285743E-2</v>
      </c>
      <c r="V449" s="10"/>
    </row>
    <row r="450" spans="1:22" x14ac:dyDescent="0.3">
      <c r="A450" s="1">
        <v>39605</v>
      </c>
      <c r="B450" s="8">
        <v>60.63</v>
      </c>
      <c r="C450" s="8">
        <v>60.63</v>
      </c>
      <c r="D450" s="8">
        <v>59.2</v>
      </c>
      <c r="E450" s="8">
        <v>59.34</v>
      </c>
      <c r="F450" s="2">
        <v>-2.1299999999999999E-2</v>
      </c>
      <c r="G450" s="2">
        <v>3.3999999999999998E-3</v>
      </c>
      <c r="H450" s="8">
        <v>4063693</v>
      </c>
      <c r="I450" s="8">
        <v>76</v>
      </c>
      <c r="J450" s="8">
        <v>58</v>
      </c>
      <c r="K450" s="8">
        <v>67</v>
      </c>
      <c r="L450" t="str">
        <f>VLOOKUP(MONTH(A450),Pars!F:G,2,0)</f>
        <v>Summer</v>
      </c>
      <c r="M450" t="str">
        <f>IF(K450&lt;Pars!$A$2,Pars!$B$2,IF('Main Data-set'!K450&lt;Pars!$A$3,Pars!$B$3,Pars!$B$4))</f>
        <v>Avg</v>
      </c>
      <c r="N450">
        <f t="shared" si="36"/>
        <v>0</v>
      </c>
      <c r="O450" s="8">
        <f t="shared" si="37"/>
        <v>73.221627408993569</v>
      </c>
      <c r="P450" s="8">
        <f t="shared" si="38"/>
        <v>83.937901498929335</v>
      </c>
      <c r="Q450" t="str">
        <f>IF(K450&gt;Pars!$J$3+'Main Data-set'!O450,Pars!$K$3,IF(K450&lt;O450-Pars!$J$4,Pars!$K$4,"Avg"))</f>
        <v>Avg</v>
      </c>
      <c r="R450" t="str">
        <f>IF(I450&gt;Pars!$J$3+'Main Data-set'!P450,Pars!$K$3,IF(I450&lt;P450-Pars!$J$4,Pars!$K$4,"Avg"))</f>
        <v>Cold</v>
      </c>
      <c r="S450" t="str">
        <f t="shared" si="39"/>
        <v>Avg</v>
      </c>
      <c r="T450">
        <f t="shared" si="40"/>
        <v>0</v>
      </c>
      <c r="U450" s="10">
        <f t="shared" si="41"/>
        <v>4.6875E-2</v>
      </c>
      <c r="V450" s="10"/>
    </row>
    <row r="451" spans="1:22" x14ac:dyDescent="0.3">
      <c r="A451" s="1">
        <v>39608</v>
      </c>
      <c r="B451" s="8">
        <v>59.5</v>
      </c>
      <c r="C451" s="8">
        <v>60.35</v>
      </c>
      <c r="D451" s="8">
        <v>58.77</v>
      </c>
      <c r="E451" s="8">
        <v>59.14</v>
      </c>
      <c r="F451" s="2">
        <v>-6.1000000000000004E-3</v>
      </c>
      <c r="G451" s="2">
        <v>2.9999999999999997E-4</v>
      </c>
      <c r="H451" s="8">
        <v>4224923</v>
      </c>
      <c r="I451" s="8">
        <v>94</v>
      </c>
      <c r="J451" s="8">
        <v>70</v>
      </c>
      <c r="K451" s="8">
        <v>82</v>
      </c>
      <c r="L451" t="str">
        <f>VLOOKUP(MONTH(A451),Pars!F:G,2,0)</f>
        <v>Summer</v>
      </c>
      <c r="M451" t="str">
        <f>IF(K451&lt;Pars!$A$2,Pars!$B$2,IF('Main Data-set'!K451&lt;Pars!$A$3,Pars!$B$3,Pars!$B$4))</f>
        <v>Hot</v>
      </c>
      <c r="N451">
        <f t="shared" ref="N451:N514" si="42">VLOOKUP(M451,$Z$2:$AC$4,4,0)</f>
        <v>1</v>
      </c>
      <c r="O451" s="8">
        <f t="shared" ref="O451:O514" si="43">AVERAGEIFS(K:K,L:L,L451)</f>
        <v>73.221627408993569</v>
      </c>
      <c r="P451" s="8">
        <f t="shared" ref="P451:P514" si="44">AVERAGEIFS(I:I,L:L,L451)</f>
        <v>83.937901498929335</v>
      </c>
      <c r="Q451" t="str">
        <f>IF(K451&gt;Pars!$J$3+'Main Data-set'!O451,Pars!$K$3,IF(K451&lt;O451-Pars!$J$4,Pars!$K$4,"Avg"))</f>
        <v>Hot</v>
      </c>
      <c r="R451" t="str">
        <f>IF(I451&gt;Pars!$J$3+'Main Data-set'!P451,Pars!$K$3,IF(I451&lt;P451-Pars!$J$4,Pars!$K$4,"Avg"))</f>
        <v>Hot</v>
      </c>
      <c r="S451" t="str">
        <f t="shared" ref="S451:S514" si="45">IF(Q451=R451,Q451,"Avg")</f>
        <v>Hot</v>
      </c>
      <c r="T451">
        <f t="shared" ref="T451:T514" si="46">VLOOKUP(S451,$Z$2:$AC$4,4,0)</f>
        <v>1</v>
      </c>
      <c r="U451" s="10">
        <f t="shared" si="41"/>
        <v>0.22388059701492535</v>
      </c>
      <c r="V451" s="10"/>
    </row>
    <row r="452" spans="1:22" x14ac:dyDescent="0.3">
      <c r="A452" s="1">
        <v>39609</v>
      </c>
      <c r="B452" s="8">
        <v>58.6</v>
      </c>
      <c r="C452" s="8">
        <v>59.56</v>
      </c>
      <c r="D452" s="8">
        <v>57.65</v>
      </c>
      <c r="E452" s="8">
        <v>59.12</v>
      </c>
      <c r="F452" s="2">
        <v>8.8999999999999999E-3</v>
      </c>
      <c r="G452" s="2">
        <v>3.4099999999999998E-2</v>
      </c>
      <c r="H452" s="8">
        <v>4292301</v>
      </c>
      <c r="I452" s="8">
        <v>97</v>
      </c>
      <c r="J452" s="8">
        <v>71</v>
      </c>
      <c r="K452" s="8">
        <v>84</v>
      </c>
      <c r="L452" t="str">
        <f>VLOOKUP(MONTH(A452),Pars!F:G,2,0)</f>
        <v>Summer</v>
      </c>
      <c r="M452" t="str">
        <f>IF(K452&lt;Pars!$A$2,Pars!$B$2,IF('Main Data-set'!K452&lt;Pars!$A$3,Pars!$B$3,Pars!$B$4))</f>
        <v>Hot</v>
      </c>
      <c r="N452">
        <f t="shared" si="42"/>
        <v>1</v>
      </c>
      <c r="O452" s="8">
        <f t="shared" si="43"/>
        <v>73.221627408993569</v>
      </c>
      <c r="P452" s="8">
        <f t="shared" si="44"/>
        <v>83.937901498929335</v>
      </c>
      <c r="Q452" t="str">
        <f>IF(K452&gt;Pars!$J$3+'Main Data-set'!O452,Pars!$K$3,IF(K452&lt;O452-Pars!$J$4,Pars!$K$4,"Avg"))</f>
        <v>Hot</v>
      </c>
      <c r="R452" t="str">
        <f>IF(I452&gt;Pars!$J$3+'Main Data-set'!P452,Pars!$K$3,IF(I452&lt;P452-Pars!$J$4,Pars!$K$4,"Avg"))</f>
        <v>Hot</v>
      </c>
      <c r="S452" t="str">
        <f t="shared" si="45"/>
        <v>Hot</v>
      </c>
      <c r="T452">
        <f t="shared" si="46"/>
        <v>1</v>
      </c>
      <c r="U452" s="10">
        <f t="shared" ref="U452:U515" si="47">K452/K451-1</f>
        <v>2.4390243902439046E-2</v>
      </c>
      <c r="V452" s="10"/>
    </row>
    <row r="453" spans="1:22" x14ac:dyDescent="0.3">
      <c r="A453" s="1">
        <v>39610</v>
      </c>
      <c r="B453" s="8">
        <v>58.89</v>
      </c>
      <c r="C453" s="8">
        <v>59.06</v>
      </c>
      <c r="D453" s="8">
        <v>57</v>
      </c>
      <c r="E453" s="8">
        <v>57.17</v>
      </c>
      <c r="F453" s="2">
        <v>-2.92E-2</v>
      </c>
      <c r="G453" s="2">
        <v>-8.8000000000000005E-3</v>
      </c>
      <c r="H453" s="8">
        <v>3437132</v>
      </c>
      <c r="I453" s="8">
        <v>95</v>
      </c>
      <c r="J453" s="8">
        <v>66</v>
      </c>
      <c r="K453" s="8">
        <v>80.5</v>
      </c>
      <c r="L453" t="str">
        <f>VLOOKUP(MONTH(A453),Pars!F:G,2,0)</f>
        <v>Summer</v>
      </c>
      <c r="M453" t="str">
        <f>IF(K453&lt;Pars!$A$2,Pars!$B$2,IF('Main Data-set'!K453&lt;Pars!$A$3,Pars!$B$3,Pars!$B$4))</f>
        <v>Hot</v>
      </c>
      <c r="N453">
        <f t="shared" si="42"/>
        <v>1</v>
      </c>
      <c r="O453" s="8">
        <f t="shared" si="43"/>
        <v>73.221627408993569</v>
      </c>
      <c r="P453" s="8">
        <f t="shared" si="44"/>
        <v>83.937901498929335</v>
      </c>
      <c r="Q453" t="str">
        <f>IF(K453&gt;Pars!$J$3+'Main Data-set'!O453,Pars!$K$3,IF(K453&lt;O453-Pars!$J$4,Pars!$K$4,"Avg"))</f>
        <v>Hot</v>
      </c>
      <c r="R453" t="str">
        <f>IF(I453&gt;Pars!$J$3+'Main Data-set'!P453,Pars!$K$3,IF(I453&lt;P453-Pars!$J$4,Pars!$K$4,"Avg"))</f>
        <v>Hot</v>
      </c>
      <c r="S453" t="str">
        <f t="shared" si="45"/>
        <v>Hot</v>
      </c>
      <c r="T453">
        <f t="shared" si="46"/>
        <v>1</v>
      </c>
      <c r="U453" s="10">
        <f t="shared" si="47"/>
        <v>-4.166666666666663E-2</v>
      </c>
      <c r="V453" s="10"/>
    </row>
    <row r="454" spans="1:22" x14ac:dyDescent="0.3">
      <c r="A454" s="1">
        <v>39611</v>
      </c>
      <c r="B454" s="8">
        <v>57.43</v>
      </c>
      <c r="C454" s="8">
        <v>58.5</v>
      </c>
      <c r="D454" s="8">
        <v>56.86</v>
      </c>
      <c r="E454" s="8">
        <v>57.68</v>
      </c>
      <c r="F454" s="2">
        <v>4.4000000000000003E-3</v>
      </c>
      <c r="G454" s="2">
        <v>-3.7499999999999999E-2</v>
      </c>
      <c r="H454" s="8">
        <v>4174865</v>
      </c>
      <c r="I454" s="8">
        <v>86</v>
      </c>
      <c r="J454" s="8">
        <v>66</v>
      </c>
      <c r="K454" s="8">
        <v>76</v>
      </c>
      <c r="L454" t="str">
        <f>VLOOKUP(MONTH(A454),Pars!F:G,2,0)</f>
        <v>Summer</v>
      </c>
      <c r="M454" t="str">
        <f>IF(K454&lt;Pars!$A$2,Pars!$B$2,IF('Main Data-set'!K454&lt;Pars!$A$3,Pars!$B$3,Pars!$B$4))</f>
        <v>Hot</v>
      </c>
      <c r="N454">
        <f t="shared" si="42"/>
        <v>1</v>
      </c>
      <c r="O454" s="8">
        <f t="shared" si="43"/>
        <v>73.221627408993569</v>
      </c>
      <c r="P454" s="8">
        <f t="shared" si="44"/>
        <v>83.937901498929335</v>
      </c>
      <c r="Q454" t="str">
        <f>IF(K454&gt;Pars!$J$3+'Main Data-set'!O454,Pars!$K$3,IF(K454&lt;O454-Pars!$J$4,Pars!$K$4,"Avg"))</f>
        <v>Avg</v>
      </c>
      <c r="R454" t="str">
        <f>IF(I454&gt;Pars!$J$3+'Main Data-set'!P454,Pars!$K$3,IF(I454&lt;P454-Pars!$J$4,Pars!$K$4,"Avg"))</f>
        <v>Avg</v>
      </c>
      <c r="S454" t="str">
        <f t="shared" si="45"/>
        <v>Avg</v>
      </c>
      <c r="T454">
        <f t="shared" si="46"/>
        <v>0</v>
      </c>
      <c r="U454" s="10">
        <f t="shared" si="47"/>
        <v>-5.5900621118012417E-2</v>
      </c>
      <c r="V454" s="10"/>
    </row>
    <row r="455" spans="1:22" x14ac:dyDescent="0.3">
      <c r="A455" s="1">
        <v>39612</v>
      </c>
      <c r="B455" s="8">
        <v>58.27</v>
      </c>
      <c r="C455" s="8">
        <v>60</v>
      </c>
      <c r="D455" s="8">
        <v>57.03</v>
      </c>
      <c r="E455" s="8">
        <v>59.93</v>
      </c>
      <c r="F455" s="2">
        <v>2.8500000000000001E-2</v>
      </c>
      <c r="G455" s="2">
        <v>1E-3</v>
      </c>
      <c r="H455" s="8">
        <v>2931871</v>
      </c>
      <c r="I455" s="8">
        <v>86</v>
      </c>
      <c r="J455" s="8">
        <v>55</v>
      </c>
      <c r="K455" s="8">
        <v>70.5</v>
      </c>
      <c r="L455" t="str">
        <f>VLOOKUP(MONTH(A455),Pars!F:G,2,0)</f>
        <v>Summer</v>
      </c>
      <c r="M455" t="str">
        <f>IF(K455&lt;Pars!$A$2,Pars!$B$2,IF('Main Data-set'!K455&lt;Pars!$A$3,Pars!$B$3,Pars!$B$4))</f>
        <v>Hot</v>
      </c>
      <c r="N455">
        <f t="shared" si="42"/>
        <v>1</v>
      </c>
      <c r="O455" s="8">
        <f t="shared" si="43"/>
        <v>73.221627408993569</v>
      </c>
      <c r="P455" s="8">
        <f t="shared" si="44"/>
        <v>83.937901498929335</v>
      </c>
      <c r="Q455" t="str">
        <f>IF(K455&gt;Pars!$J$3+'Main Data-set'!O455,Pars!$K$3,IF(K455&lt;O455-Pars!$J$4,Pars!$K$4,"Avg"))</f>
        <v>Avg</v>
      </c>
      <c r="R455" t="str">
        <f>IF(I455&gt;Pars!$J$3+'Main Data-set'!P455,Pars!$K$3,IF(I455&lt;P455-Pars!$J$4,Pars!$K$4,"Avg"))</f>
        <v>Avg</v>
      </c>
      <c r="S455" t="str">
        <f t="shared" si="45"/>
        <v>Avg</v>
      </c>
      <c r="T455">
        <f t="shared" si="46"/>
        <v>0</v>
      </c>
      <c r="U455" s="10">
        <f t="shared" si="47"/>
        <v>-7.2368421052631526E-2</v>
      </c>
      <c r="V455" s="10"/>
    </row>
    <row r="456" spans="1:22" x14ac:dyDescent="0.3">
      <c r="A456" s="1">
        <v>39615</v>
      </c>
      <c r="B456" s="8">
        <v>59.59</v>
      </c>
      <c r="C456" s="8">
        <v>60.5</v>
      </c>
      <c r="D456" s="8">
        <v>58.82</v>
      </c>
      <c r="E456" s="8">
        <v>59.87</v>
      </c>
      <c r="F456" s="2">
        <v>4.7000000000000002E-3</v>
      </c>
      <c r="G456" s="2">
        <v>1.35E-2</v>
      </c>
      <c r="H456" s="8">
        <v>2777717</v>
      </c>
      <c r="I456" s="8">
        <v>86</v>
      </c>
      <c r="J456" s="8">
        <v>64</v>
      </c>
      <c r="K456" s="8">
        <v>75</v>
      </c>
      <c r="L456" t="str">
        <f>VLOOKUP(MONTH(A456),Pars!F:G,2,0)</f>
        <v>Summer</v>
      </c>
      <c r="M456" t="str">
        <f>IF(K456&lt;Pars!$A$2,Pars!$B$2,IF('Main Data-set'!K456&lt;Pars!$A$3,Pars!$B$3,Pars!$B$4))</f>
        <v>Hot</v>
      </c>
      <c r="N456">
        <f t="shared" si="42"/>
        <v>1</v>
      </c>
      <c r="O456" s="8">
        <f t="shared" si="43"/>
        <v>73.221627408993569</v>
      </c>
      <c r="P456" s="8">
        <f t="shared" si="44"/>
        <v>83.937901498929335</v>
      </c>
      <c r="Q456" t="str">
        <f>IF(K456&gt;Pars!$J$3+'Main Data-set'!O456,Pars!$K$3,IF(K456&lt;O456-Pars!$J$4,Pars!$K$4,"Avg"))</f>
        <v>Avg</v>
      </c>
      <c r="R456" t="str">
        <f>IF(I456&gt;Pars!$J$3+'Main Data-set'!P456,Pars!$K$3,IF(I456&lt;P456-Pars!$J$4,Pars!$K$4,"Avg"))</f>
        <v>Avg</v>
      </c>
      <c r="S456" t="str">
        <f t="shared" si="45"/>
        <v>Avg</v>
      </c>
      <c r="T456">
        <f t="shared" si="46"/>
        <v>0</v>
      </c>
      <c r="U456" s="10">
        <f t="shared" si="47"/>
        <v>6.3829787234042534E-2</v>
      </c>
      <c r="V456" s="10"/>
    </row>
    <row r="457" spans="1:22" x14ac:dyDescent="0.3">
      <c r="A457" s="1">
        <v>39616</v>
      </c>
      <c r="B457" s="8">
        <v>60.5</v>
      </c>
      <c r="C457" s="8">
        <v>60.74</v>
      </c>
      <c r="D457" s="8">
        <v>59.01</v>
      </c>
      <c r="E457" s="8">
        <v>59.07</v>
      </c>
      <c r="F457" s="2">
        <v>-2.3599999999999999E-2</v>
      </c>
      <c r="G457" s="2">
        <v>1.83E-2</v>
      </c>
      <c r="H457" s="8">
        <v>2397282</v>
      </c>
      <c r="I457" s="8">
        <v>85</v>
      </c>
      <c r="J457" s="8">
        <v>56</v>
      </c>
      <c r="K457" s="8">
        <v>70.5</v>
      </c>
      <c r="L457" t="str">
        <f>VLOOKUP(MONTH(A457),Pars!F:G,2,0)</f>
        <v>Summer</v>
      </c>
      <c r="M457" t="str">
        <f>IF(K457&lt;Pars!$A$2,Pars!$B$2,IF('Main Data-set'!K457&lt;Pars!$A$3,Pars!$B$3,Pars!$B$4))</f>
        <v>Hot</v>
      </c>
      <c r="N457">
        <f t="shared" si="42"/>
        <v>1</v>
      </c>
      <c r="O457" s="8">
        <f t="shared" si="43"/>
        <v>73.221627408993569</v>
      </c>
      <c r="P457" s="8">
        <f t="shared" si="44"/>
        <v>83.937901498929335</v>
      </c>
      <c r="Q457" t="str">
        <f>IF(K457&gt;Pars!$J$3+'Main Data-set'!O457,Pars!$K$3,IF(K457&lt;O457-Pars!$J$4,Pars!$K$4,"Avg"))</f>
        <v>Avg</v>
      </c>
      <c r="R457" t="str">
        <f>IF(I457&gt;Pars!$J$3+'Main Data-set'!P457,Pars!$K$3,IF(I457&lt;P457-Pars!$J$4,Pars!$K$4,"Avg"))</f>
        <v>Avg</v>
      </c>
      <c r="S457" t="str">
        <f t="shared" si="45"/>
        <v>Avg</v>
      </c>
      <c r="T457">
        <f t="shared" si="46"/>
        <v>0</v>
      </c>
      <c r="U457" s="10">
        <f t="shared" si="47"/>
        <v>-6.0000000000000053E-2</v>
      </c>
      <c r="V457" s="10"/>
    </row>
    <row r="458" spans="1:22" x14ac:dyDescent="0.3">
      <c r="A458" s="1">
        <v>39617</v>
      </c>
      <c r="B458" s="8">
        <v>58.71</v>
      </c>
      <c r="C458" s="8">
        <v>58.71</v>
      </c>
      <c r="D458" s="8">
        <v>57.45</v>
      </c>
      <c r="E458" s="8">
        <v>58.01</v>
      </c>
      <c r="F458" s="2">
        <v>-1.1900000000000001E-2</v>
      </c>
      <c r="G458" s="2">
        <v>-3.0700000000000002E-2</v>
      </c>
      <c r="H458" s="8">
        <v>3562455</v>
      </c>
      <c r="I458" s="8">
        <v>77</v>
      </c>
      <c r="J458" s="8">
        <v>52</v>
      </c>
      <c r="K458" s="8">
        <v>64.5</v>
      </c>
      <c r="L458" t="str">
        <f>VLOOKUP(MONTH(A458),Pars!F:G,2,0)</f>
        <v>Summer</v>
      </c>
      <c r="M458" t="str">
        <f>IF(K458&lt;Pars!$A$2,Pars!$B$2,IF('Main Data-set'!K458&lt;Pars!$A$3,Pars!$B$3,Pars!$B$4))</f>
        <v>Avg</v>
      </c>
      <c r="N458">
        <f t="shared" si="42"/>
        <v>0</v>
      </c>
      <c r="O458" s="8">
        <f t="shared" si="43"/>
        <v>73.221627408993569</v>
      </c>
      <c r="P458" s="8">
        <f t="shared" si="44"/>
        <v>83.937901498929335</v>
      </c>
      <c r="Q458" t="str">
        <f>IF(K458&gt;Pars!$J$3+'Main Data-set'!O458,Pars!$K$3,IF(K458&lt;O458-Pars!$J$4,Pars!$K$4,"Avg"))</f>
        <v>Cold</v>
      </c>
      <c r="R458" t="str">
        <f>IF(I458&gt;Pars!$J$3+'Main Data-set'!P458,Pars!$K$3,IF(I458&lt;P458-Pars!$J$4,Pars!$K$4,"Avg"))</f>
        <v>Avg</v>
      </c>
      <c r="S458" t="str">
        <f t="shared" si="45"/>
        <v>Avg</v>
      </c>
      <c r="T458">
        <f t="shared" si="46"/>
        <v>0</v>
      </c>
      <c r="U458" s="10">
        <f t="shared" si="47"/>
        <v>-8.5106382978723416E-2</v>
      </c>
      <c r="V458" s="10"/>
    </row>
    <row r="459" spans="1:22" x14ac:dyDescent="0.3">
      <c r="A459" s="1">
        <v>39618</v>
      </c>
      <c r="B459" s="8">
        <v>58.21</v>
      </c>
      <c r="C459" s="8">
        <v>59.87</v>
      </c>
      <c r="D459" s="8">
        <v>57.2</v>
      </c>
      <c r="E459" s="8">
        <v>59.85</v>
      </c>
      <c r="F459" s="2">
        <v>2.8199999999999999E-2</v>
      </c>
      <c r="G459" s="2">
        <v>3.4200000000000001E-2</v>
      </c>
      <c r="H459" s="8">
        <v>4209855</v>
      </c>
      <c r="I459" s="8">
        <v>74</v>
      </c>
      <c r="J459" s="8">
        <v>50</v>
      </c>
      <c r="K459" s="8">
        <v>62</v>
      </c>
      <c r="L459" t="str">
        <f>VLOOKUP(MONTH(A459),Pars!F:G,2,0)</f>
        <v>Summer</v>
      </c>
      <c r="M459" t="str">
        <f>IF(K459&lt;Pars!$A$2,Pars!$B$2,IF('Main Data-set'!K459&lt;Pars!$A$3,Pars!$B$3,Pars!$B$4))</f>
        <v>Avg</v>
      </c>
      <c r="N459">
        <f t="shared" si="42"/>
        <v>0</v>
      </c>
      <c r="O459" s="8">
        <f t="shared" si="43"/>
        <v>73.221627408993569</v>
      </c>
      <c r="P459" s="8">
        <f t="shared" si="44"/>
        <v>83.937901498929335</v>
      </c>
      <c r="Q459" t="str">
        <f>IF(K459&gt;Pars!$J$3+'Main Data-set'!O459,Pars!$K$3,IF(K459&lt;O459-Pars!$J$4,Pars!$K$4,"Avg"))</f>
        <v>Cold</v>
      </c>
      <c r="R459" t="str">
        <f>IF(I459&gt;Pars!$J$3+'Main Data-set'!P459,Pars!$K$3,IF(I459&lt;P459-Pars!$J$4,Pars!$K$4,"Avg"))</f>
        <v>Cold</v>
      </c>
      <c r="S459" t="str">
        <f t="shared" si="45"/>
        <v>Cold</v>
      </c>
      <c r="T459">
        <f t="shared" si="46"/>
        <v>-1</v>
      </c>
      <c r="U459" s="10">
        <f t="shared" si="47"/>
        <v>-3.8759689922480578E-2</v>
      </c>
      <c r="V459" s="10"/>
    </row>
    <row r="460" spans="1:22" x14ac:dyDescent="0.3">
      <c r="A460" s="1">
        <v>39619</v>
      </c>
      <c r="B460" s="8">
        <v>59.28</v>
      </c>
      <c r="C460" s="8">
        <v>59.74</v>
      </c>
      <c r="D460" s="8">
        <v>57.5</v>
      </c>
      <c r="E460" s="8">
        <v>57.87</v>
      </c>
      <c r="F460" s="2">
        <v>-2.3800000000000002E-2</v>
      </c>
      <c r="G460" s="2">
        <v>3.1199999999999999E-2</v>
      </c>
      <c r="H460" s="8">
        <v>3807785</v>
      </c>
      <c r="I460" s="8">
        <v>78</v>
      </c>
      <c r="J460" s="8">
        <v>51</v>
      </c>
      <c r="K460" s="8">
        <v>64.5</v>
      </c>
      <c r="L460" t="str">
        <f>VLOOKUP(MONTH(A460),Pars!F:G,2,0)</f>
        <v>Summer</v>
      </c>
      <c r="M460" t="str">
        <f>IF(K460&lt;Pars!$A$2,Pars!$B$2,IF('Main Data-set'!K460&lt;Pars!$A$3,Pars!$B$3,Pars!$B$4))</f>
        <v>Avg</v>
      </c>
      <c r="N460">
        <f t="shared" si="42"/>
        <v>0</v>
      </c>
      <c r="O460" s="8">
        <f t="shared" si="43"/>
        <v>73.221627408993569</v>
      </c>
      <c r="P460" s="8">
        <f t="shared" si="44"/>
        <v>83.937901498929335</v>
      </c>
      <c r="Q460" t="str">
        <f>IF(K460&gt;Pars!$J$3+'Main Data-set'!O460,Pars!$K$3,IF(K460&lt;O460-Pars!$J$4,Pars!$K$4,"Avg"))</f>
        <v>Cold</v>
      </c>
      <c r="R460" t="str">
        <f>IF(I460&gt;Pars!$J$3+'Main Data-set'!P460,Pars!$K$3,IF(I460&lt;P460-Pars!$J$4,Pars!$K$4,"Avg"))</f>
        <v>Avg</v>
      </c>
      <c r="S460" t="str">
        <f t="shared" si="45"/>
        <v>Avg</v>
      </c>
      <c r="T460">
        <f t="shared" si="46"/>
        <v>0</v>
      </c>
      <c r="U460" s="10">
        <f t="shared" si="47"/>
        <v>4.0322580645161255E-2</v>
      </c>
      <c r="V460" s="10"/>
    </row>
    <row r="461" spans="1:22" x14ac:dyDescent="0.3">
      <c r="A461" s="1">
        <v>39622</v>
      </c>
      <c r="B461" s="8">
        <v>57.76</v>
      </c>
      <c r="C461" s="8">
        <v>57.95</v>
      </c>
      <c r="D461" s="8">
        <v>55.9</v>
      </c>
      <c r="E461" s="8">
        <v>56.12</v>
      </c>
      <c r="F461" s="2">
        <v>-2.8400000000000002E-2</v>
      </c>
      <c r="G461" s="2">
        <v>-1.06E-2</v>
      </c>
      <c r="H461" s="8">
        <v>2692249</v>
      </c>
      <c r="I461" s="8">
        <v>80</v>
      </c>
      <c r="J461" s="8">
        <v>62</v>
      </c>
      <c r="K461" s="8">
        <v>71</v>
      </c>
      <c r="L461" t="str">
        <f>VLOOKUP(MONTH(A461),Pars!F:G,2,0)</f>
        <v>Summer</v>
      </c>
      <c r="M461" t="str">
        <f>IF(K461&lt;Pars!$A$2,Pars!$B$2,IF('Main Data-set'!K461&lt;Pars!$A$3,Pars!$B$3,Pars!$B$4))</f>
        <v>Hot</v>
      </c>
      <c r="N461">
        <f t="shared" si="42"/>
        <v>1</v>
      </c>
      <c r="O461" s="8">
        <f t="shared" si="43"/>
        <v>73.221627408993569</v>
      </c>
      <c r="P461" s="8">
        <f t="shared" si="44"/>
        <v>83.937901498929335</v>
      </c>
      <c r="Q461" t="str">
        <f>IF(K461&gt;Pars!$J$3+'Main Data-set'!O461,Pars!$K$3,IF(K461&lt;O461-Pars!$J$4,Pars!$K$4,"Avg"))</f>
        <v>Avg</v>
      </c>
      <c r="R461" t="str">
        <f>IF(I461&gt;Pars!$J$3+'Main Data-set'!P461,Pars!$K$3,IF(I461&lt;P461-Pars!$J$4,Pars!$K$4,"Avg"))</f>
        <v>Avg</v>
      </c>
      <c r="S461" t="str">
        <f t="shared" si="45"/>
        <v>Avg</v>
      </c>
      <c r="T461">
        <f t="shared" si="46"/>
        <v>0</v>
      </c>
      <c r="U461" s="10">
        <f t="shared" si="47"/>
        <v>0.10077519379844957</v>
      </c>
      <c r="V461" s="10"/>
    </row>
    <row r="462" spans="1:22" x14ac:dyDescent="0.3">
      <c r="A462" s="1">
        <v>39623</v>
      </c>
      <c r="B462" s="8">
        <v>55.2</v>
      </c>
      <c r="C462" s="8">
        <v>57.83</v>
      </c>
      <c r="D462" s="8">
        <v>55.18</v>
      </c>
      <c r="E462" s="8">
        <v>56.72</v>
      </c>
      <c r="F462" s="2">
        <v>2.75E-2</v>
      </c>
      <c r="G462" s="2">
        <v>-4.8999999999999998E-3</v>
      </c>
      <c r="H462" s="8">
        <v>3078512</v>
      </c>
      <c r="I462" s="8">
        <v>84</v>
      </c>
      <c r="J462" s="8">
        <v>61</v>
      </c>
      <c r="K462" s="8">
        <v>72.5</v>
      </c>
      <c r="L462" t="str">
        <f>VLOOKUP(MONTH(A462),Pars!F:G,2,0)</f>
        <v>Summer</v>
      </c>
      <c r="M462" t="str">
        <f>IF(K462&lt;Pars!$A$2,Pars!$B$2,IF('Main Data-set'!K462&lt;Pars!$A$3,Pars!$B$3,Pars!$B$4))</f>
        <v>Hot</v>
      </c>
      <c r="N462">
        <f t="shared" si="42"/>
        <v>1</v>
      </c>
      <c r="O462" s="8">
        <f t="shared" si="43"/>
        <v>73.221627408993569</v>
      </c>
      <c r="P462" s="8">
        <f t="shared" si="44"/>
        <v>83.937901498929335</v>
      </c>
      <c r="Q462" t="str">
        <f>IF(K462&gt;Pars!$J$3+'Main Data-set'!O462,Pars!$K$3,IF(K462&lt;O462-Pars!$J$4,Pars!$K$4,"Avg"))</f>
        <v>Avg</v>
      </c>
      <c r="R462" t="str">
        <f>IF(I462&gt;Pars!$J$3+'Main Data-set'!P462,Pars!$K$3,IF(I462&lt;P462-Pars!$J$4,Pars!$K$4,"Avg"))</f>
        <v>Avg</v>
      </c>
      <c r="S462" t="str">
        <f t="shared" si="45"/>
        <v>Avg</v>
      </c>
      <c r="T462">
        <f t="shared" si="46"/>
        <v>0</v>
      </c>
      <c r="U462" s="10">
        <f t="shared" si="47"/>
        <v>2.1126760563380254E-2</v>
      </c>
      <c r="V462" s="10"/>
    </row>
    <row r="463" spans="1:22" x14ac:dyDescent="0.3">
      <c r="A463" s="1">
        <v>39624</v>
      </c>
      <c r="B463" s="8">
        <v>56.83</v>
      </c>
      <c r="C463" s="8">
        <v>58.19</v>
      </c>
      <c r="D463" s="8">
        <v>56.62</v>
      </c>
      <c r="E463" s="8">
        <v>57</v>
      </c>
      <c r="F463" s="2">
        <v>3.0000000000000001E-3</v>
      </c>
      <c r="G463" s="2">
        <v>5.3400000000000003E-2</v>
      </c>
      <c r="H463" s="8">
        <v>2313082</v>
      </c>
      <c r="I463" s="8">
        <v>80</v>
      </c>
      <c r="J463" s="8">
        <v>57</v>
      </c>
      <c r="K463" s="8">
        <v>68.5</v>
      </c>
      <c r="L463" t="str">
        <f>VLOOKUP(MONTH(A463),Pars!F:G,2,0)</f>
        <v>Summer</v>
      </c>
      <c r="M463" t="str">
        <f>IF(K463&lt;Pars!$A$2,Pars!$B$2,IF('Main Data-set'!K463&lt;Pars!$A$3,Pars!$B$3,Pars!$B$4))</f>
        <v>Avg</v>
      </c>
      <c r="N463">
        <f t="shared" si="42"/>
        <v>0</v>
      </c>
      <c r="O463" s="8">
        <f t="shared" si="43"/>
        <v>73.221627408993569</v>
      </c>
      <c r="P463" s="8">
        <f t="shared" si="44"/>
        <v>83.937901498929335</v>
      </c>
      <c r="Q463" t="str">
        <f>IF(K463&gt;Pars!$J$3+'Main Data-set'!O463,Pars!$K$3,IF(K463&lt;O463-Pars!$J$4,Pars!$K$4,"Avg"))</f>
        <v>Avg</v>
      </c>
      <c r="R463" t="str">
        <f>IF(I463&gt;Pars!$J$3+'Main Data-set'!P463,Pars!$K$3,IF(I463&lt;P463-Pars!$J$4,Pars!$K$4,"Avg"))</f>
        <v>Avg</v>
      </c>
      <c r="S463" t="str">
        <f t="shared" si="45"/>
        <v>Avg</v>
      </c>
      <c r="T463">
        <f t="shared" si="46"/>
        <v>0</v>
      </c>
      <c r="U463" s="10">
        <f t="shared" si="47"/>
        <v>-5.5172413793103448E-2</v>
      </c>
      <c r="V463" s="10"/>
    </row>
    <row r="464" spans="1:22" x14ac:dyDescent="0.3">
      <c r="A464" s="1">
        <v>39625</v>
      </c>
      <c r="B464" s="8">
        <v>56.39</v>
      </c>
      <c r="C464" s="8">
        <v>56.39</v>
      </c>
      <c r="D464" s="8">
        <v>53.77</v>
      </c>
      <c r="E464" s="8">
        <v>54.11</v>
      </c>
      <c r="F464" s="2">
        <v>-4.0399999999999998E-2</v>
      </c>
      <c r="G464" s="2">
        <v>3.8399999999999997E-2</v>
      </c>
      <c r="H464" s="8">
        <v>3402012</v>
      </c>
      <c r="I464" s="8">
        <v>84</v>
      </c>
      <c r="J464" s="8">
        <v>60</v>
      </c>
      <c r="K464" s="8">
        <v>72</v>
      </c>
      <c r="L464" t="str">
        <f>VLOOKUP(MONTH(A464),Pars!F:G,2,0)</f>
        <v>Summer</v>
      </c>
      <c r="M464" t="str">
        <f>IF(K464&lt;Pars!$A$2,Pars!$B$2,IF('Main Data-set'!K464&lt;Pars!$A$3,Pars!$B$3,Pars!$B$4))</f>
        <v>Hot</v>
      </c>
      <c r="N464">
        <f t="shared" si="42"/>
        <v>1</v>
      </c>
      <c r="O464" s="8">
        <f t="shared" si="43"/>
        <v>73.221627408993569</v>
      </c>
      <c r="P464" s="8">
        <f t="shared" si="44"/>
        <v>83.937901498929335</v>
      </c>
      <c r="Q464" t="str">
        <f>IF(K464&gt;Pars!$J$3+'Main Data-set'!O464,Pars!$K$3,IF(K464&lt;O464-Pars!$J$4,Pars!$K$4,"Avg"))</f>
        <v>Avg</v>
      </c>
      <c r="R464" t="str">
        <f>IF(I464&gt;Pars!$J$3+'Main Data-set'!P464,Pars!$K$3,IF(I464&lt;P464-Pars!$J$4,Pars!$K$4,"Avg"))</f>
        <v>Avg</v>
      </c>
      <c r="S464" t="str">
        <f t="shared" si="45"/>
        <v>Avg</v>
      </c>
      <c r="T464">
        <f t="shared" si="46"/>
        <v>0</v>
      </c>
      <c r="U464" s="10">
        <f t="shared" si="47"/>
        <v>5.1094890510948954E-2</v>
      </c>
      <c r="V464" s="10"/>
    </row>
    <row r="465" spans="1:22" x14ac:dyDescent="0.3">
      <c r="A465" s="1">
        <v>39626</v>
      </c>
      <c r="B465" s="8">
        <v>53.5</v>
      </c>
      <c r="C465" s="8">
        <v>53.93</v>
      </c>
      <c r="D465" s="8">
        <v>51.41</v>
      </c>
      <c r="E465" s="8">
        <v>52.11</v>
      </c>
      <c r="F465" s="2">
        <v>-2.5999999999999999E-2</v>
      </c>
      <c r="G465" s="2">
        <v>2.86E-2</v>
      </c>
      <c r="H465" s="8">
        <v>5827032</v>
      </c>
      <c r="I465" s="8">
        <v>83</v>
      </c>
      <c r="J465" s="8">
        <v>65</v>
      </c>
      <c r="K465" s="8">
        <v>74</v>
      </c>
      <c r="L465" t="str">
        <f>VLOOKUP(MONTH(A465),Pars!F:G,2,0)</f>
        <v>Summer</v>
      </c>
      <c r="M465" t="str">
        <f>IF(K465&lt;Pars!$A$2,Pars!$B$2,IF('Main Data-set'!K465&lt;Pars!$A$3,Pars!$B$3,Pars!$B$4))</f>
        <v>Hot</v>
      </c>
      <c r="N465">
        <f t="shared" si="42"/>
        <v>1</v>
      </c>
      <c r="O465" s="8">
        <f t="shared" si="43"/>
        <v>73.221627408993569</v>
      </c>
      <c r="P465" s="8">
        <f t="shared" si="44"/>
        <v>83.937901498929335</v>
      </c>
      <c r="Q465" t="str">
        <f>IF(K465&gt;Pars!$J$3+'Main Data-set'!O465,Pars!$K$3,IF(K465&lt;O465-Pars!$J$4,Pars!$K$4,"Avg"))</f>
        <v>Avg</v>
      </c>
      <c r="R465" t="str">
        <f>IF(I465&gt;Pars!$J$3+'Main Data-set'!P465,Pars!$K$3,IF(I465&lt;P465-Pars!$J$4,Pars!$K$4,"Avg"))</f>
        <v>Avg</v>
      </c>
      <c r="S465" t="str">
        <f t="shared" si="45"/>
        <v>Avg</v>
      </c>
      <c r="T465">
        <f t="shared" si="46"/>
        <v>0</v>
      </c>
      <c r="U465" s="10">
        <f t="shared" si="47"/>
        <v>2.7777777777777679E-2</v>
      </c>
      <c r="V465" s="10"/>
    </row>
    <row r="466" spans="1:22" x14ac:dyDescent="0.3">
      <c r="A466" s="1">
        <v>39629</v>
      </c>
      <c r="B466" s="8">
        <v>52</v>
      </c>
      <c r="C466" s="8">
        <v>52.24</v>
      </c>
      <c r="D466" s="8">
        <v>50.3</v>
      </c>
      <c r="E466" s="8">
        <v>50.66</v>
      </c>
      <c r="F466" s="2">
        <v>-2.58E-2</v>
      </c>
      <c r="G466" s="2">
        <v>2.3199999999999998E-2</v>
      </c>
      <c r="H466" s="8">
        <v>4781140</v>
      </c>
      <c r="I466" s="8">
        <v>87</v>
      </c>
      <c r="J466" s="8">
        <v>65</v>
      </c>
      <c r="K466" s="8">
        <v>76</v>
      </c>
      <c r="L466" t="str">
        <f>VLOOKUP(MONTH(A466),Pars!F:G,2,0)</f>
        <v>Summer</v>
      </c>
      <c r="M466" t="str">
        <f>IF(K466&lt;Pars!$A$2,Pars!$B$2,IF('Main Data-set'!K466&lt;Pars!$A$3,Pars!$B$3,Pars!$B$4))</f>
        <v>Hot</v>
      </c>
      <c r="N466">
        <f t="shared" si="42"/>
        <v>1</v>
      </c>
      <c r="O466" s="8">
        <f t="shared" si="43"/>
        <v>73.221627408993569</v>
      </c>
      <c r="P466" s="8">
        <f t="shared" si="44"/>
        <v>83.937901498929335</v>
      </c>
      <c r="Q466" t="str">
        <f>IF(K466&gt;Pars!$J$3+'Main Data-set'!O466,Pars!$K$3,IF(K466&lt;O466-Pars!$J$4,Pars!$K$4,"Avg"))</f>
        <v>Avg</v>
      </c>
      <c r="R466" t="str">
        <f>IF(I466&gt;Pars!$J$3+'Main Data-set'!P466,Pars!$K$3,IF(I466&lt;P466-Pars!$J$4,Pars!$K$4,"Avg"))</f>
        <v>Avg</v>
      </c>
      <c r="S466" t="str">
        <f t="shared" si="45"/>
        <v>Avg</v>
      </c>
      <c r="T466">
        <f t="shared" si="46"/>
        <v>0</v>
      </c>
      <c r="U466" s="10">
        <f t="shared" si="47"/>
        <v>2.7027027027026973E-2</v>
      </c>
      <c r="V466" s="10"/>
    </row>
    <row r="467" spans="1:22" x14ac:dyDescent="0.3">
      <c r="A467" s="1">
        <v>39630</v>
      </c>
      <c r="B467" s="8">
        <v>49.39</v>
      </c>
      <c r="C467" s="8">
        <v>49.74</v>
      </c>
      <c r="D467" s="8">
        <v>47.43</v>
      </c>
      <c r="E467" s="8">
        <v>49.51</v>
      </c>
      <c r="F467" s="2">
        <v>2.3999999999999998E-3</v>
      </c>
      <c r="G467" s="2">
        <v>3.7499999999999999E-2</v>
      </c>
      <c r="H467" s="8">
        <v>6785859</v>
      </c>
      <c r="I467" s="8">
        <v>86</v>
      </c>
      <c r="J467" s="8">
        <v>62</v>
      </c>
      <c r="K467" s="8">
        <v>74</v>
      </c>
      <c r="L467" t="str">
        <f>VLOOKUP(MONTH(A467),Pars!F:G,2,0)</f>
        <v>Summer</v>
      </c>
      <c r="M467" t="str">
        <f>IF(K467&lt;Pars!$A$2,Pars!$B$2,IF('Main Data-set'!K467&lt;Pars!$A$3,Pars!$B$3,Pars!$B$4))</f>
        <v>Hot</v>
      </c>
      <c r="N467">
        <f t="shared" si="42"/>
        <v>1</v>
      </c>
      <c r="O467" s="8">
        <f t="shared" si="43"/>
        <v>73.221627408993569</v>
      </c>
      <c r="P467" s="8">
        <f t="shared" si="44"/>
        <v>83.937901498929335</v>
      </c>
      <c r="Q467" t="str">
        <f>IF(K467&gt;Pars!$J$3+'Main Data-set'!O467,Pars!$K$3,IF(K467&lt;O467-Pars!$J$4,Pars!$K$4,"Avg"))</f>
        <v>Avg</v>
      </c>
      <c r="R467" t="str">
        <f>IF(I467&gt;Pars!$J$3+'Main Data-set'!P467,Pars!$K$3,IF(I467&lt;P467-Pars!$J$4,Pars!$K$4,"Avg"))</f>
        <v>Avg</v>
      </c>
      <c r="S467" t="str">
        <f t="shared" si="45"/>
        <v>Avg</v>
      </c>
      <c r="T467">
        <f t="shared" si="46"/>
        <v>0</v>
      </c>
      <c r="U467" s="10">
        <f t="shared" si="47"/>
        <v>-2.6315789473684181E-2</v>
      </c>
      <c r="V467" s="10"/>
    </row>
    <row r="468" spans="1:22" x14ac:dyDescent="0.3">
      <c r="A468" s="1">
        <v>39631</v>
      </c>
      <c r="B468" s="8">
        <v>50.12</v>
      </c>
      <c r="C468" s="8">
        <v>50.12</v>
      </c>
      <c r="D468" s="8">
        <v>47.66</v>
      </c>
      <c r="E468" s="8">
        <v>47.72</v>
      </c>
      <c r="F468" s="2">
        <v>-4.7899999999999998E-2</v>
      </c>
      <c r="G468" s="2">
        <v>2.29E-2</v>
      </c>
      <c r="H468" s="8">
        <v>4376234</v>
      </c>
      <c r="I468" s="8">
        <v>86</v>
      </c>
      <c r="J468" s="8">
        <v>62</v>
      </c>
      <c r="K468" s="8">
        <v>74</v>
      </c>
      <c r="L468" t="str">
        <f>VLOOKUP(MONTH(A468),Pars!F:G,2,0)</f>
        <v>Summer</v>
      </c>
      <c r="M468" t="str">
        <f>IF(K468&lt;Pars!$A$2,Pars!$B$2,IF('Main Data-set'!K468&lt;Pars!$A$3,Pars!$B$3,Pars!$B$4))</f>
        <v>Hot</v>
      </c>
      <c r="N468">
        <f t="shared" si="42"/>
        <v>1</v>
      </c>
      <c r="O468" s="8">
        <f t="shared" si="43"/>
        <v>73.221627408993569</v>
      </c>
      <c r="P468" s="8">
        <f t="shared" si="44"/>
        <v>83.937901498929335</v>
      </c>
      <c r="Q468" t="str">
        <f>IF(K468&gt;Pars!$J$3+'Main Data-set'!O468,Pars!$K$3,IF(K468&lt;O468-Pars!$J$4,Pars!$K$4,"Avg"))</f>
        <v>Avg</v>
      </c>
      <c r="R468" t="str">
        <f>IF(I468&gt;Pars!$J$3+'Main Data-set'!P468,Pars!$K$3,IF(I468&lt;P468-Pars!$J$4,Pars!$K$4,"Avg"))</f>
        <v>Avg</v>
      </c>
      <c r="S468" t="str">
        <f t="shared" si="45"/>
        <v>Avg</v>
      </c>
      <c r="T468">
        <f t="shared" si="46"/>
        <v>0</v>
      </c>
      <c r="U468" s="10">
        <f t="shared" si="47"/>
        <v>0</v>
      </c>
      <c r="V468" s="10"/>
    </row>
    <row r="469" spans="1:22" x14ac:dyDescent="0.3">
      <c r="A469" s="1">
        <v>39632</v>
      </c>
      <c r="B469" s="8">
        <v>48.01</v>
      </c>
      <c r="C469" s="8">
        <v>48.4</v>
      </c>
      <c r="D469" s="8">
        <v>46.51</v>
      </c>
      <c r="E469" s="8">
        <v>46.65</v>
      </c>
      <c r="F469" s="2">
        <v>-2.8299999999999999E-2</v>
      </c>
      <c r="G469" s="2">
        <v>8.8999999999999999E-3</v>
      </c>
      <c r="H469" s="8">
        <v>2467872</v>
      </c>
      <c r="I469" s="8">
        <v>85</v>
      </c>
      <c r="J469" s="8">
        <v>58</v>
      </c>
      <c r="K469" s="8">
        <v>71.5</v>
      </c>
      <c r="L469" t="str">
        <f>VLOOKUP(MONTH(A469),Pars!F:G,2,0)</f>
        <v>Summer</v>
      </c>
      <c r="M469" t="str">
        <f>IF(K469&lt;Pars!$A$2,Pars!$B$2,IF('Main Data-set'!K469&lt;Pars!$A$3,Pars!$B$3,Pars!$B$4))</f>
        <v>Hot</v>
      </c>
      <c r="N469">
        <f t="shared" si="42"/>
        <v>1</v>
      </c>
      <c r="O469" s="8">
        <f t="shared" si="43"/>
        <v>73.221627408993569</v>
      </c>
      <c r="P469" s="8">
        <f t="shared" si="44"/>
        <v>83.937901498929335</v>
      </c>
      <c r="Q469" t="str">
        <f>IF(K469&gt;Pars!$J$3+'Main Data-set'!O469,Pars!$K$3,IF(K469&lt;O469-Pars!$J$4,Pars!$K$4,"Avg"))</f>
        <v>Avg</v>
      </c>
      <c r="R469" t="str">
        <f>IF(I469&gt;Pars!$J$3+'Main Data-set'!P469,Pars!$K$3,IF(I469&lt;P469-Pars!$J$4,Pars!$K$4,"Avg"))</f>
        <v>Avg</v>
      </c>
      <c r="S469" t="str">
        <f t="shared" si="45"/>
        <v>Avg</v>
      </c>
      <c r="T469">
        <f t="shared" si="46"/>
        <v>0</v>
      </c>
      <c r="U469" s="10">
        <f t="shared" si="47"/>
        <v>-3.3783783783783772E-2</v>
      </c>
      <c r="V469" s="10"/>
    </row>
    <row r="470" spans="1:22" x14ac:dyDescent="0.3">
      <c r="A470" s="1">
        <v>39636</v>
      </c>
      <c r="B470" s="8">
        <v>47.07</v>
      </c>
      <c r="C470" s="8">
        <v>47.75</v>
      </c>
      <c r="D470" s="8">
        <v>45.36</v>
      </c>
      <c r="E470" s="8">
        <v>46.24</v>
      </c>
      <c r="F470" s="2">
        <v>-1.7600000000000001E-2</v>
      </c>
      <c r="G470" s="2">
        <v>-2.3599999999999999E-2</v>
      </c>
      <c r="H470" s="8">
        <v>4439209</v>
      </c>
      <c r="I470" s="8">
        <v>83</v>
      </c>
      <c r="J470" s="8">
        <v>67</v>
      </c>
      <c r="K470" s="8">
        <v>75</v>
      </c>
      <c r="L470" t="str">
        <f>VLOOKUP(MONTH(A470),Pars!F:G,2,0)</f>
        <v>Summer</v>
      </c>
      <c r="M470" t="str">
        <f>IF(K470&lt;Pars!$A$2,Pars!$B$2,IF('Main Data-set'!K470&lt;Pars!$A$3,Pars!$B$3,Pars!$B$4))</f>
        <v>Hot</v>
      </c>
      <c r="N470">
        <f t="shared" si="42"/>
        <v>1</v>
      </c>
      <c r="O470" s="8">
        <f t="shared" si="43"/>
        <v>73.221627408993569</v>
      </c>
      <c r="P470" s="8">
        <f t="shared" si="44"/>
        <v>83.937901498929335</v>
      </c>
      <c r="Q470" t="str">
        <f>IF(K470&gt;Pars!$J$3+'Main Data-set'!O470,Pars!$K$3,IF(K470&lt;O470-Pars!$J$4,Pars!$K$4,"Avg"))</f>
        <v>Avg</v>
      </c>
      <c r="R470" t="str">
        <f>IF(I470&gt;Pars!$J$3+'Main Data-set'!P470,Pars!$K$3,IF(I470&lt;P470-Pars!$J$4,Pars!$K$4,"Avg"))</f>
        <v>Avg</v>
      </c>
      <c r="S470" t="str">
        <f t="shared" si="45"/>
        <v>Avg</v>
      </c>
      <c r="T470">
        <f t="shared" si="46"/>
        <v>0</v>
      </c>
      <c r="U470" s="10">
        <f t="shared" si="47"/>
        <v>4.8951048951048959E-2</v>
      </c>
      <c r="V470" s="10"/>
    </row>
    <row r="471" spans="1:22" x14ac:dyDescent="0.3">
      <c r="A471" s="1">
        <v>39637</v>
      </c>
      <c r="B471" s="8">
        <v>46.15</v>
      </c>
      <c r="C471" s="8">
        <v>47.5</v>
      </c>
      <c r="D471" s="8">
        <v>44.6</v>
      </c>
      <c r="E471" s="8">
        <v>47.36</v>
      </c>
      <c r="F471" s="2">
        <v>2.6200000000000001E-2</v>
      </c>
      <c r="G471" s="2">
        <v>5.5500000000000001E-2</v>
      </c>
      <c r="H471" s="8">
        <v>5676057</v>
      </c>
      <c r="I471" s="8">
        <v>85</v>
      </c>
      <c r="J471" s="8">
        <v>67</v>
      </c>
      <c r="K471" s="8">
        <v>76</v>
      </c>
      <c r="L471" t="str">
        <f>VLOOKUP(MONTH(A471),Pars!F:G,2,0)</f>
        <v>Summer</v>
      </c>
      <c r="M471" t="str">
        <f>IF(K471&lt;Pars!$A$2,Pars!$B$2,IF('Main Data-set'!K471&lt;Pars!$A$3,Pars!$B$3,Pars!$B$4))</f>
        <v>Hot</v>
      </c>
      <c r="N471">
        <f t="shared" si="42"/>
        <v>1</v>
      </c>
      <c r="O471" s="8">
        <f t="shared" si="43"/>
        <v>73.221627408993569</v>
      </c>
      <c r="P471" s="8">
        <f t="shared" si="44"/>
        <v>83.937901498929335</v>
      </c>
      <c r="Q471" t="str">
        <f>IF(K471&gt;Pars!$J$3+'Main Data-set'!O471,Pars!$K$3,IF(K471&lt;O471-Pars!$J$4,Pars!$K$4,"Avg"))</f>
        <v>Avg</v>
      </c>
      <c r="R471" t="str">
        <f>IF(I471&gt;Pars!$J$3+'Main Data-set'!P471,Pars!$K$3,IF(I471&lt;P471-Pars!$J$4,Pars!$K$4,"Avg"))</f>
        <v>Avg</v>
      </c>
      <c r="S471" t="str">
        <f t="shared" si="45"/>
        <v>Avg</v>
      </c>
      <c r="T471">
        <f t="shared" si="46"/>
        <v>0</v>
      </c>
      <c r="U471" s="10">
        <f t="shared" si="47"/>
        <v>1.3333333333333419E-2</v>
      </c>
      <c r="V471" s="10"/>
    </row>
    <row r="472" spans="1:22" x14ac:dyDescent="0.3">
      <c r="A472" s="1">
        <v>39638</v>
      </c>
      <c r="B472" s="8">
        <v>47.55</v>
      </c>
      <c r="C472" s="8">
        <v>48.19</v>
      </c>
      <c r="D472" s="8">
        <v>44.77</v>
      </c>
      <c r="E472" s="8">
        <v>44.87</v>
      </c>
      <c r="F472" s="2">
        <v>-5.6399999999999999E-2</v>
      </c>
      <c r="G472" s="2">
        <v>2.4E-2</v>
      </c>
      <c r="H472" s="8">
        <v>4574584</v>
      </c>
      <c r="I472" s="8">
        <v>90</v>
      </c>
      <c r="J472" s="8">
        <v>70</v>
      </c>
      <c r="K472" s="8">
        <v>80</v>
      </c>
      <c r="L472" t="str">
        <f>VLOOKUP(MONTH(A472),Pars!F:G,2,0)</f>
        <v>Summer</v>
      </c>
      <c r="M472" t="str">
        <f>IF(K472&lt;Pars!$A$2,Pars!$B$2,IF('Main Data-set'!K472&lt;Pars!$A$3,Pars!$B$3,Pars!$B$4))</f>
        <v>Hot</v>
      </c>
      <c r="N472">
        <f t="shared" si="42"/>
        <v>1</v>
      </c>
      <c r="O472" s="8">
        <f t="shared" si="43"/>
        <v>73.221627408993569</v>
      </c>
      <c r="P472" s="8">
        <f t="shared" si="44"/>
        <v>83.937901498929335</v>
      </c>
      <c r="Q472" t="str">
        <f>IF(K472&gt;Pars!$J$3+'Main Data-set'!O472,Pars!$K$3,IF(K472&lt;O472-Pars!$J$4,Pars!$K$4,"Avg"))</f>
        <v>Avg</v>
      </c>
      <c r="R472" t="str">
        <f>IF(I472&gt;Pars!$J$3+'Main Data-set'!P472,Pars!$K$3,IF(I472&lt;P472-Pars!$J$4,Pars!$K$4,"Avg"))</f>
        <v>Avg</v>
      </c>
      <c r="S472" t="str">
        <f t="shared" si="45"/>
        <v>Avg</v>
      </c>
      <c r="T472">
        <f t="shared" si="46"/>
        <v>0</v>
      </c>
      <c r="U472" s="10">
        <f t="shared" si="47"/>
        <v>5.2631578947368363E-2</v>
      </c>
      <c r="V472" s="10"/>
    </row>
    <row r="473" spans="1:22" x14ac:dyDescent="0.3">
      <c r="A473" s="1">
        <v>39639</v>
      </c>
      <c r="B473" s="8">
        <v>44.61</v>
      </c>
      <c r="C473" s="8">
        <v>45.4</v>
      </c>
      <c r="D473" s="8">
        <v>43.1</v>
      </c>
      <c r="E473" s="8">
        <v>43.82</v>
      </c>
      <c r="F473" s="2">
        <v>-1.77E-2</v>
      </c>
      <c r="G473" s="2">
        <v>3.5200000000000002E-2</v>
      </c>
      <c r="H473" s="8">
        <v>5716230</v>
      </c>
      <c r="I473" s="8">
        <v>86</v>
      </c>
      <c r="J473" s="8">
        <v>67</v>
      </c>
      <c r="K473" s="8">
        <v>76.5</v>
      </c>
      <c r="L473" t="str">
        <f>VLOOKUP(MONTH(A473),Pars!F:G,2,0)</f>
        <v>Summer</v>
      </c>
      <c r="M473" t="str">
        <f>IF(K473&lt;Pars!$A$2,Pars!$B$2,IF('Main Data-set'!K473&lt;Pars!$A$3,Pars!$B$3,Pars!$B$4))</f>
        <v>Hot</v>
      </c>
      <c r="N473">
        <f t="shared" si="42"/>
        <v>1</v>
      </c>
      <c r="O473" s="8">
        <f t="shared" si="43"/>
        <v>73.221627408993569</v>
      </c>
      <c r="P473" s="8">
        <f t="shared" si="44"/>
        <v>83.937901498929335</v>
      </c>
      <c r="Q473" t="str">
        <f>IF(K473&gt;Pars!$J$3+'Main Data-set'!O473,Pars!$K$3,IF(K473&lt;O473-Pars!$J$4,Pars!$K$4,"Avg"))</f>
        <v>Avg</v>
      </c>
      <c r="R473" t="str">
        <f>IF(I473&gt;Pars!$J$3+'Main Data-set'!P473,Pars!$K$3,IF(I473&lt;P473-Pars!$J$4,Pars!$K$4,"Avg"))</f>
        <v>Avg</v>
      </c>
      <c r="S473" t="str">
        <f t="shared" si="45"/>
        <v>Avg</v>
      </c>
      <c r="T473">
        <f t="shared" si="46"/>
        <v>0</v>
      </c>
      <c r="U473" s="10">
        <f t="shared" si="47"/>
        <v>-4.3749999999999956E-2</v>
      </c>
      <c r="V473" s="10"/>
    </row>
    <row r="474" spans="1:22" x14ac:dyDescent="0.3">
      <c r="A474" s="1">
        <v>39640</v>
      </c>
      <c r="B474" s="8">
        <v>42.7</v>
      </c>
      <c r="C474" s="8">
        <v>43.8</v>
      </c>
      <c r="D474" s="8">
        <v>41.19</v>
      </c>
      <c r="E474" s="8">
        <v>42.33</v>
      </c>
      <c r="F474" s="2">
        <v>-8.6999999999999994E-3</v>
      </c>
      <c r="G474" s="2">
        <v>3.2199999999999999E-2</v>
      </c>
      <c r="H474" s="8">
        <v>6245725</v>
      </c>
      <c r="I474" s="8">
        <v>85</v>
      </c>
      <c r="J474" s="8">
        <v>56</v>
      </c>
      <c r="K474" s="8">
        <v>70.5</v>
      </c>
      <c r="L474" t="str">
        <f>VLOOKUP(MONTH(A474),Pars!F:G,2,0)</f>
        <v>Summer</v>
      </c>
      <c r="M474" t="str">
        <f>IF(K474&lt;Pars!$A$2,Pars!$B$2,IF('Main Data-set'!K474&lt;Pars!$A$3,Pars!$B$3,Pars!$B$4))</f>
        <v>Hot</v>
      </c>
      <c r="N474">
        <f t="shared" si="42"/>
        <v>1</v>
      </c>
      <c r="O474" s="8">
        <f t="shared" si="43"/>
        <v>73.221627408993569</v>
      </c>
      <c r="P474" s="8">
        <f t="shared" si="44"/>
        <v>83.937901498929335</v>
      </c>
      <c r="Q474" t="str">
        <f>IF(K474&gt;Pars!$J$3+'Main Data-set'!O474,Pars!$K$3,IF(K474&lt;O474-Pars!$J$4,Pars!$K$4,"Avg"))</f>
        <v>Avg</v>
      </c>
      <c r="R474" t="str">
        <f>IF(I474&gt;Pars!$J$3+'Main Data-set'!P474,Pars!$K$3,IF(I474&lt;P474-Pars!$J$4,Pars!$K$4,"Avg"))</f>
        <v>Avg</v>
      </c>
      <c r="S474" t="str">
        <f t="shared" si="45"/>
        <v>Avg</v>
      </c>
      <c r="T474">
        <f t="shared" si="46"/>
        <v>0</v>
      </c>
      <c r="U474" s="10">
        <f t="shared" si="47"/>
        <v>-7.8431372549019662E-2</v>
      </c>
      <c r="V474" s="10"/>
    </row>
    <row r="475" spans="1:22" x14ac:dyDescent="0.3">
      <c r="A475" s="1">
        <v>39643</v>
      </c>
      <c r="B475" s="8">
        <v>43.69</v>
      </c>
      <c r="C475" s="8">
        <v>43.77</v>
      </c>
      <c r="D475" s="8">
        <v>41</v>
      </c>
      <c r="E475" s="8">
        <v>41.01</v>
      </c>
      <c r="F475" s="2">
        <v>-6.13E-2</v>
      </c>
      <c r="G475" s="2">
        <v>8.8999999999999999E-3</v>
      </c>
      <c r="H475" s="8">
        <v>4199222</v>
      </c>
      <c r="I475" s="8">
        <v>89</v>
      </c>
      <c r="J475" s="8">
        <v>66</v>
      </c>
      <c r="K475" s="8">
        <v>77.5</v>
      </c>
      <c r="L475" t="str">
        <f>VLOOKUP(MONTH(A475),Pars!F:G,2,0)</f>
        <v>Summer</v>
      </c>
      <c r="M475" t="str">
        <f>IF(K475&lt;Pars!$A$2,Pars!$B$2,IF('Main Data-set'!K475&lt;Pars!$A$3,Pars!$B$3,Pars!$B$4))</f>
        <v>Hot</v>
      </c>
      <c r="N475">
        <f t="shared" si="42"/>
        <v>1</v>
      </c>
      <c r="O475" s="8">
        <f t="shared" si="43"/>
        <v>73.221627408993569</v>
      </c>
      <c r="P475" s="8">
        <f t="shared" si="44"/>
        <v>83.937901498929335</v>
      </c>
      <c r="Q475" t="str">
        <f>IF(K475&gt;Pars!$J$3+'Main Data-set'!O475,Pars!$K$3,IF(K475&lt;O475-Pars!$J$4,Pars!$K$4,"Avg"))</f>
        <v>Avg</v>
      </c>
      <c r="R475" t="str">
        <f>IF(I475&gt;Pars!$J$3+'Main Data-set'!P475,Pars!$K$3,IF(I475&lt;P475-Pars!$J$4,Pars!$K$4,"Avg"))</f>
        <v>Avg</v>
      </c>
      <c r="S475" t="str">
        <f t="shared" si="45"/>
        <v>Avg</v>
      </c>
      <c r="T475">
        <f t="shared" si="46"/>
        <v>0</v>
      </c>
      <c r="U475" s="10">
        <f t="shared" si="47"/>
        <v>9.9290780141843893E-2</v>
      </c>
      <c r="V475" s="10"/>
    </row>
    <row r="476" spans="1:22" x14ac:dyDescent="0.3">
      <c r="A476" s="1">
        <v>39644</v>
      </c>
      <c r="B476" s="8">
        <v>40.119999999999997</v>
      </c>
      <c r="C476" s="8">
        <v>42.63</v>
      </c>
      <c r="D476" s="8">
        <v>38.590000000000003</v>
      </c>
      <c r="E476" s="8">
        <v>40.65</v>
      </c>
      <c r="F476" s="2">
        <v>1.32E-2</v>
      </c>
      <c r="G476" s="2">
        <v>-8.4699999999999998E-2</v>
      </c>
      <c r="H476" s="8">
        <v>7968805</v>
      </c>
      <c r="I476" s="8">
        <v>83</v>
      </c>
      <c r="J476" s="8">
        <v>58</v>
      </c>
      <c r="K476" s="8">
        <v>70.5</v>
      </c>
      <c r="L476" t="str">
        <f>VLOOKUP(MONTH(A476),Pars!F:G,2,0)</f>
        <v>Summer</v>
      </c>
      <c r="M476" t="str">
        <f>IF(K476&lt;Pars!$A$2,Pars!$B$2,IF('Main Data-set'!K476&lt;Pars!$A$3,Pars!$B$3,Pars!$B$4))</f>
        <v>Hot</v>
      </c>
      <c r="N476">
        <f t="shared" si="42"/>
        <v>1</v>
      </c>
      <c r="O476" s="8">
        <f t="shared" si="43"/>
        <v>73.221627408993569</v>
      </c>
      <c r="P476" s="8">
        <f t="shared" si="44"/>
        <v>83.937901498929335</v>
      </c>
      <c r="Q476" t="str">
        <f>IF(K476&gt;Pars!$J$3+'Main Data-set'!O476,Pars!$K$3,IF(K476&lt;O476-Pars!$J$4,Pars!$K$4,"Avg"))</f>
        <v>Avg</v>
      </c>
      <c r="R476" t="str">
        <f>IF(I476&gt;Pars!$J$3+'Main Data-set'!P476,Pars!$K$3,IF(I476&lt;P476-Pars!$J$4,Pars!$K$4,"Avg"))</f>
        <v>Avg</v>
      </c>
      <c r="S476" t="str">
        <f t="shared" si="45"/>
        <v>Avg</v>
      </c>
      <c r="T476">
        <f t="shared" si="46"/>
        <v>0</v>
      </c>
      <c r="U476" s="10">
        <f t="shared" si="47"/>
        <v>-9.0322580645161299E-2</v>
      </c>
      <c r="V476" s="10"/>
    </row>
    <row r="477" spans="1:22" x14ac:dyDescent="0.3">
      <c r="A477" s="1">
        <v>39645</v>
      </c>
      <c r="B477" s="8">
        <v>41</v>
      </c>
      <c r="C477" s="8">
        <v>44.49</v>
      </c>
      <c r="D477" s="8">
        <v>40.33</v>
      </c>
      <c r="E477" s="8">
        <v>44.41</v>
      </c>
      <c r="F477" s="2">
        <v>8.3199999999999996E-2</v>
      </c>
      <c r="G477" s="2">
        <v>-1.6199999999999999E-2</v>
      </c>
      <c r="H477" s="8">
        <v>5728179</v>
      </c>
      <c r="I477" s="8">
        <v>88</v>
      </c>
      <c r="J477" s="8">
        <v>58</v>
      </c>
      <c r="K477" s="8">
        <v>73</v>
      </c>
      <c r="L477" t="str">
        <f>VLOOKUP(MONTH(A477),Pars!F:G,2,0)</f>
        <v>Summer</v>
      </c>
      <c r="M477" t="str">
        <f>IF(K477&lt;Pars!$A$2,Pars!$B$2,IF('Main Data-set'!K477&lt;Pars!$A$3,Pars!$B$3,Pars!$B$4))</f>
        <v>Hot</v>
      </c>
      <c r="N477">
        <f t="shared" si="42"/>
        <v>1</v>
      </c>
      <c r="O477" s="8">
        <f t="shared" si="43"/>
        <v>73.221627408993569</v>
      </c>
      <c r="P477" s="8">
        <f t="shared" si="44"/>
        <v>83.937901498929335</v>
      </c>
      <c r="Q477" t="str">
        <f>IF(K477&gt;Pars!$J$3+'Main Data-set'!O477,Pars!$K$3,IF(K477&lt;O477-Pars!$J$4,Pars!$K$4,"Avg"))</f>
        <v>Avg</v>
      </c>
      <c r="R477" t="str">
        <f>IF(I477&gt;Pars!$J$3+'Main Data-set'!P477,Pars!$K$3,IF(I477&lt;P477-Pars!$J$4,Pars!$K$4,"Avg"))</f>
        <v>Avg</v>
      </c>
      <c r="S477" t="str">
        <f t="shared" si="45"/>
        <v>Avg</v>
      </c>
      <c r="T477">
        <f t="shared" si="46"/>
        <v>0</v>
      </c>
      <c r="U477" s="10">
        <f t="shared" si="47"/>
        <v>3.5460992907801359E-2</v>
      </c>
      <c r="V477" s="10"/>
    </row>
    <row r="478" spans="1:22" x14ac:dyDescent="0.3">
      <c r="A478" s="1">
        <v>39646</v>
      </c>
      <c r="B478" s="8">
        <v>45.35</v>
      </c>
      <c r="C478" s="8">
        <v>46.61</v>
      </c>
      <c r="D478" s="8">
        <v>43.5</v>
      </c>
      <c r="E478" s="8">
        <v>45.14</v>
      </c>
      <c r="F478" s="2">
        <v>-4.5999999999999999E-3</v>
      </c>
      <c r="G478" s="2">
        <v>1.8E-3</v>
      </c>
      <c r="H478" s="8">
        <v>6610644</v>
      </c>
      <c r="I478" s="8">
        <v>91</v>
      </c>
      <c r="J478" s="8">
        <v>62</v>
      </c>
      <c r="K478" s="8">
        <v>76.5</v>
      </c>
      <c r="L478" t="str">
        <f>VLOOKUP(MONTH(A478),Pars!F:G,2,0)</f>
        <v>Summer</v>
      </c>
      <c r="M478" t="str">
        <f>IF(K478&lt;Pars!$A$2,Pars!$B$2,IF('Main Data-set'!K478&lt;Pars!$A$3,Pars!$B$3,Pars!$B$4))</f>
        <v>Hot</v>
      </c>
      <c r="N478">
        <f t="shared" si="42"/>
        <v>1</v>
      </c>
      <c r="O478" s="8">
        <f t="shared" si="43"/>
        <v>73.221627408993569</v>
      </c>
      <c r="P478" s="8">
        <f t="shared" si="44"/>
        <v>83.937901498929335</v>
      </c>
      <c r="Q478" t="str">
        <f>IF(K478&gt;Pars!$J$3+'Main Data-set'!O478,Pars!$K$3,IF(K478&lt;O478-Pars!$J$4,Pars!$K$4,"Avg"))</f>
        <v>Avg</v>
      </c>
      <c r="R478" t="str">
        <f>IF(I478&gt;Pars!$J$3+'Main Data-set'!P478,Pars!$K$3,IF(I478&lt;P478-Pars!$J$4,Pars!$K$4,"Avg"))</f>
        <v>Hot</v>
      </c>
      <c r="S478" t="str">
        <f t="shared" si="45"/>
        <v>Avg</v>
      </c>
      <c r="T478">
        <f t="shared" si="46"/>
        <v>0</v>
      </c>
      <c r="U478" s="10">
        <f t="shared" si="47"/>
        <v>4.7945205479452024E-2</v>
      </c>
      <c r="V478" s="10"/>
    </row>
    <row r="479" spans="1:22" x14ac:dyDescent="0.3">
      <c r="A479" s="1">
        <v>39647</v>
      </c>
      <c r="B479" s="8">
        <v>45.28</v>
      </c>
      <c r="C479" s="8">
        <v>45.4</v>
      </c>
      <c r="D479" s="8">
        <v>43.8</v>
      </c>
      <c r="E479" s="8">
        <v>45.06</v>
      </c>
      <c r="F479" s="2">
        <v>-4.8999999999999998E-3</v>
      </c>
      <c r="G479" s="2">
        <v>2.7799999999999998E-2</v>
      </c>
      <c r="H479" s="8">
        <v>3714627</v>
      </c>
      <c r="I479" s="8">
        <v>93</v>
      </c>
      <c r="J479" s="8">
        <v>64</v>
      </c>
      <c r="K479" s="8">
        <v>78.5</v>
      </c>
      <c r="L479" t="str">
        <f>VLOOKUP(MONTH(A479),Pars!F:G,2,0)</f>
        <v>Summer</v>
      </c>
      <c r="M479" t="str">
        <f>IF(K479&lt;Pars!$A$2,Pars!$B$2,IF('Main Data-set'!K479&lt;Pars!$A$3,Pars!$B$3,Pars!$B$4))</f>
        <v>Hot</v>
      </c>
      <c r="N479">
        <f t="shared" si="42"/>
        <v>1</v>
      </c>
      <c r="O479" s="8">
        <f t="shared" si="43"/>
        <v>73.221627408993569</v>
      </c>
      <c r="P479" s="8">
        <f t="shared" si="44"/>
        <v>83.937901498929335</v>
      </c>
      <c r="Q479" t="str">
        <f>IF(K479&gt;Pars!$J$3+'Main Data-set'!O479,Pars!$K$3,IF(K479&lt;O479-Pars!$J$4,Pars!$K$4,"Avg"))</f>
        <v>Avg</v>
      </c>
      <c r="R479" t="str">
        <f>IF(I479&gt;Pars!$J$3+'Main Data-set'!P479,Pars!$K$3,IF(I479&lt;P479-Pars!$J$4,Pars!$K$4,"Avg"))</f>
        <v>Hot</v>
      </c>
      <c r="S479" t="str">
        <f t="shared" si="45"/>
        <v>Avg</v>
      </c>
      <c r="T479">
        <f t="shared" si="46"/>
        <v>0</v>
      </c>
      <c r="U479" s="10">
        <f t="shared" si="47"/>
        <v>2.614379084967311E-2</v>
      </c>
      <c r="V479" s="10"/>
    </row>
    <row r="480" spans="1:22" x14ac:dyDescent="0.3">
      <c r="A480" s="1">
        <v>39650</v>
      </c>
      <c r="B480" s="8">
        <v>45.28</v>
      </c>
      <c r="C480" s="8">
        <v>45.85</v>
      </c>
      <c r="D480" s="8">
        <v>43.45</v>
      </c>
      <c r="E480" s="8">
        <v>43.84</v>
      </c>
      <c r="F480" s="2">
        <v>-3.1800000000000002E-2</v>
      </c>
      <c r="G480" s="2">
        <v>-8.5000000000000006E-2</v>
      </c>
      <c r="H480" s="8">
        <v>3540681</v>
      </c>
      <c r="I480" s="8">
        <v>94</v>
      </c>
      <c r="J480" s="8">
        <v>70</v>
      </c>
      <c r="K480" s="8">
        <v>82</v>
      </c>
      <c r="L480" t="str">
        <f>VLOOKUP(MONTH(A480),Pars!F:G,2,0)</f>
        <v>Summer</v>
      </c>
      <c r="M480" t="str">
        <f>IF(K480&lt;Pars!$A$2,Pars!$B$2,IF('Main Data-set'!K480&lt;Pars!$A$3,Pars!$B$3,Pars!$B$4))</f>
        <v>Hot</v>
      </c>
      <c r="N480">
        <f t="shared" si="42"/>
        <v>1</v>
      </c>
      <c r="O480" s="8">
        <f t="shared" si="43"/>
        <v>73.221627408993569</v>
      </c>
      <c r="P480" s="8">
        <f t="shared" si="44"/>
        <v>83.937901498929335</v>
      </c>
      <c r="Q480" t="str">
        <f>IF(K480&gt;Pars!$J$3+'Main Data-set'!O480,Pars!$K$3,IF(K480&lt;O480-Pars!$J$4,Pars!$K$4,"Avg"))</f>
        <v>Hot</v>
      </c>
      <c r="R480" t="str">
        <f>IF(I480&gt;Pars!$J$3+'Main Data-set'!P480,Pars!$K$3,IF(I480&lt;P480-Pars!$J$4,Pars!$K$4,"Avg"))</f>
        <v>Hot</v>
      </c>
      <c r="S480" t="str">
        <f t="shared" si="45"/>
        <v>Hot</v>
      </c>
      <c r="T480">
        <f t="shared" si="46"/>
        <v>1</v>
      </c>
      <c r="U480" s="10">
        <f t="shared" si="47"/>
        <v>4.4585987261146487E-2</v>
      </c>
      <c r="V480" s="10"/>
    </row>
    <row r="481" spans="1:22" x14ac:dyDescent="0.3">
      <c r="A481" s="1">
        <v>39651</v>
      </c>
      <c r="B481" s="8">
        <v>43.28</v>
      </c>
      <c r="C481" s="8">
        <v>48</v>
      </c>
      <c r="D481" s="8">
        <v>43.18</v>
      </c>
      <c r="E481" s="8">
        <v>47.91</v>
      </c>
      <c r="F481" s="2">
        <v>0.107</v>
      </c>
      <c r="G481" s="2">
        <v>-4.7500000000000001E-2</v>
      </c>
      <c r="H481" s="8">
        <v>4600943</v>
      </c>
      <c r="I481" s="8">
        <v>92</v>
      </c>
      <c r="J481" s="8">
        <v>67</v>
      </c>
      <c r="K481" s="8">
        <v>79.5</v>
      </c>
      <c r="L481" t="str">
        <f>VLOOKUP(MONTH(A481),Pars!F:G,2,0)</f>
        <v>Summer</v>
      </c>
      <c r="M481" t="str">
        <f>IF(K481&lt;Pars!$A$2,Pars!$B$2,IF('Main Data-set'!K481&lt;Pars!$A$3,Pars!$B$3,Pars!$B$4))</f>
        <v>Hot</v>
      </c>
      <c r="N481">
        <f t="shared" si="42"/>
        <v>1</v>
      </c>
      <c r="O481" s="8">
        <f t="shared" si="43"/>
        <v>73.221627408993569</v>
      </c>
      <c r="P481" s="8">
        <f t="shared" si="44"/>
        <v>83.937901498929335</v>
      </c>
      <c r="Q481" t="str">
        <f>IF(K481&gt;Pars!$J$3+'Main Data-set'!O481,Pars!$K$3,IF(K481&lt;O481-Pars!$J$4,Pars!$K$4,"Avg"))</f>
        <v>Avg</v>
      </c>
      <c r="R481" t="str">
        <f>IF(I481&gt;Pars!$J$3+'Main Data-set'!P481,Pars!$K$3,IF(I481&lt;P481-Pars!$J$4,Pars!$K$4,"Avg"))</f>
        <v>Hot</v>
      </c>
      <c r="S481" t="str">
        <f t="shared" si="45"/>
        <v>Avg</v>
      </c>
      <c r="T481">
        <f t="shared" si="46"/>
        <v>0</v>
      </c>
      <c r="U481" s="10">
        <f t="shared" si="47"/>
        <v>-3.0487804878048808E-2</v>
      </c>
      <c r="V481" s="10"/>
    </row>
    <row r="482" spans="1:22" x14ac:dyDescent="0.3">
      <c r="A482" s="1">
        <v>39652</v>
      </c>
      <c r="B482" s="8">
        <v>47.72</v>
      </c>
      <c r="C482" s="8">
        <v>51.18</v>
      </c>
      <c r="D482" s="8">
        <v>46.59</v>
      </c>
      <c r="E482" s="8">
        <v>50.3</v>
      </c>
      <c r="F482" s="2">
        <v>5.4100000000000002E-2</v>
      </c>
      <c r="G482" s="2">
        <v>8.1000000000000003E-2</v>
      </c>
      <c r="H482" s="8">
        <v>7718876</v>
      </c>
      <c r="I482" s="8">
        <v>90</v>
      </c>
      <c r="J482" s="8">
        <v>69</v>
      </c>
      <c r="K482" s="8">
        <v>79.5</v>
      </c>
      <c r="L482" t="str">
        <f>VLOOKUP(MONTH(A482),Pars!F:G,2,0)</f>
        <v>Summer</v>
      </c>
      <c r="M482" t="str">
        <f>IF(K482&lt;Pars!$A$2,Pars!$B$2,IF('Main Data-set'!K482&lt;Pars!$A$3,Pars!$B$3,Pars!$B$4))</f>
        <v>Hot</v>
      </c>
      <c r="N482">
        <f t="shared" si="42"/>
        <v>1</v>
      </c>
      <c r="O482" s="8">
        <f t="shared" si="43"/>
        <v>73.221627408993569</v>
      </c>
      <c r="P482" s="8">
        <f t="shared" si="44"/>
        <v>83.937901498929335</v>
      </c>
      <c r="Q482" t="str">
        <f>IF(K482&gt;Pars!$J$3+'Main Data-set'!O482,Pars!$K$3,IF(K482&lt;O482-Pars!$J$4,Pars!$K$4,"Avg"))</f>
        <v>Avg</v>
      </c>
      <c r="R482" t="str">
        <f>IF(I482&gt;Pars!$J$3+'Main Data-set'!P482,Pars!$K$3,IF(I482&lt;P482-Pars!$J$4,Pars!$K$4,"Avg"))</f>
        <v>Avg</v>
      </c>
      <c r="S482" t="str">
        <f t="shared" si="45"/>
        <v>Avg</v>
      </c>
      <c r="T482">
        <f t="shared" si="46"/>
        <v>0</v>
      </c>
      <c r="U482" s="10">
        <f t="shared" si="47"/>
        <v>0</v>
      </c>
      <c r="V482" s="10"/>
    </row>
    <row r="483" spans="1:22" x14ac:dyDescent="0.3">
      <c r="A483" s="1">
        <v>39653</v>
      </c>
      <c r="B483" s="8">
        <v>49.83</v>
      </c>
      <c r="C483" s="8">
        <v>50.41</v>
      </c>
      <c r="D483" s="8">
        <v>46.12</v>
      </c>
      <c r="E483" s="8">
        <v>46.53</v>
      </c>
      <c r="F483" s="2">
        <v>-6.6199999999999995E-2</v>
      </c>
      <c r="G483" s="2">
        <v>-1.4200000000000001E-2</v>
      </c>
      <c r="H483" s="8">
        <v>4049068</v>
      </c>
      <c r="I483" s="8">
        <v>84</v>
      </c>
      <c r="J483" s="8">
        <v>68</v>
      </c>
      <c r="K483" s="8">
        <v>76</v>
      </c>
      <c r="L483" t="str">
        <f>VLOOKUP(MONTH(A483),Pars!F:G,2,0)</f>
        <v>Summer</v>
      </c>
      <c r="M483" t="str">
        <f>IF(K483&lt;Pars!$A$2,Pars!$B$2,IF('Main Data-set'!K483&lt;Pars!$A$3,Pars!$B$3,Pars!$B$4))</f>
        <v>Hot</v>
      </c>
      <c r="N483">
        <f t="shared" si="42"/>
        <v>1</v>
      </c>
      <c r="O483" s="8">
        <f t="shared" si="43"/>
        <v>73.221627408993569</v>
      </c>
      <c r="P483" s="8">
        <f t="shared" si="44"/>
        <v>83.937901498929335</v>
      </c>
      <c r="Q483" t="str">
        <f>IF(K483&gt;Pars!$J$3+'Main Data-set'!O483,Pars!$K$3,IF(K483&lt;O483-Pars!$J$4,Pars!$K$4,"Avg"))</f>
        <v>Avg</v>
      </c>
      <c r="R483" t="str">
        <f>IF(I483&gt;Pars!$J$3+'Main Data-set'!P483,Pars!$K$3,IF(I483&lt;P483-Pars!$J$4,Pars!$K$4,"Avg"))</f>
        <v>Avg</v>
      </c>
      <c r="S483" t="str">
        <f t="shared" si="45"/>
        <v>Avg</v>
      </c>
      <c r="T483">
        <f t="shared" si="46"/>
        <v>0</v>
      </c>
      <c r="U483" s="10">
        <f t="shared" si="47"/>
        <v>-4.4025157232704393E-2</v>
      </c>
      <c r="V483" s="10"/>
    </row>
    <row r="484" spans="1:22" x14ac:dyDescent="0.3">
      <c r="A484" s="1">
        <v>39654</v>
      </c>
      <c r="B484" s="8">
        <v>46.92</v>
      </c>
      <c r="C484" s="8">
        <v>47.94</v>
      </c>
      <c r="D484" s="8">
        <v>45.8</v>
      </c>
      <c r="E484" s="8">
        <v>47.2</v>
      </c>
      <c r="F484" s="2">
        <v>6.0000000000000001E-3</v>
      </c>
      <c r="G484" s="2">
        <v>5.3999999999999999E-2</v>
      </c>
      <c r="H484" s="8">
        <v>3466986</v>
      </c>
      <c r="I484" s="8">
        <v>82</v>
      </c>
      <c r="J484" s="8">
        <v>57</v>
      </c>
      <c r="K484" s="8">
        <v>69.5</v>
      </c>
      <c r="L484" t="str">
        <f>VLOOKUP(MONTH(A484),Pars!F:G,2,0)</f>
        <v>Summer</v>
      </c>
      <c r="M484" t="str">
        <f>IF(K484&lt;Pars!$A$2,Pars!$B$2,IF('Main Data-set'!K484&lt;Pars!$A$3,Pars!$B$3,Pars!$B$4))</f>
        <v>Avg</v>
      </c>
      <c r="N484">
        <f t="shared" si="42"/>
        <v>0</v>
      </c>
      <c r="O484" s="8">
        <f t="shared" si="43"/>
        <v>73.221627408993569</v>
      </c>
      <c r="P484" s="8">
        <f t="shared" si="44"/>
        <v>83.937901498929335</v>
      </c>
      <c r="Q484" t="str">
        <f>IF(K484&gt;Pars!$J$3+'Main Data-set'!O484,Pars!$K$3,IF(K484&lt;O484-Pars!$J$4,Pars!$K$4,"Avg"))</f>
        <v>Avg</v>
      </c>
      <c r="R484" t="str">
        <f>IF(I484&gt;Pars!$J$3+'Main Data-set'!P484,Pars!$K$3,IF(I484&lt;P484-Pars!$J$4,Pars!$K$4,"Avg"))</f>
        <v>Avg</v>
      </c>
      <c r="S484" t="str">
        <f t="shared" si="45"/>
        <v>Avg</v>
      </c>
      <c r="T484">
        <f t="shared" si="46"/>
        <v>0</v>
      </c>
      <c r="U484" s="10">
        <f t="shared" si="47"/>
        <v>-8.5526315789473673E-2</v>
      </c>
      <c r="V484" s="10"/>
    </row>
    <row r="485" spans="1:22" x14ac:dyDescent="0.3">
      <c r="A485" s="1">
        <v>39657</v>
      </c>
      <c r="B485" s="8">
        <v>47.55</v>
      </c>
      <c r="C485" s="8">
        <v>48.13</v>
      </c>
      <c r="D485" s="8">
        <v>44.52</v>
      </c>
      <c r="E485" s="8">
        <v>44.78</v>
      </c>
      <c r="F485" s="2">
        <v>-5.8299999999999998E-2</v>
      </c>
      <c r="G485" s="2">
        <v>-6.9199999999999998E-2</v>
      </c>
      <c r="H485" s="8">
        <v>3605797</v>
      </c>
      <c r="I485" s="8">
        <v>83</v>
      </c>
      <c r="J485" s="8">
        <v>61</v>
      </c>
      <c r="K485" s="8">
        <v>72</v>
      </c>
      <c r="L485" t="str">
        <f>VLOOKUP(MONTH(A485),Pars!F:G,2,0)</f>
        <v>Summer</v>
      </c>
      <c r="M485" t="str">
        <f>IF(K485&lt;Pars!$A$2,Pars!$B$2,IF('Main Data-set'!K485&lt;Pars!$A$3,Pars!$B$3,Pars!$B$4))</f>
        <v>Hot</v>
      </c>
      <c r="N485">
        <f t="shared" si="42"/>
        <v>1</v>
      </c>
      <c r="O485" s="8">
        <f t="shared" si="43"/>
        <v>73.221627408993569</v>
      </c>
      <c r="P485" s="8">
        <f t="shared" si="44"/>
        <v>83.937901498929335</v>
      </c>
      <c r="Q485" t="str">
        <f>IF(K485&gt;Pars!$J$3+'Main Data-set'!O485,Pars!$K$3,IF(K485&lt;O485-Pars!$J$4,Pars!$K$4,"Avg"))</f>
        <v>Avg</v>
      </c>
      <c r="R485" t="str">
        <f>IF(I485&gt;Pars!$J$3+'Main Data-set'!P485,Pars!$K$3,IF(I485&lt;P485-Pars!$J$4,Pars!$K$4,"Avg"))</f>
        <v>Avg</v>
      </c>
      <c r="S485" t="str">
        <f t="shared" si="45"/>
        <v>Avg</v>
      </c>
      <c r="T485">
        <f t="shared" si="46"/>
        <v>0</v>
      </c>
      <c r="U485" s="10">
        <f t="shared" si="47"/>
        <v>3.5971223021582732E-2</v>
      </c>
      <c r="V485" s="10"/>
    </row>
    <row r="486" spans="1:22" x14ac:dyDescent="0.3">
      <c r="A486" s="1">
        <v>39658</v>
      </c>
      <c r="B486" s="8">
        <v>44.73</v>
      </c>
      <c r="C486" s="8">
        <v>48.11</v>
      </c>
      <c r="D486" s="8">
        <v>44.71</v>
      </c>
      <c r="E486" s="8">
        <v>48.11</v>
      </c>
      <c r="F486" s="2">
        <v>7.5600000000000001E-2</v>
      </c>
      <c r="G486" s="2">
        <v>1.5E-3</v>
      </c>
      <c r="H486" s="8">
        <v>4298521</v>
      </c>
      <c r="I486" s="8">
        <v>87</v>
      </c>
      <c r="J486" s="8">
        <v>62</v>
      </c>
      <c r="K486" s="8">
        <v>74.5</v>
      </c>
      <c r="L486" t="str">
        <f>VLOOKUP(MONTH(A486),Pars!F:G,2,0)</f>
        <v>Summer</v>
      </c>
      <c r="M486" t="str">
        <f>IF(K486&lt;Pars!$A$2,Pars!$B$2,IF('Main Data-set'!K486&lt;Pars!$A$3,Pars!$B$3,Pars!$B$4))</f>
        <v>Hot</v>
      </c>
      <c r="N486">
        <f t="shared" si="42"/>
        <v>1</v>
      </c>
      <c r="O486" s="8">
        <f t="shared" si="43"/>
        <v>73.221627408993569</v>
      </c>
      <c r="P486" s="8">
        <f t="shared" si="44"/>
        <v>83.937901498929335</v>
      </c>
      <c r="Q486" t="str">
        <f>IF(K486&gt;Pars!$J$3+'Main Data-set'!O486,Pars!$K$3,IF(K486&lt;O486-Pars!$J$4,Pars!$K$4,"Avg"))</f>
        <v>Avg</v>
      </c>
      <c r="R486" t="str">
        <f>IF(I486&gt;Pars!$J$3+'Main Data-set'!P486,Pars!$K$3,IF(I486&lt;P486-Pars!$J$4,Pars!$K$4,"Avg"))</f>
        <v>Avg</v>
      </c>
      <c r="S486" t="str">
        <f t="shared" si="45"/>
        <v>Avg</v>
      </c>
      <c r="T486">
        <f t="shared" si="46"/>
        <v>0</v>
      </c>
      <c r="U486" s="10">
        <f t="shared" si="47"/>
        <v>3.4722222222222321E-2</v>
      </c>
      <c r="V486" s="10"/>
    </row>
    <row r="487" spans="1:22" x14ac:dyDescent="0.3">
      <c r="A487" s="1">
        <v>39659</v>
      </c>
      <c r="B487" s="8">
        <v>48.61</v>
      </c>
      <c r="C487" s="8">
        <v>49.45</v>
      </c>
      <c r="D487" s="8">
        <v>46.32</v>
      </c>
      <c r="E487" s="8">
        <v>48.04</v>
      </c>
      <c r="F487" s="2">
        <v>-1.17E-2</v>
      </c>
      <c r="G487" s="2">
        <v>0.16739999999999999</v>
      </c>
      <c r="H487" s="8">
        <v>4012685</v>
      </c>
      <c r="I487" s="8">
        <v>89</v>
      </c>
      <c r="J487" s="8">
        <v>64</v>
      </c>
      <c r="K487" s="8">
        <v>76.5</v>
      </c>
      <c r="L487" t="str">
        <f>VLOOKUP(MONTH(A487),Pars!F:G,2,0)</f>
        <v>Summer</v>
      </c>
      <c r="M487" t="str">
        <f>IF(K487&lt;Pars!$A$2,Pars!$B$2,IF('Main Data-set'!K487&lt;Pars!$A$3,Pars!$B$3,Pars!$B$4))</f>
        <v>Hot</v>
      </c>
      <c r="N487">
        <f t="shared" si="42"/>
        <v>1</v>
      </c>
      <c r="O487" s="8">
        <f t="shared" si="43"/>
        <v>73.221627408993569</v>
      </c>
      <c r="P487" s="8">
        <f t="shared" si="44"/>
        <v>83.937901498929335</v>
      </c>
      <c r="Q487" t="str">
        <f>IF(K487&gt;Pars!$J$3+'Main Data-set'!O487,Pars!$K$3,IF(K487&lt;O487-Pars!$J$4,Pars!$K$4,"Avg"))</f>
        <v>Avg</v>
      </c>
      <c r="R487" t="str">
        <f>IF(I487&gt;Pars!$J$3+'Main Data-set'!P487,Pars!$K$3,IF(I487&lt;P487-Pars!$J$4,Pars!$K$4,"Avg"))</f>
        <v>Avg</v>
      </c>
      <c r="S487" t="str">
        <f t="shared" si="45"/>
        <v>Avg</v>
      </c>
      <c r="T487">
        <f t="shared" si="46"/>
        <v>0</v>
      </c>
      <c r="U487" s="10">
        <f t="shared" si="47"/>
        <v>2.6845637583892579E-2</v>
      </c>
      <c r="V487" s="10"/>
    </row>
    <row r="488" spans="1:22" x14ac:dyDescent="0.3">
      <c r="A488" s="1">
        <v>39661</v>
      </c>
      <c r="B488" s="8">
        <v>44.77</v>
      </c>
      <c r="C488" s="8">
        <v>44.95</v>
      </c>
      <c r="D488" s="8">
        <v>40.01</v>
      </c>
      <c r="E488" s="8">
        <v>41.15</v>
      </c>
      <c r="F488" s="2">
        <v>-8.09E-2</v>
      </c>
      <c r="G488" s="2">
        <v>2.0799999999999999E-2</v>
      </c>
      <c r="H488" s="8">
        <v>13936830</v>
      </c>
      <c r="I488" s="8">
        <v>90</v>
      </c>
      <c r="J488" s="8">
        <v>65</v>
      </c>
      <c r="K488" s="8">
        <v>77.5</v>
      </c>
      <c r="L488" t="str">
        <f>VLOOKUP(MONTH(A488),Pars!F:G,2,0)</f>
        <v>Summer</v>
      </c>
      <c r="M488" t="str">
        <f>IF(K488&lt;Pars!$A$2,Pars!$B$2,IF('Main Data-set'!K488&lt;Pars!$A$3,Pars!$B$3,Pars!$B$4))</f>
        <v>Hot</v>
      </c>
      <c r="N488">
        <f t="shared" si="42"/>
        <v>1</v>
      </c>
      <c r="O488" s="8">
        <f t="shared" si="43"/>
        <v>73.221627408993569</v>
      </c>
      <c r="P488" s="8">
        <f t="shared" si="44"/>
        <v>83.937901498929335</v>
      </c>
      <c r="Q488" t="str">
        <f>IF(K488&gt;Pars!$J$3+'Main Data-set'!O488,Pars!$K$3,IF(K488&lt;O488-Pars!$J$4,Pars!$K$4,"Avg"))</f>
        <v>Avg</v>
      </c>
      <c r="R488" t="str">
        <f>IF(I488&gt;Pars!$J$3+'Main Data-set'!P488,Pars!$K$3,IF(I488&lt;P488-Pars!$J$4,Pars!$K$4,"Avg"))</f>
        <v>Avg</v>
      </c>
      <c r="S488" t="str">
        <f t="shared" si="45"/>
        <v>Avg</v>
      </c>
      <c r="T488">
        <f t="shared" si="46"/>
        <v>0</v>
      </c>
      <c r="U488" s="10">
        <f t="shared" si="47"/>
        <v>1.3071895424836555E-2</v>
      </c>
      <c r="V488" s="10"/>
    </row>
    <row r="489" spans="1:22" x14ac:dyDescent="0.3">
      <c r="A489" s="1">
        <v>39664</v>
      </c>
      <c r="B489" s="8">
        <v>40.96</v>
      </c>
      <c r="C489" s="8">
        <v>41.2</v>
      </c>
      <c r="D489" s="8">
        <v>40.1</v>
      </c>
      <c r="E489" s="8">
        <v>40.31</v>
      </c>
      <c r="F489" s="2">
        <v>-1.5900000000000001E-2</v>
      </c>
      <c r="G489" s="2">
        <v>-3.2599999999999997E-2</v>
      </c>
      <c r="H489" s="8">
        <v>5177223</v>
      </c>
      <c r="I489" s="8">
        <v>83</v>
      </c>
      <c r="J489" s="8">
        <v>63</v>
      </c>
      <c r="K489" s="8">
        <v>73</v>
      </c>
      <c r="L489" t="str">
        <f>VLOOKUP(MONTH(A489),Pars!F:G,2,0)</f>
        <v>Summer</v>
      </c>
      <c r="M489" t="str">
        <f>IF(K489&lt;Pars!$A$2,Pars!$B$2,IF('Main Data-set'!K489&lt;Pars!$A$3,Pars!$B$3,Pars!$B$4))</f>
        <v>Hot</v>
      </c>
      <c r="N489">
        <f t="shared" si="42"/>
        <v>1</v>
      </c>
      <c r="O489" s="8">
        <f t="shared" si="43"/>
        <v>73.221627408993569</v>
      </c>
      <c r="P489" s="8">
        <f t="shared" si="44"/>
        <v>83.937901498929335</v>
      </c>
      <c r="Q489" t="str">
        <f>IF(K489&gt;Pars!$J$3+'Main Data-set'!O489,Pars!$K$3,IF(K489&lt;O489-Pars!$J$4,Pars!$K$4,"Avg"))</f>
        <v>Avg</v>
      </c>
      <c r="R489" t="str">
        <f>IF(I489&gt;Pars!$J$3+'Main Data-set'!P489,Pars!$K$3,IF(I489&lt;P489-Pars!$J$4,Pars!$K$4,"Avg"))</f>
        <v>Avg</v>
      </c>
      <c r="S489" t="str">
        <f t="shared" si="45"/>
        <v>Avg</v>
      </c>
      <c r="T489">
        <f t="shared" si="46"/>
        <v>0</v>
      </c>
      <c r="U489" s="10">
        <f t="shared" si="47"/>
        <v>-5.8064516129032295E-2</v>
      </c>
      <c r="V489" s="10"/>
    </row>
    <row r="490" spans="1:22" x14ac:dyDescent="0.3">
      <c r="A490" s="1">
        <v>39665</v>
      </c>
      <c r="B490" s="8">
        <v>40.89</v>
      </c>
      <c r="C490" s="8">
        <v>41.67</v>
      </c>
      <c r="D490" s="8">
        <v>40.4</v>
      </c>
      <c r="E490" s="8">
        <v>41.67</v>
      </c>
      <c r="F490" s="2">
        <v>1.9099999999999999E-2</v>
      </c>
      <c r="G490" s="2">
        <v>-3.9399999999999998E-2</v>
      </c>
      <c r="H490" s="8">
        <v>4811996</v>
      </c>
      <c r="I490" s="8">
        <v>85</v>
      </c>
      <c r="J490" s="8">
        <v>60</v>
      </c>
      <c r="K490" s="8">
        <v>72.5</v>
      </c>
      <c r="L490" t="str">
        <f>VLOOKUP(MONTH(A490),Pars!F:G,2,0)</f>
        <v>Summer</v>
      </c>
      <c r="M490" t="str">
        <f>IF(K490&lt;Pars!$A$2,Pars!$B$2,IF('Main Data-set'!K490&lt;Pars!$A$3,Pars!$B$3,Pars!$B$4))</f>
        <v>Hot</v>
      </c>
      <c r="N490">
        <f t="shared" si="42"/>
        <v>1</v>
      </c>
      <c r="O490" s="8">
        <f t="shared" si="43"/>
        <v>73.221627408993569</v>
      </c>
      <c r="P490" s="8">
        <f t="shared" si="44"/>
        <v>83.937901498929335</v>
      </c>
      <c r="Q490" t="str">
        <f>IF(K490&gt;Pars!$J$3+'Main Data-set'!O490,Pars!$K$3,IF(K490&lt;O490-Pars!$J$4,Pars!$K$4,"Avg"))</f>
        <v>Avg</v>
      </c>
      <c r="R490" t="str">
        <f>IF(I490&gt;Pars!$J$3+'Main Data-set'!P490,Pars!$K$3,IF(I490&lt;P490-Pars!$J$4,Pars!$K$4,"Avg"))</f>
        <v>Avg</v>
      </c>
      <c r="S490" t="str">
        <f t="shared" si="45"/>
        <v>Avg</v>
      </c>
      <c r="T490">
        <f t="shared" si="46"/>
        <v>0</v>
      </c>
      <c r="U490" s="10">
        <f t="shared" si="47"/>
        <v>-6.8493150684931781E-3</v>
      </c>
      <c r="V490" s="10"/>
    </row>
    <row r="491" spans="1:22" x14ac:dyDescent="0.3">
      <c r="A491" s="1">
        <v>39666</v>
      </c>
      <c r="B491" s="8">
        <v>41.78</v>
      </c>
      <c r="C491" s="8">
        <v>43.84</v>
      </c>
      <c r="D491" s="8">
        <v>41.14</v>
      </c>
      <c r="E491" s="8">
        <v>43.38</v>
      </c>
      <c r="F491" s="2">
        <v>3.8300000000000001E-2</v>
      </c>
      <c r="G491" s="2">
        <v>6.25E-2</v>
      </c>
      <c r="H491" s="8">
        <v>5692796</v>
      </c>
      <c r="I491" s="8">
        <v>88</v>
      </c>
      <c r="J491" s="8">
        <v>62</v>
      </c>
      <c r="K491" s="8">
        <v>75</v>
      </c>
      <c r="L491" t="str">
        <f>VLOOKUP(MONTH(A491),Pars!F:G,2,0)</f>
        <v>Summer</v>
      </c>
      <c r="M491" t="str">
        <f>IF(K491&lt;Pars!$A$2,Pars!$B$2,IF('Main Data-set'!K491&lt;Pars!$A$3,Pars!$B$3,Pars!$B$4))</f>
        <v>Hot</v>
      </c>
      <c r="N491">
        <f t="shared" si="42"/>
        <v>1</v>
      </c>
      <c r="O491" s="8">
        <f t="shared" si="43"/>
        <v>73.221627408993569</v>
      </c>
      <c r="P491" s="8">
        <f t="shared" si="44"/>
        <v>83.937901498929335</v>
      </c>
      <c r="Q491" t="str">
        <f>IF(K491&gt;Pars!$J$3+'Main Data-set'!O491,Pars!$K$3,IF(K491&lt;O491-Pars!$J$4,Pars!$K$4,"Avg"))</f>
        <v>Avg</v>
      </c>
      <c r="R491" t="str">
        <f>IF(I491&gt;Pars!$J$3+'Main Data-set'!P491,Pars!$K$3,IF(I491&lt;P491-Pars!$J$4,Pars!$K$4,"Avg"))</f>
        <v>Avg</v>
      </c>
      <c r="S491" t="str">
        <f t="shared" si="45"/>
        <v>Avg</v>
      </c>
      <c r="T491">
        <f t="shared" si="46"/>
        <v>0</v>
      </c>
      <c r="U491" s="10">
        <f t="shared" si="47"/>
        <v>3.4482758620689724E-2</v>
      </c>
      <c r="V491" s="10"/>
    </row>
    <row r="492" spans="1:22" x14ac:dyDescent="0.3">
      <c r="A492" s="1">
        <v>39667</v>
      </c>
      <c r="B492" s="8">
        <v>42.83</v>
      </c>
      <c r="C492" s="8">
        <v>42.83</v>
      </c>
      <c r="D492" s="8">
        <v>40.61</v>
      </c>
      <c r="E492" s="8">
        <v>40.83</v>
      </c>
      <c r="F492" s="2">
        <v>-4.6699999999999998E-2</v>
      </c>
      <c r="G492" s="2">
        <v>-5.0700000000000002E-2</v>
      </c>
      <c r="H492" s="8">
        <v>5756636</v>
      </c>
      <c r="I492" s="8">
        <v>87</v>
      </c>
      <c r="J492" s="8">
        <v>64</v>
      </c>
      <c r="K492" s="8">
        <v>75.5</v>
      </c>
      <c r="L492" t="str">
        <f>VLOOKUP(MONTH(A492),Pars!F:G,2,0)</f>
        <v>Summer</v>
      </c>
      <c r="M492" t="str">
        <f>IF(K492&lt;Pars!$A$2,Pars!$B$2,IF('Main Data-set'!K492&lt;Pars!$A$3,Pars!$B$3,Pars!$B$4))</f>
        <v>Hot</v>
      </c>
      <c r="N492">
        <f t="shared" si="42"/>
        <v>1</v>
      </c>
      <c r="O492" s="8">
        <f t="shared" si="43"/>
        <v>73.221627408993569</v>
      </c>
      <c r="P492" s="8">
        <f t="shared" si="44"/>
        <v>83.937901498929335</v>
      </c>
      <c r="Q492" t="str">
        <f>IF(K492&gt;Pars!$J$3+'Main Data-set'!O492,Pars!$K$3,IF(K492&lt;O492-Pars!$J$4,Pars!$K$4,"Avg"))</f>
        <v>Avg</v>
      </c>
      <c r="R492" t="str">
        <f>IF(I492&gt;Pars!$J$3+'Main Data-set'!P492,Pars!$K$3,IF(I492&lt;P492-Pars!$J$4,Pars!$K$4,"Avg"))</f>
        <v>Avg</v>
      </c>
      <c r="S492" t="str">
        <f t="shared" si="45"/>
        <v>Avg</v>
      </c>
      <c r="T492">
        <f t="shared" si="46"/>
        <v>0</v>
      </c>
      <c r="U492" s="10">
        <f t="shared" si="47"/>
        <v>6.6666666666665986E-3</v>
      </c>
      <c r="V492" s="10"/>
    </row>
    <row r="493" spans="1:22" x14ac:dyDescent="0.3">
      <c r="A493" s="1">
        <v>39668</v>
      </c>
      <c r="B493" s="8">
        <v>40.85</v>
      </c>
      <c r="C493" s="8">
        <v>43.25</v>
      </c>
      <c r="D493" s="8">
        <v>40.51</v>
      </c>
      <c r="E493" s="8">
        <v>43.01</v>
      </c>
      <c r="F493" s="2">
        <v>5.2900000000000003E-2</v>
      </c>
      <c r="G493" s="2">
        <v>-2.5999999999999999E-2</v>
      </c>
      <c r="H493" s="8">
        <v>4416564</v>
      </c>
      <c r="I493" s="8">
        <v>85</v>
      </c>
      <c r="J493" s="8">
        <v>60</v>
      </c>
      <c r="K493" s="8">
        <v>72.5</v>
      </c>
      <c r="L493" t="str">
        <f>VLOOKUP(MONTH(A493),Pars!F:G,2,0)</f>
        <v>Summer</v>
      </c>
      <c r="M493" t="str">
        <f>IF(K493&lt;Pars!$A$2,Pars!$B$2,IF('Main Data-set'!K493&lt;Pars!$A$3,Pars!$B$3,Pars!$B$4))</f>
        <v>Hot</v>
      </c>
      <c r="N493">
        <f t="shared" si="42"/>
        <v>1</v>
      </c>
      <c r="O493" s="8">
        <f t="shared" si="43"/>
        <v>73.221627408993569</v>
      </c>
      <c r="P493" s="8">
        <f t="shared" si="44"/>
        <v>83.937901498929335</v>
      </c>
      <c r="Q493" t="str">
        <f>IF(K493&gt;Pars!$J$3+'Main Data-set'!O493,Pars!$K$3,IF(K493&lt;O493-Pars!$J$4,Pars!$K$4,"Avg"))</f>
        <v>Avg</v>
      </c>
      <c r="R493" t="str">
        <f>IF(I493&gt;Pars!$J$3+'Main Data-set'!P493,Pars!$K$3,IF(I493&lt;P493-Pars!$J$4,Pars!$K$4,"Avg"))</f>
        <v>Avg</v>
      </c>
      <c r="S493" t="str">
        <f t="shared" si="45"/>
        <v>Avg</v>
      </c>
      <c r="T493">
        <f t="shared" si="46"/>
        <v>0</v>
      </c>
      <c r="U493" s="10">
        <f t="shared" si="47"/>
        <v>-3.9735099337748325E-2</v>
      </c>
      <c r="V493" s="10"/>
    </row>
    <row r="494" spans="1:22" x14ac:dyDescent="0.3">
      <c r="A494" s="1">
        <v>39671</v>
      </c>
      <c r="B494" s="8">
        <v>42.63</v>
      </c>
      <c r="C494" s="8">
        <v>44.94</v>
      </c>
      <c r="D494" s="8">
        <v>42.47</v>
      </c>
      <c r="E494" s="8">
        <v>44.16</v>
      </c>
      <c r="F494" s="2">
        <v>3.5900000000000001E-2</v>
      </c>
      <c r="G494" s="2">
        <v>4.9700000000000001E-2</v>
      </c>
      <c r="H494" s="8">
        <v>4386885</v>
      </c>
      <c r="I494" s="8">
        <v>81</v>
      </c>
      <c r="J494" s="8">
        <v>55</v>
      </c>
      <c r="K494" s="8">
        <v>68</v>
      </c>
      <c r="L494" t="str">
        <f>VLOOKUP(MONTH(A494),Pars!F:G,2,0)</f>
        <v>Summer</v>
      </c>
      <c r="M494" t="str">
        <f>IF(K494&lt;Pars!$A$2,Pars!$B$2,IF('Main Data-set'!K494&lt;Pars!$A$3,Pars!$B$3,Pars!$B$4))</f>
        <v>Avg</v>
      </c>
      <c r="N494">
        <f t="shared" si="42"/>
        <v>0</v>
      </c>
      <c r="O494" s="8">
        <f t="shared" si="43"/>
        <v>73.221627408993569</v>
      </c>
      <c r="P494" s="8">
        <f t="shared" si="44"/>
        <v>83.937901498929335</v>
      </c>
      <c r="Q494" t="str">
        <f>IF(K494&gt;Pars!$J$3+'Main Data-set'!O494,Pars!$K$3,IF(K494&lt;O494-Pars!$J$4,Pars!$K$4,"Avg"))</f>
        <v>Avg</v>
      </c>
      <c r="R494" t="str">
        <f>IF(I494&gt;Pars!$J$3+'Main Data-set'!P494,Pars!$K$3,IF(I494&lt;P494-Pars!$J$4,Pars!$K$4,"Avg"))</f>
        <v>Avg</v>
      </c>
      <c r="S494" t="str">
        <f t="shared" si="45"/>
        <v>Avg</v>
      </c>
      <c r="T494">
        <f t="shared" si="46"/>
        <v>0</v>
      </c>
      <c r="U494" s="10">
        <f t="shared" si="47"/>
        <v>-6.2068965517241392E-2</v>
      </c>
      <c r="V494" s="10"/>
    </row>
    <row r="495" spans="1:22" x14ac:dyDescent="0.3">
      <c r="A495" s="1">
        <v>39672</v>
      </c>
      <c r="B495" s="8">
        <v>43.51</v>
      </c>
      <c r="C495" s="8">
        <v>44.44</v>
      </c>
      <c r="D495" s="8">
        <v>41.61</v>
      </c>
      <c r="E495" s="8">
        <v>42.07</v>
      </c>
      <c r="F495" s="2">
        <v>-3.3099999999999997E-2</v>
      </c>
      <c r="G495" s="2">
        <v>8.3999999999999995E-3</v>
      </c>
      <c r="H495" s="8">
        <v>4141471</v>
      </c>
      <c r="I495" s="8">
        <v>73</v>
      </c>
      <c r="J495" s="8">
        <v>56</v>
      </c>
      <c r="K495" s="8">
        <v>64.5</v>
      </c>
      <c r="L495" t="str">
        <f>VLOOKUP(MONTH(A495),Pars!F:G,2,0)</f>
        <v>Summer</v>
      </c>
      <c r="M495" t="str">
        <f>IF(K495&lt;Pars!$A$2,Pars!$B$2,IF('Main Data-set'!K495&lt;Pars!$A$3,Pars!$B$3,Pars!$B$4))</f>
        <v>Avg</v>
      </c>
      <c r="N495">
        <f t="shared" si="42"/>
        <v>0</v>
      </c>
      <c r="O495" s="8">
        <f t="shared" si="43"/>
        <v>73.221627408993569</v>
      </c>
      <c r="P495" s="8">
        <f t="shared" si="44"/>
        <v>83.937901498929335</v>
      </c>
      <c r="Q495" t="str">
        <f>IF(K495&gt;Pars!$J$3+'Main Data-set'!O495,Pars!$K$3,IF(K495&lt;O495-Pars!$J$4,Pars!$K$4,"Avg"))</f>
        <v>Cold</v>
      </c>
      <c r="R495" t="str">
        <f>IF(I495&gt;Pars!$J$3+'Main Data-set'!P495,Pars!$K$3,IF(I495&lt;P495-Pars!$J$4,Pars!$K$4,"Avg"))</f>
        <v>Cold</v>
      </c>
      <c r="S495" t="str">
        <f t="shared" si="45"/>
        <v>Cold</v>
      </c>
      <c r="T495">
        <f t="shared" si="46"/>
        <v>-1</v>
      </c>
      <c r="U495" s="10">
        <f t="shared" si="47"/>
        <v>-5.1470588235294157E-2</v>
      </c>
      <c r="V495" s="10"/>
    </row>
    <row r="496" spans="1:22" x14ac:dyDescent="0.3">
      <c r="A496" s="1">
        <v>39673</v>
      </c>
      <c r="B496" s="8">
        <v>41.86</v>
      </c>
      <c r="C496" s="8">
        <v>42.31</v>
      </c>
      <c r="D496" s="8">
        <v>41.03</v>
      </c>
      <c r="E496" s="8">
        <v>41.72</v>
      </c>
      <c r="F496" s="2">
        <v>-3.3E-3</v>
      </c>
      <c r="G496" s="2">
        <v>-3.27E-2</v>
      </c>
      <c r="H496" s="8">
        <v>3926690</v>
      </c>
      <c r="I496" s="8">
        <v>81</v>
      </c>
      <c r="J496" s="8">
        <v>55</v>
      </c>
      <c r="K496" s="8">
        <v>68</v>
      </c>
      <c r="L496" t="str">
        <f>VLOOKUP(MONTH(A496),Pars!F:G,2,0)</f>
        <v>Summer</v>
      </c>
      <c r="M496" t="str">
        <f>IF(K496&lt;Pars!$A$2,Pars!$B$2,IF('Main Data-set'!K496&lt;Pars!$A$3,Pars!$B$3,Pars!$B$4))</f>
        <v>Avg</v>
      </c>
      <c r="N496">
        <f t="shared" si="42"/>
        <v>0</v>
      </c>
      <c r="O496" s="8">
        <f t="shared" si="43"/>
        <v>73.221627408993569</v>
      </c>
      <c r="P496" s="8">
        <f t="shared" si="44"/>
        <v>83.937901498929335</v>
      </c>
      <c r="Q496" t="str">
        <f>IF(K496&gt;Pars!$J$3+'Main Data-set'!O496,Pars!$K$3,IF(K496&lt;O496-Pars!$J$4,Pars!$K$4,"Avg"))</f>
        <v>Avg</v>
      </c>
      <c r="R496" t="str">
        <f>IF(I496&gt;Pars!$J$3+'Main Data-set'!P496,Pars!$K$3,IF(I496&lt;P496-Pars!$J$4,Pars!$K$4,"Avg"))</f>
        <v>Avg</v>
      </c>
      <c r="S496" t="str">
        <f t="shared" si="45"/>
        <v>Avg</v>
      </c>
      <c r="T496">
        <f t="shared" si="46"/>
        <v>0</v>
      </c>
      <c r="U496" s="10">
        <f t="shared" si="47"/>
        <v>5.4263565891472965E-2</v>
      </c>
      <c r="V496" s="10"/>
    </row>
    <row r="497" spans="1:22" x14ac:dyDescent="0.3">
      <c r="A497" s="1">
        <v>39674</v>
      </c>
      <c r="B497" s="8">
        <v>41.7</v>
      </c>
      <c r="C497" s="8">
        <v>43.2</v>
      </c>
      <c r="D497" s="8">
        <v>41.45</v>
      </c>
      <c r="E497" s="8">
        <v>43.13</v>
      </c>
      <c r="F497" s="2">
        <v>3.4299999999999997E-2</v>
      </c>
      <c r="G497" s="2">
        <v>1.0999999999999999E-2</v>
      </c>
      <c r="H497" s="8">
        <v>3080822</v>
      </c>
      <c r="I497" s="8">
        <v>85</v>
      </c>
      <c r="J497" s="8">
        <v>56</v>
      </c>
      <c r="K497" s="8">
        <v>70.5</v>
      </c>
      <c r="L497" t="str">
        <f>VLOOKUP(MONTH(A497),Pars!F:G,2,0)</f>
        <v>Summer</v>
      </c>
      <c r="M497" t="str">
        <f>IF(K497&lt;Pars!$A$2,Pars!$B$2,IF('Main Data-set'!K497&lt;Pars!$A$3,Pars!$B$3,Pars!$B$4))</f>
        <v>Hot</v>
      </c>
      <c r="N497">
        <f t="shared" si="42"/>
        <v>1</v>
      </c>
      <c r="O497" s="8">
        <f t="shared" si="43"/>
        <v>73.221627408993569</v>
      </c>
      <c r="P497" s="8">
        <f t="shared" si="44"/>
        <v>83.937901498929335</v>
      </c>
      <c r="Q497" t="str">
        <f>IF(K497&gt;Pars!$J$3+'Main Data-set'!O497,Pars!$K$3,IF(K497&lt;O497-Pars!$J$4,Pars!$K$4,"Avg"))</f>
        <v>Avg</v>
      </c>
      <c r="R497" t="str">
        <f>IF(I497&gt;Pars!$J$3+'Main Data-set'!P497,Pars!$K$3,IF(I497&lt;P497-Pars!$J$4,Pars!$K$4,"Avg"))</f>
        <v>Avg</v>
      </c>
      <c r="S497" t="str">
        <f t="shared" si="45"/>
        <v>Avg</v>
      </c>
      <c r="T497">
        <f t="shared" si="46"/>
        <v>0</v>
      </c>
      <c r="U497" s="10">
        <f t="shared" si="47"/>
        <v>3.6764705882353033E-2</v>
      </c>
      <c r="V497" s="10"/>
    </row>
    <row r="498" spans="1:22" x14ac:dyDescent="0.3">
      <c r="A498" s="1">
        <v>39675</v>
      </c>
      <c r="B498" s="8">
        <v>43.32</v>
      </c>
      <c r="C498" s="8">
        <v>44.15</v>
      </c>
      <c r="D498" s="8">
        <v>42.02</v>
      </c>
      <c r="E498" s="8">
        <v>42.66</v>
      </c>
      <c r="F498" s="2">
        <v>-1.52E-2</v>
      </c>
      <c r="G498" s="2">
        <v>4.1000000000000002E-2</v>
      </c>
      <c r="H498" s="8">
        <v>4153829</v>
      </c>
      <c r="I498" s="8">
        <v>84</v>
      </c>
      <c r="J498" s="8">
        <v>60</v>
      </c>
      <c r="K498" s="8">
        <v>72</v>
      </c>
      <c r="L498" t="str">
        <f>VLOOKUP(MONTH(A498),Pars!F:G,2,0)</f>
        <v>Summer</v>
      </c>
      <c r="M498" t="str">
        <f>IF(K498&lt;Pars!$A$2,Pars!$B$2,IF('Main Data-set'!K498&lt;Pars!$A$3,Pars!$B$3,Pars!$B$4))</f>
        <v>Hot</v>
      </c>
      <c r="N498">
        <f t="shared" si="42"/>
        <v>1</v>
      </c>
      <c r="O498" s="8">
        <f t="shared" si="43"/>
        <v>73.221627408993569</v>
      </c>
      <c r="P498" s="8">
        <f t="shared" si="44"/>
        <v>83.937901498929335</v>
      </c>
      <c r="Q498" t="str">
        <f>IF(K498&gt;Pars!$J$3+'Main Data-set'!O498,Pars!$K$3,IF(K498&lt;O498-Pars!$J$4,Pars!$K$4,"Avg"))</f>
        <v>Avg</v>
      </c>
      <c r="R498" t="str">
        <f>IF(I498&gt;Pars!$J$3+'Main Data-set'!P498,Pars!$K$3,IF(I498&lt;P498-Pars!$J$4,Pars!$K$4,"Avg"))</f>
        <v>Avg</v>
      </c>
      <c r="S498" t="str">
        <f t="shared" si="45"/>
        <v>Avg</v>
      </c>
      <c r="T498">
        <f t="shared" si="46"/>
        <v>0</v>
      </c>
      <c r="U498" s="10">
        <f t="shared" si="47"/>
        <v>2.1276595744680771E-2</v>
      </c>
      <c r="V498" s="10"/>
    </row>
    <row r="499" spans="1:22" x14ac:dyDescent="0.3">
      <c r="A499" s="1">
        <v>39678</v>
      </c>
      <c r="B499" s="8">
        <v>42.8</v>
      </c>
      <c r="C499" s="8">
        <v>42.99</v>
      </c>
      <c r="D499" s="8">
        <v>40.61</v>
      </c>
      <c r="E499" s="8">
        <v>40.98</v>
      </c>
      <c r="F499" s="2">
        <v>-4.2500000000000003E-2</v>
      </c>
      <c r="G499" s="2">
        <v>4.0899999999999999E-2</v>
      </c>
      <c r="H499" s="8">
        <v>4177214</v>
      </c>
      <c r="I499" s="8">
        <v>86</v>
      </c>
      <c r="J499" s="8">
        <v>60</v>
      </c>
      <c r="K499" s="8">
        <v>73</v>
      </c>
      <c r="L499" t="str">
        <f>VLOOKUP(MONTH(A499),Pars!F:G,2,0)</f>
        <v>Summer</v>
      </c>
      <c r="M499" t="str">
        <f>IF(K499&lt;Pars!$A$2,Pars!$B$2,IF('Main Data-set'!K499&lt;Pars!$A$3,Pars!$B$3,Pars!$B$4))</f>
        <v>Hot</v>
      </c>
      <c r="N499">
        <f t="shared" si="42"/>
        <v>1</v>
      </c>
      <c r="O499" s="8">
        <f t="shared" si="43"/>
        <v>73.221627408993569</v>
      </c>
      <c r="P499" s="8">
        <f t="shared" si="44"/>
        <v>83.937901498929335</v>
      </c>
      <c r="Q499" t="str">
        <f>IF(K499&gt;Pars!$J$3+'Main Data-set'!O499,Pars!$K$3,IF(K499&lt;O499-Pars!$J$4,Pars!$K$4,"Avg"))</f>
        <v>Avg</v>
      </c>
      <c r="R499" t="str">
        <f>IF(I499&gt;Pars!$J$3+'Main Data-set'!P499,Pars!$K$3,IF(I499&lt;P499-Pars!$J$4,Pars!$K$4,"Avg"))</f>
        <v>Avg</v>
      </c>
      <c r="S499" t="str">
        <f t="shared" si="45"/>
        <v>Avg</v>
      </c>
      <c r="T499">
        <f t="shared" si="46"/>
        <v>0</v>
      </c>
      <c r="U499" s="10">
        <f t="shared" si="47"/>
        <v>1.388888888888884E-2</v>
      </c>
      <c r="V499" s="10"/>
    </row>
    <row r="500" spans="1:22" x14ac:dyDescent="0.3">
      <c r="A500" s="1">
        <v>39679</v>
      </c>
      <c r="B500" s="8">
        <v>40.49</v>
      </c>
      <c r="C500" s="8">
        <v>41.01</v>
      </c>
      <c r="D500" s="8">
        <v>39.08</v>
      </c>
      <c r="E500" s="8">
        <v>39.369999999999997</v>
      </c>
      <c r="F500" s="2">
        <v>-2.7699999999999999E-2</v>
      </c>
      <c r="G500" s="2">
        <v>-1.2999999999999999E-2</v>
      </c>
      <c r="H500" s="8">
        <v>5358379</v>
      </c>
      <c r="I500" s="8">
        <v>87</v>
      </c>
      <c r="J500" s="8">
        <v>61</v>
      </c>
      <c r="K500" s="8">
        <v>74</v>
      </c>
      <c r="L500" t="str">
        <f>VLOOKUP(MONTH(A500),Pars!F:G,2,0)</f>
        <v>Summer</v>
      </c>
      <c r="M500" t="str">
        <f>IF(K500&lt;Pars!$A$2,Pars!$B$2,IF('Main Data-set'!K500&lt;Pars!$A$3,Pars!$B$3,Pars!$B$4))</f>
        <v>Hot</v>
      </c>
      <c r="N500">
        <f t="shared" si="42"/>
        <v>1</v>
      </c>
      <c r="O500" s="8">
        <f t="shared" si="43"/>
        <v>73.221627408993569</v>
      </c>
      <c r="P500" s="8">
        <f t="shared" si="44"/>
        <v>83.937901498929335</v>
      </c>
      <c r="Q500" t="str">
        <f>IF(K500&gt;Pars!$J$3+'Main Data-set'!O500,Pars!$K$3,IF(K500&lt;O500-Pars!$J$4,Pars!$K$4,"Avg"))</f>
        <v>Avg</v>
      </c>
      <c r="R500" t="str">
        <f>IF(I500&gt;Pars!$J$3+'Main Data-set'!P500,Pars!$K$3,IF(I500&lt;P500-Pars!$J$4,Pars!$K$4,"Avg"))</f>
        <v>Avg</v>
      </c>
      <c r="S500" t="str">
        <f t="shared" si="45"/>
        <v>Avg</v>
      </c>
      <c r="T500">
        <f t="shared" si="46"/>
        <v>0</v>
      </c>
      <c r="U500" s="10">
        <f t="shared" si="47"/>
        <v>1.3698630136986356E-2</v>
      </c>
      <c r="V500" s="10"/>
    </row>
    <row r="501" spans="1:22" x14ac:dyDescent="0.3">
      <c r="A501" s="1">
        <v>39680</v>
      </c>
      <c r="B501" s="8">
        <v>39.590000000000003</v>
      </c>
      <c r="C501" s="8">
        <v>40.07</v>
      </c>
      <c r="D501" s="8">
        <v>38.75</v>
      </c>
      <c r="E501" s="8">
        <v>39.89</v>
      </c>
      <c r="F501" s="2">
        <v>7.6E-3</v>
      </c>
      <c r="G501" s="2">
        <v>2.8899999999999999E-2</v>
      </c>
      <c r="H501" s="8">
        <v>5680143</v>
      </c>
      <c r="I501" s="8">
        <v>83</v>
      </c>
      <c r="J501" s="8">
        <v>51</v>
      </c>
      <c r="K501" s="8">
        <v>67</v>
      </c>
      <c r="L501" t="str">
        <f>VLOOKUP(MONTH(A501),Pars!F:G,2,0)</f>
        <v>Summer</v>
      </c>
      <c r="M501" t="str">
        <f>IF(K501&lt;Pars!$A$2,Pars!$B$2,IF('Main Data-set'!K501&lt;Pars!$A$3,Pars!$B$3,Pars!$B$4))</f>
        <v>Avg</v>
      </c>
      <c r="N501">
        <f t="shared" si="42"/>
        <v>0</v>
      </c>
      <c r="O501" s="8">
        <f t="shared" si="43"/>
        <v>73.221627408993569</v>
      </c>
      <c r="P501" s="8">
        <f t="shared" si="44"/>
        <v>83.937901498929335</v>
      </c>
      <c r="Q501" t="str">
        <f>IF(K501&gt;Pars!$J$3+'Main Data-set'!O501,Pars!$K$3,IF(K501&lt;O501-Pars!$J$4,Pars!$K$4,"Avg"))</f>
        <v>Avg</v>
      </c>
      <c r="R501" t="str">
        <f>IF(I501&gt;Pars!$J$3+'Main Data-set'!P501,Pars!$K$3,IF(I501&lt;P501-Pars!$J$4,Pars!$K$4,"Avg"))</f>
        <v>Avg</v>
      </c>
      <c r="S501" t="str">
        <f t="shared" si="45"/>
        <v>Avg</v>
      </c>
      <c r="T501">
        <f t="shared" si="46"/>
        <v>0</v>
      </c>
      <c r="U501" s="10">
        <f t="shared" si="47"/>
        <v>-9.4594594594594628E-2</v>
      </c>
      <c r="V501" s="10"/>
    </row>
    <row r="502" spans="1:22" x14ac:dyDescent="0.3">
      <c r="A502" s="1">
        <v>39681</v>
      </c>
      <c r="B502" s="8">
        <v>39.380000000000003</v>
      </c>
      <c r="C502" s="8">
        <v>39.51</v>
      </c>
      <c r="D502" s="8">
        <v>38</v>
      </c>
      <c r="E502" s="8">
        <v>38.770000000000003</v>
      </c>
      <c r="F502" s="2">
        <v>-1.55E-2</v>
      </c>
      <c r="G502" s="2">
        <v>-5.7599999999999998E-2</v>
      </c>
      <c r="H502" s="8">
        <v>6271262</v>
      </c>
      <c r="I502" s="8">
        <v>79</v>
      </c>
      <c r="J502" s="8">
        <v>52</v>
      </c>
      <c r="K502" s="8">
        <v>65.5</v>
      </c>
      <c r="L502" t="str">
        <f>VLOOKUP(MONTH(A502),Pars!F:G,2,0)</f>
        <v>Summer</v>
      </c>
      <c r="M502" t="str">
        <f>IF(K502&lt;Pars!$A$2,Pars!$B$2,IF('Main Data-set'!K502&lt;Pars!$A$3,Pars!$B$3,Pars!$B$4))</f>
        <v>Avg</v>
      </c>
      <c r="N502">
        <f t="shared" si="42"/>
        <v>0</v>
      </c>
      <c r="O502" s="8">
        <f t="shared" si="43"/>
        <v>73.221627408993569</v>
      </c>
      <c r="P502" s="8">
        <f t="shared" si="44"/>
        <v>83.937901498929335</v>
      </c>
      <c r="Q502" t="str">
        <f>IF(K502&gt;Pars!$J$3+'Main Data-set'!O502,Pars!$K$3,IF(K502&lt;O502-Pars!$J$4,Pars!$K$4,"Avg"))</f>
        <v>Cold</v>
      </c>
      <c r="R502" t="str">
        <f>IF(I502&gt;Pars!$J$3+'Main Data-set'!P502,Pars!$K$3,IF(I502&lt;P502-Pars!$J$4,Pars!$K$4,"Avg"))</f>
        <v>Avg</v>
      </c>
      <c r="S502" t="str">
        <f t="shared" si="45"/>
        <v>Avg</v>
      </c>
      <c r="T502">
        <f t="shared" si="46"/>
        <v>0</v>
      </c>
      <c r="U502" s="10">
        <f t="shared" si="47"/>
        <v>-2.2388059701492491E-2</v>
      </c>
      <c r="V502" s="10"/>
    </row>
    <row r="503" spans="1:22" x14ac:dyDescent="0.3">
      <c r="A503" s="1">
        <v>39682</v>
      </c>
      <c r="B503" s="8">
        <v>39.340000000000003</v>
      </c>
      <c r="C503" s="8">
        <v>41.15</v>
      </c>
      <c r="D503" s="8">
        <v>39.159999999999997</v>
      </c>
      <c r="E503" s="8">
        <v>41.14</v>
      </c>
      <c r="F503" s="2">
        <v>4.58E-2</v>
      </c>
      <c r="G503" s="2">
        <v>4.3900000000000002E-2</v>
      </c>
      <c r="H503" s="8">
        <v>5865821</v>
      </c>
      <c r="I503" s="8">
        <v>85</v>
      </c>
      <c r="J503" s="8">
        <v>52</v>
      </c>
      <c r="K503" s="8">
        <v>68.5</v>
      </c>
      <c r="L503" t="str">
        <f>VLOOKUP(MONTH(A503),Pars!F:G,2,0)</f>
        <v>Summer</v>
      </c>
      <c r="M503" t="str">
        <f>IF(K503&lt;Pars!$A$2,Pars!$B$2,IF('Main Data-set'!K503&lt;Pars!$A$3,Pars!$B$3,Pars!$B$4))</f>
        <v>Avg</v>
      </c>
      <c r="N503">
        <f t="shared" si="42"/>
        <v>0</v>
      </c>
      <c r="O503" s="8">
        <f t="shared" si="43"/>
        <v>73.221627408993569</v>
      </c>
      <c r="P503" s="8">
        <f t="shared" si="44"/>
        <v>83.937901498929335</v>
      </c>
      <c r="Q503" t="str">
        <f>IF(K503&gt;Pars!$J$3+'Main Data-set'!O503,Pars!$K$3,IF(K503&lt;O503-Pars!$J$4,Pars!$K$4,"Avg"))</f>
        <v>Avg</v>
      </c>
      <c r="R503" t="str">
        <f>IF(I503&gt;Pars!$J$3+'Main Data-set'!P503,Pars!$K$3,IF(I503&lt;P503-Pars!$J$4,Pars!$K$4,"Avg"))</f>
        <v>Avg</v>
      </c>
      <c r="S503" t="str">
        <f t="shared" si="45"/>
        <v>Avg</v>
      </c>
      <c r="T503">
        <f t="shared" si="46"/>
        <v>0</v>
      </c>
      <c r="U503" s="10">
        <f t="shared" si="47"/>
        <v>4.5801526717557328E-2</v>
      </c>
      <c r="V503" s="10"/>
    </row>
    <row r="504" spans="1:22" x14ac:dyDescent="0.3">
      <c r="A504" s="1">
        <v>39685</v>
      </c>
      <c r="B504" s="8">
        <v>40.44</v>
      </c>
      <c r="C504" s="8">
        <v>40.67</v>
      </c>
      <c r="D504" s="8">
        <v>39.36</v>
      </c>
      <c r="E504" s="8">
        <v>39.409999999999997</v>
      </c>
      <c r="F504" s="2">
        <v>-2.5499999999999998E-2</v>
      </c>
      <c r="G504" s="2">
        <v>3.0099999999999998E-2</v>
      </c>
      <c r="H504" s="8">
        <v>3961309</v>
      </c>
      <c r="I504" s="8">
        <v>86</v>
      </c>
      <c r="J504" s="8">
        <v>65</v>
      </c>
      <c r="K504" s="8">
        <v>75.5</v>
      </c>
      <c r="L504" t="str">
        <f>VLOOKUP(MONTH(A504),Pars!F:G,2,0)</f>
        <v>Summer</v>
      </c>
      <c r="M504" t="str">
        <f>IF(K504&lt;Pars!$A$2,Pars!$B$2,IF('Main Data-set'!K504&lt;Pars!$A$3,Pars!$B$3,Pars!$B$4))</f>
        <v>Hot</v>
      </c>
      <c r="N504">
        <f t="shared" si="42"/>
        <v>1</v>
      </c>
      <c r="O504" s="8">
        <f t="shared" si="43"/>
        <v>73.221627408993569</v>
      </c>
      <c r="P504" s="8">
        <f t="shared" si="44"/>
        <v>83.937901498929335</v>
      </c>
      <c r="Q504" t="str">
        <f>IF(K504&gt;Pars!$J$3+'Main Data-set'!O504,Pars!$K$3,IF(K504&lt;O504-Pars!$J$4,Pars!$K$4,"Avg"))</f>
        <v>Avg</v>
      </c>
      <c r="R504" t="str">
        <f>IF(I504&gt;Pars!$J$3+'Main Data-set'!P504,Pars!$K$3,IF(I504&lt;P504-Pars!$J$4,Pars!$K$4,"Avg"))</f>
        <v>Avg</v>
      </c>
      <c r="S504" t="str">
        <f t="shared" si="45"/>
        <v>Avg</v>
      </c>
      <c r="T504">
        <f t="shared" si="46"/>
        <v>0</v>
      </c>
      <c r="U504" s="10">
        <f t="shared" si="47"/>
        <v>0.10218978102189791</v>
      </c>
      <c r="V504" s="10"/>
    </row>
    <row r="505" spans="1:22" x14ac:dyDescent="0.3">
      <c r="A505" s="1">
        <v>39686</v>
      </c>
      <c r="B505" s="8">
        <v>39.56</v>
      </c>
      <c r="C505" s="8">
        <v>39.65</v>
      </c>
      <c r="D505" s="8">
        <v>37.36</v>
      </c>
      <c r="E505" s="8">
        <v>38.26</v>
      </c>
      <c r="F505" s="2">
        <v>-3.2899999999999999E-2</v>
      </c>
      <c r="G505" s="2">
        <v>-3.3099999999999997E-2</v>
      </c>
      <c r="H505" s="8">
        <v>5571590</v>
      </c>
      <c r="I505" s="8">
        <v>82</v>
      </c>
      <c r="J505" s="8">
        <v>50</v>
      </c>
      <c r="K505" s="8">
        <v>66</v>
      </c>
      <c r="L505" t="str">
        <f>VLOOKUP(MONTH(A505),Pars!F:G,2,0)</f>
        <v>Summer</v>
      </c>
      <c r="M505" t="str">
        <f>IF(K505&lt;Pars!$A$2,Pars!$B$2,IF('Main Data-set'!K505&lt;Pars!$A$3,Pars!$B$3,Pars!$B$4))</f>
        <v>Avg</v>
      </c>
      <c r="N505">
        <f t="shared" si="42"/>
        <v>0</v>
      </c>
      <c r="O505" s="8">
        <f t="shared" si="43"/>
        <v>73.221627408993569</v>
      </c>
      <c r="P505" s="8">
        <f t="shared" si="44"/>
        <v>83.937901498929335</v>
      </c>
      <c r="Q505" t="str">
        <f>IF(K505&gt;Pars!$J$3+'Main Data-set'!O505,Pars!$K$3,IF(K505&lt;O505-Pars!$J$4,Pars!$K$4,"Avg"))</f>
        <v>Cold</v>
      </c>
      <c r="R505" t="str">
        <f>IF(I505&gt;Pars!$J$3+'Main Data-set'!P505,Pars!$K$3,IF(I505&lt;P505-Pars!$J$4,Pars!$K$4,"Avg"))</f>
        <v>Avg</v>
      </c>
      <c r="S505" t="str">
        <f t="shared" si="45"/>
        <v>Avg</v>
      </c>
      <c r="T505">
        <f t="shared" si="46"/>
        <v>0</v>
      </c>
      <c r="U505" s="10">
        <f t="shared" si="47"/>
        <v>-0.1258278145695364</v>
      </c>
      <c r="V505" s="10"/>
    </row>
    <row r="506" spans="1:22" x14ac:dyDescent="0.3">
      <c r="A506" s="1">
        <v>39687</v>
      </c>
      <c r="B506" s="8">
        <v>38.29</v>
      </c>
      <c r="C506" s="8">
        <v>39.590000000000003</v>
      </c>
      <c r="D506" s="8">
        <v>38.1</v>
      </c>
      <c r="E506" s="8">
        <v>39.57</v>
      </c>
      <c r="F506" s="2">
        <v>3.3399999999999999E-2</v>
      </c>
      <c r="G506" s="2">
        <v>-2.8199999999999999E-2</v>
      </c>
      <c r="H506" s="8">
        <v>3746953</v>
      </c>
      <c r="I506" s="8">
        <v>80</v>
      </c>
      <c r="J506" s="8">
        <v>51</v>
      </c>
      <c r="K506" s="8">
        <v>65.5</v>
      </c>
      <c r="L506" t="str">
        <f>VLOOKUP(MONTH(A506),Pars!F:G,2,0)</f>
        <v>Summer</v>
      </c>
      <c r="M506" t="str">
        <f>IF(K506&lt;Pars!$A$2,Pars!$B$2,IF('Main Data-set'!K506&lt;Pars!$A$3,Pars!$B$3,Pars!$B$4))</f>
        <v>Avg</v>
      </c>
      <c r="N506">
        <f t="shared" si="42"/>
        <v>0</v>
      </c>
      <c r="O506" s="8">
        <f t="shared" si="43"/>
        <v>73.221627408993569</v>
      </c>
      <c r="P506" s="8">
        <f t="shared" si="44"/>
        <v>83.937901498929335</v>
      </c>
      <c r="Q506" t="str">
        <f>IF(K506&gt;Pars!$J$3+'Main Data-set'!O506,Pars!$K$3,IF(K506&lt;O506-Pars!$J$4,Pars!$K$4,"Avg"))</f>
        <v>Cold</v>
      </c>
      <c r="R506" t="str">
        <f>IF(I506&gt;Pars!$J$3+'Main Data-set'!P506,Pars!$K$3,IF(I506&lt;P506-Pars!$J$4,Pars!$K$4,"Avg"))</f>
        <v>Avg</v>
      </c>
      <c r="S506" t="str">
        <f t="shared" si="45"/>
        <v>Avg</v>
      </c>
      <c r="T506">
        <f t="shared" si="46"/>
        <v>0</v>
      </c>
      <c r="U506" s="10">
        <f t="shared" si="47"/>
        <v>-7.575757575757569E-3</v>
      </c>
      <c r="V506" s="10"/>
    </row>
    <row r="507" spans="1:22" x14ac:dyDescent="0.3">
      <c r="A507" s="1">
        <v>39688</v>
      </c>
      <c r="B507" s="8">
        <v>39.700000000000003</v>
      </c>
      <c r="C507" s="8">
        <v>40.83</v>
      </c>
      <c r="D507" s="8">
        <v>39.56</v>
      </c>
      <c r="E507" s="8">
        <v>40.72</v>
      </c>
      <c r="F507" s="2">
        <v>2.5700000000000001E-2</v>
      </c>
      <c r="G507" s="2">
        <v>3.2000000000000002E-3</v>
      </c>
      <c r="H507" s="8">
        <v>4212404</v>
      </c>
      <c r="I507" s="8">
        <v>79</v>
      </c>
      <c r="J507" s="8">
        <v>53</v>
      </c>
      <c r="K507" s="8">
        <v>66</v>
      </c>
      <c r="L507" t="str">
        <f>VLOOKUP(MONTH(A507),Pars!F:G,2,0)</f>
        <v>Summer</v>
      </c>
      <c r="M507" t="str">
        <f>IF(K507&lt;Pars!$A$2,Pars!$B$2,IF('Main Data-set'!K507&lt;Pars!$A$3,Pars!$B$3,Pars!$B$4))</f>
        <v>Avg</v>
      </c>
      <c r="N507">
        <f t="shared" si="42"/>
        <v>0</v>
      </c>
      <c r="O507" s="8">
        <f t="shared" si="43"/>
        <v>73.221627408993569</v>
      </c>
      <c r="P507" s="8">
        <f t="shared" si="44"/>
        <v>83.937901498929335</v>
      </c>
      <c r="Q507" t="str">
        <f>IF(K507&gt;Pars!$J$3+'Main Data-set'!O507,Pars!$K$3,IF(K507&lt;O507-Pars!$J$4,Pars!$K$4,"Avg"))</f>
        <v>Cold</v>
      </c>
      <c r="R507" t="str">
        <f>IF(I507&gt;Pars!$J$3+'Main Data-set'!P507,Pars!$K$3,IF(I507&lt;P507-Pars!$J$4,Pars!$K$4,"Avg"))</f>
        <v>Avg</v>
      </c>
      <c r="S507" t="str">
        <f t="shared" si="45"/>
        <v>Avg</v>
      </c>
      <c r="T507">
        <f t="shared" si="46"/>
        <v>0</v>
      </c>
      <c r="U507" s="10">
        <f t="shared" si="47"/>
        <v>7.6335877862594437E-3</v>
      </c>
      <c r="V507" s="10"/>
    </row>
    <row r="508" spans="1:22" x14ac:dyDescent="0.3">
      <c r="A508" s="1">
        <v>39689</v>
      </c>
      <c r="B508" s="8">
        <v>40.07</v>
      </c>
      <c r="C508" s="8">
        <v>40.81</v>
      </c>
      <c r="D508" s="8">
        <v>39.700000000000003</v>
      </c>
      <c r="E508" s="8">
        <v>40.590000000000003</v>
      </c>
      <c r="F508" s="2">
        <v>1.2999999999999999E-2</v>
      </c>
      <c r="G508" s="2">
        <v>4.7000000000000002E-3</v>
      </c>
      <c r="H508" s="8">
        <v>3849727</v>
      </c>
      <c r="I508" s="8">
        <v>83</v>
      </c>
      <c r="J508" s="8">
        <v>54</v>
      </c>
      <c r="K508" s="8">
        <v>68.5</v>
      </c>
      <c r="L508" t="str">
        <f>VLOOKUP(MONTH(A508),Pars!F:G,2,0)</f>
        <v>Summer</v>
      </c>
      <c r="M508" t="str">
        <f>IF(K508&lt;Pars!$A$2,Pars!$B$2,IF('Main Data-set'!K508&lt;Pars!$A$3,Pars!$B$3,Pars!$B$4))</f>
        <v>Avg</v>
      </c>
      <c r="N508">
        <f t="shared" si="42"/>
        <v>0</v>
      </c>
      <c r="O508" s="8">
        <f t="shared" si="43"/>
        <v>73.221627408993569</v>
      </c>
      <c r="P508" s="8">
        <f t="shared" si="44"/>
        <v>83.937901498929335</v>
      </c>
      <c r="Q508" t="str">
        <f>IF(K508&gt;Pars!$J$3+'Main Data-set'!O508,Pars!$K$3,IF(K508&lt;O508-Pars!$J$4,Pars!$K$4,"Avg"))</f>
        <v>Avg</v>
      </c>
      <c r="R508" t="str">
        <f>IF(I508&gt;Pars!$J$3+'Main Data-set'!P508,Pars!$K$3,IF(I508&lt;P508-Pars!$J$4,Pars!$K$4,"Avg"))</f>
        <v>Avg</v>
      </c>
      <c r="S508" t="str">
        <f t="shared" si="45"/>
        <v>Avg</v>
      </c>
      <c r="T508">
        <f t="shared" si="46"/>
        <v>0</v>
      </c>
      <c r="U508" s="10">
        <f t="shared" si="47"/>
        <v>3.7878787878787845E-2</v>
      </c>
      <c r="V508" s="10"/>
    </row>
    <row r="509" spans="1:22" x14ac:dyDescent="0.3">
      <c r="A509" s="1">
        <v>39693</v>
      </c>
      <c r="B509" s="8">
        <v>41.39</v>
      </c>
      <c r="C509" s="8">
        <v>42.3</v>
      </c>
      <c r="D509" s="8">
        <v>39.4</v>
      </c>
      <c r="E509" s="8">
        <v>40.4</v>
      </c>
      <c r="F509" s="2">
        <v>-2.3900000000000001E-2</v>
      </c>
      <c r="G509" s="2">
        <v>-3.2800000000000003E-2</v>
      </c>
      <c r="H509" s="8">
        <v>5510280</v>
      </c>
      <c r="I509" s="8">
        <v>85</v>
      </c>
      <c r="J509" s="8">
        <v>57</v>
      </c>
      <c r="K509" s="8">
        <v>71</v>
      </c>
      <c r="L509" t="str">
        <f>VLOOKUP(MONTH(A509),Pars!F:G,2,0)</f>
        <v>Autumn</v>
      </c>
      <c r="M509" t="str">
        <f>IF(K509&lt;Pars!$A$2,Pars!$B$2,IF('Main Data-set'!K509&lt;Pars!$A$3,Pars!$B$3,Pars!$B$4))</f>
        <v>Hot</v>
      </c>
      <c r="N509">
        <f t="shared" si="42"/>
        <v>1</v>
      </c>
      <c r="O509" s="8">
        <f t="shared" si="43"/>
        <v>55.553497942386834</v>
      </c>
      <c r="P509" s="8">
        <f t="shared" si="44"/>
        <v>65.925925925925924</v>
      </c>
      <c r="Q509" t="str">
        <f>IF(K509&gt;Pars!$J$3+'Main Data-set'!O509,Pars!$K$3,IF(K509&lt;O509-Pars!$J$4,Pars!$K$4,"Avg"))</f>
        <v>Hot</v>
      </c>
      <c r="R509" t="str">
        <f>IF(I509&gt;Pars!$J$3+'Main Data-set'!P509,Pars!$K$3,IF(I509&lt;P509-Pars!$J$4,Pars!$K$4,"Avg"))</f>
        <v>Hot</v>
      </c>
      <c r="S509" t="str">
        <f t="shared" si="45"/>
        <v>Hot</v>
      </c>
      <c r="T509">
        <f t="shared" si="46"/>
        <v>1</v>
      </c>
      <c r="U509" s="10">
        <f t="shared" si="47"/>
        <v>3.649635036496357E-2</v>
      </c>
      <c r="V509" s="10"/>
    </row>
    <row r="510" spans="1:22" x14ac:dyDescent="0.3">
      <c r="A510" s="1">
        <v>39694</v>
      </c>
      <c r="B510" s="8">
        <v>40.61</v>
      </c>
      <c r="C510" s="8">
        <v>42.02</v>
      </c>
      <c r="D510" s="8">
        <v>40</v>
      </c>
      <c r="E510" s="8">
        <v>41.77</v>
      </c>
      <c r="F510" s="2">
        <v>2.86E-2</v>
      </c>
      <c r="G510" s="2">
        <v>6.3899999999999998E-2</v>
      </c>
      <c r="H510" s="8">
        <v>5252905</v>
      </c>
      <c r="I510" s="8">
        <v>89</v>
      </c>
      <c r="J510" s="8">
        <v>57</v>
      </c>
      <c r="K510" s="8">
        <v>73</v>
      </c>
      <c r="L510" t="str">
        <f>VLOOKUP(MONTH(A510),Pars!F:G,2,0)</f>
        <v>Autumn</v>
      </c>
      <c r="M510" t="str">
        <f>IF(K510&lt;Pars!$A$2,Pars!$B$2,IF('Main Data-set'!K510&lt;Pars!$A$3,Pars!$B$3,Pars!$B$4))</f>
        <v>Hot</v>
      </c>
      <c r="N510">
        <f t="shared" si="42"/>
        <v>1</v>
      </c>
      <c r="O510" s="8">
        <f t="shared" si="43"/>
        <v>55.553497942386834</v>
      </c>
      <c r="P510" s="8">
        <f t="shared" si="44"/>
        <v>65.925925925925924</v>
      </c>
      <c r="Q510" t="str">
        <f>IF(K510&gt;Pars!$J$3+'Main Data-set'!O510,Pars!$K$3,IF(K510&lt;O510-Pars!$J$4,Pars!$K$4,"Avg"))</f>
        <v>Hot</v>
      </c>
      <c r="R510" t="str">
        <f>IF(I510&gt;Pars!$J$3+'Main Data-set'!P510,Pars!$K$3,IF(I510&lt;P510-Pars!$J$4,Pars!$K$4,"Avg"))</f>
        <v>Hot</v>
      </c>
      <c r="S510" t="str">
        <f t="shared" si="45"/>
        <v>Hot</v>
      </c>
      <c r="T510">
        <f t="shared" si="46"/>
        <v>1</v>
      </c>
      <c r="U510" s="10">
        <f t="shared" si="47"/>
        <v>2.8169014084507005E-2</v>
      </c>
      <c r="V510" s="10"/>
    </row>
    <row r="511" spans="1:22" x14ac:dyDescent="0.3">
      <c r="A511" s="1">
        <v>39695</v>
      </c>
      <c r="B511" s="8">
        <v>41.18</v>
      </c>
      <c r="C511" s="8">
        <v>41.51</v>
      </c>
      <c r="D511" s="8">
        <v>38.75</v>
      </c>
      <c r="E511" s="8">
        <v>39.26</v>
      </c>
      <c r="F511" s="2">
        <v>-4.6600000000000003E-2</v>
      </c>
      <c r="G511" s="2">
        <v>-2.29E-2</v>
      </c>
      <c r="H511" s="8">
        <v>7030154</v>
      </c>
      <c r="I511" s="8">
        <v>86</v>
      </c>
      <c r="J511" s="8">
        <v>62</v>
      </c>
      <c r="K511" s="8">
        <v>74</v>
      </c>
      <c r="L511" t="str">
        <f>VLOOKUP(MONTH(A511),Pars!F:G,2,0)</f>
        <v>Autumn</v>
      </c>
      <c r="M511" t="str">
        <f>IF(K511&lt;Pars!$A$2,Pars!$B$2,IF('Main Data-set'!K511&lt;Pars!$A$3,Pars!$B$3,Pars!$B$4))</f>
        <v>Hot</v>
      </c>
      <c r="N511">
        <f t="shared" si="42"/>
        <v>1</v>
      </c>
      <c r="O511" s="8">
        <f t="shared" si="43"/>
        <v>55.553497942386834</v>
      </c>
      <c r="P511" s="8">
        <f t="shared" si="44"/>
        <v>65.925925925925924</v>
      </c>
      <c r="Q511" t="str">
        <f>IF(K511&gt;Pars!$J$3+'Main Data-set'!O511,Pars!$K$3,IF(K511&lt;O511-Pars!$J$4,Pars!$K$4,"Avg"))</f>
        <v>Hot</v>
      </c>
      <c r="R511" t="str">
        <f>IF(I511&gt;Pars!$J$3+'Main Data-set'!P511,Pars!$K$3,IF(I511&lt;P511-Pars!$J$4,Pars!$K$4,"Avg"))</f>
        <v>Hot</v>
      </c>
      <c r="S511" t="str">
        <f t="shared" si="45"/>
        <v>Hot</v>
      </c>
      <c r="T511">
        <f t="shared" si="46"/>
        <v>1</v>
      </c>
      <c r="U511" s="10">
        <f t="shared" si="47"/>
        <v>1.3698630136986356E-2</v>
      </c>
      <c r="V511" s="10"/>
    </row>
    <row r="512" spans="1:22" x14ac:dyDescent="0.3">
      <c r="A512" s="1">
        <v>39696</v>
      </c>
      <c r="B512" s="8">
        <v>38.82</v>
      </c>
      <c r="C512" s="8">
        <v>40.25</v>
      </c>
      <c r="D512" s="8">
        <v>38.72</v>
      </c>
      <c r="E512" s="8">
        <v>40.18</v>
      </c>
      <c r="F512" s="2">
        <v>3.5000000000000003E-2</v>
      </c>
      <c r="G512" s="2">
        <v>-3.5999999999999997E-2</v>
      </c>
      <c r="H512" s="8">
        <v>5394592</v>
      </c>
      <c r="I512" s="8">
        <v>92</v>
      </c>
      <c r="J512" s="8">
        <v>62</v>
      </c>
      <c r="K512" s="8">
        <v>77</v>
      </c>
      <c r="L512" t="str">
        <f>VLOOKUP(MONTH(A512),Pars!F:G,2,0)</f>
        <v>Autumn</v>
      </c>
      <c r="M512" t="str">
        <f>IF(K512&lt;Pars!$A$2,Pars!$B$2,IF('Main Data-set'!K512&lt;Pars!$A$3,Pars!$B$3,Pars!$B$4))</f>
        <v>Hot</v>
      </c>
      <c r="N512">
        <f t="shared" si="42"/>
        <v>1</v>
      </c>
      <c r="O512" s="8">
        <f t="shared" si="43"/>
        <v>55.553497942386834</v>
      </c>
      <c r="P512" s="8">
        <f t="shared" si="44"/>
        <v>65.925925925925924</v>
      </c>
      <c r="Q512" t="str">
        <f>IF(K512&gt;Pars!$J$3+'Main Data-set'!O512,Pars!$K$3,IF(K512&lt;O512-Pars!$J$4,Pars!$K$4,"Avg"))</f>
        <v>Hot</v>
      </c>
      <c r="R512" t="str">
        <f>IF(I512&gt;Pars!$J$3+'Main Data-set'!P512,Pars!$K$3,IF(I512&lt;P512-Pars!$J$4,Pars!$K$4,"Avg"))</f>
        <v>Hot</v>
      </c>
      <c r="S512" t="str">
        <f t="shared" si="45"/>
        <v>Hot</v>
      </c>
      <c r="T512">
        <f t="shared" si="46"/>
        <v>1</v>
      </c>
      <c r="U512" s="10">
        <f t="shared" si="47"/>
        <v>4.0540540540540571E-2</v>
      </c>
      <c r="V512" s="10"/>
    </row>
    <row r="513" spans="1:22" x14ac:dyDescent="0.3">
      <c r="A513" s="1">
        <v>39699</v>
      </c>
      <c r="B513" s="8">
        <v>41.71</v>
      </c>
      <c r="C513" s="8">
        <v>42.46</v>
      </c>
      <c r="D513" s="8">
        <v>39.880000000000003</v>
      </c>
      <c r="E513" s="8">
        <v>41.68</v>
      </c>
      <c r="F513" s="2">
        <v>-6.9999999999999999E-4</v>
      </c>
      <c r="G513" s="2">
        <v>0.1268</v>
      </c>
      <c r="H513" s="8">
        <v>9563366</v>
      </c>
      <c r="I513" s="8">
        <v>81</v>
      </c>
      <c r="J513" s="8">
        <v>57</v>
      </c>
      <c r="K513" s="8">
        <v>69</v>
      </c>
      <c r="L513" t="str">
        <f>VLOOKUP(MONTH(A513),Pars!F:G,2,0)</f>
        <v>Autumn</v>
      </c>
      <c r="M513" t="str">
        <f>IF(K513&lt;Pars!$A$2,Pars!$B$2,IF('Main Data-set'!K513&lt;Pars!$A$3,Pars!$B$3,Pars!$B$4))</f>
        <v>Avg</v>
      </c>
      <c r="N513">
        <f t="shared" si="42"/>
        <v>0</v>
      </c>
      <c r="O513" s="8">
        <f t="shared" si="43"/>
        <v>55.553497942386834</v>
      </c>
      <c r="P513" s="8">
        <f t="shared" si="44"/>
        <v>65.925925925925924</v>
      </c>
      <c r="Q513" t="str">
        <f>IF(K513&gt;Pars!$J$3+'Main Data-set'!O513,Pars!$K$3,IF(K513&lt;O513-Pars!$J$4,Pars!$K$4,"Avg"))</f>
        <v>Hot</v>
      </c>
      <c r="R513" t="str">
        <f>IF(I513&gt;Pars!$J$3+'Main Data-set'!P513,Pars!$K$3,IF(I513&lt;P513-Pars!$J$4,Pars!$K$4,"Avg"))</f>
        <v>Hot</v>
      </c>
      <c r="S513" t="str">
        <f t="shared" si="45"/>
        <v>Hot</v>
      </c>
      <c r="T513">
        <f t="shared" si="46"/>
        <v>1</v>
      </c>
      <c r="U513" s="10">
        <f t="shared" si="47"/>
        <v>-0.10389610389610393</v>
      </c>
      <c r="V513" s="10"/>
    </row>
    <row r="514" spans="1:22" x14ac:dyDescent="0.3">
      <c r="A514" s="1">
        <v>39700</v>
      </c>
      <c r="B514" s="8">
        <v>41.01</v>
      </c>
      <c r="C514" s="8">
        <v>41.45</v>
      </c>
      <c r="D514" s="8">
        <v>36.99</v>
      </c>
      <c r="E514" s="8">
        <v>36.99</v>
      </c>
      <c r="F514" s="2">
        <v>-9.8000000000000004E-2</v>
      </c>
      <c r="G514" s="2">
        <v>-3.27E-2</v>
      </c>
      <c r="H514" s="8">
        <v>9143479</v>
      </c>
      <c r="I514" s="8">
        <v>82</v>
      </c>
      <c r="J514" s="8">
        <v>58</v>
      </c>
      <c r="K514" s="8">
        <v>70</v>
      </c>
      <c r="L514" t="str">
        <f>VLOOKUP(MONTH(A514),Pars!F:G,2,0)</f>
        <v>Autumn</v>
      </c>
      <c r="M514" t="str">
        <f>IF(K514&lt;Pars!$A$2,Pars!$B$2,IF('Main Data-set'!K514&lt;Pars!$A$3,Pars!$B$3,Pars!$B$4))</f>
        <v>Hot</v>
      </c>
      <c r="N514">
        <f t="shared" si="42"/>
        <v>1</v>
      </c>
      <c r="O514" s="8">
        <f t="shared" si="43"/>
        <v>55.553497942386834</v>
      </c>
      <c r="P514" s="8">
        <f t="shared" si="44"/>
        <v>65.925925925925924</v>
      </c>
      <c r="Q514" t="str">
        <f>IF(K514&gt;Pars!$J$3+'Main Data-set'!O514,Pars!$K$3,IF(K514&lt;O514-Pars!$J$4,Pars!$K$4,"Avg"))</f>
        <v>Hot</v>
      </c>
      <c r="R514" t="str">
        <f>IF(I514&gt;Pars!$J$3+'Main Data-set'!P514,Pars!$K$3,IF(I514&lt;P514-Pars!$J$4,Pars!$K$4,"Avg"))</f>
        <v>Hot</v>
      </c>
      <c r="S514" t="str">
        <f t="shared" si="45"/>
        <v>Hot</v>
      </c>
      <c r="T514">
        <f t="shared" si="46"/>
        <v>1</v>
      </c>
      <c r="U514" s="10">
        <f t="shared" si="47"/>
        <v>1.449275362318847E-2</v>
      </c>
      <c r="V514" s="10"/>
    </row>
    <row r="515" spans="1:22" x14ac:dyDescent="0.3">
      <c r="A515" s="1">
        <v>39701</v>
      </c>
      <c r="B515" s="8">
        <v>37.64</v>
      </c>
      <c r="C515" s="8">
        <v>39.200000000000003</v>
      </c>
      <c r="D515" s="8">
        <v>36.86</v>
      </c>
      <c r="E515" s="8">
        <v>38.24</v>
      </c>
      <c r="F515" s="2">
        <v>1.5900000000000001E-2</v>
      </c>
      <c r="G515" s="2">
        <v>-6.1999999999999998E-3</v>
      </c>
      <c r="H515" s="8">
        <v>10406258</v>
      </c>
      <c r="I515" s="8">
        <v>73</v>
      </c>
      <c r="J515" s="8">
        <v>51</v>
      </c>
      <c r="K515" s="8">
        <v>62</v>
      </c>
      <c r="L515" t="str">
        <f>VLOOKUP(MONTH(A515),Pars!F:G,2,0)</f>
        <v>Autumn</v>
      </c>
      <c r="M515" t="str">
        <f>IF(K515&lt;Pars!$A$2,Pars!$B$2,IF('Main Data-set'!K515&lt;Pars!$A$3,Pars!$B$3,Pars!$B$4))</f>
        <v>Avg</v>
      </c>
      <c r="N515">
        <f t="shared" ref="N515:N578" si="48">VLOOKUP(M515,$Z$2:$AC$4,4,0)</f>
        <v>0</v>
      </c>
      <c r="O515" s="8">
        <f t="shared" ref="O515:O578" si="49">AVERAGEIFS(K:K,L:L,L515)</f>
        <v>55.553497942386834</v>
      </c>
      <c r="P515" s="8">
        <f t="shared" ref="P515:P578" si="50">AVERAGEIFS(I:I,L:L,L515)</f>
        <v>65.925925925925924</v>
      </c>
      <c r="Q515" t="str">
        <f>IF(K515&gt;Pars!$J$3+'Main Data-set'!O515,Pars!$K$3,IF(K515&lt;O515-Pars!$J$4,Pars!$K$4,"Avg"))</f>
        <v>Avg</v>
      </c>
      <c r="R515" t="str">
        <f>IF(I515&gt;Pars!$J$3+'Main Data-set'!P515,Pars!$K$3,IF(I515&lt;P515-Pars!$J$4,Pars!$K$4,"Avg"))</f>
        <v>Hot</v>
      </c>
      <c r="S515" t="str">
        <f t="shared" ref="S515:S578" si="51">IF(Q515=R515,Q515,"Avg")</f>
        <v>Avg</v>
      </c>
      <c r="T515">
        <f t="shared" ref="T515:T578" si="52">VLOOKUP(S515,$Z$2:$AC$4,4,0)</f>
        <v>0</v>
      </c>
      <c r="U515" s="10">
        <f t="shared" si="47"/>
        <v>-0.11428571428571432</v>
      </c>
      <c r="V515" s="10"/>
    </row>
    <row r="516" spans="1:22" x14ac:dyDescent="0.3">
      <c r="A516" s="1">
        <v>39702</v>
      </c>
      <c r="B516" s="8">
        <v>36.75</v>
      </c>
      <c r="C516" s="8">
        <v>38.54</v>
      </c>
      <c r="D516" s="8">
        <v>36.35</v>
      </c>
      <c r="E516" s="8">
        <v>38.479999999999997</v>
      </c>
      <c r="F516" s="2">
        <v>4.7100000000000003E-2</v>
      </c>
      <c r="G516" s="2">
        <v>-2.93E-2</v>
      </c>
      <c r="H516" s="8">
        <v>5481237</v>
      </c>
      <c r="I516" s="8">
        <v>75</v>
      </c>
      <c r="J516" s="8">
        <v>52</v>
      </c>
      <c r="K516" s="8">
        <v>63.5</v>
      </c>
      <c r="L516" t="str">
        <f>VLOOKUP(MONTH(A516),Pars!F:G,2,0)</f>
        <v>Autumn</v>
      </c>
      <c r="M516" t="str">
        <f>IF(K516&lt;Pars!$A$2,Pars!$B$2,IF('Main Data-set'!K516&lt;Pars!$A$3,Pars!$B$3,Pars!$B$4))</f>
        <v>Avg</v>
      </c>
      <c r="N516">
        <f t="shared" si="48"/>
        <v>0</v>
      </c>
      <c r="O516" s="8">
        <f t="shared" si="49"/>
        <v>55.553497942386834</v>
      </c>
      <c r="P516" s="8">
        <f t="shared" si="50"/>
        <v>65.925925925925924</v>
      </c>
      <c r="Q516" t="str">
        <f>IF(K516&gt;Pars!$J$3+'Main Data-set'!O516,Pars!$K$3,IF(K516&lt;O516-Pars!$J$4,Pars!$K$4,"Avg"))</f>
        <v>Hot</v>
      </c>
      <c r="R516" t="str">
        <f>IF(I516&gt;Pars!$J$3+'Main Data-set'!P516,Pars!$K$3,IF(I516&lt;P516-Pars!$J$4,Pars!$K$4,"Avg"))</f>
        <v>Hot</v>
      </c>
      <c r="S516" t="str">
        <f t="shared" si="51"/>
        <v>Hot</v>
      </c>
      <c r="T516">
        <f t="shared" si="52"/>
        <v>1</v>
      </c>
      <c r="U516" s="10">
        <f t="shared" ref="U516:U579" si="53">K516/K515-1</f>
        <v>2.4193548387096753E-2</v>
      </c>
      <c r="V516" s="10"/>
    </row>
    <row r="517" spans="1:22" x14ac:dyDescent="0.3">
      <c r="A517" s="1">
        <v>39703</v>
      </c>
      <c r="B517" s="8">
        <v>37.85</v>
      </c>
      <c r="C517" s="8">
        <v>39.659999999999997</v>
      </c>
      <c r="D517" s="8">
        <v>37.020000000000003</v>
      </c>
      <c r="E517" s="8">
        <v>39.64</v>
      </c>
      <c r="F517" s="2">
        <v>4.7300000000000002E-2</v>
      </c>
      <c r="G517" s="2">
        <v>9.2299999999999993E-2</v>
      </c>
      <c r="H517" s="8">
        <v>4874671</v>
      </c>
      <c r="I517" s="8">
        <v>74</v>
      </c>
      <c r="J517" s="8">
        <v>56</v>
      </c>
      <c r="K517" s="8">
        <v>65</v>
      </c>
      <c r="L517" t="str">
        <f>VLOOKUP(MONTH(A517),Pars!F:G,2,0)</f>
        <v>Autumn</v>
      </c>
      <c r="M517" t="str">
        <f>IF(K517&lt;Pars!$A$2,Pars!$B$2,IF('Main Data-set'!K517&lt;Pars!$A$3,Pars!$B$3,Pars!$B$4))</f>
        <v>Avg</v>
      </c>
      <c r="N517">
        <f t="shared" si="48"/>
        <v>0</v>
      </c>
      <c r="O517" s="8">
        <f t="shared" si="49"/>
        <v>55.553497942386834</v>
      </c>
      <c r="P517" s="8">
        <f t="shared" si="50"/>
        <v>65.925925925925924</v>
      </c>
      <c r="Q517" t="str">
        <f>IF(K517&gt;Pars!$J$3+'Main Data-set'!O517,Pars!$K$3,IF(K517&lt;O517-Pars!$J$4,Pars!$K$4,"Avg"))</f>
        <v>Hot</v>
      </c>
      <c r="R517" t="str">
        <f>IF(I517&gt;Pars!$J$3+'Main Data-set'!P517,Pars!$K$3,IF(I517&lt;P517-Pars!$J$4,Pars!$K$4,"Avg"))</f>
        <v>Hot</v>
      </c>
      <c r="S517" t="str">
        <f t="shared" si="51"/>
        <v>Hot</v>
      </c>
      <c r="T517">
        <f t="shared" si="52"/>
        <v>1</v>
      </c>
      <c r="U517" s="10">
        <f t="shared" si="53"/>
        <v>2.3622047244094446E-2</v>
      </c>
      <c r="V517" s="10"/>
    </row>
    <row r="518" spans="1:22" x14ac:dyDescent="0.3">
      <c r="A518" s="1">
        <v>39706</v>
      </c>
      <c r="B518" s="8">
        <v>36.65</v>
      </c>
      <c r="C518" s="8">
        <v>39.11</v>
      </c>
      <c r="D518" s="8">
        <v>36.28</v>
      </c>
      <c r="E518" s="8">
        <v>36.29</v>
      </c>
      <c r="F518" s="2">
        <v>-9.7999999999999997E-3</v>
      </c>
      <c r="G518" s="2">
        <v>-4.58E-2</v>
      </c>
      <c r="H518" s="8">
        <v>7776069</v>
      </c>
      <c r="I518" s="8">
        <v>89</v>
      </c>
      <c r="J518" s="8">
        <v>68</v>
      </c>
      <c r="K518" s="8">
        <v>78.5</v>
      </c>
      <c r="L518" t="str">
        <f>VLOOKUP(MONTH(A518),Pars!F:G,2,0)</f>
        <v>Autumn</v>
      </c>
      <c r="M518" t="str">
        <f>IF(K518&lt;Pars!$A$2,Pars!$B$2,IF('Main Data-set'!K518&lt;Pars!$A$3,Pars!$B$3,Pars!$B$4))</f>
        <v>Hot</v>
      </c>
      <c r="N518">
        <f t="shared" si="48"/>
        <v>1</v>
      </c>
      <c r="O518" s="8">
        <f t="shared" si="49"/>
        <v>55.553497942386834</v>
      </c>
      <c r="P518" s="8">
        <f t="shared" si="50"/>
        <v>65.925925925925924</v>
      </c>
      <c r="Q518" t="str">
        <f>IF(K518&gt;Pars!$J$3+'Main Data-set'!O518,Pars!$K$3,IF(K518&lt;O518-Pars!$J$4,Pars!$K$4,"Avg"))</f>
        <v>Hot</v>
      </c>
      <c r="R518" t="str">
        <f>IF(I518&gt;Pars!$J$3+'Main Data-set'!P518,Pars!$K$3,IF(I518&lt;P518-Pars!$J$4,Pars!$K$4,"Avg"))</f>
        <v>Hot</v>
      </c>
      <c r="S518" t="str">
        <f t="shared" si="51"/>
        <v>Hot</v>
      </c>
      <c r="T518">
        <f t="shared" si="52"/>
        <v>1</v>
      </c>
      <c r="U518" s="10">
        <f t="shared" si="53"/>
        <v>0.20769230769230762</v>
      </c>
      <c r="V518" s="10"/>
    </row>
    <row r="519" spans="1:22" x14ac:dyDescent="0.3">
      <c r="A519" s="1">
        <v>39707</v>
      </c>
      <c r="B519" s="8">
        <v>35.36</v>
      </c>
      <c r="C519" s="8">
        <v>38.18</v>
      </c>
      <c r="D519" s="8">
        <v>34.56</v>
      </c>
      <c r="E519" s="8">
        <v>38.03</v>
      </c>
      <c r="F519" s="2">
        <v>7.5499999999999998E-2</v>
      </c>
      <c r="G519" s="2">
        <v>8.8000000000000005E-3</v>
      </c>
      <c r="H519" s="8">
        <v>11941551</v>
      </c>
      <c r="I519" s="8">
        <v>84</v>
      </c>
      <c r="J519" s="8">
        <v>55</v>
      </c>
      <c r="K519" s="8">
        <v>69.5</v>
      </c>
      <c r="L519" t="str">
        <f>VLOOKUP(MONTH(A519),Pars!F:G,2,0)</f>
        <v>Autumn</v>
      </c>
      <c r="M519" t="str">
        <f>IF(K519&lt;Pars!$A$2,Pars!$B$2,IF('Main Data-set'!K519&lt;Pars!$A$3,Pars!$B$3,Pars!$B$4))</f>
        <v>Avg</v>
      </c>
      <c r="N519">
        <f t="shared" si="48"/>
        <v>0</v>
      </c>
      <c r="O519" s="8">
        <f t="shared" si="49"/>
        <v>55.553497942386834</v>
      </c>
      <c r="P519" s="8">
        <f t="shared" si="50"/>
        <v>65.925925925925924</v>
      </c>
      <c r="Q519" t="str">
        <f>IF(K519&gt;Pars!$J$3+'Main Data-set'!O519,Pars!$K$3,IF(K519&lt;O519-Pars!$J$4,Pars!$K$4,"Avg"))</f>
        <v>Hot</v>
      </c>
      <c r="R519" t="str">
        <f>IF(I519&gt;Pars!$J$3+'Main Data-set'!P519,Pars!$K$3,IF(I519&lt;P519-Pars!$J$4,Pars!$K$4,"Avg"))</f>
        <v>Hot</v>
      </c>
      <c r="S519" t="str">
        <f t="shared" si="51"/>
        <v>Hot</v>
      </c>
      <c r="T519">
        <f t="shared" si="52"/>
        <v>1</v>
      </c>
      <c r="U519" s="10">
        <f t="shared" si="53"/>
        <v>-0.11464968152866239</v>
      </c>
      <c r="V519" s="10"/>
    </row>
    <row r="520" spans="1:22" x14ac:dyDescent="0.3">
      <c r="A520" s="1">
        <v>39708</v>
      </c>
      <c r="B520" s="8">
        <v>37.43</v>
      </c>
      <c r="C520" s="8">
        <v>39</v>
      </c>
      <c r="D520" s="8">
        <v>36.380000000000003</v>
      </c>
      <c r="E520" s="8">
        <v>37.700000000000003</v>
      </c>
      <c r="F520" s="2">
        <v>7.1999999999999998E-3</v>
      </c>
      <c r="G520" s="2">
        <v>-8.0500000000000002E-2</v>
      </c>
      <c r="H520" s="8">
        <v>13669892</v>
      </c>
      <c r="I520" s="8">
        <v>71</v>
      </c>
      <c r="J520" s="8">
        <v>48</v>
      </c>
      <c r="K520" s="8">
        <v>59.5</v>
      </c>
      <c r="L520" t="str">
        <f>VLOOKUP(MONTH(A520),Pars!F:G,2,0)</f>
        <v>Autumn</v>
      </c>
      <c r="M520" t="str">
        <f>IF(K520&lt;Pars!$A$2,Pars!$B$2,IF('Main Data-set'!K520&lt;Pars!$A$3,Pars!$B$3,Pars!$B$4))</f>
        <v>Avg</v>
      </c>
      <c r="N520">
        <f t="shared" si="48"/>
        <v>0</v>
      </c>
      <c r="O520" s="8">
        <f t="shared" si="49"/>
        <v>55.553497942386834</v>
      </c>
      <c r="P520" s="8">
        <f t="shared" si="50"/>
        <v>65.925925925925924</v>
      </c>
      <c r="Q520" t="str">
        <f>IF(K520&gt;Pars!$J$3+'Main Data-set'!O520,Pars!$K$3,IF(K520&lt;O520-Pars!$J$4,Pars!$K$4,"Avg"))</f>
        <v>Avg</v>
      </c>
      <c r="R520" t="str">
        <f>IF(I520&gt;Pars!$J$3+'Main Data-set'!P520,Pars!$K$3,IF(I520&lt;P520-Pars!$J$4,Pars!$K$4,"Avg"))</f>
        <v>Avg</v>
      </c>
      <c r="S520" t="str">
        <f t="shared" si="51"/>
        <v>Avg</v>
      </c>
      <c r="T520">
        <f t="shared" si="52"/>
        <v>0</v>
      </c>
      <c r="U520" s="10">
        <f t="shared" si="53"/>
        <v>-0.14388489208633093</v>
      </c>
      <c r="V520" s="10"/>
    </row>
    <row r="521" spans="1:22" x14ac:dyDescent="0.3">
      <c r="A521" s="1">
        <v>39709</v>
      </c>
      <c r="B521" s="8">
        <v>38.380000000000003</v>
      </c>
      <c r="C521" s="8">
        <v>41</v>
      </c>
      <c r="D521" s="8">
        <v>35.28</v>
      </c>
      <c r="E521" s="8">
        <v>41</v>
      </c>
      <c r="F521" s="2">
        <v>6.83E-2</v>
      </c>
      <c r="G521" s="2">
        <v>-7.8700000000000006E-2</v>
      </c>
      <c r="H521" s="8">
        <v>12286636</v>
      </c>
      <c r="I521" s="8">
        <v>77</v>
      </c>
      <c r="J521" s="8">
        <v>48</v>
      </c>
      <c r="K521" s="8">
        <v>62.5</v>
      </c>
      <c r="L521" t="str">
        <f>VLOOKUP(MONTH(A521),Pars!F:G,2,0)</f>
        <v>Autumn</v>
      </c>
      <c r="M521" t="str">
        <f>IF(K521&lt;Pars!$A$2,Pars!$B$2,IF('Main Data-set'!K521&lt;Pars!$A$3,Pars!$B$3,Pars!$B$4))</f>
        <v>Avg</v>
      </c>
      <c r="N521">
        <f t="shared" si="48"/>
        <v>0</v>
      </c>
      <c r="O521" s="8">
        <f t="shared" si="49"/>
        <v>55.553497942386834</v>
      </c>
      <c r="P521" s="8">
        <f t="shared" si="50"/>
        <v>65.925925925925924</v>
      </c>
      <c r="Q521" t="str">
        <f>IF(K521&gt;Pars!$J$3+'Main Data-set'!O521,Pars!$K$3,IF(K521&lt;O521-Pars!$J$4,Pars!$K$4,"Avg"))</f>
        <v>Avg</v>
      </c>
      <c r="R521" t="str">
        <f>IF(I521&gt;Pars!$J$3+'Main Data-set'!P521,Pars!$K$3,IF(I521&lt;P521-Pars!$J$4,Pars!$K$4,"Avg"))</f>
        <v>Hot</v>
      </c>
      <c r="S521" t="str">
        <f t="shared" si="51"/>
        <v>Avg</v>
      </c>
      <c r="T521">
        <f t="shared" si="52"/>
        <v>0</v>
      </c>
      <c r="U521" s="10">
        <f t="shared" si="53"/>
        <v>5.0420168067226934E-2</v>
      </c>
      <c r="V521" s="10"/>
    </row>
    <row r="522" spans="1:22" x14ac:dyDescent="0.3">
      <c r="A522" s="1">
        <v>39710</v>
      </c>
      <c r="B522" s="8">
        <v>44.1</v>
      </c>
      <c r="C522" s="8">
        <v>45.98</v>
      </c>
      <c r="D522" s="8">
        <v>41.54</v>
      </c>
      <c r="E522" s="8">
        <v>44.5</v>
      </c>
      <c r="F522" s="2">
        <v>9.1000000000000004E-3</v>
      </c>
      <c r="G522" s="2">
        <v>0.13120000000000001</v>
      </c>
      <c r="H522" s="8">
        <v>7373025</v>
      </c>
      <c r="I522" s="8">
        <v>75</v>
      </c>
      <c r="J522" s="8">
        <v>43</v>
      </c>
      <c r="K522" s="8">
        <v>59</v>
      </c>
      <c r="L522" t="str">
        <f>VLOOKUP(MONTH(A522),Pars!F:G,2,0)</f>
        <v>Autumn</v>
      </c>
      <c r="M522" t="str">
        <f>IF(K522&lt;Pars!$A$2,Pars!$B$2,IF('Main Data-set'!K522&lt;Pars!$A$3,Pars!$B$3,Pars!$B$4))</f>
        <v>Avg</v>
      </c>
      <c r="N522">
        <f t="shared" si="48"/>
        <v>0</v>
      </c>
      <c r="O522" s="8">
        <f t="shared" si="49"/>
        <v>55.553497942386834</v>
      </c>
      <c r="P522" s="8">
        <f t="shared" si="50"/>
        <v>65.925925925925924</v>
      </c>
      <c r="Q522" t="str">
        <f>IF(K522&gt;Pars!$J$3+'Main Data-set'!O522,Pars!$K$3,IF(K522&lt;O522-Pars!$J$4,Pars!$K$4,"Avg"))</f>
        <v>Avg</v>
      </c>
      <c r="R522" t="str">
        <f>IF(I522&gt;Pars!$J$3+'Main Data-set'!P522,Pars!$K$3,IF(I522&lt;P522-Pars!$J$4,Pars!$K$4,"Avg"))</f>
        <v>Hot</v>
      </c>
      <c r="S522" t="str">
        <f t="shared" si="51"/>
        <v>Avg</v>
      </c>
      <c r="T522">
        <f t="shared" si="52"/>
        <v>0</v>
      </c>
      <c r="U522" s="10">
        <f t="shared" si="53"/>
        <v>-5.600000000000005E-2</v>
      </c>
      <c r="V522" s="10"/>
    </row>
    <row r="523" spans="1:22" x14ac:dyDescent="0.3">
      <c r="A523" s="1">
        <v>39713</v>
      </c>
      <c r="B523" s="8">
        <v>43.4</v>
      </c>
      <c r="C523" s="8">
        <v>44</v>
      </c>
      <c r="D523" s="8">
        <v>39.340000000000003</v>
      </c>
      <c r="E523" s="8">
        <v>39.340000000000003</v>
      </c>
      <c r="F523" s="2">
        <v>-9.35E-2</v>
      </c>
      <c r="G523" s="2">
        <v>2.0199999999999999E-2</v>
      </c>
      <c r="H523" s="8">
        <v>3117906</v>
      </c>
      <c r="I523" s="8">
        <v>81</v>
      </c>
      <c r="J523" s="8">
        <v>45</v>
      </c>
      <c r="K523" s="8">
        <v>63</v>
      </c>
      <c r="L523" t="str">
        <f>VLOOKUP(MONTH(A523),Pars!F:G,2,0)</f>
        <v>Autumn</v>
      </c>
      <c r="M523" t="str">
        <f>IF(K523&lt;Pars!$A$2,Pars!$B$2,IF('Main Data-set'!K523&lt;Pars!$A$3,Pars!$B$3,Pars!$B$4))</f>
        <v>Avg</v>
      </c>
      <c r="N523">
        <f t="shared" si="48"/>
        <v>0</v>
      </c>
      <c r="O523" s="8">
        <f t="shared" si="49"/>
        <v>55.553497942386834</v>
      </c>
      <c r="P523" s="8">
        <f t="shared" si="50"/>
        <v>65.925925925925924</v>
      </c>
      <c r="Q523" t="str">
        <f>IF(K523&gt;Pars!$J$3+'Main Data-set'!O523,Pars!$K$3,IF(K523&lt;O523-Pars!$J$4,Pars!$K$4,"Avg"))</f>
        <v>Hot</v>
      </c>
      <c r="R523" t="str">
        <f>IF(I523&gt;Pars!$J$3+'Main Data-set'!P523,Pars!$K$3,IF(I523&lt;P523-Pars!$J$4,Pars!$K$4,"Avg"))</f>
        <v>Hot</v>
      </c>
      <c r="S523" t="str">
        <f t="shared" si="51"/>
        <v>Hot</v>
      </c>
      <c r="T523">
        <f t="shared" si="52"/>
        <v>1</v>
      </c>
      <c r="U523" s="10">
        <f t="shared" si="53"/>
        <v>6.7796610169491567E-2</v>
      </c>
      <c r="V523" s="10"/>
    </row>
    <row r="524" spans="1:22" x14ac:dyDescent="0.3">
      <c r="A524" s="1">
        <v>39714</v>
      </c>
      <c r="B524" s="8">
        <v>39.35</v>
      </c>
      <c r="C524" s="8">
        <v>41.62</v>
      </c>
      <c r="D524" s="8">
        <v>38.56</v>
      </c>
      <c r="E524" s="8">
        <v>38.56</v>
      </c>
      <c r="F524" s="2">
        <v>-2.01E-2</v>
      </c>
      <c r="G524" s="2">
        <v>1.61E-2</v>
      </c>
      <c r="H524" s="8">
        <v>3158138</v>
      </c>
      <c r="I524" s="8">
        <v>75</v>
      </c>
      <c r="J524" s="8">
        <v>48</v>
      </c>
      <c r="K524" s="8">
        <v>61.5</v>
      </c>
      <c r="L524" t="str">
        <f>VLOOKUP(MONTH(A524),Pars!F:G,2,0)</f>
        <v>Autumn</v>
      </c>
      <c r="M524" t="str">
        <f>IF(K524&lt;Pars!$A$2,Pars!$B$2,IF('Main Data-set'!K524&lt;Pars!$A$3,Pars!$B$3,Pars!$B$4))</f>
        <v>Avg</v>
      </c>
      <c r="N524">
        <f t="shared" si="48"/>
        <v>0</v>
      </c>
      <c r="O524" s="8">
        <f t="shared" si="49"/>
        <v>55.553497942386834</v>
      </c>
      <c r="P524" s="8">
        <f t="shared" si="50"/>
        <v>65.925925925925924</v>
      </c>
      <c r="Q524" t="str">
        <f>IF(K524&gt;Pars!$J$3+'Main Data-set'!O524,Pars!$K$3,IF(K524&lt;O524-Pars!$J$4,Pars!$K$4,"Avg"))</f>
        <v>Avg</v>
      </c>
      <c r="R524" t="str">
        <f>IF(I524&gt;Pars!$J$3+'Main Data-set'!P524,Pars!$K$3,IF(I524&lt;P524-Pars!$J$4,Pars!$K$4,"Avg"))</f>
        <v>Hot</v>
      </c>
      <c r="S524" t="str">
        <f t="shared" si="51"/>
        <v>Avg</v>
      </c>
      <c r="T524">
        <f t="shared" si="52"/>
        <v>0</v>
      </c>
      <c r="U524" s="10">
        <f t="shared" si="53"/>
        <v>-2.3809523809523836E-2</v>
      </c>
      <c r="V524" s="10"/>
    </row>
    <row r="525" spans="1:22" x14ac:dyDescent="0.3">
      <c r="A525" s="1">
        <v>39715</v>
      </c>
      <c r="B525" s="8">
        <v>39.36</v>
      </c>
      <c r="C525" s="8">
        <v>39.36</v>
      </c>
      <c r="D525" s="8">
        <v>37.56</v>
      </c>
      <c r="E525" s="8">
        <v>37.950000000000003</v>
      </c>
      <c r="F525" s="2">
        <v>-3.5799999999999998E-2</v>
      </c>
      <c r="G525" s="2">
        <v>-3.1600000000000003E-2</v>
      </c>
      <c r="H525" s="8">
        <v>3029127</v>
      </c>
      <c r="I525" s="8">
        <v>72</v>
      </c>
      <c r="J525" s="8">
        <v>45</v>
      </c>
      <c r="K525" s="8">
        <v>58.5</v>
      </c>
      <c r="L525" t="str">
        <f>VLOOKUP(MONTH(A525),Pars!F:G,2,0)</f>
        <v>Autumn</v>
      </c>
      <c r="M525" t="str">
        <f>IF(K525&lt;Pars!$A$2,Pars!$B$2,IF('Main Data-set'!K525&lt;Pars!$A$3,Pars!$B$3,Pars!$B$4))</f>
        <v>Avg</v>
      </c>
      <c r="N525">
        <f t="shared" si="48"/>
        <v>0</v>
      </c>
      <c r="O525" s="8">
        <f t="shared" si="49"/>
        <v>55.553497942386834</v>
      </c>
      <c r="P525" s="8">
        <f t="shared" si="50"/>
        <v>65.925925925925924</v>
      </c>
      <c r="Q525" t="str">
        <f>IF(K525&gt;Pars!$J$3+'Main Data-set'!O525,Pars!$K$3,IF(K525&lt;O525-Pars!$J$4,Pars!$K$4,"Avg"))</f>
        <v>Avg</v>
      </c>
      <c r="R525" t="str">
        <f>IF(I525&gt;Pars!$J$3+'Main Data-set'!P525,Pars!$K$3,IF(I525&lt;P525-Pars!$J$4,Pars!$K$4,"Avg"))</f>
        <v>Avg</v>
      </c>
      <c r="S525" t="str">
        <f t="shared" si="51"/>
        <v>Avg</v>
      </c>
      <c r="T525">
        <f t="shared" si="52"/>
        <v>0</v>
      </c>
      <c r="U525" s="10">
        <f t="shared" si="53"/>
        <v>-4.8780487804878092E-2</v>
      </c>
      <c r="V525" s="10"/>
    </row>
    <row r="526" spans="1:22" x14ac:dyDescent="0.3">
      <c r="A526" s="1">
        <v>39716</v>
      </c>
      <c r="B526" s="8">
        <v>38.4</v>
      </c>
      <c r="C526" s="8">
        <v>39.35</v>
      </c>
      <c r="D526" s="8">
        <v>37.9</v>
      </c>
      <c r="E526" s="8">
        <v>39.19</v>
      </c>
      <c r="F526" s="2">
        <v>2.06E-2</v>
      </c>
      <c r="G526" s="2">
        <v>-1.8E-3</v>
      </c>
      <c r="H526" s="8">
        <v>2690076</v>
      </c>
      <c r="I526" s="8">
        <v>73</v>
      </c>
      <c r="J526" s="8">
        <v>47</v>
      </c>
      <c r="K526" s="8">
        <v>60</v>
      </c>
      <c r="L526" t="str">
        <f>VLOOKUP(MONTH(A526),Pars!F:G,2,0)</f>
        <v>Autumn</v>
      </c>
      <c r="M526" t="str">
        <f>IF(K526&lt;Pars!$A$2,Pars!$B$2,IF('Main Data-set'!K526&lt;Pars!$A$3,Pars!$B$3,Pars!$B$4))</f>
        <v>Avg</v>
      </c>
      <c r="N526">
        <f t="shared" si="48"/>
        <v>0</v>
      </c>
      <c r="O526" s="8">
        <f t="shared" si="49"/>
        <v>55.553497942386834</v>
      </c>
      <c r="P526" s="8">
        <f t="shared" si="50"/>
        <v>65.925925925925924</v>
      </c>
      <c r="Q526" t="str">
        <f>IF(K526&gt;Pars!$J$3+'Main Data-set'!O526,Pars!$K$3,IF(K526&lt;O526-Pars!$J$4,Pars!$K$4,"Avg"))</f>
        <v>Avg</v>
      </c>
      <c r="R526" t="str">
        <f>IF(I526&gt;Pars!$J$3+'Main Data-set'!P526,Pars!$K$3,IF(I526&lt;P526-Pars!$J$4,Pars!$K$4,"Avg"))</f>
        <v>Hot</v>
      </c>
      <c r="S526" t="str">
        <f t="shared" si="51"/>
        <v>Avg</v>
      </c>
      <c r="T526">
        <f t="shared" si="52"/>
        <v>0</v>
      </c>
      <c r="U526" s="10">
        <f t="shared" si="53"/>
        <v>2.564102564102555E-2</v>
      </c>
      <c r="V526" s="10"/>
    </row>
    <row r="527" spans="1:22" x14ac:dyDescent="0.3">
      <c r="A527" s="1">
        <v>39717</v>
      </c>
      <c r="B527" s="8">
        <v>37.799999999999997</v>
      </c>
      <c r="C527" s="8">
        <v>39.26</v>
      </c>
      <c r="D527" s="8">
        <v>37.200000000000003</v>
      </c>
      <c r="E527" s="8">
        <v>39.26</v>
      </c>
      <c r="F527" s="2">
        <v>3.8600000000000002E-2</v>
      </c>
      <c r="G527" s="2">
        <v>-2.75E-2</v>
      </c>
      <c r="H527" s="8">
        <v>5594311</v>
      </c>
      <c r="I527" s="8">
        <v>65</v>
      </c>
      <c r="J527" s="8">
        <v>56</v>
      </c>
      <c r="K527" s="8">
        <v>60.5</v>
      </c>
      <c r="L527" t="str">
        <f>VLOOKUP(MONTH(A527),Pars!F:G,2,0)</f>
        <v>Autumn</v>
      </c>
      <c r="M527" t="str">
        <f>IF(K527&lt;Pars!$A$2,Pars!$B$2,IF('Main Data-set'!K527&lt;Pars!$A$3,Pars!$B$3,Pars!$B$4))</f>
        <v>Avg</v>
      </c>
      <c r="N527">
        <f t="shared" si="48"/>
        <v>0</v>
      </c>
      <c r="O527" s="8">
        <f t="shared" si="49"/>
        <v>55.553497942386834</v>
      </c>
      <c r="P527" s="8">
        <f t="shared" si="50"/>
        <v>65.925925925925924</v>
      </c>
      <c r="Q527" t="str">
        <f>IF(K527&gt;Pars!$J$3+'Main Data-set'!O527,Pars!$K$3,IF(K527&lt;O527-Pars!$J$4,Pars!$K$4,"Avg"))</f>
        <v>Avg</v>
      </c>
      <c r="R527" t="str">
        <f>IF(I527&gt;Pars!$J$3+'Main Data-set'!P527,Pars!$K$3,IF(I527&lt;P527-Pars!$J$4,Pars!$K$4,"Avg"))</f>
        <v>Avg</v>
      </c>
      <c r="S527" t="str">
        <f t="shared" si="51"/>
        <v>Avg</v>
      </c>
      <c r="T527">
        <f t="shared" si="52"/>
        <v>0</v>
      </c>
      <c r="U527" s="10">
        <f t="shared" si="53"/>
        <v>8.3333333333333037E-3</v>
      </c>
      <c r="V527" s="10"/>
    </row>
    <row r="528" spans="1:22" x14ac:dyDescent="0.3">
      <c r="A528" s="1">
        <v>39722</v>
      </c>
      <c r="B528" s="8">
        <v>38.89</v>
      </c>
      <c r="C528" s="8">
        <v>40.700000000000003</v>
      </c>
      <c r="D528" s="8">
        <v>38</v>
      </c>
      <c r="E528" s="8">
        <v>40.369999999999997</v>
      </c>
      <c r="F528" s="2">
        <v>3.8100000000000002E-2</v>
      </c>
      <c r="G528" s="2">
        <v>6.2399999999999997E-2</v>
      </c>
      <c r="H528" s="8">
        <v>4570972</v>
      </c>
      <c r="I528" s="8">
        <v>73</v>
      </c>
      <c r="J528" s="8">
        <v>56</v>
      </c>
      <c r="K528" s="8">
        <v>64.5</v>
      </c>
      <c r="L528" t="str">
        <f>VLOOKUP(MONTH(A528),Pars!F:G,2,0)</f>
        <v>Autumn</v>
      </c>
      <c r="M528" t="str">
        <f>IF(K528&lt;Pars!$A$2,Pars!$B$2,IF('Main Data-set'!K528&lt;Pars!$A$3,Pars!$B$3,Pars!$B$4))</f>
        <v>Avg</v>
      </c>
      <c r="N528">
        <f t="shared" si="48"/>
        <v>0</v>
      </c>
      <c r="O528" s="8">
        <f t="shared" si="49"/>
        <v>55.553497942386834</v>
      </c>
      <c r="P528" s="8">
        <f t="shared" si="50"/>
        <v>65.925925925925924</v>
      </c>
      <c r="Q528" t="str">
        <f>IF(K528&gt;Pars!$J$3+'Main Data-set'!O528,Pars!$K$3,IF(K528&lt;O528-Pars!$J$4,Pars!$K$4,"Avg"))</f>
        <v>Hot</v>
      </c>
      <c r="R528" t="str">
        <f>IF(I528&gt;Pars!$J$3+'Main Data-set'!P528,Pars!$K$3,IF(I528&lt;P528-Pars!$J$4,Pars!$K$4,"Avg"))</f>
        <v>Hot</v>
      </c>
      <c r="S528" t="str">
        <f t="shared" si="51"/>
        <v>Hot</v>
      </c>
      <c r="T528">
        <f t="shared" si="52"/>
        <v>1</v>
      </c>
      <c r="U528" s="10">
        <f t="shared" si="53"/>
        <v>6.6115702479338845E-2</v>
      </c>
      <c r="V528" s="10"/>
    </row>
    <row r="529" spans="1:22" x14ac:dyDescent="0.3">
      <c r="A529" s="1">
        <v>39723</v>
      </c>
      <c r="B529" s="8">
        <v>39.26</v>
      </c>
      <c r="C529" s="8">
        <v>40.25</v>
      </c>
      <c r="D529" s="8">
        <v>37.65</v>
      </c>
      <c r="E529" s="8">
        <v>38</v>
      </c>
      <c r="F529" s="2">
        <v>-3.2099999999999997E-2</v>
      </c>
      <c r="G529" s="2">
        <v>0.1206</v>
      </c>
      <c r="H529" s="8">
        <v>3154795</v>
      </c>
      <c r="I529" s="8">
        <v>72</v>
      </c>
      <c r="J529" s="8">
        <v>52</v>
      </c>
      <c r="K529" s="8">
        <v>62</v>
      </c>
      <c r="L529" t="str">
        <f>VLOOKUP(MONTH(A529),Pars!F:G,2,0)</f>
        <v>Autumn</v>
      </c>
      <c r="M529" t="str">
        <f>IF(K529&lt;Pars!$A$2,Pars!$B$2,IF('Main Data-set'!K529&lt;Pars!$A$3,Pars!$B$3,Pars!$B$4))</f>
        <v>Avg</v>
      </c>
      <c r="N529">
        <f t="shared" si="48"/>
        <v>0</v>
      </c>
      <c r="O529" s="8">
        <f t="shared" si="49"/>
        <v>55.553497942386834</v>
      </c>
      <c r="P529" s="8">
        <f t="shared" si="50"/>
        <v>65.925925925925924</v>
      </c>
      <c r="Q529" t="str">
        <f>IF(K529&gt;Pars!$J$3+'Main Data-set'!O529,Pars!$K$3,IF(K529&lt;O529-Pars!$J$4,Pars!$K$4,"Avg"))</f>
        <v>Avg</v>
      </c>
      <c r="R529" t="str">
        <f>IF(I529&gt;Pars!$J$3+'Main Data-set'!P529,Pars!$K$3,IF(I529&lt;P529-Pars!$J$4,Pars!$K$4,"Avg"))</f>
        <v>Avg</v>
      </c>
      <c r="S529" t="str">
        <f t="shared" si="51"/>
        <v>Avg</v>
      </c>
      <c r="T529">
        <f t="shared" si="52"/>
        <v>0</v>
      </c>
      <c r="U529" s="10">
        <f t="shared" si="53"/>
        <v>-3.8759689922480578E-2</v>
      </c>
      <c r="V529" s="10"/>
    </row>
    <row r="530" spans="1:22" x14ac:dyDescent="0.3">
      <c r="A530" s="1">
        <v>39724</v>
      </c>
      <c r="B530" s="8">
        <v>38.78</v>
      </c>
      <c r="C530" s="8">
        <v>39.4</v>
      </c>
      <c r="D530" s="8">
        <v>33.86</v>
      </c>
      <c r="E530" s="8">
        <v>33.909999999999997</v>
      </c>
      <c r="F530" s="2">
        <v>-0.12559999999999999</v>
      </c>
      <c r="G530" s="2">
        <v>6.9400000000000003E-2</v>
      </c>
      <c r="H530" s="8">
        <v>5203037</v>
      </c>
      <c r="I530" s="8">
        <v>64</v>
      </c>
      <c r="J530" s="8">
        <v>43</v>
      </c>
      <c r="K530" s="8">
        <v>53.5</v>
      </c>
      <c r="L530" t="str">
        <f>VLOOKUP(MONTH(A530),Pars!F:G,2,0)</f>
        <v>Autumn</v>
      </c>
      <c r="M530" t="str">
        <f>IF(K530&lt;Pars!$A$2,Pars!$B$2,IF('Main Data-set'!K530&lt;Pars!$A$3,Pars!$B$3,Pars!$B$4))</f>
        <v>Avg</v>
      </c>
      <c r="N530">
        <f t="shared" si="48"/>
        <v>0</v>
      </c>
      <c r="O530" s="8">
        <f t="shared" si="49"/>
        <v>55.553497942386834</v>
      </c>
      <c r="P530" s="8">
        <f t="shared" si="50"/>
        <v>65.925925925925924</v>
      </c>
      <c r="Q530" t="str">
        <f>IF(K530&gt;Pars!$J$3+'Main Data-set'!O530,Pars!$K$3,IF(K530&lt;O530-Pars!$J$4,Pars!$K$4,"Avg"))</f>
        <v>Avg</v>
      </c>
      <c r="R530" t="str">
        <f>IF(I530&gt;Pars!$J$3+'Main Data-set'!P530,Pars!$K$3,IF(I530&lt;P530-Pars!$J$4,Pars!$K$4,"Avg"))</f>
        <v>Avg</v>
      </c>
      <c r="S530" t="str">
        <f t="shared" si="51"/>
        <v>Avg</v>
      </c>
      <c r="T530">
        <f t="shared" si="52"/>
        <v>0</v>
      </c>
      <c r="U530" s="10">
        <f t="shared" si="53"/>
        <v>-0.13709677419354838</v>
      </c>
      <c r="V530" s="10"/>
    </row>
    <row r="531" spans="1:22" x14ac:dyDescent="0.3">
      <c r="A531" s="1">
        <v>39727</v>
      </c>
      <c r="B531" s="8">
        <v>32.979999999999997</v>
      </c>
      <c r="C531" s="8">
        <v>33.75</v>
      </c>
      <c r="D531" s="8">
        <v>29.28</v>
      </c>
      <c r="E531" s="8">
        <v>31.71</v>
      </c>
      <c r="F531" s="2">
        <v>-3.85E-2</v>
      </c>
      <c r="G531" s="2">
        <v>7.46E-2</v>
      </c>
      <c r="H531" s="8">
        <v>7137056</v>
      </c>
      <c r="I531" s="8">
        <v>67</v>
      </c>
      <c r="J531" s="8">
        <v>47</v>
      </c>
      <c r="K531" s="8">
        <v>57</v>
      </c>
      <c r="L531" t="str">
        <f>VLOOKUP(MONTH(A531),Pars!F:G,2,0)</f>
        <v>Autumn</v>
      </c>
      <c r="M531" t="str">
        <f>IF(K531&lt;Pars!$A$2,Pars!$B$2,IF('Main Data-set'!K531&lt;Pars!$A$3,Pars!$B$3,Pars!$B$4))</f>
        <v>Avg</v>
      </c>
      <c r="N531">
        <f t="shared" si="48"/>
        <v>0</v>
      </c>
      <c r="O531" s="8">
        <f t="shared" si="49"/>
        <v>55.553497942386834</v>
      </c>
      <c r="P531" s="8">
        <f t="shared" si="50"/>
        <v>65.925925925925924</v>
      </c>
      <c r="Q531" t="str">
        <f>IF(K531&gt;Pars!$J$3+'Main Data-set'!O531,Pars!$K$3,IF(K531&lt;O531-Pars!$J$4,Pars!$K$4,"Avg"))</f>
        <v>Avg</v>
      </c>
      <c r="R531" t="str">
        <f>IF(I531&gt;Pars!$J$3+'Main Data-set'!P531,Pars!$K$3,IF(I531&lt;P531-Pars!$J$4,Pars!$K$4,"Avg"))</f>
        <v>Avg</v>
      </c>
      <c r="S531" t="str">
        <f t="shared" si="51"/>
        <v>Avg</v>
      </c>
      <c r="T531">
        <f t="shared" si="52"/>
        <v>0</v>
      </c>
      <c r="U531" s="10">
        <f t="shared" si="53"/>
        <v>6.5420560747663448E-2</v>
      </c>
      <c r="V531" s="10"/>
    </row>
    <row r="532" spans="1:22" x14ac:dyDescent="0.3">
      <c r="A532" s="1">
        <v>39728</v>
      </c>
      <c r="B532" s="8">
        <v>32.07</v>
      </c>
      <c r="C532" s="8">
        <v>33</v>
      </c>
      <c r="D532" s="8">
        <v>29.3</v>
      </c>
      <c r="E532" s="8">
        <v>29.51</v>
      </c>
      <c r="F532" s="2">
        <v>-7.9799999999999996E-2</v>
      </c>
      <c r="G532" s="2">
        <v>2.3599999999999999E-2</v>
      </c>
      <c r="H532" s="8">
        <v>5618432</v>
      </c>
      <c r="I532" s="8">
        <v>65</v>
      </c>
      <c r="J532" s="8">
        <v>37</v>
      </c>
      <c r="K532" s="8">
        <v>51</v>
      </c>
      <c r="L532" t="str">
        <f>VLOOKUP(MONTH(A532),Pars!F:G,2,0)</f>
        <v>Autumn</v>
      </c>
      <c r="M532" t="str">
        <f>IF(K532&lt;Pars!$A$2,Pars!$B$2,IF('Main Data-set'!K532&lt;Pars!$A$3,Pars!$B$3,Pars!$B$4))</f>
        <v>Avg</v>
      </c>
      <c r="N532">
        <f t="shared" si="48"/>
        <v>0</v>
      </c>
      <c r="O532" s="8">
        <f t="shared" si="49"/>
        <v>55.553497942386834</v>
      </c>
      <c r="P532" s="8">
        <f t="shared" si="50"/>
        <v>65.925925925925924</v>
      </c>
      <c r="Q532" t="str">
        <f>IF(K532&gt;Pars!$J$3+'Main Data-set'!O532,Pars!$K$3,IF(K532&lt;O532-Pars!$J$4,Pars!$K$4,"Avg"))</f>
        <v>Avg</v>
      </c>
      <c r="R532" t="str">
        <f>IF(I532&gt;Pars!$J$3+'Main Data-set'!P532,Pars!$K$3,IF(I532&lt;P532-Pars!$J$4,Pars!$K$4,"Avg"))</f>
        <v>Avg</v>
      </c>
      <c r="S532" t="str">
        <f t="shared" si="51"/>
        <v>Avg</v>
      </c>
      <c r="T532">
        <f t="shared" si="52"/>
        <v>0</v>
      </c>
      <c r="U532" s="10">
        <f t="shared" si="53"/>
        <v>-0.10526315789473684</v>
      </c>
      <c r="V532" s="10"/>
    </row>
    <row r="533" spans="1:22" x14ac:dyDescent="0.3">
      <c r="A533" s="1">
        <v>39729</v>
      </c>
      <c r="B533" s="8">
        <v>28.98</v>
      </c>
      <c r="C533" s="8">
        <v>30.42</v>
      </c>
      <c r="D533" s="8">
        <v>28.05</v>
      </c>
      <c r="E533" s="8">
        <v>28.83</v>
      </c>
      <c r="F533" s="2">
        <v>-5.1999999999999998E-3</v>
      </c>
      <c r="G533" s="2">
        <v>0.2185</v>
      </c>
      <c r="H533" s="8">
        <v>7768636</v>
      </c>
      <c r="I533" s="8">
        <v>66</v>
      </c>
      <c r="J533" s="8">
        <v>38</v>
      </c>
      <c r="K533" s="8">
        <v>52</v>
      </c>
      <c r="L533" t="str">
        <f>VLOOKUP(MONTH(A533),Pars!F:G,2,0)</f>
        <v>Autumn</v>
      </c>
      <c r="M533" t="str">
        <f>IF(K533&lt;Pars!$A$2,Pars!$B$2,IF('Main Data-set'!K533&lt;Pars!$A$3,Pars!$B$3,Pars!$B$4))</f>
        <v>Avg</v>
      </c>
      <c r="N533">
        <f t="shared" si="48"/>
        <v>0</v>
      </c>
      <c r="O533" s="8">
        <f t="shared" si="49"/>
        <v>55.553497942386834</v>
      </c>
      <c r="P533" s="8">
        <f t="shared" si="50"/>
        <v>65.925925925925924</v>
      </c>
      <c r="Q533" t="str">
        <f>IF(K533&gt;Pars!$J$3+'Main Data-set'!O533,Pars!$K$3,IF(K533&lt;O533-Pars!$J$4,Pars!$K$4,"Avg"))</f>
        <v>Avg</v>
      </c>
      <c r="R533" t="str">
        <f>IF(I533&gt;Pars!$J$3+'Main Data-set'!P533,Pars!$K$3,IF(I533&lt;P533-Pars!$J$4,Pars!$K$4,"Avg"))</f>
        <v>Avg</v>
      </c>
      <c r="S533" t="str">
        <f t="shared" si="51"/>
        <v>Avg</v>
      </c>
      <c r="T533">
        <f t="shared" si="52"/>
        <v>0</v>
      </c>
      <c r="U533" s="10">
        <f t="shared" si="53"/>
        <v>1.9607843137254832E-2</v>
      </c>
      <c r="V533" s="10"/>
    </row>
    <row r="534" spans="1:22" x14ac:dyDescent="0.3">
      <c r="A534" s="1">
        <v>39730</v>
      </c>
      <c r="B534" s="8">
        <v>29.56</v>
      </c>
      <c r="C534" s="8">
        <v>29.96</v>
      </c>
      <c r="D534" s="8">
        <v>22.55</v>
      </c>
      <c r="E534" s="8">
        <v>23.66</v>
      </c>
      <c r="F534" s="2">
        <v>-0.1996</v>
      </c>
      <c r="G534" s="2">
        <v>-8.5099999999999995E-2</v>
      </c>
      <c r="H534" s="8">
        <v>11411201</v>
      </c>
      <c r="I534" s="8">
        <v>67</v>
      </c>
      <c r="J534" s="8">
        <v>38</v>
      </c>
      <c r="K534" s="8">
        <v>52.5</v>
      </c>
      <c r="L534" t="str">
        <f>VLOOKUP(MONTH(A534),Pars!F:G,2,0)</f>
        <v>Autumn</v>
      </c>
      <c r="M534" t="str">
        <f>IF(K534&lt;Pars!$A$2,Pars!$B$2,IF('Main Data-set'!K534&lt;Pars!$A$3,Pars!$B$3,Pars!$B$4))</f>
        <v>Avg</v>
      </c>
      <c r="N534">
        <f t="shared" si="48"/>
        <v>0</v>
      </c>
      <c r="O534" s="8">
        <f t="shared" si="49"/>
        <v>55.553497942386834</v>
      </c>
      <c r="P534" s="8">
        <f t="shared" si="50"/>
        <v>65.925925925925924</v>
      </c>
      <c r="Q534" t="str">
        <f>IF(K534&gt;Pars!$J$3+'Main Data-set'!O534,Pars!$K$3,IF(K534&lt;O534-Pars!$J$4,Pars!$K$4,"Avg"))</f>
        <v>Avg</v>
      </c>
      <c r="R534" t="str">
        <f>IF(I534&gt;Pars!$J$3+'Main Data-set'!P534,Pars!$K$3,IF(I534&lt;P534-Pars!$J$4,Pars!$K$4,"Avg"))</f>
        <v>Avg</v>
      </c>
      <c r="S534" t="str">
        <f t="shared" si="51"/>
        <v>Avg</v>
      </c>
      <c r="T534">
        <f t="shared" si="52"/>
        <v>0</v>
      </c>
      <c r="U534" s="10">
        <f t="shared" si="53"/>
        <v>9.6153846153845812E-3</v>
      </c>
      <c r="V534" s="10"/>
    </row>
    <row r="535" spans="1:22" x14ac:dyDescent="0.3">
      <c r="A535" s="1">
        <v>39731</v>
      </c>
      <c r="B535" s="8">
        <v>22.7</v>
      </c>
      <c r="C535" s="8">
        <v>26.22</v>
      </c>
      <c r="D535" s="8">
        <v>21.77</v>
      </c>
      <c r="E535" s="8">
        <v>25.86</v>
      </c>
      <c r="F535" s="2">
        <v>0.13919999999999999</v>
      </c>
      <c r="G535" s="2">
        <v>-0.22370000000000001</v>
      </c>
      <c r="H535" s="8">
        <v>15590036</v>
      </c>
      <c r="I535" s="8">
        <v>78</v>
      </c>
      <c r="J535" s="8">
        <v>51</v>
      </c>
      <c r="K535" s="8">
        <v>64.5</v>
      </c>
      <c r="L535" t="str">
        <f>VLOOKUP(MONTH(A535),Pars!F:G,2,0)</f>
        <v>Autumn</v>
      </c>
      <c r="M535" t="str">
        <f>IF(K535&lt;Pars!$A$2,Pars!$B$2,IF('Main Data-set'!K535&lt;Pars!$A$3,Pars!$B$3,Pars!$B$4))</f>
        <v>Avg</v>
      </c>
      <c r="N535">
        <f t="shared" si="48"/>
        <v>0</v>
      </c>
      <c r="O535" s="8">
        <f t="shared" si="49"/>
        <v>55.553497942386834</v>
      </c>
      <c r="P535" s="8">
        <f t="shared" si="50"/>
        <v>65.925925925925924</v>
      </c>
      <c r="Q535" t="str">
        <f>IF(K535&gt;Pars!$J$3+'Main Data-set'!O535,Pars!$K$3,IF(K535&lt;O535-Pars!$J$4,Pars!$K$4,"Avg"))</f>
        <v>Hot</v>
      </c>
      <c r="R535" t="str">
        <f>IF(I535&gt;Pars!$J$3+'Main Data-set'!P535,Pars!$K$3,IF(I535&lt;P535-Pars!$J$4,Pars!$K$4,"Avg"))</f>
        <v>Hot</v>
      </c>
      <c r="S535" t="str">
        <f t="shared" si="51"/>
        <v>Hot</v>
      </c>
      <c r="T535">
        <f t="shared" si="52"/>
        <v>1</v>
      </c>
      <c r="U535" s="10">
        <f t="shared" si="53"/>
        <v>0.22857142857142865</v>
      </c>
      <c r="V535" s="10"/>
    </row>
    <row r="536" spans="1:22" x14ac:dyDescent="0.3">
      <c r="A536" s="1">
        <v>39734</v>
      </c>
      <c r="B536" s="8">
        <v>27.51</v>
      </c>
      <c r="C536" s="8">
        <v>33.31</v>
      </c>
      <c r="D536" s="8">
        <v>26.82</v>
      </c>
      <c r="E536" s="8">
        <v>33.31</v>
      </c>
      <c r="F536" s="2">
        <v>0.21079999999999999</v>
      </c>
      <c r="G536" s="2">
        <v>9.5000000000000001E-2</v>
      </c>
      <c r="H536" s="8">
        <v>13587281</v>
      </c>
      <c r="I536" s="8">
        <v>75</v>
      </c>
      <c r="J536" s="8">
        <v>44</v>
      </c>
      <c r="K536" s="8">
        <v>59.5</v>
      </c>
      <c r="L536" t="str">
        <f>VLOOKUP(MONTH(A536),Pars!F:G,2,0)</f>
        <v>Autumn</v>
      </c>
      <c r="M536" t="str">
        <f>IF(K536&lt;Pars!$A$2,Pars!$B$2,IF('Main Data-set'!K536&lt;Pars!$A$3,Pars!$B$3,Pars!$B$4))</f>
        <v>Avg</v>
      </c>
      <c r="N536">
        <f t="shared" si="48"/>
        <v>0</v>
      </c>
      <c r="O536" s="8">
        <f t="shared" si="49"/>
        <v>55.553497942386834</v>
      </c>
      <c r="P536" s="8">
        <f t="shared" si="50"/>
        <v>65.925925925925924</v>
      </c>
      <c r="Q536" t="str">
        <f>IF(K536&gt;Pars!$J$3+'Main Data-set'!O536,Pars!$K$3,IF(K536&lt;O536-Pars!$J$4,Pars!$K$4,"Avg"))</f>
        <v>Avg</v>
      </c>
      <c r="R536" t="str">
        <f>IF(I536&gt;Pars!$J$3+'Main Data-set'!P536,Pars!$K$3,IF(I536&lt;P536-Pars!$J$4,Pars!$K$4,"Avg"))</f>
        <v>Hot</v>
      </c>
      <c r="S536" t="str">
        <f t="shared" si="51"/>
        <v>Avg</v>
      </c>
      <c r="T536">
        <f t="shared" si="52"/>
        <v>0</v>
      </c>
      <c r="U536" s="10">
        <f t="shared" si="53"/>
        <v>-7.7519379844961267E-2</v>
      </c>
      <c r="V536" s="10"/>
    </row>
    <row r="537" spans="1:22" x14ac:dyDescent="0.3">
      <c r="A537" s="1">
        <v>39735</v>
      </c>
      <c r="B537" s="8">
        <v>34.229999999999997</v>
      </c>
      <c r="C537" s="8">
        <v>34.590000000000003</v>
      </c>
      <c r="D537" s="8">
        <v>28.69</v>
      </c>
      <c r="E537" s="8">
        <v>30.42</v>
      </c>
      <c r="F537" s="2">
        <v>-0.1113</v>
      </c>
      <c r="G537" s="2">
        <v>9.8599999999999993E-2</v>
      </c>
      <c r="H537" s="8">
        <v>8015352</v>
      </c>
      <c r="I537" s="8">
        <v>78</v>
      </c>
      <c r="J537" s="8">
        <v>48</v>
      </c>
      <c r="K537" s="8">
        <v>63</v>
      </c>
      <c r="L537" t="str">
        <f>VLOOKUP(MONTH(A537),Pars!F:G,2,0)</f>
        <v>Autumn</v>
      </c>
      <c r="M537" t="str">
        <f>IF(K537&lt;Pars!$A$2,Pars!$B$2,IF('Main Data-set'!K537&lt;Pars!$A$3,Pars!$B$3,Pars!$B$4))</f>
        <v>Avg</v>
      </c>
      <c r="N537">
        <f t="shared" si="48"/>
        <v>0</v>
      </c>
      <c r="O537" s="8">
        <f t="shared" si="49"/>
        <v>55.553497942386834</v>
      </c>
      <c r="P537" s="8">
        <f t="shared" si="50"/>
        <v>65.925925925925924</v>
      </c>
      <c r="Q537" t="str">
        <f>IF(K537&gt;Pars!$J$3+'Main Data-set'!O537,Pars!$K$3,IF(K537&lt;O537-Pars!$J$4,Pars!$K$4,"Avg"))</f>
        <v>Hot</v>
      </c>
      <c r="R537" t="str">
        <f>IF(I537&gt;Pars!$J$3+'Main Data-set'!P537,Pars!$K$3,IF(I537&lt;P537-Pars!$J$4,Pars!$K$4,"Avg"))</f>
        <v>Hot</v>
      </c>
      <c r="S537" t="str">
        <f t="shared" si="51"/>
        <v>Hot</v>
      </c>
      <c r="T537">
        <f t="shared" si="52"/>
        <v>1</v>
      </c>
      <c r="U537" s="10">
        <f t="shared" si="53"/>
        <v>5.8823529411764719E-2</v>
      </c>
      <c r="V537" s="10"/>
    </row>
    <row r="538" spans="1:22" x14ac:dyDescent="0.3">
      <c r="A538" s="1">
        <v>39736</v>
      </c>
      <c r="B538" s="8">
        <v>29.67</v>
      </c>
      <c r="C538" s="8">
        <v>29.99</v>
      </c>
      <c r="D538" s="8">
        <v>27.63</v>
      </c>
      <c r="E538" s="8">
        <v>27.69</v>
      </c>
      <c r="F538" s="2">
        <v>-6.6699999999999995E-2</v>
      </c>
      <c r="G538" s="2">
        <v>-6.0100000000000001E-2</v>
      </c>
      <c r="H538" s="8">
        <v>4972741</v>
      </c>
      <c r="I538" s="8">
        <v>74</v>
      </c>
      <c r="J538" s="8">
        <v>53</v>
      </c>
      <c r="K538" s="8">
        <v>63.5</v>
      </c>
      <c r="L538" t="str">
        <f>VLOOKUP(MONTH(A538),Pars!F:G,2,0)</f>
        <v>Autumn</v>
      </c>
      <c r="M538" t="str">
        <f>IF(K538&lt;Pars!$A$2,Pars!$B$2,IF('Main Data-set'!K538&lt;Pars!$A$3,Pars!$B$3,Pars!$B$4))</f>
        <v>Avg</v>
      </c>
      <c r="N538">
        <f t="shared" si="48"/>
        <v>0</v>
      </c>
      <c r="O538" s="8">
        <f t="shared" si="49"/>
        <v>55.553497942386834</v>
      </c>
      <c r="P538" s="8">
        <f t="shared" si="50"/>
        <v>65.925925925925924</v>
      </c>
      <c r="Q538" t="str">
        <f>IF(K538&gt;Pars!$J$3+'Main Data-set'!O538,Pars!$K$3,IF(K538&lt;O538-Pars!$J$4,Pars!$K$4,"Avg"))</f>
        <v>Hot</v>
      </c>
      <c r="R538" t="str">
        <f>IF(I538&gt;Pars!$J$3+'Main Data-set'!P538,Pars!$K$3,IF(I538&lt;P538-Pars!$J$4,Pars!$K$4,"Avg"))</f>
        <v>Hot</v>
      </c>
      <c r="S538" t="str">
        <f t="shared" si="51"/>
        <v>Hot</v>
      </c>
      <c r="T538">
        <f t="shared" si="52"/>
        <v>1</v>
      </c>
      <c r="U538" s="10">
        <f t="shared" si="53"/>
        <v>7.9365079365079083E-3</v>
      </c>
      <c r="V538" s="10"/>
    </row>
    <row r="539" spans="1:22" x14ac:dyDescent="0.3">
      <c r="A539" s="1">
        <v>39738</v>
      </c>
      <c r="B539" s="8">
        <v>28.47</v>
      </c>
      <c r="C539" s="8">
        <v>30.85</v>
      </c>
      <c r="D539" s="8">
        <v>28.06</v>
      </c>
      <c r="E539" s="8">
        <v>29.46</v>
      </c>
      <c r="F539" s="2">
        <v>3.4799999999999998E-2</v>
      </c>
      <c r="G539" s="2">
        <v>-4.7800000000000002E-2</v>
      </c>
      <c r="H539" s="8">
        <v>5435066</v>
      </c>
      <c r="I539" s="8">
        <v>76</v>
      </c>
      <c r="J539" s="8">
        <v>45</v>
      </c>
      <c r="K539" s="8">
        <v>60.5</v>
      </c>
      <c r="L539" t="str">
        <f>VLOOKUP(MONTH(A539),Pars!F:G,2,0)</f>
        <v>Autumn</v>
      </c>
      <c r="M539" t="str">
        <f>IF(K539&lt;Pars!$A$2,Pars!$B$2,IF('Main Data-set'!K539&lt;Pars!$A$3,Pars!$B$3,Pars!$B$4))</f>
        <v>Avg</v>
      </c>
      <c r="N539">
        <f t="shared" si="48"/>
        <v>0</v>
      </c>
      <c r="O539" s="8">
        <f t="shared" si="49"/>
        <v>55.553497942386834</v>
      </c>
      <c r="P539" s="8">
        <f t="shared" si="50"/>
        <v>65.925925925925924</v>
      </c>
      <c r="Q539" t="str">
        <f>IF(K539&gt;Pars!$J$3+'Main Data-set'!O539,Pars!$K$3,IF(K539&lt;O539-Pars!$J$4,Pars!$K$4,"Avg"))</f>
        <v>Avg</v>
      </c>
      <c r="R539" t="str">
        <f>IF(I539&gt;Pars!$J$3+'Main Data-set'!P539,Pars!$K$3,IF(I539&lt;P539-Pars!$J$4,Pars!$K$4,"Avg"))</f>
        <v>Hot</v>
      </c>
      <c r="S539" t="str">
        <f t="shared" si="51"/>
        <v>Avg</v>
      </c>
      <c r="T539">
        <f t="shared" si="52"/>
        <v>0</v>
      </c>
      <c r="U539" s="10">
        <f t="shared" si="53"/>
        <v>-4.7244094488189003E-2</v>
      </c>
      <c r="V539" s="10"/>
    </row>
    <row r="540" spans="1:22" x14ac:dyDescent="0.3">
      <c r="A540" s="1">
        <v>39741</v>
      </c>
      <c r="B540" s="8">
        <v>30.19</v>
      </c>
      <c r="C540" s="8">
        <v>31.08</v>
      </c>
      <c r="D540" s="8">
        <v>29.74</v>
      </c>
      <c r="E540" s="8">
        <v>30.94</v>
      </c>
      <c r="F540" s="2">
        <v>2.4799999999999999E-2</v>
      </c>
      <c r="G540" s="2">
        <v>-2.1499999999999998E-2</v>
      </c>
      <c r="H540" s="8">
        <v>4951275</v>
      </c>
      <c r="I540" s="8">
        <v>55</v>
      </c>
      <c r="J540" s="8">
        <v>31</v>
      </c>
      <c r="K540" s="8">
        <v>43</v>
      </c>
      <c r="L540" t="str">
        <f>VLOOKUP(MONTH(A540),Pars!F:G,2,0)</f>
        <v>Autumn</v>
      </c>
      <c r="M540" t="str">
        <f>IF(K540&lt;Pars!$A$2,Pars!$B$2,IF('Main Data-set'!K540&lt;Pars!$A$3,Pars!$B$3,Pars!$B$4))</f>
        <v>Cold</v>
      </c>
      <c r="N540">
        <f t="shared" si="48"/>
        <v>-1</v>
      </c>
      <c r="O540" s="8">
        <f t="shared" si="49"/>
        <v>55.553497942386834</v>
      </c>
      <c r="P540" s="8">
        <f t="shared" si="50"/>
        <v>65.925925925925924</v>
      </c>
      <c r="Q540" t="str">
        <f>IF(K540&gt;Pars!$J$3+'Main Data-set'!O540,Pars!$K$3,IF(K540&lt;O540-Pars!$J$4,Pars!$K$4,"Avg"))</f>
        <v>Cold</v>
      </c>
      <c r="R540" t="str">
        <f>IF(I540&gt;Pars!$J$3+'Main Data-set'!P540,Pars!$K$3,IF(I540&lt;P540-Pars!$J$4,Pars!$K$4,"Avg"))</f>
        <v>Cold</v>
      </c>
      <c r="S540" t="str">
        <f t="shared" si="51"/>
        <v>Cold</v>
      </c>
      <c r="T540">
        <f t="shared" si="52"/>
        <v>-1</v>
      </c>
      <c r="U540" s="10">
        <f t="shared" si="53"/>
        <v>-0.28925619834710747</v>
      </c>
      <c r="V540" s="10"/>
    </row>
    <row r="541" spans="1:22" x14ac:dyDescent="0.3">
      <c r="A541" s="1">
        <v>39742</v>
      </c>
      <c r="B541" s="8">
        <v>30.34</v>
      </c>
      <c r="C541" s="8">
        <v>32.049999999999997</v>
      </c>
      <c r="D541" s="8">
        <v>30.14</v>
      </c>
      <c r="E541" s="8">
        <v>31.62</v>
      </c>
      <c r="F541" s="2">
        <v>4.2200000000000001E-2</v>
      </c>
      <c r="G541" s="2">
        <v>9.98E-2</v>
      </c>
      <c r="H541" s="8">
        <v>6210928</v>
      </c>
      <c r="I541" s="8">
        <v>63</v>
      </c>
      <c r="J541" s="8">
        <v>30</v>
      </c>
      <c r="K541" s="8">
        <v>46.5</v>
      </c>
      <c r="L541" t="str">
        <f>VLOOKUP(MONTH(A541),Pars!F:G,2,0)</f>
        <v>Autumn</v>
      </c>
      <c r="M541" t="str">
        <f>IF(K541&lt;Pars!$A$2,Pars!$B$2,IF('Main Data-set'!K541&lt;Pars!$A$3,Pars!$B$3,Pars!$B$4))</f>
        <v>Avg</v>
      </c>
      <c r="N541">
        <f t="shared" si="48"/>
        <v>0</v>
      </c>
      <c r="O541" s="8">
        <f t="shared" si="49"/>
        <v>55.553497942386834</v>
      </c>
      <c r="P541" s="8">
        <f t="shared" si="50"/>
        <v>65.925925925925924</v>
      </c>
      <c r="Q541" t="str">
        <f>IF(K541&gt;Pars!$J$3+'Main Data-set'!O541,Pars!$K$3,IF(K541&lt;O541-Pars!$J$4,Pars!$K$4,"Avg"))</f>
        <v>Cold</v>
      </c>
      <c r="R541" t="str">
        <f>IF(I541&gt;Pars!$J$3+'Main Data-set'!P541,Pars!$K$3,IF(I541&lt;P541-Pars!$J$4,Pars!$K$4,"Avg"))</f>
        <v>Avg</v>
      </c>
      <c r="S541" t="str">
        <f t="shared" si="51"/>
        <v>Avg</v>
      </c>
      <c r="T541">
        <f t="shared" si="52"/>
        <v>0</v>
      </c>
      <c r="U541" s="10">
        <f t="shared" si="53"/>
        <v>8.1395348837209225E-2</v>
      </c>
      <c r="V541" s="10"/>
    </row>
    <row r="542" spans="1:22" x14ac:dyDescent="0.3">
      <c r="A542" s="1">
        <v>39743</v>
      </c>
      <c r="B542" s="8">
        <v>30.42</v>
      </c>
      <c r="C542" s="8">
        <v>31.2</v>
      </c>
      <c r="D542" s="8">
        <v>27.94</v>
      </c>
      <c r="E542" s="8">
        <v>28.75</v>
      </c>
      <c r="F542" s="2">
        <v>-5.4899999999999997E-2</v>
      </c>
      <c r="G542" s="2">
        <v>6.88E-2</v>
      </c>
      <c r="H542" s="8">
        <v>5546197</v>
      </c>
      <c r="I542" s="8">
        <v>61</v>
      </c>
      <c r="J542" s="8">
        <v>33</v>
      </c>
      <c r="K542" s="8">
        <v>47</v>
      </c>
      <c r="L542" t="str">
        <f>VLOOKUP(MONTH(A542),Pars!F:G,2,0)</f>
        <v>Autumn</v>
      </c>
      <c r="M542" t="str">
        <f>IF(K542&lt;Pars!$A$2,Pars!$B$2,IF('Main Data-set'!K542&lt;Pars!$A$3,Pars!$B$3,Pars!$B$4))</f>
        <v>Avg</v>
      </c>
      <c r="N542">
        <f t="shared" si="48"/>
        <v>0</v>
      </c>
      <c r="O542" s="8">
        <f t="shared" si="49"/>
        <v>55.553497942386834</v>
      </c>
      <c r="P542" s="8">
        <f t="shared" si="50"/>
        <v>65.925925925925924</v>
      </c>
      <c r="Q542" t="str">
        <f>IF(K542&gt;Pars!$J$3+'Main Data-set'!O542,Pars!$K$3,IF(K542&lt;O542-Pars!$J$4,Pars!$K$4,"Avg"))</f>
        <v>Cold</v>
      </c>
      <c r="R542" t="str">
        <f>IF(I542&gt;Pars!$J$3+'Main Data-set'!P542,Pars!$K$3,IF(I542&lt;P542-Pars!$J$4,Pars!$K$4,"Avg"))</f>
        <v>Avg</v>
      </c>
      <c r="S542" t="str">
        <f t="shared" si="51"/>
        <v>Avg</v>
      </c>
      <c r="T542">
        <f t="shared" si="52"/>
        <v>0</v>
      </c>
      <c r="U542" s="10">
        <f t="shared" si="53"/>
        <v>1.0752688172043001E-2</v>
      </c>
      <c r="V542" s="10"/>
    </row>
    <row r="543" spans="1:22" x14ac:dyDescent="0.3">
      <c r="A543" s="1">
        <v>39744</v>
      </c>
      <c r="B543" s="8">
        <v>28.67</v>
      </c>
      <c r="C543" s="8">
        <v>29.06</v>
      </c>
      <c r="D543" s="8">
        <v>25.37</v>
      </c>
      <c r="E543" s="8">
        <v>26.9</v>
      </c>
      <c r="F543" s="2">
        <v>-6.1699999999999998E-2</v>
      </c>
      <c r="G543" s="2">
        <v>6.1600000000000002E-2</v>
      </c>
      <c r="H543" s="8">
        <v>5473818</v>
      </c>
      <c r="I543" s="8">
        <v>51</v>
      </c>
      <c r="J543" s="8">
        <v>34</v>
      </c>
      <c r="K543" s="8">
        <v>42.5</v>
      </c>
      <c r="L543" t="str">
        <f>VLOOKUP(MONTH(A543),Pars!F:G,2,0)</f>
        <v>Autumn</v>
      </c>
      <c r="M543" t="str">
        <f>IF(K543&lt;Pars!$A$2,Pars!$B$2,IF('Main Data-set'!K543&lt;Pars!$A$3,Pars!$B$3,Pars!$B$4))</f>
        <v>Cold</v>
      </c>
      <c r="N543">
        <f t="shared" si="48"/>
        <v>-1</v>
      </c>
      <c r="O543" s="8">
        <f t="shared" si="49"/>
        <v>55.553497942386834</v>
      </c>
      <c r="P543" s="8">
        <f t="shared" si="50"/>
        <v>65.925925925925924</v>
      </c>
      <c r="Q543" t="str">
        <f>IF(K543&gt;Pars!$J$3+'Main Data-set'!O543,Pars!$K$3,IF(K543&lt;O543-Pars!$J$4,Pars!$K$4,"Avg"))</f>
        <v>Cold</v>
      </c>
      <c r="R543" t="str">
        <f>IF(I543&gt;Pars!$J$3+'Main Data-set'!P543,Pars!$K$3,IF(I543&lt;P543-Pars!$J$4,Pars!$K$4,"Avg"))</f>
        <v>Cold</v>
      </c>
      <c r="S543" t="str">
        <f t="shared" si="51"/>
        <v>Cold</v>
      </c>
      <c r="T543">
        <f t="shared" si="52"/>
        <v>-1</v>
      </c>
      <c r="U543" s="10">
        <f t="shared" si="53"/>
        <v>-9.5744680851063801E-2</v>
      </c>
      <c r="V543" s="10"/>
    </row>
    <row r="544" spans="1:22" x14ac:dyDescent="0.3">
      <c r="A544" s="1">
        <v>39745</v>
      </c>
      <c r="B544" s="8">
        <v>24.64</v>
      </c>
      <c r="C544" s="8">
        <v>26.45</v>
      </c>
      <c r="D544" s="8">
        <v>24.52</v>
      </c>
      <c r="E544" s="8">
        <v>25.34</v>
      </c>
      <c r="F544" s="2">
        <v>2.8400000000000002E-2</v>
      </c>
      <c r="G544" s="2">
        <v>7.0599999999999996E-2</v>
      </c>
      <c r="H544" s="8">
        <v>5107512</v>
      </c>
      <c r="I544" s="8">
        <v>56</v>
      </c>
      <c r="J544" s="8">
        <v>28</v>
      </c>
      <c r="K544" s="8">
        <v>42</v>
      </c>
      <c r="L544" t="str">
        <f>VLOOKUP(MONTH(A544),Pars!F:G,2,0)</f>
        <v>Autumn</v>
      </c>
      <c r="M544" t="str">
        <f>IF(K544&lt;Pars!$A$2,Pars!$B$2,IF('Main Data-set'!K544&lt;Pars!$A$3,Pars!$B$3,Pars!$B$4))</f>
        <v>Cold</v>
      </c>
      <c r="N544">
        <f t="shared" si="48"/>
        <v>-1</v>
      </c>
      <c r="O544" s="8">
        <f t="shared" si="49"/>
        <v>55.553497942386834</v>
      </c>
      <c r="P544" s="8">
        <f t="shared" si="50"/>
        <v>65.925925925925924</v>
      </c>
      <c r="Q544" t="str">
        <f>IF(K544&gt;Pars!$J$3+'Main Data-set'!O544,Pars!$K$3,IF(K544&lt;O544-Pars!$J$4,Pars!$K$4,"Avg"))</f>
        <v>Cold</v>
      </c>
      <c r="R544" t="str">
        <f>IF(I544&gt;Pars!$J$3+'Main Data-set'!P544,Pars!$K$3,IF(I544&lt;P544-Pars!$J$4,Pars!$K$4,"Avg"))</f>
        <v>Cold</v>
      </c>
      <c r="S544" t="str">
        <f t="shared" si="51"/>
        <v>Cold</v>
      </c>
      <c r="T544">
        <f t="shared" si="52"/>
        <v>-1</v>
      </c>
      <c r="U544" s="10">
        <f t="shared" si="53"/>
        <v>-1.1764705882352899E-2</v>
      </c>
      <c r="V544" s="10"/>
    </row>
    <row r="545" spans="1:22" x14ac:dyDescent="0.3">
      <c r="A545" s="1">
        <v>39748</v>
      </c>
      <c r="B545" s="8">
        <v>25.06</v>
      </c>
      <c r="C545" s="8">
        <v>26.45</v>
      </c>
      <c r="D545" s="8">
        <v>23.6</v>
      </c>
      <c r="E545" s="8">
        <v>23.67</v>
      </c>
      <c r="F545" s="2">
        <v>-5.5500000000000001E-2</v>
      </c>
      <c r="G545" s="2">
        <v>-7.4999999999999997E-2</v>
      </c>
      <c r="H545" s="8">
        <v>4171490</v>
      </c>
      <c r="I545" s="8">
        <v>62</v>
      </c>
      <c r="J545" s="8">
        <v>39</v>
      </c>
      <c r="K545" s="8">
        <v>50.5</v>
      </c>
      <c r="L545" t="str">
        <f>VLOOKUP(MONTH(A545),Pars!F:G,2,0)</f>
        <v>Autumn</v>
      </c>
      <c r="M545" t="str">
        <f>IF(K545&lt;Pars!$A$2,Pars!$B$2,IF('Main Data-set'!K545&lt;Pars!$A$3,Pars!$B$3,Pars!$B$4))</f>
        <v>Avg</v>
      </c>
      <c r="N545">
        <f t="shared" si="48"/>
        <v>0</v>
      </c>
      <c r="O545" s="8">
        <f t="shared" si="49"/>
        <v>55.553497942386834</v>
      </c>
      <c r="P545" s="8">
        <f t="shared" si="50"/>
        <v>65.925925925925924</v>
      </c>
      <c r="Q545" t="str">
        <f>IF(K545&gt;Pars!$J$3+'Main Data-set'!O545,Pars!$K$3,IF(K545&lt;O545-Pars!$J$4,Pars!$K$4,"Avg"))</f>
        <v>Avg</v>
      </c>
      <c r="R545" t="str">
        <f>IF(I545&gt;Pars!$J$3+'Main Data-set'!P545,Pars!$K$3,IF(I545&lt;P545-Pars!$J$4,Pars!$K$4,"Avg"))</f>
        <v>Avg</v>
      </c>
      <c r="S545" t="str">
        <f t="shared" si="51"/>
        <v>Avg</v>
      </c>
      <c r="T545">
        <f t="shared" si="52"/>
        <v>0</v>
      </c>
      <c r="U545" s="10">
        <f t="shared" si="53"/>
        <v>0.20238095238095233</v>
      </c>
      <c r="V545" s="10"/>
    </row>
    <row r="546" spans="1:22" x14ac:dyDescent="0.3">
      <c r="A546" s="1">
        <v>39749</v>
      </c>
      <c r="B546" s="8">
        <v>24.77</v>
      </c>
      <c r="C546" s="8">
        <v>25.75</v>
      </c>
      <c r="D546" s="8">
        <v>22.18</v>
      </c>
      <c r="E546" s="8">
        <v>25.59</v>
      </c>
      <c r="F546" s="2">
        <v>3.3099999999999997E-2</v>
      </c>
      <c r="G546" s="2">
        <v>-2.2200000000000001E-2</v>
      </c>
      <c r="H546" s="8">
        <v>7951924</v>
      </c>
      <c r="I546" s="8">
        <v>61</v>
      </c>
      <c r="J546" s="8">
        <v>39</v>
      </c>
      <c r="K546" s="8">
        <v>50</v>
      </c>
      <c r="L546" t="str">
        <f>VLOOKUP(MONTH(A546),Pars!F:G,2,0)</f>
        <v>Autumn</v>
      </c>
      <c r="M546" t="str">
        <f>IF(K546&lt;Pars!$A$2,Pars!$B$2,IF('Main Data-set'!K546&lt;Pars!$A$3,Pars!$B$3,Pars!$B$4))</f>
        <v>Avg</v>
      </c>
      <c r="N546">
        <f t="shared" si="48"/>
        <v>0</v>
      </c>
      <c r="O546" s="8">
        <f t="shared" si="49"/>
        <v>55.553497942386834</v>
      </c>
      <c r="P546" s="8">
        <f t="shared" si="50"/>
        <v>65.925925925925924</v>
      </c>
      <c r="Q546" t="str">
        <f>IF(K546&gt;Pars!$J$3+'Main Data-set'!O546,Pars!$K$3,IF(K546&lt;O546-Pars!$J$4,Pars!$K$4,"Avg"))</f>
        <v>Avg</v>
      </c>
      <c r="R546" t="str">
        <f>IF(I546&gt;Pars!$J$3+'Main Data-set'!P546,Pars!$K$3,IF(I546&lt;P546-Pars!$J$4,Pars!$K$4,"Avg"))</f>
        <v>Avg</v>
      </c>
      <c r="S546" t="str">
        <f t="shared" si="51"/>
        <v>Avg</v>
      </c>
      <c r="T546">
        <f t="shared" si="52"/>
        <v>0</v>
      </c>
      <c r="U546" s="10">
        <f t="shared" si="53"/>
        <v>-9.9009900990099098E-3</v>
      </c>
      <c r="V546" s="10"/>
    </row>
    <row r="547" spans="1:22" x14ac:dyDescent="0.3">
      <c r="A547" s="1">
        <v>39750</v>
      </c>
      <c r="B547" s="8">
        <v>25.25</v>
      </c>
      <c r="C547" s="8">
        <v>27.9</v>
      </c>
      <c r="D547" s="8">
        <v>25</v>
      </c>
      <c r="E547" s="8">
        <v>26.17</v>
      </c>
      <c r="F547" s="2">
        <v>3.6400000000000002E-2</v>
      </c>
      <c r="G547" s="2">
        <v>-6.8699999999999997E-2</v>
      </c>
      <c r="H547" s="8">
        <v>6394790</v>
      </c>
      <c r="I547" s="8">
        <v>45</v>
      </c>
      <c r="J547" s="8">
        <v>36</v>
      </c>
      <c r="K547" s="8">
        <v>40.5</v>
      </c>
      <c r="L547" t="str">
        <f>VLOOKUP(MONTH(A547),Pars!F:G,2,0)</f>
        <v>Autumn</v>
      </c>
      <c r="M547" t="str">
        <f>IF(K547&lt;Pars!$A$2,Pars!$B$2,IF('Main Data-set'!K547&lt;Pars!$A$3,Pars!$B$3,Pars!$B$4))</f>
        <v>Cold</v>
      </c>
      <c r="N547">
        <f t="shared" si="48"/>
        <v>-1</v>
      </c>
      <c r="O547" s="8">
        <f t="shared" si="49"/>
        <v>55.553497942386834</v>
      </c>
      <c r="P547" s="8">
        <f t="shared" si="50"/>
        <v>65.925925925925924</v>
      </c>
      <c r="Q547" t="str">
        <f>IF(K547&gt;Pars!$J$3+'Main Data-set'!O547,Pars!$K$3,IF(K547&lt;O547-Pars!$J$4,Pars!$K$4,"Avg"))</f>
        <v>Cold</v>
      </c>
      <c r="R547" t="str">
        <f>IF(I547&gt;Pars!$J$3+'Main Data-set'!P547,Pars!$K$3,IF(I547&lt;P547-Pars!$J$4,Pars!$K$4,"Avg"))</f>
        <v>Cold</v>
      </c>
      <c r="S547" t="str">
        <f t="shared" si="51"/>
        <v>Cold</v>
      </c>
      <c r="T547">
        <f t="shared" si="52"/>
        <v>-1</v>
      </c>
      <c r="U547" s="10">
        <f t="shared" si="53"/>
        <v>-0.18999999999999995</v>
      </c>
      <c r="V547" s="10"/>
    </row>
    <row r="548" spans="1:22" x14ac:dyDescent="0.3">
      <c r="A548" s="1">
        <v>39751</v>
      </c>
      <c r="B548" s="8">
        <v>27.38</v>
      </c>
      <c r="C548" s="8">
        <v>28.83</v>
      </c>
      <c r="D548" s="8">
        <v>26.83</v>
      </c>
      <c r="E548" s="8">
        <v>28.1</v>
      </c>
      <c r="F548" s="2">
        <v>2.63E-2</v>
      </c>
      <c r="G548" s="2">
        <v>-6.8900000000000003E-2</v>
      </c>
      <c r="H548" s="8">
        <v>5640134</v>
      </c>
      <c r="I548" s="8">
        <v>48</v>
      </c>
      <c r="J548" s="8">
        <v>34</v>
      </c>
      <c r="K548" s="8">
        <v>41</v>
      </c>
      <c r="L548" t="str">
        <f>VLOOKUP(MONTH(A548),Pars!F:G,2,0)</f>
        <v>Autumn</v>
      </c>
      <c r="M548" t="str">
        <f>IF(K548&lt;Pars!$A$2,Pars!$B$2,IF('Main Data-set'!K548&lt;Pars!$A$3,Pars!$B$3,Pars!$B$4))</f>
        <v>Cold</v>
      </c>
      <c r="N548">
        <f t="shared" si="48"/>
        <v>-1</v>
      </c>
      <c r="O548" s="8">
        <f t="shared" si="49"/>
        <v>55.553497942386834</v>
      </c>
      <c r="P548" s="8">
        <f t="shared" si="50"/>
        <v>65.925925925925924</v>
      </c>
      <c r="Q548" t="str">
        <f>IF(K548&gt;Pars!$J$3+'Main Data-set'!O548,Pars!$K$3,IF(K548&lt;O548-Pars!$J$4,Pars!$K$4,"Avg"))</f>
        <v>Cold</v>
      </c>
      <c r="R548" t="str">
        <f>IF(I548&gt;Pars!$J$3+'Main Data-set'!P548,Pars!$K$3,IF(I548&lt;P548-Pars!$J$4,Pars!$K$4,"Avg"))</f>
        <v>Cold</v>
      </c>
      <c r="S548" t="str">
        <f t="shared" si="51"/>
        <v>Cold</v>
      </c>
      <c r="T548">
        <f t="shared" si="52"/>
        <v>-1</v>
      </c>
      <c r="U548" s="10">
        <f t="shared" si="53"/>
        <v>1.2345679012345734E-2</v>
      </c>
      <c r="V548" s="10"/>
    </row>
    <row r="549" spans="1:22" x14ac:dyDescent="0.3">
      <c r="A549" s="1">
        <v>39752</v>
      </c>
      <c r="B549" s="8">
        <v>27.11</v>
      </c>
      <c r="C549" s="8">
        <v>30.5</v>
      </c>
      <c r="D549" s="8">
        <v>26.88</v>
      </c>
      <c r="E549" s="8">
        <v>30.18</v>
      </c>
      <c r="F549" s="2">
        <v>0.1132</v>
      </c>
      <c r="G549" s="2">
        <v>6.1600000000000002E-2</v>
      </c>
      <c r="H549" s="8">
        <v>5432351</v>
      </c>
      <c r="I549" s="8">
        <v>49</v>
      </c>
      <c r="J549" s="8">
        <v>30</v>
      </c>
      <c r="K549" s="8">
        <v>39.5</v>
      </c>
      <c r="L549" t="str">
        <f>VLOOKUP(MONTH(A549),Pars!F:G,2,0)</f>
        <v>Autumn</v>
      </c>
      <c r="M549" t="str">
        <f>IF(K549&lt;Pars!$A$2,Pars!$B$2,IF('Main Data-set'!K549&lt;Pars!$A$3,Pars!$B$3,Pars!$B$4))</f>
        <v>Cold</v>
      </c>
      <c r="N549">
        <f t="shared" si="48"/>
        <v>-1</v>
      </c>
      <c r="O549" s="8">
        <f t="shared" si="49"/>
        <v>55.553497942386834</v>
      </c>
      <c r="P549" s="8">
        <f t="shared" si="50"/>
        <v>65.925925925925924</v>
      </c>
      <c r="Q549" t="str">
        <f>IF(K549&gt;Pars!$J$3+'Main Data-set'!O549,Pars!$K$3,IF(K549&lt;O549-Pars!$J$4,Pars!$K$4,"Avg"))</f>
        <v>Cold</v>
      </c>
      <c r="R549" t="str">
        <f>IF(I549&gt;Pars!$J$3+'Main Data-set'!P549,Pars!$K$3,IF(I549&lt;P549-Pars!$J$4,Pars!$K$4,"Avg"))</f>
        <v>Cold</v>
      </c>
      <c r="S549" t="str">
        <f t="shared" si="51"/>
        <v>Cold</v>
      </c>
      <c r="T549">
        <f t="shared" si="52"/>
        <v>-1</v>
      </c>
      <c r="U549" s="10">
        <f t="shared" si="53"/>
        <v>-3.6585365853658569E-2</v>
      </c>
      <c r="V549" s="10"/>
    </row>
    <row r="550" spans="1:22" x14ac:dyDescent="0.3">
      <c r="A550" s="1">
        <v>39755</v>
      </c>
      <c r="B550" s="8">
        <v>30.13</v>
      </c>
      <c r="C550" s="8">
        <v>30.26</v>
      </c>
      <c r="D550" s="8">
        <v>27.78</v>
      </c>
      <c r="E550" s="8">
        <v>28.43</v>
      </c>
      <c r="F550" s="2">
        <v>-5.6399999999999999E-2</v>
      </c>
      <c r="G550" s="2">
        <v>-5.7000000000000002E-2</v>
      </c>
      <c r="H550" s="8">
        <v>3548443</v>
      </c>
      <c r="I550" s="8">
        <v>52</v>
      </c>
      <c r="J550" s="8">
        <v>31</v>
      </c>
      <c r="K550" s="8">
        <v>41.5</v>
      </c>
      <c r="L550" t="str">
        <f>VLOOKUP(MONTH(A550),Pars!F:G,2,0)</f>
        <v>Autumn</v>
      </c>
      <c r="M550" t="str">
        <f>IF(K550&lt;Pars!$A$2,Pars!$B$2,IF('Main Data-set'!K550&lt;Pars!$A$3,Pars!$B$3,Pars!$B$4))</f>
        <v>Cold</v>
      </c>
      <c r="N550">
        <f t="shared" si="48"/>
        <v>-1</v>
      </c>
      <c r="O550" s="8">
        <f t="shared" si="49"/>
        <v>55.553497942386834</v>
      </c>
      <c r="P550" s="8">
        <f t="shared" si="50"/>
        <v>65.925925925925924</v>
      </c>
      <c r="Q550" t="str">
        <f>IF(K550&gt;Pars!$J$3+'Main Data-set'!O550,Pars!$K$3,IF(K550&lt;O550-Pars!$J$4,Pars!$K$4,"Avg"))</f>
        <v>Cold</v>
      </c>
      <c r="R550" t="str">
        <f>IF(I550&gt;Pars!$J$3+'Main Data-set'!P550,Pars!$K$3,IF(I550&lt;P550-Pars!$J$4,Pars!$K$4,"Avg"))</f>
        <v>Cold</v>
      </c>
      <c r="S550" t="str">
        <f t="shared" si="51"/>
        <v>Cold</v>
      </c>
      <c r="T550">
        <f t="shared" si="52"/>
        <v>-1</v>
      </c>
      <c r="U550" s="10">
        <f t="shared" si="53"/>
        <v>5.0632911392405111E-2</v>
      </c>
      <c r="V550" s="10"/>
    </row>
    <row r="551" spans="1:22" x14ac:dyDescent="0.3">
      <c r="A551" s="1">
        <v>39756</v>
      </c>
      <c r="B551" s="8">
        <v>29.29</v>
      </c>
      <c r="C551" s="8">
        <v>30.89</v>
      </c>
      <c r="D551" s="8">
        <v>28.59</v>
      </c>
      <c r="E551" s="8">
        <v>30.15</v>
      </c>
      <c r="F551" s="2">
        <v>2.9399999999999999E-2</v>
      </c>
      <c r="G551" s="2">
        <v>9.1600000000000001E-2</v>
      </c>
      <c r="H551" s="8">
        <v>5113982</v>
      </c>
      <c r="I551" s="8">
        <v>53</v>
      </c>
      <c r="J551" s="8">
        <v>46</v>
      </c>
      <c r="K551" s="8">
        <v>49.5</v>
      </c>
      <c r="L551" t="str">
        <f>VLOOKUP(MONTH(A551),Pars!F:G,2,0)</f>
        <v>Autumn</v>
      </c>
      <c r="M551" t="str">
        <f>IF(K551&lt;Pars!$A$2,Pars!$B$2,IF('Main Data-set'!K551&lt;Pars!$A$3,Pars!$B$3,Pars!$B$4))</f>
        <v>Avg</v>
      </c>
      <c r="N551">
        <f t="shared" si="48"/>
        <v>0</v>
      </c>
      <c r="O551" s="8">
        <f t="shared" si="49"/>
        <v>55.553497942386834</v>
      </c>
      <c r="P551" s="8">
        <f t="shared" si="50"/>
        <v>65.925925925925924</v>
      </c>
      <c r="Q551" t="str">
        <f>IF(K551&gt;Pars!$J$3+'Main Data-set'!O551,Pars!$K$3,IF(K551&lt;O551-Pars!$J$4,Pars!$K$4,"Avg"))</f>
        <v>Avg</v>
      </c>
      <c r="R551" t="str">
        <f>IF(I551&gt;Pars!$J$3+'Main Data-set'!P551,Pars!$K$3,IF(I551&lt;P551-Pars!$J$4,Pars!$K$4,"Avg"))</f>
        <v>Cold</v>
      </c>
      <c r="S551" t="str">
        <f t="shared" si="51"/>
        <v>Avg</v>
      </c>
      <c r="T551">
        <f t="shared" si="52"/>
        <v>0</v>
      </c>
      <c r="U551" s="10">
        <f t="shared" si="53"/>
        <v>0.19277108433734935</v>
      </c>
      <c r="V551" s="10"/>
    </row>
    <row r="552" spans="1:22" x14ac:dyDescent="0.3">
      <c r="A552" s="1">
        <v>39757</v>
      </c>
      <c r="B552" s="8">
        <v>29.48</v>
      </c>
      <c r="C552" s="8">
        <v>30.5</v>
      </c>
      <c r="D552" s="8">
        <v>27.51</v>
      </c>
      <c r="E552" s="8">
        <v>27.62</v>
      </c>
      <c r="F552" s="2">
        <v>-6.3100000000000003E-2</v>
      </c>
      <c r="G552" s="2">
        <v>5.9900000000000002E-2</v>
      </c>
      <c r="H552" s="8">
        <v>4472991</v>
      </c>
      <c r="I552" s="8">
        <v>63</v>
      </c>
      <c r="J552" s="8">
        <v>42</v>
      </c>
      <c r="K552" s="8">
        <v>52.5</v>
      </c>
      <c r="L552" t="str">
        <f>VLOOKUP(MONTH(A552),Pars!F:G,2,0)</f>
        <v>Autumn</v>
      </c>
      <c r="M552" t="str">
        <f>IF(K552&lt;Pars!$A$2,Pars!$B$2,IF('Main Data-set'!K552&lt;Pars!$A$3,Pars!$B$3,Pars!$B$4))</f>
        <v>Avg</v>
      </c>
      <c r="N552">
        <f t="shared" si="48"/>
        <v>0</v>
      </c>
      <c r="O552" s="8">
        <f t="shared" si="49"/>
        <v>55.553497942386834</v>
      </c>
      <c r="P552" s="8">
        <f t="shared" si="50"/>
        <v>65.925925925925924</v>
      </c>
      <c r="Q552" t="str">
        <f>IF(K552&gt;Pars!$J$3+'Main Data-set'!O552,Pars!$K$3,IF(K552&lt;O552-Pars!$J$4,Pars!$K$4,"Avg"))</f>
        <v>Avg</v>
      </c>
      <c r="R552" t="str">
        <f>IF(I552&gt;Pars!$J$3+'Main Data-set'!P552,Pars!$K$3,IF(I552&lt;P552-Pars!$J$4,Pars!$K$4,"Avg"))</f>
        <v>Avg</v>
      </c>
      <c r="S552" t="str">
        <f t="shared" si="51"/>
        <v>Avg</v>
      </c>
      <c r="T552">
        <f t="shared" si="52"/>
        <v>0</v>
      </c>
      <c r="U552" s="10">
        <f t="shared" si="53"/>
        <v>6.0606060606060552E-2</v>
      </c>
      <c r="V552" s="10"/>
    </row>
    <row r="553" spans="1:22" x14ac:dyDescent="0.3">
      <c r="A553" s="1">
        <v>39758</v>
      </c>
      <c r="B553" s="8">
        <v>27.69</v>
      </c>
      <c r="C553" s="8">
        <v>27.69</v>
      </c>
      <c r="D553" s="8">
        <v>25.73</v>
      </c>
      <c r="E553" s="8">
        <v>26.06</v>
      </c>
      <c r="F553" s="2">
        <v>-5.8900000000000001E-2</v>
      </c>
      <c r="G553" s="2">
        <v>-3.0499999999999999E-2</v>
      </c>
      <c r="H553" s="8">
        <v>4825885</v>
      </c>
      <c r="I553" s="8">
        <v>66</v>
      </c>
      <c r="J553" s="8">
        <v>51</v>
      </c>
      <c r="K553" s="8">
        <v>58.5</v>
      </c>
      <c r="L553" t="str">
        <f>VLOOKUP(MONTH(A553),Pars!F:G,2,0)</f>
        <v>Autumn</v>
      </c>
      <c r="M553" t="str">
        <f>IF(K553&lt;Pars!$A$2,Pars!$B$2,IF('Main Data-set'!K553&lt;Pars!$A$3,Pars!$B$3,Pars!$B$4))</f>
        <v>Avg</v>
      </c>
      <c r="N553">
        <f t="shared" si="48"/>
        <v>0</v>
      </c>
      <c r="O553" s="8">
        <f t="shared" si="49"/>
        <v>55.553497942386834</v>
      </c>
      <c r="P553" s="8">
        <f t="shared" si="50"/>
        <v>65.925925925925924</v>
      </c>
      <c r="Q553" t="str">
        <f>IF(K553&gt;Pars!$J$3+'Main Data-set'!O553,Pars!$K$3,IF(K553&lt;O553-Pars!$J$4,Pars!$K$4,"Avg"))</f>
        <v>Avg</v>
      </c>
      <c r="R553" t="str">
        <f>IF(I553&gt;Pars!$J$3+'Main Data-set'!P553,Pars!$K$3,IF(I553&lt;P553-Pars!$J$4,Pars!$K$4,"Avg"))</f>
        <v>Avg</v>
      </c>
      <c r="S553" t="str">
        <f t="shared" si="51"/>
        <v>Avg</v>
      </c>
      <c r="T553">
        <f t="shared" si="52"/>
        <v>0</v>
      </c>
      <c r="U553" s="10">
        <f t="shared" si="53"/>
        <v>0.11428571428571432</v>
      </c>
      <c r="V553" s="10"/>
    </row>
    <row r="554" spans="1:22" x14ac:dyDescent="0.3">
      <c r="A554" s="1">
        <v>39759</v>
      </c>
      <c r="B554" s="8">
        <v>26.99</v>
      </c>
      <c r="C554" s="8">
        <v>27.23</v>
      </c>
      <c r="D554" s="8">
        <v>25.81</v>
      </c>
      <c r="E554" s="8">
        <v>26.88</v>
      </c>
      <c r="F554" s="2">
        <v>-4.1000000000000003E-3</v>
      </c>
      <c r="G554" s="2">
        <v>3.0300000000000001E-2</v>
      </c>
      <c r="H554" s="8">
        <v>3442684</v>
      </c>
      <c r="I554" s="8">
        <v>63</v>
      </c>
      <c r="J554" s="8">
        <v>57</v>
      </c>
      <c r="K554" s="8">
        <v>60</v>
      </c>
      <c r="L554" t="str">
        <f>VLOOKUP(MONTH(A554),Pars!F:G,2,0)</f>
        <v>Autumn</v>
      </c>
      <c r="M554" t="str">
        <f>IF(K554&lt;Pars!$A$2,Pars!$B$2,IF('Main Data-set'!K554&lt;Pars!$A$3,Pars!$B$3,Pars!$B$4))</f>
        <v>Avg</v>
      </c>
      <c r="N554">
        <f t="shared" si="48"/>
        <v>0</v>
      </c>
      <c r="O554" s="8">
        <f t="shared" si="49"/>
        <v>55.553497942386834</v>
      </c>
      <c r="P554" s="8">
        <f t="shared" si="50"/>
        <v>65.925925925925924</v>
      </c>
      <c r="Q554" t="str">
        <f>IF(K554&gt;Pars!$J$3+'Main Data-set'!O554,Pars!$K$3,IF(K554&lt;O554-Pars!$J$4,Pars!$K$4,"Avg"))</f>
        <v>Avg</v>
      </c>
      <c r="R554" t="str">
        <f>IF(I554&gt;Pars!$J$3+'Main Data-set'!P554,Pars!$K$3,IF(I554&lt;P554-Pars!$J$4,Pars!$K$4,"Avg"))</f>
        <v>Avg</v>
      </c>
      <c r="S554" t="str">
        <f t="shared" si="51"/>
        <v>Avg</v>
      </c>
      <c r="T554">
        <f t="shared" si="52"/>
        <v>0</v>
      </c>
      <c r="U554" s="10">
        <f t="shared" si="53"/>
        <v>2.564102564102555E-2</v>
      </c>
      <c r="V554" s="10"/>
    </row>
    <row r="555" spans="1:22" x14ac:dyDescent="0.3">
      <c r="A555" s="1">
        <v>39762</v>
      </c>
      <c r="B555" s="8">
        <v>27.5</v>
      </c>
      <c r="C555" s="8">
        <v>27.98</v>
      </c>
      <c r="D555" s="8">
        <v>25.6</v>
      </c>
      <c r="E555" s="8">
        <v>26.09</v>
      </c>
      <c r="F555" s="2">
        <v>-5.1299999999999998E-2</v>
      </c>
      <c r="G555" s="2">
        <v>-3.5499999999999997E-2</v>
      </c>
      <c r="H555" s="8">
        <v>3750741</v>
      </c>
      <c r="I555" s="8">
        <v>53</v>
      </c>
      <c r="J555" s="8">
        <v>39</v>
      </c>
      <c r="K555" s="8">
        <v>46</v>
      </c>
      <c r="L555" t="str">
        <f>VLOOKUP(MONTH(A555),Pars!F:G,2,0)</f>
        <v>Autumn</v>
      </c>
      <c r="M555" t="str">
        <f>IF(K555&lt;Pars!$A$2,Pars!$B$2,IF('Main Data-set'!K555&lt;Pars!$A$3,Pars!$B$3,Pars!$B$4))</f>
        <v>Avg</v>
      </c>
      <c r="N555">
        <f t="shared" si="48"/>
        <v>0</v>
      </c>
      <c r="O555" s="8">
        <f t="shared" si="49"/>
        <v>55.553497942386834</v>
      </c>
      <c r="P555" s="8">
        <f t="shared" si="50"/>
        <v>65.925925925925924</v>
      </c>
      <c r="Q555" t="str">
        <f>IF(K555&gt;Pars!$J$3+'Main Data-set'!O555,Pars!$K$3,IF(K555&lt;O555-Pars!$J$4,Pars!$K$4,"Avg"))</f>
        <v>Cold</v>
      </c>
      <c r="R555" t="str">
        <f>IF(I555&gt;Pars!$J$3+'Main Data-set'!P555,Pars!$K$3,IF(I555&lt;P555-Pars!$J$4,Pars!$K$4,"Avg"))</f>
        <v>Cold</v>
      </c>
      <c r="S555" t="str">
        <f t="shared" si="51"/>
        <v>Cold</v>
      </c>
      <c r="T555">
        <f t="shared" si="52"/>
        <v>-1</v>
      </c>
      <c r="U555" s="10">
        <f t="shared" si="53"/>
        <v>-0.23333333333333328</v>
      </c>
      <c r="V555" s="10"/>
    </row>
    <row r="556" spans="1:22" x14ac:dyDescent="0.3">
      <c r="A556" s="1">
        <v>39763</v>
      </c>
      <c r="B556" s="8">
        <v>25.23</v>
      </c>
      <c r="C556" s="8">
        <v>28.28</v>
      </c>
      <c r="D556" s="8">
        <v>25</v>
      </c>
      <c r="E556" s="8">
        <v>27.05</v>
      </c>
      <c r="F556" s="2">
        <v>7.2099999999999997E-2</v>
      </c>
      <c r="G556" s="2">
        <v>9.69E-2</v>
      </c>
      <c r="H556" s="8">
        <v>5531229</v>
      </c>
      <c r="I556" s="8">
        <v>51</v>
      </c>
      <c r="J556" s="8">
        <v>30</v>
      </c>
      <c r="K556" s="8">
        <v>40.5</v>
      </c>
      <c r="L556" t="str">
        <f>VLOOKUP(MONTH(A556),Pars!F:G,2,0)</f>
        <v>Autumn</v>
      </c>
      <c r="M556" t="str">
        <f>IF(K556&lt;Pars!$A$2,Pars!$B$2,IF('Main Data-set'!K556&lt;Pars!$A$3,Pars!$B$3,Pars!$B$4))</f>
        <v>Cold</v>
      </c>
      <c r="N556">
        <f t="shared" si="48"/>
        <v>-1</v>
      </c>
      <c r="O556" s="8">
        <f t="shared" si="49"/>
        <v>55.553497942386834</v>
      </c>
      <c r="P556" s="8">
        <f t="shared" si="50"/>
        <v>65.925925925925924</v>
      </c>
      <c r="Q556" t="str">
        <f>IF(K556&gt;Pars!$J$3+'Main Data-set'!O556,Pars!$K$3,IF(K556&lt;O556-Pars!$J$4,Pars!$K$4,"Avg"))</f>
        <v>Cold</v>
      </c>
      <c r="R556" t="str">
        <f>IF(I556&gt;Pars!$J$3+'Main Data-set'!P556,Pars!$K$3,IF(I556&lt;P556-Pars!$J$4,Pars!$K$4,"Avg"))</f>
        <v>Cold</v>
      </c>
      <c r="S556" t="str">
        <f t="shared" si="51"/>
        <v>Cold</v>
      </c>
      <c r="T556">
        <f t="shared" si="52"/>
        <v>-1</v>
      </c>
      <c r="U556" s="10">
        <f t="shared" si="53"/>
        <v>-0.11956521739130432</v>
      </c>
      <c r="V556" s="10"/>
    </row>
    <row r="557" spans="1:22" x14ac:dyDescent="0.3">
      <c r="A557" s="1">
        <v>39764</v>
      </c>
      <c r="B557" s="8">
        <v>26.45</v>
      </c>
      <c r="C557" s="8">
        <v>26.45</v>
      </c>
      <c r="D557" s="8">
        <v>24.51</v>
      </c>
      <c r="E557" s="8">
        <v>24.66</v>
      </c>
      <c r="F557" s="2">
        <v>-6.7699999999999996E-2</v>
      </c>
      <c r="G557" s="2">
        <v>-8.6699999999999999E-2</v>
      </c>
      <c r="H557" s="8">
        <v>4929107</v>
      </c>
      <c r="I557" s="8">
        <v>50</v>
      </c>
      <c r="J557" s="8">
        <v>32</v>
      </c>
      <c r="K557" s="8">
        <v>41</v>
      </c>
      <c r="L557" t="str">
        <f>VLOOKUP(MONTH(A557),Pars!F:G,2,0)</f>
        <v>Autumn</v>
      </c>
      <c r="M557" t="str">
        <f>IF(K557&lt;Pars!$A$2,Pars!$B$2,IF('Main Data-set'!K557&lt;Pars!$A$3,Pars!$B$3,Pars!$B$4))</f>
        <v>Cold</v>
      </c>
      <c r="N557">
        <f t="shared" si="48"/>
        <v>-1</v>
      </c>
      <c r="O557" s="8">
        <f t="shared" si="49"/>
        <v>55.553497942386834</v>
      </c>
      <c r="P557" s="8">
        <f t="shared" si="50"/>
        <v>65.925925925925924</v>
      </c>
      <c r="Q557" t="str">
        <f>IF(K557&gt;Pars!$J$3+'Main Data-set'!O557,Pars!$K$3,IF(K557&lt;O557-Pars!$J$4,Pars!$K$4,"Avg"))</f>
        <v>Cold</v>
      </c>
      <c r="R557" t="str">
        <f>IF(I557&gt;Pars!$J$3+'Main Data-set'!P557,Pars!$K$3,IF(I557&lt;P557-Pars!$J$4,Pars!$K$4,"Avg"))</f>
        <v>Cold</v>
      </c>
      <c r="S557" t="str">
        <f t="shared" si="51"/>
        <v>Cold</v>
      </c>
      <c r="T557">
        <f t="shared" si="52"/>
        <v>-1</v>
      </c>
      <c r="U557" s="10">
        <f t="shared" si="53"/>
        <v>1.2345679012345734E-2</v>
      </c>
      <c r="V557" s="10"/>
    </row>
    <row r="558" spans="1:22" x14ac:dyDescent="0.3">
      <c r="A558" s="1">
        <v>39765</v>
      </c>
      <c r="B558" s="8">
        <v>25.07</v>
      </c>
      <c r="C558" s="8">
        <v>27.04</v>
      </c>
      <c r="D558" s="8">
        <v>22.4</v>
      </c>
      <c r="E558" s="8">
        <v>27</v>
      </c>
      <c r="F558" s="2">
        <v>7.6999999999999999E-2</v>
      </c>
      <c r="G558" s="2">
        <v>8.6999999999999994E-2</v>
      </c>
      <c r="H558" s="8">
        <v>7287579</v>
      </c>
      <c r="I558" s="8">
        <v>51</v>
      </c>
      <c r="J558" s="8">
        <v>33</v>
      </c>
      <c r="K558" s="8">
        <v>42</v>
      </c>
      <c r="L558" t="str">
        <f>VLOOKUP(MONTH(A558),Pars!F:G,2,0)</f>
        <v>Autumn</v>
      </c>
      <c r="M558" t="str">
        <f>IF(K558&lt;Pars!$A$2,Pars!$B$2,IF('Main Data-set'!K558&lt;Pars!$A$3,Pars!$B$3,Pars!$B$4))</f>
        <v>Cold</v>
      </c>
      <c r="N558">
        <f t="shared" si="48"/>
        <v>-1</v>
      </c>
      <c r="O558" s="8">
        <f t="shared" si="49"/>
        <v>55.553497942386834</v>
      </c>
      <c r="P558" s="8">
        <f t="shared" si="50"/>
        <v>65.925925925925924</v>
      </c>
      <c r="Q558" t="str">
        <f>IF(K558&gt;Pars!$J$3+'Main Data-set'!O558,Pars!$K$3,IF(K558&lt;O558-Pars!$J$4,Pars!$K$4,"Avg"))</f>
        <v>Cold</v>
      </c>
      <c r="R558" t="str">
        <f>IF(I558&gt;Pars!$J$3+'Main Data-set'!P558,Pars!$K$3,IF(I558&lt;P558-Pars!$J$4,Pars!$K$4,"Avg"))</f>
        <v>Cold</v>
      </c>
      <c r="S558" t="str">
        <f t="shared" si="51"/>
        <v>Cold</v>
      </c>
      <c r="T558">
        <f t="shared" si="52"/>
        <v>-1</v>
      </c>
      <c r="U558" s="10">
        <f t="shared" si="53"/>
        <v>2.4390243902439046E-2</v>
      </c>
      <c r="V558" s="10"/>
    </row>
    <row r="559" spans="1:22" x14ac:dyDescent="0.3">
      <c r="A559" s="1">
        <v>39766</v>
      </c>
      <c r="B559" s="8">
        <v>26.23</v>
      </c>
      <c r="C559" s="8">
        <v>27.69</v>
      </c>
      <c r="D559" s="8">
        <v>24.76</v>
      </c>
      <c r="E559" s="8">
        <v>24.84</v>
      </c>
      <c r="F559" s="2">
        <v>-5.2999999999999999E-2</v>
      </c>
      <c r="G559" s="2">
        <v>7.4399999999999994E-2</v>
      </c>
      <c r="H559" s="8">
        <v>4544084</v>
      </c>
      <c r="I559" s="8">
        <v>55</v>
      </c>
      <c r="J559" s="8">
        <v>42</v>
      </c>
      <c r="K559" s="8">
        <v>48.5</v>
      </c>
      <c r="L559" t="str">
        <f>VLOOKUP(MONTH(A559),Pars!F:G,2,0)</f>
        <v>Autumn</v>
      </c>
      <c r="M559" t="str">
        <f>IF(K559&lt;Pars!$A$2,Pars!$B$2,IF('Main Data-set'!K559&lt;Pars!$A$3,Pars!$B$3,Pars!$B$4))</f>
        <v>Avg</v>
      </c>
      <c r="N559">
        <f t="shared" si="48"/>
        <v>0</v>
      </c>
      <c r="O559" s="8">
        <f t="shared" si="49"/>
        <v>55.553497942386834</v>
      </c>
      <c r="P559" s="8">
        <f t="shared" si="50"/>
        <v>65.925925925925924</v>
      </c>
      <c r="Q559" t="str">
        <f>IF(K559&gt;Pars!$J$3+'Main Data-set'!O559,Pars!$K$3,IF(K559&lt;O559-Pars!$J$4,Pars!$K$4,"Avg"))</f>
        <v>Cold</v>
      </c>
      <c r="R559" t="str">
        <f>IF(I559&gt;Pars!$J$3+'Main Data-set'!P559,Pars!$K$3,IF(I559&lt;P559-Pars!$J$4,Pars!$K$4,"Avg"))</f>
        <v>Cold</v>
      </c>
      <c r="S559" t="str">
        <f t="shared" si="51"/>
        <v>Cold</v>
      </c>
      <c r="T559">
        <f t="shared" si="52"/>
        <v>-1</v>
      </c>
      <c r="U559" s="10">
        <f t="shared" si="53"/>
        <v>0.15476190476190466</v>
      </c>
      <c r="V559" s="10"/>
    </row>
    <row r="560" spans="1:22" x14ac:dyDescent="0.3">
      <c r="A560" s="1">
        <v>39769</v>
      </c>
      <c r="B560" s="8">
        <v>24.5</v>
      </c>
      <c r="C560" s="8">
        <v>24.73</v>
      </c>
      <c r="D560" s="8">
        <v>23</v>
      </c>
      <c r="E560" s="8">
        <v>23.12</v>
      </c>
      <c r="F560" s="2">
        <v>-5.6300000000000003E-2</v>
      </c>
      <c r="G560" s="2">
        <v>2.35E-2</v>
      </c>
      <c r="H560" s="8">
        <v>5247491</v>
      </c>
      <c r="I560" s="8">
        <v>49</v>
      </c>
      <c r="J560" s="8">
        <v>34</v>
      </c>
      <c r="K560" s="8">
        <v>41.5</v>
      </c>
      <c r="L560" t="str">
        <f>VLOOKUP(MONTH(A560),Pars!F:G,2,0)</f>
        <v>Autumn</v>
      </c>
      <c r="M560" t="str">
        <f>IF(K560&lt;Pars!$A$2,Pars!$B$2,IF('Main Data-set'!K560&lt;Pars!$A$3,Pars!$B$3,Pars!$B$4))</f>
        <v>Cold</v>
      </c>
      <c r="N560">
        <f t="shared" si="48"/>
        <v>-1</v>
      </c>
      <c r="O560" s="8">
        <f t="shared" si="49"/>
        <v>55.553497942386834</v>
      </c>
      <c r="P560" s="8">
        <f t="shared" si="50"/>
        <v>65.925925925925924</v>
      </c>
      <c r="Q560" t="str">
        <f>IF(K560&gt;Pars!$J$3+'Main Data-set'!O560,Pars!$K$3,IF(K560&lt;O560-Pars!$J$4,Pars!$K$4,"Avg"))</f>
        <v>Cold</v>
      </c>
      <c r="R560" t="str">
        <f>IF(I560&gt;Pars!$J$3+'Main Data-set'!P560,Pars!$K$3,IF(I560&lt;P560-Pars!$J$4,Pars!$K$4,"Avg"))</f>
        <v>Cold</v>
      </c>
      <c r="S560" t="str">
        <f t="shared" si="51"/>
        <v>Cold</v>
      </c>
      <c r="T560">
        <f t="shared" si="52"/>
        <v>-1</v>
      </c>
      <c r="U560" s="10">
        <f t="shared" si="53"/>
        <v>-0.14432989690721654</v>
      </c>
      <c r="V560" s="10"/>
    </row>
    <row r="561" spans="1:22" x14ac:dyDescent="0.3">
      <c r="A561" s="1">
        <v>39770</v>
      </c>
      <c r="B561" s="8">
        <v>23.21</v>
      </c>
      <c r="C561" s="8">
        <v>23.44</v>
      </c>
      <c r="D561" s="8">
        <v>21.41</v>
      </c>
      <c r="E561" s="8">
        <v>22.59</v>
      </c>
      <c r="F561" s="2">
        <v>-2.6700000000000002E-2</v>
      </c>
      <c r="G561" s="2">
        <v>0.14549999999999999</v>
      </c>
      <c r="H561" s="8">
        <v>6306487</v>
      </c>
      <c r="I561" s="8">
        <v>49</v>
      </c>
      <c r="J561" s="8">
        <v>31</v>
      </c>
      <c r="K561" s="8">
        <v>40</v>
      </c>
      <c r="L561" t="str">
        <f>VLOOKUP(MONTH(A561),Pars!F:G,2,0)</f>
        <v>Autumn</v>
      </c>
      <c r="M561" t="str">
        <f>IF(K561&lt;Pars!$A$2,Pars!$B$2,IF('Main Data-set'!K561&lt;Pars!$A$3,Pars!$B$3,Pars!$B$4))</f>
        <v>Cold</v>
      </c>
      <c r="N561">
        <f t="shared" si="48"/>
        <v>-1</v>
      </c>
      <c r="O561" s="8">
        <f t="shared" si="49"/>
        <v>55.553497942386834</v>
      </c>
      <c r="P561" s="8">
        <f t="shared" si="50"/>
        <v>65.925925925925924</v>
      </c>
      <c r="Q561" t="str">
        <f>IF(K561&gt;Pars!$J$3+'Main Data-set'!O561,Pars!$K$3,IF(K561&lt;O561-Pars!$J$4,Pars!$K$4,"Avg"))</f>
        <v>Cold</v>
      </c>
      <c r="R561" t="str">
        <f>IF(I561&gt;Pars!$J$3+'Main Data-set'!P561,Pars!$K$3,IF(I561&lt;P561-Pars!$J$4,Pars!$K$4,"Avg"))</f>
        <v>Cold</v>
      </c>
      <c r="S561" t="str">
        <f t="shared" si="51"/>
        <v>Cold</v>
      </c>
      <c r="T561">
        <f t="shared" si="52"/>
        <v>-1</v>
      </c>
      <c r="U561" s="10">
        <f t="shared" si="53"/>
        <v>-3.6144578313253017E-2</v>
      </c>
      <c r="V561" s="10"/>
    </row>
    <row r="562" spans="1:22" x14ac:dyDescent="0.3">
      <c r="A562" s="1">
        <v>39771</v>
      </c>
      <c r="B562" s="8">
        <v>22.29</v>
      </c>
      <c r="C562" s="8">
        <v>22.37</v>
      </c>
      <c r="D562" s="8">
        <v>19.55</v>
      </c>
      <c r="E562" s="8">
        <v>19.72</v>
      </c>
      <c r="F562" s="2">
        <v>-0.1153</v>
      </c>
      <c r="G562" s="2">
        <v>0.1173</v>
      </c>
      <c r="H562" s="8">
        <v>5628673</v>
      </c>
      <c r="I562" s="8">
        <v>38</v>
      </c>
      <c r="J562" s="8">
        <v>24</v>
      </c>
      <c r="K562" s="8">
        <v>31</v>
      </c>
      <c r="L562" t="str">
        <f>VLOOKUP(MONTH(A562),Pars!F:G,2,0)</f>
        <v>Autumn</v>
      </c>
      <c r="M562" t="str">
        <f>IF(K562&lt;Pars!$A$2,Pars!$B$2,IF('Main Data-set'!K562&lt;Pars!$A$3,Pars!$B$3,Pars!$B$4))</f>
        <v>Cold</v>
      </c>
      <c r="N562">
        <f t="shared" si="48"/>
        <v>-1</v>
      </c>
      <c r="O562" s="8">
        <f t="shared" si="49"/>
        <v>55.553497942386834</v>
      </c>
      <c r="P562" s="8">
        <f t="shared" si="50"/>
        <v>65.925925925925924</v>
      </c>
      <c r="Q562" t="str">
        <f>IF(K562&gt;Pars!$J$3+'Main Data-set'!O562,Pars!$K$3,IF(K562&lt;O562-Pars!$J$4,Pars!$K$4,"Avg"))</f>
        <v>Cold</v>
      </c>
      <c r="R562" t="str">
        <f>IF(I562&gt;Pars!$J$3+'Main Data-set'!P562,Pars!$K$3,IF(I562&lt;P562-Pars!$J$4,Pars!$K$4,"Avg"))</f>
        <v>Cold</v>
      </c>
      <c r="S562" t="str">
        <f t="shared" si="51"/>
        <v>Cold</v>
      </c>
      <c r="T562">
        <f t="shared" si="52"/>
        <v>-1</v>
      </c>
      <c r="U562" s="10">
        <f t="shared" si="53"/>
        <v>-0.22499999999999998</v>
      </c>
      <c r="V562" s="10"/>
    </row>
    <row r="563" spans="1:22" x14ac:dyDescent="0.3">
      <c r="A563" s="1">
        <v>39772</v>
      </c>
      <c r="B563" s="8">
        <v>19.48</v>
      </c>
      <c r="C563" s="8">
        <v>20.2</v>
      </c>
      <c r="D563" s="8">
        <v>17.3</v>
      </c>
      <c r="E563" s="8">
        <v>17.649999999999999</v>
      </c>
      <c r="F563" s="2">
        <v>-9.3899999999999997E-2</v>
      </c>
      <c r="G563" s="2">
        <v>-8.1699999999999995E-2</v>
      </c>
      <c r="H563" s="8">
        <v>8338439</v>
      </c>
      <c r="I563" s="8">
        <v>36</v>
      </c>
      <c r="J563" s="8">
        <v>25</v>
      </c>
      <c r="K563" s="8">
        <v>30.5</v>
      </c>
      <c r="L563" t="str">
        <f>VLOOKUP(MONTH(A563),Pars!F:G,2,0)</f>
        <v>Autumn</v>
      </c>
      <c r="M563" t="str">
        <f>IF(K563&lt;Pars!$A$2,Pars!$B$2,IF('Main Data-set'!K563&lt;Pars!$A$3,Pars!$B$3,Pars!$B$4))</f>
        <v>Cold</v>
      </c>
      <c r="N563">
        <f t="shared" si="48"/>
        <v>-1</v>
      </c>
      <c r="O563" s="8">
        <f t="shared" si="49"/>
        <v>55.553497942386834</v>
      </c>
      <c r="P563" s="8">
        <f t="shared" si="50"/>
        <v>65.925925925925924</v>
      </c>
      <c r="Q563" t="str">
        <f>IF(K563&gt;Pars!$J$3+'Main Data-set'!O563,Pars!$K$3,IF(K563&lt;O563-Pars!$J$4,Pars!$K$4,"Avg"))</f>
        <v>Cold</v>
      </c>
      <c r="R563" t="str">
        <f>IF(I563&gt;Pars!$J$3+'Main Data-set'!P563,Pars!$K$3,IF(I563&lt;P563-Pars!$J$4,Pars!$K$4,"Avg"))</f>
        <v>Cold</v>
      </c>
      <c r="S563" t="str">
        <f t="shared" si="51"/>
        <v>Cold</v>
      </c>
      <c r="T563">
        <f t="shared" si="52"/>
        <v>-1</v>
      </c>
      <c r="U563" s="10">
        <f t="shared" si="53"/>
        <v>-1.6129032258064502E-2</v>
      </c>
      <c r="V563" s="10"/>
    </row>
    <row r="564" spans="1:22" x14ac:dyDescent="0.3">
      <c r="A564" s="1">
        <v>39773</v>
      </c>
      <c r="B564" s="8">
        <v>18.170000000000002</v>
      </c>
      <c r="C564" s="8">
        <v>19.309999999999999</v>
      </c>
      <c r="D564" s="8">
        <v>16.329999999999998</v>
      </c>
      <c r="E564" s="8">
        <v>19.22</v>
      </c>
      <c r="F564" s="2">
        <v>5.7799999999999997E-2</v>
      </c>
      <c r="G564" s="2">
        <v>-0.11550000000000001</v>
      </c>
      <c r="H564" s="8">
        <v>8105288</v>
      </c>
      <c r="I564" s="8">
        <v>40</v>
      </c>
      <c r="J564" s="8">
        <v>24</v>
      </c>
      <c r="K564" s="8">
        <v>32</v>
      </c>
      <c r="L564" t="str">
        <f>VLOOKUP(MONTH(A564),Pars!F:G,2,0)</f>
        <v>Autumn</v>
      </c>
      <c r="M564" t="str">
        <f>IF(K564&lt;Pars!$A$2,Pars!$B$2,IF('Main Data-set'!K564&lt;Pars!$A$3,Pars!$B$3,Pars!$B$4))</f>
        <v>Cold</v>
      </c>
      <c r="N564">
        <f t="shared" si="48"/>
        <v>-1</v>
      </c>
      <c r="O564" s="8">
        <f t="shared" si="49"/>
        <v>55.553497942386834</v>
      </c>
      <c r="P564" s="8">
        <f t="shared" si="50"/>
        <v>65.925925925925924</v>
      </c>
      <c r="Q564" t="str">
        <f>IF(K564&gt;Pars!$J$3+'Main Data-set'!O564,Pars!$K$3,IF(K564&lt;O564-Pars!$J$4,Pars!$K$4,"Avg"))</f>
        <v>Cold</v>
      </c>
      <c r="R564" t="str">
        <f>IF(I564&gt;Pars!$J$3+'Main Data-set'!P564,Pars!$K$3,IF(I564&lt;P564-Pars!$J$4,Pars!$K$4,"Avg"))</f>
        <v>Cold</v>
      </c>
      <c r="S564" t="str">
        <f t="shared" si="51"/>
        <v>Cold</v>
      </c>
      <c r="T564">
        <f t="shared" si="52"/>
        <v>-1</v>
      </c>
      <c r="U564" s="10">
        <f t="shared" si="53"/>
        <v>4.9180327868852514E-2</v>
      </c>
      <c r="V564" s="10"/>
    </row>
    <row r="565" spans="1:22" x14ac:dyDescent="0.3">
      <c r="A565" s="1">
        <v>39777</v>
      </c>
      <c r="B565" s="8">
        <v>21.76</v>
      </c>
      <c r="C565" s="8">
        <v>22.25</v>
      </c>
      <c r="D565" s="8">
        <v>20.34</v>
      </c>
      <c r="E565" s="8">
        <v>21.73</v>
      </c>
      <c r="F565" s="2">
        <v>-1.4E-3</v>
      </c>
      <c r="G565" s="2">
        <v>-7.85E-2</v>
      </c>
      <c r="H565" s="8">
        <v>4862330</v>
      </c>
      <c r="I565" s="8">
        <v>48</v>
      </c>
      <c r="J565" s="8">
        <v>22</v>
      </c>
      <c r="K565" s="8">
        <v>35</v>
      </c>
      <c r="L565" t="str">
        <f>VLOOKUP(MONTH(A565),Pars!F:G,2,0)</f>
        <v>Autumn</v>
      </c>
      <c r="M565" t="str">
        <f>IF(K565&lt;Pars!$A$2,Pars!$B$2,IF('Main Data-set'!K565&lt;Pars!$A$3,Pars!$B$3,Pars!$B$4))</f>
        <v>Cold</v>
      </c>
      <c r="N565">
        <f t="shared" si="48"/>
        <v>-1</v>
      </c>
      <c r="O565" s="8">
        <f t="shared" si="49"/>
        <v>55.553497942386834</v>
      </c>
      <c r="P565" s="8">
        <f t="shared" si="50"/>
        <v>65.925925925925924</v>
      </c>
      <c r="Q565" t="str">
        <f>IF(K565&gt;Pars!$J$3+'Main Data-set'!O565,Pars!$K$3,IF(K565&lt;O565-Pars!$J$4,Pars!$K$4,"Avg"))</f>
        <v>Cold</v>
      </c>
      <c r="R565" t="str">
        <f>IF(I565&gt;Pars!$J$3+'Main Data-set'!P565,Pars!$K$3,IF(I565&lt;P565-Pars!$J$4,Pars!$K$4,"Avg"))</f>
        <v>Cold</v>
      </c>
      <c r="S565" t="str">
        <f t="shared" si="51"/>
        <v>Cold</v>
      </c>
      <c r="T565">
        <f t="shared" si="52"/>
        <v>-1</v>
      </c>
      <c r="U565" s="10">
        <f t="shared" si="53"/>
        <v>9.375E-2</v>
      </c>
      <c r="V565" s="10"/>
    </row>
    <row r="566" spans="1:22" x14ac:dyDescent="0.3">
      <c r="A566" s="1">
        <v>39778</v>
      </c>
      <c r="B566" s="8">
        <v>21.22</v>
      </c>
      <c r="C566" s="8">
        <v>23.69</v>
      </c>
      <c r="D566" s="8">
        <v>20.88</v>
      </c>
      <c r="E566" s="8">
        <v>23.58</v>
      </c>
      <c r="F566" s="2">
        <v>0.11119999999999999</v>
      </c>
      <c r="G566" s="2">
        <v>0</v>
      </c>
      <c r="H566" s="8">
        <v>3737761</v>
      </c>
      <c r="I566" s="8">
        <v>44</v>
      </c>
      <c r="J566" s="8">
        <v>27</v>
      </c>
      <c r="K566" s="8">
        <v>35.5</v>
      </c>
      <c r="L566" t="str">
        <f>VLOOKUP(MONTH(A566),Pars!F:G,2,0)</f>
        <v>Autumn</v>
      </c>
      <c r="M566" t="str">
        <f>IF(K566&lt;Pars!$A$2,Pars!$B$2,IF('Main Data-set'!K566&lt;Pars!$A$3,Pars!$B$3,Pars!$B$4))</f>
        <v>Cold</v>
      </c>
      <c r="N566">
        <f t="shared" si="48"/>
        <v>-1</v>
      </c>
      <c r="O566" s="8">
        <f t="shared" si="49"/>
        <v>55.553497942386834</v>
      </c>
      <c r="P566" s="8">
        <f t="shared" si="50"/>
        <v>65.925925925925924</v>
      </c>
      <c r="Q566" t="str">
        <f>IF(K566&gt;Pars!$J$3+'Main Data-set'!O566,Pars!$K$3,IF(K566&lt;O566-Pars!$J$4,Pars!$K$4,"Avg"))</f>
        <v>Cold</v>
      </c>
      <c r="R566" t="str">
        <f>IF(I566&gt;Pars!$J$3+'Main Data-set'!P566,Pars!$K$3,IF(I566&lt;P566-Pars!$J$4,Pars!$K$4,"Avg"))</f>
        <v>Cold</v>
      </c>
      <c r="S566" t="str">
        <f t="shared" si="51"/>
        <v>Cold</v>
      </c>
      <c r="T566">
        <f t="shared" si="52"/>
        <v>-1</v>
      </c>
      <c r="U566" s="10">
        <f t="shared" si="53"/>
        <v>1.4285714285714235E-2</v>
      </c>
      <c r="V566" s="10"/>
    </row>
    <row r="567" spans="1:22" x14ac:dyDescent="0.3">
      <c r="A567" s="1">
        <v>39779</v>
      </c>
      <c r="B567" s="8">
        <f>E567</f>
        <v>23.58</v>
      </c>
      <c r="C567" s="8">
        <v>0</v>
      </c>
      <c r="D567" s="8">
        <v>0</v>
      </c>
      <c r="E567" s="8">
        <v>23.58</v>
      </c>
      <c r="F567" s="2">
        <v>0</v>
      </c>
      <c r="G567" s="2">
        <v>-9.7000000000000003E-3</v>
      </c>
      <c r="H567" s="8">
        <v>0</v>
      </c>
      <c r="I567" s="8">
        <v>45</v>
      </c>
      <c r="J567" s="8">
        <v>30</v>
      </c>
      <c r="K567" s="8">
        <v>37.5</v>
      </c>
      <c r="L567" t="str">
        <f>VLOOKUP(MONTH(A567),Pars!F:G,2,0)</f>
        <v>Autumn</v>
      </c>
      <c r="M567" t="str">
        <f>IF(K567&lt;Pars!$A$2,Pars!$B$2,IF('Main Data-set'!K567&lt;Pars!$A$3,Pars!$B$3,Pars!$B$4))</f>
        <v>Cold</v>
      </c>
      <c r="N567">
        <f t="shared" si="48"/>
        <v>-1</v>
      </c>
      <c r="O567" s="8">
        <f t="shared" si="49"/>
        <v>55.553497942386834</v>
      </c>
      <c r="P567" s="8">
        <f t="shared" si="50"/>
        <v>65.925925925925924</v>
      </c>
      <c r="Q567" t="str">
        <f>IF(K567&gt;Pars!$J$3+'Main Data-set'!O567,Pars!$K$3,IF(K567&lt;O567-Pars!$J$4,Pars!$K$4,"Avg"))</f>
        <v>Cold</v>
      </c>
      <c r="R567" t="str">
        <f>IF(I567&gt;Pars!$J$3+'Main Data-set'!P567,Pars!$K$3,IF(I567&lt;P567-Pars!$J$4,Pars!$K$4,"Avg"))</f>
        <v>Cold</v>
      </c>
      <c r="S567" t="str">
        <f t="shared" si="51"/>
        <v>Cold</v>
      </c>
      <c r="T567">
        <f t="shared" si="52"/>
        <v>-1</v>
      </c>
      <c r="U567" s="10">
        <f t="shared" si="53"/>
        <v>5.6338028169014009E-2</v>
      </c>
      <c r="V567" s="10"/>
    </row>
    <row r="568" spans="1:22" x14ac:dyDescent="0.3">
      <c r="A568" s="1">
        <v>39780</v>
      </c>
      <c r="B568" s="8">
        <v>23.37</v>
      </c>
      <c r="C568" s="8">
        <v>23.9</v>
      </c>
      <c r="D568" s="8">
        <v>22.5</v>
      </c>
      <c r="E568" s="8">
        <v>23.81</v>
      </c>
      <c r="F568" s="2">
        <v>1.8800000000000001E-2</v>
      </c>
      <c r="G568" s="2">
        <v>0.2031</v>
      </c>
      <c r="H568" s="8">
        <v>1893769</v>
      </c>
      <c r="I568" s="8">
        <v>42</v>
      </c>
      <c r="J568" s="8">
        <v>26</v>
      </c>
      <c r="K568" s="8">
        <v>34</v>
      </c>
      <c r="L568" t="str">
        <f>VLOOKUP(MONTH(A568),Pars!F:G,2,0)</f>
        <v>Autumn</v>
      </c>
      <c r="M568" t="str">
        <f>IF(K568&lt;Pars!$A$2,Pars!$B$2,IF('Main Data-set'!K568&lt;Pars!$A$3,Pars!$B$3,Pars!$B$4))</f>
        <v>Cold</v>
      </c>
      <c r="N568">
        <f t="shared" si="48"/>
        <v>-1</v>
      </c>
      <c r="O568" s="8">
        <f t="shared" si="49"/>
        <v>55.553497942386834</v>
      </c>
      <c r="P568" s="8">
        <f t="shared" si="50"/>
        <v>65.925925925925924</v>
      </c>
      <c r="Q568" t="str">
        <f>IF(K568&gt;Pars!$J$3+'Main Data-set'!O568,Pars!$K$3,IF(K568&lt;O568-Pars!$J$4,Pars!$K$4,"Avg"))</f>
        <v>Cold</v>
      </c>
      <c r="R568" t="str">
        <f>IF(I568&gt;Pars!$J$3+'Main Data-set'!P568,Pars!$K$3,IF(I568&lt;P568-Pars!$J$4,Pars!$K$4,"Avg"))</f>
        <v>Cold</v>
      </c>
      <c r="S568" t="str">
        <f t="shared" si="51"/>
        <v>Cold</v>
      </c>
      <c r="T568">
        <f t="shared" si="52"/>
        <v>-1</v>
      </c>
      <c r="U568" s="10">
        <f t="shared" si="53"/>
        <v>-9.3333333333333379E-2</v>
      </c>
      <c r="V568" s="10"/>
    </row>
    <row r="569" spans="1:22" x14ac:dyDescent="0.3">
      <c r="A569" s="1">
        <v>39783</v>
      </c>
      <c r="B569" s="8">
        <v>22.86</v>
      </c>
      <c r="C569" s="8">
        <v>22.97</v>
      </c>
      <c r="D569" s="8">
        <v>19.57</v>
      </c>
      <c r="E569" s="8">
        <v>19.79</v>
      </c>
      <c r="F569" s="2">
        <v>-0.1343</v>
      </c>
      <c r="G569" s="2">
        <v>-7.5200000000000003E-2</v>
      </c>
      <c r="H569" s="8">
        <v>4325421</v>
      </c>
      <c r="I569" s="8">
        <v>44</v>
      </c>
      <c r="J569" s="8">
        <v>31</v>
      </c>
      <c r="K569" s="8">
        <v>37.5</v>
      </c>
      <c r="L569" t="str">
        <f>VLOOKUP(MONTH(A569),Pars!F:G,2,0)</f>
        <v>Winter</v>
      </c>
      <c r="M569" t="str">
        <f>IF(K569&lt;Pars!$A$2,Pars!$B$2,IF('Main Data-set'!K569&lt;Pars!$A$3,Pars!$B$3,Pars!$B$4))</f>
        <v>Cold</v>
      </c>
      <c r="N569">
        <f t="shared" si="48"/>
        <v>-1</v>
      </c>
      <c r="O569" s="8">
        <f t="shared" si="49"/>
        <v>32.8239608801956</v>
      </c>
      <c r="P569" s="8">
        <f t="shared" si="50"/>
        <v>40.941320293398533</v>
      </c>
      <c r="Q569" t="str">
        <f>IF(K569&gt;Pars!$J$3+'Main Data-set'!O569,Pars!$K$3,IF(K569&lt;O569-Pars!$J$4,Pars!$K$4,"Avg"))</f>
        <v>Avg</v>
      </c>
      <c r="R569" t="str">
        <f>IF(I569&gt;Pars!$J$3+'Main Data-set'!P569,Pars!$K$3,IF(I569&lt;P569-Pars!$J$4,Pars!$K$4,"Avg"))</f>
        <v>Avg</v>
      </c>
      <c r="S569" t="str">
        <f t="shared" si="51"/>
        <v>Avg</v>
      </c>
      <c r="T569">
        <f t="shared" si="52"/>
        <v>0</v>
      </c>
      <c r="U569" s="10">
        <f t="shared" si="53"/>
        <v>0.10294117647058831</v>
      </c>
      <c r="V569" s="10"/>
    </row>
    <row r="570" spans="1:22" x14ac:dyDescent="0.3">
      <c r="A570" s="1">
        <v>39784</v>
      </c>
      <c r="B570" s="8">
        <v>20.34</v>
      </c>
      <c r="C570" s="8">
        <v>21.55</v>
      </c>
      <c r="D570" s="8">
        <v>19.45</v>
      </c>
      <c r="E570" s="8">
        <v>21.4</v>
      </c>
      <c r="F570" s="2">
        <v>5.21E-2</v>
      </c>
      <c r="G570" s="2">
        <v>5.3100000000000001E-2</v>
      </c>
      <c r="H570" s="8">
        <v>4878081</v>
      </c>
      <c r="I570" s="8">
        <v>51</v>
      </c>
      <c r="J570" s="8">
        <v>36</v>
      </c>
      <c r="K570" s="8">
        <v>43.5</v>
      </c>
      <c r="L570" t="str">
        <f>VLOOKUP(MONTH(A570),Pars!F:G,2,0)</f>
        <v>Winter</v>
      </c>
      <c r="M570" t="str">
        <f>IF(K570&lt;Pars!$A$2,Pars!$B$2,IF('Main Data-set'!K570&lt;Pars!$A$3,Pars!$B$3,Pars!$B$4))</f>
        <v>Cold</v>
      </c>
      <c r="N570">
        <f t="shared" si="48"/>
        <v>-1</v>
      </c>
      <c r="O570" s="8">
        <f t="shared" si="49"/>
        <v>32.8239608801956</v>
      </c>
      <c r="P570" s="8">
        <f t="shared" si="50"/>
        <v>40.941320293398533</v>
      </c>
      <c r="Q570" t="str">
        <f>IF(K570&gt;Pars!$J$3+'Main Data-set'!O570,Pars!$K$3,IF(K570&lt;O570-Pars!$J$4,Pars!$K$4,"Avg"))</f>
        <v>Hot</v>
      </c>
      <c r="R570" t="str">
        <f>IF(I570&gt;Pars!$J$3+'Main Data-set'!P570,Pars!$K$3,IF(I570&lt;P570-Pars!$J$4,Pars!$K$4,"Avg"))</f>
        <v>Hot</v>
      </c>
      <c r="S570" t="str">
        <f t="shared" si="51"/>
        <v>Hot</v>
      </c>
      <c r="T570">
        <f t="shared" si="52"/>
        <v>1</v>
      </c>
      <c r="U570" s="10">
        <f t="shared" si="53"/>
        <v>0.15999999999999992</v>
      </c>
      <c r="V570" s="10"/>
    </row>
    <row r="571" spans="1:22" x14ac:dyDescent="0.3">
      <c r="A571" s="1">
        <v>39785</v>
      </c>
      <c r="B571" s="8">
        <v>20.25</v>
      </c>
      <c r="C571" s="8">
        <v>20.88</v>
      </c>
      <c r="D571" s="8">
        <v>18.5</v>
      </c>
      <c r="E571" s="8">
        <v>20.32</v>
      </c>
      <c r="F571" s="2">
        <v>3.5000000000000001E-3</v>
      </c>
      <c r="G571" s="2">
        <v>1.7000000000000001E-2</v>
      </c>
      <c r="H571" s="8">
        <v>8606859</v>
      </c>
      <c r="I571" s="8">
        <v>44</v>
      </c>
      <c r="J571" s="8">
        <v>24</v>
      </c>
      <c r="K571" s="8">
        <v>34</v>
      </c>
      <c r="L571" t="str">
        <f>VLOOKUP(MONTH(A571),Pars!F:G,2,0)</f>
        <v>Winter</v>
      </c>
      <c r="M571" t="str">
        <f>IF(K571&lt;Pars!$A$2,Pars!$B$2,IF('Main Data-set'!K571&lt;Pars!$A$3,Pars!$B$3,Pars!$B$4))</f>
        <v>Cold</v>
      </c>
      <c r="N571">
        <f t="shared" si="48"/>
        <v>-1</v>
      </c>
      <c r="O571" s="8">
        <f t="shared" si="49"/>
        <v>32.8239608801956</v>
      </c>
      <c r="P571" s="8">
        <f t="shared" si="50"/>
        <v>40.941320293398533</v>
      </c>
      <c r="Q571" t="str">
        <f>IF(K571&gt;Pars!$J$3+'Main Data-set'!O571,Pars!$K$3,IF(K571&lt;O571-Pars!$J$4,Pars!$K$4,"Avg"))</f>
        <v>Avg</v>
      </c>
      <c r="R571" t="str">
        <f>IF(I571&gt;Pars!$J$3+'Main Data-set'!P571,Pars!$K$3,IF(I571&lt;P571-Pars!$J$4,Pars!$K$4,"Avg"))</f>
        <v>Avg</v>
      </c>
      <c r="S571" t="str">
        <f t="shared" si="51"/>
        <v>Avg</v>
      </c>
      <c r="T571">
        <f t="shared" si="52"/>
        <v>0</v>
      </c>
      <c r="U571" s="10">
        <f t="shared" si="53"/>
        <v>-0.2183908045977011</v>
      </c>
      <c r="V571" s="10"/>
    </row>
    <row r="572" spans="1:22" x14ac:dyDescent="0.3">
      <c r="A572" s="1">
        <v>39786</v>
      </c>
      <c r="B572" s="8">
        <v>19.809999999999999</v>
      </c>
      <c r="C572" s="8">
        <v>21.4</v>
      </c>
      <c r="D572" s="8">
        <v>19.61</v>
      </c>
      <c r="E572" s="8">
        <v>19.98</v>
      </c>
      <c r="F572" s="2">
        <v>8.6E-3</v>
      </c>
      <c r="G572" s="2">
        <v>-6.59E-2</v>
      </c>
      <c r="H572" s="8">
        <v>4962122</v>
      </c>
      <c r="I572" s="8">
        <v>42</v>
      </c>
      <c r="J572" s="8">
        <v>23</v>
      </c>
      <c r="K572" s="8">
        <v>32.5</v>
      </c>
      <c r="L572" t="str">
        <f>VLOOKUP(MONTH(A572),Pars!F:G,2,0)</f>
        <v>Winter</v>
      </c>
      <c r="M572" t="str">
        <f>IF(K572&lt;Pars!$A$2,Pars!$B$2,IF('Main Data-set'!K572&lt;Pars!$A$3,Pars!$B$3,Pars!$B$4))</f>
        <v>Cold</v>
      </c>
      <c r="N572">
        <f t="shared" si="48"/>
        <v>-1</v>
      </c>
      <c r="O572" s="8">
        <f t="shared" si="49"/>
        <v>32.8239608801956</v>
      </c>
      <c r="P572" s="8">
        <f t="shared" si="50"/>
        <v>40.941320293398533</v>
      </c>
      <c r="Q572" t="str">
        <f>IF(K572&gt;Pars!$J$3+'Main Data-set'!O572,Pars!$K$3,IF(K572&lt;O572-Pars!$J$4,Pars!$K$4,"Avg"))</f>
        <v>Avg</v>
      </c>
      <c r="R572" t="str">
        <f>IF(I572&gt;Pars!$J$3+'Main Data-set'!P572,Pars!$K$3,IF(I572&lt;P572-Pars!$J$4,Pars!$K$4,"Avg"))</f>
        <v>Avg</v>
      </c>
      <c r="S572" t="str">
        <f t="shared" si="51"/>
        <v>Avg</v>
      </c>
      <c r="T572">
        <f t="shared" si="52"/>
        <v>0</v>
      </c>
      <c r="U572" s="10">
        <f t="shared" si="53"/>
        <v>-4.4117647058823484E-2</v>
      </c>
      <c r="V572" s="10"/>
    </row>
    <row r="573" spans="1:22" x14ac:dyDescent="0.3">
      <c r="A573" s="1">
        <v>39787</v>
      </c>
      <c r="B573" s="8">
        <v>19.510000000000002</v>
      </c>
      <c r="C573" s="8">
        <v>21.5</v>
      </c>
      <c r="D573" s="8">
        <v>19.02</v>
      </c>
      <c r="E573" s="8">
        <v>21.39</v>
      </c>
      <c r="F573" s="2">
        <v>9.64E-2</v>
      </c>
      <c r="G573" s="2">
        <v>-0.18390000000000001</v>
      </c>
      <c r="H573" s="8">
        <v>4336503</v>
      </c>
      <c r="I573" s="8">
        <v>46</v>
      </c>
      <c r="J573" s="8">
        <v>27</v>
      </c>
      <c r="K573" s="8">
        <v>36.5</v>
      </c>
      <c r="L573" t="str">
        <f>VLOOKUP(MONTH(A573),Pars!F:G,2,0)</f>
        <v>Winter</v>
      </c>
      <c r="M573" t="str">
        <f>IF(K573&lt;Pars!$A$2,Pars!$B$2,IF('Main Data-set'!K573&lt;Pars!$A$3,Pars!$B$3,Pars!$B$4))</f>
        <v>Cold</v>
      </c>
      <c r="N573">
        <f t="shared" si="48"/>
        <v>-1</v>
      </c>
      <c r="O573" s="8">
        <f t="shared" si="49"/>
        <v>32.8239608801956</v>
      </c>
      <c r="P573" s="8">
        <f t="shared" si="50"/>
        <v>40.941320293398533</v>
      </c>
      <c r="Q573" t="str">
        <f>IF(K573&gt;Pars!$J$3+'Main Data-set'!O573,Pars!$K$3,IF(K573&lt;O573-Pars!$J$4,Pars!$K$4,"Avg"))</f>
        <v>Avg</v>
      </c>
      <c r="R573" t="str">
        <f>IF(I573&gt;Pars!$J$3+'Main Data-set'!P573,Pars!$K$3,IF(I573&lt;P573-Pars!$J$4,Pars!$K$4,"Avg"))</f>
        <v>Avg</v>
      </c>
      <c r="S573" t="str">
        <f t="shared" si="51"/>
        <v>Avg</v>
      </c>
      <c r="T573">
        <f t="shared" si="52"/>
        <v>0</v>
      </c>
      <c r="U573" s="10">
        <f t="shared" si="53"/>
        <v>0.12307692307692308</v>
      </c>
      <c r="V573" s="10"/>
    </row>
    <row r="574" spans="1:22" x14ac:dyDescent="0.3">
      <c r="A574" s="1">
        <v>39790</v>
      </c>
      <c r="B574" s="8">
        <v>24.11</v>
      </c>
      <c r="C574" s="8">
        <v>26.45</v>
      </c>
      <c r="D574" s="8">
        <v>23.5</v>
      </c>
      <c r="E574" s="8">
        <v>26.21</v>
      </c>
      <c r="F574" s="2">
        <v>8.7099999999999997E-2</v>
      </c>
      <c r="G574" s="2">
        <v>-1.09E-2</v>
      </c>
      <c r="H574" s="8">
        <v>10003620</v>
      </c>
      <c r="I574" s="8">
        <v>35</v>
      </c>
      <c r="J574" s="8">
        <v>17</v>
      </c>
      <c r="K574" s="8">
        <v>26</v>
      </c>
      <c r="L574" t="str">
        <f>VLOOKUP(MONTH(A574),Pars!F:G,2,0)</f>
        <v>Winter</v>
      </c>
      <c r="M574" t="str">
        <f>IF(K574&lt;Pars!$A$2,Pars!$B$2,IF('Main Data-set'!K574&lt;Pars!$A$3,Pars!$B$3,Pars!$B$4))</f>
        <v>Cold</v>
      </c>
      <c r="N574">
        <f t="shared" si="48"/>
        <v>-1</v>
      </c>
      <c r="O574" s="8">
        <f t="shared" si="49"/>
        <v>32.8239608801956</v>
      </c>
      <c r="P574" s="8">
        <f t="shared" si="50"/>
        <v>40.941320293398533</v>
      </c>
      <c r="Q574" t="str">
        <f>IF(K574&gt;Pars!$J$3+'Main Data-set'!O574,Pars!$K$3,IF(K574&lt;O574-Pars!$J$4,Pars!$K$4,"Avg"))</f>
        <v>Avg</v>
      </c>
      <c r="R574" t="str">
        <f>IF(I574&gt;Pars!$J$3+'Main Data-set'!P574,Pars!$K$3,IF(I574&lt;P574-Pars!$J$4,Pars!$K$4,"Avg"))</f>
        <v>Avg</v>
      </c>
      <c r="S574" t="str">
        <f t="shared" si="51"/>
        <v>Avg</v>
      </c>
      <c r="T574">
        <f t="shared" si="52"/>
        <v>0</v>
      </c>
      <c r="U574" s="10">
        <f t="shared" si="53"/>
        <v>-0.28767123287671237</v>
      </c>
      <c r="V574" s="10"/>
    </row>
    <row r="575" spans="1:22" x14ac:dyDescent="0.3">
      <c r="A575" s="1">
        <v>39791</v>
      </c>
      <c r="B575" s="8">
        <v>25.61</v>
      </c>
      <c r="C575" s="8">
        <v>27.79</v>
      </c>
      <c r="D575" s="8">
        <v>25.31</v>
      </c>
      <c r="E575" s="8">
        <v>26.5</v>
      </c>
      <c r="F575" s="2">
        <v>3.4799999999999998E-2</v>
      </c>
      <c r="G575" s="2">
        <v>9.4999999999999998E-3</v>
      </c>
      <c r="H575" s="8">
        <v>6279353</v>
      </c>
      <c r="I575" s="8">
        <v>35</v>
      </c>
      <c r="J575" s="8">
        <v>18</v>
      </c>
      <c r="K575" s="8">
        <v>26.5</v>
      </c>
      <c r="L575" t="str">
        <f>VLOOKUP(MONTH(A575),Pars!F:G,2,0)</f>
        <v>Winter</v>
      </c>
      <c r="M575" t="str">
        <f>IF(K575&lt;Pars!$A$2,Pars!$B$2,IF('Main Data-set'!K575&lt;Pars!$A$3,Pars!$B$3,Pars!$B$4))</f>
        <v>Cold</v>
      </c>
      <c r="N575">
        <f t="shared" si="48"/>
        <v>-1</v>
      </c>
      <c r="O575" s="8">
        <f t="shared" si="49"/>
        <v>32.8239608801956</v>
      </c>
      <c r="P575" s="8">
        <f t="shared" si="50"/>
        <v>40.941320293398533</v>
      </c>
      <c r="Q575" t="str">
        <f>IF(K575&gt;Pars!$J$3+'Main Data-set'!O575,Pars!$K$3,IF(K575&lt;O575-Pars!$J$4,Pars!$K$4,"Avg"))</f>
        <v>Avg</v>
      </c>
      <c r="R575" t="str">
        <f>IF(I575&gt;Pars!$J$3+'Main Data-set'!P575,Pars!$K$3,IF(I575&lt;P575-Pars!$J$4,Pars!$K$4,"Avg"))</f>
        <v>Avg</v>
      </c>
      <c r="S575" t="str">
        <f t="shared" si="51"/>
        <v>Avg</v>
      </c>
      <c r="T575">
        <f t="shared" si="52"/>
        <v>0</v>
      </c>
      <c r="U575" s="10">
        <f t="shared" si="53"/>
        <v>1.9230769230769162E-2</v>
      </c>
      <c r="V575" s="10"/>
    </row>
    <row r="576" spans="1:22" x14ac:dyDescent="0.3">
      <c r="A576" s="1">
        <v>39792</v>
      </c>
      <c r="B576" s="8">
        <v>26.93</v>
      </c>
      <c r="C576" s="8">
        <v>27.12</v>
      </c>
      <c r="D576" s="8">
        <v>24.77</v>
      </c>
      <c r="E576" s="8">
        <v>26.25</v>
      </c>
      <c r="F576" s="2">
        <v>-2.53E-2</v>
      </c>
      <c r="G576" s="2">
        <v>1.04E-2</v>
      </c>
      <c r="H576" s="8">
        <v>5407103</v>
      </c>
      <c r="I576" s="8">
        <v>60</v>
      </c>
      <c r="J576" s="8">
        <v>28</v>
      </c>
      <c r="K576" s="8">
        <v>44</v>
      </c>
      <c r="L576" t="str">
        <f>VLOOKUP(MONTH(A576),Pars!F:G,2,0)</f>
        <v>Winter</v>
      </c>
      <c r="M576" t="str">
        <f>IF(K576&lt;Pars!$A$2,Pars!$B$2,IF('Main Data-set'!K576&lt;Pars!$A$3,Pars!$B$3,Pars!$B$4))</f>
        <v>Cold</v>
      </c>
      <c r="N576">
        <f t="shared" si="48"/>
        <v>-1</v>
      </c>
      <c r="O576" s="8">
        <f t="shared" si="49"/>
        <v>32.8239608801956</v>
      </c>
      <c r="P576" s="8">
        <f t="shared" si="50"/>
        <v>40.941320293398533</v>
      </c>
      <c r="Q576" t="str">
        <f>IF(K576&gt;Pars!$J$3+'Main Data-set'!O576,Pars!$K$3,IF(K576&lt;O576-Pars!$J$4,Pars!$K$4,"Avg"))</f>
        <v>Hot</v>
      </c>
      <c r="R576" t="str">
        <f>IF(I576&gt;Pars!$J$3+'Main Data-set'!P576,Pars!$K$3,IF(I576&lt;P576-Pars!$J$4,Pars!$K$4,"Avg"))</f>
        <v>Hot</v>
      </c>
      <c r="S576" t="str">
        <f t="shared" si="51"/>
        <v>Hot</v>
      </c>
      <c r="T576">
        <f t="shared" si="52"/>
        <v>1</v>
      </c>
      <c r="U576" s="10">
        <f t="shared" si="53"/>
        <v>0.66037735849056611</v>
      </c>
      <c r="V576" s="10"/>
    </row>
    <row r="577" spans="1:22" x14ac:dyDescent="0.3">
      <c r="A577" s="1">
        <v>39793</v>
      </c>
      <c r="B577" s="8">
        <v>25.65</v>
      </c>
      <c r="C577" s="8">
        <v>27.95</v>
      </c>
      <c r="D577" s="8">
        <v>25.64</v>
      </c>
      <c r="E577" s="8">
        <v>25.98</v>
      </c>
      <c r="F577" s="2">
        <v>1.29E-2</v>
      </c>
      <c r="G577" s="2">
        <v>-5.6300000000000003E-2</v>
      </c>
      <c r="H577" s="8">
        <v>5329996</v>
      </c>
      <c r="I577" s="8">
        <v>60</v>
      </c>
      <c r="J577" s="8">
        <v>28</v>
      </c>
      <c r="K577" s="8">
        <v>44</v>
      </c>
      <c r="L577" t="str">
        <f>VLOOKUP(MONTH(A577),Pars!F:G,2,0)</f>
        <v>Winter</v>
      </c>
      <c r="M577" t="str">
        <f>IF(K577&lt;Pars!$A$2,Pars!$B$2,IF('Main Data-set'!K577&lt;Pars!$A$3,Pars!$B$3,Pars!$B$4))</f>
        <v>Cold</v>
      </c>
      <c r="N577">
        <f t="shared" si="48"/>
        <v>-1</v>
      </c>
      <c r="O577" s="8">
        <f t="shared" si="49"/>
        <v>32.8239608801956</v>
      </c>
      <c r="P577" s="8">
        <f t="shared" si="50"/>
        <v>40.941320293398533</v>
      </c>
      <c r="Q577" t="str">
        <f>IF(K577&gt;Pars!$J$3+'Main Data-set'!O577,Pars!$K$3,IF(K577&lt;O577-Pars!$J$4,Pars!$K$4,"Avg"))</f>
        <v>Hot</v>
      </c>
      <c r="R577" t="str">
        <f>IF(I577&gt;Pars!$J$3+'Main Data-set'!P577,Pars!$K$3,IF(I577&lt;P577-Pars!$J$4,Pars!$K$4,"Avg"))</f>
        <v>Hot</v>
      </c>
      <c r="S577" t="str">
        <f t="shared" si="51"/>
        <v>Hot</v>
      </c>
      <c r="T577">
        <f t="shared" si="52"/>
        <v>1</v>
      </c>
      <c r="U577" s="10">
        <f t="shared" si="53"/>
        <v>0</v>
      </c>
      <c r="V577" s="10"/>
    </row>
    <row r="578" spans="1:22" x14ac:dyDescent="0.3">
      <c r="A578" s="1">
        <v>39794</v>
      </c>
      <c r="B578" s="8">
        <v>25.75</v>
      </c>
      <c r="C578" s="8">
        <v>27.9</v>
      </c>
      <c r="D578" s="8">
        <v>25.49</v>
      </c>
      <c r="E578" s="8">
        <v>27.53</v>
      </c>
      <c r="F578" s="2">
        <v>6.9099999999999995E-2</v>
      </c>
      <c r="G578" s="2">
        <v>3.73E-2</v>
      </c>
      <c r="H578" s="8">
        <v>6138241</v>
      </c>
      <c r="I578" s="8">
        <v>40</v>
      </c>
      <c r="J578" s="8">
        <v>35</v>
      </c>
      <c r="K578" s="8">
        <v>37.5</v>
      </c>
      <c r="L578" t="str">
        <f>VLOOKUP(MONTH(A578),Pars!F:G,2,0)</f>
        <v>Winter</v>
      </c>
      <c r="M578" t="str">
        <f>IF(K578&lt;Pars!$A$2,Pars!$B$2,IF('Main Data-set'!K578&lt;Pars!$A$3,Pars!$B$3,Pars!$B$4))</f>
        <v>Cold</v>
      </c>
      <c r="N578">
        <f t="shared" si="48"/>
        <v>-1</v>
      </c>
      <c r="O578" s="8">
        <f t="shared" si="49"/>
        <v>32.8239608801956</v>
      </c>
      <c r="P578" s="8">
        <f t="shared" si="50"/>
        <v>40.941320293398533</v>
      </c>
      <c r="Q578" t="str">
        <f>IF(K578&gt;Pars!$J$3+'Main Data-set'!O578,Pars!$K$3,IF(K578&lt;O578-Pars!$J$4,Pars!$K$4,"Avg"))</f>
        <v>Avg</v>
      </c>
      <c r="R578" t="str">
        <f>IF(I578&gt;Pars!$J$3+'Main Data-set'!P578,Pars!$K$3,IF(I578&lt;P578-Pars!$J$4,Pars!$K$4,"Avg"))</f>
        <v>Avg</v>
      </c>
      <c r="S578" t="str">
        <f t="shared" si="51"/>
        <v>Avg</v>
      </c>
      <c r="T578">
        <f t="shared" si="52"/>
        <v>0</v>
      </c>
      <c r="U578" s="10">
        <f t="shared" si="53"/>
        <v>-0.14772727272727271</v>
      </c>
      <c r="V578" s="10"/>
    </row>
    <row r="579" spans="1:22" x14ac:dyDescent="0.3">
      <c r="A579" s="1">
        <v>39797</v>
      </c>
      <c r="B579" s="8">
        <v>27.56</v>
      </c>
      <c r="C579" s="8">
        <v>27.88</v>
      </c>
      <c r="D579" s="8">
        <v>26.18</v>
      </c>
      <c r="E579" s="8">
        <v>26.54</v>
      </c>
      <c r="F579" s="2">
        <v>-3.6999999999999998E-2</v>
      </c>
      <c r="G579" s="2">
        <v>-0.11360000000000001</v>
      </c>
      <c r="H579" s="8">
        <v>4542387</v>
      </c>
      <c r="I579" s="8">
        <v>46</v>
      </c>
      <c r="J579" s="8">
        <v>22</v>
      </c>
      <c r="K579" s="8">
        <v>34</v>
      </c>
      <c r="L579" t="str">
        <f>VLOOKUP(MONTH(A579),Pars!F:G,2,0)</f>
        <v>Winter</v>
      </c>
      <c r="M579" t="str">
        <f>IF(K579&lt;Pars!$A$2,Pars!$B$2,IF('Main Data-set'!K579&lt;Pars!$A$3,Pars!$B$3,Pars!$B$4))</f>
        <v>Cold</v>
      </c>
      <c r="N579">
        <f t="shared" ref="N579:N642" si="54">VLOOKUP(M579,$Z$2:$AC$4,4,0)</f>
        <v>-1</v>
      </c>
      <c r="O579" s="8">
        <f t="shared" ref="O579:O642" si="55">AVERAGEIFS(K:K,L:L,L579)</f>
        <v>32.8239608801956</v>
      </c>
      <c r="P579" s="8">
        <f t="shared" ref="P579:P642" si="56">AVERAGEIFS(I:I,L:L,L579)</f>
        <v>40.941320293398533</v>
      </c>
      <c r="Q579" t="str">
        <f>IF(K579&gt;Pars!$J$3+'Main Data-set'!O579,Pars!$K$3,IF(K579&lt;O579-Pars!$J$4,Pars!$K$4,"Avg"))</f>
        <v>Avg</v>
      </c>
      <c r="R579" t="str">
        <f>IF(I579&gt;Pars!$J$3+'Main Data-set'!P579,Pars!$K$3,IF(I579&lt;P579-Pars!$J$4,Pars!$K$4,"Avg"))</f>
        <v>Avg</v>
      </c>
      <c r="S579" t="str">
        <f t="shared" ref="S579:S642" si="57">IF(Q579=R579,Q579,"Avg")</f>
        <v>Avg</v>
      </c>
      <c r="T579">
        <f t="shared" ref="T579:T642" si="58">VLOOKUP(S579,$Z$2:$AC$4,4,0)</f>
        <v>0</v>
      </c>
      <c r="U579" s="10">
        <f t="shared" si="53"/>
        <v>-9.3333333333333379E-2</v>
      </c>
      <c r="V579" s="10"/>
    </row>
    <row r="580" spans="1:22" x14ac:dyDescent="0.3">
      <c r="A580" s="1">
        <v>39798</v>
      </c>
      <c r="B580" s="8">
        <v>26.87</v>
      </c>
      <c r="C580" s="8">
        <v>29.99</v>
      </c>
      <c r="D580" s="8">
        <v>26.61</v>
      </c>
      <c r="E580" s="8">
        <v>29.94</v>
      </c>
      <c r="F580" s="2">
        <v>0.1143</v>
      </c>
      <c r="G580" s="2">
        <v>2.8899999999999999E-2</v>
      </c>
      <c r="H580" s="8">
        <v>7683857</v>
      </c>
      <c r="I580" s="8">
        <v>63</v>
      </c>
      <c r="J580" s="8">
        <v>37</v>
      </c>
      <c r="K580" s="8">
        <v>50</v>
      </c>
      <c r="L580" t="str">
        <f>VLOOKUP(MONTH(A580),Pars!F:G,2,0)</f>
        <v>Winter</v>
      </c>
      <c r="M580" t="str">
        <f>IF(K580&lt;Pars!$A$2,Pars!$B$2,IF('Main Data-set'!K580&lt;Pars!$A$3,Pars!$B$3,Pars!$B$4))</f>
        <v>Avg</v>
      </c>
      <c r="N580">
        <f t="shared" si="54"/>
        <v>0</v>
      </c>
      <c r="O580" s="8">
        <f t="shared" si="55"/>
        <v>32.8239608801956</v>
      </c>
      <c r="P580" s="8">
        <f t="shared" si="56"/>
        <v>40.941320293398533</v>
      </c>
      <c r="Q580" t="str">
        <f>IF(K580&gt;Pars!$J$3+'Main Data-set'!O580,Pars!$K$3,IF(K580&lt;O580-Pars!$J$4,Pars!$K$4,"Avg"))</f>
        <v>Hot</v>
      </c>
      <c r="R580" t="str">
        <f>IF(I580&gt;Pars!$J$3+'Main Data-set'!P580,Pars!$K$3,IF(I580&lt;P580-Pars!$J$4,Pars!$K$4,"Avg"))</f>
        <v>Hot</v>
      </c>
      <c r="S580" t="str">
        <f t="shared" si="57"/>
        <v>Hot</v>
      </c>
      <c r="T580">
        <f t="shared" si="58"/>
        <v>1</v>
      </c>
      <c r="U580" s="10">
        <f t="shared" ref="U580:U643" si="59">K580/K579-1</f>
        <v>0.47058823529411775</v>
      </c>
      <c r="V580" s="10"/>
    </row>
    <row r="581" spans="1:22" x14ac:dyDescent="0.3">
      <c r="A581" s="1">
        <v>39799</v>
      </c>
      <c r="B581" s="8">
        <v>29.4</v>
      </c>
      <c r="C581" s="8">
        <v>29.5</v>
      </c>
      <c r="D581" s="8">
        <v>28.65</v>
      </c>
      <c r="E581" s="8">
        <v>29.1</v>
      </c>
      <c r="F581" s="2">
        <v>-1.0200000000000001E-2</v>
      </c>
      <c r="G581" s="2">
        <v>7.7399999999999997E-2</v>
      </c>
      <c r="H581" s="8">
        <v>5156455</v>
      </c>
      <c r="I581" s="8">
        <v>38</v>
      </c>
      <c r="J581" s="8">
        <v>29</v>
      </c>
      <c r="K581" s="8">
        <v>33.5</v>
      </c>
      <c r="L581" t="str">
        <f>VLOOKUP(MONTH(A581),Pars!F:G,2,0)</f>
        <v>Winter</v>
      </c>
      <c r="M581" t="str">
        <f>IF(K581&lt;Pars!$A$2,Pars!$B$2,IF('Main Data-set'!K581&lt;Pars!$A$3,Pars!$B$3,Pars!$B$4))</f>
        <v>Cold</v>
      </c>
      <c r="N581">
        <f t="shared" si="54"/>
        <v>-1</v>
      </c>
      <c r="O581" s="8">
        <f t="shared" si="55"/>
        <v>32.8239608801956</v>
      </c>
      <c r="P581" s="8">
        <f t="shared" si="56"/>
        <v>40.941320293398533</v>
      </c>
      <c r="Q581" t="str">
        <f>IF(K581&gt;Pars!$J$3+'Main Data-set'!O581,Pars!$K$3,IF(K581&lt;O581-Pars!$J$4,Pars!$K$4,"Avg"))</f>
        <v>Avg</v>
      </c>
      <c r="R581" t="str">
        <f>IF(I581&gt;Pars!$J$3+'Main Data-set'!P581,Pars!$K$3,IF(I581&lt;P581-Pars!$J$4,Pars!$K$4,"Avg"))</f>
        <v>Avg</v>
      </c>
      <c r="S581" t="str">
        <f t="shared" si="57"/>
        <v>Avg</v>
      </c>
      <c r="T581">
        <f t="shared" si="58"/>
        <v>0</v>
      </c>
      <c r="U581" s="10">
        <f t="shared" si="59"/>
        <v>-0.32999999999999996</v>
      </c>
      <c r="V581" s="10"/>
    </row>
    <row r="582" spans="1:22" x14ac:dyDescent="0.3">
      <c r="A582" s="1">
        <v>39800</v>
      </c>
      <c r="B582" s="8">
        <v>28.95</v>
      </c>
      <c r="C582" s="8">
        <v>29.13</v>
      </c>
      <c r="D582" s="8">
        <v>26.75</v>
      </c>
      <c r="E582" s="8">
        <v>27.01</v>
      </c>
      <c r="F582" s="2">
        <v>-6.7000000000000004E-2</v>
      </c>
      <c r="G582" s="2">
        <v>1.4999999999999999E-2</v>
      </c>
      <c r="H582" s="8">
        <v>4253750</v>
      </c>
      <c r="I582" s="8">
        <v>42</v>
      </c>
      <c r="J582" s="8">
        <v>30</v>
      </c>
      <c r="K582" s="8">
        <v>36</v>
      </c>
      <c r="L582" t="str">
        <f>VLOOKUP(MONTH(A582),Pars!F:G,2,0)</f>
        <v>Winter</v>
      </c>
      <c r="M582" t="str">
        <f>IF(K582&lt;Pars!$A$2,Pars!$B$2,IF('Main Data-set'!K582&lt;Pars!$A$3,Pars!$B$3,Pars!$B$4))</f>
        <v>Cold</v>
      </c>
      <c r="N582">
        <f t="shared" si="54"/>
        <v>-1</v>
      </c>
      <c r="O582" s="8">
        <f t="shared" si="55"/>
        <v>32.8239608801956</v>
      </c>
      <c r="P582" s="8">
        <f t="shared" si="56"/>
        <v>40.941320293398533</v>
      </c>
      <c r="Q582" t="str">
        <f>IF(K582&gt;Pars!$J$3+'Main Data-set'!O582,Pars!$K$3,IF(K582&lt;O582-Pars!$J$4,Pars!$K$4,"Avg"))</f>
        <v>Avg</v>
      </c>
      <c r="R582" t="str">
        <f>IF(I582&gt;Pars!$J$3+'Main Data-set'!P582,Pars!$K$3,IF(I582&lt;P582-Pars!$J$4,Pars!$K$4,"Avg"))</f>
        <v>Avg</v>
      </c>
      <c r="S582" t="str">
        <f t="shared" si="57"/>
        <v>Avg</v>
      </c>
      <c r="T582">
        <f t="shared" si="58"/>
        <v>0</v>
      </c>
      <c r="U582" s="10">
        <f t="shared" si="59"/>
        <v>7.4626865671641784E-2</v>
      </c>
      <c r="V582" s="10"/>
    </row>
    <row r="583" spans="1:22" x14ac:dyDescent="0.3">
      <c r="A583" s="1">
        <v>39801</v>
      </c>
      <c r="B583" s="8">
        <v>27.28</v>
      </c>
      <c r="C583" s="8">
        <v>28.05</v>
      </c>
      <c r="D583" s="8">
        <v>26.3</v>
      </c>
      <c r="E583" s="8">
        <v>26.61</v>
      </c>
      <c r="F583" s="2">
        <v>-2.46E-2</v>
      </c>
      <c r="G583" s="2">
        <v>7.4300000000000005E-2</v>
      </c>
      <c r="H583" s="8">
        <v>4533526</v>
      </c>
      <c r="I583" s="8">
        <v>40</v>
      </c>
      <c r="J583" s="8">
        <v>27</v>
      </c>
      <c r="K583" s="8">
        <v>33.5</v>
      </c>
      <c r="L583" t="str">
        <f>VLOOKUP(MONTH(A583),Pars!F:G,2,0)</f>
        <v>Winter</v>
      </c>
      <c r="M583" t="str">
        <f>IF(K583&lt;Pars!$A$2,Pars!$B$2,IF('Main Data-set'!K583&lt;Pars!$A$3,Pars!$B$3,Pars!$B$4))</f>
        <v>Cold</v>
      </c>
      <c r="N583">
        <f t="shared" si="54"/>
        <v>-1</v>
      </c>
      <c r="O583" s="8">
        <f t="shared" si="55"/>
        <v>32.8239608801956</v>
      </c>
      <c r="P583" s="8">
        <f t="shared" si="56"/>
        <v>40.941320293398533</v>
      </c>
      <c r="Q583" t="str">
        <f>IF(K583&gt;Pars!$J$3+'Main Data-set'!O583,Pars!$K$3,IF(K583&lt;O583-Pars!$J$4,Pars!$K$4,"Avg"))</f>
        <v>Avg</v>
      </c>
      <c r="R583" t="str">
        <f>IF(I583&gt;Pars!$J$3+'Main Data-set'!P583,Pars!$K$3,IF(I583&lt;P583-Pars!$J$4,Pars!$K$4,"Avg"))</f>
        <v>Avg</v>
      </c>
      <c r="S583" t="str">
        <f t="shared" si="57"/>
        <v>Avg</v>
      </c>
      <c r="T583">
        <f t="shared" si="58"/>
        <v>0</v>
      </c>
      <c r="U583" s="10">
        <f t="shared" si="59"/>
        <v>-6.944444444444442E-2</v>
      </c>
      <c r="V583" s="10"/>
    </row>
    <row r="584" spans="1:22" x14ac:dyDescent="0.3">
      <c r="A584" s="1">
        <v>39804</v>
      </c>
      <c r="B584" s="8">
        <v>26.5</v>
      </c>
      <c r="C584" s="8">
        <v>26.56</v>
      </c>
      <c r="D584" s="8">
        <v>24.5</v>
      </c>
      <c r="E584" s="8">
        <v>24.77</v>
      </c>
      <c r="F584" s="2">
        <v>-6.5299999999999997E-2</v>
      </c>
      <c r="G584" s="2">
        <v>1.5599999999999999E-2</v>
      </c>
      <c r="H584" s="8">
        <v>3770774</v>
      </c>
      <c r="I584" s="8">
        <v>35</v>
      </c>
      <c r="J584" s="8">
        <v>12</v>
      </c>
      <c r="K584" s="8">
        <v>23.5</v>
      </c>
      <c r="L584" t="str">
        <f>VLOOKUP(MONTH(A584),Pars!F:G,2,0)</f>
        <v>Winter</v>
      </c>
      <c r="M584" t="str">
        <f>IF(K584&lt;Pars!$A$2,Pars!$B$2,IF('Main Data-set'!K584&lt;Pars!$A$3,Pars!$B$3,Pars!$B$4))</f>
        <v>Cold</v>
      </c>
      <c r="N584">
        <f t="shared" si="54"/>
        <v>-1</v>
      </c>
      <c r="O584" s="8">
        <f t="shared" si="55"/>
        <v>32.8239608801956</v>
      </c>
      <c r="P584" s="8">
        <f t="shared" si="56"/>
        <v>40.941320293398533</v>
      </c>
      <c r="Q584" t="str">
        <f>IF(K584&gt;Pars!$J$3+'Main Data-set'!O584,Pars!$K$3,IF(K584&lt;O584-Pars!$J$4,Pars!$K$4,"Avg"))</f>
        <v>Cold</v>
      </c>
      <c r="R584" t="str">
        <f>IF(I584&gt;Pars!$J$3+'Main Data-set'!P584,Pars!$K$3,IF(I584&lt;P584-Pars!$J$4,Pars!$K$4,"Avg"))</f>
        <v>Avg</v>
      </c>
      <c r="S584" t="str">
        <f t="shared" si="57"/>
        <v>Avg</v>
      </c>
      <c r="T584">
        <f t="shared" si="58"/>
        <v>0</v>
      </c>
      <c r="U584" s="10">
        <f t="shared" si="59"/>
        <v>-0.29850746268656714</v>
      </c>
      <c r="V584" s="10"/>
    </row>
    <row r="585" spans="1:22" x14ac:dyDescent="0.3">
      <c r="A585" s="1">
        <v>39805</v>
      </c>
      <c r="B585" s="8">
        <v>24.61</v>
      </c>
      <c r="C585" s="8">
        <v>25.11</v>
      </c>
      <c r="D585" s="8">
        <v>24.26</v>
      </c>
      <c r="E585" s="8">
        <v>24.39</v>
      </c>
      <c r="F585" s="2">
        <v>-8.8999999999999999E-3</v>
      </c>
      <c r="G585" s="2">
        <v>0</v>
      </c>
      <c r="H585" s="8">
        <v>3188418</v>
      </c>
      <c r="I585" s="8">
        <v>25</v>
      </c>
      <c r="J585" s="8">
        <v>12</v>
      </c>
      <c r="K585" s="8">
        <v>18.5</v>
      </c>
      <c r="L585" t="str">
        <f>VLOOKUP(MONTH(A585),Pars!F:G,2,0)</f>
        <v>Winter</v>
      </c>
      <c r="M585" t="str">
        <f>IF(K585&lt;Pars!$A$2,Pars!$B$2,IF('Main Data-set'!K585&lt;Pars!$A$3,Pars!$B$3,Pars!$B$4))</f>
        <v>Cold</v>
      </c>
      <c r="N585">
        <f t="shared" si="54"/>
        <v>-1</v>
      </c>
      <c r="O585" s="8">
        <f t="shared" si="55"/>
        <v>32.8239608801956</v>
      </c>
      <c r="P585" s="8">
        <f t="shared" si="56"/>
        <v>40.941320293398533</v>
      </c>
      <c r="Q585" t="str">
        <f>IF(K585&gt;Pars!$J$3+'Main Data-set'!O585,Pars!$K$3,IF(K585&lt;O585-Pars!$J$4,Pars!$K$4,"Avg"))</f>
        <v>Cold</v>
      </c>
      <c r="R585" t="str">
        <f>IF(I585&gt;Pars!$J$3+'Main Data-set'!P585,Pars!$K$3,IF(I585&lt;P585-Pars!$J$4,Pars!$K$4,"Avg"))</f>
        <v>Cold</v>
      </c>
      <c r="S585" t="str">
        <f t="shared" si="57"/>
        <v>Cold</v>
      </c>
      <c r="T585">
        <f t="shared" si="58"/>
        <v>-1</v>
      </c>
      <c r="U585" s="10">
        <f t="shared" si="59"/>
        <v>-0.21276595744680848</v>
      </c>
      <c r="V585" s="10"/>
    </row>
    <row r="586" spans="1:22" x14ac:dyDescent="0.3">
      <c r="A586" s="1">
        <v>39806</v>
      </c>
      <c r="B586" s="8">
        <v>24.4</v>
      </c>
      <c r="C586" s="8">
        <v>24.9</v>
      </c>
      <c r="D586" s="8">
        <v>24.02</v>
      </c>
      <c r="E586" s="8">
        <v>24.39</v>
      </c>
      <c r="F586" s="2">
        <v>-4.0000000000000002E-4</v>
      </c>
      <c r="G586" s="2">
        <v>0</v>
      </c>
      <c r="H586" s="8">
        <v>1332358</v>
      </c>
      <c r="I586" s="8">
        <v>32</v>
      </c>
      <c r="J586" s="8">
        <v>16</v>
      </c>
      <c r="K586" s="8">
        <v>24</v>
      </c>
      <c r="L586" t="str">
        <f>VLOOKUP(MONTH(A586),Pars!F:G,2,0)</f>
        <v>Winter</v>
      </c>
      <c r="M586" t="str">
        <f>IF(K586&lt;Pars!$A$2,Pars!$B$2,IF('Main Data-set'!K586&lt;Pars!$A$3,Pars!$B$3,Pars!$B$4))</f>
        <v>Cold</v>
      </c>
      <c r="N586">
        <f t="shared" si="54"/>
        <v>-1</v>
      </c>
      <c r="O586" s="8">
        <f t="shared" si="55"/>
        <v>32.8239608801956</v>
      </c>
      <c r="P586" s="8">
        <f t="shared" si="56"/>
        <v>40.941320293398533</v>
      </c>
      <c r="Q586" t="str">
        <f>IF(K586&gt;Pars!$J$3+'Main Data-set'!O586,Pars!$K$3,IF(K586&lt;O586-Pars!$J$4,Pars!$K$4,"Avg"))</f>
        <v>Cold</v>
      </c>
      <c r="R586" t="str">
        <f>IF(I586&gt;Pars!$J$3+'Main Data-set'!P586,Pars!$K$3,IF(I586&lt;P586-Pars!$J$4,Pars!$K$4,"Avg"))</f>
        <v>Cold</v>
      </c>
      <c r="S586" t="str">
        <f t="shared" si="57"/>
        <v>Cold</v>
      </c>
      <c r="T586">
        <f t="shared" si="58"/>
        <v>-1</v>
      </c>
      <c r="U586" s="10">
        <f t="shared" si="59"/>
        <v>0.29729729729729737</v>
      </c>
      <c r="V586" s="10"/>
    </row>
    <row r="587" spans="1:22" x14ac:dyDescent="0.3">
      <c r="A587" s="1">
        <v>39807</v>
      </c>
      <c r="B587" s="8">
        <v>0</v>
      </c>
      <c r="C587" s="8">
        <v>0</v>
      </c>
      <c r="D587" s="8">
        <v>0</v>
      </c>
      <c r="E587" s="8">
        <v>24.39</v>
      </c>
      <c r="F587" s="2">
        <v>0</v>
      </c>
      <c r="G587" s="2">
        <v>-8.5000000000000006E-3</v>
      </c>
      <c r="H587" s="8">
        <v>0</v>
      </c>
      <c r="I587" s="8">
        <v>52</v>
      </c>
      <c r="J587" s="8">
        <v>32</v>
      </c>
      <c r="K587" s="8">
        <v>42</v>
      </c>
      <c r="L587" t="str">
        <f>VLOOKUP(MONTH(A587),Pars!F:G,2,0)</f>
        <v>Winter</v>
      </c>
      <c r="M587" t="str">
        <f>IF(K587&lt;Pars!$A$2,Pars!$B$2,IF('Main Data-set'!K587&lt;Pars!$A$3,Pars!$B$3,Pars!$B$4))</f>
        <v>Cold</v>
      </c>
      <c r="N587">
        <f t="shared" si="54"/>
        <v>-1</v>
      </c>
      <c r="O587" s="8">
        <f t="shared" si="55"/>
        <v>32.8239608801956</v>
      </c>
      <c r="P587" s="8">
        <f t="shared" si="56"/>
        <v>40.941320293398533</v>
      </c>
      <c r="Q587" t="str">
        <f>IF(K587&gt;Pars!$J$3+'Main Data-set'!O587,Pars!$K$3,IF(K587&lt;O587-Pars!$J$4,Pars!$K$4,"Avg"))</f>
        <v>Hot</v>
      </c>
      <c r="R587" t="str">
        <f>IF(I587&gt;Pars!$J$3+'Main Data-set'!P587,Pars!$K$3,IF(I587&lt;P587-Pars!$J$4,Pars!$K$4,"Avg"))</f>
        <v>Hot</v>
      </c>
      <c r="S587" t="str">
        <f t="shared" si="57"/>
        <v>Hot</v>
      </c>
      <c r="T587">
        <f t="shared" si="58"/>
        <v>1</v>
      </c>
      <c r="U587" s="10">
        <f t="shared" si="59"/>
        <v>0.75</v>
      </c>
      <c r="V587" s="10"/>
    </row>
    <row r="588" spans="1:22" x14ac:dyDescent="0.3">
      <c r="A588" s="1">
        <v>39808</v>
      </c>
      <c r="B588" s="8">
        <v>24.55</v>
      </c>
      <c r="C588" s="8">
        <v>24.88</v>
      </c>
      <c r="D588" s="8">
        <v>23.93</v>
      </c>
      <c r="E588" s="8">
        <v>24.6</v>
      </c>
      <c r="F588" s="2">
        <v>2E-3</v>
      </c>
      <c r="G588" s="2">
        <v>2.3699999999999999E-2</v>
      </c>
      <c r="H588" s="8">
        <v>1464591</v>
      </c>
      <c r="I588" s="8">
        <v>42</v>
      </c>
      <c r="J588" s="8">
        <v>24</v>
      </c>
      <c r="K588" s="8">
        <v>33</v>
      </c>
      <c r="L588" t="str">
        <f>VLOOKUP(MONTH(A588),Pars!F:G,2,0)</f>
        <v>Winter</v>
      </c>
      <c r="M588" t="str">
        <f>IF(K588&lt;Pars!$A$2,Pars!$B$2,IF('Main Data-set'!K588&lt;Pars!$A$3,Pars!$B$3,Pars!$B$4))</f>
        <v>Cold</v>
      </c>
      <c r="N588">
        <f t="shared" si="54"/>
        <v>-1</v>
      </c>
      <c r="O588" s="8">
        <f t="shared" si="55"/>
        <v>32.8239608801956</v>
      </c>
      <c r="P588" s="8">
        <f t="shared" si="56"/>
        <v>40.941320293398533</v>
      </c>
      <c r="Q588" t="str">
        <f>IF(K588&gt;Pars!$J$3+'Main Data-set'!O588,Pars!$K$3,IF(K588&lt;O588-Pars!$J$4,Pars!$K$4,"Avg"))</f>
        <v>Avg</v>
      </c>
      <c r="R588" t="str">
        <f>IF(I588&gt;Pars!$J$3+'Main Data-set'!P588,Pars!$K$3,IF(I588&lt;P588-Pars!$J$4,Pars!$K$4,"Avg"))</f>
        <v>Avg</v>
      </c>
      <c r="S588" t="str">
        <f t="shared" si="57"/>
        <v>Avg</v>
      </c>
      <c r="T588">
        <f t="shared" si="58"/>
        <v>0</v>
      </c>
      <c r="U588" s="10">
        <f t="shared" si="59"/>
        <v>-0.2142857142857143</v>
      </c>
      <c r="V588" s="10"/>
    </row>
    <row r="589" spans="1:22" x14ac:dyDescent="0.3">
      <c r="A589" s="1">
        <v>39811</v>
      </c>
      <c r="B589" s="8">
        <v>24.59</v>
      </c>
      <c r="C589" s="8">
        <v>24.99</v>
      </c>
      <c r="D589" s="8">
        <v>23.31</v>
      </c>
      <c r="E589" s="8">
        <v>24.03</v>
      </c>
      <c r="F589" s="2">
        <v>-2.2800000000000001E-2</v>
      </c>
      <c r="G589" s="2">
        <v>-7.4300000000000005E-2</v>
      </c>
      <c r="H589" s="8">
        <v>2251375</v>
      </c>
      <c r="I589" s="8">
        <v>62</v>
      </c>
      <c r="J589" s="8">
        <v>35</v>
      </c>
      <c r="K589" s="8">
        <v>48.5</v>
      </c>
      <c r="L589" t="str">
        <f>VLOOKUP(MONTH(A589),Pars!F:G,2,0)</f>
        <v>Winter</v>
      </c>
      <c r="M589" t="str">
        <f>IF(K589&lt;Pars!$A$2,Pars!$B$2,IF('Main Data-set'!K589&lt;Pars!$A$3,Pars!$B$3,Pars!$B$4))</f>
        <v>Avg</v>
      </c>
      <c r="N589">
        <f t="shared" si="54"/>
        <v>0</v>
      </c>
      <c r="O589" s="8">
        <f t="shared" si="55"/>
        <v>32.8239608801956</v>
      </c>
      <c r="P589" s="8">
        <f t="shared" si="56"/>
        <v>40.941320293398533</v>
      </c>
      <c r="Q589" t="str">
        <f>IF(K589&gt;Pars!$J$3+'Main Data-set'!O589,Pars!$K$3,IF(K589&lt;O589-Pars!$J$4,Pars!$K$4,"Avg"))</f>
        <v>Hot</v>
      </c>
      <c r="R589" t="str">
        <f>IF(I589&gt;Pars!$J$3+'Main Data-set'!P589,Pars!$K$3,IF(I589&lt;P589-Pars!$J$4,Pars!$K$4,"Avg"))</f>
        <v>Hot</v>
      </c>
      <c r="S589" t="str">
        <f t="shared" si="57"/>
        <v>Hot</v>
      </c>
      <c r="T589">
        <f t="shared" si="58"/>
        <v>1</v>
      </c>
      <c r="U589" s="10">
        <f t="shared" si="59"/>
        <v>0.46969696969696972</v>
      </c>
      <c r="V589" s="10"/>
    </row>
    <row r="590" spans="1:22" x14ac:dyDescent="0.3">
      <c r="A590" s="1">
        <v>39812</v>
      </c>
      <c r="B590" s="8">
        <v>24.19</v>
      </c>
      <c r="C590" s="8">
        <v>26</v>
      </c>
      <c r="D590" s="8">
        <v>23.92</v>
      </c>
      <c r="E590" s="8">
        <v>25.96</v>
      </c>
      <c r="F590" s="2">
        <v>7.3200000000000001E-2</v>
      </c>
      <c r="G590" s="2">
        <v>-5.1900000000000002E-2</v>
      </c>
      <c r="H590" s="8">
        <v>3764885</v>
      </c>
      <c r="I590" s="8">
        <v>44</v>
      </c>
      <c r="J590" s="8">
        <v>32</v>
      </c>
      <c r="K590" s="8">
        <v>38</v>
      </c>
      <c r="L590" t="str">
        <f>VLOOKUP(MONTH(A590),Pars!F:G,2,0)</f>
        <v>Winter</v>
      </c>
      <c r="M590" t="str">
        <f>IF(K590&lt;Pars!$A$2,Pars!$B$2,IF('Main Data-set'!K590&lt;Pars!$A$3,Pars!$B$3,Pars!$B$4))</f>
        <v>Cold</v>
      </c>
      <c r="N590">
        <f t="shared" si="54"/>
        <v>-1</v>
      </c>
      <c r="O590" s="8">
        <f t="shared" si="55"/>
        <v>32.8239608801956</v>
      </c>
      <c r="P590" s="8">
        <f t="shared" si="56"/>
        <v>40.941320293398533</v>
      </c>
      <c r="Q590" t="str">
        <f>IF(K590&gt;Pars!$J$3+'Main Data-set'!O590,Pars!$K$3,IF(K590&lt;O590-Pars!$J$4,Pars!$K$4,"Avg"))</f>
        <v>Avg</v>
      </c>
      <c r="R590" t="str">
        <f>IF(I590&gt;Pars!$J$3+'Main Data-set'!P590,Pars!$K$3,IF(I590&lt;P590-Pars!$J$4,Pars!$K$4,"Avg"))</f>
        <v>Avg</v>
      </c>
      <c r="S590" t="str">
        <f t="shared" si="57"/>
        <v>Avg</v>
      </c>
      <c r="T590">
        <f t="shared" si="58"/>
        <v>0</v>
      </c>
      <c r="U590" s="10">
        <f t="shared" si="59"/>
        <v>-0.21649484536082475</v>
      </c>
      <c r="V590" s="10"/>
    </row>
    <row r="591" spans="1:22" x14ac:dyDescent="0.3">
      <c r="A591" s="1">
        <v>39813</v>
      </c>
      <c r="B591" s="8">
        <v>25.91</v>
      </c>
      <c r="C591" s="8">
        <v>27.57</v>
      </c>
      <c r="D591" s="8">
        <v>25.56</v>
      </c>
      <c r="E591" s="8">
        <v>27.38</v>
      </c>
      <c r="F591" s="2">
        <v>5.67E-2</v>
      </c>
      <c r="G591" s="2">
        <v>0</v>
      </c>
      <c r="H591" s="8">
        <v>4165220</v>
      </c>
      <c r="I591" s="8">
        <v>41</v>
      </c>
      <c r="J591" s="8">
        <v>25</v>
      </c>
      <c r="K591" s="8">
        <v>33</v>
      </c>
      <c r="L591" t="str">
        <f>VLOOKUP(MONTH(A591),Pars!F:G,2,0)</f>
        <v>Winter</v>
      </c>
      <c r="M591" t="str">
        <f>IF(K591&lt;Pars!$A$2,Pars!$B$2,IF('Main Data-set'!K591&lt;Pars!$A$3,Pars!$B$3,Pars!$B$4))</f>
        <v>Cold</v>
      </c>
      <c r="N591">
        <f t="shared" si="54"/>
        <v>-1</v>
      </c>
      <c r="O591" s="8">
        <f t="shared" si="55"/>
        <v>32.8239608801956</v>
      </c>
      <c r="P591" s="8">
        <f t="shared" si="56"/>
        <v>40.941320293398533</v>
      </c>
      <c r="Q591" t="str">
        <f>IF(K591&gt;Pars!$J$3+'Main Data-set'!O591,Pars!$K$3,IF(K591&lt;O591-Pars!$J$4,Pars!$K$4,"Avg"))</f>
        <v>Avg</v>
      </c>
      <c r="R591" t="str">
        <f>IF(I591&gt;Pars!$J$3+'Main Data-set'!P591,Pars!$K$3,IF(I591&lt;P591-Pars!$J$4,Pars!$K$4,"Avg"))</f>
        <v>Avg</v>
      </c>
      <c r="S591" t="str">
        <f t="shared" si="57"/>
        <v>Avg</v>
      </c>
      <c r="T591">
        <f t="shared" si="58"/>
        <v>0</v>
      </c>
      <c r="U591" s="10">
        <f t="shared" si="59"/>
        <v>-0.13157894736842102</v>
      </c>
      <c r="V591" s="10"/>
    </row>
    <row r="592" spans="1:22" x14ac:dyDescent="0.3">
      <c r="A592" s="1">
        <v>39814</v>
      </c>
      <c r="B592" s="8">
        <v>0</v>
      </c>
      <c r="C592" s="8">
        <v>0</v>
      </c>
      <c r="D592" s="8">
        <v>0</v>
      </c>
      <c r="E592" s="8">
        <v>27.38</v>
      </c>
      <c r="F592" s="2">
        <v>0</v>
      </c>
      <c r="G592" s="2">
        <v>-3.6600000000000001E-2</v>
      </c>
      <c r="H592" s="8">
        <v>0</v>
      </c>
      <c r="I592" s="8">
        <v>31</v>
      </c>
      <c r="J592" s="8">
        <v>15</v>
      </c>
      <c r="K592" s="8">
        <v>23</v>
      </c>
      <c r="L592" t="str">
        <f>VLOOKUP(MONTH(A592),Pars!F:G,2,0)</f>
        <v>Winter</v>
      </c>
      <c r="M592" t="str">
        <f>IF(K592&lt;Pars!$A$2,Pars!$B$2,IF('Main Data-set'!K592&lt;Pars!$A$3,Pars!$B$3,Pars!$B$4))</f>
        <v>Cold</v>
      </c>
      <c r="N592">
        <f t="shared" si="54"/>
        <v>-1</v>
      </c>
      <c r="O592" s="8">
        <f t="shared" si="55"/>
        <v>32.8239608801956</v>
      </c>
      <c r="P592" s="8">
        <f t="shared" si="56"/>
        <v>40.941320293398533</v>
      </c>
      <c r="Q592" t="str">
        <f>IF(K592&gt;Pars!$J$3+'Main Data-set'!O592,Pars!$K$3,IF(K592&lt;O592-Pars!$J$4,Pars!$K$4,"Avg"))</f>
        <v>Cold</v>
      </c>
      <c r="R592" t="str">
        <f>IF(I592&gt;Pars!$J$3+'Main Data-set'!P592,Pars!$K$3,IF(I592&lt;P592-Pars!$J$4,Pars!$K$4,"Avg"))</f>
        <v>Cold</v>
      </c>
      <c r="S592" t="str">
        <f t="shared" si="57"/>
        <v>Cold</v>
      </c>
      <c r="T592">
        <f t="shared" si="58"/>
        <v>-1</v>
      </c>
      <c r="U592" s="10">
        <f t="shared" si="59"/>
        <v>-0.30303030303030298</v>
      </c>
      <c r="V592" s="10"/>
    </row>
    <row r="593" spans="1:22" x14ac:dyDescent="0.3">
      <c r="A593" s="1">
        <v>39815</v>
      </c>
      <c r="B593" s="8">
        <v>27.41</v>
      </c>
      <c r="C593" s="8">
        <v>28.92</v>
      </c>
      <c r="D593" s="8">
        <v>26.8</v>
      </c>
      <c r="E593" s="8">
        <v>28.42</v>
      </c>
      <c r="F593" s="2">
        <v>3.6799999999999999E-2</v>
      </c>
      <c r="G593" s="2">
        <v>-1.7299999999999999E-2</v>
      </c>
      <c r="H593" s="8">
        <v>3457009</v>
      </c>
      <c r="I593" s="8">
        <v>25</v>
      </c>
      <c r="J593" s="8">
        <v>14</v>
      </c>
      <c r="K593" s="8">
        <v>19.5</v>
      </c>
      <c r="L593" t="str">
        <f>VLOOKUP(MONTH(A593),Pars!F:G,2,0)</f>
        <v>Winter</v>
      </c>
      <c r="M593" t="str">
        <f>IF(K593&lt;Pars!$A$2,Pars!$B$2,IF('Main Data-set'!K593&lt;Pars!$A$3,Pars!$B$3,Pars!$B$4))</f>
        <v>Cold</v>
      </c>
      <c r="N593">
        <f t="shared" si="54"/>
        <v>-1</v>
      </c>
      <c r="O593" s="8">
        <f t="shared" si="55"/>
        <v>32.8239608801956</v>
      </c>
      <c r="P593" s="8">
        <f t="shared" si="56"/>
        <v>40.941320293398533</v>
      </c>
      <c r="Q593" t="str">
        <f>IF(K593&gt;Pars!$J$3+'Main Data-set'!O593,Pars!$K$3,IF(K593&lt;O593-Pars!$J$4,Pars!$K$4,"Avg"))</f>
        <v>Cold</v>
      </c>
      <c r="R593" t="str">
        <f>IF(I593&gt;Pars!$J$3+'Main Data-set'!P593,Pars!$K$3,IF(I593&lt;P593-Pars!$J$4,Pars!$K$4,"Avg"))</f>
        <v>Cold</v>
      </c>
      <c r="S593" t="str">
        <f t="shared" si="57"/>
        <v>Cold</v>
      </c>
      <c r="T593">
        <f t="shared" si="58"/>
        <v>-1</v>
      </c>
      <c r="U593" s="10">
        <f t="shared" si="59"/>
        <v>-0.15217391304347827</v>
      </c>
      <c r="V593" s="10"/>
    </row>
    <row r="594" spans="1:22" x14ac:dyDescent="0.3">
      <c r="A594" s="1">
        <v>39818</v>
      </c>
      <c r="B594" s="8">
        <v>28.31</v>
      </c>
      <c r="C594" s="8">
        <v>29.56</v>
      </c>
      <c r="D594" s="8">
        <v>27.62</v>
      </c>
      <c r="E594" s="8">
        <v>28.92</v>
      </c>
      <c r="F594" s="2">
        <v>2.1499999999999998E-2</v>
      </c>
      <c r="G594" s="2">
        <v>-3.2099999999999997E-2</v>
      </c>
      <c r="H594" s="8">
        <v>4121545</v>
      </c>
      <c r="I594" s="8">
        <v>41</v>
      </c>
      <c r="J594" s="8">
        <v>23</v>
      </c>
      <c r="K594" s="8">
        <v>32</v>
      </c>
      <c r="L594" t="str">
        <f>VLOOKUP(MONTH(A594),Pars!F:G,2,0)</f>
        <v>Winter</v>
      </c>
      <c r="M594" t="str">
        <f>IF(K594&lt;Pars!$A$2,Pars!$B$2,IF('Main Data-set'!K594&lt;Pars!$A$3,Pars!$B$3,Pars!$B$4))</f>
        <v>Cold</v>
      </c>
      <c r="N594">
        <f t="shared" si="54"/>
        <v>-1</v>
      </c>
      <c r="O594" s="8">
        <f t="shared" si="55"/>
        <v>32.8239608801956</v>
      </c>
      <c r="P594" s="8">
        <f t="shared" si="56"/>
        <v>40.941320293398533</v>
      </c>
      <c r="Q594" t="str">
        <f>IF(K594&gt;Pars!$J$3+'Main Data-set'!O594,Pars!$K$3,IF(K594&lt;O594-Pars!$J$4,Pars!$K$4,"Avg"))</f>
        <v>Avg</v>
      </c>
      <c r="R594" t="str">
        <f>IF(I594&gt;Pars!$J$3+'Main Data-set'!P594,Pars!$K$3,IF(I594&lt;P594-Pars!$J$4,Pars!$K$4,"Avg"))</f>
        <v>Avg</v>
      </c>
      <c r="S594" t="str">
        <f t="shared" si="57"/>
        <v>Avg</v>
      </c>
      <c r="T594">
        <f t="shared" si="58"/>
        <v>0</v>
      </c>
      <c r="U594" s="10">
        <f t="shared" si="59"/>
        <v>0.64102564102564097</v>
      </c>
      <c r="V594" s="10"/>
    </row>
    <row r="595" spans="1:22" x14ac:dyDescent="0.3">
      <c r="A595" s="1">
        <v>39819</v>
      </c>
      <c r="B595" s="8">
        <v>29.46</v>
      </c>
      <c r="C595" s="8">
        <v>30.6</v>
      </c>
      <c r="D595" s="8">
        <v>29.15</v>
      </c>
      <c r="E595" s="8">
        <v>29.88</v>
      </c>
      <c r="F595" s="2">
        <v>1.43E-2</v>
      </c>
      <c r="G595" s="2">
        <v>8.5800000000000001E-2</v>
      </c>
      <c r="H595" s="8">
        <v>6665664</v>
      </c>
      <c r="I595" s="8">
        <v>43</v>
      </c>
      <c r="J595" s="8">
        <v>28</v>
      </c>
      <c r="K595" s="8">
        <v>35.5</v>
      </c>
      <c r="L595" t="str">
        <f>VLOOKUP(MONTH(A595),Pars!F:G,2,0)</f>
        <v>Winter</v>
      </c>
      <c r="M595" t="str">
        <f>IF(K595&lt;Pars!$A$2,Pars!$B$2,IF('Main Data-set'!K595&lt;Pars!$A$3,Pars!$B$3,Pars!$B$4))</f>
        <v>Cold</v>
      </c>
      <c r="N595">
        <f t="shared" si="54"/>
        <v>-1</v>
      </c>
      <c r="O595" s="8">
        <f t="shared" si="55"/>
        <v>32.8239608801956</v>
      </c>
      <c r="P595" s="8">
        <f t="shared" si="56"/>
        <v>40.941320293398533</v>
      </c>
      <c r="Q595" t="str">
        <f>IF(K595&gt;Pars!$J$3+'Main Data-set'!O595,Pars!$K$3,IF(K595&lt;O595-Pars!$J$4,Pars!$K$4,"Avg"))</f>
        <v>Avg</v>
      </c>
      <c r="R595" t="str">
        <f>IF(I595&gt;Pars!$J$3+'Main Data-set'!P595,Pars!$K$3,IF(I595&lt;P595-Pars!$J$4,Pars!$K$4,"Avg"))</f>
        <v>Avg</v>
      </c>
      <c r="S595" t="str">
        <f t="shared" si="57"/>
        <v>Avg</v>
      </c>
      <c r="T595">
        <f t="shared" si="58"/>
        <v>0</v>
      </c>
      <c r="U595" s="10">
        <f t="shared" si="59"/>
        <v>0.109375</v>
      </c>
      <c r="V595" s="10"/>
    </row>
    <row r="596" spans="1:22" x14ac:dyDescent="0.3">
      <c r="A596" s="1">
        <v>39821</v>
      </c>
      <c r="B596" s="8">
        <v>27.77</v>
      </c>
      <c r="C596" s="8">
        <v>27.82</v>
      </c>
      <c r="D596" s="8">
        <v>26.67</v>
      </c>
      <c r="E596" s="8">
        <v>27.52</v>
      </c>
      <c r="F596" s="2">
        <v>-8.9999999999999993E-3</v>
      </c>
      <c r="G596" s="2">
        <v>5.3999999999999999E-2</v>
      </c>
      <c r="H596" s="8">
        <v>4111940</v>
      </c>
      <c r="I596" s="8">
        <v>37</v>
      </c>
      <c r="J596" s="8">
        <v>33</v>
      </c>
      <c r="K596" s="8">
        <v>35</v>
      </c>
      <c r="L596" t="str">
        <f>VLOOKUP(MONTH(A596),Pars!F:G,2,0)</f>
        <v>Winter</v>
      </c>
      <c r="M596" t="str">
        <f>IF(K596&lt;Pars!$A$2,Pars!$B$2,IF('Main Data-set'!K596&lt;Pars!$A$3,Pars!$B$3,Pars!$B$4))</f>
        <v>Cold</v>
      </c>
      <c r="N596">
        <f t="shared" si="54"/>
        <v>-1</v>
      </c>
      <c r="O596" s="8">
        <f t="shared" si="55"/>
        <v>32.8239608801956</v>
      </c>
      <c r="P596" s="8">
        <f t="shared" si="56"/>
        <v>40.941320293398533</v>
      </c>
      <c r="Q596" t="str">
        <f>IF(K596&gt;Pars!$J$3+'Main Data-set'!O596,Pars!$K$3,IF(K596&lt;O596-Pars!$J$4,Pars!$K$4,"Avg"))</f>
        <v>Avg</v>
      </c>
      <c r="R596" t="str">
        <f>IF(I596&gt;Pars!$J$3+'Main Data-set'!P596,Pars!$K$3,IF(I596&lt;P596-Pars!$J$4,Pars!$K$4,"Avg"))</f>
        <v>Avg</v>
      </c>
      <c r="S596" t="str">
        <f t="shared" si="57"/>
        <v>Avg</v>
      </c>
      <c r="T596">
        <f t="shared" si="58"/>
        <v>0</v>
      </c>
      <c r="U596" s="10">
        <f t="shared" si="59"/>
        <v>-1.4084507042253502E-2</v>
      </c>
      <c r="V596" s="10"/>
    </row>
    <row r="597" spans="1:22" x14ac:dyDescent="0.3">
      <c r="A597" s="1">
        <v>39822</v>
      </c>
      <c r="B597" s="8">
        <v>27.9</v>
      </c>
      <c r="C597" s="8">
        <v>28.58</v>
      </c>
      <c r="D597" s="8">
        <v>25.93</v>
      </c>
      <c r="E597" s="8">
        <v>26.11</v>
      </c>
      <c r="F597" s="2">
        <v>-6.4199999999999993E-2</v>
      </c>
      <c r="G597" s="2">
        <v>8.2500000000000004E-2</v>
      </c>
      <c r="H597" s="8">
        <v>5183917</v>
      </c>
      <c r="I597" s="8">
        <v>36</v>
      </c>
      <c r="J597" s="8">
        <v>24</v>
      </c>
      <c r="K597" s="8">
        <v>30</v>
      </c>
      <c r="L597" t="str">
        <f>VLOOKUP(MONTH(A597),Pars!F:G,2,0)</f>
        <v>Winter</v>
      </c>
      <c r="M597" t="str">
        <f>IF(K597&lt;Pars!$A$2,Pars!$B$2,IF('Main Data-set'!K597&lt;Pars!$A$3,Pars!$B$3,Pars!$B$4))</f>
        <v>Cold</v>
      </c>
      <c r="N597">
        <f t="shared" si="54"/>
        <v>-1</v>
      </c>
      <c r="O597" s="8">
        <f t="shared" si="55"/>
        <v>32.8239608801956</v>
      </c>
      <c r="P597" s="8">
        <f t="shared" si="56"/>
        <v>40.941320293398533</v>
      </c>
      <c r="Q597" t="str">
        <f>IF(K597&gt;Pars!$J$3+'Main Data-set'!O597,Pars!$K$3,IF(K597&lt;O597-Pars!$J$4,Pars!$K$4,"Avg"))</f>
        <v>Avg</v>
      </c>
      <c r="R597" t="str">
        <f>IF(I597&gt;Pars!$J$3+'Main Data-set'!P597,Pars!$K$3,IF(I597&lt;P597-Pars!$J$4,Pars!$K$4,"Avg"))</f>
        <v>Avg</v>
      </c>
      <c r="S597" t="str">
        <f t="shared" si="57"/>
        <v>Avg</v>
      </c>
      <c r="T597">
        <f t="shared" si="58"/>
        <v>0</v>
      </c>
      <c r="U597" s="10">
        <f t="shared" si="59"/>
        <v>-0.1428571428571429</v>
      </c>
      <c r="V597" s="10"/>
    </row>
    <row r="598" spans="1:22" x14ac:dyDescent="0.3">
      <c r="A598" s="1">
        <v>39825</v>
      </c>
      <c r="B598" s="8">
        <v>26</v>
      </c>
      <c r="C598" s="8">
        <v>26.06</v>
      </c>
      <c r="D598" s="8">
        <v>23.75</v>
      </c>
      <c r="E598" s="8">
        <v>24.12</v>
      </c>
      <c r="F598" s="2">
        <v>-7.2300000000000003E-2</v>
      </c>
      <c r="G598" s="2">
        <v>-7.4000000000000003E-3</v>
      </c>
      <c r="H598" s="8">
        <v>5274313</v>
      </c>
      <c r="I598" s="8">
        <v>30</v>
      </c>
      <c r="J598" s="8">
        <v>18</v>
      </c>
      <c r="K598" s="8">
        <v>24</v>
      </c>
      <c r="L598" t="str">
        <f>VLOOKUP(MONTH(A598),Pars!F:G,2,0)</f>
        <v>Winter</v>
      </c>
      <c r="M598" t="str">
        <f>IF(K598&lt;Pars!$A$2,Pars!$B$2,IF('Main Data-set'!K598&lt;Pars!$A$3,Pars!$B$3,Pars!$B$4))</f>
        <v>Cold</v>
      </c>
      <c r="N598">
        <f t="shared" si="54"/>
        <v>-1</v>
      </c>
      <c r="O598" s="8">
        <f t="shared" si="55"/>
        <v>32.8239608801956</v>
      </c>
      <c r="P598" s="8">
        <f t="shared" si="56"/>
        <v>40.941320293398533</v>
      </c>
      <c r="Q598" t="str">
        <f>IF(K598&gt;Pars!$J$3+'Main Data-set'!O598,Pars!$K$3,IF(K598&lt;O598-Pars!$J$4,Pars!$K$4,"Avg"))</f>
        <v>Cold</v>
      </c>
      <c r="R598" t="str">
        <f>IF(I598&gt;Pars!$J$3+'Main Data-set'!P598,Pars!$K$3,IF(I598&lt;P598-Pars!$J$4,Pars!$K$4,"Avg"))</f>
        <v>Cold</v>
      </c>
      <c r="S598" t="str">
        <f t="shared" si="57"/>
        <v>Cold</v>
      </c>
      <c r="T598">
        <f t="shared" si="58"/>
        <v>-1</v>
      </c>
      <c r="U598" s="10">
        <f t="shared" si="59"/>
        <v>-0.19999999999999996</v>
      </c>
      <c r="V598" s="10"/>
    </row>
    <row r="599" spans="1:22" x14ac:dyDescent="0.3">
      <c r="A599" s="1">
        <v>39826</v>
      </c>
      <c r="B599" s="8">
        <v>23.83</v>
      </c>
      <c r="C599" s="8">
        <v>24.49</v>
      </c>
      <c r="D599" s="8">
        <v>23.35</v>
      </c>
      <c r="E599" s="8">
        <v>24.3</v>
      </c>
      <c r="F599" s="2">
        <v>1.9699999999999999E-2</v>
      </c>
      <c r="G599" s="2">
        <v>7.4700000000000003E-2</v>
      </c>
      <c r="H599" s="8">
        <v>6587447</v>
      </c>
      <c r="I599" s="8">
        <v>33</v>
      </c>
      <c r="J599" s="8">
        <v>17</v>
      </c>
      <c r="K599" s="8">
        <v>25</v>
      </c>
      <c r="L599" t="str">
        <f>VLOOKUP(MONTH(A599),Pars!F:G,2,0)</f>
        <v>Winter</v>
      </c>
      <c r="M599" t="str">
        <f>IF(K599&lt;Pars!$A$2,Pars!$B$2,IF('Main Data-set'!K599&lt;Pars!$A$3,Pars!$B$3,Pars!$B$4))</f>
        <v>Cold</v>
      </c>
      <c r="N599">
        <f t="shared" si="54"/>
        <v>-1</v>
      </c>
      <c r="O599" s="8">
        <f t="shared" si="55"/>
        <v>32.8239608801956</v>
      </c>
      <c r="P599" s="8">
        <f t="shared" si="56"/>
        <v>40.941320293398533</v>
      </c>
      <c r="Q599" t="str">
        <f>IF(K599&gt;Pars!$J$3+'Main Data-set'!O599,Pars!$K$3,IF(K599&lt;O599-Pars!$J$4,Pars!$K$4,"Avg"))</f>
        <v>Cold</v>
      </c>
      <c r="R599" t="str">
        <f>IF(I599&gt;Pars!$J$3+'Main Data-set'!P599,Pars!$K$3,IF(I599&lt;P599-Pars!$J$4,Pars!$K$4,"Avg"))</f>
        <v>Cold</v>
      </c>
      <c r="S599" t="str">
        <f t="shared" si="57"/>
        <v>Cold</v>
      </c>
      <c r="T599">
        <f t="shared" si="58"/>
        <v>-1</v>
      </c>
      <c r="U599" s="10">
        <f t="shared" si="59"/>
        <v>4.1666666666666741E-2</v>
      </c>
      <c r="V599" s="10"/>
    </row>
    <row r="600" spans="1:22" x14ac:dyDescent="0.3">
      <c r="A600" s="1">
        <v>39827</v>
      </c>
      <c r="B600" s="8">
        <v>23.53</v>
      </c>
      <c r="C600" s="8">
        <v>24.17</v>
      </c>
      <c r="D600" s="8">
        <v>22.1</v>
      </c>
      <c r="E600" s="8">
        <v>22.61</v>
      </c>
      <c r="F600" s="2">
        <v>-3.9100000000000003E-2</v>
      </c>
      <c r="G600" s="2">
        <v>1.7100000000000001E-2</v>
      </c>
      <c r="H600" s="8">
        <v>6911305</v>
      </c>
      <c r="I600" s="8">
        <v>38</v>
      </c>
      <c r="J600" s="8">
        <v>15</v>
      </c>
      <c r="K600" s="8">
        <v>26.5</v>
      </c>
      <c r="L600" t="str">
        <f>VLOOKUP(MONTH(A600),Pars!F:G,2,0)</f>
        <v>Winter</v>
      </c>
      <c r="M600" t="str">
        <f>IF(K600&lt;Pars!$A$2,Pars!$B$2,IF('Main Data-set'!K600&lt;Pars!$A$3,Pars!$B$3,Pars!$B$4))</f>
        <v>Cold</v>
      </c>
      <c r="N600">
        <f t="shared" si="54"/>
        <v>-1</v>
      </c>
      <c r="O600" s="8">
        <f t="shared" si="55"/>
        <v>32.8239608801956</v>
      </c>
      <c r="P600" s="8">
        <f t="shared" si="56"/>
        <v>40.941320293398533</v>
      </c>
      <c r="Q600" t="str">
        <f>IF(K600&gt;Pars!$J$3+'Main Data-set'!O600,Pars!$K$3,IF(K600&lt;O600-Pars!$J$4,Pars!$K$4,"Avg"))</f>
        <v>Avg</v>
      </c>
      <c r="R600" t="str">
        <f>IF(I600&gt;Pars!$J$3+'Main Data-set'!P600,Pars!$K$3,IF(I600&lt;P600-Pars!$J$4,Pars!$K$4,"Avg"))</f>
        <v>Avg</v>
      </c>
      <c r="S600" t="str">
        <f t="shared" si="57"/>
        <v>Avg</v>
      </c>
      <c r="T600">
        <f t="shared" si="58"/>
        <v>0</v>
      </c>
      <c r="U600" s="10">
        <f t="shared" si="59"/>
        <v>6.0000000000000053E-2</v>
      </c>
      <c r="V600" s="10"/>
    </row>
    <row r="601" spans="1:22" x14ac:dyDescent="0.3">
      <c r="A601" s="1">
        <v>39829</v>
      </c>
      <c r="B601" s="8">
        <v>22.02</v>
      </c>
      <c r="C601" s="8">
        <v>22.79</v>
      </c>
      <c r="D601" s="8">
        <v>20</v>
      </c>
      <c r="E601" s="8">
        <v>22.23</v>
      </c>
      <c r="F601" s="2">
        <v>9.4999999999999998E-3</v>
      </c>
      <c r="G601" s="2">
        <v>0.1394</v>
      </c>
      <c r="H601" s="8">
        <v>11436352</v>
      </c>
      <c r="I601" s="8">
        <v>21</v>
      </c>
      <c r="J601" s="8">
        <v>5</v>
      </c>
      <c r="K601" s="8">
        <v>13</v>
      </c>
      <c r="L601" t="str">
        <f>VLOOKUP(MONTH(A601),Pars!F:G,2,0)</f>
        <v>Winter</v>
      </c>
      <c r="M601" t="str">
        <f>IF(K601&lt;Pars!$A$2,Pars!$B$2,IF('Main Data-set'!K601&lt;Pars!$A$3,Pars!$B$3,Pars!$B$4))</f>
        <v>Cold</v>
      </c>
      <c r="N601">
        <f t="shared" si="54"/>
        <v>-1</v>
      </c>
      <c r="O601" s="8">
        <f t="shared" si="55"/>
        <v>32.8239608801956</v>
      </c>
      <c r="P601" s="8">
        <f t="shared" si="56"/>
        <v>40.941320293398533</v>
      </c>
      <c r="Q601" t="str">
        <f>IF(K601&gt;Pars!$J$3+'Main Data-set'!O601,Pars!$K$3,IF(K601&lt;O601-Pars!$J$4,Pars!$K$4,"Avg"))</f>
        <v>Cold</v>
      </c>
      <c r="R601" t="str">
        <f>IF(I601&gt;Pars!$J$3+'Main Data-set'!P601,Pars!$K$3,IF(I601&lt;P601-Pars!$J$4,Pars!$K$4,"Avg"))</f>
        <v>Cold</v>
      </c>
      <c r="S601" t="str">
        <f t="shared" si="57"/>
        <v>Cold</v>
      </c>
      <c r="T601">
        <f t="shared" si="58"/>
        <v>-1</v>
      </c>
      <c r="U601" s="10">
        <f t="shared" si="59"/>
        <v>-0.50943396226415094</v>
      </c>
      <c r="V601" s="10"/>
    </row>
    <row r="602" spans="1:22" x14ac:dyDescent="0.3">
      <c r="A602" s="1">
        <v>39833</v>
      </c>
      <c r="B602" s="8">
        <v>21.75</v>
      </c>
      <c r="C602" s="8">
        <v>21.95</v>
      </c>
      <c r="D602" s="8">
        <v>19.5</v>
      </c>
      <c r="E602" s="8">
        <v>19.510000000000002</v>
      </c>
      <c r="F602" s="2">
        <v>-0.10299999999999999</v>
      </c>
      <c r="G602" s="2">
        <v>-9.0399999999999994E-2</v>
      </c>
      <c r="H602" s="8">
        <v>11857487</v>
      </c>
      <c r="I602" s="8">
        <v>35</v>
      </c>
      <c r="J602" s="8">
        <v>16</v>
      </c>
      <c r="K602" s="8">
        <v>25.5</v>
      </c>
      <c r="L602" t="str">
        <f>VLOOKUP(MONTH(A602),Pars!F:G,2,0)</f>
        <v>Winter</v>
      </c>
      <c r="M602" t="str">
        <f>IF(K602&lt;Pars!$A$2,Pars!$B$2,IF('Main Data-set'!K602&lt;Pars!$A$3,Pars!$B$3,Pars!$B$4))</f>
        <v>Cold</v>
      </c>
      <c r="N602">
        <f t="shared" si="54"/>
        <v>-1</v>
      </c>
      <c r="O602" s="8">
        <f t="shared" si="55"/>
        <v>32.8239608801956</v>
      </c>
      <c r="P602" s="8">
        <f t="shared" si="56"/>
        <v>40.941320293398533</v>
      </c>
      <c r="Q602" t="str">
        <f>IF(K602&gt;Pars!$J$3+'Main Data-set'!O602,Pars!$K$3,IF(K602&lt;O602-Pars!$J$4,Pars!$K$4,"Avg"))</f>
        <v>Cold</v>
      </c>
      <c r="R602" t="str">
        <f>IF(I602&gt;Pars!$J$3+'Main Data-set'!P602,Pars!$K$3,IF(I602&lt;P602-Pars!$J$4,Pars!$K$4,"Avg"))</f>
        <v>Avg</v>
      </c>
      <c r="S602" t="str">
        <f t="shared" si="57"/>
        <v>Avg</v>
      </c>
      <c r="T602">
        <f t="shared" si="58"/>
        <v>0</v>
      </c>
      <c r="U602" s="10">
        <f t="shared" si="59"/>
        <v>0.96153846153846145</v>
      </c>
      <c r="V602" s="10"/>
    </row>
    <row r="603" spans="1:22" x14ac:dyDescent="0.3">
      <c r="A603" s="1">
        <v>39834</v>
      </c>
      <c r="B603" s="8">
        <v>20.25</v>
      </c>
      <c r="C603" s="8">
        <v>21.57</v>
      </c>
      <c r="D603" s="8">
        <v>19.16</v>
      </c>
      <c r="E603" s="8">
        <v>21.45</v>
      </c>
      <c r="F603" s="2">
        <v>5.9299999999999999E-2</v>
      </c>
      <c r="G603" s="2">
        <v>3.8699999999999998E-2</v>
      </c>
      <c r="H603" s="8">
        <v>9661957</v>
      </c>
      <c r="I603" s="8">
        <v>29</v>
      </c>
      <c r="J603" s="8">
        <v>13</v>
      </c>
      <c r="K603" s="8">
        <v>21</v>
      </c>
      <c r="L603" t="str">
        <f>VLOOKUP(MONTH(A603),Pars!F:G,2,0)</f>
        <v>Winter</v>
      </c>
      <c r="M603" t="str">
        <f>IF(K603&lt;Pars!$A$2,Pars!$B$2,IF('Main Data-set'!K603&lt;Pars!$A$3,Pars!$B$3,Pars!$B$4))</f>
        <v>Cold</v>
      </c>
      <c r="N603">
        <f t="shared" si="54"/>
        <v>-1</v>
      </c>
      <c r="O603" s="8">
        <f t="shared" si="55"/>
        <v>32.8239608801956</v>
      </c>
      <c r="P603" s="8">
        <f t="shared" si="56"/>
        <v>40.941320293398533</v>
      </c>
      <c r="Q603" t="str">
        <f>IF(K603&gt;Pars!$J$3+'Main Data-set'!O603,Pars!$K$3,IF(K603&lt;O603-Pars!$J$4,Pars!$K$4,"Avg"))</f>
        <v>Cold</v>
      </c>
      <c r="R603" t="str">
        <f>IF(I603&gt;Pars!$J$3+'Main Data-set'!P603,Pars!$K$3,IF(I603&lt;P603-Pars!$J$4,Pars!$K$4,"Avg"))</f>
        <v>Cold</v>
      </c>
      <c r="S603" t="str">
        <f t="shared" si="57"/>
        <v>Cold</v>
      </c>
      <c r="T603">
        <f t="shared" si="58"/>
        <v>-1</v>
      </c>
      <c r="U603" s="10">
        <f t="shared" si="59"/>
        <v>-0.17647058823529416</v>
      </c>
      <c r="V603" s="10"/>
    </row>
    <row r="604" spans="1:22" x14ac:dyDescent="0.3">
      <c r="A604" s="1">
        <v>39835</v>
      </c>
      <c r="B604" s="8">
        <v>20.77</v>
      </c>
      <c r="C604" s="8">
        <v>21.66</v>
      </c>
      <c r="D604" s="8">
        <v>19.600000000000001</v>
      </c>
      <c r="E604" s="8">
        <v>20.65</v>
      </c>
      <c r="F604" s="2">
        <v>-5.7999999999999996E-3</v>
      </c>
      <c r="G604" s="2">
        <v>-9.1000000000000004E-3</v>
      </c>
      <c r="H604" s="8">
        <v>7908966</v>
      </c>
      <c r="I604" s="8">
        <v>26</v>
      </c>
      <c r="J604" s="8">
        <v>12</v>
      </c>
      <c r="K604" s="8">
        <v>19</v>
      </c>
      <c r="L604" t="str">
        <f>VLOOKUP(MONTH(A604),Pars!F:G,2,0)</f>
        <v>Winter</v>
      </c>
      <c r="M604" t="str">
        <f>IF(K604&lt;Pars!$A$2,Pars!$B$2,IF('Main Data-set'!K604&lt;Pars!$A$3,Pars!$B$3,Pars!$B$4))</f>
        <v>Cold</v>
      </c>
      <c r="N604">
        <f t="shared" si="54"/>
        <v>-1</v>
      </c>
      <c r="O604" s="8">
        <f t="shared" si="55"/>
        <v>32.8239608801956</v>
      </c>
      <c r="P604" s="8">
        <f t="shared" si="56"/>
        <v>40.941320293398533</v>
      </c>
      <c r="Q604" t="str">
        <f>IF(K604&gt;Pars!$J$3+'Main Data-set'!O604,Pars!$K$3,IF(K604&lt;O604-Pars!$J$4,Pars!$K$4,"Avg"))</f>
        <v>Cold</v>
      </c>
      <c r="R604" t="str">
        <f>IF(I604&gt;Pars!$J$3+'Main Data-set'!P604,Pars!$K$3,IF(I604&lt;P604-Pars!$J$4,Pars!$K$4,"Avg"))</f>
        <v>Cold</v>
      </c>
      <c r="S604" t="str">
        <f t="shared" si="57"/>
        <v>Cold</v>
      </c>
      <c r="T604">
        <f t="shared" si="58"/>
        <v>-1</v>
      </c>
      <c r="U604" s="10">
        <f t="shared" si="59"/>
        <v>-9.5238095238095233E-2</v>
      </c>
      <c r="V604" s="10"/>
    </row>
    <row r="605" spans="1:22" x14ac:dyDescent="0.3">
      <c r="A605" s="1">
        <v>39836</v>
      </c>
      <c r="B605" s="8">
        <v>19.600000000000001</v>
      </c>
      <c r="C605" s="8">
        <v>20.99</v>
      </c>
      <c r="D605" s="8">
        <v>19.29</v>
      </c>
      <c r="E605" s="8">
        <v>20.84</v>
      </c>
      <c r="F605" s="2">
        <v>6.3299999999999995E-2</v>
      </c>
      <c r="G605" s="2">
        <v>-3.6499999999999998E-2</v>
      </c>
      <c r="H605" s="8">
        <v>7351189</v>
      </c>
      <c r="I605" s="8">
        <v>34</v>
      </c>
      <c r="J605" s="8">
        <v>12</v>
      </c>
      <c r="K605" s="8">
        <v>23</v>
      </c>
      <c r="L605" t="str">
        <f>VLOOKUP(MONTH(A605),Pars!F:G,2,0)</f>
        <v>Winter</v>
      </c>
      <c r="M605" t="str">
        <f>IF(K605&lt;Pars!$A$2,Pars!$B$2,IF('Main Data-set'!K605&lt;Pars!$A$3,Pars!$B$3,Pars!$B$4))</f>
        <v>Cold</v>
      </c>
      <c r="N605">
        <f t="shared" si="54"/>
        <v>-1</v>
      </c>
      <c r="O605" s="8">
        <f t="shared" si="55"/>
        <v>32.8239608801956</v>
      </c>
      <c r="P605" s="8">
        <f t="shared" si="56"/>
        <v>40.941320293398533</v>
      </c>
      <c r="Q605" t="str">
        <f>IF(K605&gt;Pars!$J$3+'Main Data-set'!O605,Pars!$K$3,IF(K605&lt;O605-Pars!$J$4,Pars!$K$4,"Avg"))</f>
        <v>Cold</v>
      </c>
      <c r="R605" t="str">
        <f>IF(I605&gt;Pars!$J$3+'Main Data-set'!P605,Pars!$K$3,IF(I605&lt;P605-Pars!$J$4,Pars!$K$4,"Avg"))</f>
        <v>Avg</v>
      </c>
      <c r="S605" t="str">
        <f t="shared" si="57"/>
        <v>Avg</v>
      </c>
      <c r="T605">
        <f t="shared" si="58"/>
        <v>0</v>
      </c>
      <c r="U605" s="10">
        <f t="shared" si="59"/>
        <v>0.21052631578947367</v>
      </c>
      <c r="V605" s="10"/>
    </row>
    <row r="606" spans="1:22" x14ac:dyDescent="0.3">
      <c r="A606" s="1">
        <v>39840</v>
      </c>
      <c r="B606" s="8">
        <v>21.23</v>
      </c>
      <c r="C606" s="8">
        <v>21.8</v>
      </c>
      <c r="D606" s="8">
        <v>20.6</v>
      </c>
      <c r="E606" s="8">
        <v>21.63</v>
      </c>
      <c r="F606" s="2">
        <v>1.8800000000000001E-2</v>
      </c>
      <c r="G606" s="2">
        <v>-6.0000000000000001E-3</v>
      </c>
      <c r="H606" s="8">
        <v>4700604</v>
      </c>
      <c r="I606" s="8">
        <v>29</v>
      </c>
      <c r="J606" s="8">
        <v>15</v>
      </c>
      <c r="K606" s="8">
        <v>22</v>
      </c>
      <c r="L606" t="str">
        <f>VLOOKUP(MONTH(A606),Pars!F:G,2,0)</f>
        <v>Winter</v>
      </c>
      <c r="M606" t="str">
        <f>IF(K606&lt;Pars!$A$2,Pars!$B$2,IF('Main Data-set'!K606&lt;Pars!$A$3,Pars!$B$3,Pars!$B$4))</f>
        <v>Cold</v>
      </c>
      <c r="N606">
        <f t="shared" si="54"/>
        <v>-1</v>
      </c>
      <c r="O606" s="8">
        <f t="shared" si="55"/>
        <v>32.8239608801956</v>
      </c>
      <c r="P606" s="8">
        <f t="shared" si="56"/>
        <v>40.941320293398533</v>
      </c>
      <c r="Q606" t="str">
        <f>IF(K606&gt;Pars!$J$3+'Main Data-set'!O606,Pars!$K$3,IF(K606&lt;O606-Pars!$J$4,Pars!$K$4,"Avg"))</f>
        <v>Cold</v>
      </c>
      <c r="R606" t="str">
        <f>IF(I606&gt;Pars!$J$3+'Main Data-set'!P606,Pars!$K$3,IF(I606&lt;P606-Pars!$J$4,Pars!$K$4,"Avg"))</f>
        <v>Cold</v>
      </c>
      <c r="S606" t="str">
        <f t="shared" si="57"/>
        <v>Cold</v>
      </c>
      <c r="T606">
        <f t="shared" si="58"/>
        <v>-1</v>
      </c>
      <c r="U606" s="10">
        <f t="shared" si="59"/>
        <v>-4.3478260869565188E-2</v>
      </c>
      <c r="V606" s="10"/>
    </row>
    <row r="607" spans="1:22" x14ac:dyDescent="0.3">
      <c r="A607" s="1">
        <v>39842</v>
      </c>
      <c r="B607" s="8">
        <v>22.73</v>
      </c>
      <c r="C607" s="8">
        <v>22.73</v>
      </c>
      <c r="D607" s="8">
        <v>21.7</v>
      </c>
      <c r="E607" s="8">
        <v>21.76</v>
      </c>
      <c r="F607" s="2">
        <v>-4.2700000000000002E-2</v>
      </c>
      <c r="G607" s="2">
        <v>-1.09E-2</v>
      </c>
      <c r="H607" s="8">
        <v>5736617</v>
      </c>
      <c r="I607" s="8">
        <v>40</v>
      </c>
      <c r="J607" s="8">
        <v>24</v>
      </c>
      <c r="K607" s="8">
        <v>32</v>
      </c>
      <c r="L607" t="str">
        <f>VLOOKUP(MONTH(A607),Pars!F:G,2,0)</f>
        <v>Winter</v>
      </c>
      <c r="M607" t="str">
        <f>IF(K607&lt;Pars!$A$2,Pars!$B$2,IF('Main Data-set'!K607&lt;Pars!$A$3,Pars!$B$3,Pars!$B$4))</f>
        <v>Cold</v>
      </c>
      <c r="N607">
        <f t="shared" si="54"/>
        <v>-1</v>
      </c>
      <c r="O607" s="8">
        <f t="shared" si="55"/>
        <v>32.8239608801956</v>
      </c>
      <c r="P607" s="8">
        <f t="shared" si="56"/>
        <v>40.941320293398533</v>
      </c>
      <c r="Q607" t="str">
        <f>IF(K607&gt;Pars!$J$3+'Main Data-set'!O607,Pars!$K$3,IF(K607&lt;O607-Pars!$J$4,Pars!$K$4,"Avg"))</f>
        <v>Avg</v>
      </c>
      <c r="R607" t="str">
        <f>IF(I607&gt;Pars!$J$3+'Main Data-set'!P607,Pars!$K$3,IF(I607&lt;P607-Pars!$J$4,Pars!$K$4,"Avg"))</f>
        <v>Avg</v>
      </c>
      <c r="S607" t="str">
        <f t="shared" si="57"/>
        <v>Avg</v>
      </c>
      <c r="T607">
        <f t="shared" si="58"/>
        <v>0</v>
      </c>
      <c r="U607" s="10">
        <f t="shared" si="59"/>
        <v>0.45454545454545459</v>
      </c>
      <c r="V607" s="10"/>
    </row>
    <row r="608" spans="1:22" x14ac:dyDescent="0.3">
      <c r="A608" s="1">
        <v>39843</v>
      </c>
      <c r="B608" s="8">
        <v>22.02</v>
      </c>
      <c r="C608" s="8">
        <v>22.35</v>
      </c>
      <c r="D608" s="8">
        <v>21.06</v>
      </c>
      <c r="E608" s="8">
        <v>22</v>
      </c>
      <c r="F608" s="2">
        <v>-8.9999999999999998E-4</v>
      </c>
      <c r="G608" s="2">
        <v>0.1411</v>
      </c>
      <c r="H608" s="8">
        <v>6117349</v>
      </c>
      <c r="I608" s="8">
        <v>33</v>
      </c>
      <c r="J608" s="8">
        <v>17</v>
      </c>
      <c r="K608" s="8">
        <v>25</v>
      </c>
      <c r="L608" t="str">
        <f>VLOOKUP(MONTH(A608),Pars!F:G,2,0)</f>
        <v>Winter</v>
      </c>
      <c r="M608" t="str">
        <f>IF(K608&lt;Pars!$A$2,Pars!$B$2,IF('Main Data-set'!K608&lt;Pars!$A$3,Pars!$B$3,Pars!$B$4))</f>
        <v>Cold</v>
      </c>
      <c r="N608">
        <f t="shared" si="54"/>
        <v>-1</v>
      </c>
      <c r="O608" s="8">
        <f t="shared" si="55"/>
        <v>32.8239608801956</v>
      </c>
      <c r="P608" s="8">
        <f t="shared" si="56"/>
        <v>40.941320293398533</v>
      </c>
      <c r="Q608" t="str">
        <f>IF(K608&gt;Pars!$J$3+'Main Data-set'!O608,Pars!$K$3,IF(K608&lt;O608-Pars!$J$4,Pars!$K$4,"Avg"))</f>
        <v>Cold</v>
      </c>
      <c r="R608" t="str">
        <f>IF(I608&gt;Pars!$J$3+'Main Data-set'!P608,Pars!$K$3,IF(I608&lt;P608-Pars!$J$4,Pars!$K$4,"Avg"))</f>
        <v>Cold</v>
      </c>
      <c r="S608" t="str">
        <f t="shared" si="57"/>
        <v>Cold</v>
      </c>
      <c r="T608">
        <f t="shared" si="58"/>
        <v>-1</v>
      </c>
      <c r="U608" s="10">
        <f t="shared" si="59"/>
        <v>-0.21875</v>
      </c>
      <c r="V608" s="10"/>
    </row>
    <row r="609" spans="1:22" x14ac:dyDescent="0.3">
      <c r="A609" s="1">
        <v>39846</v>
      </c>
      <c r="B609" s="8">
        <v>20.14</v>
      </c>
      <c r="C609" s="8">
        <v>20.34</v>
      </c>
      <c r="D609" s="8">
        <v>18.649999999999999</v>
      </c>
      <c r="E609" s="8">
        <v>19.28</v>
      </c>
      <c r="F609" s="2">
        <v>-4.2700000000000002E-2</v>
      </c>
      <c r="G609" s="2">
        <v>-7.4899999999999994E-2</v>
      </c>
      <c r="H609" s="8">
        <v>11608870</v>
      </c>
      <c r="I609" s="8">
        <v>48</v>
      </c>
      <c r="J609" s="8">
        <v>28</v>
      </c>
      <c r="K609" s="8">
        <v>38</v>
      </c>
      <c r="L609" t="str">
        <f>VLOOKUP(MONTH(A609),Pars!F:G,2,0)</f>
        <v>Winter</v>
      </c>
      <c r="M609" t="str">
        <f>IF(K609&lt;Pars!$A$2,Pars!$B$2,IF('Main Data-set'!K609&lt;Pars!$A$3,Pars!$B$3,Pars!$B$4))</f>
        <v>Cold</v>
      </c>
      <c r="N609">
        <f t="shared" si="54"/>
        <v>-1</v>
      </c>
      <c r="O609" s="8">
        <f t="shared" si="55"/>
        <v>32.8239608801956</v>
      </c>
      <c r="P609" s="8">
        <f t="shared" si="56"/>
        <v>40.941320293398533</v>
      </c>
      <c r="Q609" t="str">
        <f>IF(K609&gt;Pars!$J$3+'Main Data-set'!O609,Pars!$K$3,IF(K609&lt;O609-Pars!$J$4,Pars!$K$4,"Avg"))</f>
        <v>Avg</v>
      </c>
      <c r="R609" t="str">
        <f>IF(I609&gt;Pars!$J$3+'Main Data-set'!P609,Pars!$K$3,IF(I609&lt;P609-Pars!$J$4,Pars!$K$4,"Avg"))</f>
        <v>Hot</v>
      </c>
      <c r="S609" t="str">
        <f t="shared" si="57"/>
        <v>Avg</v>
      </c>
      <c r="T609">
        <f t="shared" si="58"/>
        <v>0</v>
      </c>
      <c r="U609" s="10">
        <f t="shared" si="59"/>
        <v>0.52</v>
      </c>
      <c r="V609" s="10"/>
    </row>
    <row r="610" spans="1:22" x14ac:dyDescent="0.3">
      <c r="A610" s="1">
        <v>39847</v>
      </c>
      <c r="B610" s="8">
        <v>19.59</v>
      </c>
      <c r="C610" s="8">
        <v>21.36</v>
      </c>
      <c r="D610" s="8">
        <v>19.399999999999999</v>
      </c>
      <c r="E610" s="8">
        <v>20.84</v>
      </c>
      <c r="F610" s="2">
        <v>6.3799999999999996E-2</v>
      </c>
      <c r="G610" s="2">
        <v>-3.8E-3</v>
      </c>
      <c r="H610" s="8">
        <v>10997231</v>
      </c>
      <c r="I610" s="8">
        <v>54</v>
      </c>
      <c r="J610" s="8">
        <v>29</v>
      </c>
      <c r="K610" s="8">
        <v>41.5</v>
      </c>
      <c r="L610" t="str">
        <f>VLOOKUP(MONTH(A610),Pars!F:G,2,0)</f>
        <v>Winter</v>
      </c>
      <c r="M610" t="str">
        <f>IF(K610&lt;Pars!$A$2,Pars!$B$2,IF('Main Data-set'!K610&lt;Pars!$A$3,Pars!$B$3,Pars!$B$4))</f>
        <v>Cold</v>
      </c>
      <c r="N610">
        <f t="shared" si="54"/>
        <v>-1</v>
      </c>
      <c r="O610" s="8">
        <f t="shared" si="55"/>
        <v>32.8239608801956</v>
      </c>
      <c r="P610" s="8">
        <f t="shared" si="56"/>
        <v>40.941320293398533</v>
      </c>
      <c r="Q610" t="str">
        <f>IF(K610&gt;Pars!$J$3+'Main Data-set'!O610,Pars!$K$3,IF(K610&lt;O610-Pars!$J$4,Pars!$K$4,"Avg"))</f>
        <v>Hot</v>
      </c>
      <c r="R610" t="str">
        <f>IF(I610&gt;Pars!$J$3+'Main Data-set'!P610,Pars!$K$3,IF(I610&lt;P610-Pars!$J$4,Pars!$K$4,"Avg"))</f>
        <v>Hot</v>
      </c>
      <c r="S610" t="str">
        <f t="shared" si="57"/>
        <v>Hot</v>
      </c>
      <c r="T610">
        <f t="shared" si="58"/>
        <v>1</v>
      </c>
      <c r="U610" s="10">
        <f t="shared" si="59"/>
        <v>9.210526315789469E-2</v>
      </c>
      <c r="V610" s="10"/>
    </row>
    <row r="611" spans="1:22" x14ac:dyDescent="0.3">
      <c r="A611" s="1">
        <v>39848</v>
      </c>
      <c r="B611" s="8">
        <v>20.79</v>
      </c>
      <c r="C611" s="8">
        <v>21.5</v>
      </c>
      <c r="D611" s="8">
        <v>20.3</v>
      </c>
      <c r="E611" s="8">
        <v>20.92</v>
      </c>
      <c r="F611" s="2">
        <v>6.3E-3</v>
      </c>
      <c r="G611" s="2">
        <v>-3.2800000000000003E-2</v>
      </c>
      <c r="H611" s="8">
        <v>5208434</v>
      </c>
      <c r="I611" s="8">
        <v>34</v>
      </c>
      <c r="J611" s="8">
        <v>12</v>
      </c>
      <c r="K611" s="8">
        <v>23</v>
      </c>
      <c r="L611" t="str">
        <f>VLOOKUP(MONTH(A611),Pars!F:G,2,0)</f>
        <v>Winter</v>
      </c>
      <c r="M611" t="str">
        <f>IF(K611&lt;Pars!$A$2,Pars!$B$2,IF('Main Data-set'!K611&lt;Pars!$A$3,Pars!$B$3,Pars!$B$4))</f>
        <v>Cold</v>
      </c>
      <c r="N611">
        <f t="shared" si="54"/>
        <v>-1</v>
      </c>
      <c r="O611" s="8">
        <f t="shared" si="55"/>
        <v>32.8239608801956</v>
      </c>
      <c r="P611" s="8">
        <f t="shared" si="56"/>
        <v>40.941320293398533</v>
      </c>
      <c r="Q611" t="str">
        <f>IF(K611&gt;Pars!$J$3+'Main Data-set'!O611,Pars!$K$3,IF(K611&lt;O611-Pars!$J$4,Pars!$K$4,"Avg"))</f>
        <v>Cold</v>
      </c>
      <c r="R611" t="str">
        <f>IF(I611&gt;Pars!$J$3+'Main Data-set'!P611,Pars!$K$3,IF(I611&lt;P611-Pars!$J$4,Pars!$K$4,"Avg"))</f>
        <v>Avg</v>
      </c>
      <c r="S611" t="str">
        <f t="shared" si="57"/>
        <v>Avg</v>
      </c>
      <c r="T611">
        <f t="shared" si="58"/>
        <v>0</v>
      </c>
      <c r="U611" s="10">
        <f t="shared" si="59"/>
        <v>-0.44578313253012047</v>
      </c>
      <c r="V611" s="10"/>
    </row>
    <row r="612" spans="1:22" x14ac:dyDescent="0.3">
      <c r="A612" s="1">
        <v>39849</v>
      </c>
      <c r="B612" s="8">
        <v>20.61</v>
      </c>
      <c r="C612" s="8">
        <v>22.21</v>
      </c>
      <c r="D612" s="8">
        <v>20.440000000000001</v>
      </c>
      <c r="E612" s="8">
        <v>21.63</v>
      </c>
      <c r="F612" s="2">
        <v>4.9500000000000002E-2</v>
      </c>
      <c r="G612" s="2">
        <v>-5.5500000000000001E-2</v>
      </c>
      <c r="H612" s="8">
        <v>6168536</v>
      </c>
      <c r="I612" s="8">
        <v>30</v>
      </c>
      <c r="J612" s="8">
        <v>10</v>
      </c>
      <c r="K612" s="8">
        <v>20</v>
      </c>
      <c r="L612" t="str">
        <f>VLOOKUP(MONTH(A612),Pars!F:G,2,0)</f>
        <v>Winter</v>
      </c>
      <c r="M612" t="str">
        <f>IF(K612&lt;Pars!$A$2,Pars!$B$2,IF('Main Data-set'!K612&lt;Pars!$A$3,Pars!$B$3,Pars!$B$4))</f>
        <v>Cold</v>
      </c>
      <c r="N612">
        <f t="shared" si="54"/>
        <v>-1</v>
      </c>
      <c r="O612" s="8">
        <f t="shared" si="55"/>
        <v>32.8239608801956</v>
      </c>
      <c r="P612" s="8">
        <f t="shared" si="56"/>
        <v>40.941320293398533</v>
      </c>
      <c r="Q612" t="str">
        <f>IF(K612&gt;Pars!$J$3+'Main Data-set'!O612,Pars!$K$3,IF(K612&lt;O612-Pars!$J$4,Pars!$K$4,"Avg"))</f>
        <v>Cold</v>
      </c>
      <c r="R612" t="str">
        <f>IF(I612&gt;Pars!$J$3+'Main Data-set'!P612,Pars!$K$3,IF(I612&lt;P612-Pars!$J$4,Pars!$K$4,"Avg"))</f>
        <v>Cold</v>
      </c>
      <c r="S612" t="str">
        <f t="shared" si="57"/>
        <v>Cold</v>
      </c>
      <c r="T612">
        <f t="shared" si="58"/>
        <v>-1</v>
      </c>
      <c r="U612" s="10">
        <f t="shared" si="59"/>
        <v>-0.13043478260869568</v>
      </c>
      <c r="V612" s="10"/>
    </row>
    <row r="613" spans="1:22" x14ac:dyDescent="0.3">
      <c r="A613" s="1">
        <v>39850</v>
      </c>
      <c r="B613" s="8">
        <v>21.96</v>
      </c>
      <c r="C613" s="8">
        <v>23.49</v>
      </c>
      <c r="D613" s="8">
        <v>21.9</v>
      </c>
      <c r="E613" s="8">
        <v>22.9</v>
      </c>
      <c r="F613" s="2">
        <v>4.2799999999999998E-2</v>
      </c>
      <c r="G613" s="2">
        <v>5.4800000000000001E-2</v>
      </c>
      <c r="H613" s="8">
        <v>7453761</v>
      </c>
      <c r="I613" s="8">
        <v>22</v>
      </c>
      <c r="J613" s="8">
        <v>10</v>
      </c>
      <c r="K613" s="8">
        <v>16</v>
      </c>
      <c r="L613" t="str">
        <f>VLOOKUP(MONTH(A613),Pars!F:G,2,0)</f>
        <v>Winter</v>
      </c>
      <c r="M613" t="str">
        <f>IF(K613&lt;Pars!$A$2,Pars!$B$2,IF('Main Data-set'!K613&lt;Pars!$A$3,Pars!$B$3,Pars!$B$4))</f>
        <v>Cold</v>
      </c>
      <c r="N613">
        <f t="shared" si="54"/>
        <v>-1</v>
      </c>
      <c r="O613" s="8">
        <f t="shared" si="55"/>
        <v>32.8239608801956</v>
      </c>
      <c r="P613" s="8">
        <f t="shared" si="56"/>
        <v>40.941320293398533</v>
      </c>
      <c r="Q613" t="str">
        <f>IF(K613&gt;Pars!$J$3+'Main Data-set'!O613,Pars!$K$3,IF(K613&lt;O613-Pars!$J$4,Pars!$K$4,"Avg"))</f>
        <v>Cold</v>
      </c>
      <c r="R613" t="str">
        <f>IF(I613&gt;Pars!$J$3+'Main Data-set'!P613,Pars!$K$3,IF(I613&lt;P613-Pars!$J$4,Pars!$K$4,"Avg"))</f>
        <v>Cold</v>
      </c>
      <c r="S613" t="str">
        <f t="shared" si="57"/>
        <v>Cold</v>
      </c>
      <c r="T613">
        <f t="shared" si="58"/>
        <v>-1</v>
      </c>
      <c r="U613" s="10">
        <f t="shared" si="59"/>
        <v>-0.19999999999999996</v>
      </c>
      <c r="V613" s="10"/>
    </row>
    <row r="614" spans="1:22" x14ac:dyDescent="0.3">
      <c r="A614" s="1">
        <v>39853</v>
      </c>
      <c r="B614" s="8">
        <v>21.3</v>
      </c>
      <c r="C614" s="8">
        <v>22.03</v>
      </c>
      <c r="D614" s="8">
        <v>20.16</v>
      </c>
      <c r="E614" s="8">
        <v>21.71</v>
      </c>
      <c r="F614" s="2">
        <v>1.9199999999999998E-2</v>
      </c>
      <c r="G614" s="2">
        <v>3.78E-2</v>
      </c>
      <c r="H614" s="8">
        <v>9836333</v>
      </c>
      <c r="I614" s="8">
        <v>56</v>
      </c>
      <c r="J614" s="8">
        <v>28</v>
      </c>
      <c r="K614" s="8">
        <v>42</v>
      </c>
      <c r="L614" t="str">
        <f>VLOOKUP(MONTH(A614),Pars!F:G,2,0)</f>
        <v>Winter</v>
      </c>
      <c r="M614" t="str">
        <f>IF(K614&lt;Pars!$A$2,Pars!$B$2,IF('Main Data-set'!K614&lt;Pars!$A$3,Pars!$B$3,Pars!$B$4))</f>
        <v>Cold</v>
      </c>
      <c r="N614">
        <f t="shared" si="54"/>
        <v>-1</v>
      </c>
      <c r="O614" s="8">
        <f t="shared" si="55"/>
        <v>32.8239608801956</v>
      </c>
      <c r="P614" s="8">
        <f t="shared" si="56"/>
        <v>40.941320293398533</v>
      </c>
      <c r="Q614" t="str">
        <f>IF(K614&gt;Pars!$J$3+'Main Data-set'!O614,Pars!$K$3,IF(K614&lt;O614-Pars!$J$4,Pars!$K$4,"Avg"))</f>
        <v>Hot</v>
      </c>
      <c r="R614" t="str">
        <f>IF(I614&gt;Pars!$J$3+'Main Data-set'!P614,Pars!$K$3,IF(I614&lt;P614-Pars!$J$4,Pars!$K$4,"Avg"))</f>
        <v>Hot</v>
      </c>
      <c r="S614" t="str">
        <f t="shared" si="57"/>
        <v>Hot</v>
      </c>
      <c r="T614">
        <f t="shared" si="58"/>
        <v>1</v>
      </c>
      <c r="U614" s="10">
        <f t="shared" si="59"/>
        <v>1.625</v>
      </c>
      <c r="V614" s="10"/>
    </row>
    <row r="615" spans="1:22" x14ac:dyDescent="0.3">
      <c r="A615" s="1">
        <v>39854</v>
      </c>
      <c r="B615" s="8">
        <v>21.3</v>
      </c>
      <c r="C615" s="8">
        <v>23.1</v>
      </c>
      <c r="D615" s="8">
        <v>20.75</v>
      </c>
      <c r="E615" s="8">
        <v>20.92</v>
      </c>
      <c r="F615" s="2">
        <v>-1.78E-2</v>
      </c>
      <c r="G615" s="2">
        <v>1.55E-2</v>
      </c>
      <c r="H615" s="8">
        <v>10905772</v>
      </c>
      <c r="I615" s="8">
        <v>46</v>
      </c>
      <c r="J615" s="8">
        <v>28</v>
      </c>
      <c r="K615" s="8">
        <v>37</v>
      </c>
      <c r="L615" t="str">
        <f>VLOOKUP(MONTH(A615),Pars!F:G,2,0)</f>
        <v>Winter</v>
      </c>
      <c r="M615" t="str">
        <f>IF(K615&lt;Pars!$A$2,Pars!$B$2,IF('Main Data-set'!K615&lt;Pars!$A$3,Pars!$B$3,Pars!$B$4))</f>
        <v>Cold</v>
      </c>
      <c r="N615">
        <f t="shared" si="54"/>
        <v>-1</v>
      </c>
      <c r="O615" s="8">
        <f t="shared" si="55"/>
        <v>32.8239608801956</v>
      </c>
      <c r="P615" s="8">
        <f t="shared" si="56"/>
        <v>40.941320293398533</v>
      </c>
      <c r="Q615" t="str">
        <f>IF(K615&gt;Pars!$J$3+'Main Data-set'!O615,Pars!$K$3,IF(K615&lt;O615-Pars!$J$4,Pars!$K$4,"Avg"))</f>
        <v>Avg</v>
      </c>
      <c r="R615" t="str">
        <f>IF(I615&gt;Pars!$J$3+'Main Data-set'!P615,Pars!$K$3,IF(I615&lt;P615-Pars!$J$4,Pars!$K$4,"Avg"))</f>
        <v>Avg</v>
      </c>
      <c r="S615" t="str">
        <f t="shared" si="57"/>
        <v>Avg</v>
      </c>
      <c r="T615">
        <f t="shared" si="58"/>
        <v>0</v>
      </c>
      <c r="U615" s="10">
        <f t="shared" si="59"/>
        <v>-0.11904761904761907</v>
      </c>
      <c r="V615" s="10"/>
    </row>
    <row r="616" spans="1:22" x14ac:dyDescent="0.3">
      <c r="A616" s="1">
        <v>39855</v>
      </c>
      <c r="B616" s="8">
        <v>21.47</v>
      </c>
      <c r="C616" s="8">
        <v>21.47</v>
      </c>
      <c r="D616" s="8">
        <v>20.010000000000002</v>
      </c>
      <c r="E616" s="8">
        <v>20.6</v>
      </c>
      <c r="F616" s="2">
        <v>-4.0500000000000001E-2</v>
      </c>
      <c r="G616" s="2">
        <v>3.9399999999999998E-2</v>
      </c>
      <c r="H616" s="8">
        <v>7586407</v>
      </c>
      <c r="I616" s="8">
        <v>49</v>
      </c>
      <c r="J616" s="8">
        <v>30</v>
      </c>
      <c r="K616" s="8">
        <v>39.5</v>
      </c>
      <c r="L616" t="str">
        <f>VLOOKUP(MONTH(A616),Pars!F:G,2,0)</f>
        <v>Winter</v>
      </c>
      <c r="M616" t="str">
        <f>IF(K616&lt;Pars!$A$2,Pars!$B$2,IF('Main Data-set'!K616&lt;Pars!$A$3,Pars!$B$3,Pars!$B$4))</f>
        <v>Cold</v>
      </c>
      <c r="N616">
        <f t="shared" si="54"/>
        <v>-1</v>
      </c>
      <c r="O616" s="8">
        <f t="shared" si="55"/>
        <v>32.8239608801956</v>
      </c>
      <c r="P616" s="8">
        <f t="shared" si="56"/>
        <v>40.941320293398533</v>
      </c>
      <c r="Q616" t="str">
        <f>IF(K616&gt;Pars!$J$3+'Main Data-set'!O616,Pars!$K$3,IF(K616&lt;O616-Pars!$J$4,Pars!$K$4,"Avg"))</f>
        <v>Avg</v>
      </c>
      <c r="R616" t="str">
        <f>IF(I616&gt;Pars!$J$3+'Main Data-set'!P616,Pars!$K$3,IF(I616&lt;P616-Pars!$J$4,Pars!$K$4,"Avg"))</f>
        <v>Hot</v>
      </c>
      <c r="S616" t="str">
        <f t="shared" si="57"/>
        <v>Avg</v>
      </c>
      <c r="T616">
        <f t="shared" si="58"/>
        <v>0</v>
      </c>
      <c r="U616" s="10">
        <f t="shared" si="59"/>
        <v>6.7567567567567544E-2</v>
      </c>
      <c r="V616" s="10"/>
    </row>
    <row r="617" spans="1:22" x14ac:dyDescent="0.3">
      <c r="A617" s="1">
        <v>39856</v>
      </c>
      <c r="B617" s="8">
        <v>19.93</v>
      </c>
      <c r="C617" s="8">
        <v>20</v>
      </c>
      <c r="D617" s="8">
        <v>18.899999999999999</v>
      </c>
      <c r="E617" s="8">
        <v>19.82</v>
      </c>
      <c r="F617" s="2">
        <v>-5.4999999999999997E-3</v>
      </c>
      <c r="G617" s="2">
        <v>2.8000000000000001E-2</v>
      </c>
      <c r="H617" s="8">
        <v>9994300</v>
      </c>
      <c r="I617" s="8">
        <v>66</v>
      </c>
      <c r="J617" s="8">
        <v>36</v>
      </c>
      <c r="K617" s="8">
        <v>51</v>
      </c>
      <c r="L617" t="str">
        <f>VLOOKUP(MONTH(A617),Pars!F:G,2,0)</f>
        <v>Winter</v>
      </c>
      <c r="M617" t="str">
        <f>IF(K617&lt;Pars!$A$2,Pars!$B$2,IF('Main Data-set'!K617&lt;Pars!$A$3,Pars!$B$3,Pars!$B$4))</f>
        <v>Avg</v>
      </c>
      <c r="N617">
        <f t="shared" si="54"/>
        <v>0</v>
      </c>
      <c r="O617" s="8">
        <f t="shared" si="55"/>
        <v>32.8239608801956</v>
      </c>
      <c r="P617" s="8">
        <f t="shared" si="56"/>
        <v>40.941320293398533</v>
      </c>
      <c r="Q617" t="str">
        <f>IF(K617&gt;Pars!$J$3+'Main Data-set'!O617,Pars!$K$3,IF(K617&lt;O617-Pars!$J$4,Pars!$K$4,"Avg"))</f>
        <v>Hot</v>
      </c>
      <c r="R617" t="str">
        <f>IF(I617&gt;Pars!$J$3+'Main Data-set'!P617,Pars!$K$3,IF(I617&lt;P617-Pars!$J$4,Pars!$K$4,"Avg"))</f>
        <v>Hot</v>
      </c>
      <c r="S617" t="str">
        <f t="shared" si="57"/>
        <v>Hot</v>
      </c>
      <c r="T617">
        <f t="shared" si="58"/>
        <v>1</v>
      </c>
      <c r="U617" s="10">
        <f t="shared" si="59"/>
        <v>0.29113924050632911</v>
      </c>
      <c r="V617" s="10"/>
    </row>
    <row r="618" spans="1:22" x14ac:dyDescent="0.3">
      <c r="A618" s="1">
        <v>39857</v>
      </c>
      <c r="B618" s="8">
        <v>19.649999999999999</v>
      </c>
      <c r="C618" s="8">
        <v>19.850000000000001</v>
      </c>
      <c r="D618" s="8">
        <v>19.059999999999999</v>
      </c>
      <c r="E618" s="8">
        <v>19.28</v>
      </c>
      <c r="F618" s="2">
        <v>-1.8800000000000001E-2</v>
      </c>
      <c r="G618" s="2">
        <v>7.0499999999999993E-2</v>
      </c>
      <c r="H618" s="8">
        <v>7646695</v>
      </c>
      <c r="I618" s="8">
        <v>52</v>
      </c>
      <c r="J618" s="8">
        <v>40</v>
      </c>
      <c r="K618" s="8">
        <v>46</v>
      </c>
      <c r="L618" t="str">
        <f>VLOOKUP(MONTH(A618),Pars!F:G,2,0)</f>
        <v>Winter</v>
      </c>
      <c r="M618" t="str">
        <f>IF(K618&lt;Pars!$A$2,Pars!$B$2,IF('Main Data-set'!K618&lt;Pars!$A$3,Pars!$B$3,Pars!$B$4))</f>
        <v>Avg</v>
      </c>
      <c r="N618">
        <f t="shared" si="54"/>
        <v>0</v>
      </c>
      <c r="O618" s="8">
        <f t="shared" si="55"/>
        <v>32.8239608801956</v>
      </c>
      <c r="P618" s="8">
        <f t="shared" si="56"/>
        <v>40.941320293398533</v>
      </c>
      <c r="Q618" t="str">
        <f>IF(K618&gt;Pars!$J$3+'Main Data-set'!O618,Pars!$K$3,IF(K618&lt;O618-Pars!$J$4,Pars!$K$4,"Avg"))</f>
        <v>Hot</v>
      </c>
      <c r="R618" t="str">
        <f>IF(I618&gt;Pars!$J$3+'Main Data-set'!P618,Pars!$K$3,IF(I618&lt;P618-Pars!$J$4,Pars!$K$4,"Avg"))</f>
        <v>Hot</v>
      </c>
      <c r="S618" t="str">
        <f t="shared" si="57"/>
        <v>Hot</v>
      </c>
      <c r="T618">
        <f t="shared" si="58"/>
        <v>1</v>
      </c>
      <c r="U618" s="10">
        <f t="shared" si="59"/>
        <v>-9.8039215686274495E-2</v>
      </c>
      <c r="V618" s="10"/>
    </row>
    <row r="619" spans="1:22" x14ac:dyDescent="0.3">
      <c r="A619" s="1">
        <v>39861</v>
      </c>
      <c r="B619" s="8">
        <v>18.5</v>
      </c>
      <c r="C619" s="8">
        <v>18.87</v>
      </c>
      <c r="D619" s="8">
        <v>18</v>
      </c>
      <c r="E619" s="8">
        <v>18.010000000000002</v>
      </c>
      <c r="F619" s="2">
        <v>-2.6499999999999999E-2</v>
      </c>
      <c r="G619" s="2">
        <v>-2.4400000000000002E-2</v>
      </c>
      <c r="H619" s="8">
        <v>6538945</v>
      </c>
      <c r="I619" s="8">
        <v>41</v>
      </c>
      <c r="J619" s="8">
        <v>21</v>
      </c>
      <c r="K619" s="8">
        <v>31</v>
      </c>
      <c r="L619" t="str">
        <f>VLOOKUP(MONTH(A619),Pars!F:G,2,0)</f>
        <v>Winter</v>
      </c>
      <c r="M619" t="str">
        <f>IF(K619&lt;Pars!$A$2,Pars!$B$2,IF('Main Data-set'!K619&lt;Pars!$A$3,Pars!$B$3,Pars!$B$4))</f>
        <v>Cold</v>
      </c>
      <c r="N619">
        <f t="shared" si="54"/>
        <v>-1</v>
      </c>
      <c r="O619" s="8">
        <f t="shared" si="55"/>
        <v>32.8239608801956</v>
      </c>
      <c r="P619" s="8">
        <f t="shared" si="56"/>
        <v>40.941320293398533</v>
      </c>
      <c r="Q619" t="str">
        <f>IF(K619&gt;Pars!$J$3+'Main Data-set'!O619,Pars!$K$3,IF(K619&lt;O619-Pars!$J$4,Pars!$K$4,"Avg"))</f>
        <v>Avg</v>
      </c>
      <c r="R619" t="str">
        <f>IF(I619&gt;Pars!$J$3+'Main Data-set'!P619,Pars!$K$3,IF(I619&lt;P619-Pars!$J$4,Pars!$K$4,"Avg"))</f>
        <v>Avg</v>
      </c>
      <c r="S619" t="str">
        <f t="shared" si="57"/>
        <v>Avg</v>
      </c>
      <c r="T619">
        <f t="shared" si="58"/>
        <v>0</v>
      </c>
      <c r="U619" s="10">
        <f t="shared" si="59"/>
        <v>-0.32608695652173914</v>
      </c>
      <c r="V619" s="10"/>
    </row>
    <row r="620" spans="1:22" x14ac:dyDescent="0.3">
      <c r="A620" s="1">
        <v>39862</v>
      </c>
      <c r="B620" s="8">
        <v>18.57</v>
      </c>
      <c r="C620" s="8">
        <v>18.64</v>
      </c>
      <c r="D620" s="8">
        <v>17.68</v>
      </c>
      <c r="E620" s="8">
        <v>18.46</v>
      </c>
      <c r="F620" s="2">
        <v>-5.8999999999999999E-3</v>
      </c>
      <c r="G620" s="2">
        <v>2.7300000000000001E-2</v>
      </c>
      <c r="H620" s="8">
        <v>8337269</v>
      </c>
      <c r="I620" s="8">
        <v>42</v>
      </c>
      <c r="J620" s="8">
        <v>19</v>
      </c>
      <c r="K620" s="8">
        <v>30.5</v>
      </c>
      <c r="L620" t="str">
        <f>VLOOKUP(MONTH(A620),Pars!F:G,2,0)</f>
        <v>Winter</v>
      </c>
      <c r="M620" t="str">
        <f>IF(K620&lt;Pars!$A$2,Pars!$B$2,IF('Main Data-set'!K620&lt;Pars!$A$3,Pars!$B$3,Pars!$B$4))</f>
        <v>Cold</v>
      </c>
      <c r="N620">
        <f t="shared" si="54"/>
        <v>-1</v>
      </c>
      <c r="O620" s="8">
        <f t="shared" si="55"/>
        <v>32.8239608801956</v>
      </c>
      <c r="P620" s="8">
        <f t="shared" si="56"/>
        <v>40.941320293398533</v>
      </c>
      <c r="Q620" t="str">
        <f>IF(K620&gt;Pars!$J$3+'Main Data-set'!O620,Pars!$K$3,IF(K620&lt;O620-Pars!$J$4,Pars!$K$4,"Avg"))</f>
        <v>Avg</v>
      </c>
      <c r="R620" t="str">
        <f>IF(I620&gt;Pars!$J$3+'Main Data-set'!P620,Pars!$K$3,IF(I620&lt;P620-Pars!$J$4,Pars!$K$4,"Avg"))</f>
        <v>Avg</v>
      </c>
      <c r="S620" t="str">
        <f t="shared" si="57"/>
        <v>Avg</v>
      </c>
      <c r="T620">
        <f t="shared" si="58"/>
        <v>0</v>
      </c>
      <c r="U620" s="10">
        <f t="shared" si="59"/>
        <v>-1.6129032258064502E-2</v>
      </c>
      <c r="V620" s="10"/>
    </row>
    <row r="621" spans="1:22" x14ac:dyDescent="0.3">
      <c r="A621" s="1">
        <v>39863</v>
      </c>
      <c r="B621" s="8">
        <v>18.989999999999998</v>
      </c>
      <c r="C621" s="8">
        <v>19.05</v>
      </c>
      <c r="D621" s="8">
        <v>17.71</v>
      </c>
      <c r="E621" s="8">
        <v>17.97</v>
      </c>
      <c r="F621" s="2">
        <v>-5.3699999999999998E-2</v>
      </c>
      <c r="G621" s="2">
        <v>1.6999999999999999E-3</v>
      </c>
      <c r="H621" s="8">
        <v>7262042</v>
      </c>
      <c r="I621" s="8">
        <v>40</v>
      </c>
      <c r="J621" s="8">
        <v>20</v>
      </c>
      <c r="K621" s="8">
        <v>30</v>
      </c>
      <c r="L621" t="str">
        <f>VLOOKUP(MONTH(A621),Pars!F:G,2,0)</f>
        <v>Winter</v>
      </c>
      <c r="M621" t="str">
        <f>IF(K621&lt;Pars!$A$2,Pars!$B$2,IF('Main Data-set'!K621&lt;Pars!$A$3,Pars!$B$3,Pars!$B$4))</f>
        <v>Cold</v>
      </c>
      <c r="N621">
        <f t="shared" si="54"/>
        <v>-1</v>
      </c>
      <c r="O621" s="8">
        <f t="shared" si="55"/>
        <v>32.8239608801956</v>
      </c>
      <c r="P621" s="8">
        <f t="shared" si="56"/>
        <v>40.941320293398533</v>
      </c>
      <c r="Q621" t="str">
        <f>IF(K621&gt;Pars!$J$3+'Main Data-set'!O621,Pars!$K$3,IF(K621&lt;O621-Pars!$J$4,Pars!$K$4,"Avg"))</f>
        <v>Avg</v>
      </c>
      <c r="R621" t="str">
        <f>IF(I621&gt;Pars!$J$3+'Main Data-set'!P621,Pars!$K$3,IF(I621&lt;P621-Pars!$J$4,Pars!$K$4,"Avg"))</f>
        <v>Avg</v>
      </c>
      <c r="S621" t="str">
        <f t="shared" si="57"/>
        <v>Avg</v>
      </c>
      <c r="T621">
        <f t="shared" si="58"/>
        <v>0</v>
      </c>
      <c r="U621" s="10">
        <f t="shared" si="59"/>
        <v>-1.6393442622950838E-2</v>
      </c>
      <c r="V621" s="10"/>
    </row>
    <row r="622" spans="1:22" x14ac:dyDescent="0.3">
      <c r="A622" s="1">
        <v>39864</v>
      </c>
      <c r="B622" s="8">
        <v>17.510000000000002</v>
      </c>
      <c r="C622" s="8">
        <v>18.43</v>
      </c>
      <c r="D622" s="8">
        <v>17.25</v>
      </c>
      <c r="E622" s="8">
        <v>17.940000000000001</v>
      </c>
      <c r="F622" s="2">
        <v>2.46E-2</v>
      </c>
      <c r="G622" s="2">
        <v>8.2699999999999996E-2</v>
      </c>
      <c r="H622" s="8">
        <v>8339590</v>
      </c>
      <c r="I622" s="8">
        <v>47</v>
      </c>
      <c r="J622" s="8">
        <v>22</v>
      </c>
      <c r="K622" s="8">
        <v>34.5</v>
      </c>
      <c r="L622" t="str">
        <f>VLOOKUP(MONTH(A622),Pars!F:G,2,0)</f>
        <v>Winter</v>
      </c>
      <c r="M622" t="str">
        <f>IF(K622&lt;Pars!$A$2,Pars!$B$2,IF('Main Data-set'!K622&lt;Pars!$A$3,Pars!$B$3,Pars!$B$4))</f>
        <v>Cold</v>
      </c>
      <c r="N622">
        <f t="shared" si="54"/>
        <v>-1</v>
      </c>
      <c r="O622" s="8">
        <f t="shared" si="55"/>
        <v>32.8239608801956</v>
      </c>
      <c r="P622" s="8">
        <f t="shared" si="56"/>
        <v>40.941320293398533</v>
      </c>
      <c r="Q622" t="str">
        <f>IF(K622&gt;Pars!$J$3+'Main Data-set'!O622,Pars!$K$3,IF(K622&lt;O622-Pars!$J$4,Pars!$K$4,"Avg"))</f>
        <v>Avg</v>
      </c>
      <c r="R622" t="str">
        <f>IF(I622&gt;Pars!$J$3+'Main Data-set'!P622,Pars!$K$3,IF(I622&lt;P622-Pars!$J$4,Pars!$K$4,"Avg"))</f>
        <v>Avg</v>
      </c>
      <c r="S622" t="str">
        <f t="shared" si="57"/>
        <v>Avg</v>
      </c>
      <c r="T622">
        <f t="shared" si="58"/>
        <v>0</v>
      </c>
      <c r="U622" s="10">
        <f t="shared" si="59"/>
        <v>0.14999999999999991</v>
      </c>
      <c r="V622" s="10"/>
    </row>
    <row r="623" spans="1:22" x14ac:dyDescent="0.3">
      <c r="A623" s="1">
        <v>39867</v>
      </c>
      <c r="B623" s="8">
        <v>18.25</v>
      </c>
      <c r="C623" s="8">
        <v>18.399999999999999</v>
      </c>
      <c r="D623" s="8">
        <v>16.54</v>
      </c>
      <c r="E623" s="8">
        <v>16.57</v>
      </c>
      <c r="F623" s="2">
        <v>-9.2100000000000001E-2</v>
      </c>
      <c r="G623" s="2">
        <v>-3.2099999999999997E-2</v>
      </c>
      <c r="H623" s="8">
        <v>5967441</v>
      </c>
      <c r="I623" s="8">
        <v>39</v>
      </c>
      <c r="J623" s="8">
        <v>26</v>
      </c>
      <c r="K623" s="8">
        <v>32.5</v>
      </c>
      <c r="L623" t="str">
        <f>VLOOKUP(MONTH(A623),Pars!F:G,2,0)</f>
        <v>Winter</v>
      </c>
      <c r="M623" t="str">
        <f>IF(K623&lt;Pars!$A$2,Pars!$B$2,IF('Main Data-set'!K623&lt;Pars!$A$3,Pars!$B$3,Pars!$B$4))</f>
        <v>Cold</v>
      </c>
      <c r="N623">
        <f t="shared" si="54"/>
        <v>-1</v>
      </c>
      <c r="O623" s="8">
        <f t="shared" si="55"/>
        <v>32.8239608801956</v>
      </c>
      <c r="P623" s="8">
        <f t="shared" si="56"/>
        <v>40.941320293398533</v>
      </c>
      <c r="Q623" t="str">
        <f>IF(K623&gt;Pars!$J$3+'Main Data-set'!O623,Pars!$K$3,IF(K623&lt;O623-Pars!$J$4,Pars!$K$4,"Avg"))</f>
        <v>Avg</v>
      </c>
      <c r="R623" t="str">
        <f>IF(I623&gt;Pars!$J$3+'Main Data-set'!P623,Pars!$K$3,IF(I623&lt;P623-Pars!$J$4,Pars!$K$4,"Avg"))</f>
        <v>Avg</v>
      </c>
      <c r="S623" t="str">
        <f t="shared" si="57"/>
        <v>Avg</v>
      </c>
      <c r="T623">
        <f t="shared" si="58"/>
        <v>0</v>
      </c>
      <c r="U623" s="10">
        <f t="shared" si="59"/>
        <v>-5.7971014492753659E-2</v>
      </c>
      <c r="V623" s="10"/>
    </row>
    <row r="624" spans="1:22" x14ac:dyDescent="0.3">
      <c r="A624" s="1">
        <v>39868</v>
      </c>
      <c r="B624" s="8">
        <v>16.86</v>
      </c>
      <c r="C624" s="8">
        <v>17.34</v>
      </c>
      <c r="D624" s="8">
        <v>16.37</v>
      </c>
      <c r="E624" s="8">
        <v>17.12</v>
      </c>
      <c r="F624" s="2">
        <v>1.54E-2</v>
      </c>
      <c r="G624" s="2">
        <v>4.1000000000000003E-3</v>
      </c>
      <c r="H624" s="8">
        <v>10940179</v>
      </c>
      <c r="I624" s="8">
        <v>33</v>
      </c>
      <c r="J624" s="8">
        <v>20</v>
      </c>
      <c r="K624" s="8">
        <v>26.5</v>
      </c>
      <c r="L624" t="str">
        <f>VLOOKUP(MONTH(A624),Pars!F:G,2,0)</f>
        <v>Winter</v>
      </c>
      <c r="M624" t="str">
        <f>IF(K624&lt;Pars!$A$2,Pars!$B$2,IF('Main Data-set'!K624&lt;Pars!$A$3,Pars!$B$3,Pars!$B$4))</f>
        <v>Cold</v>
      </c>
      <c r="N624">
        <f t="shared" si="54"/>
        <v>-1</v>
      </c>
      <c r="O624" s="8">
        <f t="shared" si="55"/>
        <v>32.8239608801956</v>
      </c>
      <c r="P624" s="8">
        <f t="shared" si="56"/>
        <v>40.941320293398533</v>
      </c>
      <c r="Q624" t="str">
        <f>IF(K624&gt;Pars!$J$3+'Main Data-set'!O624,Pars!$K$3,IF(K624&lt;O624-Pars!$J$4,Pars!$K$4,"Avg"))</f>
        <v>Avg</v>
      </c>
      <c r="R624" t="str">
        <f>IF(I624&gt;Pars!$J$3+'Main Data-set'!P624,Pars!$K$3,IF(I624&lt;P624-Pars!$J$4,Pars!$K$4,"Avg"))</f>
        <v>Cold</v>
      </c>
      <c r="S624" t="str">
        <f t="shared" si="57"/>
        <v>Avg</v>
      </c>
      <c r="T624">
        <f t="shared" si="58"/>
        <v>0</v>
      </c>
      <c r="U624" s="10">
        <f t="shared" si="59"/>
        <v>-0.18461538461538463</v>
      </c>
      <c r="V624" s="10"/>
    </row>
    <row r="625" spans="1:22" x14ac:dyDescent="0.3">
      <c r="A625" s="1">
        <v>39869</v>
      </c>
      <c r="B625" s="8">
        <v>17.09</v>
      </c>
      <c r="C625" s="8">
        <v>17.7</v>
      </c>
      <c r="D625" s="8">
        <v>16.32</v>
      </c>
      <c r="E625" s="8">
        <v>17.05</v>
      </c>
      <c r="F625" s="2">
        <v>-2.3E-3</v>
      </c>
      <c r="G625" s="2">
        <v>-3.5099999999999999E-2</v>
      </c>
      <c r="H625" s="8">
        <v>7819891</v>
      </c>
      <c r="I625" s="8">
        <v>36</v>
      </c>
      <c r="J625" s="8">
        <v>19</v>
      </c>
      <c r="K625" s="8">
        <v>27.5</v>
      </c>
      <c r="L625" t="str">
        <f>VLOOKUP(MONTH(A625),Pars!F:G,2,0)</f>
        <v>Winter</v>
      </c>
      <c r="M625" t="str">
        <f>IF(K625&lt;Pars!$A$2,Pars!$B$2,IF('Main Data-set'!K625&lt;Pars!$A$3,Pars!$B$3,Pars!$B$4))</f>
        <v>Cold</v>
      </c>
      <c r="N625">
        <f t="shared" si="54"/>
        <v>-1</v>
      </c>
      <c r="O625" s="8">
        <f t="shared" si="55"/>
        <v>32.8239608801956</v>
      </c>
      <c r="P625" s="8">
        <f t="shared" si="56"/>
        <v>40.941320293398533</v>
      </c>
      <c r="Q625" t="str">
        <f>IF(K625&gt;Pars!$J$3+'Main Data-set'!O625,Pars!$K$3,IF(K625&lt;O625-Pars!$J$4,Pars!$K$4,"Avg"))</f>
        <v>Avg</v>
      </c>
      <c r="R625" t="str">
        <f>IF(I625&gt;Pars!$J$3+'Main Data-set'!P625,Pars!$K$3,IF(I625&lt;P625-Pars!$J$4,Pars!$K$4,"Avg"))</f>
        <v>Avg</v>
      </c>
      <c r="S625" t="str">
        <f t="shared" si="57"/>
        <v>Avg</v>
      </c>
      <c r="T625">
        <f t="shared" si="58"/>
        <v>0</v>
      </c>
      <c r="U625" s="10">
        <f t="shared" si="59"/>
        <v>3.7735849056603765E-2</v>
      </c>
      <c r="V625" s="10"/>
    </row>
    <row r="626" spans="1:22" x14ac:dyDescent="0.3">
      <c r="A626" s="1">
        <v>39870</v>
      </c>
      <c r="B626" s="8">
        <v>17.600000000000001</v>
      </c>
      <c r="C626" s="8">
        <v>18.78</v>
      </c>
      <c r="D626" s="8">
        <v>17.11</v>
      </c>
      <c r="E626" s="8">
        <v>17.670000000000002</v>
      </c>
      <c r="F626" s="2">
        <v>4.0000000000000001E-3</v>
      </c>
      <c r="G626" s="2">
        <v>4.6800000000000001E-2</v>
      </c>
      <c r="H626" s="8">
        <v>8452152</v>
      </c>
      <c r="I626" s="8">
        <v>44</v>
      </c>
      <c r="J626" s="8">
        <v>20</v>
      </c>
      <c r="K626" s="8">
        <v>32</v>
      </c>
      <c r="L626" t="str">
        <f>VLOOKUP(MONTH(A626),Pars!F:G,2,0)</f>
        <v>Winter</v>
      </c>
      <c r="M626" t="str">
        <f>IF(K626&lt;Pars!$A$2,Pars!$B$2,IF('Main Data-set'!K626&lt;Pars!$A$3,Pars!$B$3,Pars!$B$4))</f>
        <v>Cold</v>
      </c>
      <c r="N626">
        <f t="shared" si="54"/>
        <v>-1</v>
      </c>
      <c r="O626" s="8">
        <f t="shared" si="55"/>
        <v>32.8239608801956</v>
      </c>
      <c r="P626" s="8">
        <f t="shared" si="56"/>
        <v>40.941320293398533</v>
      </c>
      <c r="Q626" t="str">
        <f>IF(K626&gt;Pars!$J$3+'Main Data-set'!O626,Pars!$K$3,IF(K626&lt;O626-Pars!$J$4,Pars!$K$4,"Avg"))</f>
        <v>Avg</v>
      </c>
      <c r="R626" t="str">
        <f>IF(I626&gt;Pars!$J$3+'Main Data-set'!P626,Pars!$K$3,IF(I626&lt;P626-Pars!$J$4,Pars!$K$4,"Avg"))</f>
        <v>Avg</v>
      </c>
      <c r="S626" t="str">
        <f t="shared" si="57"/>
        <v>Avg</v>
      </c>
      <c r="T626">
        <f t="shared" si="58"/>
        <v>0</v>
      </c>
      <c r="U626" s="10">
        <f t="shared" si="59"/>
        <v>0.16363636363636358</v>
      </c>
      <c r="V626" s="10"/>
    </row>
    <row r="627" spans="1:22" x14ac:dyDescent="0.3">
      <c r="A627" s="1">
        <v>39871</v>
      </c>
      <c r="B627" s="8">
        <v>17.2</v>
      </c>
      <c r="C627" s="8">
        <v>17.75</v>
      </c>
      <c r="D627" s="8">
        <v>16.82</v>
      </c>
      <c r="E627" s="8">
        <v>16.88</v>
      </c>
      <c r="F627" s="2">
        <v>-1.8599999999999998E-2</v>
      </c>
      <c r="G627" s="2">
        <v>7.8600000000000003E-2</v>
      </c>
      <c r="H627" s="8">
        <v>6545959</v>
      </c>
      <c r="I627" s="8">
        <v>43</v>
      </c>
      <c r="J627" s="8">
        <v>29</v>
      </c>
      <c r="K627" s="8">
        <v>36</v>
      </c>
      <c r="L627" t="str">
        <f>VLOOKUP(MONTH(A627),Pars!F:G,2,0)</f>
        <v>Winter</v>
      </c>
      <c r="M627" t="str">
        <f>IF(K627&lt;Pars!$A$2,Pars!$B$2,IF('Main Data-set'!K627&lt;Pars!$A$3,Pars!$B$3,Pars!$B$4))</f>
        <v>Cold</v>
      </c>
      <c r="N627">
        <f t="shared" si="54"/>
        <v>-1</v>
      </c>
      <c r="O627" s="8">
        <f t="shared" si="55"/>
        <v>32.8239608801956</v>
      </c>
      <c r="P627" s="8">
        <f t="shared" si="56"/>
        <v>40.941320293398533</v>
      </c>
      <c r="Q627" t="str">
        <f>IF(K627&gt;Pars!$J$3+'Main Data-set'!O627,Pars!$K$3,IF(K627&lt;O627-Pars!$J$4,Pars!$K$4,"Avg"))</f>
        <v>Avg</v>
      </c>
      <c r="R627" t="str">
        <f>IF(I627&gt;Pars!$J$3+'Main Data-set'!P627,Pars!$K$3,IF(I627&lt;P627-Pars!$J$4,Pars!$K$4,"Avg"))</f>
        <v>Avg</v>
      </c>
      <c r="S627" t="str">
        <f t="shared" si="57"/>
        <v>Avg</v>
      </c>
      <c r="T627">
        <f t="shared" si="58"/>
        <v>0</v>
      </c>
      <c r="U627" s="10">
        <f t="shared" si="59"/>
        <v>0.125</v>
      </c>
      <c r="V627" s="10"/>
    </row>
    <row r="628" spans="1:22" x14ac:dyDescent="0.3">
      <c r="A628" s="1">
        <v>39874</v>
      </c>
      <c r="B628" s="8">
        <v>16.41</v>
      </c>
      <c r="C628" s="8">
        <v>16.68</v>
      </c>
      <c r="D628" s="8">
        <v>15.58</v>
      </c>
      <c r="E628" s="8">
        <v>15.65</v>
      </c>
      <c r="F628" s="2">
        <v>-4.6300000000000001E-2</v>
      </c>
      <c r="G628" s="2">
        <v>5.9999999999999995E-4</v>
      </c>
      <c r="H628" s="8">
        <v>6400750</v>
      </c>
      <c r="I628" s="8">
        <v>38</v>
      </c>
      <c r="J628" s="8">
        <v>21</v>
      </c>
      <c r="K628" s="8">
        <v>29.5</v>
      </c>
      <c r="L628" t="str">
        <f>VLOOKUP(MONTH(A628),Pars!F:G,2,0)</f>
        <v>Spring</v>
      </c>
      <c r="M628" t="str">
        <f>IF(K628&lt;Pars!$A$2,Pars!$B$2,IF('Main Data-set'!K628&lt;Pars!$A$3,Pars!$B$3,Pars!$B$4))</f>
        <v>Cold</v>
      </c>
      <c r="N628">
        <f t="shared" si="54"/>
        <v>-1</v>
      </c>
      <c r="O628" s="8">
        <f t="shared" si="55"/>
        <v>51.710344827586205</v>
      </c>
      <c r="P628" s="8">
        <f t="shared" si="56"/>
        <v>62.367816091954026</v>
      </c>
      <c r="Q628" t="str">
        <f>IF(K628&gt;Pars!$J$3+'Main Data-set'!O628,Pars!$K$3,IF(K628&lt;O628-Pars!$J$4,Pars!$K$4,"Avg"))</f>
        <v>Cold</v>
      </c>
      <c r="R628" t="str">
        <f>IF(I628&gt;Pars!$J$3+'Main Data-set'!P628,Pars!$K$3,IF(I628&lt;P628-Pars!$J$4,Pars!$K$4,"Avg"))</f>
        <v>Cold</v>
      </c>
      <c r="S628" t="str">
        <f t="shared" si="57"/>
        <v>Cold</v>
      </c>
      <c r="T628">
        <f t="shared" si="58"/>
        <v>-1</v>
      </c>
      <c r="U628" s="10">
        <f t="shared" si="59"/>
        <v>-0.18055555555555558</v>
      </c>
      <c r="V628" s="10"/>
    </row>
    <row r="629" spans="1:22" x14ac:dyDescent="0.3">
      <c r="A629" s="1">
        <v>39875</v>
      </c>
      <c r="B629" s="8">
        <v>16.010000000000002</v>
      </c>
      <c r="C629" s="8">
        <v>16.39</v>
      </c>
      <c r="D629" s="8">
        <v>15.35</v>
      </c>
      <c r="E629" s="8">
        <v>15.64</v>
      </c>
      <c r="F629" s="2">
        <v>-2.3099999999999999E-2</v>
      </c>
      <c r="G629" s="2">
        <v>-4.3999999999999997E-2</v>
      </c>
      <c r="H629" s="8">
        <v>6400720</v>
      </c>
      <c r="I629" s="8">
        <v>25</v>
      </c>
      <c r="J629" s="8">
        <v>11</v>
      </c>
      <c r="K629" s="8">
        <v>18</v>
      </c>
      <c r="L629" t="str">
        <f>VLOOKUP(MONTH(A629),Pars!F:G,2,0)</f>
        <v>Spring</v>
      </c>
      <c r="M629" t="str">
        <f>IF(K629&lt;Pars!$A$2,Pars!$B$2,IF('Main Data-set'!K629&lt;Pars!$A$3,Pars!$B$3,Pars!$B$4))</f>
        <v>Cold</v>
      </c>
      <c r="N629">
        <f t="shared" si="54"/>
        <v>-1</v>
      </c>
      <c r="O629" s="8">
        <f t="shared" si="55"/>
        <v>51.710344827586205</v>
      </c>
      <c r="P629" s="8">
        <f t="shared" si="56"/>
        <v>62.367816091954026</v>
      </c>
      <c r="Q629" t="str">
        <f>IF(K629&gt;Pars!$J$3+'Main Data-set'!O629,Pars!$K$3,IF(K629&lt;O629-Pars!$J$4,Pars!$K$4,"Avg"))</f>
        <v>Cold</v>
      </c>
      <c r="R629" t="str">
        <f>IF(I629&gt;Pars!$J$3+'Main Data-set'!P629,Pars!$K$3,IF(I629&lt;P629-Pars!$J$4,Pars!$K$4,"Avg"))</f>
        <v>Cold</v>
      </c>
      <c r="S629" t="str">
        <f t="shared" si="57"/>
        <v>Cold</v>
      </c>
      <c r="T629">
        <f t="shared" si="58"/>
        <v>-1</v>
      </c>
      <c r="U629" s="10">
        <f t="shared" si="59"/>
        <v>-0.38983050847457623</v>
      </c>
      <c r="V629" s="10"/>
    </row>
    <row r="630" spans="1:22" x14ac:dyDescent="0.3">
      <c r="A630" s="1">
        <v>39876</v>
      </c>
      <c r="B630" s="8">
        <v>16.05</v>
      </c>
      <c r="C630" s="8">
        <v>16.57</v>
      </c>
      <c r="D630" s="8">
        <v>15.88</v>
      </c>
      <c r="E630" s="8">
        <v>16.36</v>
      </c>
      <c r="F630" s="2">
        <v>1.9300000000000001E-2</v>
      </c>
      <c r="G630" s="2">
        <v>8.3400000000000002E-2</v>
      </c>
      <c r="H630" s="8">
        <v>6648985</v>
      </c>
      <c r="I630" s="8">
        <v>28</v>
      </c>
      <c r="J630" s="8">
        <v>11</v>
      </c>
      <c r="K630" s="8">
        <v>19.5</v>
      </c>
      <c r="L630" t="str">
        <f>VLOOKUP(MONTH(A630),Pars!F:G,2,0)</f>
        <v>Spring</v>
      </c>
      <c r="M630" t="str">
        <f>IF(K630&lt;Pars!$A$2,Pars!$B$2,IF('Main Data-set'!K630&lt;Pars!$A$3,Pars!$B$3,Pars!$B$4))</f>
        <v>Cold</v>
      </c>
      <c r="N630">
        <f t="shared" si="54"/>
        <v>-1</v>
      </c>
      <c r="O630" s="8">
        <f t="shared" si="55"/>
        <v>51.710344827586205</v>
      </c>
      <c r="P630" s="8">
        <f t="shared" si="56"/>
        <v>62.367816091954026</v>
      </c>
      <c r="Q630" t="str">
        <f>IF(K630&gt;Pars!$J$3+'Main Data-set'!O630,Pars!$K$3,IF(K630&lt;O630-Pars!$J$4,Pars!$K$4,"Avg"))</f>
        <v>Cold</v>
      </c>
      <c r="R630" t="str">
        <f>IF(I630&gt;Pars!$J$3+'Main Data-set'!P630,Pars!$K$3,IF(I630&lt;P630-Pars!$J$4,Pars!$K$4,"Avg"))</f>
        <v>Cold</v>
      </c>
      <c r="S630" t="str">
        <f t="shared" si="57"/>
        <v>Cold</v>
      </c>
      <c r="T630">
        <f t="shared" si="58"/>
        <v>-1</v>
      </c>
      <c r="U630" s="10">
        <f t="shared" si="59"/>
        <v>8.3333333333333259E-2</v>
      </c>
      <c r="V630" s="10"/>
    </row>
    <row r="631" spans="1:22" x14ac:dyDescent="0.3">
      <c r="A631" s="1">
        <v>39877</v>
      </c>
      <c r="B631" s="8">
        <v>15.65</v>
      </c>
      <c r="C631" s="8">
        <v>16.23</v>
      </c>
      <c r="D631" s="8">
        <v>14.94</v>
      </c>
      <c r="E631" s="8">
        <v>15.1</v>
      </c>
      <c r="F631" s="2">
        <v>-3.5099999999999999E-2</v>
      </c>
      <c r="G631" s="2">
        <v>-4.5999999999999999E-3</v>
      </c>
      <c r="H631" s="8">
        <v>6484663</v>
      </c>
      <c r="I631" s="8">
        <v>37</v>
      </c>
      <c r="J631" s="8">
        <v>13</v>
      </c>
      <c r="K631" s="8">
        <v>25</v>
      </c>
      <c r="L631" t="str">
        <f>VLOOKUP(MONTH(A631),Pars!F:G,2,0)</f>
        <v>Spring</v>
      </c>
      <c r="M631" t="str">
        <f>IF(K631&lt;Pars!$A$2,Pars!$B$2,IF('Main Data-set'!K631&lt;Pars!$A$3,Pars!$B$3,Pars!$B$4))</f>
        <v>Cold</v>
      </c>
      <c r="N631">
        <f t="shared" si="54"/>
        <v>-1</v>
      </c>
      <c r="O631" s="8">
        <f t="shared" si="55"/>
        <v>51.710344827586205</v>
      </c>
      <c r="P631" s="8">
        <f t="shared" si="56"/>
        <v>62.367816091954026</v>
      </c>
      <c r="Q631" t="str">
        <f>IF(K631&gt;Pars!$J$3+'Main Data-set'!O631,Pars!$K$3,IF(K631&lt;O631-Pars!$J$4,Pars!$K$4,"Avg"))</f>
        <v>Cold</v>
      </c>
      <c r="R631" t="str">
        <f>IF(I631&gt;Pars!$J$3+'Main Data-set'!P631,Pars!$K$3,IF(I631&lt;P631-Pars!$J$4,Pars!$K$4,"Avg"))</f>
        <v>Cold</v>
      </c>
      <c r="S631" t="str">
        <f t="shared" si="57"/>
        <v>Cold</v>
      </c>
      <c r="T631">
        <f t="shared" si="58"/>
        <v>-1</v>
      </c>
      <c r="U631" s="10">
        <f t="shared" si="59"/>
        <v>0.28205128205128216</v>
      </c>
      <c r="V631" s="10"/>
    </row>
    <row r="632" spans="1:22" x14ac:dyDescent="0.3">
      <c r="A632" s="1">
        <v>39878</v>
      </c>
      <c r="B632" s="8">
        <v>15.34</v>
      </c>
      <c r="C632" s="8">
        <v>15.5</v>
      </c>
      <c r="D632" s="8">
        <v>14.52</v>
      </c>
      <c r="E632" s="8">
        <v>15.17</v>
      </c>
      <c r="F632" s="2">
        <v>-1.11E-2</v>
      </c>
      <c r="G632" s="2">
        <v>-2.5100000000000001E-2</v>
      </c>
      <c r="H632" s="8">
        <v>5256748</v>
      </c>
      <c r="I632" s="8">
        <v>44</v>
      </c>
      <c r="J632" s="8">
        <v>15</v>
      </c>
      <c r="K632" s="8">
        <v>29.5</v>
      </c>
      <c r="L632" t="str">
        <f>VLOOKUP(MONTH(A632),Pars!F:G,2,0)</f>
        <v>Spring</v>
      </c>
      <c r="M632" t="str">
        <f>IF(K632&lt;Pars!$A$2,Pars!$B$2,IF('Main Data-set'!K632&lt;Pars!$A$3,Pars!$B$3,Pars!$B$4))</f>
        <v>Cold</v>
      </c>
      <c r="N632">
        <f t="shared" si="54"/>
        <v>-1</v>
      </c>
      <c r="O632" s="8">
        <f t="shared" si="55"/>
        <v>51.710344827586205</v>
      </c>
      <c r="P632" s="8">
        <f t="shared" si="56"/>
        <v>62.367816091954026</v>
      </c>
      <c r="Q632" t="str">
        <f>IF(K632&gt;Pars!$J$3+'Main Data-set'!O632,Pars!$K$3,IF(K632&lt;O632-Pars!$J$4,Pars!$K$4,"Avg"))</f>
        <v>Cold</v>
      </c>
      <c r="R632" t="str">
        <f>IF(I632&gt;Pars!$J$3+'Main Data-set'!P632,Pars!$K$3,IF(I632&lt;P632-Pars!$J$4,Pars!$K$4,"Avg"))</f>
        <v>Cold</v>
      </c>
      <c r="S632" t="str">
        <f t="shared" si="57"/>
        <v>Cold</v>
      </c>
      <c r="T632">
        <f t="shared" si="58"/>
        <v>-1</v>
      </c>
      <c r="U632" s="10">
        <f t="shared" si="59"/>
        <v>0.17999999999999994</v>
      </c>
      <c r="V632" s="10"/>
    </row>
    <row r="633" spans="1:22" x14ac:dyDescent="0.3">
      <c r="A633" s="1">
        <v>39881</v>
      </c>
      <c r="B633" s="8">
        <v>15.04</v>
      </c>
      <c r="C633" s="8">
        <v>15.89</v>
      </c>
      <c r="D633" s="8">
        <v>14.75</v>
      </c>
      <c r="E633" s="8">
        <v>15.56</v>
      </c>
      <c r="F633" s="2">
        <v>3.4599999999999999E-2</v>
      </c>
      <c r="G633" s="2">
        <v>-0.1021</v>
      </c>
      <c r="H633" s="8">
        <v>5290753</v>
      </c>
      <c r="I633" s="8">
        <v>64</v>
      </c>
      <c r="J633" s="8">
        <v>43</v>
      </c>
      <c r="K633" s="8">
        <v>53.5</v>
      </c>
      <c r="L633" t="str">
        <f>VLOOKUP(MONTH(A633),Pars!F:G,2,0)</f>
        <v>Spring</v>
      </c>
      <c r="M633" t="str">
        <f>IF(K633&lt;Pars!$A$2,Pars!$B$2,IF('Main Data-set'!K633&lt;Pars!$A$3,Pars!$B$3,Pars!$B$4))</f>
        <v>Avg</v>
      </c>
      <c r="N633">
        <f t="shared" si="54"/>
        <v>0</v>
      </c>
      <c r="O633" s="8">
        <f t="shared" si="55"/>
        <v>51.710344827586205</v>
      </c>
      <c r="P633" s="8">
        <f t="shared" si="56"/>
        <v>62.367816091954026</v>
      </c>
      <c r="Q633" t="str">
        <f>IF(K633&gt;Pars!$J$3+'Main Data-set'!O633,Pars!$K$3,IF(K633&lt;O633-Pars!$J$4,Pars!$K$4,"Avg"))</f>
        <v>Avg</v>
      </c>
      <c r="R633" t="str">
        <f>IF(I633&gt;Pars!$J$3+'Main Data-set'!P633,Pars!$K$3,IF(I633&lt;P633-Pars!$J$4,Pars!$K$4,"Avg"))</f>
        <v>Avg</v>
      </c>
      <c r="S633" t="str">
        <f t="shared" si="57"/>
        <v>Avg</v>
      </c>
      <c r="T633">
        <f t="shared" si="58"/>
        <v>0</v>
      </c>
      <c r="U633" s="10">
        <f t="shared" si="59"/>
        <v>0.81355932203389836</v>
      </c>
      <c r="V633" s="10"/>
    </row>
    <row r="634" spans="1:22" x14ac:dyDescent="0.3">
      <c r="A634" s="1">
        <v>39883</v>
      </c>
      <c r="B634" s="8">
        <v>17.350000000000001</v>
      </c>
      <c r="C634" s="8">
        <v>17.63</v>
      </c>
      <c r="D634" s="8">
        <v>16.61</v>
      </c>
      <c r="E634" s="8">
        <v>17.329999999999998</v>
      </c>
      <c r="F634" s="2">
        <v>-1.1999999999999999E-3</v>
      </c>
      <c r="G634" s="2">
        <v>-2.4199999999999999E-2</v>
      </c>
      <c r="H634" s="8">
        <v>7053451</v>
      </c>
      <c r="I634" s="8">
        <v>46</v>
      </c>
      <c r="J634" s="8">
        <v>37</v>
      </c>
      <c r="K634" s="8">
        <v>41.5</v>
      </c>
      <c r="L634" t="str">
        <f>VLOOKUP(MONTH(A634),Pars!F:G,2,0)</f>
        <v>Spring</v>
      </c>
      <c r="M634" t="str">
        <f>IF(K634&lt;Pars!$A$2,Pars!$B$2,IF('Main Data-set'!K634&lt;Pars!$A$3,Pars!$B$3,Pars!$B$4))</f>
        <v>Cold</v>
      </c>
      <c r="N634">
        <f t="shared" si="54"/>
        <v>-1</v>
      </c>
      <c r="O634" s="8">
        <f t="shared" si="55"/>
        <v>51.710344827586205</v>
      </c>
      <c r="P634" s="8">
        <f t="shared" si="56"/>
        <v>62.367816091954026</v>
      </c>
      <c r="Q634" t="str">
        <f>IF(K634&gt;Pars!$J$3+'Main Data-set'!O634,Pars!$K$3,IF(K634&lt;O634-Pars!$J$4,Pars!$K$4,"Avg"))</f>
        <v>Cold</v>
      </c>
      <c r="R634" t="str">
        <f>IF(I634&gt;Pars!$J$3+'Main Data-set'!P634,Pars!$K$3,IF(I634&lt;P634-Pars!$J$4,Pars!$K$4,"Avg"))</f>
        <v>Cold</v>
      </c>
      <c r="S634" t="str">
        <f t="shared" si="57"/>
        <v>Cold</v>
      </c>
      <c r="T634">
        <f t="shared" si="58"/>
        <v>-1</v>
      </c>
      <c r="U634" s="10">
        <f t="shared" si="59"/>
        <v>-0.22429906542056077</v>
      </c>
      <c r="V634" s="10"/>
    </row>
    <row r="635" spans="1:22" x14ac:dyDescent="0.3">
      <c r="A635" s="1">
        <v>39884</v>
      </c>
      <c r="B635" s="8">
        <v>17.2</v>
      </c>
      <c r="C635" s="8">
        <v>17.84</v>
      </c>
      <c r="D635" s="8">
        <v>16.510000000000002</v>
      </c>
      <c r="E635" s="8">
        <v>17.760000000000002</v>
      </c>
      <c r="F635" s="2">
        <v>3.2599999999999997E-2</v>
      </c>
      <c r="G635" s="2">
        <v>2.8E-3</v>
      </c>
      <c r="H635" s="8">
        <v>8427057</v>
      </c>
      <c r="I635" s="8">
        <v>55</v>
      </c>
      <c r="J635" s="8">
        <v>31</v>
      </c>
      <c r="K635" s="8">
        <v>43</v>
      </c>
      <c r="L635" t="str">
        <f>VLOOKUP(MONTH(A635),Pars!F:G,2,0)</f>
        <v>Spring</v>
      </c>
      <c r="M635" t="str">
        <f>IF(K635&lt;Pars!$A$2,Pars!$B$2,IF('Main Data-set'!K635&lt;Pars!$A$3,Pars!$B$3,Pars!$B$4))</f>
        <v>Cold</v>
      </c>
      <c r="N635">
        <f t="shared" si="54"/>
        <v>-1</v>
      </c>
      <c r="O635" s="8">
        <f t="shared" si="55"/>
        <v>51.710344827586205</v>
      </c>
      <c r="P635" s="8">
        <f t="shared" si="56"/>
        <v>62.367816091954026</v>
      </c>
      <c r="Q635" t="str">
        <f>IF(K635&gt;Pars!$J$3+'Main Data-set'!O635,Pars!$K$3,IF(K635&lt;O635-Pars!$J$4,Pars!$K$4,"Avg"))</f>
        <v>Cold</v>
      </c>
      <c r="R635" t="str">
        <f>IF(I635&gt;Pars!$J$3+'Main Data-set'!P635,Pars!$K$3,IF(I635&lt;P635-Pars!$J$4,Pars!$K$4,"Avg"))</f>
        <v>Cold</v>
      </c>
      <c r="S635" t="str">
        <f t="shared" si="57"/>
        <v>Cold</v>
      </c>
      <c r="T635">
        <f t="shared" si="58"/>
        <v>-1</v>
      </c>
      <c r="U635" s="10">
        <f t="shared" si="59"/>
        <v>3.6144578313253017E-2</v>
      </c>
      <c r="V635" s="10"/>
    </row>
    <row r="636" spans="1:22" x14ac:dyDescent="0.3">
      <c r="A636" s="1">
        <v>39885</v>
      </c>
      <c r="B636" s="8">
        <v>18.09</v>
      </c>
      <c r="C636" s="8">
        <v>18.100000000000001</v>
      </c>
      <c r="D636" s="8">
        <v>16.899999999999999</v>
      </c>
      <c r="E636" s="8">
        <v>17.71</v>
      </c>
      <c r="F636" s="2">
        <v>-2.1000000000000001E-2</v>
      </c>
      <c r="G636" s="2">
        <v>2.3699999999999999E-2</v>
      </c>
      <c r="H636" s="8">
        <v>5066536</v>
      </c>
      <c r="I636" s="8">
        <v>42</v>
      </c>
      <c r="J636" s="8">
        <v>25</v>
      </c>
      <c r="K636" s="8">
        <v>33.5</v>
      </c>
      <c r="L636" t="str">
        <f>VLOOKUP(MONTH(A636),Pars!F:G,2,0)</f>
        <v>Spring</v>
      </c>
      <c r="M636" t="str">
        <f>IF(K636&lt;Pars!$A$2,Pars!$B$2,IF('Main Data-set'!K636&lt;Pars!$A$3,Pars!$B$3,Pars!$B$4))</f>
        <v>Cold</v>
      </c>
      <c r="N636">
        <f t="shared" si="54"/>
        <v>-1</v>
      </c>
      <c r="O636" s="8">
        <f t="shared" si="55"/>
        <v>51.710344827586205</v>
      </c>
      <c r="P636" s="8">
        <f t="shared" si="56"/>
        <v>62.367816091954026</v>
      </c>
      <c r="Q636" t="str">
        <f>IF(K636&gt;Pars!$J$3+'Main Data-set'!O636,Pars!$K$3,IF(K636&lt;O636-Pars!$J$4,Pars!$K$4,"Avg"))</f>
        <v>Cold</v>
      </c>
      <c r="R636" t="str">
        <f>IF(I636&gt;Pars!$J$3+'Main Data-set'!P636,Pars!$K$3,IF(I636&lt;P636-Pars!$J$4,Pars!$K$4,"Avg"))</f>
        <v>Cold</v>
      </c>
      <c r="S636" t="str">
        <f t="shared" si="57"/>
        <v>Cold</v>
      </c>
      <c r="T636">
        <f t="shared" si="58"/>
        <v>-1</v>
      </c>
      <c r="U636" s="10">
        <f t="shared" si="59"/>
        <v>-0.22093023255813948</v>
      </c>
      <c r="V636" s="10"/>
    </row>
    <row r="637" spans="1:22" x14ac:dyDescent="0.3">
      <c r="A637" s="1">
        <v>39888</v>
      </c>
      <c r="B637" s="8">
        <v>18.02</v>
      </c>
      <c r="C637" s="8">
        <v>18.59</v>
      </c>
      <c r="D637" s="8">
        <v>17.23</v>
      </c>
      <c r="E637" s="8">
        <v>17.3</v>
      </c>
      <c r="F637" s="2">
        <v>-0.04</v>
      </c>
      <c r="G637" s="2">
        <v>-6.8900000000000003E-2</v>
      </c>
      <c r="H637" s="8">
        <v>6229326</v>
      </c>
      <c r="I637" s="8">
        <v>54</v>
      </c>
      <c r="J637" s="8">
        <v>30</v>
      </c>
      <c r="K637" s="8">
        <v>42</v>
      </c>
      <c r="L637" t="str">
        <f>VLOOKUP(MONTH(A637),Pars!F:G,2,0)</f>
        <v>Spring</v>
      </c>
      <c r="M637" t="str">
        <f>IF(K637&lt;Pars!$A$2,Pars!$B$2,IF('Main Data-set'!K637&lt;Pars!$A$3,Pars!$B$3,Pars!$B$4))</f>
        <v>Cold</v>
      </c>
      <c r="N637">
        <f t="shared" si="54"/>
        <v>-1</v>
      </c>
      <c r="O637" s="8">
        <f t="shared" si="55"/>
        <v>51.710344827586205</v>
      </c>
      <c r="P637" s="8">
        <f t="shared" si="56"/>
        <v>62.367816091954026</v>
      </c>
      <c r="Q637" t="str">
        <f>IF(K637&gt;Pars!$J$3+'Main Data-set'!O637,Pars!$K$3,IF(K637&lt;O637-Pars!$J$4,Pars!$K$4,"Avg"))</f>
        <v>Cold</v>
      </c>
      <c r="R637" t="str">
        <f>IF(I637&gt;Pars!$J$3+'Main Data-set'!P637,Pars!$K$3,IF(I637&lt;P637-Pars!$J$4,Pars!$K$4,"Avg"))</f>
        <v>Cold</v>
      </c>
      <c r="S637" t="str">
        <f t="shared" si="57"/>
        <v>Cold</v>
      </c>
      <c r="T637">
        <f t="shared" si="58"/>
        <v>-1</v>
      </c>
      <c r="U637" s="10">
        <f t="shared" si="59"/>
        <v>0.25373134328358216</v>
      </c>
      <c r="V637" s="10"/>
    </row>
    <row r="638" spans="1:22" x14ac:dyDescent="0.3">
      <c r="A638" s="1">
        <v>39889</v>
      </c>
      <c r="B638" s="8">
        <v>17.04</v>
      </c>
      <c r="C638" s="8">
        <v>18.600000000000001</v>
      </c>
      <c r="D638" s="8">
        <v>17.04</v>
      </c>
      <c r="E638" s="8">
        <v>18.579999999999998</v>
      </c>
      <c r="F638" s="2">
        <v>9.0399999999999994E-2</v>
      </c>
      <c r="G638" s="2">
        <v>-4.7199999999999999E-2</v>
      </c>
      <c r="H638" s="8">
        <v>5097685</v>
      </c>
      <c r="I638" s="8">
        <v>52</v>
      </c>
      <c r="J638" s="8">
        <v>30</v>
      </c>
      <c r="K638" s="8">
        <v>41</v>
      </c>
      <c r="L638" t="str">
        <f>VLOOKUP(MONTH(A638),Pars!F:G,2,0)</f>
        <v>Spring</v>
      </c>
      <c r="M638" t="str">
        <f>IF(K638&lt;Pars!$A$2,Pars!$B$2,IF('Main Data-set'!K638&lt;Pars!$A$3,Pars!$B$3,Pars!$B$4))</f>
        <v>Cold</v>
      </c>
      <c r="N638">
        <f t="shared" si="54"/>
        <v>-1</v>
      </c>
      <c r="O638" s="8">
        <f t="shared" si="55"/>
        <v>51.710344827586205</v>
      </c>
      <c r="P638" s="8">
        <f t="shared" si="56"/>
        <v>62.367816091954026</v>
      </c>
      <c r="Q638" t="str">
        <f>IF(K638&gt;Pars!$J$3+'Main Data-set'!O638,Pars!$K$3,IF(K638&lt;O638-Pars!$J$4,Pars!$K$4,"Avg"))</f>
        <v>Cold</v>
      </c>
      <c r="R638" t="str">
        <f>IF(I638&gt;Pars!$J$3+'Main Data-set'!P638,Pars!$K$3,IF(I638&lt;P638-Pars!$J$4,Pars!$K$4,"Avg"))</f>
        <v>Cold</v>
      </c>
      <c r="S638" t="str">
        <f t="shared" si="57"/>
        <v>Cold</v>
      </c>
      <c r="T638">
        <f t="shared" si="58"/>
        <v>-1</v>
      </c>
      <c r="U638" s="10">
        <f t="shared" si="59"/>
        <v>-2.3809523809523836E-2</v>
      </c>
      <c r="V638" s="10"/>
    </row>
    <row r="639" spans="1:22" x14ac:dyDescent="0.3">
      <c r="A639" s="1">
        <v>39890</v>
      </c>
      <c r="B639" s="8">
        <v>18.25</v>
      </c>
      <c r="C639" s="8">
        <v>19.52</v>
      </c>
      <c r="D639" s="8">
        <v>18.13</v>
      </c>
      <c r="E639" s="8">
        <v>19.5</v>
      </c>
      <c r="F639" s="2">
        <v>6.8500000000000005E-2</v>
      </c>
      <c r="G639" s="2">
        <v>5.1200000000000002E-2</v>
      </c>
      <c r="H639" s="8">
        <v>7736659</v>
      </c>
      <c r="I639" s="8">
        <v>59</v>
      </c>
      <c r="J639" s="8">
        <v>30</v>
      </c>
      <c r="K639" s="8">
        <v>44.5</v>
      </c>
      <c r="L639" t="str">
        <f>VLOOKUP(MONTH(A639),Pars!F:G,2,0)</f>
        <v>Spring</v>
      </c>
      <c r="M639" t="str">
        <f>IF(K639&lt;Pars!$A$2,Pars!$B$2,IF('Main Data-set'!K639&lt;Pars!$A$3,Pars!$B$3,Pars!$B$4))</f>
        <v>Cold</v>
      </c>
      <c r="N639">
        <f t="shared" si="54"/>
        <v>-1</v>
      </c>
      <c r="O639" s="8">
        <f t="shared" si="55"/>
        <v>51.710344827586205</v>
      </c>
      <c r="P639" s="8">
        <f t="shared" si="56"/>
        <v>62.367816091954026</v>
      </c>
      <c r="Q639" t="str">
        <f>IF(K639&gt;Pars!$J$3+'Main Data-set'!O639,Pars!$K$3,IF(K639&lt;O639-Pars!$J$4,Pars!$K$4,"Avg"))</f>
        <v>Cold</v>
      </c>
      <c r="R639" t="str">
        <f>IF(I639&gt;Pars!$J$3+'Main Data-set'!P639,Pars!$K$3,IF(I639&lt;P639-Pars!$J$4,Pars!$K$4,"Avg"))</f>
        <v>Avg</v>
      </c>
      <c r="S639" t="str">
        <f t="shared" si="57"/>
        <v>Avg</v>
      </c>
      <c r="T639">
        <f t="shared" si="58"/>
        <v>0</v>
      </c>
      <c r="U639" s="10">
        <f t="shared" si="59"/>
        <v>8.5365853658536661E-2</v>
      </c>
      <c r="V639" s="10"/>
    </row>
    <row r="640" spans="1:22" x14ac:dyDescent="0.3">
      <c r="A640" s="1">
        <v>39891</v>
      </c>
      <c r="B640" s="8">
        <v>20.149999999999999</v>
      </c>
      <c r="C640" s="8">
        <v>20.170000000000002</v>
      </c>
      <c r="D640" s="8">
        <v>18.45</v>
      </c>
      <c r="E640" s="8">
        <v>18.55</v>
      </c>
      <c r="F640" s="2">
        <v>-7.9399999999999998E-2</v>
      </c>
      <c r="G640" s="2">
        <v>2.6599999999999999E-2</v>
      </c>
      <c r="H640" s="8">
        <v>6705520</v>
      </c>
      <c r="I640" s="8">
        <v>63</v>
      </c>
      <c r="J640" s="8">
        <v>30</v>
      </c>
      <c r="K640" s="8">
        <v>46.5</v>
      </c>
      <c r="L640" t="str">
        <f>VLOOKUP(MONTH(A640),Pars!F:G,2,0)</f>
        <v>Spring</v>
      </c>
      <c r="M640" t="str">
        <f>IF(K640&lt;Pars!$A$2,Pars!$B$2,IF('Main Data-set'!K640&lt;Pars!$A$3,Pars!$B$3,Pars!$B$4))</f>
        <v>Avg</v>
      </c>
      <c r="N640">
        <f t="shared" si="54"/>
        <v>0</v>
      </c>
      <c r="O640" s="8">
        <f t="shared" si="55"/>
        <v>51.710344827586205</v>
      </c>
      <c r="P640" s="8">
        <f t="shared" si="56"/>
        <v>62.367816091954026</v>
      </c>
      <c r="Q640" t="str">
        <f>IF(K640&gt;Pars!$J$3+'Main Data-set'!O640,Pars!$K$3,IF(K640&lt;O640-Pars!$J$4,Pars!$K$4,"Avg"))</f>
        <v>Avg</v>
      </c>
      <c r="R640" t="str">
        <f>IF(I640&gt;Pars!$J$3+'Main Data-set'!P640,Pars!$K$3,IF(I640&lt;P640-Pars!$J$4,Pars!$K$4,"Avg"))</f>
        <v>Avg</v>
      </c>
      <c r="S640" t="str">
        <f t="shared" si="57"/>
        <v>Avg</v>
      </c>
      <c r="T640">
        <f t="shared" si="58"/>
        <v>0</v>
      </c>
      <c r="U640" s="10">
        <f t="shared" si="59"/>
        <v>4.4943820224719211E-2</v>
      </c>
      <c r="V640" s="10"/>
    </row>
    <row r="641" spans="1:22" x14ac:dyDescent="0.3">
      <c r="A641" s="1">
        <v>39892</v>
      </c>
      <c r="B641" s="8">
        <v>18.55</v>
      </c>
      <c r="C641" s="8">
        <v>18.77</v>
      </c>
      <c r="D641" s="8">
        <v>18.04</v>
      </c>
      <c r="E641" s="8">
        <v>18.07</v>
      </c>
      <c r="F641" s="2">
        <v>-2.5899999999999999E-2</v>
      </c>
      <c r="G641" s="2">
        <v>-0.1164</v>
      </c>
      <c r="H641" s="8">
        <v>5838086</v>
      </c>
      <c r="I641" s="8">
        <v>50</v>
      </c>
      <c r="J641" s="8">
        <v>33</v>
      </c>
      <c r="K641" s="8">
        <v>41.5</v>
      </c>
      <c r="L641" t="str">
        <f>VLOOKUP(MONTH(A641),Pars!F:G,2,0)</f>
        <v>Spring</v>
      </c>
      <c r="M641" t="str">
        <f>IF(K641&lt;Pars!$A$2,Pars!$B$2,IF('Main Data-set'!K641&lt;Pars!$A$3,Pars!$B$3,Pars!$B$4))</f>
        <v>Cold</v>
      </c>
      <c r="N641">
        <f t="shared" si="54"/>
        <v>-1</v>
      </c>
      <c r="O641" s="8">
        <f t="shared" si="55"/>
        <v>51.710344827586205</v>
      </c>
      <c r="P641" s="8">
        <f t="shared" si="56"/>
        <v>62.367816091954026</v>
      </c>
      <c r="Q641" t="str">
        <f>IF(K641&gt;Pars!$J$3+'Main Data-set'!O641,Pars!$K$3,IF(K641&lt;O641-Pars!$J$4,Pars!$K$4,"Avg"))</f>
        <v>Cold</v>
      </c>
      <c r="R641" t="str">
        <f>IF(I641&gt;Pars!$J$3+'Main Data-set'!P641,Pars!$K$3,IF(I641&lt;P641-Pars!$J$4,Pars!$K$4,"Avg"))</f>
        <v>Cold</v>
      </c>
      <c r="S641" t="str">
        <f t="shared" si="57"/>
        <v>Cold</v>
      </c>
      <c r="T641">
        <f t="shared" si="58"/>
        <v>-1</v>
      </c>
      <c r="U641" s="10">
        <f t="shared" si="59"/>
        <v>-0.10752688172043012</v>
      </c>
      <c r="V641" s="10"/>
    </row>
    <row r="642" spans="1:22" x14ac:dyDescent="0.3">
      <c r="A642" s="1">
        <v>39895</v>
      </c>
      <c r="B642" s="8">
        <v>19.21</v>
      </c>
      <c r="C642" s="8">
        <v>20.47</v>
      </c>
      <c r="D642" s="8">
        <v>18.84</v>
      </c>
      <c r="E642" s="8">
        <v>20.45</v>
      </c>
      <c r="F642" s="2">
        <v>6.4500000000000002E-2</v>
      </c>
      <c r="G642" s="2">
        <v>9.5899999999999999E-2</v>
      </c>
      <c r="H642" s="8">
        <v>7552261</v>
      </c>
      <c r="I642" s="8">
        <v>56</v>
      </c>
      <c r="J642" s="8">
        <v>26</v>
      </c>
      <c r="K642" s="8">
        <v>41</v>
      </c>
      <c r="L642" t="str">
        <f>VLOOKUP(MONTH(A642),Pars!F:G,2,0)</f>
        <v>Spring</v>
      </c>
      <c r="M642" t="str">
        <f>IF(K642&lt;Pars!$A$2,Pars!$B$2,IF('Main Data-set'!K642&lt;Pars!$A$3,Pars!$B$3,Pars!$B$4))</f>
        <v>Cold</v>
      </c>
      <c r="N642">
        <f t="shared" si="54"/>
        <v>-1</v>
      </c>
      <c r="O642" s="8">
        <f t="shared" si="55"/>
        <v>51.710344827586205</v>
      </c>
      <c r="P642" s="8">
        <f t="shared" si="56"/>
        <v>62.367816091954026</v>
      </c>
      <c r="Q642" t="str">
        <f>IF(K642&gt;Pars!$J$3+'Main Data-set'!O642,Pars!$K$3,IF(K642&lt;O642-Pars!$J$4,Pars!$K$4,"Avg"))</f>
        <v>Cold</v>
      </c>
      <c r="R642" t="str">
        <f>IF(I642&gt;Pars!$J$3+'Main Data-set'!P642,Pars!$K$3,IF(I642&lt;P642-Pars!$J$4,Pars!$K$4,"Avg"))</f>
        <v>Avg</v>
      </c>
      <c r="S642" t="str">
        <f t="shared" si="57"/>
        <v>Avg</v>
      </c>
      <c r="T642">
        <f t="shared" si="58"/>
        <v>0</v>
      </c>
      <c r="U642" s="10">
        <f t="shared" si="59"/>
        <v>-1.2048192771084376E-2</v>
      </c>
      <c r="V642" s="10"/>
    </row>
    <row r="643" spans="1:22" x14ac:dyDescent="0.3">
      <c r="A643" s="1">
        <v>39896</v>
      </c>
      <c r="B643" s="8">
        <v>19.8</v>
      </c>
      <c r="C643" s="8">
        <v>19.95</v>
      </c>
      <c r="D643" s="8">
        <v>18.510000000000002</v>
      </c>
      <c r="E643" s="8">
        <v>18.66</v>
      </c>
      <c r="F643" s="2">
        <v>-5.7599999999999998E-2</v>
      </c>
      <c r="G643" s="2">
        <v>-1.43E-2</v>
      </c>
      <c r="H643" s="8">
        <v>7391624</v>
      </c>
      <c r="I643" s="8">
        <v>43</v>
      </c>
      <c r="J643" s="8">
        <v>24</v>
      </c>
      <c r="K643" s="8">
        <v>33.5</v>
      </c>
      <c r="L643" t="str">
        <f>VLOOKUP(MONTH(A643),Pars!F:G,2,0)</f>
        <v>Spring</v>
      </c>
      <c r="M643" t="str">
        <f>IF(K643&lt;Pars!$A$2,Pars!$B$2,IF('Main Data-set'!K643&lt;Pars!$A$3,Pars!$B$3,Pars!$B$4))</f>
        <v>Cold</v>
      </c>
      <c r="N643">
        <f t="shared" ref="N643:N706" si="60">VLOOKUP(M643,$Z$2:$AC$4,4,0)</f>
        <v>-1</v>
      </c>
      <c r="O643" s="8">
        <f t="shared" ref="O643:O706" si="61">AVERAGEIFS(K:K,L:L,L643)</f>
        <v>51.710344827586205</v>
      </c>
      <c r="P643" s="8">
        <f t="shared" ref="P643:P706" si="62">AVERAGEIFS(I:I,L:L,L643)</f>
        <v>62.367816091954026</v>
      </c>
      <c r="Q643" t="str">
        <f>IF(K643&gt;Pars!$J$3+'Main Data-set'!O643,Pars!$K$3,IF(K643&lt;O643-Pars!$J$4,Pars!$K$4,"Avg"))</f>
        <v>Cold</v>
      </c>
      <c r="R643" t="str">
        <f>IF(I643&gt;Pars!$J$3+'Main Data-set'!P643,Pars!$K$3,IF(I643&lt;P643-Pars!$J$4,Pars!$K$4,"Avg"))</f>
        <v>Cold</v>
      </c>
      <c r="S643" t="str">
        <f t="shared" ref="S643:S706" si="63">IF(Q643=R643,Q643,"Avg")</f>
        <v>Cold</v>
      </c>
      <c r="T643">
        <f t="shared" ref="T643:T706" si="64">VLOOKUP(S643,$Z$2:$AC$4,4,0)</f>
        <v>-1</v>
      </c>
      <c r="U643" s="10">
        <f t="shared" si="59"/>
        <v>-0.18292682926829273</v>
      </c>
      <c r="V643" s="10"/>
    </row>
    <row r="644" spans="1:22" x14ac:dyDescent="0.3">
      <c r="A644" s="1">
        <v>39897</v>
      </c>
      <c r="B644" s="8">
        <v>19.29</v>
      </c>
      <c r="C644" s="8">
        <v>19.559999999999999</v>
      </c>
      <c r="D644" s="8">
        <v>17.920000000000002</v>
      </c>
      <c r="E644" s="8">
        <v>18.93</v>
      </c>
      <c r="F644" s="2">
        <v>-1.8700000000000001E-2</v>
      </c>
      <c r="G644" s="2">
        <v>-3.6600000000000001E-2</v>
      </c>
      <c r="H644" s="8">
        <v>6762435</v>
      </c>
      <c r="I644" s="8">
        <v>49</v>
      </c>
      <c r="J644" s="8">
        <v>24</v>
      </c>
      <c r="K644" s="8">
        <v>36.5</v>
      </c>
      <c r="L644" t="str">
        <f>VLOOKUP(MONTH(A644),Pars!F:G,2,0)</f>
        <v>Spring</v>
      </c>
      <c r="M644" t="str">
        <f>IF(K644&lt;Pars!$A$2,Pars!$B$2,IF('Main Data-set'!K644&lt;Pars!$A$3,Pars!$B$3,Pars!$B$4))</f>
        <v>Cold</v>
      </c>
      <c r="N644">
        <f t="shared" si="60"/>
        <v>-1</v>
      </c>
      <c r="O644" s="8">
        <f t="shared" si="61"/>
        <v>51.710344827586205</v>
      </c>
      <c r="P644" s="8">
        <f t="shared" si="62"/>
        <v>62.367816091954026</v>
      </c>
      <c r="Q644" t="str">
        <f>IF(K644&gt;Pars!$J$3+'Main Data-set'!O644,Pars!$K$3,IF(K644&lt;O644-Pars!$J$4,Pars!$K$4,"Avg"))</f>
        <v>Cold</v>
      </c>
      <c r="R644" t="str">
        <f>IF(I644&gt;Pars!$J$3+'Main Data-set'!P644,Pars!$K$3,IF(I644&lt;P644-Pars!$J$4,Pars!$K$4,"Avg"))</f>
        <v>Cold</v>
      </c>
      <c r="S644" t="str">
        <f t="shared" si="63"/>
        <v>Cold</v>
      </c>
      <c r="T644">
        <f t="shared" si="64"/>
        <v>-1</v>
      </c>
      <c r="U644" s="10">
        <f t="shared" ref="U644:U707" si="65">K644/K643-1</f>
        <v>8.9552238805970186E-2</v>
      </c>
      <c r="V644" s="10"/>
    </row>
    <row r="645" spans="1:22" x14ac:dyDescent="0.3">
      <c r="A645" s="1">
        <v>39898</v>
      </c>
      <c r="B645" s="8">
        <v>19.3</v>
      </c>
      <c r="C645" s="8">
        <v>19.97</v>
      </c>
      <c r="D645" s="8">
        <v>18.850000000000001</v>
      </c>
      <c r="E645" s="8">
        <v>19.649999999999999</v>
      </c>
      <c r="F645" s="2">
        <v>1.8100000000000002E-2</v>
      </c>
      <c r="G645" s="2">
        <v>2.9899999999999999E-2</v>
      </c>
      <c r="H645" s="8">
        <v>7492259</v>
      </c>
      <c r="I645" s="8">
        <v>54</v>
      </c>
      <c r="J645" s="8">
        <v>25</v>
      </c>
      <c r="K645" s="8">
        <v>39.5</v>
      </c>
      <c r="L645" t="str">
        <f>VLOOKUP(MONTH(A645),Pars!F:G,2,0)</f>
        <v>Spring</v>
      </c>
      <c r="M645" t="str">
        <f>IF(K645&lt;Pars!$A$2,Pars!$B$2,IF('Main Data-set'!K645&lt;Pars!$A$3,Pars!$B$3,Pars!$B$4))</f>
        <v>Cold</v>
      </c>
      <c r="N645">
        <f t="shared" si="60"/>
        <v>-1</v>
      </c>
      <c r="O645" s="8">
        <f t="shared" si="61"/>
        <v>51.710344827586205</v>
      </c>
      <c r="P645" s="8">
        <f t="shared" si="62"/>
        <v>62.367816091954026</v>
      </c>
      <c r="Q645" t="str">
        <f>IF(K645&gt;Pars!$J$3+'Main Data-set'!O645,Pars!$K$3,IF(K645&lt;O645-Pars!$J$4,Pars!$K$4,"Avg"))</f>
        <v>Cold</v>
      </c>
      <c r="R645" t="str">
        <f>IF(I645&gt;Pars!$J$3+'Main Data-set'!P645,Pars!$K$3,IF(I645&lt;P645-Pars!$J$4,Pars!$K$4,"Avg"))</f>
        <v>Cold</v>
      </c>
      <c r="S645" t="str">
        <f t="shared" si="63"/>
        <v>Cold</v>
      </c>
      <c r="T645">
        <f t="shared" si="64"/>
        <v>-1</v>
      </c>
      <c r="U645" s="10">
        <f t="shared" si="65"/>
        <v>8.2191780821917915E-2</v>
      </c>
      <c r="V645" s="10"/>
    </row>
    <row r="646" spans="1:22" x14ac:dyDescent="0.3">
      <c r="A646" s="1">
        <v>39899</v>
      </c>
      <c r="B646" s="8">
        <v>19.3</v>
      </c>
      <c r="C646" s="8">
        <v>19.82</v>
      </c>
      <c r="D646" s="8">
        <v>18.95</v>
      </c>
      <c r="E646" s="8">
        <v>19.079999999999998</v>
      </c>
      <c r="F646" s="2">
        <v>-1.14E-2</v>
      </c>
      <c r="G646" s="2">
        <v>0.1119</v>
      </c>
      <c r="H646" s="8">
        <v>4828445</v>
      </c>
      <c r="I646" s="8">
        <v>46</v>
      </c>
      <c r="J646" s="8">
        <v>41</v>
      </c>
      <c r="K646" s="8">
        <v>43.5</v>
      </c>
      <c r="L646" t="str">
        <f>VLOOKUP(MONTH(A646),Pars!F:G,2,0)</f>
        <v>Spring</v>
      </c>
      <c r="M646" t="str">
        <f>IF(K646&lt;Pars!$A$2,Pars!$B$2,IF('Main Data-set'!K646&lt;Pars!$A$3,Pars!$B$3,Pars!$B$4))</f>
        <v>Cold</v>
      </c>
      <c r="N646">
        <f t="shared" si="60"/>
        <v>-1</v>
      </c>
      <c r="O646" s="8">
        <f t="shared" si="61"/>
        <v>51.710344827586205</v>
      </c>
      <c r="P646" s="8">
        <f t="shared" si="62"/>
        <v>62.367816091954026</v>
      </c>
      <c r="Q646" t="str">
        <f>IF(K646&gt;Pars!$J$3+'Main Data-set'!O646,Pars!$K$3,IF(K646&lt;O646-Pars!$J$4,Pars!$K$4,"Avg"))</f>
        <v>Cold</v>
      </c>
      <c r="R646" t="str">
        <f>IF(I646&gt;Pars!$J$3+'Main Data-set'!P646,Pars!$K$3,IF(I646&lt;P646-Pars!$J$4,Pars!$K$4,"Avg"))</f>
        <v>Cold</v>
      </c>
      <c r="S646" t="str">
        <f t="shared" si="63"/>
        <v>Cold</v>
      </c>
      <c r="T646">
        <f t="shared" si="64"/>
        <v>-1</v>
      </c>
      <c r="U646" s="10">
        <f t="shared" si="65"/>
        <v>0.10126582278481022</v>
      </c>
      <c r="V646" s="10"/>
    </row>
    <row r="647" spans="1:22" x14ac:dyDescent="0.3">
      <c r="A647" s="1">
        <v>39902</v>
      </c>
      <c r="B647" s="8">
        <v>18.350000000000001</v>
      </c>
      <c r="C647" s="8">
        <v>18.5</v>
      </c>
      <c r="D647" s="8">
        <v>17.100000000000001</v>
      </c>
      <c r="E647" s="8">
        <v>17.16</v>
      </c>
      <c r="F647" s="2">
        <v>-6.4899999999999999E-2</v>
      </c>
      <c r="G647" s="2">
        <v>-4.1300000000000003E-2</v>
      </c>
      <c r="H647" s="8">
        <v>6429240</v>
      </c>
      <c r="I647" s="8">
        <v>53</v>
      </c>
      <c r="J647" s="8">
        <v>43</v>
      </c>
      <c r="K647" s="8">
        <v>48</v>
      </c>
      <c r="L647" t="str">
        <f>VLOOKUP(MONTH(A647),Pars!F:G,2,0)</f>
        <v>Spring</v>
      </c>
      <c r="M647" t="str">
        <f>IF(K647&lt;Pars!$A$2,Pars!$B$2,IF('Main Data-set'!K647&lt;Pars!$A$3,Pars!$B$3,Pars!$B$4))</f>
        <v>Avg</v>
      </c>
      <c r="N647">
        <f t="shared" si="60"/>
        <v>0</v>
      </c>
      <c r="O647" s="8">
        <f t="shared" si="61"/>
        <v>51.710344827586205</v>
      </c>
      <c r="P647" s="8">
        <f t="shared" si="62"/>
        <v>62.367816091954026</v>
      </c>
      <c r="Q647" t="str">
        <f>IF(K647&gt;Pars!$J$3+'Main Data-set'!O647,Pars!$K$3,IF(K647&lt;O647-Pars!$J$4,Pars!$K$4,"Avg"))</f>
        <v>Avg</v>
      </c>
      <c r="R647" t="str">
        <f>IF(I647&gt;Pars!$J$3+'Main Data-set'!P647,Pars!$K$3,IF(I647&lt;P647-Pars!$J$4,Pars!$K$4,"Avg"))</f>
        <v>Cold</v>
      </c>
      <c r="S647" t="str">
        <f t="shared" si="63"/>
        <v>Avg</v>
      </c>
      <c r="T647">
        <f t="shared" si="64"/>
        <v>0</v>
      </c>
      <c r="U647" s="10">
        <f t="shared" si="65"/>
        <v>0.10344827586206895</v>
      </c>
      <c r="V647" s="10"/>
    </row>
    <row r="648" spans="1:22" x14ac:dyDescent="0.3">
      <c r="A648" s="1">
        <v>39903</v>
      </c>
      <c r="B648" s="8">
        <v>17.68</v>
      </c>
      <c r="C648" s="8">
        <v>18.170000000000002</v>
      </c>
      <c r="D648" s="8">
        <v>17.16</v>
      </c>
      <c r="E648" s="8">
        <v>17.899999999999999</v>
      </c>
      <c r="F648" s="2">
        <v>1.24E-2</v>
      </c>
      <c r="G648" s="2">
        <v>-2.6599999999999999E-2</v>
      </c>
      <c r="H648" s="8">
        <v>5821513</v>
      </c>
      <c r="I648" s="8">
        <v>52</v>
      </c>
      <c r="J648" s="8">
        <v>36</v>
      </c>
      <c r="K648" s="8">
        <v>44</v>
      </c>
      <c r="L648" t="str">
        <f>VLOOKUP(MONTH(A648),Pars!F:G,2,0)</f>
        <v>Spring</v>
      </c>
      <c r="M648" t="str">
        <f>IF(K648&lt;Pars!$A$2,Pars!$B$2,IF('Main Data-set'!K648&lt;Pars!$A$3,Pars!$B$3,Pars!$B$4))</f>
        <v>Cold</v>
      </c>
      <c r="N648">
        <f t="shared" si="60"/>
        <v>-1</v>
      </c>
      <c r="O648" s="8">
        <f t="shared" si="61"/>
        <v>51.710344827586205</v>
      </c>
      <c r="P648" s="8">
        <f t="shared" si="62"/>
        <v>62.367816091954026</v>
      </c>
      <c r="Q648" t="str">
        <f>IF(K648&gt;Pars!$J$3+'Main Data-set'!O648,Pars!$K$3,IF(K648&lt;O648-Pars!$J$4,Pars!$K$4,"Avg"))</f>
        <v>Cold</v>
      </c>
      <c r="R648" t="str">
        <f>IF(I648&gt;Pars!$J$3+'Main Data-set'!P648,Pars!$K$3,IF(I648&lt;P648-Pars!$J$4,Pars!$K$4,"Avg"))</f>
        <v>Cold</v>
      </c>
      <c r="S648" t="str">
        <f t="shared" si="63"/>
        <v>Cold</v>
      </c>
      <c r="T648">
        <f t="shared" si="64"/>
        <v>-1</v>
      </c>
      <c r="U648" s="10">
        <f t="shared" si="65"/>
        <v>-8.333333333333337E-2</v>
      </c>
      <c r="V648" s="10"/>
    </row>
    <row r="649" spans="1:22" x14ac:dyDescent="0.3">
      <c r="A649" s="1">
        <v>39904</v>
      </c>
      <c r="B649" s="8">
        <v>17.5</v>
      </c>
      <c r="C649" s="8">
        <v>18.64</v>
      </c>
      <c r="D649" s="8">
        <v>17.21</v>
      </c>
      <c r="E649" s="8">
        <v>18.39</v>
      </c>
      <c r="F649" s="2">
        <v>5.0900000000000001E-2</v>
      </c>
      <c r="G649" s="2">
        <v>-6.7000000000000004E-2</v>
      </c>
      <c r="H649" s="8">
        <v>7154643</v>
      </c>
      <c r="I649" s="8">
        <v>62</v>
      </c>
      <c r="J649" s="8">
        <v>35</v>
      </c>
      <c r="K649" s="8">
        <v>48.5</v>
      </c>
      <c r="L649" t="str">
        <f>VLOOKUP(MONTH(A649),Pars!F:G,2,0)</f>
        <v>Spring</v>
      </c>
      <c r="M649" t="str">
        <f>IF(K649&lt;Pars!$A$2,Pars!$B$2,IF('Main Data-set'!K649&lt;Pars!$A$3,Pars!$B$3,Pars!$B$4))</f>
        <v>Avg</v>
      </c>
      <c r="N649">
        <f t="shared" si="60"/>
        <v>0</v>
      </c>
      <c r="O649" s="8">
        <f t="shared" si="61"/>
        <v>51.710344827586205</v>
      </c>
      <c r="P649" s="8">
        <f t="shared" si="62"/>
        <v>62.367816091954026</v>
      </c>
      <c r="Q649" t="str">
        <f>IF(K649&gt;Pars!$J$3+'Main Data-set'!O649,Pars!$K$3,IF(K649&lt;O649-Pars!$J$4,Pars!$K$4,"Avg"))</f>
        <v>Avg</v>
      </c>
      <c r="R649" t="str">
        <f>IF(I649&gt;Pars!$J$3+'Main Data-set'!P649,Pars!$K$3,IF(I649&lt;P649-Pars!$J$4,Pars!$K$4,"Avg"))</f>
        <v>Avg</v>
      </c>
      <c r="S649" t="str">
        <f t="shared" si="63"/>
        <v>Avg</v>
      </c>
      <c r="T649">
        <f t="shared" si="64"/>
        <v>0</v>
      </c>
      <c r="U649" s="10">
        <f t="shared" si="65"/>
        <v>0.10227272727272729</v>
      </c>
      <c r="V649" s="10"/>
    </row>
    <row r="650" spans="1:22" x14ac:dyDescent="0.3">
      <c r="A650" s="1">
        <v>39905</v>
      </c>
      <c r="B650" s="8">
        <v>19.11</v>
      </c>
      <c r="C650" s="8">
        <v>20.12</v>
      </c>
      <c r="D650" s="8">
        <v>19.11</v>
      </c>
      <c r="E650" s="8">
        <v>19.71</v>
      </c>
      <c r="F650" s="2">
        <v>3.1399999999999997E-2</v>
      </c>
      <c r="G650" s="2">
        <v>-4.41E-2</v>
      </c>
      <c r="H650" s="8">
        <v>8696544</v>
      </c>
      <c r="I650" s="8">
        <v>49</v>
      </c>
      <c r="J650" s="8">
        <v>43</v>
      </c>
      <c r="K650" s="8">
        <v>46</v>
      </c>
      <c r="L650" t="str">
        <f>VLOOKUP(MONTH(A650),Pars!F:G,2,0)</f>
        <v>Spring</v>
      </c>
      <c r="M650" t="str">
        <f>IF(K650&lt;Pars!$A$2,Pars!$B$2,IF('Main Data-set'!K650&lt;Pars!$A$3,Pars!$B$3,Pars!$B$4))</f>
        <v>Avg</v>
      </c>
      <c r="N650">
        <f t="shared" si="60"/>
        <v>0</v>
      </c>
      <c r="O650" s="8">
        <f t="shared" si="61"/>
        <v>51.710344827586205</v>
      </c>
      <c r="P650" s="8">
        <f t="shared" si="62"/>
        <v>62.367816091954026</v>
      </c>
      <c r="Q650" t="str">
        <f>IF(K650&gt;Pars!$J$3+'Main Data-set'!O650,Pars!$K$3,IF(K650&lt;O650-Pars!$J$4,Pars!$K$4,"Avg"))</f>
        <v>Avg</v>
      </c>
      <c r="R650" t="str">
        <f>IF(I650&gt;Pars!$J$3+'Main Data-set'!P650,Pars!$K$3,IF(I650&lt;P650-Pars!$J$4,Pars!$K$4,"Avg"))</f>
        <v>Cold</v>
      </c>
      <c r="S650" t="str">
        <f t="shared" si="63"/>
        <v>Avg</v>
      </c>
      <c r="T650">
        <f t="shared" si="64"/>
        <v>0</v>
      </c>
      <c r="U650" s="10">
        <f t="shared" si="65"/>
        <v>-5.1546391752577359E-2</v>
      </c>
      <c r="V650" s="10"/>
    </row>
    <row r="651" spans="1:22" x14ac:dyDescent="0.3">
      <c r="A651" s="1">
        <v>39906</v>
      </c>
      <c r="B651" s="8">
        <v>19.899999999999999</v>
      </c>
      <c r="C651" s="8">
        <v>20.7</v>
      </c>
      <c r="D651" s="8">
        <v>19.41</v>
      </c>
      <c r="E651" s="8">
        <v>20.62</v>
      </c>
      <c r="F651" s="2">
        <v>3.6200000000000003E-2</v>
      </c>
      <c r="G651" s="2">
        <v>3.15E-2</v>
      </c>
      <c r="H651" s="8">
        <v>5550479</v>
      </c>
      <c r="I651" s="8">
        <v>68</v>
      </c>
      <c r="J651" s="8">
        <v>45</v>
      </c>
      <c r="K651" s="8">
        <v>56.5</v>
      </c>
      <c r="L651" t="str">
        <f>VLOOKUP(MONTH(A651),Pars!F:G,2,0)</f>
        <v>Spring</v>
      </c>
      <c r="M651" t="str">
        <f>IF(K651&lt;Pars!$A$2,Pars!$B$2,IF('Main Data-set'!K651&lt;Pars!$A$3,Pars!$B$3,Pars!$B$4))</f>
        <v>Avg</v>
      </c>
      <c r="N651">
        <f t="shared" si="60"/>
        <v>0</v>
      </c>
      <c r="O651" s="8">
        <f t="shared" si="61"/>
        <v>51.710344827586205</v>
      </c>
      <c r="P651" s="8">
        <f t="shared" si="62"/>
        <v>62.367816091954026</v>
      </c>
      <c r="Q651" t="str">
        <f>IF(K651&gt;Pars!$J$3+'Main Data-set'!O651,Pars!$K$3,IF(K651&lt;O651-Pars!$J$4,Pars!$K$4,"Avg"))</f>
        <v>Avg</v>
      </c>
      <c r="R651" t="str">
        <f>IF(I651&gt;Pars!$J$3+'Main Data-set'!P651,Pars!$K$3,IF(I651&lt;P651-Pars!$J$4,Pars!$K$4,"Avg"))</f>
        <v>Avg</v>
      </c>
      <c r="S651" t="str">
        <f t="shared" si="63"/>
        <v>Avg</v>
      </c>
      <c r="T651">
        <f t="shared" si="64"/>
        <v>0</v>
      </c>
      <c r="U651" s="10">
        <f t="shared" si="65"/>
        <v>0.22826086956521729</v>
      </c>
      <c r="V651" s="10"/>
    </row>
    <row r="652" spans="1:22" x14ac:dyDescent="0.3">
      <c r="A652" s="1">
        <v>39909</v>
      </c>
      <c r="B652" s="8">
        <v>19.940000000000001</v>
      </c>
      <c r="C652" s="8">
        <v>20.260000000000002</v>
      </c>
      <c r="D652" s="8">
        <v>19.5</v>
      </c>
      <c r="E652" s="8">
        <v>19.989999999999998</v>
      </c>
      <c r="F652" s="2">
        <v>2.5000000000000001E-3</v>
      </c>
      <c r="G652" s="2">
        <v>4.82E-2</v>
      </c>
      <c r="H652" s="8">
        <v>4210327</v>
      </c>
      <c r="I652" s="8">
        <v>64</v>
      </c>
      <c r="J652" s="8">
        <v>44</v>
      </c>
      <c r="K652" s="8">
        <v>54</v>
      </c>
      <c r="L652" t="str">
        <f>VLOOKUP(MONTH(A652),Pars!F:G,2,0)</f>
        <v>Spring</v>
      </c>
      <c r="M652" t="str">
        <f>IF(K652&lt;Pars!$A$2,Pars!$B$2,IF('Main Data-set'!K652&lt;Pars!$A$3,Pars!$B$3,Pars!$B$4))</f>
        <v>Avg</v>
      </c>
      <c r="N652">
        <f t="shared" si="60"/>
        <v>0</v>
      </c>
      <c r="O652" s="8">
        <f t="shared" si="61"/>
        <v>51.710344827586205</v>
      </c>
      <c r="P652" s="8">
        <f t="shared" si="62"/>
        <v>62.367816091954026</v>
      </c>
      <c r="Q652" t="str">
        <f>IF(K652&gt;Pars!$J$3+'Main Data-set'!O652,Pars!$K$3,IF(K652&lt;O652-Pars!$J$4,Pars!$K$4,"Avg"))</f>
        <v>Avg</v>
      </c>
      <c r="R652" t="str">
        <f>IF(I652&gt;Pars!$J$3+'Main Data-set'!P652,Pars!$K$3,IF(I652&lt;P652-Pars!$J$4,Pars!$K$4,"Avg"))</f>
        <v>Avg</v>
      </c>
      <c r="S652" t="str">
        <f t="shared" si="63"/>
        <v>Avg</v>
      </c>
      <c r="T652">
        <f t="shared" si="64"/>
        <v>0</v>
      </c>
      <c r="U652" s="10">
        <f t="shared" si="65"/>
        <v>-4.4247787610619427E-2</v>
      </c>
      <c r="V652" s="10"/>
    </row>
    <row r="653" spans="1:22" x14ac:dyDescent="0.3">
      <c r="A653" s="1">
        <v>39910</v>
      </c>
      <c r="B653" s="8">
        <v>19.45</v>
      </c>
      <c r="C653" s="8">
        <v>19.68</v>
      </c>
      <c r="D653" s="8">
        <v>19.010000000000002</v>
      </c>
      <c r="E653" s="8">
        <v>19.07</v>
      </c>
      <c r="F653" s="2">
        <v>-1.95E-2</v>
      </c>
      <c r="G653" s="2">
        <v>-3.8300000000000001E-2</v>
      </c>
      <c r="H653" s="8">
        <v>4576093</v>
      </c>
      <c r="I653" s="8">
        <v>49</v>
      </c>
      <c r="J653" s="8">
        <v>40</v>
      </c>
      <c r="K653" s="8">
        <v>44.5</v>
      </c>
      <c r="L653" t="str">
        <f>VLOOKUP(MONTH(A653),Pars!F:G,2,0)</f>
        <v>Spring</v>
      </c>
      <c r="M653" t="str">
        <f>IF(K653&lt;Pars!$A$2,Pars!$B$2,IF('Main Data-set'!K653&lt;Pars!$A$3,Pars!$B$3,Pars!$B$4))</f>
        <v>Cold</v>
      </c>
      <c r="N653">
        <f t="shared" si="60"/>
        <v>-1</v>
      </c>
      <c r="O653" s="8">
        <f t="shared" si="61"/>
        <v>51.710344827586205</v>
      </c>
      <c r="P653" s="8">
        <f t="shared" si="62"/>
        <v>62.367816091954026</v>
      </c>
      <c r="Q653" t="str">
        <f>IF(K653&gt;Pars!$J$3+'Main Data-set'!O653,Pars!$K$3,IF(K653&lt;O653-Pars!$J$4,Pars!$K$4,"Avg"))</f>
        <v>Cold</v>
      </c>
      <c r="R653" t="str">
        <f>IF(I653&gt;Pars!$J$3+'Main Data-set'!P653,Pars!$K$3,IF(I653&lt;P653-Pars!$J$4,Pars!$K$4,"Avg"))</f>
        <v>Cold</v>
      </c>
      <c r="S653" t="str">
        <f t="shared" si="63"/>
        <v>Cold</v>
      </c>
      <c r="T653">
        <f t="shared" si="64"/>
        <v>-1</v>
      </c>
      <c r="U653" s="10">
        <f t="shared" si="65"/>
        <v>-0.17592592592592593</v>
      </c>
      <c r="V653" s="10"/>
    </row>
    <row r="654" spans="1:22" x14ac:dyDescent="0.3">
      <c r="A654" s="1">
        <v>39911</v>
      </c>
      <c r="B654" s="8">
        <v>19.489999999999998</v>
      </c>
      <c r="C654" s="8">
        <v>19.93</v>
      </c>
      <c r="D654" s="8">
        <v>19.25</v>
      </c>
      <c r="E654" s="8">
        <v>19.829999999999998</v>
      </c>
      <c r="F654" s="2">
        <v>1.7399999999999999E-2</v>
      </c>
      <c r="G654" s="2">
        <v>-7.8100000000000003E-2</v>
      </c>
      <c r="H654" s="8">
        <v>4554784</v>
      </c>
      <c r="I654" s="8">
        <v>46</v>
      </c>
      <c r="J654" s="8">
        <v>34</v>
      </c>
      <c r="K654" s="8">
        <v>40</v>
      </c>
      <c r="L654" t="str">
        <f>VLOOKUP(MONTH(A654),Pars!F:G,2,0)</f>
        <v>Spring</v>
      </c>
      <c r="M654" t="str">
        <f>IF(K654&lt;Pars!$A$2,Pars!$B$2,IF('Main Data-set'!K654&lt;Pars!$A$3,Pars!$B$3,Pars!$B$4))</f>
        <v>Cold</v>
      </c>
      <c r="N654">
        <f t="shared" si="60"/>
        <v>-1</v>
      </c>
      <c r="O654" s="8">
        <f t="shared" si="61"/>
        <v>51.710344827586205</v>
      </c>
      <c r="P654" s="8">
        <f t="shared" si="62"/>
        <v>62.367816091954026</v>
      </c>
      <c r="Q654" t="str">
        <f>IF(K654&gt;Pars!$J$3+'Main Data-set'!O654,Pars!$K$3,IF(K654&lt;O654-Pars!$J$4,Pars!$K$4,"Avg"))</f>
        <v>Cold</v>
      </c>
      <c r="R654" t="str">
        <f>IF(I654&gt;Pars!$J$3+'Main Data-set'!P654,Pars!$K$3,IF(I654&lt;P654-Pars!$J$4,Pars!$K$4,"Avg"))</f>
        <v>Cold</v>
      </c>
      <c r="S654" t="str">
        <f t="shared" si="63"/>
        <v>Cold</v>
      </c>
      <c r="T654">
        <f t="shared" si="64"/>
        <v>-1</v>
      </c>
      <c r="U654" s="10">
        <f t="shared" si="65"/>
        <v>-0.101123595505618</v>
      </c>
      <c r="V654" s="10"/>
    </row>
    <row r="655" spans="1:22" x14ac:dyDescent="0.3">
      <c r="A655" s="1">
        <v>39912</v>
      </c>
      <c r="B655" s="8">
        <v>20.78</v>
      </c>
      <c r="C655" s="8">
        <v>21.52</v>
      </c>
      <c r="D655" s="8">
        <v>20.46</v>
      </c>
      <c r="E655" s="8">
        <v>21.51</v>
      </c>
      <c r="F655" s="2">
        <v>3.5099999999999999E-2</v>
      </c>
      <c r="G655" s="2">
        <v>0</v>
      </c>
      <c r="H655" s="8">
        <v>8200209</v>
      </c>
      <c r="I655" s="8">
        <v>48</v>
      </c>
      <c r="J655" s="8">
        <v>29</v>
      </c>
      <c r="K655" s="8">
        <v>38.5</v>
      </c>
      <c r="L655" t="str">
        <f>VLOOKUP(MONTH(A655),Pars!F:G,2,0)</f>
        <v>Spring</v>
      </c>
      <c r="M655" t="str">
        <f>IF(K655&lt;Pars!$A$2,Pars!$B$2,IF('Main Data-set'!K655&lt;Pars!$A$3,Pars!$B$3,Pars!$B$4))</f>
        <v>Cold</v>
      </c>
      <c r="N655">
        <f t="shared" si="60"/>
        <v>-1</v>
      </c>
      <c r="O655" s="8">
        <f t="shared" si="61"/>
        <v>51.710344827586205</v>
      </c>
      <c r="P655" s="8">
        <f t="shared" si="62"/>
        <v>62.367816091954026</v>
      </c>
      <c r="Q655" t="str">
        <f>IF(K655&gt;Pars!$J$3+'Main Data-set'!O655,Pars!$K$3,IF(K655&lt;O655-Pars!$J$4,Pars!$K$4,"Avg"))</f>
        <v>Cold</v>
      </c>
      <c r="R655" t="str">
        <f>IF(I655&gt;Pars!$J$3+'Main Data-set'!P655,Pars!$K$3,IF(I655&lt;P655-Pars!$J$4,Pars!$K$4,"Avg"))</f>
        <v>Cold</v>
      </c>
      <c r="S655" t="str">
        <f t="shared" si="63"/>
        <v>Cold</v>
      </c>
      <c r="T655">
        <f t="shared" si="64"/>
        <v>-1</v>
      </c>
      <c r="U655" s="10">
        <f t="shared" si="65"/>
        <v>-3.7499999999999978E-2</v>
      </c>
      <c r="V655" s="10"/>
    </row>
    <row r="656" spans="1:22" x14ac:dyDescent="0.3">
      <c r="A656" s="1">
        <v>39913</v>
      </c>
      <c r="B656" s="8">
        <v>0</v>
      </c>
      <c r="C656" s="8">
        <v>0</v>
      </c>
      <c r="D656" s="8">
        <v>0</v>
      </c>
      <c r="E656" s="8">
        <v>21.51</v>
      </c>
      <c r="F656" s="2">
        <v>0</v>
      </c>
      <c r="G656" s="2">
        <v>-4.53E-2</v>
      </c>
      <c r="H656" s="8">
        <v>0</v>
      </c>
      <c r="I656" s="8">
        <v>61</v>
      </c>
      <c r="J656" s="8">
        <v>29</v>
      </c>
      <c r="K656" s="8">
        <v>45</v>
      </c>
      <c r="L656" t="str">
        <f>VLOOKUP(MONTH(A656),Pars!F:G,2,0)</f>
        <v>Spring</v>
      </c>
      <c r="M656" t="str">
        <f>IF(K656&lt;Pars!$A$2,Pars!$B$2,IF('Main Data-set'!K656&lt;Pars!$A$3,Pars!$B$3,Pars!$B$4))</f>
        <v>Avg</v>
      </c>
      <c r="N656">
        <f t="shared" si="60"/>
        <v>0</v>
      </c>
      <c r="O656" s="8">
        <f t="shared" si="61"/>
        <v>51.710344827586205</v>
      </c>
      <c r="P656" s="8">
        <f t="shared" si="62"/>
        <v>62.367816091954026</v>
      </c>
      <c r="Q656" t="str">
        <f>IF(K656&gt;Pars!$J$3+'Main Data-set'!O656,Pars!$K$3,IF(K656&lt;O656-Pars!$J$4,Pars!$K$4,"Avg"))</f>
        <v>Avg</v>
      </c>
      <c r="R656" t="str">
        <f>IF(I656&gt;Pars!$J$3+'Main Data-set'!P656,Pars!$K$3,IF(I656&lt;P656-Pars!$J$4,Pars!$K$4,"Avg"))</f>
        <v>Avg</v>
      </c>
      <c r="S656" t="str">
        <f t="shared" si="63"/>
        <v>Avg</v>
      </c>
      <c r="T656">
        <f t="shared" si="64"/>
        <v>0</v>
      </c>
      <c r="U656" s="10">
        <f t="shared" si="65"/>
        <v>0.16883116883116878</v>
      </c>
      <c r="V656" s="10"/>
    </row>
    <row r="657" spans="1:22" x14ac:dyDescent="0.3">
      <c r="A657" s="1">
        <v>39916</v>
      </c>
      <c r="B657" s="8">
        <v>20.87</v>
      </c>
      <c r="C657" s="8">
        <v>22.83</v>
      </c>
      <c r="D657" s="8">
        <v>20.87</v>
      </c>
      <c r="E657" s="8">
        <v>22.53</v>
      </c>
      <c r="F657" s="2">
        <v>7.9500000000000001E-2</v>
      </c>
      <c r="G657" s="2">
        <v>4.6399999999999997E-2</v>
      </c>
      <c r="H657" s="8">
        <v>6005260</v>
      </c>
      <c r="I657" s="8">
        <v>48</v>
      </c>
      <c r="J657" s="8">
        <v>31</v>
      </c>
      <c r="K657" s="8">
        <v>39.5</v>
      </c>
      <c r="L657" t="str">
        <f>VLOOKUP(MONTH(A657),Pars!F:G,2,0)</f>
        <v>Spring</v>
      </c>
      <c r="M657" t="str">
        <f>IF(K657&lt;Pars!$A$2,Pars!$B$2,IF('Main Data-set'!K657&lt;Pars!$A$3,Pars!$B$3,Pars!$B$4))</f>
        <v>Cold</v>
      </c>
      <c r="N657">
        <f t="shared" si="60"/>
        <v>-1</v>
      </c>
      <c r="O657" s="8">
        <f t="shared" si="61"/>
        <v>51.710344827586205</v>
      </c>
      <c r="P657" s="8">
        <f t="shared" si="62"/>
        <v>62.367816091954026</v>
      </c>
      <c r="Q657" t="str">
        <f>IF(K657&gt;Pars!$J$3+'Main Data-set'!O657,Pars!$K$3,IF(K657&lt;O657-Pars!$J$4,Pars!$K$4,"Avg"))</f>
        <v>Cold</v>
      </c>
      <c r="R657" t="str">
        <f>IF(I657&gt;Pars!$J$3+'Main Data-set'!P657,Pars!$K$3,IF(I657&lt;P657-Pars!$J$4,Pars!$K$4,"Avg"))</f>
        <v>Cold</v>
      </c>
      <c r="S657" t="str">
        <f t="shared" si="63"/>
        <v>Cold</v>
      </c>
      <c r="T657">
        <f t="shared" si="64"/>
        <v>-1</v>
      </c>
      <c r="U657" s="10">
        <f t="shared" si="65"/>
        <v>-0.12222222222222223</v>
      </c>
      <c r="V657" s="10"/>
    </row>
    <row r="658" spans="1:22" x14ac:dyDescent="0.3">
      <c r="A658" s="1">
        <v>39917</v>
      </c>
      <c r="B658" s="8">
        <v>21.98</v>
      </c>
      <c r="C658" s="8">
        <v>22.6</v>
      </c>
      <c r="D658" s="8">
        <v>21.33</v>
      </c>
      <c r="E658" s="8">
        <v>21.53</v>
      </c>
      <c r="F658" s="2">
        <v>-2.0500000000000001E-2</v>
      </c>
      <c r="G658" s="2">
        <v>-1.24E-2</v>
      </c>
      <c r="H658" s="8">
        <v>7206630</v>
      </c>
      <c r="I658" s="8">
        <v>58</v>
      </c>
      <c r="J658" s="8">
        <v>34</v>
      </c>
      <c r="K658" s="8">
        <v>46</v>
      </c>
      <c r="L658" t="str">
        <f>VLOOKUP(MONTH(A658),Pars!F:G,2,0)</f>
        <v>Spring</v>
      </c>
      <c r="M658" t="str">
        <f>IF(K658&lt;Pars!$A$2,Pars!$B$2,IF('Main Data-set'!K658&lt;Pars!$A$3,Pars!$B$3,Pars!$B$4))</f>
        <v>Avg</v>
      </c>
      <c r="N658">
        <f t="shared" si="60"/>
        <v>0</v>
      </c>
      <c r="O658" s="8">
        <f t="shared" si="61"/>
        <v>51.710344827586205</v>
      </c>
      <c r="P658" s="8">
        <f t="shared" si="62"/>
        <v>62.367816091954026</v>
      </c>
      <c r="Q658" t="str">
        <f>IF(K658&gt;Pars!$J$3+'Main Data-set'!O658,Pars!$K$3,IF(K658&lt;O658-Pars!$J$4,Pars!$K$4,"Avg"))</f>
        <v>Avg</v>
      </c>
      <c r="R658" t="str">
        <f>IF(I658&gt;Pars!$J$3+'Main Data-set'!P658,Pars!$K$3,IF(I658&lt;P658-Pars!$J$4,Pars!$K$4,"Avg"))</f>
        <v>Avg</v>
      </c>
      <c r="S658" t="str">
        <f t="shared" si="63"/>
        <v>Avg</v>
      </c>
      <c r="T658">
        <f t="shared" si="64"/>
        <v>0</v>
      </c>
      <c r="U658" s="10">
        <f t="shared" si="65"/>
        <v>0.16455696202531644</v>
      </c>
      <c r="V658" s="10"/>
    </row>
    <row r="659" spans="1:22" x14ac:dyDescent="0.3">
      <c r="A659" s="1">
        <v>39918</v>
      </c>
      <c r="B659" s="8">
        <v>21.38</v>
      </c>
      <c r="C659" s="8">
        <v>21.88</v>
      </c>
      <c r="D659" s="8">
        <v>20.91</v>
      </c>
      <c r="E659" s="8">
        <v>21.8</v>
      </c>
      <c r="F659" s="2">
        <v>1.9599999999999999E-2</v>
      </c>
      <c r="G659" s="2">
        <v>2.3E-3</v>
      </c>
      <c r="H659" s="8">
        <v>4171374</v>
      </c>
      <c r="I659" s="8">
        <v>50</v>
      </c>
      <c r="J659" s="8">
        <v>42</v>
      </c>
      <c r="K659" s="8">
        <v>46</v>
      </c>
      <c r="L659" t="str">
        <f>VLOOKUP(MONTH(A659),Pars!F:G,2,0)</f>
        <v>Spring</v>
      </c>
      <c r="M659" t="str">
        <f>IF(K659&lt;Pars!$A$2,Pars!$B$2,IF('Main Data-set'!K659&lt;Pars!$A$3,Pars!$B$3,Pars!$B$4))</f>
        <v>Avg</v>
      </c>
      <c r="N659">
        <f t="shared" si="60"/>
        <v>0</v>
      </c>
      <c r="O659" s="8">
        <f t="shared" si="61"/>
        <v>51.710344827586205</v>
      </c>
      <c r="P659" s="8">
        <f t="shared" si="62"/>
        <v>62.367816091954026</v>
      </c>
      <c r="Q659" t="str">
        <f>IF(K659&gt;Pars!$J$3+'Main Data-set'!O659,Pars!$K$3,IF(K659&lt;O659-Pars!$J$4,Pars!$K$4,"Avg"))</f>
        <v>Avg</v>
      </c>
      <c r="R659" t="str">
        <f>IF(I659&gt;Pars!$J$3+'Main Data-set'!P659,Pars!$K$3,IF(I659&lt;P659-Pars!$J$4,Pars!$K$4,"Avg"))</f>
        <v>Cold</v>
      </c>
      <c r="S659" t="str">
        <f t="shared" si="63"/>
        <v>Avg</v>
      </c>
      <c r="T659">
        <f t="shared" si="64"/>
        <v>0</v>
      </c>
      <c r="U659" s="10">
        <f t="shared" si="65"/>
        <v>0</v>
      </c>
      <c r="V659" s="10"/>
    </row>
    <row r="660" spans="1:22" x14ac:dyDescent="0.3">
      <c r="A660" s="1">
        <v>39919</v>
      </c>
      <c r="B660" s="8">
        <v>22.13</v>
      </c>
      <c r="C660" s="8">
        <v>22.39</v>
      </c>
      <c r="D660" s="8">
        <v>21.25</v>
      </c>
      <c r="E660" s="8">
        <v>21.75</v>
      </c>
      <c r="F660" s="2">
        <v>-1.72E-2</v>
      </c>
      <c r="G660" s="2">
        <v>-1.14E-2</v>
      </c>
      <c r="H660" s="8">
        <v>4718881</v>
      </c>
      <c r="I660" s="8">
        <v>57</v>
      </c>
      <c r="J660" s="8">
        <v>31</v>
      </c>
      <c r="K660" s="8">
        <v>44</v>
      </c>
      <c r="L660" t="str">
        <f>VLOOKUP(MONTH(A660),Pars!F:G,2,0)</f>
        <v>Spring</v>
      </c>
      <c r="M660" t="str">
        <f>IF(K660&lt;Pars!$A$2,Pars!$B$2,IF('Main Data-set'!K660&lt;Pars!$A$3,Pars!$B$3,Pars!$B$4))</f>
        <v>Cold</v>
      </c>
      <c r="N660">
        <f t="shared" si="60"/>
        <v>-1</v>
      </c>
      <c r="O660" s="8">
        <f t="shared" si="61"/>
        <v>51.710344827586205</v>
      </c>
      <c r="P660" s="8">
        <f t="shared" si="62"/>
        <v>62.367816091954026</v>
      </c>
      <c r="Q660" t="str">
        <f>IF(K660&gt;Pars!$J$3+'Main Data-set'!O660,Pars!$K$3,IF(K660&lt;O660-Pars!$J$4,Pars!$K$4,"Avg"))</f>
        <v>Cold</v>
      </c>
      <c r="R660" t="str">
        <f>IF(I660&gt;Pars!$J$3+'Main Data-set'!P660,Pars!$K$3,IF(I660&lt;P660-Pars!$J$4,Pars!$K$4,"Avg"))</f>
        <v>Avg</v>
      </c>
      <c r="S660" t="str">
        <f t="shared" si="63"/>
        <v>Avg</v>
      </c>
      <c r="T660">
        <f t="shared" si="64"/>
        <v>0</v>
      </c>
      <c r="U660" s="10">
        <f t="shared" si="65"/>
        <v>-4.3478260869565188E-2</v>
      </c>
      <c r="V660" s="10"/>
    </row>
    <row r="661" spans="1:22" x14ac:dyDescent="0.3">
      <c r="A661" s="1">
        <v>39920</v>
      </c>
      <c r="B661" s="8">
        <v>21.87</v>
      </c>
      <c r="C661" s="8">
        <v>22.25</v>
      </c>
      <c r="D661" s="8">
        <v>21.45</v>
      </c>
      <c r="E661" s="8">
        <v>22</v>
      </c>
      <c r="F661" s="2">
        <v>5.8999999999999999E-3</v>
      </c>
      <c r="G661" s="2">
        <v>0.1145</v>
      </c>
      <c r="H661" s="8">
        <v>4534951</v>
      </c>
      <c r="I661" s="8">
        <v>66</v>
      </c>
      <c r="J661" s="8">
        <v>32</v>
      </c>
      <c r="K661" s="8">
        <v>49</v>
      </c>
      <c r="L661" t="str">
        <f>VLOOKUP(MONTH(A661),Pars!F:G,2,0)</f>
        <v>Spring</v>
      </c>
      <c r="M661" t="str">
        <f>IF(K661&lt;Pars!$A$2,Pars!$B$2,IF('Main Data-set'!K661&lt;Pars!$A$3,Pars!$B$3,Pars!$B$4))</f>
        <v>Avg</v>
      </c>
      <c r="N661">
        <f t="shared" si="60"/>
        <v>0</v>
      </c>
      <c r="O661" s="8">
        <f t="shared" si="61"/>
        <v>51.710344827586205</v>
      </c>
      <c r="P661" s="8">
        <f t="shared" si="62"/>
        <v>62.367816091954026</v>
      </c>
      <c r="Q661" t="str">
        <f>IF(K661&gt;Pars!$J$3+'Main Data-set'!O661,Pars!$K$3,IF(K661&lt;O661-Pars!$J$4,Pars!$K$4,"Avg"))</f>
        <v>Avg</v>
      </c>
      <c r="R661" t="str">
        <f>IF(I661&gt;Pars!$J$3+'Main Data-set'!P661,Pars!$K$3,IF(I661&lt;P661-Pars!$J$4,Pars!$K$4,"Avg"))</f>
        <v>Avg</v>
      </c>
      <c r="S661" t="str">
        <f t="shared" si="63"/>
        <v>Avg</v>
      </c>
      <c r="T661">
        <f t="shared" si="64"/>
        <v>0</v>
      </c>
      <c r="U661" s="10">
        <f t="shared" si="65"/>
        <v>0.11363636363636354</v>
      </c>
      <c r="V661" s="10"/>
    </row>
    <row r="662" spans="1:22" x14ac:dyDescent="0.3">
      <c r="A662" s="1">
        <v>39923</v>
      </c>
      <c r="B662" s="8">
        <v>21.38</v>
      </c>
      <c r="C662" s="8">
        <v>21.55</v>
      </c>
      <c r="D662" s="8">
        <v>19.72</v>
      </c>
      <c r="E662" s="8">
        <v>19.739999999999998</v>
      </c>
      <c r="F662" s="2">
        <v>-7.6700000000000004E-2</v>
      </c>
      <c r="G662" s="2">
        <v>-6.5299999999999997E-2</v>
      </c>
      <c r="H662" s="8">
        <v>5549772</v>
      </c>
      <c r="I662" s="8">
        <v>64</v>
      </c>
      <c r="J662" s="8">
        <v>44</v>
      </c>
      <c r="K662" s="8">
        <v>54</v>
      </c>
      <c r="L662" t="str">
        <f>VLOOKUP(MONTH(A662),Pars!F:G,2,0)</f>
        <v>Spring</v>
      </c>
      <c r="M662" t="str">
        <f>IF(K662&lt;Pars!$A$2,Pars!$B$2,IF('Main Data-set'!K662&lt;Pars!$A$3,Pars!$B$3,Pars!$B$4))</f>
        <v>Avg</v>
      </c>
      <c r="N662">
        <f t="shared" si="60"/>
        <v>0</v>
      </c>
      <c r="O662" s="8">
        <f t="shared" si="61"/>
        <v>51.710344827586205</v>
      </c>
      <c r="P662" s="8">
        <f t="shared" si="62"/>
        <v>62.367816091954026</v>
      </c>
      <c r="Q662" t="str">
        <f>IF(K662&gt;Pars!$J$3+'Main Data-set'!O662,Pars!$K$3,IF(K662&lt;O662-Pars!$J$4,Pars!$K$4,"Avg"))</f>
        <v>Avg</v>
      </c>
      <c r="R662" t="str">
        <f>IF(I662&gt;Pars!$J$3+'Main Data-set'!P662,Pars!$K$3,IF(I662&lt;P662-Pars!$J$4,Pars!$K$4,"Avg"))</f>
        <v>Avg</v>
      </c>
      <c r="S662" t="str">
        <f t="shared" si="63"/>
        <v>Avg</v>
      </c>
      <c r="T662">
        <f t="shared" si="64"/>
        <v>0</v>
      </c>
      <c r="U662" s="10">
        <f t="shared" si="65"/>
        <v>0.1020408163265305</v>
      </c>
      <c r="V662" s="10"/>
    </row>
    <row r="663" spans="1:22" x14ac:dyDescent="0.3">
      <c r="A663" s="1">
        <v>39924</v>
      </c>
      <c r="B663" s="8">
        <v>19.62</v>
      </c>
      <c r="C663" s="8">
        <v>21.14</v>
      </c>
      <c r="D663" s="8">
        <v>19.55</v>
      </c>
      <c r="E663" s="8">
        <v>21.12</v>
      </c>
      <c r="F663" s="2">
        <v>7.6499999999999999E-2</v>
      </c>
      <c r="G663" s="2">
        <v>2.7199999999999998E-2</v>
      </c>
      <c r="H663" s="8">
        <v>5069791</v>
      </c>
      <c r="I663" s="8">
        <v>50</v>
      </c>
      <c r="J663" s="8">
        <v>41</v>
      </c>
      <c r="K663" s="8">
        <v>45.5</v>
      </c>
      <c r="L663" t="str">
        <f>VLOOKUP(MONTH(A663),Pars!F:G,2,0)</f>
        <v>Spring</v>
      </c>
      <c r="M663" t="str">
        <f>IF(K663&lt;Pars!$A$2,Pars!$B$2,IF('Main Data-set'!K663&lt;Pars!$A$3,Pars!$B$3,Pars!$B$4))</f>
        <v>Avg</v>
      </c>
      <c r="N663">
        <f t="shared" si="60"/>
        <v>0</v>
      </c>
      <c r="O663" s="8">
        <f t="shared" si="61"/>
        <v>51.710344827586205</v>
      </c>
      <c r="P663" s="8">
        <f t="shared" si="62"/>
        <v>62.367816091954026</v>
      </c>
      <c r="Q663" t="str">
        <f>IF(K663&gt;Pars!$J$3+'Main Data-set'!O663,Pars!$K$3,IF(K663&lt;O663-Pars!$J$4,Pars!$K$4,"Avg"))</f>
        <v>Avg</v>
      </c>
      <c r="R663" t="str">
        <f>IF(I663&gt;Pars!$J$3+'Main Data-set'!P663,Pars!$K$3,IF(I663&lt;P663-Pars!$J$4,Pars!$K$4,"Avg"))</f>
        <v>Cold</v>
      </c>
      <c r="S663" t="str">
        <f t="shared" si="63"/>
        <v>Avg</v>
      </c>
      <c r="T663">
        <f t="shared" si="64"/>
        <v>0</v>
      </c>
      <c r="U663" s="10">
        <f t="shared" si="65"/>
        <v>-0.15740740740740744</v>
      </c>
      <c r="V663" s="10"/>
    </row>
    <row r="664" spans="1:22" x14ac:dyDescent="0.3">
      <c r="A664" s="1">
        <v>39925</v>
      </c>
      <c r="B664" s="8">
        <v>20.55</v>
      </c>
      <c r="C664" s="8">
        <v>21.44</v>
      </c>
      <c r="D664" s="8">
        <v>20.18</v>
      </c>
      <c r="E664" s="8">
        <v>20.56</v>
      </c>
      <c r="F664" s="2">
        <v>5.0000000000000001E-4</v>
      </c>
      <c r="G664" s="2">
        <v>-0.1202</v>
      </c>
      <c r="H664" s="8">
        <v>5244336</v>
      </c>
      <c r="I664" s="8">
        <v>66</v>
      </c>
      <c r="J664" s="8">
        <v>46</v>
      </c>
      <c r="K664" s="8">
        <v>56</v>
      </c>
      <c r="L664" t="str">
        <f>VLOOKUP(MONTH(A664),Pars!F:G,2,0)</f>
        <v>Spring</v>
      </c>
      <c r="M664" t="str">
        <f>IF(K664&lt;Pars!$A$2,Pars!$B$2,IF('Main Data-set'!K664&lt;Pars!$A$3,Pars!$B$3,Pars!$B$4))</f>
        <v>Avg</v>
      </c>
      <c r="N664">
        <f t="shared" si="60"/>
        <v>0</v>
      </c>
      <c r="O664" s="8">
        <f t="shared" si="61"/>
        <v>51.710344827586205</v>
      </c>
      <c r="P664" s="8">
        <f t="shared" si="62"/>
        <v>62.367816091954026</v>
      </c>
      <c r="Q664" t="str">
        <f>IF(K664&gt;Pars!$J$3+'Main Data-set'!O664,Pars!$K$3,IF(K664&lt;O664-Pars!$J$4,Pars!$K$4,"Avg"))</f>
        <v>Avg</v>
      </c>
      <c r="R664" t="str">
        <f>IF(I664&gt;Pars!$J$3+'Main Data-set'!P664,Pars!$K$3,IF(I664&lt;P664-Pars!$J$4,Pars!$K$4,"Avg"))</f>
        <v>Avg</v>
      </c>
      <c r="S664" t="str">
        <f t="shared" si="63"/>
        <v>Avg</v>
      </c>
      <c r="T664">
        <f t="shared" si="64"/>
        <v>0</v>
      </c>
      <c r="U664" s="10">
        <f t="shared" si="65"/>
        <v>0.23076923076923084</v>
      </c>
      <c r="V664" s="10"/>
    </row>
    <row r="665" spans="1:22" x14ac:dyDescent="0.3">
      <c r="A665" s="1">
        <v>39926</v>
      </c>
      <c r="B665" s="8">
        <v>21.45</v>
      </c>
      <c r="C665" s="8">
        <v>23.57</v>
      </c>
      <c r="D665" s="8">
        <v>21.1</v>
      </c>
      <c r="E665" s="8">
        <v>23.37</v>
      </c>
      <c r="F665" s="2">
        <v>8.9499999999999996E-2</v>
      </c>
      <c r="G665" s="2">
        <v>2.46E-2</v>
      </c>
      <c r="H665" s="8">
        <v>9284162</v>
      </c>
      <c r="I665" s="8">
        <v>55</v>
      </c>
      <c r="J665" s="8">
        <v>42</v>
      </c>
      <c r="K665" s="8">
        <v>48.5</v>
      </c>
      <c r="L665" t="str">
        <f>VLOOKUP(MONTH(A665),Pars!F:G,2,0)</f>
        <v>Spring</v>
      </c>
      <c r="M665" t="str">
        <f>IF(K665&lt;Pars!$A$2,Pars!$B$2,IF('Main Data-set'!K665&lt;Pars!$A$3,Pars!$B$3,Pars!$B$4))</f>
        <v>Avg</v>
      </c>
      <c r="N665">
        <f t="shared" si="60"/>
        <v>0</v>
      </c>
      <c r="O665" s="8">
        <f t="shared" si="61"/>
        <v>51.710344827586205</v>
      </c>
      <c r="P665" s="8">
        <f t="shared" si="62"/>
        <v>62.367816091954026</v>
      </c>
      <c r="Q665" t="str">
        <f>IF(K665&gt;Pars!$J$3+'Main Data-set'!O665,Pars!$K$3,IF(K665&lt;O665-Pars!$J$4,Pars!$K$4,"Avg"))</f>
        <v>Avg</v>
      </c>
      <c r="R665" t="str">
        <f>IF(I665&gt;Pars!$J$3+'Main Data-set'!P665,Pars!$K$3,IF(I665&lt;P665-Pars!$J$4,Pars!$K$4,"Avg"))</f>
        <v>Cold</v>
      </c>
      <c r="S665" t="str">
        <f t="shared" si="63"/>
        <v>Avg</v>
      </c>
      <c r="T665">
        <f t="shared" si="64"/>
        <v>0</v>
      </c>
      <c r="U665" s="10">
        <f t="shared" si="65"/>
        <v>-0.1339285714285714</v>
      </c>
      <c r="V665" s="10"/>
    </row>
    <row r="666" spans="1:22" x14ac:dyDescent="0.3">
      <c r="A666" s="1">
        <v>39927</v>
      </c>
      <c r="B666" s="8">
        <v>23.36</v>
      </c>
      <c r="C666" s="8">
        <v>23.6</v>
      </c>
      <c r="D666" s="8">
        <v>22.58</v>
      </c>
      <c r="E666" s="8">
        <v>22.81</v>
      </c>
      <c r="F666" s="2">
        <v>-2.35E-2</v>
      </c>
      <c r="G666" s="2">
        <v>1.5100000000000001E-2</v>
      </c>
      <c r="H666" s="8">
        <v>7085370</v>
      </c>
      <c r="I666" s="8">
        <v>58</v>
      </c>
      <c r="J666" s="8">
        <v>37</v>
      </c>
      <c r="K666" s="8">
        <v>47.5</v>
      </c>
      <c r="L666" t="str">
        <f>VLOOKUP(MONTH(A666),Pars!F:G,2,0)</f>
        <v>Spring</v>
      </c>
      <c r="M666" t="str">
        <f>IF(K666&lt;Pars!$A$2,Pars!$B$2,IF('Main Data-set'!K666&lt;Pars!$A$3,Pars!$B$3,Pars!$B$4))</f>
        <v>Avg</v>
      </c>
      <c r="N666">
        <f t="shared" si="60"/>
        <v>0</v>
      </c>
      <c r="O666" s="8">
        <f t="shared" si="61"/>
        <v>51.710344827586205</v>
      </c>
      <c r="P666" s="8">
        <f t="shared" si="62"/>
        <v>62.367816091954026</v>
      </c>
      <c r="Q666" t="str">
        <f>IF(K666&gt;Pars!$J$3+'Main Data-set'!O666,Pars!$K$3,IF(K666&lt;O666-Pars!$J$4,Pars!$K$4,"Avg"))</f>
        <v>Avg</v>
      </c>
      <c r="R666" t="str">
        <f>IF(I666&gt;Pars!$J$3+'Main Data-set'!P666,Pars!$K$3,IF(I666&lt;P666-Pars!$J$4,Pars!$K$4,"Avg"))</f>
        <v>Avg</v>
      </c>
      <c r="S666" t="str">
        <f t="shared" si="63"/>
        <v>Avg</v>
      </c>
      <c r="T666">
        <f t="shared" si="64"/>
        <v>0</v>
      </c>
      <c r="U666" s="10">
        <f t="shared" si="65"/>
        <v>-2.0618556701030966E-2</v>
      </c>
      <c r="V666" s="10"/>
    </row>
    <row r="667" spans="1:22" x14ac:dyDescent="0.3">
      <c r="A667" s="1">
        <v>39930</v>
      </c>
      <c r="B667" s="8">
        <v>22.29</v>
      </c>
      <c r="C667" s="8">
        <v>23</v>
      </c>
      <c r="D667" s="8">
        <v>22.25</v>
      </c>
      <c r="E667" s="8">
        <v>22.47</v>
      </c>
      <c r="F667" s="2">
        <v>8.0999999999999996E-3</v>
      </c>
      <c r="G667" s="2">
        <v>3.0700000000000002E-2</v>
      </c>
      <c r="H667" s="8">
        <v>4087669</v>
      </c>
      <c r="I667" s="8">
        <v>91</v>
      </c>
      <c r="J667" s="8">
        <v>59</v>
      </c>
      <c r="K667" s="8">
        <v>75</v>
      </c>
      <c r="L667" t="str">
        <f>VLOOKUP(MONTH(A667),Pars!F:G,2,0)</f>
        <v>Spring</v>
      </c>
      <c r="M667" t="str">
        <f>IF(K667&lt;Pars!$A$2,Pars!$B$2,IF('Main Data-set'!K667&lt;Pars!$A$3,Pars!$B$3,Pars!$B$4))</f>
        <v>Hot</v>
      </c>
      <c r="N667">
        <f t="shared" si="60"/>
        <v>1</v>
      </c>
      <c r="O667" s="8">
        <f t="shared" si="61"/>
        <v>51.710344827586205</v>
      </c>
      <c r="P667" s="8">
        <f t="shared" si="62"/>
        <v>62.367816091954026</v>
      </c>
      <c r="Q667" t="str">
        <f>IF(K667&gt;Pars!$J$3+'Main Data-set'!O667,Pars!$K$3,IF(K667&lt;O667-Pars!$J$4,Pars!$K$4,"Avg"))</f>
        <v>Hot</v>
      </c>
      <c r="R667" t="str">
        <f>IF(I667&gt;Pars!$J$3+'Main Data-set'!P667,Pars!$K$3,IF(I667&lt;P667-Pars!$J$4,Pars!$K$4,"Avg"))</f>
        <v>Hot</v>
      </c>
      <c r="S667" t="str">
        <f t="shared" si="63"/>
        <v>Hot</v>
      </c>
      <c r="T667">
        <f t="shared" si="64"/>
        <v>1</v>
      </c>
      <c r="U667" s="10">
        <f t="shared" si="65"/>
        <v>0.57894736842105265</v>
      </c>
      <c r="V667" s="10"/>
    </row>
    <row r="668" spans="1:22" x14ac:dyDescent="0.3">
      <c r="A668" s="1">
        <v>39931</v>
      </c>
      <c r="B668" s="8">
        <v>22.03</v>
      </c>
      <c r="C668" s="8">
        <v>22.46</v>
      </c>
      <c r="D668" s="8">
        <v>21.67</v>
      </c>
      <c r="E668" s="8">
        <v>21.8</v>
      </c>
      <c r="F668" s="2">
        <v>-1.04E-2</v>
      </c>
      <c r="G668" s="2">
        <v>-3.2000000000000001E-2</v>
      </c>
      <c r="H668" s="8">
        <v>4026999</v>
      </c>
      <c r="I668" s="8">
        <v>90</v>
      </c>
      <c r="J668" s="8">
        <v>60</v>
      </c>
      <c r="K668" s="8">
        <v>75</v>
      </c>
      <c r="L668" t="str">
        <f>VLOOKUP(MONTH(A668),Pars!F:G,2,0)</f>
        <v>Spring</v>
      </c>
      <c r="M668" t="str">
        <f>IF(K668&lt;Pars!$A$2,Pars!$B$2,IF('Main Data-set'!K668&lt;Pars!$A$3,Pars!$B$3,Pars!$B$4))</f>
        <v>Hot</v>
      </c>
      <c r="N668">
        <f t="shared" si="60"/>
        <v>1</v>
      </c>
      <c r="O668" s="8">
        <f t="shared" si="61"/>
        <v>51.710344827586205</v>
      </c>
      <c r="P668" s="8">
        <f t="shared" si="62"/>
        <v>62.367816091954026</v>
      </c>
      <c r="Q668" t="str">
        <f>IF(K668&gt;Pars!$J$3+'Main Data-set'!O668,Pars!$K$3,IF(K668&lt;O668-Pars!$J$4,Pars!$K$4,"Avg"))</f>
        <v>Hot</v>
      </c>
      <c r="R668" t="str">
        <f>IF(I668&gt;Pars!$J$3+'Main Data-set'!P668,Pars!$K$3,IF(I668&lt;P668-Pars!$J$4,Pars!$K$4,"Avg"))</f>
        <v>Hot</v>
      </c>
      <c r="S668" t="str">
        <f t="shared" si="63"/>
        <v>Hot</v>
      </c>
      <c r="T668">
        <f t="shared" si="64"/>
        <v>1</v>
      </c>
      <c r="U668" s="10">
        <f t="shared" si="65"/>
        <v>0</v>
      </c>
      <c r="V668" s="10"/>
    </row>
    <row r="669" spans="1:22" x14ac:dyDescent="0.3">
      <c r="A669" s="1">
        <v>39932</v>
      </c>
      <c r="B669" s="8">
        <v>21.88</v>
      </c>
      <c r="C669" s="8">
        <v>22.69</v>
      </c>
      <c r="D669" s="8">
        <v>21.8</v>
      </c>
      <c r="E669" s="8">
        <v>22.52</v>
      </c>
      <c r="F669" s="2">
        <v>2.93E-2</v>
      </c>
      <c r="G669" s="2">
        <v>-2.81E-2</v>
      </c>
      <c r="H669" s="8">
        <v>4159157</v>
      </c>
      <c r="I669" s="8">
        <v>87</v>
      </c>
      <c r="J669" s="8">
        <v>52</v>
      </c>
      <c r="K669" s="8">
        <v>69.5</v>
      </c>
      <c r="L669" t="str">
        <f>VLOOKUP(MONTH(A669),Pars!F:G,2,0)</f>
        <v>Spring</v>
      </c>
      <c r="M669" t="str">
        <f>IF(K669&lt;Pars!$A$2,Pars!$B$2,IF('Main Data-set'!K669&lt;Pars!$A$3,Pars!$B$3,Pars!$B$4))</f>
        <v>Avg</v>
      </c>
      <c r="N669">
        <f t="shared" si="60"/>
        <v>0</v>
      </c>
      <c r="O669" s="8">
        <f t="shared" si="61"/>
        <v>51.710344827586205</v>
      </c>
      <c r="P669" s="8">
        <f t="shared" si="62"/>
        <v>62.367816091954026</v>
      </c>
      <c r="Q669" t="str">
        <f>IF(K669&gt;Pars!$J$3+'Main Data-set'!O669,Pars!$K$3,IF(K669&lt;O669-Pars!$J$4,Pars!$K$4,"Avg"))</f>
        <v>Hot</v>
      </c>
      <c r="R669" t="str">
        <f>IF(I669&gt;Pars!$J$3+'Main Data-set'!P669,Pars!$K$3,IF(I669&lt;P669-Pars!$J$4,Pars!$K$4,"Avg"))</f>
        <v>Hot</v>
      </c>
      <c r="S669" t="str">
        <f t="shared" si="63"/>
        <v>Hot</v>
      </c>
      <c r="T669">
        <f t="shared" si="64"/>
        <v>1</v>
      </c>
      <c r="U669" s="10">
        <f t="shared" si="65"/>
        <v>-7.3333333333333361E-2</v>
      </c>
      <c r="V669" s="10"/>
    </row>
    <row r="670" spans="1:22" x14ac:dyDescent="0.3">
      <c r="A670" s="1">
        <v>39933</v>
      </c>
      <c r="B670" s="8">
        <v>23.4</v>
      </c>
      <c r="C670" s="8">
        <v>24.88</v>
      </c>
      <c r="D670" s="8">
        <v>23.12</v>
      </c>
      <c r="E670" s="8">
        <v>23.17</v>
      </c>
      <c r="F670" s="2">
        <v>-9.7999999999999997E-3</v>
      </c>
      <c r="G670" s="2">
        <v>-5.5999999999999999E-3</v>
      </c>
      <c r="H670" s="8">
        <v>8344178</v>
      </c>
      <c r="I670" s="8">
        <v>68</v>
      </c>
      <c r="J670" s="8">
        <v>44</v>
      </c>
      <c r="K670" s="8">
        <v>56</v>
      </c>
      <c r="L670" t="str">
        <f>VLOOKUP(MONTH(A670),Pars!F:G,2,0)</f>
        <v>Spring</v>
      </c>
      <c r="M670" t="str">
        <f>IF(K670&lt;Pars!$A$2,Pars!$B$2,IF('Main Data-set'!K670&lt;Pars!$A$3,Pars!$B$3,Pars!$B$4))</f>
        <v>Avg</v>
      </c>
      <c r="N670">
        <f t="shared" si="60"/>
        <v>0</v>
      </c>
      <c r="O670" s="8">
        <f t="shared" si="61"/>
        <v>51.710344827586205</v>
      </c>
      <c r="P670" s="8">
        <f t="shared" si="62"/>
        <v>62.367816091954026</v>
      </c>
      <c r="Q670" t="str">
        <f>IF(K670&gt;Pars!$J$3+'Main Data-set'!O670,Pars!$K$3,IF(K670&lt;O670-Pars!$J$4,Pars!$K$4,"Avg"))</f>
        <v>Avg</v>
      </c>
      <c r="R670" t="str">
        <f>IF(I670&gt;Pars!$J$3+'Main Data-set'!P670,Pars!$K$3,IF(I670&lt;P670-Pars!$J$4,Pars!$K$4,"Avg"))</f>
        <v>Avg</v>
      </c>
      <c r="S670" t="str">
        <f t="shared" si="63"/>
        <v>Avg</v>
      </c>
      <c r="T670">
        <f t="shared" si="64"/>
        <v>0</v>
      </c>
      <c r="U670" s="10">
        <f t="shared" si="65"/>
        <v>-0.19424460431654678</v>
      </c>
      <c r="V670" s="10"/>
    </row>
    <row r="671" spans="1:22" x14ac:dyDescent="0.3">
      <c r="A671" s="1">
        <v>39934</v>
      </c>
      <c r="B671" s="8">
        <v>23.44</v>
      </c>
      <c r="C671" s="8">
        <v>23.85</v>
      </c>
      <c r="D671" s="8">
        <v>23.03</v>
      </c>
      <c r="E671" s="8">
        <v>23.3</v>
      </c>
      <c r="F671" s="2">
        <v>-6.0000000000000001E-3</v>
      </c>
      <c r="G671" s="2">
        <v>-3.6400000000000002E-2</v>
      </c>
      <c r="H671" s="8">
        <v>4173896</v>
      </c>
      <c r="I671" s="8">
        <v>67</v>
      </c>
      <c r="J671" s="8">
        <v>47</v>
      </c>
      <c r="K671" s="8">
        <v>57</v>
      </c>
      <c r="L671" t="str">
        <f>VLOOKUP(MONTH(A671),Pars!F:G,2,0)</f>
        <v>Spring</v>
      </c>
      <c r="M671" t="str">
        <f>IF(K671&lt;Pars!$A$2,Pars!$B$2,IF('Main Data-set'!K671&lt;Pars!$A$3,Pars!$B$3,Pars!$B$4))</f>
        <v>Avg</v>
      </c>
      <c r="N671">
        <f t="shared" si="60"/>
        <v>0</v>
      </c>
      <c r="O671" s="8">
        <f t="shared" si="61"/>
        <v>51.710344827586205</v>
      </c>
      <c r="P671" s="8">
        <f t="shared" si="62"/>
        <v>62.367816091954026</v>
      </c>
      <c r="Q671" t="str">
        <f>IF(K671&gt;Pars!$J$3+'Main Data-set'!O671,Pars!$K$3,IF(K671&lt;O671-Pars!$J$4,Pars!$K$4,"Avg"))</f>
        <v>Avg</v>
      </c>
      <c r="R671" t="str">
        <f>IF(I671&gt;Pars!$J$3+'Main Data-set'!P671,Pars!$K$3,IF(I671&lt;P671-Pars!$J$4,Pars!$K$4,"Avg"))</f>
        <v>Avg</v>
      </c>
      <c r="S671" t="str">
        <f t="shared" si="63"/>
        <v>Avg</v>
      </c>
      <c r="T671">
        <f t="shared" si="64"/>
        <v>0</v>
      </c>
      <c r="U671" s="10">
        <f t="shared" si="65"/>
        <v>1.7857142857142794E-2</v>
      </c>
      <c r="V671" s="10"/>
    </row>
    <row r="672" spans="1:22" x14ac:dyDescent="0.3">
      <c r="A672" s="1">
        <v>39937</v>
      </c>
      <c r="B672" s="8">
        <v>23.91</v>
      </c>
      <c r="C672" s="8">
        <v>24.25</v>
      </c>
      <c r="D672" s="8">
        <v>23.41</v>
      </c>
      <c r="E672" s="8">
        <v>24.18</v>
      </c>
      <c r="F672" s="2">
        <v>1.1299999999999999E-2</v>
      </c>
      <c r="G672" s="2">
        <v>7.4999999999999997E-3</v>
      </c>
      <c r="H672" s="8">
        <v>6675175</v>
      </c>
      <c r="I672" s="8">
        <v>62</v>
      </c>
      <c r="J672" s="8">
        <v>52</v>
      </c>
      <c r="K672" s="8">
        <v>57</v>
      </c>
      <c r="L672" t="str">
        <f>VLOOKUP(MONTH(A672),Pars!F:G,2,0)</f>
        <v>Spring</v>
      </c>
      <c r="M672" t="str">
        <f>IF(K672&lt;Pars!$A$2,Pars!$B$2,IF('Main Data-set'!K672&lt;Pars!$A$3,Pars!$B$3,Pars!$B$4))</f>
        <v>Avg</v>
      </c>
      <c r="N672">
        <f t="shared" si="60"/>
        <v>0</v>
      </c>
      <c r="O672" s="8">
        <f t="shared" si="61"/>
        <v>51.710344827586205</v>
      </c>
      <c r="P672" s="8">
        <f t="shared" si="62"/>
        <v>62.367816091954026</v>
      </c>
      <c r="Q672" t="str">
        <f>IF(K672&gt;Pars!$J$3+'Main Data-set'!O672,Pars!$K$3,IF(K672&lt;O672-Pars!$J$4,Pars!$K$4,"Avg"))</f>
        <v>Avg</v>
      </c>
      <c r="R672" t="str">
        <f>IF(I672&gt;Pars!$J$3+'Main Data-set'!P672,Pars!$K$3,IF(I672&lt;P672-Pars!$J$4,Pars!$K$4,"Avg"))</f>
        <v>Avg</v>
      </c>
      <c r="S672" t="str">
        <f t="shared" si="63"/>
        <v>Avg</v>
      </c>
      <c r="T672">
        <f t="shared" si="64"/>
        <v>0</v>
      </c>
      <c r="U672" s="10">
        <f t="shared" si="65"/>
        <v>0</v>
      </c>
      <c r="V672" s="10"/>
    </row>
    <row r="673" spans="1:22" x14ac:dyDescent="0.3">
      <c r="A673" s="1">
        <v>39938</v>
      </c>
      <c r="B673" s="8">
        <v>23.86</v>
      </c>
      <c r="C673" s="8">
        <v>24.46</v>
      </c>
      <c r="D673" s="8">
        <v>23.57</v>
      </c>
      <c r="E673" s="8">
        <v>24</v>
      </c>
      <c r="F673" s="2">
        <v>5.8999999999999999E-3</v>
      </c>
      <c r="G673" s="2">
        <v>-4.1500000000000002E-2</v>
      </c>
      <c r="H673" s="8">
        <v>5385755</v>
      </c>
      <c r="I673" s="8">
        <v>60</v>
      </c>
      <c r="J673" s="8">
        <v>51</v>
      </c>
      <c r="K673" s="8">
        <v>55.5</v>
      </c>
      <c r="L673" t="str">
        <f>VLOOKUP(MONTH(A673),Pars!F:G,2,0)</f>
        <v>Spring</v>
      </c>
      <c r="M673" t="str">
        <f>IF(K673&lt;Pars!$A$2,Pars!$B$2,IF('Main Data-set'!K673&lt;Pars!$A$3,Pars!$B$3,Pars!$B$4))</f>
        <v>Avg</v>
      </c>
      <c r="N673">
        <f t="shared" si="60"/>
        <v>0</v>
      </c>
      <c r="O673" s="8">
        <f t="shared" si="61"/>
        <v>51.710344827586205</v>
      </c>
      <c r="P673" s="8">
        <f t="shared" si="62"/>
        <v>62.367816091954026</v>
      </c>
      <c r="Q673" t="str">
        <f>IF(K673&gt;Pars!$J$3+'Main Data-set'!O673,Pars!$K$3,IF(K673&lt;O673-Pars!$J$4,Pars!$K$4,"Avg"))</f>
        <v>Avg</v>
      </c>
      <c r="R673" t="str">
        <f>IF(I673&gt;Pars!$J$3+'Main Data-set'!P673,Pars!$K$3,IF(I673&lt;P673-Pars!$J$4,Pars!$K$4,"Avg"))</f>
        <v>Avg</v>
      </c>
      <c r="S673" t="str">
        <f t="shared" si="63"/>
        <v>Avg</v>
      </c>
      <c r="T673">
        <f t="shared" si="64"/>
        <v>0</v>
      </c>
      <c r="U673" s="10">
        <f t="shared" si="65"/>
        <v>-2.6315789473684181E-2</v>
      </c>
      <c r="V673" s="10"/>
    </row>
    <row r="674" spans="1:22" x14ac:dyDescent="0.3">
      <c r="A674" s="1">
        <v>39939</v>
      </c>
      <c r="B674" s="8">
        <v>24.27</v>
      </c>
      <c r="C674" s="8">
        <v>25.33</v>
      </c>
      <c r="D674" s="8">
        <v>24.07</v>
      </c>
      <c r="E674" s="8">
        <v>25.04</v>
      </c>
      <c r="F674" s="2">
        <v>3.1699999999999999E-2</v>
      </c>
      <c r="G674" s="2">
        <v>5.1700000000000003E-2</v>
      </c>
      <c r="H674" s="8">
        <v>6636153</v>
      </c>
      <c r="I674" s="8">
        <v>57</v>
      </c>
      <c r="J674" s="8">
        <v>50</v>
      </c>
      <c r="K674" s="8">
        <v>53.5</v>
      </c>
      <c r="L674" t="str">
        <f>VLOOKUP(MONTH(A674),Pars!F:G,2,0)</f>
        <v>Spring</v>
      </c>
      <c r="M674" t="str">
        <f>IF(K674&lt;Pars!$A$2,Pars!$B$2,IF('Main Data-set'!K674&lt;Pars!$A$3,Pars!$B$3,Pars!$B$4))</f>
        <v>Avg</v>
      </c>
      <c r="N674">
        <f t="shared" si="60"/>
        <v>0</v>
      </c>
      <c r="O674" s="8">
        <f t="shared" si="61"/>
        <v>51.710344827586205</v>
      </c>
      <c r="P674" s="8">
        <f t="shared" si="62"/>
        <v>62.367816091954026</v>
      </c>
      <c r="Q674" t="str">
        <f>IF(K674&gt;Pars!$J$3+'Main Data-set'!O674,Pars!$K$3,IF(K674&lt;O674-Pars!$J$4,Pars!$K$4,"Avg"))</f>
        <v>Avg</v>
      </c>
      <c r="R674" t="str">
        <f>IF(I674&gt;Pars!$J$3+'Main Data-set'!P674,Pars!$K$3,IF(I674&lt;P674-Pars!$J$4,Pars!$K$4,"Avg"))</f>
        <v>Avg</v>
      </c>
      <c r="S674" t="str">
        <f t="shared" si="63"/>
        <v>Avg</v>
      </c>
      <c r="T674">
        <f t="shared" si="64"/>
        <v>0</v>
      </c>
      <c r="U674" s="10">
        <f t="shared" si="65"/>
        <v>-3.6036036036036001E-2</v>
      </c>
      <c r="V674" s="10"/>
    </row>
    <row r="675" spans="1:22" x14ac:dyDescent="0.3">
      <c r="A675" s="1">
        <v>39940</v>
      </c>
      <c r="B675" s="8">
        <v>25.99</v>
      </c>
      <c r="C675" s="8">
        <v>26.1</v>
      </c>
      <c r="D675" s="8">
        <v>23.52</v>
      </c>
      <c r="E675" s="8">
        <v>23.81</v>
      </c>
      <c r="F675" s="2">
        <v>-8.3900000000000002E-2</v>
      </c>
      <c r="G675" s="2">
        <v>-7.4300000000000005E-2</v>
      </c>
      <c r="H675" s="8">
        <v>6270113</v>
      </c>
      <c r="I675" s="8">
        <v>65</v>
      </c>
      <c r="J675" s="8">
        <v>50</v>
      </c>
      <c r="K675" s="8">
        <v>57.5</v>
      </c>
      <c r="L675" t="str">
        <f>VLOOKUP(MONTH(A675),Pars!F:G,2,0)</f>
        <v>Spring</v>
      </c>
      <c r="M675" t="str">
        <f>IF(K675&lt;Pars!$A$2,Pars!$B$2,IF('Main Data-set'!K675&lt;Pars!$A$3,Pars!$B$3,Pars!$B$4))</f>
        <v>Avg</v>
      </c>
      <c r="N675">
        <f t="shared" si="60"/>
        <v>0</v>
      </c>
      <c r="O675" s="8">
        <f t="shared" si="61"/>
        <v>51.710344827586205</v>
      </c>
      <c r="P675" s="8">
        <f t="shared" si="62"/>
        <v>62.367816091954026</v>
      </c>
      <c r="Q675" t="str">
        <f>IF(K675&gt;Pars!$J$3+'Main Data-set'!O675,Pars!$K$3,IF(K675&lt;O675-Pars!$J$4,Pars!$K$4,"Avg"))</f>
        <v>Avg</v>
      </c>
      <c r="R675" t="str">
        <f>IF(I675&gt;Pars!$J$3+'Main Data-set'!P675,Pars!$K$3,IF(I675&lt;P675-Pars!$J$4,Pars!$K$4,"Avg"))</f>
        <v>Avg</v>
      </c>
      <c r="S675" t="str">
        <f t="shared" si="63"/>
        <v>Avg</v>
      </c>
      <c r="T675">
        <f t="shared" si="64"/>
        <v>0</v>
      </c>
      <c r="U675" s="10">
        <f t="shared" si="65"/>
        <v>7.4766355140186924E-2</v>
      </c>
      <c r="V675" s="10"/>
    </row>
    <row r="676" spans="1:22" x14ac:dyDescent="0.3">
      <c r="A676" s="1">
        <v>39941</v>
      </c>
      <c r="B676" s="8">
        <v>24.5</v>
      </c>
      <c r="C676" s="8">
        <v>25.73</v>
      </c>
      <c r="D676" s="8">
        <v>24.18</v>
      </c>
      <c r="E676" s="8">
        <v>25.72</v>
      </c>
      <c r="F676" s="2">
        <v>4.9799999999999997E-2</v>
      </c>
      <c r="G676" s="2">
        <v>5.5E-2</v>
      </c>
      <c r="H676" s="8">
        <v>5916247</v>
      </c>
      <c r="I676" s="8">
        <v>74</v>
      </c>
      <c r="J676" s="8">
        <v>50</v>
      </c>
      <c r="K676" s="8">
        <v>62</v>
      </c>
      <c r="L676" t="str">
        <f>VLOOKUP(MONTH(A676),Pars!F:G,2,0)</f>
        <v>Spring</v>
      </c>
      <c r="M676" t="str">
        <f>IF(K676&lt;Pars!$A$2,Pars!$B$2,IF('Main Data-set'!K676&lt;Pars!$A$3,Pars!$B$3,Pars!$B$4))</f>
        <v>Avg</v>
      </c>
      <c r="N676">
        <f t="shared" si="60"/>
        <v>0</v>
      </c>
      <c r="O676" s="8">
        <f t="shared" si="61"/>
        <v>51.710344827586205</v>
      </c>
      <c r="P676" s="8">
        <f t="shared" si="62"/>
        <v>62.367816091954026</v>
      </c>
      <c r="Q676" t="str">
        <f>IF(K676&gt;Pars!$J$3+'Main Data-set'!O676,Pars!$K$3,IF(K676&lt;O676-Pars!$J$4,Pars!$K$4,"Avg"))</f>
        <v>Hot</v>
      </c>
      <c r="R676" t="str">
        <f>IF(I676&gt;Pars!$J$3+'Main Data-set'!P676,Pars!$K$3,IF(I676&lt;P676-Pars!$J$4,Pars!$K$4,"Avg"))</f>
        <v>Hot</v>
      </c>
      <c r="S676" t="str">
        <f t="shared" si="63"/>
        <v>Hot</v>
      </c>
      <c r="T676">
        <f t="shared" si="64"/>
        <v>1</v>
      </c>
      <c r="U676" s="10">
        <f t="shared" si="65"/>
        <v>7.8260869565217384E-2</v>
      </c>
      <c r="V676" s="10"/>
    </row>
    <row r="677" spans="1:22" x14ac:dyDescent="0.3">
      <c r="A677" s="1">
        <v>39944</v>
      </c>
      <c r="B677" s="8">
        <v>25.14</v>
      </c>
      <c r="C677" s="8">
        <v>25.49</v>
      </c>
      <c r="D677" s="8">
        <v>24.35</v>
      </c>
      <c r="E677" s="8">
        <v>24.38</v>
      </c>
      <c r="F677" s="2">
        <v>-3.0200000000000001E-2</v>
      </c>
      <c r="G677" s="2">
        <v>7.4000000000000003E-3</v>
      </c>
      <c r="H677" s="8">
        <v>4179721</v>
      </c>
      <c r="I677" s="8">
        <v>70</v>
      </c>
      <c r="J677" s="8">
        <v>45</v>
      </c>
      <c r="K677" s="8">
        <v>57.5</v>
      </c>
      <c r="L677" t="str">
        <f>VLOOKUP(MONTH(A677),Pars!F:G,2,0)</f>
        <v>Spring</v>
      </c>
      <c r="M677" t="str">
        <f>IF(K677&lt;Pars!$A$2,Pars!$B$2,IF('Main Data-set'!K677&lt;Pars!$A$3,Pars!$B$3,Pars!$B$4))</f>
        <v>Avg</v>
      </c>
      <c r="N677">
        <f t="shared" si="60"/>
        <v>0</v>
      </c>
      <c r="O677" s="8">
        <f t="shared" si="61"/>
        <v>51.710344827586205</v>
      </c>
      <c r="P677" s="8">
        <f t="shared" si="62"/>
        <v>62.367816091954026</v>
      </c>
      <c r="Q677" t="str">
        <f>IF(K677&gt;Pars!$J$3+'Main Data-set'!O677,Pars!$K$3,IF(K677&lt;O677-Pars!$J$4,Pars!$K$4,"Avg"))</f>
        <v>Avg</v>
      </c>
      <c r="R677" t="str">
        <f>IF(I677&gt;Pars!$J$3+'Main Data-set'!P677,Pars!$K$3,IF(I677&lt;P677-Pars!$J$4,Pars!$K$4,"Avg"))</f>
        <v>Hot</v>
      </c>
      <c r="S677" t="str">
        <f t="shared" si="63"/>
        <v>Avg</v>
      </c>
      <c r="T677">
        <f t="shared" si="64"/>
        <v>0</v>
      </c>
      <c r="U677" s="10">
        <f t="shared" si="65"/>
        <v>-7.2580645161290369E-2</v>
      </c>
      <c r="V677" s="10"/>
    </row>
    <row r="678" spans="1:22" x14ac:dyDescent="0.3">
      <c r="A678" s="1">
        <v>39945</v>
      </c>
      <c r="B678" s="8">
        <v>24.81</v>
      </c>
      <c r="C678" s="8">
        <v>24.9</v>
      </c>
      <c r="D678" s="8">
        <v>23.5</v>
      </c>
      <c r="E678" s="8">
        <v>24.2</v>
      </c>
      <c r="F678" s="2">
        <v>-2.46E-2</v>
      </c>
      <c r="G678" s="2">
        <v>2.07E-2</v>
      </c>
      <c r="H678" s="8">
        <v>5605799</v>
      </c>
      <c r="I678" s="8">
        <v>69</v>
      </c>
      <c r="J678" s="8">
        <v>46</v>
      </c>
      <c r="K678" s="8">
        <v>57.5</v>
      </c>
      <c r="L678" t="str">
        <f>VLOOKUP(MONTH(A678),Pars!F:G,2,0)</f>
        <v>Spring</v>
      </c>
      <c r="M678" t="str">
        <f>IF(K678&lt;Pars!$A$2,Pars!$B$2,IF('Main Data-set'!K678&lt;Pars!$A$3,Pars!$B$3,Pars!$B$4))</f>
        <v>Avg</v>
      </c>
      <c r="N678">
        <f t="shared" si="60"/>
        <v>0</v>
      </c>
      <c r="O678" s="8">
        <f t="shared" si="61"/>
        <v>51.710344827586205</v>
      </c>
      <c r="P678" s="8">
        <f t="shared" si="62"/>
        <v>62.367816091954026</v>
      </c>
      <c r="Q678" t="str">
        <f>IF(K678&gt;Pars!$J$3+'Main Data-set'!O678,Pars!$K$3,IF(K678&lt;O678-Pars!$J$4,Pars!$K$4,"Avg"))</f>
        <v>Avg</v>
      </c>
      <c r="R678" t="str">
        <f>IF(I678&gt;Pars!$J$3+'Main Data-set'!P678,Pars!$K$3,IF(I678&lt;P678-Pars!$J$4,Pars!$K$4,"Avg"))</f>
        <v>Avg</v>
      </c>
      <c r="S678" t="str">
        <f t="shared" si="63"/>
        <v>Avg</v>
      </c>
      <c r="T678">
        <f t="shared" si="64"/>
        <v>0</v>
      </c>
      <c r="U678" s="10">
        <f t="shared" si="65"/>
        <v>0</v>
      </c>
      <c r="V678" s="10"/>
    </row>
    <row r="679" spans="1:22" x14ac:dyDescent="0.3">
      <c r="A679" s="1">
        <v>39946</v>
      </c>
      <c r="B679" s="8">
        <v>23.74</v>
      </c>
      <c r="C679" s="8">
        <v>24.61</v>
      </c>
      <c r="D679" s="8">
        <v>23.51</v>
      </c>
      <c r="E679" s="8">
        <v>23.71</v>
      </c>
      <c r="F679" s="2">
        <v>-1.2999999999999999E-3</v>
      </c>
      <c r="G679" s="2">
        <v>-3.1099999999999999E-2</v>
      </c>
      <c r="H679" s="8">
        <v>6063994</v>
      </c>
      <c r="I679" s="8">
        <v>70</v>
      </c>
      <c r="J679" s="8">
        <v>41</v>
      </c>
      <c r="K679" s="8">
        <v>55.5</v>
      </c>
      <c r="L679" t="str">
        <f>VLOOKUP(MONTH(A679),Pars!F:G,2,0)</f>
        <v>Spring</v>
      </c>
      <c r="M679" t="str">
        <f>IF(K679&lt;Pars!$A$2,Pars!$B$2,IF('Main Data-set'!K679&lt;Pars!$A$3,Pars!$B$3,Pars!$B$4))</f>
        <v>Avg</v>
      </c>
      <c r="N679">
        <f t="shared" si="60"/>
        <v>0</v>
      </c>
      <c r="O679" s="8">
        <f t="shared" si="61"/>
        <v>51.710344827586205</v>
      </c>
      <c r="P679" s="8">
        <f t="shared" si="62"/>
        <v>62.367816091954026</v>
      </c>
      <c r="Q679" t="str">
        <f>IF(K679&gt;Pars!$J$3+'Main Data-set'!O679,Pars!$K$3,IF(K679&lt;O679-Pars!$J$4,Pars!$K$4,"Avg"))</f>
        <v>Avg</v>
      </c>
      <c r="R679" t="str">
        <f>IF(I679&gt;Pars!$J$3+'Main Data-set'!P679,Pars!$K$3,IF(I679&lt;P679-Pars!$J$4,Pars!$K$4,"Avg"))</f>
        <v>Hot</v>
      </c>
      <c r="S679" t="str">
        <f t="shared" si="63"/>
        <v>Avg</v>
      </c>
      <c r="T679">
        <f t="shared" si="64"/>
        <v>0</v>
      </c>
      <c r="U679" s="10">
        <f t="shared" si="65"/>
        <v>-3.4782608695652195E-2</v>
      </c>
      <c r="V679" s="10"/>
    </row>
    <row r="680" spans="1:22" x14ac:dyDescent="0.3">
      <c r="A680" s="1">
        <v>39947</v>
      </c>
      <c r="B680" s="8">
        <v>23.76</v>
      </c>
      <c r="C680" s="8">
        <v>24.69</v>
      </c>
      <c r="D680" s="8">
        <v>23.5</v>
      </c>
      <c r="E680" s="8">
        <v>24.47</v>
      </c>
      <c r="F680" s="2">
        <v>2.9899999999999999E-2</v>
      </c>
      <c r="G680" s="2">
        <v>1.1599999999999999E-2</v>
      </c>
      <c r="H680" s="8">
        <v>4980499</v>
      </c>
      <c r="I680" s="8">
        <v>71</v>
      </c>
      <c r="J680" s="8">
        <v>43</v>
      </c>
      <c r="K680" s="8">
        <v>57</v>
      </c>
      <c r="L680" t="str">
        <f>VLOOKUP(MONTH(A680),Pars!F:G,2,0)</f>
        <v>Spring</v>
      </c>
      <c r="M680" t="str">
        <f>IF(K680&lt;Pars!$A$2,Pars!$B$2,IF('Main Data-set'!K680&lt;Pars!$A$3,Pars!$B$3,Pars!$B$4))</f>
        <v>Avg</v>
      </c>
      <c r="N680">
        <f t="shared" si="60"/>
        <v>0</v>
      </c>
      <c r="O680" s="8">
        <f t="shared" si="61"/>
        <v>51.710344827586205</v>
      </c>
      <c r="P680" s="8">
        <f t="shared" si="62"/>
        <v>62.367816091954026</v>
      </c>
      <c r="Q680" t="str">
        <f>IF(K680&gt;Pars!$J$3+'Main Data-set'!O680,Pars!$K$3,IF(K680&lt;O680-Pars!$J$4,Pars!$K$4,"Avg"))</f>
        <v>Avg</v>
      </c>
      <c r="R680" t="str">
        <f>IF(I680&gt;Pars!$J$3+'Main Data-set'!P680,Pars!$K$3,IF(I680&lt;P680-Pars!$J$4,Pars!$K$4,"Avg"))</f>
        <v>Hot</v>
      </c>
      <c r="S680" t="str">
        <f t="shared" si="63"/>
        <v>Avg</v>
      </c>
      <c r="T680">
        <f t="shared" si="64"/>
        <v>0</v>
      </c>
      <c r="U680" s="10">
        <f t="shared" si="65"/>
        <v>2.7027027027026973E-2</v>
      </c>
      <c r="V680" s="10"/>
    </row>
    <row r="681" spans="1:22" x14ac:dyDescent="0.3">
      <c r="A681" s="1">
        <v>39948</v>
      </c>
      <c r="B681" s="8">
        <v>24.13</v>
      </c>
      <c r="C681" s="8">
        <v>25.1</v>
      </c>
      <c r="D681" s="8">
        <v>24.07</v>
      </c>
      <c r="E681" s="8">
        <v>24.19</v>
      </c>
      <c r="F681" s="2">
        <v>2.5000000000000001E-3</v>
      </c>
      <c r="G681" s="2">
        <v>-7.3200000000000001E-2</v>
      </c>
      <c r="H681" s="8">
        <v>4373458</v>
      </c>
      <c r="I681" s="8">
        <v>72</v>
      </c>
      <c r="J681" s="8">
        <v>54</v>
      </c>
      <c r="K681" s="8">
        <v>63</v>
      </c>
      <c r="L681" t="str">
        <f>VLOOKUP(MONTH(A681),Pars!F:G,2,0)</f>
        <v>Spring</v>
      </c>
      <c r="M681" t="str">
        <f>IF(K681&lt;Pars!$A$2,Pars!$B$2,IF('Main Data-set'!K681&lt;Pars!$A$3,Pars!$B$3,Pars!$B$4))</f>
        <v>Avg</v>
      </c>
      <c r="N681">
        <f t="shared" si="60"/>
        <v>0</v>
      </c>
      <c r="O681" s="8">
        <f t="shared" si="61"/>
        <v>51.710344827586205</v>
      </c>
      <c r="P681" s="8">
        <f t="shared" si="62"/>
        <v>62.367816091954026</v>
      </c>
      <c r="Q681" t="str">
        <f>IF(K681&gt;Pars!$J$3+'Main Data-set'!O681,Pars!$K$3,IF(K681&lt;O681-Pars!$J$4,Pars!$K$4,"Avg"))</f>
        <v>Hot</v>
      </c>
      <c r="R681" t="str">
        <f>IF(I681&gt;Pars!$J$3+'Main Data-set'!P681,Pars!$K$3,IF(I681&lt;P681-Pars!$J$4,Pars!$K$4,"Avg"))</f>
        <v>Hot</v>
      </c>
      <c r="S681" t="str">
        <f t="shared" si="63"/>
        <v>Hot</v>
      </c>
      <c r="T681">
        <f t="shared" si="64"/>
        <v>1</v>
      </c>
      <c r="U681" s="10">
        <f t="shared" si="65"/>
        <v>0.10526315789473695</v>
      </c>
      <c r="V681" s="10"/>
    </row>
    <row r="682" spans="1:22" x14ac:dyDescent="0.3">
      <c r="A682" s="1">
        <v>39951</v>
      </c>
      <c r="B682" s="8">
        <v>24.64</v>
      </c>
      <c r="C682" s="8">
        <v>26.18</v>
      </c>
      <c r="D682" s="8">
        <v>24.46</v>
      </c>
      <c r="E682" s="8">
        <v>26.1</v>
      </c>
      <c r="F682" s="2">
        <v>5.9299999999999999E-2</v>
      </c>
      <c r="G682" s="2">
        <v>-6.4999999999999997E-3</v>
      </c>
      <c r="H682" s="8">
        <v>6298741</v>
      </c>
      <c r="I682" s="8">
        <v>59</v>
      </c>
      <c r="J682" s="8">
        <v>47</v>
      </c>
      <c r="K682" s="8">
        <v>53</v>
      </c>
      <c r="L682" t="str">
        <f>VLOOKUP(MONTH(A682),Pars!F:G,2,0)</f>
        <v>Spring</v>
      </c>
      <c r="M682" t="str">
        <f>IF(K682&lt;Pars!$A$2,Pars!$B$2,IF('Main Data-set'!K682&lt;Pars!$A$3,Pars!$B$3,Pars!$B$4))</f>
        <v>Avg</v>
      </c>
      <c r="N682">
        <f t="shared" si="60"/>
        <v>0</v>
      </c>
      <c r="O682" s="8">
        <f t="shared" si="61"/>
        <v>51.710344827586205</v>
      </c>
      <c r="P682" s="8">
        <f t="shared" si="62"/>
        <v>62.367816091954026</v>
      </c>
      <c r="Q682" t="str">
        <f>IF(K682&gt;Pars!$J$3+'Main Data-set'!O682,Pars!$K$3,IF(K682&lt;O682-Pars!$J$4,Pars!$K$4,"Avg"))</f>
        <v>Avg</v>
      </c>
      <c r="R682" t="str">
        <f>IF(I682&gt;Pars!$J$3+'Main Data-set'!P682,Pars!$K$3,IF(I682&lt;P682-Pars!$J$4,Pars!$K$4,"Avg"))</f>
        <v>Avg</v>
      </c>
      <c r="S682" t="str">
        <f t="shared" si="63"/>
        <v>Avg</v>
      </c>
      <c r="T682">
        <f t="shared" si="64"/>
        <v>0</v>
      </c>
      <c r="U682" s="10">
        <f t="shared" si="65"/>
        <v>-0.15873015873015872</v>
      </c>
      <c r="V682" s="10"/>
    </row>
    <row r="683" spans="1:22" x14ac:dyDescent="0.3">
      <c r="A683" s="1">
        <v>39952</v>
      </c>
      <c r="B683" s="8">
        <v>25.89</v>
      </c>
      <c r="C683" s="8">
        <v>26.94</v>
      </c>
      <c r="D683" s="8">
        <v>25.61</v>
      </c>
      <c r="E683" s="8">
        <v>26.27</v>
      </c>
      <c r="F683" s="2">
        <v>1.47E-2</v>
      </c>
      <c r="G683" s="2">
        <v>2.6599999999999999E-2</v>
      </c>
      <c r="H683" s="8">
        <v>5954881</v>
      </c>
      <c r="I683" s="8">
        <v>60</v>
      </c>
      <c r="J683" s="8">
        <v>35</v>
      </c>
      <c r="K683" s="8">
        <v>47.5</v>
      </c>
      <c r="L683" t="str">
        <f>VLOOKUP(MONTH(A683),Pars!F:G,2,0)</f>
        <v>Spring</v>
      </c>
      <c r="M683" t="str">
        <f>IF(K683&lt;Pars!$A$2,Pars!$B$2,IF('Main Data-set'!K683&lt;Pars!$A$3,Pars!$B$3,Pars!$B$4))</f>
        <v>Avg</v>
      </c>
      <c r="N683">
        <f t="shared" si="60"/>
        <v>0</v>
      </c>
      <c r="O683" s="8">
        <f t="shared" si="61"/>
        <v>51.710344827586205</v>
      </c>
      <c r="P683" s="8">
        <f t="shared" si="62"/>
        <v>62.367816091954026</v>
      </c>
      <c r="Q683" t="str">
        <f>IF(K683&gt;Pars!$J$3+'Main Data-set'!O683,Pars!$K$3,IF(K683&lt;O683-Pars!$J$4,Pars!$K$4,"Avg"))</f>
        <v>Avg</v>
      </c>
      <c r="R683" t="str">
        <f>IF(I683&gt;Pars!$J$3+'Main Data-set'!P683,Pars!$K$3,IF(I683&lt;P683-Pars!$J$4,Pars!$K$4,"Avg"))</f>
        <v>Avg</v>
      </c>
      <c r="S683" t="str">
        <f t="shared" si="63"/>
        <v>Avg</v>
      </c>
      <c r="T683">
        <f t="shared" si="64"/>
        <v>0</v>
      </c>
      <c r="U683" s="10">
        <f t="shared" si="65"/>
        <v>-0.10377358490566035</v>
      </c>
      <c r="V683" s="10"/>
    </row>
    <row r="684" spans="1:22" x14ac:dyDescent="0.3">
      <c r="A684" s="1">
        <v>39953</v>
      </c>
      <c r="B684" s="8">
        <v>26.7</v>
      </c>
      <c r="C684" s="8">
        <v>26.85</v>
      </c>
      <c r="D684" s="8">
        <v>25.49</v>
      </c>
      <c r="E684" s="8">
        <v>25.59</v>
      </c>
      <c r="F684" s="2">
        <v>-4.1599999999999998E-2</v>
      </c>
      <c r="G684" s="2">
        <v>-4.3700000000000003E-2</v>
      </c>
      <c r="H684" s="8">
        <v>4538587</v>
      </c>
      <c r="I684" s="8">
        <v>72</v>
      </c>
      <c r="J684" s="8">
        <v>38</v>
      </c>
      <c r="K684" s="8">
        <v>55</v>
      </c>
      <c r="L684" t="str">
        <f>VLOOKUP(MONTH(A684),Pars!F:G,2,0)</f>
        <v>Spring</v>
      </c>
      <c r="M684" t="str">
        <f>IF(K684&lt;Pars!$A$2,Pars!$B$2,IF('Main Data-set'!K684&lt;Pars!$A$3,Pars!$B$3,Pars!$B$4))</f>
        <v>Avg</v>
      </c>
      <c r="N684">
        <f t="shared" si="60"/>
        <v>0</v>
      </c>
      <c r="O684" s="8">
        <f t="shared" si="61"/>
        <v>51.710344827586205</v>
      </c>
      <c r="P684" s="8">
        <f t="shared" si="62"/>
        <v>62.367816091954026</v>
      </c>
      <c r="Q684" t="str">
        <f>IF(K684&gt;Pars!$J$3+'Main Data-set'!O684,Pars!$K$3,IF(K684&lt;O684-Pars!$J$4,Pars!$K$4,"Avg"))</f>
        <v>Avg</v>
      </c>
      <c r="R684" t="str">
        <f>IF(I684&gt;Pars!$J$3+'Main Data-set'!P684,Pars!$K$3,IF(I684&lt;P684-Pars!$J$4,Pars!$K$4,"Avg"))</f>
        <v>Hot</v>
      </c>
      <c r="S684" t="str">
        <f t="shared" si="63"/>
        <v>Avg</v>
      </c>
      <c r="T684">
        <f t="shared" si="64"/>
        <v>0</v>
      </c>
      <c r="U684" s="10">
        <f t="shared" si="65"/>
        <v>0.15789473684210531</v>
      </c>
      <c r="V684" s="10"/>
    </row>
    <row r="685" spans="1:22" x14ac:dyDescent="0.3">
      <c r="A685" s="1">
        <v>39954</v>
      </c>
      <c r="B685" s="8">
        <v>24.97</v>
      </c>
      <c r="C685" s="8">
        <v>26.89</v>
      </c>
      <c r="D685" s="8">
        <v>24.97</v>
      </c>
      <c r="E685" s="8">
        <v>26.76</v>
      </c>
      <c r="F685" s="2">
        <v>7.17E-2</v>
      </c>
      <c r="G685" s="2">
        <v>-1.18E-2</v>
      </c>
      <c r="H685" s="8">
        <v>6545616</v>
      </c>
      <c r="I685" s="8">
        <v>84</v>
      </c>
      <c r="J685" s="8">
        <v>48</v>
      </c>
      <c r="K685" s="8">
        <v>66</v>
      </c>
      <c r="L685" t="str">
        <f>VLOOKUP(MONTH(A685),Pars!F:G,2,0)</f>
        <v>Spring</v>
      </c>
      <c r="M685" t="str">
        <f>IF(K685&lt;Pars!$A$2,Pars!$B$2,IF('Main Data-set'!K685&lt;Pars!$A$3,Pars!$B$3,Pars!$B$4))</f>
        <v>Avg</v>
      </c>
      <c r="N685">
        <f t="shared" si="60"/>
        <v>0</v>
      </c>
      <c r="O685" s="8">
        <f t="shared" si="61"/>
        <v>51.710344827586205</v>
      </c>
      <c r="P685" s="8">
        <f t="shared" si="62"/>
        <v>62.367816091954026</v>
      </c>
      <c r="Q685" t="str">
        <f>IF(K685&gt;Pars!$J$3+'Main Data-set'!O685,Pars!$K$3,IF(K685&lt;O685-Pars!$J$4,Pars!$K$4,"Avg"))</f>
        <v>Hot</v>
      </c>
      <c r="R685" t="str">
        <f>IF(I685&gt;Pars!$J$3+'Main Data-set'!P685,Pars!$K$3,IF(I685&lt;P685-Pars!$J$4,Pars!$K$4,"Avg"))</f>
        <v>Hot</v>
      </c>
      <c r="S685" t="str">
        <f t="shared" si="63"/>
        <v>Hot</v>
      </c>
      <c r="T685">
        <f t="shared" si="64"/>
        <v>1</v>
      </c>
      <c r="U685" s="10">
        <f t="shared" si="65"/>
        <v>0.19999999999999996</v>
      </c>
      <c r="V685" s="10"/>
    </row>
    <row r="686" spans="1:22" x14ac:dyDescent="0.3">
      <c r="A686" s="1">
        <v>39955</v>
      </c>
      <c r="B686" s="8">
        <v>26.85</v>
      </c>
      <c r="C686" s="8">
        <v>27.88</v>
      </c>
      <c r="D686" s="8">
        <v>26.68</v>
      </c>
      <c r="E686" s="8">
        <v>27.08</v>
      </c>
      <c r="F686" s="2">
        <v>8.6E-3</v>
      </c>
      <c r="G686" s="2">
        <v>0</v>
      </c>
      <c r="H686" s="8">
        <v>4635962</v>
      </c>
      <c r="I686" s="8">
        <v>83</v>
      </c>
      <c r="J686" s="8">
        <v>52</v>
      </c>
      <c r="K686" s="8">
        <v>67.5</v>
      </c>
      <c r="L686" t="str">
        <f>VLOOKUP(MONTH(A686),Pars!F:G,2,0)</f>
        <v>Spring</v>
      </c>
      <c r="M686" t="str">
        <f>IF(K686&lt;Pars!$A$2,Pars!$B$2,IF('Main Data-set'!K686&lt;Pars!$A$3,Pars!$B$3,Pars!$B$4))</f>
        <v>Avg</v>
      </c>
      <c r="N686">
        <f t="shared" si="60"/>
        <v>0</v>
      </c>
      <c r="O686" s="8">
        <f t="shared" si="61"/>
        <v>51.710344827586205</v>
      </c>
      <c r="P686" s="8">
        <f t="shared" si="62"/>
        <v>62.367816091954026</v>
      </c>
      <c r="Q686" t="str">
        <f>IF(K686&gt;Pars!$J$3+'Main Data-set'!O686,Pars!$K$3,IF(K686&lt;O686-Pars!$J$4,Pars!$K$4,"Avg"))</f>
        <v>Hot</v>
      </c>
      <c r="R686" t="str">
        <f>IF(I686&gt;Pars!$J$3+'Main Data-set'!P686,Pars!$K$3,IF(I686&lt;P686-Pars!$J$4,Pars!$K$4,"Avg"))</f>
        <v>Hot</v>
      </c>
      <c r="S686" t="str">
        <f t="shared" si="63"/>
        <v>Hot</v>
      </c>
      <c r="T686">
        <f t="shared" si="64"/>
        <v>1</v>
      </c>
      <c r="U686" s="10">
        <f t="shared" si="65"/>
        <v>2.2727272727272707E-2</v>
      </c>
      <c r="V686" s="10"/>
    </row>
    <row r="687" spans="1:22" x14ac:dyDescent="0.3">
      <c r="A687" s="1">
        <v>39958</v>
      </c>
      <c r="B687" s="8">
        <v>0</v>
      </c>
      <c r="C687" s="8">
        <v>0</v>
      </c>
      <c r="D687" s="8">
        <v>0</v>
      </c>
      <c r="E687" s="8">
        <v>27.08</v>
      </c>
      <c r="F687" s="2">
        <v>0</v>
      </c>
      <c r="G687" s="2">
        <v>-5.6099999999999997E-2</v>
      </c>
      <c r="H687" s="8">
        <v>0</v>
      </c>
      <c r="I687" s="8">
        <v>82</v>
      </c>
      <c r="J687" s="8">
        <v>60</v>
      </c>
      <c r="K687" s="8">
        <v>71</v>
      </c>
      <c r="L687" t="str">
        <f>VLOOKUP(MONTH(A687),Pars!F:G,2,0)</f>
        <v>Spring</v>
      </c>
      <c r="M687" t="str">
        <f>IF(K687&lt;Pars!$A$2,Pars!$B$2,IF('Main Data-set'!K687&lt;Pars!$A$3,Pars!$B$3,Pars!$B$4))</f>
        <v>Hot</v>
      </c>
      <c r="N687">
        <f t="shared" si="60"/>
        <v>1</v>
      </c>
      <c r="O687" s="8">
        <f t="shared" si="61"/>
        <v>51.710344827586205</v>
      </c>
      <c r="P687" s="8">
        <f t="shared" si="62"/>
        <v>62.367816091954026</v>
      </c>
      <c r="Q687" t="str">
        <f>IF(K687&gt;Pars!$J$3+'Main Data-set'!O687,Pars!$K$3,IF(K687&lt;O687-Pars!$J$4,Pars!$K$4,"Avg"))</f>
        <v>Hot</v>
      </c>
      <c r="R687" t="str">
        <f>IF(I687&gt;Pars!$J$3+'Main Data-set'!P687,Pars!$K$3,IF(I687&lt;P687-Pars!$J$4,Pars!$K$4,"Avg"))</f>
        <v>Hot</v>
      </c>
      <c r="S687" t="str">
        <f t="shared" si="63"/>
        <v>Hot</v>
      </c>
      <c r="T687">
        <f t="shared" si="64"/>
        <v>1</v>
      </c>
      <c r="U687" s="10">
        <f t="shared" si="65"/>
        <v>5.1851851851851816E-2</v>
      </c>
      <c r="V687" s="10"/>
    </row>
    <row r="688" spans="1:22" x14ac:dyDescent="0.3">
      <c r="A688" s="1">
        <v>39959</v>
      </c>
      <c r="B688" s="8">
        <v>26.86</v>
      </c>
      <c r="C688" s="8">
        <v>28.79</v>
      </c>
      <c r="D688" s="8">
        <v>26.81</v>
      </c>
      <c r="E688" s="8">
        <v>28.69</v>
      </c>
      <c r="F688" s="2">
        <v>6.8099999999999994E-2</v>
      </c>
      <c r="G688" s="2">
        <v>5.1700000000000003E-2</v>
      </c>
      <c r="H688" s="8">
        <v>5654427</v>
      </c>
      <c r="I688" s="8">
        <v>83</v>
      </c>
      <c r="J688" s="8">
        <v>52</v>
      </c>
      <c r="K688" s="8">
        <v>67.5</v>
      </c>
      <c r="L688" t="str">
        <f>VLOOKUP(MONTH(A688),Pars!F:G,2,0)</f>
        <v>Spring</v>
      </c>
      <c r="M688" t="str">
        <f>IF(K688&lt;Pars!$A$2,Pars!$B$2,IF('Main Data-set'!K688&lt;Pars!$A$3,Pars!$B$3,Pars!$B$4))</f>
        <v>Avg</v>
      </c>
      <c r="N688">
        <f t="shared" si="60"/>
        <v>0</v>
      </c>
      <c r="O688" s="8">
        <f t="shared" si="61"/>
        <v>51.710344827586205</v>
      </c>
      <c r="P688" s="8">
        <f t="shared" si="62"/>
        <v>62.367816091954026</v>
      </c>
      <c r="Q688" t="str">
        <f>IF(K688&gt;Pars!$J$3+'Main Data-set'!O688,Pars!$K$3,IF(K688&lt;O688-Pars!$J$4,Pars!$K$4,"Avg"))</f>
        <v>Hot</v>
      </c>
      <c r="R688" t="str">
        <f>IF(I688&gt;Pars!$J$3+'Main Data-set'!P688,Pars!$K$3,IF(I688&lt;P688-Pars!$J$4,Pars!$K$4,"Avg"))</f>
        <v>Hot</v>
      </c>
      <c r="S688" t="str">
        <f t="shared" si="63"/>
        <v>Hot</v>
      </c>
      <c r="T688">
        <f t="shared" si="64"/>
        <v>1</v>
      </c>
      <c r="U688" s="10">
        <f t="shared" si="65"/>
        <v>-4.9295774647887369E-2</v>
      </c>
      <c r="V688" s="10"/>
    </row>
    <row r="689" spans="1:22" x14ac:dyDescent="0.3">
      <c r="A689" s="1">
        <v>39960</v>
      </c>
      <c r="B689" s="8">
        <v>28.69</v>
      </c>
      <c r="C689" s="8">
        <v>28.99</v>
      </c>
      <c r="D689" s="8">
        <v>27.23</v>
      </c>
      <c r="E689" s="8">
        <v>27.28</v>
      </c>
      <c r="F689" s="2">
        <v>-4.9099999999999998E-2</v>
      </c>
      <c r="G689" s="2">
        <v>-6.3799999999999996E-2</v>
      </c>
      <c r="H689" s="8">
        <v>6207007</v>
      </c>
      <c r="I689" s="8">
        <v>63</v>
      </c>
      <c r="J689" s="8">
        <v>48</v>
      </c>
      <c r="K689" s="8">
        <v>55.5</v>
      </c>
      <c r="L689" t="str">
        <f>VLOOKUP(MONTH(A689),Pars!F:G,2,0)</f>
        <v>Spring</v>
      </c>
      <c r="M689" t="str">
        <f>IF(K689&lt;Pars!$A$2,Pars!$B$2,IF('Main Data-set'!K689&lt;Pars!$A$3,Pars!$B$3,Pars!$B$4))</f>
        <v>Avg</v>
      </c>
      <c r="N689">
        <f t="shared" si="60"/>
        <v>0</v>
      </c>
      <c r="O689" s="8">
        <f t="shared" si="61"/>
        <v>51.710344827586205</v>
      </c>
      <c r="P689" s="8">
        <f t="shared" si="62"/>
        <v>62.367816091954026</v>
      </c>
      <c r="Q689" t="str">
        <f>IF(K689&gt;Pars!$J$3+'Main Data-set'!O689,Pars!$K$3,IF(K689&lt;O689-Pars!$J$4,Pars!$K$4,"Avg"))</f>
        <v>Avg</v>
      </c>
      <c r="R689" t="str">
        <f>IF(I689&gt;Pars!$J$3+'Main Data-set'!P689,Pars!$K$3,IF(I689&lt;P689-Pars!$J$4,Pars!$K$4,"Avg"))</f>
        <v>Avg</v>
      </c>
      <c r="S689" t="str">
        <f t="shared" si="63"/>
        <v>Avg</v>
      </c>
      <c r="T689">
        <f t="shared" si="64"/>
        <v>0</v>
      </c>
      <c r="U689" s="10">
        <f t="shared" si="65"/>
        <v>-0.17777777777777781</v>
      </c>
      <c r="V689" s="10"/>
    </row>
    <row r="690" spans="1:22" x14ac:dyDescent="0.3">
      <c r="A690" s="1">
        <v>39961</v>
      </c>
      <c r="B690" s="8">
        <v>27.95</v>
      </c>
      <c r="C690" s="8">
        <v>29.17</v>
      </c>
      <c r="D690" s="8">
        <v>27.45</v>
      </c>
      <c r="E690" s="8">
        <v>29.14</v>
      </c>
      <c r="F690" s="2">
        <v>4.2599999999999999E-2</v>
      </c>
      <c r="G690" s="2">
        <v>-2.87E-2</v>
      </c>
      <c r="H690" s="8">
        <v>4656819</v>
      </c>
      <c r="I690" s="8">
        <v>70</v>
      </c>
      <c r="J690" s="8">
        <v>51</v>
      </c>
      <c r="K690" s="8">
        <v>60.5</v>
      </c>
      <c r="L690" t="str">
        <f>VLOOKUP(MONTH(A690),Pars!F:G,2,0)</f>
        <v>Spring</v>
      </c>
      <c r="M690" t="str">
        <f>IF(K690&lt;Pars!$A$2,Pars!$B$2,IF('Main Data-set'!K690&lt;Pars!$A$3,Pars!$B$3,Pars!$B$4))</f>
        <v>Avg</v>
      </c>
      <c r="N690">
        <f t="shared" si="60"/>
        <v>0</v>
      </c>
      <c r="O690" s="8">
        <f t="shared" si="61"/>
        <v>51.710344827586205</v>
      </c>
      <c r="P690" s="8">
        <f t="shared" si="62"/>
        <v>62.367816091954026</v>
      </c>
      <c r="Q690" t="str">
        <f>IF(K690&gt;Pars!$J$3+'Main Data-set'!O690,Pars!$K$3,IF(K690&lt;O690-Pars!$J$4,Pars!$K$4,"Avg"))</f>
        <v>Hot</v>
      </c>
      <c r="R690" t="str">
        <f>IF(I690&gt;Pars!$J$3+'Main Data-set'!P690,Pars!$K$3,IF(I690&lt;P690-Pars!$J$4,Pars!$K$4,"Avg"))</f>
        <v>Hot</v>
      </c>
      <c r="S690" t="str">
        <f t="shared" si="63"/>
        <v>Hot</v>
      </c>
      <c r="T690">
        <f t="shared" si="64"/>
        <v>1</v>
      </c>
      <c r="U690" s="10">
        <f t="shared" si="65"/>
        <v>9.0090090090090058E-2</v>
      </c>
      <c r="V690" s="10"/>
    </row>
    <row r="691" spans="1:22" x14ac:dyDescent="0.3">
      <c r="A691" s="1">
        <v>39962</v>
      </c>
      <c r="B691" s="8">
        <v>29.26</v>
      </c>
      <c r="C691" s="8">
        <v>30.23</v>
      </c>
      <c r="D691" s="8">
        <v>28.83</v>
      </c>
      <c r="E691" s="8">
        <v>30</v>
      </c>
      <c r="F691" s="2">
        <v>2.53E-2</v>
      </c>
      <c r="G691" s="2">
        <v>-3.5999999999999997E-2</v>
      </c>
      <c r="H691" s="8">
        <v>8939300</v>
      </c>
      <c r="I691" s="8">
        <v>68</v>
      </c>
      <c r="J691" s="8">
        <v>55</v>
      </c>
      <c r="K691" s="8">
        <v>61.5</v>
      </c>
      <c r="L691" t="str">
        <f>VLOOKUP(MONTH(A691),Pars!F:G,2,0)</f>
        <v>Spring</v>
      </c>
      <c r="M691" t="str">
        <f>IF(K691&lt;Pars!$A$2,Pars!$B$2,IF('Main Data-set'!K691&lt;Pars!$A$3,Pars!$B$3,Pars!$B$4))</f>
        <v>Avg</v>
      </c>
      <c r="N691">
        <f t="shared" si="60"/>
        <v>0</v>
      </c>
      <c r="O691" s="8">
        <f t="shared" si="61"/>
        <v>51.710344827586205</v>
      </c>
      <c r="P691" s="8">
        <f t="shared" si="62"/>
        <v>62.367816091954026</v>
      </c>
      <c r="Q691" t="str">
        <f>IF(K691&gt;Pars!$J$3+'Main Data-set'!O691,Pars!$K$3,IF(K691&lt;O691-Pars!$J$4,Pars!$K$4,"Avg"))</f>
        <v>Hot</v>
      </c>
      <c r="R691" t="str">
        <f>IF(I691&gt;Pars!$J$3+'Main Data-set'!P691,Pars!$K$3,IF(I691&lt;P691-Pars!$J$4,Pars!$K$4,"Avg"))</f>
        <v>Avg</v>
      </c>
      <c r="S691" t="str">
        <f t="shared" si="63"/>
        <v>Avg</v>
      </c>
      <c r="T691">
        <f t="shared" si="64"/>
        <v>0</v>
      </c>
      <c r="U691" s="10">
        <f t="shared" si="65"/>
        <v>1.6528925619834656E-2</v>
      </c>
      <c r="V691" s="10"/>
    </row>
    <row r="692" spans="1:22" x14ac:dyDescent="0.3">
      <c r="A692" s="1">
        <v>39965</v>
      </c>
      <c r="B692" s="8">
        <v>30.55</v>
      </c>
      <c r="C692" s="8">
        <v>31.93</v>
      </c>
      <c r="D692" s="8">
        <v>30.5</v>
      </c>
      <c r="E692" s="8">
        <v>31.12</v>
      </c>
      <c r="F692" s="2">
        <v>1.8700000000000001E-2</v>
      </c>
      <c r="G692" s="2">
        <v>2.0299999999999999E-2</v>
      </c>
      <c r="H692" s="8">
        <v>6902946</v>
      </c>
      <c r="I692" s="8">
        <v>80</v>
      </c>
      <c r="J692" s="8">
        <v>42</v>
      </c>
      <c r="K692" s="8">
        <v>61</v>
      </c>
      <c r="L692" t="str">
        <f>VLOOKUP(MONTH(A692),Pars!F:G,2,0)</f>
        <v>Summer</v>
      </c>
      <c r="M692" t="str">
        <f>IF(K692&lt;Pars!$A$2,Pars!$B$2,IF('Main Data-set'!K692&lt;Pars!$A$3,Pars!$B$3,Pars!$B$4))</f>
        <v>Avg</v>
      </c>
      <c r="N692">
        <f t="shared" si="60"/>
        <v>0</v>
      </c>
      <c r="O692" s="8">
        <f t="shared" si="61"/>
        <v>73.221627408993569</v>
      </c>
      <c r="P692" s="8">
        <f t="shared" si="62"/>
        <v>83.937901498929335</v>
      </c>
      <c r="Q692" t="str">
        <f>IF(K692&gt;Pars!$J$3+'Main Data-set'!O692,Pars!$K$3,IF(K692&lt;O692-Pars!$J$4,Pars!$K$4,"Avg"))</f>
        <v>Cold</v>
      </c>
      <c r="R692" t="str">
        <f>IF(I692&gt;Pars!$J$3+'Main Data-set'!P692,Pars!$K$3,IF(I692&lt;P692-Pars!$J$4,Pars!$K$4,"Avg"))</f>
        <v>Avg</v>
      </c>
      <c r="S692" t="str">
        <f t="shared" si="63"/>
        <v>Avg</v>
      </c>
      <c r="T692">
        <f t="shared" si="64"/>
        <v>0</v>
      </c>
      <c r="U692" s="10">
        <f t="shared" si="65"/>
        <v>-8.1300813008130524E-3</v>
      </c>
      <c r="V692" s="10"/>
    </row>
    <row r="693" spans="1:22" x14ac:dyDescent="0.3">
      <c r="A693" s="1">
        <v>39966</v>
      </c>
      <c r="B693" s="8">
        <v>31.42</v>
      </c>
      <c r="C693" s="8">
        <v>31.43</v>
      </c>
      <c r="D693" s="8">
        <v>29.93</v>
      </c>
      <c r="E693" s="8">
        <v>30.5</v>
      </c>
      <c r="F693" s="2">
        <v>-2.93E-2</v>
      </c>
      <c r="G693" s="2">
        <v>2.3099999999999999E-2</v>
      </c>
      <c r="H693" s="8">
        <v>7001836</v>
      </c>
      <c r="I693" s="8">
        <v>72</v>
      </c>
      <c r="J693" s="8">
        <v>59</v>
      </c>
      <c r="K693" s="8">
        <v>65.5</v>
      </c>
      <c r="L693" t="str">
        <f>VLOOKUP(MONTH(A693),Pars!F:G,2,0)</f>
        <v>Summer</v>
      </c>
      <c r="M693" t="str">
        <f>IF(K693&lt;Pars!$A$2,Pars!$B$2,IF('Main Data-set'!K693&lt;Pars!$A$3,Pars!$B$3,Pars!$B$4))</f>
        <v>Avg</v>
      </c>
      <c r="N693">
        <f t="shared" si="60"/>
        <v>0</v>
      </c>
      <c r="O693" s="8">
        <f t="shared" si="61"/>
        <v>73.221627408993569</v>
      </c>
      <c r="P693" s="8">
        <f t="shared" si="62"/>
        <v>83.937901498929335</v>
      </c>
      <c r="Q693" t="str">
        <f>IF(K693&gt;Pars!$J$3+'Main Data-set'!O693,Pars!$K$3,IF(K693&lt;O693-Pars!$J$4,Pars!$K$4,"Avg"))</f>
        <v>Cold</v>
      </c>
      <c r="R693" t="str">
        <f>IF(I693&gt;Pars!$J$3+'Main Data-set'!P693,Pars!$K$3,IF(I693&lt;P693-Pars!$J$4,Pars!$K$4,"Avg"))</f>
        <v>Cold</v>
      </c>
      <c r="S693" t="str">
        <f t="shared" si="63"/>
        <v>Cold</v>
      </c>
      <c r="T693">
        <f t="shared" si="64"/>
        <v>-1</v>
      </c>
      <c r="U693" s="10">
        <f t="shared" si="65"/>
        <v>7.3770491803278659E-2</v>
      </c>
      <c r="V693" s="10"/>
    </row>
    <row r="694" spans="1:22" x14ac:dyDescent="0.3">
      <c r="A694" s="1">
        <v>39967</v>
      </c>
      <c r="B694" s="8">
        <v>30.3</v>
      </c>
      <c r="C694" s="8">
        <v>30.42</v>
      </c>
      <c r="D694" s="8">
        <v>29.2</v>
      </c>
      <c r="E694" s="8">
        <v>29.81</v>
      </c>
      <c r="F694" s="2">
        <v>-1.6199999999999999E-2</v>
      </c>
      <c r="G694" s="2">
        <v>-6.3E-3</v>
      </c>
      <c r="H694" s="8">
        <v>4641820</v>
      </c>
      <c r="I694" s="8">
        <v>80</v>
      </c>
      <c r="J694" s="8">
        <v>59</v>
      </c>
      <c r="K694" s="8">
        <v>69.5</v>
      </c>
      <c r="L694" t="str">
        <f>VLOOKUP(MONTH(A694),Pars!F:G,2,0)</f>
        <v>Summer</v>
      </c>
      <c r="M694" t="str">
        <f>IF(K694&lt;Pars!$A$2,Pars!$B$2,IF('Main Data-set'!K694&lt;Pars!$A$3,Pars!$B$3,Pars!$B$4))</f>
        <v>Avg</v>
      </c>
      <c r="N694">
        <f t="shared" si="60"/>
        <v>0</v>
      </c>
      <c r="O694" s="8">
        <f t="shared" si="61"/>
        <v>73.221627408993569</v>
      </c>
      <c r="P694" s="8">
        <f t="shared" si="62"/>
        <v>83.937901498929335</v>
      </c>
      <c r="Q694" t="str">
        <f>IF(K694&gt;Pars!$J$3+'Main Data-set'!O694,Pars!$K$3,IF(K694&lt;O694-Pars!$J$4,Pars!$K$4,"Avg"))</f>
        <v>Avg</v>
      </c>
      <c r="R694" t="str">
        <f>IF(I694&gt;Pars!$J$3+'Main Data-set'!P694,Pars!$K$3,IF(I694&lt;P694-Pars!$J$4,Pars!$K$4,"Avg"))</f>
        <v>Avg</v>
      </c>
      <c r="S694" t="str">
        <f t="shared" si="63"/>
        <v>Avg</v>
      </c>
      <c r="T694">
        <f t="shared" si="64"/>
        <v>0</v>
      </c>
      <c r="U694" s="10">
        <f t="shared" si="65"/>
        <v>6.1068702290076438E-2</v>
      </c>
      <c r="V694" s="10"/>
    </row>
    <row r="695" spans="1:22" x14ac:dyDescent="0.3">
      <c r="A695" s="1">
        <v>39968</v>
      </c>
      <c r="B695" s="8">
        <v>29.14</v>
      </c>
      <c r="C695" s="8">
        <v>30.01</v>
      </c>
      <c r="D695" s="8">
        <v>28.9</v>
      </c>
      <c r="E695" s="8">
        <v>30</v>
      </c>
      <c r="F695" s="2">
        <v>2.9499999999999998E-2</v>
      </c>
      <c r="G695" s="2">
        <v>5.7000000000000002E-3</v>
      </c>
      <c r="H695" s="8">
        <v>6532783</v>
      </c>
      <c r="I695" s="8">
        <v>74</v>
      </c>
      <c r="J695" s="8">
        <v>54</v>
      </c>
      <c r="K695" s="8">
        <v>64</v>
      </c>
      <c r="L695" t="str">
        <f>VLOOKUP(MONTH(A695),Pars!F:G,2,0)</f>
        <v>Summer</v>
      </c>
      <c r="M695" t="str">
        <f>IF(K695&lt;Pars!$A$2,Pars!$B$2,IF('Main Data-set'!K695&lt;Pars!$A$3,Pars!$B$3,Pars!$B$4))</f>
        <v>Avg</v>
      </c>
      <c r="N695">
        <f t="shared" si="60"/>
        <v>0</v>
      </c>
      <c r="O695" s="8">
        <f t="shared" si="61"/>
        <v>73.221627408993569</v>
      </c>
      <c r="P695" s="8">
        <f t="shared" si="62"/>
        <v>83.937901498929335</v>
      </c>
      <c r="Q695" t="str">
        <f>IF(K695&gt;Pars!$J$3+'Main Data-set'!O695,Pars!$K$3,IF(K695&lt;O695-Pars!$J$4,Pars!$K$4,"Avg"))</f>
        <v>Cold</v>
      </c>
      <c r="R695" t="str">
        <f>IF(I695&gt;Pars!$J$3+'Main Data-set'!P695,Pars!$K$3,IF(I695&lt;P695-Pars!$J$4,Pars!$K$4,"Avg"))</f>
        <v>Cold</v>
      </c>
      <c r="S695" t="str">
        <f t="shared" si="63"/>
        <v>Cold</v>
      </c>
      <c r="T695">
        <f t="shared" si="64"/>
        <v>-1</v>
      </c>
      <c r="U695" s="10">
        <f t="shared" si="65"/>
        <v>-7.9136690647481966E-2</v>
      </c>
      <c r="V695" s="10"/>
    </row>
    <row r="696" spans="1:22" x14ac:dyDescent="0.3">
      <c r="A696" s="1">
        <v>39969</v>
      </c>
      <c r="B696" s="8">
        <v>30.8</v>
      </c>
      <c r="C696" s="8">
        <v>30.97</v>
      </c>
      <c r="D696" s="8">
        <v>29.07</v>
      </c>
      <c r="E696" s="8">
        <v>29.83</v>
      </c>
      <c r="F696" s="2">
        <v>-3.15E-2</v>
      </c>
      <c r="G696" s="2">
        <v>1.2200000000000001E-2</v>
      </c>
      <c r="H696" s="8">
        <v>5593724</v>
      </c>
      <c r="I696" s="8">
        <v>72</v>
      </c>
      <c r="J696" s="8">
        <v>54</v>
      </c>
      <c r="K696" s="8">
        <v>63</v>
      </c>
      <c r="L696" t="str">
        <f>VLOOKUP(MONTH(A696),Pars!F:G,2,0)</f>
        <v>Summer</v>
      </c>
      <c r="M696" t="str">
        <f>IF(K696&lt;Pars!$A$2,Pars!$B$2,IF('Main Data-set'!K696&lt;Pars!$A$3,Pars!$B$3,Pars!$B$4))</f>
        <v>Avg</v>
      </c>
      <c r="N696">
        <f t="shared" si="60"/>
        <v>0</v>
      </c>
      <c r="O696" s="8">
        <f t="shared" si="61"/>
        <v>73.221627408993569</v>
      </c>
      <c r="P696" s="8">
        <f t="shared" si="62"/>
        <v>83.937901498929335</v>
      </c>
      <c r="Q696" t="str">
        <f>IF(K696&gt;Pars!$J$3+'Main Data-set'!O696,Pars!$K$3,IF(K696&lt;O696-Pars!$J$4,Pars!$K$4,"Avg"))</f>
        <v>Cold</v>
      </c>
      <c r="R696" t="str">
        <f>IF(I696&gt;Pars!$J$3+'Main Data-set'!P696,Pars!$K$3,IF(I696&lt;P696-Pars!$J$4,Pars!$K$4,"Avg"))</f>
        <v>Cold</v>
      </c>
      <c r="S696" t="str">
        <f t="shared" si="63"/>
        <v>Cold</v>
      </c>
      <c r="T696">
        <f t="shared" si="64"/>
        <v>-1</v>
      </c>
      <c r="U696" s="10">
        <f t="shared" si="65"/>
        <v>-1.5625E-2</v>
      </c>
      <c r="V696" s="10"/>
    </row>
    <row r="697" spans="1:22" x14ac:dyDescent="0.3">
      <c r="A697" s="1">
        <v>39972</v>
      </c>
      <c r="B697" s="8">
        <v>29.55</v>
      </c>
      <c r="C697" s="8">
        <v>29.77</v>
      </c>
      <c r="D697" s="8">
        <v>28.77</v>
      </c>
      <c r="E697" s="8">
        <v>29.47</v>
      </c>
      <c r="F697" s="2">
        <v>-2.7000000000000001E-3</v>
      </c>
      <c r="G697" s="2">
        <v>-3.9399999999999998E-2</v>
      </c>
      <c r="H697" s="8">
        <v>4970078</v>
      </c>
      <c r="I697" s="8">
        <v>84</v>
      </c>
      <c r="J697" s="8">
        <v>61</v>
      </c>
      <c r="K697" s="8">
        <v>72.5</v>
      </c>
      <c r="L697" t="str">
        <f>VLOOKUP(MONTH(A697),Pars!F:G,2,0)</f>
        <v>Summer</v>
      </c>
      <c r="M697" t="str">
        <f>IF(K697&lt;Pars!$A$2,Pars!$B$2,IF('Main Data-set'!K697&lt;Pars!$A$3,Pars!$B$3,Pars!$B$4))</f>
        <v>Hot</v>
      </c>
      <c r="N697">
        <f t="shared" si="60"/>
        <v>1</v>
      </c>
      <c r="O697" s="8">
        <f t="shared" si="61"/>
        <v>73.221627408993569</v>
      </c>
      <c r="P697" s="8">
        <f t="shared" si="62"/>
        <v>83.937901498929335</v>
      </c>
      <c r="Q697" t="str">
        <f>IF(K697&gt;Pars!$J$3+'Main Data-set'!O697,Pars!$K$3,IF(K697&lt;O697-Pars!$J$4,Pars!$K$4,"Avg"))</f>
        <v>Avg</v>
      </c>
      <c r="R697" t="str">
        <f>IF(I697&gt;Pars!$J$3+'Main Data-set'!P697,Pars!$K$3,IF(I697&lt;P697-Pars!$J$4,Pars!$K$4,"Avg"))</f>
        <v>Avg</v>
      </c>
      <c r="S697" t="str">
        <f t="shared" si="63"/>
        <v>Avg</v>
      </c>
      <c r="T697">
        <f t="shared" si="64"/>
        <v>0</v>
      </c>
      <c r="U697" s="10">
        <f t="shared" si="65"/>
        <v>0.1507936507936507</v>
      </c>
      <c r="V697" s="10"/>
    </row>
    <row r="698" spans="1:22" x14ac:dyDescent="0.3">
      <c r="A698" s="1">
        <v>39973</v>
      </c>
      <c r="B698" s="8">
        <v>29.68</v>
      </c>
      <c r="C698" s="8">
        <v>30.93</v>
      </c>
      <c r="D698" s="8">
        <v>29.65</v>
      </c>
      <c r="E698" s="8">
        <v>30.68</v>
      </c>
      <c r="F698" s="2">
        <v>3.3700000000000001E-2</v>
      </c>
      <c r="G698" s="2">
        <v>2.5399999999999999E-2</v>
      </c>
      <c r="H698" s="8">
        <v>4678431</v>
      </c>
      <c r="I698" s="8">
        <v>80</v>
      </c>
      <c r="J698" s="8">
        <v>60</v>
      </c>
      <c r="K698" s="8">
        <v>70</v>
      </c>
      <c r="L698" t="str">
        <f>VLOOKUP(MONTH(A698),Pars!F:G,2,0)</f>
        <v>Summer</v>
      </c>
      <c r="M698" t="str">
        <f>IF(K698&lt;Pars!$A$2,Pars!$B$2,IF('Main Data-set'!K698&lt;Pars!$A$3,Pars!$B$3,Pars!$B$4))</f>
        <v>Hot</v>
      </c>
      <c r="N698">
        <f t="shared" si="60"/>
        <v>1</v>
      </c>
      <c r="O698" s="8">
        <f t="shared" si="61"/>
        <v>73.221627408993569</v>
      </c>
      <c r="P698" s="8">
        <f t="shared" si="62"/>
        <v>83.937901498929335</v>
      </c>
      <c r="Q698" t="str">
        <f>IF(K698&gt;Pars!$J$3+'Main Data-set'!O698,Pars!$K$3,IF(K698&lt;O698-Pars!$J$4,Pars!$K$4,"Avg"))</f>
        <v>Avg</v>
      </c>
      <c r="R698" t="str">
        <f>IF(I698&gt;Pars!$J$3+'Main Data-set'!P698,Pars!$K$3,IF(I698&lt;P698-Pars!$J$4,Pars!$K$4,"Avg"))</f>
        <v>Avg</v>
      </c>
      <c r="S698" t="str">
        <f t="shared" si="63"/>
        <v>Avg</v>
      </c>
      <c r="T698">
        <f t="shared" si="64"/>
        <v>0</v>
      </c>
      <c r="U698" s="10">
        <f t="shared" si="65"/>
        <v>-3.4482758620689613E-2</v>
      </c>
      <c r="V698" s="10"/>
    </row>
    <row r="699" spans="1:22" x14ac:dyDescent="0.3">
      <c r="A699" s="1">
        <v>39974</v>
      </c>
      <c r="B699" s="8">
        <v>31.29</v>
      </c>
      <c r="C699" s="8">
        <v>31.29</v>
      </c>
      <c r="D699" s="8">
        <v>29.66</v>
      </c>
      <c r="E699" s="8">
        <v>29.92</v>
      </c>
      <c r="F699" s="2">
        <v>-4.3799999999999999E-2</v>
      </c>
      <c r="G699" s="2">
        <v>-3.3E-3</v>
      </c>
      <c r="H699" s="8">
        <v>3523377</v>
      </c>
      <c r="I699" s="8">
        <v>73</v>
      </c>
      <c r="J699" s="8">
        <v>60</v>
      </c>
      <c r="K699" s="8">
        <v>66.5</v>
      </c>
      <c r="L699" t="str">
        <f>VLOOKUP(MONTH(A699),Pars!F:G,2,0)</f>
        <v>Summer</v>
      </c>
      <c r="M699" t="str">
        <f>IF(K699&lt;Pars!$A$2,Pars!$B$2,IF('Main Data-set'!K699&lt;Pars!$A$3,Pars!$B$3,Pars!$B$4))</f>
        <v>Avg</v>
      </c>
      <c r="N699">
        <f t="shared" si="60"/>
        <v>0</v>
      </c>
      <c r="O699" s="8">
        <f t="shared" si="61"/>
        <v>73.221627408993569</v>
      </c>
      <c r="P699" s="8">
        <f t="shared" si="62"/>
        <v>83.937901498929335</v>
      </c>
      <c r="Q699" t="str">
        <f>IF(K699&gt;Pars!$J$3+'Main Data-set'!O699,Pars!$K$3,IF(K699&lt;O699-Pars!$J$4,Pars!$K$4,"Avg"))</f>
        <v>Avg</v>
      </c>
      <c r="R699" t="str">
        <f>IF(I699&gt;Pars!$J$3+'Main Data-set'!P699,Pars!$K$3,IF(I699&lt;P699-Pars!$J$4,Pars!$K$4,"Avg"))</f>
        <v>Cold</v>
      </c>
      <c r="S699" t="str">
        <f t="shared" si="63"/>
        <v>Avg</v>
      </c>
      <c r="T699">
        <f t="shared" si="64"/>
        <v>0</v>
      </c>
      <c r="U699" s="10">
        <f t="shared" si="65"/>
        <v>-5.0000000000000044E-2</v>
      </c>
      <c r="V699" s="10"/>
    </row>
    <row r="700" spans="1:22" x14ac:dyDescent="0.3">
      <c r="A700" s="1">
        <v>39975</v>
      </c>
      <c r="B700" s="8">
        <v>29.96</v>
      </c>
      <c r="C700" s="8">
        <v>30.5</v>
      </c>
      <c r="D700" s="8">
        <v>29.85</v>
      </c>
      <c r="E700" s="8">
        <v>30.02</v>
      </c>
      <c r="F700" s="2">
        <v>2E-3</v>
      </c>
      <c r="G700" s="2">
        <v>7.0000000000000001E-3</v>
      </c>
      <c r="H700" s="8">
        <v>3060703</v>
      </c>
      <c r="I700" s="8">
        <v>72</v>
      </c>
      <c r="J700" s="8">
        <v>60</v>
      </c>
      <c r="K700" s="8">
        <v>66</v>
      </c>
      <c r="L700" t="str">
        <f>VLOOKUP(MONTH(A700),Pars!F:G,2,0)</f>
        <v>Summer</v>
      </c>
      <c r="M700" t="str">
        <f>IF(K700&lt;Pars!$A$2,Pars!$B$2,IF('Main Data-set'!K700&lt;Pars!$A$3,Pars!$B$3,Pars!$B$4))</f>
        <v>Avg</v>
      </c>
      <c r="N700">
        <f t="shared" si="60"/>
        <v>0</v>
      </c>
      <c r="O700" s="8">
        <f t="shared" si="61"/>
        <v>73.221627408993569</v>
      </c>
      <c r="P700" s="8">
        <f t="shared" si="62"/>
        <v>83.937901498929335</v>
      </c>
      <c r="Q700" t="str">
        <f>IF(K700&gt;Pars!$J$3+'Main Data-set'!O700,Pars!$K$3,IF(K700&lt;O700-Pars!$J$4,Pars!$K$4,"Avg"))</f>
        <v>Cold</v>
      </c>
      <c r="R700" t="str">
        <f>IF(I700&gt;Pars!$J$3+'Main Data-set'!P700,Pars!$K$3,IF(I700&lt;P700-Pars!$J$4,Pars!$K$4,"Avg"))</f>
        <v>Cold</v>
      </c>
      <c r="S700" t="str">
        <f t="shared" si="63"/>
        <v>Cold</v>
      </c>
      <c r="T700">
        <f t="shared" si="64"/>
        <v>-1</v>
      </c>
      <c r="U700" s="10">
        <f t="shared" si="65"/>
        <v>-7.5187969924812581E-3</v>
      </c>
      <c r="V700" s="10"/>
    </row>
    <row r="701" spans="1:22" x14ac:dyDescent="0.3">
      <c r="A701" s="1">
        <v>39976</v>
      </c>
      <c r="B701" s="8">
        <v>29.84</v>
      </c>
      <c r="C701" s="8">
        <v>30</v>
      </c>
      <c r="D701" s="8">
        <v>28.46</v>
      </c>
      <c r="E701" s="8">
        <v>29.81</v>
      </c>
      <c r="F701" s="2">
        <v>-1E-3</v>
      </c>
      <c r="G701" s="2">
        <v>5.1900000000000002E-2</v>
      </c>
      <c r="H701" s="8">
        <v>2683542</v>
      </c>
      <c r="I701" s="8">
        <v>64</v>
      </c>
      <c r="J701" s="8">
        <v>60</v>
      </c>
      <c r="K701" s="8">
        <v>62</v>
      </c>
      <c r="L701" t="str">
        <f>VLOOKUP(MONTH(A701),Pars!F:G,2,0)</f>
        <v>Summer</v>
      </c>
      <c r="M701" t="str">
        <f>IF(K701&lt;Pars!$A$2,Pars!$B$2,IF('Main Data-set'!K701&lt;Pars!$A$3,Pars!$B$3,Pars!$B$4))</f>
        <v>Avg</v>
      </c>
      <c r="N701">
        <f t="shared" si="60"/>
        <v>0</v>
      </c>
      <c r="O701" s="8">
        <f t="shared" si="61"/>
        <v>73.221627408993569</v>
      </c>
      <c r="P701" s="8">
        <f t="shared" si="62"/>
        <v>83.937901498929335</v>
      </c>
      <c r="Q701" t="str">
        <f>IF(K701&gt;Pars!$J$3+'Main Data-set'!O701,Pars!$K$3,IF(K701&lt;O701-Pars!$J$4,Pars!$K$4,"Avg"))</f>
        <v>Cold</v>
      </c>
      <c r="R701" t="str">
        <f>IF(I701&gt;Pars!$J$3+'Main Data-set'!P701,Pars!$K$3,IF(I701&lt;P701-Pars!$J$4,Pars!$K$4,"Avg"))</f>
        <v>Cold</v>
      </c>
      <c r="S701" t="str">
        <f t="shared" si="63"/>
        <v>Cold</v>
      </c>
      <c r="T701">
        <f t="shared" si="64"/>
        <v>-1</v>
      </c>
      <c r="U701" s="10">
        <f t="shared" si="65"/>
        <v>-6.0606060606060552E-2</v>
      </c>
      <c r="V701" s="10"/>
    </row>
    <row r="702" spans="1:22" x14ac:dyDescent="0.3">
      <c r="A702" s="1">
        <v>39979</v>
      </c>
      <c r="B702" s="8">
        <v>29.27</v>
      </c>
      <c r="C702" s="8">
        <v>29.41</v>
      </c>
      <c r="D702" s="8">
        <v>28.21</v>
      </c>
      <c r="E702" s="8">
        <v>28.34</v>
      </c>
      <c r="F702" s="2">
        <v>-3.1800000000000002E-2</v>
      </c>
      <c r="G702" s="2">
        <v>-2.0999999999999999E-3</v>
      </c>
      <c r="H702" s="8">
        <v>3799598</v>
      </c>
      <c r="I702" s="8">
        <v>77</v>
      </c>
      <c r="J702" s="8">
        <v>55</v>
      </c>
      <c r="K702" s="8">
        <v>66</v>
      </c>
      <c r="L702" t="str">
        <f>VLOOKUP(MONTH(A702),Pars!F:G,2,0)</f>
        <v>Summer</v>
      </c>
      <c r="M702" t="str">
        <f>IF(K702&lt;Pars!$A$2,Pars!$B$2,IF('Main Data-set'!K702&lt;Pars!$A$3,Pars!$B$3,Pars!$B$4))</f>
        <v>Avg</v>
      </c>
      <c r="N702">
        <f t="shared" si="60"/>
        <v>0</v>
      </c>
      <c r="O702" s="8">
        <f t="shared" si="61"/>
        <v>73.221627408993569</v>
      </c>
      <c r="P702" s="8">
        <f t="shared" si="62"/>
        <v>83.937901498929335</v>
      </c>
      <c r="Q702" t="str">
        <f>IF(K702&gt;Pars!$J$3+'Main Data-set'!O702,Pars!$K$3,IF(K702&lt;O702-Pars!$J$4,Pars!$K$4,"Avg"))</f>
        <v>Cold</v>
      </c>
      <c r="R702" t="str">
        <f>IF(I702&gt;Pars!$J$3+'Main Data-set'!P702,Pars!$K$3,IF(I702&lt;P702-Pars!$J$4,Pars!$K$4,"Avg"))</f>
        <v>Avg</v>
      </c>
      <c r="S702" t="str">
        <f t="shared" si="63"/>
        <v>Avg</v>
      </c>
      <c r="T702">
        <f t="shared" si="64"/>
        <v>0</v>
      </c>
      <c r="U702" s="10">
        <f t="shared" si="65"/>
        <v>6.4516129032258007E-2</v>
      </c>
      <c r="V702" s="10"/>
    </row>
    <row r="703" spans="1:22" x14ac:dyDescent="0.3">
      <c r="A703" s="1">
        <v>39980</v>
      </c>
      <c r="B703" s="8">
        <v>28.44</v>
      </c>
      <c r="C703" s="8">
        <v>28.87</v>
      </c>
      <c r="D703" s="8">
        <v>28.02</v>
      </c>
      <c r="E703" s="8">
        <v>28.4</v>
      </c>
      <c r="F703" s="2">
        <v>-1.4E-3</v>
      </c>
      <c r="G703" s="2">
        <v>4.87E-2</v>
      </c>
      <c r="H703" s="8">
        <v>2907751</v>
      </c>
      <c r="I703" s="8">
        <v>75</v>
      </c>
      <c r="J703" s="8">
        <v>56</v>
      </c>
      <c r="K703" s="8">
        <v>65.5</v>
      </c>
      <c r="L703" t="str">
        <f>VLOOKUP(MONTH(A703),Pars!F:G,2,0)</f>
        <v>Summer</v>
      </c>
      <c r="M703" t="str">
        <f>IF(K703&lt;Pars!$A$2,Pars!$B$2,IF('Main Data-set'!K703&lt;Pars!$A$3,Pars!$B$3,Pars!$B$4))</f>
        <v>Avg</v>
      </c>
      <c r="N703">
        <f t="shared" si="60"/>
        <v>0</v>
      </c>
      <c r="O703" s="8">
        <f t="shared" si="61"/>
        <v>73.221627408993569</v>
      </c>
      <c r="P703" s="8">
        <f t="shared" si="62"/>
        <v>83.937901498929335</v>
      </c>
      <c r="Q703" t="str">
        <f>IF(K703&gt;Pars!$J$3+'Main Data-set'!O703,Pars!$K$3,IF(K703&lt;O703-Pars!$J$4,Pars!$K$4,"Avg"))</f>
        <v>Cold</v>
      </c>
      <c r="R703" t="str">
        <f>IF(I703&gt;Pars!$J$3+'Main Data-set'!P703,Pars!$K$3,IF(I703&lt;P703-Pars!$J$4,Pars!$K$4,"Avg"))</f>
        <v>Cold</v>
      </c>
      <c r="S703" t="str">
        <f t="shared" si="63"/>
        <v>Cold</v>
      </c>
      <c r="T703">
        <f t="shared" si="64"/>
        <v>-1</v>
      </c>
      <c r="U703" s="10">
        <f t="shared" si="65"/>
        <v>-7.575757575757569E-3</v>
      </c>
      <c r="V703" s="10"/>
    </row>
    <row r="704" spans="1:22" x14ac:dyDescent="0.3">
      <c r="A704" s="1">
        <v>39981</v>
      </c>
      <c r="B704" s="8">
        <v>28.17</v>
      </c>
      <c r="C704" s="8">
        <v>28.37</v>
      </c>
      <c r="D704" s="8">
        <v>26.9</v>
      </c>
      <c r="E704" s="8">
        <v>27.08</v>
      </c>
      <c r="F704" s="2">
        <v>-3.8699999999999998E-2</v>
      </c>
      <c r="G704" s="2">
        <v>-3.5299999999999998E-2</v>
      </c>
      <c r="H704" s="8">
        <v>5353719</v>
      </c>
      <c r="I704" s="8">
        <v>71</v>
      </c>
      <c r="J704" s="8">
        <v>51</v>
      </c>
      <c r="K704" s="8">
        <v>61</v>
      </c>
      <c r="L704" t="str">
        <f>VLOOKUP(MONTH(A704),Pars!F:G,2,0)</f>
        <v>Summer</v>
      </c>
      <c r="M704" t="str">
        <f>IF(K704&lt;Pars!$A$2,Pars!$B$2,IF('Main Data-set'!K704&lt;Pars!$A$3,Pars!$B$3,Pars!$B$4))</f>
        <v>Avg</v>
      </c>
      <c r="N704">
        <f t="shared" si="60"/>
        <v>0</v>
      </c>
      <c r="O704" s="8">
        <f t="shared" si="61"/>
        <v>73.221627408993569</v>
      </c>
      <c r="P704" s="8">
        <f t="shared" si="62"/>
        <v>83.937901498929335</v>
      </c>
      <c r="Q704" t="str">
        <f>IF(K704&gt;Pars!$J$3+'Main Data-set'!O704,Pars!$K$3,IF(K704&lt;O704-Pars!$J$4,Pars!$K$4,"Avg"))</f>
        <v>Cold</v>
      </c>
      <c r="R704" t="str">
        <f>IF(I704&gt;Pars!$J$3+'Main Data-set'!P704,Pars!$K$3,IF(I704&lt;P704-Pars!$J$4,Pars!$K$4,"Avg"))</f>
        <v>Cold</v>
      </c>
      <c r="S704" t="str">
        <f t="shared" si="63"/>
        <v>Cold</v>
      </c>
      <c r="T704">
        <f t="shared" si="64"/>
        <v>-1</v>
      </c>
      <c r="U704" s="10">
        <f t="shared" si="65"/>
        <v>-6.8702290076335881E-2</v>
      </c>
      <c r="V704" s="10"/>
    </row>
    <row r="705" spans="1:22" x14ac:dyDescent="0.3">
      <c r="A705" s="1">
        <v>39982</v>
      </c>
      <c r="B705" s="8">
        <v>27.44</v>
      </c>
      <c r="C705" s="8">
        <v>28.25</v>
      </c>
      <c r="D705" s="8">
        <v>27.1</v>
      </c>
      <c r="E705" s="8">
        <v>28.07</v>
      </c>
      <c r="F705" s="2">
        <v>2.3E-2</v>
      </c>
      <c r="G705" s="2">
        <v>-9.1999999999999998E-3</v>
      </c>
      <c r="H705" s="8">
        <v>4629150</v>
      </c>
      <c r="I705" s="8">
        <v>71</v>
      </c>
      <c r="J705" s="8">
        <v>53</v>
      </c>
      <c r="K705" s="8">
        <v>62</v>
      </c>
      <c r="L705" t="str">
        <f>VLOOKUP(MONTH(A705),Pars!F:G,2,0)</f>
        <v>Summer</v>
      </c>
      <c r="M705" t="str">
        <f>IF(K705&lt;Pars!$A$2,Pars!$B$2,IF('Main Data-set'!K705&lt;Pars!$A$3,Pars!$B$3,Pars!$B$4))</f>
        <v>Avg</v>
      </c>
      <c r="N705">
        <f t="shared" si="60"/>
        <v>0</v>
      </c>
      <c r="O705" s="8">
        <f t="shared" si="61"/>
        <v>73.221627408993569</v>
      </c>
      <c r="P705" s="8">
        <f t="shared" si="62"/>
        <v>83.937901498929335</v>
      </c>
      <c r="Q705" t="str">
        <f>IF(K705&gt;Pars!$J$3+'Main Data-set'!O705,Pars!$K$3,IF(K705&lt;O705-Pars!$J$4,Pars!$K$4,"Avg"))</f>
        <v>Cold</v>
      </c>
      <c r="R705" t="str">
        <f>IF(I705&gt;Pars!$J$3+'Main Data-set'!P705,Pars!$K$3,IF(I705&lt;P705-Pars!$J$4,Pars!$K$4,"Avg"))</f>
        <v>Cold</v>
      </c>
      <c r="S705" t="str">
        <f t="shared" si="63"/>
        <v>Cold</v>
      </c>
      <c r="T705">
        <f t="shared" si="64"/>
        <v>-1</v>
      </c>
      <c r="U705" s="10">
        <f t="shared" si="65"/>
        <v>1.6393442622950838E-2</v>
      </c>
      <c r="V705" s="10"/>
    </row>
    <row r="706" spans="1:22" x14ac:dyDescent="0.3">
      <c r="A706" s="1">
        <v>39983</v>
      </c>
      <c r="B706" s="8">
        <v>28.42</v>
      </c>
      <c r="C706" s="8">
        <v>28.61</v>
      </c>
      <c r="D706" s="8">
        <v>28.07</v>
      </c>
      <c r="E706" s="8">
        <v>28.33</v>
      </c>
      <c r="F706" s="2">
        <v>-3.2000000000000002E-3</v>
      </c>
      <c r="G706" s="2">
        <v>8.6699999999999999E-2</v>
      </c>
      <c r="H706" s="8">
        <v>3106607</v>
      </c>
      <c r="I706" s="8">
        <v>65</v>
      </c>
      <c r="J706" s="8">
        <v>61</v>
      </c>
      <c r="K706" s="8">
        <v>63</v>
      </c>
      <c r="L706" t="str">
        <f>VLOOKUP(MONTH(A706),Pars!F:G,2,0)</f>
        <v>Summer</v>
      </c>
      <c r="M706" t="str">
        <f>IF(K706&lt;Pars!$A$2,Pars!$B$2,IF('Main Data-set'!K706&lt;Pars!$A$3,Pars!$B$3,Pars!$B$4))</f>
        <v>Avg</v>
      </c>
      <c r="N706">
        <f t="shared" si="60"/>
        <v>0</v>
      </c>
      <c r="O706" s="8">
        <f t="shared" si="61"/>
        <v>73.221627408993569</v>
      </c>
      <c r="P706" s="8">
        <f t="shared" si="62"/>
        <v>83.937901498929335</v>
      </c>
      <c r="Q706" t="str">
        <f>IF(K706&gt;Pars!$J$3+'Main Data-set'!O706,Pars!$K$3,IF(K706&lt;O706-Pars!$J$4,Pars!$K$4,"Avg"))</f>
        <v>Cold</v>
      </c>
      <c r="R706" t="str">
        <f>IF(I706&gt;Pars!$J$3+'Main Data-set'!P706,Pars!$K$3,IF(I706&lt;P706-Pars!$J$4,Pars!$K$4,"Avg"))</f>
        <v>Cold</v>
      </c>
      <c r="S706" t="str">
        <f t="shared" si="63"/>
        <v>Cold</v>
      </c>
      <c r="T706">
        <f t="shared" si="64"/>
        <v>-1</v>
      </c>
      <c r="U706" s="10">
        <f t="shared" si="65"/>
        <v>1.6129032258064502E-2</v>
      </c>
      <c r="V706" s="10"/>
    </row>
    <row r="707" spans="1:22" x14ac:dyDescent="0.3">
      <c r="A707" s="1">
        <v>39986</v>
      </c>
      <c r="B707" s="8">
        <v>27.93</v>
      </c>
      <c r="C707" s="8">
        <v>27.99</v>
      </c>
      <c r="D707" s="8">
        <v>26.04</v>
      </c>
      <c r="E707" s="8">
        <v>26.07</v>
      </c>
      <c r="F707" s="2">
        <v>-6.6600000000000006E-2</v>
      </c>
      <c r="G707" s="2">
        <v>-1.5900000000000001E-2</v>
      </c>
      <c r="H707" s="8">
        <v>4404198</v>
      </c>
      <c r="I707" s="8">
        <v>80</v>
      </c>
      <c r="J707" s="8">
        <v>63</v>
      </c>
      <c r="K707" s="8">
        <v>71.5</v>
      </c>
      <c r="L707" t="str">
        <f>VLOOKUP(MONTH(A707),Pars!F:G,2,0)</f>
        <v>Summer</v>
      </c>
      <c r="M707" t="str">
        <f>IF(K707&lt;Pars!$A$2,Pars!$B$2,IF('Main Data-set'!K707&lt;Pars!$A$3,Pars!$B$3,Pars!$B$4))</f>
        <v>Hot</v>
      </c>
      <c r="N707">
        <f t="shared" ref="N707:N770" si="66">VLOOKUP(M707,$Z$2:$AC$4,4,0)</f>
        <v>1</v>
      </c>
      <c r="O707" s="8">
        <f t="shared" ref="O707:O770" si="67">AVERAGEIFS(K:K,L:L,L707)</f>
        <v>73.221627408993569</v>
      </c>
      <c r="P707" s="8">
        <f t="shared" ref="P707:P770" si="68">AVERAGEIFS(I:I,L:L,L707)</f>
        <v>83.937901498929335</v>
      </c>
      <c r="Q707" t="str">
        <f>IF(K707&gt;Pars!$J$3+'Main Data-set'!O707,Pars!$K$3,IF(K707&lt;O707-Pars!$J$4,Pars!$K$4,"Avg"))</f>
        <v>Avg</v>
      </c>
      <c r="R707" t="str">
        <f>IF(I707&gt;Pars!$J$3+'Main Data-set'!P707,Pars!$K$3,IF(I707&lt;P707-Pars!$J$4,Pars!$K$4,"Avg"))</f>
        <v>Avg</v>
      </c>
      <c r="S707" t="str">
        <f t="shared" ref="S707:S770" si="69">IF(Q707=R707,Q707,"Avg")</f>
        <v>Avg</v>
      </c>
      <c r="T707">
        <f t="shared" ref="T707:T770" si="70">VLOOKUP(S707,$Z$2:$AC$4,4,0)</f>
        <v>0</v>
      </c>
      <c r="U707" s="10">
        <f t="shared" si="65"/>
        <v>0.13492063492063489</v>
      </c>
      <c r="V707" s="10"/>
    </row>
    <row r="708" spans="1:22" x14ac:dyDescent="0.3">
      <c r="A708" s="1">
        <v>39987</v>
      </c>
      <c r="B708" s="8">
        <v>26.52</v>
      </c>
      <c r="C708" s="8">
        <v>26.68</v>
      </c>
      <c r="D708" s="8">
        <v>25.84</v>
      </c>
      <c r="E708" s="8">
        <v>26.49</v>
      </c>
      <c r="F708" s="2">
        <v>-1.1000000000000001E-3</v>
      </c>
      <c r="G708" s="2">
        <v>4.0000000000000002E-4</v>
      </c>
      <c r="H708" s="8">
        <v>3508759</v>
      </c>
      <c r="I708" s="8">
        <v>77</v>
      </c>
      <c r="J708" s="8">
        <v>64</v>
      </c>
      <c r="K708" s="8">
        <v>70.5</v>
      </c>
      <c r="L708" t="str">
        <f>VLOOKUP(MONTH(A708),Pars!F:G,2,0)</f>
        <v>Summer</v>
      </c>
      <c r="M708" t="str">
        <f>IF(K708&lt;Pars!$A$2,Pars!$B$2,IF('Main Data-set'!K708&lt;Pars!$A$3,Pars!$B$3,Pars!$B$4))</f>
        <v>Hot</v>
      </c>
      <c r="N708">
        <f t="shared" si="66"/>
        <v>1</v>
      </c>
      <c r="O708" s="8">
        <f t="shared" si="67"/>
        <v>73.221627408993569</v>
      </c>
      <c r="P708" s="8">
        <f t="shared" si="68"/>
        <v>83.937901498929335</v>
      </c>
      <c r="Q708" t="str">
        <f>IF(K708&gt;Pars!$J$3+'Main Data-set'!O708,Pars!$K$3,IF(K708&lt;O708-Pars!$J$4,Pars!$K$4,"Avg"))</f>
        <v>Avg</v>
      </c>
      <c r="R708" t="str">
        <f>IF(I708&gt;Pars!$J$3+'Main Data-set'!P708,Pars!$K$3,IF(I708&lt;P708-Pars!$J$4,Pars!$K$4,"Avg"))</f>
        <v>Avg</v>
      </c>
      <c r="S708" t="str">
        <f t="shared" si="69"/>
        <v>Avg</v>
      </c>
      <c r="T708">
        <f t="shared" si="70"/>
        <v>0</v>
      </c>
      <c r="U708" s="10">
        <f t="shared" ref="U708:U771" si="71">K708/K707-1</f>
        <v>-1.3986013986013957E-2</v>
      </c>
      <c r="V708" s="10"/>
    </row>
    <row r="709" spans="1:22" x14ac:dyDescent="0.3">
      <c r="A709" s="1">
        <v>39988</v>
      </c>
      <c r="B709" s="8">
        <v>26.63</v>
      </c>
      <c r="C709" s="8">
        <v>27.03</v>
      </c>
      <c r="D709" s="8">
        <v>26.04</v>
      </c>
      <c r="E709" s="8">
        <v>26.48</v>
      </c>
      <c r="F709" s="2">
        <v>-5.5999999999999999E-3</v>
      </c>
      <c r="G709" s="2">
        <v>-2.29E-2</v>
      </c>
      <c r="H709" s="8">
        <v>3689898</v>
      </c>
      <c r="I709" s="8">
        <v>82</v>
      </c>
      <c r="J709" s="8">
        <v>66</v>
      </c>
      <c r="K709" s="8">
        <v>74</v>
      </c>
      <c r="L709" t="str">
        <f>VLOOKUP(MONTH(A709),Pars!F:G,2,0)</f>
        <v>Summer</v>
      </c>
      <c r="M709" t="str">
        <f>IF(K709&lt;Pars!$A$2,Pars!$B$2,IF('Main Data-set'!K709&lt;Pars!$A$3,Pars!$B$3,Pars!$B$4))</f>
        <v>Hot</v>
      </c>
      <c r="N709">
        <f t="shared" si="66"/>
        <v>1</v>
      </c>
      <c r="O709" s="8">
        <f t="shared" si="67"/>
        <v>73.221627408993569</v>
      </c>
      <c r="P709" s="8">
        <f t="shared" si="68"/>
        <v>83.937901498929335</v>
      </c>
      <c r="Q709" t="str">
        <f>IF(K709&gt;Pars!$J$3+'Main Data-set'!O709,Pars!$K$3,IF(K709&lt;O709-Pars!$J$4,Pars!$K$4,"Avg"))</f>
        <v>Avg</v>
      </c>
      <c r="R709" t="str">
        <f>IF(I709&gt;Pars!$J$3+'Main Data-set'!P709,Pars!$K$3,IF(I709&lt;P709-Pars!$J$4,Pars!$K$4,"Avg"))</f>
        <v>Avg</v>
      </c>
      <c r="S709" t="str">
        <f t="shared" si="69"/>
        <v>Avg</v>
      </c>
      <c r="T709">
        <f t="shared" si="70"/>
        <v>0</v>
      </c>
      <c r="U709" s="10">
        <f t="shared" si="71"/>
        <v>4.9645390070921946E-2</v>
      </c>
      <c r="V709" s="10"/>
    </row>
    <row r="710" spans="1:22" x14ac:dyDescent="0.3">
      <c r="A710" s="1">
        <v>39989</v>
      </c>
      <c r="B710" s="8">
        <v>26.28</v>
      </c>
      <c r="C710" s="8">
        <v>27.12</v>
      </c>
      <c r="D710" s="8">
        <v>26.06</v>
      </c>
      <c r="E710" s="8">
        <v>27.1</v>
      </c>
      <c r="F710" s="2">
        <v>3.1199999999999999E-2</v>
      </c>
      <c r="G710" s="2">
        <v>-3.2099999999999997E-2</v>
      </c>
      <c r="H710" s="8">
        <v>2552087</v>
      </c>
      <c r="I710" s="8">
        <v>82</v>
      </c>
      <c r="J710" s="8">
        <v>66</v>
      </c>
      <c r="K710" s="8">
        <v>74</v>
      </c>
      <c r="L710" t="str">
        <f>VLOOKUP(MONTH(A710),Pars!F:G,2,0)</f>
        <v>Summer</v>
      </c>
      <c r="M710" t="str">
        <f>IF(K710&lt;Pars!$A$2,Pars!$B$2,IF('Main Data-set'!K710&lt;Pars!$A$3,Pars!$B$3,Pars!$B$4))</f>
        <v>Hot</v>
      </c>
      <c r="N710">
        <f t="shared" si="66"/>
        <v>1</v>
      </c>
      <c r="O710" s="8">
        <f t="shared" si="67"/>
        <v>73.221627408993569</v>
      </c>
      <c r="P710" s="8">
        <f t="shared" si="68"/>
        <v>83.937901498929335</v>
      </c>
      <c r="Q710" t="str">
        <f>IF(K710&gt;Pars!$J$3+'Main Data-set'!O710,Pars!$K$3,IF(K710&lt;O710-Pars!$J$4,Pars!$K$4,"Avg"))</f>
        <v>Avg</v>
      </c>
      <c r="R710" t="str">
        <f>IF(I710&gt;Pars!$J$3+'Main Data-set'!P710,Pars!$K$3,IF(I710&lt;P710-Pars!$J$4,Pars!$K$4,"Avg"))</f>
        <v>Avg</v>
      </c>
      <c r="S710" t="str">
        <f t="shared" si="69"/>
        <v>Avg</v>
      </c>
      <c r="T710">
        <f t="shared" si="70"/>
        <v>0</v>
      </c>
      <c r="U710" s="10">
        <f t="shared" si="71"/>
        <v>0</v>
      </c>
      <c r="V710" s="10"/>
    </row>
    <row r="711" spans="1:22" x14ac:dyDescent="0.3">
      <c r="A711" s="1">
        <v>39990</v>
      </c>
      <c r="B711" s="8">
        <v>26.82</v>
      </c>
      <c r="C711" s="8">
        <v>28.12</v>
      </c>
      <c r="D711" s="8">
        <v>26.8</v>
      </c>
      <c r="E711" s="8">
        <v>28</v>
      </c>
      <c r="F711" s="2">
        <v>4.3999999999999997E-2</v>
      </c>
      <c r="G711" s="2">
        <v>-4.3E-3</v>
      </c>
      <c r="H711" s="8">
        <v>5296368</v>
      </c>
      <c r="I711" s="8">
        <v>86</v>
      </c>
      <c r="J711" s="8">
        <v>66</v>
      </c>
      <c r="K711" s="8">
        <v>76</v>
      </c>
      <c r="L711" t="str">
        <f>VLOOKUP(MONTH(A711),Pars!F:G,2,0)</f>
        <v>Summer</v>
      </c>
      <c r="M711" t="str">
        <f>IF(K711&lt;Pars!$A$2,Pars!$B$2,IF('Main Data-set'!K711&lt;Pars!$A$3,Pars!$B$3,Pars!$B$4))</f>
        <v>Hot</v>
      </c>
      <c r="N711">
        <f t="shared" si="66"/>
        <v>1</v>
      </c>
      <c r="O711" s="8">
        <f t="shared" si="67"/>
        <v>73.221627408993569</v>
      </c>
      <c r="P711" s="8">
        <f t="shared" si="68"/>
        <v>83.937901498929335</v>
      </c>
      <c r="Q711" t="str">
        <f>IF(K711&gt;Pars!$J$3+'Main Data-set'!O711,Pars!$K$3,IF(K711&lt;O711-Pars!$J$4,Pars!$K$4,"Avg"))</f>
        <v>Avg</v>
      </c>
      <c r="R711" t="str">
        <f>IF(I711&gt;Pars!$J$3+'Main Data-set'!P711,Pars!$K$3,IF(I711&lt;P711-Pars!$J$4,Pars!$K$4,"Avg"))</f>
        <v>Avg</v>
      </c>
      <c r="S711" t="str">
        <f t="shared" si="69"/>
        <v>Avg</v>
      </c>
      <c r="T711">
        <f t="shared" si="70"/>
        <v>0</v>
      </c>
      <c r="U711" s="10">
        <f t="shared" si="71"/>
        <v>2.7027027027026973E-2</v>
      </c>
      <c r="V711" s="10"/>
    </row>
    <row r="712" spans="1:22" x14ac:dyDescent="0.3">
      <c r="A712" s="1">
        <v>39993</v>
      </c>
      <c r="B712" s="8">
        <v>27.78</v>
      </c>
      <c r="C712" s="8">
        <v>28.38</v>
      </c>
      <c r="D712" s="8">
        <v>27.66</v>
      </c>
      <c r="E712" s="8">
        <v>28.12</v>
      </c>
      <c r="F712" s="2">
        <v>1.2200000000000001E-2</v>
      </c>
      <c r="G712" s="2">
        <v>3.1899999999999998E-2</v>
      </c>
      <c r="H712" s="8">
        <v>2354028</v>
      </c>
      <c r="I712" s="8">
        <v>85</v>
      </c>
      <c r="J712" s="8">
        <v>64</v>
      </c>
      <c r="K712" s="8">
        <v>74.5</v>
      </c>
      <c r="L712" t="str">
        <f>VLOOKUP(MONTH(A712),Pars!F:G,2,0)</f>
        <v>Summer</v>
      </c>
      <c r="M712" t="str">
        <f>IF(K712&lt;Pars!$A$2,Pars!$B$2,IF('Main Data-set'!K712&lt;Pars!$A$3,Pars!$B$3,Pars!$B$4))</f>
        <v>Hot</v>
      </c>
      <c r="N712">
        <f t="shared" si="66"/>
        <v>1</v>
      </c>
      <c r="O712" s="8">
        <f t="shared" si="67"/>
        <v>73.221627408993569</v>
      </c>
      <c r="P712" s="8">
        <f t="shared" si="68"/>
        <v>83.937901498929335</v>
      </c>
      <c r="Q712" t="str">
        <f>IF(K712&gt;Pars!$J$3+'Main Data-set'!O712,Pars!$K$3,IF(K712&lt;O712-Pars!$J$4,Pars!$K$4,"Avg"))</f>
        <v>Avg</v>
      </c>
      <c r="R712" t="str">
        <f>IF(I712&gt;Pars!$J$3+'Main Data-set'!P712,Pars!$K$3,IF(I712&lt;P712-Pars!$J$4,Pars!$K$4,"Avg"))</f>
        <v>Avg</v>
      </c>
      <c r="S712" t="str">
        <f t="shared" si="69"/>
        <v>Avg</v>
      </c>
      <c r="T712">
        <f t="shared" si="70"/>
        <v>0</v>
      </c>
      <c r="U712" s="10">
        <f t="shared" si="71"/>
        <v>-1.9736842105263164E-2</v>
      </c>
      <c r="V712" s="10"/>
    </row>
    <row r="713" spans="1:22" x14ac:dyDescent="0.3">
      <c r="A713" s="1">
        <v>39994</v>
      </c>
      <c r="B713" s="8">
        <v>28.16</v>
      </c>
      <c r="C713" s="8">
        <v>28.19</v>
      </c>
      <c r="D713" s="8">
        <v>27.02</v>
      </c>
      <c r="E713" s="8">
        <v>27.25</v>
      </c>
      <c r="F713" s="2">
        <v>-3.2300000000000002E-2</v>
      </c>
      <c r="G713" s="2">
        <v>-3.7000000000000002E-3</v>
      </c>
      <c r="H713" s="8">
        <v>3062641</v>
      </c>
      <c r="I713" s="8">
        <v>84</v>
      </c>
      <c r="J713" s="8">
        <v>60</v>
      </c>
      <c r="K713" s="8">
        <v>72</v>
      </c>
      <c r="L713" t="str">
        <f>VLOOKUP(MONTH(A713),Pars!F:G,2,0)</f>
        <v>Summer</v>
      </c>
      <c r="M713" t="str">
        <f>IF(K713&lt;Pars!$A$2,Pars!$B$2,IF('Main Data-set'!K713&lt;Pars!$A$3,Pars!$B$3,Pars!$B$4))</f>
        <v>Hot</v>
      </c>
      <c r="N713">
        <f t="shared" si="66"/>
        <v>1</v>
      </c>
      <c r="O713" s="8">
        <f t="shared" si="67"/>
        <v>73.221627408993569</v>
      </c>
      <c r="P713" s="8">
        <f t="shared" si="68"/>
        <v>83.937901498929335</v>
      </c>
      <c r="Q713" t="str">
        <f>IF(K713&gt;Pars!$J$3+'Main Data-set'!O713,Pars!$K$3,IF(K713&lt;O713-Pars!$J$4,Pars!$K$4,"Avg"))</f>
        <v>Avg</v>
      </c>
      <c r="R713" t="str">
        <f>IF(I713&gt;Pars!$J$3+'Main Data-set'!P713,Pars!$K$3,IF(I713&lt;P713-Pars!$J$4,Pars!$K$4,"Avg"))</f>
        <v>Avg</v>
      </c>
      <c r="S713" t="str">
        <f t="shared" si="69"/>
        <v>Avg</v>
      </c>
      <c r="T713">
        <f t="shared" si="70"/>
        <v>0</v>
      </c>
      <c r="U713" s="10">
        <f t="shared" si="71"/>
        <v>-3.3557046979865723E-2</v>
      </c>
      <c r="V713" s="10"/>
    </row>
    <row r="714" spans="1:22" x14ac:dyDescent="0.3">
      <c r="A714" s="1">
        <v>39995</v>
      </c>
      <c r="B714" s="8">
        <v>27.41</v>
      </c>
      <c r="C714" s="8">
        <v>27.78</v>
      </c>
      <c r="D714" s="8">
        <v>27.21</v>
      </c>
      <c r="E714" s="8">
        <v>27.35</v>
      </c>
      <c r="F714" s="2">
        <v>-2.2000000000000001E-3</v>
      </c>
      <c r="G714" s="2">
        <v>4.9099999999999998E-2</v>
      </c>
      <c r="H714" s="8">
        <v>2806591</v>
      </c>
      <c r="I714" s="8">
        <v>88</v>
      </c>
      <c r="J714" s="8">
        <v>62</v>
      </c>
      <c r="K714" s="8">
        <v>75</v>
      </c>
      <c r="L714" t="str">
        <f>VLOOKUP(MONTH(A714),Pars!F:G,2,0)</f>
        <v>Summer</v>
      </c>
      <c r="M714" t="str">
        <f>IF(K714&lt;Pars!$A$2,Pars!$B$2,IF('Main Data-set'!K714&lt;Pars!$A$3,Pars!$B$3,Pars!$B$4))</f>
        <v>Hot</v>
      </c>
      <c r="N714">
        <f t="shared" si="66"/>
        <v>1</v>
      </c>
      <c r="O714" s="8">
        <f t="shared" si="67"/>
        <v>73.221627408993569</v>
      </c>
      <c r="P714" s="8">
        <f t="shared" si="68"/>
        <v>83.937901498929335</v>
      </c>
      <c r="Q714" t="str">
        <f>IF(K714&gt;Pars!$J$3+'Main Data-set'!O714,Pars!$K$3,IF(K714&lt;O714-Pars!$J$4,Pars!$K$4,"Avg"))</f>
        <v>Avg</v>
      </c>
      <c r="R714" t="str">
        <f>IF(I714&gt;Pars!$J$3+'Main Data-set'!P714,Pars!$K$3,IF(I714&lt;P714-Pars!$J$4,Pars!$K$4,"Avg"))</f>
        <v>Avg</v>
      </c>
      <c r="S714" t="str">
        <f t="shared" si="69"/>
        <v>Avg</v>
      </c>
      <c r="T714">
        <f t="shared" si="70"/>
        <v>0</v>
      </c>
      <c r="U714" s="10">
        <f t="shared" si="71"/>
        <v>4.1666666666666741E-2</v>
      </c>
      <c r="V714" s="10"/>
    </row>
    <row r="715" spans="1:22" x14ac:dyDescent="0.3">
      <c r="A715" s="1">
        <v>39996</v>
      </c>
      <c r="B715" s="8">
        <v>26.97</v>
      </c>
      <c r="C715" s="8">
        <v>27</v>
      </c>
      <c r="D715" s="8">
        <v>26.07</v>
      </c>
      <c r="E715" s="8">
        <v>26.07</v>
      </c>
      <c r="F715" s="2">
        <v>-3.3399999999999999E-2</v>
      </c>
      <c r="G715" s="2">
        <v>4.0000000000000002E-4</v>
      </c>
      <c r="H715" s="8">
        <v>2833681</v>
      </c>
      <c r="I715" s="8">
        <v>84</v>
      </c>
      <c r="J715" s="8">
        <v>64</v>
      </c>
      <c r="K715" s="8">
        <v>74</v>
      </c>
      <c r="L715" t="str">
        <f>VLOOKUP(MONTH(A715),Pars!F:G,2,0)</f>
        <v>Summer</v>
      </c>
      <c r="M715" t="str">
        <f>IF(K715&lt;Pars!$A$2,Pars!$B$2,IF('Main Data-set'!K715&lt;Pars!$A$3,Pars!$B$3,Pars!$B$4))</f>
        <v>Hot</v>
      </c>
      <c r="N715">
        <f t="shared" si="66"/>
        <v>1</v>
      </c>
      <c r="O715" s="8">
        <f t="shared" si="67"/>
        <v>73.221627408993569</v>
      </c>
      <c r="P715" s="8">
        <f t="shared" si="68"/>
        <v>83.937901498929335</v>
      </c>
      <c r="Q715" t="str">
        <f>IF(K715&gt;Pars!$J$3+'Main Data-set'!O715,Pars!$K$3,IF(K715&lt;O715-Pars!$J$4,Pars!$K$4,"Avg"))</f>
        <v>Avg</v>
      </c>
      <c r="R715" t="str">
        <f>IF(I715&gt;Pars!$J$3+'Main Data-set'!P715,Pars!$K$3,IF(I715&lt;P715-Pars!$J$4,Pars!$K$4,"Avg"))</f>
        <v>Avg</v>
      </c>
      <c r="S715" t="str">
        <f t="shared" si="69"/>
        <v>Avg</v>
      </c>
      <c r="T715">
        <f t="shared" si="70"/>
        <v>0</v>
      </c>
      <c r="U715" s="10">
        <f t="shared" si="71"/>
        <v>-1.3333333333333308E-2</v>
      </c>
      <c r="V715" s="10"/>
    </row>
    <row r="716" spans="1:22" x14ac:dyDescent="0.3">
      <c r="A716" s="1">
        <v>40000</v>
      </c>
      <c r="B716" s="8">
        <v>25.42</v>
      </c>
      <c r="C716" s="8">
        <v>26.09</v>
      </c>
      <c r="D716" s="8">
        <v>25.1</v>
      </c>
      <c r="E716" s="8">
        <v>26.06</v>
      </c>
      <c r="F716" s="2">
        <v>2.52E-2</v>
      </c>
      <c r="G716" s="2">
        <v>4.2799999999999998E-2</v>
      </c>
      <c r="H716" s="8">
        <v>4038376</v>
      </c>
      <c r="I716" s="8">
        <v>81</v>
      </c>
      <c r="J716" s="8">
        <v>55</v>
      </c>
      <c r="K716" s="8">
        <v>68</v>
      </c>
      <c r="L716" t="str">
        <f>VLOOKUP(MONTH(A716),Pars!F:G,2,0)</f>
        <v>Summer</v>
      </c>
      <c r="M716" t="str">
        <f>IF(K716&lt;Pars!$A$2,Pars!$B$2,IF('Main Data-set'!K716&lt;Pars!$A$3,Pars!$B$3,Pars!$B$4))</f>
        <v>Avg</v>
      </c>
      <c r="N716">
        <f t="shared" si="66"/>
        <v>0</v>
      </c>
      <c r="O716" s="8">
        <f t="shared" si="67"/>
        <v>73.221627408993569</v>
      </c>
      <c r="P716" s="8">
        <f t="shared" si="68"/>
        <v>83.937901498929335</v>
      </c>
      <c r="Q716" t="str">
        <f>IF(K716&gt;Pars!$J$3+'Main Data-set'!O716,Pars!$K$3,IF(K716&lt;O716-Pars!$J$4,Pars!$K$4,"Avg"))</f>
        <v>Avg</v>
      </c>
      <c r="R716" t="str">
        <f>IF(I716&gt;Pars!$J$3+'Main Data-set'!P716,Pars!$K$3,IF(I716&lt;P716-Pars!$J$4,Pars!$K$4,"Avg"))</f>
        <v>Avg</v>
      </c>
      <c r="S716" t="str">
        <f t="shared" si="69"/>
        <v>Avg</v>
      </c>
      <c r="T716">
        <f t="shared" si="70"/>
        <v>0</v>
      </c>
      <c r="U716" s="10">
        <f t="shared" si="71"/>
        <v>-8.108108108108103E-2</v>
      </c>
      <c r="V716" s="10"/>
    </row>
    <row r="717" spans="1:22" x14ac:dyDescent="0.3">
      <c r="A717" s="1">
        <v>40001</v>
      </c>
      <c r="B717" s="8">
        <v>25.96</v>
      </c>
      <c r="C717" s="8">
        <v>26.19</v>
      </c>
      <c r="D717" s="8">
        <v>24.97</v>
      </c>
      <c r="E717" s="8">
        <v>24.99</v>
      </c>
      <c r="F717" s="2">
        <v>-3.7400000000000003E-2</v>
      </c>
      <c r="G717" s="2">
        <v>2.92E-2</v>
      </c>
      <c r="H717" s="8">
        <v>3347912</v>
      </c>
      <c r="I717" s="8">
        <v>84</v>
      </c>
      <c r="J717" s="8">
        <v>57</v>
      </c>
      <c r="K717" s="8">
        <v>70.5</v>
      </c>
      <c r="L717" t="str">
        <f>VLOOKUP(MONTH(A717),Pars!F:G,2,0)</f>
        <v>Summer</v>
      </c>
      <c r="M717" t="str">
        <f>IF(K717&lt;Pars!$A$2,Pars!$B$2,IF('Main Data-set'!K717&lt;Pars!$A$3,Pars!$B$3,Pars!$B$4))</f>
        <v>Hot</v>
      </c>
      <c r="N717">
        <f t="shared" si="66"/>
        <v>1</v>
      </c>
      <c r="O717" s="8">
        <f t="shared" si="67"/>
        <v>73.221627408993569</v>
      </c>
      <c r="P717" s="8">
        <f t="shared" si="68"/>
        <v>83.937901498929335</v>
      </c>
      <c r="Q717" t="str">
        <f>IF(K717&gt;Pars!$J$3+'Main Data-set'!O717,Pars!$K$3,IF(K717&lt;O717-Pars!$J$4,Pars!$K$4,"Avg"))</f>
        <v>Avg</v>
      </c>
      <c r="R717" t="str">
        <f>IF(I717&gt;Pars!$J$3+'Main Data-set'!P717,Pars!$K$3,IF(I717&lt;P717-Pars!$J$4,Pars!$K$4,"Avg"))</f>
        <v>Avg</v>
      </c>
      <c r="S717" t="str">
        <f t="shared" si="69"/>
        <v>Avg</v>
      </c>
      <c r="T717">
        <f t="shared" si="70"/>
        <v>0</v>
      </c>
      <c r="U717" s="10">
        <f t="shared" si="71"/>
        <v>3.6764705882353033E-2</v>
      </c>
      <c r="V717" s="10"/>
    </row>
    <row r="718" spans="1:22" x14ac:dyDescent="0.3">
      <c r="A718" s="1">
        <v>40002</v>
      </c>
      <c r="B718" s="8">
        <v>25.09</v>
      </c>
      <c r="C718" s="8">
        <v>25.19</v>
      </c>
      <c r="D718" s="8">
        <v>23.7</v>
      </c>
      <c r="E718" s="8">
        <v>24.28</v>
      </c>
      <c r="F718" s="2">
        <v>-3.2300000000000002E-2</v>
      </c>
      <c r="G718" s="2">
        <v>8.6999999999999994E-3</v>
      </c>
      <c r="H718" s="8">
        <v>7215265</v>
      </c>
      <c r="I718" s="8">
        <v>84</v>
      </c>
      <c r="J718" s="8">
        <v>55</v>
      </c>
      <c r="K718" s="8">
        <v>69.5</v>
      </c>
      <c r="L718" t="str">
        <f>VLOOKUP(MONTH(A718),Pars!F:G,2,0)</f>
        <v>Summer</v>
      </c>
      <c r="M718" t="str">
        <f>IF(K718&lt;Pars!$A$2,Pars!$B$2,IF('Main Data-set'!K718&lt;Pars!$A$3,Pars!$B$3,Pars!$B$4))</f>
        <v>Avg</v>
      </c>
      <c r="N718">
        <f t="shared" si="66"/>
        <v>0</v>
      </c>
      <c r="O718" s="8">
        <f t="shared" si="67"/>
        <v>73.221627408993569</v>
      </c>
      <c r="P718" s="8">
        <f t="shared" si="68"/>
        <v>83.937901498929335</v>
      </c>
      <c r="Q718" t="str">
        <f>IF(K718&gt;Pars!$J$3+'Main Data-set'!O718,Pars!$K$3,IF(K718&lt;O718-Pars!$J$4,Pars!$K$4,"Avg"))</f>
        <v>Avg</v>
      </c>
      <c r="R718" t="str">
        <f>IF(I718&gt;Pars!$J$3+'Main Data-set'!P718,Pars!$K$3,IF(I718&lt;P718-Pars!$J$4,Pars!$K$4,"Avg"))</f>
        <v>Avg</v>
      </c>
      <c r="S718" t="str">
        <f t="shared" si="69"/>
        <v>Avg</v>
      </c>
      <c r="T718">
        <f t="shared" si="70"/>
        <v>0</v>
      </c>
      <c r="U718" s="10">
        <f t="shared" si="71"/>
        <v>-1.4184397163120588E-2</v>
      </c>
      <c r="V718" s="10"/>
    </row>
    <row r="719" spans="1:22" x14ac:dyDescent="0.3">
      <c r="A719" s="1">
        <v>40003</v>
      </c>
      <c r="B719" s="8">
        <v>24.5</v>
      </c>
      <c r="C719" s="8">
        <v>25.02</v>
      </c>
      <c r="D719" s="8">
        <v>23.92</v>
      </c>
      <c r="E719" s="8">
        <v>24.07</v>
      </c>
      <c r="F719" s="2">
        <v>-1.7600000000000001E-2</v>
      </c>
      <c r="G719" s="2">
        <v>-1.5100000000000001E-2</v>
      </c>
      <c r="H719" s="8">
        <v>5279874</v>
      </c>
      <c r="I719" s="8">
        <v>77</v>
      </c>
      <c r="J719" s="8">
        <v>56</v>
      </c>
      <c r="K719" s="8">
        <v>66.5</v>
      </c>
      <c r="L719" t="str">
        <f>VLOOKUP(MONTH(A719),Pars!F:G,2,0)</f>
        <v>Summer</v>
      </c>
      <c r="M719" t="str">
        <f>IF(K719&lt;Pars!$A$2,Pars!$B$2,IF('Main Data-set'!K719&lt;Pars!$A$3,Pars!$B$3,Pars!$B$4))</f>
        <v>Avg</v>
      </c>
      <c r="N719">
        <f t="shared" si="66"/>
        <v>0</v>
      </c>
      <c r="O719" s="8">
        <f t="shared" si="67"/>
        <v>73.221627408993569</v>
      </c>
      <c r="P719" s="8">
        <f t="shared" si="68"/>
        <v>83.937901498929335</v>
      </c>
      <c r="Q719" t="str">
        <f>IF(K719&gt;Pars!$J$3+'Main Data-set'!O719,Pars!$K$3,IF(K719&lt;O719-Pars!$J$4,Pars!$K$4,"Avg"))</f>
        <v>Avg</v>
      </c>
      <c r="R719" t="str">
        <f>IF(I719&gt;Pars!$J$3+'Main Data-set'!P719,Pars!$K$3,IF(I719&lt;P719-Pars!$J$4,Pars!$K$4,"Avg"))</f>
        <v>Avg</v>
      </c>
      <c r="S719" t="str">
        <f t="shared" si="69"/>
        <v>Avg</v>
      </c>
      <c r="T719">
        <f t="shared" si="70"/>
        <v>0</v>
      </c>
      <c r="U719" s="10">
        <f t="shared" si="71"/>
        <v>-4.3165467625899234E-2</v>
      </c>
      <c r="V719" s="10"/>
    </row>
    <row r="720" spans="1:22" x14ac:dyDescent="0.3">
      <c r="A720" s="1">
        <v>40004</v>
      </c>
      <c r="B720" s="8">
        <v>24.04</v>
      </c>
      <c r="C720" s="8">
        <v>24.68</v>
      </c>
      <c r="D720" s="8">
        <v>24.04</v>
      </c>
      <c r="E720" s="8">
        <v>24.44</v>
      </c>
      <c r="F720" s="2">
        <v>1.66E-2</v>
      </c>
      <c r="G720" s="2">
        <v>-5.7799999999999997E-2</v>
      </c>
      <c r="H720" s="8">
        <v>3776501</v>
      </c>
      <c r="I720" s="8">
        <v>78</v>
      </c>
      <c r="J720" s="8">
        <v>56</v>
      </c>
      <c r="K720" s="8">
        <v>67</v>
      </c>
      <c r="L720" t="str">
        <f>VLOOKUP(MONTH(A720),Pars!F:G,2,0)</f>
        <v>Summer</v>
      </c>
      <c r="M720" t="str">
        <f>IF(K720&lt;Pars!$A$2,Pars!$B$2,IF('Main Data-set'!K720&lt;Pars!$A$3,Pars!$B$3,Pars!$B$4))</f>
        <v>Avg</v>
      </c>
      <c r="N720">
        <f t="shared" si="66"/>
        <v>0</v>
      </c>
      <c r="O720" s="8">
        <f t="shared" si="67"/>
        <v>73.221627408993569</v>
      </c>
      <c r="P720" s="8">
        <f t="shared" si="68"/>
        <v>83.937901498929335</v>
      </c>
      <c r="Q720" t="str">
        <f>IF(K720&gt;Pars!$J$3+'Main Data-set'!O720,Pars!$K$3,IF(K720&lt;O720-Pars!$J$4,Pars!$K$4,"Avg"))</f>
        <v>Avg</v>
      </c>
      <c r="R720" t="str">
        <f>IF(I720&gt;Pars!$J$3+'Main Data-set'!P720,Pars!$K$3,IF(I720&lt;P720-Pars!$J$4,Pars!$K$4,"Avg"))</f>
        <v>Avg</v>
      </c>
      <c r="S720" t="str">
        <f t="shared" si="69"/>
        <v>Avg</v>
      </c>
      <c r="T720">
        <f t="shared" si="70"/>
        <v>0</v>
      </c>
      <c r="U720" s="10">
        <f t="shared" si="71"/>
        <v>7.5187969924812581E-3</v>
      </c>
      <c r="V720" s="10"/>
    </row>
    <row r="721" spans="1:22" x14ac:dyDescent="0.3">
      <c r="A721" s="1">
        <v>40007</v>
      </c>
      <c r="B721" s="8">
        <v>24.83</v>
      </c>
      <c r="C721" s="8">
        <v>25.97</v>
      </c>
      <c r="D721" s="8">
        <v>24.61</v>
      </c>
      <c r="E721" s="8">
        <v>25.94</v>
      </c>
      <c r="F721" s="2">
        <v>4.4699999999999997E-2</v>
      </c>
      <c r="G721" s="2">
        <v>1.37E-2</v>
      </c>
      <c r="H721" s="8">
        <v>5067980</v>
      </c>
      <c r="I721" s="8">
        <v>82</v>
      </c>
      <c r="J721" s="8">
        <v>54</v>
      </c>
      <c r="K721" s="8">
        <v>68</v>
      </c>
      <c r="L721" t="str">
        <f>VLOOKUP(MONTH(A721),Pars!F:G,2,0)</f>
        <v>Summer</v>
      </c>
      <c r="M721" t="str">
        <f>IF(K721&lt;Pars!$A$2,Pars!$B$2,IF('Main Data-set'!K721&lt;Pars!$A$3,Pars!$B$3,Pars!$B$4))</f>
        <v>Avg</v>
      </c>
      <c r="N721">
        <f t="shared" si="66"/>
        <v>0</v>
      </c>
      <c r="O721" s="8">
        <f t="shared" si="67"/>
        <v>73.221627408993569</v>
      </c>
      <c r="P721" s="8">
        <f t="shared" si="68"/>
        <v>83.937901498929335</v>
      </c>
      <c r="Q721" t="str">
        <f>IF(K721&gt;Pars!$J$3+'Main Data-set'!O721,Pars!$K$3,IF(K721&lt;O721-Pars!$J$4,Pars!$K$4,"Avg"))</f>
        <v>Avg</v>
      </c>
      <c r="R721" t="str">
        <f>IF(I721&gt;Pars!$J$3+'Main Data-set'!P721,Pars!$K$3,IF(I721&lt;P721-Pars!$J$4,Pars!$K$4,"Avg"))</f>
        <v>Avg</v>
      </c>
      <c r="S721" t="str">
        <f t="shared" si="69"/>
        <v>Avg</v>
      </c>
      <c r="T721">
        <f t="shared" si="70"/>
        <v>0</v>
      </c>
      <c r="U721" s="10">
        <f t="shared" si="71"/>
        <v>1.4925373134328401E-2</v>
      </c>
      <c r="V721" s="10"/>
    </row>
    <row r="722" spans="1:22" x14ac:dyDescent="0.3">
      <c r="A722" s="1">
        <v>40008</v>
      </c>
      <c r="B722" s="8">
        <v>25.97</v>
      </c>
      <c r="C722" s="8">
        <v>26.15</v>
      </c>
      <c r="D722" s="8">
        <v>25.31</v>
      </c>
      <c r="E722" s="8">
        <v>25.59</v>
      </c>
      <c r="F722" s="2">
        <v>-1.46E-2</v>
      </c>
      <c r="G722" s="2">
        <v>-4.48E-2</v>
      </c>
      <c r="H722" s="8">
        <v>3482151</v>
      </c>
      <c r="I722" s="8">
        <v>81</v>
      </c>
      <c r="J722" s="8">
        <v>55</v>
      </c>
      <c r="K722" s="8">
        <v>68</v>
      </c>
      <c r="L722" t="str">
        <f>VLOOKUP(MONTH(A722),Pars!F:G,2,0)</f>
        <v>Summer</v>
      </c>
      <c r="M722" t="str">
        <f>IF(K722&lt;Pars!$A$2,Pars!$B$2,IF('Main Data-set'!K722&lt;Pars!$A$3,Pars!$B$3,Pars!$B$4))</f>
        <v>Avg</v>
      </c>
      <c r="N722">
        <f t="shared" si="66"/>
        <v>0</v>
      </c>
      <c r="O722" s="8">
        <f t="shared" si="67"/>
        <v>73.221627408993569</v>
      </c>
      <c r="P722" s="8">
        <f t="shared" si="68"/>
        <v>83.937901498929335</v>
      </c>
      <c r="Q722" t="str">
        <f>IF(K722&gt;Pars!$J$3+'Main Data-set'!O722,Pars!$K$3,IF(K722&lt;O722-Pars!$J$4,Pars!$K$4,"Avg"))</f>
        <v>Avg</v>
      </c>
      <c r="R722" t="str">
        <f>IF(I722&gt;Pars!$J$3+'Main Data-set'!P722,Pars!$K$3,IF(I722&lt;P722-Pars!$J$4,Pars!$K$4,"Avg"))</f>
        <v>Avg</v>
      </c>
      <c r="S722" t="str">
        <f t="shared" si="69"/>
        <v>Avg</v>
      </c>
      <c r="T722">
        <f t="shared" si="70"/>
        <v>0</v>
      </c>
      <c r="U722" s="10">
        <f t="shared" si="71"/>
        <v>0</v>
      </c>
      <c r="V722" s="10"/>
    </row>
    <row r="723" spans="1:22" x14ac:dyDescent="0.3">
      <c r="A723" s="1">
        <v>40009</v>
      </c>
      <c r="B723" s="8">
        <v>25.93</v>
      </c>
      <c r="C723" s="8">
        <v>27.06</v>
      </c>
      <c r="D723" s="8">
        <v>25.8</v>
      </c>
      <c r="E723" s="8">
        <v>26.79</v>
      </c>
      <c r="F723" s="2">
        <v>3.32E-2</v>
      </c>
      <c r="G723" s="2">
        <v>6.7999999999999996E-3</v>
      </c>
      <c r="H723" s="8">
        <v>5198881</v>
      </c>
      <c r="I723" s="8">
        <v>81</v>
      </c>
      <c r="J723" s="8">
        <v>54</v>
      </c>
      <c r="K723" s="8">
        <v>67.5</v>
      </c>
      <c r="L723" t="str">
        <f>VLOOKUP(MONTH(A723),Pars!F:G,2,0)</f>
        <v>Summer</v>
      </c>
      <c r="M723" t="str">
        <f>IF(K723&lt;Pars!$A$2,Pars!$B$2,IF('Main Data-set'!K723&lt;Pars!$A$3,Pars!$B$3,Pars!$B$4))</f>
        <v>Avg</v>
      </c>
      <c r="N723">
        <f t="shared" si="66"/>
        <v>0</v>
      </c>
      <c r="O723" s="8">
        <f t="shared" si="67"/>
        <v>73.221627408993569</v>
      </c>
      <c r="P723" s="8">
        <f t="shared" si="68"/>
        <v>83.937901498929335</v>
      </c>
      <c r="Q723" t="str">
        <f>IF(K723&gt;Pars!$J$3+'Main Data-set'!O723,Pars!$K$3,IF(K723&lt;O723-Pars!$J$4,Pars!$K$4,"Avg"))</f>
        <v>Avg</v>
      </c>
      <c r="R723" t="str">
        <f>IF(I723&gt;Pars!$J$3+'Main Data-set'!P723,Pars!$K$3,IF(I723&lt;P723-Pars!$J$4,Pars!$K$4,"Avg"))</f>
        <v>Avg</v>
      </c>
      <c r="S723" t="str">
        <f t="shared" si="69"/>
        <v>Avg</v>
      </c>
      <c r="T723">
        <f t="shared" si="70"/>
        <v>0</v>
      </c>
      <c r="U723" s="10">
        <f t="shared" si="71"/>
        <v>-7.3529411764705621E-3</v>
      </c>
      <c r="V723" s="10"/>
    </row>
    <row r="724" spans="1:22" x14ac:dyDescent="0.3">
      <c r="A724" s="1">
        <v>40010</v>
      </c>
      <c r="B724" s="8">
        <v>26.65</v>
      </c>
      <c r="C724" s="8">
        <v>26.99</v>
      </c>
      <c r="D724" s="8">
        <v>26.09</v>
      </c>
      <c r="E724" s="8">
        <v>26.61</v>
      </c>
      <c r="F724" s="2">
        <v>-1.5E-3</v>
      </c>
      <c r="G724" s="2">
        <v>3.3999999999999998E-3</v>
      </c>
      <c r="H724" s="8">
        <v>2618832</v>
      </c>
      <c r="I724" s="8">
        <v>84</v>
      </c>
      <c r="J724" s="8">
        <v>59</v>
      </c>
      <c r="K724" s="8">
        <v>71.5</v>
      </c>
      <c r="L724" t="str">
        <f>VLOOKUP(MONTH(A724),Pars!F:G,2,0)</f>
        <v>Summer</v>
      </c>
      <c r="M724" t="str">
        <f>IF(K724&lt;Pars!$A$2,Pars!$B$2,IF('Main Data-set'!K724&lt;Pars!$A$3,Pars!$B$3,Pars!$B$4))</f>
        <v>Hot</v>
      </c>
      <c r="N724">
        <f t="shared" si="66"/>
        <v>1</v>
      </c>
      <c r="O724" s="8">
        <f t="shared" si="67"/>
        <v>73.221627408993569</v>
      </c>
      <c r="P724" s="8">
        <f t="shared" si="68"/>
        <v>83.937901498929335</v>
      </c>
      <c r="Q724" t="str">
        <f>IF(K724&gt;Pars!$J$3+'Main Data-set'!O724,Pars!$K$3,IF(K724&lt;O724-Pars!$J$4,Pars!$K$4,"Avg"))</f>
        <v>Avg</v>
      </c>
      <c r="R724" t="str">
        <f>IF(I724&gt;Pars!$J$3+'Main Data-set'!P724,Pars!$K$3,IF(I724&lt;P724-Pars!$J$4,Pars!$K$4,"Avg"))</f>
        <v>Avg</v>
      </c>
      <c r="S724" t="str">
        <f t="shared" si="69"/>
        <v>Avg</v>
      </c>
      <c r="T724">
        <f t="shared" si="70"/>
        <v>0</v>
      </c>
      <c r="U724" s="10">
        <f t="shared" si="71"/>
        <v>5.9259259259259345E-2</v>
      </c>
      <c r="V724" s="10"/>
    </row>
    <row r="725" spans="1:22" x14ac:dyDescent="0.3">
      <c r="A725" s="1">
        <v>40011</v>
      </c>
      <c r="B725" s="8">
        <v>26.61</v>
      </c>
      <c r="C725" s="8">
        <v>26.72</v>
      </c>
      <c r="D725" s="8">
        <v>26.1</v>
      </c>
      <c r="E725" s="8">
        <v>26.52</v>
      </c>
      <c r="F725" s="2">
        <v>-3.3999999999999998E-3</v>
      </c>
      <c r="G725" s="2">
        <v>-1.2999999999999999E-2</v>
      </c>
      <c r="H725" s="8">
        <v>2165949</v>
      </c>
      <c r="I725" s="8">
        <v>88</v>
      </c>
      <c r="J725" s="8">
        <v>64</v>
      </c>
      <c r="K725" s="8">
        <v>76</v>
      </c>
      <c r="L725" t="str">
        <f>VLOOKUP(MONTH(A725),Pars!F:G,2,0)</f>
        <v>Summer</v>
      </c>
      <c r="M725" t="str">
        <f>IF(K725&lt;Pars!$A$2,Pars!$B$2,IF('Main Data-set'!K725&lt;Pars!$A$3,Pars!$B$3,Pars!$B$4))</f>
        <v>Hot</v>
      </c>
      <c r="N725">
        <f t="shared" si="66"/>
        <v>1</v>
      </c>
      <c r="O725" s="8">
        <f t="shared" si="67"/>
        <v>73.221627408993569</v>
      </c>
      <c r="P725" s="8">
        <f t="shared" si="68"/>
        <v>83.937901498929335</v>
      </c>
      <c r="Q725" t="str">
        <f>IF(K725&gt;Pars!$J$3+'Main Data-set'!O725,Pars!$K$3,IF(K725&lt;O725-Pars!$J$4,Pars!$K$4,"Avg"))</f>
        <v>Avg</v>
      </c>
      <c r="R725" t="str">
        <f>IF(I725&gt;Pars!$J$3+'Main Data-set'!P725,Pars!$K$3,IF(I725&lt;P725-Pars!$J$4,Pars!$K$4,"Avg"))</f>
        <v>Avg</v>
      </c>
      <c r="S725" t="str">
        <f t="shared" si="69"/>
        <v>Avg</v>
      </c>
      <c r="T725">
        <f t="shared" si="70"/>
        <v>0</v>
      </c>
      <c r="U725" s="10">
        <f t="shared" si="71"/>
        <v>6.2937062937062915E-2</v>
      </c>
      <c r="V725" s="10"/>
    </row>
    <row r="726" spans="1:22" x14ac:dyDescent="0.3">
      <c r="A726" s="1">
        <v>40014</v>
      </c>
      <c r="B726" s="8">
        <v>26.75</v>
      </c>
      <c r="C726" s="8">
        <v>27.15</v>
      </c>
      <c r="D726" s="8">
        <v>26.62</v>
      </c>
      <c r="E726" s="8">
        <v>26.87</v>
      </c>
      <c r="F726" s="2">
        <v>4.4999999999999997E-3</v>
      </c>
      <c r="G726" s="2">
        <v>1.0500000000000001E-2</v>
      </c>
      <c r="H726" s="8">
        <v>2330883</v>
      </c>
      <c r="I726" s="8">
        <v>82</v>
      </c>
      <c r="J726" s="8">
        <v>60</v>
      </c>
      <c r="K726" s="8">
        <v>71</v>
      </c>
      <c r="L726" t="str">
        <f>VLOOKUP(MONTH(A726),Pars!F:G,2,0)</f>
        <v>Summer</v>
      </c>
      <c r="M726" t="str">
        <f>IF(K726&lt;Pars!$A$2,Pars!$B$2,IF('Main Data-set'!K726&lt;Pars!$A$3,Pars!$B$3,Pars!$B$4))</f>
        <v>Hot</v>
      </c>
      <c r="N726">
        <f t="shared" si="66"/>
        <v>1</v>
      </c>
      <c r="O726" s="8">
        <f t="shared" si="67"/>
        <v>73.221627408993569</v>
      </c>
      <c r="P726" s="8">
        <f t="shared" si="68"/>
        <v>83.937901498929335</v>
      </c>
      <c r="Q726" t="str">
        <f>IF(K726&gt;Pars!$J$3+'Main Data-set'!O726,Pars!$K$3,IF(K726&lt;O726-Pars!$J$4,Pars!$K$4,"Avg"))</f>
        <v>Avg</v>
      </c>
      <c r="R726" t="str">
        <f>IF(I726&gt;Pars!$J$3+'Main Data-set'!P726,Pars!$K$3,IF(I726&lt;P726-Pars!$J$4,Pars!$K$4,"Avg"))</f>
        <v>Avg</v>
      </c>
      <c r="S726" t="str">
        <f t="shared" si="69"/>
        <v>Avg</v>
      </c>
      <c r="T726">
        <f t="shared" si="70"/>
        <v>0</v>
      </c>
      <c r="U726" s="10">
        <f t="shared" si="71"/>
        <v>-6.5789473684210509E-2</v>
      </c>
      <c r="V726" s="10"/>
    </row>
    <row r="727" spans="1:22" x14ac:dyDescent="0.3">
      <c r="A727" s="1">
        <v>40015</v>
      </c>
      <c r="B727" s="8">
        <v>27.2</v>
      </c>
      <c r="C727" s="8">
        <v>27.2</v>
      </c>
      <c r="D727" s="8">
        <v>26.14</v>
      </c>
      <c r="E727" s="8">
        <v>26.59</v>
      </c>
      <c r="F727" s="2">
        <v>-2.24E-2</v>
      </c>
      <c r="G727" s="2">
        <v>2.6599999999999999E-2</v>
      </c>
      <c r="H727" s="8">
        <v>2794460</v>
      </c>
      <c r="I727" s="8">
        <v>84</v>
      </c>
      <c r="J727" s="8">
        <v>64</v>
      </c>
      <c r="K727" s="8">
        <v>74</v>
      </c>
      <c r="L727" t="str">
        <f>VLOOKUP(MONTH(A727),Pars!F:G,2,0)</f>
        <v>Summer</v>
      </c>
      <c r="M727" t="str">
        <f>IF(K727&lt;Pars!$A$2,Pars!$B$2,IF('Main Data-set'!K727&lt;Pars!$A$3,Pars!$B$3,Pars!$B$4))</f>
        <v>Hot</v>
      </c>
      <c r="N727">
        <f t="shared" si="66"/>
        <v>1</v>
      </c>
      <c r="O727" s="8">
        <f t="shared" si="67"/>
        <v>73.221627408993569</v>
      </c>
      <c r="P727" s="8">
        <f t="shared" si="68"/>
        <v>83.937901498929335</v>
      </c>
      <c r="Q727" t="str">
        <f>IF(K727&gt;Pars!$J$3+'Main Data-set'!O727,Pars!$K$3,IF(K727&lt;O727-Pars!$J$4,Pars!$K$4,"Avg"))</f>
        <v>Avg</v>
      </c>
      <c r="R727" t="str">
        <f>IF(I727&gt;Pars!$J$3+'Main Data-set'!P727,Pars!$K$3,IF(I727&lt;P727-Pars!$J$4,Pars!$K$4,"Avg"))</f>
        <v>Avg</v>
      </c>
      <c r="S727" t="str">
        <f t="shared" si="69"/>
        <v>Avg</v>
      </c>
      <c r="T727">
        <f t="shared" si="70"/>
        <v>0</v>
      </c>
      <c r="U727" s="10">
        <f t="shared" si="71"/>
        <v>4.2253521126760507E-2</v>
      </c>
      <c r="V727" s="10"/>
    </row>
    <row r="728" spans="1:22" x14ac:dyDescent="0.3">
      <c r="A728" s="1">
        <v>40016</v>
      </c>
      <c r="B728" s="8">
        <v>26.29</v>
      </c>
      <c r="C728" s="8">
        <v>26.43</v>
      </c>
      <c r="D728" s="8">
        <v>25.73</v>
      </c>
      <c r="E728" s="8">
        <v>25.9</v>
      </c>
      <c r="F728" s="2">
        <v>-1.4800000000000001E-2</v>
      </c>
      <c r="G728" s="2">
        <v>-3.9300000000000002E-2</v>
      </c>
      <c r="H728" s="8">
        <v>3976350</v>
      </c>
      <c r="I728" s="8">
        <v>69</v>
      </c>
      <c r="J728" s="8">
        <v>68</v>
      </c>
      <c r="K728" s="8">
        <v>68.5</v>
      </c>
      <c r="L728" t="str">
        <f>VLOOKUP(MONTH(A728),Pars!F:G,2,0)</f>
        <v>Summer</v>
      </c>
      <c r="M728" t="str">
        <f>IF(K728&lt;Pars!$A$2,Pars!$B$2,IF('Main Data-set'!K728&lt;Pars!$A$3,Pars!$B$3,Pars!$B$4))</f>
        <v>Avg</v>
      </c>
      <c r="N728">
        <f t="shared" si="66"/>
        <v>0</v>
      </c>
      <c r="O728" s="8">
        <f t="shared" si="67"/>
        <v>73.221627408993569</v>
      </c>
      <c r="P728" s="8">
        <f t="shared" si="68"/>
        <v>83.937901498929335</v>
      </c>
      <c r="Q728" t="str">
        <f>IF(K728&gt;Pars!$J$3+'Main Data-set'!O728,Pars!$K$3,IF(K728&lt;O728-Pars!$J$4,Pars!$K$4,"Avg"))</f>
        <v>Avg</v>
      </c>
      <c r="R728" t="str">
        <f>IF(I728&gt;Pars!$J$3+'Main Data-set'!P728,Pars!$K$3,IF(I728&lt;P728-Pars!$J$4,Pars!$K$4,"Avg"))</f>
        <v>Cold</v>
      </c>
      <c r="S728" t="str">
        <f t="shared" si="69"/>
        <v>Avg</v>
      </c>
      <c r="T728">
        <f t="shared" si="70"/>
        <v>0</v>
      </c>
      <c r="U728" s="10">
        <f t="shared" si="71"/>
        <v>-7.4324324324324342E-2</v>
      </c>
      <c r="V728" s="10"/>
    </row>
    <row r="729" spans="1:22" x14ac:dyDescent="0.3">
      <c r="A729" s="1">
        <v>40017</v>
      </c>
      <c r="B729" s="8">
        <v>25.89</v>
      </c>
      <c r="C729" s="8">
        <v>27.22</v>
      </c>
      <c r="D729" s="8">
        <v>25.75</v>
      </c>
      <c r="E729" s="8">
        <v>26.96</v>
      </c>
      <c r="F729" s="2">
        <v>4.1300000000000003E-2</v>
      </c>
      <c r="G729" s="2">
        <v>1.5E-3</v>
      </c>
      <c r="H729" s="8">
        <v>4832509</v>
      </c>
      <c r="I729" s="8">
        <v>84</v>
      </c>
      <c r="J729" s="8">
        <v>64</v>
      </c>
      <c r="K729" s="8">
        <v>74</v>
      </c>
      <c r="L729" t="str">
        <f>VLOOKUP(MONTH(A729),Pars!F:G,2,0)</f>
        <v>Summer</v>
      </c>
      <c r="M729" t="str">
        <f>IF(K729&lt;Pars!$A$2,Pars!$B$2,IF('Main Data-set'!K729&lt;Pars!$A$3,Pars!$B$3,Pars!$B$4))</f>
        <v>Hot</v>
      </c>
      <c r="N729">
        <f t="shared" si="66"/>
        <v>1</v>
      </c>
      <c r="O729" s="8">
        <f t="shared" si="67"/>
        <v>73.221627408993569</v>
      </c>
      <c r="P729" s="8">
        <f t="shared" si="68"/>
        <v>83.937901498929335</v>
      </c>
      <c r="Q729" t="str">
        <f>IF(K729&gt;Pars!$J$3+'Main Data-set'!O729,Pars!$K$3,IF(K729&lt;O729-Pars!$J$4,Pars!$K$4,"Avg"))</f>
        <v>Avg</v>
      </c>
      <c r="R729" t="str">
        <f>IF(I729&gt;Pars!$J$3+'Main Data-set'!P729,Pars!$K$3,IF(I729&lt;P729-Pars!$J$4,Pars!$K$4,"Avg"))</f>
        <v>Avg</v>
      </c>
      <c r="S729" t="str">
        <f t="shared" si="69"/>
        <v>Avg</v>
      </c>
      <c r="T729">
        <f t="shared" si="70"/>
        <v>0</v>
      </c>
      <c r="U729" s="10">
        <f t="shared" si="71"/>
        <v>8.0291970802919721E-2</v>
      </c>
      <c r="V729" s="10"/>
    </row>
    <row r="730" spans="1:22" x14ac:dyDescent="0.3">
      <c r="A730" s="1">
        <v>40018</v>
      </c>
      <c r="B730" s="8">
        <v>26.69</v>
      </c>
      <c r="C730" s="8">
        <v>27.04</v>
      </c>
      <c r="D730" s="8">
        <v>26.18</v>
      </c>
      <c r="E730" s="8">
        <v>26.92</v>
      </c>
      <c r="F730" s="2">
        <v>8.6E-3</v>
      </c>
      <c r="G730" s="2">
        <v>-1.32E-2</v>
      </c>
      <c r="H730" s="8">
        <v>2813821</v>
      </c>
      <c r="I730" s="8">
        <v>79</v>
      </c>
      <c r="J730" s="8">
        <v>64</v>
      </c>
      <c r="K730" s="8">
        <v>71.5</v>
      </c>
      <c r="L730" t="str">
        <f>VLOOKUP(MONTH(A730),Pars!F:G,2,0)</f>
        <v>Summer</v>
      </c>
      <c r="M730" t="str">
        <f>IF(K730&lt;Pars!$A$2,Pars!$B$2,IF('Main Data-set'!K730&lt;Pars!$A$3,Pars!$B$3,Pars!$B$4))</f>
        <v>Hot</v>
      </c>
      <c r="N730">
        <f t="shared" si="66"/>
        <v>1</v>
      </c>
      <c r="O730" s="8">
        <f t="shared" si="67"/>
        <v>73.221627408993569</v>
      </c>
      <c r="P730" s="8">
        <f t="shared" si="68"/>
        <v>83.937901498929335</v>
      </c>
      <c r="Q730" t="str">
        <f>IF(K730&gt;Pars!$J$3+'Main Data-set'!O730,Pars!$K$3,IF(K730&lt;O730-Pars!$J$4,Pars!$K$4,"Avg"))</f>
        <v>Avg</v>
      </c>
      <c r="R730" t="str">
        <f>IF(I730&gt;Pars!$J$3+'Main Data-set'!P730,Pars!$K$3,IF(I730&lt;P730-Pars!$J$4,Pars!$K$4,"Avg"))</f>
        <v>Avg</v>
      </c>
      <c r="S730" t="str">
        <f t="shared" si="69"/>
        <v>Avg</v>
      </c>
      <c r="T730">
        <f t="shared" si="70"/>
        <v>0</v>
      </c>
      <c r="U730" s="10">
        <f t="shared" si="71"/>
        <v>-3.3783783783783772E-2</v>
      </c>
      <c r="V730" s="10"/>
    </row>
    <row r="731" spans="1:22" x14ac:dyDescent="0.3">
      <c r="A731" s="1">
        <v>40021</v>
      </c>
      <c r="B731" s="8">
        <v>26.88</v>
      </c>
      <c r="C731" s="8">
        <v>27.85</v>
      </c>
      <c r="D731" s="8">
        <v>26.69</v>
      </c>
      <c r="E731" s="8">
        <v>27.28</v>
      </c>
      <c r="F731" s="2">
        <v>1.49E-2</v>
      </c>
      <c r="G731" s="2">
        <v>2.8999999999999998E-3</v>
      </c>
      <c r="H731" s="8">
        <v>2138320</v>
      </c>
      <c r="I731" s="8">
        <v>86</v>
      </c>
      <c r="J731" s="8">
        <v>66</v>
      </c>
      <c r="K731" s="8">
        <v>76</v>
      </c>
      <c r="L731" t="str">
        <f>VLOOKUP(MONTH(A731),Pars!F:G,2,0)</f>
        <v>Summer</v>
      </c>
      <c r="M731" t="str">
        <f>IF(K731&lt;Pars!$A$2,Pars!$B$2,IF('Main Data-set'!K731&lt;Pars!$A$3,Pars!$B$3,Pars!$B$4))</f>
        <v>Hot</v>
      </c>
      <c r="N731">
        <f t="shared" si="66"/>
        <v>1</v>
      </c>
      <c r="O731" s="8">
        <f t="shared" si="67"/>
        <v>73.221627408993569</v>
      </c>
      <c r="P731" s="8">
        <f t="shared" si="68"/>
        <v>83.937901498929335</v>
      </c>
      <c r="Q731" t="str">
        <f>IF(K731&gt;Pars!$J$3+'Main Data-set'!O731,Pars!$K$3,IF(K731&lt;O731-Pars!$J$4,Pars!$K$4,"Avg"))</f>
        <v>Avg</v>
      </c>
      <c r="R731" t="str">
        <f>IF(I731&gt;Pars!$J$3+'Main Data-set'!P731,Pars!$K$3,IF(I731&lt;P731-Pars!$J$4,Pars!$K$4,"Avg"))</f>
        <v>Avg</v>
      </c>
      <c r="S731" t="str">
        <f t="shared" si="69"/>
        <v>Avg</v>
      </c>
      <c r="T731">
        <f t="shared" si="70"/>
        <v>0</v>
      </c>
      <c r="U731" s="10">
        <f t="shared" si="71"/>
        <v>6.2937062937062915E-2</v>
      </c>
      <c r="V731" s="10"/>
    </row>
    <row r="732" spans="1:22" x14ac:dyDescent="0.3">
      <c r="A732" s="1">
        <v>40022</v>
      </c>
      <c r="B732" s="8">
        <v>27</v>
      </c>
      <c r="C732" s="8">
        <v>27.37</v>
      </c>
      <c r="D732" s="8">
        <v>26.66</v>
      </c>
      <c r="E732" s="8">
        <v>27.2</v>
      </c>
      <c r="F732" s="2">
        <v>7.4000000000000003E-3</v>
      </c>
      <c r="G732" s="2">
        <v>6.7000000000000002E-3</v>
      </c>
      <c r="H732" s="8">
        <v>2684199</v>
      </c>
      <c r="I732" s="8">
        <v>86</v>
      </c>
      <c r="J732" s="8">
        <v>68</v>
      </c>
      <c r="K732" s="8">
        <v>77</v>
      </c>
      <c r="L732" t="str">
        <f>VLOOKUP(MONTH(A732),Pars!F:G,2,0)</f>
        <v>Summer</v>
      </c>
      <c r="M732" t="str">
        <f>IF(K732&lt;Pars!$A$2,Pars!$B$2,IF('Main Data-set'!K732&lt;Pars!$A$3,Pars!$B$3,Pars!$B$4))</f>
        <v>Hot</v>
      </c>
      <c r="N732">
        <f t="shared" si="66"/>
        <v>1</v>
      </c>
      <c r="O732" s="8">
        <f t="shared" si="67"/>
        <v>73.221627408993569</v>
      </c>
      <c r="P732" s="8">
        <f t="shared" si="68"/>
        <v>83.937901498929335</v>
      </c>
      <c r="Q732" t="str">
        <f>IF(K732&gt;Pars!$J$3+'Main Data-set'!O732,Pars!$K$3,IF(K732&lt;O732-Pars!$J$4,Pars!$K$4,"Avg"))</f>
        <v>Avg</v>
      </c>
      <c r="R732" t="str">
        <f>IF(I732&gt;Pars!$J$3+'Main Data-set'!P732,Pars!$K$3,IF(I732&lt;P732-Pars!$J$4,Pars!$K$4,"Avg"))</f>
        <v>Avg</v>
      </c>
      <c r="S732" t="str">
        <f t="shared" si="69"/>
        <v>Avg</v>
      </c>
      <c r="T732">
        <f t="shared" si="70"/>
        <v>0</v>
      </c>
      <c r="U732" s="10">
        <f t="shared" si="71"/>
        <v>1.3157894736842035E-2</v>
      </c>
      <c r="V732" s="10"/>
    </row>
    <row r="733" spans="1:22" x14ac:dyDescent="0.3">
      <c r="A733" s="1">
        <v>40023</v>
      </c>
      <c r="B733" s="8">
        <v>27.05</v>
      </c>
      <c r="C733" s="8">
        <v>27.39</v>
      </c>
      <c r="D733" s="8">
        <v>26.8</v>
      </c>
      <c r="E733" s="8">
        <v>27.02</v>
      </c>
      <c r="F733" s="2">
        <v>-1.1000000000000001E-3</v>
      </c>
      <c r="G733" s="2">
        <v>-7.0000000000000001E-3</v>
      </c>
      <c r="H733" s="8">
        <v>2464095</v>
      </c>
      <c r="I733" s="8">
        <v>90</v>
      </c>
      <c r="J733" s="8">
        <v>69</v>
      </c>
      <c r="K733" s="8">
        <v>79.5</v>
      </c>
      <c r="L733" t="str">
        <f>VLOOKUP(MONTH(A733),Pars!F:G,2,0)</f>
        <v>Summer</v>
      </c>
      <c r="M733" t="str">
        <f>IF(K733&lt;Pars!$A$2,Pars!$B$2,IF('Main Data-set'!K733&lt;Pars!$A$3,Pars!$B$3,Pars!$B$4))</f>
        <v>Hot</v>
      </c>
      <c r="N733">
        <f t="shared" si="66"/>
        <v>1</v>
      </c>
      <c r="O733" s="8">
        <f t="shared" si="67"/>
        <v>73.221627408993569</v>
      </c>
      <c r="P733" s="8">
        <f t="shared" si="68"/>
        <v>83.937901498929335</v>
      </c>
      <c r="Q733" t="str">
        <f>IF(K733&gt;Pars!$J$3+'Main Data-set'!O733,Pars!$K$3,IF(K733&lt;O733-Pars!$J$4,Pars!$K$4,"Avg"))</f>
        <v>Avg</v>
      </c>
      <c r="R733" t="str">
        <f>IF(I733&gt;Pars!$J$3+'Main Data-set'!P733,Pars!$K$3,IF(I733&lt;P733-Pars!$J$4,Pars!$K$4,"Avg"))</f>
        <v>Avg</v>
      </c>
      <c r="S733" t="str">
        <f t="shared" si="69"/>
        <v>Avg</v>
      </c>
      <c r="T733">
        <f t="shared" si="70"/>
        <v>0</v>
      </c>
      <c r="U733" s="10">
        <f t="shared" si="71"/>
        <v>3.2467532467532534E-2</v>
      </c>
      <c r="V733" s="10"/>
    </row>
    <row r="734" spans="1:22" x14ac:dyDescent="0.3">
      <c r="A734" s="1">
        <v>40024</v>
      </c>
      <c r="B734" s="8">
        <v>26.9</v>
      </c>
      <c r="C734" s="8">
        <v>27.98</v>
      </c>
      <c r="D734" s="8">
        <v>26.52</v>
      </c>
      <c r="E734" s="8">
        <v>27.21</v>
      </c>
      <c r="F734" s="2">
        <v>1.15E-2</v>
      </c>
      <c r="G734" s="2">
        <v>9.5999999999999992E-3</v>
      </c>
      <c r="H734" s="8">
        <v>3840830</v>
      </c>
      <c r="I734" s="8">
        <v>82</v>
      </c>
      <c r="J734" s="8">
        <v>71</v>
      </c>
      <c r="K734" s="8">
        <v>76.5</v>
      </c>
      <c r="L734" t="str">
        <f>VLOOKUP(MONTH(A734),Pars!F:G,2,0)</f>
        <v>Summer</v>
      </c>
      <c r="M734" t="str">
        <f>IF(K734&lt;Pars!$A$2,Pars!$B$2,IF('Main Data-set'!K734&lt;Pars!$A$3,Pars!$B$3,Pars!$B$4))</f>
        <v>Hot</v>
      </c>
      <c r="N734">
        <f t="shared" si="66"/>
        <v>1</v>
      </c>
      <c r="O734" s="8">
        <f t="shared" si="67"/>
        <v>73.221627408993569</v>
      </c>
      <c r="P734" s="8">
        <f t="shared" si="68"/>
        <v>83.937901498929335</v>
      </c>
      <c r="Q734" t="str">
        <f>IF(K734&gt;Pars!$J$3+'Main Data-set'!O734,Pars!$K$3,IF(K734&lt;O734-Pars!$J$4,Pars!$K$4,"Avg"))</f>
        <v>Avg</v>
      </c>
      <c r="R734" t="str">
        <f>IF(I734&gt;Pars!$J$3+'Main Data-set'!P734,Pars!$K$3,IF(I734&lt;P734-Pars!$J$4,Pars!$K$4,"Avg"))</f>
        <v>Avg</v>
      </c>
      <c r="S734" t="str">
        <f t="shared" si="69"/>
        <v>Avg</v>
      </c>
      <c r="T734">
        <f t="shared" si="70"/>
        <v>0</v>
      </c>
      <c r="U734" s="10">
        <f t="shared" si="71"/>
        <v>-3.7735849056603765E-2</v>
      </c>
      <c r="V734" s="10"/>
    </row>
    <row r="735" spans="1:22" x14ac:dyDescent="0.3">
      <c r="A735" s="1">
        <v>40025</v>
      </c>
      <c r="B735" s="8">
        <v>27.11</v>
      </c>
      <c r="C735" s="8">
        <v>27.22</v>
      </c>
      <c r="D735" s="8">
        <v>26.66</v>
      </c>
      <c r="E735" s="8">
        <v>26.95</v>
      </c>
      <c r="F735" s="2">
        <v>-5.8999999999999999E-3</v>
      </c>
      <c r="G735" s="2">
        <v>6.7000000000000002E-3</v>
      </c>
      <c r="H735" s="8">
        <v>2998140</v>
      </c>
      <c r="I735" s="8">
        <v>87</v>
      </c>
      <c r="J735" s="8">
        <v>67</v>
      </c>
      <c r="K735" s="8">
        <v>77</v>
      </c>
      <c r="L735" t="str">
        <f>VLOOKUP(MONTH(A735),Pars!F:G,2,0)</f>
        <v>Summer</v>
      </c>
      <c r="M735" t="str">
        <f>IF(K735&lt;Pars!$A$2,Pars!$B$2,IF('Main Data-set'!K735&lt;Pars!$A$3,Pars!$B$3,Pars!$B$4))</f>
        <v>Hot</v>
      </c>
      <c r="N735">
        <f t="shared" si="66"/>
        <v>1</v>
      </c>
      <c r="O735" s="8">
        <f t="shared" si="67"/>
        <v>73.221627408993569</v>
      </c>
      <c r="P735" s="8">
        <f t="shared" si="68"/>
        <v>83.937901498929335</v>
      </c>
      <c r="Q735" t="str">
        <f>IF(K735&gt;Pars!$J$3+'Main Data-set'!O735,Pars!$K$3,IF(K735&lt;O735-Pars!$J$4,Pars!$K$4,"Avg"))</f>
        <v>Avg</v>
      </c>
      <c r="R735" t="str">
        <f>IF(I735&gt;Pars!$J$3+'Main Data-set'!P735,Pars!$K$3,IF(I735&lt;P735-Pars!$J$4,Pars!$K$4,"Avg"))</f>
        <v>Avg</v>
      </c>
      <c r="S735" t="str">
        <f t="shared" si="69"/>
        <v>Avg</v>
      </c>
      <c r="T735">
        <f t="shared" si="70"/>
        <v>0</v>
      </c>
      <c r="U735" s="10">
        <f t="shared" si="71"/>
        <v>6.5359477124182774E-3</v>
      </c>
      <c r="V735" s="10"/>
    </row>
    <row r="736" spans="1:22" x14ac:dyDescent="0.3">
      <c r="A736" s="1">
        <v>40028</v>
      </c>
      <c r="B736" s="8">
        <v>27.23</v>
      </c>
      <c r="C736" s="8">
        <v>27.3</v>
      </c>
      <c r="D736" s="8">
        <v>26.56</v>
      </c>
      <c r="E736" s="8">
        <v>26.77</v>
      </c>
      <c r="F736" s="2">
        <v>-1.6899999999999998E-2</v>
      </c>
      <c r="G736" s="2">
        <v>-2.3E-2</v>
      </c>
      <c r="H736" s="8">
        <v>3691206</v>
      </c>
      <c r="I736" s="8">
        <v>75</v>
      </c>
      <c r="J736" s="8">
        <v>67</v>
      </c>
      <c r="K736" s="8">
        <v>71</v>
      </c>
      <c r="L736" t="str">
        <f>VLOOKUP(MONTH(A736),Pars!F:G,2,0)</f>
        <v>Summer</v>
      </c>
      <c r="M736" t="str">
        <f>IF(K736&lt;Pars!$A$2,Pars!$B$2,IF('Main Data-set'!K736&lt;Pars!$A$3,Pars!$B$3,Pars!$B$4))</f>
        <v>Hot</v>
      </c>
      <c r="N736">
        <f t="shared" si="66"/>
        <v>1</v>
      </c>
      <c r="O736" s="8">
        <f t="shared" si="67"/>
        <v>73.221627408993569</v>
      </c>
      <c r="P736" s="8">
        <f t="shared" si="68"/>
        <v>83.937901498929335</v>
      </c>
      <c r="Q736" t="str">
        <f>IF(K736&gt;Pars!$J$3+'Main Data-set'!O736,Pars!$K$3,IF(K736&lt;O736-Pars!$J$4,Pars!$K$4,"Avg"))</f>
        <v>Avg</v>
      </c>
      <c r="R736" t="str">
        <f>IF(I736&gt;Pars!$J$3+'Main Data-set'!P736,Pars!$K$3,IF(I736&lt;P736-Pars!$J$4,Pars!$K$4,"Avg"))</f>
        <v>Cold</v>
      </c>
      <c r="S736" t="str">
        <f t="shared" si="69"/>
        <v>Avg</v>
      </c>
      <c r="T736">
        <f t="shared" si="70"/>
        <v>0</v>
      </c>
      <c r="U736" s="10">
        <f t="shared" si="71"/>
        <v>-7.7922077922077948E-2</v>
      </c>
      <c r="V736" s="10"/>
    </row>
    <row r="737" spans="1:22" x14ac:dyDescent="0.3">
      <c r="A737" s="1">
        <v>40029</v>
      </c>
      <c r="B737" s="8">
        <v>26.58</v>
      </c>
      <c r="C737" s="8">
        <v>27.65</v>
      </c>
      <c r="D737" s="8">
        <v>26.37</v>
      </c>
      <c r="E737" s="8">
        <v>27.4</v>
      </c>
      <c r="F737" s="2">
        <v>3.09E-2</v>
      </c>
      <c r="G737" s="2">
        <v>-1.5800000000000002E-2</v>
      </c>
      <c r="H737" s="8">
        <v>4924661</v>
      </c>
      <c r="I737" s="8">
        <v>86</v>
      </c>
      <c r="J737" s="8">
        <v>61</v>
      </c>
      <c r="K737" s="8">
        <v>73.5</v>
      </c>
      <c r="L737" t="str">
        <f>VLOOKUP(MONTH(A737),Pars!F:G,2,0)</f>
        <v>Summer</v>
      </c>
      <c r="M737" t="str">
        <f>IF(K737&lt;Pars!$A$2,Pars!$B$2,IF('Main Data-set'!K737&lt;Pars!$A$3,Pars!$B$3,Pars!$B$4))</f>
        <v>Hot</v>
      </c>
      <c r="N737">
        <f t="shared" si="66"/>
        <v>1</v>
      </c>
      <c r="O737" s="8">
        <f t="shared" si="67"/>
        <v>73.221627408993569</v>
      </c>
      <c r="P737" s="8">
        <f t="shared" si="68"/>
        <v>83.937901498929335</v>
      </c>
      <c r="Q737" t="str">
        <f>IF(K737&gt;Pars!$J$3+'Main Data-set'!O737,Pars!$K$3,IF(K737&lt;O737-Pars!$J$4,Pars!$K$4,"Avg"))</f>
        <v>Avg</v>
      </c>
      <c r="R737" t="str">
        <f>IF(I737&gt;Pars!$J$3+'Main Data-set'!P737,Pars!$K$3,IF(I737&lt;P737-Pars!$J$4,Pars!$K$4,"Avg"))</f>
        <v>Avg</v>
      </c>
      <c r="S737" t="str">
        <f t="shared" si="69"/>
        <v>Avg</v>
      </c>
      <c r="T737">
        <f t="shared" si="70"/>
        <v>0</v>
      </c>
      <c r="U737" s="10">
        <f t="shared" si="71"/>
        <v>3.5211267605633756E-2</v>
      </c>
      <c r="V737" s="10"/>
    </row>
    <row r="738" spans="1:22" x14ac:dyDescent="0.3">
      <c r="A738" s="1">
        <v>40030</v>
      </c>
      <c r="B738" s="8">
        <v>27.44</v>
      </c>
      <c r="C738" s="8">
        <v>27.96</v>
      </c>
      <c r="D738" s="8">
        <v>26.97</v>
      </c>
      <c r="E738" s="8">
        <v>27.84</v>
      </c>
      <c r="F738" s="2">
        <v>1.46E-2</v>
      </c>
      <c r="G738" s="2">
        <v>6.4999999999999997E-3</v>
      </c>
      <c r="H738" s="8">
        <v>3426796</v>
      </c>
      <c r="I738" s="8">
        <v>87</v>
      </c>
      <c r="J738" s="8">
        <v>62</v>
      </c>
      <c r="K738" s="8">
        <v>74.5</v>
      </c>
      <c r="L738" t="str">
        <f>VLOOKUP(MONTH(A738),Pars!F:G,2,0)</f>
        <v>Summer</v>
      </c>
      <c r="M738" t="str">
        <f>IF(K738&lt;Pars!$A$2,Pars!$B$2,IF('Main Data-set'!K738&lt;Pars!$A$3,Pars!$B$3,Pars!$B$4))</f>
        <v>Hot</v>
      </c>
      <c r="N738">
        <f t="shared" si="66"/>
        <v>1</v>
      </c>
      <c r="O738" s="8">
        <f t="shared" si="67"/>
        <v>73.221627408993569</v>
      </c>
      <c r="P738" s="8">
        <f t="shared" si="68"/>
        <v>83.937901498929335</v>
      </c>
      <c r="Q738" t="str">
        <f>IF(K738&gt;Pars!$J$3+'Main Data-set'!O738,Pars!$K$3,IF(K738&lt;O738-Pars!$J$4,Pars!$K$4,"Avg"))</f>
        <v>Avg</v>
      </c>
      <c r="R738" t="str">
        <f>IF(I738&gt;Pars!$J$3+'Main Data-set'!P738,Pars!$K$3,IF(I738&lt;P738-Pars!$J$4,Pars!$K$4,"Avg"))</f>
        <v>Avg</v>
      </c>
      <c r="S738" t="str">
        <f t="shared" si="69"/>
        <v>Avg</v>
      </c>
      <c r="T738">
        <f t="shared" si="70"/>
        <v>0</v>
      </c>
      <c r="U738" s="10">
        <f t="shared" si="71"/>
        <v>1.3605442176870763E-2</v>
      </c>
      <c r="V738" s="10"/>
    </row>
    <row r="739" spans="1:22" x14ac:dyDescent="0.3">
      <c r="A739" s="1">
        <v>40031</v>
      </c>
      <c r="B739" s="8">
        <v>28</v>
      </c>
      <c r="C739" s="8">
        <v>28.18</v>
      </c>
      <c r="D739" s="8">
        <v>27.33</v>
      </c>
      <c r="E739" s="8">
        <v>27.66</v>
      </c>
      <c r="F739" s="2">
        <v>-1.21E-2</v>
      </c>
      <c r="G739" s="2">
        <v>-3.8600000000000002E-2</v>
      </c>
      <c r="H739" s="8">
        <v>2480063</v>
      </c>
      <c r="I739" s="8">
        <v>89</v>
      </c>
      <c r="J739" s="8">
        <v>62</v>
      </c>
      <c r="K739" s="8">
        <v>75.5</v>
      </c>
      <c r="L739" t="str">
        <f>VLOOKUP(MONTH(A739),Pars!F:G,2,0)</f>
        <v>Summer</v>
      </c>
      <c r="M739" t="str">
        <f>IF(K739&lt;Pars!$A$2,Pars!$B$2,IF('Main Data-set'!K739&lt;Pars!$A$3,Pars!$B$3,Pars!$B$4))</f>
        <v>Hot</v>
      </c>
      <c r="N739">
        <f t="shared" si="66"/>
        <v>1</v>
      </c>
      <c r="O739" s="8">
        <f t="shared" si="67"/>
        <v>73.221627408993569</v>
      </c>
      <c r="P739" s="8">
        <f t="shared" si="68"/>
        <v>83.937901498929335</v>
      </c>
      <c r="Q739" t="str">
        <f>IF(K739&gt;Pars!$J$3+'Main Data-set'!O739,Pars!$K$3,IF(K739&lt;O739-Pars!$J$4,Pars!$K$4,"Avg"))</f>
        <v>Avg</v>
      </c>
      <c r="R739" t="str">
        <f>IF(I739&gt;Pars!$J$3+'Main Data-set'!P739,Pars!$K$3,IF(I739&lt;P739-Pars!$J$4,Pars!$K$4,"Avg"))</f>
        <v>Avg</v>
      </c>
      <c r="S739" t="str">
        <f t="shared" si="69"/>
        <v>Avg</v>
      </c>
      <c r="T739">
        <f t="shared" si="70"/>
        <v>0</v>
      </c>
      <c r="U739" s="10">
        <f t="shared" si="71"/>
        <v>1.3422818791946289E-2</v>
      </c>
      <c r="V739" s="10"/>
    </row>
    <row r="740" spans="1:22" x14ac:dyDescent="0.3">
      <c r="A740" s="1">
        <v>40032</v>
      </c>
      <c r="B740" s="8">
        <v>27.86</v>
      </c>
      <c r="C740" s="8">
        <v>29.18</v>
      </c>
      <c r="D740" s="8">
        <v>27.74</v>
      </c>
      <c r="E740" s="8">
        <v>28.77</v>
      </c>
      <c r="F740" s="2">
        <v>3.27E-2</v>
      </c>
      <c r="G740" s="2">
        <v>6.9999999999999999E-4</v>
      </c>
      <c r="H740" s="8">
        <v>3661982</v>
      </c>
      <c r="I740" s="8">
        <v>81</v>
      </c>
      <c r="J740" s="8">
        <v>61</v>
      </c>
      <c r="K740" s="8">
        <v>71</v>
      </c>
      <c r="L740" t="str">
        <f>VLOOKUP(MONTH(A740),Pars!F:G,2,0)</f>
        <v>Summer</v>
      </c>
      <c r="M740" t="str">
        <f>IF(K740&lt;Pars!$A$2,Pars!$B$2,IF('Main Data-set'!K740&lt;Pars!$A$3,Pars!$B$3,Pars!$B$4))</f>
        <v>Hot</v>
      </c>
      <c r="N740">
        <f t="shared" si="66"/>
        <v>1</v>
      </c>
      <c r="O740" s="8">
        <f t="shared" si="67"/>
        <v>73.221627408993569</v>
      </c>
      <c r="P740" s="8">
        <f t="shared" si="68"/>
        <v>83.937901498929335</v>
      </c>
      <c r="Q740" t="str">
        <f>IF(K740&gt;Pars!$J$3+'Main Data-set'!O740,Pars!$K$3,IF(K740&lt;O740-Pars!$J$4,Pars!$K$4,"Avg"))</f>
        <v>Avg</v>
      </c>
      <c r="R740" t="str">
        <f>IF(I740&gt;Pars!$J$3+'Main Data-set'!P740,Pars!$K$3,IF(I740&lt;P740-Pars!$J$4,Pars!$K$4,"Avg"))</f>
        <v>Avg</v>
      </c>
      <c r="S740" t="str">
        <f t="shared" si="69"/>
        <v>Avg</v>
      </c>
      <c r="T740">
        <f t="shared" si="70"/>
        <v>0</v>
      </c>
      <c r="U740" s="10">
        <f t="shared" si="71"/>
        <v>-5.9602649006622488E-2</v>
      </c>
      <c r="V740" s="10"/>
    </row>
    <row r="741" spans="1:22" x14ac:dyDescent="0.3">
      <c r="A741" s="1">
        <v>40035</v>
      </c>
      <c r="B741" s="8">
        <v>28.63</v>
      </c>
      <c r="C741" s="8">
        <v>29.17</v>
      </c>
      <c r="D741" s="8">
        <v>28.29</v>
      </c>
      <c r="E741" s="8">
        <v>28.75</v>
      </c>
      <c r="F741" s="2">
        <v>4.1999999999999997E-3</v>
      </c>
      <c r="G741" s="2">
        <v>2.0999999999999999E-3</v>
      </c>
      <c r="H741" s="8">
        <v>2300844</v>
      </c>
      <c r="I741" s="8">
        <v>80</v>
      </c>
      <c r="J741" s="8">
        <v>67</v>
      </c>
      <c r="K741" s="8">
        <v>73.5</v>
      </c>
      <c r="L741" t="str">
        <f>VLOOKUP(MONTH(A741),Pars!F:G,2,0)</f>
        <v>Summer</v>
      </c>
      <c r="M741" t="str">
        <f>IF(K741&lt;Pars!$A$2,Pars!$B$2,IF('Main Data-set'!K741&lt;Pars!$A$3,Pars!$B$3,Pars!$B$4))</f>
        <v>Hot</v>
      </c>
      <c r="N741">
        <f t="shared" si="66"/>
        <v>1</v>
      </c>
      <c r="O741" s="8">
        <f t="shared" si="67"/>
        <v>73.221627408993569</v>
      </c>
      <c r="P741" s="8">
        <f t="shared" si="68"/>
        <v>83.937901498929335</v>
      </c>
      <c r="Q741" t="str">
        <f>IF(K741&gt;Pars!$J$3+'Main Data-set'!O741,Pars!$K$3,IF(K741&lt;O741-Pars!$J$4,Pars!$K$4,"Avg"))</f>
        <v>Avg</v>
      </c>
      <c r="R741" t="str">
        <f>IF(I741&gt;Pars!$J$3+'Main Data-set'!P741,Pars!$K$3,IF(I741&lt;P741-Pars!$J$4,Pars!$K$4,"Avg"))</f>
        <v>Avg</v>
      </c>
      <c r="S741" t="str">
        <f t="shared" si="69"/>
        <v>Avg</v>
      </c>
      <c r="T741">
        <f t="shared" si="70"/>
        <v>0</v>
      </c>
      <c r="U741" s="10">
        <f t="shared" si="71"/>
        <v>3.5211267605633756E-2</v>
      </c>
      <c r="V741" s="10"/>
    </row>
    <row r="742" spans="1:22" x14ac:dyDescent="0.3">
      <c r="A742" s="1">
        <v>40036</v>
      </c>
      <c r="B742" s="8">
        <v>28.58</v>
      </c>
      <c r="C742" s="8">
        <v>29.36</v>
      </c>
      <c r="D742" s="8">
        <v>28.52</v>
      </c>
      <c r="E742" s="8">
        <v>28.69</v>
      </c>
      <c r="F742" s="2">
        <v>3.8E-3</v>
      </c>
      <c r="G742" s="2">
        <v>-2.18E-2</v>
      </c>
      <c r="H742" s="8">
        <v>3919408</v>
      </c>
      <c r="I742" s="8">
        <v>93</v>
      </c>
      <c r="J742" s="8">
        <v>72</v>
      </c>
      <c r="K742" s="8">
        <v>82.5</v>
      </c>
      <c r="L742" t="str">
        <f>VLOOKUP(MONTH(A742),Pars!F:G,2,0)</f>
        <v>Summer</v>
      </c>
      <c r="M742" t="str">
        <f>IF(K742&lt;Pars!$A$2,Pars!$B$2,IF('Main Data-set'!K742&lt;Pars!$A$3,Pars!$B$3,Pars!$B$4))</f>
        <v>Hot</v>
      </c>
      <c r="N742">
        <f t="shared" si="66"/>
        <v>1</v>
      </c>
      <c r="O742" s="8">
        <f t="shared" si="67"/>
        <v>73.221627408993569</v>
      </c>
      <c r="P742" s="8">
        <f t="shared" si="68"/>
        <v>83.937901498929335</v>
      </c>
      <c r="Q742" t="str">
        <f>IF(K742&gt;Pars!$J$3+'Main Data-set'!O742,Pars!$K$3,IF(K742&lt;O742-Pars!$J$4,Pars!$K$4,"Avg"))</f>
        <v>Hot</v>
      </c>
      <c r="R742" t="str">
        <f>IF(I742&gt;Pars!$J$3+'Main Data-set'!P742,Pars!$K$3,IF(I742&lt;P742-Pars!$J$4,Pars!$K$4,"Avg"))</f>
        <v>Hot</v>
      </c>
      <c r="S742" t="str">
        <f t="shared" si="69"/>
        <v>Hot</v>
      </c>
      <c r="T742">
        <f t="shared" si="70"/>
        <v>1</v>
      </c>
      <c r="U742" s="10">
        <f t="shared" si="71"/>
        <v>0.12244897959183665</v>
      </c>
      <c r="V742" s="10"/>
    </row>
    <row r="743" spans="1:22" x14ac:dyDescent="0.3">
      <c r="A743" s="1">
        <v>40037</v>
      </c>
      <c r="B743" s="8">
        <v>28.55</v>
      </c>
      <c r="C743" s="8">
        <v>29.64</v>
      </c>
      <c r="D743" s="8">
        <v>28.55</v>
      </c>
      <c r="E743" s="8">
        <v>29.33</v>
      </c>
      <c r="F743" s="2">
        <v>2.7300000000000001E-2</v>
      </c>
      <c r="G743" s="2">
        <v>7.1999999999999998E-3</v>
      </c>
      <c r="H743" s="8">
        <v>2965956</v>
      </c>
      <c r="I743" s="8">
        <v>89</v>
      </c>
      <c r="J743" s="8">
        <v>71</v>
      </c>
      <c r="K743" s="8">
        <v>80</v>
      </c>
      <c r="L743" t="str">
        <f>VLOOKUP(MONTH(A743),Pars!F:G,2,0)</f>
        <v>Summer</v>
      </c>
      <c r="M743" t="str">
        <f>IF(K743&lt;Pars!$A$2,Pars!$B$2,IF('Main Data-set'!K743&lt;Pars!$A$3,Pars!$B$3,Pars!$B$4))</f>
        <v>Hot</v>
      </c>
      <c r="N743">
        <f t="shared" si="66"/>
        <v>1</v>
      </c>
      <c r="O743" s="8">
        <f t="shared" si="67"/>
        <v>73.221627408993569</v>
      </c>
      <c r="P743" s="8">
        <f t="shared" si="68"/>
        <v>83.937901498929335</v>
      </c>
      <c r="Q743" t="str">
        <f>IF(K743&gt;Pars!$J$3+'Main Data-set'!O743,Pars!$K$3,IF(K743&lt;O743-Pars!$J$4,Pars!$K$4,"Avg"))</f>
        <v>Avg</v>
      </c>
      <c r="R743" t="str">
        <f>IF(I743&gt;Pars!$J$3+'Main Data-set'!P743,Pars!$K$3,IF(I743&lt;P743-Pars!$J$4,Pars!$K$4,"Avg"))</f>
        <v>Avg</v>
      </c>
      <c r="S743" t="str">
        <f t="shared" si="69"/>
        <v>Avg</v>
      </c>
      <c r="T743">
        <f t="shared" si="70"/>
        <v>0</v>
      </c>
      <c r="U743" s="10">
        <f t="shared" si="71"/>
        <v>-3.0303030303030276E-2</v>
      </c>
      <c r="V743" s="10"/>
    </row>
    <row r="744" spans="1:22" x14ac:dyDescent="0.3">
      <c r="A744" s="1">
        <v>40038</v>
      </c>
      <c r="B744" s="8">
        <v>29.43</v>
      </c>
      <c r="C744" s="8">
        <v>29.65</v>
      </c>
      <c r="D744" s="8">
        <v>28.84</v>
      </c>
      <c r="E744" s="8">
        <v>29.12</v>
      </c>
      <c r="F744" s="2">
        <v>-1.0500000000000001E-2</v>
      </c>
      <c r="G744" s="2">
        <v>1.78E-2</v>
      </c>
      <c r="H744" s="8">
        <v>2297809</v>
      </c>
      <c r="I744" s="8">
        <v>81</v>
      </c>
      <c r="J744" s="8">
        <v>68</v>
      </c>
      <c r="K744" s="8">
        <v>74.5</v>
      </c>
      <c r="L744" t="str">
        <f>VLOOKUP(MONTH(A744),Pars!F:G,2,0)</f>
        <v>Summer</v>
      </c>
      <c r="M744" t="str">
        <f>IF(K744&lt;Pars!$A$2,Pars!$B$2,IF('Main Data-set'!K744&lt;Pars!$A$3,Pars!$B$3,Pars!$B$4))</f>
        <v>Hot</v>
      </c>
      <c r="N744">
        <f t="shared" si="66"/>
        <v>1</v>
      </c>
      <c r="O744" s="8">
        <f t="shared" si="67"/>
        <v>73.221627408993569</v>
      </c>
      <c r="P744" s="8">
        <f t="shared" si="68"/>
        <v>83.937901498929335</v>
      </c>
      <c r="Q744" t="str">
        <f>IF(K744&gt;Pars!$J$3+'Main Data-set'!O744,Pars!$K$3,IF(K744&lt;O744-Pars!$J$4,Pars!$K$4,"Avg"))</f>
        <v>Avg</v>
      </c>
      <c r="R744" t="str">
        <f>IF(I744&gt;Pars!$J$3+'Main Data-set'!P744,Pars!$K$3,IF(I744&lt;P744-Pars!$J$4,Pars!$K$4,"Avg"))</f>
        <v>Avg</v>
      </c>
      <c r="S744" t="str">
        <f t="shared" si="69"/>
        <v>Avg</v>
      </c>
      <c r="T744">
        <f t="shared" si="70"/>
        <v>0</v>
      </c>
      <c r="U744" s="10">
        <f t="shared" si="71"/>
        <v>-6.8749999999999978E-2</v>
      </c>
      <c r="V744" s="10"/>
    </row>
    <row r="745" spans="1:22" x14ac:dyDescent="0.3">
      <c r="A745" s="1">
        <v>40039</v>
      </c>
      <c r="B745" s="8">
        <v>29.04</v>
      </c>
      <c r="C745" s="8">
        <v>29.14</v>
      </c>
      <c r="D745" s="8">
        <v>28.2</v>
      </c>
      <c r="E745" s="8">
        <v>28.61</v>
      </c>
      <c r="F745" s="2">
        <v>-1.4800000000000001E-2</v>
      </c>
      <c r="G745" s="2">
        <v>5.5300000000000002E-2</v>
      </c>
      <c r="H745" s="8">
        <v>2286189</v>
      </c>
      <c r="I745" s="8">
        <v>74</v>
      </c>
      <c r="J745" s="8">
        <v>63</v>
      </c>
      <c r="K745" s="8">
        <v>68.5</v>
      </c>
      <c r="L745" t="str">
        <f>VLOOKUP(MONTH(A745),Pars!F:G,2,0)</f>
        <v>Summer</v>
      </c>
      <c r="M745" t="str">
        <f>IF(K745&lt;Pars!$A$2,Pars!$B$2,IF('Main Data-set'!K745&lt;Pars!$A$3,Pars!$B$3,Pars!$B$4))</f>
        <v>Avg</v>
      </c>
      <c r="N745">
        <f t="shared" si="66"/>
        <v>0</v>
      </c>
      <c r="O745" s="8">
        <f t="shared" si="67"/>
        <v>73.221627408993569</v>
      </c>
      <c r="P745" s="8">
        <f t="shared" si="68"/>
        <v>83.937901498929335</v>
      </c>
      <c r="Q745" t="str">
        <f>IF(K745&gt;Pars!$J$3+'Main Data-set'!O745,Pars!$K$3,IF(K745&lt;O745-Pars!$J$4,Pars!$K$4,"Avg"))</f>
        <v>Avg</v>
      </c>
      <c r="R745" t="str">
        <f>IF(I745&gt;Pars!$J$3+'Main Data-set'!P745,Pars!$K$3,IF(I745&lt;P745-Pars!$J$4,Pars!$K$4,"Avg"))</f>
        <v>Cold</v>
      </c>
      <c r="S745" t="str">
        <f t="shared" si="69"/>
        <v>Avg</v>
      </c>
      <c r="T745">
        <f t="shared" si="70"/>
        <v>0</v>
      </c>
      <c r="U745" s="10">
        <f t="shared" si="71"/>
        <v>-8.0536912751677847E-2</v>
      </c>
      <c r="V745" s="10"/>
    </row>
    <row r="746" spans="1:22" x14ac:dyDescent="0.3">
      <c r="A746" s="1">
        <v>40042</v>
      </c>
      <c r="B746" s="8">
        <v>27.9</v>
      </c>
      <c r="C746" s="8">
        <v>28</v>
      </c>
      <c r="D746" s="8">
        <v>27.06</v>
      </c>
      <c r="E746" s="8">
        <v>27.11</v>
      </c>
      <c r="F746" s="2">
        <v>-2.8299999999999999E-2</v>
      </c>
      <c r="G746" s="2">
        <v>-1.7399999999999999E-2</v>
      </c>
      <c r="H746" s="8">
        <v>2798954</v>
      </c>
      <c r="I746" s="8">
        <v>92</v>
      </c>
      <c r="J746" s="8">
        <v>67</v>
      </c>
      <c r="K746" s="8">
        <v>79.5</v>
      </c>
      <c r="L746" t="str">
        <f>VLOOKUP(MONTH(A746),Pars!F:G,2,0)</f>
        <v>Summer</v>
      </c>
      <c r="M746" t="str">
        <f>IF(K746&lt;Pars!$A$2,Pars!$B$2,IF('Main Data-set'!K746&lt;Pars!$A$3,Pars!$B$3,Pars!$B$4))</f>
        <v>Hot</v>
      </c>
      <c r="N746">
        <f t="shared" si="66"/>
        <v>1</v>
      </c>
      <c r="O746" s="8">
        <f t="shared" si="67"/>
        <v>73.221627408993569</v>
      </c>
      <c r="P746" s="8">
        <f t="shared" si="68"/>
        <v>83.937901498929335</v>
      </c>
      <c r="Q746" t="str">
        <f>IF(K746&gt;Pars!$J$3+'Main Data-set'!O746,Pars!$K$3,IF(K746&lt;O746-Pars!$J$4,Pars!$K$4,"Avg"))</f>
        <v>Avg</v>
      </c>
      <c r="R746" t="str">
        <f>IF(I746&gt;Pars!$J$3+'Main Data-set'!P746,Pars!$K$3,IF(I746&lt;P746-Pars!$J$4,Pars!$K$4,"Avg"))</f>
        <v>Hot</v>
      </c>
      <c r="S746" t="str">
        <f t="shared" si="69"/>
        <v>Avg</v>
      </c>
      <c r="T746">
        <f t="shared" si="70"/>
        <v>0</v>
      </c>
      <c r="U746" s="10">
        <f t="shared" si="71"/>
        <v>0.16058394160583944</v>
      </c>
      <c r="V746" s="10"/>
    </row>
    <row r="747" spans="1:22" x14ac:dyDescent="0.3">
      <c r="A747" s="1">
        <v>40043</v>
      </c>
      <c r="B747" s="8">
        <v>27.36</v>
      </c>
      <c r="C747" s="8">
        <v>27.68</v>
      </c>
      <c r="D747" s="8">
        <v>27.08</v>
      </c>
      <c r="E747" s="8">
        <v>27.59</v>
      </c>
      <c r="F747" s="2">
        <v>8.3999999999999995E-3</v>
      </c>
      <c r="G747" s="2">
        <v>1.17E-2</v>
      </c>
      <c r="H747" s="8">
        <v>2561312</v>
      </c>
      <c r="I747" s="8">
        <v>94</v>
      </c>
      <c r="J747" s="8">
        <v>66</v>
      </c>
      <c r="K747" s="8">
        <v>80</v>
      </c>
      <c r="L747" t="str">
        <f>VLOOKUP(MONTH(A747),Pars!F:G,2,0)</f>
        <v>Summer</v>
      </c>
      <c r="M747" t="str">
        <f>IF(K747&lt;Pars!$A$2,Pars!$B$2,IF('Main Data-set'!K747&lt;Pars!$A$3,Pars!$B$3,Pars!$B$4))</f>
        <v>Hot</v>
      </c>
      <c r="N747">
        <f t="shared" si="66"/>
        <v>1</v>
      </c>
      <c r="O747" s="8">
        <f t="shared" si="67"/>
        <v>73.221627408993569</v>
      </c>
      <c r="P747" s="8">
        <f t="shared" si="68"/>
        <v>83.937901498929335</v>
      </c>
      <c r="Q747" t="str">
        <f>IF(K747&gt;Pars!$J$3+'Main Data-set'!O747,Pars!$K$3,IF(K747&lt;O747-Pars!$J$4,Pars!$K$4,"Avg"))</f>
        <v>Avg</v>
      </c>
      <c r="R747" t="str">
        <f>IF(I747&gt;Pars!$J$3+'Main Data-set'!P747,Pars!$K$3,IF(I747&lt;P747-Pars!$J$4,Pars!$K$4,"Avg"))</f>
        <v>Hot</v>
      </c>
      <c r="S747" t="str">
        <f t="shared" si="69"/>
        <v>Avg</v>
      </c>
      <c r="T747">
        <f t="shared" si="70"/>
        <v>0</v>
      </c>
      <c r="U747" s="10">
        <f t="shared" si="71"/>
        <v>6.2893081761006275E-3</v>
      </c>
      <c r="V747" s="10"/>
    </row>
    <row r="748" spans="1:22" x14ac:dyDescent="0.3">
      <c r="A748" s="1">
        <v>40044</v>
      </c>
      <c r="B748" s="8">
        <v>27.18</v>
      </c>
      <c r="C748" s="8">
        <v>27.44</v>
      </c>
      <c r="D748" s="8">
        <v>26.96</v>
      </c>
      <c r="E748" s="8">
        <v>27.27</v>
      </c>
      <c r="F748" s="2">
        <v>3.3E-3</v>
      </c>
      <c r="G748" s="2">
        <v>-2.1899999999999999E-2</v>
      </c>
      <c r="H748" s="8">
        <v>2833176</v>
      </c>
      <c r="I748" s="8">
        <v>90</v>
      </c>
      <c r="J748" s="8">
        <v>67</v>
      </c>
      <c r="K748" s="8">
        <v>78.5</v>
      </c>
      <c r="L748" t="str">
        <f>VLOOKUP(MONTH(A748),Pars!F:G,2,0)</f>
        <v>Summer</v>
      </c>
      <c r="M748" t="str">
        <f>IF(K748&lt;Pars!$A$2,Pars!$B$2,IF('Main Data-set'!K748&lt;Pars!$A$3,Pars!$B$3,Pars!$B$4))</f>
        <v>Hot</v>
      </c>
      <c r="N748">
        <f t="shared" si="66"/>
        <v>1</v>
      </c>
      <c r="O748" s="8">
        <f t="shared" si="67"/>
        <v>73.221627408993569</v>
      </c>
      <c r="P748" s="8">
        <f t="shared" si="68"/>
        <v>83.937901498929335</v>
      </c>
      <c r="Q748" t="str">
        <f>IF(K748&gt;Pars!$J$3+'Main Data-set'!O748,Pars!$K$3,IF(K748&lt;O748-Pars!$J$4,Pars!$K$4,"Avg"))</f>
        <v>Avg</v>
      </c>
      <c r="R748" t="str">
        <f>IF(I748&gt;Pars!$J$3+'Main Data-set'!P748,Pars!$K$3,IF(I748&lt;P748-Pars!$J$4,Pars!$K$4,"Avg"))</f>
        <v>Avg</v>
      </c>
      <c r="S748" t="str">
        <f t="shared" si="69"/>
        <v>Avg</v>
      </c>
      <c r="T748">
        <f t="shared" si="70"/>
        <v>0</v>
      </c>
      <c r="U748" s="10">
        <f t="shared" si="71"/>
        <v>-1.8750000000000044E-2</v>
      </c>
      <c r="V748" s="10"/>
    </row>
    <row r="749" spans="1:22" x14ac:dyDescent="0.3">
      <c r="A749" s="1">
        <v>40045</v>
      </c>
      <c r="B749" s="8">
        <v>27.31</v>
      </c>
      <c r="C749" s="8">
        <v>27.89</v>
      </c>
      <c r="D749" s="8">
        <v>27.18</v>
      </c>
      <c r="E749" s="8">
        <v>27.88</v>
      </c>
      <c r="F749" s="2">
        <v>2.0899999999999998E-2</v>
      </c>
      <c r="G749" s="2">
        <v>-1.8E-3</v>
      </c>
      <c r="H749" s="8">
        <v>2912539</v>
      </c>
      <c r="I749" s="8">
        <v>90</v>
      </c>
      <c r="J749" s="8">
        <v>68</v>
      </c>
      <c r="K749" s="8">
        <v>79</v>
      </c>
      <c r="L749" t="str">
        <f>VLOOKUP(MONTH(A749),Pars!F:G,2,0)</f>
        <v>Summer</v>
      </c>
      <c r="M749" t="str">
        <f>IF(K749&lt;Pars!$A$2,Pars!$B$2,IF('Main Data-set'!K749&lt;Pars!$A$3,Pars!$B$3,Pars!$B$4))</f>
        <v>Hot</v>
      </c>
      <c r="N749">
        <f t="shared" si="66"/>
        <v>1</v>
      </c>
      <c r="O749" s="8">
        <f t="shared" si="67"/>
        <v>73.221627408993569</v>
      </c>
      <c r="P749" s="8">
        <f t="shared" si="68"/>
        <v>83.937901498929335</v>
      </c>
      <c r="Q749" t="str">
        <f>IF(K749&gt;Pars!$J$3+'Main Data-set'!O749,Pars!$K$3,IF(K749&lt;O749-Pars!$J$4,Pars!$K$4,"Avg"))</f>
        <v>Avg</v>
      </c>
      <c r="R749" t="str">
        <f>IF(I749&gt;Pars!$J$3+'Main Data-set'!P749,Pars!$K$3,IF(I749&lt;P749-Pars!$J$4,Pars!$K$4,"Avg"))</f>
        <v>Avg</v>
      </c>
      <c r="S749" t="str">
        <f t="shared" si="69"/>
        <v>Avg</v>
      </c>
      <c r="T749">
        <f t="shared" si="70"/>
        <v>0</v>
      </c>
      <c r="U749" s="10">
        <f t="shared" si="71"/>
        <v>6.3694267515923553E-3</v>
      </c>
      <c r="V749" s="10"/>
    </row>
    <row r="750" spans="1:22" x14ac:dyDescent="0.3">
      <c r="A750" s="1">
        <v>40046</v>
      </c>
      <c r="B750" s="8">
        <v>28.06</v>
      </c>
      <c r="C750" s="8">
        <v>28.18</v>
      </c>
      <c r="D750" s="8">
        <v>27.67</v>
      </c>
      <c r="E750" s="8">
        <v>27.93</v>
      </c>
      <c r="F750" s="2">
        <v>-4.5999999999999999E-3</v>
      </c>
      <c r="G750" s="2">
        <v>8.9999999999999993E-3</v>
      </c>
      <c r="H750" s="8">
        <v>2706720</v>
      </c>
      <c r="I750" s="8">
        <v>90</v>
      </c>
      <c r="J750" s="8">
        <v>68</v>
      </c>
      <c r="K750" s="8">
        <v>79</v>
      </c>
      <c r="L750" t="str">
        <f>VLOOKUP(MONTH(A750),Pars!F:G,2,0)</f>
        <v>Summer</v>
      </c>
      <c r="M750" t="str">
        <f>IF(K750&lt;Pars!$A$2,Pars!$B$2,IF('Main Data-set'!K750&lt;Pars!$A$3,Pars!$B$3,Pars!$B$4))</f>
        <v>Hot</v>
      </c>
      <c r="N750">
        <f t="shared" si="66"/>
        <v>1</v>
      </c>
      <c r="O750" s="8">
        <f t="shared" si="67"/>
        <v>73.221627408993569</v>
      </c>
      <c r="P750" s="8">
        <f t="shared" si="68"/>
        <v>83.937901498929335</v>
      </c>
      <c r="Q750" t="str">
        <f>IF(K750&gt;Pars!$J$3+'Main Data-set'!O750,Pars!$K$3,IF(K750&lt;O750-Pars!$J$4,Pars!$K$4,"Avg"))</f>
        <v>Avg</v>
      </c>
      <c r="R750" t="str">
        <f>IF(I750&gt;Pars!$J$3+'Main Data-set'!P750,Pars!$K$3,IF(I750&lt;P750-Pars!$J$4,Pars!$K$4,"Avg"))</f>
        <v>Avg</v>
      </c>
      <c r="S750" t="str">
        <f t="shared" si="69"/>
        <v>Avg</v>
      </c>
      <c r="T750">
        <f t="shared" si="70"/>
        <v>0</v>
      </c>
      <c r="U750" s="10">
        <f t="shared" si="71"/>
        <v>0</v>
      </c>
      <c r="V750" s="10"/>
    </row>
    <row r="751" spans="1:22" x14ac:dyDescent="0.3">
      <c r="A751" s="1">
        <v>40049</v>
      </c>
      <c r="B751" s="8">
        <v>28.13</v>
      </c>
      <c r="C751" s="8">
        <v>28.37</v>
      </c>
      <c r="D751" s="8">
        <v>27.62</v>
      </c>
      <c r="E751" s="8">
        <v>27.68</v>
      </c>
      <c r="F751" s="2">
        <v>-1.6E-2</v>
      </c>
      <c r="G751" s="2">
        <v>-3.8600000000000002E-2</v>
      </c>
      <c r="H751" s="8">
        <v>2918361</v>
      </c>
      <c r="I751" s="8">
        <v>86</v>
      </c>
      <c r="J751" s="8">
        <v>67</v>
      </c>
      <c r="K751" s="8">
        <v>76.5</v>
      </c>
      <c r="L751" t="str">
        <f>VLOOKUP(MONTH(A751),Pars!F:G,2,0)</f>
        <v>Summer</v>
      </c>
      <c r="M751" t="str">
        <f>IF(K751&lt;Pars!$A$2,Pars!$B$2,IF('Main Data-set'!K751&lt;Pars!$A$3,Pars!$B$3,Pars!$B$4))</f>
        <v>Hot</v>
      </c>
      <c r="N751">
        <f t="shared" si="66"/>
        <v>1</v>
      </c>
      <c r="O751" s="8">
        <f t="shared" si="67"/>
        <v>73.221627408993569</v>
      </c>
      <c r="P751" s="8">
        <f t="shared" si="68"/>
        <v>83.937901498929335</v>
      </c>
      <c r="Q751" t="str">
        <f>IF(K751&gt;Pars!$J$3+'Main Data-set'!O751,Pars!$K$3,IF(K751&lt;O751-Pars!$J$4,Pars!$K$4,"Avg"))</f>
        <v>Avg</v>
      </c>
      <c r="R751" t="str">
        <f>IF(I751&gt;Pars!$J$3+'Main Data-set'!P751,Pars!$K$3,IF(I751&lt;P751-Pars!$J$4,Pars!$K$4,"Avg"))</f>
        <v>Avg</v>
      </c>
      <c r="S751" t="str">
        <f t="shared" si="69"/>
        <v>Avg</v>
      </c>
      <c r="T751">
        <f t="shared" si="70"/>
        <v>0</v>
      </c>
      <c r="U751" s="10">
        <f t="shared" si="71"/>
        <v>-3.1645569620253111E-2</v>
      </c>
      <c r="V751" s="10"/>
    </row>
    <row r="752" spans="1:22" x14ac:dyDescent="0.3">
      <c r="A752" s="1">
        <v>40051</v>
      </c>
      <c r="B752" s="8">
        <v>27.8</v>
      </c>
      <c r="C752" s="8">
        <v>28.83</v>
      </c>
      <c r="D752" s="8">
        <v>27.76</v>
      </c>
      <c r="E752" s="8">
        <v>28.79</v>
      </c>
      <c r="F752" s="2">
        <v>3.56E-2</v>
      </c>
      <c r="G752" s="2">
        <v>9.4999999999999998E-3</v>
      </c>
      <c r="H752" s="8">
        <v>3441513</v>
      </c>
      <c r="I752" s="8">
        <v>86</v>
      </c>
      <c r="J752" s="8">
        <v>65</v>
      </c>
      <c r="K752" s="8">
        <v>75.5</v>
      </c>
      <c r="L752" t="str">
        <f>VLOOKUP(MONTH(A752),Pars!F:G,2,0)</f>
        <v>Summer</v>
      </c>
      <c r="M752" t="str">
        <f>IF(K752&lt;Pars!$A$2,Pars!$B$2,IF('Main Data-set'!K752&lt;Pars!$A$3,Pars!$B$3,Pars!$B$4))</f>
        <v>Hot</v>
      </c>
      <c r="N752">
        <f t="shared" si="66"/>
        <v>1</v>
      </c>
      <c r="O752" s="8">
        <f t="shared" si="67"/>
        <v>73.221627408993569</v>
      </c>
      <c r="P752" s="8">
        <f t="shared" si="68"/>
        <v>83.937901498929335</v>
      </c>
      <c r="Q752" t="str">
        <f>IF(K752&gt;Pars!$J$3+'Main Data-set'!O752,Pars!$K$3,IF(K752&lt;O752-Pars!$J$4,Pars!$K$4,"Avg"))</f>
        <v>Avg</v>
      </c>
      <c r="R752" t="str">
        <f>IF(I752&gt;Pars!$J$3+'Main Data-set'!P752,Pars!$K$3,IF(I752&lt;P752-Pars!$J$4,Pars!$K$4,"Avg"))</f>
        <v>Avg</v>
      </c>
      <c r="S752" t="str">
        <f t="shared" si="69"/>
        <v>Avg</v>
      </c>
      <c r="T752">
        <f t="shared" si="70"/>
        <v>0</v>
      </c>
      <c r="U752" s="10">
        <f t="shared" si="71"/>
        <v>-1.3071895424836555E-2</v>
      </c>
      <c r="V752" s="10"/>
    </row>
    <row r="753" spans="1:22" x14ac:dyDescent="0.3">
      <c r="A753" s="1">
        <v>40052</v>
      </c>
      <c r="B753" s="8">
        <v>28.55</v>
      </c>
      <c r="C753" s="8">
        <v>28.73</v>
      </c>
      <c r="D753" s="8">
        <v>28.17</v>
      </c>
      <c r="E753" s="8">
        <v>28.52</v>
      </c>
      <c r="F753" s="2">
        <v>-1.1000000000000001E-3</v>
      </c>
      <c r="G753" s="2">
        <v>6.4000000000000003E-3</v>
      </c>
      <c r="H753" s="8">
        <v>2563851</v>
      </c>
      <c r="I753" s="8">
        <v>86</v>
      </c>
      <c r="J753" s="8">
        <v>65</v>
      </c>
      <c r="K753" s="8">
        <v>75.5</v>
      </c>
      <c r="L753" t="str">
        <f>VLOOKUP(MONTH(A753),Pars!F:G,2,0)</f>
        <v>Summer</v>
      </c>
      <c r="M753" t="str">
        <f>IF(K753&lt;Pars!$A$2,Pars!$B$2,IF('Main Data-set'!K753&lt;Pars!$A$3,Pars!$B$3,Pars!$B$4))</f>
        <v>Hot</v>
      </c>
      <c r="N753">
        <f t="shared" si="66"/>
        <v>1</v>
      </c>
      <c r="O753" s="8">
        <f t="shared" si="67"/>
        <v>73.221627408993569</v>
      </c>
      <c r="P753" s="8">
        <f t="shared" si="68"/>
        <v>83.937901498929335</v>
      </c>
      <c r="Q753" t="str">
        <f>IF(K753&gt;Pars!$J$3+'Main Data-set'!O753,Pars!$K$3,IF(K753&lt;O753-Pars!$J$4,Pars!$K$4,"Avg"))</f>
        <v>Avg</v>
      </c>
      <c r="R753" t="str">
        <f>IF(I753&gt;Pars!$J$3+'Main Data-set'!P753,Pars!$K$3,IF(I753&lt;P753-Pars!$J$4,Pars!$K$4,"Avg"))</f>
        <v>Avg</v>
      </c>
      <c r="S753" t="str">
        <f t="shared" si="69"/>
        <v>Avg</v>
      </c>
      <c r="T753">
        <f t="shared" si="70"/>
        <v>0</v>
      </c>
      <c r="U753" s="10">
        <f t="shared" si="71"/>
        <v>0</v>
      </c>
      <c r="V753" s="10"/>
    </row>
    <row r="754" spans="1:22" x14ac:dyDescent="0.3">
      <c r="A754" s="1">
        <v>40056</v>
      </c>
      <c r="B754" s="8">
        <v>27.85</v>
      </c>
      <c r="C754" s="8">
        <v>28.38</v>
      </c>
      <c r="D754" s="8">
        <v>27.73</v>
      </c>
      <c r="E754" s="8">
        <v>28.34</v>
      </c>
      <c r="F754" s="2">
        <v>1.7600000000000001E-2</v>
      </c>
      <c r="G754" s="2">
        <v>4.8500000000000001E-2</v>
      </c>
      <c r="H754" s="8">
        <v>2807756</v>
      </c>
      <c r="I754" s="8">
        <v>82</v>
      </c>
      <c r="J754" s="8">
        <v>60</v>
      </c>
      <c r="K754" s="8">
        <v>71</v>
      </c>
      <c r="L754" t="str">
        <f>VLOOKUP(MONTH(A754),Pars!F:G,2,0)</f>
        <v>Summer</v>
      </c>
      <c r="M754" t="str">
        <f>IF(K754&lt;Pars!$A$2,Pars!$B$2,IF('Main Data-set'!K754&lt;Pars!$A$3,Pars!$B$3,Pars!$B$4))</f>
        <v>Hot</v>
      </c>
      <c r="N754">
        <f t="shared" si="66"/>
        <v>1</v>
      </c>
      <c r="O754" s="8">
        <f t="shared" si="67"/>
        <v>73.221627408993569</v>
      </c>
      <c r="P754" s="8">
        <f t="shared" si="68"/>
        <v>83.937901498929335</v>
      </c>
      <c r="Q754" t="str">
        <f>IF(K754&gt;Pars!$J$3+'Main Data-set'!O754,Pars!$K$3,IF(K754&lt;O754-Pars!$J$4,Pars!$K$4,"Avg"))</f>
        <v>Avg</v>
      </c>
      <c r="R754" t="str">
        <f>IF(I754&gt;Pars!$J$3+'Main Data-set'!P754,Pars!$K$3,IF(I754&lt;P754-Pars!$J$4,Pars!$K$4,"Avg"))</f>
        <v>Avg</v>
      </c>
      <c r="S754" t="str">
        <f t="shared" si="69"/>
        <v>Avg</v>
      </c>
      <c r="T754">
        <f t="shared" si="70"/>
        <v>0</v>
      </c>
      <c r="U754" s="10">
        <f t="shared" si="71"/>
        <v>-5.9602649006622488E-2</v>
      </c>
      <c r="V754" s="10"/>
    </row>
    <row r="755" spans="1:22" x14ac:dyDescent="0.3">
      <c r="A755" s="1">
        <v>40058</v>
      </c>
      <c r="B755" s="8">
        <v>26.98</v>
      </c>
      <c r="C755" s="8">
        <v>27.44</v>
      </c>
      <c r="D755" s="8">
        <v>26.84</v>
      </c>
      <c r="E755" s="8">
        <v>27.03</v>
      </c>
      <c r="F755" s="2">
        <v>1.9E-3</v>
      </c>
      <c r="G755" s="2">
        <v>-1.06E-2</v>
      </c>
      <c r="H755" s="8">
        <v>2554447</v>
      </c>
      <c r="I755" s="8">
        <v>74</v>
      </c>
      <c r="J755" s="8">
        <v>54</v>
      </c>
      <c r="K755" s="8">
        <v>64</v>
      </c>
      <c r="L755" t="str">
        <f>VLOOKUP(MONTH(A755),Pars!F:G,2,0)</f>
        <v>Autumn</v>
      </c>
      <c r="M755" t="str">
        <f>IF(K755&lt;Pars!$A$2,Pars!$B$2,IF('Main Data-set'!K755&lt;Pars!$A$3,Pars!$B$3,Pars!$B$4))</f>
        <v>Avg</v>
      </c>
      <c r="N755">
        <f t="shared" si="66"/>
        <v>0</v>
      </c>
      <c r="O755" s="8">
        <f t="shared" si="67"/>
        <v>55.553497942386834</v>
      </c>
      <c r="P755" s="8">
        <f t="shared" si="68"/>
        <v>65.925925925925924</v>
      </c>
      <c r="Q755" t="str">
        <f>IF(K755&gt;Pars!$J$3+'Main Data-set'!O755,Pars!$K$3,IF(K755&lt;O755-Pars!$J$4,Pars!$K$4,"Avg"))</f>
        <v>Hot</v>
      </c>
      <c r="R755" t="str">
        <f>IF(I755&gt;Pars!$J$3+'Main Data-set'!P755,Pars!$K$3,IF(I755&lt;P755-Pars!$J$4,Pars!$K$4,"Avg"))</f>
        <v>Hot</v>
      </c>
      <c r="S755" t="str">
        <f t="shared" si="69"/>
        <v>Hot</v>
      </c>
      <c r="T755">
        <f t="shared" si="70"/>
        <v>1</v>
      </c>
      <c r="U755" s="10">
        <f t="shared" si="71"/>
        <v>-9.8591549295774628E-2</v>
      </c>
      <c r="V755" s="10"/>
    </row>
    <row r="756" spans="1:22" x14ac:dyDescent="0.3">
      <c r="A756" s="1">
        <v>40059</v>
      </c>
      <c r="B756" s="8">
        <v>27.25</v>
      </c>
      <c r="C756" s="8">
        <v>27.4</v>
      </c>
      <c r="D756" s="8">
        <v>26.94</v>
      </c>
      <c r="E756" s="8">
        <v>27.32</v>
      </c>
      <c r="F756" s="2">
        <v>2.5999999999999999E-3</v>
      </c>
      <c r="G756" s="2">
        <v>-1.0500000000000001E-2</v>
      </c>
      <c r="H756" s="8">
        <v>2075065</v>
      </c>
      <c r="I756" s="8">
        <v>79</v>
      </c>
      <c r="J756" s="8">
        <v>49</v>
      </c>
      <c r="K756" s="8">
        <v>64</v>
      </c>
      <c r="L756" t="str">
        <f>VLOOKUP(MONTH(A756),Pars!F:G,2,0)</f>
        <v>Autumn</v>
      </c>
      <c r="M756" t="str">
        <f>IF(K756&lt;Pars!$A$2,Pars!$B$2,IF('Main Data-set'!K756&lt;Pars!$A$3,Pars!$B$3,Pars!$B$4))</f>
        <v>Avg</v>
      </c>
      <c r="N756">
        <f t="shared" si="66"/>
        <v>0</v>
      </c>
      <c r="O756" s="8">
        <f t="shared" si="67"/>
        <v>55.553497942386834</v>
      </c>
      <c r="P756" s="8">
        <f t="shared" si="68"/>
        <v>65.925925925925924</v>
      </c>
      <c r="Q756" t="str">
        <f>IF(K756&gt;Pars!$J$3+'Main Data-set'!O756,Pars!$K$3,IF(K756&lt;O756-Pars!$J$4,Pars!$K$4,"Avg"))</f>
        <v>Hot</v>
      </c>
      <c r="R756" t="str">
        <f>IF(I756&gt;Pars!$J$3+'Main Data-set'!P756,Pars!$K$3,IF(I756&lt;P756-Pars!$J$4,Pars!$K$4,"Avg"))</f>
        <v>Hot</v>
      </c>
      <c r="S756" t="str">
        <f t="shared" si="69"/>
        <v>Hot</v>
      </c>
      <c r="T756">
        <f t="shared" si="70"/>
        <v>1</v>
      </c>
      <c r="U756" s="10">
        <f t="shared" si="71"/>
        <v>0</v>
      </c>
      <c r="V756" s="10"/>
    </row>
    <row r="757" spans="1:22" x14ac:dyDescent="0.3">
      <c r="A757" s="1">
        <v>40060</v>
      </c>
      <c r="B757" s="8">
        <v>27.15</v>
      </c>
      <c r="C757" s="8">
        <v>27.66</v>
      </c>
      <c r="D757" s="8">
        <v>26.9</v>
      </c>
      <c r="E757" s="8">
        <v>27.61</v>
      </c>
      <c r="F757" s="2">
        <v>1.6899999999999998E-2</v>
      </c>
      <c r="G757" s="2">
        <v>-1.67E-2</v>
      </c>
      <c r="H757" s="8">
        <v>2268668</v>
      </c>
      <c r="I757" s="8">
        <v>81</v>
      </c>
      <c r="J757" s="8">
        <v>54</v>
      </c>
      <c r="K757" s="8">
        <v>67.5</v>
      </c>
      <c r="L757" t="str">
        <f>VLOOKUP(MONTH(A757),Pars!F:G,2,0)</f>
        <v>Autumn</v>
      </c>
      <c r="M757" t="str">
        <f>IF(K757&lt;Pars!$A$2,Pars!$B$2,IF('Main Data-set'!K757&lt;Pars!$A$3,Pars!$B$3,Pars!$B$4))</f>
        <v>Avg</v>
      </c>
      <c r="N757">
        <f t="shared" si="66"/>
        <v>0</v>
      </c>
      <c r="O757" s="8">
        <f t="shared" si="67"/>
        <v>55.553497942386834</v>
      </c>
      <c r="P757" s="8">
        <f t="shared" si="68"/>
        <v>65.925925925925924</v>
      </c>
      <c r="Q757" t="str">
        <f>IF(K757&gt;Pars!$J$3+'Main Data-set'!O757,Pars!$K$3,IF(K757&lt;O757-Pars!$J$4,Pars!$K$4,"Avg"))</f>
        <v>Hot</v>
      </c>
      <c r="R757" t="str">
        <f>IF(I757&gt;Pars!$J$3+'Main Data-set'!P757,Pars!$K$3,IF(I757&lt;P757-Pars!$J$4,Pars!$K$4,"Avg"))</f>
        <v>Hot</v>
      </c>
      <c r="S757" t="str">
        <f t="shared" si="69"/>
        <v>Hot</v>
      </c>
      <c r="T757">
        <f t="shared" si="70"/>
        <v>1</v>
      </c>
      <c r="U757" s="10">
        <f t="shared" si="71"/>
        <v>5.46875E-2</v>
      </c>
      <c r="V757" s="10"/>
    </row>
    <row r="758" spans="1:22" x14ac:dyDescent="0.3">
      <c r="A758" s="1">
        <v>40064</v>
      </c>
      <c r="B758" s="8">
        <v>27.99</v>
      </c>
      <c r="C758" s="8">
        <v>28.19</v>
      </c>
      <c r="D758" s="8">
        <v>27.62</v>
      </c>
      <c r="E758" s="8">
        <v>28.08</v>
      </c>
      <c r="F758" s="2">
        <v>3.2000000000000002E-3</v>
      </c>
      <c r="G758" s="2">
        <v>-7.1000000000000004E-3</v>
      </c>
      <c r="H758" s="8">
        <v>2515458</v>
      </c>
      <c r="I758" s="8">
        <v>77</v>
      </c>
      <c r="J758" s="8">
        <v>57</v>
      </c>
      <c r="K758" s="8">
        <v>67</v>
      </c>
      <c r="L758" t="str">
        <f>VLOOKUP(MONTH(A758),Pars!F:G,2,0)</f>
        <v>Autumn</v>
      </c>
      <c r="M758" t="str">
        <f>IF(K758&lt;Pars!$A$2,Pars!$B$2,IF('Main Data-set'!K758&lt;Pars!$A$3,Pars!$B$3,Pars!$B$4))</f>
        <v>Avg</v>
      </c>
      <c r="N758">
        <f t="shared" si="66"/>
        <v>0</v>
      </c>
      <c r="O758" s="8">
        <f t="shared" si="67"/>
        <v>55.553497942386834</v>
      </c>
      <c r="P758" s="8">
        <f t="shared" si="68"/>
        <v>65.925925925925924</v>
      </c>
      <c r="Q758" t="str">
        <f>IF(K758&gt;Pars!$J$3+'Main Data-set'!O758,Pars!$K$3,IF(K758&lt;O758-Pars!$J$4,Pars!$K$4,"Avg"))</f>
        <v>Hot</v>
      </c>
      <c r="R758" t="str">
        <f>IF(I758&gt;Pars!$J$3+'Main Data-set'!P758,Pars!$K$3,IF(I758&lt;P758-Pars!$J$4,Pars!$K$4,"Avg"))</f>
        <v>Hot</v>
      </c>
      <c r="S758" t="str">
        <f t="shared" si="69"/>
        <v>Hot</v>
      </c>
      <c r="T758">
        <f t="shared" si="70"/>
        <v>1</v>
      </c>
      <c r="U758" s="10">
        <f t="shared" si="71"/>
        <v>-7.4074074074074181E-3</v>
      </c>
      <c r="V758" s="10"/>
    </row>
    <row r="759" spans="1:22" x14ac:dyDescent="0.3">
      <c r="A759" s="1">
        <v>40065</v>
      </c>
      <c r="B759" s="8">
        <v>28.07</v>
      </c>
      <c r="C759" s="8">
        <v>28.35</v>
      </c>
      <c r="D759" s="8">
        <v>27.75</v>
      </c>
      <c r="E759" s="8">
        <v>28.28</v>
      </c>
      <c r="F759" s="2">
        <v>7.4999999999999997E-3</v>
      </c>
      <c r="G759" s="2">
        <v>2.5000000000000001E-3</v>
      </c>
      <c r="H759" s="8">
        <v>2777395</v>
      </c>
      <c r="I759" s="8">
        <v>78</v>
      </c>
      <c r="J759" s="8">
        <v>58</v>
      </c>
      <c r="K759" s="8">
        <v>68</v>
      </c>
      <c r="L759" t="str">
        <f>VLOOKUP(MONTH(A759),Pars!F:G,2,0)</f>
        <v>Autumn</v>
      </c>
      <c r="M759" t="str">
        <f>IF(K759&lt;Pars!$A$2,Pars!$B$2,IF('Main Data-set'!K759&lt;Pars!$A$3,Pars!$B$3,Pars!$B$4))</f>
        <v>Avg</v>
      </c>
      <c r="N759">
        <f t="shared" si="66"/>
        <v>0</v>
      </c>
      <c r="O759" s="8">
        <f t="shared" si="67"/>
        <v>55.553497942386834</v>
      </c>
      <c r="P759" s="8">
        <f t="shared" si="68"/>
        <v>65.925925925925924</v>
      </c>
      <c r="Q759" t="str">
        <f>IF(K759&gt;Pars!$J$3+'Main Data-set'!O759,Pars!$K$3,IF(K759&lt;O759-Pars!$J$4,Pars!$K$4,"Avg"))</f>
        <v>Hot</v>
      </c>
      <c r="R759" t="str">
        <f>IF(I759&gt;Pars!$J$3+'Main Data-set'!P759,Pars!$K$3,IF(I759&lt;P759-Pars!$J$4,Pars!$K$4,"Avg"))</f>
        <v>Hot</v>
      </c>
      <c r="S759" t="str">
        <f t="shared" si="69"/>
        <v>Hot</v>
      </c>
      <c r="T759">
        <f t="shared" si="70"/>
        <v>1</v>
      </c>
      <c r="U759" s="10">
        <f t="shared" si="71"/>
        <v>1.4925373134328401E-2</v>
      </c>
      <c r="V759" s="10"/>
    </row>
    <row r="760" spans="1:22" x14ac:dyDescent="0.3">
      <c r="A760" s="1">
        <v>40066</v>
      </c>
      <c r="B760" s="8">
        <v>28.19</v>
      </c>
      <c r="C760" s="8">
        <v>28.3</v>
      </c>
      <c r="D760" s="8">
        <v>27.81</v>
      </c>
      <c r="E760" s="8">
        <v>28.21</v>
      </c>
      <c r="F760" s="2">
        <v>6.9999999999999999E-4</v>
      </c>
      <c r="G760" s="2">
        <v>1.55E-2</v>
      </c>
      <c r="H760" s="8">
        <v>2077687</v>
      </c>
      <c r="I760" s="8">
        <v>76</v>
      </c>
      <c r="J760" s="8">
        <v>57</v>
      </c>
      <c r="K760" s="8">
        <v>66.5</v>
      </c>
      <c r="L760" t="str">
        <f>VLOOKUP(MONTH(A760),Pars!F:G,2,0)</f>
        <v>Autumn</v>
      </c>
      <c r="M760" t="str">
        <f>IF(K760&lt;Pars!$A$2,Pars!$B$2,IF('Main Data-set'!K760&lt;Pars!$A$3,Pars!$B$3,Pars!$B$4))</f>
        <v>Avg</v>
      </c>
      <c r="N760">
        <f t="shared" si="66"/>
        <v>0</v>
      </c>
      <c r="O760" s="8">
        <f t="shared" si="67"/>
        <v>55.553497942386834</v>
      </c>
      <c r="P760" s="8">
        <f t="shared" si="68"/>
        <v>65.925925925925924</v>
      </c>
      <c r="Q760" t="str">
        <f>IF(K760&gt;Pars!$J$3+'Main Data-set'!O760,Pars!$K$3,IF(K760&lt;O760-Pars!$J$4,Pars!$K$4,"Avg"))</f>
        <v>Hot</v>
      </c>
      <c r="R760" t="str">
        <f>IF(I760&gt;Pars!$J$3+'Main Data-set'!P760,Pars!$K$3,IF(I760&lt;P760-Pars!$J$4,Pars!$K$4,"Avg"))</f>
        <v>Hot</v>
      </c>
      <c r="S760" t="str">
        <f t="shared" si="69"/>
        <v>Hot</v>
      </c>
      <c r="T760">
        <f t="shared" si="70"/>
        <v>1</v>
      </c>
      <c r="U760" s="10">
        <f t="shared" si="71"/>
        <v>-2.2058823529411797E-2</v>
      </c>
      <c r="V760" s="10"/>
    </row>
    <row r="761" spans="1:22" x14ac:dyDescent="0.3">
      <c r="A761" s="1">
        <v>40067</v>
      </c>
      <c r="B761" s="8">
        <v>28.14</v>
      </c>
      <c r="C761" s="8">
        <v>28.14</v>
      </c>
      <c r="D761" s="8">
        <v>27.74</v>
      </c>
      <c r="E761" s="8">
        <v>27.78</v>
      </c>
      <c r="F761" s="2">
        <v>-1.2800000000000001E-2</v>
      </c>
      <c r="G761" s="2">
        <v>-1.9099999999999999E-2</v>
      </c>
      <c r="H761" s="8">
        <v>3045723</v>
      </c>
      <c r="I761" s="8">
        <v>70</v>
      </c>
      <c r="J761" s="8">
        <v>55</v>
      </c>
      <c r="K761" s="8">
        <v>62.5</v>
      </c>
      <c r="L761" t="str">
        <f>VLOOKUP(MONTH(A761),Pars!F:G,2,0)</f>
        <v>Autumn</v>
      </c>
      <c r="M761" t="str">
        <f>IF(K761&lt;Pars!$A$2,Pars!$B$2,IF('Main Data-set'!K761&lt;Pars!$A$3,Pars!$B$3,Pars!$B$4))</f>
        <v>Avg</v>
      </c>
      <c r="N761">
        <f t="shared" si="66"/>
        <v>0</v>
      </c>
      <c r="O761" s="8">
        <f t="shared" si="67"/>
        <v>55.553497942386834</v>
      </c>
      <c r="P761" s="8">
        <f t="shared" si="68"/>
        <v>65.925925925925924</v>
      </c>
      <c r="Q761" t="str">
        <f>IF(K761&gt;Pars!$J$3+'Main Data-set'!O761,Pars!$K$3,IF(K761&lt;O761-Pars!$J$4,Pars!$K$4,"Avg"))</f>
        <v>Avg</v>
      </c>
      <c r="R761" t="str">
        <f>IF(I761&gt;Pars!$J$3+'Main Data-set'!P761,Pars!$K$3,IF(I761&lt;P761-Pars!$J$4,Pars!$K$4,"Avg"))</f>
        <v>Avg</v>
      </c>
      <c r="S761" t="str">
        <f t="shared" si="69"/>
        <v>Avg</v>
      </c>
      <c r="T761">
        <f t="shared" si="70"/>
        <v>0</v>
      </c>
      <c r="U761" s="10">
        <f t="shared" si="71"/>
        <v>-6.0150375939849621E-2</v>
      </c>
      <c r="V761" s="10"/>
    </row>
    <row r="762" spans="1:22" x14ac:dyDescent="0.3">
      <c r="A762" s="1">
        <v>40070</v>
      </c>
      <c r="B762" s="8">
        <v>27.51</v>
      </c>
      <c r="C762" s="8">
        <v>28.36</v>
      </c>
      <c r="D762" s="8">
        <v>27.27</v>
      </c>
      <c r="E762" s="8">
        <v>28.32</v>
      </c>
      <c r="F762" s="2">
        <v>2.9399999999999999E-2</v>
      </c>
      <c r="G762" s="2">
        <v>-3.1099999999999999E-2</v>
      </c>
      <c r="H762" s="8">
        <v>2804025</v>
      </c>
      <c r="I762" s="8">
        <v>81</v>
      </c>
      <c r="J762" s="8">
        <v>59</v>
      </c>
      <c r="K762" s="8">
        <v>70</v>
      </c>
      <c r="L762" t="str">
        <f>VLOOKUP(MONTH(A762),Pars!F:G,2,0)</f>
        <v>Autumn</v>
      </c>
      <c r="M762" t="str">
        <f>IF(K762&lt;Pars!$A$2,Pars!$B$2,IF('Main Data-set'!K762&lt;Pars!$A$3,Pars!$B$3,Pars!$B$4))</f>
        <v>Hot</v>
      </c>
      <c r="N762">
        <f t="shared" si="66"/>
        <v>1</v>
      </c>
      <c r="O762" s="8">
        <f t="shared" si="67"/>
        <v>55.553497942386834</v>
      </c>
      <c r="P762" s="8">
        <f t="shared" si="68"/>
        <v>65.925925925925924</v>
      </c>
      <c r="Q762" t="str">
        <f>IF(K762&gt;Pars!$J$3+'Main Data-set'!O762,Pars!$K$3,IF(K762&lt;O762-Pars!$J$4,Pars!$K$4,"Avg"))</f>
        <v>Hot</v>
      </c>
      <c r="R762" t="str">
        <f>IF(I762&gt;Pars!$J$3+'Main Data-set'!P762,Pars!$K$3,IF(I762&lt;P762-Pars!$J$4,Pars!$K$4,"Avg"))</f>
        <v>Hot</v>
      </c>
      <c r="S762" t="str">
        <f t="shared" si="69"/>
        <v>Hot</v>
      </c>
      <c r="T762">
        <f t="shared" si="70"/>
        <v>1</v>
      </c>
      <c r="U762" s="10">
        <f t="shared" si="71"/>
        <v>0.12000000000000011</v>
      </c>
      <c r="V762" s="10"/>
    </row>
    <row r="763" spans="1:22" x14ac:dyDescent="0.3">
      <c r="A763" s="1">
        <v>40071</v>
      </c>
      <c r="B763" s="8">
        <v>28.47</v>
      </c>
      <c r="C763" s="8">
        <v>29.56</v>
      </c>
      <c r="D763" s="8">
        <v>28.25</v>
      </c>
      <c r="E763" s="8">
        <v>29.23</v>
      </c>
      <c r="F763" s="2">
        <v>2.6700000000000002E-2</v>
      </c>
      <c r="G763" s="2">
        <v>-1.12E-2</v>
      </c>
      <c r="H763" s="8">
        <v>3828840</v>
      </c>
      <c r="I763" s="8">
        <v>79</v>
      </c>
      <c r="J763" s="8">
        <v>58</v>
      </c>
      <c r="K763" s="8">
        <v>68.5</v>
      </c>
      <c r="L763" t="str">
        <f>VLOOKUP(MONTH(A763),Pars!F:G,2,0)</f>
        <v>Autumn</v>
      </c>
      <c r="M763" t="str">
        <f>IF(K763&lt;Pars!$A$2,Pars!$B$2,IF('Main Data-set'!K763&lt;Pars!$A$3,Pars!$B$3,Pars!$B$4))</f>
        <v>Avg</v>
      </c>
      <c r="N763">
        <f t="shared" si="66"/>
        <v>0</v>
      </c>
      <c r="O763" s="8">
        <f t="shared" si="67"/>
        <v>55.553497942386834</v>
      </c>
      <c r="P763" s="8">
        <f t="shared" si="68"/>
        <v>65.925925925925924</v>
      </c>
      <c r="Q763" t="str">
        <f>IF(K763&gt;Pars!$J$3+'Main Data-set'!O763,Pars!$K$3,IF(K763&lt;O763-Pars!$J$4,Pars!$K$4,"Avg"))</f>
        <v>Hot</v>
      </c>
      <c r="R763" t="str">
        <f>IF(I763&gt;Pars!$J$3+'Main Data-set'!P763,Pars!$K$3,IF(I763&lt;P763-Pars!$J$4,Pars!$K$4,"Avg"))</f>
        <v>Hot</v>
      </c>
      <c r="S763" t="str">
        <f t="shared" si="69"/>
        <v>Hot</v>
      </c>
      <c r="T763">
        <f t="shared" si="70"/>
        <v>1</v>
      </c>
      <c r="U763" s="10">
        <f t="shared" si="71"/>
        <v>-2.1428571428571463E-2</v>
      </c>
      <c r="V763" s="10"/>
    </row>
    <row r="764" spans="1:22" x14ac:dyDescent="0.3">
      <c r="A764" s="1">
        <v>40072</v>
      </c>
      <c r="B764" s="8">
        <v>29.59</v>
      </c>
      <c r="C764" s="8">
        <v>29.59</v>
      </c>
      <c r="D764" s="8">
        <v>28.95</v>
      </c>
      <c r="E764" s="8">
        <v>29.56</v>
      </c>
      <c r="F764" s="2">
        <v>-1E-3</v>
      </c>
      <c r="G764" s="2">
        <v>-9.4000000000000004E-3</v>
      </c>
      <c r="H764" s="8">
        <v>4027064</v>
      </c>
      <c r="I764" s="8">
        <v>80</v>
      </c>
      <c r="J764" s="8">
        <v>61</v>
      </c>
      <c r="K764" s="8">
        <v>70.5</v>
      </c>
      <c r="L764" t="str">
        <f>VLOOKUP(MONTH(A764),Pars!F:G,2,0)</f>
        <v>Autumn</v>
      </c>
      <c r="M764" t="str">
        <f>IF(K764&lt;Pars!$A$2,Pars!$B$2,IF('Main Data-set'!K764&lt;Pars!$A$3,Pars!$B$3,Pars!$B$4))</f>
        <v>Hot</v>
      </c>
      <c r="N764">
        <f t="shared" si="66"/>
        <v>1</v>
      </c>
      <c r="O764" s="8">
        <f t="shared" si="67"/>
        <v>55.553497942386834</v>
      </c>
      <c r="P764" s="8">
        <f t="shared" si="68"/>
        <v>65.925925925925924</v>
      </c>
      <c r="Q764" t="str">
        <f>IF(K764&gt;Pars!$J$3+'Main Data-set'!O764,Pars!$K$3,IF(K764&lt;O764-Pars!$J$4,Pars!$K$4,"Avg"))</f>
        <v>Hot</v>
      </c>
      <c r="R764" t="str">
        <f>IF(I764&gt;Pars!$J$3+'Main Data-set'!P764,Pars!$K$3,IF(I764&lt;P764-Pars!$J$4,Pars!$K$4,"Avg"))</f>
        <v>Hot</v>
      </c>
      <c r="S764" t="str">
        <f t="shared" si="69"/>
        <v>Hot</v>
      </c>
      <c r="T764">
        <f t="shared" si="70"/>
        <v>1</v>
      </c>
      <c r="U764" s="10">
        <f t="shared" si="71"/>
        <v>2.9197080291970767E-2</v>
      </c>
      <c r="V764" s="10"/>
    </row>
    <row r="765" spans="1:22" x14ac:dyDescent="0.3">
      <c r="A765" s="1">
        <v>40073</v>
      </c>
      <c r="B765" s="8">
        <v>29.41</v>
      </c>
      <c r="C765" s="8">
        <v>30.14</v>
      </c>
      <c r="D765" s="8">
        <v>29.28</v>
      </c>
      <c r="E765" s="8">
        <v>29.84</v>
      </c>
      <c r="F765" s="2">
        <v>1.46E-2</v>
      </c>
      <c r="G765" s="2">
        <v>-1.49E-2</v>
      </c>
      <c r="H765" s="8">
        <v>3736902</v>
      </c>
      <c r="I765" s="8">
        <v>68</v>
      </c>
      <c r="J765" s="8">
        <v>54</v>
      </c>
      <c r="K765" s="8">
        <v>61</v>
      </c>
      <c r="L765" t="str">
        <f>VLOOKUP(MONTH(A765),Pars!F:G,2,0)</f>
        <v>Autumn</v>
      </c>
      <c r="M765" t="str">
        <f>IF(K765&lt;Pars!$A$2,Pars!$B$2,IF('Main Data-set'!K765&lt;Pars!$A$3,Pars!$B$3,Pars!$B$4))</f>
        <v>Avg</v>
      </c>
      <c r="N765">
        <f t="shared" si="66"/>
        <v>0</v>
      </c>
      <c r="O765" s="8">
        <f t="shared" si="67"/>
        <v>55.553497942386834</v>
      </c>
      <c r="P765" s="8">
        <f t="shared" si="68"/>
        <v>65.925925925925924</v>
      </c>
      <c r="Q765" t="str">
        <f>IF(K765&gt;Pars!$J$3+'Main Data-set'!O765,Pars!$K$3,IF(K765&lt;O765-Pars!$J$4,Pars!$K$4,"Avg"))</f>
        <v>Avg</v>
      </c>
      <c r="R765" t="str">
        <f>IF(I765&gt;Pars!$J$3+'Main Data-set'!P765,Pars!$K$3,IF(I765&lt;P765-Pars!$J$4,Pars!$K$4,"Avg"))</f>
        <v>Avg</v>
      </c>
      <c r="S765" t="str">
        <f t="shared" si="69"/>
        <v>Avg</v>
      </c>
      <c r="T765">
        <f t="shared" si="70"/>
        <v>0</v>
      </c>
      <c r="U765" s="10">
        <f t="shared" si="71"/>
        <v>-0.13475177304964536</v>
      </c>
      <c r="V765" s="10"/>
    </row>
    <row r="766" spans="1:22" x14ac:dyDescent="0.3">
      <c r="A766" s="1">
        <v>40074</v>
      </c>
      <c r="B766" s="8">
        <v>29.91</v>
      </c>
      <c r="C766" s="8">
        <v>30.44</v>
      </c>
      <c r="D766" s="8">
        <v>29.53</v>
      </c>
      <c r="E766" s="8">
        <v>30.29</v>
      </c>
      <c r="F766" s="2">
        <v>1.2699999999999999E-2</v>
      </c>
      <c r="G766" s="2">
        <v>2.9600000000000001E-2</v>
      </c>
      <c r="H766" s="8">
        <v>4269026</v>
      </c>
      <c r="I766" s="8">
        <v>65</v>
      </c>
      <c r="J766" s="8">
        <v>50</v>
      </c>
      <c r="K766" s="8">
        <v>57.5</v>
      </c>
      <c r="L766" t="str">
        <f>VLOOKUP(MONTH(A766),Pars!F:G,2,0)</f>
        <v>Autumn</v>
      </c>
      <c r="M766" t="str">
        <f>IF(K766&lt;Pars!$A$2,Pars!$B$2,IF('Main Data-set'!K766&lt;Pars!$A$3,Pars!$B$3,Pars!$B$4))</f>
        <v>Avg</v>
      </c>
      <c r="N766">
        <f t="shared" si="66"/>
        <v>0</v>
      </c>
      <c r="O766" s="8">
        <f t="shared" si="67"/>
        <v>55.553497942386834</v>
      </c>
      <c r="P766" s="8">
        <f t="shared" si="68"/>
        <v>65.925925925925924</v>
      </c>
      <c r="Q766" t="str">
        <f>IF(K766&gt;Pars!$J$3+'Main Data-set'!O766,Pars!$K$3,IF(K766&lt;O766-Pars!$J$4,Pars!$K$4,"Avg"))</f>
        <v>Avg</v>
      </c>
      <c r="R766" t="str">
        <f>IF(I766&gt;Pars!$J$3+'Main Data-set'!P766,Pars!$K$3,IF(I766&lt;P766-Pars!$J$4,Pars!$K$4,"Avg"))</f>
        <v>Avg</v>
      </c>
      <c r="S766" t="str">
        <f t="shared" si="69"/>
        <v>Avg</v>
      </c>
      <c r="T766">
        <f t="shared" si="70"/>
        <v>0</v>
      </c>
      <c r="U766" s="10">
        <f t="shared" si="71"/>
        <v>-5.7377049180327822E-2</v>
      </c>
      <c r="V766" s="10"/>
    </row>
    <row r="767" spans="1:22" x14ac:dyDescent="0.3">
      <c r="A767" s="1">
        <v>40077</v>
      </c>
      <c r="B767" s="8">
        <v>29.92</v>
      </c>
      <c r="C767" s="8">
        <v>30.09</v>
      </c>
      <c r="D767" s="8">
        <v>29.25</v>
      </c>
      <c r="E767" s="8">
        <v>29.42</v>
      </c>
      <c r="F767" s="2">
        <v>-1.67E-2</v>
      </c>
      <c r="G767" s="2">
        <v>-1.34E-2</v>
      </c>
      <c r="H767" s="8">
        <v>2950187</v>
      </c>
      <c r="I767" s="8">
        <v>75</v>
      </c>
      <c r="J767" s="8">
        <v>43</v>
      </c>
      <c r="K767" s="8">
        <v>59</v>
      </c>
      <c r="L767" t="str">
        <f>VLOOKUP(MONTH(A767),Pars!F:G,2,0)</f>
        <v>Autumn</v>
      </c>
      <c r="M767" t="str">
        <f>IF(K767&lt;Pars!$A$2,Pars!$B$2,IF('Main Data-set'!K767&lt;Pars!$A$3,Pars!$B$3,Pars!$B$4))</f>
        <v>Avg</v>
      </c>
      <c r="N767">
        <f t="shared" si="66"/>
        <v>0</v>
      </c>
      <c r="O767" s="8">
        <f t="shared" si="67"/>
        <v>55.553497942386834</v>
      </c>
      <c r="P767" s="8">
        <f t="shared" si="68"/>
        <v>65.925925925925924</v>
      </c>
      <c r="Q767" t="str">
        <f>IF(K767&gt;Pars!$J$3+'Main Data-set'!O767,Pars!$K$3,IF(K767&lt;O767-Pars!$J$4,Pars!$K$4,"Avg"))</f>
        <v>Avg</v>
      </c>
      <c r="R767" t="str">
        <f>IF(I767&gt;Pars!$J$3+'Main Data-set'!P767,Pars!$K$3,IF(I767&lt;P767-Pars!$J$4,Pars!$K$4,"Avg"))</f>
        <v>Hot</v>
      </c>
      <c r="S767" t="str">
        <f t="shared" si="69"/>
        <v>Avg</v>
      </c>
      <c r="T767">
        <f t="shared" si="70"/>
        <v>0</v>
      </c>
      <c r="U767" s="10">
        <f t="shared" si="71"/>
        <v>2.6086956521739202E-2</v>
      </c>
      <c r="V767" s="10"/>
    </row>
    <row r="768" spans="1:22" x14ac:dyDescent="0.3">
      <c r="A768" s="1">
        <v>40078</v>
      </c>
      <c r="B768" s="8">
        <v>29.93</v>
      </c>
      <c r="C768" s="8">
        <v>29.93</v>
      </c>
      <c r="D768" s="8">
        <v>29.39</v>
      </c>
      <c r="E768" s="8">
        <v>29.82</v>
      </c>
      <c r="F768" s="2">
        <v>-3.7000000000000002E-3</v>
      </c>
      <c r="G768" s="2">
        <v>2.3E-2</v>
      </c>
      <c r="H768" s="8">
        <v>3321153</v>
      </c>
      <c r="I768" s="8">
        <v>77</v>
      </c>
      <c r="J768" s="8">
        <v>46</v>
      </c>
      <c r="K768" s="8">
        <v>61.5</v>
      </c>
      <c r="L768" t="str">
        <f>VLOOKUP(MONTH(A768),Pars!F:G,2,0)</f>
        <v>Autumn</v>
      </c>
      <c r="M768" t="str">
        <f>IF(K768&lt;Pars!$A$2,Pars!$B$2,IF('Main Data-set'!K768&lt;Pars!$A$3,Pars!$B$3,Pars!$B$4))</f>
        <v>Avg</v>
      </c>
      <c r="N768">
        <f t="shared" si="66"/>
        <v>0</v>
      </c>
      <c r="O768" s="8">
        <f t="shared" si="67"/>
        <v>55.553497942386834</v>
      </c>
      <c r="P768" s="8">
        <f t="shared" si="68"/>
        <v>65.925925925925924</v>
      </c>
      <c r="Q768" t="str">
        <f>IF(K768&gt;Pars!$J$3+'Main Data-set'!O768,Pars!$K$3,IF(K768&lt;O768-Pars!$J$4,Pars!$K$4,"Avg"))</f>
        <v>Avg</v>
      </c>
      <c r="R768" t="str">
        <f>IF(I768&gt;Pars!$J$3+'Main Data-set'!P768,Pars!$K$3,IF(I768&lt;P768-Pars!$J$4,Pars!$K$4,"Avg"))</f>
        <v>Hot</v>
      </c>
      <c r="S768" t="str">
        <f t="shared" si="69"/>
        <v>Avg</v>
      </c>
      <c r="T768">
        <f t="shared" si="70"/>
        <v>0</v>
      </c>
      <c r="U768" s="10">
        <f t="shared" si="71"/>
        <v>4.2372881355932313E-2</v>
      </c>
      <c r="V768" s="10"/>
    </row>
    <row r="769" spans="1:22" x14ac:dyDescent="0.3">
      <c r="A769" s="1">
        <v>40079</v>
      </c>
      <c r="B769" s="8">
        <v>29.8</v>
      </c>
      <c r="C769" s="8">
        <v>29.99</v>
      </c>
      <c r="D769" s="8">
        <v>29.05</v>
      </c>
      <c r="E769" s="8">
        <v>29.15</v>
      </c>
      <c r="F769" s="2">
        <v>-2.18E-2</v>
      </c>
      <c r="G769" s="2">
        <v>2.5000000000000001E-2</v>
      </c>
      <c r="H769" s="8">
        <v>2814616</v>
      </c>
      <c r="I769" s="8">
        <v>74</v>
      </c>
      <c r="J769" s="8">
        <v>60</v>
      </c>
      <c r="K769" s="8">
        <v>67</v>
      </c>
      <c r="L769" t="str">
        <f>VLOOKUP(MONTH(A769),Pars!F:G,2,0)</f>
        <v>Autumn</v>
      </c>
      <c r="M769" t="str">
        <f>IF(K769&lt;Pars!$A$2,Pars!$B$2,IF('Main Data-set'!K769&lt;Pars!$A$3,Pars!$B$3,Pars!$B$4))</f>
        <v>Avg</v>
      </c>
      <c r="N769">
        <f t="shared" si="66"/>
        <v>0</v>
      </c>
      <c r="O769" s="8">
        <f t="shared" si="67"/>
        <v>55.553497942386834</v>
      </c>
      <c r="P769" s="8">
        <f t="shared" si="68"/>
        <v>65.925925925925924</v>
      </c>
      <c r="Q769" t="str">
        <f>IF(K769&gt;Pars!$J$3+'Main Data-set'!O769,Pars!$K$3,IF(K769&lt;O769-Pars!$J$4,Pars!$K$4,"Avg"))</f>
        <v>Hot</v>
      </c>
      <c r="R769" t="str">
        <f>IF(I769&gt;Pars!$J$3+'Main Data-set'!P769,Pars!$K$3,IF(I769&lt;P769-Pars!$J$4,Pars!$K$4,"Avg"))</f>
        <v>Hot</v>
      </c>
      <c r="S769" t="str">
        <f t="shared" si="69"/>
        <v>Hot</v>
      </c>
      <c r="T769">
        <f t="shared" si="70"/>
        <v>1</v>
      </c>
      <c r="U769" s="10">
        <f t="shared" si="71"/>
        <v>8.9430894308943021E-2</v>
      </c>
      <c r="V769" s="10"/>
    </row>
    <row r="770" spans="1:22" x14ac:dyDescent="0.3">
      <c r="A770" s="1">
        <v>40080</v>
      </c>
      <c r="B770" s="8">
        <v>29.35</v>
      </c>
      <c r="C770" s="8">
        <v>29.47</v>
      </c>
      <c r="D770" s="8">
        <v>28.08</v>
      </c>
      <c r="E770" s="8">
        <v>28.44</v>
      </c>
      <c r="F770" s="2">
        <v>-3.1E-2</v>
      </c>
      <c r="G770" s="2">
        <v>1.4999999999999999E-2</v>
      </c>
      <c r="H770" s="8">
        <v>2832892</v>
      </c>
      <c r="I770" s="8">
        <v>81</v>
      </c>
      <c r="J770" s="8">
        <v>63</v>
      </c>
      <c r="K770" s="8">
        <v>72</v>
      </c>
      <c r="L770" t="str">
        <f>VLOOKUP(MONTH(A770),Pars!F:G,2,0)</f>
        <v>Autumn</v>
      </c>
      <c r="M770" t="str">
        <f>IF(K770&lt;Pars!$A$2,Pars!$B$2,IF('Main Data-set'!K770&lt;Pars!$A$3,Pars!$B$3,Pars!$B$4))</f>
        <v>Hot</v>
      </c>
      <c r="N770">
        <f t="shared" si="66"/>
        <v>1</v>
      </c>
      <c r="O770" s="8">
        <f t="shared" si="67"/>
        <v>55.553497942386834</v>
      </c>
      <c r="P770" s="8">
        <f t="shared" si="68"/>
        <v>65.925925925925924</v>
      </c>
      <c r="Q770" t="str">
        <f>IF(K770&gt;Pars!$J$3+'Main Data-set'!O770,Pars!$K$3,IF(K770&lt;O770-Pars!$J$4,Pars!$K$4,"Avg"))</f>
        <v>Hot</v>
      </c>
      <c r="R770" t="str">
        <f>IF(I770&gt;Pars!$J$3+'Main Data-set'!P770,Pars!$K$3,IF(I770&lt;P770-Pars!$J$4,Pars!$K$4,"Avg"))</f>
        <v>Hot</v>
      </c>
      <c r="S770" t="str">
        <f t="shared" si="69"/>
        <v>Hot</v>
      </c>
      <c r="T770">
        <f t="shared" si="70"/>
        <v>1</v>
      </c>
      <c r="U770" s="10">
        <f t="shared" si="71"/>
        <v>7.4626865671641784E-2</v>
      </c>
      <c r="V770" s="10"/>
    </row>
    <row r="771" spans="1:22" x14ac:dyDescent="0.3">
      <c r="A771" s="1">
        <v>40081</v>
      </c>
      <c r="B771" s="8">
        <v>28.19</v>
      </c>
      <c r="C771" s="8">
        <v>28.45</v>
      </c>
      <c r="D771" s="8">
        <v>27.83</v>
      </c>
      <c r="E771" s="8">
        <v>28.02</v>
      </c>
      <c r="F771" s="2">
        <v>-6.0000000000000001E-3</v>
      </c>
      <c r="G771" s="2">
        <v>-2.64E-2</v>
      </c>
      <c r="H771" s="8">
        <v>2351768</v>
      </c>
      <c r="I771" s="8">
        <v>82</v>
      </c>
      <c r="J771" s="8">
        <v>53</v>
      </c>
      <c r="K771" s="8">
        <v>67.5</v>
      </c>
      <c r="L771" t="str">
        <f>VLOOKUP(MONTH(A771),Pars!F:G,2,0)</f>
        <v>Autumn</v>
      </c>
      <c r="M771" t="str">
        <f>IF(K771&lt;Pars!$A$2,Pars!$B$2,IF('Main Data-set'!K771&lt;Pars!$A$3,Pars!$B$3,Pars!$B$4))</f>
        <v>Avg</v>
      </c>
      <c r="N771">
        <f t="shared" ref="N771:N834" si="72">VLOOKUP(M771,$Z$2:$AC$4,4,0)</f>
        <v>0</v>
      </c>
      <c r="O771" s="8">
        <f t="shared" ref="O771:O834" si="73">AVERAGEIFS(K:K,L:L,L771)</f>
        <v>55.553497942386834</v>
      </c>
      <c r="P771" s="8">
        <f t="shared" ref="P771:P834" si="74">AVERAGEIFS(I:I,L:L,L771)</f>
        <v>65.925925925925924</v>
      </c>
      <c r="Q771" t="str">
        <f>IF(K771&gt;Pars!$J$3+'Main Data-set'!O771,Pars!$K$3,IF(K771&lt;O771-Pars!$J$4,Pars!$K$4,"Avg"))</f>
        <v>Hot</v>
      </c>
      <c r="R771" t="str">
        <f>IF(I771&gt;Pars!$J$3+'Main Data-set'!P771,Pars!$K$3,IF(I771&lt;P771-Pars!$J$4,Pars!$K$4,"Avg"))</f>
        <v>Hot</v>
      </c>
      <c r="S771" t="str">
        <f t="shared" ref="S771:S834" si="75">IF(Q771=R771,Q771,"Avg")</f>
        <v>Hot</v>
      </c>
      <c r="T771">
        <f t="shared" ref="T771:T834" si="76">VLOOKUP(S771,$Z$2:$AC$4,4,0)</f>
        <v>1</v>
      </c>
      <c r="U771" s="10">
        <f t="shared" si="71"/>
        <v>-6.25E-2</v>
      </c>
      <c r="V771" s="10"/>
    </row>
    <row r="772" spans="1:22" x14ac:dyDescent="0.3">
      <c r="A772" s="1">
        <v>40084</v>
      </c>
      <c r="B772" s="8">
        <v>28.01</v>
      </c>
      <c r="C772" s="8">
        <v>28.83</v>
      </c>
      <c r="D772" s="8">
        <v>27.87</v>
      </c>
      <c r="E772" s="8">
        <v>28.78</v>
      </c>
      <c r="F772" s="2">
        <v>2.75E-2</v>
      </c>
      <c r="G772" s="2">
        <v>1.4E-3</v>
      </c>
      <c r="H772" s="8">
        <v>2390703</v>
      </c>
      <c r="I772" s="8">
        <v>67</v>
      </c>
      <c r="J772" s="8">
        <v>54</v>
      </c>
      <c r="K772" s="8">
        <v>60.5</v>
      </c>
      <c r="L772" t="str">
        <f>VLOOKUP(MONTH(A772),Pars!F:G,2,0)</f>
        <v>Autumn</v>
      </c>
      <c r="M772" t="str">
        <f>IF(K772&lt;Pars!$A$2,Pars!$B$2,IF('Main Data-set'!K772&lt;Pars!$A$3,Pars!$B$3,Pars!$B$4))</f>
        <v>Avg</v>
      </c>
      <c r="N772">
        <f t="shared" si="72"/>
        <v>0</v>
      </c>
      <c r="O772" s="8">
        <f t="shared" si="73"/>
        <v>55.553497942386834</v>
      </c>
      <c r="P772" s="8">
        <f t="shared" si="74"/>
        <v>65.925925925925924</v>
      </c>
      <c r="Q772" t="str">
        <f>IF(K772&gt;Pars!$J$3+'Main Data-set'!O772,Pars!$K$3,IF(K772&lt;O772-Pars!$J$4,Pars!$K$4,"Avg"))</f>
        <v>Avg</v>
      </c>
      <c r="R772" t="str">
        <f>IF(I772&gt;Pars!$J$3+'Main Data-set'!P772,Pars!$K$3,IF(I772&lt;P772-Pars!$J$4,Pars!$K$4,"Avg"))</f>
        <v>Avg</v>
      </c>
      <c r="S772" t="str">
        <f t="shared" si="75"/>
        <v>Avg</v>
      </c>
      <c r="T772">
        <f t="shared" si="76"/>
        <v>0</v>
      </c>
      <c r="U772" s="10">
        <f t="shared" ref="U772:U835" si="77">K772/K771-1</f>
        <v>-0.10370370370370374</v>
      </c>
      <c r="V772" s="10"/>
    </row>
    <row r="773" spans="1:22" x14ac:dyDescent="0.3">
      <c r="A773" s="1">
        <v>40085</v>
      </c>
      <c r="B773" s="8">
        <v>28.76</v>
      </c>
      <c r="C773" s="8">
        <v>29.15</v>
      </c>
      <c r="D773" s="8">
        <v>28.61</v>
      </c>
      <c r="E773" s="8">
        <v>28.74</v>
      </c>
      <c r="F773" s="2">
        <v>-6.9999999999999999E-4</v>
      </c>
      <c r="G773" s="2">
        <v>-5.1999999999999998E-3</v>
      </c>
      <c r="H773" s="8">
        <v>1689968</v>
      </c>
      <c r="I773" s="8">
        <v>74</v>
      </c>
      <c r="J773" s="8">
        <v>48</v>
      </c>
      <c r="K773" s="8">
        <v>61</v>
      </c>
      <c r="L773" t="str">
        <f>VLOOKUP(MONTH(A773),Pars!F:G,2,0)</f>
        <v>Autumn</v>
      </c>
      <c r="M773" t="str">
        <f>IF(K773&lt;Pars!$A$2,Pars!$B$2,IF('Main Data-set'!K773&lt;Pars!$A$3,Pars!$B$3,Pars!$B$4))</f>
        <v>Avg</v>
      </c>
      <c r="N773">
        <f t="shared" si="72"/>
        <v>0</v>
      </c>
      <c r="O773" s="8">
        <f t="shared" si="73"/>
        <v>55.553497942386834</v>
      </c>
      <c r="P773" s="8">
        <f t="shared" si="74"/>
        <v>65.925925925925924</v>
      </c>
      <c r="Q773" t="str">
        <f>IF(K773&gt;Pars!$J$3+'Main Data-set'!O773,Pars!$K$3,IF(K773&lt;O773-Pars!$J$4,Pars!$K$4,"Avg"))</f>
        <v>Avg</v>
      </c>
      <c r="R773" t="str">
        <f>IF(I773&gt;Pars!$J$3+'Main Data-set'!P773,Pars!$K$3,IF(I773&lt;P773-Pars!$J$4,Pars!$K$4,"Avg"))</f>
        <v>Hot</v>
      </c>
      <c r="S773" t="str">
        <f t="shared" si="75"/>
        <v>Avg</v>
      </c>
      <c r="T773">
        <f t="shared" si="76"/>
        <v>0</v>
      </c>
      <c r="U773" s="10">
        <f t="shared" si="77"/>
        <v>8.2644628099173278E-3</v>
      </c>
      <c r="V773" s="10"/>
    </row>
    <row r="774" spans="1:22" x14ac:dyDescent="0.3">
      <c r="A774" s="1">
        <v>40086</v>
      </c>
      <c r="B774" s="8">
        <v>29.34</v>
      </c>
      <c r="C774" s="8">
        <v>29.34</v>
      </c>
      <c r="D774" s="8">
        <v>28.42</v>
      </c>
      <c r="E774" s="8">
        <v>28.89</v>
      </c>
      <c r="F774" s="2">
        <v>-1.5299999999999999E-2</v>
      </c>
      <c r="G774" s="2">
        <v>4.07E-2</v>
      </c>
      <c r="H774" s="8">
        <v>2475300</v>
      </c>
      <c r="I774" s="8">
        <v>62</v>
      </c>
      <c r="J774" s="8">
        <v>47</v>
      </c>
      <c r="K774" s="8">
        <v>54.5</v>
      </c>
      <c r="L774" t="str">
        <f>VLOOKUP(MONTH(A774),Pars!F:G,2,0)</f>
        <v>Autumn</v>
      </c>
      <c r="M774" t="str">
        <f>IF(K774&lt;Pars!$A$2,Pars!$B$2,IF('Main Data-set'!K774&lt;Pars!$A$3,Pars!$B$3,Pars!$B$4))</f>
        <v>Avg</v>
      </c>
      <c r="N774">
        <f t="shared" si="72"/>
        <v>0</v>
      </c>
      <c r="O774" s="8">
        <f t="shared" si="73"/>
        <v>55.553497942386834</v>
      </c>
      <c r="P774" s="8">
        <f t="shared" si="74"/>
        <v>65.925925925925924</v>
      </c>
      <c r="Q774" t="str">
        <f>IF(K774&gt;Pars!$J$3+'Main Data-set'!O774,Pars!$K$3,IF(K774&lt;O774-Pars!$J$4,Pars!$K$4,"Avg"))</f>
        <v>Avg</v>
      </c>
      <c r="R774" t="str">
        <f>IF(I774&gt;Pars!$J$3+'Main Data-set'!P774,Pars!$K$3,IF(I774&lt;P774-Pars!$J$4,Pars!$K$4,"Avg"))</f>
        <v>Avg</v>
      </c>
      <c r="S774" t="str">
        <f t="shared" si="75"/>
        <v>Avg</v>
      </c>
      <c r="T774">
        <f t="shared" si="76"/>
        <v>0</v>
      </c>
      <c r="U774" s="10">
        <f t="shared" si="77"/>
        <v>-0.10655737704918034</v>
      </c>
      <c r="V774" s="10"/>
    </row>
    <row r="775" spans="1:22" x14ac:dyDescent="0.3">
      <c r="A775" s="1">
        <v>40087</v>
      </c>
      <c r="B775" s="8">
        <v>28.9</v>
      </c>
      <c r="C775" s="8">
        <v>28.9</v>
      </c>
      <c r="D775" s="8">
        <v>27.72</v>
      </c>
      <c r="E775" s="8">
        <v>27.76</v>
      </c>
      <c r="F775" s="2">
        <v>-3.9399999999999998E-2</v>
      </c>
      <c r="G775" s="2">
        <v>1.6500000000000001E-2</v>
      </c>
      <c r="H775" s="8">
        <v>2699895</v>
      </c>
      <c r="I775" s="8">
        <v>60</v>
      </c>
      <c r="J775" s="8">
        <v>40</v>
      </c>
      <c r="K775" s="8">
        <v>50</v>
      </c>
      <c r="L775" t="str">
        <f>VLOOKUP(MONTH(A775),Pars!F:G,2,0)</f>
        <v>Autumn</v>
      </c>
      <c r="M775" t="str">
        <f>IF(K775&lt;Pars!$A$2,Pars!$B$2,IF('Main Data-set'!K775&lt;Pars!$A$3,Pars!$B$3,Pars!$B$4))</f>
        <v>Avg</v>
      </c>
      <c r="N775">
        <f t="shared" si="72"/>
        <v>0</v>
      </c>
      <c r="O775" s="8">
        <f t="shared" si="73"/>
        <v>55.553497942386834</v>
      </c>
      <c r="P775" s="8">
        <f t="shared" si="74"/>
        <v>65.925925925925924</v>
      </c>
      <c r="Q775" t="str">
        <f>IF(K775&gt;Pars!$J$3+'Main Data-set'!O775,Pars!$K$3,IF(K775&lt;O775-Pars!$J$4,Pars!$K$4,"Avg"))</f>
        <v>Avg</v>
      </c>
      <c r="R775" t="str">
        <f>IF(I775&gt;Pars!$J$3+'Main Data-set'!P775,Pars!$K$3,IF(I775&lt;P775-Pars!$J$4,Pars!$K$4,"Avg"))</f>
        <v>Avg</v>
      </c>
      <c r="S775" t="str">
        <f t="shared" si="75"/>
        <v>Avg</v>
      </c>
      <c r="T775">
        <f t="shared" si="76"/>
        <v>0</v>
      </c>
      <c r="U775" s="10">
        <f t="shared" si="77"/>
        <v>-8.256880733944949E-2</v>
      </c>
      <c r="V775" s="10"/>
    </row>
    <row r="776" spans="1:22" x14ac:dyDescent="0.3">
      <c r="A776" s="1">
        <v>40088</v>
      </c>
      <c r="B776" s="8">
        <v>27.19</v>
      </c>
      <c r="C776" s="8">
        <v>27.9</v>
      </c>
      <c r="D776" s="8">
        <v>27.19</v>
      </c>
      <c r="E776" s="8">
        <v>27.31</v>
      </c>
      <c r="F776" s="2">
        <v>4.4000000000000003E-3</v>
      </c>
      <c r="G776" s="2">
        <v>-2.92E-2</v>
      </c>
      <c r="H776" s="8">
        <v>2190964</v>
      </c>
      <c r="I776" s="8">
        <v>57</v>
      </c>
      <c r="J776" s="8">
        <v>39</v>
      </c>
      <c r="K776" s="8">
        <v>48</v>
      </c>
      <c r="L776" t="str">
        <f>VLOOKUP(MONTH(A776),Pars!F:G,2,0)</f>
        <v>Autumn</v>
      </c>
      <c r="M776" t="str">
        <f>IF(K776&lt;Pars!$A$2,Pars!$B$2,IF('Main Data-set'!K776&lt;Pars!$A$3,Pars!$B$3,Pars!$B$4))</f>
        <v>Avg</v>
      </c>
      <c r="N776">
        <f t="shared" si="72"/>
        <v>0</v>
      </c>
      <c r="O776" s="8">
        <f t="shared" si="73"/>
        <v>55.553497942386834</v>
      </c>
      <c r="P776" s="8">
        <f t="shared" si="74"/>
        <v>65.925925925925924</v>
      </c>
      <c r="Q776" t="str">
        <f>IF(K776&gt;Pars!$J$3+'Main Data-set'!O776,Pars!$K$3,IF(K776&lt;O776-Pars!$J$4,Pars!$K$4,"Avg"))</f>
        <v>Cold</v>
      </c>
      <c r="R776" t="str">
        <f>IF(I776&gt;Pars!$J$3+'Main Data-set'!P776,Pars!$K$3,IF(I776&lt;P776-Pars!$J$4,Pars!$K$4,"Avg"))</f>
        <v>Cold</v>
      </c>
      <c r="S776" t="str">
        <f t="shared" si="75"/>
        <v>Cold</v>
      </c>
      <c r="T776">
        <f t="shared" si="76"/>
        <v>-1</v>
      </c>
      <c r="U776" s="10">
        <f t="shared" si="77"/>
        <v>-4.0000000000000036E-2</v>
      </c>
      <c r="V776" s="10"/>
    </row>
    <row r="777" spans="1:22" x14ac:dyDescent="0.3">
      <c r="A777" s="1">
        <v>40091</v>
      </c>
      <c r="B777" s="8">
        <v>27.54</v>
      </c>
      <c r="C777" s="8">
        <v>28.18</v>
      </c>
      <c r="D777" s="8">
        <v>27.4</v>
      </c>
      <c r="E777" s="8">
        <v>28.13</v>
      </c>
      <c r="F777" s="2">
        <v>2.1399999999999999E-2</v>
      </c>
      <c r="G777" s="2">
        <v>2.8999999999999998E-3</v>
      </c>
      <c r="H777" s="8">
        <v>2660833</v>
      </c>
      <c r="I777" s="8">
        <v>75</v>
      </c>
      <c r="J777" s="8">
        <v>52</v>
      </c>
      <c r="K777" s="8">
        <v>63.5</v>
      </c>
      <c r="L777" t="str">
        <f>VLOOKUP(MONTH(A777),Pars!F:G,2,0)</f>
        <v>Autumn</v>
      </c>
      <c r="M777" t="str">
        <f>IF(K777&lt;Pars!$A$2,Pars!$B$2,IF('Main Data-set'!K777&lt;Pars!$A$3,Pars!$B$3,Pars!$B$4))</f>
        <v>Avg</v>
      </c>
      <c r="N777">
        <f t="shared" si="72"/>
        <v>0</v>
      </c>
      <c r="O777" s="8">
        <f t="shared" si="73"/>
        <v>55.553497942386834</v>
      </c>
      <c r="P777" s="8">
        <f t="shared" si="74"/>
        <v>65.925925925925924</v>
      </c>
      <c r="Q777" t="str">
        <f>IF(K777&gt;Pars!$J$3+'Main Data-set'!O777,Pars!$K$3,IF(K777&lt;O777-Pars!$J$4,Pars!$K$4,"Avg"))</f>
        <v>Hot</v>
      </c>
      <c r="R777" t="str">
        <f>IF(I777&gt;Pars!$J$3+'Main Data-set'!P777,Pars!$K$3,IF(I777&lt;P777-Pars!$J$4,Pars!$K$4,"Avg"))</f>
        <v>Hot</v>
      </c>
      <c r="S777" t="str">
        <f t="shared" si="75"/>
        <v>Hot</v>
      </c>
      <c r="T777">
        <f t="shared" si="76"/>
        <v>1</v>
      </c>
      <c r="U777" s="10">
        <f t="shared" si="77"/>
        <v>0.32291666666666674</v>
      </c>
      <c r="V777" s="10"/>
    </row>
    <row r="778" spans="1:22" x14ac:dyDescent="0.3">
      <c r="A778" s="1">
        <v>40092</v>
      </c>
      <c r="B778" s="8">
        <v>28.3</v>
      </c>
      <c r="C778" s="8">
        <v>28.39</v>
      </c>
      <c r="D778" s="8">
        <v>27.54</v>
      </c>
      <c r="E778" s="8">
        <v>28.05</v>
      </c>
      <c r="F778" s="2">
        <v>-8.8000000000000005E-3</v>
      </c>
      <c r="G778" s="2">
        <v>-2.3E-2</v>
      </c>
      <c r="H778" s="8">
        <v>2310658</v>
      </c>
      <c r="I778" s="8">
        <v>67</v>
      </c>
      <c r="J778" s="8">
        <v>47</v>
      </c>
      <c r="K778" s="8">
        <v>57</v>
      </c>
      <c r="L778" t="str">
        <f>VLOOKUP(MONTH(A778),Pars!F:G,2,0)</f>
        <v>Autumn</v>
      </c>
      <c r="M778" t="str">
        <f>IF(K778&lt;Pars!$A$2,Pars!$B$2,IF('Main Data-set'!K778&lt;Pars!$A$3,Pars!$B$3,Pars!$B$4))</f>
        <v>Avg</v>
      </c>
      <c r="N778">
        <f t="shared" si="72"/>
        <v>0</v>
      </c>
      <c r="O778" s="8">
        <f t="shared" si="73"/>
        <v>55.553497942386834</v>
      </c>
      <c r="P778" s="8">
        <f t="shared" si="74"/>
        <v>65.925925925925924</v>
      </c>
      <c r="Q778" t="str">
        <f>IF(K778&gt;Pars!$J$3+'Main Data-set'!O778,Pars!$K$3,IF(K778&lt;O778-Pars!$J$4,Pars!$K$4,"Avg"))</f>
        <v>Avg</v>
      </c>
      <c r="R778" t="str">
        <f>IF(I778&gt;Pars!$J$3+'Main Data-set'!P778,Pars!$K$3,IF(I778&lt;P778-Pars!$J$4,Pars!$K$4,"Avg"))</f>
        <v>Avg</v>
      </c>
      <c r="S778" t="str">
        <f t="shared" si="75"/>
        <v>Avg</v>
      </c>
      <c r="T778">
        <f t="shared" si="76"/>
        <v>0</v>
      </c>
      <c r="U778" s="10">
        <f t="shared" si="77"/>
        <v>-0.10236220472440949</v>
      </c>
      <c r="V778" s="10"/>
    </row>
    <row r="779" spans="1:22" x14ac:dyDescent="0.3">
      <c r="A779" s="1">
        <v>40093</v>
      </c>
      <c r="B779" s="8">
        <v>27.83</v>
      </c>
      <c r="C779" s="8">
        <v>28.74</v>
      </c>
      <c r="D779" s="8">
        <v>27.7</v>
      </c>
      <c r="E779" s="8">
        <v>28.71</v>
      </c>
      <c r="F779" s="2">
        <v>3.1600000000000003E-2</v>
      </c>
      <c r="G779" s="2">
        <v>1.09E-2</v>
      </c>
      <c r="H779" s="8">
        <v>3099580</v>
      </c>
      <c r="I779" s="8">
        <v>68</v>
      </c>
      <c r="J779" s="8">
        <v>46</v>
      </c>
      <c r="K779" s="8">
        <v>57</v>
      </c>
      <c r="L779" t="str">
        <f>VLOOKUP(MONTH(A779),Pars!F:G,2,0)</f>
        <v>Autumn</v>
      </c>
      <c r="M779" t="str">
        <f>IF(K779&lt;Pars!$A$2,Pars!$B$2,IF('Main Data-set'!K779&lt;Pars!$A$3,Pars!$B$3,Pars!$B$4))</f>
        <v>Avg</v>
      </c>
      <c r="N779">
        <f t="shared" si="72"/>
        <v>0</v>
      </c>
      <c r="O779" s="8">
        <f t="shared" si="73"/>
        <v>55.553497942386834</v>
      </c>
      <c r="P779" s="8">
        <f t="shared" si="74"/>
        <v>65.925925925925924</v>
      </c>
      <c r="Q779" t="str">
        <f>IF(K779&gt;Pars!$J$3+'Main Data-set'!O779,Pars!$K$3,IF(K779&lt;O779-Pars!$J$4,Pars!$K$4,"Avg"))</f>
        <v>Avg</v>
      </c>
      <c r="R779" t="str">
        <f>IF(I779&gt;Pars!$J$3+'Main Data-set'!P779,Pars!$K$3,IF(I779&lt;P779-Pars!$J$4,Pars!$K$4,"Avg"))</f>
        <v>Avg</v>
      </c>
      <c r="S779" t="str">
        <f t="shared" si="75"/>
        <v>Avg</v>
      </c>
      <c r="T779">
        <f t="shared" si="76"/>
        <v>0</v>
      </c>
      <c r="U779" s="10">
        <f t="shared" si="77"/>
        <v>0</v>
      </c>
      <c r="V779" s="10"/>
    </row>
    <row r="780" spans="1:22" x14ac:dyDescent="0.3">
      <c r="A780" s="1">
        <v>40094</v>
      </c>
      <c r="B780" s="8">
        <v>28.8</v>
      </c>
      <c r="C780" s="8">
        <v>29.04</v>
      </c>
      <c r="D780" s="8">
        <v>28.23</v>
      </c>
      <c r="E780" s="8">
        <v>28.4</v>
      </c>
      <c r="F780" s="2">
        <v>-1.3899999999999999E-2</v>
      </c>
      <c r="G780" s="2">
        <v>1.03E-2</v>
      </c>
      <c r="H780" s="8">
        <v>2985319</v>
      </c>
      <c r="I780" s="8">
        <v>69</v>
      </c>
      <c r="J780" s="8">
        <v>49</v>
      </c>
      <c r="K780" s="8">
        <v>59</v>
      </c>
      <c r="L780" t="str">
        <f>VLOOKUP(MONTH(A780),Pars!F:G,2,0)</f>
        <v>Autumn</v>
      </c>
      <c r="M780" t="str">
        <f>IF(K780&lt;Pars!$A$2,Pars!$B$2,IF('Main Data-set'!K780&lt;Pars!$A$3,Pars!$B$3,Pars!$B$4))</f>
        <v>Avg</v>
      </c>
      <c r="N780">
        <f t="shared" si="72"/>
        <v>0</v>
      </c>
      <c r="O780" s="8">
        <f t="shared" si="73"/>
        <v>55.553497942386834</v>
      </c>
      <c r="P780" s="8">
        <f t="shared" si="74"/>
        <v>65.925925925925924</v>
      </c>
      <c r="Q780" t="str">
        <f>IF(K780&gt;Pars!$J$3+'Main Data-set'!O780,Pars!$K$3,IF(K780&lt;O780-Pars!$J$4,Pars!$K$4,"Avg"))</f>
        <v>Avg</v>
      </c>
      <c r="R780" t="str">
        <f>IF(I780&gt;Pars!$J$3+'Main Data-set'!P780,Pars!$K$3,IF(I780&lt;P780-Pars!$J$4,Pars!$K$4,"Avg"))</f>
        <v>Avg</v>
      </c>
      <c r="S780" t="str">
        <f t="shared" si="75"/>
        <v>Avg</v>
      </c>
      <c r="T780">
        <f t="shared" si="76"/>
        <v>0</v>
      </c>
      <c r="U780" s="10">
        <f t="shared" si="77"/>
        <v>3.5087719298245723E-2</v>
      </c>
      <c r="V780" s="10"/>
    </row>
    <row r="781" spans="1:22" x14ac:dyDescent="0.3">
      <c r="A781" s="1">
        <v>40095</v>
      </c>
      <c r="B781" s="8">
        <v>28.26</v>
      </c>
      <c r="C781" s="8">
        <v>28.38</v>
      </c>
      <c r="D781" s="8">
        <v>27.72</v>
      </c>
      <c r="E781" s="8">
        <v>28.11</v>
      </c>
      <c r="F781" s="2">
        <v>-5.3E-3</v>
      </c>
      <c r="G781" s="2">
        <v>-1.2999999999999999E-2</v>
      </c>
      <c r="H781" s="8">
        <v>2739687</v>
      </c>
      <c r="I781" s="8">
        <v>66</v>
      </c>
      <c r="J781" s="8">
        <v>49</v>
      </c>
      <c r="K781" s="8">
        <v>57.5</v>
      </c>
      <c r="L781" t="str">
        <f>VLOOKUP(MONTH(A781),Pars!F:G,2,0)</f>
        <v>Autumn</v>
      </c>
      <c r="M781" t="str">
        <f>IF(K781&lt;Pars!$A$2,Pars!$B$2,IF('Main Data-set'!K781&lt;Pars!$A$3,Pars!$B$3,Pars!$B$4))</f>
        <v>Avg</v>
      </c>
      <c r="N781">
        <f t="shared" si="72"/>
        <v>0</v>
      </c>
      <c r="O781" s="8">
        <f t="shared" si="73"/>
        <v>55.553497942386834</v>
      </c>
      <c r="P781" s="8">
        <f t="shared" si="74"/>
        <v>65.925925925925924</v>
      </c>
      <c r="Q781" t="str">
        <f>IF(K781&gt;Pars!$J$3+'Main Data-set'!O781,Pars!$K$3,IF(K781&lt;O781-Pars!$J$4,Pars!$K$4,"Avg"))</f>
        <v>Avg</v>
      </c>
      <c r="R781" t="str">
        <f>IF(I781&gt;Pars!$J$3+'Main Data-set'!P781,Pars!$K$3,IF(I781&lt;P781-Pars!$J$4,Pars!$K$4,"Avg"))</f>
        <v>Avg</v>
      </c>
      <c r="S781" t="str">
        <f t="shared" si="75"/>
        <v>Avg</v>
      </c>
      <c r="T781">
        <f t="shared" si="76"/>
        <v>0</v>
      </c>
      <c r="U781" s="10">
        <f t="shared" si="77"/>
        <v>-2.5423728813559365E-2</v>
      </c>
      <c r="V781" s="10"/>
    </row>
    <row r="782" spans="1:22" x14ac:dyDescent="0.3">
      <c r="A782" s="1">
        <v>40098</v>
      </c>
      <c r="B782" s="8">
        <v>28.23</v>
      </c>
      <c r="C782" s="8">
        <v>28.5</v>
      </c>
      <c r="D782" s="8">
        <v>28.05</v>
      </c>
      <c r="E782" s="8">
        <v>28.48</v>
      </c>
      <c r="F782" s="2">
        <v>8.8999999999999999E-3</v>
      </c>
      <c r="G782" s="2">
        <v>5.5999999999999999E-3</v>
      </c>
      <c r="H782" s="8">
        <v>1890857</v>
      </c>
      <c r="I782" s="8">
        <v>67</v>
      </c>
      <c r="J782" s="8">
        <v>36</v>
      </c>
      <c r="K782" s="8">
        <v>51.5</v>
      </c>
      <c r="L782" t="str">
        <f>VLOOKUP(MONTH(A782),Pars!F:G,2,0)</f>
        <v>Autumn</v>
      </c>
      <c r="M782" t="str">
        <f>IF(K782&lt;Pars!$A$2,Pars!$B$2,IF('Main Data-set'!K782&lt;Pars!$A$3,Pars!$B$3,Pars!$B$4))</f>
        <v>Avg</v>
      </c>
      <c r="N782">
        <f t="shared" si="72"/>
        <v>0</v>
      </c>
      <c r="O782" s="8">
        <f t="shared" si="73"/>
        <v>55.553497942386834</v>
      </c>
      <c r="P782" s="8">
        <f t="shared" si="74"/>
        <v>65.925925925925924</v>
      </c>
      <c r="Q782" t="str">
        <f>IF(K782&gt;Pars!$J$3+'Main Data-set'!O782,Pars!$K$3,IF(K782&lt;O782-Pars!$J$4,Pars!$K$4,"Avg"))</f>
        <v>Avg</v>
      </c>
      <c r="R782" t="str">
        <f>IF(I782&gt;Pars!$J$3+'Main Data-set'!P782,Pars!$K$3,IF(I782&lt;P782-Pars!$J$4,Pars!$K$4,"Avg"))</f>
        <v>Avg</v>
      </c>
      <c r="S782" t="str">
        <f t="shared" si="75"/>
        <v>Avg</v>
      </c>
      <c r="T782">
        <f t="shared" si="76"/>
        <v>0</v>
      </c>
      <c r="U782" s="10">
        <f t="shared" si="77"/>
        <v>-0.10434782608695647</v>
      </c>
      <c r="V782" s="10"/>
    </row>
    <row r="783" spans="1:22" x14ac:dyDescent="0.3">
      <c r="A783" s="1">
        <v>40099</v>
      </c>
      <c r="B783" s="8">
        <v>28.32</v>
      </c>
      <c r="C783" s="8">
        <v>28.5</v>
      </c>
      <c r="D783" s="8">
        <v>28.06</v>
      </c>
      <c r="E783" s="8">
        <v>28.32</v>
      </c>
      <c r="F783" s="2">
        <v>0</v>
      </c>
      <c r="G783" s="2">
        <v>-5.28E-2</v>
      </c>
      <c r="H783" s="8">
        <v>1681268</v>
      </c>
      <c r="I783" s="8">
        <v>54</v>
      </c>
      <c r="J783" s="8">
        <v>38</v>
      </c>
      <c r="K783" s="8">
        <v>46</v>
      </c>
      <c r="L783" t="str">
        <f>VLOOKUP(MONTH(A783),Pars!F:G,2,0)</f>
        <v>Autumn</v>
      </c>
      <c r="M783" t="str">
        <f>IF(K783&lt;Pars!$A$2,Pars!$B$2,IF('Main Data-set'!K783&lt;Pars!$A$3,Pars!$B$3,Pars!$B$4))</f>
        <v>Avg</v>
      </c>
      <c r="N783">
        <f t="shared" si="72"/>
        <v>0</v>
      </c>
      <c r="O783" s="8">
        <f t="shared" si="73"/>
        <v>55.553497942386834</v>
      </c>
      <c r="P783" s="8">
        <f t="shared" si="74"/>
        <v>65.925925925925924</v>
      </c>
      <c r="Q783" t="str">
        <f>IF(K783&gt;Pars!$J$3+'Main Data-set'!O783,Pars!$K$3,IF(K783&lt;O783-Pars!$J$4,Pars!$K$4,"Avg"))</f>
        <v>Cold</v>
      </c>
      <c r="R783" t="str">
        <f>IF(I783&gt;Pars!$J$3+'Main Data-set'!P783,Pars!$K$3,IF(I783&lt;P783-Pars!$J$4,Pars!$K$4,"Avg"))</f>
        <v>Cold</v>
      </c>
      <c r="S783" t="str">
        <f t="shared" si="75"/>
        <v>Cold</v>
      </c>
      <c r="T783">
        <f t="shared" si="76"/>
        <v>-1</v>
      </c>
      <c r="U783" s="10">
        <f t="shared" si="77"/>
        <v>-0.10679611650485432</v>
      </c>
      <c r="V783" s="10"/>
    </row>
    <row r="784" spans="1:22" x14ac:dyDescent="0.3">
      <c r="A784" s="1">
        <v>40100</v>
      </c>
      <c r="B784" s="8">
        <v>28.66</v>
      </c>
      <c r="C784" s="8">
        <v>30</v>
      </c>
      <c r="D784" s="8">
        <v>28.65</v>
      </c>
      <c r="E784" s="8">
        <v>29.9</v>
      </c>
      <c r="F784" s="2">
        <v>4.3299999999999998E-2</v>
      </c>
      <c r="G784" s="2">
        <v>-1.2999999999999999E-3</v>
      </c>
      <c r="H784" s="8">
        <v>5768663</v>
      </c>
      <c r="I784" s="8">
        <v>64</v>
      </c>
      <c r="J784" s="8">
        <v>35</v>
      </c>
      <c r="K784" s="8">
        <v>49.5</v>
      </c>
      <c r="L784" t="str">
        <f>VLOOKUP(MONTH(A784),Pars!F:G,2,0)</f>
        <v>Autumn</v>
      </c>
      <c r="M784" t="str">
        <f>IF(K784&lt;Pars!$A$2,Pars!$B$2,IF('Main Data-set'!K784&lt;Pars!$A$3,Pars!$B$3,Pars!$B$4))</f>
        <v>Avg</v>
      </c>
      <c r="N784">
        <f t="shared" si="72"/>
        <v>0</v>
      </c>
      <c r="O784" s="8">
        <f t="shared" si="73"/>
        <v>55.553497942386834</v>
      </c>
      <c r="P784" s="8">
        <f t="shared" si="74"/>
        <v>65.925925925925924</v>
      </c>
      <c r="Q784" t="str">
        <f>IF(K784&gt;Pars!$J$3+'Main Data-set'!O784,Pars!$K$3,IF(K784&lt;O784-Pars!$J$4,Pars!$K$4,"Avg"))</f>
        <v>Avg</v>
      </c>
      <c r="R784" t="str">
        <f>IF(I784&gt;Pars!$J$3+'Main Data-set'!P784,Pars!$K$3,IF(I784&lt;P784-Pars!$J$4,Pars!$K$4,"Avg"))</f>
        <v>Avg</v>
      </c>
      <c r="S784" t="str">
        <f t="shared" si="75"/>
        <v>Avg</v>
      </c>
      <c r="T784">
        <f t="shared" si="76"/>
        <v>0</v>
      </c>
      <c r="U784" s="10">
        <f t="shared" si="77"/>
        <v>7.6086956521739024E-2</v>
      </c>
      <c r="V784" s="10"/>
    </row>
    <row r="785" spans="1:22" x14ac:dyDescent="0.3">
      <c r="A785" s="1">
        <v>40101</v>
      </c>
      <c r="B785" s="8">
        <v>29.59</v>
      </c>
      <c r="C785" s="8">
        <v>29.96</v>
      </c>
      <c r="D785" s="8">
        <v>29.59</v>
      </c>
      <c r="E785" s="8">
        <v>29.94</v>
      </c>
      <c r="F785" s="2">
        <v>1.18E-2</v>
      </c>
      <c r="G785" s="2">
        <v>2.53E-2</v>
      </c>
      <c r="H785" s="8">
        <v>3236831</v>
      </c>
      <c r="I785" s="8">
        <v>54</v>
      </c>
      <c r="J785" s="8">
        <v>35</v>
      </c>
      <c r="K785" s="8">
        <v>44.5</v>
      </c>
      <c r="L785" t="str">
        <f>VLOOKUP(MONTH(A785),Pars!F:G,2,0)</f>
        <v>Autumn</v>
      </c>
      <c r="M785" t="str">
        <f>IF(K785&lt;Pars!$A$2,Pars!$B$2,IF('Main Data-set'!K785&lt;Pars!$A$3,Pars!$B$3,Pars!$B$4))</f>
        <v>Cold</v>
      </c>
      <c r="N785">
        <f t="shared" si="72"/>
        <v>-1</v>
      </c>
      <c r="O785" s="8">
        <f t="shared" si="73"/>
        <v>55.553497942386834</v>
      </c>
      <c r="P785" s="8">
        <f t="shared" si="74"/>
        <v>65.925925925925924</v>
      </c>
      <c r="Q785" t="str">
        <f>IF(K785&gt;Pars!$J$3+'Main Data-set'!O785,Pars!$K$3,IF(K785&lt;O785-Pars!$J$4,Pars!$K$4,"Avg"))</f>
        <v>Cold</v>
      </c>
      <c r="R785" t="str">
        <f>IF(I785&gt;Pars!$J$3+'Main Data-set'!P785,Pars!$K$3,IF(I785&lt;P785-Pars!$J$4,Pars!$K$4,"Avg"))</f>
        <v>Cold</v>
      </c>
      <c r="S785" t="str">
        <f t="shared" si="75"/>
        <v>Cold</v>
      </c>
      <c r="T785">
        <f t="shared" si="76"/>
        <v>-1</v>
      </c>
      <c r="U785" s="10">
        <f t="shared" si="77"/>
        <v>-0.10101010101010099</v>
      </c>
      <c r="V785" s="10"/>
    </row>
    <row r="786" spans="1:22" x14ac:dyDescent="0.3">
      <c r="A786" s="1">
        <v>40102</v>
      </c>
      <c r="B786" s="8">
        <v>29.51</v>
      </c>
      <c r="C786" s="8">
        <v>29.83</v>
      </c>
      <c r="D786" s="8">
        <v>29.12</v>
      </c>
      <c r="E786" s="8">
        <v>29.2</v>
      </c>
      <c r="F786" s="2">
        <v>-1.0500000000000001E-2</v>
      </c>
      <c r="G786" s="2">
        <v>4.7999999999999996E-3</v>
      </c>
      <c r="H786" s="8">
        <v>3436820</v>
      </c>
      <c r="I786" s="8">
        <v>42</v>
      </c>
      <c r="J786" s="8">
        <v>35</v>
      </c>
      <c r="K786" s="8">
        <v>38.5</v>
      </c>
      <c r="L786" t="str">
        <f>VLOOKUP(MONTH(A786),Pars!F:G,2,0)</f>
        <v>Autumn</v>
      </c>
      <c r="M786" t="str">
        <f>IF(K786&lt;Pars!$A$2,Pars!$B$2,IF('Main Data-set'!K786&lt;Pars!$A$3,Pars!$B$3,Pars!$B$4))</f>
        <v>Cold</v>
      </c>
      <c r="N786">
        <f t="shared" si="72"/>
        <v>-1</v>
      </c>
      <c r="O786" s="8">
        <f t="shared" si="73"/>
        <v>55.553497942386834</v>
      </c>
      <c r="P786" s="8">
        <f t="shared" si="74"/>
        <v>65.925925925925924</v>
      </c>
      <c r="Q786" t="str">
        <f>IF(K786&gt;Pars!$J$3+'Main Data-set'!O786,Pars!$K$3,IF(K786&lt;O786-Pars!$J$4,Pars!$K$4,"Avg"))</f>
        <v>Cold</v>
      </c>
      <c r="R786" t="str">
        <f>IF(I786&gt;Pars!$J$3+'Main Data-set'!P786,Pars!$K$3,IF(I786&lt;P786-Pars!$J$4,Pars!$K$4,"Avg"))</f>
        <v>Cold</v>
      </c>
      <c r="S786" t="str">
        <f t="shared" si="75"/>
        <v>Cold</v>
      </c>
      <c r="T786">
        <f t="shared" si="76"/>
        <v>-1</v>
      </c>
      <c r="U786" s="10">
        <f t="shared" si="77"/>
        <v>-0.1348314606741573</v>
      </c>
      <c r="V786" s="10"/>
    </row>
    <row r="787" spans="1:22" x14ac:dyDescent="0.3">
      <c r="A787" s="1">
        <v>40105</v>
      </c>
      <c r="B787" s="8">
        <v>29.32</v>
      </c>
      <c r="C787" s="8">
        <v>29.32</v>
      </c>
      <c r="D787" s="8">
        <v>28.88</v>
      </c>
      <c r="E787" s="8">
        <v>29.06</v>
      </c>
      <c r="F787" s="2">
        <v>-8.8999999999999999E-3</v>
      </c>
      <c r="G787" s="2">
        <v>3.0999999999999999E-3</v>
      </c>
      <c r="H787" s="8">
        <v>3234377</v>
      </c>
      <c r="I787" s="8">
        <v>46</v>
      </c>
      <c r="J787" s="8">
        <v>31</v>
      </c>
      <c r="K787" s="8">
        <v>38.5</v>
      </c>
      <c r="L787" t="str">
        <f>VLOOKUP(MONTH(A787),Pars!F:G,2,0)</f>
        <v>Autumn</v>
      </c>
      <c r="M787" t="str">
        <f>IF(K787&lt;Pars!$A$2,Pars!$B$2,IF('Main Data-set'!K787&lt;Pars!$A$3,Pars!$B$3,Pars!$B$4))</f>
        <v>Cold</v>
      </c>
      <c r="N787">
        <f t="shared" si="72"/>
        <v>-1</v>
      </c>
      <c r="O787" s="8">
        <f t="shared" si="73"/>
        <v>55.553497942386834</v>
      </c>
      <c r="P787" s="8">
        <f t="shared" si="74"/>
        <v>65.925925925925924</v>
      </c>
      <c r="Q787" t="str">
        <f>IF(K787&gt;Pars!$J$3+'Main Data-set'!O787,Pars!$K$3,IF(K787&lt;O787-Pars!$J$4,Pars!$K$4,"Avg"))</f>
        <v>Cold</v>
      </c>
      <c r="R787" t="str">
        <f>IF(I787&gt;Pars!$J$3+'Main Data-set'!P787,Pars!$K$3,IF(I787&lt;P787-Pars!$J$4,Pars!$K$4,"Avg"))</f>
        <v>Cold</v>
      </c>
      <c r="S787" t="str">
        <f t="shared" si="75"/>
        <v>Cold</v>
      </c>
      <c r="T787">
        <f t="shared" si="76"/>
        <v>-1</v>
      </c>
      <c r="U787" s="10">
        <f t="shared" si="77"/>
        <v>0</v>
      </c>
      <c r="V787" s="10"/>
    </row>
    <row r="788" spans="1:22" x14ac:dyDescent="0.3">
      <c r="A788" s="1">
        <v>40106</v>
      </c>
      <c r="B788" s="8">
        <v>29.09</v>
      </c>
      <c r="C788" s="8">
        <v>29.25</v>
      </c>
      <c r="D788" s="8">
        <v>28.66</v>
      </c>
      <c r="E788" s="8">
        <v>28.97</v>
      </c>
      <c r="F788" s="2">
        <v>-4.1000000000000003E-3</v>
      </c>
      <c r="G788" s="2">
        <v>5.5999999999999999E-3</v>
      </c>
      <c r="H788" s="8">
        <v>3184176</v>
      </c>
      <c r="I788" s="8">
        <v>58</v>
      </c>
      <c r="J788" s="8">
        <v>31</v>
      </c>
      <c r="K788" s="8">
        <v>44.5</v>
      </c>
      <c r="L788" t="str">
        <f>VLOOKUP(MONTH(A788),Pars!F:G,2,0)</f>
        <v>Autumn</v>
      </c>
      <c r="M788" t="str">
        <f>IF(K788&lt;Pars!$A$2,Pars!$B$2,IF('Main Data-set'!K788&lt;Pars!$A$3,Pars!$B$3,Pars!$B$4))</f>
        <v>Cold</v>
      </c>
      <c r="N788">
        <f t="shared" si="72"/>
        <v>-1</v>
      </c>
      <c r="O788" s="8">
        <f t="shared" si="73"/>
        <v>55.553497942386834</v>
      </c>
      <c r="P788" s="8">
        <f t="shared" si="74"/>
        <v>65.925925925925924</v>
      </c>
      <c r="Q788" t="str">
        <f>IF(K788&gt;Pars!$J$3+'Main Data-set'!O788,Pars!$K$3,IF(K788&lt;O788-Pars!$J$4,Pars!$K$4,"Avg"))</f>
        <v>Cold</v>
      </c>
      <c r="R788" t="str">
        <f>IF(I788&gt;Pars!$J$3+'Main Data-set'!P788,Pars!$K$3,IF(I788&lt;P788-Pars!$J$4,Pars!$K$4,"Avg"))</f>
        <v>Cold</v>
      </c>
      <c r="S788" t="str">
        <f t="shared" si="75"/>
        <v>Cold</v>
      </c>
      <c r="T788">
        <f t="shared" si="76"/>
        <v>-1</v>
      </c>
      <c r="U788" s="10">
        <f t="shared" si="77"/>
        <v>0.1558441558441559</v>
      </c>
      <c r="V788" s="10"/>
    </row>
    <row r="789" spans="1:22" x14ac:dyDescent="0.3">
      <c r="A789" s="1">
        <v>40107</v>
      </c>
      <c r="B789" s="8">
        <v>28.9</v>
      </c>
      <c r="C789" s="8">
        <v>29.68</v>
      </c>
      <c r="D789" s="8">
        <v>28.76</v>
      </c>
      <c r="E789" s="8">
        <v>28.81</v>
      </c>
      <c r="F789" s="2">
        <v>-3.0999999999999999E-3</v>
      </c>
      <c r="G789" s="2">
        <v>-1.77E-2</v>
      </c>
      <c r="H789" s="8">
        <v>3063299</v>
      </c>
      <c r="I789" s="8">
        <v>67</v>
      </c>
      <c r="J789" s="8">
        <v>36</v>
      </c>
      <c r="K789" s="8">
        <v>51.5</v>
      </c>
      <c r="L789" t="str">
        <f>VLOOKUP(MONTH(A789),Pars!F:G,2,0)</f>
        <v>Autumn</v>
      </c>
      <c r="M789" t="str">
        <f>IF(K789&lt;Pars!$A$2,Pars!$B$2,IF('Main Data-set'!K789&lt;Pars!$A$3,Pars!$B$3,Pars!$B$4))</f>
        <v>Avg</v>
      </c>
      <c r="N789">
        <f t="shared" si="72"/>
        <v>0</v>
      </c>
      <c r="O789" s="8">
        <f t="shared" si="73"/>
        <v>55.553497942386834</v>
      </c>
      <c r="P789" s="8">
        <f t="shared" si="74"/>
        <v>65.925925925925924</v>
      </c>
      <c r="Q789" t="str">
        <f>IF(K789&gt;Pars!$J$3+'Main Data-set'!O789,Pars!$K$3,IF(K789&lt;O789-Pars!$J$4,Pars!$K$4,"Avg"))</f>
        <v>Avg</v>
      </c>
      <c r="R789" t="str">
        <f>IF(I789&gt;Pars!$J$3+'Main Data-set'!P789,Pars!$K$3,IF(I789&lt;P789-Pars!$J$4,Pars!$K$4,"Avg"))</f>
        <v>Avg</v>
      </c>
      <c r="S789" t="str">
        <f t="shared" si="75"/>
        <v>Avg</v>
      </c>
      <c r="T789">
        <f t="shared" si="76"/>
        <v>0</v>
      </c>
      <c r="U789" s="10">
        <f t="shared" si="77"/>
        <v>0.15730337078651679</v>
      </c>
      <c r="V789" s="10"/>
    </row>
    <row r="790" spans="1:22" x14ac:dyDescent="0.3">
      <c r="A790" s="1">
        <v>40108</v>
      </c>
      <c r="B790" s="8">
        <v>28.85</v>
      </c>
      <c r="C790" s="8">
        <v>29.35</v>
      </c>
      <c r="D790" s="8">
        <v>28.59</v>
      </c>
      <c r="E790" s="8">
        <v>29.33</v>
      </c>
      <c r="F790" s="2">
        <v>1.66E-2</v>
      </c>
      <c r="G790" s="2">
        <v>6.1999999999999998E-3</v>
      </c>
      <c r="H790" s="8">
        <v>2809476</v>
      </c>
      <c r="I790" s="8">
        <v>69</v>
      </c>
      <c r="J790" s="8">
        <v>43</v>
      </c>
      <c r="K790" s="8">
        <v>56</v>
      </c>
      <c r="L790" t="str">
        <f>VLOOKUP(MONTH(A790),Pars!F:G,2,0)</f>
        <v>Autumn</v>
      </c>
      <c r="M790" t="str">
        <f>IF(K790&lt;Pars!$A$2,Pars!$B$2,IF('Main Data-set'!K790&lt;Pars!$A$3,Pars!$B$3,Pars!$B$4))</f>
        <v>Avg</v>
      </c>
      <c r="N790">
        <f t="shared" si="72"/>
        <v>0</v>
      </c>
      <c r="O790" s="8">
        <f t="shared" si="73"/>
        <v>55.553497942386834</v>
      </c>
      <c r="P790" s="8">
        <f t="shared" si="74"/>
        <v>65.925925925925924</v>
      </c>
      <c r="Q790" t="str">
        <f>IF(K790&gt;Pars!$J$3+'Main Data-set'!O790,Pars!$K$3,IF(K790&lt;O790-Pars!$J$4,Pars!$K$4,"Avg"))</f>
        <v>Avg</v>
      </c>
      <c r="R790" t="str">
        <f>IF(I790&gt;Pars!$J$3+'Main Data-set'!P790,Pars!$K$3,IF(I790&lt;P790-Pars!$J$4,Pars!$K$4,"Avg"))</f>
        <v>Avg</v>
      </c>
      <c r="S790" t="str">
        <f t="shared" si="75"/>
        <v>Avg</v>
      </c>
      <c r="T790">
        <f t="shared" si="76"/>
        <v>0</v>
      </c>
      <c r="U790" s="10">
        <f t="shared" si="77"/>
        <v>8.737864077669899E-2</v>
      </c>
      <c r="V790" s="10"/>
    </row>
    <row r="791" spans="1:22" x14ac:dyDescent="0.3">
      <c r="A791" s="1">
        <v>40109</v>
      </c>
      <c r="B791" s="8">
        <v>29.35</v>
      </c>
      <c r="C791" s="8">
        <v>29.57</v>
      </c>
      <c r="D791" s="8">
        <v>29.08</v>
      </c>
      <c r="E791" s="8">
        <v>29.15</v>
      </c>
      <c r="F791" s="2">
        <v>-6.7999999999999996E-3</v>
      </c>
      <c r="G791" s="2">
        <v>3.15E-2</v>
      </c>
      <c r="H791" s="8">
        <v>2916934</v>
      </c>
      <c r="I791" s="8">
        <v>75</v>
      </c>
      <c r="J791" s="8">
        <v>45</v>
      </c>
      <c r="K791" s="8">
        <v>60</v>
      </c>
      <c r="L791" t="str">
        <f>VLOOKUP(MONTH(A791),Pars!F:G,2,0)</f>
        <v>Autumn</v>
      </c>
      <c r="M791" t="str">
        <f>IF(K791&lt;Pars!$A$2,Pars!$B$2,IF('Main Data-set'!K791&lt;Pars!$A$3,Pars!$B$3,Pars!$B$4))</f>
        <v>Avg</v>
      </c>
      <c r="N791">
        <f t="shared" si="72"/>
        <v>0</v>
      </c>
      <c r="O791" s="8">
        <f t="shared" si="73"/>
        <v>55.553497942386834</v>
      </c>
      <c r="P791" s="8">
        <f t="shared" si="74"/>
        <v>65.925925925925924</v>
      </c>
      <c r="Q791" t="str">
        <f>IF(K791&gt;Pars!$J$3+'Main Data-set'!O791,Pars!$K$3,IF(K791&lt;O791-Pars!$J$4,Pars!$K$4,"Avg"))</f>
        <v>Avg</v>
      </c>
      <c r="R791" t="str">
        <f>IF(I791&gt;Pars!$J$3+'Main Data-set'!P791,Pars!$K$3,IF(I791&lt;P791-Pars!$J$4,Pars!$K$4,"Avg"))</f>
        <v>Hot</v>
      </c>
      <c r="S791" t="str">
        <f t="shared" si="75"/>
        <v>Avg</v>
      </c>
      <c r="T791">
        <f t="shared" si="76"/>
        <v>0</v>
      </c>
      <c r="U791" s="10">
        <f t="shared" si="77"/>
        <v>7.1428571428571397E-2</v>
      </c>
      <c r="V791" s="10"/>
    </row>
    <row r="792" spans="1:22" x14ac:dyDescent="0.3">
      <c r="A792" s="1">
        <v>40112</v>
      </c>
      <c r="B792" s="8">
        <v>29.24</v>
      </c>
      <c r="C792" s="8">
        <v>29.79</v>
      </c>
      <c r="D792" s="8">
        <v>28.16</v>
      </c>
      <c r="E792" s="8">
        <v>28.26</v>
      </c>
      <c r="F792" s="2">
        <v>-3.3500000000000002E-2</v>
      </c>
      <c r="G792" s="2">
        <v>1.7999999999999999E-2</v>
      </c>
      <c r="H792" s="8">
        <v>3784665</v>
      </c>
      <c r="I792" s="8">
        <v>61</v>
      </c>
      <c r="J792" s="8">
        <v>38</v>
      </c>
      <c r="K792" s="8">
        <v>49.5</v>
      </c>
      <c r="L792" t="str">
        <f>VLOOKUP(MONTH(A792),Pars!F:G,2,0)</f>
        <v>Autumn</v>
      </c>
      <c r="M792" t="str">
        <f>IF(K792&lt;Pars!$A$2,Pars!$B$2,IF('Main Data-set'!K792&lt;Pars!$A$3,Pars!$B$3,Pars!$B$4))</f>
        <v>Avg</v>
      </c>
      <c r="N792">
        <f t="shared" si="72"/>
        <v>0</v>
      </c>
      <c r="O792" s="8">
        <f t="shared" si="73"/>
        <v>55.553497942386834</v>
      </c>
      <c r="P792" s="8">
        <f t="shared" si="74"/>
        <v>65.925925925925924</v>
      </c>
      <c r="Q792" t="str">
        <f>IF(K792&gt;Pars!$J$3+'Main Data-set'!O792,Pars!$K$3,IF(K792&lt;O792-Pars!$J$4,Pars!$K$4,"Avg"))</f>
        <v>Avg</v>
      </c>
      <c r="R792" t="str">
        <f>IF(I792&gt;Pars!$J$3+'Main Data-set'!P792,Pars!$K$3,IF(I792&lt;P792-Pars!$J$4,Pars!$K$4,"Avg"))</f>
        <v>Avg</v>
      </c>
      <c r="S792" t="str">
        <f t="shared" si="75"/>
        <v>Avg</v>
      </c>
      <c r="T792">
        <f t="shared" si="76"/>
        <v>0</v>
      </c>
      <c r="U792" s="10">
        <f t="shared" si="77"/>
        <v>-0.17500000000000004</v>
      </c>
      <c r="V792" s="10"/>
    </row>
    <row r="793" spans="1:22" x14ac:dyDescent="0.3">
      <c r="A793" s="1">
        <v>40113</v>
      </c>
      <c r="B793" s="8">
        <v>28.24</v>
      </c>
      <c r="C793" s="8">
        <v>28.46</v>
      </c>
      <c r="D793" s="8">
        <v>27.64</v>
      </c>
      <c r="E793" s="8">
        <v>27.76</v>
      </c>
      <c r="F793" s="2">
        <v>-1.7000000000000001E-2</v>
      </c>
      <c r="G793" s="2">
        <v>3.4700000000000002E-2</v>
      </c>
      <c r="H793" s="8">
        <v>2798911</v>
      </c>
      <c r="I793" s="8">
        <v>62</v>
      </c>
      <c r="J793" s="8">
        <v>40</v>
      </c>
      <c r="K793" s="8">
        <v>51</v>
      </c>
      <c r="L793" t="str">
        <f>VLOOKUP(MONTH(A793),Pars!F:G,2,0)</f>
        <v>Autumn</v>
      </c>
      <c r="M793" t="str">
        <f>IF(K793&lt;Pars!$A$2,Pars!$B$2,IF('Main Data-set'!K793&lt;Pars!$A$3,Pars!$B$3,Pars!$B$4))</f>
        <v>Avg</v>
      </c>
      <c r="N793">
        <f t="shared" si="72"/>
        <v>0</v>
      </c>
      <c r="O793" s="8">
        <f t="shared" si="73"/>
        <v>55.553497942386834</v>
      </c>
      <c r="P793" s="8">
        <f t="shared" si="74"/>
        <v>65.925925925925924</v>
      </c>
      <c r="Q793" t="str">
        <f>IF(K793&gt;Pars!$J$3+'Main Data-set'!O793,Pars!$K$3,IF(K793&lt;O793-Pars!$J$4,Pars!$K$4,"Avg"))</f>
        <v>Avg</v>
      </c>
      <c r="R793" t="str">
        <f>IF(I793&gt;Pars!$J$3+'Main Data-set'!P793,Pars!$K$3,IF(I793&lt;P793-Pars!$J$4,Pars!$K$4,"Avg"))</f>
        <v>Avg</v>
      </c>
      <c r="S793" t="str">
        <f t="shared" si="75"/>
        <v>Avg</v>
      </c>
      <c r="T793">
        <f t="shared" si="76"/>
        <v>0</v>
      </c>
      <c r="U793" s="10">
        <f t="shared" si="77"/>
        <v>3.0303030303030276E-2</v>
      </c>
      <c r="V793" s="10"/>
    </row>
    <row r="794" spans="1:22" x14ac:dyDescent="0.3">
      <c r="A794" s="1">
        <v>40114</v>
      </c>
      <c r="B794" s="8">
        <v>27.6</v>
      </c>
      <c r="C794" s="8">
        <v>27.88</v>
      </c>
      <c r="D794" s="8">
        <v>26.82</v>
      </c>
      <c r="E794" s="8">
        <v>26.83</v>
      </c>
      <c r="F794" s="2">
        <v>-2.7900000000000001E-2</v>
      </c>
      <c r="G794" s="2">
        <v>-2.7199999999999998E-2</v>
      </c>
      <c r="H794" s="8">
        <v>3694892</v>
      </c>
      <c r="I794" s="8">
        <v>54</v>
      </c>
      <c r="J794" s="8">
        <v>51</v>
      </c>
      <c r="K794" s="8">
        <v>52.5</v>
      </c>
      <c r="L794" t="str">
        <f>VLOOKUP(MONTH(A794),Pars!F:G,2,0)</f>
        <v>Autumn</v>
      </c>
      <c r="M794" t="str">
        <f>IF(K794&lt;Pars!$A$2,Pars!$B$2,IF('Main Data-set'!K794&lt;Pars!$A$3,Pars!$B$3,Pars!$B$4))</f>
        <v>Avg</v>
      </c>
      <c r="N794">
        <f t="shared" si="72"/>
        <v>0</v>
      </c>
      <c r="O794" s="8">
        <f t="shared" si="73"/>
        <v>55.553497942386834</v>
      </c>
      <c r="P794" s="8">
        <f t="shared" si="74"/>
        <v>65.925925925925924</v>
      </c>
      <c r="Q794" t="str">
        <f>IF(K794&gt;Pars!$J$3+'Main Data-set'!O794,Pars!$K$3,IF(K794&lt;O794-Pars!$J$4,Pars!$K$4,"Avg"))</f>
        <v>Avg</v>
      </c>
      <c r="R794" t="str">
        <f>IF(I794&gt;Pars!$J$3+'Main Data-set'!P794,Pars!$K$3,IF(I794&lt;P794-Pars!$J$4,Pars!$K$4,"Avg"))</f>
        <v>Cold</v>
      </c>
      <c r="S794" t="str">
        <f t="shared" si="75"/>
        <v>Avg</v>
      </c>
      <c r="T794">
        <f t="shared" si="76"/>
        <v>0</v>
      </c>
      <c r="U794" s="10">
        <f t="shared" si="77"/>
        <v>2.9411764705882248E-2</v>
      </c>
      <c r="V794" s="10"/>
    </row>
    <row r="795" spans="1:22" x14ac:dyDescent="0.3">
      <c r="A795" s="1">
        <v>40115</v>
      </c>
      <c r="B795" s="8">
        <v>27.2</v>
      </c>
      <c r="C795" s="8">
        <v>27.67</v>
      </c>
      <c r="D795" s="8">
        <v>26.83</v>
      </c>
      <c r="E795" s="8">
        <v>27.58</v>
      </c>
      <c r="F795" s="2">
        <v>1.4E-2</v>
      </c>
      <c r="G795" s="2">
        <v>6.6900000000000001E-2</v>
      </c>
      <c r="H795" s="8">
        <v>3654661</v>
      </c>
      <c r="I795" s="8">
        <v>56</v>
      </c>
      <c r="J795" s="8">
        <v>49</v>
      </c>
      <c r="K795" s="8">
        <v>52.5</v>
      </c>
      <c r="L795" t="str">
        <f>VLOOKUP(MONTH(A795),Pars!F:G,2,0)</f>
        <v>Autumn</v>
      </c>
      <c r="M795" t="str">
        <f>IF(K795&lt;Pars!$A$2,Pars!$B$2,IF('Main Data-set'!K795&lt;Pars!$A$3,Pars!$B$3,Pars!$B$4))</f>
        <v>Avg</v>
      </c>
      <c r="N795">
        <f t="shared" si="72"/>
        <v>0</v>
      </c>
      <c r="O795" s="8">
        <f t="shared" si="73"/>
        <v>55.553497942386834</v>
      </c>
      <c r="P795" s="8">
        <f t="shared" si="74"/>
        <v>65.925925925925924</v>
      </c>
      <c r="Q795" t="str">
        <f>IF(K795&gt;Pars!$J$3+'Main Data-set'!O795,Pars!$K$3,IF(K795&lt;O795-Pars!$J$4,Pars!$K$4,"Avg"))</f>
        <v>Avg</v>
      </c>
      <c r="R795" t="str">
        <f>IF(I795&gt;Pars!$J$3+'Main Data-set'!P795,Pars!$K$3,IF(I795&lt;P795-Pars!$J$4,Pars!$K$4,"Avg"))</f>
        <v>Cold</v>
      </c>
      <c r="S795" t="str">
        <f t="shared" si="75"/>
        <v>Avg</v>
      </c>
      <c r="T795">
        <f t="shared" si="76"/>
        <v>0</v>
      </c>
      <c r="U795" s="10">
        <f t="shared" si="77"/>
        <v>0</v>
      </c>
      <c r="V795" s="10"/>
    </row>
    <row r="796" spans="1:22" x14ac:dyDescent="0.3">
      <c r="A796" s="1">
        <v>40116</v>
      </c>
      <c r="B796" s="8">
        <v>28.13</v>
      </c>
      <c r="C796" s="8">
        <v>28.13</v>
      </c>
      <c r="D796" s="8">
        <v>25.7</v>
      </c>
      <c r="E796" s="8">
        <v>25.85</v>
      </c>
      <c r="F796" s="2">
        <v>-8.1100000000000005E-2</v>
      </c>
      <c r="G796" s="2">
        <v>-4.0000000000000002E-4</v>
      </c>
      <c r="H796" s="8">
        <v>6696881</v>
      </c>
      <c r="I796" s="8">
        <v>62</v>
      </c>
      <c r="J796" s="8">
        <v>49</v>
      </c>
      <c r="K796" s="8">
        <v>55.5</v>
      </c>
      <c r="L796" t="str">
        <f>VLOOKUP(MONTH(A796),Pars!F:G,2,0)</f>
        <v>Autumn</v>
      </c>
      <c r="M796" t="str">
        <f>IF(K796&lt;Pars!$A$2,Pars!$B$2,IF('Main Data-set'!K796&lt;Pars!$A$3,Pars!$B$3,Pars!$B$4))</f>
        <v>Avg</v>
      </c>
      <c r="N796">
        <f t="shared" si="72"/>
        <v>0</v>
      </c>
      <c r="O796" s="8">
        <f t="shared" si="73"/>
        <v>55.553497942386834</v>
      </c>
      <c r="P796" s="8">
        <f t="shared" si="74"/>
        <v>65.925925925925924</v>
      </c>
      <c r="Q796" t="str">
        <f>IF(K796&gt;Pars!$J$3+'Main Data-set'!O796,Pars!$K$3,IF(K796&lt;O796-Pars!$J$4,Pars!$K$4,"Avg"))</f>
        <v>Avg</v>
      </c>
      <c r="R796" t="str">
        <f>IF(I796&gt;Pars!$J$3+'Main Data-set'!P796,Pars!$K$3,IF(I796&lt;P796-Pars!$J$4,Pars!$K$4,"Avg"))</f>
        <v>Avg</v>
      </c>
      <c r="S796" t="str">
        <f t="shared" si="75"/>
        <v>Avg</v>
      </c>
      <c r="T796">
        <f t="shared" si="76"/>
        <v>0</v>
      </c>
      <c r="U796" s="10">
        <f t="shared" si="77"/>
        <v>5.7142857142857162E-2</v>
      </c>
      <c r="V796" s="10"/>
    </row>
    <row r="797" spans="1:22" x14ac:dyDescent="0.3">
      <c r="A797" s="1">
        <v>40119</v>
      </c>
      <c r="B797" s="8">
        <v>26.03</v>
      </c>
      <c r="C797" s="8">
        <v>26.2</v>
      </c>
      <c r="D797" s="8">
        <v>25.31</v>
      </c>
      <c r="E797" s="8">
        <v>25.86</v>
      </c>
      <c r="F797" s="2">
        <v>-6.4999999999999997E-3</v>
      </c>
      <c r="G797" s="2">
        <v>4.3E-3</v>
      </c>
      <c r="H797" s="8">
        <v>4482530</v>
      </c>
      <c r="I797" s="8">
        <v>56</v>
      </c>
      <c r="J797" s="8">
        <v>43</v>
      </c>
      <c r="K797" s="8">
        <v>49.5</v>
      </c>
      <c r="L797" t="str">
        <f>VLOOKUP(MONTH(A797),Pars!F:G,2,0)</f>
        <v>Autumn</v>
      </c>
      <c r="M797" t="str">
        <f>IF(K797&lt;Pars!$A$2,Pars!$B$2,IF('Main Data-set'!K797&lt;Pars!$A$3,Pars!$B$3,Pars!$B$4))</f>
        <v>Avg</v>
      </c>
      <c r="N797">
        <f t="shared" si="72"/>
        <v>0</v>
      </c>
      <c r="O797" s="8">
        <f t="shared" si="73"/>
        <v>55.553497942386834</v>
      </c>
      <c r="P797" s="8">
        <f t="shared" si="74"/>
        <v>65.925925925925924</v>
      </c>
      <c r="Q797" t="str">
        <f>IF(K797&gt;Pars!$J$3+'Main Data-set'!O797,Pars!$K$3,IF(K797&lt;O797-Pars!$J$4,Pars!$K$4,"Avg"))</f>
        <v>Avg</v>
      </c>
      <c r="R797" t="str">
        <f>IF(I797&gt;Pars!$J$3+'Main Data-set'!P797,Pars!$K$3,IF(I797&lt;P797-Pars!$J$4,Pars!$K$4,"Avg"))</f>
        <v>Cold</v>
      </c>
      <c r="S797" t="str">
        <f t="shared" si="75"/>
        <v>Avg</v>
      </c>
      <c r="T797">
        <f t="shared" si="76"/>
        <v>0</v>
      </c>
      <c r="U797" s="10">
        <f t="shared" si="77"/>
        <v>-0.10810810810810811</v>
      </c>
      <c r="V797" s="10"/>
    </row>
    <row r="798" spans="1:22" x14ac:dyDescent="0.3">
      <c r="A798" s="1">
        <v>40120</v>
      </c>
      <c r="B798" s="8">
        <v>25.51</v>
      </c>
      <c r="C798" s="8">
        <v>25.86</v>
      </c>
      <c r="D798" s="8">
        <v>25.31</v>
      </c>
      <c r="E798" s="8">
        <v>25.75</v>
      </c>
      <c r="F798" s="2">
        <v>9.4000000000000004E-3</v>
      </c>
      <c r="G798" s="2">
        <v>7.7999999999999996E-3</v>
      </c>
      <c r="H798" s="8">
        <v>2795990</v>
      </c>
      <c r="I798" s="8">
        <v>57</v>
      </c>
      <c r="J798" s="8">
        <v>34</v>
      </c>
      <c r="K798" s="8">
        <v>45.5</v>
      </c>
      <c r="L798" t="str">
        <f>VLOOKUP(MONTH(A798),Pars!F:G,2,0)</f>
        <v>Autumn</v>
      </c>
      <c r="M798" t="str">
        <f>IF(K798&lt;Pars!$A$2,Pars!$B$2,IF('Main Data-set'!K798&lt;Pars!$A$3,Pars!$B$3,Pars!$B$4))</f>
        <v>Avg</v>
      </c>
      <c r="N798">
        <f t="shared" si="72"/>
        <v>0</v>
      </c>
      <c r="O798" s="8">
        <f t="shared" si="73"/>
        <v>55.553497942386834</v>
      </c>
      <c r="P798" s="8">
        <f t="shared" si="74"/>
        <v>65.925925925925924</v>
      </c>
      <c r="Q798" t="str">
        <f>IF(K798&gt;Pars!$J$3+'Main Data-set'!O798,Pars!$K$3,IF(K798&lt;O798-Pars!$J$4,Pars!$K$4,"Avg"))</f>
        <v>Cold</v>
      </c>
      <c r="R798" t="str">
        <f>IF(I798&gt;Pars!$J$3+'Main Data-set'!P798,Pars!$K$3,IF(I798&lt;P798-Pars!$J$4,Pars!$K$4,"Avg"))</f>
        <v>Cold</v>
      </c>
      <c r="S798" t="str">
        <f t="shared" si="75"/>
        <v>Cold</v>
      </c>
      <c r="T798">
        <f t="shared" si="76"/>
        <v>-1</v>
      </c>
      <c r="U798" s="10">
        <f t="shared" si="77"/>
        <v>-8.0808080808080773E-2</v>
      </c>
      <c r="V798" s="10"/>
    </row>
    <row r="799" spans="1:22" x14ac:dyDescent="0.3">
      <c r="A799" s="1">
        <v>40121</v>
      </c>
      <c r="B799" s="8">
        <v>25.96</v>
      </c>
      <c r="C799" s="8">
        <v>26.25</v>
      </c>
      <c r="D799" s="8">
        <v>25.51</v>
      </c>
      <c r="E799" s="8">
        <v>25.55</v>
      </c>
      <c r="F799" s="2">
        <v>-1.5800000000000002E-2</v>
      </c>
      <c r="G799" s="2">
        <v>-2.3699999999999999E-2</v>
      </c>
      <c r="H799" s="8">
        <v>2436520</v>
      </c>
      <c r="I799" s="8">
        <v>62</v>
      </c>
      <c r="J799" s="8">
        <v>35</v>
      </c>
      <c r="K799" s="8">
        <v>48.5</v>
      </c>
      <c r="L799" t="str">
        <f>VLOOKUP(MONTH(A799),Pars!F:G,2,0)</f>
        <v>Autumn</v>
      </c>
      <c r="M799" t="str">
        <f>IF(K799&lt;Pars!$A$2,Pars!$B$2,IF('Main Data-set'!K799&lt;Pars!$A$3,Pars!$B$3,Pars!$B$4))</f>
        <v>Avg</v>
      </c>
      <c r="N799">
        <f t="shared" si="72"/>
        <v>0</v>
      </c>
      <c r="O799" s="8">
        <f t="shared" si="73"/>
        <v>55.553497942386834</v>
      </c>
      <c r="P799" s="8">
        <f t="shared" si="74"/>
        <v>65.925925925925924</v>
      </c>
      <c r="Q799" t="str">
        <f>IF(K799&gt;Pars!$J$3+'Main Data-set'!O799,Pars!$K$3,IF(K799&lt;O799-Pars!$J$4,Pars!$K$4,"Avg"))</f>
        <v>Cold</v>
      </c>
      <c r="R799" t="str">
        <f>IF(I799&gt;Pars!$J$3+'Main Data-set'!P799,Pars!$K$3,IF(I799&lt;P799-Pars!$J$4,Pars!$K$4,"Avg"))</f>
        <v>Avg</v>
      </c>
      <c r="S799" t="str">
        <f t="shared" si="75"/>
        <v>Avg</v>
      </c>
      <c r="T799">
        <f t="shared" si="76"/>
        <v>0</v>
      </c>
      <c r="U799" s="10">
        <f t="shared" si="77"/>
        <v>6.5934065934065922E-2</v>
      </c>
      <c r="V799" s="10"/>
    </row>
    <row r="800" spans="1:22" x14ac:dyDescent="0.3">
      <c r="A800" s="1">
        <v>40122</v>
      </c>
      <c r="B800" s="8">
        <v>25.75</v>
      </c>
      <c r="C800" s="8">
        <v>26.22</v>
      </c>
      <c r="D800" s="8">
        <v>25.67</v>
      </c>
      <c r="E800" s="8">
        <v>26.17</v>
      </c>
      <c r="F800" s="2">
        <v>1.6299999999999999E-2</v>
      </c>
      <c r="G800" s="2">
        <v>-2.6100000000000002E-2</v>
      </c>
      <c r="H800" s="8">
        <v>2197806</v>
      </c>
      <c r="I800" s="8">
        <v>52</v>
      </c>
      <c r="J800" s="8">
        <v>37</v>
      </c>
      <c r="K800" s="8">
        <v>44.5</v>
      </c>
      <c r="L800" t="str">
        <f>VLOOKUP(MONTH(A800),Pars!F:G,2,0)</f>
        <v>Autumn</v>
      </c>
      <c r="M800" t="str">
        <f>IF(K800&lt;Pars!$A$2,Pars!$B$2,IF('Main Data-set'!K800&lt;Pars!$A$3,Pars!$B$3,Pars!$B$4))</f>
        <v>Cold</v>
      </c>
      <c r="N800">
        <f t="shared" si="72"/>
        <v>-1</v>
      </c>
      <c r="O800" s="8">
        <f t="shared" si="73"/>
        <v>55.553497942386834</v>
      </c>
      <c r="P800" s="8">
        <f t="shared" si="74"/>
        <v>65.925925925925924</v>
      </c>
      <c r="Q800" t="str">
        <f>IF(K800&gt;Pars!$J$3+'Main Data-set'!O800,Pars!$K$3,IF(K800&lt;O800-Pars!$J$4,Pars!$K$4,"Avg"))</f>
        <v>Cold</v>
      </c>
      <c r="R800" t="str">
        <f>IF(I800&gt;Pars!$J$3+'Main Data-set'!P800,Pars!$K$3,IF(I800&lt;P800-Pars!$J$4,Pars!$K$4,"Avg"))</f>
        <v>Cold</v>
      </c>
      <c r="S800" t="str">
        <f t="shared" si="75"/>
        <v>Cold</v>
      </c>
      <c r="T800">
        <f t="shared" si="76"/>
        <v>-1</v>
      </c>
      <c r="U800" s="10">
        <f t="shared" si="77"/>
        <v>-8.2474226804123751E-2</v>
      </c>
      <c r="V800" s="10"/>
    </row>
    <row r="801" spans="1:22" x14ac:dyDescent="0.3">
      <c r="A801" s="1">
        <v>40123</v>
      </c>
      <c r="B801" s="8">
        <v>25.92</v>
      </c>
      <c r="C801" s="8">
        <v>27.18</v>
      </c>
      <c r="D801" s="8">
        <v>25.88</v>
      </c>
      <c r="E801" s="8">
        <v>26.87</v>
      </c>
      <c r="F801" s="2">
        <v>3.6700000000000003E-2</v>
      </c>
      <c r="G801" s="2">
        <v>-3.3500000000000002E-2</v>
      </c>
      <c r="H801" s="8">
        <v>3326108</v>
      </c>
      <c r="I801" s="8">
        <v>53</v>
      </c>
      <c r="J801" s="8">
        <v>38</v>
      </c>
      <c r="K801" s="8">
        <v>45.5</v>
      </c>
      <c r="L801" t="str">
        <f>VLOOKUP(MONTH(A801),Pars!F:G,2,0)</f>
        <v>Autumn</v>
      </c>
      <c r="M801" t="str">
        <f>IF(K801&lt;Pars!$A$2,Pars!$B$2,IF('Main Data-set'!K801&lt;Pars!$A$3,Pars!$B$3,Pars!$B$4))</f>
        <v>Avg</v>
      </c>
      <c r="N801">
        <f t="shared" si="72"/>
        <v>0</v>
      </c>
      <c r="O801" s="8">
        <f t="shared" si="73"/>
        <v>55.553497942386834</v>
      </c>
      <c r="P801" s="8">
        <f t="shared" si="74"/>
        <v>65.925925925925924</v>
      </c>
      <c r="Q801" t="str">
        <f>IF(K801&gt;Pars!$J$3+'Main Data-set'!O801,Pars!$K$3,IF(K801&lt;O801-Pars!$J$4,Pars!$K$4,"Avg"))</f>
        <v>Cold</v>
      </c>
      <c r="R801" t="str">
        <f>IF(I801&gt;Pars!$J$3+'Main Data-set'!P801,Pars!$K$3,IF(I801&lt;P801-Pars!$J$4,Pars!$K$4,"Avg"))</f>
        <v>Cold</v>
      </c>
      <c r="S801" t="str">
        <f t="shared" si="75"/>
        <v>Cold</v>
      </c>
      <c r="T801">
        <f t="shared" si="76"/>
        <v>-1</v>
      </c>
      <c r="U801" s="10">
        <f t="shared" si="77"/>
        <v>2.2471910112359605E-2</v>
      </c>
      <c r="V801" s="10"/>
    </row>
    <row r="802" spans="1:22" x14ac:dyDescent="0.3">
      <c r="A802" s="1">
        <v>40126</v>
      </c>
      <c r="B802" s="8">
        <v>27.24</v>
      </c>
      <c r="C802" s="8">
        <v>27.89</v>
      </c>
      <c r="D802" s="8">
        <v>27.23</v>
      </c>
      <c r="E802" s="8">
        <v>27.8</v>
      </c>
      <c r="F802" s="2">
        <v>2.06E-2</v>
      </c>
      <c r="G802" s="2">
        <v>3.0800000000000001E-2</v>
      </c>
      <c r="H802" s="8">
        <v>3284100</v>
      </c>
      <c r="I802" s="8">
        <v>69</v>
      </c>
      <c r="J802" s="8">
        <v>36</v>
      </c>
      <c r="K802" s="8">
        <v>52.5</v>
      </c>
      <c r="L802" t="str">
        <f>VLOOKUP(MONTH(A802),Pars!F:G,2,0)</f>
        <v>Autumn</v>
      </c>
      <c r="M802" t="str">
        <f>IF(K802&lt;Pars!$A$2,Pars!$B$2,IF('Main Data-set'!K802&lt;Pars!$A$3,Pars!$B$3,Pars!$B$4))</f>
        <v>Avg</v>
      </c>
      <c r="N802">
        <f t="shared" si="72"/>
        <v>0</v>
      </c>
      <c r="O802" s="8">
        <f t="shared" si="73"/>
        <v>55.553497942386834</v>
      </c>
      <c r="P802" s="8">
        <f t="shared" si="74"/>
        <v>65.925925925925924</v>
      </c>
      <c r="Q802" t="str">
        <f>IF(K802&gt;Pars!$J$3+'Main Data-set'!O802,Pars!$K$3,IF(K802&lt;O802-Pars!$J$4,Pars!$K$4,"Avg"))</f>
        <v>Avg</v>
      </c>
      <c r="R802" t="str">
        <f>IF(I802&gt;Pars!$J$3+'Main Data-set'!P802,Pars!$K$3,IF(I802&lt;P802-Pars!$J$4,Pars!$K$4,"Avg"))</f>
        <v>Avg</v>
      </c>
      <c r="S802" t="str">
        <f t="shared" si="75"/>
        <v>Avg</v>
      </c>
      <c r="T802">
        <f t="shared" si="76"/>
        <v>0</v>
      </c>
      <c r="U802" s="10">
        <f t="shared" si="77"/>
        <v>0.15384615384615374</v>
      </c>
      <c r="V802" s="10"/>
    </row>
    <row r="803" spans="1:22" x14ac:dyDescent="0.3">
      <c r="A803" s="1">
        <v>40127</v>
      </c>
      <c r="B803" s="8">
        <v>27.68</v>
      </c>
      <c r="C803" s="8">
        <v>27.68</v>
      </c>
      <c r="D803" s="8">
        <v>26.93</v>
      </c>
      <c r="E803" s="8">
        <v>26.97</v>
      </c>
      <c r="F803" s="2">
        <v>-2.5700000000000001E-2</v>
      </c>
      <c r="G803" s="2">
        <v>-1.21E-2</v>
      </c>
      <c r="H803" s="8">
        <v>2552720</v>
      </c>
      <c r="I803" s="8">
        <v>67</v>
      </c>
      <c r="J803" s="8">
        <v>38</v>
      </c>
      <c r="K803" s="8">
        <v>52.5</v>
      </c>
      <c r="L803" t="str">
        <f>VLOOKUP(MONTH(A803),Pars!F:G,2,0)</f>
        <v>Autumn</v>
      </c>
      <c r="M803" t="str">
        <f>IF(K803&lt;Pars!$A$2,Pars!$B$2,IF('Main Data-set'!K803&lt;Pars!$A$3,Pars!$B$3,Pars!$B$4))</f>
        <v>Avg</v>
      </c>
      <c r="N803">
        <f t="shared" si="72"/>
        <v>0</v>
      </c>
      <c r="O803" s="8">
        <f t="shared" si="73"/>
        <v>55.553497942386834</v>
      </c>
      <c r="P803" s="8">
        <f t="shared" si="74"/>
        <v>65.925925925925924</v>
      </c>
      <c r="Q803" t="str">
        <f>IF(K803&gt;Pars!$J$3+'Main Data-set'!O803,Pars!$K$3,IF(K803&lt;O803-Pars!$J$4,Pars!$K$4,"Avg"))</f>
        <v>Avg</v>
      </c>
      <c r="R803" t="str">
        <f>IF(I803&gt;Pars!$J$3+'Main Data-set'!P803,Pars!$K$3,IF(I803&lt;P803-Pars!$J$4,Pars!$K$4,"Avg"))</f>
        <v>Avg</v>
      </c>
      <c r="S803" t="str">
        <f t="shared" si="75"/>
        <v>Avg</v>
      </c>
      <c r="T803">
        <f t="shared" si="76"/>
        <v>0</v>
      </c>
      <c r="U803" s="10">
        <f t="shared" si="77"/>
        <v>0</v>
      </c>
      <c r="V803" s="10"/>
    </row>
    <row r="804" spans="1:22" x14ac:dyDescent="0.3">
      <c r="A804" s="1">
        <v>40128</v>
      </c>
      <c r="B804" s="8">
        <v>27.29</v>
      </c>
      <c r="C804" s="8">
        <v>27.55</v>
      </c>
      <c r="D804" s="8">
        <v>27.05</v>
      </c>
      <c r="E804" s="8">
        <v>27.3</v>
      </c>
      <c r="F804" s="2">
        <v>4.0000000000000002E-4</v>
      </c>
      <c r="G804" s="2">
        <v>1.34E-2</v>
      </c>
      <c r="H804" s="8">
        <v>2386909</v>
      </c>
      <c r="I804" s="8">
        <v>67</v>
      </c>
      <c r="J804" s="8">
        <v>49</v>
      </c>
      <c r="K804" s="8">
        <v>58</v>
      </c>
      <c r="L804" t="str">
        <f>VLOOKUP(MONTH(A804),Pars!F:G,2,0)</f>
        <v>Autumn</v>
      </c>
      <c r="M804" t="str">
        <f>IF(K804&lt;Pars!$A$2,Pars!$B$2,IF('Main Data-set'!K804&lt;Pars!$A$3,Pars!$B$3,Pars!$B$4))</f>
        <v>Avg</v>
      </c>
      <c r="N804">
        <f t="shared" si="72"/>
        <v>0</v>
      </c>
      <c r="O804" s="8">
        <f t="shared" si="73"/>
        <v>55.553497942386834</v>
      </c>
      <c r="P804" s="8">
        <f t="shared" si="74"/>
        <v>65.925925925925924</v>
      </c>
      <c r="Q804" t="str">
        <f>IF(K804&gt;Pars!$J$3+'Main Data-set'!O804,Pars!$K$3,IF(K804&lt;O804-Pars!$J$4,Pars!$K$4,"Avg"))</f>
        <v>Avg</v>
      </c>
      <c r="R804" t="str">
        <f>IF(I804&gt;Pars!$J$3+'Main Data-set'!P804,Pars!$K$3,IF(I804&lt;P804-Pars!$J$4,Pars!$K$4,"Avg"))</f>
        <v>Avg</v>
      </c>
      <c r="S804" t="str">
        <f t="shared" si="75"/>
        <v>Avg</v>
      </c>
      <c r="T804">
        <f t="shared" si="76"/>
        <v>0</v>
      </c>
      <c r="U804" s="10">
        <f t="shared" si="77"/>
        <v>0.10476190476190483</v>
      </c>
      <c r="V804" s="10"/>
    </row>
    <row r="805" spans="1:22" x14ac:dyDescent="0.3">
      <c r="A805" s="1">
        <v>40129</v>
      </c>
      <c r="B805" s="8">
        <v>27.11</v>
      </c>
      <c r="C805" s="8">
        <v>27.38</v>
      </c>
      <c r="D805" s="8">
        <v>26.87</v>
      </c>
      <c r="E805" s="8">
        <v>26.94</v>
      </c>
      <c r="F805" s="2">
        <v>-6.3E-3</v>
      </c>
      <c r="G805" s="2">
        <v>8.6E-3</v>
      </c>
      <c r="H805" s="8">
        <v>1858400</v>
      </c>
      <c r="I805" s="8">
        <v>54</v>
      </c>
      <c r="J805" s="8">
        <v>46</v>
      </c>
      <c r="K805" s="8">
        <v>50</v>
      </c>
      <c r="L805" t="str">
        <f>VLOOKUP(MONTH(A805),Pars!F:G,2,0)</f>
        <v>Autumn</v>
      </c>
      <c r="M805" t="str">
        <f>IF(K805&lt;Pars!$A$2,Pars!$B$2,IF('Main Data-set'!K805&lt;Pars!$A$3,Pars!$B$3,Pars!$B$4))</f>
        <v>Avg</v>
      </c>
      <c r="N805">
        <f t="shared" si="72"/>
        <v>0</v>
      </c>
      <c r="O805" s="8">
        <f t="shared" si="73"/>
        <v>55.553497942386834</v>
      </c>
      <c r="P805" s="8">
        <f t="shared" si="74"/>
        <v>65.925925925925924</v>
      </c>
      <c r="Q805" t="str">
        <f>IF(K805&gt;Pars!$J$3+'Main Data-set'!O805,Pars!$K$3,IF(K805&lt;O805-Pars!$J$4,Pars!$K$4,"Avg"))</f>
        <v>Avg</v>
      </c>
      <c r="R805" t="str">
        <f>IF(I805&gt;Pars!$J$3+'Main Data-set'!P805,Pars!$K$3,IF(I805&lt;P805-Pars!$J$4,Pars!$K$4,"Avg"))</f>
        <v>Cold</v>
      </c>
      <c r="S805" t="str">
        <f t="shared" si="75"/>
        <v>Avg</v>
      </c>
      <c r="T805">
        <f t="shared" si="76"/>
        <v>0</v>
      </c>
      <c r="U805" s="10">
        <f t="shared" si="77"/>
        <v>-0.13793103448275867</v>
      </c>
      <c r="V805" s="10"/>
    </row>
    <row r="806" spans="1:22" x14ac:dyDescent="0.3">
      <c r="A806" s="1">
        <v>40130</v>
      </c>
      <c r="B806" s="8">
        <v>27.02</v>
      </c>
      <c r="C806" s="8">
        <v>27.02</v>
      </c>
      <c r="D806" s="8">
        <v>26.33</v>
      </c>
      <c r="E806" s="8">
        <v>26.71</v>
      </c>
      <c r="F806" s="2">
        <v>-1.15E-2</v>
      </c>
      <c r="G806" s="2">
        <v>5.3E-3</v>
      </c>
      <c r="H806" s="8">
        <v>2887262</v>
      </c>
      <c r="I806" s="8">
        <v>52</v>
      </c>
      <c r="J806" s="8">
        <v>47</v>
      </c>
      <c r="K806" s="8">
        <v>49.5</v>
      </c>
      <c r="L806" t="str">
        <f>VLOOKUP(MONTH(A806),Pars!F:G,2,0)</f>
        <v>Autumn</v>
      </c>
      <c r="M806" t="str">
        <f>IF(K806&lt;Pars!$A$2,Pars!$B$2,IF('Main Data-set'!K806&lt;Pars!$A$3,Pars!$B$3,Pars!$B$4))</f>
        <v>Avg</v>
      </c>
      <c r="N806">
        <f t="shared" si="72"/>
        <v>0</v>
      </c>
      <c r="O806" s="8">
        <f t="shared" si="73"/>
        <v>55.553497942386834</v>
      </c>
      <c r="P806" s="8">
        <f t="shared" si="74"/>
        <v>65.925925925925924</v>
      </c>
      <c r="Q806" t="str">
        <f>IF(K806&gt;Pars!$J$3+'Main Data-set'!O806,Pars!$K$3,IF(K806&lt;O806-Pars!$J$4,Pars!$K$4,"Avg"))</f>
        <v>Avg</v>
      </c>
      <c r="R806" t="str">
        <f>IF(I806&gt;Pars!$J$3+'Main Data-set'!P806,Pars!$K$3,IF(I806&lt;P806-Pars!$J$4,Pars!$K$4,"Avg"))</f>
        <v>Cold</v>
      </c>
      <c r="S806" t="str">
        <f t="shared" si="75"/>
        <v>Avg</v>
      </c>
      <c r="T806">
        <f t="shared" si="76"/>
        <v>0</v>
      </c>
      <c r="U806" s="10">
        <f t="shared" si="77"/>
        <v>-1.0000000000000009E-2</v>
      </c>
      <c r="V806" s="10"/>
    </row>
    <row r="807" spans="1:22" x14ac:dyDescent="0.3">
      <c r="A807" s="1">
        <v>40133</v>
      </c>
      <c r="B807" s="8">
        <v>26.91</v>
      </c>
      <c r="C807" s="8">
        <v>27.05</v>
      </c>
      <c r="D807" s="8">
        <v>26.45</v>
      </c>
      <c r="E807" s="8">
        <v>26.57</v>
      </c>
      <c r="F807" s="2">
        <v>-1.26E-2</v>
      </c>
      <c r="G807" s="2">
        <v>3.3999999999999998E-3</v>
      </c>
      <c r="H807" s="8">
        <v>3230099</v>
      </c>
      <c r="I807" s="8">
        <v>67</v>
      </c>
      <c r="J807" s="8">
        <v>51</v>
      </c>
      <c r="K807" s="8">
        <v>59</v>
      </c>
      <c r="L807" t="str">
        <f>VLOOKUP(MONTH(A807),Pars!F:G,2,0)</f>
        <v>Autumn</v>
      </c>
      <c r="M807" t="str">
        <f>IF(K807&lt;Pars!$A$2,Pars!$B$2,IF('Main Data-set'!K807&lt;Pars!$A$3,Pars!$B$3,Pars!$B$4))</f>
        <v>Avg</v>
      </c>
      <c r="N807">
        <f t="shared" si="72"/>
        <v>0</v>
      </c>
      <c r="O807" s="8">
        <f t="shared" si="73"/>
        <v>55.553497942386834</v>
      </c>
      <c r="P807" s="8">
        <f t="shared" si="74"/>
        <v>65.925925925925924</v>
      </c>
      <c r="Q807" t="str">
        <f>IF(K807&gt;Pars!$J$3+'Main Data-set'!O807,Pars!$K$3,IF(K807&lt;O807-Pars!$J$4,Pars!$K$4,"Avg"))</f>
        <v>Avg</v>
      </c>
      <c r="R807" t="str">
        <f>IF(I807&gt;Pars!$J$3+'Main Data-set'!P807,Pars!$K$3,IF(I807&lt;P807-Pars!$J$4,Pars!$K$4,"Avg"))</f>
        <v>Avg</v>
      </c>
      <c r="S807" t="str">
        <f t="shared" si="75"/>
        <v>Avg</v>
      </c>
      <c r="T807">
        <f t="shared" si="76"/>
        <v>0</v>
      </c>
      <c r="U807" s="10">
        <f t="shared" si="77"/>
        <v>0.19191919191919182</v>
      </c>
      <c r="V807" s="10"/>
    </row>
    <row r="808" spans="1:22" x14ac:dyDescent="0.3">
      <c r="A808" s="1">
        <v>40134</v>
      </c>
      <c r="B808" s="8">
        <v>26.53</v>
      </c>
      <c r="C808" s="8">
        <v>26.55</v>
      </c>
      <c r="D808" s="8">
        <v>25.93</v>
      </c>
      <c r="E808" s="8">
        <v>26.48</v>
      </c>
      <c r="F808" s="2">
        <v>-1.9E-3</v>
      </c>
      <c r="G808" s="2">
        <v>8.0000000000000002E-3</v>
      </c>
      <c r="H808" s="8">
        <v>4074394</v>
      </c>
      <c r="I808" s="8">
        <v>58</v>
      </c>
      <c r="J808" s="8">
        <v>40</v>
      </c>
      <c r="K808" s="8">
        <v>49</v>
      </c>
      <c r="L808" t="str">
        <f>VLOOKUP(MONTH(A808),Pars!F:G,2,0)</f>
        <v>Autumn</v>
      </c>
      <c r="M808" t="str">
        <f>IF(K808&lt;Pars!$A$2,Pars!$B$2,IF('Main Data-set'!K808&lt;Pars!$A$3,Pars!$B$3,Pars!$B$4))</f>
        <v>Avg</v>
      </c>
      <c r="N808">
        <f t="shared" si="72"/>
        <v>0</v>
      </c>
      <c r="O808" s="8">
        <f t="shared" si="73"/>
        <v>55.553497942386834</v>
      </c>
      <c r="P808" s="8">
        <f t="shared" si="74"/>
        <v>65.925925925925924</v>
      </c>
      <c r="Q808" t="str">
        <f>IF(K808&gt;Pars!$J$3+'Main Data-set'!O808,Pars!$K$3,IF(K808&lt;O808-Pars!$J$4,Pars!$K$4,"Avg"))</f>
        <v>Avg</v>
      </c>
      <c r="R808" t="str">
        <f>IF(I808&gt;Pars!$J$3+'Main Data-set'!P808,Pars!$K$3,IF(I808&lt;P808-Pars!$J$4,Pars!$K$4,"Avg"))</f>
        <v>Cold</v>
      </c>
      <c r="S808" t="str">
        <f t="shared" si="75"/>
        <v>Avg</v>
      </c>
      <c r="T808">
        <f t="shared" si="76"/>
        <v>0</v>
      </c>
      <c r="U808" s="10">
        <f t="shared" si="77"/>
        <v>-0.16949152542372881</v>
      </c>
      <c r="V808" s="10"/>
    </row>
    <row r="809" spans="1:22" x14ac:dyDescent="0.3">
      <c r="A809" s="1">
        <v>40135</v>
      </c>
      <c r="B809" s="8">
        <v>26.4</v>
      </c>
      <c r="C809" s="8">
        <v>26.5</v>
      </c>
      <c r="D809" s="8">
        <v>26.06</v>
      </c>
      <c r="E809" s="8">
        <v>26.27</v>
      </c>
      <c r="F809" s="2">
        <v>-4.8999999999999998E-3</v>
      </c>
      <c r="G809" s="2">
        <v>7.7000000000000002E-3</v>
      </c>
      <c r="H809" s="8">
        <v>2605083</v>
      </c>
      <c r="I809" s="8">
        <v>56</v>
      </c>
      <c r="J809" s="8">
        <v>36</v>
      </c>
      <c r="K809" s="8">
        <v>46</v>
      </c>
      <c r="L809" t="str">
        <f>VLOOKUP(MONTH(A809),Pars!F:G,2,0)</f>
        <v>Autumn</v>
      </c>
      <c r="M809" t="str">
        <f>IF(K809&lt;Pars!$A$2,Pars!$B$2,IF('Main Data-set'!K809&lt;Pars!$A$3,Pars!$B$3,Pars!$B$4))</f>
        <v>Avg</v>
      </c>
      <c r="N809">
        <f t="shared" si="72"/>
        <v>0</v>
      </c>
      <c r="O809" s="8">
        <f t="shared" si="73"/>
        <v>55.553497942386834</v>
      </c>
      <c r="P809" s="8">
        <f t="shared" si="74"/>
        <v>65.925925925925924</v>
      </c>
      <c r="Q809" t="str">
        <f>IF(K809&gt;Pars!$J$3+'Main Data-set'!O809,Pars!$K$3,IF(K809&lt;O809-Pars!$J$4,Pars!$K$4,"Avg"))</f>
        <v>Cold</v>
      </c>
      <c r="R809" t="str">
        <f>IF(I809&gt;Pars!$J$3+'Main Data-set'!P809,Pars!$K$3,IF(I809&lt;P809-Pars!$J$4,Pars!$K$4,"Avg"))</f>
        <v>Cold</v>
      </c>
      <c r="S809" t="str">
        <f t="shared" si="75"/>
        <v>Cold</v>
      </c>
      <c r="T809">
        <f t="shared" si="76"/>
        <v>-1</v>
      </c>
      <c r="U809" s="10">
        <f t="shared" si="77"/>
        <v>-6.1224489795918324E-2</v>
      </c>
      <c r="V809" s="10"/>
    </row>
    <row r="810" spans="1:22" x14ac:dyDescent="0.3">
      <c r="A810" s="1">
        <v>40136</v>
      </c>
      <c r="B810" s="8">
        <v>26.17</v>
      </c>
      <c r="C810" s="8">
        <v>26.26</v>
      </c>
      <c r="D810" s="8">
        <v>25.8</v>
      </c>
      <c r="E810" s="8">
        <v>26.07</v>
      </c>
      <c r="F810" s="2">
        <v>-3.8E-3</v>
      </c>
      <c r="G810" s="2">
        <v>1.2E-2</v>
      </c>
      <c r="H810" s="8">
        <v>3070777</v>
      </c>
      <c r="I810" s="8">
        <v>55</v>
      </c>
      <c r="J810" s="8">
        <v>38</v>
      </c>
      <c r="K810" s="8">
        <v>46.5</v>
      </c>
      <c r="L810" t="str">
        <f>VLOOKUP(MONTH(A810),Pars!F:G,2,0)</f>
        <v>Autumn</v>
      </c>
      <c r="M810" t="str">
        <f>IF(K810&lt;Pars!$A$2,Pars!$B$2,IF('Main Data-set'!K810&lt;Pars!$A$3,Pars!$B$3,Pars!$B$4))</f>
        <v>Avg</v>
      </c>
      <c r="N810">
        <f t="shared" si="72"/>
        <v>0</v>
      </c>
      <c r="O810" s="8">
        <f t="shared" si="73"/>
        <v>55.553497942386834</v>
      </c>
      <c r="P810" s="8">
        <f t="shared" si="74"/>
        <v>65.925925925925924</v>
      </c>
      <c r="Q810" t="str">
        <f>IF(K810&gt;Pars!$J$3+'Main Data-set'!O810,Pars!$K$3,IF(K810&lt;O810-Pars!$J$4,Pars!$K$4,"Avg"))</f>
        <v>Cold</v>
      </c>
      <c r="R810" t="str">
        <f>IF(I810&gt;Pars!$J$3+'Main Data-set'!P810,Pars!$K$3,IF(I810&lt;P810-Pars!$J$4,Pars!$K$4,"Avg"))</f>
        <v>Cold</v>
      </c>
      <c r="S810" t="str">
        <f t="shared" si="75"/>
        <v>Cold</v>
      </c>
      <c r="T810">
        <f t="shared" si="76"/>
        <v>-1</v>
      </c>
      <c r="U810" s="10">
        <f t="shared" si="77"/>
        <v>1.0869565217391353E-2</v>
      </c>
      <c r="V810" s="10"/>
    </row>
    <row r="811" spans="1:22" x14ac:dyDescent="0.3">
      <c r="A811" s="1">
        <v>40137</v>
      </c>
      <c r="B811" s="8">
        <v>25.84</v>
      </c>
      <c r="C811" s="8">
        <v>25.93</v>
      </c>
      <c r="D811" s="8">
        <v>25.47</v>
      </c>
      <c r="E811" s="8">
        <v>25.76</v>
      </c>
      <c r="F811" s="2">
        <v>-3.0999999999999999E-3</v>
      </c>
      <c r="G811" s="2">
        <v>-1.15E-2</v>
      </c>
      <c r="H811" s="8">
        <v>3037330</v>
      </c>
      <c r="I811" s="8">
        <v>61</v>
      </c>
      <c r="J811" s="8">
        <v>48</v>
      </c>
      <c r="K811" s="8">
        <v>54.5</v>
      </c>
      <c r="L811" t="str">
        <f>VLOOKUP(MONTH(A811),Pars!F:G,2,0)</f>
        <v>Autumn</v>
      </c>
      <c r="M811" t="str">
        <f>IF(K811&lt;Pars!$A$2,Pars!$B$2,IF('Main Data-set'!K811&lt;Pars!$A$3,Pars!$B$3,Pars!$B$4))</f>
        <v>Avg</v>
      </c>
      <c r="N811">
        <f t="shared" si="72"/>
        <v>0</v>
      </c>
      <c r="O811" s="8">
        <f t="shared" si="73"/>
        <v>55.553497942386834</v>
      </c>
      <c r="P811" s="8">
        <f t="shared" si="74"/>
        <v>65.925925925925924</v>
      </c>
      <c r="Q811" t="str">
        <f>IF(K811&gt;Pars!$J$3+'Main Data-set'!O811,Pars!$K$3,IF(K811&lt;O811-Pars!$J$4,Pars!$K$4,"Avg"))</f>
        <v>Avg</v>
      </c>
      <c r="R811" t="str">
        <f>IF(I811&gt;Pars!$J$3+'Main Data-set'!P811,Pars!$K$3,IF(I811&lt;P811-Pars!$J$4,Pars!$K$4,"Avg"))</f>
        <v>Avg</v>
      </c>
      <c r="S811" t="str">
        <f t="shared" si="75"/>
        <v>Avg</v>
      </c>
      <c r="T811">
        <f t="shared" si="76"/>
        <v>0</v>
      </c>
      <c r="U811" s="10">
        <f t="shared" si="77"/>
        <v>0.17204301075268824</v>
      </c>
      <c r="V811" s="10"/>
    </row>
    <row r="812" spans="1:22" x14ac:dyDescent="0.3">
      <c r="A812" s="1">
        <v>40140</v>
      </c>
      <c r="B812" s="8">
        <v>26.02</v>
      </c>
      <c r="C812" s="8">
        <v>26.39</v>
      </c>
      <c r="D812" s="8">
        <v>25.9</v>
      </c>
      <c r="E812" s="8">
        <v>26.06</v>
      </c>
      <c r="F812" s="2">
        <v>1.5E-3</v>
      </c>
      <c r="G812" s="2">
        <v>7.0000000000000001E-3</v>
      </c>
      <c r="H812" s="8">
        <v>2964497</v>
      </c>
      <c r="I812" s="8">
        <v>54</v>
      </c>
      <c r="J812" s="8">
        <v>37</v>
      </c>
      <c r="K812" s="8">
        <v>45.5</v>
      </c>
      <c r="L812" t="str">
        <f>VLOOKUP(MONTH(A812),Pars!F:G,2,0)</f>
        <v>Autumn</v>
      </c>
      <c r="M812" t="str">
        <f>IF(K812&lt;Pars!$A$2,Pars!$B$2,IF('Main Data-set'!K812&lt;Pars!$A$3,Pars!$B$3,Pars!$B$4))</f>
        <v>Avg</v>
      </c>
      <c r="N812">
        <f t="shared" si="72"/>
        <v>0</v>
      </c>
      <c r="O812" s="8">
        <f t="shared" si="73"/>
        <v>55.553497942386834</v>
      </c>
      <c r="P812" s="8">
        <f t="shared" si="74"/>
        <v>65.925925925925924</v>
      </c>
      <c r="Q812" t="str">
        <f>IF(K812&gt;Pars!$J$3+'Main Data-set'!O812,Pars!$K$3,IF(K812&lt;O812-Pars!$J$4,Pars!$K$4,"Avg"))</f>
        <v>Cold</v>
      </c>
      <c r="R812" t="str">
        <f>IF(I812&gt;Pars!$J$3+'Main Data-set'!P812,Pars!$K$3,IF(I812&lt;P812-Pars!$J$4,Pars!$K$4,"Avg"))</f>
        <v>Cold</v>
      </c>
      <c r="S812" t="str">
        <f t="shared" si="75"/>
        <v>Cold</v>
      </c>
      <c r="T812">
        <f t="shared" si="76"/>
        <v>-1</v>
      </c>
      <c r="U812" s="10">
        <f t="shared" si="77"/>
        <v>-0.16513761467889909</v>
      </c>
      <c r="V812" s="10"/>
    </row>
    <row r="813" spans="1:22" x14ac:dyDescent="0.3">
      <c r="A813" s="1">
        <v>40141</v>
      </c>
      <c r="B813" s="8">
        <v>25.96</v>
      </c>
      <c r="C813" s="8">
        <v>26.06</v>
      </c>
      <c r="D813" s="8">
        <v>25.67</v>
      </c>
      <c r="E813" s="8">
        <v>25.88</v>
      </c>
      <c r="F813" s="2">
        <v>-3.0999999999999999E-3</v>
      </c>
      <c r="G813" s="2">
        <v>3.8999999999999998E-3</v>
      </c>
      <c r="H813" s="8">
        <v>2041158</v>
      </c>
      <c r="I813" s="8">
        <v>51</v>
      </c>
      <c r="J813" s="8">
        <v>43</v>
      </c>
      <c r="K813" s="8">
        <v>47</v>
      </c>
      <c r="L813" t="str">
        <f>VLOOKUP(MONTH(A813),Pars!F:G,2,0)</f>
        <v>Autumn</v>
      </c>
      <c r="M813" t="str">
        <f>IF(K813&lt;Pars!$A$2,Pars!$B$2,IF('Main Data-set'!K813&lt;Pars!$A$3,Pars!$B$3,Pars!$B$4))</f>
        <v>Avg</v>
      </c>
      <c r="N813">
        <f t="shared" si="72"/>
        <v>0</v>
      </c>
      <c r="O813" s="8">
        <f t="shared" si="73"/>
        <v>55.553497942386834</v>
      </c>
      <c r="P813" s="8">
        <f t="shared" si="74"/>
        <v>65.925925925925924</v>
      </c>
      <c r="Q813" t="str">
        <f>IF(K813&gt;Pars!$J$3+'Main Data-set'!O813,Pars!$K$3,IF(K813&lt;O813-Pars!$J$4,Pars!$K$4,"Avg"))</f>
        <v>Cold</v>
      </c>
      <c r="R813" t="str">
        <f>IF(I813&gt;Pars!$J$3+'Main Data-set'!P813,Pars!$K$3,IF(I813&lt;P813-Pars!$J$4,Pars!$K$4,"Avg"))</f>
        <v>Cold</v>
      </c>
      <c r="S813" t="str">
        <f t="shared" si="75"/>
        <v>Cold</v>
      </c>
      <c r="T813">
        <f t="shared" si="76"/>
        <v>-1</v>
      </c>
      <c r="U813" s="10">
        <f t="shared" si="77"/>
        <v>3.2967032967033072E-2</v>
      </c>
      <c r="V813" s="10"/>
    </row>
    <row r="814" spans="1:22" x14ac:dyDescent="0.3">
      <c r="A814" s="1">
        <v>40142</v>
      </c>
      <c r="B814" s="8">
        <v>25.91</v>
      </c>
      <c r="C814" s="8">
        <v>25.97</v>
      </c>
      <c r="D814" s="8">
        <v>25.57</v>
      </c>
      <c r="E814" s="8">
        <v>25.78</v>
      </c>
      <c r="F814" s="2">
        <v>-5.0000000000000001E-3</v>
      </c>
      <c r="G814" s="2">
        <v>0</v>
      </c>
      <c r="H814" s="8">
        <v>1960196</v>
      </c>
      <c r="I814" s="8">
        <v>58</v>
      </c>
      <c r="J814" s="8">
        <v>44</v>
      </c>
      <c r="K814" s="8">
        <v>51</v>
      </c>
      <c r="L814" t="str">
        <f>VLOOKUP(MONTH(A814),Pars!F:G,2,0)</f>
        <v>Autumn</v>
      </c>
      <c r="M814" t="str">
        <f>IF(K814&lt;Pars!$A$2,Pars!$B$2,IF('Main Data-set'!K814&lt;Pars!$A$3,Pars!$B$3,Pars!$B$4))</f>
        <v>Avg</v>
      </c>
      <c r="N814">
        <f t="shared" si="72"/>
        <v>0</v>
      </c>
      <c r="O814" s="8">
        <f t="shared" si="73"/>
        <v>55.553497942386834</v>
      </c>
      <c r="P814" s="8">
        <f t="shared" si="74"/>
        <v>65.925925925925924</v>
      </c>
      <c r="Q814" t="str">
        <f>IF(K814&gt;Pars!$J$3+'Main Data-set'!O814,Pars!$K$3,IF(K814&lt;O814-Pars!$J$4,Pars!$K$4,"Avg"))</f>
        <v>Avg</v>
      </c>
      <c r="R814" t="str">
        <f>IF(I814&gt;Pars!$J$3+'Main Data-set'!P814,Pars!$K$3,IF(I814&lt;P814-Pars!$J$4,Pars!$K$4,"Avg"))</f>
        <v>Cold</v>
      </c>
      <c r="S814" t="str">
        <f t="shared" si="75"/>
        <v>Avg</v>
      </c>
      <c r="T814">
        <f t="shared" si="76"/>
        <v>0</v>
      </c>
      <c r="U814" s="10">
        <f t="shared" si="77"/>
        <v>8.5106382978723305E-2</v>
      </c>
      <c r="V814" s="10"/>
    </row>
    <row r="815" spans="1:22" x14ac:dyDescent="0.3">
      <c r="A815" s="1">
        <v>40143</v>
      </c>
      <c r="B815" s="8">
        <v>0</v>
      </c>
      <c r="C815" s="8">
        <v>0</v>
      </c>
      <c r="D815" s="8">
        <v>0</v>
      </c>
      <c r="E815" s="8">
        <v>25.78</v>
      </c>
      <c r="F815" s="2">
        <v>0</v>
      </c>
      <c r="G815" s="2">
        <v>2.1399999999999999E-2</v>
      </c>
      <c r="H815" s="8">
        <v>0</v>
      </c>
      <c r="I815" s="8">
        <v>50</v>
      </c>
      <c r="J815" s="8">
        <v>46</v>
      </c>
      <c r="K815" s="8">
        <v>48</v>
      </c>
      <c r="L815" t="str">
        <f>VLOOKUP(MONTH(A815),Pars!F:G,2,0)</f>
        <v>Autumn</v>
      </c>
      <c r="M815" t="str">
        <f>IF(K815&lt;Pars!$A$2,Pars!$B$2,IF('Main Data-set'!K815&lt;Pars!$A$3,Pars!$B$3,Pars!$B$4))</f>
        <v>Avg</v>
      </c>
      <c r="N815">
        <f t="shared" si="72"/>
        <v>0</v>
      </c>
      <c r="O815" s="8">
        <f t="shared" si="73"/>
        <v>55.553497942386834</v>
      </c>
      <c r="P815" s="8">
        <f t="shared" si="74"/>
        <v>65.925925925925924</v>
      </c>
      <c r="Q815" t="str">
        <f>IF(K815&gt;Pars!$J$3+'Main Data-set'!O815,Pars!$K$3,IF(K815&lt;O815-Pars!$J$4,Pars!$K$4,"Avg"))</f>
        <v>Cold</v>
      </c>
      <c r="R815" t="str">
        <f>IF(I815&gt;Pars!$J$3+'Main Data-set'!P815,Pars!$K$3,IF(I815&lt;P815-Pars!$J$4,Pars!$K$4,"Avg"))</f>
        <v>Cold</v>
      </c>
      <c r="S815" t="str">
        <f t="shared" si="75"/>
        <v>Cold</v>
      </c>
      <c r="T815">
        <f t="shared" si="76"/>
        <v>-1</v>
      </c>
      <c r="U815" s="10">
        <f t="shared" si="77"/>
        <v>-5.8823529411764719E-2</v>
      </c>
      <c r="V815" s="10"/>
    </row>
    <row r="816" spans="1:22" x14ac:dyDescent="0.3">
      <c r="A816" s="1">
        <v>40144</v>
      </c>
      <c r="B816" s="8">
        <v>25.08</v>
      </c>
      <c r="C816" s="8">
        <v>25.45</v>
      </c>
      <c r="D816" s="8">
        <v>25</v>
      </c>
      <c r="E816" s="8">
        <v>25.24</v>
      </c>
      <c r="F816" s="2">
        <v>6.4000000000000003E-3</v>
      </c>
      <c r="G816" s="2">
        <v>-1.6000000000000001E-3</v>
      </c>
      <c r="H816" s="8">
        <v>2568799</v>
      </c>
      <c r="I816" s="8">
        <v>56</v>
      </c>
      <c r="J816" s="8">
        <v>45</v>
      </c>
      <c r="K816" s="8">
        <v>50.5</v>
      </c>
      <c r="L816" t="str">
        <f>VLOOKUP(MONTH(A816),Pars!F:G,2,0)</f>
        <v>Autumn</v>
      </c>
      <c r="M816" t="str">
        <f>IF(K816&lt;Pars!$A$2,Pars!$B$2,IF('Main Data-set'!K816&lt;Pars!$A$3,Pars!$B$3,Pars!$B$4))</f>
        <v>Avg</v>
      </c>
      <c r="N816">
        <f t="shared" si="72"/>
        <v>0</v>
      </c>
      <c r="O816" s="8">
        <f t="shared" si="73"/>
        <v>55.553497942386834</v>
      </c>
      <c r="P816" s="8">
        <f t="shared" si="74"/>
        <v>65.925925925925924</v>
      </c>
      <c r="Q816" t="str">
        <f>IF(K816&gt;Pars!$J$3+'Main Data-set'!O816,Pars!$K$3,IF(K816&lt;O816-Pars!$J$4,Pars!$K$4,"Avg"))</f>
        <v>Avg</v>
      </c>
      <c r="R816" t="str">
        <f>IF(I816&gt;Pars!$J$3+'Main Data-set'!P816,Pars!$K$3,IF(I816&lt;P816-Pars!$J$4,Pars!$K$4,"Avg"))</f>
        <v>Cold</v>
      </c>
      <c r="S816" t="str">
        <f t="shared" si="75"/>
        <v>Avg</v>
      </c>
      <c r="T816">
        <f t="shared" si="76"/>
        <v>0</v>
      </c>
      <c r="U816" s="10">
        <f t="shared" si="77"/>
        <v>5.2083333333333259E-2</v>
      </c>
      <c r="V816" s="10"/>
    </row>
    <row r="817" spans="1:22" x14ac:dyDescent="0.3">
      <c r="A817" s="1">
        <v>40147</v>
      </c>
      <c r="B817" s="8">
        <v>25.22</v>
      </c>
      <c r="C817" s="8">
        <v>25.38</v>
      </c>
      <c r="D817" s="8">
        <v>24.79</v>
      </c>
      <c r="E817" s="8">
        <v>25.28</v>
      </c>
      <c r="F817" s="2">
        <v>2.3999999999999998E-3</v>
      </c>
      <c r="G817" s="2">
        <v>0</v>
      </c>
      <c r="H817" s="8">
        <v>4075954</v>
      </c>
      <c r="I817" s="8">
        <v>59</v>
      </c>
      <c r="J817" s="8">
        <v>35</v>
      </c>
      <c r="K817" s="8">
        <v>47</v>
      </c>
      <c r="L817" t="str">
        <f>VLOOKUP(MONTH(A817),Pars!F:G,2,0)</f>
        <v>Autumn</v>
      </c>
      <c r="M817" t="str">
        <f>IF(K817&lt;Pars!$A$2,Pars!$B$2,IF('Main Data-set'!K817&lt;Pars!$A$3,Pars!$B$3,Pars!$B$4))</f>
        <v>Avg</v>
      </c>
      <c r="N817">
        <f t="shared" si="72"/>
        <v>0</v>
      </c>
      <c r="O817" s="8">
        <f t="shared" si="73"/>
        <v>55.553497942386834</v>
      </c>
      <c r="P817" s="8">
        <f t="shared" si="74"/>
        <v>65.925925925925924</v>
      </c>
      <c r="Q817" t="str">
        <f>IF(K817&gt;Pars!$J$3+'Main Data-set'!O817,Pars!$K$3,IF(K817&lt;O817-Pars!$J$4,Pars!$K$4,"Avg"))</f>
        <v>Cold</v>
      </c>
      <c r="R817" t="str">
        <f>IF(I817&gt;Pars!$J$3+'Main Data-set'!P817,Pars!$K$3,IF(I817&lt;P817-Pars!$J$4,Pars!$K$4,"Avg"))</f>
        <v>Avg</v>
      </c>
      <c r="S817" t="str">
        <f t="shared" si="75"/>
        <v>Avg</v>
      </c>
      <c r="T817">
        <f t="shared" si="76"/>
        <v>0</v>
      </c>
      <c r="U817" s="10">
        <f t="shared" si="77"/>
        <v>-6.9306930693069257E-2</v>
      </c>
      <c r="V817" s="10"/>
    </row>
    <row r="818" spans="1:22" x14ac:dyDescent="0.3">
      <c r="A818" s="1">
        <v>40148</v>
      </c>
      <c r="B818" s="8">
        <v>25.4</v>
      </c>
      <c r="C818" s="8">
        <v>25.55</v>
      </c>
      <c r="D818" s="8">
        <v>24.99</v>
      </c>
      <c r="E818" s="8">
        <v>25.28</v>
      </c>
      <c r="F818" s="2">
        <v>-4.7000000000000002E-3</v>
      </c>
      <c r="G818" s="2">
        <v>9.5999999999999992E-3</v>
      </c>
      <c r="H818" s="8">
        <v>2841796</v>
      </c>
      <c r="I818" s="8">
        <v>52</v>
      </c>
      <c r="J818" s="8">
        <v>33</v>
      </c>
      <c r="K818" s="8">
        <v>42.5</v>
      </c>
      <c r="L818" t="str">
        <f>VLOOKUP(MONTH(A818),Pars!F:G,2,0)</f>
        <v>Winter</v>
      </c>
      <c r="M818" t="str">
        <f>IF(K818&lt;Pars!$A$2,Pars!$B$2,IF('Main Data-set'!K818&lt;Pars!$A$3,Pars!$B$3,Pars!$B$4))</f>
        <v>Cold</v>
      </c>
      <c r="N818">
        <f t="shared" si="72"/>
        <v>-1</v>
      </c>
      <c r="O818" s="8">
        <f t="shared" si="73"/>
        <v>32.8239608801956</v>
      </c>
      <c r="P818" s="8">
        <f t="shared" si="74"/>
        <v>40.941320293398533</v>
      </c>
      <c r="Q818" t="str">
        <f>IF(K818&gt;Pars!$J$3+'Main Data-set'!O818,Pars!$K$3,IF(K818&lt;O818-Pars!$J$4,Pars!$K$4,"Avg"))</f>
        <v>Hot</v>
      </c>
      <c r="R818" t="str">
        <f>IF(I818&gt;Pars!$J$3+'Main Data-set'!P818,Pars!$K$3,IF(I818&lt;P818-Pars!$J$4,Pars!$K$4,"Avg"))</f>
        <v>Hot</v>
      </c>
      <c r="S818" t="str">
        <f t="shared" si="75"/>
        <v>Hot</v>
      </c>
      <c r="T818">
        <f t="shared" si="76"/>
        <v>1</v>
      </c>
      <c r="U818" s="10">
        <f t="shared" si="77"/>
        <v>-9.5744680851063801E-2</v>
      </c>
      <c r="V818" s="10"/>
    </row>
    <row r="819" spans="1:22" x14ac:dyDescent="0.3">
      <c r="A819" s="1">
        <v>40149</v>
      </c>
      <c r="B819" s="8">
        <v>25.19</v>
      </c>
      <c r="C819" s="8">
        <v>25.4</v>
      </c>
      <c r="D819" s="8">
        <v>24.9</v>
      </c>
      <c r="E819" s="8">
        <v>25.04</v>
      </c>
      <c r="F819" s="2">
        <v>-6.0000000000000001E-3</v>
      </c>
      <c r="G819" s="2">
        <v>9.7000000000000003E-3</v>
      </c>
      <c r="H819" s="8">
        <v>3368669</v>
      </c>
      <c r="I819" s="8">
        <v>45</v>
      </c>
      <c r="J819" s="8">
        <v>29</v>
      </c>
      <c r="K819" s="8">
        <v>37</v>
      </c>
      <c r="L819" t="str">
        <f>VLOOKUP(MONTH(A819),Pars!F:G,2,0)</f>
        <v>Winter</v>
      </c>
      <c r="M819" t="str">
        <f>IF(K819&lt;Pars!$A$2,Pars!$B$2,IF('Main Data-set'!K819&lt;Pars!$A$3,Pars!$B$3,Pars!$B$4))</f>
        <v>Cold</v>
      </c>
      <c r="N819">
        <f t="shared" si="72"/>
        <v>-1</v>
      </c>
      <c r="O819" s="8">
        <f t="shared" si="73"/>
        <v>32.8239608801956</v>
      </c>
      <c r="P819" s="8">
        <f t="shared" si="74"/>
        <v>40.941320293398533</v>
      </c>
      <c r="Q819" t="str">
        <f>IF(K819&gt;Pars!$J$3+'Main Data-set'!O819,Pars!$K$3,IF(K819&lt;O819-Pars!$J$4,Pars!$K$4,"Avg"))</f>
        <v>Avg</v>
      </c>
      <c r="R819" t="str">
        <f>IF(I819&gt;Pars!$J$3+'Main Data-set'!P819,Pars!$K$3,IF(I819&lt;P819-Pars!$J$4,Pars!$K$4,"Avg"))</f>
        <v>Avg</v>
      </c>
      <c r="S819" t="str">
        <f t="shared" si="75"/>
        <v>Avg</v>
      </c>
      <c r="T819">
        <f t="shared" si="76"/>
        <v>0</v>
      </c>
      <c r="U819" s="10">
        <f t="shared" si="77"/>
        <v>-0.12941176470588234</v>
      </c>
      <c r="V819" s="10"/>
    </row>
    <row r="820" spans="1:22" x14ac:dyDescent="0.3">
      <c r="A820" s="1">
        <v>40150</v>
      </c>
      <c r="B820" s="8">
        <v>25.23</v>
      </c>
      <c r="C820" s="8">
        <v>25.29</v>
      </c>
      <c r="D820" s="8">
        <v>24.73</v>
      </c>
      <c r="E820" s="8">
        <v>24.8</v>
      </c>
      <c r="F820" s="2">
        <v>-1.7000000000000001E-2</v>
      </c>
      <c r="G820" s="2">
        <v>-2E-3</v>
      </c>
      <c r="H820" s="8">
        <v>2584043</v>
      </c>
      <c r="I820" s="8">
        <v>67</v>
      </c>
      <c r="J820" s="8">
        <v>29</v>
      </c>
      <c r="K820" s="8">
        <v>48</v>
      </c>
      <c r="L820" t="str">
        <f>VLOOKUP(MONTH(A820),Pars!F:G,2,0)</f>
        <v>Winter</v>
      </c>
      <c r="M820" t="str">
        <f>IF(K820&lt;Pars!$A$2,Pars!$B$2,IF('Main Data-set'!K820&lt;Pars!$A$3,Pars!$B$3,Pars!$B$4))</f>
        <v>Avg</v>
      </c>
      <c r="N820">
        <f t="shared" si="72"/>
        <v>0</v>
      </c>
      <c r="O820" s="8">
        <f t="shared" si="73"/>
        <v>32.8239608801956</v>
      </c>
      <c r="P820" s="8">
        <f t="shared" si="74"/>
        <v>40.941320293398533</v>
      </c>
      <c r="Q820" t="str">
        <f>IF(K820&gt;Pars!$J$3+'Main Data-set'!O820,Pars!$K$3,IF(K820&lt;O820-Pars!$J$4,Pars!$K$4,"Avg"))</f>
        <v>Hot</v>
      </c>
      <c r="R820" t="str">
        <f>IF(I820&gt;Pars!$J$3+'Main Data-set'!P820,Pars!$K$3,IF(I820&lt;P820-Pars!$J$4,Pars!$K$4,"Avg"))</f>
        <v>Hot</v>
      </c>
      <c r="S820" t="str">
        <f t="shared" si="75"/>
        <v>Hot</v>
      </c>
      <c r="T820">
        <f t="shared" si="76"/>
        <v>1</v>
      </c>
      <c r="U820" s="10">
        <f t="shared" si="77"/>
        <v>0.29729729729729737</v>
      </c>
      <c r="V820" s="10"/>
    </row>
    <row r="821" spans="1:22" x14ac:dyDescent="0.3">
      <c r="A821" s="1">
        <v>40151</v>
      </c>
      <c r="B821" s="8">
        <v>25.29</v>
      </c>
      <c r="C821" s="8">
        <v>25.29</v>
      </c>
      <c r="D821" s="8">
        <v>24.39</v>
      </c>
      <c r="E821" s="8">
        <v>24.85</v>
      </c>
      <c r="F821" s="2">
        <v>-1.7399999999999999E-2</v>
      </c>
      <c r="G821" s="2">
        <v>1.0999999999999999E-2</v>
      </c>
      <c r="H821" s="8">
        <v>3255849</v>
      </c>
      <c r="I821" s="8">
        <v>61</v>
      </c>
      <c r="J821" s="8">
        <v>36</v>
      </c>
      <c r="K821" s="8">
        <v>48.5</v>
      </c>
      <c r="L821" t="str">
        <f>VLOOKUP(MONTH(A821),Pars!F:G,2,0)</f>
        <v>Winter</v>
      </c>
      <c r="M821" t="str">
        <f>IF(K821&lt;Pars!$A$2,Pars!$B$2,IF('Main Data-set'!K821&lt;Pars!$A$3,Pars!$B$3,Pars!$B$4))</f>
        <v>Avg</v>
      </c>
      <c r="N821">
        <f t="shared" si="72"/>
        <v>0</v>
      </c>
      <c r="O821" s="8">
        <f t="shared" si="73"/>
        <v>32.8239608801956</v>
      </c>
      <c r="P821" s="8">
        <f t="shared" si="74"/>
        <v>40.941320293398533</v>
      </c>
      <c r="Q821" t="str">
        <f>IF(K821&gt;Pars!$J$3+'Main Data-set'!O821,Pars!$K$3,IF(K821&lt;O821-Pars!$J$4,Pars!$K$4,"Avg"))</f>
        <v>Hot</v>
      </c>
      <c r="R821" t="str">
        <f>IF(I821&gt;Pars!$J$3+'Main Data-set'!P821,Pars!$K$3,IF(I821&lt;P821-Pars!$J$4,Pars!$K$4,"Avg"))</f>
        <v>Hot</v>
      </c>
      <c r="S821" t="str">
        <f t="shared" si="75"/>
        <v>Hot</v>
      </c>
      <c r="T821">
        <f t="shared" si="76"/>
        <v>1</v>
      </c>
      <c r="U821" s="10">
        <f t="shared" si="77"/>
        <v>1.0416666666666741E-2</v>
      </c>
      <c r="V821" s="10"/>
    </row>
    <row r="822" spans="1:22" x14ac:dyDescent="0.3">
      <c r="A822" s="1">
        <v>40154</v>
      </c>
      <c r="B822" s="8">
        <v>24.79</v>
      </c>
      <c r="C822" s="8">
        <v>24.85</v>
      </c>
      <c r="D822" s="8">
        <v>24.38</v>
      </c>
      <c r="E822" s="8">
        <v>24.58</v>
      </c>
      <c r="F822" s="2">
        <v>-8.5000000000000006E-3</v>
      </c>
      <c r="G822" s="2">
        <v>7.7999999999999996E-3</v>
      </c>
      <c r="H822" s="8">
        <v>2607062</v>
      </c>
      <c r="I822" s="8">
        <v>38</v>
      </c>
      <c r="J822" s="8">
        <v>26</v>
      </c>
      <c r="K822" s="8">
        <v>32</v>
      </c>
      <c r="L822" t="str">
        <f>VLOOKUP(MONTH(A822),Pars!F:G,2,0)</f>
        <v>Winter</v>
      </c>
      <c r="M822" t="str">
        <f>IF(K822&lt;Pars!$A$2,Pars!$B$2,IF('Main Data-set'!K822&lt;Pars!$A$3,Pars!$B$3,Pars!$B$4))</f>
        <v>Cold</v>
      </c>
      <c r="N822">
        <f t="shared" si="72"/>
        <v>-1</v>
      </c>
      <c r="O822" s="8">
        <f t="shared" si="73"/>
        <v>32.8239608801956</v>
      </c>
      <c r="P822" s="8">
        <f t="shared" si="74"/>
        <v>40.941320293398533</v>
      </c>
      <c r="Q822" t="str">
        <f>IF(K822&gt;Pars!$J$3+'Main Data-set'!O822,Pars!$K$3,IF(K822&lt;O822-Pars!$J$4,Pars!$K$4,"Avg"))</f>
        <v>Avg</v>
      </c>
      <c r="R822" t="str">
        <f>IF(I822&gt;Pars!$J$3+'Main Data-set'!P822,Pars!$K$3,IF(I822&lt;P822-Pars!$J$4,Pars!$K$4,"Avg"))</f>
        <v>Avg</v>
      </c>
      <c r="S822" t="str">
        <f t="shared" si="75"/>
        <v>Avg</v>
      </c>
      <c r="T822">
        <f t="shared" si="76"/>
        <v>0</v>
      </c>
      <c r="U822" s="10">
        <f t="shared" si="77"/>
        <v>-0.34020618556701032</v>
      </c>
      <c r="V822" s="10"/>
    </row>
    <row r="823" spans="1:22" x14ac:dyDescent="0.3">
      <c r="A823" s="1">
        <v>40155</v>
      </c>
      <c r="B823" s="8">
        <v>24.5</v>
      </c>
      <c r="C823" s="8">
        <v>24.58</v>
      </c>
      <c r="D823" s="8">
        <v>24.27</v>
      </c>
      <c r="E823" s="8">
        <v>24.39</v>
      </c>
      <c r="F823" s="2">
        <v>-4.4999999999999997E-3</v>
      </c>
      <c r="G823" s="2">
        <v>-2.7900000000000001E-2</v>
      </c>
      <c r="H823" s="8">
        <v>2832342</v>
      </c>
      <c r="I823" s="8">
        <v>37</v>
      </c>
      <c r="J823" s="8">
        <v>26</v>
      </c>
      <c r="K823" s="8">
        <v>31.5</v>
      </c>
      <c r="L823" t="str">
        <f>VLOOKUP(MONTH(A823),Pars!F:G,2,0)</f>
        <v>Winter</v>
      </c>
      <c r="M823" t="str">
        <f>IF(K823&lt;Pars!$A$2,Pars!$B$2,IF('Main Data-set'!K823&lt;Pars!$A$3,Pars!$B$3,Pars!$B$4))</f>
        <v>Cold</v>
      </c>
      <c r="N823">
        <f t="shared" si="72"/>
        <v>-1</v>
      </c>
      <c r="O823" s="8">
        <f t="shared" si="73"/>
        <v>32.8239608801956</v>
      </c>
      <c r="P823" s="8">
        <f t="shared" si="74"/>
        <v>40.941320293398533</v>
      </c>
      <c r="Q823" t="str">
        <f>IF(K823&gt;Pars!$J$3+'Main Data-set'!O823,Pars!$K$3,IF(K823&lt;O823-Pars!$J$4,Pars!$K$4,"Avg"))</f>
        <v>Avg</v>
      </c>
      <c r="R823" t="str">
        <f>IF(I823&gt;Pars!$J$3+'Main Data-set'!P823,Pars!$K$3,IF(I823&lt;P823-Pars!$J$4,Pars!$K$4,"Avg"))</f>
        <v>Avg</v>
      </c>
      <c r="S823" t="str">
        <f t="shared" si="75"/>
        <v>Avg</v>
      </c>
      <c r="T823">
        <f t="shared" si="76"/>
        <v>0</v>
      </c>
      <c r="U823" s="10">
        <f t="shared" si="77"/>
        <v>-1.5625E-2</v>
      </c>
      <c r="V823" s="10"/>
    </row>
    <row r="824" spans="1:22" x14ac:dyDescent="0.3">
      <c r="A824" s="1">
        <v>40156</v>
      </c>
      <c r="B824" s="8">
        <v>24.72</v>
      </c>
      <c r="C824" s="8">
        <v>25.25</v>
      </c>
      <c r="D824" s="8">
        <v>24.58</v>
      </c>
      <c r="E824" s="8">
        <v>25.09</v>
      </c>
      <c r="F824" s="2">
        <v>1.4999999999999999E-2</v>
      </c>
      <c r="G824" s="2">
        <v>-1.38E-2</v>
      </c>
      <c r="H824" s="8">
        <v>3851027</v>
      </c>
      <c r="I824" s="8">
        <v>42</v>
      </c>
      <c r="J824" s="8">
        <v>33</v>
      </c>
      <c r="K824" s="8">
        <v>37.5</v>
      </c>
      <c r="L824" t="str">
        <f>VLOOKUP(MONTH(A824),Pars!F:G,2,0)</f>
        <v>Winter</v>
      </c>
      <c r="M824" t="str">
        <f>IF(K824&lt;Pars!$A$2,Pars!$B$2,IF('Main Data-set'!K824&lt;Pars!$A$3,Pars!$B$3,Pars!$B$4))</f>
        <v>Cold</v>
      </c>
      <c r="N824">
        <f t="shared" si="72"/>
        <v>-1</v>
      </c>
      <c r="O824" s="8">
        <f t="shared" si="73"/>
        <v>32.8239608801956</v>
      </c>
      <c r="P824" s="8">
        <f t="shared" si="74"/>
        <v>40.941320293398533</v>
      </c>
      <c r="Q824" t="str">
        <f>IF(K824&gt;Pars!$J$3+'Main Data-set'!O824,Pars!$K$3,IF(K824&lt;O824-Pars!$J$4,Pars!$K$4,"Avg"))</f>
        <v>Avg</v>
      </c>
      <c r="R824" t="str">
        <f>IF(I824&gt;Pars!$J$3+'Main Data-set'!P824,Pars!$K$3,IF(I824&lt;P824-Pars!$J$4,Pars!$K$4,"Avg"))</f>
        <v>Avg</v>
      </c>
      <c r="S824" t="str">
        <f t="shared" si="75"/>
        <v>Avg</v>
      </c>
      <c r="T824">
        <f t="shared" si="76"/>
        <v>0</v>
      </c>
      <c r="U824" s="10">
        <f t="shared" si="77"/>
        <v>0.19047619047619047</v>
      </c>
      <c r="V824" s="10"/>
    </row>
    <row r="825" spans="1:22" x14ac:dyDescent="0.3">
      <c r="A825" s="1">
        <v>40157</v>
      </c>
      <c r="B825" s="8">
        <v>25.2</v>
      </c>
      <c r="C825" s="8">
        <v>25.52</v>
      </c>
      <c r="D825" s="8">
        <v>25.04</v>
      </c>
      <c r="E825" s="8">
        <v>25.44</v>
      </c>
      <c r="F825" s="2">
        <v>9.4999999999999998E-3</v>
      </c>
      <c r="G825" s="2">
        <v>-1.01E-2</v>
      </c>
      <c r="H825" s="8">
        <v>4033729</v>
      </c>
      <c r="I825" s="8">
        <v>46</v>
      </c>
      <c r="J825" s="8">
        <v>36</v>
      </c>
      <c r="K825" s="8">
        <v>41</v>
      </c>
      <c r="L825" t="str">
        <f>VLOOKUP(MONTH(A825),Pars!F:G,2,0)</f>
        <v>Winter</v>
      </c>
      <c r="M825" t="str">
        <f>IF(K825&lt;Pars!$A$2,Pars!$B$2,IF('Main Data-set'!K825&lt;Pars!$A$3,Pars!$B$3,Pars!$B$4))</f>
        <v>Cold</v>
      </c>
      <c r="N825">
        <f t="shared" si="72"/>
        <v>-1</v>
      </c>
      <c r="O825" s="8">
        <f t="shared" si="73"/>
        <v>32.8239608801956</v>
      </c>
      <c r="P825" s="8">
        <f t="shared" si="74"/>
        <v>40.941320293398533</v>
      </c>
      <c r="Q825" t="str">
        <f>IF(K825&gt;Pars!$J$3+'Main Data-set'!O825,Pars!$K$3,IF(K825&lt;O825-Pars!$J$4,Pars!$K$4,"Avg"))</f>
        <v>Hot</v>
      </c>
      <c r="R825" t="str">
        <f>IF(I825&gt;Pars!$J$3+'Main Data-set'!P825,Pars!$K$3,IF(I825&lt;P825-Pars!$J$4,Pars!$K$4,"Avg"))</f>
        <v>Avg</v>
      </c>
      <c r="S825" t="str">
        <f t="shared" si="75"/>
        <v>Avg</v>
      </c>
      <c r="T825">
        <f t="shared" si="76"/>
        <v>0</v>
      </c>
      <c r="U825" s="10">
        <f t="shared" si="77"/>
        <v>9.3333333333333268E-2</v>
      </c>
      <c r="V825" s="10"/>
    </row>
    <row r="826" spans="1:22" x14ac:dyDescent="0.3">
      <c r="A826" s="1">
        <v>40158</v>
      </c>
      <c r="B826" s="8">
        <v>25.4</v>
      </c>
      <c r="C826" s="8">
        <v>25.93</v>
      </c>
      <c r="D826" s="8">
        <v>25.3</v>
      </c>
      <c r="E826" s="8">
        <v>25.7</v>
      </c>
      <c r="F826" s="2">
        <v>1.18E-2</v>
      </c>
      <c r="G826" s="2">
        <v>-5.7999999999999996E-3</v>
      </c>
      <c r="H826" s="8">
        <v>3228389</v>
      </c>
      <c r="I826" s="8">
        <v>40</v>
      </c>
      <c r="J826" s="8">
        <v>21</v>
      </c>
      <c r="K826" s="8">
        <v>30.5</v>
      </c>
      <c r="L826" t="str">
        <f>VLOOKUP(MONTH(A826),Pars!F:G,2,0)</f>
        <v>Winter</v>
      </c>
      <c r="M826" t="str">
        <f>IF(K826&lt;Pars!$A$2,Pars!$B$2,IF('Main Data-set'!K826&lt;Pars!$A$3,Pars!$B$3,Pars!$B$4))</f>
        <v>Cold</v>
      </c>
      <c r="N826">
        <f t="shared" si="72"/>
        <v>-1</v>
      </c>
      <c r="O826" s="8">
        <f t="shared" si="73"/>
        <v>32.8239608801956</v>
      </c>
      <c r="P826" s="8">
        <f t="shared" si="74"/>
        <v>40.941320293398533</v>
      </c>
      <c r="Q826" t="str">
        <f>IF(K826&gt;Pars!$J$3+'Main Data-set'!O826,Pars!$K$3,IF(K826&lt;O826-Pars!$J$4,Pars!$K$4,"Avg"))</f>
        <v>Avg</v>
      </c>
      <c r="R826" t="str">
        <f>IF(I826&gt;Pars!$J$3+'Main Data-set'!P826,Pars!$K$3,IF(I826&lt;P826-Pars!$J$4,Pars!$K$4,"Avg"))</f>
        <v>Avg</v>
      </c>
      <c r="S826" t="str">
        <f t="shared" si="75"/>
        <v>Avg</v>
      </c>
      <c r="T826">
        <f t="shared" si="76"/>
        <v>0</v>
      </c>
      <c r="U826" s="10">
        <f t="shared" si="77"/>
        <v>-0.25609756097560976</v>
      </c>
      <c r="V826" s="10"/>
    </row>
    <row r="827" spans="1:22" x14ac:dyDescent="0.3">
      <c r="A827" s="1">
        <v>40161</v>
      </c>
      <c r="B827" s="8">
        <v>25.79</v>
      </c>
      <c r="C827" s="8">
        <v>25.9</v>
      </c>
      <c r="D827" s="8">
        <v>25.65</v>
      </c>
      <c r="E827" s="8">
        <v>25.85</v>
      </c>
      <c r="F827" s="2">
        <v>2.3E-3</v>
      </c>
      <c r="G827" s="2">
        <v>1.3299999999999999E-2</v>
      </c>
      <c r="H827" s="8">
        <v>2304184</v>
      </c>
      <c r="I827" s="8">
        <v>44</v>
      </c>
      <c r="J827" s="8">
        <v>21</v>
      </c>
      <c r="K827" s="8">
        <v>32.5</v>
      </c>
      <c r="L827" t="str">
        <f>VLOOKUP(MONTH(A827),Pars!F:G,2,0)</f>
        <v>Winter</v>
      </c>
      <c r="M827" t="str">
        <f>IF(K827&lt;Pars!$A$2,Pars!$B$2,IF('Main Data-set'!K827&lt;Pars!$A$3,Pars!$B$3,Pars!$B$4))</f>
        <v>Cold</v>
      </c>
      <c r="N827">
        <f t="shared" si="72"/>
        <v>-1</v>
      </c>
      <c r="O827" s="8">
        <f t="shared" si="73"/>
        <v>32.8239608801956</v>
      </c>
      <c r="P827" s="8">
        <f t="shared" si="74"/>
        <v>40.941320293398533</v>
      </c>
      <c r="Q827" t="str">
        <f>IF(K827&gt;Pars!$J$3+'Main Data-set'!O827,Pars!$K$3,IF(K827&lt;O827-Pars!$J$4,Pars!$K$4,"Avg"))</f>
        <v>Avg</v>
      </c>
      <c r="R827" t="str">
        <f>IF(I827&gt;Pars!$J$3+'Main Data-set'!P827,Pars!$K$3,IF(I827&lt;P827-Pars!$J$4,Pars!$K$4,"Avg"))</f>
        <v>Avg</v>
      </c>
      <c r="S827" t="str">
        <f t="shared" si="75"/>
        <v>Avg</v>
      </c>
      <c r="T827">
        <f t="shared" si="76"/>
        <v>0</v>
      </c>
      <c r="U827" s="10">
        <f t="shared" si="77"/>
        <v>6.5573770491803351E-2</v>
      </c>
      <c r="V827" s="10"/>
    </row>
    <row r="828" spans="1:22" x14ac:dyDescent="0.3">
      <c r="A828" s="1">
        <v>40162</v>
      </c>
      <c r="B828" s="8">
        <v>25.68</v>
      </c>
      <c r="C828" s="8">
        <v>25.96</v>
      </c>
      <c r="D828" s="8">
        <v>25.48</v>
      </c>
      <c r="E828" s="8">
        <v>25.51</v>
      </c>
      <c r="F828" s="2">
        <v>-6.6E-3</v>
      </c>
      <c r="G828" s="2">
        <v>-9.7000000000000003E-3</v>
      </c>
      <c r="H828" s="8">
        <v>2121000</v>
      </c>
      <c r="I828" s="8">
        <v>45</v>
      </c>
      <c r="J828" s="8">
        <v>37</v>
      </c>
      <c r="K828" s="8">
        <v>41</v>
      </c>
      <c r="L828" t="str">
        <f>VLOOKUP(MONTH(A828),Pars!F:G,2,0)</f>
        <v>Winter</v>
      </c>
      <c r="M828" t="str">
        <f>IF(K828&lt;Pars!$A$2,Pars!$B$2,IF('Main Data-set'!K828&lt;Pars!$A$3,Pars!$B$3,Pars!$B$4))</f>
        <v>Cold</v>
      </c>
      <c r="N828">
        <f t="shared" si="72"/>
        <v>-1</v>
      </c>
      <c r="O828" s="8">
        <f t="shared" si="73"/>
        <v>32.8239608801956</v>
      </c>
      <c r="P828" s="8">
        <f t="shared" si="74"/>
        <v>40.941320293398533</v>
      </c>
      <c r="Q828" t="str">
        <f>IF(K828&gt;Pars!$J$3+'Main Data-set'!O828,Pars!$K$3,IF(K828&lt;O828-Pars!$J$4,Pars!$K$4,"Avg"))</f>
        <v>Hot</v>
      </c>
      <c r="R828" t="str">
        <f>IF(I828&gt;Pars!$J$3+'Main Data-set'!P828,Pars!$K$3,IF(I828&lt;P828-Pars!$J$4,Pars!$K$4,"Avg"))</f>
        <v>Avg</v>
      </c>
      <c r="S828" t="str">
        <f t="shared" si="75"/>
        <v>Avg</v>
      </c>
      <c r="T828">
        <f t="shared" si="76"/>
        <v>0</v>
      </c>
      <c r="U828" s="10">
        <f t="shared" si="77"/>
        <v>0.2615384615384615</v>
      </c>
      <c r="V828" s="10"/>
    </row>
    <row r="829" spans="1:22" x14ac:dyDescent="0.3">
      <c r="A829" s="1">
        <v>40163</v>
      </c>
      <c r="B829" s="8">
        <v>25.61</v>
      </c>
      <c r="C829" s="8">
        <v>26</v>
      </c>
      <c r="D829" s="8">
        <v>25.61</v>
      </c>
      <c r="E829" s="8">
        <v>25.76</v>
      </c>
      <c r="F829" s="2">
        <v>5.8999999999999999E-3</v>
      </c>
      <c r="G829" s="2">
        <v>1.4200000000000001E-2</v>
      </c>
      <c r="H829" s="8">
        <v>2179251</v>
      </c>
      <c r="I829" s="8">
        <v>49</v>
      </c>
      <c r="J829" s="8">
        <v>30</v>
      </c>
      <c r="K829" s="8">
        <v>39.5</v>
      </c>
      <c r="L829" t="str">
        <f>VLOOKUP(MONTH(A829),Pars!F:G,2,0)</f>
        <v>Winter</v>
      </c>
      <c r="M829" t="str">
        <f>IF(K829&lt;Pars!$A$2,Pars!$B$2,IF('Main Data-set'!K829&lt;Pars!$A$3,Pars!$B$3,Pars!$B$4))</f>
        <v>Cold</v>
      </c>
      <c r="N829">
        <f t="shared" si="72"/>
        <v>-1</v>
      </c>
      <c r="O829" s="8">
        <f t="shared" si="73"/>
        <v>32.8239608801956</v>
      </c>
      <c r="P829" s="8">
        <f t="shared" si="74"/>
        <v>40.941320293398533</v>
      </c>
      <c r="Q829" t="str">
        <f>IF(K829&gt;Pars!$J$3+'Main Data-set'!O829,Pars!$K$3,IF(K829&lt;O829-Pars!$J$4,Pars!$K$4,"Avg"))</f>
        <v>Avg</v>
      </c>
      <c r="R829" t="str">
        <f>IF(I829&gt;Pars!$J$3+'Main Data-set'!P829,Pars!$K$3,IF(I829&lt;P829-Pars!$J$4,Pars!$K$4,"Avg"))</f>
        <v>Hot</v>
      </c>
      <c r="S829" t="str">
        <f t="shared" si="75"/>
        <v>Avg</v>
      </c>
      <c r="T829">
        <f t="shared" si="76"/>
        <v>0</v>
      </c>
      <c r="U829" s="10">
        <f t="shared" si="77"/>
        <v>-3.6585365853658569E-2</v>
      </c>
      <c r="V829" s="10"/>
    </row>
    <row r="830" spans="1:22" x14ac:dyDescent="0.3">
      <c r="A830" s="1">
        <v>40164</v>
      </c>
      <c r="B830" s="8">
        <v>25.52</v>
      </c>
      <c r="C830" s="8">
        <v>25.74</v>
      </c>
      <c r="D830" s="8">
        <v>25.33</v>
      </c>
      <c r="E830" s="8">
        <v>25.4</v>
      </c>
      <c r="F830" s="2">
        <v>-4.7000000000000002E-3</v>
      </c>
      <c r="G830" s="2">
        <v>-1.6000000000000001E-3</v>
      </c>
      <c r="H830" s="8">
        <v>1906099</v>
      </c>
      <c r="I830" s="8">
        <v>35</v>
      </c>
      <c r="J830" s="8">
        <v>26</v>
      </c>
      <c r="K830" s="8">
        <v>30.5</v>
      </c>
      <c r="L830" t="str">
        <f>VLOOKUP(MONTH(A830),Pars!F:G,2,0)</f>
        <v>Winter</v>
      </c>
      <c r="M830" t="str">
        <f>IF(K830&lt;Pars!$A$2,Pars!$B$2,IF('Main Data-set'!K830&lt;Pars!$A$3,Pars!$B$3,Pars!$B$4))</f>
        <v>Cold</v>
      </c>
      <c r="N830">
        <f t="shared" si="72"/>
        <v>-1</v>
      </c>
      <c r="O830" s="8">
        <f t="shared" si="73"/>
        <v>32.8239608801956</v>
      </c>
      <c r="P830" s="8">
        <f t="shared" si="74"/>
        <v>40.941320293398533</v>
      </c>
      <c r="Q830" t="str">
        <f>IF(K830&gt;Pars!$J$3+'Main Data-set'!O830,Pars!$K$3,IF(K830&lt;O830-Pars!$J$4,Pars!$K$4,"Avg"))</f>
        <v>Avg</v>
      </c>
      <c r="R830" t="str">
        <f>IF(I830&gt;Pars!$J$3+'Main Data-set'!P830,Pars!$K$3,IF(I830&lt;P830-Pars!$J$4,Pars!$K$4,"Avg"))</f>
        <v>Avg</v>
      </c>
      <c r="S830" t="str">
        <f t="shared" si="75"/>
        <v>Avg</v>
      </c>
      <c r="T830">
        <f t="shared" si="76"/>
        <v>0</v>
      </c>
      <c r="U830" s="10">
        <f t="shared" si="77"/>
        <v>-0.22784810126582278</v>
      </c>
      <c r="V830" s="10"/>
    </row>
    <row r="831" spans="1:22" x14ac:dyDescent="0.3">
      <c r="A831" s="1">
        <v>40165</v>
      </c>
      <c r="B831" s="8">
        <v>25.27</v>
      </c>
      <c r="C831" s="8">
        <v>25.46</v>
      </c>
      <c r="D831" s="8">
        <v>24.95</v>
      </c>
      <c r="E831" s="8">
        <v>25.44</v>
      </c>
      <c r="F831" s="2">
        <v>6.7000000000000002E-3</v>
      </c>
      <c r="G831" s="2">
        <v>5.8999999999999999E-3</v>
      </c>
      <c r="H831" s="8">
        <v>3765101</v>
      </c>
      <c r="I831" s="8">
        <v>30</v>
      </c>
      <c r="J831" s="8">
        <v>15</v>
      </c>
      <c r="K831" s="8">
        <v>22.5</v>
      </c>
      <c r="L831" t="str">
        <f>VLOOKUP(MONTH(A831),Pars!F:G,2,0)</f>
        <v>Winter</v>
      </c>
      <c r="M831" t="str">
        <f>IF(K831&lt;Pars!$A$2,Pars!$B$2,IF('Main Data-set'!K831&lt;Pars!$A$3,Pars!$B$3,Pars!$B$4))</f>
        <v>Cold</v>
      </c>
      <c r="N831">
        <f t="shared" si="72"/>
        <v>-1</v>
      </c>
      <c r="O831" s="8">
        <f t="shared" si="73"/>
        <v>32.8239608801956</v>
      </c>
      <c r="P831" s="8">
        <f t="shared" si="74"/>
        <v>40.941320293398533</v>
      </c>
      <c r="Q831" t="str">
        <f>IF(K831&gt;Pars!$J$3+'Main Data-set'!O831,Pars!$K$3,IF(K831&lt;O831-Pars!$J$4,Pars!$K$4,"Avg"))</f>
        <v>Cold</v>
      </c>
      <c r="R831" t="str">
        <f>IF(I831&gt;Pars!$J$3+'Main Data-set'!P831,Pars!$K$3,IF(I831&lt;P831-Pars!$J$4,Pars!$K$4,"Avg"))</f>
        <v>Cold</v>
      </c>
      <c r="S831" t="str">
        <f t="shared" si="75"/>
        <v>Cold</v>
      </c>
      <c r="T831">
        <f t="shared" si="76"/>
        <v>-1</v>
      </c>
      <c r="U831" s="10">
        <f t="shared" si="77"/>
        <v>-0.26229508196721307</v>
      </c>
      <c r="V831" s="10"/>
    </row>
    <row r="832" spans="1:22" x14ac:dyDescent="0.3">
      <c r="A832" s="1">
        <v>40168</v>
      </c>
      <c r="B832" s="8">
        <v>25.5</v>
      </c>
      <c r="C832" s="8">
        <v>25.5</v>
      </c>
      <c r="D832" s="8">
        <v>25.15</v>
      </c>
      <c r="E832" s="8">
        <v>25.29</v>
      </c>
      <c r="F832" s="2">
        <v>-8.2000000000000007E-3</v>
      </c>
      <c r="G832" s="2">
        <v>-1.1299999999999999E-2</v>
      </c>
      <c r="H832" s="8">
        <v>2140294</v>
      </c>
      <c r="I832" s="8">
        <v>32</v>
      </c>
      <c r="J832" s="8">
        <v>27</v>
      </c>
      <c r="K832" s="8">
        <v>29.5</v>
      </c>
      <c r="L832" t="str">
        <f>VLOOKUP(MONTH(A832),Pars!F:G,2,0)</f>
        <v>Winter</v>
      </c>
      <c r="M832" t="str">
        <f>IF(K832&lt;Pars!$A$2,Pars!$B$2,IF('Main Data-set'!K832&lt;Pars!$A$3,Pars!$B$3,Pars!$B$4))</f>
        <v>Cold</v>
      </c>
      <c r="N832">
        <f t="shared" si="72"/>
        <v>-1</v>
      </c>
      <c r="O832" s="8">
        <f t="shared" si="73"/>
        <v>32.8239608801956</v>
      </c>
      <c r="P832" s="8">
        <f t="shared" si="74"/>
        <v>40.941320293398533</v>
      </c>
      <c r="Q832" t="str">
        <f>IF(K832&gt;Pars!$J$3+'Main Data-set'!O832,Pars!$K$3,IF(K832&lt;O832-Pars!$J$4,Pars!$K$4,"Avg"))</f>
        <v>Avg</v>
      </c>
      <c r="R832" t="str">
        <f>IF(I832&gt;Pars!$J$3+'Main Data-set'!P832,Pars!$K$3,IF(I832&lt;P832-Pars!$J$4,Pars!$K$4,"Avg"))</f>
        <v>Cold</v>
      </c>
      <c r="S832" t="str">
        <f t="shared" si="75"/>
        <v>Avg</v>
      </c>
      <c r="T832">
        <f t="shared" si="76"/>
        <v>0</v>
      </c>
      <c r="U832" s="10">
        <f t="shared" si="77"/>
        <v>0.31111111111111112</v>
      </c>
      <c r="V832" s="10"/>
    </row>
    <row r="833" spans="1:22" x14ac:dyDescent="0.3">
      <c r="A833" s="1">
        <v>40169</v>
      </c>
      <c r="B833" s="8">
        <v>25.18</v>
      </c>
      <c r="C833" s="8">
        <v>25.59</v>
      </c>
      <c r="D833" s="8">
        <v>25.18</v>
      </c>
      <c r="E833" s="8">
        <v>25.58</v>
      </c>
      <c r="F833" s="2">
        <v>1.5900000000000001E-2</v>
      </c>
      <c r="G833" s="2">
        <v>-1.12E-2</v>
      </c>
      <c r="H833" s="8">
        <v>1762749</v>
      </c>
      <c r="I833" s="8">
        <v>35</v>
      </c>
      <c r="J833" s="8">
        <v>28</v>
      </c>
      <c r="K833" s="8">
        <v>31.5</v>
      </c>
      <c r="L833" t="str">
        <f>VLOOKUP(MONTH(A833),Pars!F:G,2,0)</f>
        <v>Winter</v>
      </c>
      <c r="M833" t="str">
        <f>IF(K833&lt;Pars!$A$2,Pars!$B$2,IF('Main Data-set'!K833&lt;Pars!$A$3,Pars!$B$3,Pars!$B$4))</f>
        <v>Cold</v>
      </c>
      <c r="N833">
        <f t="shared" si="72"/>
        <v>-1</v>
      </c>
      <c r="O833" s="8">
        <f t="shared" si="73"/>
        <v>32.8239608801956</v>
      </c>
      <c r="P833" s="8">
        <f t="shared" si="74"/>
        <v>40.941320293398533</v>
      </c>
      <c r="Q833" t="str">
        <f>IF(K833&gt;Pars!$J$3+'Main Data-set'!O833,Pars!$K$3,IF(K833&lt;O833-Pars!$J$4,Pars!$K$4,"Avg"))</f>
        <v>Avg</v>
      </c>
      <c r="R833" t="str">
        <f>IF(I833&gt;Pars!$J$3+'Main Data-set'!P833,Pars!$K$3,IF(I833&lt;P833-Pars!$J$4,Pars!$K$4,"Avg"))</f>
        <v>Avg</v>
      </c>
      <c r="S833" t="str">
        <f t="shared" si="75"/>
        <v>Avg</v>
      </c>
      <c r="T833">
        <f t="shared" si="76"/>
        <v>0</v>
      </c>
      <c r="U833" s="10">
        <f t="shared" si="77"/>
        <v>6.7796610169491567E-2</v>
      </c>
      <c r="V833" s="10"/>
    </row>
    <row r="834" spans="1:22" x14ac:dyDescent="0.3">
      <c r="A834" s="1">
        <v>40170</v>
      </c>
      <c r="B834" s="8">
        <v>25.5</v>
      </c>
      <c r="C834" s="8">
        <v>25.95</v>
      </c>
      <c r="D834" s="8">
        <v>25.39</v>
      </c>
      <c r="E834" s="8">
        <v>25.87</v>
      </c>
      <c r="F834" s="2">
        <v>1.4500000000000001E-2</v>
      </c>
      <c r="G834" s="2">
        <v>-4.5999999999999999E-3</v>
      </c>
      <c r="H834" s="8">
        <v>1911074</v>
      </c>
      <c r="I834" s="8">
        <v>35</v>
      </c>
      <c r="J834" s="8">
        <v>19</v>
      </c>
      <c r="K834" s="8">
        <v>27</v>
      </c>
      <c r="L834" t="str">
        <f>VLOOKUP(MONTH(A834),Pars!F:G,2,0)</f>
        <v>Winter</v>
      </c>
      <c r="M834" t="str">
        <f>IF(K834&lt;Pars!$A$2,Pars!$B$2,IF('Main Data-set'!K834&lt;Pars!$A$3,Pars!$B$3,Pars!$B$4))</f>
        <v>Cold</v>
      </c>
      <c r="N834">
        <f t="shared" si="72"/>
        <v>-1</v>
      </c>
      <c r="O834" s="8">
        <f t="shared" si="73"/>
        <v>32.8239608801956</v>
      </c>
      <c r="P834" s="8">
        <f t="shared" si="74"/>
        <v>40.941320293398533</v>
      </c>
      <c r="Q834" t="str">
        <f>IF(K834&gt;Pars!$J$3+'Main Data-set'!O834,Pars!$K$3,IF(K834&lt;O834-Pars!$J$4,Pars!$K$4,"Avg"))</f>
        <v>Avg</v>
      </c>
      <c r="R834" t="str">
        <f>IF(I834&gt;Pars!$J$3+'Main Data-set'!P834,Pars!$K$3,IF(I834&lt;P834-Pars!$J$4,Pars!$K$4,"Avg"))</f>
        <v>Avg</v>
      </c>
      <c r="S834" t="str">
        <f t="shared" si="75"/>
        <v>Avg</v>
      </c>
      <c r="T834">
        <f t="shared" si="76"/>
        <v>0</v>
      </c>
      <c r="U834" s="10">
        <f t="shared" si="77"/>
        <v>-0.1428571428571429</v>
      </c>
      <c r="V834" s="10"/>
    </row>
    <row r="835" spans="1:22" x14ac:dyDescent="0.3">
      <c r="A835" s="1">
        <v>40171</v>
      </c>
      <c r="B835" s="8">
        <v>25.84</v>
      </c>
      <c r="C835" s="8">
        <v>25.99</v>
      </c>
      <c r="D835" s="8">
        <v>25.68</v>
      </c>
      <c r="E835" s="8">
        <v>25.99</v>
      </c>
      <c r="F835" s="2">
        <v>5.7999999999999996E-3</v>
      </c>
      <c r="G835" s="2">
        <v>0</v>
      </c>
      <c r="H835" s="8">
        <v>600788</v>
      </c>
      <c r="I835" s="8">
        <v>29</v>
      </c>
      <c r="J835" s="8">
        <v>20</v>
      </c>
      <c r="K835" s="8">
        <v>24.5</v>
      </c>
      <c r="L835" t="str">
        <f>VLOOKUP(MONTH(A835),Pars!F:G,2,0)</f>
        <v>Winter</v>
      </c>
      <c r="M835" t="str">
        <f>IF(K835&lt;Pars!$A$2,Pars!$B$2,IF('Main Data-set'!K835&lt;Pars!$A$3,Pars!$B$3,Pars!$B$4))</f>
        <v>Cold</v>
      </c>
      <c r="N835">
        <f t="shared" ref="N835:N898" si="78">VLOOKUP(M835,$Z$2:$AC$4,4,0)</f>
        <v>-1</v>
      </c>
      <c r="O835" s="8">
        <f t="shared" ref="O835:O898" si="79">AVERAGEIFS(K:K,L:L,L835)</f>
        <v>32.8239608801956</v>
      </c>
      <c r="P835" s="8">
        <f t="shared" ref="P835:P898" si="80">AVERAGEIFS(I:I,L:L,L835)</f>
        <v>40.941320293398533</v>
      </c>
      <c r="Q835" t="str">
        <f>IF(K835&gt;Pars!$J$3+'Main Data-set'!O835,Pars!$K$3,IF(K835&lt;O835-Pars!$J$4,Pars!$K$4,"Avg"))</f>
        <v>Cold</v>
      </c>
      <c r="R835" t="str">
        <f>IF(I835&gt;Pars!$J$3+'Main Data-set'!P835,Pars!$K$3,IF(I835&lt;P835-Pars!$J$4,Pars!$K$4,"Avg"))</f>
        <v>Cold</v>
      </c>
      <c r="S835" t="str">
        <f t="shared" ref="S835:S898" si="81">IF(Q835=R835,Q835,"Avg")</f>
        <v>Cold</v>
      </c>
      <c r="T835">
        <f t="shared" ref="T835:T898" si="82">VLOOKUP(S835,$Z$2:$AC$4,4,0)</f>
        <v>-1</v>
      </c>
      <c r="U835" s="10">
        <f t="shared" si="77"/>
        <v>-9.259259259259256E-2</v>
      </c>
      <c r="V835" s="10"/>
    </row>
    <row r="836" spans="1:22" x14ac:dyDescent="0.3">
      <c r="A836" s="1">
        <v>40172</v>
      </c>
      <c r="B836" s="8">
        <v>0</v>
      </c>
      <c r="C836" s="8">
        <v>0</v>
      </c>
      <c r="D836" s="8">
        <v>0</v>
      </c>
      <c r="E836" s="8">
        <v>25.99</v>
      </c>
      <c r="F836" s="2">
        <v>0</v>
      </c>
      <c r="G836" s="2">
        <v>7.0000000000000001E-3</v>
      </c>
      <c r="H836" s="8">
        <v>0</v>
      </c>
      <c r="I836" s="8">
        <v>39</v>
      </c>
      <c r="J836" s="8">
        <v>20</v>
      </c>
      <c r="K836" s="8">
        <v>29.5</v>
      </c>
      <c r="L836" t="str">
        <f>VLOOKUP(MONTH(A836),Pars!F:G,2,0)</f>
        <v>Winter</v>
      </c>
      <c r="M836" t="str">
        <f>IF(K836&lt;Pars!$A$2,Pars!$B$2,IF('Main Data-set'!K836&lt;Pars!$A$3,Pars!$B$3,Pars!$B$4))</f>
        <v>Cold</v>
      </c>
      <c r="N836">
        <f t="shared" si="78"/>
        <v>-1</v>
      </c>
      <c r="O836" s="8">
        <f t="shared" si="79"/>
        <v>32.8239608801956</v>
      </c>
      <c r="P836" s="8">
        <f t="shared" si="80"/>
        <v>40.941320293398533</v>
      </c>
      <c r="Q836" t="str">
        <f>IF(K836&gt;Pars!$J$3+'Main Data-set'!O836,Pars!$K$3,IF(K836&lt;O836-Pars!$J$4,Pars!$K$4,"Avg"))</f>
        <v>Avg</v>
      </c>
      <c r="R836" t="str">
        <f>IF(I836&gt;Pars!$J$3+'Main Data-set'!P836,Pars!$K$3,IF(I836&lt;P836-Pars!$J$4,Pars!$K$4,"Avg"))</f>
        <v>Avg</v>
      </c>
      <c r="S836" t="str">
        <f t="shared" si="81"/>
        <v>Avg</v>
      </c>
      <c r="T836">
        <f t="shared" si="82"/>
        <v>0</v>
      </c>
      <c r="U836" s="10">
        <f t="shared" ref="U836:U899" si="83">K836/K835-1</f>
        <v>0.20408163265306123</v>
      </c>
      <c r="V836" s="10"/>
    </row>
    <row r="837" spans="1:22" x14ac:dyDescent="0.3">
      <c r="A837" s="1">
        <v>40175</v>
      </c>
      <c r="B837" s="8">
        <v>25.92</v>
      </c>
      <c r="C837" s="8">
        <v>26.09</v>
      </c>
      <c r="D837" s="8">
        <v>25.71</v>
      </c>
      <c r="E837" s="8">
        <v>25.81</v>
      </c>
      <c r="F837" s="2">
        <v>-4.1999999999999997E-3</v>
      </c>
      <c r="G837" s="2">
        <v>4.7000000000000002E-3</v>
      </c>
      <c r="H837" s="8">
        <v>1353469</v>
      </c>
      <c r="I837" s="8">
        <v>49</v>
      </c>
      <c r="J837" s="8">
        <v>29</v>
      </c>
      <c r="K837" s="8">
        <v>39</v>
      </c>
      <c r="L837" t="str">
        <f>VLOOKUP(MONTH(A837),Pars!F:G,2,0)</f>
        <v>Winter</v>
      </c>
      <c r="M837" t="str">
        <f>IF(K837&lt;Pars!$A$2,Pars!$B$2,IF('Main Data-set'!K837&lt;Pars!$A$3,Pars!$B$3,Pars!$B$4))</f>
        <v>Cold</v>
      </c>
      <c r="N837">
        <f t="shared" si="78"/>
        <v>-1</v>
      </c>
      <c r="O837" s="8">
        <f t="shared" si="79"/>
        <v>32.8239608801956</v>
      </c>
      <c r="P837" s="8">
        <f t="shared" si="80"/>
        <v>40.941320293398533</v>
      </c>
      <c r="Q837" t="str">
        <f>IF(K837&gt;Pars!$J$3+'Main Data-set'!O837,Pars!$K$3,IF(K837&lt;O837-Pars!$J$4,Pars!$K$4,"Avg"))</f>
        <v>Avg</v>
      </c>
      <c r="R837" t="str">
        <f>IF(I837&gt;Pars!$J$3+'Main Data-set'!P837,Pars!$K$3,IF(I837&lt;P837-Pars!$J$4,Pars!$K$4,"Avg"))</f>
        <v>Hot</v>
      </c>
      <c r="S837" t="str">
        <f t="shared" si="81"/>
        <v>Avg</v>
      </c>
      <c r="T837">
        <f t="shared" si="82"/>
        <v>0</v>
      </c>
      <c r="U837" s="10">
        <f t="shared" si="83"/>
        <v>0.32203389830508478</v>
      </c>
      <c r="V837" s="10"/>
    </row>
    <row r="838" spans="1:22" x14ac:dyDescent="0.3">
      <c r="A838" s="1">
        <v>40176</v>
      </c>
      <c r="B838" s="8">
        <v>25.83</v>
      </c>
      <c r="C838" s="8">
        <v>25.97</v>
      </c>
      <c r="D838" s="8">
        <v>25.67</v>
      </c>
      <c r="E838" s="8">
        <v>25.69</v>
      </c>
      <c r="F838" s="2">
        <v>-5.4000000000000003E-3</v>
      </c>
      <c r="G838" s="2">
        <v>3.5000000000000001E-3</v>
      </c>
      <c r="H838" s="8">
        <v>1263473</v>
      </c>
      <c r="I838" s="8">
        <v>39</v>
      </c>
      <c r="J838" s="8">
        <v>22</v>
      </c>
      <c r="K838" s="8">
        <v>30.5</v>
      </c>
      <c r="L838" t="str">
        <f>VLOOKUP(MONTH(A838),Pars!F:G,2,0)</f>
        <v>Winter</v>
      </c>
      <c r="M838" t="str">
        <f>IF(K838&lt;Pars!$A$2,Pars!$B$2,IF('Main Data-set'!K838&lt;Pars!$A$3,Pars!$B$3,Pars!$B$4))</f>
        <v>Cold</v>
      </c>
      <c r="N838">
        <f t="shared" si="78"/>
        <v>-1</v>
      </c>
      <c r="O838" s="8">
        <f t="shared" si="79"/>
        <v>32.8239608801956</v>
      </c>
      <c r="P838" s="8">
        <f t="shared" si="80"/>
        <v>40.941320293398533</v>
      </c>
      <c r="Q838" t="str">
        <f>IF(K838&gt;Pars!$J$3+'Main Data-set'!O838,Pars!$K$3,IF(K838&lt;O838-Pars!$J$4,Pars!$K$4,"Avg"))</f>
        <v>Avg</v>
      </c>
      <c r="R838" t="str">
        <f>IF(I838&gt;Pars!$J$3+'Main Data-set'!P838,Pars!$K$3,IF(I838&lt;P838-Pars!$J$4,Pars!$K$4,"Avg"))</f>
        <v>Avg</v>
      </c>
      <c r="S838" t="str">
        <f t="shared" si="81"/>
        <v>Avg</v>
      </c>
      <c r="T838">
        <f t="shared" si="82"/>
        <v>0</v>
      </c>
      <c r="U838" s="10">
        <f t="shared" si="83"/>
        <v>-0.21794871794871795</v>
      </c>
      <c r="V838" s="10"/>
    </row>
    <row r="839" spans="1:22" x14ac:dyDescent="0.3">
      <c r="A839" s="1">
        <v>40177</v>
      </c>
      <c r="B839" s="8">
        <v>25.63</v>
      </c>
      <c r="C839" s="8">
        <v>25.68</v>
      </c>
      <c r="D839" s="8">
        <v>25.41</v>
      </c>
      <c r="E839" s="8">
        <v>25.6</v>
      </c>
      <c r="F839" s="2">
        <v>-1.1999999999999999E-3</v>
      </c>
      <c r="G839" s="2">
        <v>-5.1000000000000004E-3</v>
      </c>
      <c r="H839" s="8">
        <v>1059539</v>
      </c>
      <c r="I839" s="8">
        <v>22</v>
      </c>
      <c r="J839" s="8">
        <v>15</v>
      </c>
      <c r="K839" s="8">
        <v>18.5</v>
      </c>
      <c r="L839" t="str">
        <f>VLOOKUP(MONTH(A839),Pars!F:G,2,0)</f>
        <v>Winter</v>
      </c>
      <c r="M839" t="str">
        <f>IF(K839&lt;Pars!$A$2,Pars!$B$2,IF('Main Data-set'!K839&lt;Pars!$A$3,Pars!$B$3,Pars!$B$4))</f>
        <v>Cold</v>
      </c>
      <c r="N839">
        <f t="shared" si="78"/>
        <v>-1</v>
      </c>
      <c r="O839" s="8">
        <f t="shared" si="79"/>
        <v>32.8239608801956</v>
      </c>
      <c r="P839" s="8">
        <f t="shared" si="80"/>
        <v>40.941320293398533</v>
      </c>
      <c r="Q839" t="str">
        <f>IF(K839&gt;Pars!$J$3+'Main Data-set'!O839,Pars!$K$3,IF(K839&lt;O839-Pars!$J$4,Pars!$K$4,"Avg"))</f>
        <v>Cold</v>
      </c>
      <c r="R839" t="str">
        <f>IF(I839&gt;Pars!$J$3+'Main Data-set'!P839,Pars!$K$3,IF(I839&lt;P839-Pars!$J$4,Pars!$K$4,"Avg"))</f>
        <v>Cold</v>
      </c>
      <c r="S839" t="str">
        <f t="shared" si="81"/>
        <v>Cold</v>
      </c>
      <c r="T839">
        <f t="shared" si="82"/>
        <v>-1</v>
      </c>
      <c r="U839" s="10">
        <f t="shared" si="83"/>
        <v>-0.39344262295081966</v>
      </c>
      <c r="V839" s="10"/>
    </row>
    <row r="840" spans="1:22" x14ac:dyDescent="0.3">
      <c r="A840" s="1">
        <v>40182</v>
      </c>
      <c r="B840" s="8">
        <v>25.7</v>
      </c>
      <c r="C840" s="8">
        <v>25.87</v>
      </c>
      <c r="D840" s="8">
        <v>25.41</v>
      </c>
      <c r="E840" s="8">
        <v>25.73</v>
      </c>
      <c r="F840" s="2">
        <v>1.1999999999999999E-3</v>
      </c>
      <c r="G840" s="2">
        <v>5.4999999999999997E-3</v>
      </c>
      <c r="H840" s="8">
        <v>2565032</v>
      </c>
      <c r="I840" s="8">
        <v>22</v>
      </c>
      <c r="J840" s="8">
        <v>18</v>
      </c>
      <c r="K840" s="8">
        <v>20</v>
      </c>
      <c r="L840" t="str">
        <f>VLOOKUP(MONTH(A840),Pars!F:G,2,0)</f>
        <v>Winter</v>
      </c>
      <c r="M840" t="str">
        <f>IF(K840&lt;Pars!$A$2,Pars!$B$2,IF('Main Data-set'!K840&lt;Pars!$A$3,Pars!$B$3,Pars!$B$4))</f>
        <v>Cold</v>
      </c>
      <c r="N840">
        <f t="shared" si="78"/>
        <v>-1</v>
      </c>
      <c r="O840" s="8">
        <f t="shared" si="79"/>
        <v>32.8239608801956</v>
      </c>
      <c r="P840" s="8">
        <f t="shared" si="80"/>
        <v>40.941320293398533</v>
      </c>
      <c r="Q840" t="str">
        <f>IF(K840&gt;Pars!$J$3+'Main Data-set'!O840,Pars!$K$3,IF(K840&lt;O840-Pars!$J$4,Pars!$K$4,"Avg"))</f>
        <v>Cold</v>
      </c>
      <c r="R840" t="str">
        <f>IF(I840&gt;Pars!$J$3+'Main Data-set'!P840,Pars!$K$3,IF(I840&lt;P840-Pars!$J$4,Pars!$K$4,"Avg"))</f>
        <v>Cold</v>
      </c>
      <c r="S840" t="str">
        <f t="shared" si="81"/>
        <v>Cold</v>
      </c>
      <c r="T840">
        <f t="shared" si="82"/>
        <v>-1</v>
      </c>
      <c r="U840" s="10">
        <f t="shared" si="83"/>
        <v>8.1081081081081141E-2</v>
      </c>
      <c r="V840" s="10"/>
    </row>
    <row r="841" spans="1:22" x14ac:dyDescent="0.3">
      <c r="A841" s="1">
        <v>40183</v>
      </c>
      <c r="B841" s="8">
        <v>25.76</v>
      </c>
      <c r="C841" s="8">
        <v>25.76</v>
      </c>
      <c r="D841" s="8">
        <v>25.35</v>
      </c>
      <c r="E841" s="8">
        <v>25.59</v>
      </c>
      <c r="F841" s="2">
        <v>-6.6E-3</v>
      </c>
      <c r="G841" s="2">
        <v>-2.07E-2</v>
      </c>
      <c r="H841" s="8">
        <v>2495839</v>
      </c>
      <c r="I841" s="8">
        <v>28</v>
      </c>
      <c r="J841" s="8">
        <v>19</v>
      </c>
      <c r="K841" s="8">
        <v>23.5</v>
      </c>
      <c r="L841" t="str">
        <f>VLOOKUP(MONTH(A841),Pars!F:G,2,0)</f>
        <v>Winter</v>
      </c>
      <c r="M841" t="str">
        <f>IF(K841&lt;Pars!$A$2,Pars!$B$2,IF('Main Data-set'!K841&lt;Pars!$A$3,Pars!$B$3,Pars!$B$4))</f>
        <v>Cold</v>
      </c>
      <c r="N841">
        <f t="shared" si="78"/>
        <v>-1</v>
      </c>
      <c r="O841" s="8">
        <f t="shared" si="79"/>
        <v>32.8239608801956</v>
      </c>
      <c r="P841" s="8">
        <f t="shared" si="80"/>
        <v>40.941320293398533</v>
      </c>
      <c r="Q841" t="str">
        <f>IF(K841&gt;Pars!$J$3+'Main Data-set'!O841,Pars!$K$3,IF(K841&lt;O841-Pars!$J$4,Pars!$K$4,"Avg"))</f>
        <v>Cold</v>
      </c>
      <c r="R841" t="str">
        <f>IF(I841&gt;Pars!$J$3+'Main Data-set'!P841,Pars!$K$3,IF(I841&lt;P841-Pars!$J$4,Pars!$K$4,"Avg"))</f>
        <v>Cold</v>
      </c>
      <c r="S841" t="str">
        <f t="shared" si="81"/>
        <v>Cold</v>
      </c>
      <c r="T841">
        <f t="shared" si="82"/>
        <v>-1</v>
      </c>
      <c r="U841" s="10">
        <f t="shared" si="83"/>
        <v>0.17500000000000004</v>
      </c>
      <c r="V841" s="10"/>
    </row>
    <row r="842" spans="1:22" x14ac:dyDescent="0.3">
      <c r="A842" s="1">
        <v>40185</v>
      </c>
      <c r="B842" s="8">
        <v>25.85</v>
      </c>
      <c r="C842" s="8">
        <v>26.4</v>
      </c>
      <c r="D842" s="8">
        <v>25.72</v>
      </c>
      <c r="E842" s="8">
        <v>26.13</v>
      </c>
      <c r="F842" s="2">
        <v>1.0800000000000001E-2</v>
      </c>
      <c r="G842" s="2">
        <v>-3.3999999999999998E-3</v>
      </c>
      <c r="H842" s="8">
        <v>3647843</v>
      </c>
      <c r="I842" s="8">
        <v>33</v>
      </c>
      <c r="J842" s="8">
        <v>28</v>
      </c>
      <c r="K842" s="8">
        <v>30.5</v>
      </c>
      <c r="L842" t="str">
        <f>VLOOKUP(MONTH(A842),Pars!F:G,2,0)</f>
        <v>Winter</v>
      </c>
      <c r="M842" t="str">
        <f>IF(K842&lt;Pars!$A$2,Pars!$B$2,IF('Main Data-set'!K842&lt;Pars!$A$3,Pars!$B$3,Pars!$B$4))</f>
        <v>Cold</v>
      </c>
      <c r="N842">
        <f t="shared" si="78"/>
        <v>-1</v>
      </c>
      <c r="O842" s="8">
        <f t="shared" si="79"/>
        <v>32.8239608801956</v>
      </c>
      <c r="P842" s="8">
        <f t="shared" si="80"/>
        <v>40.941320293398533</v>
      </c>
      <c r="Q842" t="str">
        <f>IF(K842&gt;Pars!$J$3+'Main Data-set'!O842,Pars!$K$3,IF(K842&lt;O842-Pars!$J$4,Pars!$K$4,"Avg"))</f>
        <v>Avg</v>
      </c>
      <c r="R842" t="str">
        <f>IF(I842&gt;Pars!$J$3+'Main Data-set'!P842,Pars!$K$3,IF(I842&lt;P842-Pars!$J$4,Pars!$K$4,"Avg"))</f>
        <v>Cold</v>
      </c>
      <c r="S842" t="str">
        <f t="shared" si="81"/>
        <v>Avg</v>
      </c>
      <c r="T842">
        <f t="shared" si="82"/>
        <v>0</v>
      </c>
      <c r="U842" s="10">
        <f t="shared" si="83"/>
        <v>0.2978723404255319</v>
      </c>
      <c r="V842" s="10"/>
    </row>
    <row r="843" spans="1:22" x14ac:dyDescent="0.3">
      <c r="A843" s="1">
        <v>40186</v>
      </c>
      <c r="B843" s="8">
        <v>26.1</v>
      </c>
      <c r="C843" s="8">
        <v>26.34</v>
      </c>
      <c r="D843" s="8">
        <v>25.96</v>
      </c>
      <c r="E843" s="8">
        <v>26.22</v>
      </c>
      <c r="F843" s="2">
        <v>4.5999999999999999E-3</v>
      </c>
      <c r="G843" s="2">
        <v>-9.4000000000000004E-3</v>
      </c>
      <c r="H843" s="8">
        <v>2500488</v>
      </c>
      <c r="I843" s="8">
        <v>36</v>
      </c>
      <c r="J843" s="8">
        <v>28</v>
      </c>
      <c r="K843" s="8">
        <v>32</v>
      </c>
      <c r="L843" t="str">
        <f>VLOOKUP(MONTH(A843),Pars!F:G,2,0)</f>
        <v>Winter</v>
      </c>
      <c r="M843" t="str">
        <f>IF(K843&lt;Pars!$A$2,Pars!$B$2,IF('Main Data-set'!K843&lt;Pars!$A$3,Pars!$B$3,Pars!$B$4))</f>
        <v>Cold</v>
      </c>
      <c r="N843">
        <f t="shared" si="78"/>
        <v>-1</v>
      </c>
      <c r="O843" s="8">
        <f t="shared" si="79"/>
        <v>32.8239608801956</v>
      </c>
      <c r="P843" s="8">
        <f t="shared" si="80"/>
        <v>40.941320293398533</v>
      </c>
      <c r="Q843" t="str">
        <f>IF(K843&gt;Pars!$J$3+'Main Data-set'!O843,Pars!$K$3,IF(K843&lt;O843-Pars!$J$4,Pars!$K$4,"Avg"))</f>
        <v>Avg</v>
      </c>
      <c r="R843" t="str">
        <f>IF(I843&gt;Pars!$J$3+'Main Data-set'!P843,Pars!$K$3,IF(I843&lt;P843-Pars!$J$4,Pars!$K$4,"Avg"))</f>
        <v>Avg</v>
      </c>
      <c r="S843" t="str">
        <f t="shared" si="81"/>
        <v>Avg</v>
      </c>
      <c r="T843">
        <f t="shared" si="82"/>
        <v>0</v>
      </c>
      <c r="U843" s="10">
        <f t="shared" si="83"/>
        <v>4.9180327868852514E-2</v>
      </c>
      <c r="V843" s="10"/>
    </row>
    <row r="844" spans="1:22" x14ac:dyDescent="0.3">
      <c r="A844" s="1">
        <v>40189</v>
      </c>
      <c r="B844" s="8">
        <v>26.4</v>
      </c>
      <c r="C844" s="8">
        <v>26.58</v>
      </c>
      <c r="D844" s="8">
        <v>26.18</v>
      </c>
      <c r="E844" s="8">
        <v>26.47</v>
      </c>
      <c r="F844" s="2">
        <v>2.7000000000000001E-3</v>
      </c>
      <c r="G844" s="2">
        <v>1.0699999999999999E-2</v>
      </c>
      <c r="H844" s="8">
        <v>2585000</v>
      </c>
      <c r="I844" s="8">
        <v>28</v>
      </c>
      <c r="J844" s="8">
        <v>13</v>
      </c>
      <c r="K844" s="8">
        <v>20.5</v>
      </c>
      <c r="L844" t="str">
        <f>VLOOKUP(MONTH(A844),Pars!F:G,2,0)</f>
        <v>Winter</v>
      </c>
      <c r="M844" t="str">
        <f>IF(K844&lt;Pars!$A$2,Pars!$B$2,IF('Main Data-set'!K844&lt;Pars!$A$3,Pars!$B$3,Pars!$B$4))</f>
        <v>Cold</v>
      </c>
      <c r="N844">
        <f t="shared" si="78"/>
        <v>-1</v>
      </c>
      <c r="O844" s="8">
        <f t="shared" si="79"/>
        <v>32.8239608801956</v>
      </c>
      <c r="P844" s="8">
        <f t="shared" si="80"/>
        <v>40.941320293398533</v>
      </c>
      <c r="Q844" t="str">
        <f>IF(K844&gt;Pars!$J$3+'Main Data-set'!O844,Pars!$K$3,IF(K844&lt;O844-Pars!$J$4,Pars!$K$4,"Avg"))</f>
        <v>Cold</v>
      </c>
      <c r="R844" t="str">
        <f>IF(I844&gt;Pars!$J$3+'Main Data-set'!P844,Pars!$K$3,IF(I844&lt;P844-Pars!$J$4,Pars!$K$4,"Avg"))</f>
        <v>Cold</v>
      </c>
      <c r="S844" t="str">
        <f t="shared" si="81"/>
        <v>Cold</v>
      </c>
      <c r="T844">
        <f t="shared" si="82"/>
        <v>-1</v>
      </c>
      <c r="U844" s="10">
        <f t="shared" si="83"/>
        <v>-0.359375</v>
      </c>
      <c r="V844" s="10"/>
    </row>
    <row r="845" spans="1:22" x14ac:dyDescent="0.3">
      <c r="A845" s="1">
        <v>40190</v>
      </c>
      <c r="B845" s="8">
        <v>26.02</v>
      </c>
      <c r="C845" s="8">
        <v>26.75</v>
      </c>
      <c r="D845" s="8">
        <v>25.86</v>
      </c>
      <c r="E845" s="8">
        <v>26.19</v>
      </c>
      <c r="F845" s="2">
        <v>6.4999999999999997E-3</v>
      </c>
      <c r="G845" s="2">
        <v>-1.21E-2</v>
      </c>
      <c r="H845" s="8">
        <v>2275571</v>
      </c>
      <c r="I845" s="8">
        <v>31</v>
      </c>
      <c r="J845" s="8">
        <v>17</v>
      </c>
      <c r="K845" s="8">
        <v>24</v>
      </c>
      <c r="L845" t="str">
        <f>VLOOKUP(MONTH(A845),Pars!F:G,2,0)</f>
        <v>Winter</v>
      </c>
      <c r="M845" t="str">
        <f>IF(K845&lt;Pars!$A$2,Pars!$B$2,IF('Main Data-set'!K845&lt;Pars!$A$3,Pars!$B$3,Pars!$B$4))</f>
        <v>Cold</v>
      </c>
      <c r="N845">
        <f t="shared" si="78"/>
        <v>-1</v>
      </c>
      <c r="O845" s="8">
        <f t="shared" si="79"/>
        <v>32.8239608801956</v>
      </c>
      <c r="P845" s="8">
        <f t="shared" si="80"/>
        <v>40.941320293398533</v>
      </c>
      <c r="Q845" t="str">
        <f>IF(K845&gt;Pars!$J$3+'Main Data-set'!O845,Pars!$K$3,IF(K845&lt;O845-Pars!$J$4,Pars!$K$4,"Avg"))</f>
        <v>Cold</v>
      </c>
      <c r="R845" t="str">
        <f>IF(I845&gt;Pars!$J$3+'Main Data-set'!P845,Pars!$K$3,IF(I845&lt;P845-Pars!$J$4,Pars!$K$4,"Avg"))</f>
        <v>Cold</v>
      </c>
      <c r="S845" t="str">
        <f t="shared" si="81"/>
        <v>Cold</v>
      </c>
      <c r="T845">
        <f t="shared" si="82"/>
        <v>-1</v>
      </c>
      <c r="U845" s="10">
        <f t="shared" si="83"/>
        <v>0.1707317073170731</v>
      </c>
      <c r="V845" s="10"/>
    </row>
    <row r="846" spans="1:22" x14ac:dyDescent="0.3">
      <c r="A846" s="1">
        <v>40191</v>
      </c>
      <c r="B846" s="8">
        <v>26.32</v>
      </c>
      <c r="C846" s="8">
        <v>26.62</v>
      </c>
      <c r="D846" s="8">
        <v>26.06</v>
      </c>
      <c r="E846" s="8">
        <v>26.51</v>
      </c>
      <c r="F846" s="2">
        <v>7.1999999999999998E-3</v>
      </c>
      <c r="G846" s="2">
        <v>4.1999999999999997E-3</v>
      </c>
      <c r="H846" s="8">
        <v>2122285</v>
      </c>
      <c r="I846" s="8">
        <v>34</v>
      </c>
      <c r="J846" s="8">
        <v>22</v>
      </c>
      <c r="K846" s="8">
        <v>28</v>
      </c>
      <c r="L846" t="str">
        <f>VLOOKUP(MONTH(A846),Pars!F:G,2,0)</f>
        <v>Winter</v>
      </c>
      <c r="M846" t="str">
        <f>IF(K846&lt;Pars!$A$2,Pars!$B$2,IF('Main Data-set'!K846&lt;Pars!$A$3,Pars!$B$3,Pars!$B$4))</f>
        <v>Cold</v>
      </c>
      <c r="N846">
        <f t="shared" si="78"/>
        <v>-1</v>
      </c>
      <c r="O846" s="8">
        <f t="shared" si="79"/>
        <v>32.8239608801956</v>
      </c>
      <c r="P846" s="8">
        <f t="shared" si="80"/>
        <v>40.941320293398533</v>
      </c>
      <c r="Q846" t="str">
        <f>IF(K846&gt;Pars!$J$3+'Main Data-set'!O846,Pars!$K$3,IF(K846&lt;O846-Pars!$J$4,Pars!$K$4,"Avg"))</f>
        <v>Avg</v>
      </c>
      <c r="R846" t="str">
        <f>IF(I846&gt;Pars!$J$3+'Main Data-set'!P846,Pars!$K$3,IF(I846&lt;P846-Pars!$J$4,Pars!$K$4,"Avg"))</f>
        <v>Avg</v>
      </c>
      <c r="S846" t="str">
        <f t="shared" si="81"/>
        <v>Avg</v>
      </c>
      <c r="T846">
        <f t="shared" si="82"/>
        <v>0</v>
      </c>
      <c r="U846" s="10">
        <f t="shared" si="83"/>
        <v>0.16666666666666674</v>
      </c>
      <c r="V846" s="10"/>
    </row>
    <row r="847" spans="1:22" x14ac:dyDescent="0.3">
      <c r="A847" s="1">
        <v>40192</v>
      </c>
      <c r="B847" s="8">
        <v>26.4</v>
      </c>
      <c r="C847" s="8">
        <v>26.54</v>
      </c>
      <c r="D847" s="8">
        <v>26.1</v>
      </c>
      <c r="E847" s="8">
        <v>26.4</v>
      </c>
      <c r="F847" s="2">
        <v>0</v>
      </c>
      <c r="G847" s="2">
        <v>1.77E-2</v>
      </c>
      <c r="H847" s="8">
        <v>1371231</v>
      </c>
      <c r="I847" s="8">
        <v>36</v>
      </c>
      <c r="J847" s="8">
        <v>21</v>
      </c>
      <c r="K847" s="8">
        <v>28.5</v>
      </c>
      <c r="L847" t="str">
        <f>VLOOKUP(MONTH(A847),Pars!F:G,2,0)</f>
        <v>Winter</v>
      </c>
      <c r="M847" t="str">
        <f>IF(K847&lt;Pars!$A$2,Pars!$B$2,IF('Main Data-set'!K847&lt;Pars!$A$3,Pars!$B$3,Pars!$B$4))</f>
        <v>Cold</v>
      </c>
      <c r="N847">
        <f t="shared" si="78"/>
        <v>-1</v>
      </c>
      <c r="O847" s="8">
        <f t="shared" si="79"/>
        <v>32.8239608801956</v>
      </c>
      <c r="P847" s="8">
        <f t="shared" si="80"/>
        <v>40.941320293398533</v>
      </c>
      <c r="Q847" t="str">
        <f>IF(K847&gt;Pars!$J$3+'Main Data-set'!O847,Pars!$K$3,IF(K847&lt;O847-Pars!$J$4,Pars!$K$4,"Avg"))</f>
        <v>Avg</v>
      </c>
      <c r="R847" t="str">
        <f>IF(I847&gt;Pars!$J$3+'Main Data-set'!P847,Pars!$K$3,IF(I847&lt;P847-Pars!$J$4,Pars!$K$4,"Avg"))</f>
        <v>Avg</v>
      </c>
      <c r="S847" t="str">
        <f t="shared" si="81"/>
        <v>Avg</v>
      </c>
      <c r="T847">
        <f t="shared" si="82"/>
        <v>0</v>
      </c>
      <c r="U847" s="10">
        <f t="shared" si="83"/>
        <v>1.7857142857142794E-2</v>
      </c>
      <c r="V847" s="10"/>
    </row>
    <row r="848" spans="1:22" x14ac:dyDescent="0.3">
      <c r="A848" s="1">
        <v>40193</v>
      </c>
      <c r="B848" s="8">
        <v>26.26</v>
      </c>
      <c r="C848" s="8">
        <v>26.31</v>
      </c>
      <c r="D848" s="8">
        <v>25.81</v>
      </c>
      <c r="E848" s="8">
        <v>25.94</v>
      </c>
      <c r="F848" s="2">
        <v>-1.2200000000000001E-2</v>
      </c>
      <c r="G848" s="2">
        <v>0</v>
      </c>
      <c r="H848" s="8">
        <v>2076070</v>
      </c>
      <c r="I848" s="8">
        <v>42</v>
      </c>
      <c r="J848" s="8">
        <v>20</v>
      </c>
      <c r="K848" s="8">
        <v>31</v>
      </c>
      <c r="L848" t="str">
        <f>VLOOKUP(MONTH(A848),Pars!F:G,2,0)</f>
        <v>Winter</v>
      </c>
      <c r="M848" t="str">
        <f>IF(K848&lt;Pars!$A$2,Pars!$B$2,IF('Main Data-set'!K848&lt;Pars!$A$3,Pars!$B$3,Pars!$B$4))</f>
        <v>Cold</v>
      </c>
      <c r="N848">
        <f t="shared" si="78"/>
        <v>-1</v>
      </c>
      <c r="O848" s="8">
        <f t="shared" si="79"/>
        <v>32.8239608801956</v>
      </c>
      <c r="P848" s="8">
        <f t="shared" si="80"/>
        <v>40.941320293398533</v>
      </c>
      <c r="Q848" t="str">
        <f>IF(K848&gt;Pars!$J$3+'Main Data-set'!O848,Pars!$K$3,IF(K848&lt;O848-Pars!$J$4,Pars!$K$4,"Avg"))</f>
        <v>Avg</v>
      </c>
      <c r="R848" t="str">
        <f>IF(I848&gt;Pars!$J$3+'Main Data-set'!P848,Pars!$K$3,IF(I848&lt;P848-Pars!$J$4,Pars!$K$4,"Avg"))</f>
        <v>Avg</v>
      </c>
      <c r="S848" t="str">
        <f t="shared" si="81"/>
        <v>Avg</v>
      </c>
      <c r="T848">
        <f t="shared" si="82"/>
        <v>0</v>
      </c>
      <c r="U848" s="10">
        <f t="shared" si="83"/>
        <v>8.7719298245614086E-2</v>
      </c>
      <c r="V848" s="10"/>
    </row>
    <row r="849" spans="1:22" x14ac:dyDescent="0.3">
      <c r="A849" s="1">
        <v>40196</v>
      </c>
      <c r="B849" s="8">
        <v>0</v>
      </c>
      <c r="C849" s="8">
        <v>0</v>
      </c>
      <c r="D849" s="8">
        <v>0</v>
      </c>
      <c r="E849" s="8">
        <v>25.94</v>
      </c>
      <c r="F849" s="2">
        <v>0</v>
      </c>
      <c r="G849" s="2">
        <v>-2.7000000000000001E-3</v>
      </c>
      <c r="H849" s="8">
        <v>0</v>
      </c>
      <c r="I849" s="8">
        <v>40</v>
      </c>
      <c r="J849" s="8">
        <v>30</v>
      </c>
      <c r="K849" s="8">
        <v>35</v>
      </c>
      <c r="L849" t="str">
        <f>VLOOKUP(MONTH(A849),Pars!F:G,2,0)</f>
        <v>Winter</v>
      </c>
      <c r="M849" t="str">
        <f>IF(K849&lt;Pars!$A$2,Pars!$B$2,IF('Main Data-set'!K849&lt;Pars!$A$3,Pars!$B$3,Pars!$B$4))</f>
        <v>Cold</v>
      </c>
      <c r="N849">
        <f t="shared" si="78"/>
        <v>-1</v>
      </c>
      <c r="O849" s="8">
        <f t="shared" si="79"/>
        <v>32.8239608801956</v>
      </c>
      <c r="P849" s="8">
        <f t="shared" si="80"/>
        <v>40.941320293398533</v>
      </c>
      <c r="Q849" t="str">
        <f>IF(K849&gt;Pars!$J$3+'Main Data-set'!O849,Pars!$K$3,IF(K849&lt;O849-Pars!$J$4,Pars!$K$4,"Avg"))</f>
        <v>Avg</v>
      </c>
      <c r="R849" t="str">
        <f>IF(I849&gt;Pars!$J$3+'Main Data-set'!P849,Pars!$K$3,IF(I849&lt;P849-Pars!$J$4,Pars!$K$4,"Avg"))</f>
        <v>Avg</v>
      </c>
      <c r="S849" t="str">
        <f t="shared" si="81"/>
        <v>Avg</v>
      </c>
      <c r="T849">
        <f t="shared" si="82"/>
        <v>0</v>
      </c>
      <c r="U849" s="10">
        <f t="shared" si="83"/>
        <v>0.12903225806451624</v>
      </c>
      <c r="V849" s="10"/>
    </row>
    <row r="850" spans="1:22" x14ac:dyDescent="0.3">
      <c r="A850" s="1">
        <v>40197</v>
      </c>
      <c r="B850" s="8">
        <v>25.85</v>
      </c>
      <c r="C850" s="8">
        <v>26.08</v>
      </c>
      <c r="D850" s="8">
        <v>25.68</v>
      </c>
      <c r="E850" s="8">
        <v>26.01</v>
      </c>
      <c r="F850" s="2">
        <v>6.1999999999999998E-3</v>
      </c>
      <c r="G850" s="2">
        <v>1.52E-2</v>
      </c>
      <c r="H850" s="8">
        <v>1975856</v>
      </c>
      <c r="I850" s="8">
        <v>51</v>
      </c>
      <c r="J850" s="8">
        <v>30</v>
      </c>
      <c r="K850" s="8">
        <v>40.5</v>
      </c>
      <c r="L850" t="str">
        <f>VLOOKUP(MONTH(A850),Pars!F:G,2,0)</f>
        <v>Winter</v>
      </c>
      <c r="M850" t="str">
        <f>IF(K850&lt;Pars!$A$2,Pars!$B$2,IF('Main Data-set'!K850&lt;Pars!$A$3,Pars!$B$3,Pars!$B$4))</f>
        <v>Cold</v>
      </c>
      <c r="N850">
        <f t="shared" si="78"/>
        <v>-1</v>
      </c>
      <c r="O850" s="8">
        <f t="shared" si="79"/>
        <v>32.8239608801956</v>
      </c>
      <c r="P850" s="8">
        <f t="shared" si="80"/>
        <v>40.941320293398533</v>
      </c>
      <c r="Q850" t="str">
        <f>IF(K850&gt;Pars!$J$3+'Main Data-set'!O850,Pars!$K$3,IF(K850&lt;O850-Pars!$J$4,Pars!$K$4,"Avg"))</f>
        <v>Hot</v>
      </c>
      <c r="R850" t="str">
        <f>IF(I850&gt;Pars!$J$3+'Main Data-set'!P850,Pars!$K$3,IF(I850&lt;P850-Pars!$J$4,Pars!$K$4,"Avg"))</f>
        <v>Hot</v>
      </c>
      <c r="S850" t="str">
        <f t="shared" si="81"/>
        <v>Hot</v>
      </c>
      <c r="T850">
        <f t="shared" si="82"/>
        <v>1</v>
      </c>
      <c r="U850" s="10">
        <f t="shared" si="83"/>
        <v>0.15714285714285725</v>
      </c>
      <c r="V850" s="10"/>
    </row>
    <row r="851" spans="1:22" x14ac:dyDescent="0.3">
      <c r="A851" s="1">
        <v>40198</v>
      </c>
      <c r="B851" s="8">
        <v>25.71</v>
      </c>
      <c r="C851" s="8">
        <v>25.85</v>
      </c>
      <c r="D851" s="8">
        <v>25.42</v>
      </c>
      <c r="E851" s="8">
        <v>25.62</v>
      </c>
      <c r="F851" s="2">
        <v>-3.5000000000000001E-3</v>
      </c>
      <c r="G851" s="2">
        <v>4.02E-2</v>
      </c>
      <c r="H851" s="8">
        <v>2472297</v>
      </c>
      <c r="I851" s="8">
        <v>42</v>
      </c>
      <c r="J851" s="8">
        <v>27</v>
      </c>
      <c r="K851" s="8">
        <v>34.5</v>
      </c>
      <c r="L851" t="str">
        <f>VLOOKUP(MONTH(A851),Pars!F:G,2,0)</f>
        <v>Winter</v>
      </c>
      <c r="M851" t="str">
        <f>IF(K851&lt;Pars!$A$2,Pars!$B$2,IF('Main Data-set'!K851&lt;Pars!$A$3,Pars!$B$3,Pars!$B$4))</f>
        <v>Cold</v>
      </c>
      <c r="N851">
        <f t="shared" si="78"/>
        <v>-1</v>
      </c>
      <c r="O851" s="8">
        <f t="shared" si="79"/>
        <v>32.8239608801956</v>
      </c>
      <c r="P851" s="8">
        <f t="shared" si="80"/>
        <v>40.941320293398533</v>
      </c>
      <c r="Q851" t="str">
        <f>IF(K851&gt;Pars!$J$3+'Main Data-set'!O851,Pars!$K$3,IF(K851&lt;O851-Pars!$J$4,Pars!$K$4,"Avg"))</f>
        <v>Avg</v>
      </c>
      <c r="R851" t="str">
        <f>IF(I851&gt;Pars!$J$3+'Main Data-set'!P851,Pars!$K$3,IF(I851&lt;P851-Pars!$J$4,Pars!$K$4,"Avg"))</f>
        <v>Avg</v>
      </c>
      <c r="S851" t="str">
        <f t="shared" si="81"/>
        <v>Avg</v>
      </c>
      <c r="T851">
        <f t="shared" si="82"/>
        <v>0</v>
      </c>
      <c r="U851" s="10">
        <f t="shared" si="83"/>
        <v>-0.14814814814814814</v>
      </c>
      <c r="V851" s="10"/>
    </row>
    <row r="852" spans="1:22" x14ac:dyDescent="0.3">
      <c r="A852" s="1">
        <v>40199</v>
      </c>
      <c r="B852" s="8">
        <v>25.75</v>
      </c>
      <c r="C852" s="8">
        <v>25.82</v>
      </c>
      <c r="D852" s="8">
        <v>24.6</v>
      </c>
      <c r="E852" s="8">
        <v>24.63</v>
      </c>
      <c r="F852" s="2">
        <v>-4.3499999999999997E-2</v>
      </c>
      <c r="G852" s="2">
        <v>4.2799999999999998E-2</v>
      </c>
      <c r="H852" s="8">
        <v>4875396</v>
      </c>
      <c r="I852" s="8">
        <v>41</v>
      </c>
      <c r="J852" s="8">
        <v>25</v>
      </c>
      <c r="K852" s="8">
        <v>33</v>
      </c>
      <c r="L852" t="str">
        <f>VLOOKUP(MONTH(A852),Pars!F:G,2,0)</f>
        <v>Winter</v>
      </c>
      <c r="M852" t="str">
        <f>IF(K852&lt;Pars!$A$2,Pars!$B$2,IF('Main Data-set'!K852&lt;Pars!$A$3,Pars!$B$3,Pars!$B$4))</f>
        <v>Cold</v>
      </c>
      <c r="N852">
        <f t="shared" si="78"/>
        <v>-1</v>
      </c>
      <c r="O852" s="8">
        <f t="shared" si="79"/>
        <v>32.8239608801956</v>
      </c>
      <c r="P852" s="8">
        <f t="shared" si="80"/>
        <v>40.941320293398533</v>
      </c>
      <c r="Q852" t="str">
        <f>IF(K852&gt;Pars!$J$3+'Main Data-set'!O852,Pars!$K$3,IF(K852&lt;O852-Pars!$J$4,Pars!$K$4,"Avg"))</f>
        <v>Avg</v>
      </c>
      <c r="R852" t="str">
        <f>IF(I852&gt;Pars!$J$3+'Main Data-set'!P852,Pars!$K$3,IF(I852&lt;P852-Pars!$J$4,Pars!$K$4,"Avg"))</f>
        <v>Avg</v>
      </c>
      <c r="S852" t="str">
        <f t="shared" si="81"/>
        <v>Avg</v>
      </c>
      <c r="T852">
        <f t="shared" si="82"/>
        <v>0</v>
      </c>
      <c r="U852" s="10">
        <f t="shared" si="83"/>
        <v>-4.3478260869565188E-2</v>
      </c>
      <c r="V852" s="10"/>
    </row>
    <row r="853" spans="1:22" x14ac:dyDescent="0.3">
      <c r="A853" s="1">
        <v>40200</v>
      </c>
      <c r="B853" s="8">
        <v>24.5</v>
      </c>
      <c r="C853" s="8">
        <v>24.62</v>
      </c>
      <c r="D853" s="8">
        <v>23.59</v>
      </c>
      <c r="E853" s="8">
        <v>23.62</v>
      </c>
      <c r="F853" s="2">
        <v>-3.5900000000000001E-2</v>
      </c>
      <c r="G853" s="2">
        <v>-1.5800000000000002E-2</v>
      </c>
      <c r="H853" s="8">
        <v>5458996</v>
      </c>
      <c r="I853" s="8">
        <v>42</v>
      </c>
      <c r="J853" s="8">
        <v>24</v>
      </c>
      <c r="K853" s="8">
        <v>33</v>
      </c>
      <c r="L853" t="str">
        <f>VLOOKUP(MONTH(A853),Pars!F:G,2,0)</f>
        <v>Winter</v>
      </c>
      <c r="M853" t="str">
        <f>IF(K853&lt;Pars!$A$2,Pars!$B$2,IF('Main Data-set'!K853&lt;Pars!$A$3,Pars!$B$3,Pars!$B$4))</f>
        <v>Cold</v>
      </c>
      <c r="N853">
        <f t="shared" si="78"/>
        <v>-1</v>
      </c>
      <c r="O853" s="8">
        <f t="shared" si="79"/>
        <v>32.8239608801956</v>
      </c>
      <c r="P853" s="8">
        <f t="shared" si="80"/>
        <v>40.941320293398533</v>
      </c>
      <c r="Q853" t="str">
        <f>IF(K853&gt;Pars!$J$3+'Main Data-set'!O853,Pars!$K$3,IF(K853&lt;O853-Pars!$J$4,Pars!$K$4,"Avg"))</f>
        <v>Avg</v>
      </c>
      <c r="R853" t="str">
        <f>IF(I853&gt;Pars!$J$3+'Main Data-set'!P853,Pars!$K$3,IF(I853&lt;P853-Pars!$J$4,Pars!$K$4,"Avg"))</f>
        <v>Avg</v>
      </c>
      <c r="S853" t="str">
        <f t="shared" si="81"/>
        <v>Avg</v>
      </c>
      <c r="T853">
        <f t="shared" si="82"/>
        <v>0</v>
      </c>
      <c r="U853" s="10">
        <f t="shared" si="83"/>
        <v>0</v>
      </c>
      <c r="V853" s="10"/>
    </row>
    <row r="854" spans="1:22" x14ac:dyDescent="0.3">
      <c r="A854" s="1">
        <v>40203</v>
      </c>
      <c r="B854" s="8">
        <v>23.85</v>
      </c>
      <c r="C854" s="8">
        <v>24.15</v>
      </c>
      <c r="D854" s="8">
        <v>23.28</v>
      </c>
      <c r="E854" s="8">
        <v>24</v>
      </c>
      <c r="F854" s="2">
        <v>6.3E-3</v>
      </c>
      <c r="G854" s="2">
        <v>1.4800000000000001E-2</v>
      </c>
      <c r="H854" s="8">
        <v>4053360</v>
      </c>
      <c r="I854" s="8">
        <v>53</v>
      </c>
      <c r="J854" s="8">
        <v>27</v>
      </c>
      <c r="K854" s="8">
        <v>40</v>
      </c>
      <c r="L854" t="str">
        <f>VLOOKUP(MONTH(A854),Pars!F:G,2,0)</f>
        <v>Winter</v>
      </c>
      <c r="M854" t="str">
        <f>IF(K854&lt;Pars!$A$2,Pars!$B$2,IF('Main Data-set'!K854&lt;Pars!$A$3,Pars!$B$3,Pars!$B$4))</f>
        <v>Cold</v>
      </c>
      <c r="N854">
        <f t="shared" si="78"/>
        <v>-1</v>
      </c>
      <c r="O854" s="8">
        <f t="shared" si="79"/>
        <v>32.8239608801956</v>
      </c>
      <c r="P854" s="8">
        <f t="shared" si="80"/>
        <v>40.941320293398533</v>
      </c>
      <c r="Q854" t="str">
        <f>IF(K854&gt;Pars!$J$3+'Main Data-set'!O854,Pars!$K$3,IF(K854&lt;O854-Pars!$J$4,Pars!$K$4,"Avg"))</f>
        <v>Hot</v>
      </c>
      <c r="R854" t="str">
        <f>IF(I854&gt;Pars!$J$3+'Main Data-set'!P854,Pars!$K$3,IF(I854&lt;P854-Pars!$J$4,Pars!$K$4,"Avg"))</f>
        <v>Hot</v>
      </c>
      <c r="S854" t="str">
        <f t="shared" si="81"/>
        <v>Hot</v>
      </c>
      <c r="T854">
        <f t="shared" si="82"/>
        <v>1</v>
      </c>
      <c r="U854" s="10">
        <f t="shared" si="83"/>
        <v>0.21212121212121215</v>
      </c>
      <c r="V854" s="10"/>
    </row>
    <row r="855" spans="1:22" x14ac:dyDescent="0.3">
      <c r="A855" s="1">
        <v>40204</v>
      </c>
      <c r="B855" s="8">
        <v>23.59</v>
      </c>
      <c r="C855" s="8">
        <v>24.2</v>
      </c>
      <c r="D855" s="8">
        <v>23.54</v>
      </c>
      <c r="E855" s="8">
        <v>23.65</v>
      </c>
      <c r="F855" s="2">
        <v>2.5000000000000001E-3</v>
      </c>
      <c r="G855" s="2">
        <v>-1.46E-2</v>
      </c>
      <c r="H855" s="8">
        <v>3519830</v>
      </c>
      <c r="I855" s="8">
        <v>59</v>
      </c>
      <c r="J855" s="8">
        <v>35</v>
      </c>
      <c r="K855" s="8">
        <v>47</v>
      </c>
      <c r="L855" t="str">
        <f>VLOOKUP(MONTH(A855),Pars!F:G,2,0)</f>
        <v>Winter</v>
      </c>
      <c r="M855" t="str">
        <f>IF(K855&lt;Pars!$A$2,Pars!$B$2,IF('Main Data-set'!K855&lt;Pars!$A$3,Pars!$B$3,Pars!$B$4))</f>
        <v>Avg</v>
      </c>
      <c r="N855">
        <f t="shared" si="78"/>
        <v>0</v>
      </c>
      <c r="O855" s="8">
        <f t="shared" si="79"/>
        <v>32.8239608801956</v>
      </c>
      <c r="P855" s="8">
        <f t="shared" si="80"/>
        <v>40.941320293398533</v>
      </c>
      <c r="Q855" t="str">
        <f>IF(K855&gt;Pars!$J$3+'Main Data-set'!O855,Pars!$K$3,IF(K855&lt;O855-Pars!$J$4,Pars!$K$4,"Avg"))</f>
        <v>Hot</v>
      </c>
      <c r="R855" t="str">
        <f>IF(I855&gt;Pars!$J$3+'Main Data-set'!P855,Pars!$K$3,IF(I855&lt;P855-Pars!$J$4,Pars!$K$4,"Avg"))</f>
        <v>Hot</v>
      </c>
      <c r="S855" t="str">
        <f t="shared" si="81"/>
        <v>Hot</v>
      </c>
      <c r="T855">
        <f t="shared" si="82"/>
        <v>1</v>
      </c>
      <c r="U855" s="10">
        <f t="shared" si="83"/>
        <v>0.17500000000000004</v>
      </c>
      <c r="V855" s="10"/>
    </row>
    <row r="856" spans="1:22" x14ac:dyDescent="0.3">
      <c r="A856" s="1">
        <v>40205</v>
      </c>
      <c r="B856" s="8">
        <v>23.58</v>
      </c>
      <c r="C856" s="8">
        <v>24.04</v>
      </c>
      <c r="D856" s="8">
        <v>23.27</v>
      </c>
      <c r="E856" s="8">
        <v>24</v>
      </c>
      <c r="F856" s="2">
        <v>1.78E-2</v>
      </c>
      <c r="G856" s="2">
        <v>2.2599999999999999E-2</v>
      </c>
      <c r="H856" s="8">
        <v>3253769</v>
      </c>
      <c r="I856" s="8">
        <v>42</v>
      </c>
      <c r="J856" s="8">
        <v>28</v>
      </c>
      <c r="K856" s="8">
        <v>35</v>
      </c>
      <c r="L856" t="str">
        <f>VLOOKUP(MONTH(A856),Pars!F:G,2,0)</f>
        <v>Winter</v>
      </c>
      <c r="M856" t="str">
        <f>IF(K856&lt;Pars!$A$2,Pars!$B$2,IF('Main Data-set'!K856&lt;Pars!$A$3,Pars!$B$3,Pars!$B$4))</f>
        <v>Cold</v>
      </c>
      <c r="N856">
        <f t="shared" si="78"/>
        <v>-1</v>
      </c>
      <c r="O856" s="8">
        <f t="shared" si="79"/>
        <v>32.8239608801956</v>
      </c>
      <c r="P856" s="8">
        <f t="shared" si="80"/>
        <v>40.941320293398533</v>
      </c>
      <c r="Q856" t="str">
        <f>IF(K856&gt;Pars!$J$3+'Main Data-set'!O856,Pars!$K$3,IF(K856&lt;O856-Pars!$J$4,Pars!$K$4,"Avg"))</f>
        <v>Avg</v>
      </c>
      <c r="R856" t="str">
        <f>IF(I856&gt;Pars!$J$3+'Main Data-set'!P856,Pars!$K$3,IF(I856&lt;P856-Pars!$J$4,Pars!$K$4,"Avg"))</f>
        <v>Avg</v>
      </c>
      <c r="S856" t="str">
        <f t="shared" si="81"/>
        <v>Avg</v>
      </c>
      <c r="T856">
        <f t="shared" si="82"/>
        <v>0</v>
      </c>
      <c r="U856" s="10">
        <f t="shared" si="83"/>
        <v>-0.25531914893617025</v>
      </c>
      <c r="V856" s="10"/>
    </row>
    <row r="857" spans="1:22" x14ac:dyDescent="0.3">
      <c r="A857" s="1">
        <v>40206</v>
      </c>
      <c r="B857" s="8">
        <v>24.09</v>
      </c>
      <c r="C857" s="8">
        <v>24.12</v>
      </c>
      <c r="D857" s="8">
        <v>23.29</v>
      </c>
      <c r="E857" s="8">
        <v>23.47</v>
      </c>
      <c r="F857" s="2">
        <v>-2.5700000000000001E-2</v>
      </c>
      <c r="G857" s="2">
        <v>2.5999999999999999E-3</v>
      </c>
      <c r="H857" s="8">
        <v>2403334</v>
      </c>
      <c r="I857" s="8">
        <v>39</v>
      </c>
      <c r="J857" s="8">
        <v>27</v>
      </c>
      <c r="K857" s="8">
        <v>33</v>
      </c>
      <c r="L857" t="str">
        <f>VLOOKUP(MONTH(A857),Pars!F:G,2,0)</f>
        <v>Winter</v>
      </c>
      <c r="M857" t="str">
        <f>IF(K857&lt;Pars!$A$2,Pars!$B$2,IF('Main Data-set'!K857&lt;Pars!$A$3,Pars!$B$3,Pars!$B$4))</f>
        <v>Cold</v>
      </c>
      <c r="N857">
        <f t="shared" si="78"/>
        <v>-1</v>
      </c>
      <c r="O857" s="8">
        <f t="shared" si="79"/>
        <v>32.8239608801956</v>
      </c>
      <c r="P857" s="8">
        <f t="shared" si="80"/>
        <v>40.941320293398533</v>
      </c>
      <c r="Q857" t="str">
        <f>IF(K857&gt;Pars!$J$3+'Main Data-set'!O857,Pars!$K$3,IF(K857&lt;O857-Pars!$J$4,Pars!$K$4,"Avg"))</f>
        <v>Avg</v>
      </c>
      <c r="R857" t="str">
        <f>IF(I857&gt;Pars!$J$3+'Main Data-set'!P857,Pars!$K$3,IF(I857&lt;P857-Pars!$J$4,Pars!$K$4,"Avg"))</f>
        <v>Avg</v>
      </c>
      <c r="S857" t="str">
        <f t="shared" si="81"/>
        <v>Avg</v>
      </c>
      <c r="T857">
        <f t="shared" si="82"/>
        <v>0</v>
      </c>
      <c r="U857" s="10">
        <f t="shared" si="83"/>
        <v>-5.7142857142857162E-2</v>
      </c>
      <c r="V857" s="10"/>
    </row>
    <row r="858" spans="1:22" x14ac:dyDescent="0.3">
      <c r="A858" s="1">
        <v>40207</v>
      </c>
      <c r="B858" s="8">
        <v>23.61</v>
      </c>
      <c r="C858" s="8">
        <v>23.75</v>
      </c>
      <c r="D858" s="8">
        <v>23.33</v>
      </c>
      <c r="E858" s="8">
        <v>23.41</v>
      </c>
      <c r="F858" s="2">
        <v>-8.5000000000000006E-3</v>
      </c>
      <c r="G858" s="2">
        <v>-2.0999999999999999E-3</v>
      </c>
      <c r="H858" s="8">
        <v>4188506</v>
      </c>
      <c r="I858" s="8">
        <v>39</v>
      </c>
      <c r="J858" s="8">
        <v>15</v>
      </c>
      <c r="K858" s="8">
        <v>27</v>
      </c>
      <c r="L858" t="str">
        <f>VLOOKUP(MONTH(A858),Pars!F:G,2,0)</f>
        <v>Winter</v>
      </c>
      <c r="M858" t="str">
        <f>IF(K858&lt;Pars!$A$2,Pars!$B$2,IF('Main Data-set'!K858&lt;Pars!$A$3,Pars!$B$3,Pars!$B$4))</f>
        <v>Cold</v>
      </c>
      <c r="N858">
        <f t="shared" si="78"/>
        <v>-1</v>
      </c>
      <c r="O858" s="8">
        <f t="shared" si="79"/>
        <v>32.8239608801956</v>
      </c>
      <c r="P858" s="8">
        <f t="shared" si="80"/>
        <v>40.941320293398533</v>
      </c>
      <c r="Q858" t="str">
        <f>IF(K858&gt;Pars!$J$3+'Main Data-set'!O858,Pars!$K$3,IF(K858&lt;O858-Pars!$J$4,Pars!$K$4,"Avg"))</f>
        <v>Avg</v>
      </c>
      <c r="R858" t="str">
        <f>IF(I858&gt;Pars!$J$3+'Main Data-set'!P858,Pars!$K$3,IF(I858&lt;P858-Pars!$J$4,Pars!$K$4,"Avg"))</f>
        <v>Avg</v>
      </c>
      <c r="S858" t="str">
        <f t="shared" si="81"/>
        <v>Avg</v>
      </c>
      <c r="T858">
        <f t="shared" si="82"/>
        <v>0</v>
      </c>
      <c r="U858" s="10">
        <f t="shared" si="83"/>
        <v>-0.18181818181818177</v>
      </c>
      <c r="V858" s="10"/>
    </row>
    <row r="859" spans="1:22" x14ac:dyDescent="0.3">
      <c r="A859" s="1">
        <v>40210</v>
      </c>
      <c r="B859" s="8">
        <v>23.53</v>
      </c>
      <c r="C859" s="8">
        <v>23.64</v>
      </c>
      <c r="D859" s="8">
        <v>23.3</v>
      </c>
      <c r="E859" s="8">
        <v>23.46</v>
      </c>
      <c r="F859" s="2">
        <v>-3.0000000000000001E-3</v>
      </c>
      <c r="G859" s="2">
        <v>-2.4899999999999999E-2</v>
      </c>
      <c r="H859" s="8">
        <v>2369385</v>
      </c>
      <c r="I859" s="8">
        <v>30</v>
      </c>
      <c r="J859" s="8">
        <v>12</v>
      </c>
      <c r="K859" s="8">
        <v>21</v>
      </c>
      <c r="L859" t="str">
        <f>VLOOKUP(MONTH(A859),Pars!F:G,2,0)</f>
        <v>Winter</v>
      </c>
      <c r="M859" t="str">
        <f>IF(K859&lt;Pars!$A$2,Pars!$B$2,IF('Main Data-set'!K859&lt;Pars!$A$3,Pars!$B$3,Pars!$B$4))</f>
        <v>Cold</v>
      </c>
      <c r="N859">
        <f t="shared" si="78"/>
        <v>-1</v>
      </c>
      <c r="O859" s="8">
        <f t="shared" si="79"/>
        <v>32.8239608801956</v>
      </c>
      <c r="P859" s="8">
        <f t="shared" si="80"/>
        <v>40.941320293398533</v>
      </c>
      <c r="Q859" t="str">
        <f>IF(K859&gt;Pars!$J$3+'Main Data-set'!O859,Pars!$K$3,IF(K859&lt;O859-Pars!$J$4,Pars!$K$4,"Avg"))</f>
        <v>Cold</v>
      </c>
      <c r="R859" t="str">
        <f>IF(I859&gt;Pars!$J$3+'Main Data-set'!P859,Pars!$K$3,IF(I859&lt;P859-Pars!$J$4,Pars!$K$4,"Avg"))</f>
        <v>Cold</v>
      </c>
      <c r="S859" t="str">
        <f t="shared" si="81"/>
        <v>Cold</v>
      </c>
      <c r="T859">
        <f t="shared" si="82"/>
        <v>-1</v>
      </c>
      <c r="U859" s="10">
        <f t="shared" si="83"/>
        <v>-0.22222222222222221</v>
      </c>
      <c r="V859" s="10"/>
    </row>
    <row r="860" spans="1:22" x14ac:dyDescent="0.3">
      <c r="A860" s="1">
        <v>40211</v>
      </c>
      <c r="B860" s="8">
        <v>23.69</v>
      </c>
      <c r="C860" s="8">
        <v>24.14</v>
      </c>
      <c r="D860" s="8">
        <v>23.46</v>
      </c>
      <c r="E860" s="8">
        <v>24.06</v>
      </c>
      <c r="F860" s="2">
        <v>1.5599999999999999E-2</v>
      </c>
      <c r="G860" s="2">
        <v>8.8000000000000005E-3</v>
      </c>
      <c r="H860" s="8">
        <v>3214162</v>
      </c>
      <c r="I860" s="8">
        <v>35</v>
      </c>
      <c r="J860" s="8">
        <v>21</v>
      </c>
      <c r="K860" s="8">
        <v>28</v>
      </c>
      <c r="L860" t="str">
        <f>VLOOKUP(MONTH(A860),Pars!F:G,2,0)</f>
        <v>Winter</v>
      </c>
      <c r="M860" t="str">
        <f>IF(K860&lt;Pars!$A$2,Pars!$B$2,IF('Main Data-set'!K860&lt;Pars!$A$3,Pars!$B$3,Pars!$B$4))</f>
        <v>Cold</v>
      </c>
      <c r="N860">
        <f t="shared" si="78"/>
        <v>-1</v>
      </c>
      <c r="O860" s="8">
        <f t="shared" si="79"/>
        <v>32.8239608801956</v>
      </c>
      <c r="P860" s="8">
        <f t="shared" si="80"/>
        <v>40.941320293398533</v>
      </c>
      <c r="Q860" t="str">
        <f>IF(K860&gt;Pars!$J$3+'Main Data-set'!O860,Pars!$K$3,IF(K860&lt;O860-Pars!$J$4,Pars!$K$4,"Avg"))</f>
        <v>Avg</v>
      </c>
      <c r="R860" t="str">
        <f>IF(I860&gt;Pars!$J$3+'Main Data-set'!P860,Pars!$K$3,IF(I860&lt;P860-Pars!$J$4,Pars!$K$4,"Avg"))</f>
        <v>Avg</v>
      </c>
      <c r="S860" t="str">
        <f t="shared" si="81"/>
        <v>Avg</v>
      </c>
      <c r="T860">
        <f t="shared" si="82"/>
        <v>0</v>
      </c>
      <c r="U860" s="10">
        <f t="shared" si="83"/>
        <v>0.33333333333333326</v>
      </c>
      <c r="V860" s="10"/>
    </row>
    <row r="861" spans="1:22" x14ac:dyDescent="0.3">
      <c r="A861" s="1">
        <v>40212</v>
      </c>
      <c r="B861" s="8">
        <v>23.96</v>
      </c>
      <c r="C861" s="8">
        <v>24.04</v>
      </c>
      <c r="D861" s="8">
        <v>23.77</v>
      </c>
      <c r="E861" s="8">
        <v>23.85</v>
      </c>
      <c r="F861" s="2">
        <v>-4.5999999999999999E-3</v>
      </c>
      <c r="G861" s="2">
        <v>3.9699999999999999E-2</v>
      </c>
      <c r="H861" s="8">
        <v>1369833</v>
      </c>
      <c r="I861" s="8">
        <v>34</v>
      </c>
      <c r="J861" s="8">
        <v>21</v>
      </c>
      <c r="K861" s="8">
        <v>27.5</v>
      </c>
      <c r="L861" t="str">
        <f>VLOOKUP(MONTH(A861),Pars!F:G,2,0)</f>
        <v>Winter</v>
      </c>
      <c r="M861" t="str">
        <f>IF(K861&lt;Pars!$A$2,Pars!$B$2,IF('Main Data-set'!K861&lt;Pars!$A$3,Pars!$B$3,Pars!$B$4))</f>
        <v>Cold</v>
      </c>
      <c r="N861">
        <f t="shared" si="78"/>
        <v>-1</v>
      </c>
      <c r="O861" s="8">
        <f t="shared" si="79"/>
        <v>32.8239608801956</v>
      </c>
      <c r="P861" s="8">
        <f t="shared" si="80"/>
        <v>40.941320293398533</v>
      </c>
      <c r="Q861" t="str">
        <f>IF(K861&gt;Pars!$J$3+'Main Data-set'!O861,Pars!$K$3,IF(K861&lt;O861-Pars!$J$4,Pars!$K$4,"Avg"))</f>
        <v>Avg</v>
      </c>
      <c r="R861" t="str">
        <f>IF(I861&gt;Pars!$J$3+'Main Data-set'!P861,Pars!$K$3,IF(I861&lt;P861-Pars!$J$4,Pars!$K$4,"Avg"))</f>
        <v>Avg</v>
      </c>
      <c r="S861" t="str">
        <f t="shared" si="81"/>
        <v>Avg</v>
      </c>
      <c r="T861">
        <f t="shared" si="82"/>
        <v>0</v>
      </c>
      <c r="U861" s="10">
        <f t="shared" si="83"/>
        <v>-1.7857142857142905E-2</v>
      </c>
      <c r="V861" s="10"/>
    </row>
    <row r="862" spans="1:22" x14ac:dyDescent="0.3">
      <c r="A862" s="1">
        <v>40213</v>
      </c>
      <c r="B862" s="8">
        <v>23.69</v>
      </c>
      <c r="C862" s="8">
        <v>23.69</v>
      </c>
      <c r="D862" s="8">
        <v>22.93</v>
      </c>
      <c r="E862" s="8">
        <v>22.94</v>
      </c>
      <c r="F862" s="2">
        <v>-3.1699999999999999E-2</v>
      </c>
      <c r="G862" s="2">
        <v>1.9599999999999999E-2</v>
      </c>
      <c r="H862" s="8">
        <v>3428799</v>
      </c>
      <c r="I862" s="8">
        <v>39</v>
      </c>
      <c r="J862" s="8">
        <v>26</v>
      </c>
      <c r="K862" s="8">
        <v>32.5</v>
      </c>
      <c r="L862" t="str">
        <f>VLOOKUP(MONTH(A862),Pars!F:G,2,0)</f>
        <v>Winter</v>
      </c>
      <c r="M862" t="str">
        <f>IF(K862&lt;Pars!$A$2,Pars!$B$2,IF('Main Data-set'!K862&lt;Pars!$A$3,Pars!$B$3,Pars!$B$4))</f>
        <v>Cold</v>
      </c>
      <c r="N862">
        <f t="shared" si="78"/>
        <v>-1</v>
      </c>
      <c r="O862" s="8">
        <f t="shared" si="79"/>
        <v>32.8239608801956</v>
      </c>
      <c r="P862" s="8">
        <f t="shared" si="80"/>
        <v>40.941320293398533</v>
      </c>
      <c r="Q862" t="str">
        <f>IF(K862&gt;Pars!$J$3+'Main Data-set'!O862,Pars!$K$3,IF(K862&lt;O862-Pars!$J$4,Pars!$K$4,"Avg"))</f>
        <v>Avg</v>
      </c>
      <c r="R862" t="str">
        <f>IF(I862&gt;Pars!$J$3+'Main Data-set'!P862,Pars!$K$3,IF(I862&lt;P862-Pars!$J$4,Pars!$K$4,"Avg"))</f>
        <v>Avg</v>
      </c>
      <c r="S862" t="str">
        <f t="shared" si="81"/>
        <v>Avg</v>
      </c>
      <c r="T862">
        <f t="shared" si="82"/>
        <v>0</v>
      </c>
      <c r="U862" s="10">
        <f t="shared" si="83"/>
        <v>0.18181818181818188</v>
      </c>
      <c r="V862" s="10"/>
    </row>
    <row r="863" spans="1:22" x14ac:dyDescent="0.3">
      <c r="A863" s="1">
        <v>40217</v>
      </c>
      <c r="B863" s="8">
        <v>23.1</v>
      </c>
      <c r="C863" s="8">
        <v>23.44</v>
      </c>
      <c r="D863" s="8">
        <v>22.5</v>
      </c>
      <c r="E863" s="8">
        <v>22.5</v>
      </c>
      <c r="F863" s="2">
        <v>-2.5999999999999999E-2</v>
      </c>
      <c r="G863" s="2">
        <v>-4.8599999999999997E-2</v>
      </c>
      <c r="H863" s="8">
        <v>2562461</v>
      </c>
      <c r="I863" s="8">
        <v>34</v>
      </c>
      <c r="J863" s="8">
        <v>16</v>
      </c>
      <c r="K863" s="8">
        <v>25</v>
      </c>
      <c r="L863" t="str">
        <f>VLOOKUP(MONTH(A863),Pars!F:G,2,0)</f>
        <v>Winter</v>
      </c>
      <c r="M863" t="str">
        <f>IF(K863&lt;Pars!$A$2,Pars!$B$2,IF('Main Data-set'!K863&lt;Pars!$A$3,Pars!$B$3,Pars!$B$4))</f>
        <v>Cold</v>
      </c>
      <c r="N863">
        <f t="shared" si="78"/>
        <v>-1</v>
      </c>
      <c r="O863" s="8">
        <f t="shared" si="79"/>
        <v>32.8239608801956</v>
      </c>
      <c r="P863" s="8">
        <f t="shared" si="80"/>
        <v>40.941320293398533</v>
      </c>
      <c r="Q863" t="str">
        <f>IF(K863&gt;Pars!$J$3+'Main Data-set'!O863,Pars!$K$3,IF(K863&lt;O863-Pars!$J$4,Pars!$K$4,"Avg"))</f>
        <v>Cold</v>
      </c>
      <c r="R863" t="str">
        <f>IF(I863&gt;Pars!$J$3+'Main Data-set'!P863,Pars!$K$3,IF(I863&lt;P863-Pars!$J$4,Pars!$K$4,"Avg"))</f>
        <v>Avg</v>
      </c>
      <c r="S863" t="str">
        <f t="shared" si="81"/>
        <v>Avg</v>
      </c>
      <c r="T863">
        <f t="shared" si="82"/>
        <v>0</v>
      </c>
      <c r="U863" s="10">
        <f t="shared" si="83"/>
        <v>-0.23076923076923073</v>
      </c>
      <c r="V863" s="10"/>
    </row>
    <row r="864" spans="1:22" x14ac:dyDescent="0.3">
      <c r="A864" s="1">
        <v>40218</v>
      </c>
      <c r="B864" s="8">
        <v>23.7</v>
      </c>
      <c r="C864" s="8">
        <v>24.33</v>
      </c>
      <c r="D864" s="8">
        <v>23.17</v>
      </c>
      <c r="E864" s="8">
        <v>23.65</v>
      </c>
      <c r="F864" s="2">
        <v>-2.0999999999999999E-3</v>
      </c>
      <c r="G864" s="2">
        <v>-2.9100000000000001E-2</v>
      </c>
      <c r="H864" s="8">
        <v>6225363</v>
      </c>
      <c r="I864" s="8">
        <v>36</v>
      </c>
      <c r="J864" s="8">
        <v>22</v>
      </c>
      <c r="K864" s="8">
        <v>29</v>
      </c>
      <c r="L864" t="str">
        <f>VLOOKUP(MONTH(A864),Pars!F:G,2,0)</f>
        <v>Winter</v>
      </c>
      <c r="M864" t="str">
        <f>IF(K864&lt;Pars!$A$2,Pars!$B$2,IF('Main Data-set'!K864&lt;Pars!$A$3,Pars!$B$3,Pars!$B$4))</f>
        <v>Cold</v>
      </c>
      <c r="N864">
        <f t="shared" si="78"/>
        <v>-1</v>
      </c>
      <c r="O864" s="8">
        <f t="shared" si="79"/>
        <v>32.8239608801956</v>
      </c>
      <c r="P864" s="8">
        <f t="shared" si="80"/>
        <v>40.941320293398533</v>
      </c>
      <c r="Q864" t="str">
        <f>IF(K864&gt;Pars!$J$3+'Main Data-set'!O864,Pars!$K$3,IF(K864&lt;O864-Pars!$J$4,Pars!$K$4,"Avg"))</f>
        <v>Avg</v>
      </c>
      <c r="R864" t="str">
        <f>IF(I864&gt;Pars!$J$3+'Main Data-set'!P864,Pars!$K$3,IF(I864&lt;P864-Pars!$J$4,Pars!$K$4,"Avg"))</f>
        <v>Avg</v>
      </c>
      <c r="S864" t="str">
        <f t="shared" si="81"/>
        <v>Avg</v>
      </c>
      <c r="T864">
        <f t="shared" si="82"/>
        <v>0</v>
      </c>
      <c r="U864" s="10">
        <f t="shared" si="83"/>
        <v>0.15999999999999992</v>
      </c>
      <c r="V864" s="10"/>
    </row>
    <row r="865" spans="1:22" x14ac:dyDescent="0.3">
      <c r="A865" s="1">
        <v>40219</v>
      </c>
      <c r="B865" s="8">
        <v>24.04</v>
      </c>
      <c r="C865" s="8">
        <v>24.49</v>
      </c>
      <c r="D865" s="8">
        <v>23.97</v>
      </c>
      <c r="E865" s="8">
        <v>24.36</v>
      </c>
      <c r="F865" s="2">
        <v>1.3299999999999999E-2</v>
      </c>
      <c r="G865" s="2">
        <v>-1.66E-2</v>
      </c>
      <c r="H865" s="8">
        <v>4582131</v>
      </c>
      <c r="I865" s="8">
        <v>43</v>
      </c>
      <c r="J865" s="8">
        <v>27</v>
      </c>
      <c r="K865" s="8">
        <v>35</v>
      </c>
      <c r="L865" t="str">
        <f>VLOOKUP(MONTH(A865),Pars!F:G,2,0)</f>
        <v>Winter</v>
      </c>
      <c r="M865" t="str">
        <f>IF(K865&lt;Pars!$A$2,Pars!$B$2,IF('Main Data-set'!K865&lt;Pars!$A$3,Pars!$B$3,Pars!$B$4))</f>
        <v>Cold</v>
      </c>
      <c r="N865">
        <f t="shared" si="78"/>
        <v>-1</v>
      </c>
      <c r="O865" s="8">
        <f t="shared" si="79"/>
        <v>32.8239608801956</v>
      </c>
      <c r="P865" s="8">
        <f t="shared" si="80"/>
        <v>40.941320293398533</v>
      </c>
      <c r="Q865" t="str">
        <f>IF(K865&gt;Pars!$J$3+'Main Data-set'!O865,Pars!$K$3,IF(K865&lt;O865-Pars!$J$4,Pars!$K$4,"Avg"))</f>
        <v>Avg</v>
      </c>
      <c r="R865" t="str">
        <f>IF(I865&gt;Pars!$J$3+'Main Data-set'!P865,Pars!$K$3,IF(I865&lt;P865-Pars!$J$4,Pars!$K$4,"Avg"))</f>
        <v>Avg</v>
      </c>
      <c r="S865" t="str">
        <f t="shared" si="81"/>
        <v>Avg</v>
      </c>
      <c r="T865">
        <f t="shared" si="82"/>
        <v>0</v>
      </c>
      <c r="U865" s="10">
        <f t="shared" si="83"/>
        <v>0.2068965517241379</v>
      </c>
      <c r="V865" s="10"/>
    </row>
    <row r="866" spans="1:22" x14ac:dyDescent="0.3">
      <c r="A866" s="1">
        <v>40220</v>
      </c>
      <c r="B866" s="8">
        <v>24.35</v>
      </c>
      <c r="C866" s="8">
        <v>24.84</v>
      </c>
      <c r="D866" s="8">
        <v>24.09</v>
      </c>
      <c r="E866" s="8">
        <v>24.77</v>
      </c>
      <c r="F866" s="2">
        <v>1.72E-2</v>
      </c>
      <c r="G866" s="2">
        <v>-2.2100000000000002E-2</v>
      </c>
      <c r="H866" s="8">
        <v>3271789</v>
      </c>
      <c r="I866" s="8">
        <v>36</v>
      </c>
      <c r="J866" s="8">
        <v>27</v>
      </c>
      <c r="K866" s="8">
        <v>31.5</v>
      </c>
      <c r="L866" t="str">
        <f>VLOOKUP(MONTH(A866),Pars!F:G,2,0)</f>
        <v>Winter</v>
      </c>
      <c r="M866" t="str">
        <f>IF(K866&lt;Pars!$A$2,Pars!$B$2,IF('Main Data-set'!K866&lt;Pars!$A$3,Pars!$B$3,Pars!$B$4))</f>
        <v>Cold</v>
      </c>
      <c r="N866">
        <f t="shared" si="78"/>
        <v>-1</v>
      </c>
      <c r="O866" s="8">
        <f t="shared" si="79"/>
        <v>32.8239608801956</v>
      </c>
      <c r="P866" s="8">
        <f t="shared" si="80"/>
        <v>40.941320293398533</v>
      </c>
      <c r="Q866" t="str">
        <f>IF(K866&gt;Pars!$J$3+'Main Data-set'!O866,Pars!$K$3,IF(K866&lt;O866-Pars!$J$4,Pars!$K$4,"Avg"))</f>
        <v>Avg</v>
      </c>
      <c r="R866" t="str">
        <f>IF(I866&gt;Pars!$J$3+'Main Data-set'!P866,Pars!$K$3,IF(I866&lt;P866-Pars!$J$4,Pars!$K$4,"Avg"))</f>
        <v>Avg</v>
      </c>
      <c r="S866" t="str">
        <f t="shared" si="81"/>
        <v>Avg</v>
      </c>
      <c r="T866">
        <f t="shared" si="82"/>
        <v>0</v>
      </c>
      <c r="U866" s="10">
        <f t="shared" si="83"/>
        <v>-9.9999999999999978E-2</v>
      </c>
      <c r="V866" s="10"/>
    </row>
    <row r="867" spans="1:22" x14ac:dyDescent="0.3">
      <c r="A867" s="1">
        <v>40221</v>
      </c>
      <c r="B867" s="8">
        <v>24.56</v>
      </c>
      <c r="C867" s="8">
        <v>25.37</v>
      </c>
      <c r="D867" s="8">
        <v>24.37</v>
      </c>
      <c r="E867" s="8">
        <v>25.33</v>
      </c>
      <c r="F867" s="2">
        <v>3.1399999999999997E-2</v>
      </c>
      <c r="G867" s="2">
        <v>0</v>
      </c>
      <c r="H867" s="8">
        <v>4930635</v>
      </c>
      <c r="I867" s="8">
        <v>36</v>
      </c>
      <c r="J867" s="8">
        <v>25</v>
      </c>
      <c r="K867" s="8">
        <v>30.5</v>
      </c>
      <c r="L867" t="str">
        <f>VLOOKUP(MONTH(A867),Pars!F:G,2,0)</f>
        <v>Winter</v>
      </c>
      <c r="M867" t="str">
        <f>IF(K867&lt;Pars!$A$2,Pars!$B$2,IF('Main Data-set'!K867&lt;Pars!$A$3,Pars!$B$3,Pars!$B$4))</f>
        <v>Cold</v>
      </c>
      <c r="N867">
        <f t="shared" si="78"/>
        <v>-1</v>
      </c>
      <c r="O867" s="8">
        <f t="shared" si="79"/>
        <v>32.8239608801956</v>
      </c>
      <c r="P867" s="8">
        <f t="shared" si="80"/>
        <v>40.941320293398533</v>
      </c>
      <c r="Q867" t="str">
        <f>IF(K867&gt;Pars!$J$3+'Main Data-set'!O867,Pars!$K$3,IF(K867&lt;O867-Pars!$J$4,Pars!$K$4,"Avg"))</f>
        <v>Avg</v>
      </c>
      <c r="R867" t="str">
        <f>IF(I867&gt;Pars!$J$3+'Main Data-set'!P867,Pars!$K$3,IF(I867&lt;P867-Pars!$J$4,Pars!$K$4,"Avg"))</f>
        <v>Avg</v>
      </c>
      <c r="S867" t="str">
        <f t="shared" si="81"/>
        <v>Avg</v>
      </c>
      <c r="T867">
        <f t="shared" si="82"/>
        <v>0</v>
      </c>
      <c r="U867" s="10">
        <f t="shared" si="83"/>
        <v>-3.1746031746031744E-2</v>
      </c>
      <c r="V867" s="10"/>
    </row>
    <row r="868" spans="1:22" x14ac:dyDescent="0.3">
      <c r="A868" s="1">
        <v>40224</v>
      </c>
      <c r="B868" s="8">
        <v>0</v>
      </c>
      <c r="C868" s="8">
        <v>0</v>
      </c>
      <c r="D868" s="8">
        <v>0</v>
      </c>
      <c r="E868" s="8">
        <v>25.33</v>
      </c>
      <c r="F868" s="2">
        <v>0</v>
      </c>
      <c r="G868" s="2">
        <v>-1.32E-2</v>
      </c>
      <c r="H868" s="8">
        <v>0</v>
      </c>
      <c r="I868" s="8">
        <v>39</v>
      </c>
      <c r="J868" s="8">
        <v>25</v>
      </c>
      <c r="K868" s="8">
        <v>32</v>
      </c>
      <c r="L868" t="str">
        <f>VLOOKUP(MONTH(A868),Pars!F:G,2,0)</f>
        <v>Winter</v>
      </c>
      <c r="M868" t="str">
        <f>IF(K868&lt;Pars!$A$2,Pars!$B$2,IF('Main Data-set'!K868&lt;Pars!$A$3,Pars!$B$3,Pars!$B$4))</f>
        <v>Cold</v>
      </c>
      <c r="N868">
        <f t="shared" si="78"/>
        <v>-1</v>
      </c>
      <c r="O868" s="8">
        <f t="shared" si="79"/>
        <v>32.8239608801956</v>
      </c>
      <c r="P868" s="8">
        <f t="shared" si="80"/>
        <v>40.941320293398533</v>
      </c>
      <c r="Q868" t="str">
        <f>IF(K868&gt;Pars!$J$3+'Main Data-set'!O868,Pars!$K$3,IF(K868&lt;O868-Pars!$J$4,Pars!$K$4,"Avg"))</f>
        <v>Avg</v>
      </c>
      <c r="R868" t="str">
        <f>IF(I868&gt;Pars!$J$3+'Main Data-set'!P868,Pars!$K$3,IF(I868&lt;P868-Pars!$J$4,Pars!$K$4,"Avg"))</f>
        <v>Avg</v>
      </c>
      <c r="S868" t="str">
        <f t="shared" si="81"/>
        <v>Avg</v>
      </c>
      <c r="T868">
        <f t="shared" si="82"/>
        <v>0</v>
      </c>
      <c r="U868" s="10">
        <f t="shared" si="83"/>
        <v>4.9180327868852514E-2</v>
      </c>
      <c r="V868" s="10"/>
    </row>
    <row r="869" spans="1:22" x14ac:dyDescent="0.3">
      <c r="A869" s="1">
        <v>40225</v>
      </c>
      <c r="B869" s="8">
        <v>25.43</v>
      </c>
      <c r="C869" s="8">
        <v>25.71</v>
      </c>
      <c r="D869" s="8">
        <v>24.97</v>
      </c>
      <c r="E869" s="8">
        <v>25.67</v>
      </c>
      <c r="F869" s="2">
        <v>9.4000000000000004E-3</v>
      </c>
      <c r="G869" s="2">
        <v>6.3E-3</v>
      </c>
      <c r="H869" s="8">
        <v>5251977</v>
      </c>
      <c r="I869" s="8">
        <v>41</v>
      </c>
      <c r="J869" s="8">
        <v>26</v>
      </c>
      <c r="K869" s="8">
        <v>33.5</v>
      </c>
      <c r="L869" t="str">
        <f>VLOOKUP(MONTH(A869),Pars!F:G,2,0)</f>
        <v>Winter</v>
      </c>
      <c r="M869" t="str">
        <f>IF(K869&lt;Pars!$A$2,Pars!$B$2,IF('Main Data-set'!K869&lt;Pars!$A$3,Pars!$B$3,Pars!$B$4))</f>
        <v>Cold</v>
      </c>
      <c r="N869">
        <f t="shared" si="78"/>
        <v>-1</v>
      </c>
      <c r="O869" s="8">
        <f t="shared" si="79"/>
        <v>32.8239608801956</v>
      </c>
      <c r="P869" s="8">
        <f t="shared" si="80"/>
        <v>40.941320293398533</v>
      </c>
      <c r="Q869" t="str">
        <f>IF(K869&gt;Pars!$J$3+'Main Data-set'!O869,Pars!$K$3,IF(K869&lt;O869-Pars!$J$4,Pars!$K$4,"Avg"))</f>
        <v>Avg</v>
      </c>
      <c r="R869" t="str">
        <f>IF(I869&gt;Pars!$J$3+'Main Data-set'!P869,Pars!$K$3,IF(I869&lt;P869-Pars!$J$4,Pars!$K$4,"Avg"))</f>
        <v>Avg</v>
      </c>
      <c r="S869" t="str">
        <f t="shared" si="81"/>
        <v>Avg</v>
      </c>
      <c r="T869">
        <f t="shared" si="82"/>
        <v>0</v>
      </c>
      <c r="U869" s="10">
        <f t="shared" si="83"/>
        <v>4.6875E-2</v>
      </c>
      <c r="V869" s="10"/>
    </row>
    <row r="870" spans="1:22" x14ac:dyDescent="0.3">
      <c r="A870" s="1">
        <v>40226</v>
      </c>
      <c r="B870" s="8">
        <v>25.67</v>
      </c>
      <c r="C870" s="8">
        <v>25.75</v>
      </c>
      <c r="D870" s="8">
        <v>25.36</v>
      </c>
      <c r="E870" s="8">
        <v>25.51</v>
      </c>
      <c r="F870" s="2">
        <v>-6.1999999999999998E-3</v>
      </c>
      <c r="G870" s="2">
        <v>3.5000000000000001E-3</v>
      </c>
      <c r="H870" s="8">
        <v>3371738</v>
      </c>
      <c r="I870" s="8">
        <v>36</v>
      </c>
      <c r="J870" s="8">
        <v>21</v>
      </c>
      <c r="K870" s="8">
        <v>28.5</v>
      </c>
      <c r="L870" t="str">
        <f>VLOOKUP(MONTH(A870),Pars!F:G,2,0)</f>
        <v>Winter</v>
      </c>
      <c r="M870" t="str">
        <f>IF(K870&lt;Pars!$A$2,Pars!$B$2,IF('Main Data-set'!K870&lt;Pars!$A$3,Pars!$B$3,Pars!$B$4))</f>
        <v>Cold</v>
      </c>
      <c r="N870">
        <f t="shared" si="78"/>
        <v>-1</v>
      </c>
      <c r="O870" s="8">
        <f t="shared" si="79"/>
        <v>32.8239608801956</v>
      </c>
      <c r="P870" s="8">
        <f t="shared" si="80"/>
        <v>40.941320293398533</v>
      </c>
      <c r="Q870" t="str">
        <f>IF(K870&gt;Pars!$J$3+'Main Data-set'!O870,Pars!$K$3,IF(K870&lt;O870-Pars!$J$4,Pars!$K$4,"Avg"))</f>
        <v>Avg</v>
      </c>
      <c r="R870" t="str">
        <f>IF(I870&gt;Pars!$J$3+'Main Data-set'!P870,Pars!$K$3,IF(I870&lt;P870-Pars!$J$4,Pars!$K$4,"Avg"))</f>
        <v>Avg</v>
      </c>
      <c r="S870" t="str">
        <f t="shared" si="81"/>
        <v>Avg</v>
      </c>
      <c r="T870">
        <f t="shared" si="82"/>
        <v>0</v>
      </c>
      <c r="U870" s="10">
        <f t="shared" si="83"/>
        <v>-0.14925373134328357</v>
      </c>
      <c r="V870" s="10"/>
    </row>
    <row r="871" spans="1:22" x14ac:dyDescent="0.3">
      <c r="A871" s="1">
        <v>40227</v>
      </c>
      <c r="B871" s="8">
        <v>25.37</v>
      </c>
      <c r="C871" s="8">
        <v>25.65</v>
      </c>
      <c r="D871" s="8">
        <v>25.24</v>
      </c>
      <c r="E871" s="8">
        <v>25.42</v>
      </c>
      <c r="F871" s="2">
        <v>2E-3</v>
      </c>
      <c r="G871" s="2">
        <v>-3.0999999999999999E-3</v>
      </c>
      <c r="H871" s="8">
        <v>3801788</v>
      </c>
      <c r="I871" s="8">
        <v>35</v>
      </c>
      <c r="J871" s="8">
        <v>21</v>
      </c>
      <c r="K871" s="8">
        <v>28</v>
      </c>
      <c r="L871" t="str">
        <f>VLOOKUP(MONTH(A871),Pars!F:G,2,0)</f>
        <v>Winter</v>
      </c>
      <c r="M871" t="str">
        <f>IF(K871&lt;Pars!$A$2,Pars!$B$2,IF('Main Data-set'!K871&lt;Pars!$A$3,Pars!$B$3,Pars!$B$4))</f>
        <v>Cold</v>
      </c>
      <c r="N871">
        <f t="shared" si="78"/>
        <v>-1</v>
      </c>
      <c r="O871" s="8">
        <f t="shared" si="79"/>
        <v>32.8239608801956</v>
      </c>
      <c r="P871" s="8">
        <f t="shared" si="80"/>
        <v>40.941320293398533</v>
      </c>
      <c r="Q871" t="str">
        <f>IF(K871&gt;Pars!$J$3+'Main Data-set'!O871,Pars!$K$3,IF(K871&lt;O871-Pars!$J$4,Pars!$K$4,"Avg"))</f>
        <v>Avg</v>
      </c>
      <c r="R871" t="str">
        <f>IF(I871&gt;Pars!$J$3+'Main Data-set'!P871,Pars!$K$3,IF(I871&lt;P871-Pars!$J$4,Pars!$K$4,"Avg"))</f>
        <v>Avg</v>
      </c>
      <c r="S871" t="str">
        <f t="shared" si="81"/>
        <v>Avg</v>
      </c>
      <c r="T871">
        <f t="shared" si="82"/>
        <v>0</v>
      </c>
      <c r="U871" s="10">
        <f t="shared" si="83"/>
        <v>-1.7543859649122862E-2</v>
      </c>
      <c r="V871" s="10"/>
    </row>
    <row r="872" spans="1:22" x14ac:dyDescent="0.3">
      <c r="A872" s="1">
        <v>40228</v>
      </c>
      <c r="B872" s="8">
        <v>25.3</v>
      </c>
      <c r="C872" s="8">
        <v>25.57</v>
      </c>
      <c r="D872" s="8">
        <v>25.15</v>
      </c>
      <c r="E872" s="8">
        <v>25.5</v>
      </c>
      <c r="F872" s="2">
        <v>7.9000000000000008E-3</v>
      </c>
      <c r="G872" s="2">
        <v>-2.0400000000000001E-2</v>
      </c>
      <c r="H872" s="8">
        <v>2985474</v>
      </c>
      <c r="I872" s="8">
        <v>40</v>
      </c>
      <c r="J872" s="8">
        <v>33</v>
      </c>
      <c r="K872" s="8">
        <v>36.5</v>
      </c>
      <c r="L872" t="str">
        <f>VLOOKUP(MONTH(A872),Pars!F:G,2,0)</f>
        <v>Winter</v>
      </c>
      <c r="M872" t="str">
        <f>IF(K872&lt;Pars!$A$2,Pars!$B$2,IF('Main Data-set'!K872&lt;Pars!$A$3,Pars!$B$3,Pars!$B$4))</f>
        <v>Cold</v>
      </c>
      <c r="N872">
        <f t="shared" si="78"/>
        <v>-1</v>
      </c>
      <c r="O872" s="8">
        <f t="shared" si="79"/>
        <v>32.8239608801956</v>
      </c>
      <c r="P872" s="8">
        <f t="shared" si="80"/>
        <v>40.941320293398533</v>
      </c>
      <c r="Q872" t="str">
        <f>IF(K872&gt;Pars!$J$3+'Main Data-set'!O872,Pars!$K$3,IF(K872&lt;O872-Pars!$J$4,Pars!$K$4,"Avg"))</f>
        <v>Avg</v>
      </c>
      <c r="R872" t="str">
        <f>IF(I872&gt;Pars!$J$3+'Main Data-set'!P872,Pars!$K$3,IF(I872&lt;P872-Pars!$J$4,Pars!$K$4,"Avg"))</f>
        <v>Avg</v>
      </c>
      <c r="S872" t="str">
        <f t="shared" si="81"/>
        <v>Avg</v>
      </c>
      <c r="T872">
        <f t="shared" si="82"/>
        <v>0</v>
      </c>
      <c r="U872" s="10">
        <f t="shared" si="83"/>
        <v>0.3035714285714286</v>
      </c>
      <c r="V872" s="10"/>
    </row>
    <row r="873" spans="1:22" x14ac:dyDescent="0.3">
      <c r="A873" s="1">
        <v>40233</v>
      </c>
      <c r="B873" s="8">
        <v>25.67</v>
      </c>
      <c r="C873" s="8">
        <v>26.03</v>
      </c>
      <c r="D873" s="8">
        <v>25.53</v>
      </c>
      <c r="E873" s="8">
        <v>26.03</v>
      </c>
      <c r="F873" s="2">
        <v>1.4E-2</v>
      </c>
      <c r="G873" s="2">
        <v>-3.3999999999999998E-3</v>
      </c>
      <c r="H873" s="8">
        <v>2775608</v>
      </c>
      <c r="I873" s="8">
        <v>37</v>
      </c>
      <c r="J873" s="8">
        <v>34</v>
      </c>
      <c r="K873" s="8">
        <v>35.5</v>
      </c>
      <c r="L873" t="str">
        <f>VLOOKUP(MONTH(A873),Pars!F:G,2,0)</f>
        <v>Winter</v>
      </c>
      <c r="M873" t="str">
        <f>IF(K873&lt;Pars!$A$2,Pars!$B$2,IF('Main Data-set'!K873&lt;Pars!$A$3,Pars!$B$3,Pars!$B$4))</f>
        <v>Cold</v>
      </c>
      <c r="N873">
        <f t="shared" si="78"/>
        <v>-1</v>
      </c>
      <c r="O873" s="8">
        <f t="shared" si="79"/>
        <v>32.8239608801956</v>
      </c>
      <c r="P873" s="8">
        <f t="shared" si="80"/>
        <v>40.941320293398533</v>
      </c>
      <c r="Q873" t="str">
        <f>IF(K873&gt;Pars!$J$3+'Main Data-set'!O873,Pars!$K$3,IF(K873&lt;O873-Pars!$J$4,Pars!$K$4,"Avg"))</f>
        <v>Avg</v>
      </c>
      <c r="R873" t="str">
        <f>IF(I873&gt;Pars!$J$3+'Main Data-set'!P873,Pars!$K$3,IF(I873&lt;P873-Pars!$J$4,Pars!$K$4,"Avg"))</f>
        <v>Avg</v>
      </c>
      <c r="S873" t="str">
        <f t="shared" si="81"/>
        <v>Avg</v>
      </c>
      <c r="T873">
        <f t="shared" si="82"/>
        <v>0</v>
      </c>
      <c r="U873" s="10">
        <f t="shared" si="83"/>
        <v>-2.7397260273972601E-2</v>
      </c>
      <c r="V873" s="10"/>
    </row>
    <row r="874" spans="1:22" x14ac:dyDescent="0.3">
      <c r="A874" s="1">
        <v>40234</v>
      </c>
      <c r="B874" s="8">
        <v>25.46</v>
      </c>
      <c r="C874" s="8">
        <v>26.13</v>
      </c>
      <c r="D874" s="8">
        <v>25.27</v>
      </c>
      <c r="E874" s="8">
        <v>26.12</v>
      </c>
      <c r="F874" s="2">
        <v>2.5899999999999999E-2</v>
      </c>
      <c r="G874" s="2">
        <v>-4.7399999999999998E-2</v>
      </c>
      <c r="H874" s="8">
        <v>3038107</v>
      </c>
      <c r="I874" s="8">
        <v>42</v>
      </c>
      <c r="J874" s="8">
        <v>33</v>
      </c>
      <c r="K874" s="8">
        <v>37.5</v>
      </c>
      <c r="L874" t="str">
        <f>VLOOKUP(MONTH(A874),Pars!F:G,2,0)</f>
        <v>Winter</v>
      </c>
      <c r="M874" t="str">
        <f>IF(K874&lt;Pars!$A$2,Pars!$B$2,IF('Main Data-set'!K874&lt;Pars!$A$3,Pars!$B$3,Pars!$B$4))</f>
        <v>Cold</v>
      </c>
      <c r="N874">
        <f t="shared" si="78"/>
        <v>-1</v>
      </c>
      <c r="O874" s="8">
        <f t="shared" si="79"/>
        <v>32.8239608801956</v>
      </c>
      <c r="P874" s="8">
        <f t="shared" si="80"/>
        <v>40.941320293398533</v>
      </c>
      <c r="Q874" t="str">
        <f>IF(K874&gt;Pars!$J$3+'Main Data-set'!O874,Pars!$K$3,IF(K874&lt;O874-Pars!$J$4,Pars!$K$4,"Avg"))</f>
        <v>Avg</v>
      </c>
      <c r="R874" t="str">
        <f>IF(I874&gt;Pars!$J$3+'Main Data-set'!P874,Pars!$K$3,IF(I874&lt;P874-Pars!$J$4,Pars!$K$4,"Avg"))</f>
        <v>Avg</v>
      </c>
      <c r="S874" t="str">
        <f t="shared" si="81"/>
        <v>Avg</v>
      </c>
      <c r="T874">
        <f t="shared" si="82"/>
        <v>0</v>
      </c>
      <c r="U874" s="10">
        <f t="shared" si="83"/>
        <v>5.6338028169014009E-2</v>
      </c>
      <c r="V874" s="10"/>
    </row>
    <row r="875" spans="1:22" x14ac:dyDescent="0.3">
      <c r="A875" s="1">
        <v>40238</v>
      </c>
      <c r="B875" s="8">
        <v>26.44</v>
      </c>
      <c r="C875" s="8">
        <v>27.87</v>
      </c>
      <c r="D875" s="8">
        <v>26.44</v>
      </c>
      <c r="E875" s="8">
        <v>27.42</v>
      </c>
      <c r="F875" s="2">
        <v>3.7100000000000001E-2</v>
      </c>
      <c r="G875" s="2">
        <v>1.11E-2</v>
      </c>
      <c r="H875" s="8">
        <v>6500462</v>
      </c>
      <c r="I875" s="8">
        <v>42</v>
      </c>
      <c r="J875" s="8">
        <v>29</v>
      </c>
      <c r="K875" s="8">
        <v>35.5</v>
      </c>
      <c r="L875" t="str">
        <f>VLOOKUP(MONTH(A875),Pars!F:G,2,0)</f>
        <v>Spring</v>
      </c>
      <c r="M875" t="str">
        <f>IF(K875&lt;Pars!$A$2,Pars!$B$2,IF('Main Data-set'!K875&lt;Pars!$A$3,Pars!$B$3,Pars!$B$4))</f>
        <v>Cold</v>
      </c>
      <c r="N875">
        <f t="shared" si="78"/>
        <v>-1</v>
      </c>
      <c r="O875" s="8">
        <f t="shared" si="79"/>
        <v>51.710344827586205</v>
      </c>
      <c r="P875" s="8">
        <f t="shared" si="80"/>
        <v>62.367816091954026</v>
      </c>
      <c r="Q875" t="str">
        <f>IF(K875&gt;Pars!$J$3+'Main Data-set'!O875,Pars!$K$3,IF(K875&lt;O875-Pars!$J$4,Pars!$K$4,"Avg"))</f>
        <v>Cold</v>
      </c>
      <c r="R875" t="str">
        <f>IF(I875&gt;Pars!$J$3+'Main Data-set'!P875,Pars!$K$3,IF(I875&lt;P875-Pars!$J$4,Pars!$K$4,"Avg"))</f>
        <v>Cold</v>
      </c>
      <c r="S875" t="str">
        <f t="shared" si="81"/>
        <v>Cold</v>
      </c>
      <c r="T875">
        <f t="shared" si="82"/>
        <v>-1</v>
      </c>
      <c r="U875" s="10">
        <f t="shared" si="83"/>
        <v>-5.3333333333333344E-2</v>
      </c>
      <c r="V875" s="10"/>
    </row>
    <row r="876" spans="1:22" x14ac:dyDescent="0.3">
      <c r="A876" s="1">
        <v>40239</v>
      </c>
      <c r="B876" s="8">
        <v>27.46</v>
      </c>
      <c r="C876" s="8">
        <v>27.5</v>
      </c>
      <c r="D876" s="8">
        <v>26.96</v>
      </c>
      <c r="E876" s="8">
        <v>27.12</v>
      </c>
      <c r="F876" s="2">
        <v>-1.24E-2</v>
      </c>
      <c r="G876" s="2">
        <v>-6.6E-3</v>
      </c>
      <c r="H876" s="8">
        <v>4280778</v>
      </c>
      <c r="I876" s="8">
        <v>50</v>
      </c>
      <c r="J876" s="8">
        <v>31</v>
      </c>
      <c r="K876" s="8">
        <v>40.5</v>
      </c>
      <c r="L876" t="str">
        <f>VLOOKUP(MONTH(A876),Pars!F:G,2,0)</f>
        <v>Spring</v>
      </c>
      <c r="M876" t="str">
        <f>IF(K876&lt;Pars!$A$2,Pars!$B$2,IF('Main Data-set'!K876&lt;Pars!$A$3,Pars!$B$3,Pars!$B$4))</f>
        <v>Cold</v>
      </c>
      <c r="N876">
        <f t="shared" si="78"/>
        <v>-1</v>
      </c>
      <c r="O876" s="8">
        <f t="shared" si="79"/>
        <v>51.710344827586205</v>
      </c>
      <c r="P876" s="8">
        <f t="shared" si="80"/>
        <v>62.367816091954026</v>
      </c>
      <c r="Q876" t="str">
        <f>IF(K876&gt;Pars!$J$3+'Main Data-set'!O876,Pars!$K$3,IF(K876&lt;O876-Pars!$J$4,Pars!$K$4,"Avg"))</f>
        <v>Cold</v>
      </c>
      <c r="R876" t="str">
        <f>IF(I876&gt;Pars!$J$3+'Main Data-set'!P876,Pars!$K$3,IF(I876&lt;P876-Pars!$J$4,Pars!$K$4,"Avg"))</f>
        <v>Cold</v>
      </c>
      <c r="S876" t="str">
        <f t="shared" si="81"/>
        <v>Cold</v>
      </c>
      <c r="T876">
        <f t="shared" si="82"/>
        <v>-1</v>
      </c>
      <c r="U876" s="10">
        <f t="shared" si="83"/>
        <v>0.14084507042253525</v>
      </c>
      <c r="V876" s="10"/>
    </row>
    <row r="877" spans="1:22" x14ac:dyDescent="0.3">
      <c r="A877" s="1">
        <v>40240</v>
      </c>
      <c r="B877" s="8">
        <v>26.97</v>
      </c>
      <c r="C877" s="8">
        <v>27.65</v>
      </c>
      <c r="D877" s="8">
        <v>26.85</v>
      </c>
      <c r="E877" s="8">
        <v>27.3</v>
      </c>
      <c r="F877" s="2">
        <v>1.2200000000000001E-2</v>
      </c>
      <c r="G877" s="2">
        <v>-3.1899999999999998E-2</v>
      </c>
      <c r="H877" s="8">
        <v>5089243</v>
      </c>
      <c r="I877" s="8">
        <v>47</v>
      </c>
      <c r="J877" s="8">
        <v>31</v>
      </c>
      <c r="K877" s="8">
        <v>39</v>
      </c>
      <c r="L877" t="str">
        <f>VLOOKUP(MONTH(A877),Pars!F:G,2,0)</f>
        <v>Spring</v>
      </c>
      <c r="M877" t="str">
        <f>IF(K877&lt;Pars!$A$2,Pars!$B$2,IF('Main Data-set'!K877&lt;Pars!$A$3,Pars!$B$3,Pars!$B$4))</f>
        <v>Cold</v>
      </c>
      <c r="N877">
        <f t="shared" si="78"/>
        <v>-1</v>
      </c>
      <c r="O877" s="8">
        <f t="shared" si="79"/>
        <v>51.710344827586205</v>
      </c>
      <c r="P877" s="8">
        <f t="shared" si="80"/>
        <v>62.367816091954026</v>
      </c>
      <c r="Q877" t="str">
        <f>IF(K877&gt;Pars!$J$3+'Main Data-set'!O877,Pars!$K$3,IF(K877&lt;O877-Pars!$J$4,Pars!$K$4,"Avg"))</f>
        <v>Cold</v>
      </c>
      <c r="R877" t="str">
        <f>IF(I877&gt;Pars!$J$3+'Main Data-set'!P877,Pars!$K$3,IF(I877&lt;P877-Pars!$J$4,Pars!$K$4,"Avg"))</f>
        <v>Cold</v>
      </c>
      <c r="S877" t="str">
        <f t="shared" si="81"/>
        <v>Cold</v>
      </c>
      <c r="T877">
        <f t="shared" si="82"/>
        <v>-1</v>
      </c>
      <c r="U877" s="10">
        <f t="shared" si="83"/>
        <v>-3.703703703703709E-2</v>
      </c>
      <c r="V877" s="10"/>
    </row>
    <row r="878" spans="1:22" x14ac:dyDescent="0.3">
      <c r="A878" s="1">
        <v>40241</v>
      </c>
      <c r="B878" s="8">
        <v>27.29</v>
      </c>
      <c r="C878" s="8">
        <v>28.42</v>
      </c>
      <c r="D878" s="8">
        <v>27.29</v>
      </c>
      <c r="E878" s="8">
        <v>28.2</v>
      </c>
      <c r="F878" s="2">
        <v>3.3300000000000003E-2</v>
      </c>
      <c r="G878" s="2">
        <v>-1.23E-2</v>
      </c>
      <c r="H878" s="8">
        <v>5823170</v>
      </c>
      <c r="I878" s="8">
        <v>40</v>
      </c>
      <c r="J878" s="8">
        <v>34</v>
      </c>
      <c r="K878" s="8">
        <v>37</v>
      </c>
      <c r="L878" t="str">
        <f>VLOOKUP(MONTH(A878),Pars!F:G,2,0)</f>
        <v>Spring</v>
      </c>
      <c r="M878" t="str">
        <f>IF(K878&lt;Pars!$A$2,Pars!$B$2,IF('Main Data-set'!K878&lt;Pars!$A$3,Pars!$B$3,Pars!$B$4))</f>
        <v>Cold</v>
      </c>
      <c r="N878">
        <f t="shared" si="78"/>
        <v>-1</v>
      </c>
      <c r="O878" s="8">
        <f t="shared" si="79"/>
        <v>51.710344827586205</v>
      </c>
      <c r="P878" s="8">
        <f t="shared" si="80"/>
        <v>62.367816091954026</v>
      </c>
      <c r="Q878" t="str">
        <f>IF(K878&gt;Pars!$J$3+'Main Data-set'!O878,Pars!$K$3,IF(K878&lt;O878-Pars!$J$4,Pars!$K$4,"Avg"))</f>
        <v>Cold</v>
      </c>
      <c r="R878" t="str">
        <f>IF(I878&gt;Pars!$J$3+'Main Data-set'!P878,Pars!$K$3,IF(I878&lt;P878-Pars!$J$4,Pars!$K$4,"Avg"))</f>
        <v>Cold</v>
      </c>
      <c r="S878" t="str">
        <f t="shared" si="81"/>
        <v>Cold</v>
      </c>
      <c r="T878">
        <f t="shared" si="82"/>
        <v>-1</v>
      </c>
      <c r="U878" s="10">
        <f t="shared" si="83"/>
        <v>-5.1282051282051322E-2</v>
      </c>
      <c r="V878" s="10"/>
    </row>
    <row r="879" spans="1:22" x14ac:dyDescent="0.3">
      <c r="A879" s="1">
        <v>40242</v>
      </c>
      <c r="B879" s="8">
        <v>28.31</v>
      </c>
      <c r="C879" s="8">
        <v>28.69</v>
      </c>
      <c r="D879" s="8">
        <v>28.27</v>
      </c>
      <c r="E879" s="8">
        <v>28.55</v>
      </c>
      <c r="F879" s="2">
        <v>8.5000000000000006E-3</v>
      </c>
      <c r="G879" s="2">
        <v>6.9999999999999999E-4</v>
      </c>
      <c r="H879" s="8">
        <v>4142402</v>
      </c>
      <c r="I879" s="8">
        <v>47</v>
      </c>
      <c r="J879" s="8">
        <v>34</v>
      </c>
      <c r="K879" s="8">
        <v>40.5</v>
      </c>
      <c r="L879" t="str">
        <f>VLOOKUP(MONTH(A879),Pars!F:G,2,0)</f>
        <v>Spring</v>
      </c>
      <c r="M879" t="str">
        <f>IF(K879&lt;Pars!$A$2,Pars!$B$2,IF('Main Data-set'!K879&lt;Pars!$A$3,Pars!$B$3,Pars!$B$4))</f>
        <v>Cold</v>
      </c>
      <c r="N879">
        <f t="shared" si="78"/>
        <v>-1</v>
      </c>
      <c r="O879" s="8">
        <f t="shared" si="79"/>
        <v>51.710344827586205</v>
      </c>
      <c r="P879" s="8">
        <f t="shared" si="80"/>
        <v>62.367816091954026</v>
      </c>
      <c r="Q879" t="str">
        <f>IF(K879&gt;Pars!$J$3+'Main Data-set'!O879,Pars!$K$3,IF(K879&lt;O879-Pars!$J$4,Pars!$K$4,"Avg"))</f>
        <v>Cold</v>
      </c>
      <c r="R879" t="str">
        <f>IF(I879&gt;Pars!$J$3+'Main Data-set'!P879,Pars!$K$3,IF(I879&lt;P879-Pars!$J$4,Pars!$K$4,"Avg"))</f>
        <v>Cold</v>
      </c>
      <c r="S879" t="str">
        <f t="shared" si="81"/>
        <v>Cold</v>
      </c>
      <c r="T879">
        <f t="shared" si="82"/>
        <v>-1</v>
      </c>
      <c r="U879" s="10">
        <f t="shared" si="83"/>
        <v>9.4594594594594517E-2</v>
      </c>
      <c r="V879" s="10"/>
    </row>
    <row r="880" spans="1:22" x14ac:dyDescent="0.3">
      <c r="A880" s="1">
        <v>40245</v>
      </c>
      <c r="B880" s="8">
        <v>28.52</v>
      </c>
      <c r="C880" s="8">
        <v>28.69</v>
      </c>
      <c r="D880" s="8">
        <v>28.2</v>
      </c>
      <c r="E880" s="8">
        <v>28.53</v>
      </c>
      <c r="F880" s="2">
        <v>4.0000000000000002E-4</v>
      </c>
      <c r="G880" s="2">
        <v>-3.0999999999999999E-3</v>
      </c>
      <c r="H880" s="8">
        <v>3772087</v>
      </c>
      <c r="I880" s="8">
        <v>55</v>
      </c>
      <c r="J880" s="8">
        <v>35</v>
      </c>
      <c r="K880" s="8">
        <v>45</v>
      </c>
      <c r="L880" t="str">
        <f>VLOOKUP(MONTH(A880),Pars!F:G,2,0)</f>
        <v>Spring</v>
      </c>
      <c r="M880" t="str">
        <f>IF(K880&lt;Pars!$A$2,Pars!$B$2,IF('Main Data-set'!K880&lt;Pars!$A$3,Pars!$B$3,Pars!$B$4))</f>
        <v>Avg</v>
      </c>
      <c r="N880">
        <f t="shared" si="78"/>
        <v>0</v>
      </c>
      <c r="O880" s="8">
        <f t="shared" si="79"/>
        <v>51.710344827586205</v>
      </c>
      <c r="P880" s="8">
        <f t="shared" si="80"/>
        <v>62.367816091954026</v>
      </c>
      <c r="Q880" t="str">
        <f>IF(K880&gt;Pars!$J$3+'Main Data-set'!O880,Pars!$K$3,IF(K880&lt;O880-Pars!$J$4,Pars!$K$4,"Avg"))</f>
        <v>Avg</v>
      </c>
      <c r="R880" t="str">
        <f>IF(I880&gt;Pars!$J$3+'Main Data-set'!P880,Pars!$K$3,IF(I880&lt;P880-Pars!$J$4,Pars!$K$4,"Avg"))</f>
        <v>Cold</v>
      </c>
      <c r="S880" t="str">
        <f t="shared" si="81"/>
        <v>Avg</v>
      </c>
      <c r="T880">
        <f t="shared" si="82"/>
        <v>0</v>
      </c>
      <c r="U880" s="10">
        <f t="shared" si="83"/>
        <v>0.11111111111111116</v>
      </c>
      <c r="V880" s="10"/>
    </row>
    <row r="881" spans="1:22" x14ac:dyDescent="0.3">
      <c r="A881" s="1">
        <v>40246</v>
      </c>
      <c r="B881" s="8">
        <v>28.31</v>
      </c>
      <c r="C881" s="8">
        <v>28.86</v>
      </c>
      <c r="D881" s="8">
        <v>28.2</v>
      </c>
      <c r="E881" s="8">
        <v>28.62</v>
      </c>
      <c r="F881" s="2">
        <v>1.0999999999999999E-2</v>
      </c>
      <c r="G881" s="2">
        <v>3.2000000000000002E-3</v>
      </c>
      <c r="H881" s="8">
        <v>3033015</v>
      </c>
      <c r="I881" s="8">
        <v>59</v>
      </c>
      <c r="J881" s="8">
        <v>36</v>
      </c>
      <c r="K881" s="8">
        <v>47.5</v>
      </c>
      <c r="L881" t="str">
        <f>VLOOKUP(MONTH(A881),Pars!F:G,2,0)</f>
        <v>Spring</v>
      </c>
      <c r="M881" t="str">
        <f>IF(K881&lt;Pars!$A$2,Pars!$B$2,IF('Main Data-set'!K881&lt;Pars!$A$3,Pars!$B$3,Pars!$B$4))</f>
        <v>Avg</v>
      </c>
      <c r="N881">
        <f t="shared" si="78"/>
        <v>0</v>
      </c>
      <c r="O881" s="8">
        <f t="shared" si="79"/>
        <v>51.710344827586205</v>
      </c>
      <c r="P881" s="8">
        <f t="shared" si="80"/>
        <v>62.367816091954026</v>
      </c>
      <c r="Q881" t="str">
        <f>IF(K881&gt;Pars!$J$3+'Main Data-set'!O881,Pars!$K$3,IF(K881&lt;O881-Pars!$J$4,Pars!$K$4,"Avg"))</f>
        <v>Avg</v>
      </c>
      <c r="R881" t="str">
        <f>IF(I881&gt;Pars!$J$3+'Main Data-set'!P881,Pars!$K$3,IF(I881&lt;P881-Pars!$J$4,Pars!$K$4,"Avg"))</f>
        <v>Avg</v>
      </c>
      <c r="S881" t="str">
        <f t="shared" si="81"/>
        <v>Avg</v>
      </c>
      <c r="T881">
        <f t="shared" si="82"/>
        <v>0</v>
      </c>
      <c r="U881" s="10">
        <f t="shared" si="83"/>
        <v>5.555555555555558E-2</v>
      </c>
      <c r="V881" s="10"/>
    </row>
    <row r="882" spans="1:22" x14ac:dyDescent="0.3">
      <c r="A882" s="1">
        <v>40248</v>
      </c>
      <c r="B882" s="8">
        <v>28.12</v>
      </c>
      <c r="C882" s="8">
        <v>28.54</v>
      </c>
      <c r="D882" s="8">
        <v>27.99</v>
      </c>
      <c r="E882" s="8">
        <v>28.53</v>
      </c>
      <c r="F882" s="2">
        <v>1.46E-2</v>
      </c>
      <c r="G882" s="2">
        <v>-1.2500000000000001E-2</v>
      </c>
      <c r="H882" s="8">
        <v>2834174</v>
      </c>
      <c r="I882" s="8">
        <v>59</v>
      </c>
      <c r="J882" s="8">
        <v>34</v>
      </c>
      <c r="K882" s="8">
        <v>46.5</v>
      </c>
      <c r="L882" t="str">
        <f>VLOOKUP(MONTH(A882),Pars!F:G,2,0)</f>
        <v>Spring</v>
      </c>
      <c r="M882" t="str">
        <f>IF(K882&lt;Pars!$A$2,Pars!$B$2,IF('Main Data-set'!K882&lt;Pars!$A$3,Pars!$B$3,Pars!$B$4))</f>
        <v>Avg</v>
      </c>
      <c r="N882">
        <f t="shared" si="78"/>
        <v>0</v>
      </c>
      <c r="O882" s="8">
        <f t="shared" si="79"/>
        <v>51.710344827586205</v>
      </c>
      <c r="P882" s="8">
        <f t="shared" si="80"/>
        <v>62.367816091954026</v>
      </c>
      <c r="Q882" t="str">
        <f>IF(K882&gt;Pars!$J$3+'Main Data-set'!O882,Pars!$K$3,IF(K882&lt;O882-Pars!$J$4,Pars!$K$4,"Avg"))</f>
        <v>Avg</v>
      </c>
      <c r="R882" t="str">
        <f>IF(I882&gt;Pars!$J$3+'Main Data-set'!P882,Pars!$K$3,IF(I882&lt;P882-Pars!$J$4,Pars!$K$4,"Avg"))</f>
        <v>Avg</v>
      </c>
      <c r="S882" t="str">
        <f t="shared" si="81"/>
        <v>Avg</v>
      </c>
      <c r="T882">
        <f t="shared" si="82"/>
        <v>0</v>
      </c>
      <c r="U882" s="10">
        <f t="shared" si="83"/>
        <v>-2.1052631578947323E-2</v>
      </c>
      <c r="V882" s="10"/>
    </row>
    <row r="883" spans="1:22" x14ac:dyDescent="0.3">
      <c r="A883" s="1">
        <v>40252</v>
      </c>
      <c r="B883" s="8">
        <v>28.72</v>
      </c>
      <c r="C883" s="8">
        <v>28.96</v>
      </c>
      <c r="D883" s="8">
        <v>28.5</v>
      </c>
      <c r="E883" s="8">
        <v>28.89</v>
      </c>
      <c r="F883" s="2">
        <v>5.8999999999999999E-3</v>
      </c>
      <c r="G883" s="2">
        <v>1.6999999999999999E-3</v>
      </c>
      <c r="H883" s="8">
        <v>3679004</v>
      </c>
      <c r="I883" s="8">
        <v>50</v>
      </c>
      <c r="J883" s="8">
        <v>41</v>
      </c>
      <c r="K883" s="8">
        <v>45.5</v>
      </c>
      <c r="L883" t="str">
        <f>VLOOKUP(MONTH(A883),Pars!F:G,2,0)</f>
        <v>Spring</v>
      </c>
      <c r="M883" t="str">
        <f>IF(K883&lt;Pars!$A$2,Pars!$B$2,IF('Main Data-set'!K883&lt;Pars!$A$3,Pars!$B$3,Pars!$B$4))</f>
        <v>Avg</v>
      </c>
      <c r="N883">
        <f t="shared" si="78"/>
        <v>0</v>
      </c>
      <c r="O883" s="8">
        <f t="shared" si="79"/>
        <v>51.710344827586205</v>
      </c>
      <c r="P883" s="8">
        <f t="shared" si="80"/>
        <v>62.367816091954026</v>
      </c>
      <c r="Q883" t="str">
        <f>IF(K883&gt;Pars!$J$3+'Main Data-set'!O883,Pars!$K$3,IF(K883&lt;O883-Pars!$J$4,Pars!$K$4,"Avg"))</f>
        <v>Avg</v>
      </c>
      <c r="R883" t="str">
        <f>IF(I883&gt;Pars!$J$3+'Main Data-set'!P883,Pars!$K$3,IF(I883&lt;P883-Pars!$J$4,Pars!$K$4,"Avg"))</f>
        <v>Cold</v>
      </c>
      <c r="S883" t="str">
        <f t="shared" si="81"/>
        <v>Avg</v>
      </c>
      <c r="T883">
        <f t="shared" si="82"/>
        <v>0</v>
      </c>
      <c r="U883" s="10">
        <f t="shared" si="83"/>
        <v>-2.1505376344086002E-2</v>
      </c>
      <c r="V883" s="10"/>
    </row>
    <row r="884" spans="1:22" x14ac:dyDescent="0.3">
      <c r="A884" s="1">
        <v>40253</v>
      </c>
      <c r="B884" s="8">
        <v>28.81</v>
      </c>
      <c r="C884" s="8">
        <v>29.21</v>
      </c>
      <c r="D884" s="8">
        <v>28.69</v>
      </c>
      <c r="E884" s="8">
        <v>28.84</v>
      </c>
      <c r="F884" s="2">
        <v>1E-3</v>
      </c>
      <c r="G884" s="2">
        <v>-2.53E-2</v>
      </c>
      <c r="H884" s="8">
        <v>5543841</v>
      </c>
      <c r="I884" s="8">
        <v>46</v>
      </c>
      <c r="J884" s="8">
        <v>41</v>
      </c>
      <c r="K884" s="8">
        <v>43.5</v>
      </c>
      <c r="L884" t="str">
        <f>VLOOKUP(MONTH(A884),Pars!F:G,2,0)</f>
        <v>Spring</v>
      </c>
      <c r="M884" t="str">
        <f>IF(K884&lt;Pars!$A$2,Pars!$B$2,IF('Main Data-set'!K884&lt;Pars!$A$3,Pars!$B$3,Pars!$B$4))</f>
        <v>Cold</v>
      </c>
      <c r="N884">
        <f t="shared" si="78"/>
        <v>-1</v>
      </c>
      <c r="O884" s="8">
        <f t="shared" si="79"/>
        <v>51.710344827586205</v>
      </c>
      <c r="P884" s="8">
        <f t="shared" si="80"/>
        <v>62.367816091954026</v>
      </c>
      <c r="Q884" t="str">
        <f>IF(K884&gt;Pars!$J$3+'Main Data-set'!O884,Pars!$K$3,IF(K884&lt;O884-Pars!$J$4,Pars!$K$4,"Avg"))</f>
        <v>Cold</v>
      </c>
      <c r="R884" t="str">
        <f>IF(I884&gt;Pars!$J$3+'Main Data-set'!P884,Pars!$K$3,IF(I884&lt;P884-Pars!$J$4,Pars!$K$4,"Avg"))</f>
        <v>Cold</v>
      </c>
      <c r="S884" t="str">
        <f t="shared" si="81"/>
        <v>Cold</v>
      </c>
      <c r="T884">
        <f t="shared" si="82"/>
        <v>-1</v>
      </c>
      <c r="U884" s="10">
        <f t="shared" si="83"/>
        <v>-4.3956043956043911E-2</v>
      </c>
      <c r="V884" s="10"/>
    </row>
    <row r="885" spans="1:22" x14ac:dyDescent="0.3">
      <c r="A885" s="1">
        <v>40254</v>
      </c>
      <c r="B885" s="8">
        <v>28.94</v>
      </c>
      <c r="C885" s="8">
        <v>29.63</v>
      </c>
      <c r="D885" s="8">
        <v>28.91</v>
      </c>
      <c r="E885" s="8">
        <v>29.59</v>
      </c>
      <c r="F885" s="2">
        <v>2.2499999999999999E-2</v>
      </c>
      <c r="G885" s="2">
        <v>4.7999999999999996E-3</v>
      </c>
      <c r="H885" s="8">
        <v>3977536</v>
      </c>
      <c r="I885" s="8">
        <v>63</v>
      </c>
      <c r="J885" s="8">
        <v>33</v>
      </c>
      <c r="K885" s="8">
        <v>48</v>
      </c>
      <c r="L885" t="str">
        <f>VLOOKUP(MONTH(A885),Pars!F:G,2,0)</f>
        <v>Spring</v>
      </c>
      <c r="M885" t="str">
        <f>IF(K885&lt;Pars!$A$2,Pars!$B$2,IF('Main Data-set'!K885&lt;Pars!$A$3,Pars!$B$3,Pars!$B$4))</f>
        <v>Avg</v>
      </c>
      <c r="N885">
        <f t="shared" si="78"/>
        <v>0</v>
      </c>
      <c r="O885" s="8">
        <f t="shared" si="79"/>
        <v>51.710344827586205</v>
      </c>
      <c r="P885" s="8">
        <f t="shared" si="80"/>
        <v>62.367816091954026</v>
      </c>
      <c r="Q885" t="str">
        <f>IF(K885&gt;Pars!$J$3+'Main Data-set'!O885,Pars!$K$3,IF(K885&lt;O885-Pars!$J$4,Pars!$K$4,"Avg"))</f>
        <v>Avg</v>
      </c>
      <c r="R885" t="str">
        <f>IF(I885&gt;Pars!$J$3+'Main Data-set'!P885,Pars!$K$3,IF(I885&lt;P885-Pars!$J$4,Pars!$K$4,"Avg"))</f>
        <v>Avg</v>
      </c>
      <c r="S885" t="str">
        <f t="shared" si="81"/>
        <v>Avg</v>
      </c>
      <c r="T885">
        <f t="shared" si="82"/>
        <v>0</v>
      </c>
      <c r="U885" s="10">
        <f t="shared" si="83"/>
        <v>0.10344827586206895</v>
      </c>
      <c r="V885" s="10"/>
    </row>
    <row r="886" spans="1:22" x14ac:dyDescent="0.3">
      <c r="A886" s="1">
        <v>40255</v>
      </c>
      <c r="B886" s="8">
        <v>29.38</v>
      </c>
      <c r="C886" s="8">
        <v>29.58</v>
      </c>
      <c r="D886" s="8">
        <v>29.2</v>
      </c>
      <c r="E886" s="8">
        <v>29.45</v>
      </c>
      <c r="F886" s="2">
        <v>2.3999999999999998E-3</v>
      </c>
      <c r="G886" s="2">
        <v>3.3999999999999998E-3</v>
      </c>
      <c r="H886" s="8">
        <v>3138633</v>
      </c>
      <c r="I886" s="8">
        <v>66</v>
      </c>
      <c r="J886" s="8">
        <v>33</v>
      </c>
      <c r="K886" s="8">
        <v>49.5</v>
      </c>
      <c r="L886" t="str">
        <f>VLOOKUP(MONTH(A886),Pars!F:G,2,0)</f>
        <v>Spring</v>
      </c>
      <c r="M886" t="str">
        <f>IF(K886&lt;Pars!$A$2,Pars!$B$2,IF('Main Data-set'!K886&lt;Pars!$A$3,Pars!$B$3,Pars!$B$4))</f>
        <v>Avg</v>
      </c>
      <c r="N886">
        <f t="shared" si="78"/>
        <v>0</v>
      </c>
      <c r="O886" s="8">
        <f t="shared" si="79"/>
        <v>51.710344827586205</v>
      </c>
      <c r="P886" s="8">
        <f t="shared" si="80"/>
        <v>62.367816091954026</v>
      </c>
      <c r="Q886" t="str">
        <f>IF(K886&gt;Pars!$J$3+'Main Data-set'!O886,Pars!$K$3,IF(K886&lt;O886-Pars!$J$4,Pars!$K$4,"Avg"))</f>
        <v>Avg</v>
      </c>
      <c r="R886" t="str">
        <f>IF(I886&gt;Pars!$J$3+'Main Data-set'!P886,Pars!$K$3,IF(I886&lt;P886-Pars!$J$4,Pars!$K$4,"Avg"))</f>
        <v>Avg</v>
      </c>
      <c r="S886" t="str">
        <f t="shared" si="81"/>
        <v>Avg</v>
      </c>
      <c r="T886">
        <f t="shared" si="82"/>
        <v>0</v>
      </c>
      <c r="U886" s="10">
        <f t="shared" si="83"/>
        <v>3.125E-2</v>
      </c>
      <c r="V886" s="10"/>
    </row>
    <row r="887" spans="1:22" x14ac:dyDescent="0.3">
      <c r="A887" s="1">
        <v>40256</v>
      </c>
      <c r="B887" s="8">
        <v>29.5</v>
      </c>
      <c r="C887" s="8">
        <v>29.61</v>
      </c>
      <c r="D887" s="8">
        <v>29.14</v>
      </c>
      <c r="E887" s="8">
        <v>29.35</v>
      </c>
      <c r="F887" s="2">
        <v>-5.1000000000000004E-3</v>
      </c>
      <c r="G887" s="2">
        <v>3.0999999999999999E-3</v>
      </c>
      <c r="H887" s="8">
        <v>3257817</v>
      </c>
      <c r="I887" s="8">
        <v>67</v>
      </c>
      <c r="J887" s="8">
        <v>34</v>
      </c>
      <c r="K887" s="8">
        <v>50.5</v>
      </c>
      <c r="L887" t="str">
        <f>VLOOKUP(MONTH(A887),Pars!F:G,2,0)</f>
        <v>Spring</v>
      </c>
      <c r="M887" t="str">
        <f>IF(K887&lt;Pars!$A$2,Pars!$B$2,IF('Main Data-set'!K887&lt;Pars!$A$3,Pars!$B$3,Pars!$B$4))</f>
        <v>Avg</v>
      </c>
      <c r="N887">
        <f t="shared" si="78"/>
        <v>0</v>
      </c>
      <c r="O887" s="8">
        <f t="shared" si="79"/>
        <v>51.710344827586205</v>
      </c>
      <c r="P887" s="8">
        <f t="shared" si="80"/>
        <v>62.367816091954026</v>
      </c>
      <c r="Q887" t="str">
        <f>IF(K887&gt;Pars!$J$3+'Main Data-set'!O887,Pars!$K$3,IF(K887&lt;O887-Pars!$J$4,Pars!$K$4,"Avg"))</f>
        <v>Avg</v>
      </c>
      <c r="R887" t="str">
        <f>IF(I887&gt;Pars!$J$3+'Main Data-set'!P887,Pars!$K$3,IF(I887&lt;P887-Pars!$J$4,Pars!$K$4,"Avg"))</f>
        <v>Avg</v>
      </c>
      <c r="S887" t="str">
        <f t="shared" si="81"/>
        <v>Avg</v>
      </c>
      <c r="T887">
        <f t="shared" si="82"/>
        <v>0</v>
      </c>
      <c r="U887" s="10">
        <f t="shared" si="83"/>
        <v>2.020202020202011E-2</v>
      </c>
      <c r="V887" s="10"/>
    </row>
    <row r="888" spans="1:22" x14ac:dyDescent="0.3">
      <c r="A888" s="1">
        <v>40259</v>
      </c>
      <c r="B888" s="8">
        <v>28.8</v>
      </c>
      <c r="C888" s="8">
        <v>29.3</v>
      </c>
      <c r="D888" s="8">
        <v>28.7</v>
      </c>
      <c r="E888" s="8">
        <v>29.26</v>
      </c>
      <c r="F888" s="2">
        <v>1.6E-2</v>
      </c>
      <c r="G888" s="2">
        <v>-2.3999999999999998E-3</v>
      </c>
      <c r="H888" s="8">
        <v>2701628</v>
      </c>
      <c r="I888" s="8">
        <v>71</v>
      </c>
      <c r="J888" s="8">
        <v>44</v>
      </c>
      <c r="K888" s="8">
        <v>57.5</v>
      </c>
      <c r="L888" t="str">
        <f>VLOOKUP(MONTH(A888),Pars!F:G,2,0)</f>
        <v>Spring</v>
      </c>
      <c r="M888" t="str">
        <f>IF(K888&lt;Pars!$A$2,Pars!$B$2,IF('Main Data-set'!K888&lt;Pars!$A$3,Pars!$B$3,Pars!$B$4))</f>
        <v>Avg</v>
      </c>
      <c r="N888">
        <f t="shared" si="78"/>
        <v>0</v>
      </c>
      <c r="O888" s="8">
        <f t="shared" si="79"/>
        <v>51.710344827586205</v>
      </c>
      <c r="P888" s="8">
        <f t="shared" si="80"/>
        <v>62.367816091954026</v>
      </c>
      <c r="Q888" t="str">
        <f>IF(K888&gt;Pars!$J$3+'Main Data-set'!O888,Pars!$K$3,IF(K888&lt;O888-Pars!$J$4,Pars!$K$4,"Avg"))</f>
        <v>Avg</v>
      </c>
      <c r="R888" t="str">
        <f>IF(I888&gt;Pars!$J$3+'Main Data-set'!P888,Pars!$K$3,IF(I888&lt;P888-Pars!$J$4,Pars!$K$4,"Avg"))</f>
        <v>Hot</v>
      </c>
      <c r="S888" t="str">
        <f t="shared" si="81"/>
        <v>Avg</v>
      </c>
      <c r="T888">
        <f t="shared" si="82"/>
        <v>0</v>
      </c>
      <c r="U888" s="10">
        <f t="shared" si="83"/>
        <v>0.13861386138613851</v>
      </c>
      <c r="V888" s="10"/>
    </row>
    <row r="889" spans="1:22" x14ac:dyDescent="0.3">
      <c r="A889" s="1">
        <v>40260</v>
      </c>
      <c r="B889" s="8">
        <v>29.27</v>
      </c>
      <c r="C889" s="8">
        <v>29.36</v>
      </c>
      <c r="D889" s="8">
        <v>29.11</v>
      </c>
      <c r="E889" s="8">
        <v>29.33</v>
      </c>
      <c r="F889" s="2">
        <v>2E-3</v>
      </c>
      <c r="G889" s="2">
        <v>8.3000000000000001E-3</v>
      </c>
      <c r="H889" s="8">
        <v>1956299</v>
      </c>
      <c r="I889" s="8">
        <v>56</v>
      </c>
      <c r="J889" s="8">
        <v>51</v>
      </c>
      <c r="K889" s="8">
        <v>53.5</v>
      </c>
      <c r="L889" t="str">
        <f>VLOOKUP(MONTH(A889),Pars!F:G,2,0)</f>
        <v>Spring</v>
      </c>
      <c r="M889" t="str">
        <f>IF(K889&lt;Pars!$A$2,Pars!$B$2,IF('Main Data-set'!K889&lt;Pars!$A$3,Pars!$B$3,Pars!$B$4))</f>
        <v>Avg</v>
      </c>
      <c r="N889">
        <f t="shared" si="78"/>
        <v>0</v>
      </c>
      <c r="O889" s="8">
        <f t="shared" si="79"/>
        <v>51.710344827586205</v>
      </c>
      <c r="P889" s="8">
        <f t="shared" si="80"/>
        <v>62.367816091954026</v>
      </c>
      <c r="Q889" t="str">
        <f>IF(K889&gt;Pars!$J$3+'Main Data-set'!O889,Pars!$K$3,IF(K889&lt;O889-Pars!$J$4,Pars!$K$4,"Avg"))</f>
        <v>Avg</v>
      </c>
      <c r="R889" t="str">
        <f>IF(I889&gt;Pars!$J$3+'Main Data-set'!P889,Pars!$K$3,IF(I889&lt;P889-Pars!$J$4,Pars!$K$4,"Avg"))</f>
        <v>Avg</v>
      </c>
      <c r="S889" t="str">
        <f t="shared" si="81"/>
        <v>Avg</v>
      </c>
      <c r="T889">
        <f t="shared" si="82"/>
        <v>0</v>
      </c>
      <c r="U889" s="10">
        <f t="shared" si="83"/>
        <v>-6.956521739130439E-2</v>
      </c>
      <c r="V889" s="10"/>
    </row>
    <row r="890" spans="1:22" x14ac:dyDescent="0.3">
      <c r="A890" s="1">
        <v>40261</v>
      </c>
      <c r="B890" s="8">
        <v>29.2</v>
      </c>
      <c r="C890" s="8">
        <v>29.34</v>
      </c>
      <c r="D890" s="8">
        <v>28.89</v>
      </c>
      <c r="E890" s="8">
        <v>29.09</v>
      </c>
      <c r="F890" s="2">
        <v>-3.8E-3</v>
      </c>
      <c r="G890" s="2">
        <v>-2.0999999999999999E-3</v>
      </c>
      <c r="H890" s="8">
        <v>3116439</v>
      </c>
      <c r="I890" s="8">
        <v>53</v>
      </c>
      <c r="J890" s="8">
        <v>42</v>
      </c>
      <c r="K890" s="8">
        <v>47.5</v>
      </c>
      <c r="L890" t="str">
        <f>VLOOKUP(MONTH(A890),Pars!F:G,2,0)</f>
        <v>Spring</v>
      </c>
      <c r="M890" t="str">
        <f>IF(K890&lt;Pars!$A$2,Pars!$B$2,IF('Main Data-set'!K890&lt;Pars!$A$3,Pars!$B$3,Pars!$B$4))</f>
        <v>Avg</v>
      </c>
      <c r="N890">
        <f t="shared" si="78"/>
        <v>0</v>
      </c>
      <c r="O890" s="8">
        <f t="shared" si="79"/>
        <v>51.710344827586205</v>
      </c>
      <c r="P890" s="8">
        <f t="shared" si="80"/>
        <v>62.367816091954026</v>
      </c>
      <c r="Q890" t="str">
        <f>IF(K890&gt;Pars!$J$3+'Main Data-set'!O890,Pars!$K$3,IF(K890&lt;O890-Pars!$J$4,Pars!$K$4,"Avg"))</f>
        <v>Avg</v>
      </c>
      <c r="R890" t="str">
        <f>IF(I890&gt;Pars!$J$3+'Main Data-set'!P890,Pars!$K$3,IF(I890&lt;P890-Pars!$J$4,Pars!$K$4,"Avg"))</f>
        <v>Cold</v>
      </c>
      <c r="S890" t="str">
        <f t="shared" si="81"/>
        <v>Avg</v>
      </c>
      <c r="T890">
        <f t="shared" si="82"/>
        <v>0</v>
      </c>
      <c r="U890" s="10">
        <f t="shared" si="83"/>
        <v>-0.11214953271028039</v>
      </c>
      <c r="V890" s="10"/>
    </row>
    <row r="891" spans="1:22" x14ac:dyDescent="0.3">
      <c r="A891" s="1">
        <v>40263</v>
      </c>
      <c r="B891" s="8">
        <v>29.09</v>
      </c>
      <c r="C891" s="8">
        <v>29.39</v>
      </c>
      <c r="D891" s="8">
        <v>28.87</v>
      </c>
      <c r="E891" s="8">
        <v>29.15</v>
      </c>
      <c r="F891" s="2">
        <v>2.0999999999999999E-3</v>
      </c>
      <c r="G891" s="2">
        <v>-1.6899999999999998E-2</v>
      </c>
      <c r="H891" s="8">
        <v>2398231</v>
      </c>
      <c r="I891" s="8">
        <v>66</v>
      </c>
      <c r="J891" s="8">
        <v>35</v>
      </c>
      <c r="K891" s="8">
        <v>50.5</v>
      </c>
      <c r="L891" t="str">
        <f>VLOOKUP(MONTH(A891),Pars!F:G,2,0)</f>
        <v>Spring</v>
      </c>
      <c r="M891" t="str">
        <f>IF(K891&lt;Pars!$A$2,Pars!$B$2,IF('Main Data-set'!K891&lt;Pars!$A$3,Pars!$B$3,Pars!$B$4))</f>
        <v>Avg</v>
      </c>
      <c r="N891">
        <f t="shared" si="78"/>
        <v>0</v>
      </c>
      <c r="O891" s="8">
        <f t="shared" si="79"/>
        <v>51.710344827586205</v>
      </c>
      <c r="P891" s="8">
        <f t="shared" si="80"/>
        <v>62.367816091954026</v>
      </c>
      <c r="Q891" t="str">
        <f>IF(K891&gt;Pars!$J$3+'Main Data-set'!O891,Pars!$K$3,IF(K891&lt;O891-Pars!$J$4,Pars!$K$4,"Avg"))</f>
        <v>Avg</v>
      </c>
      <c r="R891" t="str">
        <f>IF(I891&gt;Pars!$J$3+'Main Data-set'!P891,Pars!$K$3,IF(I891&lt;P891-Pars!$J$4,Pars!$K$4,"Avg"))</f>
        <v>Avg</v>
      </c>
      <c r="S891" t="str">
        <f t="shared" si="81"/>
        <v>Avg</v>
      </c>
      <c r="T891">
        <f t="shared" si="82"/>
        <v>0</v>
      </c>
      <c r="U891" s="10">
        <f t="shared" si="83"/>
        <v>6.315789473684208E-2</v>
      </c>
      <c r="V891" s="10"/>
    </row>
    <row r="892" spans="1:22" x14ac:dyDescent="0.3">
      <c r="A892" s="1">
        <v>40266</v>
      </c>
      <c r="B892" s="8">
        <v>29.33</v>
      </c>
      <c r="C892" s="8">
        <v>29.69</v>
      </c>
      <c r="D892" s="8">
        <v>29.17</v>
      </c>
      <c r="E892" s="8">
        <v>29.65</v>
      </c>
      <c r="F892" s="2">
        <v>1.09E-2</v>
      </c>
      <c r="G892" s="2">
        <v>2.7000000000000001E-3</v>
      </c>
      <c r="H892" s="8">
        <v>2725251</v>
      </c>
      <c r="I892" s="8">
        <v>49</v>
      </c>
      <c r="J892" s="8">
        <v>30</v>
      </c>
      <c r="K892" s="8">
        <v>39.5</v>
      </c>
      <c r="L892" t="str">
        <f>VLOOKUP(MONTH(A892),Pars!F:G,2,0)</f>
        <v>Spring</v>
      </c>
      <c r="M892" t="str">
        <f>IF(K892&lt;Pars!$A$2,Pars!$B$2,IF('Main Data-set'!K892&lt;Pars!$A$3,Pars!$B$3,Pars!$B$4))</f>
        <v>Cold</v>
      </c>
      <c r="N892">
        <f t="shared" si="78"/>
        <v>-1</v>
      </c>
      <c r="O892" s="8">
        <f t="shared" si="79"/>
        <v>51.710344827586205</v>
      </c>
      <c r="P892" s="8">
        <f t="shared" si="80"/>
        <v>62.367816091954026</v>
      </c>
      <c r="Q892" t="str">
        <f>IF(K892&gt;Pars!$J$3+'Main Data-set'!O892,Pars!$K$3,IF(K892&lt;O892-Pars!$J$4,Pars!$K$4,"Avg"))</f>
        <v>Cold</v>
      </c>
      <c r="R892" t="str">
        <f>IF(I892&gt;Pars!$J$3+'Main Data-set'!P892,Pars!$K$3,IF(I892&lt;P892-Pars!$J$4,Pars!$K$4,"Avg"))</f>
        <v>Cold</v>
      </c>
      <c r="S892" t="str">
        <f t="shared" si="81"/>
        <v>Cold</v>
      </c>
      <c r="T892">
        <f t="shared" si="82"/>
        <v>-1</v>
      </c>
      <c r="U892" s="10">
        <f t="shared" si="83"/>
        <v>-0.21782178217821779</v>
      </c>
      <c r="V892" s="10"/>
    </row>
    <row r="893" spans="1:22" x14ac:dyDescent="0.3">
      <c r="A893" s="1">
        <v>40267</v>
      </c>
      <c r="B893" s="8">
        <v>29.62</v>
      </c>
      <c r="C893" s="8">
        <v>29.8</v>
      </c>
      <c r="D893" s="8">
        <v>29.42</v>
      </c>
      <c r="E893" s="8">
        <v>29.57</v>
      </c>
      <c r="F893" s="2">
        <v>-1.6999999999999999E-3</v>
      </c>
      <c r="G893" s="2">
        <v>-1.4E-3</v>
      </c>
      <c r="H893" s="8">
        <v>2085653</v>
      </c>
      <c r="I893" s="8">
        <v>56</v>
      </c>
      <c r="J893" s="8">
        <v>43</v>
      </c>
      <c r="K893" s="8">
        <v>49.5</v>
      </c>
      <c r="L893" t="str">
        <f>VLOOKUP(MONTH(A893),Pars!F:G,2,0)</f>
        <v>Spring</v>
      </c>
      <c r="M893" t="str">
        <f>IF(K893&lt;Pars!$A$2,Pars!$B$2,IF('Main Data-set'!K893&lt;Pars!$A$3,Pars!$B$3,Pars!$B$4))</f>
        <v>Avg</v>
      </c>
      <c r="N893">
        <f t="shared" si="78"/>
        <v>0</v>
      </c>
      <c r="O893" s="8">
        <f t="shared" si="79"/>
        <v>51.710344827586205</v>
      </c>
      <c r="P893" s="8">
        <f t="shared" si="80"/>
        <v>62.367816091954026</v>
      </c>
      <c r="Q893" t="str">
        <f>IF(K893&gt;Pars!$J$3+'Main Data-set'!O893,Pars!$K$3,IF(K893&lt;O893-Pars!$J$4,Pars!$K$4,"Avg"))</f>
        <v>Avg</v>
      </c>
      <c r="R893" t="str">
        <f>IF(I893&gt;Pars!$J$3+'Main Data-set'!P893,Pars!$K$3,IF(I893&lt;P893-Pars!$J$4,Pars!$K$4,"Avg"))</f>
        <v>Avg</v>
      </c>
      <c r="S893" t="str">
        <f t="shared" si="81"/>
        <v>Avg</v>
      </c>
      <c r="T893">
        <f t="shared" si="82"/>
        <v>0</v>
      </c>
      <c r="U893" s="10">
        <f t="shared" si="83"/>
        <v>0.25316455696202533</v>
      </c>
      <c r="V893" s="10"/>
    </row>
    <row r="894" spans="1:22" x14ac:dyDescent="0.3">
      <c r="A894" s="1">
        <v>40268</v>
      </c>
      <c r="B894" s="8">
        <v>29.33</v>
      </c>
      <c r="C894" s="8">
        <v>29.78</v>
      </c>
      <c r="D894" s="8">
        <v>29.25</v>
      </c>
      <c r="E894" s="8">
        <v>29.61</v>
      </c>
      <c r="F894" s="2">
        <v>9.4999999999999998E-3</v>
      </c>
      <c r="G894" s="2">
        <v>-1.23E-2</v>
      </c>
      <c r="H894" s="8">
        <v>2150290</v>
      </c>
      <c r="I894" s="8">
        <v>47</v>
      </c>
      <c r="J894" s="8">
        <v>40</v>
      </c>
      <c r="K894" s="8">
        <v>43.5</v>
      </c>
      <c r="L894" t="str">
        <f>VLOOKUP(MONTH(A894),Pars!F:G,2,0)</f>
        <v>Spring</v>
      </c>
      <c r="M894" t="str">
        <f>IF(K894&lt;Pars!$A$2,Pars!$B$2,IF('Main Data-set'!K894&lt;Pars!$A$3,Pars!$B$3,Pars!$B$4))</f>
        <v>Cold</v>
      </c>
      <c r="N894">
        <f t="shared" si="78"/>
        <v>-1</v>
      </c>
      <c r="O894" s="8">
        <f t="shared" si="79"/>
        <v>51.710344827586205</v>
      </c>
      <c r="P894" s="8">
        <f t="shared" si="80"/>
        <v>62.367816091954026</v>
      </c>
      <c r="Q894" t="str">
        <f>IF(K894&gt;Pars!$J$3+'Main Data-set'!O894,Pars!$K$3,IF(K894&lt;O894-Pars!$J$4,Pars!$K$4,"Avg"))</f>
        <v>Cold</v>
      </c>
      <c r="R894" t="str">
        <f>IF(I894&gt;Pars!$J$3+'Main Data-set'!P894,Pars!$K$3,IF(I894&lt;P894-Pars!$J$4,Pars!$K$4,"Avg"))</f>
        <v>Cold</v>
      </c>
      <c r="S894" t="str">
        <f t="shared" si="81"/>
        <v>Cold</v>
      </c>
      <c r="T894">
        <f t="shared" si="82"/>
        <v>-1</v>
      </c>
      <c r="U894" s="10">
        <f t="shared" si="83"/>
        <v>-0.12121212121212122</v>
      </c>
      <c r="V894" s="10"/>
    </row>
    <row r="895" spans="1:22" x14ac:dyDescent="0.3">
      <c r="A895" s="1">
        <v>40269</v>
      </c>
      <c r="B895" s="8">
        <v>29.72</v>
      </c>
      <c r="C895" s="8">
        <v>29.98</v>
      </c>
      <c r="D895" s="8">
        <v>29.61</v>
      </c>
      <c r="E895" s="8">
        <v>29.98</v>
      </c>
      <c r="F895" s="2">
        <v>8.6999999999999994E-3</v>
      </c>
      <c r="G895" s="2">
        <v>0</v>
      </c>
      <c r="H895" s="8">
        <v>2293898</v>
      </c>
      <c r="I895" s="8">
        <v>58</v>
      </c>
      <c r="J895" s="8">
        <v>42</v>
      </c>
      <c r="K895" s="8">
        <v>50</v>
      </c>
      <c r="L895" t="str">
        <f>VLOOKUP(MONTH(A895),Pars!F:G,2,0)</f>
        <v>Spring</v>
      </c>
      <c r="M895" t="str">
        <f>IF(K895&lt;Pars!$A$2,Pars!$B$2,IF('Main Data-set'!K895&lt;Pars!$A$3,Pars!$B$3,Pars!$B$4))</f>
        <v>Avg</v>
      </c>
      <c r="N895">
        <f t="shared" si="78"/>
        <v>0</v>
      </c>
      <c r="O895" s="8">
        <f t="shared" si="79"/>
        <v>51.710344827586205</v>
      </c>
      <c r="P895" s="8">
        <f t="shared" si="80"/>
        <v>62.367816091954026</v>
      </c>
      <c r="Q895" t="str">
        <f>IF(K895&gt;Pars!$J$3+'Main Data-set'!O895,Pars!$K$3,IF(K895&lt;O895-Pars!$J$4,Pars!$K$4,"Avg"))</f>
        <v>Avg</v>
      </c>
      <c r="R895" t="str">
        <f>IF(I895&gt;Pars!$J$3+'Main Data-set'!P895,Pars!$K$3,IF(I895&lt;P895-Pars!$J$4,Pars!$K$4,"Avg"))</f>
        <v>Avg</v>
      </c>
      <c r="S895" t="str">
        <f t="shared" si="81"/>
        <v>Avg</v>
      </c>
      <c r="T895">
        <f t="shared" si="82"/>
        <v>0</v>
      </c>
      <c r="U895" s="10">
        <f t="shared" si="83"/>
        <v>0.14942528735632177</v>
      </c>
      <c r="V895" s="10"/>
    </row>
    <row r="896" spans="1:22" x14ac:dyDescent="0.3">
      <c r="A896" s="1">
        <v>40270</v>
      </c>
      <c r="B896" s="8">
        <v>0</v>
      </c>
      <c r="C896" s="8">
        <v>0</v>
      </c>
      <c r="D896" s="8">
        <v>0</v>
      </c>
      <c r="E896" s="8">
        <v>29.98</v>
      </c>
      <c r="F896" s="2">
        <v>0</v>
      </c>
      <c r="G896" s="2">
        <v>-2.5399999999999999E-2</v>
      </c>
      <c r="H896" s="8">
        <v>0</v>
      </c>
      <c r="I896" s="8">
        <v>72</v>
      </c>
      <c r="J896" s="8">
        <v>41</v>
      </c>
      <c r="K896" s="8">
        <v>56.5</v>
      </c>
      <c r="L896" t="str">
        <f>VLOOKUP(MONTH(A896),Pars!F:G,2,0)</f>
        <v>Spring</v>
      </c>
      <c r="M896" t="str">
        <f>IF(K896&lt;Pars!$A$2,Pars!$B$2,IF('Main Data-set'!K896&lt;Pars!$A$3,Pars!$B$3,Pars!$B$4))</f>
        <v>Avg</v>
      </c>
      <c r="N896">
        <f t="shared" si="78"/>
        <v>0</v>
      </c>
      <c r="O896" s="8">
        <f t="shared" si="79"/>
        <v>51.710344827586205</v>
      </c>
      <c r="P896" s="8">
        <f t="shared" si="80"/>
        <v>62.367816091954026</v>
      </c>
      <c r="Q896" t="str">
        <f>IF(K896&gt;Pars!$J$3+'Main Data-set'!O896,Pars!$K$3,IF(K896&lt;O896-Pars!$J$4,Pars!$K$4,"Avg"))</f>
        <v>Avg</v>
      </c>
      <c r="R896" t="str">
        <f>IF(I896&gt;Pars!$J$3+'Main Data-set'!P896,Pars!$K$3,IF(I896&lt;P896-Pars!$J$4,Pars!$K$4,"Avg"))</f>
        <v>Hot</v>
      </c>
      <c r="S896" t="str">
        <f t="shared" si="81"/>
        <v>Avg</v>
      </c>
      <c r="T896">
        <f t="shared" si="82"/>
        <v>0</v>
      </c>
      <c r="U896" s="10">
        <f t="shared" si="83"/>
        <v>0.12999999999999989</v>
      </c>
      <c r="V896" s="10"/>
    </row>
    <row r="897" spans="1:22" x14ac:dyDescent="0.3">
      <c r="A897" s="1">
        <v>40273</v>
      </c>
      <c r="B897" s="8">
        <v>30.02</v>
      </c>
      <c r="C897" s="8">
        <v>30.78</v>
      </c>
      <c r="D897" s="8">
        <v>29.85</v>
      </c>
      <c r="E897" s="8">
        <v>30.76</v>
      </c>
      <c r="F897" s="2">
        <v>2.47E-2</v>
      </c>
      <c r="G897" s="2">
        <v>-8.6999999999999994E-3</v>
      </c>
      <c r="H897" s="8">
        <v>3151843</v>
      </c>
      <c r="I897" s="8">
        <v>74</v>
      </c>
      <c r="J897" s="8">
        <v>45</v>
      </c>
      <c r="K897" s="8">
        <v>59.5</v>
      </c>
      <c r="L897" t="str">
        <f>VLOOKUP(MONTH(A897),Pars!F:G,2,0)</f>
        <v>Spring</v>
      </c>
      <c r="M897" t="str">
        <f>IF(K897&lt;Pars!$A$2,Pars!$B$2,IF('Main Data-set'!K897&lt;Pars!$A$3,Pars!$B$3,Pars!$B$4))</f>
        <v>Avg</v>
      </c>
      <c r="N897">
        <f t="shared" si="78"/>
        <v>0</v>
      </c>
      <c r="O897" s="8">
        <f t="shared" si="79"/>
        <v>51.710344827586205</v>
      </c>
      <c r="P897" s="8">
        <f t="shared" si="80"/>
        <v>62.367816091954026</v>
      </c>
      <c r="Q897" t="str">
        <f>IF(K897&gt;Pars!$J$3+'Main Data-set'!O897,Pars!$K$3,IF(K897&lt;O897-Pars!$J$4,Pars!$K$4,"Avg"))</f>
        <v>Hot</v>
      </c>
      <c r="R897" t="str">
        <f>IF(I897&gt;Pars!$J$3+'Main Data-set'!P897,Pars!$K$3,IF(I897&lt;P897-Pars!$J$4,Pars!$K$4,"Avg"))</f>
        <v>Hot</v>
      </c>
      <c r="S897" t="str">
        <f t="shared" si="81"/>
        <v>Hot</v>
      </c>
      <c r="T897">
        <f t="shared" si="82"/>
        <v>1</v>
      </c>
      <c r="U897" s="10">
        <f t="shared" si="83"/>
        <v>5.3097345132743445E-2</v>
      </c>
      <c r="V897" s="10"/>
    </row>
    <row r="898" spans="1:22" x14ac:dyDescent="0.3">
      <c r="A898" s="1">
        <v>40275</v>
      </c>
      <c r="B898" s="8">
        <v>30.97</v>
      </c>
      <c r="C898" s="8">
        <v>31.21</v>
      </c>
      <c r="D898" s="8">
        <v>30.76</v>
      </c>
      <c r="E898" s="8">
        <v>31.03</v>
      </c>
      <c r="F898" s="2">
        <v>1.9E-3</v>
      </c>
      <c r="G898" s="2">
        <v>1.2699999999999999E-2</v>
      </c>
      <c r="H898" s="8">
        <v>4985280</v>
      </c>
      <c r="I898" s="8">
        <v>82</v>
      </c>
      <c r="J898" s="8">
        <v>54</v>
      </c>
      <c r="K898" s="8">
        <v>68</v>
      </c>
      <c r="L898" t="str">
        <f>VLOOKUP(MONTH(A898),Pars!F:G,2,0)</f>
        <v>Spring</v>
      </c>
      <c r="M898" t="str">
        <f>IF(K898&lt;Pars!$A$2,Pars!$B$2,IF('Main Data-set'!K898&lt;Pars!$A$3,Pars!$B$3,Pars!$B$4))</f>
        <v>Avg</v>
      </c>
      <c r="N898">
        <f t="shared" si="78"/>
        <v>0</v>
      </c>
      <c r="O898" s="8">
        <f t="shared" si="79"/>
        <v>51.710344827586205</v>
      </c>
      <c r="P898" s="8">
        <f t="shared" si="80"/>
        <v>62.367816091954026</v>
      </c>
      <c r="Q898" t="str">
        <f>IF(K898&gt;Pars!$J$3+'Main Data-set'!O898,Pars!$K$3,IF(K898&lt;O898-Pars!$J$4,Pars!$K$4,"Avg"))</f>
        <v>Hot</v>
      </c>
      <c r="R898" t="str">
        <f>IF(I898&gt;Pars!$J$3+'Main Data-set'!P898,Pars!$K$3,IF(I898&lt;P898-Pars!$J$4,Pars!$K$4,"Avg"))</f>
        <v>Hot</v>
      </c>
      <c r="S898" t="str">
        <f t="shared" si="81"/>
        <v>Hot</v>
      </c>
      <c r="T898">
        <f t="shared" si="82"/>
        <v>1</v>
      </c>
      <c r="U898" s="10">
        <f t="shared" si="83"/>
        <v>0.14285714285714279</v>
      </c>
      <c r="V898" s="10"/>
    </row>
    <row r="899" spans="1:22" x14ac:dyDescent="0.3">
      <c r="A899" s="1">
        <v>40276</v>
      </c>
      <c r="B899" s="8">
        <v>30.79</v>
      </c>
      <c r="C899" s="8">
        <v>30.96</v>
      </c>
      <c r="D899" s="8">
        <v>30.33</v>
      </c>
      <c r="E899" s="8">
        <v>30.64</v>
      </c>
      <c r="F899" s="2">
        <v>-4.8999999999999998E-3</v>
      </c>
      <c r="G899" s="2">
        <v>4.3E-3</v>
      </c>
      <c r="H899" s="8">
        <v>4520809</v>
      </c>
      <c r="I899" s="8">
        <v>87</v>
      </c>
      <c r="J899" s="8">
        <v>55</v>
      </c>
      <c r="K899" s="8">
        <v>71</v>
      </c>
      <c r="L899" t="str">
        <f>VLOOKUP(MONTH(A899),Pars!F:G,2,0)</f>
        <v>Spring</v>
      </c>
      <c r="M899" t="str">
        <f>IF(K899&lt;Pars!$A$2,Pars!$B$2,IF('Main Data-set'!K899&lt;Pars!$A$3,Pars!$B$3,Pars!$B$4))</f>
        <v>Hot</v>
      </c>
      <c r="N899">
        <f t="shared" ref="N899:N962" si="84">VLOOKUP(M899,$Z$2:$AC$4,4,0)</f>
        <v>1</v>
      </c>
      <c r="O899" s="8">
        <f t="shared" ref="O899:O962" si="85">AVERAGEIFS(K:K,L:L,L899)</f>
        <v>51.710344827586205</v>
      </c>
      <c r="P899" s="8">
        <f t="shared" ref="P899:P962" si="86">AVERAGEIFS(I:I,L:L,L899)</f>
        <v>62.367816091954026</v>
      </c>
      <c r="Q899" t="str">
        <f>IF(K899&gt;Pars!$J$3+'Main Data-set'!O899,Pars!$K$3,IF(K899&lt;O899-Pars!$J$4,Pars!$K$4,"Avg"))</f>
        <v>Hot</v>
      </c>
      <c r="R899" t="str">
        <f>IF(I899&gt;Pars!$J$3+'Main Data-set'!P899,Pars!$K$3,IF(I899&lt;P899-Pars!$J$4,Pars!$K$4,"Avg"))</f>
        <v>Hot</v>
      </c>
      <c r="S899" t="str">
        <f t="shared" ref="S899:S962" si="87">IF(Q899=R899,Q899,"Avg")</f>
        <v>Hot</v>
      </c>
      <c r="T899">
        <f t="shared" ref="T899:T962" si="88">VLOOKUP(S899,$Z$2:$AC$4,4,0)</f>
        <v>1</v>
      </c>
      <c r="U899" s="10">
        <f t="shared" si="83"/>
        <v>4.4117647058823595E-2</v>
      </c>
      <c r="V899" s="10"/>
    </row>
    <row r="900" spans="1:22" x14ac:dyDescent="0.3">
      <c r="A900" s="1">
        <v>40277</v>
      </c>
      <c r="B900" s="8">
        <v>30.64</v>
      </c>
      <c r="C900" s="8">
        <v>30.68</v>
      </c>
      <c r="D900" s="8">
        <v>30.15</v>
      </c>
      <c r="E900" s="8">
        <v>30.51</v>
      </c>
      <c r="F900" s="2">
        <v>-4.1999999999999997E-3</v>
      </c>
      <c r="G900" s="2">
        <v>-5.57E-2</v>
      </c>
      <c r="H900" s="8">
        <v>3741617</v>
      </c>
      <c r="I900" s="8">
        <v>86</v>
      </c>
      <c r="J900" s="8">
        <v>56</v>
      </c>
      <c r="K900" s="8">
        <v>71</v>
      </c>
      <c r="L900" t="str">
        <f>VLOOKUP(MONTH(A900),Pars!F:G,2,0)</f>
        <v>Spring</v>
      </c>
      <c r="M900" t="str">
        <f>IF(K900&lt;Pars!$A$2,Pars!$B$2,IF('Main Data-set'!K900&lt;Pars!$A$3,Pars!$B$3,Pars!$B$4))</f>
        <v>Hot</v>
      </c>
      <c r="N900">
        <f t="shared" si="84"/>
        <v>1</v>
      </c>
      <c r="O900" s="8">
        <f t="shared" si="85"/>
        <v>51.710344827586205</v>
      </c>
      <c r="P900" s="8">
        <f t="shared" si="86"/>
        <v>62.367816091954026</v>
      </c>
      <c r="Q900" t="str">
        <f>IF(K900&gt;Pars!$J$3+'Main Data-set'!O900,Pars!$K$3,IF(K900&lt;O900-Pars!$J$4,Pars!$K$4,"Avg"))</f>
        <v>Hot</v>
      </c>
      <c r="R900" t="str">
        <f>IF(I900&gt;Pars!$J$3+'Main Data-set'!P900,Pars!$K$3,IF(I900&lt;P900-Pars!$J$4,Pars!$K$4,"Avg"))</f>
        <v>Hot</v>
      </c>
      <c r="S900" t="str">
        <f t="shared" si="87"/>
        <v>Hot</v>
      </c>
      <c r="T900">
        <f t="shared" si="88"/>
        <v>1</v>
      </c>
      <c r="U900" s="10">
        <f t="shared" ref="U900:U963" si="89">K900/K899-1</f>
        <v>0</v>
      </c>
      <c r="V900" s="10"/>
    </row>
    <row r="901" spans="1:22" x14ac:dyDescent="0.3">
      <c r="A901" s="1">
        <v>40280</v>
      </c>
      <c r="B901" s="8">
        <v>30.69</v>
      </c>
      <c r="C901" s="8">
        <v>32.47</v>
      </c>
      <c r="D901" s="8">
        <v>30.57</v>
      </c>
      <c r="E901" s="8">
        <v>32.31</v>
      </c>
      <c r="F901" s="2">
        <v>5.28E-2</v>
      </c>
      <c r="G901" s="2">
        <v>5.5999999999999999E-3</v>
      </c>
      <c r="H901" s="8">
        <v>7679353</v>
      </c>
      <c r="I901" s="8">
        <v>74</v>
      </c>
      <c r="J901" s="8">
        <v>42</v>
      </c>
      <c r="K901" s="8">
        <v>58</v>
      </c>
      <c r="L901" t="str">
        <f>VLOOKUP(MONTH(A901),Pars!F:G,2,0)</f>
        <v>Spring</v>
      </c>
      <c r="M901" t="str">
        <f>IF(K901&lt;Pars!$A$2,Pars!$B$2,IF('Main Data-set'!K901&lt;Pars!$A$3,Pars!$B$3,Pars!$B$4))</f>
        <v>Avg</v>
      </c>
      <c r="N901">
        <f t="shared" si="84"/>
        <v>0</v>
      </c>
      <c r="O901" s="8">
        <f t="shared" si="85"/>
        <v>51.710344827586205</v>
      </c>
      <c r="P901" s="8">
        <f t="shared" si="86"/>
        <v>62.367816091954026</v>
      </c>
      <c r="Q901" t="str">
        <f>IF(K901&gt;Pars!$J$3+'Main Data-set'!O901,Pars!$K$3,IF(K901&lt;O901-Pars!$J$4,Pars!$K$4,"Avg"))</f>
        <v>Avg</v>
      </c>
      <c r="R901" t="str">
        <f>IF(I901&gt;Pars!$J$3+'Main Data-set'!P901,Pars!$K$3,IF(I901&lt;P901-Pars!$J$4,Pars!$K$4,"Avg"))</f>
        <v>Hot</v>
      </c>
      <c r="S901" t="str">
        <f t="shared" si="87"/>
        <v>Avg</v>
      </c>
      <c r="T901">
        <f t="shared" si="88"/>
        <v>0</v>
      </c>
      <c r="U901" s="10">
        <f t="shared" si="89"/>
        <v>-0.18309859154929575</v>
      </c>
      <c r="V901" s="10"/>
    </row>
    <row r="902" spans="1:22" x14ac:dyDescent="0.3">
      <c r="A902" s="1">
        <v>40281</v>
      </c>
      <c r="B902" s="8">
        <v>32.32</v>
      </c>
      <c r="C902" s="8">
        <v>32.479999999999997</v>
      </c>
      <c r="D902" s="8">
        <v>31.96</v>
      </c>
      <c r="E902" s="8">
        <v>32.130000000000003</v>
      </c>
      <c r="F902" s="2">
        <v>-5.8999999999999999E-3</v>
      </c>
      <c r="G902" s="2">
        <v>-2.2499999999999999E-2</v>
      </c>
      <c r="H902" s="8">
        <v>4303391</v>
      </c>
      <c r="I902" s="8">
        <v>66</v>
      </c>
      <c r="J902" s="8">
        <v>43</v>
      </c>
      <c r="K902" s="8">
        <v>54.5</v>
      </c>
      <c r="L902" t="str">
        <f>VLOOKUP(MONTH(A902),Pars!F:G,2,0)</f>
        <v>Spring</v>
      </c>
      <c r="M902" t="str">
        <f>IF(K902&lt;Pars!$A$2,Pars!$B$2,IF('Main Data-set'!K902&lt;Pars!$A$3,Pars!$B$3,Pars!$B$4))</f>
        <v>Avg</v>
      </c>
      <c r="N902">
        <f t="shared" si="84"/>
        <v>0</v>
      </c>
      <c r="O902" s="8">
        <f t="shared" si="85"/>
        <v>51.710344827586205</v>
      </c>
      <c r="P902" s="8">
        <f t="shared" si="86"/>
        <v>62.367816091954026</v>
      </c>
      <c r="Q902" t="str">
        <f>IF(K902&gt;Pars!$J$3+'Main Data-set'!O902,Pars!$K$3,IF(K902&lt;O902-Pars!$J$4,Pars!$K$4,"Avg"))</f>
        <v>Avg</v>
      </c>
      <c r="R902" t="str">
        <f>IF(I902&gt;Pars!$J$3+'Main Data-set'!P902,Pars!$K$3,IF(I902&lt;P902-Pars!$J$4,Pars!$K$4,"Avg"))</f>
        <v>Avg</v>
      </c>
      <c r="S902" t="str">
        <f t="shared" si="87"/>
        <v>Avg</v>
      </c>
      <c r="T902">
        <f t="shared" si="88"/>
        <v>0</v>
      </c>
      <c r="U902" s="10">
        <f t="shared" si="89"/>
        <v>-6.0344827586206851E-2</v>
      </c>
      <c r="V902" s="10"/>
    </row>
    <row r="903" spans="1:22" x14ac:dyDescent="0.3">
      <c r="A903" s="1">
        <v>40282</v>
      </c>
      <c r="B903" s="8">
        <v>32.42</v>
      </c>
      <c r="C903" s="8">
        <v>32.979999999999997</v>
      </c>
      <c r="D903" s="8">
        <v>32.25</v>
      </c>
      <c r="E903" s="8">
        <v>32.869999999999997</v>
      </c>
      <c r="F903" s="2">
        <v>1.3899999999999999E-2</v>
      </c>
      <c r="G903" s="2">
        <v>5.7999999999999996E-3</v>
      </c>
      <c r="H903" s="8">
        <v>4449327</v>
      </c>
      <c r="I903" s="8">
        <v>57</v>
      </c>
      <c r="J903" s="8">
        <v>36</v>
      </c>
      <c r="K903" s="8">
        <v>46.5</v>
      </c>
      <c r="L903" t="str">
        <f>VLOOKUP(MONTH(A903),Pars!F:G,2,0)</f>
        <v>Spring</v>
      </c>
      <c r="M903" t="str">
        <f>IF(K903&lt;Pars!$A$2,Pars!$B$2,IF('Main Data-set'!K903&lt;Pars!$A$3,Pars!$B$3,Pars!$B$4))</f>
        <v>Avg</v>
      </c>
      <c r="N903">
        <f t="shared" si="84"/>
        <v>0</v>
      </c>
      <c r="O903" s="8">
        <f t="shared" si="85"/>
        <v>51.710344827586205</v>
      </c>
      <c r="P903" s="8">
        <f t="shared" si="86"/>
        <v>62.367816091954026</v>
      </c>
      <c r="Q903" t="str">
        <f>IF(K903&gt;Pars!$J$3+'Main Data-set'!O903,Pars!$K$3,IF(K903&lt;O903-Pars!$J$4,Pars!$K$4,"Avg"))</f>
        <v>Avg</v>
      </c>
      <c r="R903" t="str">
        <f>IF(I903&gt;Pars!$J$3+'Main Data-set'!P903,Pars!$K$3,IF(I903&lt;P903-Pars!$J$4,Pars!$K$4,"Avg"))</f>
        <v>Avg</v>
      </c>
      <c r="S903" t="str">
        <f t="shared" si="87"/>
        <v>Avg</v>
      </c>
      <c r="T903">
        <f t="shared" si="88"/>
        <v>0</v>
      </c>
      <c r="U903" s="10">
        <f t="shared" si="89"/>
        <v>-0.14678899082568808</v>
      </c>
      <c r="V903" s="10"/>
    </row>
    <row r="904" spans="1:22" x14ac:dyDescent="0.3">
      <c r="A904" s="1">
        <v>40283</v>
      </c>
      <c r="B904" s="8">
        <v>32.68</v>
      </c>
      <c r="C904" s="8">
        <v>32.840000000000003</v>
      </c>
      <c r="D904" s="8">
        <v>32.53</v>
      </c>
      <c r="E904" s="8">
        <v>32.68</v>
      </c>
      <c r="F904" s="2">
        <v>0</v>
      </c>
      <c r="G904" s="2">
        <v>1.46E-2</v>
      </c>
      <c r="H904" s="8">
        <v>2577998</v>
      </c>
      <c r="I904" s="8">
        <v>67</v>
      </c>
      <c r="J904" s="8">
        <v>37</v>
      </c>
      <c r="K904" s="8">
        <v>52</v>
      </c>
      <c r="L904" t="str">
        <f>VLOOKUP(MONTH(A904),Pars!F:G,2,0)</f>
        <v>Spring</v>
      </c>
      <c r="M904" t="str">
        <f>IF(K904&lt;Pars!$A$2,Pars!$B$2,IF('Main Data-set'!K904&lt;Pars!$A$3,Pars!$B$3,Pars!$B$4))</f>
        <v>Avg</v>
      </c>
      <c r="N904">
        <f t="shared" si="84"/>
        <v>0</v>
      </c>
      <c r="O904" s="8">
        <f t="shared" si="85"/>
        <v>51.710344827586205</v>
      </c>
      <c r="P904" s="8">
        <f t="shared" si="86"/>
        <v>62.367816091954026</v>
      </c>
      <c r="Q904" t="str">
        <f>IF(K904&gt;Pars!$J$3+'Main Data-set'!O904,Pars!$K$3,IF(K904&lt;O904-Pars!$J$4,Pars!$K$4,"Avg"))</f>
        <v>Avg</v>
      </c>
      <c r="R904" t="str">
        <f>IF(I904&gt;Pars!$J$3+'Main Data-set'!P904,Pars!$K$3,IF(I904&lt;P904-Pars!$J$4,Pars!$K$4,"Avg"))</f>
        <v>Avg</v>
      </c>
      <c r="S904" t="str">
        <f t="shared" si="87"/>
        <v>Avg</v>
      </c>
      <c r="T904">
        <f t="shared" si="88"/>
        <v>0</v>
      </c>
      <c r="U904" s="10">
        <f t="shared" si="89"/>
        <v>0.11827956989247301</v>
      </c>
      <c r="V904" s="10"/>
    </row>
    <row r="905" spans="1:22" x14ac:dyDescent="0.3">
      <c r="A905" s="1">
        <v>40284</v>
      </c>
      <c r="B905" s="8">
        <v>32.51</v>
      </c>
      <c r="C905" s="8">
        <v>32.68</v>
      </c>
      <c r="D905" s="8">
        <v>31.66</v>
      </c>
      <c r="E905" s="8">
        <v>32.21</v>
      </c>
      <c r="F905" s="2">
        <v>-9.1999999999999998E-3</v>
      </c>
      <c r="G905" s="2">
        <v>1.9599999999999999E-2</v>
      </c>
      <c r="H905" s="8">
        <v>5358530</v>
      </c>
      <c r="I905" s="8">
        <v>73</v>
      </c>
      <c r="J905" s="8">
        <v>45</v>
      </c>
      <c r="K905" s="8">
        <v>59</v>
      </c>
      <c r="L905" t="str">
        <f>VLOOKUP(MONTH(A905),Pars!F:G,2,0)</f>
        <v>Spring</v>
      </c>
      <c r="M905" t="str">
        <f>IF(K905&lt;Pars!$A$2,Pars!$B$2,IF('Main Data-set'!K905&lt;Pars!$A$3,Pars!$B$3,Pars!$B$4))</f>
        <v>Avg</v>
      </c>
      <c r="N905">
        <f t="shared" si="84"/>
        <v>0</v>
      </c>
      <c r="O905" s="8">
        <f t="shared" si="85"/>
        <v>51.710344827586205</v>
      </c>
      <c r="P905" s="8">
        <f t="shared" si="86"/>
        <v>62.367816091954026</v>
      </c>
      <c r="Q905" t="str">
        <f>IF(K905&gt;Pars!$J$3+'Main Data-set'!O905,Pars!$K$3,IF(K905&lt;O905-Pars!$J$4,Pars!$K$4,"Avg"))</f>
        <v>Hot</v>
      </c>
      <c r="R905" t="str">
        <f>IF(I905&gt;Pars!$J$3+'Main Data-set'!P905,Pars!$K$3,IF(I905&lt;P905-Pars!$J$4,Pars!$K$4,"Avg"))</f>
        <v>Hot</v>
      </c>
      <c r="S905" t="str">
        <f t="shared" si="87"/>
        <v>Hot</v>
      </c>
      <c r="T905">
        <f t="shared" si="88"/>
        <v>1</v>
      </c>
      <c r="U905" s="10">
        <f t="shared" si="89"/>
        <v>0.13461538461538458</v>
      </c>
      <c r="V905" s="10"/>
    </row>
    <row r="906" spans="1:22" x14ac:dyDescent="0.3">
      <c r="A906" s="1">
        <v>40287</v>
      </c>
      <c r="B906" s="8">
        <v>31.78</v>
      </c>
      <c r="C906" s="8">
        <v>32.130000000000003</v>
      </c>
      <c r="D906" s="8">
        <v>31.37</v>
      </c>
      <c r="E906" s="8">
        <v>31.59</v>
      </c>
      <c r="F906" s="2">
        <v>-6.0000000000000001E-3</v>
      </c>
      <c r="G906" s="2">
        <v>-2.47E-2</v>
      </c>
      <c r="H906" s="8">
        <v>7546878</v>
      </c>
      <c r="I906" s="8">
        <v>57</v>
      </c>
      <c r="J906" s="8">
        <v>41</v>
      </c>
      <c r="K906" s="8">
        <v>49</v>
      </c>
      <c r="L906" t="str">
        <f>VLOOKUP(MONTH(A906),Pars!F:G,2,0)</f>
        <v>Spring</v>
      </c>
      <c r="M906" t="str">
        <f>IF(K906&lt;Pars!$A$2,Pars!$B$2,IF('Main Data-set'!K906&lt;Pars!$A$3,Pars!$B$3,Pars!$B$4))</f>
        <v>Avg</v>
      </c>
      <c r="N906">
        <f t="shared" si="84"/>
        <v>0</v>
      </c>
      <c r="O906" s="8">
        <f t="shared" si="85"/>
        <v>51.710344827586205</v>
      </c>
      <c r="P906" s="8">
        <f t="shared" si="86"/>
        <v>62.367816091954026</v>
      </c>
      <c r="Q906" t="str">
        <f>IF(K906&gt;Pars!$J$3+'Main Data-set'!O906,Pars!$K$3,IF(K906&lt;O906-Pars!$J$4,Pars!$K$4,"Avg"))</f>
        <v>Avg</v>
      </c>
      <c r="R906" t="str">
        <f>IF(I906&gt;Pars!$J$3+'Main Data-set'!P906,Pars!$K$3,IF(I906&lt;P906-Pars!$J$4,Pars!$K$4,"Avg"))</f>
        <v>Avg</v>
      </c>
      <c r="S906" t="str">
        <f t="shared" si="87"/>
        <v>Avg</v>
      </c>
      <c r="T906">
        <f t="shared" si="88"/>
        <v>0</v>
      </c>
      <c r="U906" s="10">
        <f t="shared" si="89"/>
        <v>-0.16949152542372881</v>
      </c>
      <c r="V906" s="10"/>
    </row>
    <row r="907" spans="1:22" x14ac:dyDescent="0.3">
      <c r="A907" s="1">
        <v>40288</v>
      </c>
      <c r="B907" s="8">
        <v>31.81</v>
      </c>
      <c r="C907" s="8">
        <v>32.630000000000003</v>
      </c>
      <c r="D907" s="8">
        <v>31.75</v>
      </c>
      <c r="E907" s="8">
        <v>32.39</v>
      </c>
      <c r="F907" s="2">
        <v>1.8200000000000001E-2</v>
      </c>
      <c r="G907" s="2">
        <v>-7.1000000000000004E-3</v>
      </c>
      <c r="H907" s="8">
        <v>3545905</v>
      </c>
      <c r="I907" s="8">
        <v>63</v>
      </c>
      <c r="J907" s="8">
        <v>42</v>
      </c>
      <c r="K907" s="8">
        <v>52.5</v>
      </c>
      <c r="L907" t="str">
        <f>VLOOKUP(MONTH(A907),Pars!F:G,2,0)</f>
        <v>Spring</v>
      </c>
      <c r="M907" t="str">
        <f>IF(K907&lt;Pars!$A$2,Pars!$B$2,IF('Main Data-set'!K907&lt;Pars!$A$3,Pars!$B$3,Pars!$B$4))</f>
        <v>Avg</v>
      </c>
      <c r="N907">
        <f t="shared" si="84"/>
        <v>0</v>
      </c>
      <c r="O907" s="8">
        <f t="shared" si="85"/>
        <v>51.710344827586205</v>
      </c>
      <c r="P907" s="8">
        <f t="shared" si="86"/>
        <v>62.367816091954026</v>
      </c>
      <c r="Q907" t="str">
        <f>IF(K907&gt;Pars!$J$3+'Main Data-set'!O907,Pars!$K$3,IF(K907&lt;O907-Pars!$J$4,Pars!$K$4,"Avg"))</f>
        <v>Avg</v>
      </c>
      <c r="R907" t="str">
        <f>IF(I907&gt;Pars!$J$3+'Main Data-set'!P907,Pars!$K$3,IF(I907&lt;P907-Pars!$J$4,Pars!$K$4,"Avg"))</f>
        <v>Avg</v>
      </c>
      <c r="S907" t="str">
        <f t="shared" si="87"/>
        <v>Avg</v>
      </c>
      <c r="T907">
        <f t="shared" si="88"/>
        <v>0</v>
      </c>
      <c r="U907" s="10">
        <f t="shared" si="89"/>
        <v>7.1428571428571397E-2</v>
      </c>
      <c r="V907" s="10"/>
    </row>
    <row r="908" spans="1:22" x14ac:dyDescent="0.3">
      <c r="A908" s="1">
        <v>40289</v>
      </c>
      <c r="B908" s="8">
        <v>32.46</v>
      </c>
      <c r="C908" s="8">
        <v>32.81</v>
      </c>
      <c r="D908" s="8">
        <v>32.119999999999997</v>
      </c>
      <c r="E908" s="8">
        <v>32.619999999999997</v>
      </c>
      <c r="F908" s="2">
        <v>4.8999999999999998E-3</v>
      </c>
      <c r="G908" s="2">
        <v>-1.78E-2</v>
      </c>
      <c r="H908" s="8">
        <v>3677143</v>
      </c>
      <c r="I908" s="8">
        <v>70</v>
      </c>
      <c r="J908" s="8">
        <v>44</v>
      </c>
      <c r="K908" s="8">
        <v>57</v>
      </c>
      <c r="L908" t="str">
        <f>VLOOKUP(MONTH(A908),Pars!F:G,2,0)</f>
        <v>Spring</v>
      </c>
      <c r="M908" t="str">
        <f>IF(K908&lt;Pars!$A$2,Pars!$B$2,IF('Main Data-set'!K908&lt;Pars!$A$3,Pars!$B$3,Pars!$B$4))</f>
        <v>Avg</v>
      </c>
      <c r="N908">
        <f t="shared" si="84"/>
        <v>0</v>
      </c>
      <c r="O908" s="8">
        <f t="shared" si="85"/>
        <v>51.710344827586205</v>
      </c>
      <c r="P908" s="8">
        <f t="shared" si="86"/>
        <v>62.367816091954026</v>
      </c>
      <c r="Q908" t="str">
        <f>IF(K908&gt;Pars!$J$3+'Main Data-set'!O908,Pars!$K$3,IF(K908&lt;O908-Pars!$J$4,Pars!$K$4,"Avg"))</f>
        <v>Avg</v>
      </c>
      <c r="R908" t="str">
        <f>IF(I908&gt;Pars!$J$3+'Main Data-set'!P908,Pars!$K$3,IF(I908&lt;P908-Pars!$J$4,Pars!$K$4,"Avg"))</f>
        <v>Hot</v>
      </c>
      <c r="S908" t="str">
        <f t="shared" si="87"/>
        <v>Avg</v>
      </c>
      <c r="T908">
        <f t="shared" si="88"/>
        <v>0</v>
      </c>
      <c r="U908" s="10">
        <f t="shared" si="89"/>
        <v>8.5714285714285632E-2</v>
      </c>
      <c r="V908" s="10"/>
    </row>
    <row r="909" spans="1:22" x14ac:dyDescent="0.3">
      <c r="A909" s="1">
        <v>40290</v>
      </c>
      <c r="B909" s="8">
        <v>32.29</v>
      </c>
      <c r="C909" s="8">
        <v>33.32</v>
      </c>
      <c r="D909" s="8">
        <v>32</v>
      </c>
      <c r="E909" s="8">
        <v>33.21</v>
      </c>
      <c r="F909" s="2">
        <v>2.8500000000000001E-2</v>
      </c>
      <c r="G909" s="2">
        <v>-1.83E-2</v>
      </c>
      <c r="H909" s="8">
        <v>3572757</v>
      </c>
      <c r="I909" s="8">
        <v>71</v>
      </c>
      <c r="J909" s="8">
        <v>44</v>
      </c>
      <c r="K909" s="8">
        <v>57.5</v>
      </c>
      <c r="L909" t="str">
        <f>VLOOKUP(MONTH(A909),Pars!F:G,2,0)</f>
        <v>Spring</v>
      </c>
      <c r="M909" t="str">
        <f>IF(K909&lt;Pars!$A$2,Pars!$B$2,IF('Main Data-set'!K909&lt;Pars!$A$3,Pars!$B$3,Pars!$B$4))</f>
        <v>Avg</v>
      </c>
      <c r="N909">
        <f t="shared" si="84"/>
        <v>0</v>
      </c>
      <c r="O909" s="8">
        <f t="shared" si="85"/>
        <v>51.710344827586205</v>
      </c>
      <c r="P909" s="8">
        <f t="shared" si="86"/>
        <v>62.367816091954026</v>
      </c>
      <c r="Q909" t="str">
        <f>IF(K909&gt;Pars!$J$3+'Main Data-set'!O909,Pars!$K$3,IF(K909&lt;O909-Pars!$J$4,Pars!$K$4,"Avg"))</f>
        <v>Avg</v>
      </c>
      <c r="R909" t="str">
        <f>IF(I909&gt;Pars!$J$3+'Main Data-set'!P909,Pars!$K$3,IF(I909&lt;P909-Pars!$J$4,Pars!$K$4,"Avg"))</f>
        <v>Hot</v>
      </c>
      <c r="S909" t="str">
        <f t="shared" si="87"/>
        <v>Avg</v>
      </c>
      <c r="T909">
        <f t="shared" si="88"/>
        <v>0</v>
      </c>
      <c r="U909" s="10">
        <f t="shared" si="89"/>
        <v>8.7719298245614308E-3</v>
      </c>
      <c r="V909" s="10"/>
    </row>
    <row r="910" spans="1:22" x14ac:dyDescent="0.3">
      <c r="A910" s="1">
        <v>40291</v>
      </c>
      <c r="B910" s="8">
        <v>33.32</v>
      </c>
      <c r="C910" s="8">
        <v>33.909999999999997</v>
      </c>
      <c r="D910" s="8">
        <v>33.21</v>
      </c>
      <c r="E910" s="8">
        <v>33.83</v>
      </c>
      <c r="F910" s="2">
        <v>1.5299999999999999E-2</v>
      </c>
      <c r="G910" s="2">
        <v>-1.54E-2</v>
      </c>
      <c r="H910" s="8">
        <v>3234559</v>
      </c>
      <c r="I910" s="8">
        <v>72</v>
      </c>
      <c r="J910" s="8">
        <v>43</v>
      </c>
      <c r="K910" s="8">
        <v>57.5</v>
      </c>
      <c r="L910" t="str">
        <f>VLOOKUP(MONTH(A910),Pars!F:G,2,0)</f>
        <v>Spring</v>
      </c>
      <c r="M910" t="str">
        <f>IF(K910&lt;Pars!$A$2,Pars!$B$2,IF('Main Data-set'!K910&lt;Pars!$A$3,Pars!$B$3,Pars!$B$4))</f>
        <v>Avg</v>
      </c>
      <c r="N910">
        <f t="shared" si="84"/>
        <v>0</v>
      </c>
      <c r="O910" s="8">
        <f t="shared" si="85"/>
        <v>51.710344827586205</v>
      </c>
      <c r="P910" s="8">
        <f t="shared" si="86"/>
        <v>62.367816091954026</v>
      </c>
      <c r="Q910" t="str">
        <f>IF(K910&gt;Pars!$J$3+'Main Data-set'!O910,Pars!$K$3,IF(K910&lt;O910-Pars!$J$4,Pars!$K$4,"Avg"))</f>
        <v>Avg</v>
      </c>
      <c r="R910" t="str">
        <f>IF(I910&gt;Pars!$J$3+'Main Data-set'!P910,Pars!$K$3,IF(I910&lt;P910-Pars!$J$4,Pars!$K$4,"Avg"))</f>
        <v>Hot</v>
      </c>
      <c r="S910" t="str">
        <f t="shared" si="87"/>
        <v>Avg</v>
      </c>
      <c r="T910">
        <f t="shared" si="88"/>
        <v>0</v>
      </c>
      <c r="U910" s="10">
        <f t="shared" si="89"/>
        <v>0</v>
      </c>
      <c r="V910" s="10"/>
    </row>
    <row r="911" spans="1:22" x14ac:dyDescent="0.3">
      <c r="A911" s="1">
        <v>40294</v>
      </c>
      <c r="B911" s="8">
        <v>33.72</v>
      </c>
      <c r="C911" s="8">
        <v>34.82</v>
      </c>
      <c r="D911" s="8">
        <v>33.36</v>
      </c>
      <c r="E911" s="8">
        <v>34.36</v>
      </c>
      <c r="F911" s="2">
        <v>1.9E-2</v>
      </c>
      <c r="G911" s="2">
        <v>5.2699999999999997E-2</v>
      </c>
      <c r="H911" s="8">
        <v>4104124</v>
      </c>
      <c r="I911" s="8">
        <v>51</v>
      </c>
      <c r="J911" s="8">
        <v>45</v>
      </c>
      <c r="K911" s="8">
        <v>48</v>
      </c>
      <c r="L911" t="str">
        <f>VLOOKUP(MONTH(A911),Pars!F:G,2,0)</f>
        <v>Spring</v>
      </c>
      <c r="M911" t="str">
        <f>IF(K911&lt;Pars!$A$2,Pars!$B$2,IF('Main Data-set'!K911&lt;Pars!$A$3,Pars!$B$3,Pars!$B$4))</f>
        <v>Avg</v>
      </c>
      <c r="N911">
        <f t="shared" si="84"/>
        <v>0</v>
      </c>
      <c r="O911" s="8">
        <f t="shared" si="85"/>
        <v>51.710344827586205</v>
      </c>
      <c r="P911" s="8">
        <f t="shared" si="86"/>
        <v>62.367816091954026</v>
      </c>
      <c r="Q911" t="str">
        <f>IF(K911&gt;Pars!$J$3+'Main Data-set'!O911,Pars!$K$3,IF(K911&lt;O911-Pars!$J$4,Pars!$K$4,"Avg"))</f>
        <v>Avg</v>
      </c>
      <c r="R911" t="str">
        <f>IF(I911&gt;Pars!$J$3+'Main Data-set'!P911,Pars!$K$3,IF(I911&lt;P911-Pars!$J$4,Pars!$K$4,"Avg"))</f>
        <v>Cold</v>
      </c>
      <c r="S911" t="str">
        <f t="shared" si="87"/>
        <v>Avg</v>
      </c>
      <c r="T911">
        <f t="shared" si="88"/>
        <v>0</v>
      </c>
      <c r="U911" s="10">
        <f t="shared" si="89"/>
        <v>-0.16521739130434787</v>
      </c>
      <c r="V911" s="10"/>
    </row>
    <row r="912" spans="1:22" x14ac:dyDescent="0.3">
      <c r="A912" s="1">
        <v>40295</v>
      </c>
      <c r="B912" s="8">
        <v>34.15</v>
      </c>
      <c r="C912" s="8">
        <v>34.15</v>
      </c>
      <c r="D912" s="8">
        <v>32.6</v>
      </c>
      <c r="E912" s="8">
        <v>32.64</v>
      </c>
      <c r="F912" s="2">
        <v>-4.4200000000000003E-2</v>
      </c>
      <c r="G912" s="2">
        <v>2.5000000000000001E-3</v>
      </c>
      <c r="H912" s="8">
        <v>5044362</v>
      </c>
      <c r="I912" s="8">
        <v>52</v>
      </c>
      <c r="J912" s="8">
        <v>47</v>
      </c>
      <c r="K912" s="8">
        <v>49.5</v>
      </c>
      <c r="L912" t="str">
        <f>VLOOKUP(MONTH(A912),Pars!F:G,2,0)</f>
        <v>Spring</v>
      </c>
      <c r="M912" t="str">
        <f>IF(K912&lt;Pars!$A$2,Pars!$B$2,IF('Main Data-set'!K912&lt;Pars!$A$3,Pars!$B$3,Pars!$B$4))</f>
        <v>Avg</v>
      </c>
      <c r="N912">
        <f t="shared" si="84"/>
        <v>0</v>
      </c>
      <c r="O912" s="8">
        <f t="shared" si="85"/>
        <v>51.710344827586205</v>
      </c>
      <c r="P912" s="8">
        <f t="shared" si="86"/>
        <v>62.367816091954026</v>
      </c>
      <c r="Q912" t="str">
        <f>IF(K912&gt;Pars!$J$3+'Main Data-set'!O912,Pars!$K$3,IF(K912&lt;O912-Pars!$J$4,Pars!$K$4,"Avg"))</f>
        <v>Avg</v>
      </c>
      <c r="R912" t="str">
        <f>IF(I912&gt;Pars!$J$3+'Main Data-set'!P912,Pars!$K$3,IF(I912&lt;P912-Pars!$J$4,Pars!$K$4,"Avg"))</f>
        <v>Cold</v>
      </c>
      <c r="S912" t="str">
        <f t="shared" si="87"/>
        <v>Avg</v>
      </c>
      <c r="T912">
        <f t="shared" si="88"/>
        <v>0</v>
      </c>
      <c r="U912" s="10">
        <f t="shared" si="89"/>
        <v>3.125E-2</v>
      </c>
      <c r="V912" s="10"/>
    </row>
    <row r="913" spans="1:22" x14ac:dyDescent="0.3">
      <c r="A913" s="1">
        <v>40296</v>
      </c>
      <c r="B913" s="8">
        <v>32.950000000000003</v>
      </c>
      <c r="C913" s="8">
        <v>33.33</v>
      </c>
      <c r="D913" s="8">
        <v>32.29</v>
      </c>
      <c r="E913" s="8">
        <v>32.56</v>
      </c>
      <c r="F913" s="2">
        <v>-1.18E-2</v>
      </c>
      <c r="G913" s="2">
        <v>-1.66E-2</v>
      </c>
      <c r="H913" s="8">
        <v>3419458</v>
      </c>
      <c r="I913" s="8">
        <v>59</v>
      </c>
      <c r="J913" s="8">
        <v>34</v>
      </c>
      <c r="K913" s="8">
        <v>46.5</v>
      </c>
      <c r="L913" t="str">
        <f>VLOOKUP(MONTH(A913),Pars!F:G,2,0)</f>
        <v>Spring</v>
      </c>
      <c r="M913" t="str">
        <f>IF(K913&lt;Pars!$A$2,Pars!$B$2,IF('Main Data-set'!K913&lt;Pars!$A$3,Pars!$B$3,Pars!$B$4))</f>
        <v>Avg</v>
      </c>
      <c r="N913">
        <f t="shared" si="84"/>
        <v>0</v>
      </c>
      <c r="O913" s="8">
        <f t="shared" si="85"/>
        <v>51.710344827586205</v>
      </c>
      <c r="P913" s="8">
        <f t="shared" si="86"/>
        <v>62.367816091954026</v>
      </c>
      <c r="Q913" t="str">
        <f>IF(K913&gt;Pars!$J$3+'Main Data-set'!O913,Pars!$K$3,IF(K913&lt;O913-Pars!$J$4,Pars!$K$4,"Avg"))</f>
        <v>Avg</v>
      </c>
      <c r="R913" t="str">
        <f>IF(I913&gt;Pars!$J$3+'Main Data-set'!P913,Pars!$K$3,IF(I913&lt;P913-Pars!$J$4,Pars!$K$4,"Avg"))</f>
        <v>Avg</v>
      </c>
      <c r="S913" t="str">
        <f t="shared" si="87"/>
        <v>Avg</v>
      </c>
      <c r="T913">
        <f t="shared" si="88"/>
        <v>0</v>
      </c>
      <c r="U913" s="10">
        <f t="shared" si="89"/>
        <v>-6.0606060606060552E-2</v>
      </c>
      <c r="V913" s="10"/>
    </row>
    <row r="914" spans="1:22" x14ac:dyDescent="0.3">
      <c r="A914" s="1">
        <v>40297</v>
      </c>
      <c r="B914" s="8">
        <v>32.79</v>
      </c>
      <c r="C914" s="8">
        <v>33.46</v>
      </c>
      <c r="D914" s="8">
        <v>32.729999999999997</v>
      </c>
      <c r="E914" s="8">
        <v>33.11</v>
      </c>
      <c r="F914" s="2">
        <v>9.7999999999999997E-3</v>
      </c>
      <c r="G914" s="2">
        <v>1.47E-2</v>
      </c>
      <c r="H914" s="8">
        <v>3222130</v>
      </c>
      <c r="I914" s="8">
        <v>58</v>
      </c>
      <c r="J914" s="8">
        <v>41</v>
      </c>
      <c r="K914" s="8">
        <v>49.5</v>
      </c>
      <c r="L914" t="str">
        <f>VLOOKUP(MONTH(A914),Pars!F:G,2,0)</f>
        <v>Spring</v>
      </c>
      <c r="M914" t="str">
        <f>IF(K914&lt;Pars!$A$2,Pars!$B$2,IF('Main Data-set'!K914&lt;Pars!$A$3,Pars!$B$3,Pars!$B$4))</f>
        <v>Avg</v>
      </c>
      <c r="N914">
        <f t="shared" si="84"/>
        <v>0</v>
      </c>
      <c r="O914" s="8">
        <f t="shared" si="85"/>
        <v>51.710344827586205</v>
      </c>
      <c r="P914" s="8">
        <f t="shared" si="86"/>
        <v>62.367816091954026</v>
      </c>
      <c r="Q914" t="str">
        <f>IF(K914&gt;Pars!$J$3+'Main Data-set'!O914,Pars!$K$3,IF(K914&lt;O914-Pars!$J$4,Pars!$K$4,"Avg"))</f>
        <v>Avg</v>
      </c>
      <c r="R914" t="str">
        <f>IF(I914&gt;Pars!$J$3+'Main Data-set'!P914,Pars!$K$3,IF(I914&lt;P914-Pars!$J$4,Pars!$K$4,"Avg"))</f>
        <v>Avg</v>
      </c>
      <c r="S914" t="str">
        <f t="shared" si="87"/>
        <v>Avg</v>
      </c>
      <c r="T914">
        <f t="shared" si="88"/>
        <v>0</v>
      </c>
      <c r="U914" s="10">
        <f t="shared" si="89"/>
        <v>6.4516129032258007E-2</v>
      </c>
      <c r="V914" s="10"/>
    </row>
    <row r="915" spans="1:22" x14ac:dyDescent="0.3">
      <c r="A915" s="1">
        <v>40298</v>
      </c>
      <c r="B915" s="8">
        <v>33.06</v>
      </c>
      <c r="C915" s="8">
        <v>33.56</v>
      </c>
      <c r="D915" s="8">
        <v>32.61</v>
      </c>
      <c r="E915" s="8">
        <v>32.630000000000003</v>
      </c>
      <c r="F915" s="2">
        <v>-1.2999999999999999E-2</v>
      </c>
      <c r="G915" s="2">
        <v>-1.12E-2</v>
      </c>
      <c r="H915" s="8">
        <v>2732312</v>
      </c>
      <c r="I915" s="8">
        <v>69</v>
      </c>
      <c r="J915" s="8">
        <v>45</v>
      </c>
      <c r="K915" s="8">
        <v>57</v>
      </c>
      <c r="L915" t="str">
        <f>VLOOKUP(MONTH(A915),Pars!F:G,2,0)</f>
        <v>Spring</v>
      </c>
      <c r="M915" t="str">
        <f>IF(K915&lt;Pars!$A$2,Pars!$B$2,IF('Main Data-set'!K915&lt;Pars!$A$3,Pars!$B$3,Pars!$B$4))</f>
        <v>Avg</v>
      </c>
      <c r="N915">
        <f t="shared" si="84"/>
        <v>0</v>
      </c>
      <c r="O915" s="8">
        <f t="shared" si="85"/>
        <v>51.710344827586205</v>
      </c>
      <c r="P915" s="8">
        <f t="shared" si="86"/>
        <v>62.367816091954026</v>
      </c>
      <c r="Q915" t="str">
        <f>IF(K915&gt;Pars!$J$3+'Main Data-set'!O915,Pars!$K$3,IF(K915&lt;O915-Pars!$J$4,Pars!$K$4,"Avg"))</f>
        <v>Avg</v>
      </c>
      <c r="R915" t="str">
        <f>IF(I915&gt;Pars!$J$3+'Main Data-set'!P915,Pars!$K$3,IF(I915&lt;P915-Pars!$J$4,Pars!$K$4,"Avg"))</f>
        <v>Avg</v>
      </c>
      <c r="S915" t="str">
        <f t="shared" si="87"/>
        <v>Avg</v>
      </c>
      <c r="T915">
        <f t="shared" si="88"/>
        <v>0</v>
      </c>
      <c r="U915" s="10">
        <f t="shared" si="89"/>
        <v>0.1515151515151516</v>
      </c>
      <c r="V915" s="10"/>
    </row>
    <row r="916" spans="1:22" x14ac:dyDescent="0.3">
      <c r="A916" s="1">
        <v>40301</v>
      </c>
      <c r="B916" s="8">
        <v>32.82</v>
      </c>
      <c r="C916" s="8">
        <v>33.369999999999997</v>
      </c>
      <c r="D916" s="8">
        <v>32.4</v>
      </c>
      <c r="E916" s="8">
        <v>33</v>
      </c>
      <c r="F916" s="2">
        <v>5.4999999999999997E-3</v>
      </c>
      <c r="G916" s="2">
        <v>5.0299999999999997E-2</v>
      </c>
      <c r="H916" s="8">
        <v>2183389</v>
      </c>
      <c r="I916" s="8">
        <v>86</v>
      </c>
      <c r="J916" s="8">
        <v>64</v>
      </c>
      <c r="K916" s="8">
        <v>75</v>
      </c>
      <c r="L916" t="str">
        <f>VLOOKUP(MONTH(A916),Pars!F:G,2,0)</f>
        <v>Spring</v>
      </c>
      <c r="M916" t="str">
        <f>IF(K916&lt;Pars!$A$2,Pars!$B$2,IF('Main Data-set'!K916&lt;Pars!$A$3,Pars!$B$3,Pars!$B$4))</f>
        <v>Hot</v>
      </c>
      <c r="N916">
        <f t="shared" si="84"/>
        <v>1</v>
      </c>
      <c r="O916" s="8">
        <f t="shared" si="85"/>
        <v>51.710344827586205</v>
      </c>
      <c r="P916" s="8">
        <f t="shared" si="86"/>
        <v>62.367816091954026</v>
      </c>
      <c r="Q916" t="str">
        <f>IF(K916&gt;Pars!$J$3+'Main Data-set'!O916,Pars!$K$3,IF(K916&lt;O916-Pars!$J$4,Pars!$K$4,"Avg"))</f>
        <v>Hot</v>
      </c>
      <c r="R916" t="str">
        <f>IF(I916&gt;Pars!$J$3+'Main Data-set'!P916,Pars!$K$3,IF(I916&lt;P916-Pars!$J$4,Pars!$K$4,"Avg"))</f>
        <v>Hot</v>
      </c>
      <c r="S916" t="str">
        <f t="shared" si="87"/>
        <v>Hot</v>
      </c>
      <c r="T916">
        <f t="shared" si="88"/>
        <v>1</v>
      </c>
      <c r="U916" s="10">
        <f t="shared" si="89"/>
        <v>0.31578947368421062</v>
      </c>
      <c r="V916" s="10"/>
    </row>
    <row r="917" spans="1:22" x14ac:dyDescent="0.3">
      <c r="A917" s="1">
        <v>40302</v>
      </c>
      <c r="B917" s="8">
        <v>32.590000000000003</v>
      </c>
      <c r="C917" s="8">
        <v>32.69</v>
      </c>
      <c r="D917" s="8">
        <v>31.14</v>
      </c>
      <c r="E917" s="8">
        <v>31.42</v>
      </c>
      <c r="F917" s="2">
        <v>-3.5900000000000001E-2</v>
      </c>
      <c r="G917" s="2">
        <v>1.5800000000000002E-2</v>
      </c>
      <c r="H917" s="8">
        <v>3922073</v>
      </c>
      <c r="I917" s="8">
        <v>80</v>
      </c>
      <c r="J917" s="8">
        <v>59</v>
      </c>
      <c r="K917" s="8">
        <v>69.5</v>
      </c>
      <c r="L917" t="str">
        <f>VLOOKUP(MONTH(A917),Pars!F:G,2,0)</f>
        <v>Spring</v>
      </c>
      <c r="M917" t="str">
        <f>IF(K917&lt;Pars!$A$2,Pars!$B$2,IF('Main Data-set'!K917&lt;Pars!$A$3,Pars!$B$3,Pars!$B$4))</f>
        <v>Avg</v>
      </c>
      <c r="N917">
        <f t="shared" si="84"/>
        <v>0</v>
      </c>
      <c r="O917" s="8">
        <f t="shared" si="85"/>
        <v>51.710344827586205</v>
      </c>
      <c r="P917" s="8">
        <f t="shared" si="86"/>
        <v>62.367816091954026</v>
      </c>
      <c r="Q917" t="str">
        <f>IF(K917&gt;Pars!$J$3+'Main Data-set'!O917,Pars!$K$3,IF(K917&lt;O917-Pars!$J$4,Pars!$K$4,"Avg"))</f>
        <v>Hot</v>
      </c>
      <c r="R917" t="str">
        <f>IF(I917&gt;Pars!$J$3+'Main Data-set'!P917,Pars!$K$3,IF(I917&lt;P917-Pars!$J$4,Pars!$K$4,"Avg"))</f>
        <v>Hot</v>
      </c>
      <c r="S917" t="str">
        <f t="shared" si="87"/>
        <v>Hot</v>
      </c>
      <c r="T917">
        <f t="shared" si="88"/>
        <v>1</v>
      </c>
      <c r="U917" s="10">
        <f t="shared" si="89"/>
        <v>-7.3333333333333361E-2</v>
      </c>
      <c r="V917" s="10"/>
    </row>
    <row r="918" spans="1:22" x14ac:dyDescent="0.3">
      <c r="A918" s="1">
        <v>40303</v>
      </c>
      <c r="B918" s="8">
        <v>30.72</v>
      </c>
      <c r="C918" s="8">
        <v>31.55</v>
      </c>
      <c r="D918" s="8">
        <v>29.77</v>
      </c>
      <c r="E918" s="8">
        <v>30.93</v>
      </c>
      <c r="F918" s="2">
        <v>6.7999999999999996E-3</v>
      </c>
      <c r="G918" s="2">
        <v>3.5499999999999997E-2</v>
      </c>
      <c r="H918" s="8">
        <v>4958832</v>
      </c>
      <c r="I918" s="8">
        <v>80</v>
      </c>
      <c r="J918" s="8">
        <v>50</v>
      </c>
      <c r="K918" s="8">
        <v>65</v>
      </c>
      <c r="L918" t="str">
        <f>VLOOKUP(MONTH(A918),Pars!F:G,2,0)</f>
        <v>Spring</v>
      </c>
      <c r="M918" t="str">
        <f>IF(K918&lt;Pars!$A$2,Pars!$B$2,IF('Main Data-set'!K918&lt;Pars!$A$3,Pars!$B$3,Pars!$B$4))</f>
        <v>Avg</v>
      </c>
      <c r="N918">
        <f t="shared" si="84"/>
        <v>0</v>
      </c>
      <c r="O918" s="8">
        <f t="shared" si="85"/>
        <v>51.710344827586205</v>
      </c>
      <c r="P918" s="8">
        <f t="shared" si="86"/>
        <v>62.367816091954026</v>
      </c>
      <c r="Q918" t="str">
        <f>IF(K918&gt;Pars!$J$3+'Main Data-set'!O918,Pars!$K$3,IF(K918&lt;O918-Pars!$J$4,Pars!$K$4,"Avg"))</f>
        <v>Hot</v>
      </c>
      <c r="R918" t="str">
        <f>IF(I918&gt;Pars!$J$3+'Main Data-set'!P918,Pars!$K$3,IF(I918&lt;P918-Pars!$J$4,Pars!$K$4,"Avg"))</f>
        <v>Hot</v>
      </c>
      <c r="S918" t="str">
        <f t="shared" si="87"/>
        <v>Hot</v>
      </c>
      <c r="T918">
        <f t="shared" si="88"/>
        <v>1</v>
      </c>
      <c r="U918" s="10">
        <f t="shared" si="89"/>
        <v>-6.4748201438848962E-2</v>
      </c>
      <c r="V918" s="10"/>
    </row>
    <row r="919" spans="1:22" x14ac:dyDescent="0.3">
      <c r="A919" s="1">
        <v>40304</v>
      </c>
      <c r="B919" s="8">
        <v>30.61</v>
      </c>
      <c r="C919" s="8">
        <v>32</v>
      </c>
      <c r="D919" s="8">
        <v>28.19</v>
      </c>
      <c r="E919" s="8">
        <v>29.87</v>
      </c>
      <c r="F919" s="2">
        <v>-2.4199999999999999E-2</v>
      </c>
      <c r="G919" s="2">
        <v>1.9800000000000002E-2</v>
      </c>
      <c r="H919" s="8">
        <v>6515636</v>
      </c>
      <c r="I919" s="8">
        <v>80</v>
      </c>
      <c r="J919" s="8">
        <v>52</v>
      </c>
      <c r="K919" s="8">
        <v>66</v>
      </c>
      <c r="L919" t="str">
        <f>VLOOKUP(MONTH(A919),Pars!F:G,2,0)</f>
        <v>Spring</v>
      </c>
      <c r="M919" t="str">
        <f>IF(K919&lt;Pars!$A$2,Pars!$B$2,IF('Main Data-set'!K919&lt;Pars!$A$3,Pars!$B$3,Pars!$B$4))</f>
        <v>Avg</v>
      </c>
      <c r="N919">
        <f t="shared" si="84"/>
        <v>0</v>
      </c>
      <c r="O919" s="8">
        <f t="shared" si="85"/>
        <v>51.710344827586205</v>
      </c>
      <c r="P919" s="8">
        <f t="shared" si="86"/>
        <v>62.367816091954026</v>
      </c>
      <c r="Q919" t="str">
        <f>IF(K919&gt;Pars!$J$3+'Main Data-set'!O919,Pars!$K$3,IF(K919&lt;O919-Pars!$J$4,Pars!$K$4,"Avg"))</f>
        <v>Hot</v>
      </c>
      <c r="R919" t="str">
        <f>IF(I919&gt;Pars!$J$3+'Main Data-set'!P919,Pars!$K$3,IF(I919&lt;P919-Pars!$J$4,Pars!$K$4,"Avg"))</f>
        <v>Hot</v>
      </c>
      <c r="S919" t="str">
        <f t="shared" si="87"/>
        <v>Hot</v>
      </c>
      <c r="T919">
        <f t="shared" si="88"/>
        <v>1</v>
      </c>
      <c r="U919" s="10">
        <f t="shared" si="89"/>
        <v>1.538461538461533E-2</v>
      </c>
      <c r="V919" s="10"/>
    </row>
    <row r="920" spans="1:22" x14ac:dyDescent="0.3">
      <c r="A920" s="1">
        <v>40305</v>
      </c>
      <c r="B920" s="8">
        <v>29.88</v>
      </c>
      <c r="C920" s="8">
        <v>30.24</v>
      </c>
      <c r="D920" s="8">
        <v>28.65</v>
      </c>
      <c r="E920" s="8">
        <v>29.29</v>
      </c>
      <c r="F920" s="2">
        <v>-1.9699999999999999E-2</v>
      </c>
      <c r="G920" s="2">
        <v>-4.6899999999999997E-2</v>
      </c>
      <c r="H920" s="8">
        <v>4712424</v>
      </c>
      <c r="I920" s="8">
        <v>78</v>
      </c>
      <c r="J920" s="8">
        <v>49</v>
      </c>
      <c r="K920" s="8">
        <v>63.5</v>
      </c>
      <c r="L920" t="str">
        <f>VLOOKUP(MONTH(A920),Pars!F:G,2,0)</f>
        <v>Spring</v>
      </c>
      <c r="M920" t="str">
        <f>IF(K920&lt;Pars!$A$2,Pars!$B$2,IF('Main Data-set'!K920&lt;Pars!$A$3,Pars!$B$3,Pars!$B$4))</f>
        <v>Avg</v>
      </c>
      <c r="N920">
        <f t="shared" si="84"/>
        <v>0</v>
      </c>
      <c r="O920" s="8">
        <f t="shared" si="85"/>
        <v>51.710344827586205</v>
      </c>
      <c r="P920" s="8">
        <f t="shared" si="86"/>
        <v>62.367816091954026</v>
      </c>
      <c r="Q920" t="str">
        <f>IF(K920&gt;Pars!$J$3+'Main Data-set'!O920,Pars!$K$3,IF(K920&lt;O920-Pars!$J$4,Pars!$K$4,"Avg"))</f>
        <v>Hot</v>
      </c>
      <c r="R920" t="str">
        <f>IF(I920&gt;Pars!$J$3+'Main Data-set'!P920,Pars!$K$3,IF(I920&lt;P920-Pars!$J$4,Pars!$K$4,"Avg"))</f>
        <v>Hot</v>
      </c>
      <c r="S920" t="str">
        <f t="shared" si="87"/>
        <v>Hot</v>
      </c>
      <c r="T920">
        <f t="shared" si="88"/>
        <v>1</v>
      </c>
      <c r="U920" s="10">
        <f t="shared" si="89"/>
        <v>-3.7878787878787845E-2</v>
      </c>
      <c r="V920" s="10"/>
    </row>
    <row r="921" spans="1:22" x14ac:dyDescent="0.3">
      <c r="A921" s="1">
        <v>40308</v>
      </c>
      <c r="B921" s="8">
        <v>30.74</v>
      </c>
      <c r="C921" s="8">
        <v>31.25</v>
      </c>
      <c r="D921" s="8">
        <v>30.33</v>
      </c>
      <c r="E921" s="8">
        <v>30.73</v>
      </c>
      <c r="F921" s="2">
        <v>-2.9999999999999997E-4</v>
      </c>
      <c r="G921" s="2">
        <v>2.9999999999999997E-4</v>
      </c>
      <c r="H921" s="8">
        <v>4147577</v>
      </c>
      <c r="I921" s="8">
        <v>56</v>
      </c>
      <c r="J921" s="8">
        <v>40</v>
      </c>
      <c r="K921" s="8">
        <v>48</v>
      </c>
      <c r="L921" t="str">
        <f>VLOOKUP(MONTH(A921),Pars!F:G,2,0)</f>
        <v>Spring</v>
      </c>
      <c r="M921" t="str">
        <f>IF(K921&lt;Pars!$A$2,Pars!$B$2,IF('Main Data-set'!K921&lt;Pars!$A$3,Pars!$B$3,Pars!$B$4))</f>
        <v>Avg</v>
      </c>
      <c r="N921">
        <f t="shared" si="84"/>
        <v>0</v>
      </c>
      <c r="O921" s="8">
        <f t="shared" si="85"/>
        <v>51.710344827586205</v>
      </c>
      <c r="P921" s="8">
        <f t="shared" si="86"/>
        <v>62.367816091954026</v>
      </c>
      <c r="Q921" t="str">
        <f>IF(K921&gt;Pars!$J$3+'Main Data-set'!O921,Pars!$K$3,IF(K921&lt;O921-Pars!$J$4,Pars!$K$4,"Avg"))</f>
        <v>Avg</v>
      </c>
      <c r="R921" t="str">
        <f>IF(I921&gt;Pars!$J$3+'Main Data-set'!P921,Pars!$K$3,IF(I921&lt;P921-Pars!$J$4,Pars!$K$4,"Avg"))</f>
        <v>Avg</v>
      </c>
      <c r="S921" t="str">
        <f t="shared" si="87"/>
        <v>Avg</v>
      </c>
      <c r="T921">
        <f t="shared" si="88"/>
        <v>0</v>
      </c>
      <c r="U921" s="10">
        <f t="shared" si="89"/>
        <v>-0.24409448818897639</v>
      </c>
      <c r="V921" s="10"/>
    </row>
    <row r="922" spans="1:22" x14ac:dyDescent="0.3">
      <c r="A922" s="1">
        <v>40309</v>
      </c>
      <c r="B922" s="8">
        <v>30.04</v>
      </c>
      <c r="C922" s="8">
        <v>31.44</v>
      </c>
      <c r="D922" s="8">
        <v>30.04</v>
      </c>
      <c r="E922" s="8">
        <v>30.72</v>
      </c>
      <c r="F922" s="2">
        <v>2.2599999999999999E-2</v>
      </c>
      <c r="G922" s="2">
        <v>-2.75E-2</v>
      </c>
      <c r="H922" s="8">
        <v>2469583</v>
      </c>
      <c r="I922" s="8">
        <v>60</v>
      </c>
      <c r="J922" s="8">
        <v>37</v>
      </c>
      <c r="K922" s="8">
        <v>48.5</v>
      </c>
      <c r="L922" t="str">
        <f>VLOOKUP(MONTH(A922),Pars!F:G,2,0)</f>
        <v>Spring</v>
      </c>
      <c r="M922" t="str">
        <f>IF(K922&lt;Pars!$A$2,Pars!$B$2,IF('Main Data-set'!K922&lt;Pars!$A$3,Pars!$B$3,Pars!$B$4))</f>
        <v>Avg</v>
      </c>
      <c r="N922">
        <f t="shared" si="84"/>
        <v>0</v>
      </c>
      <c r="O922" s="8">
        <f t="shared" si="85"/>
        <v>51.710344827586205</v>
      </c>
      <c r="P922" s="8">
        <f t="shared" si="86"/>
        <v>62.367816091954026</v>
      </c>
      <c r="Q922" t="str">
        <f>IF(K922&gt;Pars!$J$3+'Main Data-set'!O922,Pars!$K$3,IF(K922&lt;O922-Pars!$J$4,Pars!$K$4,"Avg"))</f>
        <v>Avg</v>
      </c>
      <c r="R922" t="str">
        <f>IF(I922&gt;Pars!$J$3+'Main Data-set'!P922,Pars!$K$3,IF(I922&lt;P922-Pars!$J$4,Pars!$K$4,"Avg"))</f>
        <v>Avg</v>
      </c>
      <c r="S922" t="str">
        <f t="shared" si="87"/>
        <v>Avg</v>
      </c>
      <c r="T922">
        <f t="shared" si="88"/>
        <v>0</v>
      </c>
      <c r="U922" s="10">
        <f t="shared" si="89"/>
        <v>1.0416666666666741E-2</v>
      </c>
      <c r="V922" s="10"/>
    </row>
    <row r="923" spans="1:22" x14ac:dyDescent="0.3">
      <c r="A923" s="1">
        <v>40310</v>
      </c>
      <c r="B923" s="8">
        <v>30.91</v>
      </c>
      <c r="C923" s="8">
        <v>31.65</v>
      </c>
      <c r="D923" s="8">
        <v>30.91</v>
      </c>
      <c r="E923" s="8">
        <v>31.59</v>
      </c>
      <c r="F923" s="2">
        <v>2.1999999999999999E-2</v>
      </c>
      <c r="G923" s="2">
        <v>8.3000000000000001E-3</v>
      </c>
      <c r="H923" s="8">
        <v>2358742</v>
      </c>
      <c r="I923" s="8">
        <v>58</v>
      </c>
      <c r="J923" s="8">
        <v>39</v>
      </c>
      <c r="K923" s="8">
        <v>48.5</v>
      </c>
      <c r="L923" t="str">
        <f>VLOOKUP(MONTH(A923),Pars!F:G,2,0)</f>
        <v>Spring</v>
      </c>
      <c r="M923" t="str">
        <f>IF(K923&lt;Pars!$A$2,Pars!$B$2,IF('Main Data-set'!K923&lt;Pars!$A$3,Pars!$B$3,Pars!$B$4))</f>
        <v>Avg</v>
      </c>
      <c r="N923">
        <f t="shared" si="84"/>
        <v>0</v>
      </c>
      <c r="O923" s="8">
        <f t="shared" si="85"/>
        <v>51.710344827586205</v>
      </c>
      <c r="P923" s="8">
        <f t="shared" si="86"/>
        <v>62.367816091954026</v>
      </c>
      <c r="Q923" t="str">
        <f>IF(K923&gt;Pars!$J$3+'Main Data-set'!O923,Pars!$K$3,IF(K923&lt;O923-Pars!$J$4,Pars!$K$4,"Avg"))</f>
        <v>Avg</v>
      </c>
      <c r="R923" t="str">
        <f>IF(I923&gt;Pars!$J$3+'Main Data-set'!P923,Pars!$K$3,IF(I923&lt;P923-Pars!$J$4,Pars!$K$4,"Avg"))</f>
        <v>Avg</v>
      </c>
      <c r="S923" t="str">
        <f t="shared" si="87"/>
        <v>Avg</v>
      </c>
      <c r="T923">
        <f t="shared" si="88"/>
        <v>0</v>
      </c>
      <c r="U923" s="10">
        <f t="shared" si="89"/>
        <v>0</v>
      </c>
      <c r="V923" s="10"/>
    </row>
    <row r="924" spans="1:22" x14ac:dyDescent="0.3">
      <c r="A924" s="1">
        <v>40311</v>
      </c>
      <c r="B924" s="8">
        <v>31.39</v>
      </c>
      <c r="C924" s="8">
        <v>31.83</v>
      </c>
      <c r="D924" s="8">
        <v>31.15</v>
      </c>
      <c r="E924" s="8">
        <v>31.33</v>
      </c>
      <c r="F924" s="2">
        <v>-1.9E-3</v>
      </c>
      <c r="G924" s="2">
        <v>3.1899999999999998E-2</v>
      </c>
      <c r="H924" s="8">
        <v>2433572</v>
      </c>
      <c r="I924" s="8">
        <v>48</v>
      </c>
      <c r="J924" s="8">
        <v>39</v>
      </c>
      <c r="K924" s="8">
        <v>43.5</v>
      </c>
      <c r="L924" t="str">
        <f>VLOOKUP(MONTH(A924),Pars!F:G,2,0)</f>
        <v>Spring</v>
      </c>
      <c r="M924" t="str">
        <f>IF(K924&lt;Pars!$A$2,Pars!$B$2,IF('Main Data-set'!K924&lt;Pars!$A$3,Pars!$B$3,Pars!$B$4))</f>
        <v>Cold</v>
      </c>
      <c r="N924">
        <f t="shared" si="84"/>
        <v>-1</v>
      </c>
      <c r="O924" s="8">
        <f t="shared" si="85"/>
        <v>51.710344827586205</v>
      </c>
      <c r="P924" s="8">
        <f t="shared" si="86"/>
        <v>62.367816091954026</v>
      </c>
      <c r="Q924" t="str">
        <f>IF(K924&gt;Pars!$J$3+'Main Data-set'!O924,Pars!$K$3,IF(K924&lt;O924-Pars!$J$4,Pars!$K$4,"Avg"))</f>
        <v>Cold</v>
      </c>
      <c r="R924" t="str">
        <f>IF(I924&gt;Pars!$J$3+'Main Data-set'!P924,Pars!$K$3,IF(I924&lt;P924-Pars!$J$4,Pars!$K$4,"Avg"))</f>
        <v>Cold</v>
      </c>
      <c r="S924" t="str">
        <f t="shared" si="87"/>
        <v>Cold</v>
      </c>
      <c r="T924">
        <f t="shared" si="88"/>
        <v>-1</v>
      </c>
      <c r="U924" s="10">
        <f t="shared" si="89"/>
        <v>-0.10309278350515461</v>
      </c>
      <c r="V924" s="10"/>
    </row>
    <row r="925" spans="1:22" x14ac:dyDescent="0.3">
      <c r="A925" s="1">
        <v>40312</v>
      </c>
      <c r="B925" s="8">
        <v>30.99</v>
      </c>
      <c r="C925" s="8">
        <v>31.01</v>
      </c>
      <c r="D925" s="8">
        <v>29.9</v>
      </c>
      <c r="E925" s="8">
        <v>30.36</v>
      </c>
      <c r="F925" s="2">
        <v>-2.0299999999999999E-2</v>
      </c>
      <c r="G925" s="2">
        <v>6.6E-3</v>
      </c>
      <c r="H925" s="8">
        <v>3394158</v>
      </c>
      <c r="I925" s="8">
        <v>70</v>
      </c>
      <c r="J925" s="8">
        <v>40</v>
      </c>
      <c r="K925" s="8">
        <v>55</v>
      </c>
      <c r="L925" t="str">
        <f>VLOOKUP(MONTH(A925),Pars!F:G,2,0)</f>
        <v>Spring</v>
      </c>
      <c r="M925" t="str">
        <f>IF(K925&lt;Pars!$A$2,Pars!$B$2,IF('Main Data-set'!K925&lt;Pars!$A$3,Pars!$B$3,Pars!$B$4))</f>
        <v>Avg</v>
      </c>
      <c r="N925">
        <f t="shared" si="84"/>
        <v>0</v>
      </c>
      <c r="O925" s="8">
        <f t="shared" si="85"/>
        <v>51.710344827586205</v>
      </c>
      <c r="P925" s="8">
        <f t="shared" si="86"/>
        <v>62.367816091954026</v>
      </c>
      <c r="Q925" t="str">
        <f>IF(K925&gt;Pars!$J$3+'Main Data-set'!O925,Pars!$K$3,IF(K925&lt;O925-Pars!$J$4,Pars!$K$4,"Avg"))</f>
        <v>Avg</v>
      </c>
      <c r="R925" t="str">
        <f>IF(I925&gt;Pars!$J$3+'Main Data-set'!P925,Pars!$K$3,IF(I925&lt;P925-Pars!$J$4,Pars!$K$4,"Avg"))</f>
        <v>Hot</v>
      </c>
      <c r="S925" t="str">
        <f t="shared" si="87"/>
        <v>Avg</v>
      </c>
      <c r="T925">
        <f t="shared" si="88"/>
        <v>0</v>
      </c>
      <c r="U925" s="10">
        <f t="shared" si="89"/>
        <v>0.26436781609195403</v>
      </c>
      <c r="V925" s="10"/>
    </row>
    <row r="926" spans="1:22" x14ac:dyDescent="0.3">
      <c r="A926" s="1">
        <v>40315</v>
      </c>
      <c r="B926" s="8">
        <v>30.08</v>
      </c>
      <c r="C926" s="8">
        <v>30.35</v>
      </c>
      <c r="D926" s="8">
        <v>29.53</v>
      </c>
      <c r="E926" s="8">
        <v>30.16</v>
      </c>
      <c r="F926" s="2">
        <v>2.7000000000000001E-3</v>
      </c>
      <c r="G926" s="2">
        <v>4.8300000000000003E-2</v>
      </c>
      <c r="H926" s="8">
        <v>4895053</v>
      </c>
      <c r="I926" s="8">
        <v>71</v>
      </c>
      <c r="J926" s="8">
        <v>49</v>
      </c>
      <c r="K926" s="8">
        <v>60</v>
      </c>
      <c r="L926" t="str">
        <f>VLOOKUP(MONTH(A926),Pars!F:G,2,0)</f>
        <v>Spring</v>
      </c>
      <c r="M926" t="str">
        <f>IF(K926&lt;Pars!$A$2,Pars!$B$2,IF('Main Data-set'!K926&lt;Pars!$A$3,Pars!$B$3,Pars!$B$4))</f>
        <v>Avg</v>
      </c>
      <c r="N926">
        <f t="shared" si="84"/>
        <v>0</v>
      </c>
      <c r="O926" s="8">
        <f t="shared" si="85"/>
        <v>51.710344827586205</v>
      </c>
      <c r="P926" s="8">
        <f t="shared" si="86"/>
        <v>62.367816091954026</v>
      </c>
      <c r="Q926" t="str">
        <f>IF(K926&gt;Pars!$J$3+'Main Data-set'!O926,Pars!$K$3,IF(K926&lt;O926-Pars!$J$4,Pars!$K$4,"Avg"))</f>
        <v>Hot</v>
      </c>
      <c r="R926" t="str">
        <f>IF(I926&gt;Pars!$J$3+'Main Data-set'!P926,Pars!$K$3,IF(I926&lt;P926-Pars!$J$4,Pars!$K$4,"Avg"))</f>
        <v>Hot</v>
      </c>
      <c r="S926" t="str">
        <f t="shared" si="87"/>
        <v>Hot</v>
      </c>
      <c r="T926">
        <f t="shared" si="88"/>
        <v>1</v>
      </c>
      <c r="U926" s="10">
        <f t="shared" si="89"/>
        <v>9.0909090909090828E-2</v>
      </c>
      <c r="V926" s="10"/>
    </row>
    <row r="927" spans="1:22" x14ac:dyDescent="0.3">
      <c r="A927" s="1">
        <v>40316</v>
      </c>
      <c r="B927" s="8">
        <v>30.36</v>
      </c>
      <c r="C927" s="8">
        <v>30.44</v>
      </c>
      <c r="D927" s="8">
        <v>28.56</v>
      </c>
      <c r="E927" s="8">
        <v>28.77</v>
      </c>
      <c r="F927" s="2">
        <v>-5.2400000000000002E-2</v>
      </c>
      <c r="G927" s="2">
        <v>1.6999999999999999E-3</v>
      </c>
      <c r="H927" s="8">
        <v>5857333</v>
      </c>
      <c r="I927" s="8">
        <v>76</v>
      </c>
      <c r="J927" s="8">
        <v>48</v>
      </c>
      <c r="K927" s="8">
        <v>62</v>
      </c>
      <c r="L927" t="str">
        <f>VLOOKUP(MONTH(A927),Pars!F:G,2,0)</f>
        <v>Spring</v>
      </c>
      <c r="M927" t="str">
        <f>IF(K927&lt;Pars!$A$2,Pars!$B$2,IF('Main Data-set'!K927&lt;Pars!$A$3,Pars!$B$3,Pars!$B$4))</f>
        <v>Avg</v>
      </c>
      <c r="N927">
        <f t="shared" si="84"/>
        <v>0</v>
      </c>
      <c r="O927" s="8">
        <f t="shared" si="85"/>
        <v>51.710344827586205</v>
      </c>
      <c r="P927" s="8">
        <f t="shared" si="86"/>
        <v>62.367816091954026</v>
      </c>
      <c r="Q927" t="str">
        <f>IF(K927&gt;Pars!$J$3+'Main Data-set'!O927,Pars!$K$3,IF(K927&lt;O927-Pars!$J$4,Pars!$K$4,"Avg"))</f>
        <v>Hot</v>
      </c>
      <c r="R927" t="str">
        <f>IF(I927&gt;Pars!$J$3+'Main Data-set'!P927,Pars!$K$3,IF(I927&lt;P927-Pars!$J$4,Pars!$K$4,"Avg"))</f>
        <v>Hot</v>
      </c>
      <c r="S927" t="str">
        <f t="shared" si="87"/>
        <v>Hot</v>
      </c>
      <c r="T927">
        <f t="shared" si="88"/>
        <v>1</v>
      </c>
      <c r="U927" s="10">
        <f t="shared" si="89"/>
        <v>3.3333333333333437E-2</v>
      </c>
      <c r="V927" s="10"/>
    </row>
    <row r="928" spans="1:22" x14ac:dyDescent="0.3">
      <c r="A928" s="1">
        <v>40317</v>
      </c>
      <c r="B928" s="8">
        <v>28.7</v>
      </c>
      <c r="C928" s="8">
        <v>29.09</v>
      </c>
      <c r="D928" s="8">
        <v>28.06</v>
      </c>
      <c r="E928" s="8">
        <v>28.72</v>
      </c>
      <c r="F928" s="2">
        <v>6.9999999999999999E-4</v>
      </c>
      <c r="G928" s="2">
        <v>4.7399999999999998E-2</v>
      </c>
      <c r="H928" s="8">
        <v>2995010</v>
      </c>
      <c r="I928" s="8">
        <v>56</v>
      </c>
      <c r="J928" s="8">
        <v>50</v>
      </c>
      <c r="K928" s="8">
        <v>53</v>
      </c>
      <c r="L928" t="str">
        <f>VLOOKUP(MONTH(A928),Pars!F:G,2,0)</f>
        <v>Spring</v>
      </c>
      <c r="M928" t="str">
        <f>IF(K928&lt;Pars!$A$2,Pars!$B$2,IF('Main Data-set'!K928&lt;Pars!$A$3,Pars!$B$3,Pars!$B$4))</f>
        <v>Avg</v>
      </c>
      <c r="N928">
        <f t="shared" si="84"/>
        <v>0</v>
      </c>
      <c r="O928" s="8">
        <f t="shared" si="85"/>
        <v>51.710344827586205</v>
      </c>
      <c r="P928" s="8">
        <f t="shared" si="86"/>
        <v>62.367816091954026</v>
      </c>
      <c r="Q928" t="str">
        <f>IF(K928&gt;Pars!$J$3+'Main Data-set'!O928,Pars!$K$3,IF(K928&lt;O928-Pars!$J$4,Pars!$K$4,"Avg"))</f>
        <v>Avg</v>
      </c>
      <c r="R928" t="str">
        <f>IF(I928&gt;Pars!$J$3+'Main Data-set'!P928,Pars!$K$3,IF(I928&lt;P928-Pars!$J$4,Pars!$K$4,"Avg"))</f>
        <v>Avg</v>
      </c>
      <c r="S928" t="str">
        <f t="shared" si="87"/>
        <v>Avg</v>
      </c>
      <c r="T928">
        <f t="shared" si="88"/>
        <v>0</v>
      </c>
      <c r="U928" s="10">
        <f t="shared" si="89"/>
        <v>-0.14516129032258063</v>
      </c>
      <c r="V928" s="10"/>
    </row>
    <row r="929" spans="1:22" x14ac:dyDescent="0.3">
      <c r="A929" s="1">
        <v>40318</v>
      </c>
      <c r="B929" s="8">
        <v>28</v>
      </c>
      <c r="C929" s="8">
        <v>28.24</v>
      </c>
      <c r="D929" s="8">
        <v>27.41</v>
      </c>
      <c r="E929" s="8">
        <v>27.42</v>
      </c>
      <c r="F929" s="2">
        <v>-2.07E-2</v>
      </c>
      <c r="G929" s="2">
        <v>-3.3799999999999997E-2</v>
      </c>
      <c r="H929" s="8">
        <v>5576901</v>
      </c>
      <c r="I929" s="8">
        <v>66</v>
      </c>
      <c r="J929" s="8">
        <v>53</v>
      </c>
      <c r="K929" s="8">
        <v>59.5</v>
      </c>
      <c r="L929" t="str">
        <f>VLOOKUP(MONTH(A929),Pars!F:G,2,0)</f>
        <v>Spring</v>
      </c>
      <c r="M929" t="str">
        <f>IF(K929&lt;Pars!$A$2,Pars!$B$2,IF('Main Data-set'!K929&lt;Pars!$A$3,Pars!$B$3,Pars!$B$4))</f>
        <v>Avg</v>
      </c>
      <c r="N929">
        <f t="shared" si="84"/>
        <v>0</v>
      </c>
      <c r="O929" s="8">
        <f t="shared" si="85"/>
        <v>51.710344827586205</v>
      </c>
      <c r="P929" s="8">
        <f t="shared" si="86"/>
        <v>62.367816091954026</v>
      </c>
      <c r="Q929" t="str">
        <f>IF(K929&gt;Pars!$J$3+'Main Data-set'!O929,Pars!$K$3,IF(K929&lt;O929-Pars!$J$4,Pars!$K$4,"Avg"))</f>
        <v>Hot</v>
      </c>
      <c r="R929" t="str">
        <f>IF(I929&gt;Pars!$J$3+'Main Data-set'!P929,Pars!$K$3,IF(I929&lt;P929-Pars!$J$4,Pars!$K$4,"Avg"))</f>
        <v>Avg</v>
      </c>
      <c r="S929" t="str">
        <f t="shared" si="87"/>
        <v>Avg</v>
      </c>
      <c r="T929">
        <f t="shared" si="88"/>
        <v>0</v>
      </c>
      <c r="U929" s="10">
        <f t="shared" si="89"/>
        <v>0.12264150943396235</v>
      </c>
      <c r="V929" s="10"/>
    </row>
    <row r="930" spans="1:22" x14ac:dyDescent="0.3">
      <c r="A930" s="1">
        <v>40319</v>
      </c>
      <c r="B930" s="8">
        <v>26.94</v>
      </c>
      <c r="C930" s="8">
        <v>28.4</v>
      </c>
      <c r="D930" s="8">
        <v>26.92</v>
      </c>
      <c r="E930" s="8">
        <v>28.38</v>
      </c>
      <c r="F930" s="2">
        <v>5.3499999999999999E-2</v>
      </c>
      <c r="G930" s="2">
        <v>2.12E-2</v>
      </c>
      <c r="H930" s="8">
        <v>4097046</v>
      </c>
      <c r="I930" s="8">
        <v>83</v>
      </c>
      <c r="J930" s="8">
        <v>53</v>
      </c>
      <c r="K930" s="8">
        <v>68</v>
      </c>
      <c r="L930" t="str">
        <f>VLOOKUP(MONTH(A930),Pars!F:G,2,0)</f>
        <v>Spring</v>
      </c>
      <c r="M930" t="str">
        <f>IF(K930&lt;Pars!$A$2,Pars!$B$2,IF('Main Data-set'!K930&lt;Pars!$A$3,Pars!$B$3,Pars!$B$4))</f>
        <v>Avg</v>
      </c>
      <c r="N930">
        <f t="shared" si="84"/>
        <v>0</v>
      </c>
      <c r="O930" s="8">
        <f t="shared" si="85"/>
        <v>51.710344827586205</v>
      </c>
      <c r="P930" s="8">
        <f t="shared" si="86"/>
        <v>62.367816091954026</v>
      </c>
      <c r="Q930" t="str">
        <f>IF(K930&gt;Pars!$J$3+'Main Data-set'!O930,Pars!$K$3,IF(K930&lt;O930-Pars!$J$4,Pars!$K$4,"Avg"))</f>
        <v>Hot</v>
      </c>
      <c r="R930" t="str">
        <f>IF(I930&gt;Pars!$J$3+'Main Data-set'!P930,Pars!$K$3,IF(I930&lt;P930-Pars!$J$4,Pars!$K$4,"Avg"))</f>
        <v>Hot</v>
      </c>
      <c r="S930" t="str">
        <f t="shared" si="87"/>
        <v>Hot</v>
      </c>
      <c r="T930">
        <f t="shared" si="88"/>
        <v>1</v>
      </c>
      <c r="U930" s="10">
        <f t="shared" si="89"/>
        <v>0.14285714285714279</v>
      </c>
      <c r="V930" s="10"/>
    </row>
    <row r="931" spans="1:22" x14ac:dyDescent="0.3">
      <c r="A931" s="1">
        <v>40322</v>
      </c>
      <c r="B931" s="8">
        <v>28.13</v>
      </c>
      <c r="C931" s="8">
        <v>28.62</v>
      </c>
      <c r="D931" s="8">
        <v>27.75</v>
      </c>
      <c r="E931" s="8">
        <v>27.79</v>
      </c>
      <c r="F931" s="2">
        <v>-1.21E-2</v>
      </c>
      <c r="G931" s="2">
        <v>-3.5999999999999999E-3</v>
      </c>
      <c r="H931" s="8">
        <v>2354588</v>
      </c>
      <c r="I931" s="8">
        <v>75</v>
      </c>
      <c r="J931" s="8">
        <v>60</v>
      </c>
      <c r="K931" s="8">
        <v>67.5</v>
      </c>
      <c r="L931" t="str">
        <f>VLOOKUP(MONTH(A931),Pars!F:G,2,0)</f>
        <v>Spring</v>
      </c>
      <c r="M931" t="str">
        <f>IF(K931&lt;Pars!$A$2,Pars!$B$2,IF('Main Data-set'!K931&lt;Pars!$A$3,Pars!$B$3,Pars!$B$4))</f>
        <v>Avg</v>
      </c>
      <c r="N931">
        <f t="shared" si="84"/>
        <v>0</v>
      </c>
      <c r="O931" s="8">
        <f t="shared" si="85"/>
        <v>51.710344827586205</v>
      </c>
      <c r="P931" s="8">
        <f t="shared" si="86"/>
        <v>62.367816091954026</v>
      </c>
      <c r="Q931" t="str">
        <f>IF(K931&gt;Pars!$J$3+'Main Data-set'!O931,Pars!$K$3,IF(K931&lt;O931-Pars!$J$4,Pars!$K$4,"Avg"))</f>
        <v>Hot</v>
      </c>
      <c r="R931" t="str">
        <f>IF(I931&gt;Pars!$J$3+'Main Data-set'!P931,Pars!$K$3,IF(I931&lt;P931-Pars!$J$4,Pars!$K$4,"Avg"))</f>
        <v>Hot</v>
      </c>
      <c r="S931" t="str">
        <f t="shared" si="87"/>
        <v>Hot</v>
      </c>
      <c r="T931">
        <f t="shared" si="88"/>
        <v>1</v>
      </c>
      <c r="U931" s="10">
        <f t="shared" si="89"/>
        <v>-7.3529411764705621E-3</v>
      </c>
      <c r="V931" s="10"/>
    </row>
    <row r="932" spans="1:22" x14ac:dyDescent="0.3">
      <c r="A932" s="1">
        <v>40323</v>
      </c>
      <c r="B932" s="8">
        <v>26.87</v>
      </c>
      <c r="C932" s="8">
        <v>27.95</v>
      </c>
      <c r="D932" s="8">
        <v>26.79</v>
      </c>
      <c r="E932" s="8">
        <v>27.89</v>
      </c>
      <c r="F932" s="2">
        <v>3.7999999999999999E-2</v>
      </c>
      <c r="G932" s="2">
        <v>1.3100000000000001E-2</v>
      </c>
      <c r="H932" s="8">
        <v>3967530</v>
      </c>
      <c r="I932" s="8">
        <v>77</v>
      </c>
      <c r="J932" s="8">
        <v>58</v>
      </c>
      <c r="K932" s="8">
        <v>67.5</v>
      </c>
      <c r="L932" t="str">
        <f>VLOOKUP(MONTH(A932),Pars!F:G,2,0)</f>
        <v>Spring</v>
      </c>
      <c r="M932" t="str">
        <f>IF(K932&lt;Pars!$A$2,Pars!$B$2,IF('Main Data-set'!K932&lt;Pars!$A$3,Pars!$B$3,Pars!$B$4))</f>
        <v>Avg</v>
      </c>
      <c r="N932">
        <f t="shared" si="84"/>
        <v>0</v>
      </c>
      <c r="O932" s="8">
        <f t="shared" si="85"/>
        <v>51.710344827586205</v>
      </c>
      <c r="P932" s="8">
        <f t="shared" si="86"/>
        <v>62.367816091954026</v>
      </c>
      <c r="Q932" t="str">
        <f>IF(K932&gt;Pars!$J$3+'Main Data-set'!O932,Pars!$K$3,IF(K932&lt;O932-Pars!$J$4,Pars!$K$4,"Avg"))</f>
        <v>Hot</v>
      </c>
      <c r="R932" t="str">
        <f>IF(I932&gt;Pars!$J$3+'Main Data-set'!P932,Pars!$K$3,IF(I932&lt;P932-Pars!$J$4,Pars!$K$4,"Avg"))</f>
        <v>Hot</v>
      </c>
      <c r="S932" t="str">
        <f t="shared" si="87"/>
        <v>Hot</v>
      </c>
      <c r="T932">
        <f t="shared" si="88"/>
        <v>1</v>
      </c>
      <c r="U932" s="10">
        <f t="shared" si="89"/>
        <v>0</v>
      </c>
      <c r="V932" s="10"/>
    </row>
    <row r="933" spans="1:22" x14ac:dyDescent="0.3">
      <c r="A933" s="1">
        <v>40324</v>
      </c>
      <c r="B933" s="8">
        <v>28.19</v>
      </c>
      <c r="C933" s="8">
        <v>28.46</v>
      </c>
      <c r="D933" s="8">
        <v>27.36</v>
      </c>
      <c r="E933" s="8">
        <v>27.53</v>
      </c>
      <c r="F933" s="2">
        <v>-2.3400000000000001E-2</v>
      </c>
      <c r="G933" s="2">
        <v>-4.5400000000000003E-2</v>
      </c>
      <c r="H933" s="8">
        <v>2932209</v>
      </c>
      <c r="I933" s="8">
        <v>87</v>
      </c>
      <c r="J933" s="8">
        <v>61</v>
      </c>
      <c r="K933" s="8">
        <v>74</v>
      </c>
      <c r="L933" t="str">
        <f>VLOOKUP(MONTH(A933),Pars!F:G,2,0)</f>
        <v>Spring</v>
      </c>
      <c r="M933" t="str">
        <f>IF(K933&lt;Pars!$A$2,Pars!$B$2,IF('Main Data-set'!K933&lt;Pars!$A$3,Pars!$B$3,Pars!$B$4))</f>
        <v>Hot</v>
      </c>
      <c r="N933">
        <f t="shared" si="84"/>
        <v>1</v>
      </c>
      <c r="O933" s="8">
        <f t="shared" si="85"/>
        <v>51.710344827586205</v>
      </c>
      <c r="P933" s="8">
        <f t="shared" si="86"/>
        <v>62.367816091954026</v>
      </c>
      <c r="Q933" t="str">
        <f>IF(K933&gt;Pars!$J$3+'Main Data-set'!O933,Pars!$K$3,IF(K933&lt;O933-Pars!$J$4,Pars!$K$4,"Avg"))</f>
        <v>Hot</v>
      </c>
      <c r="R933" t="str">
        <f>IF(I933&gt;Pars!$J$3+'Main Data-set'!P933,Pars!$K$3,IF(I933&lt;P933-Pars!$J$4,Pars!$K$4,"Avg"))</f>
        <v>Hot</v>
      </c>
      <c r="S933" t="str">
        <f t="shared" si="87"/>
        <v>Hot</v>
      </c>
      <c r="T933">
        <f t="shared" si="88"/>
        <v>1</v>
      </c>
      <c r="U933" s="10">
        <f t="shared" si="89"/>
        <v>9.6296296296296324E-2</v>
      </c>
      <c r="V933" s="10"/>
    </row>
    <row r="934" spans="1:22" x14ac:dyDescent="0.3">
      <c r="A934" s="1">
        <v>40325</v>
      </c>
      <c r="B934" s="8">
        <v>27.92</v>
      </c>
      <c r="C934" s="8">
        <v>28.88</v>
      </c>
      <c r="D934" s="8">
        <v>27.92</v>
      </c>
      <c r="E934" s="8">
        <v>28.84</v>
      </c>
      <c r="F934" s="2">
        <v>3.3000000000000002E-2</v>
      </c>
      <c r="G934" s="2">
        <v>5.8999999999999999E-3</v>
      </c>
      <c r="H934" s="8">
        <v>3073438</v>
      </c>
      <c r="I934" s="8">
        <v>93</v>
      </c>
      <c r="J934" s="8">
        <v>62</v>
      </c>
      <c r="K934" s="8">
        <v>77.5</v>
      </c>
      <c r="L934" t="str">
        <f>VLOOKUP(MONTH(A934),Pars!F:G,2,0)</f>
        <v>Spring</v>
      </c>
      <c r="M934" t="str">
        <f>IF(K934&lt;Pars!$A$2,Pars!$B$2,IF('Main Data-set'!K934&lt;Pars!$A$3,Pars!$B$3,Pars!$B$4))</f>
        <v>Hot</v>
      </c>
      <c r="N934">
        <f t="shared" si="84"/>
        <v>1</v>
      </c>
      <c r="O934" s="8">
        <f t="shared" si="85"/>
        <v>51.710344827586205</v>
      </c>
      <c r="P934" s="8">
        <f t="shared" si="86"/>
        <v>62.367816091954026</v>
      </c>
      <c r="Q934" t="str">
        <f>IF(K934&gt;Pars!$J$3+'Main Data-set'!O934,Pars!$K$3,IF(K934&lt;O934-Pars!$J$4,Pars!$K$4,"Avg"))</f>
        <v>Hot</v>
      </c>
      <c r="R934" t="str">
        <f>IF(I934&gt;Pars!$J$3+'Main Data-set'!P934,Pars!$K$3,IF(I934&lt;P934-Pars!$J$4,Pars!$K$4,"Avg"))</f>
        <v>Hot</v>
      </c>
      <c r="S934" t="str">
        <f t="shared" si="87"/>
        <v>Hot</v>
      </c>
      <c r="T934">
        <f t="shared" si="88"/>
        <v>1</v>
      </c>
      <c r="U934" s="10">
        <f t="shared" si="89"/>
        <v>4.7297297297297369E-2</v>
      </c>
      <c r="V934" s="10"/>
    </row>
    <row r="935" spans="1:22" x14ac:dyDescent="0.3">
      <c r="A935" s="1">
        <v>40326</v>
      </c>
      <c r="B935" s="8">
        <v>28.76</v>
      </c>
      <c r="C935" s="8">
        <v>29.09</v>
      </c>
      <c r="D935" s="8">
        <v>28.49</v>
      </c>
      <c r="E935" s="8">
        <v>28.67</v>
      </c>
      <c r="F935" s="2">
        <v>-3.0999999999999999E-3</v>
      </c>
      <c r="G935" s="2">
        <v>0</v>
      </c>
      <c r="H935" s="8">
        <v>2513426</v>
      </c>
      <c r="I935" s="8">
        <v>77</v>
      </c>
      <c r="J935" s="8">
        <v>55</v>
      </c>
      <c r="K935" s="8">
        <v>66</v>
      </c>
      <c r="L935" t="str">
        <f>VLOOKUP(MONTH(A935),Pars!F:G,2,0)</f>
        <v>Spring</v>
      </c>
      <c r="M935" t="str">
        <f>IF(K935&lt;Pars!$A$2,Pars!$B$2,IF('Main Data-set'!K935&lt;Pars!$A$3,Pars!$B$3,Pars!$B$4))</f>
        <v>Avg</v>
      </c>
      <c r="N935">
        <f t="shared" si="84"/>
        <v>0</v>
      </c>
      <c r="O935" s="8">
        <f t="shared" si="85"/>
        <v>51.710344827586205</v>
      </c>
      <c r="P935" s="8">
        <f t="shared" si="86"/>
        <v>62.367816091954026</v>
      </c>
      <c r="Q935" t="str">
        <f>IF(K935&gt;Pars!$J$3+'Main Data-set'!O935,Pars!$K$3,IF(K935&lt;O935-Pars!$J$4,Pars!$K$4,"Avg"))</f>
        <v>Hot</v>
      </c>
      <c r="R935" t="str">
        <f>IF(I935&gt;Pars!$J$3+'Main Data-set'!P935,Pars!$K$3,IF(I935&lt;P935-Pars!$J$4,Pars!$K$4,"Avg"))</f>
        <v>Hot</v>
      </c>
      <c r="S935" t="str">
        <f t="shared" si="87"/>
        <v>Hot</v>
      </c>
      <c r="T935">
        <f t="shared" si="88"/>
        <v>1</v>
      </c>
      <c r="U935" s="10">
        <f t="shared" si="89"/>
        <v>-0.14838709677419359</v>
      </c>
      <c r="V935" s="10"/>
    </row>
    <row r="936" spans="1:22" x14ac:dyDescent="0.3">
      <c r="A936" s="1">
        <v>40329</v>
      </c>
      <c r="B936" s="8">
        <v>0</v>
      </c>
      <c r="C936" s="8">
        <v>0</v>
      </c>
      <c r="D936" s="8">
        <v>0</v>
      </c>
      <c r="E936" s="8">
        <v>28.67</v>
      </c>
      <c r="F936" s="2">
        <v>0</v>
      </c>
      <c r="G936" s="2">
        <v>3.6499999999999998E-2</v>
      </c>
      <c r="H936" s="8">
        <v>0</v>
      </c>
      <c r="I936" s="8">
        <v>85</v>
      </c>
      <c r="J936" s="8">
        <v>61</v>
      </c>
      <c r="K936" s="8">
        <v>73</v>
      </c>
      <c r="L936" t="str">
        <f>VLOOKUP(MONTH(A936),Pars!F:G,2,0)</f>
        <v>Spring</v>
      </c>
      <c r="M936" t="str">
        <f>IF(K936&lt;Pars!$A$2,Pars!$B$2,IF('Main Data-set'!K936&lt;Pars!$A$3,Pars!$B$3,Pars!$B$4))</f>
        <v>Hot</v>
      </c>
      <c r="N936">
        <f t="shared" si="84"/>
        <v>1</v>
      </c>
      <c r="O936" s="8">
        <f t="shared" si="85"/>
        <v>51.710344827586205</v>
      </c>
      <c r="P936" s="8">
        <f t="shared" si="86"/>
        <v>62.367816091954026</v>
      </c>
      <c r="Q936" t="str">
        <f>IF(K936&gt;Pars!$J$3+'Main Data-set'!O936,Pars!$K$3,IF(K936&lt;O936-Pars!$J$4,Pars!$K$4,"Avg"))</f>
        <v>Hot</v>
      </c>
      <c r="R936" t="str">
        <f>IF(I936&gt;Pars!$J$3+'Main Data-set'!P936,Pars!$K$3,IF(I936&lt;P936-Pars!$J$4,Pars!$K$4,"Avg"))</f>
        <v>Hot</v>
      </c>
      <c r="S936" t="str">
        <f t="shared" si="87"/>
        <v>Hot</v>
      </c>
      <c r="T936">
        <f t="shared" si="88"/>
        <v>1</v>
      </c>
      <c r="U936" s="10">
        <f t="shared" si="89"/>
        <v>0.10606060606060597</v>
      </c>
      <c r="V936" s="10"/>
    </row>
    <row r="937" spans="1:22" x14ac:dyDescent="0.3">
      <c r="A937" s="1">
        <v>40330</v>
      </c>
      <c r="B937" s="8">
        <v>28.21</v>
      </c>
      <c r="C937" s="8">
        <v>28.61</v>
      </c>
      <c r="D937" s="8">
        <v>27.63</v>
      </c>
      <c r="E937" s="8">
        <v>27.66</v>
      </c>
      <c r="F937" s="2">
        <v>-1.95E-2</v>
      </c>
      <c r="G937" s="2">
        <v>-3.49E-2</v>
      </c>
      <c r="H937" s="8">
        <v>2881845</v>
      </c>
      <c r="I937" s="8">
        <v>91</v>
      </c>
      <c r="J937" s="8">
        <v>64</v>
      </c>
      <c r="K937" s="8">
        <v>77.5</v>
      </c>
      <c r="L937" t="str">
        <f>VLOOKUP(MONTH(A937),Pars!F:G,2,0)</f>
        <v>Summer</v>
      </c>
      <c r="M937" t="str">
        <f>IF(K937&lt;Pars!$A$2,Pars!$B$2,IF('Main Data-set'!K937&lt;Pars!$A$3,Pars!$B$3,Pars!$B$4))</f>
        <v>Hot</v>
      </c>
      <c r="N937">
        <f t="shared" si="84"/>
        <v>1</v>
      </c>
      <c r="O937" s="8">
        <f t="shared" si="85"/>
        <v>73.221627408993569</v>
      </c>
      <c r="P937" s="8">
        <f t="shared" si="86"/>
        <v>83.937901498929335</v>
      </c>
      <c r="Q937" t="str">
        <f>IF(K937&gt;Pars!$J$3+'Main Data-set'!O937,Pars!$K$3,IF(K937&lt;O937-Pars!$J$4,Pars!$K$4,"Avg"))</f>
        <v>Avg</v>
      </c>
      <c r="R937" t="str">
        <f>IF(I937&gt;Pars!$J$3+'Main Data-set'!P937,Pars!$K$3,IF(I937&lt;P937-Pars!$J$4,Pars!$K$4,"Avg"))</f>
        <v>Hot</v>
      </c>
      <c r="S937" t="str">
        <f t="shared" si="87"/>
        <v>Avg</v>
      </c>
      <c r="T937">
        <f t="shared" si="88"/>
        <v>0</v>
      </c>
      <c r="U937" s="10">
        <f t="shared" si="89"/>
        <v>6.164383561643838E-2</v>
      </c>
      <c r="V937" s="10"/>
    </row>
    <row r="938" spans="1:22" x14ac:dyDescent="0.3">
      <c r="A938" s="1">
        <v>40331</v>
      </c>
      <c r="B938" s="8">
        <v>27.77</v>
      </c>
      <c r="C938" s="8">
        <v>28.66</v>
      </c>
      <c r="D938" s="8">
        <v>27.45</v>
      </c>
      <c r="E938" s="8">
        <v>28.66</v>
      </c>
      <c r="F938" s="2">
        <v>3.2000000000000001E-2</v>
      </c>
      <c r="G938" s="2">
        <v>7.7000000000000002E-3</v>
      </c>
      <c r="H938" s="8">
        <v>3410157</v>
      </c>
      <c r="I938" s="8">
        <v>84</v>
      </c>
      <c r="J938" s="8">
        <v>61</v>
      </c>
      <c r="K938" s="8">
        <v>72.5</v>
      </c>
      <c r="L938" t="str">
        <f>VLOOKUP(MONTH(A938),Pars!F:G,2,0)</f>
        <v>Summer</v>
      </c>
      <c r="M938" t="str">
        <f>IF(K938&lt;Pars!$A$2,Pars!$B$2,IF('Main Data-set'!K938&lt;Pars!$A$3,Pars!$B$3,Pars!$B$4))</f>
        <v>Hot</v>
      </c>
      <c r="N938">
        <f t="shared" si="84"/>
        <v>1</v>
      </c>
      <c r="O938" s="8">
        <f t="shared" si="85"/>
        <v>73.221627408993569</v>
      </c>
      <c r="P938" s="8">
        <f t="shared" si="86"/>
        <v>83.937901498929335</v>
      </c>
      <c r="Q938" t="str">
        <f>IF(K938&gt;Pars!$J$3+'Main Data-set'!O938,Pars!$K$3,IF(K938&lt;O938-Pars!$J$4,Pars!$K$4,"Avg"))</f>
        <v>Avg</v>
      </c>
      <c r="R938" t="str">
        <f>IF(I938&gt;Pars!$J$3+'Main Data-set'!P938,Pars!$K$3,IF(I938&lt;P938-Pars!$J$4,Pars!$K$4,"Avg"))</f>
        <v>Avg</v>
      </c>
      <c r="S938" t="str">
        <f t="shared" si="87"/>
        <v>Avg</v>
      </c>
      <c r="T938">
        <f t="shared" si="88"/>
        <v>0</v>
      </c>
      <c r="U938" s="10">
        <f t="shared" si="89"/>
        <v>-6.4516129032258118E-2</v>
      </c>
      <c r="V938" s="10"/>
    </row>
    <row r="939" spans="1:22" x14ac:dyDescent="0.3">
      <c r="A939" s="1">
        <v>40332</v>
      </c>
      <c r="B939" s="8">
        <v>28.75</v>
      </c>
      <c r="C939" s="8">
        <v>28.85</v>
      </c>
      <c r="D939" s="8">
        <v>28.08</v>
      </c>
      <c r="E939" s="8">
        <v>28.44</v>
      </c>
      <c r="F939" s="2">
        <v>-1.0800000000000001E-2</v>
      </c>
      <c r="G939" s="2">
        <v>3.7999999999999999E-2</v>
      </c>
      <c r="H939" s="8">
        <v>1773459</v>
      </c>
      <c r="I939" s="8">
        <v>87</v>
      </c>
      <c r="J939" s="8">
        <v>64</v>
      </c>
      <c r="K939" s="8">
        <v>75.5</v>
      </c>
      <c r="L939" t="str">
        <f>VLOOKUP(MONTH(A939),Pars!F:G,2,0)</f>
        <v>Summer</v>
      </c>
      <c r="M939" t="str">
        <f>IF(K939&lt;Pars!$A$2,Pars!$B$2,IF('Main Data-set'!K939&lt;Pars!$A$3,Pars!$B$3,Pars!$B$4))</f>
        <v>Hot</v>
      </c>
      <c r="N939">
        <f t="shared" si="84"/>
        <v>1</v>
      </c>
      <c r="O939" s="8">
        <f t="shared" si="85"/>
        <v>73.221627408993569</v>
      </c>
      <c r="P939" s="8">
        <f t="shared" si="86"/>
        <v>83.937901498929335</v>
      </c>
      <c r="Q939" t="str">
        <f>IF(K939&gt;Pars!$J$3+'Main Data-set'!O939,Pars!$K$3,IF(K939&lt;O939-Pars!$J$4,Pars!$K$4,"Avg"))</f>
        <v>Avg</v>
      </c>
      <c r="R939" t="str">
        <f>IF(I939&gt;Pars!$J$3+'Main Data-set'!P939,Pars!$K$3,IF(I939&lt;P939-Pars!$J$4,Pars!$K$4,"Avg"))</f>
        <v>Avg</v>
      </c>
      <c r="S939" t="str">
        <f t="shared" si="87"/>
        <v>Avg</v>
      </c>
      <c r="T939">
        <f t="shared" si="88"/>
        <v>0</v>
      </c>
      <c r="U939" s="10">
        <f t="shared" si="89"/>
        <v>4.1379310344827669E-2</v>
      </c>
      <c r="V939" s="10"/>
    </row>
    <row r="940" spans="1:22" x14ac:dyDescent="0.3">
      <c r="A940" s="1">
        <v>40333</v>
      </c>
      <c r="B940" s="8">
        <v>27.81</v>
      </c>
      <c r="C940" s="8">
        <v>28.02</v>
      </c>
      <c r="D940" s="8">
        <v>27.29</v>
      </c>
      <c r="E940" s="8">
        <v>27.4</v>
      </c>
      <c r="F940" s="2">
        <v>-1.47E-2</v>
      </c>
      <c r="G940" s="2">
        <v>9.1999999999999998E-3</v>
      </c>
      <c r="H940" s="8">
        <v>4022790</v>
      </c>
      <c r="I940" s="8">
        <v>88</v>
      </c>
      <c r="J940" s="8">
        <v>66</v>
      </c>
      <c r="K940" s="8">
        <v>77</v>
      </c>
      <c r="L940" t="str">
        <f>VLOOKUP(MONTH(A940),Pars!F:G,2,0)</f>
        <v>Summer</v>
      </c>
      <c r="M940" t="str">
        <f>IF(K940&lt;Pars!$A$2,Pars!$B$2,IF('Main Data-set'!K940&lt;Pars!$A$3,Pars!$B$3,Pars!$B$4))</f>
        <v>Hot</v>
      </c>
      <c r="N940">
        <f t="shared" si="84"/>
        <v>1</v>
      </c>
      <c r="O940" s="8">
        <f t="shared" si="85"/>
        <v>73.221627408993569</v>
      </c>
      <c r="P940" s="8">
        <f t="shared" si="86"/>
        <v>83.937901498929335</v>
      </c>
      <c r="Q940" t="str">
        <f>IF(K940&gt;Pars!$J$3+'Main Data-set'!O940,Pars!$K$3,IF(K940&lt;O940-Pars!$J$4,Pars!$K$4,"Avg"))</f>
        <v>Avg</v>
      </c>
      <c r="R940" t="str">
        <f>IF(I940&gt;Pars!$J$3+'Main Data-set'!P940,Pars!$K$3,IF(I940&lt;P940-Pars!$J$4,Pars!$K$4,"Avg"))</f>
        <v>Avg</v>
      </c>
      <c r="S940" t="str">
        <f t="shared" si="87"/>
        <v>Avg</v>
      </c>
      <c r="T940">
        <f t="shared" si="88"/>
        <v>0</v>
      </c>
      <c r="U940" s="10">
        <f t="shared" si="89"/>
        <v>1.9867549668874274E-2</v>
      </c>
      <c r="V940" s="10"/>
    </row>
    <row r="941" spans="1:22" x14ac:dyDescent="0.3">
      <c r="A941" s="1">
        <v>40336</v>
      </c>
      <c r="B941" s="8">
        <v>27.52</v>
      </c>
      <c r="C941" s="8">
        <v>27.97</v>
      </c>
      <c r="D941" s="8">
        <v>27.1</v>
      </c>
      <c r="E941" s="8">
        <v>27.15</v>
      </c>
      <c r="F941" s="2">
        <v>-1.34E-2</v>
      </c>
      <c r="G941" s="2">
        <v>1.1000000000000001E-3</v>
      </c>
      <c r="H941" s="8">
        <v>4315138</v>
      </c>
      <c r="I941" s="8">
        <v>89</v>
      </c>
      <c r="J941" s="8">
        <v>55</v>
      </c>
      <c r="K941" s="8">
        <v>72</v>
      </c>
      <c r="L941" t="str">
        <f>VLOOKUP(MONTH(A941),Pars!F:G,2,0)</f>
        <v>Summer</v>
      </c>
      <c r="M941" t="str">
        <f>IF(K941&lt;Pars!$A$2,Pars!$B$2,IF('Main Data-set'!K941&lt;Pars!$A$3,Pars!$B$3,Pars!$B$4))</f>
        <v>Hot</v>
      </c>
      <c r="N941">
        <f t="shared" si="84"/>
        <v>1</v>
      </c>
      <c r="O941" s="8">
        <f t="shared" si="85"/>
        <v>73.221627408993569</v>
      </c>
      <c r="P941" s="8">
        <f t="shared" si="86"/>
        <v>83.937901498929335</v>
      </c>
      <c r="Q941" t="str">
        <f>IF(K941&gt;Pars!$J$3+'Main Data-set'!O941,Pars!$K$3,IF(K941&lt;O941-Pars!$J$4,Pars!$K$4,"Avg"))</f>
        <v>Avg</v>
      </c>
      <c r="R941" t="str">
        <f>IF(I941&gt;Pars!$J$3+'Main Data-set'!P941,Pars!$K$3,IF(I941&lt;P941-Pars!$J$4,Pars!$K$4,"Avg"))</f>
        <v>Avg</v>
      </c>
      <c r="S941" t="str">
        <f t="shared" si="87"/>
        <v>Avg</v>
      </c>
      <c r="T941">
        <f t="shared" si="88"/>
        <v>0</v>
      </c>
      <c r="U941" s="10">
        <f t="shared" si="89"/>
        <v>-6.4935064935064957E-2</v>
      </c>
      <c r="V941" s="10"/>
    </row>
    <row r="942" spans="1:22" x14ac:dyDescent="0.3">
      <c r="A942" s="1">
        <v>40337</v>
      </c>
      <c r="B942" s="8">
        <v>27.34</v>
      </c>
      <c r="C942" s="8">
        <v>27.44</v>
      </c>
      <c r="D942" s="8">
        <v>26.42</v>
      </c>
      <c r="E942" s="8">
        <v>27.12</v>
      </c>
      <c r="F942" s="2">
        <v>-8.0000000000000002E-3</v>
      </c>
      <c r="G942" s="2">
        <v>7.1000000000000004E-3</v>
      </c>
      <c r="H942" s="8">
        <v>3619691</v>
      </c>
      <c r="I942" s="8">
        <v>75</v>
      </c>
      <c r="J942" s="8">
        <v>54</v>
      </c>
      <c r="K942" s="8">
        <v>64.5</v>
      </c>
      <c r="L942" t="str">
        <f>VLOOKUP(MONTH(A942),Pars!F:G,2,0)</f>
        <v>Summer</v>
      </c>
      <c r="M942" t="str">
        <f>IF(K942&lt;Pars!$A$2,Pars!$B$2,IF('Main Data-set'!K942&lt;Pars!$A$3,Pars!$B$3,Pars!$B$4))</f>
        <v>Avg</v>
      </c>
      <c r="N942">
        <f t="shared" si="84"/>
        <v>0</v>
      </c>
      <c r="O942" s="8">
        <f t="shared" si="85"/>
        <v>73.221627408993569</v>
      </c>
      <c r="P942" s="8">
        <f t="shared" si="86"/>
        <v>83.937901498929335</v>
      </c>
      <c r="Q942" t="str">
        <f>IF(K942&gt;Pars!$J$3+'Main Data-set'!O942,Pars!$K$3,IF(K942&lt;O942-Pars!$J$4,Pars!$K$4,"Avg"))</f>
        <v>Cold</v>
      </c>
      <c r="R942" t="str">
        <f>IF(I942&gt;Pars!$J$3+'Main Data-set'!P942,Pars!$K$3,IF(I942&lt;P942-Pars!$J$4,Pars!$K$4,"Avg"))</f>
        <v>Cold</v>
      </c>
      <c r="S942" t="str">
        <f t="shared" si="87"/>
        <v>Cold</v>
      </c>
      <c r="T942">
        <f t="shared" si="88"/>
        <v>-1</v>
      </c>
      <c r="U942" s="10">
        <f t="shared" si="89"/>
        <v>-0.10416666666666663</v>
      </c>
      <c r="V942" s="10"/>
    </row>
    <row r="943" spans="1:22" x14ac:dyDescent="0.3">
      <c r="A943" s="1">
        <v>40338</v>
      </c>
      <c r="B943" s="8">
        <v>27.32</v>
      </c>
      <c r="C943" s="8">
        <v>27.66</v>
      </c>
      <c r="D943" s="8">
        <v>26.8</v>
      </c>
      <c r="E943" s="8">
        <v>26.93</v>
      </c>
      <c r="F943" s="2">
        <v>-1.43E-2</v>
      </c>
      <c r="G943" s="2">
        <v>-4.4699999999999997E-2</v>
      </c>
      <c r="H943" s="8">
        <v>2306168</v>
      </c>
      <c r="I943" s="8">
        <v>74</v>
      </c>
      <c r="J943" s="8">
        <v>47</v>
      </c>
      <c r="K943" s="8">
        <v>60.5</v>
      </c>
      <c r="L943" t="str">
        <f>VLOOKUP(MONTH(A943),Pars!F:G,2,0)</f>
        <v>Summer</v>
      </c>
      <c r="M943" t="str">
        <f>IF(K943&lt;Pars!$A$2,Pars!$B$2,IF('Main Data-set'!K943&lt;Pars!$A$3,Pars!$B$3,Pars!$B$4))</f>
        <v>Avg</v>
      </c>
      <c r="N943">
        <f t="shared" si="84"/>
        <v>0</v>
      </c>
      <c r="O943" s="8">
        <f t="shared" si="85"/>
        <v>73.221627408993569</v>
      </c>
      <c r="P943" s="8">
        <f t="shared" si="86"/>
        <v>83.937901498929335</v>
      </c>
      <c r="Q943" t="str">
        <f>IF(K943&gt;Pars!$J$3+'Main Data-set'!O943,Pars!$K$3,IF(K943&lt;O943-Pars!$J$4,Pars!$K$4,"Avg"))</f>
        <v>Cold</v>
      </c>
      <c r="R943" t="str">
        <f>IF(I943&gt;Pars!$J$3+'Main Data-set'!P943,Pars!$K$3,IF(I943&lt;P943-Pars!$J$4,Pars!$K$4,"Avg"))</f>
        <v>Cold</v>
      </c>
      <c r="S943" t="str">
        <f t="shared" si="87"/>
        <v>Cold</v>
      </c>
      <c r="T943">
        <f t="shared" si="88"/>
        <v>-1</v>
      </c>
      <c r="U943" s="10">
        <f t="shared" si="89"/>
        <v>-6.2015503875968991E-2</v>
      </c>
      <c r="V943" s="10"/>
    </row>
    <row r="944" spans="1:22" x14ac:dyDescent="0.3">
      <c r="A944" s="1">
        <v>40339</v>
      </c>
      <c r="B944" s="8">
        <v>27.32</v>
      </c>
      <c r="C944" s="8">
        <v>28.22</v>
      </c>
      <c r="D944" s="8">
        <v>27.32</v>
      </c>
      <c r="E944" s="8">
        <v>28.19</v>
      </c>
      <c r="F944" s="2">
        <v>3.1800000000000002E-2</v>
      </c>
      <c r="G944" s="2">
        <v>-2.1899999999999999E-2</v>
      </c>
      <c r="H944" s="8">
        <v>3331586</v>
      </c>
      <c r="I944" s="8">
        <v>66</v>
      </c>
      <c r="J944" s="8">
        <v>50</v>
      </c>
      <c r="K944" s="8">
        <v>58</v>
      </c>
      <c r="L944" t="str">
        <f>VLOOKUP(MONTH(A944),Pars!F:G,2,0)</f>
        <v>Summer</v>
      </c>
      <c r="M944" t="str">
        <f>IF(K944&lt;Pars!$A$2,Pars!$B$2,IF('Main Data-set'!K944&lt;Pars!$A$3,Pars!$B$3,Pars!$B$4))</f>
        <v>Avg</v>
      </c>
      <c r="N944">
        <f t="shared" si="84"/>
        <v>0</v>
      </c>
      <c r="O944" s="8">
        <f t="shared" si="85"/>
        <v>73.221627408993569</v>
      </c>
      <c r="P944" s="8">
        <f t="shared" si="86"/>
        <v>83.937901498929335</v>
      </c>
      <c r="Q944" t="str">
        <f>IF(K944&gt;Pars!$J$3+'Main Data-set'!O944,Pars!$K$3,IF(K944&lt;O944-Pars!$J$4,Pars!$K$4,"Avg"))</f>
        <v>Cold</v>
      </c>
      <c r="R944" t="str">
        <f>IF(I944&gt;Pars!$J$3+'Main Data-set'!P944,Pars!$K$3,IF(I944&lt;P944-Pars!$J$4,Pars!$K$4,"Avg"))</f>
        <v>Cold</v>
      </c>
      <c r="S944" t="str">
        <f t="shared" si="87"/>
        <v>Cold</v>
      </c>
      <c r="T944">
        <f t="shared" si="88"/>
        <v>-1</v>
      </c>
      <c r="U944" s="10">
        <f t="shared" si="89"/>
        <v>-4.132231404958675E-2</v>
      </c>
      <c r="V944" s="10"/>
    </row>
    <row r="945" spans="1:22" x14ac:dyDescent="0.3">
      <c r="A945" s="1">
        <v>40340</v>
      </c>
      <c r="B945" s="8">
        <v>27.87</v>
      </c>
      <c r="C945" s="8">
        <v>28.91</v>
      </c>
      <c r="D945" s="8">
        <v>27.67</v>
      </c>
      <c r="E945" s="8">
        <v>28.82</v>
      </c>
      <c r="F945" s="2">
        <v>3.4099999999999998E-2</v>
      </c>
      <c r="G945" s="2">
        <v>0</v>
      </c>
      <c r="H945" s="8">
        <v>3900559</v>
      </c>
      <c r="I945" s="8">
        <v>80</v>
      </c>
      <c r="J945" s="8">
        <v>53</v>
      </c>
      <c r="K945" s="8">
        <v>66.5</v>
      </c>
      <c r="L945" t="str">
        <f>VLOOKUP(MONTH(A945),Pars!F:G,2,0)</f>
        <v>Summer</v>
      </c>
      <c r="M945" t="str">
        <f>IF(K945&lt;Pars!$A$2,Pars!$B$2,IF('Main Data-set'!K945&lt;Pars!$A$3,Pars!$B$3,Pars!$B$4))</f>
        <v>Avg</v>
      </c>
      <c r="N945">
        <f t="shared" si="84"/>
        <v>0</v>
      </c>
      <c r="O945" s="8">
        <f t="shared" si="85"/>
        <v>73.221627408993569</v>
      </c>
      <c r="P945" s="8">
        <f t="shared" si="86"/>
        <v>83.937901498929335</v>
      </c>
      <c r="Q945" t="str">
        <f>IF(K945&gt;Pars!$J$3+'Main Data-set'!O945,Pars!$K$3,IF(K945&lt;O945-Pars!$J$4,Pars!$K$4,"Avg"))</f>
        <v>Avg</v>
      </c>
      <c r="R945" t="str">
        <f>IF(I945&gt;Pars!$J$3+'Main Data-set'!P945,Pars!$K$3,IF(I945&lt;P945-Pars!$J$4,Pars!$K$4,"Avg"))</f>
        <v>Avg</v>
      </c>
      <c r="S945" t="str">
        <f t="shared" si="87"/>
        <v>Avg</v>
      </c>
      <c r="T945">
        <f t="shared" si="88"/>
        <v>0</v>
      </c>
      <c r="U945" s="10">
        <f t="shared" si="89"/>
        <v>0.14655172413793105</v>
      </c>
      <c r="V945" s="10"/>
    </row>
    <row r="946" spans="1:22" x14ac:dyDescent="0.3">
      <c r="A946" s="1">
        <v>40343</v>
      </c>
      <c r="B946" s="8">
        <v>29.03</v>
      </c>
      <c r="C946" s="8">
        <v>29.55</v>
      </c>
      <c r="D946" s="8">
        <v>28.81</v>
      </c>
      <c r="E946" s="8">
        <v>28.82</v>
      </c>
      <c r="F946" s="2">
        <v>-7.1999999999999998E-3</v>
      </c>
      <c r="G946" s="2">
        <v>-2.6700000000000002E-2</v>
      </c>
      <c r="H946" s="8">
        <v>2862343</v>
      </c>
      <c r="I946" s="8">
        <v>83</v>
      </c>
      <c r="J946" s="8">
        <v>65</v>
      </c>
      <c r="K946" s="8">
        <v>74</v>
      </c>
      <c r="L946" t="str">
        <f>VLOOKUP(MONTH(A946),Pars!F:G,2,0)</f>
        <v>Summer</v>
      </c>
      <c r="M946" t="str">
        <f>IF(K946&lt;Pars!$A$2,Pars!$B$2,IF('Main Data-set'!K946&lt;Pars!$A$3,Pars!$B$3,Pars!$B$4))</f>
        <v>Hot</v>
      </c>
      <c r="N946">
        <f t="shared" si="84"/>
        <v>1</v>
      </c>
      <c r="O946" s="8">
        <f t="shared" si="85"/>
        <v>73.221627408993569</v>
      </c>
      <c r="P946" s="8">
        <f t="shared" si="86"/>
        <v>83.937901498929335</v>
      </c>
      <c r="Q946" t="str">
        <f>IF(K946&gt;Pars!$J$3+'Main Data-set'!O946,Pars!$K$3,IF(K946&lt;O946-Pars!$J$4,Pars!$K$4,"Avg"))</f>
        <v>Avg</v>
      </c>
      <c r="R946" t="str">
        <f>IF(I946&gt;Pars!$J$3+'Main Data-set'!P946,Pars!$K$3,IF(I946&lt;P946-Pars!$J$4,Pars!$K$4,"Avg"))</f>
        <v>Avg</v>
      </c>
      <c r="S946" t="str">
        <f t="shared" si="87"/>
        <v>Avg</v>
      </c>
      <c r="T946">
        <f t="shared" si="88"/>
        <v>0</v>
      </c>
      <c r="U946" s="10">
        <f t="shared" si="89"/>
        <v>0.11278195488721798</v>
      </c>
      <c r="V946" s="10"/>
    </row>
    <row r="947" spans="1:22" x14ac:dyDescent="0.3">
      <c r="A947" s="1">
        <v>40344</v>
      </c>
      <c r="B947" s="8">
        <v>29.22</v>
      </c>
      <c r="C947" s="8">
        <v>29.63</v>
      </c>
      <c r="D947" s="8">
        <v>29.09</v>
      </c>
      <c r="E947" s="8">
        <v>29.61</v>
      </c>
      <c r="F947" s="2">
        <v>1.3299999999999999E-2</v>
      </c>
      <c r="G947" s="2">
        <v>1E-3</v>
      </c>
      <c r="H947" s="8">
        <v>2340574</v>
      </c>
      <c r="I947" s="8">
        <v>83</v>
      </c>
      <c r="J947" s="8">
        <v>61</v>
      </c>
      <c r="K947" s="8">
        <v>72</v>
      </c>
      <c r="L947" t="str">
        <f>VLOOKUP(MONTH(A947),Pars!F:G,2,0)</f>
        <v>Summer</v>
      </c>
      <c r="M947" t="str">
        <f>IF(K947&lt;Pars!$A$2,Pars!$B$2,IF('Main Data-set'!K947&lt;Pars!$A$3,Pars!$B$3,Pars!$B$4))</f>
        <v>Hot</v>
      </c>
      <c r="N947">
        <f t="shared" si="84"/>
        <v>1</v>
      </c>
      <c r="O947" s="8">
        <f t="shared" si="85"/>
        <v>73.221627408993569</v>
      </c>
      <c r="P947" s="8">
        <f t="shared" si="86"/>
        <v>83.937901498929335</v>
      </c>
      <c r="Q947" t="str">
        <f>IF(K947&gt;Pars!$J$3+'Main Data-set'!O947,Pars!$K$3,IF(K947&lt;O947-Pars!$J$4,Pars!$K$4,"Avg"))</f>
        <v>Avg</v>
      </c>
      <c r="R947" t="str">
        <f>IF(I947&gt;Pars!$J$3+'Main Data-set'!P947,Pars!$K$3,IF(I947&lt;P947-Pars!$J$4,Pars!$K$4,"Avg"))</f>
        <v>Avg</v>
      </c>
      <c r="S947" t="str">
        <f t="shared" si="87"/>
        <v>Avg</v>
      </c>
      <c r="T947">
        <f t="shared" si="88"/>
        <v>0</v>
      </c>
      <c r="U947" s="10">
        <f t="shared" si="89"/>
        <v>-2.7027027027026973E-2</v>
      </c>
      <c r="V947" s="10"/>
    </row>
    <row r="948" spans="1:22" x14ac:dyDescent="0.3">
      <c r="A948" s="1">
        <v>40345</v>
      </c>
      <c r="B948" s="8">
        <v>29.34</v>
      </c>
      <c r="C948" s="8">
        <v>29.82</v>
      </c>
      <c r="D948" s="8">
        <v>29.1</v>
      </c>
      <c r="E948" s="8">
        <v>29.58</v>
      </c>
      <c r="F948" s="2">
        <v>8.2000000000000007E-3</v>
      </c>
      <c r="G948" s="2">
        <v>4.1000000000000003E-3</v>
      </c>
      <c r="H948" s="8">
        <v>2107323</v>
      </c>
      <c r="I948" s="8">
        <v>81</v>
      </c>
      <c r="J948" s="8">
        <v>59</v>
      </c>
      <c r="K948" s="8">
        <v>70</v>
      </c>
      <c r="L948" t="str">
        <f>VLOOKUP(MONTH(A948),Pars!F:G,2,0)</f>
        <v>Summer</v>
      </c>
      <c r="M948" t="str">
        <f>IF(K948&lt;Pars!$A$2,Pars!$B$2,IF('Main Data-set'!K948&lt;Pars!$A$3,Pars!$B$3,Pars!$B$4))</f>
        <v>Hot</v>
      </c>
      <c r="N948">
        <f t="shared" si="84"/>
        <v>1</v>
      </c>
      <c r="O948" s="8">
        <f t="shared" si="85"/>
        <v>73.221627408993569</v>
      </c>
      <c r="P948" s="8">
        <f t="shared" si="86"/>
        <v>83.937901498929335</v>
      </c>
      <c r="Q948" t="str">
        <f>IF(K948&gt;Pars!$J$3+'Main Data-set'!O948,Pars!$K$3,IF(K948&lt;O948-Pars!$J$4,Pars!$K$4,"Avg"))</f>
        <v>Avg</v>
      </c>
      <c r="R948" t="str">
        <f>IF(I948&gt;Pars!$J$3+'Main Data-set'!P948,Pars!$K$3,IF(I948&lt;P948-Pars!$J$4,Pars!$K$4,"Avg"))</f>
        <v>Avg</v>
      </c>
      <c r="S948" t="str">
        <f t="shared" si="87"/>
        <v>Avg</v>
      </c>
      <c r="T948">
        <f t="shared" si="88"/>
        <v>0</v>
      </c>
      <c r="U948" s="10">
        <f t="shared" si="89"/>
        <v>-2.777777777777779E-2</v>
      </c>
      <c r="V948" s="10"/>
    </row>
    <row r="949" spans="1:22" x14ac:dyDescent="0.3">
      <c r="A949" s="1">
        <v>40346</v>
      </c>
      <c r="B949" s="8">
        <v>29.6</v>
      </c>
      <c r="C949" s="8">
        <v>29.73</v>
      </c>
      <c r="D949" s="8">
        <v>29.04</v>
      </c>
      <c r="E949" s="8">
        <v>29.46</v>
      </c>
      <c r="F949" s="2">
        <v>-4.7000000000000002E-3</v>
      </c>
      <c r="G949" s="2">
        <v>-1.2699999999999999E-2</v>
      </c>
      <c r="H949" s="8">
        <v>1723870</v>
      </c>
      <c r="I949" s="8">
        <v>78</v>
      </c>
      <c r="J949" s="8">
        <v>60</v>
      </c>
      <c r="K949" s="8">
        <v>69</v>
      </c>
      <c r="L949" t="str">
        <f>VLOOKUP(MONTH(A949),Pars!F:G,2,0)</f>
        <v>Summer</v>
      </c>
      <c r="M949" t="str">
        <f>IF(K949&lt;Pars!$A$2,Pars!$B$2,IF('Main Data-set'!K949&lt;Pars!$A$3,Pars!$B$3,Pars!$B$4))</f>
        <v>Avg</v>
      </c>
      <c r="N949">
        <f t="shared" si="84"/>
        <v>0</v>
      </c>
      <c r="O949" s="8">
        <f t="shared" si="85"/>
        <v>73.221627408993569</v>
      </c>
      <c r="P949" s="8">
        <f t="shared" si="86"/>
        <v>83.937901498929335</v>
      </c>
      <c r="Q949" t="str">
        <f>IF(K949&gt;Pars!$J$3+'Main Data-set'!O949,Pars!$K$3,IF(K949&lt;O949-Pars!$J$4,Pars!$K$4,"Avg"))</f>
        <v>Avg</v>
      </c>
      <c r="R949" t="str">
        <f>IF(I949&gt;Pars!$J$3+'Main Data-set'!P949,Pars!$K$3,IF(I949&lt;P949-Pars!$J$4,Pars!$K$4,"Avg"))</f>
        <v>Avg</v>
      </c>
      <c r="S949" t="str">
        <f t="shared" si="87"/>
        <v>Avg</v>
      </c>
      <c r="T949">
        <f t="shared" si="88"/>
        <v>0</v>
      </c>
      <c r="U949" s="10">
        <f t="shared" si="89"/>
        <v>-1.4285714285714235E-2</v>
      </c>
      <c r="V949" s="10"/>
    </row>
    <row r="950" spans="1:22" x14ac:dyDescent="0.3">
      <c r="A950" s="1">
        <v>40347</v>
      </c>
      <c r="B950" s="8">
        <v>29.45</v>
      </c>
      <c r="C950" s="8">
        <v>29.92</v>
      </c>
      <c r="D950" s="8">
        <v>29.45</v>
      </c>
      <c r="E950" s="8">
        <v>29.84</v>
      </c>
      <c r="F950" s="2">
        <v>1.32E-2</v>
      </c>
      <c r="G950" s="2">
        <v>7.1000000000000004E-3</v>
      </c>
      <c r="H950" s="8">
        <v>2185514</v>
      </c>
      <c r="I950" s="8">
        <v>73</v>
      </c>
      <c r="J950" s="8">
        <v>57</v>
      </c>
      <c r="K950" s="8">
        <v>65</v>
      </c>
      <c r="L950" t="str">
        <f>VLOOKUP(MONTH(A950),Pars!F:G,2,0)</f>
        <v>Summer</v>
      </c>
      <c r="M950" t="str">
        <f>IF(K950&lt;Pars!$A$2,Pars!$B$2,IF('Main Data-set'!K950&lt;Pars!$A$3,Pars!$B$3,Pars!$B$4))</f>
        <v>Avg</v>
      </c>
      <c r="N950">
        <f t="shared" si="84"/>
        <v>0</v>
      </c>
      <c r="O950" s="8">
        <f t="shared" si="85"/>
        <v>73.221627408993569</v>
      </c>
      <c r="P950" s="8">
        <f t="shared" si="86"/>
        <v>83.937901498929335</v>
      </c>
      <c r="Q950" t="str">
        <f>IF(K950&gt;Pars!$J$3+'Main Data-set'!O950,Pars!$K$3,IF(K950&lt;O950-Pars!$J$4,Pars!$K$4,"Avg"))</f>
        <v>Cold</v>
      </c>
      <c r="R950" t="str">
        <f>IF(I950&gt;Pars!$J$3+'Main Data-set'!P950,Pars!$K$3,IF(I950&lt;P950-Pars!$J$4,Pars!$K$4,"Avg"))</f>
        <v>Cold</v>
      </c>
      <c r="S950" t="str">
        <f t="shared" si="87"/>
        <v>Cold</v>
      </c>
      <c r="T950">
        <f t="shared" si="88"/>
        <v>-1</v>
      </c>
      <c r="U950" s="10">
        <f t="shared" si="89"/>
        <v>-5.7971014492753659E-2</v>
      </c>
      <c r="V950" s="10"/>
    </row>
    <row r="951" spans="1:22" x14ac:dyDescent="0.3">
      <c r="A951" s="1">
        <v>40350</v>
      </c>
      <c r="B951" s="8">
        <v>30.18</v>
      </c>
      <c r="C951" s="8">
        <v>30.48</v>
      </c>
      <c r="D951" s="8">
        <v>29.5</v>
      </c>
      <c r="E951" s="8">
        <v>29.63</v>
      </c>
      <c r="F951" s="2">
        <v>-1.8200000000000001E-2</v>
      </c>
      <c r="G951" s="2">
        <v>2.0299999999999999E-2</v>
      </c>
      <c r="H951" s="8">
        <v>2272392</v>
      </c>
      <c r="I951" s="8">
        <v>90</v>
      </c>
      <c r="J951" s="8">
        <v>67</v>
      </c>
      <c r="K951" s="8">
        <v>78.5</v>
      </c>
      <c r="L951" t="str">
        <f>VLOOKUP(MONTH(A951),Pars!F:G,2,0)</f>
        <v>Summer</v>
      </c>
      <c r="M951" t="str">
        <f>IF(K951&lt;Pars!$A$2,Pars!$B$2,IF('Main Data-set'!K951&lt;Pars!$A$3,Pars!$B$3,Pars!$B$4))</f>
        <v>Hot</v>
      </c>
      <c r="N951">
        <f t="shared" si="84"/>
        <v>1</v>
      </c>
      <c r="O951" s="8">
        <f t="shared" si="85"/>
        <v>73.221627408993569</v>
      </c>
      <c r="P951" s="8">
        <f t="shared" si="86"/>
        <v>83.937901498929335</v>
      </c>
      <c r="Q951" t="str">
        <f>IF(K951&gt;Pars!$J$3+'Main Data-set'!O951,Pars!$K$3,IF(K951&lt;O951-Pars!$J$4,Pars!$K$4,"Avg"))</f>
        <v>Avg</v>
      </c>
      <c r="R951" t="str">
        <f>IF(I951&gt;Pars!$J$3+'Main Data-set'!P951,Pars!$K$3,IF(I951&lt;P951-Pars!$J$4,Pars!$K$4,"Avg"))</f>
        <v>Avg</v>
      </c>
      <c r="S951" t="str">
        <f t="shared" si="87"/>
        <v>Avg</v>
      </c>
      <c r="T951">
        <f t="shared" si="88"/>
        <v>0</v>
      </c>
      <c r="U951" s="10">
        <f t="shared" si="89"/>
        <v>0.20769230769230762</v>
      </c>
      <c r="V951" s="10"/>
    </row>
    <row r="952" spans="1:22" x14ac:dyDescent="0.3">
      <c r="A952" s="1">
        <v>40351</v>
      </c>
      <c r="B952" s="8">
        <v>29.56</v>
      </c>
      <c r="C952" s="8">
        <v>29.82</v>
      </c>
      <c r="D952" s="8">
        <v>28.98</v>
      </c>
      <c r="E952" s="8">
        <v>29.04</v>
      </c>
      <c r="F952" s="2">
        <v>-1.7600000000000001E-2</v>
      </c>
      <c r="G952" s="2">
        <v>5.8999999999999999E-3</v>
      </c>
      <c r="H952" s="8">
        <v>1669258</v>
      </c>
      <c r="I952" s="8">
        <v>89</v>
      </c>
      <c r="J952" s="8">
        <v>65</v>
      </c>
      <c r="K952" s="8">
        <v>77</v>
      </c>
      <c r="L952" t="str">
        <f>VLOOKUP(MONTH(A952),Pars!F:G,2,0)</f>
        <v>Summer</v>
      </c>
      <c r="M952" t="str">
        <f>IF(K952&lt;Pars!$A$2,Pars!$B$2,IF('Main Data-set'!K952&lt;Pars!$A$3,Pars!$B$3,Pars!$B$4))</f>
        <v>Hot</v>
      </c>
      <c r="N952">
        <f t="shared" si="84"/>
        <v>1</v>
      </c>
      <c r="O952" s="8">
        <f t="shared" si="85"/>
        <v>73.221627408993569</v>
      </c>
      <c r="P952" s="8">
        <f t="shared" si="86"/>
        <v>83.937901498929335</v>
      </c>
      <c r="Q952" t="str">
        <f>IF(K952&gt;Pars!$J$3+'Main Data-set'!O952,Pars!$K$3,IF(K952&lt;O952-Pars!$J$4,Pars!$K$4,"Avg"))</f>
        <v>Avg</v>
      </c>
      <c r="R952" t="str">
        <f>IF(I952&gt;Pars!$J$3+'Main Data-set'!P952,Pars!$K$3,IF(I952&lt;P952-Pars!$J$4,Pars!$K$4,"Avg"))</f>
        <v>Avg</v>
      </c>
      <c r="S952" t="str">
        <f t="shared" si="87"/>
        <v>Avg</v>
      </c>
      <c r="T952">
        <f t="shared" si="88"/>
        <v>0</v>
      </c>
      <c r="U952" s="10">
        <f t="shared" si="89"/>
        <v>-1.9108280254777066E-2</v>
      </c>
      <c r="V952" s="10"/>
    </row>
    <row r="953" spans="1:22" x14ac:dyDescent="0.3">
      <c r="A953" s="1">
        <v>40352</v>
      </c>
      <c r="B953" s="8">
        <v>29.05</v>
      </c>
      <c r="C953" s="8">
        <v>29.24</v>
      </c>
      <c r="D953" s="8">
        <v>28.64</v>
      </c>
      <c r="E953" s="8">
        <v>28.87</v>
      </c>
      <c r="F953" s="2">
        <v>-6.1999999999999998E-3</v>
      </c>
      <c r="G953" s="2">
        <v>2.41E-2</v>
      </c>
      <c r="H953" s="8">
        <v>1712542</v>
      </c>
      <c r="I953" s="8">
        <v>88</v>
      </c>
      <c r="J953" s="8">
        <v>67</v>
      </c>
      <c r="K953" s="8">
        <v>77.5</v>
      </c>
      <c r="L953" t="str">
        <f>VLOOKUP(MONTH(A953),Pars!F:G,2,0)</f>
        <v>Summer</v>
      </c>
      <c r="M953" t="str">
        <f>IF(K953&lt;Pars!$A$2,Pars!$B$2,IF('Main Data-set'!K953&lt;Pars!$A$3,Pars!$B$3,Pars!$B$4))</f>
        <v>Hot</v>
      </c>
      <c r="N953">
        <f t="shared" si="84"/>
        <v>1</v>
      </c>
      <c r="O953" s="8">
        <f t="shared" si="85"/>
        <v>73.221627408993569</v>
      </c>
      <c r="P953" s="8">
        <f t="shared" si="86"/>
        <v>83.937901498929335</v>
      </c>
      <c r="Q953" t="str">
        <f>IF(K953&gt;Pars!$J$3+'Main Data-set'!O953,Pars!$K$3,IF(K953&lt;O953-Pars!$J$4,Pars!$K$4,"Avg"))</f>
        <v>Avg</v>
      </c>
      <c r="R953" t="str">
        <f>IF(I953&gt;Pars!$J$3+'Main Data-set'!P953,Pars!$K$3,IF(I953&lt;P953-Pars!$J$4,Pars!$K$4,"Avg"))</f>
        <v>Avg</v>
      </c>
      <c r="S953" t="str">
        <f t="shared" si="87"/>
        <v>Avg</v>
      </c>
      <c r="T953">
        <f t="shared" si="88"/>
        <v>0</v>
      </c>
      <c r="U953" s="10">
        <f t="shared" si="89"/>
        <v>6.4935064935065512E-3</v>
      </c>
      <c r="V953" s="10"/>
    </row>
    <row r="954" spans="1:22" x14ac:dyDescent="0.3">
      <c r="A954" s="1">
        <v>40353</v>
      </c>
      <c r="B954" s="8">
        <v>28.68</v>
      </c>
      <c r="C954" s="8">
        <v>28.78</v>
      </c>
      <c r="D954" s="8">
        <v>28.12</v>
      </c>
      <c r="E954" s="8">
        <v>28.19</v>
      </c>
      <c r="F954" s="2">
        <v>-1.7100000000000001E-2</v>
      </c>
      <c r="G954" s="2">
        <v>-2.0500000000000001E-2</v>
      </c>
      <c r="H954" s="8">
        <v>2211748</v>
      </c>
      <c r="I954" s="8">
        <v>90</v>
      </c>
      <c r="J954" s="8">
        <v>70</v>
      </c>
      <c r="K954" s="8">
        <v>80</v>
      </c>
      <c r="L954" t="str">
        <f>VLOOKUP(MONTH(A954),Pars!F:G,2,0)</f>
        <v>Summer</v>
      </c>
      <c r="M954" t="str">
        <f>IF(K954&lt;Pars!$A$2,Pars!$B$2,IF('Main Data-set'!K954&lt;Pars!$A$3,Pars!$B$3,Pars!$B$4))</f>
        <v>Hot</v>
      </c>
      <c r="N954">
        <f t="shared" si="84"/>
        <v>1</v>
      </c>
      <c r="O954" s="8">
        <f t="shared" si="85"/>
        <v>73.221627408993569</v>
      </c>
      <c r="P954" s="8">
        <f t="shared" si="86"/>
        <v>83.937901498929335</v>
      </c>
      <c r="Q954" t="str">
        <f>IF(K954&gt;Pars!$J$3+'Main Data-set'!O954,Pars!$K$3,IF(K954&lt;O954-Pars!$J$4,Pars!$K$4,"Avg"))</f>
        <v>Avg</v>
      </c>
      <c r="R954" t="str">
        <f>IF(I954&gt;Pars!$J$3+'Main Data-set'!P954,Pars!$K$3,IF(I954&lt;P954-Pars!$J$4,Pars!$K$4,"Avg"))</f>
        <v>Avg</v>
      </c>
      <c r="S954" t="str">
        <f t="shared" si="87"/>
        <v>Avg</v>
      </c>
      <c r="T954">
        <f t="shared" si="88"/>
        <v>0</v>
      </c>
      <c r="U954" s="10">
        <f t="shared" si="89"/>
        <v>3.2258064516129004E-2</v>
      </c>
      <c r="V954" s="10"/>
    </row>
    <row r="955" spans="1:22" x14ac:dyDescent="0.3">
      <c r="A955" s="1">
        <v>40354</v>
      </c>
      <c r="B955" s="8">
        <v>28.45</v>
      </c>
      <c r="C955" s="8">
        <v>28.89</v>
      </c>
      <c r="D955" s="8">
        <v>27.91</v>
      </c>
      <c r="E955" s="8">
        <v>28.78</v>
      </c>
      <c r="F955" s="2">
        <v>1.1599999999999999E-2</v>
      </c>
      <c r="G955" s="2">
        <v>-8.3000000000000001E-3</v>
      </c>
      <c r="H955" s="8">
        <v>2716937</v>
      </c>
      <c r="I955" s="8">
        <v>90</v>
      </c>
      <c r="J955" s="8">
        <v>67</v>
      </c>
      <c r="K955" s="8">
        <v>78.5</v>
      </c>
      <c r="L955" t="str">
        <f>VLOOKUP(MONTH(A955),Pars!F:G,2,0)</f>
        <v>Summer</v>
      </c>
      <c r="M955" t="str">
        <f>IF(K955&lt;Pars!$A$2,Pars!$B$2,IF('Main Data-set'!K955&lt;Pars!$A$3,Pars!$B$3,Pars!$B$4))</f>
        <v>Hot</v>
      </c>
      <c r="N955">
        <f t="shared" si="84"/>
        <v>1</v>
      </c>
      <c r="O955" s="8">
        <f t="shared" si="85"/>
        <v>73.221627408993569</v>
      </c>
      <c r="P955" s="8">
        <f t="shared" si="86"/>
        <v>83.937901498929335</v>
      </c>
      <c r="Q955" t="str">
        <f>IF(K955&gt;Pars!$J$3+'Main Data-set'!O955,Pars!$K$3,IF(K955&lt;O955-Pars!$J$4,Pars!$K$4,"Avg"))</f>
        <v>Avg</v>
      </c>
      <c r="R955" t="str">
        <f>IF(I955&gt;Pars!$J$3+'Main Data-set'!P955,Pars!$K$3,IF(I955&lt;P955-Pars!$J$4,Pars!$K$4,"Avg"))</f>
        <v>Avg</v>
      </c>
      <c r="S955" t="str">
        <f t="shared" si="87"/>
        <v>Avg</v>
      </c>
      <c r="T955">
        <f t="shared" si="88"/>
        <v>0</v>
      </c>
      <c r="U955" s="10">
        <f t="shared" si="89"/>
        <v>-1.8750000000000044E-2</v>
      </c>
      <c r="V955" s="10"/>
    </row>
    <row r="956" spans="1:22" x14ac:dyDescent="0.3">
      <c r="A956" s="1">
        <v>40357</v>
      </c>
      <c r="B956" s="8">
        <v>29.02</v>
      </c>
      <c r="C956" s="8">
        <v>29.4</v>
      </c>
      <c r="D956" s="8">
        <v>28.91</v>
      </c>
      <c r="E956" s="8">
        <v>29.02</v>
      </c>
      <c r="F956" s="2">
        <v>0</v>
      </c>
      <c r="G956" s="2">
        <v>4.0899999999999999E-2</v>
      </c>
      <c r="H956" s="8">
        <v>2525942</v>
      </c>
      <c r="I956" s="8">
        <v>90</v>
      </c>
      <c r="J956" s="8">
        <v>68</v>
      </c>
      <c r="K956" s="8">
        <v>79</v>
      </c>
      <c r="L956" t="str">
        <f>VLOOKUP(MONTH(A956),Pars!F:G,2,0)</f>
        <v>Summer</v>
      </c>
      <c r="M956" t="str">
        <f>IF(K956&lt;Pars!$A$2,Pars!$B$2,IF('Main Data-set'!K956&lt;Pars!$A$3,Pars!$B$3,Pars!$B$4))</f>
        <v>Hot</v>
      </c>
      <c r="N956">
        <f t="shared" si="84"/>
        <v>1</v>
      </c>
      <c r="O956" s="8">
        <f t="shared" si="85"/>
        <v>73.221627408993569</v>
      </c>
      <c r="P956" s="8">
        <f t="shared" si="86"/>
        <v>83.937901498929335</v>
      </c>
      <c r="Q956" t="str">
        <f>IF(K956&gt;Pars!$J$3+'Main Data-set'!O956,Pars!$K$3,IF(K956&lt;O956-Pars!$J$4,Pars!$K$4,"Avg"))</f>
        <v>Avg</v>
      </c>
      <c r="R956" t="str">
        <f>IF(I956&gt;Pars!$J$3+'Main Data-set'!P956,Pars!$K$3,IF(I956&lt;P956-Pars!$J$4,Pars!$K$4,"Avg"))</f>
        <v>Avg</v>
      </c>
      <c r="S956" t="str">
        <f t="shared" si="87"/>
        <v>Avg</v>
      </c>
      <c r="T956">
        <f t="shared" si="88"/>
        <v>0</v>
      </c>
      <c r="U956" s="10">
        <f t="shared" si="89"/>
        <v>6.3694267515923553E-3</v>
      </c>
      <c r="V956" s="10"/>
    </row>
    <row r="957" spans="1:22" x14ac:dyDescent="0.3">
      <c r="A957" s="1">
        <v>40358</v>
      </c>
      <c r="B957" s="8">
        <v>28.6</v>
      </c>
      <c r="C957" s="8">
        <v>28.62</v>
      </c>
      <c r="D957" s="8">
        <v>27.72</v>
      </c>
      <c r="E957" s="8">
        <v>27.88</v>
      </c>
      <c r="F957" s="2">
        <v>-2.52E-2</v>
      </c>
      <c r="G957" s="2">
        <v>8.9999999999999993E-3</v>
      </c>
      <c r="H957" s="8">
        <v>3502330</v>
      </c>
      <c r="I957" s="8">
        <v>91</v>
      </c>
      <c r="J957" s="8">
        <v>71</v>
      </c>
      <c r="K957" s="8">
        <v>81</v>
      </c>
      <c r="L957" t="str">
        <f>VLOOKUP(MONTH(A957),Pars!F:G,2,0)</f>
        <v>Summer</v>
      </c>
      <c r="M957" t="str">
        <f>IF(K957&lt;Pars!$A$2,Pars!$B$2,IF('Main Data-set'!K957&lt;Pars!$A$3,Pars!$B$3,Pars!$B$4))</f>
        <v>Hot</v>
      </c>
      <c r="N957">
        <f t="shared" si="84"/>
        <v>1</v>
      </c>
      <c r="O957" s="8">
        <f t="shared" si="85"/>
        <v>73.221627408993569</v>
      </c>
      <c r="P957" s="8">
        <f t="shared" si="86"/>
        <v>83.937901498929335</v>
      </c>
      <c r="Q957" t="str">
        <f>IF(K957&gt;Pars!$J$3+'Main Data-set'!O957,Pars!$K$3,IF(K957&lt;O957-Pars!$J$4,Pars!$K$4,"Avg"))</f>
        <v>Hot</v>
      </c>
      <c r="R957" t="str">
        <f>IF(I957&gt;Pars!$J$3+'Main Data-set'!P957,Pars!$K$3,IF(I957&lt;P957-Pars!$J$4,Pars!$K$4,"Avg"))</f>
        <v>Hot</v>
      </c>
      <c r="S957" t="str">
        <f t="shared" si="87"/>
        <v>Hot</v>
      </c>
      <c r="T957">
        <f t="shared" si="88"/>
        <v>1</v>
      </c>
      <c r="U957" s="10">
        <f t="shared" si="89"/>
        <v>2.5316455696202445E-2</v>
      </c>
      <c r="V957" s="10"/>
    </row>
    <row r="958" spans="1:22" x14ac:dyDescent="0.3">
      <c r="A958" s="1">
        <v>40359</v>
      </c>
      <c r="B958" s="8">
        <v>27.92</v>
      </c>
      <c r="C958" s="8">
        <v>28.44</v>
      </c>
      <c r="D958" s="8">
        <v>27.58</v>
      </c>
      <c r="E958" s="8">
        <v>27.63</v>
      </c>
      <c r="F958" s="2">
        <v>-1.04E-2</v>
      </c>
      <c r="G958" s="2">
        <v>2.2000000000000001E-3</v>
      </c>
      <c r="H958" s="8">
        <v>3096204</v>
      </c>
      <c r="I958" s="8">
        <v>86</v>
      </c>
      <c r="J958" s="8">
        <v>57</v>
      </c>
      <c r="K958" s="8">
        <v>71.5</v>
      </c>
      <c r="L958" t="str">
        <f>VLOOKUP(MONTH(A958),Pars!F:G,2,0)</f>
        <v>Summer</v>
      </c>
      <c r="M958" t="str">
        <f>IF(K958&lt;Pars!$A$2,Pars!$B$2,IF('Main Data-set'!K958&lt;Pars!$A$3,Pars!$B$3,Pars!$B$4))</f>
        <v>Hot</v>
      </c>
      <c r="N958">
        <f t="shared" si="84"/>
        <v>1</v>
      </c>
      <c r="O958" s="8">
        <f t="shared" si="85"/>
        <v>73.221627408993569</v>
      </c>
      <c r="P958" s="8">
        <f t="shared" si="86"/>
        <v>83.937901498929335</v>
      </c>
      <c r="Q958" t="str">
        <f>IF(K958&gt;Pars!$J$3+'Main Data-set'!O958,Pars!$K$3,IF(K958&lt;O958-Pars!$J$4,Pars!$K$4,"Avg"))</f>
        <v>Avg</v>
      </c>
      <c r="R958" t="str">
        <f>IF(I958&gt;Pars!$J$3+'Main Data-set'!P958,Pars!$K$3,IF(I958&lt;P958-Pars!$J$4,Pars!$K$4,"Avg"))</f>
        <v>Avg</v>
      </c>
      <c r="S958" t="str">
        <f t="shared" si="87"/>
        <v>Avg</v>
      </c>
      <c r="T958">
        <f t="shared" si="88"/>
        <v>0</v>
      </c>
      <c r="U958" s="10">
        <f t="shared" si="89"/>
        <v>-0.11728395061728392</v>
      </c>
      <c r="V958" s="10"/>
    </row>
    <row r="959" spans="1:22" x14ac:dyDescent="0.3">
      <c r="A959" s="1">
        <v>40360</v>
      </c>
      <c r="B959" s="8">
        <v>27.62</v>
      </c>
      <c r="C959" s="8">
        <v>27.88</v>
      </c>
      <c r="D959" s="8">
        <v>26.65</v>
      </c>
      <c r="E959" s="8">
        <v>27.57</v>
      </c>
      <c r="F959" s="2">
        <v>-1.8E-3</v>
      </c>
      <c r="G959" s="2">
        <v>8.3999999999999995E-3</v>
      </c>
      <c r="H959" s="8">
        <v>3691242</v>
      </c>
      <c r="I959" s="8">
        <v>79</v>
      </c>
      <c r="J959" s="8">
        <v>57</v>
      </c>
      <c r="K959" s="8">
        <v>68</v>
      </c>
      <c r="L959" t="str">
        <f>VLOOKUP(MONTH(A959),Pars!F:G,2,0)</f>
        <v>Summer</v>
      </c>
      <c r="M959" t="str">
        <f>IF(K959&lt;Pars!$A$2,Pars!$B$2,IF('Main Data-set'!K959&lt;Pars!$A$3,Pars!$B$3,Pars!$B$4))</f>
        <v>Avg</v>
      </c>
      <c r="N959">
        <f t="shared" si="84"/>
        <v>0</v>
      </c>
      <c r="O959" s="8">
        <f t="shared" si="85"/>
        <v>73.221627408993569</v>
      </c>
      <c r="P959" s="8">
        <f t="shared" si="86"/>
        <v>83.937901498929335</v>
      </c>
      <c r="Q959" t="str">
        <f>IF(K959&gt;Pars!$J$3+'Main Data-set'!O959,Pars!$K$3,IF(K959&lt;O959-Pars!$J$4,Pars!$K$4,"Avg"))</f>
        <v>Avg</v>
      </c>
      <c r="R959" t="str">
        <f>IF(I959&gt;Pars!$J$3+'Main Data-set'!P959,Pars!$K$3,IF(I959&lt;P959-Pars!$J$4,Pars!$K$4,"Avg"))</f>
        <v>Avg</v>
      </c>
      <c r="S959" t="str">
        <f t="shared" si="87"/>
        <v>Avg</v>
      </c>
      <c r="T959">
        <f t="shared" si="88"/>
        <v>0</v>
      </c>
      <c r="U959" s="10">
        <f t="shared" si="89"/>
        <v>-4.8951048951048959E-2</v>
      </c>
      <c r="V959" s="10"/>
    </row>
    <row r="960" spans="1:22" x14ac:dyDescent="0.3">
      <c r="A960" s="1">
        <v>40361</v>
      </c>
      <c r="B960" s="8">
        <v>27.66</v>
      </c>
      <c r="C960" s="8">
        <v>27.92</v>
      </c>
      <c r="D960" s="8">
        <v>26.91</v>
      </c>
      <c r="E960" s="8">
        <v>27.34</v>
      </c>
      <c r="F960" s="2">
        <v>-1.1599999999999999E-2</v>
      </c>
      <c r="G960" s="2">
        <v>0</v>
      </c>
      <c r="H960" s="8">
        <v>2376814</v>
      </c>
      <c r="I960" s="8">
        <v>77</v>
      </c>
      <c r="J960" s="8">
        <v>58</v>
      </c>
      <c r="K960" s="8">
        <v>67.5</v>
      </c>
      <c r="L960" t="str">
        <f>VLOOKUP(MONTH(A960),Pars!F:G,2,0)</f>
        <v>Summer</v>
      </c>
      <c r="M960" t="str">
        <f>IF(K960&lt;Pars!$A$2,Pars!$B$2,IF('Main Data-set'!K960&lt;Pars!$A$3,Pars!$B$3,Pars!$B$4))</f>
        <v>Avg</v>
      </c>
      <c r="N960">
        <f t="shared" si="84"/>
        <v>0</v>
      </c>
      <c r="O960" s="8">
        <f t="shared" si="85"/>
        <v>73.221627408993569</v>
      </c>
      <c r="P960" s="8">
        <f t="shared" si="86"/>
        <v>83.937901498929335</v>
      </c>
      <c r="Q960" t="str">
        <f>IF(K960&gt;Pars!$J$3+'Main Data-set'!O960,Pars!$K$3,IF(K960&lt;O960-Pars!$J$4,Pars!$K$4,"Avg"))</f>
        <v>Avg</v>
      </c>
      <c r="R960" t="str">
        <f>IF(I960&gt;Pars!$J$3+'Main Data-set'!P960,Pars!$K$3,IF(I960&lt;P960-Pars!$J$4,Pars!$K$4,"Avg"))</f>
        <v>Avg</v>
      </c>
      <c r="S960" t="str">
        <f t="shared" si="87"/>
        <v>Avg</v>
      </c>
      <c r="T960">
        <f t="shared" si="88"/>
        <v>0</v>
      </c>
      <c r="U960" s="10">
        <f t="shared" si="89"/>
        <v>-7.3529411764705621E-3</v>
      </c>
      <c r="V960" s="10"/>
    </row>
    <row r="961" spans="1:22" x14ac:dyDescent="0.3">
      <c r="A961" s="1">
        <v>40364</v>
      </c>
      <c r="B961" s="8">
        <v>0</v>
      </c>
      <c r="C961" s="8">
        <v>0</v>
      </c>
      <c r="D961" s="8">
        <v>0</v>
      </c>
      <c r="E961" s="8">
        <v>27.34</v>
      </c>
      <c r="F961" s="2">
        <v>0</v>
      </c>
      <c r="G961" s="2">
        <v>4.7999999999999996E-3</v>
      </c>
      <c r="H961" s="8">
        <v>0</v>
      </c>
      <c r="I961" s="8">
        <v>95</v>
      </c>
      <c r="J961" s="8">
        <v>67</v>
      </c>
      <c r="K961" s="8">
        <v>81</v>
      </c>
      <c r="L961" t="str">
        <f>VLOOKUP(MONTH(A961),Pars!F:G,2,0)</f>
        <v>Summer</v>
      </c>
      <c r="M961" t="str">
        <f>IF(K961&lt;Pars!$A$2,Pars!$B$2,IF('Main Data-set'!K961&lt;Pars!$A$3,Pars!$B$3,Pars!$B$4))</f>
        <v>Hot</v>
      </c>
      <c r="N961">
        <f t="shared" si="84"/>
        <v>1</v>
      </c>
      <c r="O961" s="8">
        <f t="shared" si="85"/>
        <v>73.221627408993569</v>
      </c>
      <c r="P961" s="8">
        <f t="shared" si="86"/>
        <v>83.937901498929335</v>
      </c>
      <c r="Q961" t="str">
        <f>IF(K961&gt;Pars!$J$3+'Main Data-set'!O961,Pars!$K$3,IF(K961&lt;O961-Pars!$J$4,Pars!$K$4,"Avg"))</f>
        <v>Hot</v>
      </c>
      <c r="R961" t="str">
        <f>IF(I961&gt;Pars!$J$3+'Main Data-set'!P961,Pars!$K$3,IF(I961&lt;P961-Pars!$J$4,Pars!$K$4,"Avg"))</f>
        <v>Hot</v>
      </c>
      <c r="S961" t="str">
        <f t="shared" si="87"/>
        <v>Hot</v>
      </c>
      <c r="T961">
        <f t="shared" si="88"/>
        <v>1</v>
      </c>
      <c r="U961" s="10">
        <f t="shared" si="89"/>
        <v>0.19999999999999996</v>
      </c>
      <c r="V961" s="10"/>
    </row>
    <row r="962" spans="1:22" x14ac:dyDescent="0.3">
      <c r="A962" s="1">
        <v>40365</v>
      </c>
      <c r="B962" s="8">
        <v>27.6</v>
      </c>
      <c r="C962" s="8">
        <v>27.87</v>
      </c>
      <c r="D962" s="8">
        <v>26.84</v>
      </c>
      <c r="E962" s="8">
        <v>27.21</v>
      </c>
      <c r="F962" s="2">
        <v>-1.41E-2</v>
      </c>
      <c r="G962" s="2">
        <v>-1.95E-2</v>
      </c>
      <c r="H962" s="8">
        <v>2376892</v>
      </c>
      <c r="I962" s="8">
        <v>98</v>
      </c>
      <c r="J962" s="8">
        <v>70</v>
      </c>
      <c r="K962" s="8">
        <v>84</v>
      </c>
      <c r="L962" t="str">
        <f>VLOOKUP(MONTH(A962),Pars!F:G,2,0)</f>
        <v>Summer</v>
      </c>
      <c r="M962" t="str">
        <f>IF(K962&lt;Pars!$A$2,Pars!$B$2,IF('Main Data-set'!K962&lt;Pars!$A$3,Pars!$B$3,Pars!$B$4))</f>
        <v>Hot</v>
      </c>
      <c r="N962">
        <f t="shared" si="84"/>
        <v>1</v>
      </c>
      <c r="O962" s="8">
        <f t="shared" si="85"/>
        <v>73.221627408993569</v>
      </c>
      <c r="P962" s="8">
        <f t="shared" si="86"/>
        <v>83.937901498929335</v>
      </c>
      <c r="Q962" t="str">
        <f>IF(K962&gt;Pars!$J$3+'Main Data-set'!O962,Pars!$K$3,IF(K962&lt;O962-Pars!$J$4,Pars!$K$4,"Avg"))</f>
        <v>Hot</v>
      </c>
      <c r="R962" t="str">
        <f>IF(I962&gt;Pars!$J$3+'Main Data-set'!P962,Pars!$K$3,IF(I962&lt;P962-Pars!$J$4,Pars!$K$4,"Avg"))</f>
        <v>Hot</v>
      </c>
      <c r="S962" t="str">
        <f t="shared" si="87"/>
        <v>Hot</v>
      </c>
      <c r="T962">
        <f t="shared" si="88"/>
        <v>1</v>
      </c>
      <c r="U962" s="10">
        <f t="shared" si="89"/>
        <v>3.7037037037036979E-2</v>
      </c>
      <c r="V962" s="10"/>
    </row>
    <row r="963" spans="1:22" x14ac:dyDescent="0.3">
      <c r="A963" s="1">
        <v>40366</v>
      </c>
      <c r="B963" s="8">
        <v>27.27</v>
      </c>
      <c r="C963" s="8">
        <v>27.78</v>
      </c>
      <c r="D963" s="8">
        <v>26.58</v>
      </c>
      <c r="E963" s="8">
        <v>27.75</v>
      </c>
      <c r="F963" s="2">
        <v>1.7600000000000001E-2</v>
      </c>
      <c r="G963" s="2">
        <v>-1.35E-2</v>
      </c>
      <c r="H963" s="8">
        <v>5344250</v>
      </c>
      <c r="I963" s="8">
        <v>102</v>
      </c>
      <c r="J963" s="8">
        <v>76</v>
      </c>
      <c r="K963" s="8">
        <v>89</v>
      </c>
      <c r="L963" t="str">
        <f>VLOOKUP(MONTH(A963),Pars!F:G,2,0)</f>
        <v>Summer</v>
      </c>
      <c r="M963" t="str">
        <f>IF(K963&lt;Pars!$A$2,Pars!$B$2,IF('Main Data-set'!K963&lt;Pars!$A$3,Pars!$B$3,Pars!$B$4))</f>
        <v>Hot</v>
      </c>
      <c r="N963">
        <f t="shared" ref="N963:N1026" si="90">VLOOKUP(M963,$Z$2:$AC$4,4,0)</f>
        <v>1</v>
      </c>
      <c r="O963" s="8">
        <f t="shared" ref="O963:O1026" si="91">AVERAGEIFS(K:K,L:L,L963)</f>
        <v>73.221627408993569</v>
      </c>
      <c r="P963" s="8">
        <f t="shared" ref="P963:P1026" si="92">AVERAGEIFS(I:I,L:L,L963)</f>
        <v>83.937901498929335</v>
      </c>
      <c r="Q963" t="str">
        <f>IF(K963&gt;Pars!$J$3+'Main Data-set'!O963,Pars!$K$3,IF(K963&lt;O963-Pars!$J$4,Pars!$K$4,"Avg"))</f>
        <v>Hot</v>
      </c>
      <c r="R963" t="str">
        <f>IF(I963&gt;Pars!$J$3+'Main Data-set'!P963,Pars!$K$3,IF(I963&lt;P963-Pars!$J$4,Pars!$K$4,"Avg"))</f>
        <v>Hot</v>
      </c>
      <c r="S963" t="str">
        <f t="shared" ref="S963:S1026" si="93">IF(Q963=R963,Q963,"Avg")</f>
        <v>Hot</v>
      </c>
      <c r="T963">
        <f t="shared" ref="T963:T1026" si="94">VLOOKUP(S963,$Z$2:$AC$4,4,0)</f>
        <v>1</v>
      </c>
      <c r="U963" s="10">
        <f t="shared" si="89"/>
        <v>5.9523809523809534E-2</v>
      </c>
      <c r="V963" s="10"/>
    </row>
    <row r="964" spans="1:22" x14ac:dyDescent="0.3">
      <c r="A964" s="1">
        <v>40367</v>
      </c>
      <c r="B964" s="8">
        <v>27.98</v>
      </c>
      <c r="C964" s="8">
        <v>28.22</v>
      </c>
      <c r="D964" s="8">
        <v>27.7</v>
      </c>
      <c r="E964" s="8">
        <v>28.13</v>
      </c>
      <c r="F964" s="2">
        <v>5.4000000000000003E-3</v>
      </c>
      <c r="G964" s="2">
        <v>-3.8999999999999998E-3</v>
      </c>
      <c r="H964" s="8">
        <v>2265122</v>
      </c>
      <c r="I964" s="8">
        <v>100</v>
      </c>
      <c r="J964" s="8">
        <v>72</v>
      </c>
      <c r="K964" s="8">
        <v>86</v>
      </c>
      <c r="L964" t="str">
        <f>VLOOKUP(MONTH(A964),Pars!F:G,2,0)</f>
        <v>Summer</v>
      </c>
      <c r="M964" t="str">
        <f>IF(K964&lt;Pars!$A$2,Pars!$B$2,IF('Main Data-set'!K964&lt;Pars!$A$3,Pars!$B$3,Pars!$B$4))</f>
        <v>Hot</v>
      </c>
      <c r="N964">
        <f t="shared" si="90"/>
        <v>1</v>
      </c>
      <c r="O964" s="8">
        <f t="shared" si="91"/>
        <v>73.221627408993569</v>
      </c>
      <c r="P964" s="8">
        <f t="shared" si="92"/>
        <v>83.937901498929335</v>
      </c>
      <c r="Q964" t="str">
        <f>IF(K964&gt;Pars!$J$3+'Main Data-set'!O964,Pars!$K$3,IF(K964&lt;O964-Pars!$J$4,Pars!$K$4,"Avg"))</f>
        <v>Hot</v>
      </c>
      <c r="R964" t="str">
        <f>IF(I964&gt;Pars!$J$3+'Main Data-set'!P964,Pars!$K$3,IF(I964&lt;P964-Pars!$J$4,Pars!$K$4,"Avg"))</f>
        <v>Hot</v>
      </c>
      <c r="S964" t="str">
        <f t="shared" si="93"/>
        <v>Hot</v>
      </c>
      <c r="T964">
        <f t="shared" si="94"/>
        <v>1</v>
      </c>
      <c r="U964" s="10">
        <f t="shared" ref="U964:U1027" si="95">K964/K963-1</f>
        <v>-3.3707865168539297E-2</v>
      </c>
      <c r="V964" s="10"/>
    </row>
    <row r="965" spans="1:22" x14ac:dyDescent="0.3">
      <c r="A965" s="1">
        <v>40368</v>
      </c>
      <c r="B965" s="8">
        <v>27.9</v>
      </c>
      <c r="C965" s="8">
        <v>28.32</v>
      </c>
      <c r="D965" s="8">
        <v>27.89</v>
      </c>
      <c r="E965" s="8">
        <v>28.24</v>
      </c>
      <c r="F965" s="2">
        <v>1.2200000000000001E-2</v>
      </c>
      <c r="G965" s="2">
        <v>2.0999999999999999E-3</v>
      </c>
      <c r="H965" s="8">
        <v>1865440</v>
      </c>
      <c r="I965" s="8">
        <v>88</v>
      </c>
      <c r="J965" s="8">
        <v>71</v>
      </c>
      <c r="K965" s="8">
        <v>79.5</v>
      </c>
      <c r="L965" t="str">
        <f>VLOOKUP(MONTH(A965),Pars!F:G,2,0)</f>
        <v>Summer</v>
      </c>
      <c r="M965" t="str">
        <f>IF(K965&lt;Pars!$A$2,Pars!$B$2,IF('Main Data-set'!K965&lt;Pars!$A$3,Pars!$B$3,Pars!$B$4))</f>
        <v>Hot</v>
      </c>
      <c r="N965">
        <f t="shared" si="90"/>
        <v>1</v>
      </c>
      <c r="O965" s="8">
        <f t="shared" si="91"/>
        <v>73.221627408993569</v>
      </c>
      <c r="P965" s="8">
        <f t="shared" si="92"/>
        <v>83.937901498929335</v>
      </c>
      <c r="Q965" t="str">
        <f>IF(K965&gt;Pars!$J$3+'Main Data-set'!O965,Pars!$K$3,IF(K965&lt;O965-Pars!$J$4,Pars!$K$4,"Avg"))</f>
        <v>Avg</v>
      </c>
      <c r="R965" t="str">
        <f>IF(I965&gt;Pars!$J$3+'Main Data-set'!P965,Pars!$K$3,IF(I965&lt;P965-Pars!$J$4,Pars!$K$4,"Avg"))</f>
        <v>Avg</v>
      </c>
      <c r="S965" t="str">
        <f t="shared" si="93"/>
        <v>Avg</v>
      </c>
      <c r="T965">
        <f t="shared" si="94"/>
        <v>0</v>
      </c>
      <c r="U965" s="10">
        <f t="shared" si="95"/>
        <v>-7.5581395348837233E-2</v>
      </c>
      <c r="V965" s="10"/>
    </row>
    <row r="966" spans="1:22" x14ac:dyDescent="0.3">
      <c r="A966" s="1">
        <v>40371</v>
      </c>
      <c r="B966" s="8">
        <v>28.04</v>
      </c>
      <c r="C966" s="8">
        <v>28.34</v>
      </c>
      <c r="D966" s="8">
        <v>27.66</v>
      </c>
      <c r="E966" s="8">
        <v>28.18</v>
      </c>
      <c r="F966" s="2">
        <v>5.0000000000000001E-3</v>
      </c>
      <c r="G966" s="2">
        <v>-4.0000000000000002E-4</v>
      </c>
      <c r="H966" s="8">
        <v>1668995</v>
      </c>
      <c r="I966" s="8">
        <v>90</v>
      </c>
      <c r="J966" s="8">
        <v>63</v>
      </c>
      <c r="K966" s="8">
        <v>76.5</v>
      </c>
      <c r="L966" t="str">
        <f>VLOOKUP(MONTH(A966),Pars!F:G,2,0)</f>
        <v>Summer</v>
      </c>
      <c r="M966" t="str">
        <f>IF(K966&lt;Pars!$A$2,Pars!$B$2,IF('Main Data-set'!K966&lt;Pars!$A$3,Pars!$B$3,Pars!$B$4))</f>
        <v>Hot</v>
      </c>
      <c r="N966">
        <f t="shared" si="90"/>
        <v>1</v>
      </c>
      <c r="O966" s="8">
        <f t="shared" si="91"/>
        <v>73.221627408993569</v>
      </c>
      <c r="P966" s="8">
        <f t="shared" si="92"/>
        <v>83.937901498929335</v>
      </c>
      <c r="Q966" t="str">
        <f>IF(K966&gt;Pars!$J$3+'Main Data-set'!O966,Pars!$K$3,IF(K966&lt;O966-Pars!$J$4,Pars!$K$4,"Avg"))</f>
        <v>Avg</v>
      </c>
      <c r="R966" t="str">
        <f>IF(I966&gt;Pars!$J$3+'Main Data-set'!P966,Pars!$K$3,IF(I966&lt;P966-Pars!$J$4,Pars!$K$4,"Avg"))</f>
        <v>Avg</v>
      </c>
      <c r="S966" t="str">
        <f t="shared" si="93"/>
        <v>Avg</v>
      </c>
      <c r="T966">
        <f t="shared" si="94"/>
        <v>0</v>
      </c>
      <c r="U966" s="10">
        <f t="shared" si="95"/>
        <v>-3.7735849056603765E-2</v>
      </c>
      <c r="V966" s="10"/>
    </row>
    <row r="967" spans="1:22" x14ac:dyDescent="0.3">
      <c r="A967" s="1">
        <v>40372</v>
      </c>
      <c r="B967" s="8">
        <v>28.49</v>
      </c>
      <c r="C967" s="8">
        <v>28.57</v>
      </c>
      <c r="D967" s="8">
        <v>28</v>
      </c>
      <c r="E967" s="8">
        <v>28.19</v>
      </c>
      <c r="F967" s="2">
        <v>-1.0500000000000001E-2</v>
      </c>
      <c r="G967" s="2">
        <v>9.2999999999999992E-3</v>
      </c>
      <c r="H967" s="8">
        <v>2963634</v>
      </c>
      <c r="I967" s="8">
        <v>91</v>
      </c>
      <c r="J967" s="8">
        <v>67</v>
      </c>
      <c r="K967" s="8">
        <v>79</v>
      </c>
      <c r="L967" t="str">
        <f>VLOOKUP(MONTH(A967),Pars!F:G,2,0)</f>
        <v>Summer</v>
      </c>
      <c r="M967" t="str">
        <f>IF(K967&lt;Pars!$A$2,Pars!$B$2,IF('Main Data-set'!K967&lt;Pars!$A$3,Pars!$B$3,Pars!$B$4))</f>
        <v>Hot</v>
      </c>
      <c r="N967">
        <f t="shared" si="90"/>
        <v>1</v>
      </c>
      <c r="O967" s="8">
        <f t="shared" si="91"/>
        <v>73.221627408993569</v>
      </c>
      <c r="P967" s="8">
        <f t="shared" si="92"/>
        <v>83.937901498929335</v>
      </c>
      <c r="Q967" t="str">
        <f>IF(K967&gt;Pars!$J$3+'Main Data-set'!O967,Pars!$K$3,IF(K967&lt;O967-Pars!$J$4,Pars!$K$4,"Avg"))</f>
        <v>Avg</v>
      </c>
      <c r="R967" t="str">
        <f>IF(I967&gt;Pars!$J$3+'Main Data-set'!P967,Pars!$K$3,IF(I967&lt;P967-Pars!$J$4,Pars!$K$4,"Avg"))</f>
        <v>Hot</v>
      </c>
      <c r="S967" t="str">
        <f t="shared" si="93"/>
        <v>Avg</v>
      </c>
      <c r="T967">
        <f t="shared" si="94"/>
        <v>0</v>
      </c>
      <c r="U967" s="10">
        <f t="shared" si="95"/>
        <v>3.2679738562091609E-2</v>
      </c>
      <c r="V967" s="10"/>
    </row>
    <row r="968" spans="1:22" x14ac:dyDescent="0.3">
      <c r="A968" s="1">
        <v>40373</v>
      </c>
      <c r="B968" s="8">
        <v>27.97</v>
      </c>
      <c r="C968" s="8">
        <v>28.03</v>
      </c>
      <c r="D968" s="8">
        <v>27.5</v>
      </c>
      <c r="E968" s="8">
        <v>27.93</v>
      </c>
      <c r="F968" s="2">
        <v>-1.4E-3</v>
      </c>
      <c r="G968" s="2">
        <v>-6.7999999999999996E-3</v>
      </c>
      <c r="H968" s="8">
        <v>3148101</v>
      </c>
      <c r="I968" s="8">
        <v>83</v>
      </c>
      <c r="J968" s="8">
        <v>70</v>
      </c>
      <c r="K968" s="8">
        <v>76.5</v>
      </c>
      <c r="L968" t="str">
        <f>VLOOKUP(MONTH(A968),Pars!F:G,2,0)</f>
        <v>Summer</v>
      </c>
      <c r="M968" t="str">
        <f>IF(K968&lt;Pars!$A$2,Pars!$B$2,IF('Main Data-set'!K968&lt;Pars!$A$3,Pars!$B$3,Pars!$B$4))</f>
        <v>Hot</v>
      </c>
      <c r="N968">
        <f t="shared" si="90"/>
        <v>1</v>
      </c>
      <c r="O968" s="8">
        <f t="shared" si="91"/>
        <v>73.221627408993569</v>
      </c>
      <c r="P968" s="8">
        <f t="shared" si="92"/>
        <v>83.937901498929335</v>
      </c>
      <c r="Q968" t="str">
        <f>IF(K968&gt;Pars!$J$3+'Main Data-set'!O968,Pars!$K$3,IF(K968&lt;O968-Pars!$J$4,Pars!$K$4,"Avg"))</f>
        <v>Avg</v>
      </c>
      <c r="R968" t="str">
        <f>IF(I968&gt;Pars!$J$3+'Main Data-set'!P968,Pars!$K$3,IF(I968&lt;P968-Pars!$J$4,Pars!$K$4,"Avg"))</f>
        <v>Avg</v>
      </c>
      <c r="S968" t="str">
        <f t="shared" si="93"/>
        <v>Avg</v>
      </c>
      <c r="T968">
        <f t="shared" si="94"/>
        <v>0</v>
      </c>
      <c r="U968" s="10">
        <f t="shared" si="95"/>
        <v>-3.1645569620253111E-2</v>
      </c>
      <c r="V968" s="10"/>
    </row>
    <row r="969" spans="1:22" x14ac:dyDescent="0.3">
      <c r="A969" s="1">
        <v>40374</v>
      </c>
      <c r="B969" s="8">
        <v>27.9</v>
      </c>
      <c r="C969" s="8">
        <v>28.22</v>
      </c>
      <c r="D969" s="8">
        <v>27.54</v>
      </c>
      <c r="E969" s="8">
        <v>28.12</v>
      </c>
      <c r="F969" s="2">
        <v>7.9000000000000008E-3</v>
      </c>
      <c r="G969" s="2">
        <v>4.4999999999999998E-2</v>
      </c>
      <c r="H969" s="8">
        <v>1618531</v>
      </c>
      <c r="I969" s="8">
        <v>77</v>
      </c>
      <c r="J969" s="8">
        <v>71</v>
      </c>
      <c r="K969" s="8">
        <v>74</v>
      </c>
      <c r="L969" t="str">
        <f>VLOOKUP(MONTH(A969),Pars!F:G,2,0)</f>
        <v>Summer</v>
      </c>
      <c r="M969" t="str">
        <f>IF(K969&lt;Pars!$A$2,Pars!$B$2,IF('Main Data-set'!K969&lt;Pars!$A$3,Pars!$B$3,Pars!$B$4))</f>
        <v>Hot</v>
      </c>
      <c r="N969">
        <f t="shared" si="90"/>
        <v>1</v>
      </c>
      <c r="O969" s="8">
        <f t="shared" si="91"/>
        <v>73.221627408993569</v>
      </c>
      <c r="P969" s="8">
        <f t="shared" si="92"/>
        <v>83.937901498929335</v>
      </c>
      <c r="Q969" t="str">
        <f>IF(K969&gt;Pars!$J$3+'Main Data-set'!O969,Pars!$K$3,IF(K969&lt;O969-Pars!$J$4,Pars!$K$4,"Avg"))</f>
        <v>Avg</v>
      </c>
      <c r="R969" t="str">
        <f>IF(I969&gt;Pars!$J$3+'Main Data-set'!P969,Pars!$K$3,IF(I969&lt;P969-Pars!$J$4,Pars!$K$4,"Avg"))</f>
        <v>Avg</v>
      </c>
      <c r="S969" t="str">
        <f t="shared" si="93"/>
        <v>Avg</v>
      </c>
      <c r="T969">
        <f t="shared" si="94"/>
        <v>0</v>
      </c>
      <c r="U969" s="10">
        <f t="shared" si="95"/>
        <v>-3.2679738562091498E-2</v>
      </c>
      <c r="V969" s="10"/>
    </row>
    <row r="970" spans="1:22" x14ac:dyDescent="0.3">
      <c r="A970" s="1">
        <v>40375</v>
      </c>
      <c r="B970" s="8">
        <v>27.87</v>
      </c>
      <c r="C970" s="8">
        <v>27.91</v>
      </c>
      <c r="D970" s="8">
        <v>26.78</v>
      </c>
      <c r="E970" s="8">
        <v>26.91</v>
      </c>
      <c r="F970" s="2">
        <v>-3.44E-2</v>
      </c>
      <c r="G970" s="2">
        <v>-3.7000000000000002E-3</v>
      </c>
      <c r="H970" s="8">
        <v>3025551</v>
      </c>
      <c r="I970" s="8">
        <v>90</v>
      </c>
      <c r="J970" s="8">
        <v>71</v>
      </c>
      <c r="K970" s="8">
        <v>80.5</v>
      </c>
      <c r="L970" t="str">
        <f>VLOOKUP(MONTH(A970),Pars!F:G,2,0)</f>
        <v>Summer</v>
      </c>
      <c r="M970" t="str">
        <f>IF(K970&lt;Pars!$A$2,Pars!$B$2,IF('Main Data-set'!K970&lt;Pars!$A$3,Pars!$B$3,Pars!$B$4))</f>
        <v>Hot</v>
      </c>
      <c r="N970">
        <f t="shared" si="90"/>
        <v>1</v>
      </c>
      <c r="O970" s="8">
        <f t="shared" si="91"/>
        <v>73.221627408993569</v>
      </c>
      <c r="P970" s="8">
        <f t="shared" si="92"/>
        <v>83.937901498929335</v>
      </c>
      <c r="Q970" t="str">
        <f>IF(K970&gt;Pars!$J$3+'Main Data-set'!O970,Pars!$K$3,IF(K970&lt;O970-Pars!$J$4,Pars!$K$4,"Avg"))</f>
        <v>Hot</v>
      </c>
      <c r="R970" t="str">
        <f>IF(I970&gt;Pars!$J$3+'Main Data-set'!P970,Pars!$K$3,IF(I970&lt;P970-Pars!$J$4,Pars!$K$4,"Avg"))</f>
        <v>Avg</v>
      </c>
      <c r="S970" t="str">
        <f t="shared" si="93"/>
        <v>Avg</v>
      </c>
      <c r="T970">
        <f t="shared" si="94"/>
        <v>0</v>
      </c>
      <c r="U970" s="10">
        <f t="shared" si="95"/>
        <v>8.783783783783794E-2</v>
      </c>
      <c r="V970" s="10"/>
    </row>
    <row r="971" spans="1:22" x14ac:dyDescent="0.3">
      <c r="A971" s="1">
        <v>40378</v>
      </c>
      <c r="B971" s="8">
        <v>26.99</v>
      </c>
      <c r="C971" s="8">
        <v>27.17</v>
      </c>
      <c r="D971" s="8">
        <v>26.68</v>
      </c>
      <c r="E971" s="8">
        <v>27.01</v>
      </c>
      <c r="F971" s="2">
        <v>6.9999999999999999E-4</v>
      </c>
      <c r="G971" s="2">
        <v>-2.2800000000000001E-2</v>
      </c>
      <c r="H971" s="8">
        <v>1763221</v>
      </c>
      <c r="I971" s="8">
        <v>91</v>
      </c>
      <c r="J971" s="8">
        <v>68</v>
      </c>
      <c r="K971" s="8">
        <v>79.5</v>
      </c>
      <c r="L971" t="str">
        <f>VLOOKUP(MONTH(A971),Pars!F:G,2,0)</f>
        <v>Summer</v>
      </c>
      <c r="M971" t="str">
        <f>IF(K971&lt;Pars!$A$2,Pars!$B$2,IF('Main Data-set'!K971&lt;Pars!$A$3,Pars!$B$3,Pars!$B$4))</f>
        <v>Hot</v>
      </c>
      <c r="N971">
        <f t="shared" si="90"/>
        <v>1</v>
      </c>
      <c r="O971" s="8">
        <f t="shared" si="91"/>
        <v>73.221627408993569</v>
      </c>
      <c r="P971" s="8">
        <f t="shared" si="92"/>
        <v>83.937901498929335</v>
      </c>
      <c r="Q971" t="str">
        <f>IF(K971&gt;Pars!$J$3+'Main Data-set'!O971,Pars!$K$3,IF(K971&lt;O971-Pars!$J$4,Pars!$K$4,"Avg"))</f>
        <v>Avg</v>
      </c>
      <c r="R971" t="str">
        <f>IF(I971&gt;Pars!$J$3+'Main Data-set'!P971,Pars!$K$3,IF(I971&lt;P971-Pars!$J$4,Pars!$K$4,"Avg"))</f>
        <v>Hot</v>
      </c>
      <c r="S971" t="str">
        <f t="shared" si="93"/>
        <v>Avg</v>
      </c>
      <c r="T971">
        <f t="shared" si="94"/>
        <v>0</v>
      </c>
      <c r="U971" s="10">
        <f t="shared" si="95"/>
        <v>-1.2422360248447228E-2</v>
      </c>
      <c r="V971" s="10"/>
    </row>
    <row r="972" spans="1:22" x14ac:dyDescent="0.3">
      <c r="A972" s="1">
        <v>40379</v>
      </c>
      <c r="B972" s="8">
        <v>26.68</v>
      </c>
      <c r="C972" s="8">
        <v>27.74</v>
      </c>
      <c r="D972" s="8">
        <v>26.65</v>
      </c>
      <c r="E972" s="8">
        <v>27.64</v>
      </c>
      <c r="F972" s="2">
        <v>3.5999999999999997E-2</v>
      </c>
      <c r="G972" s="2">
        <v>2.29E-2</v>
      </c>
      <c r="H972" s="8">
        <v>1937213</v>
      </c>
      <c r="I972" s="8">
        <v>90</v>
      </c>
      <c r="J972" s="8">
        <v>69</v>
      </c>
      <c r="K972" s="8">
        <v>79.5</v>
      </c>
      <c r="L972" t="str">
        <f>VLOOKUP(MONTH(A972),Pars!F:G,2,0)</f>
        <v>Summer</v>
      </c>
      <c r="M972" t="str">
        <f>IF(K972&lt;Pars!$A$2,Pars!$B$2,IF('Main Data-set'!K972&lt;Pars!$A$3,Pars!$B$3,Pars!$B$4))</f>
        <v>Hot</v>
      </c>
      <c r="N972">
        <f t="shared" si="90"/>
        <v>1</v>
      </c>
      <c r="O972" s="8">
        <f t="shared" si="91"/>
        <v>73.221627408993569</v>
      </c>
      <c r="P972" s="8">
        <f t="shared" si="92"/>
        <v>83.937901498929335</v>
      </c>
      <c r="Q972" t="str">
        <f>IF(K972&gt;Pars!$J$3+'Main Data-set'!O972,Pars!$K$3,IF(K972&lt;O972-Pars!$J$4,Pars!$K$4,"Avg"))</f>
        <v>Avg</v>
      </c>
      <c r="R972" t="str">
        <f>IF(I972&gt;Pars!$J$3+'Main Data-set'!P972,Pars!$K$3,IF(I972&lt;P972-Pars!$J$4,Pars!$K$4,"Avg"))</f>
        <v>Avg</v>
      </c>
      <c r="S972" t="str">
        <f t="shared" si="93"/>
        <v>Avg</v>
      </c>
      <c r="T972">
        <f t="shared" si="94"/>
        <v>0</v>
      </c>
      <c r="U972" s="10">
        <f t="shared" si="95"/>
        <v>0</v>
      </c>
      <c r="V972" s="10"/>
    </row>
    <row r="973" spans="1:22" x14ac:dyDescent="0.3">
      <c r="A973" s="1">
        <v>40380</v>
      </c>
      <c r="B973" s="8">
        <v>27.66</v>
      </c>
      <c r="C973" s="8">
        <v>27.9</v>
      </c>
      <c r="D973" s="8">
        <v>26.98</v>
      </c>
      <c r="E973" s="8">
        <v>27.02</v>
      </c>
      <c r="F973" s="2">
        <v>-2.3099999999999999E-2</v>
      </c>
      <c r="G973" s="2">
        <v>-3.5299999999999998E-2</v>
      </c>
      <c r="H973" s="8">
        <v>2916712</v>
      </c>
      <c r="I973" s="8">
        <v>87</v>
      </c>
      <c r="J973" s="8">
        <v>70</v>
      </c>
      <c r="K973" s="8">
        <v>78.5</v>
      </c>
      <c r="L973" t="str">
        <f>VLOOKUP(MONTH(A973),Pars!F:G,2,0)</f>
        <v>Summer</v>
      </c>
      <c r="M973" t="str">
        <f>IF(K973&lt;Pars!$A$2,Pars!$B$2,IF('Main Data-set'!K973&lt;Pars!$A$3,Pars!$B$3,Pars!$B$4))</f>
        <v>Hot</v>
      </c>
      <c r="N973">
        <f t="shared" si="90"/>
        <v>1</v>
      </c>
      <c r="O973" s="8">
        <f t="shared" si="91"/>
        <v>73.221627408993569</v>
      </c>
      <c r="P973" s="8">
        <f t="shared" si="92"/>
        <v>83.937901498929335</v>
      </c>
      <c r="Q973" t="str">
        <f>IF(K973&gt;Pars!$J$3+'Main Data-set'!O973,Pars!$K$3,IF(K973&lt;O973-Pars!$J$4,Pars!$K$4,"Avg"))</f>
        <v>Avg</v>
      </c>
      <c r="R973" t="str">
        <f>IF(I973&gt;Pars!$J$3+'Main Data-set'!P973,Pars!$K$3,IF(I973&lt;P973-Pars!$J$4,Pars!$K$4,"Avg"))</f>
        <v>Avg</v>
      </c>
      <c r="S973" t="str">
        <f t="shared" si="93"/>
        <v>Avg</v>
      </c>
      <c r="T973">
        <f t="shared" si="94"/>
        <v>0</v>
      </c>
      <c r="U973" s="10">
        <f t="shared" si="95"/>
        <v>-1.2578616352201255E-2</v>
      </c>
      <c r="V973" s="10"/>
    </row>
    <row r="974" spans="1:22" x14ac:dyDescent="0.3">
      <c r="A974" s="1">
        <v>40381</v>
      </c>
      <c r="B974" s="8">
        <v>27.35</v>
      </c>
      <c r="C974" s="8">
        <v>28.14</v>
      </c>
      <c r="D974" s="8">
        <v>27.22</v>
      </c>
      <c r="E974" s="8">
        <v>28.01</v>
      </c>
      <c r="F974" s="2">
        <v>2.41E-2</v>
      </c>
      <c r="G974" s="2">
        <v>-8.0999999999999996E-3</v>
      </c>
      <c r="H974" s="8">
        <v>2277091</v>
      </c>
      <c r="I974" s="8">
        <v>92</v>
      </c>
      <c r="J974" s="8">
        <v>69</v>
      </c>
      <c r="K974" s="8">
        <v>80.5</v>
      </c>
      <c r="L974" t="str">
        <f>VLOOKUP(MONTH(A974),Pars!F:G,2,0)</f>
        <v>Summer</v>
      </c>
      <c r="M974" t="str">
        <f>IF(K974&lt;Pars!$A$2,Pars!$B$2,IF('Main Data-set'!K974&lt;Pars!$A$3,Pars!$B$3,Pars!$B$4))</f>
        <v>Hot</v>
      </c>
      <c r="N974">
        <f t="shared" si="90"/>
        <v>1</v>
      </c>
      <c r="O974" s="8">
        <f t="shared" si="91"/>
        <v>73.221627408993569</v>
      </c>
      <c r="P974" s="8">
        <f t="shared" si="92"/>
        <v>83.937901498929335</v>
      </c>
      <c r="Q974" t="str">
        <f>IF(K974&gt;Pars!$J$3+'Main Data-set'!O974,Pars!$K$3,IF(K974&lt;O974-Pars!$J$4,Pars!$K$4,"Avg"))</f>
        <v>Hot</v>
      </c>
      <c r="R974" t="str">
        <f>IF(I974&gt;Pars!$J$3+'Main Data-set'!P974,Pars!$K$3,IF(I974&lt;P974-Pars!$J$4,Pars!$K$4,"Avg"))</f>
        <v>Hot</v>
      </c>
      <c r="S974" t="str">
        <f t="shared" si="93"/>
        <v>Hot</v>
      </c>
      <c r="T974">
        <f t="shared" si="94"/>
        <v>1</v>
      </c>
      <c r="U974" s="10">
        <f t="shared" si="95"/>
        <v>2.5477707006369421E-2</v>
      </c>
      <c r="V974" s="10"/>
    </row>
    <row r="975" spans="1:22" x14ac:dyDescent="0.3">
      <c r="A975" s="1">
        <v>40382</v>
      </c>
      <c r="B975" s="8">
        <v>27.88</v>
      </c>
      <c r="C975" s="8">
        <v>28.34</v>
      </c>
      <c r="D975" s="8">
        <v>27.63</v>
      </c>
      <c r="E975" s="8">
        <v>28.24</v>
      </c>
      <c r="F975" s="2">
        <v>1.29E-2</v>
      </c>
      <c r="G975" s="2">
        <v>-1.3599999999999999E-2</v>
      </c>
      <c r="H975" s="8">
        <v>1326189</v>
      </c>
      <c r="I975" s="8">
        <v>98</v>
      </c>
      <c r="J975" s="8">
        <v>69</v>
      </c>
      <c r="K975" s="8">
        <v>83.5</v>
      </c>
      <c r="L975" t="str">
        <f>VLOOKUP(MONTH(A975),Pars!F:G,2,0)</f>
        <v>Summer</v>
      </c>
      <c r="M975" t="str">
        <f>IF(K975&lt;Pars!$A$2,Pars!$B$2,IF('Main Data-set'!K975&lt;Pars!$A$3,Pars!$B$3,Pars!$B$4))</f>
        <v>Hot</v>
      </c>
      <c r="N975">
        <f t="shared" si="90"/>
        <v>1</v>
      </c>
      <c r="O975" s="8">
        <f t="shared" si="91"/>
        <v>73.221627408993569</v>
      </c>
      <c r="P975" s="8">
        <f t="shared" si="92"/>
        <v>83.937901498929335</v>
      </c>
      <c r="Q975" t="str">
        <f>IF(K975&gt;Pars!$J$3+'Main Data-set'!O975,Pars!$K$3,IF(K975&lt;O975-Pars!$J$4,Pars!$K$4,"Avg"))</f>
        <v>Hot</v>
      </c>
      <c r="R975" t="str">
        <f>IF(I975&gt;Pars!$J$3+'Main Data-set'!P975,Pars!$K$3,IF(I975&lt;P975-Pars!$J$4,Pars!$K$4,"Avg"))</f>
        <v>Hot</v>
      </c>
      <c r="S975" t="str">
        <f t="shared" si="93"/>
        <v>Hot</v>
      </c>
      <c r="T975">
        <f t="shared" si="94"/>
        <v>1</v>
      </c>
      <c r="U975" s="10">
        <f t="shared" si="95"/>
        <v>3.7267080745341685E-2</v>
      </c>
      <c r="V975" s="10"/>
    </row>
    <row r="976" spans="1:22" x14ac:dyDescent="0.3">
      <c r="A976" s="1">
        <v>40385</v>
      </c>
      <c r="B976" s="8">
        <v>28.28</v>
      </c>
      <c r="C976" s="8">
        <v>28.68</v>
      </c>
      <c r="D976" s="8">
        <v>27.97</v>
      </c>
      <c r="E976" s="8">
        <v>28.63</v>
      </c>
      <c r="F976" s="2">
        <v>1.24E-2</v>
      </c>
      <c r="G976" s="2">
        <v>-1.4500000000000001E-2</v>
      </c>
      <c r="H976" s="8">
        <v>1355213</v>
      </c>
      <c r="I976" s="8">
        <v>91</v>
      </c>
      <c r="J976" s="8">
        <v>61</v>
      </c>
      <c r="K976" s="8">
        <v>76</v>
      </c>
      <c r="L976" t="str">
        <f>VLOOKUP(MONTH(A976),Pars!F:G,2,0)</f>
        <v>Summer</v>
      </c>
      <c r="M976" t="str">
        <f>IF(K976&lt;Pars!$A$2,Pars!$B$2,IF('Main Data-set'!K976&lt;Pars!$A$3,Pars!$B$3,Pars!$B$4))</f>
        <v>Hot</v>
      </c>
      <c r="N976">
        <f t="shared" si="90"/>
        <v>1</v>
      </c>
      <c r="O976" s="8">
        <f t="shared" si="91"/>
        <v>73.221627408993569</v>
      </c>
      <c r="P976" s="8">
        <f t="shared" si="92"/>
        <v>83.937901498929335</v>
      </c>
      <c r="Q976" t="str">
        <f>IF(K976&gt;Pars!$J$3+'Main Data-set'!O976,Pars!$K$3,IF(K976&lt;O976-Pars!$J$4,Pars!$K$4,"Avg"))</f>
        <v>Avg</v>
      </c>
      <c r="R976" t="str">
        <f>IF(I976&gt;Pars!$J$3+'Main Data-set'!P976,Pars!$K$3,IF(I976&lt;P976-Pars!$J$4,Pars!$K$4,"Avg"))</f>
        <v>Hot</v>
      </c>
      <c r="S976" t="str">
        <f t="shared" si="93"/>
        <v>Avg</v>
      </c>
      <c r="T976">
        <f t="shared" si="94"/>
        <v>0</v>
      </c>
      <c r="U976" s="10">
        <f t="shared" si="95"/>
        <v>-8.9820359281437168E-2</v>
      </c>
      <c r="V976" s="10"/>
    </row>
    <row r="977" spans="1:22" x14ac:dyDescent="0.3">
      <c r="A977" s="1">
        <v>40386</v>
      </c>
      <c r="B977" s="8">
        <v>28.9</v>
      </c>
      <c r="C977" s="8">
        <v>29.42</v>
      </c>
      <c r="D977" s="8">
        <v>28.87</v>
      </c>
      <c r="E977" s="8">
        <v>29.05</v>
      </c>
      <c r="F977" s="2">
        <v>5.1999999999999998E-3</v>
      </c>
      <c r="G977" s="2">
        <v>5.4999999999999997E-3</v>
      </c>
      <c r="H977" s="8">
        <v>2855593</v>
      </c>
      <c r="I977" s="8">
        <v>86</v>
      </c>
      <c r="J977" s="8">
        <v>61</v>
      </c>
      <c r="K977" s="8">
        <v>73.5</v>
      </c>
      <c r="L977" t="str">
        <f>VLOOKUP(MONTH(A977),Pars!F:G,2,0)</f>
        <v>Summer</v>
      </c>
      <c r="M977" t="str">
        <f>IF(K977&lt;Pars!$A$2,Pars!$B$2,IF('Main Data-set'!K977&lt;Pars!$A$3,Pars!$B$3,Pars!$B$4))</f>
        <v>Hot</v>
      </c>
      <c r="N977">
        <f t="shared" si="90"/>
        <v>1</v>
      </c>
      <c r="O977" s="8">
        <f t="shared" si="91"/>
        <v>73.221627408993569</v>
      </c>
      <c r="P977" s="8">
        <f t="shared" si="92"/>
        <v>83.937901498929335</v>
      </c>
      <c r="Q977" t="str">
        <f>IF(K977&gt;Pars!$J$3+'Main Data-set'!O977,Pars!$K$3,IF(K977&lt;O977-Pars!$J$4,Pars!$K$4,"Avg"))</f>
        <v>Avg</v>
      </c>
      <c r="R977" t="str">
        <f>IF(I977&gt;Pars!$J$3+'Main Data-set'!P977,Pars!$K$3,IF(I977&lt;P977-Pars!$J$4,Pars!$K$4,"Avg"))</f>
        <v>Avg</v>
      </c>
      <c r="S977" t="str">
        <f t="shared" si="93"/>
        <v>Avg</v>
      </c>
      <c r="T977">
        <f t="shared" si="94"/>
        <v>0</v>
      </c>
      <c r="U977" s="10">
        <f t="shared" si="95"/>
        <v>-3.289473684210531E-2</v>
      </c>
      <c r="V977" s="10"/>
    </row>
    <row r="978" spans="1:22" x14ac:dyDescent="0.3">
      <c r="A978" s="1">
        <v>40387</v>
      </c>
      <c r="B978" s="8">
        <v>29</v>
      </c>
      <c r="C978" s="8">
        <v>29.24</v>
      </c>
      <c r="D978" s="8">
        <v>28.68</v>
      </c>
      <c r="E978" s="8">
        <v>28.89</v>
      </c>
      <c r="F978" s="2">
        <v>-3.8E-3</v>
      </c>
      <c r="G978" s="2">
        <v>-5.4999999999999997E-3</v>
      </c>
      <c r="H978" s="8">
        <v>2090719</v>
      </c>
      <c r="I978" s="8">
        <v>89</v>
      </c>
      <c r="J978" s="8">
        <v>63</v>
      </c>
      <c r="K978" s="8">
        <v>76</v>
      </c>
      <c r="L978" t="str">
        <f>VLOOKUP(MONTH(A978),Pars!F:G,2,0)</f>
        <v>Summer</v>
      </c>
      <c r="M978" t="str">
        <f>IF(K978&lt;Pars!$A$2,Pars!$B$2,IF('Main Data-set'!K978&lt;Pars!$A$3,Pars!$B$3,Pars!$B$4))</f>
        <v>Hot</v>
      </c>
      <c r="N978">
        <f t="shared" si="90"/>
        <v>1</v>
      </c>
      <c r="O978" s="8">
        <f t="shared" si="91"/>
        <v>73.221627408993569</v>
      </c>
      <c r="P978" s="8">
        <f t="shared" si="92"/>
        <v>83.937901498929335</v>
      </c>
      <c r="Q978" t="str">
        <f>IF(K978&gt;Pars!$J$3+'Main Data-set'!O978,Pars!$K$3,IF(K978&lt;O978-Pars!$J$4,Pars!$K$4,"Avg"))</f>
        <v>Avg</v>
      </c>
      <c r="R978" t="str">
        <f>IF(I978&gt;Pars!$J$3+'Main Data-set'!P978,Pars!$K$3,IF(I978&lt;P978-Pars!$J$4,Pars!$K$4,"Avg"))</f>
        <v>Avg</v>
      </c>
      <c r="S978" t="str">
        <f t="shared" si="93"/>
        <v>Avg</v>
      </c>
      <c r="T978">
        <f t="shared" si="94"/>
        <v>0</v>
      </c>
      <c r="U978" s="10">
        <f t="shared" si="95"/>
        <v>3.4013605442176909E-2</v>
      </c>
      <c r="V978" s="10"/>
    </row>
    <row r="979" spans="1:22" x14ac:dyDescent="0.3">
      <c r="A979" s="1">
        <v>40388</v>
      </c>
      <c r="B979" s="8">
        <v>29.06</v>
      </c>
      <c r="C979" s="8">
        <v>29.36</v>
      </c>
      <c r="D979" s="8">
        <v>28.75</v>
      </c>
      <c r="E979" s="8">
        <v>29.05</v>
      </c>
      <c r="F979" s="2">
        <v>-2.9999999999999997E-4</v>
      </c>
      <c r="G979" s="2">
        <v>2.8E-3</v>
      </c>
      <c r="H979" s="8">
        <v>2103663</v>
      </c>
      <c r="I979" s="8">
        <v>88</v>
      </c>
      <c r="J979" s="8">
        <v>65</v>
      </c>
      <c r="K979" s="8">
        <v>76.5</v>
      </c>
      <c r="L979" t="str">
        <f>VLOOKUP(MONTH(A979),Pars!F:G,2,0)</f>
        <v>Summer</v>
      </c>
      <c r="M979" t="str">
        <f>IF(K979&lt;Pars!$A$2,Pars!$B$2,IF('Main Data-set'!K979&lt;Pars!$A$3,Pars!$B$3,Pars!$B$4))</f>
        <v>Hot</v>
      </c>
      <c r="N979">
        <f t="shared" si="90"/>
        <v>1</v>
      </c>
      <c r="O979" s="8">
        <f t="shared" si="91"/>
        <v>73.221627408993569</v>
      </c>
      <c r="P979" s="8">
        <f t="shared" si="92"/>
        <v>83.937901498929335</v>
      </c>
      <c r="Q979" t="str">
        <f>IF(K979&gt;Pars!$J$3+'Main Data-set'!O979,Pars!$K$3,IF(K979&lt;O979-Pars!$J$4,Pars!$K$4,"Avg"))</f>
        <v>Avg</v>
      </c>
      <c r="R979" t="str">
        <f>IF(I979&gt;Pars!$J$3+'Main Data-set'!P979,Pars!$K$3,IF(I979&lt;P979-Pars!$J$4,Pars!$K$4,"Avg"))</f>
        <v>Avg</v>
      </c>
      <c r="S979" t="str">
        <f t="shared" si="93"/>
        <v>Avg</v>
      </c>
      <c r="T979">
        <f t="shared" si="94"/>
        <v>0</v>
      </c>
      <c r="U979" s="10">
        <f t="shared" si="95"/>
        <v>6.5789473684210176E-3</v>
      </c>
      <c r="V979" s="10"/>
    </row>
    <row r="980" spans="1:22" x14ac:dyDescent="0.3">
      <c r="A980" s="1">
        <v>40389</v>
      </c>
      <c r="B980" s="8">
        <v>28.83</v>
      </c>
      <c r="C980" s="8">
        <v>29.1</v>
      </c>
      <c r="D980" s="8">
        <v>28.59</v>
      </c>
      <c r="E980" s="8">
        <v>28.97</v>
      </c>
      <c r="F980" s="2">
        <v>4.8999999999999998E-3</v>
      </c>
      <c r="G980" s="2">
        <v>-3.2399999999999998E-2</v>
      </c>
      <c r="H980" s="8">
        <v>1822931</v>
      </c>
      <c r="I980" s="8">
        <v>88</v>
      </c>
      <c r="J980" s="8">
        <v>60</v>
      </c>
      <c r="K980" s="8">
        <v>74</v>
      </c>
      <c r="L980" t="str">
        <f>VLOOKUP(MONTH(A980),Pars!F:G,2,0)</f>
        <v>Summer</v>
      </c>
      <c r="M980" t="str">
        <f>IF(K980&lt;Pars!$A$2,Pars!$B$2,IF('Main Data-set'!K980&lt;Pars!$A$3,Pars!$B$3,Pars!$B$4))</f>
        <v>Hot</v>
      </c>
      <c r="N980">
        <f t="shared" si="90"/>
        <v>1</v>
      </c>
      <c r="O980" s="8">
        <f t="shared" si="91"/>
        <v>73.221627408993569</v>
      </c>
      <c r="P980" s="8">
        <f t="shared" si="92"/>
        <v>83.937901498929335</v>
      </c>
      <c r="Q980" t="str">
        <f>IF(K980&gt;Pars!$J$3+'Main Data-set'!O980,Pars!$K$3,IF(K980&lt;O980-Pars!$J$4,Pars!$K$4,"Avg"))</f>
        <v>Avg</v>
      </c>
      <c r="R980" t="str">
        <f>IF(I980&gt;Pars!$J$3+'Main Data-set'!P980,Pars!$K$3,IF(I980&lt;P980-Pars!$J$4,Pars!$K$4,"Avg"))</f>
        <v>Avg</v>
      </c>
      <c r="S980" t="str">
        <f t="shared" si="93"/>
        <v>Avg</v>
      </c>
      <c r="T980">
        <f t="shared" si="94"/>
        <v>0</v>
      </c>
      <c r="U980" s="10">
        <f t="shared" si="95"/>
        <v>-3.2679738562091498E-2</v>
      </c>
      <c r="V980" s="10"/>
    </row>
    <row r="981" spans="1:22" x14ac:dyDescent="0.3">
      <c r="A981" s="1">
        <v>40392</v>
      </c>
      <c r="B981" s="8">
        <v>29.31</v>
      </c>
      <c r="C981" s="8">
        <v>30</v>
      </c>
      <c r="D981" s="8">
        <v>29.14</v>
      </c>
      <c r="E981" s="8">
        <v>29.94</v>
      </c>
      <c r="F981" s="2">
        <v>2.1499999999999998E-2</v>
      </c>
      <c r="G981" s="2">
        <v>-1.2999999999999999E-3</v>
      </c>
      <c r="H981" s="8">
        <v>3293529</v>
      </c>
      <c r="I981" s="8">
        <v>80</v>
      </c>
      <c r="J981" s="8">
        <v>63</v>
      </c>
      <c r="K981" s="8">
        <v>71.5</v>
      </c>
      <c r="L981" t="str">
        <f>VLOOKUP(MONTH(A981),Pars!F:G,2,0)</f>
        <v>Summer</v>
      </c>
      <c r="M981" t="str">
        <f>IF(K981&lt;Pars!$A$2,Pars!$B$2,IF('Main Data-set'!K981&lt;Pars!$A$3,Pars!$B$3,Pars!$B$4))</f>
        <v>Hot</v>
      </c>
      <c r="N981">
        <f t="shared" si="90"/>
        <v>1</v>
      </c>
      <c r="O981" s="8">
        <f t="shared" si="91"/>
        <v>73.221627408993569</v>
      </c>
      <c r="P981" s="8">
        <f t="shared" si="92"/>
        <v>83.937901498929335</v>
      </c>
      <c r="Q981" t="str">
        <f>IF(K981&gt;Pars!$J$3+'Main Data-set'!O981,Pars!$K$3,IF(K981&lt;O981-Pars!$J$4,Pars!$K$4,"Avg"))</f>
        <v>Avg</v>
      </c>
      <c r="R981" t="str">
        <f>IF(I981&gt;Pars!$J$3+'Main Data-set'!P981,Pars!$K$3,IF(I981&lt;P981-Pars!$J$4,Pars!$K$4,"Avg"))</f>
        <v>Avg</v>
      </c>
      <c r="S981" t="str">
        <f t="shared" si="93"/>
        <v>Avg</v>
      </c>
      <c r="T981">
        <f t="shared" si="94"/>
        <v>0</v>
      </c>
      <c r="U981" s="10">
        <f t="shared" si="95"/>
        <v>-3.3783783783783772E-2</v>
      </c>
      <c r="V981" s="10"/>
    </row>
    <row r="982" spans="1:22" x14ac:dyDescent="0.3">
      <c r="A982" s="1">
        <v>40393</v>
      </c>
      <c r="B982" s="8">
        <v>30.31</v>
      </c>
      <c r="C982" s="8">
        <v>30.58</v>
      </c>
      <c r="D982" s="8">
        <v>29.65</v>
      </c>
      <c r="E982" s="8">
        <v>29.98</v>
      </c>
      <c r="F982" s="2">
        <v>-1.09E-2</v>
      </c>
      <c r="G982" s="2">
        <v>-1.2999999999999999E-3</v>
      </c>
      <c r="H982" s="8">
        <v>4558790</v>
      </c>
      <c r="I982" s="8">
        <v>84</v>
      </c>
      <c r="J982" s="8">
        <v>65</v>
      </c>
      <c r="K982" s="8">
        <v>74.5</v>
      </c>
      <c r="L982" t="str">
        <f>VLOOKUP(MONTH(A982),Pars!F:G,2,0)</f>
        <v>Summer</v>
      </c>
      <c r="M982" t="str">
        <f>IF(K982&lt;Pars!$A$2,Pars!$B$2,IF('Main Data-set'!K982&lt;Pars!$A$3,Pars!$B$3,Pars!$B$4))</f>
        <v>Hot</v>
      </c>
      <c r="N982">
        <f t="shared" si="90"/>
        <v>1</v>
      </c>
      <c r="O982" s="8">
        <f t="shared" si="91"/>
        <v>73.221627408993569</v>
      </c>
      <c r="P982" s="8">
        <f t="shared" si="92"/>
        <v>83.937901498929335</v>
      </c>
      <c r="Q982" t="str">
        <f>IF(K982&gt;Pars!$J$3+'Main Data-set'!O982,Pars!$K$3,IF(K982&lt;O982-Pars!$J$4,Pars!$K$4,"Avg"))</f>
        <v>Avg</v>
      </c>
      <c r="R982" t="str">
        <f>IF(I982&gt;Pars!$J$3+'Main Data-set'!P982,Pars!$K$3,IF(I982&lt;P982-Pars!$J$4,Pars!$K$4,"Avg"))</f>
        <v>Avg</v>
      </c>
      <c r="S982" t="str">
        <f t="shared" si="93"/>
        <v>Avg</v>
      </c>
      <c r="T982">
        <f t="shared" si="94"/>
        <v>0</v>
      </c>
      <c r="U982" s="10">
        <f t="shared" si="95"/>
        <v>4.195804195804187E-2</v>
      </c>
      <c r="V982" s="10"/>
    </row>
    <row r="983" spans="1:22" x14ac:dyDescent="0.3">
      <c r="A983" s="1">
        <v>40394</v>
      </c>
      <c r="B983" s="8">
        <v>29.94</v>
      </c>
      <c r="C983" s="8">
        <v>30.42</v>
      </c>
      <c r="D983" s="8">
        <v>29.89</v>
      </c>
      <c r="E983" s="8">
        <v>30.02</v>
      </c>
      <c r="F983" s="2">
        <v>2.7000000000000001E-3</v>
      </c>
      <c r="G983" s="2">
        <v>-6.6E-3</v>
      </c>
      <c r="H983" s="8">
        <v>2189268</v>
      </c>
      <c r="I983" s="8">
        <v>86</v>
      </c>
      <c r="J983" s="8">
        <v>70</v>
      </c>
      <c r="K983" s="8">
        <v>78</v>
      </c>
      <c r="L983" t="str">
        <f>VLOOKUP(MONTH(A983),Pars!F:G,2,0)</f>
        <v>Summer</v>
      </c>
      <c r="M983" t="str">
        <f>IF(K983&lt;Pars!$A$2,Pars!$B$2,IF('Main Data-set'!K983&lt;Pars!$A$3,Pars!$B$3,Pars!$B$4))</f>
        <v>Hot</v>
      </c>
      <c r="N983">
        <f t="shared" si="90"/>
        <v>1</v>
      </c>
      <c r="O983" s="8">
        <f t="shared" si="91"/>
        <v>73.221627408993569</v>
      </c>
      <c r="P983" s="8">
        <f t="shared" si="92"/>
        <v>83.937901498929335</v>
      </c>
      <c r="Q983" t="str">
        <f>IF(K983&gt;Pars!$J$3+'Main Data-set'!O983,Pars!$K$3,IF(K983&lt;O983-Pars!$J$4,Pars!$K$4,"Avg"))</f>
        <v>Avg</v>
      </c>
      <c r="R983" t="str">
        <f>IF(I983&gt;Pars!$J$3+'Main Data-set'!P983,Pars!$K$3,IF(I983&lt;P983-Pars!$J$4,Pars!$K$4,"Avg"))</f>
        <v>Avg</v>
      </c>
      <c r="S983" t="str">
        <f t="shared" si="93"/>
        <v>Avg</v>
      </c>
      <c r="T983">
        <f t="shared" si="94"/>
        <v>0</v>
      </c>
      <c r="U983" s="10">
        <f t="shared" si="95"/>
        <v>4.6979865771812124E-2</v>
      </c>
      <c r="V983" s="10"/>
    </row>
    <row r="984" spans="1:22" x14ac:dyDescent="0.3">
      <c r="A984" s="1">
        <v>40395</v>
      </c>
      <c r="B984" s="8">
        <v>29.83</v>
      </c>
      <c r="C984" s="8">
        <v>30.31</v>
      </c>
      <c r="D984" s="8">
        <v>29.7</v>
      </c>
      <c r="E984" s="8">
        <v>30.22</v>
      </c>
      <c r="F984" s="2">
        <v>1.3100000000000001E-2</v>
      </c>
      <c r="G984" s="2">
        <v>-4.3E-3</v>
      </c>
      <c r="H984" s="8">
        <v>1779243</v>
      </c>
      <c r="I984" s="8">
        <v>93</v>
      </c>
      <c r="J984" s="8">
        <v>73</v>
      </c>
      <c r="K984" s="8">
        <v>83</v>
      </c>
      <c r="L984" t="str">
        <f>VLOOKUP(MONTH(A984),Pars!F:G,2,0)</f>
        <v>Summer</v>
      </c>
      <c r="M984" t="str">
        <f>IF(K984&lt;Pars!$A$2,Pars!$B$2,IF('Main Data-set'!K984&lt;Pars!$A$3,Pars!$B$3,Pars!$B$4))</f>
        <v>Hot</v>
      </c>
      <c r="N984">
        <f t="shared" si="90"/>
        <v>1</v>
      </c>
      <c r="O984" s="8">
        <f t="shared" si="91"/>
        <v>73.221627408993569</v>
      </c>
      <c r="P984" s="8">
        <f t="shared" si="92"/>
        <v>83.937901498929335</v>
      </c>
      <c r="Q984" t="str">
        <f>IF(K984&gt;Pars!$J$3+'Main Data-set'!O984,Pars!$K$3,IF(K984&lt;O984-Pars!$J$4,Pars!$K$4,"Avg"))</f>
        <v>Hot</v>
      </c>
      <c r="R984" t="str">
        <f>IF(I984&gt;Pars!$J$3+'Main Data-set'!P984,Pars!$K$3,IF(I984&lt;P984-Pars!$J$4,Pars!$K$4,"Avg"))</f>
        <v>Hot</v>
      </c>
      <c r="S984" t="str">
        <f t="shared" si="93"/>
        <v>Hot</v>
      </c>
      <c r="T984">
        <f t="shared" si="94"/>
        <v>1</v>
      </c>
      <c r="U984" s="10">
        <f t="shared" si="95"/>
        <v>6.4102564102564097E-2</v>
      </c>
      <c r="V984" s="10"/>
    </row>
    <row r="985" spans="1:22" x14ac:dyDescent="0.3">
      <c r="A985" s="1">
        <v>40396</v>
      </c>
      <c r="B985" s="8">
        <v>29.92</v>
      </c>
      <c r="C985" s="8">
        <v>30.45</v>
      </c>
      <c r="D985" s="8">
        <v>29.92</v>
      </c>
      <c r="E985" s="8">
        <v>30.35</v>
      </c>
      <c r="F985" s="2">
        <v>1.44E-2</v>
      </c>
      <c r="G985" s="2">
        <v>-1.5900000000000001E-2</v>
      </c>
      <c r="H985" s="8">
        <v>2012379</v>
      </c>
      <c r="I985" s="8">
        <v>90</v>
      </c>
      <c r="J985" s="8">
        <v>71</v>
      </c>
      <c r="K985" s="8">
        <v>80.5</v>
      </c>
      <c r="L985" t="str">
        <f>VLOOKUP(MONTH(A985),Pars!F:G,2,0)</f>
        <v>Summer</v>
      </c>
      <c r="M985" t="str">
        <f>IF(K985&lt;Pars!$A$2,Pars!$B$2,IF('Main Data-set'!K985&lt;Pars!$A$3,Pars!$B$3,Pars!$B$4))</f>
        <v>Hot</v>
      </c>
      <c r="N985">
        <f t="shared" si="90"/>
        <v>1</v>
      </c>
      <c r="O985" s="8">
        <f t="shared" si="91"/>
        <v>73.221627408993569</v>
      </c>
      <c r="P985" s="8">
        <f t="shared" si="92"/>
        <v>83.937901498929335</v>
      </c>
      <c r="Q985" t="str">
        <f>IF(K985&gt;Pars!$J$3+'Main Data-set'!O985,Pars!$K$3,IF(K985&lt;O985-Pars!$J$4,Pars!$K$4,"Avg"))</f>
        <v>Hot</v>
      </c>
      <c r="R985" t="str">
        <f>IF(I985&gt;Pars!$J$3+'Main Data-set'!P985,Pars!$K$3,IF(I985&lt;P985-Pars!$J$4,Pars!$K$4,"Avg"))</f>
        <v>Avg</v>
      </c>
      <c r="S985" t="str">
        <f t="shared" si="93"/>
        <v>Avg</v>
      </c>
      <c r="T985">
        <f t="shared" si="94"/>
        <v>0</v>
      </c>
      <c r="U985" s="10">
        <f t="shared" si="95"/>
        <v>-3.0120481927710885E-2</v>
      </c>
      <c r="V985" s="10"/>
    </row>
    <row r="986" spans="1:22" x14ac:dyDescent="0.3">
      <c r="A986" s="1">
        <v>40399</v>
      </c>
      <c r="B986" s="8">
        <v>30.42</v>
      </c>
      <c r="C986" s="8">
        <v>30.92</v>
      </c>
      <c r="D986" s="8">
        <v>30.23</v>
      </c>
      <c r="E986" s="8">
        <v>30.84</v>
      </c>
      <c r="F986" s="2">
        <v>1.38E-2</v>
      </c>
      <c r="G986" s="2">
        <v>5.1999999999999998E-3</v>
      </c>
      <c r="H986" s="8">
        <v>1536458</v>
      </c>
      <c r="I986" s="8">
        <v>90</v>
      </c>
      <c r="J986" s="8">
        <v>65</v>
      </c>
      <c r="K986" s="8">
        <v>77.5</v>
      </c>
      <c r="L986" t="str">
        <f>VLOOKUP(MONTH(A986),Pars!F:G,2,0)</f>
        <v>Summer</v>
      </c>
      <c r="M986" t="str">
        <f>IF(K986&lt;Pars!$A$2,Pars!$B$2,IF('Main Data-set'!K986&lt;Pars!$A$3,Pars!$B$3,Pars!$B$4))</f>
        <v>Hot</v>
      </c>
      <c r="N986">
        <f t="shared" si="90"/>
        <v>1</v>
      </c>
      <c r="O986" s="8">
        <f t="shared" si="91"/>
        <v>73.221627408993569</v>
      </c>
      <c r="P986" s="8">
        <f t="shared" si="92"/>
        <v>83.937901498929335</v>
      </c>
      <c r="Q986" t="str">
        <f>IF(K986&gt;Pars!$J$3+'Main Data-set'!O986,Pars!$K$3,IF(K986&lt;O986-Pars!$J$4,Pars!$K$4,"Avg"))</f>
        <v>Avg</v>
      </c>
      <c r="R986" t="str">
        <f>IF(I986&gt;Pars!$J$3+'Main Data-set'!P986,Pars!$K$3,IF(I986&lt;P986-Pars!$J$4,Pars!$K$4,"Avg"))</f>
        <v>Avg</v>
      </c>
      <c r="S986" t="str">
        <f t="shared" si="93"/>
        <v>Avg</v>
      </c>
      <c r="T986">
        <f t="shared" si="94"/>
        <v>0</v>
      </c>
      <c r="U986" s="10">
        <f t="shared" si="95"/>
        <v>-3.7267080745341574E-2</v>
      </c>
      <c r="V986" s="10"/>
    </row>
    <row r="987" spans="1:22" x14ac:dyDescent="0.3">
      <c r="A987" s="1">
        <v>40400</v>
      </c>
      <c r="B987" s="8">
        <v>30.51</v>
      </c>
      <c r="C987" s="8">
        <v>30.86</v>
      </c>
      <c r="D987" s="8">
        <v>30.35</v>
      </c>
      <c r="E987" s="8">
        <v>30.68</v>
      </c>
      <c r="F987" s="2">
        <v>5.5999999999999999E-3</v>
      </c>
      <c r="G987" s="2">
        <v>0.04</v>
      </c>
      <c r="H987" s="8">
        <v>1605885</v>
      </c>
      <c r="I987" s="8">
        <v>92</v>
      </c>
      <c r="J987" s="8">
        <v>68</v>
      </c>
      <c r="K987" s="8">
        <v>80</v>
      </c>
      <c r="L987" t="str">
        <f>VLOOKUP(MONTH(A987),Pars!F:G,2,0)</f>
        <v>Summer</v>
      </c>
      <c r="M987" t="str">
        <f>IF(K987&lt;Pars!$A$2,Pars!$B$2,IF('Main Data-set'!K987&lt;Pars!$A$3,Pars!$B$3,Pars!$B$4))</f>
        <v>Hot</v>
      </c>
      <c r="N987">
        <f t="shared" si="90"/>
        <v>1</v>
      </c>
      <c r="O987" s="8">
        <f t="shared" si="91"/>
        <v>73.221627408993569</v>
      </c>
      <c r="P987" s="8">
        <f t="shared" si="92"/>
        <v>83.937901498929335</v>
      </c>
      <c r="Q987" t="str">
        <f>IF(K987&gt;Pars!$J$3+'Main Data-set'!O987,Pars!$K$3,IF(K987&lt;O987-Pars!$J$4,Pars!$K$4,"Avg"))</f>
        <v>Avg</v>
      </c>
      <c r="R987" t="str">
        <f>IF(I987&gt;Pars!$J$3+'Main Data-set'!P987,Pars!$K$3,IF(I987&lt;P987-Pars!$J$4,Pars!$K$4,"Avg"))</f>
        <v>Hot</v>
      </c>
      <c r="S987" t="str">
        <f t="shared" si="93"/>
        <v>Avg</v>
      </c>
      <c r="T987">
        <f t="shared" si="94"/>
        <v>0</v>
      </c>
      <c r="U987" s="10">
        <f t="shared" si="95"/>
        <v>3.2258064516129004E-2</v>
      </c>
      <c r="V987" s="10"/>
    </row>
    <row r="988" spans="1:22" x14ac:dyDescent="0.3">
      <c r="A988" s="1">
        <v>40401</v>
      </c>
      <c r="B988" s="8">
        <v>29.9</v>
      </c>
      <c r="C988" s="8">
        <v>30.22</v>
      </c>
      <c r="D988" s="8">
        <v>29.48</v>
      </c>
      <c r="E988" s="8">
        <v>29.5</v>
      </c>
      <c r="F988" s="2">
        <v>-1.34E-2</v>
      </c>
      <c r="G988" s="2">
        <v>-2.3999999999999998E-3</v>
      </c>
      <c r="H988" s="8">
        <v>3122947</v>
      </c>
      <c r="I988" s="8">
        <v>90</v>
      </c>
      <c r="J988" s="8">
        <v>70</v>
      </c>
      <c r="K988" s="8">
        <v>80</v>
      </c>
      <c r="L988" t="str">
        <f>VLOOKUP(MONTH(A988),Pars!F:G,2,0)</f>
        <v>Summer</v>
      </c>
      <c r="M988" t="str">
        <f>IF(K988&lt;Pars!$A$2,Pars!$B$2,IF('Main Data-set'!K988&lt;Pars!$A$3,Pars!$B$3,Pars!$B$4))</f>
        <v>Hot</v>
      </c>
      <c r="N988">
        <f t="shared" si="90"/>
        <v>1</v>
      </c>
      <c r="O988" s="8">
        <f t="shared" si="91"/>
        <v>73.221627408993569</v>
      </c>
      <c r="P988" s="8">
        <f t="shared" si="92"/>
        <v>83.937901498929335</v>
      </c>
      <c r="Q988" t="str">
        <f>IF(K988&gt;Pars!$J$3+'Main Data-set'!O988,Pars!$K$3,IF(K988&lt;O988-Pars!$J$4,Pars!$K$4,"Avg"))</f>
        <v>Avg</v>
      </c>
      <c r="R988" t="str">
        <f>IF(I988&gt;Pars!$J$3+'Main Data-set'!P988,Pars!$K$3,IF(I988&lt;P988-Pars!$J$4,Pars!$K$4,"Avg"))</f>
        <v>Avg</v>
      </c>
      <c r="S988" t="str">
        <f t="shared" si="93"/>
        <v>Avg</v>
      </c>
      <c r="T988">
        <f t="shared" si="94"/>
        <v>0</v>
      </c>
      <c r="U988" s="10">
        <f t="shared" si="95"/>
        <v>0</v>
      </c>
      <c r="V988" s="10"/>
    </row>
    <row r="989" spans="1:22" x14ac:dyDescent="0.3">
      <c r="A989" s="1">
        <v>40402</v>
      </c>
      <c r="B989" s="8">
        <v>29.1</v>
      </c>
      <c r="C989" s="8">
        <v>29.65</v>
      </c>
      <c r="D989" s="8">
        <v>29.05</v>
      </c>
      <c r="E989" s="8">
        <v>29.57</v>
      </c>
      <c r="F989" s="2">
        <v>1.6199999999999999E-2</v>
      </c>
      <c r="G989" s="2">
        <v>4.7999999999999996E-3</v>
      </c>
      <c r="H989" s="8">
        <v>2053549</v>
      </c>
      <c r="I989" s="8">
        <v>94</v>
      </c>
      <c r="J989" s="8">
        <v>70</v>
      </c>
      <c r="K989" s="8">
        <v>82</v>
      </c>
      <c r="L989" t="str">
        <f>VLOOKUP(MONTH(A989),Pars!F:G,2,0)</f>
        <v>Summer</v>
      </c>
      <c r="M989" t="str">
        <f>IF(K989&lt;Pars!$A$2,Pars!$B$2,IF('Main Data-set'!K989&lt;Pars!$A$3,Pars!$B$3,Pars!$B$4))</f>
        <v>Hot</v>
      </c>
      <c r="N989">
        <f t="shared" si="90"/>
        <v>1</v>
      </c>
      <c r="O989" s="8">
        <f t="shared" si="91"/>
        <v>73.221627408993569</v>
      </c>
      <c r="P989" s="8">
        <f t="shared" si="92"/>
        <v>83.937901498929335</v>
      </c>
      <c r="Q989" t="str">
        <f>IF(K989&gt;Pars!$J$3+'Main Data-set'!O989,Pars!$K$3,IF(K989&lt;O989-Pars!$J$4,Pars!$K$4,"Avg"))</f>
        <v>Hot</v>
      </c>
      <c r="R989" t="str">
        <f>IF(I989&gt;Pars!$J$3+'Main Data-set'!P989,Pars!$K$3,IF(I989&lt;P989-Pars!$J$4,Pars!$K$4,"Avg"))</f>
        <v>Hot</v>
      </c>
      <c r="S989" t="str">
        <f t="shared" si="93"/>
        <v>Hot</v>
      </c>
      <c r="T989">
        <f t="shared" si="94"/>
        <v>1</v>
      </c>
      <c r="U989" s="10">
        <f t="shared" si="95"/>
        <v>2.4999999999999911E-2</v>
      </c>
      <c r="V989" s="10"/>
    </row>
    <row r="990" spans="1:22" x14ac:dyDescent="0.3">
      <c r="A990" s="1">
        <v>40403</v>
      </c>
      <c r="B990" s="8">
        <v>29.37</v>
      </c>
      <c r="C990" s="8">
        <v>29.78</v>
      </c>
      <c r="D990" s="8">
        <v>29.35</v>
      </c>
      <c r="E990" s="8">
        <v>29.43</v>
      </c>
      <c r="F990" s="2">
        <v>2E-3</v>
      </c>
      <c r="G990" s="2">
        <v>4.7999999999999996E-3</v>
      </c>
      <c r="H990" s="8">
        <v>1651308</v>
      </c>
      <c r="I990" s="8">
        <v>75</v>
      </c>
      <c r="J990" s="8">
        <v>66</v>
      </c>
      <c r="K990" s="8">
        <v>70.5</v>
      </c>
      <c r="L990" t="str">
        <f>VLOOKUP(MONTH(A990),Pars!F:G,2,0)</f>
        <v>Summer</v>
      </c>
      <c r="M990" t="str">
        <f>IF(K990&lt;Pars!$A$2,Pars!$B$2,IF('Main Data-set'!K990&lt;Pars!$A$3,Pars!$B$3,Pars!$B$4))</f>
        <v>Hot</v>
      </c>
      <c r="N990">
        <f t="shared" si="90"/>
        <v>1</v>
      </c>
      <c r="O990" s="8">
        <f t="shared" si="91"/>
        <v>73.221627408993569</v>
      </c>
      <c r="P990" s="8">
        <f t="shared" si="92"/>
        <v>83.937901498929335</v>
      </c>
      <c r="Q990" t="str">
        <f>IF(K990&gt;Pars!$J$3+'Main Data-set'!O990,Pars!$K$3,IF(K990&lt;O990-Pars!$J$4,Pars!$K$4,"Avg"))</f>
        <v>Avg</v>
      </c>
      <c r="R990" t="str">
        <f>IF(I990&gt;Pars!$J$3+'Main Data-set'!P990,Pars!$K$3,IF(I990&lt;P990-Pars!$J$4,Pars!$K$4,"Avg"))</f>
        <v>Cold</v>
      </c>
      <c r="S990" t="str">
        <f t="shared" si="93"/>
        <v>Avg</v>
      </c>
      <c r="T990">
        <f t="shared" si="94"/>
        <v>0</v>
      </c>
      <c r="U990" s="10">
        <f t="shared" si="95"/>
        <v>-0.1402439024390244</v>
      </c>
      <c r="V990" s="10"/>
    </row>
    <row r="991" spans="1:22" x14ac:dyDescent="0.3">
      <c r="A991" s="1">
        <v>40406</v>
      </c>
      <c r="B991" s="8">
        <v>29.3</v>
      </c>
      <c r="C991" s="8">
        <v>29.52</v>
      </c>
      <c r="D991" s="8">
        <v>29.05</v>
      </c>
      <c r="E991" s="8">
        <v>29.29</v>
      </c>
      <c r="F991" s="2">
        <v>-2.9999999999999997E-4</v>
      </c>
      <c r="G991" s="2">
        <v>-5.1000000000000004E-3</v>
      </c>
      <c r="H991" s="8">
        <v>1460486</v>
      </c>
      <c r="I991" s="8">
        <v>77</v>
      </c>
      <c r="J991" s="8">
        <v>64</v>
      </c>
      <c r="K991" s="8">
        <v>70.5</v>
      </c>
      <c r="L991" t="str">
        <f>VLOOKUP(MONTH(A991),Pars!F:G,2,0)</f>
        <v>Summer</v>
      </c>
      <c r="M991" t="str">
        <f>IF(K991&lt;Pars!$A$2,Pars!$B$2,IF('Main Data-set'!K991&lt;Pars!$A$3,Pars!$B$3,Pars!$B$4))</f>
        <v>Hot</v>
      </c>
      <c r="N991">
        <f t="shared" si="90"/>
        <v>1</v>
      </c>
      <c r="O991" s="8">
        <f t="shared" si="91"/>
        <v>73.221627408993569</v>
      </c>
      <c r="P991" s="8">
        <f t="shared" si="92"/>
        <v>83.937901498929335</v>
      </c>
      <c r="Q991" t="str">
        <f>IF(K991&gt;Pars!$J$3+'Main Data-set'!O991,Pars!$K$3,IF(K991&lt;O991-Pars!$J$4,Pars!$K$4,"Avg"))</f>
        <v>Avg</v>
      </c>
      <c r="R991" t="str">
        <f>IF(I991&gt;Pars!$J$3+'Main Data-set'!P991,Pars!$K$3,IF(I991&lt;P991-Pars!$J$4,Pars!$K$4,"Avg"))</f>
        <v>Avg</v>
      </c>
      <c r="S991" t="str">
        <f t="shared" si="93"/>
        <v>Avg</v>
      </c>
      <c r="T991">
        <f t="shared" si="94"/>
        <v>0</v>
      </c>
      <c r="U991" s="10">
        <f t="shared" si="95"/>
        <v>0</v>
      </c>
      <c r="V991" s="10"/>
    </row>
    <row r="992" spans="1:22" x14ac:dyDescent="0.3">
      <c r="A992" s="1">
        <v>40407</v>
      </c>
      <c r="B992" s="8">
        <v>29.62</v>
      </c>
      <c r="C992" s="8">
        <v>29.73</v>
      </c>
      <c r="D992" s="8">
        <v>29.28</v>
      </c>
      <c r="E992" s="8">
        <v>29.44</v>
      </c>
      <c r="F992" s="2">
        <v>-6.1000000000000004E-3</v>
      </c>
      <c r="G992" s="2">
        <v>9.9000000000000008E-3</v>
      </c>
      <c r="H992" s="8">
        <v>1841493</v>
      </c>
      <c r="I992" s="8">
        <v>87</v>
      </c>
      <c r="J992" s="8">
        <v>69</v>
      </c>
      <c r="K992" s="8">
        <v>78</v>
      </c>
      <c r="L992" t="str">
        <f>VLOOKUP(MONTH(A992),Pars!F:G,2,0)</f>
        <v>Summer</v>
      </c>
      <c r="M992" t="str">
        <f>IF(K992&lt;Pars!$A$2,Pars!$B$2,IF('Main Data-set'!K992&lt;Pars!$A$3,Pars!$B$3,Pars!$B$4))</f>
        <v>Hot</v>
      </c>
      <c r="N992">
        <f t="shared" si="90"/>
        <v>1</v>
      </c>
      <c r="O992" s="8">
        <f t="shared" si="91"/>
        <v>73.221627408993569</v>
      </c>
      <c r="P992" s="8">
        <f t="shared" si="92"/>
        <v>83.937901498929335</v>
      </c>
      <c r="Q992" t="str">
        <f>IF(K992&gt;Pars!$J$3+'Main Data-set'!O992,Pars!$K$3,IF(K992&lt;O992-Pars!$J$4,Pars!$K$4,"Avg"))</f>
        <v>Avg</v>
      </c>
      <c r="R992" t="str">
        <f>IF(I992&gt;Pars!$J$3+'Main Data-set'!P992,Pars!$K$3,IF(I992&lt;P992-Pars!$J$4,Pars!$K$4,"Avg"))</f>
        <v>Avg</v>
      </c>
      <c r="S992" t="str">
        <f t="shared" si="93"/>
        <v>Avg</v>
      </c>
      <c r="T992">
        <f t="shared" si="94"/>
        <v>0</v>
      </c>
      <c r="U992" s="10">
        <f t="shared" si="95"/>
        <v>0.1063829787234043</v>
      </c>
      <c r="V992" s="10"/>
    </row>
    <row r="993" spans="1:22" x14ac:dyDescent="0.3">
      <c r="A993" s="1">
        <v>40408</v>
      </c>
      <c r="B993" s="8">
        <v>29.38</v>
      </c>
      <c r="C993" s="8">
        <v>29.48</v>
      </c>
      <c r="D993" s="8">
        <v>29.02</v>
      </c>
      <c r="E993" s="8">
        <v>29.15</v>
      </c>
      <c r="F993" s="2">
        <v>-7.7999999999999996E-3</v>
      </c>
      <c r="G993" s="2">
        <v>1.9199999999999998E-2</v>
      </c>
      <c r="H993" s="8">
        <v>2225078</v>
      </c>
      <c r="I993" s="8">
        <v>89</v>
      </c>
      <c r="J993" s="8">
        <v>63</v>
      </c>
      <c r="K993" s="8">
        <v>76</v>
      </c>
      <c r="L993" t="str">
        <f>VLOOKUP(MONTH(A993),Pars!F:G,2,0)</f>
        <v>Summer</v>
      </c>
      <c r="M993" t="str">
        <f>IF(K993&lt;Pars!$A$2,Pars!$B$2,IF('Main Data-set'!K993&lt;Pars!$A$3,Pars!$B$3,Pars!$B$4))</f>
        <v>Hot</v>
      </c>
      <c r="N993">
        <f t="shared" si="90"/>
        <v>1</v>
      </c>
      <c r="O993" s="8">
        <f t="shared" si="91"/>
        <v>73.221627408993569</v>
      </c>
      <c r="P993" s="8">
        <f t="shared" si="92"/>
        <v>83.937901498929335</v>
      </c>
      <c r="Q993" t="str">
        <f>IF(K993&gt;Pars!$J$3+'Main Data-set'!O993,Pars!$K$3,IF(K993&lt;O993-Pars!$J$4,Pars!$K$4,"Avg"))</f>
        <v>Avg</v>
      </c>
      <c r="R993" t="str">
        <f>IF(I993&gt;Pars!$J$3+'Main Data-set'!P993,Pars!$K$3,IF(I993&lt;P993-Pars!$J$4,Pars!$K$4,"Avg"))</f>
        <v>Avg</v>
      </c>
      <c r="S993" t="str">
        <f t="shared" si="93"/>
        <v>Avg</v>
      </c>
      <c r="T993">
        <f t="shared" si="94"/>
        <v>0</v>
      </c>
      <c r="U993" s="10">
        <f t="shared" si="95"/>
        <v>-2.5641025641025661E-2</v>
      </c>
      <c r="V993" s="10"/>
    </row>
    <row r="994" spans="1:22" x14ac:dyDescent="0.3">
      <c r="A994" s="1">
        <v>40409</v>
      </c>
      <c r="B994" s="8">
        <v>29.03</v>
      </c>
      <c r="C994" s="8">
        <v>29.03</v>
      </c>
      <c r="D994" s="8">
        <v>28.45</v>
      </c>
      <c r="E994" s="8">
        <v>28.6</v>
      </c>
      <c r="F994" s="2">
        <v>-1.4800000000000001E-2</v>
      </c>
      <c r="G994" s="2">
        <v>4.8999999999999998E-3</v>
      </c>
      <c r="H994" s="8">
        <v>2112511</v>
      </c>
      <c r="I994" s="8">
        <v>86</v>
      </c>
      <c r="J994" s="8">
        <v>59</v>
      </c>
      <c r="K994" s="8">
        <v>72.5</v>
      </c>
      <c r="L994" t="str">
        <f>VLOOKUP(MONTH(A994),Pars!F:G,2,0)</f>
        <v>Summer</v>
      </c>
      <c r="M994" t="str">
        <f>IF(K994&lt;Pars!$A$2,Pars!$B$2,IF('Main Data-set'!K994&lt;Pars!$A$3,Pars!$B$3,Pars!$B$4))</f>
        <v>Hot</v>
      </c>
      <c r="N994">
        <f t="shared" si="90"/>
        <v>1</v>
      </c>
      <c r="O994" s="8">
        <f t="shared" si="91"/>
        <v>73.221627408993569</v>
      </c>
      <c r="P994" s="8">
        <f t="shared" si="92"/>
        <v>83.937901498929335</v>
      </c>
      <c r="Q994" t="str">
        <f>IF(K994&gt;Pars!$J$3+'Main Data-set'!O994,Pars!$K$3,IF(K994&lt;O994-Pars!$J$4,Pars!$K$4,"Avg"))</f>
        <v>Avg</v>
      </c>
      <c r="R994" t="str">
        <f>IF(I994&gt;Pars!$J$3+'Main Data-set'!P994,Pars!$K$3,IF(I994&lt;P994-Pars!$J$4,Pars!$K$4,"Avg"))</f>
        <v>Avg</v>
      </c>
      <c r="S994" t="str">
        <f t="shared" si="93"/>
        <v>Avg</v>
      </c>
      <c r="T994">
        <f t="shared" si="94"/>
        <v>0</v>
      </c>
      <c r="U994" s="10">
        <f t="shared" si="95"/>
        <v>-4.6052631578947345E-2</v>
      </c>
      <c r="V994" s="10"/>
    </row>
    <row r="995" spans="1:22" x14ac:dyDescent="0.3">
      <c r="A995" s="1">
        <v>40410</v>
      </c>
      <c r="B995" s="8">
        <v>28.33</v>
      </c>
      <c r="C995" s="8">
        <v>28.53</v>
      </c>
      <c r="D995" s="8">
        <v>28.15</v>
      </c>
      <c r="E995" s="8">
        <v>28.46</v>
      </c>
      <c r="F995" s="2">
        <v>4.5999999999999999E-3</v>
      </c>
      <c r="G995" s="2">
        <v>-8.0000000000000002E-3</v>
      </c>
      <c r="H995" s="8">
        <v>2143390</v>
      </c>
      <c r="I995" s="8">
        <v>89</v>
      </c>
      <c r="J995" s="8">
        <v>59</v>
      </c>
      <c r="K995" s="8">
        <v>74</v>
      </c>
      <c r="L995" t="str">
        <f>VLOOKUP(MONTH(A995),Pars!F:G,2,0)</f>
        <v>Summer</v>
      </c>
      <c r="M995" t="str">
        <f>IF(K995&lt;Pars!$A$2,Pars!$B$2,IF('Main Data-set'!K995&lt;Pars!$A$3,Pars!$B$3,Pars!$B$4))</f>
        <v>Hot</v>
      </c>
      <c r="N995">
        <f t="shared" si="90"/>
        <v>1</v>
      </c>
      <c r="O995" s="8">
        <f t="shared" si="91"/>
        <v>73.221627408993569</v>
      </c>
      <c r="P995" s="8">
        <f t="shared" si="92"/>
        <v>83.937901498929335</v>
      </c>
      <c r="Q995" t="str">
        <f>IF(K995&gt;Pars!$J$3+'Main Data-set'!O995,Pars!$K$3,IF(K995&lt;O995-Pars!$J$4,Pars!$K$4,"Avg"))</f>
        <v>Avg</v>
      </c>
      <c r="R995" t="str">
        <f>IF(I995&gt;Pars!$J$3+'Main Data-set'!P995,Pars!$K$3,IF(I995&lt;P995-Pars!$J$4,Pars!$K$4,"Avg"))</f>
        <v>Avg</v>
      </c>
      <c r="S995" t="str">
        <f t="shared" si="93"/>
        <v>Avg</v>
      </c>
      <c r="T995">
        <f t="shared" si="94"/>
        <v>0</v>
      </c>
      <c r="U995" s="10">
        <f t="shared" si="95"/>
        <v>2.0689655172413834E-2</v>
      </c>
      <c r="V995" s="10"/>
    </row>
    <row r="996" spans="1:22" x14ac:dyDescent="0.3">
      <c r="A996" s="1">
        <v>40413</v>
      </c>
      <c r="B996" s="8">
        <v>28.67</v>
      </c>
      <c r="C996" s="8">
        <v>29.06</v>
      </c>
      <c r="D996" s="8">
        <v>28.62</v>
      </c>
      <c r="E996" s="8">
        <v>28.69</v>
      </c>
      <c r="F996" s="2">
        <v>6.9999999999999999E-4</v>
      </c>
      <c r="G996" s="2">
        <v>4.82E-2</v>
      </c>
      <c r="H996" s="8">
        <v>1349035</v>
      </c>
      <c r="I996" s="8">
        <v>80</v>
      </c>
      <c r="J996" s="8">
        <v>66</v>
      </c>
      <c r="K996" s="8">
        <v>73</v>
      </c>
      <c r="L996" t="str">
        <f>VLOOKUP(MONTH(A996),Pars!F:G,2,0)</f>
        <v>Summer</v>
      </c>
      <c r="M996" t="str">
        <f>IF(K996&lt;Pars!$A$2,Pars!$B$2,IF('Main Data-set'!K996&lt;Pars!$A$3,Pars!$B$3,Pars!$B$4))</f>
        <v>Hot</v>
      </c>
      <c r="N996">
        <f t="shared" si="90"/>
        <v>1</v>
      </c>
      <c r="O996" s="8">
        <f t="shared" si="91"/>
        <v>73.221627408993569</v>
      </c>
      <c r="P996" s="8">
        <f t="shared" si="92"/>
        <v>83.937901498929335</v>
      </c>
      <c r="Q996" t="str">
        <f>IF(K996&gt;Pars!$J$3+'Main Data-set'!O996,Pars!$K$3,IF(K996&lt;O996-Pars!$J$4,Pars!$K$4,"Avg"))</f>
        <v>Avg</v>
      </c>
      <c r="R996" t="str">
        <f>IF(I996&gt;Pars!$J$3+'Main Data-set'!P996,Pars!$K$3,IF(I996&lt;P996-Pars!$J$4,Pars!$K$4,"Avg"))</f>
        <v>Avg</v>
      </c>
      <c r="S996" t="str">
        <f t="shared" si="93"/>
        <v>Avg</v>
      </c>
      <c r="T996">
        <f t="shared" si="94"/>
        <v>0</v>
      </c>
      <c r="U996" s="10">
        <f t="shared" si="95"/>
        <v>-1.3513513513513487E-2</v>
      </c>
      <c r="V996" s="10"/>
    </row>
    <row r="997" spans="1:22" x14ac:dyDescent="0.3">
      <c r="A997" s="1">
        <v>40414</v>
      </c>
      <c r="B997" s="8">
        <v>28.31</v>
      </c>
      <c r="C997" s="8">
        <v>28.32</v>
      </c>
      <c r="D997" s="8">
        <v>27.37</v>
      </c>
      <c r="E997" s="8">
        <v>27.37</v>
      </c>
      <c r="F997" s="2">
        <v>-3.32E-2</v>
      </c>
      <c r="G997" s="2">
        <v>-2.5600000000000001E-2</v>
      </c>
      <c r="H997" s="8">
        <v>3203885</v>
      </c>
      <c r="I997" s="8">
        <v>69</v>
      </c>
      <c r="J997" s="8">
        <v>62</v>
      </c>
      <c r="K997" s="8">
        <v>65.5</v>
      </c>
      <c r="L997" t="str">
        <f>VLOOKUP(MONTH(A997),Pars!F:G,2,0)</f>
        <v>Summer</v>
      </c>
      <c r="M997" t="str">
        <f>IF(K997&lt;Pars!$A$2,Pars!$B$2,IF('Main Data-set'!K997&lt;Pars!$A$3,Pars!$B$3,Pars!$B$4))</f>
        <v>Avg</v>
      </c>
      <c r="N997">
        <f t="shared" si="90"/>
        <v>0</v>
      </c>
      <c r="O997" s="8">
        <f t="shared" si="91"/>
        <v>73.221627408993569</v>
      </c>
      <c r="P997" s="8">
        <f t="shared" si="92"/>
        <v>83.937901498929335</v>
      </c>
      <c r="Q997" t="str">
        <f>IF(K997&gt;Pars!$J$3+'Main Data-set'!O997,Pars!$K$3,IF(K997&lt;O997-Pars!$J$4,Pars!$K$4,"Avg"))</f>
        <v>Cold</v>
      </c>
      <c r="R997" t="str">
        <f>IF(I997&gt;Pars!$J$3+'Main Data-set'!P997,Pars!$K$3,IF(I997&lt;P997-Pars!$J$4,Pars!$K$4,"Avg"))</f>
        <v>Cold</v>
      </c>
      <c r="S997" t="str">
        <f t="shared" si="93"/>
        <v>Cold</v>
      </c>
      <c r="T997">
        <f t="shared" si="94"/>
        <v>-1</v>
      </c>
      <c r="U997" s="10">
        <f t="shared" si="95"/>
        <v>-0.10273972602739723</v>
      </c>
      <c r="V997" s="10"/>
    </row>
    <row r="998" spans="1:22" x14ac:dyDescent="0.3">
      <c r="A998" s="1">
        <v>40415</v>
      </c>
      <c r="B998" s="8">
        <v>27.18</v>
      </c>
      <c r="C998" s="8">
        <v>28.2</v>
      </c>
      <c r="D998" s="8">
        <v>26.92</v>
      </c>
      <c r="E998" s="8">
        <v>28.09</v>
      </c>
      <c r="F998" s="2">
        <v>3.3500000000000002E-2</v>
      </c>
      <c r="G998" s="2">
        <v>1.78E-2</v>
      </c>
      <c r="H998" s="8">
        <v>5031031</v>
      </c>
      <c r="I998" s="8">
        <v>70</v>
      </c>
      <c r="J998" s="8">
        <v>60</v>
      </c>
      <c r="K998" s="8">
        <v>65</v>
      </c>
      <c r="L998" t="str">
        <f>VLOOKUP(MONTH(A998),Pars!F:G,2,0)</f>
        <v>Summer</v>
      </c>
      <c r="M998" t="str">
        <f>IF(K998&lt;Pars!$A$2,Pars!$B$2,IF('Main Data-set'!K998&lt;Pars!$A$3,Pars!$B$3,Pars!$B$4))</f>
        <v>Avg</v>
      </c>
      <c r="N998">
        <f t="shared" si="90"/>
        <v>0</v>
      </c>
      <c r="O998" s="8">
        <f t="shared" si="91"/>
        <v>73.221627408993569</v>
      </c>
      <c r="P998" s="8">
        <f t="shared" si="92"/>
        <v>83.937901498929335</v>
      </c>
      <c r="Q998" t="str">
        <f>IF(K998&gt;Pars!$J$3+'Main Data-set'!O998,Pars!$K$3,IF(K998&lt;O998-Pars!$J$4,Pars!$K$4,"Avg"))</f>
        <v>Cold</v>
      </c>
      <c r="R998" t="str">
        <f>IF(I998&gt;Pars!$J$3+'Main Data-set'!P998,Pars!$K$3,IF(I998&lt;P998-Pars!$J$4,Pars!$K$4,"Avg"))</f>
        <v>Cold</v>
      </c>
      <c r="S998" t="str">
        <f t="shared" si="93"/>
        <v>Cold</v>
      </c>
      <c r="T998">
        <f t="shared" si="94"/>
        <v>-1</v>
      </c>
      <c r="U998" s="10">
        <f t="shared" si="95"/>
        <v>-7.6335877862595547E-3</v>
      </c>
      <c r="V998" s="10"/>
    </row>
    <row r="999" spans="1:22" x14ac:dyDescent="0.3">
      <c r="A999" s="1">
        <v>40416</v>
      </c>
      <c r="B999" s="8">
        <v>28.18</v>
      </c>
      <c r="C999" s="8">
        <v>28.3</v>
      </c>
      <c r="D999" s="8">
        <v>27.39</v>
      </c>
      <c r="E999" s="8">
        <v>27.6</v>
      </c>
      <c r="F999" s="2">
        <v>-2.06E-2</v>
      </c>
      <c r="G999" s="2">
        <v>-2.4E-2</v>
      </c>
      <c r="H999" s="8">
        <v>2313847</v>
      </c>
      <c r="I999" s="8">
        <v>71</v>
      </c>
      <c r="J999" s="8">
        <v>60</v>
      </c>
      <c r="K999" s="8">
        <v>65.5</v>
      </c>
      <c r="L999" t="str">
        <f>VLOOKUP(MONTH(A999),Pars!F:G,2,0)</f>
        <v>Summer</v>
      </c>
      <c r="M999" t="str">
        <f>IF(K999&lt;Pars!$A$2,Pars!$B$2,IF('Main Data-set'!K999&lt;Pars!$A$3,Pars!$B$3,Pars!$B$4))</f>
        <v>Avg</v>
      </c>
      <c r="N999">
        <f t="shared" si="90"/>
        <v>0</v>
      </c>
      <c r="O999" s="8">
        <f t="shared" si="91"/>
        <v>73.221627408993569</v>
      </c>
      <c r="P999" s="8">
        <f t="shared" si="92"/>
        <v>83.937901498929335</v>
      </c>
      <c r="Q999" t="str">
        <f>IF(K999&gt;Pars!$J$3+'Main Data-set'!O999,Pars!$K$3,IF(K999&lt;O999-Pars!$J$4,Pars!$K$4,"Avg"))</f>
        <v>Cold</v>
      </c>
      <c r="R999" t="str">
        <f>IF(I999&gt;Pars!$J$3+'Main Data-set'!P999,Pars!$K$3,IF(I999&lt;P999-Pars!$J$4,Pars!$K$4,"Avg"))</f>
        <v>Cold</v>
      </c>
      <c r="S999" t="str">
        <f t="shared" si="93"/>
        <v>Cold</v>
      </c>
      <c r="T999">
        <f t="shared" si="94"/>
        <v>-1</v>
      </c>
      <c r="U999" s="10">
        <f t="shared" si="95"/>
        <v>7.692307692307665E-3</v>
      </c>
      <c r="V999" s="10"/>
    </row>
    <row r="1000" spans="1:22" x14ac:dyDescent="0.3">
      <c r="A1000" s="1">
        <v>40417</v>
      </c>
      <c r="B1000" s="8">
        <v>27.74</v>
      </c>
      <c r="C1000" s="8">
        <v>28.28</v>
      </c>
      <c r="D1000" s="8">
        <v>27.56</v>
      </c>
      <c r="E1000" s="8">
        <v>28.28</v>
      </c>
      <c r="F1000" s="2">
        <v>1.95E-2</v>
      </c>
      <c r="G1000" s="2">
        <v>1.9800000000000002E-2</v>
      </c>
      <c r="H1000" s="8">
        <v>1799683</v>
      </c>
      <c r="I1000" s="8">
        <v>82</v>
      </c>
      <c r="J1000" s="8">
        <v>54</v>
      </c>
      <c r="K1000" s="8">
        <v>68</v>
      </c>
      <c r="L1000" t="str">
        <f>VLOOKUP(MONTH(A1000),Pars!F:G,2,0)</f>
        <v>Summer</v>
      </c>
      <c r="M1000" t="str">
        <f>IF(K1000&lt;Pars!$A$2,Pars!$B$2,IF('Main Data-set'!K1000&lt;Pars!$A$3,Pars!$B$3,Pars!$B$4))</f>
        <v>Avg</v>
      </c>
      <c r="N1000">
        <f t="shared" si="90"/>
        <v>0</v>
      </c>
      <c r="O1000" s="8">
        <f t="shared" si="91"/>
        <v>73.221627408993569</v>
      </c>
      <c r="P1000" s="8">
        <f t="shared" si="92"/>
        <v>83.937901498929335</v>
      </c>
      <c r="Q1000" t="str">
        <f>IF(K1000&gt;Pars!$J$3+'Main Data-set'!O1000,Pars!$K$3,IF(K1000&lt;O1000-Pars!$J$4,Pars!$K$4,"Avg"))</f>
        <v>Avg</v>
      </c>
      <c r="R1000" t="str">
        <f>IF(I1000&gt;Pars!$J$3+'Main Data-set'!P1000,Pars!$K$3,IF(I1000&lt;P1000-Pars!$J$4,Pars!$K$4,"Avg"))</f>
        <v>Avg</v>
      </c>
      <c r="S1000" t="str">
        <f t="shared" si="93"/>
        <v>Avg</v>
      </c>
      <c r="T1000">
        <f t="shared" si="94"/>
        <v>0</v>
      </c>
      <c r="U1000" s="10">
        <f t="shared" si="95"/>
        <v>3.8167938931297662E-2</v>
      </c>
      <c r="V1000" s="10"/>
    </row>
    <row r="1001" spans="1:22" x14ac:dyDescent="0.3">
      <c r="A1001" s="1">
        <v>40420</v>
      </c>
      <c r="B1001" s="8">
        <v>28.12</v>
      </c>
      <c r="C1001" s="8">
        <v>28.4</v>
      </c>
      <c r="D1001" s="8">
        <v>27.73</v>
      </c>
      <c r="E1001" s="8">
        <v>27.73</v>
      </c>
      <c r="F1001" s="2">
        <v>-1.3899999999999999E-2</v>
      </c>
      <c r="G1001" s="2">
        <v>6.9999999999999999E-4</v>
      </c>
      <c r="H1001" s="8">
        <v>1780329</v>
      </c>
      <c r="I1001" s="8">
        <v>92</v>
      </c>
      <c r="J1001" s="8">
        <v>57</v>
      </c>
      <c r="K1001" s="8">
        <v>74.5</v>
      </c>
      <c r="L1001" t="str">
        <f>VLOOKUP(MONTH(A1001),Pars!F:G,2,0)</f>
        <v>Summer</v>
      </c>
      <c r="M1001" t="str">
        <f>IF(K1001&lt;Pars!$A$2,Pars!$B$2,IF('Main Data-set'!K1001&lt;Pars!$A$3,Pars!$B$3,Pars!$B$4))</f>
        <v>Hot</v>
      </c>
      <c r="N1001">
        <f t="shared" si="90"/>
        <v>1</v>
      </c>
      <c r="O1001" s="8">
        <f t="shared" si="91"/>
        <v>73.221627408993569</v>
      </c>
      <c r="P1001" s="8">
        <f t="shared" si="92"/>
        <v>83.937901498929335</v>
      </c>
      <c r="Q1001" t="str">
        <f>IF(K1001&gt;Pars!$J$3+'Main Data-set'!O1001,Pars!$K$3,IF(K1001&lt;O1001-Pars!$J$4,Pars!$K$4,"Avg"))</f>
        <v>Avg</v>
      </c>
      <c r="R1001" t="str">
        <f>IF(I1001&gt;Pars!$J$3+'Main Data-set'!P1001,Pars!$K$3,IF(I1001&lt;P1001-Pars!$J$4,Pars!$K$4,"Avg"))</f>
        <v>Hot</v>
      </c>
      <c r="S1001" t="str">
        <f t="shared" si="93"/>
        <v>Avg</v>
      </c>
      <c r="T1001">
        <f t="shared" si="94"/>
        <v>0</v>
      </c>
      <c r="U1001" s="10">
        <f t="shared" si="95"/>
        <v>9.5588235294117752E-2</v>
      </c>
      <c r="V1001" s="10"/>
    </row>
    <row r="1002" spans="1:22" x14ac:dyDescent="0.3">
      <c r="A1002" s="1">
        <v>40421</v>
      </c>
      <c r="B1002" s="8">
        <v>27.7</v>
      </c>
      <c r="C1002" s="8">
        <v>27.94</v>
      </c>
      <c r="D1002" s="8">
        <v>27.37</v>
      </c>
      <c r="E1002" s="8">
        <v>27.71</v>
      </c>
      <c r="F1002" s="2">
        <v>4.0000000000000002E-4</v>
      </c>
      <c r="G1002" s="2">
        <v>-4.7399999999999998E-2</v>
      </c>
      <c r="H1002" s="8">
        <v>2313295</v>
      </c>
      <c r="I1002" s="8">
        <v>91</v>
      </c>
      <c r="J1002" s="8">
        <v>65</v>
      </c>
      <c r="K1002" s="8">
        <v>78</v>
      </c>
      <c r="L1002" t="str">
        <f>VLOOKUP(MONTH(A1002),Pars!F:G,2,0)</f>
        <v>Summer</v>
      </c>
      <c r="M1002" t="str">
        <f>IF(K1002&lt;Pars!$A$2,Pars!$B$2,IF('Main Data-set'!K1002&lt;Pars!$A$3,Pars!$B$3,Pars!$B$4))</f>
        <v>Hot</v>
      </c>
      <c r="N1002">
        <f t="shared" si="90"/>
        <v>1</v>
      </c>
      <c r="O1002" s="8">
        <f t="shared" si="91"/>
        <v>73.221627408993569</v>
      </c>
      <c r="P1002" s="8">
        <f t="shared" si="92"/>
        <v>83.937901498929335</v>
      </c>
      <c r="Q1002" t="str">
        <f>IF(K1002&gt;Pars!$J$3+'Main Data-set'!O1002,Pars!$K$3,IF(K1002&lt;O1002-Pars!$J$4,Pars!$K$4,"Avg"))</f>
        <v>Avg</v>
      </c>
      <c r="R1002" t="str">
        <f>IF(I1002&gt;Pars!$J$3+'Main Data-set'!P1002,Pars!$K$3,IF(I1002&lt;P1002-Pars!$J$4,Pars!$K$4,"Avg"))</f>
        <v>Hot</v>
      </c>
      <c r="S1002" t="str">
        <f t="shared" si="93"/>
        <v>Avg</v>
      </c>
      <c r="T1002">
        <f t="shared" si="94"/>
        <v>0</v>
      </c>
      <c r="U1002" s="10">
        <f t="shared" si="95"/>
        <v>4.6979865771812124E-2</v>
      </c>
      <c r="V1002" s="10"/>
    </row>
    <row r="1003" spans="1:22" x14ac:dyDescent="0.3">
      <c r="A1003" s="1">
        <v>40422</v>
      </c>
      <c r="B1003" s="8">
        <v>28.1</v>
      </c>
      <c r="C1003" s="8">
        <v>29.11</v>
      </c>
      <c r="D1003" s="8">
        <v>28.1</v>
      </c>
      <c r="E1003" s="8">
        <v>29.09</v>
      </c>
      <c r="F1003" s="2">
        <v>3.5200000000000002E-2</v>
      </c>
      <c r="G1003" s="2">
        <v>-8.8999999999999999E-3</v>
      </c>
      <c r="H1003" s="8">
        <v>2295657</v>
      </c>
      <c r="I1003" s="8">
        <v>95</v>
      </c>
      <c r="J1003" s="8">
        <v>69</v>
      </c>
      <c r="K1003" s="8">
        <v>82</v>
      </c>
      <c r="L1003" t="str">
        <f>VLOOKUP(MONTH(A1003),Pars!F:G,2,0)</f>
        <v>Autumn</v>
      </c>
      <c r="M1003" t="str">
        <f>IF(K1003&lt;Pars!$A$2,Pars!$B$2,IF('Main Data-set'!K1003&lt;Pars!$A$3,Pars!$B$3,Pars!$B$4))</f>
        <v>Hot</v>
      </c>
      <c r="N1003">
        <f t="shared" si="90"/>
        <v>1</v>
      </c>
      <c r="O1003" s="8">
        <f t="shared" si="91"/>
        <v>55.553497942386834</v>
      </c>
      <c r="P1003" s="8">
        <f t="shared" si="92"/>
        <v>65.925925925925924</v>
      </c>
      <c r="Q1003" t="str">
        <f>IF(K1003&gt;Pars!$J$3+'Main Data-set'!O1003,Pars!$K$3,IF(K1003&lt;O1003-Pars!$J$4,Pars!$K$4,"Avg"))</f>
        <v>Hot</v>
      </c>
      <c r="R1003" t="str">
        <f>IF(I1003&gt;Pars!$J$3+'Main Data-set'!P1003,Pars!$K$3,IF(I1003&lt;P1003-Pars!$J$4,Pars!$K$4,"Avg"))</f>
        <v>Hot</v>
      </c>
      <c r="S1003" t="str">
        <f t="shared" si="93"/>
        <v>Hot</v>
      </c>
      <c r="T1003">
        <f t="shared" si="94"/>
        <v>1</v>
      </c>
      <c r="U1003" s="10">
        <f t="shared" si="95"/>
        <v>5.1282051282051322E-2</v>
      </c>
      <c r="V1003" s="10"/>
    </row>
    <row r="1004" spans="1:22" x14ac:dyDescent="0.3">
      <c r="A1004" s="1">
        <v>40423</v>
      </c>
      <c r="B1004" s="8">
        <v>29.13</v>
      </c>
      <c r="C1004" s="8">
        <v>29.35</v>
      </c>
      <c r="D1004" s="8">
        <v>28.91</v>
      </c>
      <c r="E1004" s="8">
        <v>29.35</v>
      </c>
      <c r="F1004" s="2">
        <v>7.6E-3</v>
      </c>
      <c r="G1004" s="2">
        <v>-1.9699999999999999E-2</v>
      </c>
      <c r="H1004" s="8">
        <v>1519429</v>
      </c>
      <c r="I1004" s="8">
        <v>94</v>
      </c>
      <c r="J1004" s="8">
        <v>69</v>
      </c>
      <c r="K1004" s="8">
        <v>81.5</v>
      </c>
      <c r="L1004" t="str">
        <f>VLOOKUP(MONTH(A1004),Pars!F:G,2,0)</f>
        <v>Autumn</v>
      </c>
      <c r="M1004" t="str">
        <f>IF(K1004&lt;Pars!$A$2,Pars!$B$2,IF('Main Data-set'!K1004&lt;Pars!$A$3,Pars!$B$3,Pars!$B$4))</f>
        <v>Hot</v>
      </c>
      <c r="N1004">
        <f t="shared" si="90"/>
        <v>1</v>
      </c>
      <c r="O1004" s="8">
        <f t="shared" si="91"/>
        <v>55.553497942386834</v>
      </c>
      <c r="P1004" s="8">
        <f t="shared" si="92"/>
        <v>65.925925925925924</v>
      </c>
      <c r="Q1004" t="str">
        <f>IF(K1004&gt;Pars!$J$3+'Main Data-set'!O1004,Pars!$K$3,IF(K1004&lt;O1004-Pars!$J$4,Pars!$K$4,"Avg"))</f>
        <v>Hot</v>
      </c>
      <c r="R1004" t="str">
        <f>IF(I1004&gt;Pars!$J$3+'Main Data-set'!P1004,Pars!$K$3,IF(I1004&lt;P1004-Pars!$J$4,Pars!$K$4,"Avg"))</f>
        <v>Hot</v>
      </c>
      <c r="S1004" t="str">
        <f t="shared" si="93"/>
        <v>Hot</v>
      </c>
      <c r="T1004">
        <f t="shared" si="94"/>
        <v>1</v>
      </c>
      <c r="U1004" s="10">
        <f t="shared" si="95"/>
        <v>-6.0975609756097615E-3</v>
      </c>
      <c r="V1004" s="10"/>
    </row>
    <row r="1005" spans="1:22" x14ac:dyDescent="0.3">
      <c r="A1005" s="1">
        <v>40424</v>
      </c>
      <c r="B1005" s="8">
        <v>29.64</v>
      </c>
      <c r="C1005" s="8">
        <v>30.08</v>
      </c>
      <c r="D1005" s="8">
        <v>29.31</v>
      </c>
      <c r="E1005" s="8">
        <v>29.94</v>
      </c>
      <c r="F1005" s="2">
        <v>1.01E-2</v>
      </c>
      <c r="G1005" s="2">
        <v>0</v>
      </c>
      <c r="H1005" s="8">
        <v>2205875</v>
      </c>
      <c r="I1005" s="8">
        <v>93</v>
      </c>
      <c r="J1005" s="8">
        <v>69</v>
      </c>
      <c r="K1005" s="8">
        <v>81</v>
      </c>
      <c r="L1005" t="str">
        <f>VLOOKUP(MONTH(A1005),Pars!F:G,2,0)</f>
        <v>Autumn</v>
      </c>
      <c r="M1005" t="str">
        <f>IF(K1005&lt;Pars!$A$2,Pars!$B$2,IF('Main Data-set'!K1005&lt;Pars!$A$3,Pars!$B$3,Pars!$B$4))</f>
        <v>Hot</v>
      </c>
      <c r="N1005">
        <f t="shared" si="90"/>
        <v>1</v>
      </c>
      <c r="O1005" s="8">
        <f t="shared" si="91"/>
        <v>55.553497942386834</v>
      </c>
      <c r="P1005" s="8">
        <f t="shared" si="92"/>
        <v>65.925925925925924</v>
      </c>
      <c r="Q1005" t="str">
        <f>IF(K1005&gt;Pars!$J$3+'Main Data-set'!O1005,Pars!$K$3,IF(K1005&lt;O1005-Pars!$J$4,Pars!$K$4,"Avg"))</f>
        <v>Hot</v>
      </c>
      <c r="R1005" t="str">
        <f>IF(I1005&gt;Pars!$J$3+'Main Data-set'!P1005,Pars!$K$3,IF(I1005&lt;P1005-Pars!$J$4,Pars!$K$4,"Avg"))</f>
        <v>Hot</v>
      </c>
      <c r="S1005" t="str">
        <f t="shared" si="93"/>
        <v>Hot</v>
      </c>
      <c r="T1005">
        <f t="shared" si="94"/>
        <v>1</v>
      </c>
      <c r="U1005" s="10">
        <f t="shared" si="95"/>
        <v>-6.1349693251533388E-3</v>
      </c>
      <c r="V1005" s="10"/>
    </row>
    <row r="1006" spans="1:22" x14ac:dyDescent="0.3">
      <c r="A1006" s="1">
        <v>40427</v>
      </c>
      <c r="B1006" s="8">
        <v>0</v>
      </c>
      <c r="C1006" s="8">
        <v>0</v>
      </c>
      <c r="D1006" s="8">
        <v>0</v>
      </c>
      <c r="E1006" s="8">
        <v>29.94</v>
      </c>
      <c r="F1006" s="2">
        <v>0</v>
      </c>
      <c r="G1006" s="2">
        <v>2.64E-2</v>
      </c>
      <c r="H1006" s="8">
        <v>0</v>
      </c>
      <c r="I1006" s="8">
        <v>75</v>
      </c>
      <c r="J1006" s="8">
        <v>49</v>
      </c>
      <c r="K1006" s="8">
        <v>62</v>
      </c>
      <c r="L1006" t="str">
        <f>VLOOKUP(MONTH(A1006),Pars!F:G,2,0)</f>
        <v>Autumn</v>
      </c>
      <c r="M1006" t="str">
        <f>IF(K1006&lt;Pars!$A$2,Pars!$B$2,IF('Main Data-set'!K1006&lt;Pars!$A$3,Pars!$B$3,Pars!$B$4))</f>
        <v>Avg</v>
      </c>
      <c r="N1006">
        <f t="shared" si="90"/>
        <v>0</v>
      </c>
      <c r="O1006" s="8">
        <f t="shared" si="91"/>
        <v>55.553497942386834</v>
      </c>
      <c r="P1006" s="8">
        <f t="shared" si="92"/>
        <v>65.925925925925924</v>
      </c>
      <c r="Q1006" t="str">
        <f>IF(K1006&gt;Pars!$J$3+'Main Data-set'!O1006,Pars!$K$3,IF(K1006&lt;O1006-Pars!$J$4,Pars!$K$4,"Avg"))</f>
        <v>Avg</v>
      </c>
      <c r="R1006" t="str">
        <f>IF(I1006&gt;Pars!$J$3+'Main Data-set'!P1006,Pars!$K$3,IF(I1006&lt;P1006-Pars!$J$4,Pars!$K$4,"Avg"))</f>
        <v>Hot</v>
      </c>
      <c r="S1006" t="str">
        <f t="shared" si="93"/>
        <v>Avg</v>
      </c>
      <c r="T1006">
        <f t="shared" si="94"/>
        <v>0</v>
      </c>
      <c r="U1006" s="10">
        <f t="shared" si="95"/>
        <v>-0.23456790123456794</v>
      </c>
      <c r="V1006" s="10"/>
    </row>
    <row r="1007" spans="1:22" x14ac:dyDescent="0.3">
      <c r="A1007" s="1">
        <v>40428</v>
      </c>
      <c r="B1007" s="8">
        <v>29.65</v>
      </c>
      <c r="C1007" s="8">
        <v>29.65</v>
      </c>
      <c r="D1007" s="8">
        <v>29.08</v>
      </c>
      <c r="E1007" s="8">
        <v>29.17</v>
      </c>
      <c r="F1007" s="2">
        <v>-1.6199999999999999E-2</v>
      </c>
      <c r="G1007" s="2">
        <v>-7.7999999999999996E-3</v>
      </c>
      <c r="H1007" s="8">
        <v>4928718</v>
      </c>
      <c r="I1007" s="8">
        <v>81</v>
      </c>
      <c r="J1007" s="8">
        <v>49</v>
      </c>
      <c r="K1007" s="8">
        <v>65</v>
      </c>
      <c r="L1007" t="str">
        <f>VLOOKUP(MONTH(A1007),Pars!F:G,2,0)</f>
        <v>Autumn</v>
      </c>
      <c r="M1007" t="str">
        <f>IF(K1007&lt;Pars!$A$2,Pars!$B$2,IF('Main Data-set'!K1007&lt;Pars!$A$3,Pars!$B$3,Pars!$B$4))</f>
        <v>Avg</v>
      </c>
      <c r="N1007">
        <f t="shared" si="90"/>
        <v>0</v>
      </c>
      <c r="O1007" s="8">
        <f t="shared" si="91"/>
        <v>55.553497942386834</v>
      </c>
      <c r="P1007" s="8">
        <f t="shared" si="92"/>
        <v>65.925925925925924</v>
      </c>
      <c r="Q1007" t="str">
        <f>IF(K1007&gt;Pars!$J$3+'Main Data-set'!O1007,Pars!$K$3,IF(K1007&lt;O1007-Pars!$J$4,Pars!$K$4,"Avg"))</f>
        <v>Hot</v>
      </c>
      <c r="R1007" t="str">
        <f>IF(I1007&gt;Pars!$J$3+'Main Data-set'!P1007,Pars!$K$3,IF(I1007&lt;P1007-Pars!$J$4,Pars!$K$4,"Avg"))</f>
        <v>Hot</v>
      </c>
      <c r="S1007" t="str">
        <f t="shared" si="93"/>
        <v>Hot</v>
      </c>
      <c r="T1007">
        <f t="shared" si="94"/>
        <v>1</v>
      </c>
      <c r="U1007" s="10">
        <f t="shared" si="95"/>
        <v>4.8387096774193505E-2</v>
      </c>
      <c r="V1007" s="10"/>
    </row>
    <row r="1008" spans="1:22" x14ac:dyDescent="0.3">
      <c r="A1008" s="1">
        <v>40429</v>
      </c>
      <c r="B1008" s="8">
        <v>29.22</v>
      </c>
      <c r="C1008" s="8">
        <v>29.56</v>
      </c>
      <c r="D1008" s="8">
        <v>29.03</v>
      </c>
      <c r="E1008" s="8">
        <v>29.4</v>
      </c>
      <c r="F1008" s="2">
        <v>6.1999999999999998E-3</v>
      </c>
      <c r="G1008" s="2">
        <v>-4.4000000000000003E-3</v>
      </c>
      <c r="H1008" s="8">
        <v>4713148</v>
      </c>
      <c r="I1008" s="8">
        <v>87</v>
      </c>
      <c r="J1008" s="8">
        <v>64</v>
      </c>
      <c r="K1008" s="8">
        <v>75.5</v>
      </c>
      <c r="L1008" t="str">
        <f>VLOOKUP(MONTH(A1008),Pars!F:G,2,0)</f>
        <v>Autumn</v>
      </c>
      <c r="M1008" t="str">
        <f>IF(K1008&lt;Pars!$A$2,Pars!$B$2,IF('Main Data-set'!K1008&lt;Pars!$A$3,Pars!$B$3,Pars!$B$4))</f>
        <v>Hot</v>
      </c>
      <c r="N1008">
        <f t="shared" si="90"/>
        <v>1</v>
      </c>
      <c r="O1008" s="8">
        <f t="shared" si="91"/>
        <v>55.553497942386834</v>
      </c>
      <c r="P1008" s="8">
        <f t="shared" si="92"/>
        <v>65.925925925925924</v>
      </c>
      <c r="Q1008" t="str">
        <f>IF(K1008&gt;Pars!$J$3+'Main Data-set'!O1008,Pars!$K$3,IF(K1008&lt;O1008-Pars!$J$4,Pars!$K$4,"Avg"))</f>
        <v>Hot</v>
      </c>
      <c r="R1008" t="str">
        <f>IF(I1008&gt;Pars!$J$3+'Main Data-set'!P1008,Pars!$K$3,IF(I1008&lt;P1008-Pars!$J$4,Pars!$K$4,"Avg"))</f>
        <v>Hot</v>
      </c>
      <c r="S1008" t="str">
        <f t="shared" si="93"/>
        <v>Hot</v>
      </c>
      <c r="T1008">
        <f t="shared" si="94"/>
        <v>1</v>
      </c>
      <c r="U1008" s="10">
        <f t="shared" si="95"/>
        <v>0.16153846153846163</v>
      </c>
      <c r="V1008" s="10"/>
    </row>
    <row r="1009" spans="1:22" x14ac:dyDescent="0.3">
      <c r="A1009" s="1">
        <v>40430</v>
      </c>
      <c r="B1009" s="8">
        <v>29.74</v>
      </c>
      <c r="C1009" s="8">
        <v>29.8</v>
      </c>
      <c r="D1009" s="8">
        <v>29.35</v>
      </c>
      <c r="E1009" s="8">
        <v>29.53</v>
      </c>
      <c r="F1009" s="2">
        <v>-7.1000000000000004E-3</v>
      </c>
      <c r="G1009" s="2">
        <v>-5.4000000000000003E-3</v>
      </c>
      <c r="H1009" s="8">
        <v>1253767</v>
      </c>
      <c r="I1009" s="8">
        <v>88</v>
      </c>
      <c r="J1009" s="8">
        <v>60</v>
      </c>
      <c r="K1009" s="8">
        <v>74</v>
      </c>
      <c r="L1009" t="str">
        <f>VLOOKUP(MONTH(A1009),Pars!F:G,2,0)</f>
        <v>Autumn</v>
      </c>
      <c r="M1009" t="str">
        <f>IF(K1009&lt;Pars!$A$2,Pars!$B$2,IF('Main Data-set'!K1009&lt;Pars!$A$3,Pars!$B$3,Pars!$B$4))</f>
        <v>Hot</v>
      </c>
      <c r="N1009">
        <f t="shared" si="90"/>
        <v>1</v>
      </c>
      <c r="O1009" s="8">
        <f t="shared" si="91"/>
        <v>55.553497942386834</v>
      </c>
      <c r="P1009" s="8">
        <f t="shared" si="92"/>
        <v>65.925925925925924</v>
      </c>
      <c r="Q1009" t="str">
        <f>IF(K1009&gt;Pars!$J$3+'Main Data-set'!O1009,Pars!$K$3,IF(K1009&lt;O1009-Pars!$J$4,Pars!$K$4,"Avg"))</f>
        <v>Hot</v>
      </c>
      <c r="R1009" t="str">
        <f>IF(I1009&gt;Pars!$J$3+'Main Data-set'!P1009,Pars!$K$3,IF(I1009&lt;P1009-Pars!$J$4,Pars!$K$4,"Avg"))</f>
        <v>Hot</v>
      </c>
      <c r="S1009" t="str">
        <f t="shared" si="93"/>
        <v>Hot</v>
      </c>
      <c r="T1009">
        <f t="shared" si="94"/>
        <v>1</v>
      </c>
      <c r="U1009" s="10">
        <f t="shared" si="95"/>
        <v>-1.9867549668874163E-2</v>
      </c>
      <c r="V1009" s="10"/>
    </row>
    <row r="1010" spans="1:22" x14ac:dyDescent="0.3">
      <c r="A1010" s="1">
        <v>40431</v>
      </c>
      <c r="B1010" s="8">
        <v>29.6</v>
      </c>
      <c r="C1010" s="8">
        <v>29.78</v>
      </c>
      <c r="D1010" s="8">
        <v>29.48</v>
      </c>
      <c r="E1010" s="8">
        <v>29.69</v>
      </c>
      <c r="F1010" s="2">
        <v>3.0000000000000001E-3</v>
      </c>
      <c r="G1010" s="2">
        <v>-6.4000000000000003E-3</v>
      </c>
      <c r="H1010" s="8">
        <v>1520542</v>
      </c>
      <c r="I1010" s="8">
        <v>70</v>
      </c>
      <c r="J1010" s="8">
        <v>59</v>
      </c>
      <c r="K1010" s="8">
        <v>64.5</v>
      </c>
      <c r="L1010" t="str">
        <f>VLOOKUP(MONTH(A1010),Pars!F:G,2,0)</f>
        <v>Autumn</v>
      </c>
      <c r="M1010" t="str">
        <f>IF(K1010&lt;Pars!$A$2,Pars!$B$2,IF('Main Data-set'!K1010&lt;Pars!$A$3,Pars!$B$3,Pars!$B$4))</f>
        <v>Avg</v>
      </c>
      <c r="N1010">
        <f t="shared" si="90"/>
        <v>0</v>
      </c>
      <c r="O1010" s="8">
        <f t="shared" si="91"/>
        <v>55.553497942386834</v>
      </c>
      <c r="P1010" s="8">
        <f t="shared" si="92"/>
        <v>65.925925925925924</v>
      </c>
      <c r="Q1010" t="str">
        <f>IF(K1010&gt;Pars!$J$3+'Main Data-set'!O1010,Pars!$K$3,IF(K1010&lt;O1010-Pars!$J$4,Pars!$K$4,"Avg"))</f>
        <v>Hot</v>
      </c>
      <c r="R1010" t="str">
        <f>IF(I1010&gt;Pars!$J$3+'Main Data-set'!P1010,Pars!$K$3,IF(I1010&lt;P1010-Pars!$J$4,Pars!$K$4,"Avg"))</f>
        <v>Avg</v>
      </c>
      <c r="S1010" t="str">
        <f t="shared" si="93"/>
        <v>Avg</v>
      </c>
      <c r="T1010">
        <f t="shared" si="94"/>
        <v>0</v>
      </c>
      <c r="U1010" s="10">
        <f t="shared" si="95"/>
        <v>-0.1283783783783784</v>
      </c>
      <c r="V1010" s="10"/>
    </row>
    <row r="1011" spans="1:22" x14ac:dyDescent="0.3">
      <c r="A1011" s="1">
        <v>40434</v>
      </c>
      <c r="B1011" s="8">
        <v>29.71</v>
      </c>
      <c r="C1011" s="8">
        <v>29.94</v>
      </c>
      <c r="D1011" s="8">
        <v>29.63</v>
      </c>
      <c r="E1011" s="8">
        <v>29.88</v>
      </c>
      <c r="F1011" s="2">
        <v>5.7000000000000002E-3</v>
      </c>
      <c r="G1011" s="2">
        <v>1.2999999999999999E-3</v>
      </c>
      <c r="H1011" s="8">
        <v>1583783</v>
      </c>
      <c r="I1011" s="8">
        <v>63</v>
      </c>
      <c r="J1011" s="8">
        <v>57</v>
      </c>
      <c r="K1011" s="8">
        <v>60</v>
      </c>
      <c r="L1011" t="str">
        <f>VLOOKUP(MONTH(A1011),Pars!F:G,2,0)</f>
        <v>Autumn</v>
      </c>
      <c r="M1011" t="str">
        <f>IF(K1011&lt;Pars!$A$2,Pars!$B$2,IF('Main Data-set'!K1011&lt;Pars!$A$3,Pars!$B$3,Pars!$B$4))</f>
        <v>Avg</v>
      </c>
      <c r="N1011">
        <f t="shared" si="90"/>
        <v>0</v>
      </c>
      <c r="O1011" s="8">
        <f t="shared" si="91"/>
        <v>55.553497942386834</v>
      </c>
      <c r="P1011" s="8">
        <f t="shared" si="92"/>
        <v>65.925925925925924</v>
      </c>
      <c r="Q1011" t="str">
        <f>IF(K1011&gt;Pars!$J$3+'Main Data-set'!O1011,Pars!$K$3,IF(K1011&lt;O1011-Pars!$J$4,Pars!$K$4,"Avg"))</f>
        <v>Avg</v>
      </c>
      <c r="R1011" t="str">
        <f>IF(I1011&gt;Pars!$J$3+'Main Data-set'!P1011,Pars!$K$3,IF(I1011&lt;P1011-Pars!$J$4,Pars!$K$4,"Avg"))</f>
        <v>Avg</v>
      </c>
      <c r="S1011" t="str">
        <f t="shared" si="93"/>
        <v>Avg</v>
      </c>
      <c r="T1011">
        <f t="shared" si="94"/>
        <v>0</v>
      </c>
      <c r="U1011" s="10">
        <f t="shared" si="95"/>
        <v>-6.9767441860465129E-2</v>
      </c>
      <c r="V1011" s="10"/>
    </row>
    <row r="1012" spans="1:22" x14ac:dyDescent="0.3">
      <c r="A1012" s="1">
        <v>40435</v>
      </c>
      <c r="B1012" s="8">
        <v>29.71</v>
      </c>
      <c r="C1012" s="8">
        <v>30.15</v>
      </c>
      <c r="D1012" s="8">
        <v>29.54</v>
      </c>
      <c r="E1012" s="8">
        <v>29.84</v>
      </c>
      <c r="F1012" s="2">
        <v>4.4000000000000003E-3</v>
      </c>
      <c r="G1012" s="2">
        <v>-3.7000000000000002E-3</v>
      </c>
      <c r="H1012" s="8">
        <v>1507799</v>
      </c>
      <c r="I1012" s="8">
        <v>77</v>
      </c>
      <c r="J1012" s="8">
        <v>49</v>
      </c>
      <c r="K1012" s="8">
        <v>63</v>
      </c>
      <c r="L1012" t="str">
        <f>VLOOKUP(MONTH(A1012),Pars!F:G,2,0)</f>
        <v>Autumn</v>
      </c>
      <c r="M1012" t="str">
        <f>IF(K1012&lt;Pars!$A$2,Pars!$B$2,IF('Main Data-set'!K1012&lt;Pars!$A$3,Pars!$B$3,Pars!$B$4))</f>
        <v>Avg</v>
      </c>
      <c r="N1012">
        <f t="shared" si="90"/>
        <v>0</v>
      </c>
      <c r="O1012" s="8">
        <f t="shared" si="91"/>
        <v>55.553497942386834</v>
      </c>
      <c r="P1012" s="8">
        <f t="shared" si="92"/>
        <v>65.925925925925924</v>
      </c>
      <c r="Q1012" t="str">
        <f>IF(K1012&gt;Pars!$J$3+'Main Data-set'!O1012,Pars!$K$3,IF(K1012&lt;O1012-Pars!$J$4,Pars!$K$4,"Avg"))</f>
        <v>Hot</v>
      </c>
      <c r="R1012" t="str">
        <f>IF(I1012&gt;Pars!$J$3+'Main Data-set'!P1012,Pars!$K$3,IF(I1012&lt;P1012-Pars!$J$4,Pars!$K$4,"Avg"))</f>
        <v>Hot</v>
      </c>
      <c r="S1012" t="str">
        <f t="shared" si="93"/>
        <v>Hot</v>
      </c>
      <c r="T1012">
        <f t="shared" si="94"/>
        <v>1</v>
      </c>
      <c r="U1012" s="10">
        <f t="shared" si="95"/>
        <v>5.0000000000000044E-2</v>
      </c>
      <c r="V1012" s="10"/>
    </row>
    <row r="1013" spans="1:22" x14ac:dyDescent="0.3">
      <c r="A1013" s="1">
        <v>40436</v>
      </c>
      <c r="B1013" s="8">
        <v>29.87</v>
      </c>
      <c r="C1013" s="8">
        <v>30</v>
      </c>
      <c r="D1013" s="8">
        <v>29.64</v>
      </c>
      <c r="E1013" s="8">
        <v>29.95</v>
      </c>
      <c r="F1013" s="2">
        <v>2.7000000000000001E-3</v>
      </c>
      <c r="G1013" s="2">
        <v>5.0000000000000001E-3</v>
      </c>
      <c r="H1013" s="8">
        <v>1253488</v>
      </c>
      <c r="I1013" s="8">
        <v>75</v>
      </c>
      <c r="J1013" s="8">
        <v>49</v>
      </c>
      <c r="K1013" s="8">
        <v>62</v>
      </c>
      <c r="L1013" t="str">
        <f>VLOOKUP(MONTH(A1013),Pars!F:G,2,0)</f>
        <v>Autumn</v>
      </c>
      <c r="M1013" t="str">
        <f>IF(K1013&lt;Pars!$A$2,Pars!$B$2,IF('Main Data-set'!K1013&lt;Pars!$A$3,Pars!$B$3,Pars!$B$4))</f>
        <v>Avg</v>
      </c>
      <c r="N1013">
        <f t="shared" si="90"/>
        <v>0</v>
      </c>
      <c r="O1013" s="8">
        <f t="shared" si="91"/>
        <v>55.553497942386834</v>
      </c>
      <c r="P1013" s="8">
        <f t="shared" si="92"/>
        <v>65.925925925925924</v>
      </c>
      <c r="Q1013" t="str">
        <f>IF(K1013&gt;Pars!$J$3+'Main Data-set'!O1013,Pars!$K$3,IF(K1013&lt;O1013-Pars!$J$4,Pars!$K$4,"Avg"))</f>
        <v>Avg</v>
      </c>
      <c r="R1013" t="str">
        <f>IF(I1013&gt;Pars!$J$3+'Main Data-set'!P1013,Pars!$K$3,IF(I1013&lt;P1013-Pars!$J$4,Pars!$K$4,"Avg"))</f>
        <v>Hot</v>
      </c>
      <c r="S1013" t="str">
        <f t="shared" si="93"/>
        <v>Avg</v>
      </c>
      <c r="T1013">
        <f t="shared" si="94"/>
        <v>0</v>
      </c>
      <c r="U1013" s="10">
        <f t="shared" si="95"/>
        <v>-1.5873015873015928E-2</v>
      </c>
      <c r="V1013" s="10"/>
    </row>
    <row r="1014" spans="1:22" x14ac:dyDescent="0.3">
      <c r="A1014" s="1">
        <v>40437</v>
      </c>
      <c r="B1014" s="8">
        <v>29.93</v>
      </c>
      <c r="C1014" s="8">
        <v>29.98</v>
      </c>
      <c r="D1014" s="8">
        <v>29.7</v>
      </c>
      <c r="E1014" s="8">
        <v>29.8</v>
      </c>
      <c r="F1014" s="2">
        <v>-4.3E-3</v>
      </c>
      <c r="G1014" s="2">
        <v>2E-3</v>
      </c>
      <c r="H1014" s="8">
        <v>1714312</v>
      </c>
      <c r="I1014" s="8">
        <v>71</v>
      </c>
      <c r="J1014" s="8">
        <v>47</v>
      </c>
      <c r="K1014" s="8">
        <v>59</v>
      </c>
      <c r="L1014" t="str">
        <f>VLOOKUP(MONTH(A1014),Pars!F:G,2,0)</f>
        <v>Autumn</v>
      </c>
      <c r="M1014" t="str">
        <f>IF(K1014&lt;Pars!$A$2,Pars!$B$2,IF('Main Data-set'!K1014&lt;Pars!$A$3,Pars!$B$3,Pars!$B$4))</f>
        <v>Avg</v>
      </c>
      <c r="N1014">
        <f t="shared" si="90"/>
        <v>0</v>
      </c>
      <c r="O1014" s="8">
        <f t="shared" si="91"/>
        <v>55.553497942386834</v>
      </c>
      <c r="P1014" s="8">
        <f t="shared" si="92"/>
        <v>65.925925925925924</v>
      </c>
      <c r="Q1014" t="str">
        <f>IF(K1014&gt;Pars!$J$3+'Main Data-set'!O1014,Pars!$K$3,IF(K1014&lt;O1014-Pars!$J$4,Pars!$K$4,"Avg"))</f>
        <v>Avg</v>
      </c>
      <c r="R1014" t="str">
        <f>IF(I1014&gt;Pars!$J$3+'Main Data-set'!P1014,Pars!$K$3,IF(I1014&lt;P1014-Pars!$J$4,Pars!$K$4,"Avg"))</f>
        <v>Avg</v>
      </c>
      <c r="S1014" t="str">
        <f t="shared" si="93"/>
        <v>Avg</v>
      </c>
      <c r="T1014">
        <f t="shared" si="94"/>
        <v>0</v>
      </c>
      <c r="U1014" s="10">
        <f t="shared" si="95"/>
        <v>-4.8387096774193505E-2</v>
      </c>
      <c r="V1014" s="10"/>
    </row>
    <row r="1015" spans="1:22" x14ac:dyDescent="0.3">
      <c r="A1015" s="1">
        <v>40438</v>
      </c>
      <c r="B1015" s="8">
        <v>29.92</v>
      </c>
      <c r="C1015" s="8">
        <v>30.2</v>
      </c>
      <c r="D1015" s="8">
        <v>29.71</v>
      </c>
      <c r="E1015" s="8">
        <v>29.74</v>
      </c>
      <c r="F1015" s="2">
        <v>-6.0000000000000001E-3</v>
      </c>
      <c r="G1015" s="2">
        <v>5.7000000000000002E-3</v>
      </c>
      <c r="H1015" s="8">
        <v>2129448</v>
      </c>
      <c r="I1015" s="8">
        <v>70</v>
      </c>
      <c r="J1015" s="8">
        <v>47</v>
      </c>
      <c r="K1015" s="8">
        <v>58.5</v>
      </c>
      <c r="L1015" t="str">
        <f>VLOOKUP(MONTH(A1015),Pars!F:G,2,0)</f>
        <v>Autumn</v>
      </c>
      <c r="M1015" t="str">
        <f>IF(K1015&lt;Pars!$A$2,Pars!$B$2,IF('Main Data-set'!K1015&lt;Pars!$A$3,Pars!$B$3,Pars!$B$4))</f>
        <v>Avg</v>
      </c>
      <c r="N1015">
        <f t="shared" si="90"/>
        <v>0</v>
      </c>
      <c r="O1015" s="8">
        <f t="shared" si="91"/>
        <v>55.553497942386834</v>
      </c>
      <c r="P1015" s="8">
        <f t="shared" si="92"/>
        <v>65.925925925925924</v>
      </c>
      <c r="Q1015" t="str">
        <f>IF(K1015&gt;Pars!$J$3+'Main Data-set'!O1015,Pars!$K$3,IF(K1015&lt;O1015-Pars!$J$4,Pars!$K$4,"Avg"))</f>
        <v>Avg</v>
      </c>
      <c r="R1015" t="str">
        <f>IF(I1015&gt;Pars!$J$3+'Main Data-set'!P1015,Pars!$K$3,IF(I1015&lt;P1015-Pars!$J$4,Pars!$K$4,"Avg"))</f>
        <v>Avg</v>
      </c>
      <c r="S1015" t="str">
        <f t="shared" si="93"/>
        <v>Avg</v>
      </c>
      <c r="T1015">
        <f t="shared" si="94"/>
        <v>0</v>
      </c>
      <c r="U1015" s="10">
        <f t="shared" si="95"/>
        <v>-8.4745762711864181E-3</v>
      </c>
      <c r="V1015" s="10"/>
    </row>
    <row r="1016" spans="1:22" x14ac:dyDescent="0.3">
      <c r="A1016" s="1">
        <v>40441</v>
      </c>
      <c r="B1016" s="8">
        <v>29.79</v>
      </c>
      <c r="C1016" s="8">
        <v>29.87</v>
      </c>
      <c r="D1016" s="8">
        <v>29.33</v>
      </c>
      <c r="E1016" s="8">
        <v>29.57</v>
      </c>
      <c r="F1016" s="2">
        <v>-7.4000000000000003E-3</v>
      </c>
      <c r="G1016" s="2">
        <v>1.1299999999999999E-2</v>
      </c>
      <c r="H1016" s="8">
        <v>2460935</v>
      </c>
      <c r="I1016" s="8">
        <v>82</v>
      </c>
      <c r="J1016" s="8">
        <v>54</v>
      </c>
      <c r="K1016" s="8">
        <v>68</v>
      </c>
      <c r="L1016" t="str">
        <f>VLOOKUP(MONTH(A1016),Pars!F:G,2,0)</f>
        <v>Autumn</v>
      </c>
      <c r="M1016" t="str">
        <f>IF(K1016&lt;Pars!$A$2,Pars!$B$2,IF('Main Data-set'!K1016&lt;Pars!$A$3,Pars!$B$3,Pars!$B$4))</f>
        <v>Avg</v>
      </c>
      <c r="N1016">
        <f t="shared" si="90"/>
        <v>0</v>
      </c>
      <c r="O1016" s="8">
        <f t="shared" si="91"/>
        <v>55.553497942386834</v>
      </c>
      <c r="P1016" s="8">
        <f t="shared" si="92"/>
        <v>65.925925925925924</v>
      </c>
      <c r="Q1016" t="str">
        <f>IF(K1016&gt;Pars!$J$3+'Main Data-set'!O1016,Pars!$K$3,IF(K1016&lt;O1016-Pars!$J$4,Pars!$K$4,"Avg"))</f>
        <v>Hot</v>
      </c>
      <c r="R1016" t="str">
        <f>IF(I1016&gt;Pars!$J$3+'Main Data-set'!P1016,Pars!$K$3,IF(I1016&lt;P1016-Pars!$J$4,Pars!$K$4,"Avg"))</f>
        <v>Hot</v>
      </c>
      <c r="S1016" t="str">
        <f t="shared" si="93"/>
        <v>Hot</v>
      </c>
      <c r="T1016">
        <f t="shared" si="94"/>
        <v>1</v>
      </c>
      <c r="U1016" s="10">
        <f t="shared" si="95"/>
        <v>0.16239316239316248</v>
      </c>
      <c r="V1016" s="10"/>
    </row>
    <row r="1017" spans="1:22" x14ac:dyDescent="0.3">
      <c r="A1017" s="1">
        <v>40442</v>
      </c>
      <c r="B1017" s="8">
        <v>29.55</v>
      </c>
      <c r="C1017" s="8">
        <v>29.65</v>
      </c>
      <c r="D1017" s="8">
        <v>29.01</v>
      </c>
      <c r="E1017" s="8">
        <v>29.24</v>
      </c>
      <c r="F1017" s="2">
        <v>-1.0500000000000001E-2</v>
      </c>
      <c r="G1017" s="2">
        <v>2.63E-2</v>
      </c>
      <c r="H1017" s="8">
        <v>2362404</v>
      </c>
      <c r="I1017" s="8">
        <v>74</v>
      </c>
      <c r="J1017" s="8">
        <v>45</v>
      </c>
      <c r="K1017" s="8">
        <v>59.5</v>
      </c>
      <c r="L1017" t="str">
        <f>VLOOKUP(MONTH(A1017),Pars!F:G,2,0)</f>
        <v>Autumn</v>
      </c>
      <c r="M1017" t="str">
        <f>IF(K1017&lt;Pars!$A$2,Pars!$B$2,IF('Main Data-set'!K1017&lt;Pars!$A$3,Pars!$B$3,Pars!$B$4))</f>
        <v>Avg</v>
      </c>
      <c r="N1017">
        <f t="shared" si="90"/>
        <v>0</v>
      </c>
      <c r="O1017" s="8">
        <f t="shared" si="91"/>
        <v>55.553497942386834</v>
      </c>
      <c r="P1017" s="8">
        <f t="shared" si="92"/>
        <v>65.925925925925924</v>
      </c>
      <c r="Q1017" t="str">
        <f>IF(K1017&gt;Pars!$J$3+'Main Data-set'!O1017,Pars!$K$3,IF(K1017&lt;O1017-Pars!$J$4,Pars!$K$4,"Avg"))</f>
        <v>Avg</v>
      </c>
      <c r="R1017" t="str">
        <f>IF(I1017&gt;Pars!$J$3+'Main Data-set'!P1017,Pars!$K$3,IF(I1017&lt;P1017-Pars!$J$4,Pars!$K$4,"Avg"))</f>
        <v>Hot</v>
      </c>
      <c r="S1017" t="str">
        <f t="shared" si="93"/>
        <v>Avg</v>
      </c>
      <c r="T1017">
        <f t="shared" si="94"/>
        <v>0</v>
      </c>
      <c r="U1017" s="10">
        <f t="shared" si="95"/>
        <v>-0.125</v>
      </c>
      <c r="V1017" s="10"/>
    </row>
    <row r="1018" spans="1:22" x14ac:dyDescent="0.3">
      <c r="A1018" s="1">
        <v>40443</v>
      </c>
      <c r="B1018" s="8">
        <v>29.28</v>
      </c>
      <c r="C1018" s="8">
        <v>29.32</v>
      </c>
      <c r="D1018" s="8">
        <v>28.4</v>
      </c>
      <c r="E1018" s="8">
        <v>28.49</v>
      </c>
      <c r="F1018" s="2">
        <v>-2.7E-2</v>
      </c>
      <c r="G1018" s="2">
        <v>9.1999999999999998E-3</v>
      </c>
      <c r="H1018" s="8">
        <v>2892177</v>
      </c>
      <c r="I1018" s="8">
        <v>75</v>
      </c>
      <c r="J1018" s="8">
        <v>45</v>
      </c>
      <c r="K1018" s="8">
        <v>60</v>
      </c>
      <c r="L1018" t="str">
        <f>VLOOKUP(MONTH(A1018),Pars!F:G,2,0)</f>
        <v>Autumn</v>
      </c>
      <c r="M1018" t="str">
        <f>IF(K1018&lt;Pars!$A$2,Pars!$B$2,IF('Main Data-set'!K1018&lt;Pars!$A$3,Pars!$B$3,Pars!$B$4))</f>
        <v>Avg</v>
      </c>
      <c r="N1018">
        <f t="shared" si="90"/>
        <v>0</v>
      </c>
      <c r="O1018" s="8">
        <f t="shared" si="91"/>
        <v>55.553497942386834</v>
      </c>
      <c r="P1018" s="8">
        <f t="shared" si="92"/>
        <v>65.925925925925924</v>
      </c>
      <c r="Q1018" t="str">
        <f>IF(K1018&gt;Pars!$J$3+'Main Data-set'!O1018,Pars!$K$3,IF(K1018&lt;O1018-Pars!$J$4,Pars!$K$4,"Avg"))</f>
        <v>Avg</v>
      </c>
      <c r="R1018" t="str">
        <f>IF(I1018&gt;Pars!$J$3+'Main Data-set'!P1018,Pars!$K$3,IF(I1018&lt;P1018-Pars!$J$4,Pars!$K$4,"Avg"))</f>
        <v>Hot</v>
      </c>
      <c r="S1018" t="str">
        <f t="shared" si="93"/>
        <v>Avg</v>
      </c>
      <c r="T1018">
        <f t="shared" si="94"/>
        <v>0</v>
      </c>
      <c r="U1018" s="10">
        <f t="shared" si="95"/>
        <v>8.4033613445377853E-3</v>
      </c>
      <c r="V1018" s="10"/>
    </row>
    <row r="1019" spans="1:22" x14ac:dyDescent="0.3">
      <c r="A1019" s="1">
        <v>40444</v>
      </c>
      <c r="B1019" s="8">
        <v>28.33</v>
      </c>
      <c r="C1019" s="8">
        <v>28.77</v>
      </c>
      <c r="D1019" s="8">
        <v>28.2</v>
      </c>
      <c r="E1019" s="8">
        <v>28.23</v>
      </c>
      <c r="F1019" s="2">
        <v>-3.5000000000000001E-3</v>
      </c>
      <c r="G1019" s="2">
        <v>-2.7900000000000001E-2</v>
      </c>
      <c r="H1019" s="8">
        <v>2278389</v>
      </c>
      <c r="I1019" s="8">
        <v>86</v>
      </c>
      <c r="J1019" s="8">
        <v>56</v>
      </c>
      <c r="K1019" s="8">
        <v>71</v>
      </c>
      <c r="L1019" t="str">
        <f>VLOOKUP(MONTH(A1019),Pars!F:G,2,0)</f>
        <v>Autumn</v>
      </c>
      <c r="M1019" t="str">
        <f>IF(K1019&lt;Pars!$A$2,Pars!$B$2,IF('Main Data-set'!K1019&lt;Pars!$A$3,Pars!$B$3,Pars!$B$4))</f>
        <v>Hot</v>
      </c>
      <c r="N1019">
        <f t="shared" si="90"/>
        <v>1</v>
      </c>
      <c r="O1019" s="8">
        <f t="shared" si="91"/>
        <v>55.553497942386834</v>
      </c>
      <c r="P1019" s="8">
        <f t="shared" si="92"/>
        <v>65.925925925925924</v>
      </c>
      <c r="Q1019" t="str">
        <f>IF(K1019&gt;Pars!$J$3+'Main Data-set'!O1019,Pars!$K$3,IF(K1019&lt;O1019-Pars!$J$4,Pars!$K$4,"Avg"))</f>
        <v>Hot</v>
      </c>
      <c r="R1019" t="str">
        <f>IF(I1019&gt;Pars!$J$3+'Main Data-set'!P1019,Pars!$K$3,IF(I1019&lt;P1019-Pars!$J$4,Pars!$K$4,"Avg"))</f>
        <v>Hot</v>
      </c>
      <c r="S1019" t="str">
        <f t="shared" si="93"/>
        <v>Hot</v>
      </c>
      <c r="T1019">
        <f t="shared" si="94"/>
        <v>1</v>
      </c>
      <c r="U1019" s="10">
        <f t="shared" si="95"/>
        <v>0.18333333333333335</v>
      </c>
      <c r="V1019" s="10"/>
    </row>
    <row r="1020" spans="1:22" x14ac:dyDescent="0.3">
      <c r="A1020" s="1">
        <v>40445</v>
      </c>
      <c r="B1020" s="8">
        <v>28.65</v>
      </c>
      <c r="C1020" s="8">
        <v>29.05</v>
      </c>
      <c r="D1020" s="8">
        <v>28.34</v>
      </c>
      <c r="E1020" s="8">
        <v>29.04</v>
      </c>
      <c r="F1020" s="2">
        <v>1.3599999999999999E-2</v>
      </c>
      <c r="G1020" s="2">
        <v>1.3599999999999999E-2</v>
      </c>
      <c r="H1020" s="8">
        <v>2033452</v>
      </c>
      <c r="I1020" s="8">
        <v>81</v>
      </c>
      <c r="J1020" s="8">
        <v>62</v>
      </c>
      <c r="K1020" s="8">
        <v>71.5</v>
      </c>
      <c r="L1020" t="str">
        <f>VLOOKUP(MONTH(A1020),Pars!F:G,2,0)</f>
        <v>Autumn</v>
      </c>
      <c r="M1020" t="str">
        <f>IF(K1020&lt;Pars!$A$2,Pars!$B$2,IF('Main Data-set'!K1020&lt;Pars!$A$3,Pars!$B$3,Pars!$B$4))</f>
        <v>Hot</v>
      </c>
      <c r="N1020">
        <f t="shared" si="90"/>
        <v>1</v>
      </c>
      <c r="O1020" s="8">
        <f t="shared" si="91"/>
        <v>55.553497942386834</v>
      </c>
      <c r="P1020" s="8">
        <f t="shared" si="92"/>
        <v>65.925925925925924</v>
      </c>
      <c r="Q1020" t="str">
        <f>IF(K1020&gt;Pars!$J$3+'Main Data-set'!O1020,Pars!$K$3,IF(K1020&lt;O1020-Pars!$J$4,Pars!$K$4,"Avg"))</f>
        <v>Hot</v>
      </c>
      <c r="R1020" t="str">
        <f>IF(I1020&gt;Pars!$J$3+'Main Data-set'!P1020,Pars!$K$3,IF(I1020&lt;P1020-Pars!$J$4,Pars!$K$4,"Avg"))</f>
        <v>Hot</v>
      </c>
      <c r="S1020" t="str">
        <f t="shared" si="93"/>
        <v>Hot</v>
      </c>
      <c r="T1020">
        <f t="shared" si="94"/>
        <v>1</v>
      </c>
      <c r="U1020" s="10">
        <f t="shared" si="95"/>
        <v>7.0422535211267512E-3</v>
      </c>
      <c r="V1020" s="10"/>
    </row>
    <row r="1021" spans="1:22" x14ac:dyDescent="0.3">
      <c r="A1021" s="1">
        <v>40448</v>
      </c>
      <c r="B1021" s="8">
        <v>29.08</v>
      </c>
      <c r="C1021" s="8">
        <v>29.22</v>
      </c>
      <c r="D1021" s="8">
        <v>28.63</v>
      </c>
      <c r="E1021" s="8">
        <v>28.65</v>
      </c>
      <c r="F1021" s="2">
        <v>-1.4800000000000001E-2</v>
      </c>
      <c r="G1021" s="2">
        <v>-2.3999999999999998E-3</v>
      </c>
      <c r="H1021" s="8">
        <v>1816268</v>
      </c>
      <c r="I1021" s="8">
        <v>74</v>
      </c>
      <c r="J1021" s="8">
        <v>57</v>
      </c>
      <c r="K1021" s="8">
        <v>65.5</v>
      </c>
      <c r="L1021" t="str">
        <f>VLOOKUP(MONTH(A1021),Pars!F:G,2,0)</f>
        <v>Autumn</v>
      </c>
      <c r="M1021" t="str">
        <f>IF(K1021&lt;Pars!$A$2,Pars!$B$2,IF('Main Data-set'!K1021&lt;Pars!$A$3,Pars!$B$3,Pars!$B$4))</f>
        <v>Avg</v>
      </c>
      <c r="N1021">
        <f t="shared" si="90"/>
        <v>0</v>
      </c>
      <c r="O1021" s="8">
        <f t="shared" si="91"/>
        <v>55.553497942386834</v>
      </c>
      <c r="P1021" s="8">
        <f t="shared" si="92"/>
        <v>65.925925925925924</v>
      </c>
      <c r="Q1021" t="str">
        <f>IF(K1021&gt;Pars!$J$3+'Main Data-set'!O1021,Pars!$K$3,IF(K1021&lt;O1021-Pars!$J$4,Pars!$K$4,"Avg"))</f>
        <v>Hot</v>
      </c>
      <c r="R1021" t="str">
        <f>IF(I1021&gt;Pars!$J$3+'Main Data-set'!P1021,Pars!$K$3,IF(I1021&lt;P1021-Pars!$J$4,Pars!$K$4,"Avg"))</f>
        <v>Hot</v>
      </c>
      <c r="S1021" t="str">
        <f t="shared" si="93"/>
        <v>Hot</v>
      </c>
      <c r="T1021">
        <f t="shared" si="94"/>
        <v>1</v>
      </c>
      <c r="U1021" s="10">
        <f t="shared" si="95"/>
        <v>-8.3916083916083961E-2</v>
      </c>
      <c r="V1021" s="10"/>
    </row>
    <row r="1022" spans="1:22" x14ac:dyDescent="0.3">
      <c r="A1022" s="1">
        <v>40449</v>
      </c>
      <c r="B1022" s="8">
        <v>28.67</v>
      </c>
      <c r="C1022" s="8">
        <v>28.83</v>
      </c>
      <c r="D1022" s="8">
        <v>28.41</v>
      </c>
      <c r="E1022" s="8">
        <v>28.72</v>
      </c>
      <c r="F1022" s="2">
        <v>1.6999999999999999E-3</v>
      </c>
      <c r="G1022" s="2">
        <v>-2.9999999999999997E-4</v>
      </c>
      <c r="H1022" s="8">
        <v>2499490</v>
      </c>
      <c r="I1022" s="8">
        <v>72</v>
      </c>
      <c r="J1022" s="8">
        <v>60</v>
      </c>
      <c r="K1022" s="8">
        <v>66</v>
      </c>
      <c r="L1022" t="str">
        <f>VLOOKUP(MONTH(A1022),Pars!F:G,2,0)</f>
        <v>Autumn</v>
      </c>
      <c r="M1022" t="str">
        <f>IF(K1022&lt;Pars!$A$2,Pars!$B$2,IF('Main Data-set'!K1022&lt;Pars!$A$3,Pars!$B$3,Pars!$B$4))</f>
        <v>Avg</v>
      </c>
      <c r="N1022">
        <f t="shared" si="90"/>
        <v>0</v>
      </c>
      <c r="O1022" s="8">
        <f t="shared" si="91"/>
        <v>55.553497942386834</v>
      </c>
      <c r="P1022" s="8">
        <f t="shared" si="92"/>
        <v>65.925925925925924</v>
      </c>
      <c r="Q1022" t="str">
        <f>IF(K1022&gt;Pars!$J$3+'Main Data-set'!O1022,Pars!$K$3,IF(K1022&lt;O1022-Pars!$J$4,Pars!$K$4,"Avg"))</f>
        <v>Hot</v>
      </c>
      <c r="R1022" t="str">
        <f>IF(I1022&gt;Pars!$J$3+'Main Data-set'!P1022,Pars!$K$3,IF(I1022&lt;P1022-Pars!$J$4,Pars!$K$4,"Avg"))</f>
        <v>Avg</v>
      </c>
      <c r="S1022" t="str">
        <f t="shared" si="93"/>
        <v>Avg</v>
      </c>
      <c r="T1022">
        <f t="shared" si="94"/>
        <v>0</v>
      </c>
      <c r="U1022" s="10">
        <f t="shared" si="95"/>
        <v>7.6335877862594437E-3</v>
      </c>
      <c r="V1022" s="10"/>
    </row>
    <row r="1023" spans="1:22" x14ac:dyDescent="0.3">
      <c r="A1023" s="1">
        <v>40450</v>
      </c>
      <c r="B1023" s="8">
        <v>28.55</v>
      </c>
      <c r="C1023" s="8">
        <v>29.06</v>
      </c>
      <c r="D1023" s="8">
        <v>28.51</v>
      </c>
      <c r="E1023" s="8">
        <v>28.73</v>
      </c>
      <c r="F1023" s="2">
        <v>6.3E-3</v>
      </c>
      <c r="G1023" s="2">
        <v>5.5999999999999999E-3</v>
      </c>
      <c r="H1023" s="8">
        <v>1963708</v>
      </c>
      <c r="I1023" s="8">
        <v>76</v>
      </c>
      <c r="J1023" s="8">
        <v>57</v>
      </c>
      <c r="K1023" s="8">
        <v>66.5</v>
      </c>
      <c r="L1023" t="str">
        <f>VLOOKUP(MONTH(A1023),Pars!F:G,2,0)</f>
        <v>Autumn</v>
      </c>
      <c r="M1023" t="str">
        <f>IF(K1023&lt;Pars!$A$2,Pars!$B$2,IF('Main Data-set'!K1023&lt;Pars!$A$3,Pars!$B$3,Pars!$B$4))</f>
        <v>Avg</v>
      </c>
      <c r="N1023">
        <f t="shared" si="90"/>
        <v>0</v>
      </c>
      <c r="O1023" s="8">
        <f t="shared" si="91"/>
        <v>55.553497942386834</v>
      </c>
      <c r="P1023" s="8">
        <f t="shared" si="92"/>
        <v>65.925925925925924</v>
      </c>
      <c r="Q1023" t="str">
        <f>IF(K1023&gt;Pars!$J$3+'Main Data-set'!O1023,Pars!$K$3,IF(K1023&lt;O1023-Pars!$J$4,Pars!$K$4,"Avg"))</f>
        <v>Hot</v>
      </c>
      <c r="R1023" t="str">
        <f>IF(I1023&gt;Pars!$J$3+'Main Data-set'!P1023,Pars!$K$3,IF(I1023&lt;P1023-Pars!$J$4,Pars!$K$4,"Avg"))</f>
        <v>Hot</v>
      </c>
      <c r="S1023" t="str">
        <f t="shared" si="93"/>
        <v>Hot</v>
      </c>
      <c r="T1023">
        <f t="shared" si="94"/>
        <v>1</v>
      </c>
      <c r="U1023" s="10">
        <f t="shared" si="95"/>
        <v>7.575757575757569E-3</v>
      </c>
      <c r="V1023" s="10"/>
    </row>
    <row r="1024" spans="1:22" x14ac:dyDescent="0.3">
      <c r="A1024" s="1">
        <v>40451</v>
      </c>
      <c r="B1024" s="8">
        <v>29.05</v>
      </c>
      <c r="C1024" s="8">
        <v>29.3</v>
      </c>
      <c r="D1024" s="8">
        <v>28.53</v>
      </c>
      <c r="E1024" s="8">
        <v>28.57</v>
      </c>
      <c r="F1024" s="2">
        <v>-1.6500000000000001E-2</v>
      </c>
      <c r="G1024" s="2">
        <v>-1.24E-2</v>
      </c>
      <c r="H1024" s="8">
        <v>2782909</v>
      </c>
      <c r="I1024" s="8">
        <v>76</v>
      </c>
      <c r="J1024" s="8">
        <v>57</v>
      </c>
      <c r="K1024" s="8">
        <v>66.5</v>
      </c>
      <c r="L1024" t="str">
        <f>VLOOKUP(MONTH(A1024),Pars!F:G,2,0)</f>
        <v>Autumn</v>
      </c>
      <c r="M1024" t="str">
        <f>IF(K1024&lt;Pars!$A$2,Pars!$B$2,IF('Main Data-set'!K1024&lt;Pars!$A$3,Pars!$B$3,Pars!$B$4))</f>
        <v>Avg</v>
      </c>
      <c r="N1024">
        <f t="shared" si="90"/>
        <v>0</v>
      </c>
      <c r="O1024" s="8">
        <f t="shared" si="91"/>
        <v>55.553497942386834</v>
      </c>
      <c r="P1024" s="8">
        <f t="shared" si="92"/>
        <v>65.925925925925924</v>
      </c>
      <c r="Q1024" t="str">
        <f>IF(K1024&gt;Pars!$J$3+'Main Data-set'!O1024,Pars!$K$3,IF(K1024&lt;O1024-Pars!$J$4,Pars!$K$4,"Avg"))</f>
        <v>Hot</v>
      </c>
      <c r="R1024" t="str">
        <f>IF(I1024&gt;Pars!$J$3+'Main Data-set'!P1024,Pars!$K$3,IF(I1024&lt;P1024-Pars!$J$4,Pars!$K$4,"Avg"))</f>
        <v>Hot</v>
      </c>
      <c r="S1024" t="str">
        <f t="shared" si="93"/>
        <v>Hot</v>
      </c>
      <c r="T1024">
        <f t="shared" si="94"/>
        <v>1</v>
      </c>
      <c r="U1024" s="10">
        <f t="shared" si="95"/>
        <v>0</v>
      </c>
      <c r="V1024" s="10"/>
    </row>
    <row r="1025" spans="1:22" x14ac:dyDescent="0.3">
      <c r="A1025" s="1">
        <v>40452</v>
      </c>
      <c r="B1025" s="8">
        <v>28.9</v>
      </c>
      <c r="C1025" s="8">
        <v>29.05</v>
      </c>
      <c r="D1025" s="8">
        <v>28.59</v>
      </c>
      <c r="E1025" s="8">
        <v>28.93</v>
      </c>
      <c r="F1025" s="2">
        <v>1E-3</v>
      </c>
      <c r="G1025" s="2">
        <v>1.0500000000000001E-2</v>
      </c>
      <c r="H1025" s="8">
        <v>1721180</v>
      </c>
      <c r="I1025" s="8">
        <v>77</v>
      </c>
      <c r="J1025" s="8">
        <v>60</v>
      </c>
      <c r="K1025" s="8">
        <v>68.5</v>
      </c>
      <c r="L1025" t="str">
        <f>VLOOKUP(MONTH(A1025),Pars!F:G,2,0)</f>
        <v>Autumn</v>
      </c>
      <c r="M1025" t="str">
        <f>IF(K1025&lt;Pars!$A$2,Pars!$B$2,IF('Main Data-set'!K1025&lt;Pars!$A$3,Pars!$B$3,Pars!$B$4))</f>
        <v>Avg</v>
      </c>
      <c r="N1025">
        <f t="shared" si="90"/>
        <v>0</v>
      </c>
      <c r="O1025" s="8">
        <f t="shared" si="91"/>
        <v>55.553497942386834</v>
      </c>
      <c r="P1025" s="8">
        <f t="shared" si="92"/>
        <v>65.925925925925924</v>
      </c>
      <c r="Q1025" t="str">
        <f>IF(K1025&gt;Pars!$J$3+'Main Data-set'!O1025,Pars!$K$3,IF(K1025&lt;O1025-Pars!$J$4,Pars!$K$4,"Avg"))</f>
        <v>Hot</v>
      </c>
      <c r="R1025" t="str">
        <f>IF(I1025&gt;Pars!$J$3+'Main Data-set'!P1025,Pars!$K$3,IF(I1025&lt;P1025-Pars!$J$4,Pars!$K$4,"Avg"))</f>
        <v>Hot</v>
      </c>
      <c r="S1025" t="str">
        <f t="shared" si="93"/>
        <v>Hot</v>
      </c>
      <c r="T1025">
        <f t="shared" si="94"/>
        <v>1</v>
      </c>
      <c r="U1025" s="10">
        <f t="shared" si="95"/>
        <v>3.007518796992481E-2</v>
      </c>
      <c r="V1025" s="10"/>
    </row>
    <row r="1026" spans="1:22" x14ac:dyDescent="0.3">
      <c r="A1026" s="1">
        <v>40455</v>
      </c>
      <c r="B1026" s="8">
        <v>28.89</v>
      </c>
      <c r="C1026" s="8">
        <v>29</v>
      </c>
      <c r="D1026" s="8">
        <v>28.44</v>
      </c>
      <c r="E1026" s="8">
        <v>28.63</v>
      </c>
      <c r="F1026" s="2">
        <v>-8.9999999999999993E-3</v>
      </c>
      <c r="G1026" s="2">
        <v>-2.3900000000000001E-2</v>
      </c>
      <c r="H1026" s="8">
        <v>1948719</v>
      </c>
      <c r="I1026" s="8">
        <v>65</v>
      </c>
      <c r="J1026" s="8">
        <v>46</v>
      </c>
      <c r="K1026" s="8">
        <v>55.5</v>
      </c>
      <c r="L1026" t="str">
        <f>VLOOKUP(MONTH(A1026),Pars!F:G,2,0)</f>
        <v>Autumn</v>
      </c>
      <c r="M1026" t="str">
        <f>IF(K1026&lt;Pars!$A$2,Pars!$B$2,IF('Main Data-set'!K1026&lt;Pars!$A$3,Pars!$B$3,Pars!$B$4))</f>
        <v>Avg</v>
      </c>
      <c r="N1026">
        <f t="shared" si="90"/>
        <v>0</v>
      </c>
      <c r="O1026" s="8">
        <f t="shared" si="91"/>
        <v>55.553497942386834</v>
      </c>
      <c r="P1026" s="8">
        <f t="shared" si="92"/>
        <v>65.925925925925924</v>
      </c>
      <c r="Q1026" t="str">
        <f>IF(K1026&gt;Pars!$J$3+'Main Data-set'!O1026,Pars!$K$3,IF(K1026&lt;O1026-Pars!$J$4,Pars!$K$4,"Avg"))</f>
        <v>Avg</v>
      </c>
      <c r="R1026" t="str">
        <f>IF(I1026&gt;Pars!$J$3+'Main Data-set'!P1026,Pars!$K$3,IF(I1026&lt;P1026-Pars!$J$4,Pars!$K$4,"Avg"))</f>
        <v>Avg</v>
      </c>
      <c r="S1026" t="str">
        <f t="shared" si="93"/>
        <v>Avg</v>
      </c>
      <c r="T1026">
        <f t="shared" si="94"/>
        <v>0</v>
      </c>
      <c r="U1026" s="10">
        <f t="shared" si="95"/>
        <v>-0.18978102189781021</v>
      </c>
      <c r="V1026" s="10"/>
    </row>
    <row r="1027" spans="1:22" x14ac:dyDescent="0.3">
      <c r="A1027" s="1">
        <v>40456</v>
      </c>
      <c r="B1027" s="8">
        <v>28.99</v>
      </c>
      <c r="C1027" s="8">
        <v>29.42</v>
      </c>
      <c r="D1027" s="8">
        <v>28.51</v>
      </c>
      <c r="E1027" s="8">
        <v>29.33</v>
      </c>
      <c r="F1027" s="2">
        <v>1.17E-2</v>
      </c>
      <c r="G1027" s="2">
        <v>-1.11E-2</v>
      </c>
      <c r="H1027" s="8">
        <v>2543500</v>
      </c>
      <c r="I1027" s="8">
        <v>55</v>
      </c>
      <c r="J1027" s="8">
        <v>50</v>
      </c>
      <c r="K1027" s="8">
        <v>52.5</v>
      </c>
      <c r="L1027" t="str">
        <f>VLOOKUP(MONTH(A1027),Pars!F:G,2,0)</f>
        <v>Autumn</v>
      </c>
      <c r="M1027" t="str">
        <f>IF(K1027&lt;Pars!$A$2,Pars!$B$2,IF('Main Data-set'!K1027&lt;Pars!$A$3,Pars!$B$3,Pars!$B$4))</f>
        <v>Avg</v>
      </c>
      <c r="N1027">
        <f t="shared" ref="N1027:N1090" si="96">VLOOKUP(M1027,$Z$2:$AC$4,4,0)</f>
        <v>0</v>
      </c>
      <c r="O1027" s="8">
        <f t="shared" ref="O1027:O1090" si="97">AVERAGEIFS(K:K,L:L,L1027)</f>
        <v>55.553497942386834</v>
      </c>
      <c r="P1027" s="8">
        <f t="shared" ref="P1027:P1090" si="98">AVERAGEIFS(I:I,L:L,L1027)</f>
        <v>65.925925925925924</v>
      </c>
      <c r="Q1027" t="str">
        <f>IF(K1027&gt;Pars!$J$3+'Main Data-set'!O1027,Pars!$K$3,IF(K1027&lt;O1027-Pars!$J$4,Pars!$K$4,"Avg"))</f>
        <v>Avg</v>
      </c>
      <c r="R1027" t="str">
        <f>IF(I1027&gt;Pars!$J$3+'Main Data-set'!P1027,Pars!$K$3,IF(I1027&lt;P1027-Pars!$J$4,Pars!$K$4,"Avg"))</f>
        <v>Cold</v>
      </c>
      <c r="S1027" t="str">
        <f t="shared" ref="S1027:S1090" si="99">IF(Q1027=R1027,Q1027,"Avg")</f>
        <v>Avg</v>
      </c>
      <c r="T1027">
        <f t="shared" ref="T1027:T1090" si="100">VLOOKUP(S1027,$Z$2:$AC$4,4,0)</f>
        <v>0</v>
      </c>
      <c r="U1027" s="10">
        <f t="shared" si="95"/>
        <v>-5.4054054054054057E-2</v>
      </c>
      <c r="V1027" s="10"/>
    </row>
    <row r="1028" spans="1:22" x14ac:dyDescent="0.3">
      <c r="A1028" s="1">
        <v>40457</v>
      </c>
      <c r="B1028" s="8">
        <v>29.34</v>
      </c>
      <c r="C1028" s="8">
        <v>29.98</v>
      </c>
      <c r="D1028" s="8">
        <v>29.34</v>
      </c>
      <c r="E1028" s="8">
        <v>29.66</v>
      </c>
      <c r="F1028" s="2">
        <v>1.09E-2</v>
      </c>
      <c r="G1028" s="2">
        <v>2.6700000000000002E-2</v>
      </c>
      <c r="H1028" s="8">
        <v>2044681</v>
      </c>
      <c r="I1028" s="8">
        <v>59</v>
      </c>
      <c r="J1028" s="8">
        <v>53</v>
      </c>
      <c r="K1028" s="8">
        <v>56</v>
      </c>
      <c r="L1028" t="str">
        <f>VLOOKUP(MONTH(A1028),Pars!F:G,2,0)</f>
        <v>Autumn</v>
      </c>
      <c r="M1028" t="str">
        <f>IF(K1028&lt;Pars!$A$2,Pars!$B$2,IF('Main Data-set'!K1028&lt;Pars!$A$3,Pars!$B$3,Pars!$B$4))</f>
        <v>Avg</v>
      </c>
      <c r="N1028">
        <f t="shared" si="96"/>
        <v>0</v>
      </c>
      <c r="O1028" s="8">
        <f t="shared" si="97"/>
        <v>55.553497942386834</v>
      </c>
      <c r="P1028" s="8">
        <f t="shared" si="98"/>
        <v>65.925925925925924</v>
      </c>
      <c r="Q1028" t="str">
        <f>IF(K1028&gt;Pars!$J$3+'Main Data-set'!O1028,Pars!$K$3,IF(K1028&lt;O1028-Pars!$J$4,Pars!$K$4,"Avg"))</f>
        <v>Avg</v>
      </c>
      <c r="R1028" t="str">
        <f>IF(I1028&gt;Pars!$J$3+'Main Data-set'!P1028,Pars!$K$3,IF(I1028&lt;P1028-Pars!$J$4,Pars!$K$4,"Avg"))</f>
        <v>Avg</v>
      </c>
      <c r="S1028" t="str">
        <f t="shared" si="99"/>
        <v>Avg</v>
      </c>
      <c r="T1028">
        <f t="shared" si="100"/>
        <v>0</v>
      </c>
      <c r="U1028" s="10">
        <f t="shared" ref="U1028:U1091" si="101">K1028/K1027-1</f>
        <v>6.6666666666666652E-2</v>
      </c>
      <c r="V1028" s="10"/>
    </row>
    <row r="1029" spans="1:22" x14ac:dyDescent="0.3">
      <c r="A1029" s="1">
        <v>40458</v>
      </c>
      <c r="B1029" s="8">
        <v>29.66</v>
      </c>
      <c r="C1029" s="8">
        <v>29.66</v>
      </c>
      <c r="D1029" s="8">
        <v>28.77</v>
      </c>
      <c r="E1029" s="8">
        <v>28.89</v>
      </c>
      <c r="F1029" s="2">
        <v>-2.5999999999999999E-2</v>
      </c>
      <c r="G1029" s="2">
        <v>-6.1999999999999998E-3</v>
      </c>
      <c r="H1029" s="8">
        <v>2597066</v>
      </c>
      <c r="I1029" s="8">
        <v>65</v>
      </c>
      <c r="J1029" s="8">
        <v>49</v>
      </c>
      <c r="K1029" s="8">
        <v>57</v>
      </c>
      <c r="L1029" t="str">
        <f>VLOOKUP(MONTH(A1029),Pars!F:G,2,0)</f>
        <v>Autumn</v>
      </c>
      <c r="M1029" t="str">
        <f>IF(K1029&lt;Pars!$A$2,Pars!$B$2,IF('Main Data-set'!K1029&lt;Pars!$A$3,Pars!$B$3,Pars!$B$4))</f>
        <v>Avg</v>
      </c>
      <c r="N1029">
        <f t="shared" si="96"/>
        <v>0</v>
      </c>
      <c r="O1029" s="8">
        <f t="shared" si="97"/>
        <v>55.553497942386834</v>
      </c>
      <c r="P1029" s="8">
        <f t="shared" si="98"/>
        <v>65.925925925925924</v>
      </c>
      <c r="Q1029" t="str">
        <f>IF(K1029&gt;Pars!$J$3+'Main Data-set'!O1029,Pars!$K$3,IF(K1029&lt;O1029-Pars!$J$4,Pars!$K$4,"Avg"))</f>
        <v>Avg</v>
      </c>
      <c r="R1029" t="str">
        <f>IF(I1029&gt;Pars!$J$3+'Main Data-set'!P1029,Pars!$K$3,IF(I1029&lt;P1029-Pars!$J$4,Pars!$K$4,"Avg"))</f>
        <v>Avg</v>
      </c>
      <c r="S1029" t="str">
        <f t="shared" si="99"/>
        <v>Avg</v>
      </c>
      <c r="T1029">
        <f t="shared" si="100"/>
        <v>0</v>
      </c>
      <c r="U1029" s="10">
        <f t="shared" si="101"/>
        <v>1.7857142857142794E-2</v>
      </c>
      <c r="V1029" s="10"/>
    </row>
    <row r="1030" spans="1:22" x14ac:dyDescent="0.3">
      <c r="A1030" s="1">
        <v>40459</v>
      </c>
      <c r="B1030" s="8">
        <v>28.82</v>
      </c>
      <c r="C1030" s="8">
        <v>29.14</v>
      </c>
      <c r="D1030" s="8">
        <v>28.66</v>
      </c>
      <c r="E1030" s="8">
        <v>29.07</v>
      </c>
      <c r="F1030" s="2">
        <v>8.6999999999999994E-3</v>
      </c>
      <c r="G1030" s="2">
        <v>2.8E-3</v>
      </c>
      <c r="H1030" s="8">
        <v>2012255</v>
      </c>
      <c r="I1030" s="8">
        <v>71</v>
      </c>
      <c r="J1030" s="8">
        <v>50</v>
      </c>
      <c r="K1030" s="8">
        <v>60.5</v>
      </c>
      <c r="L1030" t="str">
        <f>VLOOKUP(MONTH(A1030),Pars!F:G,2,0)</f>
        <v>Autumn</v>
      </c>
      <c r="M1030" t="str">
        <f>IF(K1030&lt;Pars!$A$2,Pars!$B$2,IF('Main Data-set'!K1030&lt;Pars!$A$3,Pars!$B$3,Pars!$B$4))</f>
        <v>Avg</v>
      </c>
      <c r="N1030">
        <f t="shared" si="96"/>
        <v>0</v>
      </c>
      <c r="O1030" s="8">
        <f t="shared" si="97"/>
        <v>55.553497942386834</v>
      </c>
      <c r="P1030" s="8">
        <f t="shared" si="98"/>
        <v>65.925925925925924</v>
      </c>
      <c r="Q1030" t="str">
        <f>IF(K1030&gt;Pars!$J$3+'Main Data-set'!O1030,Pars!$K$3,IF(K1030&lt;O1030-Pars!$J$4,Pars!$K$4,"Avg"))</f>
        <v>Avg</v>
      </c>
      <c r="R1030" t="str">
        <f>IF(I1030&gt;Pars!$J$3+'Main Data-set'!P1030,Pars!$K$3,IF(I1030&lt;P1030-Pars!$J$4,Pars!$K$4,"Avg"))</f>
        <v>Avg</v>
      </c>
      <c r="S1030" t="str">
        <f t="shared" si="99"/>
        <v>Avg</v>
      </c>
      <c r="T1030">
        <f t="shared" si="100"/>
        <v>0</v>
      </c>
      <c r="U1030" s="10">
        <f t="shared" si="101"/>
        <v>6.1403508771929793E-2</v>
      </c>
      <c r="V1030" s="10"/>
    </row>
    <row r="1031" spans="1:22" x14ac:dyDescent="0.3">
      <c r="A1031" s="1">
        <v>40462</v>
      </c>
      <c r="B1031" s="8">
        <v>29.08</v>
      </c>
      <c r="C1031" s="8">
        <v>29.1</v>
      </c>
      <c r="D1031" s="8">
        <v>28.81</v>
      </c>
      <c r="E1031" s="8">
        <v>28.99</v>
      </c>
      <c r="F1031" s="2">
        <v>-3.0999999999999999E-3</v>
      </c>
      <c r="G1031" s="2">
        <v>-3.0999999999999999E-3</v>
      </c>
      <c r="H1031" s="8">
        <v>1314927</v>
      </c>
      <c r="I1031" s="8">
        <v>74</v>
      </c>
      <c r="J1031" s="8">
        <v>38</v>
      </c>
      <c r="K1031" s="8">
        <v>56</v>
      </c>
      <c r="L1031" t="str">
        <f>VLOOKUP(MONTH(A1031),Pars!F:G,2,0)</f>
        <v>Autumn</v>
      </c>
      <c r="M1031" t="str">
        <f>IF(K1031&lt;Pars!$A$2,Pars!$B$2,IF('Main Data-set'!K1031&lt;Pars!$A$3,Pars!$B$3,Pars!$B$4))</f>
        <v>Avg</v>
      </c>
      <c r="N1031">
        <f t="shared" si="96"/>
        <v>0</v>
      </c>
      <c r="O1031" s="8">
        <f t="shared" si="97"/>
        <v>55.553497942386834</v>
      </c>
      <c r="P1031" s="8">
        <f t="shared" si="98"/>
        <v>65.925925925925924</v>
      </c>
      <c r="Q1031" t="str">
        <f>IF(K1031&gt;Pars!$J$3+'Main Data-set'!O1031,Pars!$K$3,IF(K1031&lt;O1031-Pars!$J$4,Pars!$K$4,"Avg"))</f>
        <v>Avg</v>
      </c>
      <c r="R1031" t="str">
        <f>IF(I1031&gt;Pars!$J$3+'Main Data-set'!P1031,Pars!$K$3,IF(I1031&lt;P1031-Pars!$J$4,Pars!$K$4,"Avg"))</f>
        <v>Hot</v>
      </c>
      <c r="S1031" t="str">
        <f t="shared" si="99"/>
        <v>Avg</v>
      </c>
      <c r="T1031">
        <f t="shared" si="100"/>
        <v>0</v>
      </c>
      <c r="U1031" s="10">
        <f t="shared" si="101"/>
        <v>-7.4380165289256173E-2</v>
      </c>
      <c r="V1031" s="10"/>
    </row>
    <row r="1032" spans="1:22" x14ac:dyDescent="0.3">
      <c r="A1032" s="1">
        <v>40463</v>
      </c>
      <c r="B1032" s="8">
        <v>28.83</v>
      </c>
      <c r="C1032" s="8">
        <v>29.13</v>
      </c>
      <c r="D1032" s="8">
        <v>28.56</v>
      </c>
      <c r="E1032" s="8">
        <v>29.08</v>
      </c>
      <c r="F1032" s="2">
        <v>8.6999999999999994E-3</v>
      </c>
      <c r="G1032" s="2">
        <v>-3.0999999999999999E-3</v>
      </c>
      <c r="H1032" s="8">
        <v>2907335</v>
      </c>
      <c r="I1032" s="8">
        <v>78</v>
      </c>
      <c r="J1032" s="8">
        <v>52</v>
      </c>
      <c r="K1032" s="8">
        <v>65</v>
      </c>
      <c r="L1032" t="str">
        <f>VLOOKUP(MONTH(A1032),Pars!F:G,2,0)</f>
        <v>Autumn</v>
      </c>
      <c r="M1032" t="str">
        <f>IF(K1032&lt;Pars!$A$2,Pars!$B$2,IF('Main Data-set'!K1032&lt;Pars!$A$3,Pars!$B$3,Pars!$B$4))</f>
        <v>Avg</v>
      </c>
      <c r="N1032">
        <f t="shared" si="96"/>
        <v>0</v>
      </c>
      <c r="O1032" s="8">
        <f t="shared" si="97"/>
        <v>55.553497942386834</v>
      </c>
      <c r="P1032" s="8">
        <f t="shared" si="98"/>
        <v>65.925925925925924</v>
      </c>
      <c r="Q1032" t="str">
        <f>IF(K1032&gt;Pars!$J$3+'Main Data-set'!O1032,Pars!$K$3,IF(K1032&lt;O1032-Pars!$J$4,Pars!$K$4,"Avg"))</f>
        <v>Hot</v>
      </c>
      <c r="R1032" t="str">
        <f>IF(I1032&gt;Pars!$J$3+'Main Data-set'!P1032,Pars!$K$3,IF(I1032&lt;P1032-Pars!$J$4,Pars!$K$4,"Avg"))</f>
        <v>Hot</v>
      </c>
      <c r="S1032" t="str">
        <f t="shared" si="99"/>
        <v>Hot</v>
      </c>
      <c r="T1032">
        <f t="shared" si="100"/>
        <v>1</v>
      </c>
      <c r="U1032" s="10">
        <f t="shared" si="101"/>
        <v>0.16071428571428581</v>
      </c>
      <c r="V1032" s="10"/>
    </row>
    <row r="1033" spans="1:22" x14ac:dyDescent="0.3">
      <c r="A1033" s="1">
        <v>40464</v>
      </c>
      <c r="B1033" s="8">
        <v>29.26</v>
      </c>
      <c r="C1033" s="8">
        <v>29.39</v>
      </c>
      <c r="D1033" s="8">
        <v>28.98</v>
      </c>
      <c r="E1033" s="8">
        <v>29.17</v>
      </c>
      <c r="F1033" s="2">
        <v>-3.0999999999999999E-3</v>
      </c>
      <c r="G1033" s="2">
        <v>-5.4999999999999997E-3</v>
      </c>
      <c r="H1033" s="8">
        <v>2815203</v>
      </c>
      <c r="I1033" s="8">
        <v>74</v>
      </c>
      <c r="J1033" s="8">
        <v>39</v>
      </c>
      <c r="K1033" s="8">
        <v>56.5</v>
      </c>
      <c r="L1033" t="str">
        <f>VLOOKUP(MONTH(A1033),Pars!F:G,2,0)</f>
        <v>Autumn</v>
      </c>
      <c r="M1033" t="str">
        <f>IF(K1033&lt;Pars!$A$2,Pars!$B$2,IF('Main Data-set'!K1033&lt;Pars!$A$3,Pars!$B$3,Pars!$B$4))</f>
        <v>Avg</v>
      </c>
      <c r="N1033">
        <f t="shared" si="96"/>
        <v>0</v>
      </c>
      <c r="O1033" s="8">
        <f t="shared" si="97"/>
        <v>55.553497942386834</v>
      </c>
      <c r="P1033" s="8">
        <f t="shared" si="98"/>
        <v>65.925925925925924</v>
      </c>
      <c r="Q1033" t="str">
        <f>IF(K1033&gt;Pars!$J$3+'Main Data-set'!O1033,Pars!$K$3,IF(K1033&lt;O1033-Pars!$J$4,Pars!$K$4,"Avg"))</f>
        <v>Avg</v>
      </c>
      <c r="R1033" t="str">
        <f>IF(I1033&gt;Pars!$J$3+'Main Data-set'!P1033,Pars!$K$3,IF(I1033&lt;P1033-Pars!$J$4,Pars!$K$4,"Avg"))</f>
        <v>Hot</v>
      </c>
      <c r="S1033" t="str">
        <f t="shared" si="99"/>
        <v>Avg</v>
      </c>
      <c r="T1033">
        <f t="shared" si="100"/>
        <v>0</v>
      </c>
      <c r="U1033" s="10">
        <f t="shared" si="101"/>
        <v>-0.13076923076923075</v>
      </c>
      <c r="V1033" s="10"/>
    </row>
    <row r="1034" spans="1:22" x14ac:dyDescent="0.3">
      <c r="A1034" s="1">
        <v>40465</v>
      </c>
      <c r="B1034" s="8">
        <v>29.03</v>
      </c>
      <c r="C1034" s="8">
        <v>29.68</v>
      </c>
      <c r="D1034" s="8">
        <v>29.02</v>
      </c>
      <c r="E1034" s="8">
        <v>29.33</v>
      </c>
      <c r="F1034" s="2">
        <v>1.03E-2</v>
      </c>
      <c r="G1034" s="2">
        <v>-4.1000000000000003E-3</v>
      </c>
      <c r="H1034" s="8">
        <v>2409991</v>
      </c>
      <c r="I1034" s="8">
        <v>67</v>
      </c>
      <c r="J1034" s="8">
        <v>38</v>
      </c>
      <c r="K1034" s="8">
        <v>52.5</v>
      </c>
      <c r="L1034" t="str">
        <f>VLOOKUP(MONTH(A1034),Pars!F:G,2,0)</f>
        <v>Autumn</v>
      </c>
      <c r="M1034" t="str">
        <f>IF(K1034&lt;Pars!$A$2,Pars!$B$2,IF('Main Data-set'!K1034&lt;Pars!$A$3,Pars!$B$3,Pars!$B$4))</f>
        <v>Avg</v>
      </c>
      <c r="N1034">
        <f t="shared" si="96"/>
        <v>0</v>
      </c>
      <c r="O1034" s="8">
        <f t="shared" si="97"/>
        <v>55.553497942386834</v>
      </c>
      <c r="P1034" s="8">
        <f t="shared" si="98"/>
        <v>65.925925925925924</v>
      </c>
      <c r="Q1034" t="str">
        <f>IF(K1034&gt;Pars!$J$3+'Main Data-set'!O1034,Pars!$K$3,IF(K1034&lt;O1034-Pars!$J$4,Pars!$K$4,"Avg"))</f>
        <v>Avg</v>
      </c>
      <c r="R1034" t="str">
        <f>IF(I1034&gt;Pars!$J$3+'Main Data-set'!P1034,Pars!$K$3,IF(I1034&lt;P1034-Pars!$J$4,Pars!$K$4,"Avg"))</f>
        <v>Avg</v>
      </c>
      <c r="S1034" t="str">
        <f t="shared" si="99"/>
        <v>Avg</v>
      </c>
      <c r="T1034">
        <f t="shared" si="100"/>
        <v>0</v>
      </c>
      <c r="U1034" s="10">
        <f t="shared" si="101"/>
        <v>-7.0796460176991149E-2</v>
      </c>
      <c r="V1034" s="10"/>
    </row>
    <row r="1035" spans="1:22" x14ac:dyDescent="0.3">
      <c r="A1035" s="1">
        <v>40466</v>
      </c>
      <c r="B1035" s="8">
        <v>29.54</v>
      </c>
      <c r="C1035" s="8">
        <v>29.56</v>
      </c>
      <c r="D1035" s="8">
        <v>29.1</v>
      </c>
      <c r="E1035" s="8">
        <v>29.45</v>
      </c>
      <c r="F1035" s="2">
        <v>-3.0000000000000001E-3</v>
      </c>
      <c r="G1035" s="2">
        <v>-1.9599999999999999E-2</v>
      </c>
      <c r="H1035" s="8">
        <v>4838385</v>
      </c>
      <c r="I1035" s="8">
        <v>62</v>
      </c>
      <c r="J1035" s="8">
        <v>38</v>
      </c>
      <c r="K1035" s="8">
        <v>50</v>
      </c>
      <c r="L1035" t="str">
        <f>VLOOKUP(MONTH(A1035),Pars!F:G,2,0)</f>
        <v>Autumn</v>
      </c>
      <c r="M1035" t="str">
        <f>IF(K1035&lt;Pars!$A$2,Pars!$B$2,IF('Main Data-set'!K1035&lt;Pars!$A$3,Pars!$B$3,Pars!$B$4))</f>
        <v>Avg</v>
      </c>
      <c r="N1035">
        <f t="shared" si="96"/>
        <v>0</v>
      </c>
      <c r="O1035" s="8">
        <f t="shared" si="97"/>
        <v>55.553497942386834</v>
      </c>
      <c r="P1035" s="8">
        <f t="shared" si="98"/>
        <v>65.925925925925924</v>
      </c>
      <c r="Q1035" t="str">
        <f>IF(K1035&gt;Pars!$J$3+'Main Data-set'!O1035,Pars!$K$3,IF(K1035&lt;O1035-Pars!$J$4,Pars!$K$4,"Avg"))</f>
        <v>Avg</v>
      </c>
      <c r="R1035" t="str">
        <f>IF(I1035&gt;Pars!$J$3+'Main Data-set'!P1035,Pars!$K$3,IF(I1035&lt;P1035-Pars!$J$4,Pars!$K$4,"Avg"))</f>
        <v>Avg</v>
      </c>
      <c r="S1035" t="str">
        <f t="shared" si="99"/>
        <v>Avg</v>
      </c>
      <c r="T1035">
        <f t="shared" si="100"/>
        <v>0</v>
      </c>
      <c r="U1035" s="10">
        <f t="shared" si="101"/>
        <v>-4.7619047619047672E-2</v>
      </c>
      <c r="V1035" s="10"/>
    </row>
    <row r="1036" spans="1:22" x14ac:dyDescent="0.3">
      <c r="A1036" s="1">
        <v>40469</v>
      </c>
      <c r="B1036" s="8">
        <v>29.39</v>
      </c>
      <c r="C1036" s="8">
        <v>30.04</v>
      </c>
      <c r="D1036" s="8">
        <v>29.37</v>
      </c>
      <c r="E1036" s="8">
        <v>30.04</v>
      </c>
      <c r="F1036" s="2">
        <v>2.2100000000000002E-2</v>
      </c>
      <c r="G1036" s="2">
        <v>1.21E-2</v>
      </c>
      <c r="H1036" s="8">
        <v>2293495</v>
      </c>
      <c r="I1036" s="8">
        <v>70</v>
      </c>
      <c r="J1036" s="8">
        <v>41</v>
      </c>
      <c r="K1036" s="8">
        <v>55.5</v>
      </c>
      <c r="L1036" t="str">
        <f>VLOOKUP(MONTH(A1036),Pars!F:G,2,0)</f>
        <v>Autumn</v>
      </c>
      <c r="M1036" t="str">
        <f>IF(K1036&lt;Pars!$A$2,Pars!$B$2,IF('Main Data-set'!K1036&lt;Pars!$A$3,Pars!$B$3,Pars!$B$4))</f>
        <v>Avg</v>
      </c>
      <c r="N1036">
        <f t="shared" si="96"/>
        <v>0</v>
      </c>
      <c r="O1036" s="8">
        <f t="shared" si="97"/>
        <v>55.553497942386834</v>
      </c>
      <c r="P1036" s="8">
        <f t="shared" si="98"/>
        <v>65.925925925925924</v>
      </c>
      <c r="Q1036" t="str">
        <f>IF(K1036&gt;Pars!$J$3+'Main Data-set'!O1036,Pars!$K$3,IF(K1036&lt;O1036-Pars!$J$4,Pars!$K$4,"Avg"))</f>
        <v>Avg</v>
      </c>
      <c r="R1036" t="str">
        <f>IF(I1036&gt;Pars!$J$3+'Main Data-set'!P1036,Pars!$K$3,IF(I1036&lt;P1036-Pars!$J$4,Pars!$K$4,"Avg"))</f>
        <v>Avg</v>
      </c>
      <c r="S1036" t="str">
        <f t="shared" si="99"/>
        <v>Avg</v>
      </c>
      <c r="T1036">
        <f t="shared" si="100"/>
        <v>0</v>
      </c>
      <c r="U1036" s="10">
        <f t="shared" si="101"/>
        <v>0.1100000000000001</v>
      </c>
      <c r="V1036" s="10"/>
    </row>
    <row r="1037" spans="1:22" x14ac:dyDescent="0.3">
      <c r="A1037" s="1">
        <v>40470</v>
      </c>
      <c r="B1037" s="8">
        <v>29.64</v>
      </c>
      <c r="C1037" s="8">
        <v>30</v>
      </c>
      <c r="D1037" s="8">
        <v>29.44</v>
      </c>
      <c r="E1037" s="8">
        <v>29.68</v>
      </c>
      <c r="F1037" s="2">
        <v>1.2999999999999999E-3</v>
      </c>
      <c r="G1037" s="2">
        <v>-1.3299999999999999E-2</v>
      </c>
      <c r="H1037" s="8">
        <v>2458529</v>
      </c>
      <c r="I1037" s="8">
        <v>60</v>
      </c>
      <c r="J1037" s="8">
        <v>41</v>
      </c>
      <c r="K1037" s="8">
        <v>50.5</v>
      </c>
      <c r="L1037" t="str">
        <f>VLOOKUP(MONTH(A1037),Pars!F:G,2,0)</f>
        <v>Autumn</v>
      </c>
      <c r="M1037" t="str">
        <f>IF(K1037&lt;Pars!$A$2,Pars!$B$2,IF('Main Data-set'!K1037&lt;Pars!$A$3,Pars!$B$3,Pars!$B$4))</f>
        <v>Avg</v>
      </c>
      <c r="N1037">
        <f t="shared" si="96"/>
        <v>0</v>
      </c>
      <c r="O1037" s="8">
        <f t="shared" si="97"/>
        <v>55.553497942386834</v>
      </c>
      <c r="P1037" s="8">
        <f t="shared" si="98"/>
        <v>65.925925925925924</v>
      </c>
      <c r="Q1037" t="str">
        <f>IF(K1037&gt;Pars!$J$3+'Main Data-set'!O1037,Pars!$K$3,IF(K1037&lt;O1037-Pars!$J$4,Pars!$K$4,"Avg"))</f>
        <v>Avg</v>
      </c>
      <c r="R1037" t="str">
        <f>IF(I1037&gt;Pars!$J$3+'Main Data-set'!P1037,Pars!$K$3,IF(I1037&lt;P1037-Pars!$J$4,Pars!$K$4,"Avg"))</f>
        <v>Avg</v>
      </c>
      <c r="S1037" t="str">
        <f t="shared" si="99"/>
        <v>Avg</v>
      </c>
      <c r="T1037">
        <f t="shared" si="100"/>
        <v>0</v>
      </c>
      <c r="U1037" s="10">
        <f t="shared" si="101"/>
        <v>-9.0090090090090058E-2</v>
      </c>
      <c r="V1037" s="10"/>
    </row>
    <row r="1038" spans="1:22" x14ac:dyDescent="0.3">
      <c r="A1038" s="1">
        <v>40471</v>
      </c>
      <c r="B1038" s="8">
        <v>29.81</v>
      </c>
      <c r="C1038" s="8">
        <v>30.35</v>
      </c>
      <c r="D1038" s="8">
        <v>29.68</v>
      </c>
      <c r="E1038" s="8">
        <v>30.08</v>
      </c>
      <c r="F1038" s="2">
        <v>9.1000000000000004E-3</v>
      </c>
      <c r="G1038" s="2">
        <v>-1E-3</v>
      </c>
      <c r="H1038" s="8">
        <v>2558087</v>
      </c>
      <c r="I1038" s="8">
        <v>61</v>
      </c>
      <c r="J1038" s="8">
        <v>37</v>
      </c>
      <c r="K1038" s="8">
        <v>49</v>
      </c>
      <c r="L1038" t="str">
        <f>VLOOKUP(MONTH(A1038),Pars!F:G,2,0)</f>
        <v>Autumn</v>
      </c>
      <c r="M1038" t="str">
        <f>IF(K1038&lt;Pars!$A$2,Pars!$B$2,IF('Main Data-set'!K1038&lt;Pars!$A$3,Pars!$B$3,Pars!$B$4))</f>
        <v>Avg</v>
      </c>
      <c r="N1038">
        <f t="shared" si="96"/>
        <v>0</v>
      </c>
      <c r="O1038" s="8">
        <f t="shared" si="97"/>
        <v>55.553497942386834</v>
      </c>
      <c r="P1038" s="8">
        <f t="shared" si="98"/>
        <v>65.925925925925924</v>
      </c>
      <c r="Q1038" t="str">
        <f>IF(K1038&gt;Pars!$J$3+'Main Data-set'!O1038,Pars!$K$3,IF(K1038&lt;O1038-Pars!$J$4,Pars!$K$4,"Avg"))</f>
        <v>Avg</v>
      </c>
      <c r="R1038" t="str">
        <f>IF(I1038&gt;Pars!$J$3+'Main Data-set'!P1038,Pars!$K$3,IF(I1038&lt;P1038-Pars!$J$4,Pars!$K$4,"Avg"))</f>
        <v>Avg</v>
      </c>
      <c r="S1038" t="str">
        <f t="shared" si="99"/>
        <v>Avg</v>
      </c>
      <c r="T1038">
        <f t="shared" si="100"/>
        <v>0</v>
      </c>
      <c r="U1038" s="10">
        <f t="shared" si="101"/>
        <v>-2.9702970297029729E-2</v>
      </c>
      <c r="V1038" s="10"/>
    </row>
    <row r="1039" spans="1:22" x14ac:dyDescent="0.3">
      <c r="A1039" s="1">
        <v>40472</v>
      </c>
      <c r="B1039" s="8">
        <v>30.28</v>
      </c>
      <c r="C1039" s="8">
        <v>30.44</v>
      </c>
      <c r="D1039" s="8">
        <v>29.84</v>
      </c>
      <c r="E1039" s="8">
        <v>30.11</v>
      </c>
      <c r="F1039" s="2">
        <v>-5.5999999999999999E-3</v>
      </c>
      <c r="G1039" s="2">
        <v>-5.8999999999999999E-3</v>
      </c>
      <c r="H1039" s="8">
        <v>2091378</v>
      </c>
      <c r="I1039" s="8">
        <v>59</v>
      </c>
      <c r="J1039" s="8">
        <v>38</v>
      </c>
      <c r="K1039" s="8">
        <v>48.5</v>
      </c>
      <c r="L1039" t="str">
        <f>VLOOKUP(MONTH(A1039),Pars!F:G,2,0)</f>
        <v>Autumn</v>
      </c>
      <c r="M1039" t="str">
        <f>IF(K1039&lt;Pars!$A$2,Pars!$B$2,IF('Main Data-set'!K1039&lt;Pars!$A$3,Pars!$B$3,Pars!$B$4))</f>
        <v>Avg</v>
      </c>
      <c r="N1039">
        <f t="shared" si="96"/>
        <v>0</v>
      </c>
      <c r="O1039" s="8">
        <f t="shared" si="97"/>
        <v>55.553497942386834</v>
      </c>
      <c r="P1039" s="8">
        <f t="shared" si="98"/>
        <v>65.925925925925924</v>
      </c>
      <c r="Q1039" t="str">
        <f>IF(K1039&gt;Pars!$J$3+'Main Data-set'!O1039,Pars!$K$3,IF(K1039&lt;O1039-Pars!$J$4,Pars!$K$4,"Avg"))</f>
        <v>Cold</v>
      </c>
      <c r="R1039" t="str">
        <f>IF(I1039&gt;Pars!$J$3+'Main Data-set'!P1039,Pars!$K$3,IF(I1039&lt;P1039-Pars!$J$4,Pars!$K$4,"Avg"))</f>
        <v>Avg</v>
      </c>
      <c r="S1039" t="str">
        <f t="shared" si="99"/>
        <v>Avg</v>
      </c>
      <c r="T1039">
        <f t="shared" si="100"/>
        <v>0</v>
      </c>
      <c r="U1039" s="10">
        <f t="shared" si="101"/>
        <v>-1.0204081632653073E-2</v>
      </c>
      <c r="V1039" s="10"/>
    </row>
    <row r="1040" spans="1:22" x14ac:dyDescent="0.3">
      <c r="A1040" s="1">
        <v>40473</v>
      </c>
      <c r="B1040" s="8">
        <v>30.22</v>
      </c>
      <c r="C1040" s="8">
        <v>30.38</v>
      </c>
      <c r="D1040" s="8">
        <v>30.03</v>
      </c>
      <c r="E1040" s="8">
        <v>30.29</v>
      </c>
      <c r="F1040" s="2">
        <v>2.3E-3</v>
      </c>
      <c r="G1040" s="2">
        <v>-3.5999999999999999E-3</v>
      </c>
      <c r="H1040" s="8">
        <v>976023</v>
      </c>
      <c r="I1040" s="8">
        <v>63</v>
      </c>
      <c r="J1040" s="8">
        <v>41</v>
      </c>
      <c r="K1040" s="8">
        <v>52</v>
      </c>
      <c r="L1040" t="str">
        <f>VLOOKUP(MONTH(A1040),Pars!F:G,2,0)</f>
        <v>Autumn</v>
      </c>
      <c r="M1040" t="str">
        <f>IF(K1040&lt;Pars!$A$2,Pars!$B$2,IF('Main Data-set'!K1040&lt;Pars!$A$3,Pars!$B$3,Pars!$B$4))</f>
        <v>Avg</v>
      </c>
      <c r="N1040">
        <f t="shared" si="96"/>
        <v>0</v>
      </c>
      <c r="O1040" s="8">
        <f t="shared" si="97"/>
        <v>55.553497942386834</v>
      </c>
      <c r="P1040" s="8">
        <f t="shared" si="98"/>
        <v>65.925925925925924</v>
      </c>
      <c r="Q1040" t="str">
        <f>IF(K1040&gt;Pars!$J$3+'Main Data-set'!O1040,Pars!$K$3,IF(K1040&lt;O1040-Pars!$J$4,Pars!$K$4,"Avg"))</f>
        <v>Avg</v>
      </c>
      <c r="R1040" t="str">
        <f>IF(I1040&gt;Pars!$J$3+'Main Data-set'!P1040,Pars!$K$3,IF(I1040&lt;P1040-Pars!$J$4,Pars!$K$4,"Avg"))</f>
        <v>Avg</v>
      </c>
      <c r="S1040" t="str">
        <f t="shared" si="99"/>
        <v>Avg</v>
      </c>
      <c r="T1040">
        <f t="shared" si="100"/>
        <v>0</v>
      </c>
      <c r="U1040" s="10">
        <f t="shared" si="101"/>
        <v>7.2164948453608213E-2</v>
      </c>
      <c r="V1040" s="10"/>
    </row>
    <row r="1041" spans="1:22" x14ac:dyDescent="0.3">
      <c r="A1041" s="1">
        <v>40476</v>
      </c>
      <c r="B1041" s="8">
        <v>30.51</v>
      </c>
      <c r="C1041" s="8">
        <v>30.76</v>
      </c>
      <c r="D1041" s="8">
        <v>30.33</v>
      </c>
      <c r="E1041" s="8">
        <v>30.4</v>
      </c>
      <c r="F1041" s="2">
        <v>-3.5999999999999999E-3</v>
      </c>
      <c r="G1041" s="2">
        <v>5.3E-3</v>
      </c>
      <c r="H1041" s="8">
        <v>1821184</v>
      </c>
      <c r="I1041" s="8">
        <v>70</v>
      </c>
      <c r="J1041" s="8">
        <v>48</v>
      </c>
      <c r="K1041" s="8">
        <v>59</v>
      </c>
      <c r="L1041" t="str">
        <f>VLOOKUP(MONTH(A1041),Pars!F:G,2,0)</f>
        <v>Autumn</v>
      </c>
      <c r="M1041" t="str">
        <f>IF(K1041&lt;Pars!$A$2,Pars!$B$2,IF('Main Data-set'!K1041&lt;Pars!$A$3,Pars!$B$3,Pars!$B$4))</f>
        <v>Avg</v>
      </c>
      <c r="N1041">
        <f t="shared" si="96"/>
        <v>0</v>
      </c>
      <c r="O1041" s="8">
        <f t="shared" si="97"/>
        <v>55.553497942386834</v>
      </c>
      <c r="P1041" s="8">
        <f t="shared" si="98"/>
        <v>65.925925925925924</v>
      </c>
      <c r="Q1041" t="str">
        <f>IF(K1041&gt;Pars!$J$3+'Main Data-set'!O1041,Pars!$K$3,IF(K1041&lt;O1041-Pars!$J$4,Pars!$K$4,"Avg"))</f>
        <v>Avg</v>
      </c>
      <c r="R1041" t="str">
        <f>IF(I1041&gt;Pars!$J$3+'Main Data-set'!P1041,Pars!$K$3,IF(I1041&lt;P1041-Pars!$J$4,Pars!$K$4,"Avg"))</f>
        <v>Avg</v>
      </c>
      <c r="S1041" t="str">
        <f t="shared" si="99"/>
        <v>Avg</v>
      </c>
      <c r="T1041">
        <f t="shared" si="100"/>
        <v>0</v>
      </c>
      <c r="U1041" s="10">
        <f t="shared" si="101"/>
        <v>0.13461538461538458</v>
      </c>
      <c r="V1041" s="10"/>
    </row>
    <row r="1042" spans="1:22" x14ac:dyDescent="0.3">
      <c r="A1042" s="1">
        <v>40477</v>
      </c>
      <c r="B1042" s="8">
        <v>30.26</v>
      </c>
      <c r="C1042" s="8">
        <v>30.45</v>
      </c>
      <c r="D1042" s="8">
        <v>30.14</v>
      </c>
      <c r="E1042" s="8">
        <v>30.24</v>
      </c>
      <c r="F1042" s="2">
        <v>-6.9999999999999999E-4</v>
      </c>
      <c r="G1042" s="2">
        <v>-6.8999999999999999E-3</v>
      </c>
      <c r="H1042" s="8">
        <v>2568848</v>
      </c>
      <c r="I1042" s="8">
        <v>74</v>
      </c>
      <c r="J1042" s="8">
        <v>54</v>
      </c>
      <c r="K1042" s="8">
        <v>64</v>
      </c>
      <c r="L1042" t="str">
        <f>VLOOKUP(MONTH(A1042),Pars!F:G,2,0)</f>
        <v>Autumn</v>
      </c>
      <c r="M1042" t="str">
        <f>IF(K1042&lt;Pars!$A$2,Pars!$B$2,IF('Main Data-set'!K1042&lt;Pars!$A$3,Pars!$B$3,Pars!$B$4))</f>
        <v>Avg</v>
      </c>
      <c r="N1042">
        <f t="shared" si="96"/>
        <v>0</v>
      </c>
      <c r="O1042" s="8">
        <f t="shared" si="97"/>
        <v>55.553497942386834</v>
      </c>
      <c r="P1042" s="8">
        <f t="shared" si="98"/>
        <v>65.925925925925924</v>
      </c>
      <c r="Q1042" t="str">
        <f>IF(K1042&gt;Pars!$J$3+'Main Data-set'!O1042,Pars!$K$3,IF(K1042&lt;O1042-Pars!$J$4,Pars!$K$4,"Avg"))</f>
        <v>Hot</v>
      </c>
      <c r="R1042" t="str">
        <f>IF(I1042&gt;Pars!$J$3+'Main Data-set'!P1042,Pars!$K$3,IF(I1042&lt;P1042-Pars!$J$4,Pars!$K$4,"Avg"))</f>
        <v>Hot</v>
      </c>
      <c r="S1042" t="str">
        <f t="shared" si="99"/>
        <v>Hot</v>
      </c>
      <c r="T1042">
        <f t="shared" si="100"/>
        <v>1</v>
      </c>
      <c r="U1042" s="10">
        <f t="shared" si="101"/>
        <v>8.4745762711864403E-2</v>
      </c>
      <c r="V1042" s="10"/>
    </row>
    <row r="1043" spans="1:22" x14ac:dyDescent="0.3">
      <c r="A1043" s="1">
        <v>40478</v>
      </c>
      <c r="B1043" s="8">
        <v>29.91</v>
      </c>
      <c r="C1043" s="8">
        <v>30.48</v>
      </c>
      <c r="D1043" s="8">
        <v>29.91</v>
      </c>
      <c r="E1043" s="8">
        <v>30.45</v>
      </c>
      <c r="F1043" s="2">
        <v>1.8100000000000002E-2</v>
      </c>
      <c r="G1043" s="2">
        <v>1.2999999999999999E-3</v>
      </c>
      <c r="H1043" s="8">
        <v>2044375</v>
      </c>
      <c r="I1043" s="8">
        <v>74</v>
      </c>
      <c r="J1043" s="8">
        <v>59</v>
      </c>
      <c r="K1043" s="8">
        <v>66.5</v>
      </c>
      <c r="L1043" t="str">
        <f>VLOOKUP(MONTH(A1043),Pars!F:G,2,0)</f>
        <v>Autumn</v>
      </c>
      <c r="M1043" t="str">
        <f>IF(K1043&lt;Pars!$A$2,Pars!$B$2,IF('Main Data-set'!K1043&lt;Pars!$A$3,Pars!$B$3,Pars!$B$4))</f>
        <v>Avg</v>
      </c>
      <c r="N1043">
        <f t="shared" si="96"/>
        <v>0</v>
      </c>
      <c r="O1043" s="8">
        <f t="shared" si="97"/>
        <v>55.553497942386834</v>
      </c>
      <c r="P1043" s="8">
        <f t="shared" si="98"/>
        <v>65.925925925925924</v>
      </c>
      <c r="Q1043" t="str">
        <f>IF(K1043&gt;Pars!$J$3+'Main Data-set'!O1043,Pars!$K$3,IF(K1043&lt;O1043-Pars!$J$4,Pars!$K$4,"Avg"))</f>
        <v>Hot</v>
      </c>
      <c r="R1043" t="str">
        <f>IF(I1043&gt;Pars!$J$3+'Main Data-set'!P1043,Pars!$K$3,IF(I1043&lt;P1043-Pars!$J$4,Pars!$K$4,"Avg"))</f>
        <v>Hot</v>
      </c>
      <c r="S1043" t="str">
        <f t="shared" si="99"/>
        <v>Hot</v>
      </c>
      <c r="T1043">
        <f t="shared" si="100"/>
        <v>1</v>
      </c>
      <c r="U1043" s="10">
        <f t="shared" si="101"/>
        <v>3.90625E-2</v>
      </c>
      <c r="V1043" s="10"/>
    </row>
    <row r="1044" spans="1:22" x14ac:dyDescent="0.3">
      <c r="A1044" s="1">
        <v>40479</v>
      </c>
      <c r="B1044" s="8">
        <v>30.62</v>
      </c>
      <c r="C1044" s="8">
        <v>30.66</v>
      </c>
      <c r="D1044" s="8">
        <v>30.12</v>
      </c>
      <c r="E1044" s="8">
        <v>30.41</v>
      </c>
      <c r="F1044" s="2">
        <v>-6.8999999999999999E-3</v>
      </c>
      <c r="G1044" s="2">
        <v>-7.4999999999999997E-3</v>
      </c>
      <c r="H1044" s="8">
        <v>2205375</v>
      </c>
      <c r="I1044" s="8">
        <v>74</v>
      </c>
      <c r="J1044" s="8">
        <v>53</v>
      </c>
      <c r="K1044" s="8">
        <v>63.5</v>
      </c>
      <c r="L1044" t="str">
        <f>VLOOKUP(MONTH(A1044),Pars!F:G,2,0)</f>
        <v>Autumn</v>
      </c>
      <c r="M1044" t="str">
        <f>IF(K1044&lt;Pars!$A$2,Pars!$B$2,IF('Main Data-set'!K1044&lt;Pars!$A$3,Pars!$B$3,Pars!$B$4))</f>
        <v>Avg</v>
      </c>
      <c r="N1044">
        <f t="shared" si="96"/>
        <v>0</v>
      </c>
      <c r="O1044" s="8">
        <f t="shared" si="97"/>
        <v>55.553497942386834</v>
      </c>
      <c r="P1044" s="8">
        <f t="shared" si="98"/>
        <v>65.925925925925924</v>
      </c>
      <c r="Q1044" t="str">
        <f>IF(K1044&gt;Pars!$J$3+'Main Data-set'!O1044,Pars!$K$3,IF(K1044&lt;O1044-Pars!$J$4,Pars!$K$4,"Avg"))</f>
        <v>Hot</v>
      </c>
      <c r="R1044" t="str">
        <f>IF(I1044&gt;Pars!$J$3+'Main Data-set'!P1044,Pars!$K$3,IF(I1044&lt;P1044-Pars!$J$4,Pars!$K$4,"Avg"))</f>
        <v>Hot</v>
      </c>
      <c r="S1044" t="str">
        <f t="shared" si="99"/>
        <v>Hot</v>
      </c>
      <c r="T1044">
        <f t="shared" si="100"/>
        <v>1</v>
      </c>
      <c r="U1044" s="10">
        <f t="shared" si="101"/>
        <v>-4.5112781954887216E-2</v>
      </c>
      <c r="V1044" s="10"/>
    </row>
    <row r="1045" spans="1:22" x14ac:dyDescent="0.3">
      <c r="A1045" s="1">
        <v>40480</v>
      </c>
      <c r="B1045" s="8">
        <v>30.38</v>
      </c>
      <c r="C1045" s="8">
        <v>30.94</v>
      </c>
      <c r="D1045" s="8">
        <v>30.2</v>
      </c>
      <c r="E1045" s="8">
        <v>30.64</v>
      </c>
      <c r="F1045" s="2">
        <v>8.6E-3</v>
      </c>
      <c r="G1045" s="2">
        <v>6.8999999999999999E-3</v>
      </c>
      <c r="H1045" s="8">
        <v>2185672</v>
      </c>
      <c r="I1045" s="8">
        <v>71</v>
      </c>
      <c r="J1045" s="8">
        <v>44</v>
      </c>
      <c r="K1045" s="8">
        <v>57.5</v>
      </c>
      <c r="L1045" t="str">
        <f>VLOOKUP(MONTH(A1045),Pars!F:G,2,0)</f>
        <v>Autumn</v>
      </c>
      <c r="M1045" t="str">
        <f>IF(K1045&lt;Pars!$A$2,Pars!$B$2,IF('Main Data-set'!K1045&lt;Pars!$A$3,Pars!$B$3,Pars!$B$4))</f>
        <v>Avg</v>
      </c>
      <c r="N1045">
        <f t="shared" si="96"/>
        <v>0</v>
      </c>
      <c r="O1045" s="8">
        <f t="shared" si="97"/>
        <v>55.553497942386834</v>
      </c>
      <c r="P1045" s="8">
        <f t="shared" si="98"/>
        <v>65.925925925925924</v>
      </c>
      <c r="Q1045" t="str">
        <f>IF(K1045&gt;Pars!$J$3+'Main Data-set'!O1045,Pars!$K$3,IF(K1045&lt;O1045-Pars!$J$4,Pars!$K$4,"Avg"))</f>
        <v>Avg</v>
      </c>
      <c r="R1045" t="str">
        <f>IF(I1045&gt;Pars!$J$3+'Main Data-set'!P1045,Pars!$K$3,IF(I1045&lt;P1045-Pars!$J$4,Pars!$K$4,"Avg"))</f>
        <v>Avg</v>
      </c>
      <c r="S1045" t="str">
        <f t="shared" si="99"/>
        <v>Avg</v>
      </c>
      <c r="T1045">
        <f t="shared" si="100"/>
        <v>0</v>
      </c>
      <c r="U1045" s="10">
        <f t="shared" si="101"/>
        <v>-9.4488188976378007E-2</v>
      </c>
      <c r="V1045" s="10"/>
    </row>
    <row r="1046" spans="1:22" x14ac:dyDescent="0.3">
      <c r="A1046" s="1">
        <v>40483</v>
      </c>
      <c r="B1046" s="8">
        <v>30.86</v>
      </c>
      <c r="C1046" s="8">
        <v>31</v>
      </c>
      <c r="D1046" s="8">
        <v>30.2</v>
      </c>
      <c r="E1046" s="8">
        <v>30.43</v>
      </c>
      <c r="F1046" s="2">
        <v>-1.3899999999999999E-2</v>
      </c>
      <c r="G1046" s="2">
        <v>2.7699999999999999E-2</v>
      </c>
      <c r="H1046" s="8">
        <v>2465807</v>
      </c>
      <c r="I1046" s="8">
        <v>57</v>
      </c>
      <c r="J1046" s="8">
        <v>35</v>
      </c>
      <c r="K1046" s="8">
        <v>46</v>
      </c>
      <c r="L1046" t="str">
        <f>VLOOKUP(MONTH(A1046),Pars!F:G,2,0)</f>
        <v>Autumn</v>
      </c>
      <c r="M1046" t="str">
        <f>IF(K1046&lt;Pars!$A$2,Pars!$B$2,IF('Main Data-set'!K1046&lt;Pars!$A$3,Pars!$B$3,Pars!$B$4))</f>
        <v>Avg</v>
      </c>
      <c r="N1046">
        <f t="shared" si="96"/>
        <v>0</v>
      </c>
      <c r="O1046" s="8">
        <f t="shared" si="97"/>
        <v>55.553497942386834</v>
      </c>
      <c r="P1046" s="8">
        <f t="shared" si="98"/>
        <v>65.925925925925924</v>
      </c>
      <c r="Q1046" t="str">
        <f>IF(K1046&gt;Pars!$J$3+'Main Data-set'!O1046,Pars!$K$3,IF(K1046&lt;O1046-Pars!$J$4,Pars!$K$4,"Avg"))</f>
        <v>Cold</v>
      </c>
      <c r="R1046" t="str">
        <f>IF(I1046&gt;Pars!$J$3+'Main Data-set'!P1046,Pars!$K$3,IF(I1046&lt;P1046-Pars!$J$4,Pars!$K$4,"Avg"))</f>
        <v>Cold</v>
      </c>
      <c r="S1046" t="str">
        <f t="shared" si="99"/>
        <v>Cold</v>
      </c>
      <c r="T1046">
        <f t="shared" si="100"/>
        <v>-1</v>
      </c>
      <c r="U1046" s="10">
        <f t="shared" si="101"/>
        <v>-0.19999999999999996</v>
      </c>
      <c r="V1046" s="10"/>
    </row>
    <row r="1047" spans="1:22" x14ac:dyDescent="0.3">
      <c r="A1047" s="1">
        <v>40484</v>
      </c>
      <c r="B1047" s="8">
        <v>30.83</v>
      </c>
      <c r="C1047" s="8">
        <v>30.95</v>
      </c>
      <c r="D1047" s="8">
        <v>29.53</v>
      </c>
      <c r="E1047" s="8">
        <v>29.61</v>
      </c>
      <c r="F1047" s="2">
        <v>-3.9600000000000003E-2</v>
      </c>
      <c r="G1047" s="2">
        <v>-1.0999999999999999E-2</v>
      </c>
      <c r="H1047" s="8">
        <v>4135944</v>
      </c>
      <c r="I1047" s="8">
        <v>49</v>
      </c>
      <c r="J1047" s="8">
        <v>31</v>
      </c>
      <c r="K1047" s="8">
        <v>40</v>
      </c>
      <c r="L1047" t="str">
        <f>VLOOKUP(MONTH(A1047),Pars!F:G,2,0)</f>
        <v>Autumn</v>
      </c>
      <c r="M1047" t="str">
        <f>IF(K1047&lt;Pars!$A$2,Pars!$B$2,IF('Main Data-set'!K1047&lt;Pars!$A$3,Pars!$B$3,Pars!$B$4))</f>
        <v>Cold</v>
      </c>
      <c r="N1047">
        <f t="shared" si="96"/>
        <v>-1</v>
      </c>
      <c r="O1047" s="8">
        <f t="shared" si="97"/>
        <v>55.553497942386834</v>
      </c>
      <c r="P1047" s="8">
        <f t="shared" si="98"/>
        <v>65.925925925925924</v>
      </c>
      <c r="Q1047" t="str">
        <f>IF(K1047&gt;Pars!$J$3+'Main Data-set'!O1047,Pars!$K$3,IF(K1047&lt;O1047-Pars!$J$4,Pars!$K$4,"Avg"))</f>
        <v>Cold</v>
      </c>
      <c r="R1047" t="str">
        <f>IF(I1047&gt;Pars!$J$3+'Main Data-set'!P1047,Pars!$K$3,IF(I1047&lt;P1047-Pars!$J$4,Pars!$K$4,"Avg"))</f>
        <v>Cold</v>
      </c>
      <c r="S1047" t="str">
        <f t="shared" si="99"/>
        <v>Cold</v>
      </c>
      <c r="T1047">
        <f t="shared" si="100"/>
        <v>-1</v>
      </c>
      <c r="U1047" s="10">
        <f t="shared" si="101"/>
        <v>-0.13043478260869568</v>
      </c>
      <c r="V1047" s="10"/>
    </row>
    <row r="1048" spans="1:22" x14ac:dyDescent="0.3">
      <c r="A1048" s="1">
        <v>40485</v>
      </c>
      <c r="B1048" s="8">
        <v>29.65</v>
      </c>
      <c r="C1048" s="8">
        <v>29.97</v>
      </c>
      <c r="D1048" s="8">
        <v>29.57</v>
      </c>
      <c r="E1048" s="8">
        <v>29.94</v>
      </c>
      <c r="F1048" s="2">
        <v>9.7999999999999997E-3</v>
      </c>
      <c r="G1048" s="2">
        <v>-1.1599999999999999E-2</v>
      </c>
      <c r="H1048" s="8">
        <v>3384899</v>
      </c>
      <c r="I1048" s="8">
        <v>51</v>
      </c>
      <c r="J1048" s="8">
        <v>28</v>
      </c>
      <c r="K1048" s="8">
        <v>39.5</v>
      </c>
      <c r="L1048" t="str">
        <f>VLOOKUP(MONTH(A1048),Pars!F:G,2,0)</f>
        <v>Autumn</v>
      </c>
      <c r="M1048" t="str">
        <f>IF(K1048&lt;Pars!$A$2,Pars!$B$2,IF('Main Data-set'!K1048&lt;Pars!$A$3,Pars!$B$3,Pars!$B$4))</f>
        <v>Cold</v>
      </c>
      <c r="N1048">
        <f t="shared" si="96"/>
        <v>-1</v>
      </c>
      <c r="O1048" s="8">
        <f t="shared" si="97"/>
        <v>55.553497942386834</v>
      </c>
      <c r="P1048" s="8">
        <f t="shared" si="98"/>
        <v>65.925925925925924</v>
      </c>
      <c r="Q1048" t="str">
        <f>IF(K1048&gt;Pars!$J$3+'Main Data-set'!O1048,Pars!$K$3,IF(K1048&lt;O1048-Pars!$J$4,Pars!$K$4,"Avg"))</f>
        <v>Cold</v>
      </c>
      <c r="R1048" t="str">
        <f>IF(I1048&gt;Pars!$J$3+'Main Data-set'!P1048,Pars!$K$3,IF(I1048&lt;P1048-Pars!$J$4,Pars!$K$4,"Avg"))</f>
        <v>Cold</v>
      </c>
      <c r="S1048" t="str">
        <f t="shared" si="99"/>
        <v>Cold</v>
      </c>
      <c r="T1048">
        <f t="shared" si="100"/>
        <v>-1</v>
      </c>
      <c r="U1048" s="10">
        <f t="shared" si="101"/>
        <v>-1.2499999999999956E-2</v>
      </c>
      <c r="V1048" s="10"/>
    </row>
    <row r="1049" spans="1:22" x14ac:dyDescent="0.3">
      <c r="A1049" s="1">
        <v>40486</v>
      </c>
      <c r="B1049" s="8">
        <v>30.27</v>
      </c>
      <c r="C1049" s="8">
        <v>30.39</v>
      </c>
      <c r="D1049" s="8">
        <v>30</v>
      </c>
      <c r="E1049" s="8">
        <v>30.29</v>
      </c>
      <c r="F1049" s="2">
        <v>6.9999999999999999E-4</v>
      </c>
      <c r="G1049" s="2">
        <v>-1.6199999999999999E-2</v>
      </c>
      <c r="H1049" s="8">
        <v>3086237</v>
      </c>
      <c r="I1049" s="8">
        <v>55</v>
      </c>
      <c r="J1049" s="8">
        <v>28</v>
      </c>
      <c r="K1049" s="8">
        <v>41.5</v>
      </c>
      <c r="L1049" t="str">
        <f>VLOOKUP(MONTH(A1049),Pars!F:G,2,0)</f>
        <v>Autumn</v>
      </c>
      <c r="M1049" t="str">
        <f>IF(K1049&lt;Pars!$A$2,Pars!$B$2,IF('Main Data-set'!K1049&lt;Pars!$A$3,Pars!$B$3,Pars!$B$4))</f>
        <v>Cold</v>
      </c>
      <c r="N1049">
        <f t="shared" si="96"/>
        <v>-1</v>
      </c>
      <c r="O1049" s="8">
        <f t="shared" si="97"/>
        <v>55.553497942386834</v>
      </c>
      <c r="P1049" s="8">
        <f t="shared" si="98"/>
        <v>65.925925925925924</v>
      </c>
      <c r="Q1049" t="str">
        <f>IF(K1049&gt;Pars!$J$3+'Main Data-set'!O1049,Pars!$K$3,IF(K1049&lt;O1049-Pars!$J$4,Pars!$K$4,"Avg"))</f>
        <v>Cold</v>
      </c>
      <c r="R1049" t="str">
        <f>IF(I1049&gt;Pars!$J$3+'Main Data-set'!P1049,Pars!$K$3,IF(I1049&lt;P1049-Pars!$J$4,Pars!$K$4,"Avg"))</f>
        <v>Cold</v>
      </c>
      <c r="S1049" t="str">
        <f t="shared" si="99"/>
        <v>Cold</v>
      </c>
      <c r="T1049">
        <f t="shared" si="100"/>
        <v>-1</v>
      </c>
      <c r="U1049" s="10">
        <f t="shared" si="101"/>
        <v>5.0632911392405111E-2</v>
      </c>
      <c r="V1049" s="10"/>
    </row>
    <row r="1050" spans="1:22" x14ac:dyDescent="0.3">
      <c r="A1050" s="1">
        <v>40487</v>
      </c>
      <c r="B1050" s="8">
        <v>30.25</v>
      </c>
      <c r="C1050" s="8">
        <v>30.98</v>
      </c>
      <c r="D1050" s="8">
        <v>30.07</v>
      </c>
      <c r="E1050" s="8">
        <v>30.79</v>
      </c>
      <c r="F1050" s="2">
        <v>1.7899999999999999E-2</v>
      </c>
      <c r="G1050" s="2">
        <v>1.4800000000000001E-2</v>
      </c>
      <c r="H1050" s="8">
        <v>1687957</v>
      </c>
      <c r="I1050" s="8">
        <v>47</v>
      </c>
      <c r="J1050" s="8">
        <v>44</v>
      </c>
      <c r="K1050" s="8">
        <v>45.5</v>
      </c>
      <c r="L1050" t="str">
        <f>VLOOKUP(MONTH(A1050),Pars!F:G,2,0)</f>
        <v>Autumn</v>
      </c>
      <c r="M1050" t="str">
        <f>IF(K1050&lt;Pars!$A$2,Pars!$B$2,IF('Main Data-set'!K1050&lt;Pars!$A$3,Pars!$B$3,Pars!$B$4))</f>
        <v>Avg</v>
      </c>
      <c r="N1050">
        <f t="shared" si="96"/>
        <v>0</v>
      </c>
      <c r="O1050" s="8">
        <f t="shared" si="97"/>
        <v>55.553497942386834</v>
      </c>
      <c r="P1050" s="8">
        <f t="shared" si="98"/>
        <v>65.925925925925924</v>
      </c>
      <c r="Q1050" t="str">
        <f>IF(K1050&gt;Pars!$J$3+'Main Data-set'!O1050,Pars!$K$3,IF(K1050&lt;O1050-Pars!$J$4,Pars!$K$4,"Avg"))</f>
        <v>Cold</v>
      </c>
      <c r="R1050" t="str">
        <f>IF(I1050&gt;Pars!$J$3+'Main Data-set'!P1050,Pars!$K$3,IF(I1050&lt;P1050-Pars!$J$4,Pars!$K$4,"Avg"))</f>
        <v>Cold</v>
      </c>
      <c r="S1050" t="str">
        <f t="shared" si="99"/>
        <v>Cold</v>
      </c>
      <c r="T1050">
        <f t="shared" si="100"/>
        <v>-1</v>
      </c>
      <c r="U1050" s="10">
        <f t="shared" si="101"/>
        <v>9.6385542168674787E-2</v>
      </c>
      <c r="V1050" s="10"/>
    </row>
    <row r="1051" spans="1:22" x14ac:dyDescent="0.3">
      <c r="A1051" s="1">
        <v>40490</v>
      </c>
      <c r="B1051" s="8">
        <v>30.59</v>
      </c>
      <c r="C1051" s="8">
        <v>30.66</v>
      </c>
      <c r="D1051" s="8">
        <v>30.27</v>
      </c>
      <c r="E1051" s="8">
        <v>30.34</v>
      </c>
      <c r="F1051" s="2">
        <v>-8.2000000000000007E-3</v>
      </c>
      <c r="G1051" s="2">
        <v>1.9099999999999999E-2</v>
      </c>
      <c r="H1051" s="8">
        <v>1673255</v>
      </c>
      <c r="I1051" s="8">
        <v>50</v>
      </c>
      <c r="J1051" s="8">
        <v>34</v>
      </c>
      <c r="K1051" s="8">
        <v>42</v>
      </c>
      <c r="L1051" t="str">
        <f>VLOOKUP(MONTH(A1051),Pars!F:G,2,0)</f>
        <v>Autumn</v>
      </c>
      <c r="M1051" t="str">
        <f>IF(K1051&lt;Pars!$A$2,Pars!$B$2,IF('Main Data-set'!K1051&lt;Pars!$A$3,Pars!$B$3,Pars!$B$4))</f>
        <v>Cold</v>
      </c>
      <c r="N1051">
        <f t="shared" si="96"/>
        <v>-1</v>
      </c>
      <c r="O1051" s="8">
        <f t="shared" si="97"/>
        <v>55.553497942386834</v>
      </c>
      <c r="P1051" s="8">
        <f t="shared" si="98"/>
        <v>65.925925925925924</v>
      </c>
      <c r="Q1051" t="str">
        <f>IF(K1051&gt;Pars!$J$3+'Main Data-set'!O1051,Pars!$K$3,IF(K1051&lt;O1051-Pars!$J$4,Pars!$K$4,"Avg"))</f>
        <v>Cold</v>
      </c>
      <c r="R1051" t="str">
        <f>IF(I1051&gt;Pars!$J$3+'Main Data-set'!P1051,Pars!$K$3,IF(I1051&lt;P1051-Pars!$J$4,Pars!$K$4,"Avg"))</f>
        <v>Cold</v>
      </c>
      <c r="S1051" t="str">
        <f t="shared" si="99"/>
        <v>Cold</v>
      </c>
      <c r="T1051">
        <f t="shared" si="100"/>
        <v>-1</v>
      </c>
      <c r="U1051" s="10">
        <f t="shared" si="101"/>
        <v>-7.6923076923076872E-2</v>
      </c>
      <c r="V1051" s="10"/>
    </row>
    <row r="1052" spans="1:22" x14ac:dyDescent="0.3">
      <c r="A1052" s="1">
        <v>40492</v>
      </c>
      <c r="B1052" s="8">
        <v>29.5</v>
      </c>
      <c r="C1052" s="8">
        <v>29.79</v>
      </c>
      <c r="D1052" s="8">
        <v>29.21</v>
      </c>
      <c r="E1052" s="8">
        <v>29.77</v>
      </c>
      <c r="F1052" s="2">
        <v>9.1999999999999998E-3</v>
      </c>
      <c r="G1052" s="2">
        <v>1.7100000000000001E-2</v>
      </c>
      <c r="H1052" s="8">
        <v>2643382</v>
      </c>
      <c r="I1052" s="8">
        <v>56</v>
      </c>
      <c r="J1052" s="8">
        <v>42</v>
      </c>
      <c r="K1052" s="8">
        <v>49</v>
      </c>
      <c r="L1052" t="str">
        <f>VLOOKUP(MONTH(A1052),Pars!F:G,2,0)</f>
        <v>Autumn</v>
      </c>
      <c r="M1052" t="str">
        <f>IF(K1052&lt;Pars!$A$2,Pars!$B$2,IF('Main Data-set'!K1052&lt;Pars!$A$3,Pars!$B$3,Pars!$B$4))</f>
        <v>Avg</v>
      </c>
      <c r="N1052">
        <f t="shared" si="96"/>
        <v>0</v>
      </c>
      <c r="O1052" s="8">
        <f t="shared" si="97"/>
        <v>55.553497942386834</v>
      </c>
      <c r="P1052" s="8">
        <f t="shared" si="98"/>
        <v>65.925925925925924</v>
      </c>
      <c r="Q1052" t="str">
        <f>IF(K1052&gt;Pars!$J$3+'Main Data-set'!O1052,Pars!$K$3,IF(K1052&lt;O1052-Pars!$J$4,Pars!$K$4,"Avg"))</f>
        <v>Avg</v>
      </c>
      <c r="R1052" t="str">
        <f>IF(I1052&gt;Pars!$J$3+'Main Data-set'!P1052,Pars!$K$3,IF(I1052&lt;P1052-Pars!$J$4,Pars!$K$4,"Avg"))</f>
        <v>Cold</v>
      </c>
      <c r="S1052" t="str">
        <f t="shared" si="99"/>
        <v>Avg</v>
      </c>
      <c r="T1052">
        <f t="shared" si="100"/>
        <v>0</v>
      </c>
      <c r="U1052" s="10">
        <f t="shared" si="101"/>
        <v>0.16666666666666674</v>
      </c>
      <c r="V1052" s="10"/>
    </row>
    <row r="1053" spans="1:22" x14ac:dyDescent="0.3">
      <c r="A1053" s="1">
        <v>40493</v>
      </c>
      <c r="B1053" s="8">
        <v>29.32</v>
      </c>
      <c r="C1053" s="8">
        <v>29.45</v>
      </c>
      <c r="D1053" s="8">
        <v>29.14</v>
      </c>
      <c r="E1053" s="8">
        <v>29.27</v>
      </c>
      <c r="F1053" s="2">
        <v>-1.6999999999999999E-3</v>
      </c>
      <c r="G1053" s="2">
        <v>1.6E-2</v>
      </c>
      <c r="H1053" s="8">
        <v>2477313</v>
      </c>
      <c r="I1053" s="8">
        <v>59</v>
      </c>
      <c r="J1053" s="8">
        <v>40</v>
      </c>
      <c r="K1053" s="8">
        <v>49.5</v>
      </c>
      <c r="L1053" t="str">
        <f>VLOOKUP(MONTH(A1053),Pars!F:G,2,0)</f>
        <v>Autumn</v>
      </c>
      <c r="M1053" t="str">
        <f>IF(K1053&lt;Pars!$A$2,Pars!$B$2,IF('Main Data-set'!K1053&lt;Pars!$A$3,Pars!$B$3,Pars!$B$4))</f>
        <v>Avg</v>
      </c>
      <c r="N1053">
        <f t="shared" si="96"/>
        <v>0</v>
      </c>
      <c r="O1053" s="8">
        <f t="shared" si="97"/>
        <v>55.553497942386834</v>
      </c>
      <c r="P1053" s="8">
        <f t="shared" si="98"/>
        <v>65.925925925925924</v>
      </c>
      <c r="Q1053" t="str">
        <f>IF(K1053&gt;Pars!$J$3+'Main Data-set'!O1053,Pars!$K$3,IF(K1053&lt;O1053-Pars!$J$4,Pars!$K$4,"Avg"))</f>
        <v>Avg</v>
      </c>
      <c r="R1053" t="str">
        <f>IF(I1053&gt;Pars!$J$3+'Main Data-set'!P1053,Pars!$K$3,IF(I1053&lt;P1053-Pars!$J$4,Pars!$K$4,"Avg"))</f>
        <v>Avg</v>
      </c>
      <c r="S1053" t="str">
        <f t="shared" si="99"/>
        <v>Avg</v>
      </c>
      <c r="T1053">
        <f t="shared" si="100"/>
        <v>0</v>
      </c>
      <c r="U1053" s="10">
        <f t="shared" si="101"/>
        <v>1.0204081632652962E-2</v>
      </c>
      <c r="V1053" s="10"/>
    </row>
    <row r="1054" spans="1:22" x14ac:dyDescent="0.3">
      <c r="A1054" s="1">
        <v>40494</v>
      </c>
      <c r="B1054" s="8">
        <v>29.1</v>
      </c>
      <c r="C1054" s="8">
        <v>29.28</v>
      </c>
      <c r="D1054" s="8">
        <v>28.71</v>
      </c>
      <c r="E1054" s="8">
        <v>28.81</v>
      </c>
      <c r="F1054" s="2">
        <v>-0.01</v>
      </c>
      <c r="G1054" s="2">
        <v>-2.3999999999999998E-3</v>
      </c>
      <c r="H1054" s="8">
        <v>2196879</v>
      </c>
      <c r="I1054" s="8">
        <v>57</v>
      </c>
      <c r="J1054" s="8">
        <v>38</v>
      </c>
      <c r="K1054" s="8">
        <v>47.5</v>
      </c>
      <c r="L1054" t="str">
        <f>VLOOKUP(MONTH(A1054),Pars!F:G,2,0)</f>
        <v>Autumn</v>
      </c>
      <c r="M1054" t="str">
        <f>IF(K1054&lt;Pars!$A$2,Pars!$B$2,IF('Main Data-set'!K1054&lt;Pars!$A$3,Pars!$B$3,Pars!$B$4))</f>
        <v>Avg</v>
      </c>
      <c r="N1054">
        <f t="shared" si="96"/>
        <v>0</v>
      </c>
      <c r="O1054" s="8">
        <f t="shared" si="97"/>
        <v>55.553497942386834</v>
      </c>
      <c r="P1054" s="8">
        <f t="shared" si="98"/>
        <v>65.925925925925924</v>
      </c>
      <c r="Q1054" t="str">
        <f>IF(K1054&gt;Pars!$J$3+'Main Data-set'!O1054,Pars!$K$3,IF(K1054&lt;O1054-Pars!$J$4,Pars!$K$4,"Avg"))</f>
        <v>Cold</v>
      </c>
      <c r="R1054" t="str">
        <f>IF(I1054&gt;Pars!$J$3+'Main Data-set'!P1054,Pars!$K$3,IF(I1054&lt;P1054-Pars!$J$4,Pars!$K$4,"Avg"))</f>
        <v>Cold</v>
      </c>
      <c r="S1054" t="str">
        <f t="shared" si="99"/>
        <v>Cold</v>
      </c>
      <c r="T1054">
        <f t="shared" si="100"/>
        <v>-1</v>
      </c>
      <c r="U1054" s="10">
        <f t="shared" si="101"/>
        <v>-4.0404040404040442E-2</v>
      </c>
      <c r="V1054" s="10"/>
    </row>
    <row r="1055" spans="1:22" x14ac:dyDescent="0.3">
      <c r="A1055" s="1">
        <v>40497</v>
      </c>
      <c r="B1055" s="8">
        <v>28.89</v>
      </c>
      <c r="C1055" s="8">
        <v>29.15</v>
      </c>
      <c r="D1055" s="8">
        <v>28.72</v>
      </c>
      <c r="E1055" s="8">
        <v>28.88</v>
      </c>
      <c r="F1055" s="2">
        <v>-2.9999999999999997E-4</v>
      </c>
      <c r="G1055" s="2">
        <v>1.4800000000000001E-2</v>
      </c>
      <c r="H1055" s="8">
        <v>1494757</v>
      </c>
      <c r="I1055" s="8">
        <v>62</v>
      </c>
      <c r="J1055" s="8">
        <v>32</v>
      </c>
      <c r="K1055" s="8">
        <v>47</v>
      </c>
      <c r="L1055" t="str">
        <f>VLOOKUP(MONTH(A1055),Pars!F:G,2,0)</f>
        <v>Autumn</v>
      </c>
      <c r="M1055" t="str">
        <f>IF(K1055&lt;Pars!$A$2,Pars!$B$2,IF('Main Data-set'!K1055&lt;Pars!$A$3,Pars!$B$3,Pars!$B$4))</f>
        <v>Avg</v>
      </c>
      <c r="N1055">
        <f t="shared" si="96"/>
        <v>0</v>
      </c>
      <c r="O1055" s="8">
        <f t="shared" si="97"/>
        <v>55.553497942386834</v>
      </c>
      <c r="P1055" s="8">
        <f t="shared" si="98"/>
        <v>65.925925925925924</v>
      </c>
      <c r="Q1055" t="str">
        <f>IF(K1055&gt;Pars!$J$3+'Main Data-set'!O1055,Pars!$K$3,IF(K1055&lt;O1055-Pars!$J$4,Pars!$K$4,"Avg"))</f>
        <v>Cold</v>
      </c>
      <c r="R1055" t="str">
        <f>IF(I1055&gt;Pars!$J$3+'Main Data-set'!P1055,Pars!$K$3,IF(I1055&lt;P1055-Pars!$J$4,Pars!$K$4,"Avg"))</f>
        <v>Avg</v>
      </c>
      <c r="S1055" t="str">
        <f t="shared" si="99"/>
        <v>Avg</v>
      </c>
      <c r="T1055">
        <f t="shared" si="100"/>
        <v>0</v>
      </c>
      <c r="U1055" s="10">
        <f t="shared" si="101"/>
        <v>-1.0526315789473717E-2</v>
      </c>
      <c r="V1055" s="10"/>
    </row>
    <row r="1056" spans="1:22" x14ac:dyDescent="0.3">
      <c r="A1056" s="1">
        <v>40498</v>
      </c>
      <c r="B1056" s="8">
        <v>28.7</v>
      </c>
      <c r="C1056" s="8">
        <v>28.82</v>
      </c>
      <c r="D1056" s="8">
        <v>28.31</v>
      </c>
      <c r="E1056" s="8">
        <v>28.46</v>
      </c>
      <c r="F1056" s="2">
        <v>-8.3999999999999995E-3</v>
      </c>
      <c r="G1056" s="2">
        <v>3.8999999999999998E-3</v>
      </c>
      <c r="H1056" s="8">
        <v>2514837</v>
      </c>
      <c r="I1056" s="8">
        <v>58</v>
      </c>
      <c r="J1056" s="8">
        <v>49</v>
      </c>
      <c r="K1056" s="8">
        <v>53.5</v>
      </c>
      <c r="L1056" t="str">
        <f>VLOOKUP(MONTH(A1056),Pars!F:G,2,0)</f>
        <v>Autumn</v>
      </c>
      <c r="M1056" t="str">
        <f>IF(K1056&lt;Pars!$A$2,Pars!$B$2,IF('Main Data-set'!K1056&lt;Pars!$A$3,Pars!$B$3,Pars!$B$4))</f>
        <v>Avg</v>
      </c>
      <c r="N1056">
        <f t="shared" si="96"/>
        <v>0</v>
      </c>
      <c r="O1056" s="8">
        <f t="shared" si="97"/>
        <v>55.553497942386834</v>
      </c>
      <c r="P1056" s="8">
        <f t="shared" si="98"/>
        <v>65.925925925925924</v>
      </c>
      <c r="Q1056" t="str">
        <f>IF(K1056&gt;Pars!$J$3+'Main Data-set'!O1056,Pars!$K$3,IF(K1056&lt;O1056-Pars!$J$4,Pars!$K$4,"Avg"))</f>
        <v>Avg</v>
      </c>
      <c r="R1056" t="str">
        <f>IF(I1056&gt;Pars!$J$3+'Main Data-set'!P1056,Pars!$K$3,IF(I1056&lt;P1056-Pars!$J$4,Pars!$K$4,"Avg"))</f>
        <v>Cold</v>
      </c>
      <c r="S1056" t="str">
        <f t="shared" si="99"/>
        <v>Avg</v>
      </c>
      <c r="T1056">
        <f t="shared" si="100"/>
        <v>0</v>
      </c>
      <c r="U1056" s="10">
        <f t="shared" si="101"/>
        <v>0.13829787234042556</v>
      </c>
      <c r="V1056" s="10"/>
    </row>
    <row r="1057" spans="1:22" x14ac:dyDescent="0.3">
      <c r="A1057" s="1">
        <v>40499</v>
      </c>
      <c r="B1057" s="8">
        <v>28.52</v>
      </c>
      <c r="C1057" s="8">
        <v>28.59</v>
      </c>
      <c r="D1057" s="8">
        <v>28.26</v>
      </c>
      <c r="E1057" s="8">
        <v>28.35</v>
      </c>
      <c r="F1057" s="2">
        <v>-6.0000000000000001E-3</v>
      </c>
      <c r="G1057" s="2">
        <v>-2.07E-2</v>
      </c>
      <c r="H1057" s="8">
        <v>1963156</v>
      </c>
      <c r="I1057" s="8">
        <v>62</v>
      </c>
      <c r="J1057" s="8">
        <v>50</v>
      </c>
      <c r="K1057" s="8">
        <v>56</v>
      </c>
      <c r="L1057" t="str">
        <f>VLOOKUP(MONTH(A1057),Pars!F:G,2,0)</f>
        <v>Autumn</v>
      </c>
      <c r="M1057" t="str">
        <f>IF(K1057&lt;Pars!$A$2,Pars!$B$2,IF('Main Data-set'!K1057&lt;Pars!$A$3,Pars!$B$3,Pars!$B$4))</f>
        <v>Avg</v>
      </c>
      <c r="N1057">
        <f t="shared" si="96"/>
        <v>0</v>
      </c>
      <c r="O1057" s="8">
        <f t="shared" si="97"/>
        <v>55.553497942386834</v>
      </c>
      <c r="P1057" s="8">
        <f t="shared" si="98"/>
        <v>65.925925925925924</v>
      </c>
      <c r="Q1057" t="str">
        <f>IF(K1057&gt;Pars!$J$3+'Main Data-set'!O1057,Pars!$K$3,IF(K1057&lt;O1057-Pars!$J$4,Pars!$K$4,"Avg"))</f>
        <v>Avg</v>
      </c>
      <c r="R1057" t="str">
        <f>IF(I1057&gt;Pars!$J$3+'Main Data-set'!P1057,Pars!$K$3,IF(I1057&lt;P1057-Pars!$J$4,Pars!$K$4,"Avg"))</f>
        <v>Avg</v>
      </c>
      <c r="S1057" t="str">
        <f t="shared" si="99"/>
        <v>Avg</v>
      </c>
      <c r="T1057">
        <f t="shared" si="100"/>
        <v>0</v>
      </c>
      <c r="U1057" s="10">
        <f t="shared" si="101"/>
        <v>4.6728971962616717E-2</v>
      </c>
      <c r="V1057" s="10"/>
    </row>
    <row r="1058" spans="1:22" x14ac:dyDescent="0.3">
      <c r="A1058" s="1">
        <v>40500</v>
      </c>
      <c r="B1058" s="8">
        <v>28.75</v>
      </c>
      <c r="C1058" s="8">
        <v>29.17</v>
      </c>
      <c r="D1058" s="8">
        <v>28.5</v>
      </c>
      <c r="E1058" s="8">
        <v>28.95</v>
      </c>
      <c r="F1058" s="2">
        <v>7.0000000000000001E-3</v>
      </c>
      <c r="G1058" s="2">
        <v>-7.1999999999999998E-3</v>
      </c>
      <c r="H1058" s="8">
        <v>1958038</v>
      </c>
      <c r="I1058" s="8">
        <v>58</v>
      </c>
      <c r="J1058" s="8">
        <v>36</v>
      </c>
      <c r="K1058" s="8">
        <v>47</v>
      </c>
      <c r="L1058" t="str">
        <f>VLOOKUP(MONTH(A1058),Pars!F:G,2,0)</f>
        <v>Autumn</v>
      </c>
      <c r="M1058" t="str">
        <f>IF(K1058&lt;Pars!$A$2,Pars!$B$2,IF('Main Data-set'!K1058&lt;Pars!$A$3,Pars!$B$3,Pars!$B$4))</f>
        <v>Avg</v>
      </c>
      <c r="N1058">
        <f t="shared" si="96"/>
        <v>0</v>
      </c>
      <c r="O1058" s="8">
        <f t="shared" si="97"/>
        <v>55.553497942386834</v>
      </c>
      <c r="P1058" s="8">
        <f t="shared" si="98"/>
        <v>65.925925925925924</v>
      </c>
      <c r="Q1058" t="str">
        <f>IF(K1058&gt;Pars!$J$3+'Main Data-set'!O1058,Pars!$K$3,IF(K1058&lt;O1058-Pars!$J$4,Pars!$K$4,"Avg"))</f>
        <v>Cold</v>
      </c>
      <c r="R1058" t="str">
        <f>IF(I1058&gt;Pars!$J$3+'Main Data-set'!P1058,Pars!$K$3,IF(I1058&lt;P1058-Pars!$J$4,Pars!$K$4,"Avg"))</f>
        <v>Cold</v>
      </c>
      <c r="S1058" t="str">
        <f t="shared" si="99"/>
        <v>Cold</v>
      </c>
      <c r="T1058">
        <f t="shared" si="100"/>
        <v>-1</v>
      </c>
      <c r="U1058" s="10">
        <f t="shared" si="101"/>
        <v>-0.1607142857142857</v>
      </c>
      <c r="V1058" s="10"/>
    </row>
    <row r="1059" spans="1:22" x14ac:dyDescent="0.3">
      <c r="A1059" s="1">
        <v>40501</v>
      </c>
      <c r="B1059" s="8">
        <v>28.91</v>
      </c>
      <c r="C1059" s="8">
        <v>29.24</v>
      </c>
      <c r="D1059" s="8">
        <v>28.58</v>
      </c>
      <c r="E1059" s="8">
        <v>29.16</v>
      </c>
      <c r="F1059" s="2">
        <v>8.6E-3</v>
      </c>
      <c r="G1059" s="2">
        <v>8.6E-3</v>
      </c>
      <c r="H1059" s="8">
        <v>1460239</v>
      </c>
      <c r="I1059" s="8">
        <v>56</v>
      </c>
      <c r="J1059" s="8">
        <v>37</v>
      </c>
      <c r="K1059" s="8">
        <v>46.5</v>
      </c>
      <c r="L1059" t="str">
        <f>VLOOKUP(MONTH(A1059),Pars!F:G,2,0)</f>
        <v>Autumn</v>
      </c>
      <c r="M1059" t="str">
        <f>IF(K1059&lt;Pars!$A$2,Pars!$B$2,IF('Main Data-set'!K1059&lt;Pars!$A$3,Pars!$B$3,Pars!$B$4))</f>
        <v>Avg</v>
      </c>
      <c r="N1059">
        <f t="shared" si="96"/>
        <v>0</v>
      </c>
      <c r="O1059" s="8">
        <f t="shared" si="97"/>
        <v>55.553497942386834</v>
      </c>
      <c r="P1059" s="8">
        <f t="shared" si="98"/>
        <v>65.925925925925924</v>
      </c>
      <c r="Q1059" t="str">
        <f>IF(K1059&gt;Pars!$J$3+'Main Data-set'!O1059,Pars!$K$3,IF(K1059&lt;O1059-Pars!$J$4,Pars!$K$4,"Avg"))</f>
        <v>Cold</v>
      </c>
      <c r="R1059" t="str">
        <f>IF(I1059&gt;Pars!$J$3+'Main Data-set'!P1059,Pars!$K$3,IF(I1059&lt;P1059-Pars!$J$4,Pars!$K$4,"Avg"))</f>
        <v>Cold</v>
      </c>
      <c r="S1059" t="str">
        <f t="shared" si="99"/>
        <v>Cold</v>
      </c>
      <c r="T1059">
        <f t="shared" si="100"/>
        <v>-1</v>
      </c>
      <c r="U1059" s="10">
        <f t="shared" si="101"/>
        <v>-1.0638297872340385E-2</v>
      </c>
      <c r="V1059" s="10"/>
    </row>
    <row r="1060" spans="1:22" x14ac:dyDescent="0.3">
      <c r="A1060" s="1">
        <v>40504</v>
      </c>
      <c r="B1060" s="8">
        <v>29.06</v>
      </c>
      <c r="C1060" s="8">
        <v>29.06</v>
      </c>
      <c r="D1060" s="8">
        <v>28.7</v>
      </c>
      <c r="E1060" s="8">
        <v>28.91</v>
      </c>
      <c r="F1060" s="2">
        <v>-5.1999999999999998E-3</v>
      </c>
      <c r="G1060" s="2">
        <v>2.9899999999999999E-2</v>
      </c>
      <c r="H1060" s="8">
        <v>1579831</v>
      </c>
      <c r="I1060" s="8">
        <v>48</v>
      </c>
      <c r="J1060" s="8">
        <v>31</v>
      </c>
      <c r="K1060" s="8">
        <v>39.5</v>
      </c>
      <c r="L1060" t="str">
        <f>VLOOKUP(MONTH(A1060),Pars!F:G,2,0)</f>
        <v>Autumn</v>
      </c>
      <c r="M1060" t="str">
        <f>IF(K1060&lt;Pars!$A$2,Pars!$B$2,IF('Main Data-set'!K1060&lt;Pars!$A$3,Pars!$B$3,Pars!$B$4))</f>
        <v>Cold</v>
      </c>
      <c r="N1060">
        <f t="shared" si="96"/>
        <v>-1</v>
      </c>
      <c r="O1060" s="8">
        <f t="shared" si="97"/>
        <v>55.553497942386834</v>
      </c>
      <c r="P1060" s="8">
        <f t="shared" si="98"/>
        <v>65.925925925925924</v>
      </c>
      <c r="Q1060" t="str">
        <f>IF(K1060&gt;Pars!$J$3+'Main Data-set'!O1060,Pars!$K$3,IF(K1060&lt;O1060-Pars!$J$4,Pars!$K$4,"Avg"))</f>
        <v>Cold</v>
      </c>
      <c r="R1060" t="str">
        <f>IF(I1060&gt;Pars!$J$3+'Main Data-set'!P1060,Pars!$K$3,IF(I1060&lt;P1060-Pars!$J$4,Pars!$K$4,"Avg"))</f>
        <v>Cold</v>
      </c>
      <c r="S1060" t="str">
        <f t="shared" si="99"/>
        <v>Cold</v>
      </c>
      <c r="T1060">
        <f t="shared" si="100"/>
        <v>-1</v>
      </c>
      <c r="U1060" s="10">
        <f t="shared" si="101"/>
        <v>-0.15053763440860213</v>
      </c>
      <c r="V1060" s="10"/>
    </row>
    <row r="1061" spans="1:22" x14ac:dyDescent="0.3">
      <c r="A1061" s="1">
        <v>40505</v>
      </c>
      <c r="B1061" s="8">
        <v>28.64</v>
      </c>
      <c r="C1061" s="8">
        <v>28.77</v>
      </c>
      <c r="D1061" s="8">
        <v>28.05</v>
      </c>
      <c r="E1061" s="8">
        <v>28.07</v>
      </c>
      <c r="F1061" s="2">
        <v>-1.9900000000000001E-2</v>
      </c>
      <c r="G1061" s="2">
        <v>-9.1999999999999998E-3</v>
      </c>
      <c r="H1061" s="8">
        <v>2055411</v>
      </c>
      <c r="I1061" s="8">
        <v>61</v>
      </c>
      <c r="J1061" s="8">
        <v>41</v>
      </c>
      <c r="K1061" s="8">
        <v>51</v>
      </c>
      <c r="L1061" t="str">
        <f>VLOOKUP(MONTH(A1061),Pars!F:G,2,0)</f>
        <v>Autumn</v>
      </c>
      <c r="M1061" t="str">
        <f>IF(K1061&lt;Pars!$A$2,Pars!$B$2,IF('Main Data-set'!K1061&lt;Pars!$A$3,Pars!$B$3,Pars!$B$4))</f>
        <v>Avg</v>
      </c>
      <c r="N1061">
        <f t="shared" si="96"/>
        <v>0</v>
      </c>
      <c r="O1061" s="8">
        <f t="shared" si="97"/>
        <v>55.553497942386834</v>
      </c>
      <c r="P1061" s="8">
        <f t="shared" si="98"/>
        <v>65.925925925925924</v>
      </c>
      <c r="Q1061" t="str">
        <f>IF(K1061&gt;Pars!$J$3+'Main Data-set'!O1061,Pars!$K$3,IF(K1061&lt;O1061-Pars!$J$4,Pars!$K$4,"Avg"))</f>
        <v>Avg</v>
      </c>
      <c r="R1061" t="str">
        <f>IF(I1061&gt;Pars!$J$3+'Main Data-set'!P1061,Pars!$K$3,IF(I1061&lt;P1061-Pars!$J$4,Pars!$K$4,"Avg"))</f>
        <v>Avg</v>
      </c>
      <c r="S1061" t="str">
        <f t="shared" si="99"/>
        <v>Avg</v>
      </c>
      <c r="T1061">
        <f t="shared" si="100"/>
        <v>0</v>
      </c>
      <c r="U1061" s="10">
        <f t="shared" si="101"/>
        <v>0.29113924050632911</v>
      </c>
      <c r="V1061" s="10"/>
    </row>
    <row r="1062" spans="1:22" x14ac:dyDescent="0.3">
      <c r="A1062" s="1">
        <v>40506</v>
      </c>
      <c r="B1062" s="8">
        <v>28.27</v>
      </c>
      <c r="C1062" s="8">
        <v>28.33</v>
      </c>
      <c r="D1062" s="8">
        <v>28.07</v>
      </c>
      <c r="E1062" s="8">
        <v>28.33</v>
      </c>
      <c r="F1062" s="2">
        <v>2.0999999999999999E-3</v>
      </c>
      <c r="G1062" s="2">
        <v>8.8999999999999999E-3</v>
      </c>
      <c r="H1062" s="8">
        <v>1736545</v>
      </c>
      <c r="I1062" s="8">
        <v>60</v>
      </c>
      <c r="J1062" s="8">
        <v>39</v>
      </c>
      <c r="K1062" s="8">
        <v>49.5</v>
      </c>
      <c r="L1062" t="str">
        <f>VLOOKUP(MONTH(A1062),Pars!F:G,2,0)</f>
        <v>Autumn</v>
      </c>
      <c r="M1062" t="str">
        <f>IF(K1062&lt;Pars!$A$2,Pars!$B$2,IF('Main Data-set'!K1062&lt;Pars!$A$3,Pars!$B$3,Pars!$B$4))</f>
        <v>Avg</v>
      </c>
      <c r="N1062">
        <f t="shared" si="96"/>
        <v>0</v>
      </c>
      <c r="O1062" s="8">
        <f t="shared" si="97"/>
        <v>55.553497942386834</v>
      </c>
      <c r="P1062" s="8">
        <f t="shared" si="98"/>
        <v>65.925925925925924</v>
      </c>
      <c r="Q1062" t="str">
        <f>IF(K1062&gt;Pars!$J$3+'Main Data-set'!O1062,Pars!$K$3,IF(K1062&lt;O1062-Pars!$J$4,Pars!$K$4,"Avg"))</f>
        <v>Avg</v>
      </c>
      <c r="R1062" t="str">
        <f>IF(I1062&gt;Pars!$J$3+'Main Data-set'!P1062,Pars!$K$3,IF(I1062&lt;P1062-Pars!$J$4,Pars!$K$4,"Avg"))</f>
        <v>Avg</v>
      </c>
      <c r="S1062" t="str">
        <f t="shared" si="99"/>
        <v>Avg</v>
      </c>
      <c r="T1062">
        <f t="shared" si="100"/>
        <v>0</v>
      </c>
      <c r="U1062" s="10">
        <f t="shared" si="101"/>
        <v>-2.9411764705882359E-2</v>
      </c>
      <c r="V1062" s="10"/>
    </row>
    <row r="1063" spans="1:22" x14ac:dyDescent="0.3">
      <c r="A1063" s="1">
        <v>40508</v>
      </c>
      <c r="B1063" s="8">
        <v>28.09</v>
      </c>
      <c r="C1063" s="8">
        <v>28.32</v>
      </c>
      <c r="D1063" s="8">
        <v>28</v>
      </c>
      <c r="E1063" s="8">
        <v>28.08</v>
      </c>
      <c r="F1063" s="2">
        <v>-4.0000000000000002E-4</v>
      </c>
      <c r="G1063" s="2">
        <v>3.2000000000000002E-3</v>
      </c>
      <c r="H1063" s="8">
        <v>1480430</v>
      </c>
      <c r="I1063" s="8">
        <v>49</v>
      </c>
      <c r="J1063" s="8">
        <v>36</v>
      </c>
      <c r="K1063" s="8">
        <v>42.5</v>
      </c>
      <c r="L1063" t="str">
        <f>VLOOKUP(MONTH(A1063),Pars!F:G,2,0)</f>
        <v>Autumn</v>
      </c>
      <c r="M1063" t="str">
        <f>IF(K1063&lt;Pars!$A$2,Pars!$B$2,IF('Main Data-set'!K1063&lt;Pars!$A$3,Pars!$B$3,Pars!$B$4))</f>
        <v>Cold</v>
      </c>
      <c r="N1063">
        <f t="shared" si="96"/>
        <v>-1</v>
      </c>
      <c r="O1063" s="8">
        <f t="shared" si="97"/>
        <v>55.553497942386834</v>
      </c>
      <c r="P1063" s="8">
        <f t="shared" si="98"/>
        <v>65.925925925925924</v>
      </c>
      <c r="Q1063" t="str">
        <f>IF(K1063&gt;Pars!$J$3+'Main Data-set'!O1063,Pars!$K$3,IF(K1063&lt;O1063-Pars!$J$4,Pars!$K$4,"Avg"))</f>
        <v>Cold</v>
      </c>
      <c r="R1063" t="str">
        <f>IF(I1063&gt;Pars!$J$3+'Main Data-set'!P1063,Pars!$K$3,IF(I1063&lt;P1063-Pars!$J$4,Pars!$K$4,"Avg"))</f>
        <v>Cold</v>
      </c>
      <c r="S1063" t="str">
        <f t="shared" si="99"/>
        <v>Cold</v>
      </c>
      <c r="T1063">
        <f t="shared" si="100"/>
        <v>-1</v>
      </c>
      <c r="U1063" s="10">
        <f t="shared" si="101"/>
        <v>-0.14141414141414144</v>
      </c>
      <c r="V1063" s="10"/>
    </row>
    <row r="1064" spans="1:22" x14ac:dyDescent="0.3">
      <c r="A1064" s="1">
        <v>40511</v>
      </c>
      <c r="B1064" s="8">
        <v>28.12</v>
      </c>
      <c r="C1064" s="8">
        <v>28.16</v>
      </c>
      <c r="D1064" s="8">
        <v>27.62</v>
      </c>
      <c r="E1064" s="8">
        <v>27.99</v>
      </c>
      <c r="F1064" s="2">
        <v>-4.5999999999999999E-3</v>
      </c>
      <c r="G1064" s="2">
        <v>2.4500000000000001E-2</v>
      </c>
      <c r="H1064" s="8">
        <v>2135607</v>
      </c>
      <c r="I1064" s="8">
        <v>47</v>
      </c>
      <c r="J1064" s="8">
        <v>25</v>
      </c>
      <c r="K1064" s="8">
        <v>36</v>
      </c>
      <c r="L1064" t="str">
        <f>VLOOKUP(MONTH(A1064),Pars!F:G,2,0)</f>
        <v>Autumn</v>
      </c>
      <c r="M1064" t="str">
        <f>IF(K1064&lt;Pars!$A$2,Pars!$B$2,IF('Main Data-set'!K1064&lt;Pars!$A$3,Pars!$B$3,Pars!$B$4))</f>
        <v>Cold</v>
      </c>
      <c r="N1064">
        <f t="shared" si="96"/>
        <v>-1</v>
      </c>
      <c r="O1064" s="8">
        <f t="shared" si="97"/>
        <v>55.553497942386834</v>
      </c>
      <c r="P1064" s="8">
        <f t="shared" si="98"/>
        <v>65.925925925925924</v>
      </c>
      <c r="Q1064" t="str">
        <f>IF(K1064&gt;Pars!$J$3+'Main Data-set'!O1064,Pars!$K$3,IF(K1064&lt;O1064-Pars!$J$4,Pars!$K$4,"Avg"))</f>
        <v>Cold</v>
      </c>
      <c r="R1064" t="str">
        <f>IF(I1064&gt;Pars!$J$3+'Main Data-set'!P1064,Pars!$K$3,IF(I1064&lt;P1064-Pars!$J$4,Pars!$K$4,"Avg"))</f>
        <v>Cold</v>
      </c>
      <c r="S1064" t="str">
        <f t="shared" si="99"/>
        <v>Cold</v>
      </c>
      <c r="T1064">
        <f t="shared" si="100"/>
        <v>-1</v>
      </c>
      <c r="U1064" s="10">
        <f t="shared" si="101"/>
        <v>-0.15294117647058825</v>
      </c>
      <c r="V1064" s="10"/>
    </row>
    <row r="1065" spans="1:22" x14ac:dyDescent="0.3">
      <c r="A1065" s="1">
        <v>40512</v>
      </c>
      <c r="B1065" s="8">
        <v>27.86</v>
      </c>
      <c r="C1065" s="8">
        <v>27.92</v>
      </c>
      <c r="D1065" s="8">
        <v>27.3</v>
      </c>
      <c r="E1065" s="8">
        <v>27.32</v>
      </c>
      <c r="F1065" s="2">
        <v>-1.9400000000000001E-2</v>
      </c>
      <c r="G1065" s="2">
        <v>-3.0499999999999999E-2</v>
      </c>
      <c r="H1065" s="8">
        <v>4810698</v>
      </c>
      <c r="I1065" s="8">
        <v>47</v>
      </c>
      <c r="J1065" s="8">
        <v>25</v>
      </c>
      <c r="K1065" s="8">
        <v>36</v>
      </c>
      <c r="L1065" t="str">
        <f>VLOOKUP(MONTH(A1065),Pars!F:G,2,0)</f>
        <v>Autumn</v>
      </c>
      <c r="M1065" t="str">
        <f>IF(K1065&lt;Pars!$A$2,Pars!$B$2,IF('Main Data-set'!K1065&lt;Pars!$A$3,Pars!$B$3,Pars!$B$4))</f>
        <v>Cold</v>
      </c>
      <c r="N1065">
        <f t="shared" si="96"/>
        <v>-1</v>
      </c>
      <c r="O1065" s="8">
        <f t="shared" si="97"/>
        <v>55.553497942386834</v>
      </c>
      <c r="P1065" s="8">
        <f t="shared" si="98"/>
        <v>65.925925925925924</v>
      </c>
      <c r="Q1065" t="str">
        <f>IF(K1065&gt;Pars!$J$3+'Main Data-set'!O1065,Pars!$K$3,IF(K1065&lt;O1065-Pars!$J$4,Pars!$K$4,"Avg"))</f>
        <v>Cold</v>
      </c>
      <c r="R1065" t="str">
        <f>IF(I1065&gt;Pars!$J$3+'Main Data-set'!P1065,Pars!$K$3,IF(I1065&lt;P1065-Pars!$J$4,Pars!$K$4,"Avg"))</f>
        <v>Cold</v>
      </c>
      <c r="S1065" t="str">
        <f t="shared" si="99"/>
        <v>Cold</v>
      </c>
      <c r="T1065">
        <f t="shared" si="100"/>
        <v>-1</v>
      </c>
      <c r="U1065" s="10">
        <f t="shared" si="101"/>
        <v>0</v>
      </c>
      <c r="V1065" s="10"/>
    </row>
    <row r="1066" spans="1:22" x14ac:dyDescent="0.3">
      <c r="A1066" s="1">
        <v>40513</v>
      </c>
      <c r="B1066" s="8">
        <v>27.71</v>
      </c>
      <c r="C1066" s="8">
        <v>28.26</v>
      </c>
      <c r="D1066" s="8">
        <v>27.56</v>
      </c>
      <c r="E1066" s="8">
        <v>28.18</v>
      </c>
      <c r="F1066" s="2">
        <v>1.7000000000000001E-2</v>
      </c>
      <c r="G1066" s="2">
        <v>-2.53E-2</v>
      </c>
      <c r="H1066" s="8">
        <v>4694093</v>
      </c>
      <c r="I1066" s="8">
        <v>58</v>
      </c>
      <c r="J1066" s="8">
        <v>42</v>
      </c>
      <c r="K1066" s="8">
        <v>50</v>
      </c>
      <c r="L1066" t="str">
        <f>VLOOKUP(MONTH(A1066),Pars!F:G,2,0)</f>
        <v>Winter</v>
      </c>
      <c r="M1066" t="str">
        <f>IF(K1066&lt;Pars!$A$2,Pars!$B$2,IF('Main Data-set'!K1066&lt;Pars!$A$3,Pars!$B$3,Pars!$B$4))</f>
        <v>Avg</v>
      </c>
      <c r="N1066">
        <f t="shared" si="96"/>
        <v>0</v>
      </c>
      <c r="O1066" s="8">
        <f t="shared" si="97"/>
        <v>32.8239608801956</v>
      </c>
      <c r="P1066" s="8">
        <f t="shared" si="98"/>
        <v>40.941320293398533</v>
      </c>
      <c r="Q1066" t="str">
        <f>IF(K1066&gt;Pars!$J$3+'Main Data-set'!O1066,Pars!$K$3,IF(K1066&lt;O1066-Pars!$J$4,Pars!$K$4,"Avg"))</f>
        <v>Hot</v>
      </c>
      <c r="R1066" t="str">
        <f>IF(I1066&gt;Pars!$J$3+'Main Data-set'!P1066,Pars!$K$3,IF(I1066&lt;P1066-Pars!$J$4,Pars!$K$4,"Avg"))</f>
        <v>Hot</v>
      </c>
      <c r="S1066" t="str">
        <f t="shared" si="99"/>
        <v>Hot</v>
      </c>
      <c r="T1066">
        <f t="shared" si="100"/>
        <v>1</v>
      </c>
      <c r="U1066" s="10">
        <f t="shared" si="101"/>
        <v>0.38888888888888884</v>
      </c>
      <c r="V1066" s="10"/>
    </row>
    <row r="1067" spans="1:22" x14ac:dyDescent="0.3">
      <c r="A1067" s="1">
        <v>40514</v>
      </c>
      <c r="B1067" s="8">
        <v>28.27</v>
      </c>
      <c r="C1067" s="8">
        <v>29.08</v>
      </c>
      <c r="D1067" s="8">
        <v>28.25</v>
      </c>
      <c r="E1067" s="8">
        <v>28.91</v>
      </c>
      <c r="F1067" s="2">
        <v>2.2599999999999999E-2</v>
      </c>
      <c r="G1067" s="2">
        <v>-4.7999999999999996E-3</v>
      </c>
      <c r="H1067" s="8">
        <v>4637500</v>
      </c>
      <c r="I1067" s="8">
        <v>61</v>
      </c>
      <c r="J1067" s="8">
        <v>32</v>
      </c>
      <c r="K1067" s="8">
        <v>46.5</v>
      </c>
      <c r="L1067" t="str">
        <f>VLOOKUP(MONTH(A1067),Pars!F:G,2,0)</f>
        <v>Winter</v>
      </c>
      <c r="M1067" t="str">
        <f>IF(K1067&lt;Pars!$A$2,Pars!$B$2,IF('Main Data-set'!K1067&lt;Pars!$A$3,Pars!$B$3,Pars!$B$4))</f>
        <v>Avg</v>
      </c>
      <c r="N1067">
        <f t="shared" si="96"/>
        <v>0</v>
      </c>
      <c r="O1067" s="8">
        <f t="shared" si="97"/>
        <v>32.8239608801956</v>
      </c>
      <c r="P1067" s="8">
        <f t="shared" si="98"/>
        <v>40.941320293398533</v>
      </c>
      <c r="Q1067" t="str">
        <f>IF(K1067&gt;Pars!$J$3+'Main Data-set'!O1067,Pars!$K$3,IF(K1067&lt;O1067-Pars!$J$4,Pars!$K$4,"Avg"))</f>
        <v>Hot</v>
      </c>
      <c r="R1067" t="str">
        <f>IF(I1067&gt;Pars!$J$3+'Main Data-set'!P1067,Pars!$K$3,IF(I1067&lt;P1067-Pars!$J$4,Pars!$K$4,"Avg"))</f>
        <v>Hot</v>
      </c>
      <c r="S1067" t="str">
        <f t="shared" si="99"/>
        <v>Hot</v>
      </c>
      <c r="T1067">
        <f t="shared" si="100"/>
        <v>1</v>
      </c>
      <c r="U1067" s="10">
        <f t="shared" si="101"/>
        <v>-6.9999999999999951E-2</v>
      </c>
      <c r="V1067" s="10"/>
    </row>
    <row r="1068" spans="1:22" x14ac:dyDescent="0.3">
      <c r="A1068" s="1">
        <v>40515</v>
      </c>
      <c r="B1068" s="8">
        <v>28.71</v>
      </c>
      <c r="C1068" s="8">
        <v>29.12</v>
      </c>
      <c r="D1068" s="8">
        <v>28.61</v>
      </c>
      <c r="E1068" s="8">
        <v>29.05</v>
      </c>
      <c r="F1068" s="2">
        <v>1.18E-2</v>
      </c>
      <c r="G1068" s="2">
        <v>3.8E-3</v>
      </c>
      <c r="H1068" s="8">
        <v>1966283</v>
      </c>
      <c r="I1068" s="8">
        <v>41</v>
      </c>
      <c r="J1068" s="8">
        <v>30</v>
      </c>
      <c r="K1068" s="8">
        <v>35.5</v>
      </c>
      <c r="L1068" t="str">
        <f>VLOOKUP(MONTH(A1068),Pars!F:G,2,0)</f>
        <v>Winter</v>
      </c>
      <c r="M1068" t="str">
        <f>IF(K1068&lt;Pars!$A$2,Pars!$B$2,IF('Main Data-set'!K1068&lt;Pars!$A$3,Pars!$B$3,Pars!$B$4))</f>
        <v>Cold</v>
      </c>
      <c r="N1068">
        <f t="shared" si="96"/>
        <v>-1</v>
      </c>
      <c r="O1068" s="8">
        <f t="shared" si="97"/>
        <v>32.8239608801956</v>
      </c>
      <c r="P1068" s="8">
        <f t="shared" si="98"/>
        <v>40.941320293398533</v>
      </c>
      <c r="Q1068" t="str">
        <f>IF(K1068&gt;Pars!$J$3+'Main Data-set'!O1068,Pars!$K$3,IF(K1068&lt;O1068-Pars!$J$4,Pars!$K$4,"Avg"))</f>
        <v>Avg</v>
      </c>
      <c r="R1068" t="str">
        <f>IF(I1068&gt;Pars!$J$3+'Main Data-set'!P1068,Pars!$K$3,IF(I1068&lt;P1068-Pars!$J$4,Pars!$K$4,"Avg"))</f>
        <v>Avg</v>
      </c>
      <c r="S1068" t="str">
        <f t="shared" si="99"/>
        <v>Avg</v>
      </c>
      <c r="T1068">
        <f t="shared" si="100"/>
        <v>0</v>
      </c>
      <c r="U1068" s="10">
        <f t="shared" si="101"/>
        <v>-0.23655913978494625</v>
      </c>
      <c r="V1068" s="10"/>
    </row>
    <row r="1069" spans="1:22" x14ac:dyDescent="0.3">
      <c r="A1069" s="1">
        <v>40518</v>
      </c>
      <c r="B1069" s="8">
        <v>28.97</v>
      </c>
      <c r="C1069" s="8">
        <v>29.12</v>
      </c>
      <c r="D1069" s="8">
        <v>28.86</v>
      </c>
      <c r="E1069" s="8">
        <v>28.94</v>
      </c>
      <c r="F1069" s="2">
        <v>-1E-3</v>
      </c>
      <c r="G1069" s="2">
        <v>-5.1999999999999998E-3</v>
      </c>
      <c r="H1069" s="8">
        <v>3762300</v>
      </c>
      <c r="I1069" s="8">
        <v>34</v>
      </c>
      <c r="J1069" s="8">
        <v>29</v>
      </c>
      <c r="K1069" s="8">
        <v>31.5</v>
      </c>
      <c r="L1069" t="str">
        <f>VLOOKUP(MONTH(A1069),Pars!F:G,2,0)</f>
        <v>Winter</v>
      </c>
      <c r="M1069" t="str">
        <f>IF(K1069&lt;Pars!$A$2,Pars!$B$2,IF('Main Data-set'!K1069&lt;Pars!$A$3,Pars!$B$3,Pars!$B$4))</f>
        <v>Cold</v>
      </c>
      <c r="N1069">
        <f t="shared" si="96"/>
        <v>-1</v>
      </c>
      <c r="O1069" s="8">
        <f t="shared" si="97"/>
        <v>32.8239608801956</v>
      </c>
      <c r="P1069" s="8">
        <f t="shared" si="98"/>
        <v>40.941320293398533</v>
      </c>
      <c r="Q1069" t="str">
        <f>IF(K1069&gt;Pars!$J$3+'Main Data-set'!O1069,Pars!$K$3,IF(K1069&lt;O1069-Pars!$J$4,Pars!$K$4,"Avg"))</f>
        <v>Avg</v>
      </c>
      <c r="R1069" t="str">
        <f>IF(I1069&gt;Pars!$J$3+'Main Data-set'!P1069,Pars!$K$3,IF(I1069&lt;P1069-Pars!$J$4,Pars!$K$4,"Avg"))</f>
        <v>Avg</v>
      </c>
      <c r="S1069" t="str">
        <f t="shared" si="99"/>
        <v>Avg</v>
      </c>
      <c r="T1069">
        <f t="shared" si="100"/>
        <v>0</v>
      </c>
      <c r="U1069" s="10">
        <f t="shared" si="101"/>
        <v>-0.11267605633802813</v>
      </c>
      <c r="V1069" s="10"/>
    </row>
    <row r="1070" spans="1:22" x14ac:dyDescent="0.3">
      <c r="A1070" s="1">
        <v>40519</v>
      </c>
      <c r="B1070" s="8">
        <v>29.2</v>
      </c>
      <c r="C1070" s="8">
        <v>29.29</v>
      </c>
      <c r="D1070" s="8">
        <v>28.99</v>
      </c>
      <c r="E1070" s="8">
        <v>29.09</v>
      </c>
      <c r="F1070" s="2">
        <v>-3.8E-3</v>
      </c>
      <c r="G1070" s="2">
        <v>-1.32E-2</v>
      </c>
      <c r="H1070" s="8">
        <v>2145751</v>
      </c>
      <c r="I1070" s="8">
        <v>35</v>
      </c>
      <c r="J1070" s="8">
        <v>31</v>
      </c>
      <c r="K1070" s="8">
        <v>33</v>
      </c>
      <c r="L1070" t="str">
        <f>VLOOKUP(MONTH(A1070),Pars!F:G,2,0)</f>
        <v>Winter</v>
      </c>
      <c r="M1070" t="str">
        <f>IF(K1070&lt;Pars!$A$2,Pars!$B$2,IF('Main Data-set'!K1070&lt;Pars!$A$3,Pars!$B$3,Pars!$B$4))</f>
        <v>Cold</v>
      </c>
      <c r="N1070">
        <f t="shared" si="96"/>
        <v>-1</v>
      </c>
      <c r="O1070" s="8">
        <f t="shared" si="97"/>
        <v>32.8239608801956</v>
      </c>
      <c r="P1070" s="8">
        <f t="shared" si="98"/>
        <v>40.941320293398533</v>
      </c>
      <c r="Q1070" t="str">
        <f>IF(K1070&gt;Pars!$J$3+'Main Data-set'!O1070,Pars!$K$3,IF(K1070&lt;O1070-Pars!$J$4,Pars!$K$4,"Avg"))</f>
        <v>Avg</v>
      </c>
      <c r="R1070" t="str">
        <f>IF(I1070&gt;Pars!$J$3+'Main Data-set'!P1070,Pars!$K$3,IF(I1070&lt;P1070-Pars!$J$4,Pars!$K$4,"Avg"))</f>
        <v>Avg</v>
      </c>
      <c r="S1070" t="str">
        <f t="shared" si="99"/>
        <v>Avg</v>
      </c>
      <c r="T1070">
        <f t="shared" si="100"/>
        <v>0</v>
      </c>
      <c r="U1070" s="10">
        <f t="shared" si="101"/>
        <v>4.7619047619047672E-2</v>
      </c>
      <c r="V1070" s="10"/>
    </row>
    <row r="1071" spans="1:22" x14ac:dyDescent="0.3">
      <c r="A1071" s="1">
        <v>40520</v>
      </c>
      <c r="B1071" s="8">
        <v>29.21</v>
      </c>
      <c r="C1071" s="8">
        <v>29.58</v>
      </c>
      <c r="D1071" s="8">
        <v>29.17</v>
      </c>
      <c r="E1071" s="8">
        <v>29.48</v>
      </c>
      <c r="F1071" s="2">
        <v>9.1999999999999998E-3</v>
      </c>
      <c r="G1071" s="2">
        <v>-9.7000000000000003E-3</v>
      </c>
      <c r="H1071" s="8">
        <v>2038448</v>
      </c>
      <c r="I1071" s="8">
        <v>37</v>
      </c>
      <c r="J1071" s="8">
        <v>28</v>
      </c>
      <c r="K1071" s="8">
        <v>32.5</v>
      </c>
      <c r="L1071" t="str">
        <f>VLOOKUP(MONTH(A1071),Pars!F:G,2,0)</f>
        <v>Winter</v>
      </c>
      <c r="M1071" t="str">
        <f>IF(K1071&lt;Pars!$A$2,Pars!$B$2,IF('Main Data-set'!K1071&lt;Pars!$A$3,Pars!$B$3,Pars!$B$4))</f>
        <v>Cold</v>
      </c>
      <c r="N1071">
        <f t="shared" si="96"/>
        <v>-1</v>
      </c>
      <c r="O1071" s="8">
        <f t="shared" si="97"/>
        <v>32.8239608801956</v>
      </c>
      <c r="P1071" s="8">
        <f t="shared" si="98"/>
        <v>40.941320293398533</v>
      </c>
      <c r="Q1071" t="str">
        <f>IF(K1071&gt;Pars!$J$3+'Main Data-set'!O1071,Pars!$K$3,IF(K1071&lt;O1071-Pars!$J$4,Pars!$K$4,"Avg"))</f>
        <v>Avg</v>
      </c>
      <c r="R1071" t="str">
        <f>IF(I1071&gt;Pars!$J$3+'Main Data-set'!P1071,Pars!$K$3,IF(I1071&lt;P1071-Pars!$J$4,Pars!$K$4,"Avg"))</f>
        <v>Avg</v>
      </c>
      <c r="S1071" t="str">
        <f t="shared" si="99"/>
        <v>Avg</v>
      </c>
      <c r="T1071">
        <f t="shared" si="100"/>
        <v>0</v>
      </c>
      <c r="U1071" s="10">
        <f t="shared" si="101"/>
        <v>-1.5151515151515138E-2</v>
      </c>
      <c r="V1071" s="10"/>
    </row>
    <row r="1072" spans="1:22" x14ac:dyDescent="0.3">
      <c r="A1072" s="1">
        <v>40521</v>
      </c>
      <c r="B1072" s="8">
        <v>29.57</v>
      </c>
      <c r="C1072" s="8">
        <v>29.81</v>
      </c>
      <c r="D1072" s="8">
        <v>29.33</v>
      </c>
      <c r="E1072" s="8">
        <v>29.77</v>
      </c>
      <c r="F1072" s="2">
        <v>6.7999999999999996E-3</v>
      </c>
      <c r="G1072" s="2">
        <v>-9.2999999999999992E-3</v>
      </c>
      <c r="H1072" s="8">
        <v>1860459</v>
      </c>
      <c r="I1072" s="8">
        <v>36</v>
      </c>
      <c r="J1072" s="8">
        <v>18</v>
      </c>
      <c r="K1072" s="8">
        <v>27</v>
      </c>
      <c r="L1072" t="str">
        <f>VLOOKUP(MONTH(A1072),Pars!F:G,2,0)</f>
        <v>Winter</v>
      </c>
      <c r="M1072" t="str">
        <f>IF(K1072&lt;Pars!$A$2,Pars!$B$2,IF('Main Data-set'!K1072&lt;Pars!$A$3,Pars!$B$3,Pars!$B$4))</f>
        <v>Cold</v>
      </c>
      <c r="N1072">
        <f t="shared" si="96"/>
        <v>-1</v>
      </c>
      <c r="O1072" s="8">
        <f t="shared" si="97"/>
        <v>32.8239608801956</v>
      </c>
      <c r="P1072" s="8">
        <f t="shared" si="98"/>
        <v>40.941320293398533</v>
      </c>
      <c r="Q1072" t="str">
        <f>IF(K1072&gt;Pars!$J$3+'Main Data-set'!O1072,Pars!$K$3,IF(K1072&lt;O1072-Pars!$J$4,Pars!$K$4,"Avg"))</f>
        <v>Avg</v>
      </c>
      <c r="R1072" t="str">
        <f>IF(I1072&gt;Pars!$J$3+'Main Data-set'!P1072,Pars!$K$3,IF(I1072&lt;P1072-Pars!$J$4,Pars!$K$4,"Avg"))</f>
        <v>Avg</v>
      </c>
      <c r="S1072" t="str">
        <f t="shared" si="99"/>
        <v>Avg</v>
      </c>
      <c r="T1072">
        <f t="shared" si="100"/>
        <v>0</v>
      </c>
      <c r="U1072" s="10">
        <f t="shared" si="101"/>
        <v>-0.16923076923076918</v>
      </c>
      <c r="V1072" s="10"/>
    </row>
    <row r="1073" spans="1:22" x14ac:dyDescent="0.3">
      <c r="A1073" s="1">
        <v>40522</v>
      </c>
      <c r="B1073" s="8">
        <v>29.81</v>
      </c>
      <c r="C1073" s="8">
        <v>30.07</v>
      </c>
      <c r="D1073" s="8">
        <v>29.49</v>
      </c>
      <c r="E1073" s="8">
        <v>30.05</v>
      </c>
      <c r="F1073" s="2">
        <v>8.0999999999999996E-3</v>
      </c>
      <c r="G1073" s="2">
        <v>1.66E-2</v>
      </c>
      <c r="H1073" s="8">
        <v>2117821</v>
      </c>
      <c r="I1073" s="8">
        <v>30</v>
      </c>
      <c r="J1073" s="8">
        <v>14</v>
      </c>
      <c r="K1073" s="8">
        <v>22</v>
      </c>
      <c r="L1073" t="str">
        <f>VLOOKUP(MONTH(A1073),Pars!F:G,2,0)</f>
        <v>Winter</v>
      </c>
      <c r="M1073" t="str">
        <f>IF(K1073&lt;Pars!$A$2,Pars!$B$2,IF('Main Data-set'!K1073&lt;Pars!$A$3,Pars!$B$3,Pars!$B$4))</f>
        <v>Cold</v>
      </c>
      <c r="N1073">
        <f t="shared" si="96"/>
        <v>-1</v>
      </c>
      <c r="O1073" s="8">
        <f t="shared" si="97"/>
        <v>32.8239608801956</v>
      </c>
      <c r="P1073" s="8">
        <f t="shared" si="98"/>
        <v>40.941320293398533</v>
      </c>
      <c r="Q1073" t="str">
        <f>IF(K1073&gt;Pars!$J$3+'Main Data-set'!O1073,Pars!$K$3,IF(K1073&lt;O1073-Pars!$J$4,Pars!$K$4,"Avg"))</f>
        <v>Cold</v>
      </c>
      <c r="R1073" t="str">
        <f>IF(I1073&gt;Pars!$J$3+'Main Data-set'!P1073,Pars!$K$3,IF(I1073&lt;P1073-Pars!$J$4,Pars!$K$4,"Avg"))</f>
        <v>Cold</v>
      </c>
      <c r="S1073" t="str">
        <f t="shared" si="99"/>
        <v>Cold</v>
      </c>
      <c r="T1073">
        <f t="shared" si="100"/>
        <v>-1</v>
      </c>
      <c r="U1073" s="10">
        <f t="shared" si="101"/>
        <v>-0.18518518518518523</v>
      </c>
      <c r="V1073" s="10"/>
    </row>
    <row r="1074" spans="1:22" x14ac:dyDescent="0.3">
      <c r="A1074" s="1">
        <v>40525</v>
      </c>
      <c r="B1074" s="8">
        <v>29.84</v>
      </c>
      <c r="C1074" s="8">
        <v>30.03</v>
      </c>
      <c r="D1074" s="8">
        <v>29.53</v>
      </c>
      <c r="E1074" s="8">
        <v>29.56</v>
      </c>
      <c r="F1074" s="2">
        <v>-9.4000000000000004E-3</v>
      </c>
      <c r="G1074" s="2">
        <v>7.1999999999999998E-3</v>
      </c>
      <c r="H1074" s="8">
        <v>1702023</v>
      </c>
      <c r="I1074" s="8">
        <v>56</v>
      </c>
      <c r="J1074" s="8">
        <v>41</v>
      </c>
      <c r="K1074" s="8">
        <v>48.5</v>
      </c>
      <c r="L1074" t="str">
        <f>VLOOKUP(MONTH(A1074),Pars!F:G,2,0)</f>
        <v>Winter</v>
      </c>
      <c r="M1074" t="str">
        <f>IF(K1074&lt;Pars!$A$2,Pars!$B$2,IF('Main Data-set'!K1074&lt;Pars!$A$3,Pars!$B$3,Pars!$B$4))</f>
        <v>Avg</v>
      </c>
      <c r="N1074">
        <f t="shared" si="96"/>
        <v>0</v>
      </c>
      <c r="O1074" s="8">
        <f t="shared" si="97"/>
        <v>32.8239608801956</v>
      </c>
      <c r="P1074" s="8">
        <f t="shared" si="98"/>
        <v>40.941320293398533</v>
      </c>
      <c r="Q1074" t="str">
        <f>IF(K1074&gt;Pars!$J$3+'Main Data-set'!O1074,Pars!$K$3,IF(K1074&lt;O1074-Pars!$J$4,Pars!$K$4,"Avg"))</f>
        <v>Hot</v>
      </c>
      <c r="R1074" t="str">
        <f>IF(I1074&gt;Pars!$J$3+'Main Data-set'!P1074,Pars!$K$3,IF(I1074&lt;P1074-Pars!$J$4,Pars!$K$4,"Avg"))</f>
        <v>Hot</v>
      </c>
      <c r="S1074" t="str">
        <f t="shared" si="99"/>
        <v>Hot</v>
      </c>
      <c r="T1074">
        <f t="shared" si="100"/>
        <v>1</v>
      </c>
      <c r="U1074" s="10">
        <f t="shared" si="101"/>
        <v>1.2045454545454546</v>
      </c>
      <c r="V1074" s="10"/>
    </row>
    <row r="1075" spans="1:22" x14ac:dyDescent="0.3">
      <c r="A1075" s="1">
        <v>40526</v>
      </c>
      <c r="B1075" s="8">
        <v>29.43</v>
      </c>
      <c r="C1075" s="8">
        <v>29.69</v>
      </c>
      <c r="D1075" s="8">
        <v>29.3</v>
      </c>
      <c r="E1075" s="8">
        <v>29.35</v>
      </c>
      <c r="F1075" s="2">
        <v>-2.7000000000000001E-3</v>
      </c>
      <c r="G1075" s="2">
        <v>-6.4000000000000003E-3</v>
      </c>
      <c r="H1075" s="8">
        <v>1277218</v>
      </c>
      <c r="I1075" s="8">
        <v>41</v>
      </c>
      <c r="J1075" s="8">
        <v>19</v>
      </c>
      <c r="K1075" s="8">
        <v>30</v>
      </c>
      <c r="L1075" t="str">
        <f>VLOOKUP(MONTH(A1075),Pars!F:G,2,0)</f>
        <v>Winter</v>
      </c>
      <c r="M1075" t="str">
        <f>IF(K1075&lt;Pars!$A$2,Pars!$B$2,IF('Main Data-set'!K1075&lt;Pars!$A$3,Pars!$B$3,Pars!$B$4))</f>
        <v>Cold</v>
      </c>
      <c r="N1075">
        <f t="shared" si="96"/>
        <v>-1</v>
      </c>
      <c r="O1075" s="8">
        <f t="shared" si="97"/>
        <v>32.8239608801956</v>
      </c>
      <c r="P1075" s="8">
        <f t="shared" si="98"/>
        <v>40.941320293398533</v>
      </c>
      <c r="Q1075" t="str">
        <f>IF(K1075&gt;Pars!$J$3+'Main Data-set'!O1075,Pars!$K$3,IF(K1075&lt;O1075-Pars!$J$4,Pars!$K$4,"Avg"))</f>
        <v>Avg</v>
      </c>
      <c r="R1075" t="str">
        <f>IF(I1075&gt;Pars!$J$3+'Main Data-set'!P1075,Pars!$K$3,IF(I1075&lt;P1075-Pars!$J$4,Pars!$K$4,"Avg"))</f>
        <v>Avg</v>
      </c>
      <c r="S1075" t="str">
        <f t="shared" si="99"/>
        <v>Avg</v>
      </c>
      <c r="T1075">
        <f t="shared" si="100"/>
        <v>0</v>
      </c>
      <c r="U1075" s="10">
        <f t="shared" si="101"/>
        <v>-0.38144329896907214</v>
      </c>
      <c r="V1075" s="10"/>
    </row>
    <row r="1076" spans="1:22" x14ac:dyDescent="0.3">
      <c r="A1076" s="1">
        <v>40527</v>
      </c>
      <c r="B1076" s="8">
        <v>29.11</v>
      </c>
      <c r="C1076" s="8">
        <v>29.77</v>
      </c>
      <c r="D1076" s="8">
        <v>29.11</v>
      </c>
      <c r="E1076" s="8">
        <v>29.54</v>
      </c>
      <c r="F1076" s="2">
        <v>1.4800000000000001E-2</v>
      </c>
      <c r="G1076" s="2">
        <v>-3.7000000000000002E-3</v>
      </c>
      <c r="H1076" s="8">
        <v>1821871</v>
      </c>
      <c r="I1076" s="8">
        <v>23</v>
      </c>
      <c r="J1076" s="8">
        <v>19</v>
      </c>
      <c r="K1076" s="8">
        <v>21</v>
      </c>
      <c r="L1076" t="str">
        <f>VLOOKUP(MONTH(A1076),Pars!F:G,2,0)</f>
        <v>Winter</v>
      </c>
      <c r="M1076" t="str">
        <f>IF(K1076&lt;Pars!$A$2,Pars!$B$2,IF('Main Data-set'!K1076&lt;Pars!$A$3,Pars!$B$3,Pars!$B$4))</f>
        <v>Cold</v>
      </c>
      <c r="N1076">
        <f t="shared" si="96"/>
        <v>-1</v>
      </c>
      <c r="O1076" s="8">
        <f t="shared" si="97"/>
        <v>32.8239608801956</v>
      </c>
      <c r="P1076" s="8">
        <f t="shared" si="98"/>
        <v>40.941320293398533</v>
      </c>
      <c r="Q1076" t="str">
        <f>IF(K1076&gt;Pars!$J$3+'Main Data-set'!O1076,Pars!$K$3,IF(K1076&lt;O1076-Pars!$J$4,Pars!$K$4,"Avg"))</f>
        <v>Cold</v>
      </c>
      <c r="R1076" t="str">
        <f>IF(I1076&gt;Pars!$J$3+'Main Data-set'!P1076,Pars!$K$3,IF(I1076&lt;P1076-Pars!$J$4,Pars!$K$4,"Avg"))</f>
        <v>Cold</v>
      </c>
      <c r="S1076" t="str">
        <f t="shared" si="99"/>
        <v>Cold</v>
      </c>
      <c r="T1076">
        <f t="shared" si="100"/>
        <v>-1</v>
      </c>
      <c r="U1076" s="10">
        <f t="shared" si="101"/>
        <v>-0.30000000000000004</v>
      </c>
      <c r="V1076" s="10"/>
    </row>
    <row r="1077" spans="1:22" x14ac:dyDescent="0.3">
      <c r="A1077" s="1">
        <v>40528</v>
      </c>
      <c r="B1077" s="8">
        <v>29.65</v>
      </c>
      <c r="C1077" s="8">
        <v>29.65</v>
      </c>
      <c r="D1077" s="8">
        <v>29.26</v>
      </c>
      <c r="E1077" s="8">
        <v>29.65</v>
      </c>
      <c r="F1077" s="2">
        <v>0</v>
      </c>
      <c r="G1077" s="2">
        <v>-6.7000000000000002E-3</v>
      </c>
      <c r="H1077" s="8">
        <v>2808898</v>
      </c>
      <c r="I1077" s="8">
        <v>27</v>
      </c>
      <c r="J1077" s="8">
        <v>21</v>
      </c>
      <c r="K1077" s="8">
        <v>24</v>
      </c>
      <c r="L1077" t="str">
        <f>VLOOKUP(MONTH(A1077),Pars!F:G,2,0)</f>
        <v>Winter</v>
      </c>
      <c r="M1077" t="str">
        <f>IF(K1077&lt;Pars!$A$2,Pars!$B$2,IF('Main Data-set'!K1077&lt;Pars!$A$3,Pars!$B$3,Pars!$B$4))</f>
        <v>Cold</v>
      </c>
      <c r="N1077">
        <f t="shared" si="96"/>
        <v>-1</v>
      </c>
      <c r="O1077" s="8">
        <f t="shared" si="97"/>
        <v>32.8239608801956</v>
      </c>
      <c r="P1077" s="8">
        <f t="shared" si="98"/>
        <v>40.941320293398533</v>
      </c>
      <c r="Q1077" t="str">
        <f>IF(K1077&gt;Pars!$J$3+'Main Data-set'!O1077,Pars!$K$3,IF(K1077&lt;O1077-Pars!$J$4,Pars!$K$4,"Avg"))</f>
        <v>Cold</v>
      </c>
      <c r="R1077" t="str">
        <f>IF(I1077&gt;Pars!$J$3+'Main Data-set'!P1077,Pars!$K$3,IF(I1077&lt;P1077-Pars!$J$4,Pars!$K$4,"Avg"))</f>
        <v>Cold</v>
      </c>
      <c r="S1077" t="str">
        <f t="shared" si="99"/>
        <v>Cold</v>
      </c>
      <c r="T1077">
        <f t="shared" si="100"/>
        <v>-1</v>
      </c>
      <c r="U1077" s="10">
        <f t="shared" si="101"/>
        <v>0.14285714285714279</v>
      </c>
      <c r="V1077" s="10"/>
    </row>
    <row r="1078" spans="1:22" x14ac:dyDescent="0.3">
      <c r="A1078" s="1">
        <v>40529</v>
      </c>
      <c r="B1078" s="8">
        <v>29.68</v>
      </c>
      <c r="C1078" s="8">
        <v>29.87</v>
      </c>
      <c r="D1078" s="8">
        <v>29.33</v>
      </c>
      <c r="E1078" s="8">
        <v>29.85</v>
      </c>
      <c r="F1078" s="2">
        <v>5.7000000000000002E-3</v>
      </c>
      <c r="G1078" s="2">
        <v>1.2999999999999999E-3</v>
      </c>
      <c r="H1078" s="8">
        <v>2651012</v>
      </c>
      <c r="I1078" s="8">
        <v>30</v>
      </c>
      <c r="J1078" s="8">
        <v>15</v>
      </c>
      <c r="K1078" s="8">
        <v>22.5</v>
      </c>
      <c r="L1078" t="str">
        <f>VLOOKUP(MONTH(A1078),Pars!F:G,2,0)</f>
        <v>Winter</v>
      </c>
      <c r="M1078" t="str">
        <f>IF(K1078&lt;Pars!$A$2,Pars!$B$2,IF('Main Data-set'!K1078&lt;Pars!$A$3,Pars!$B$3,Pars!$B$4))</f>
        <v>Cold</v>
      </c>
      <c r="N1078">
        <f t="shared" si="96"/>
        <v>-1</v>
      </c>
      <c r="O1078" s="8">
        <f t="shared" si="97"/>
        <v>32.8239608801956</v>
      </c>
      <c r="P1078" s="8">
        <f t="shared" si="98"/>
        <v>40.941320293398533</v>
      </c>
      <c r="Q1078" t="str">
        <f>IF(K1078&gt;Pars!$J$3+'Main Data-set'!O1078,Pars!$K$3,IF(K1078&lt;O1078-Pars!$J$4,Pars!$K$4,"Avg"))</f>
        <v>Cold</v>
      </c>
      <c r="R1078" t="str">
        <f>IF(I1078&gt;Pars!$J$3+'Main Data-set'!P1078,Pars!$K$3,IF(I1078&lt;P1078-Pars!$J$4,Pars!$K$4,"Avg"))</f>
        <v>Cold</v>
      </c>
      <c r="S1078" t="str">
        <f t="shared" si="99"/>
        <v>Cold</v>
      </c>
      <c r="T1078">
        <f t="shared" si="100"/>
        <v>-1</v>
      </c>
      <c r="U1078" s="10">
        <f t="shared" si="101"/>
        <v>-6.25E-2</v>
      </c>
      <c r="V1078" s="10"/>
    </row>
    <row r="1079" spans="1:22" x14ac:dyDescent="0.3">
      <c r="A1079" s="1">
        <v>40532</v>
      </c>
      <c r="B1079" s="8">
        <v>29.98</v>
      </c>
      <c r="C1079" s="8">
        <v>30</v>
      </c>
      <c r="D1079" s="8">
        <v>29.62</v>
      </c>
      <c r="E1079" s="8">
        <v>29.81</v>
      </c>
      <c r="F1079" s="2">
        <v>-5.7000000000000002E-3</v>
      </c>
      <c r="G1079" s="2">
        <v>-6.9999999999999999E-4</v>
      </c>
      <c r="H1079" s="8">
        <v>1833957</v>
      </c>
      <c r="I1079" s="8">
        <v>37</v>
      </c>
      <c r="J1079" s="8">
        <v>21</v>
      </c>
      <c r="K1079" s="8">
        <v>29</v>
      </c>
      <c r="L1079" t="str">
        <f>VLOOKUP(MONTH(A1079),Pars!F:G,2,0)</f>
        <v>Winter</v>
      </c>
      <c r="M1079" t="str">
        <f>IF(K1079&lt;Pars!$A$2,Pars!$B$2,IF('Main Data-set'!K1079&lt;Pars!$A$3,Pars!$B$3,Pars!$B$4))</f>
        <v>Cold</v>
      </c>
      <c r="N1079">
        <f t="shared" si="96"/>
        <v>-1</v>
      </c>
      <c r="O1079" s="8">
        <f t="shared" si="97"/>
        <v>32.8239608801956</v>
      </c>
      <c r="P1079" s="8">
        <f t="shared" si="98"/>
        <v>40.941320293398533</v>
      </c>
      <c r="Q1079" t="str">
        <f>IF(K1079&gt;Pars!$J$3+'Main Data-set'!O1079,Pars!$K$3,IF(K1079&lt;O1079-Pars!$J$4,Pars!$K$4,"Avg"))</f>
        <v>Avg</v>
      </c>
      <c r="R1079" t="str">
        <f>IF(I1079&gt;Pars!$J$3+'Main Data-set'!P1079,Pars!$K$3,IF(I1079&lt;P1079-Pars!$J$4,Pars!$K$4,"Avg"))</f>
        <v>Avg</v>
      </c>
      <c r="S1079" t="str">
        <f t="shared" si="99"/>
        <v>Avg</v>
      </c>
      <c r="T1079">
        <f t="shared" si="100"/>
        <v>0</v>
      </c>
      <c r="U1079" s="10">
        <f t="shared" si="101"/>
        <v>0.28888888888888897</v>
      </c>
      <c r="V1079" s="10"/>
    </row>
    <row r="1080" spans="1:22" x14ac:dyDescent="0.3">
      <c r="A1080" s="1">
        <v>40533</v>
      </c>
      <c r="B1080" s="8">
        <v>29.91</v>
      </c>
      <c r="C1080" s="8">
        <v>30</v>
      </c>
      <c r="D1080" s="8">
        <v>29.5</v>
      </c>
      <c r="E1080" s="8">
        <v>29.83</v>
      </c>
      <c r="F1080" s="2">
        <v>-2.7000000000000001E-3</v>
      </c>
      <c r="G1080" s="2">
        <v>-6.9999999999999999E-4</v>
      </c>
      <c r="H1080" s="8">
        <v>1736642</v>
      </c>
      <c r="I1080" s="8">
        <v>35</v>
      </c>
      <c r="J1080" s="8">
        <v>20</v>
      </c>
      <c r="K1080" s="8">
        <v>27.5</v>
      </c>
      <c r="L1080" t="str">
        <f>VLOOKUP(MONTH(A1080),Pars!F:G,2,0)</f>
        <v>Winter</v>
      </c>
      <c r="M1080" t="str">
        <f>IF(K1080&lt;Pars!$A$2,Pars!$B$2,IF('Main Data-set'!K1080&lt;Pars!$A$3,Pars!$B$3,Pars!$B$4))</f>
        <v>Cold</v>
      </c>
      <c r="N1080">
        <f t="shared" si="96"/>
        <v>-1</v>
      </c>
      <c r="O1080" s="8">
        <f t="shared" si="97"/>
        <v>32.8239608801956</v>
      </c>
      <c r="P1080" s="8">
        <f t="shared" si="98"/>
        <v>40.941320293398533</v>
      </c>
      <c r="Q1080" t="str">
        <f>IF(K1080&gt;Pars!$J$3+'Main Data-set'!O1080,Pars!$K$3,IF(K1080&lt;O1080-Pars!$J$4,Pars!$K$4,"Avg"))</f>
        <v>Avg</v>
      </c>
      <c r="R1080" t="str">
        <f>IF(I1080&gt;Pars!$J$3+'Main Data-set'!P1080,Pars!$K$3,IF(I1080&lt;P1080-Pars!$J$4,Pars!$K$4,"Avg"))</f>
        <v>Avg</v>
      </c>
      <c r="S1080" t="str">
        <f t="shared" si="99"/>
        <v>Avg</v>
      </c>
      <c r="T1080">
        <f t="shared" si="100"/>
        <v>0</v>
      </c>
      <c r="U1080" s="10">
        <f t="shared" si="101"/>
        <v>-5.1724137931034475E-2</v>
      </c>
      <c r="V1080" s="10"/>
    </row>
    <row r="1081" spans="1:22" x14ac:dyDescent="0.3">
      <c r="A1081" s="1">
        <v>40534</v>
      </c>
      <c r="B1081" s="8">
        <v>29.87</v>
      </c>
      <c r="C1081" s="8">
        <v>29.93</v>
      </c>
      <c r="D1081" s="8">
        <v>29.65</v>
      </c>
      <c r="E1081" s="8">
        <v>29.85</v>
      </c>
      <c r="F1081" s="2">
        <v>-6.9999999999999999E-4</v>
      </c>
      <c r="G1081" s="2">
        <v>5.4000000000000003E-3</v>
      </c>
      <c r="H1081" s="8">
        <v>1373981</v>
      </c>
      <c r="I1081" s="8">
        <v>37</v>
      </c>
      <c r="J1081" s="8">
        <v>25</v>
      </c>
      <c r="K1081" s="8">
        <v>31</v>
      </c>
      <c r="L1081" t="str">
        <f>VLOOKUP(MONTH(A1081),Pars!F:G,2,0)</f>
        <v>Winter</v>
      </c>
      <c r="M1081" t="str">
        <f>IF(K1081&lt;Pars!$A$2,Pars!$B$2,IF('Main Data-set'!K1081&lt;Pars!$A$3,Pars!$B$3,Pars!$B$4))</f>
        <v>Cold</v>
      </c>
      <c r="N1081">
        <f t="shared" si="96"/>
        <v>-1</v>
      </c>
      <c r="O1081" s="8">
        <f t="shared" si="97"/>
        <v>32.8239608801956</v>
      </c>
      <c r="P1081" s="8">
        <f t="shared" si="98"/>
        <v>40.941320293398533</v>
      </c>
      <c r="Q1081" t="str">
        <f>IF(K1081&gt;Pars!$J$3+'Main Data-set'!O1081,Pars!$K$3,IF(K1081&lt;O1081-Pars!$J$4,Pars!$K$4,"Avg"))</f>
        <v>Avg</v>
      </c>
      <c r="R1081" t="str">
        <f>IF(I1081&gt;Pars!$J$3+'Main Data-set'!P1081,Pars!$K$3,IF(I1081&lt;P1081-Pars!$J$4,Pars!$K$4,"Avg"))</f>
        <v>Avg</v>
      </c>
      <c r="S1081" t="str">
        <f t="shared" si="99"/>
        <v>Avg</v>
      </c>
      <c r="T1081">
        <f t="shared" si="100"/>
        <v>0</v>
      </c>
      <c r="U1081" s="10">
        <f t="shared" si="101"/>
        <v>0.1272727272727272</v>
      </c>
      <c r="V1081" s="10"/>
    </row>
    <row r="1082" spans="1:22" x14ac:dyDescent="0.3">
      <c r="A1082" s="1">
        <v>40535</v>
      </c>
      <c r="B1082" s="8">
        <v>29.75</v>
      </c>
      <c r="C1082" s="8">
        <v>29.79</v>
      </c>
      <c r="D1082" s="8">
        <v>29.52</v>
      </c>
      <c r="E1082" s="8">
        <v>29.69</v>
      </c>
      <c r="F1082" s="2">
        <v>-2E-3</v>
      </c>
      <c r="G1082" s="2">
        <v>-1.3299999999999999E-2</v>
      </c>
      <c r="H1082" s="8">
        <v>1332960</v>
      </c>
      <c r="I1082" s="8">
        <v>35</v>
      </c>
      <c r="J1082" s="8">
        <v>28</v>
      </c>
      <c r="K1082" s="8">
        <v>31.5</v>
      </c>
      <c r="L1082" t="str">
        <f>VLOOKUP(MONTH(A1082),Pars!F:G,2,0)</f>
        <v>Winter</v>
      </c>
      <c r="M1082" t="str">
        <f>IF(K1082&lt;Pars!$A$2,Pars!$B$2,IF('Main Data-set'!K1082&lt;Pars!$A$3,Pars!$B$3,Pars!$B$4))</f>
        <v>Cold</v>
      </c>
      <c r="N1082">
        <f t="shared" si="96"/>
        <v>-1</v>
      </c>
      <c r="O1082" s="8">
        <f t="shared" si="97"/>
        <v>32.8239608801956</v>
      </c>
      <c r="P1082" s="8">
        <f t="shared" si="98"/>
        <v>40.941320293398533</v>
      </c>
      <c r="Q1082" t="str">
        <f>IF(K1082&gt;Pars!$J$3+'Main Data-set'!O1082,Pars!$K$3,IF(K1082&lt;O1082-Pars!$J$4,Pars!$K$4,"Avg"))</f>
        <v>Avg</v>
      </c>
      <c r="R1082" t="str">
        <f>IF(I1082&gt;Pars!$J$3+'Main Data-set'!P1082,Pars!$K$3,IF(I1082&lt;P1082-Pars!$J$4,Pars!$K$4,"Avg"))</f>
        <v>Avg</v>
      </c>
      <c r="S1082" t="str">
        <f t="shared" si="99"/>
        <v>Avg</v>
      </c>
      <c r="T1082">
        <f t="shared" si="100"/>
        <v>0</v>
      </c>
      <c r="U1082" s="10">
        <f t="shared" si="101"/>
        <v>1.6129032258064502E-2</v>
      </c>
      <c r="V1082" s="10"/>
    </row>
    <row r="1083" spans="1:22" x14ac:dyDescent="0.3">
      <c r="A1083" s="1">
        <v>40539</v>
      </c>
      <c r="B1083" s="8">
        <v>29.55</v>
      </c>
      <c r="C1083" s="8">
        <v>30.18</v>
      </c>
      <c r="D1083" s="8">
        <v>29.55</v>
      </c>
      <c r="E1083" s="8">
        <v>30.09</v>
      </c>
      <c r="F1083" s="2">
        <v>1.83E-2</v>
      </c>
      <c r="G1083" s="2">
        <v>1.6999999999999999E-3</v>
      </c>
      <c r="H1083" s="8">
        <v>1509229</v>
      </c>
      <c r="I1083" s="8">
        <v>26</v>
      </c>
      <c r="J1083" s="8">
        <v>21</v>
      </c>
      <c r="K1083" s="8">
        <v>23.5</v>
      </c>
      <c r="L1083" t="str">
        <f>VLOOKUP(MONTH(A1083),Pars!F:G,2,0)</f>
        <v>Winter</v>
      </c>
      <c r="M1083" t="str">
        <f>IF(K1083&lt;Pars!$A$2,Pars!$B$2,IF('Main Data-set'!K1083&lt;Pars!$A$3,Pars!$B$3,Pars!$B$4))</f>
        <v>Cold</v>
      </c>
      <c r="N1083">
        <f t="shared" si="96"/>
        <v>-1</v>
      </c>
      <c r="O1083" s="8">
        <f t="shared" si="97"/>
        <v>32.8239608801956</v>
      </c>
      <c r="P1083" s="8">
        <f t="shared" si="98"/>
        <v>40.941320293398533</v>
      </c>
      <c r="Q1083" t="str">
        <f>IF(K1083&gt;Pars!$J$3+'Main Data-set'!O1083,Pars!$K$3,IF(K1083&lt;O1083-Pars!$J$4,Pars!$K$4,"Avg"))</f>
        <v>Cold</v>
      </c>
      <c r="R1083" t="str">
        <f>IF(I1083&gt;Pars!$J$3+'Main Data-set'!P1083,Pars!$K$3,IF(I1083&lt;P1083-Pars!$J$4,Pars!$K$4,"Avg"))</f>
        <v>Cold</v>
      </c>
      <c r="S1083" t="str">
        <f t="shared" si="99"/>
        <v>Cold</v>
      </c>
      <c r="T1083">
        <f t="shared" si="100"/>
        <v>-1</v>
      </c>
      <c r="U1083" s="10">
        <f t="shared" si="101"/>
        <v>-0.25396825396825395</v>
      </c>
      <c r="V1083" s="10"/>
    </row>
    <row r="1084" spans="1:22" x14ac:dyDescent="0.3">
      <c r="A1084" s="1">
        <v>40540</v>
      </c>
      <c r="B1084" s="8">
        <v>30.13</v>
      </c>
      <c r="C1084" s="8">
        <v>30.22</v>
      </c>
      <c r="D1084" s="8">
        <v>29.93</v>
      </c>
      <c r="E1084" s="8">
        <v>30.04</v>
      </c>
      <c r="F1084" s="2">
        <v>-3.0000000000000001E-3</v>
      </c>
      <c r="G1084" s="2">
        <v>4.3E-3</v>
      </c>
      <c r="H1084" s="8">
        <v>1433833</v>
      </c>
      <c r="I1084" s="8">
        <v>30</v>
      </c>
      <c r="J1084" s="8">
        <v>21</v>
      </c>
      <c r="K1084" s="8">
        <v>25.5</v>
      </c>
      <c r="L1084" t="str">
        <f>VLOOKUP(MONTH(A1084),Pars!F:G,2,0)</f>
        <v>Winter</v>
      </c>
      <c r="M1084" t="str">
        <f>IF(K1084&lt;Pars!$A$2,Pars!$B$2,IF('Main Data-set'!K1084&lt;Pars!$A$3,Pars!$B$3,Pars!$B$4))</f>
        <v>Cold</v>
      </c>
      <c r="N1084">
        <f t="shared" si="96"/>
        <v>-1</v>
      </c>
      <c r="O1084" s="8">
        <f t="shared" si="97"/>
        <v>32.8239608801956</v>
      </c>
      <c r="P1084" s="8">
        <f t="shared" si="98"/>
        <v>40.941320293398533</v>
      </c>
      <c r="Q1084" t="str">
        <f>IF(K1084&gt;Pars!$J$3+'Main Data-set'!O1084,Pars!$K$3,IF(K1084&lt;O1084-Pars!$J$4,Pars!$K$4,"Avg"))</f>
        <v>Cold</v>
      </c>
      <c r="R1084" t="str">
        <f>IF(I1084&gt;Pars!$J$3+'Main Data-set'!P1084,Pars!$K$3,IF(I1084&lt;P1084-Pars!$J$4,Pars!$K$4,"Avg"))</f>
        <v>Cold</v>
      </c>
      <c r="S1084" t="str">
        <f t="shared" si="99"/>
        <v>Cold</v>
      </c>
      <c r="T1084">
        <f t="shared" si="100"/>
        <v>-1</v>
      </c>
      <c r="U1084" s="10">
        <f t="shared" si="101"/>
        <v>8.5106382978723305E-2</v>
      </c>
      <c r="V1084" s="10"/>
    </row>
    <row r="1085" spans="1:22" x14ac:dyDescent="0.3">
      <c r="A1085" s="1">
        <v>40541</v>
      </c>
      <c r="B1085" s="8">
        <v>30.04</v>
      </c>
      <c r="C1085" s="8">
        <v>30.17</v>
      </c>
      <c r="D1085" s="8">
        <v>29.79</v>
      </c>
      <c r="E1085" s="8">
        <v>29.91</v>
      </c>
      <c r="F1085" s="2">
        <v>-4.3E-3</v>
      </c>
      <c r="G1085" s="2">
        <v>0</v>
      </c>
      <c r="H1085" s="8">
        <v>833877</v>
      </c>
      <c r="I1085" s="8">
        <v>37</v>
      </c>
      <c r="J1085" s="8">
        <v>23</v>
      </c>
      <c r="K1085" s="8">
        <v>30</v>
      </c>
      <c r="L1085" t="str">
        <f>VLOOKUP(MONTH(A1085),Pars!F:G,2,0)</f>
        <v>Winter</v>
      </c>
      <c r="M1085" t="str">
        <f>IF(K1085&lt;Pars!$A$2,Pars!$B$2,IF('Main Data-set'!K1085&lt;Pars!$A$3,Pars!$B$3,Pars!$B$4))</f>
        <v>Cold</v>
      </c>
      <c r="N1085">
        <f t="shared" si="96"/>
        <v>-1</v>
      </c>
      <c r="O1085" s="8">
        <f t="shared" si="97"/>
        <v>32.8239608801956</v>
      </c>
      <c r="P1085" s="8">
        <f t="shared" si="98"/>
        <v>40.941320293398533</v>
      </c>
      <c r="Q1085" t="str">
        <f>IF(K1085&gt;Pars!$J$3+'Main Data-set'!O1085,Pars!$K$3,IF(K1085&lt;O1085-Pars!$J$4,Pars!$K$4,"Avg"))</f>
        <v>Avg</v>
      </c>
      <c r="R1085" t="str">
        <f>IF(I1085&gt;Pars!$J$3+'Main Data-set'!P1085,Pars!$K$3,IF(I1085&lt;P1085-Pars!$J$4,Pars!$K$4,"Avg"))</f>
        <v>Avg</v>
      </c>
      <c r="S1085" t="str">
        <f t="shared" si="99"/>
        <v>Avg</v>
      </c>
      <c r="T1085">
        <f t="shared" si="100"/>
        <v>0</v>
      </c>
      <c r="U1085" s="10">
        <f t="shared" si="101"/>
        <v>0.17647058823529416</v>
      </c>
      <c r="V1085" s="10"/>
    </row>
    <row r="1086" spans="1:22" x14ac:dyDescent="0.3">
      <c r="A1086" s="1">
        <v>40542</v>
      </c>
      <c r="B1086" s="8">
        <v>29.79</v>
      </c>
      <c r="C1086" s="8">
        <v>29.98</v>
      </c>
      <c r="D1086" s="8">
        <v>29.55</v>
      </c>
      <c r="E1086" s="8">
        <v>29.91</v>
      </c>
      <c r="F1086" s="2">
        <v>4.0000000000000001E-3</v>
      </c>
      <c r="G1086" s="2">
        <v>-2.3E-3</v>
      </c>
      <c r="H1086" s="8">
        <v>1274610</v>
      </c>
      <c r="I1086" s="8">
        <v>38</v>
      </c>
      <c r="J1086" s="8">
        <v>14</v>
      </c>
      <c r="K1086" s="8">
        <v>26</v>
      </c>
      <c r="L1086" t="str">
        <f>VLOOKUP(MONTH(A1086),Pars!F:G,2,0)</f>
        <v>Winter</v>
      </c>
      <c r="M1086" t="str">
        <f>IF(K1086&lt;Pars!$A$2,Pars!$B$2,IF('Main Data-set'!K1086&lt;Pars!$A$3,Pars!$B$3,Pars!$B$4))</f>
        <v>Cold</v>
      </c>
      <c r="N1086">
        <f t="shared" si="96"/>
        <v>-1</v>
      </c>
      <c r="O1086" s="8">
        <f t="shared" si="97"/>
        <v>32.8239608801956</v>
      </c>
      <c r="P1086" s="8">
        <f t="shared" si="98"/>
        <v>40.941320293398533</v>
      </c>
      <c r="Q1086" t="str">
        <f>IF(K1086&gt;Pars!$J$3+'Main Data-set'!O1086,Pars!$K$3,IF(K1086&lt;O1086-Pars!$J$4,Pars!$K$4,"Avg"))</f>
        <v>Avg</v>
      </c>
      <c r="R1086" t="str">
        <f>IF(I1086&gt;Pars!$J$3+'Main Data-set'!P1086,Pars!$K$3,IF(I1086&lt;P1086-Pars!$J$4,Pars!$K$4,"Avg"))</f>
        <v>Avg</v>
      </c>
      <c r="S1086" t="str">
        <f t="shared" si="99"/>
        <v>Avg</v>
      </c>
      <c r="T1086">
        <f t="shared" si="100"/>
        <v>0</v>
      </c>
      <c r="U1086" s="10">
        <f t="shared" si="101"/>
        <v>-0.1333333333333333</v>
      </c>
      <c r="V1086" s="10"/>
    </row>
    <row r="1087" spans="1:22" x14ac:dyDescent="0.3">
      <c r="A1087" s="1">
        <v>40543</v>
      </c>
      <c r="B1087" s="8">
        <v>29.95</v>
      </c>
      <c r="C1087" s="8">
        <v>30.16</v>
      </c>
      <c r="D1087" s="8">
        <v>29.75</v>
      </c>
      <c r="E1087" s="8">
        <v>29.98</v>
      </c>
      <c r="F1087" s="2">
        <v>1E-3</v>
      </c>
      <c r="G1087" s="2">
        <v>-1.7399999999999999E-2</v>
      </c>
      <c r="H1087" s="8">
        <v>1163026</v>
      </c>
      <c r="I1087" s="8">
        <v>40</v>
      </c>
      <c r="J1087" s="8">
        <v>15</v>
      </c>
      <c r="K1087" s="8">
        <v>27.5</v>
      </c>
      <c r="L1087" t="str">
        <f>VLOOKUP(MONTH(A1087),Pars!F:G,2,0)</f>
        <v>Winter</v>
      </c>
      <c r="M1087" t="str">
        <f>IF(K1087&lt;Pars!$A$2,Pars!$B$2,IF('Main Data-set'!K1087&lt;Pars!$A$3,Pars!$B$3,Pars!$B$4))</f>
        <v>Cold</v>
      </c>
      <c r="N1087">
        <f t="shared" si="96"/>
        <v>-1</v>
      </c>
      <c r="O1087" s="8">
        <f t="shared" si="97"/>
        <v>32.8239608801956</v>
      </c>
      <c r="P1087" s="8">
        <f t="shared" si="98"/>
        <v>40.941320293398533</v>
      </c>
      <c r="Q1087" t="str">
        <f>IF(K1087&gt;Pars!$J$3+'Main Data-set'!O1087,Pars!$K$3,IF(K1087&lt;O1087-Pars!$J$4,Pars!$K$4,"Avg"))</f>
        <v>Avg</v>
      </c>
      <c r="R1087" t="str">
        <f>IF(I1087&gt;Pars!$J$3+'Main Data-set'!P1087,Pars!$K$3,IF(I1087&lt;P1087-Pars!$J$4,Pars!$K$4,"Avg"))</f>
        <v>Avg</v>
      </c>
      <c r="S1087" t="str">
        <f t="shared" si="99"/>
        <v>Avg</v>
      </c>
      <c r="T1087">
        <f t="shared" si="100"/>
        <v>0</v>
      </c>
      <c r="U1087" s="10">
        <f t="shared" si="101"/>
        <v>5.7692307692307709E-2</v>
      </c>
      <c r="V1087" s="10"/>
    </row>
    <row r="1088" spans="1:22" x14ac:dyDescent="0.3">
      <c r="A1088" s="1">
        <v>40546</v>
      </c>
      <c r="B1088" s="8">
        <v>30.18</v>
      </c>
      <c r="C1088" s="8">
        <v>30.86</v>
      </c>
      <c r="D1088" s="8">
        <v>30.08</v>
      </c>
      <c r="E1088" s="8">
        <v>30.51</v>
      </c>
      <c r="F1088" s="2">
        <v>1.09E-2</v>
      </c>
      <c r="G1088" s="2">
        <v>-1.6799999999999999E-2</v>
      </c>
      <c r="H1088" s="8">
        <v>2571661</v>
      </c>
      <c r="I1088" s="8">
        <v>50</v>
      </c>
      <c r="J1088" s="8">
        <v>27</v>
      </c>
      <c r="K1088" s="8">
        <v>38.5</v>
      </c>
      <c r="L1088" t="str">
        <f>VLOOKUP(MONTH(A1088),Pars!F:G,2,0)</f>
        <v>Winter</v>
      </c>
      <c r="M1088" t="str">
        <f>IF(K1088&lt;Pars!$A$2,Pars!$B$2,IF('Main Data-set'!K1088&lt;Pars!$A$3,Pars!$B$3,Pars!$B$4))</f>
        <v>Cold</v>
      </c>
      <c r="N1088">
        <f t="shared" si="96"/>
        <v>-1</v>
      </c>
      <c r="O1088" s="8">
        <f t="shared" si="97"/>
        <v>32.8239608801956</v>
      </c>
      <c r="P1088" s="8">
        <f t="shared" si="98"/>
        <v>40.941320293398533</v>
      </c>
      <c r="Q1088" t="str">
        <f>IF(K1088&gt;Pars!$J$3+'Main Data-set'!O1088,Pars!$K$3,IF(K1088&lt;O1088-Pars!$J$4,Pars!$K$4,"Avg"))</f>
        <v>Avg</v>
      </c>
      <c r="R1088" t="str">
        <f>IF(I1088&gt;Pars!$J$3+'Main Data-set'!P1088,Pars!$K$3,IF(I1088&lt;P1088-Pars!$J$4,Pars!$K$4,"Avg"))</f>
        <v>Hot</v>
      </c>
      <c r="S1088" t="str">
        <f t="shared" si="99"/>
        <v>Avg</v>
      </c>
      <c r="T1088">
        <f t="shared" si="100"/>
        <v>0</v>
      </c>
      <c r="U1088" s="10">
        <f t="shared" si="101"/>
        <v>0.39999999999999991</v>
      </c>
      <c r="V1088" s="10"/>
    </row>
    <row r="1089" spans="1:22" x14ac:dyDescent="0.3">
      <c r="A1089" s="1">
        <v>40547</v>
      </c>
      <c r="B1089" s="8">
        <v>30.65</v>
      </c>
      <c r="C1089" s="8">
        <v>31.13</v>
      </c>
      <c r="D1089" s="8">
        <v>30.57</v>
      </c>
      <c r="E1089" s="8">
        <v>31.03</v>
      </c>
      <c r="F1089" s="2">
        <v>1.24E-2</v>
      </c>
      <c r="G1089" s="2">
        <v>-2.8999999999999998E-3</v>
      </c>
      <c r="H1089" s="8">
        <v>2956910</v>
      </c>
      <c r="I1089" s="8">
        <v>35</v>
      </c>
      <c r="J1089" s="8">
        <v>20</v>
      </c>
      <c r="K1089" s="8">
        <v>27.5</v>
      </c>
      <c r="L1089" t="str">
        <f>VLOOKUP(MONTH(A1089),Pars!F:G,2,0)</f>
        <v>Winter</v>
      </c>
      <c r="M1089" t="str">
        <f>IF(K1089&lt;Pars!$A$2,Pars!$B$2,IF('Main Data-set'!K1089&lt;Pars!$A$3,Pars!$B$3,Pars!$B$4))</f>
        <v>Cold</v>
      </c>
      <c r="N1089">
        <f t="shared" si="96"/>
        <v>-1</v>
      </c>
      <c r="O1089" s="8">
        <f t="shared" si="97"/>
        <v>32.8239608801956</v>
      </c>
      <c r="P1089" s="8">
        <f t="shared" si="98"/>
        <v>40.941320293398533</v>
      </c>
      <c r="Q1089" t="str">
        <f>IF(K1089&gt;Pars!$J$3+'Main Data-set'!O1089,Pars!$K$3,IF(K1089&lt;O1089-Pars!$J$4,Pars!$K$4,"Avg"))</f>
        <v>Avg</v>
      </c>
      <c r="R1089" t="str">
        <f>IF(I1089&gt;Pars!$J$3+'Main Data-set'!P1089,Pars!$K$3,IF(I1089&lt;P1089-Pars!$J$4,Pars!$K$4,"Avg"))</f>
        <v>Avg</v>
      </c>
      <c r="S1089" t="str">
        <f t="shared" si="99"/>
        <v>Avg</v>
      </c>
      <c r="T1089">
        <f t="shared" si="100"/>
        <v>0</v>
      </c>
      <c r="U1089" s="10">
        <f t="shared" si="101"/>
        <v>-0.2857142857142857</v>
      </c>
      <c r="V1089" s="10"/>
    </row>
    <row r="1090" spans="1:22" x14ac:dyDescent="0.3">
      <c r="A1090" s="1">
        <v>40548</v>
      </c>
      <c r="B1090" s="8">
        <v>30.93</v>
      </c>
      <c r="C1090" s="8">
        <v>31.3</v>
      </c>
      <c r="D1090" s="8">
        <v>30.72</v>
      </c>
      <c r="E1090" s="8">
        <v>31.12</v>
      </c>
      <c r="F1090" s="2">
        <v>6.1000000000000004E-3</v>
      </c>
      <c r="G1090" s="2">
        <v>9.4000000000000004E-3</v>
      </c>
      <c r="H1090" s="8">
        <v>2023828</v>
      </c>
      <c r="I1090" s="8">
        <v>39</v>
      </c>
      <c r="J1090" s="8">
        <v>22</v>
      </c>
      <c r="K1090" s="8">
        <v>30.5</v>
      </c>
      <c r="L1090" t="str">
        <f>VLOOKUP(MONTH(A1090),Pars!F:G,2,0)</f>
        <v>Winter</v>
      </c>
      <c r="M1090" t="str">
        <f>IF(K1090&lt;Pars!$A$2,Pars!$B$2,IF('Main Data-set'!K1090&lt;Pars!$A$3,Pars!$B$3,Pars!$B$4))</f>
        <v>Cold</v>
      </c>
      <c r="N1090">
        <f t="shared" si="96"/>
        <v>-1</v>
      </c>
      <c r="O1090" s="8">
        <f t="shared" si="97"/>
        <v>32.8239608801956</v>
      </c>
      <c r="P1090" s="8">
        <f t="shared" si="98"/>
        <v>40.941320293398533</v>
      </c>
      <c r="Q1090" t="str">
        <f>IF(K1090&gt;Pars!$J$3+'Main Data-set'!O1090,Pars!$K$3,IF(K1090&lt;O1090-Pars!$J$4,Pars!$K$4,"Avg"))</f>
        <v>Avg</v>
      </c>
      <c r="R1090" t="str">
        <f>IF(I1090&gt;Pars!$J$3+'Main Data-set'!P1090,Pars!$K$3,IF(I1090&lt;P1090-Pars!$J$4,Pars!$K$4,"Avg"))</f>
        <v>Avg</v>
      </c>
      <c r="S1090" t="str">
        <f t="shared" si="99"/>
        <v>Avg</v>
      </c>
      <c r="T1090">
        <f t="shared" si="100"/>
        <v>0</v>
      </c>
      <c r="U1090" s="10">
        <f t="shared" si="101"/>
        <v>0.10909090909090913</v>
      </c>
      <c r="V1090" s="10"/>
    </row>
    <row r="1091" spans="1:22" x14ac:dyDescent="0.3">
      <c r="A1091" s="1">
        <v>40549</v>
      </c>
      <c r="B1091" s="8">
        <v>31.19</v>
      </c>
      <c r="C1091" s="8">
        <v>31.23</v>
      </c>
      <c r="D1091" s="8">
        <v>30.58</v>
      </c>
      <c r="E1091" s="8">
        <v>30.83</v>
      </c>
      <c r="F1091" s="2">
        <v>-1.15E-2</v>
      </c>
      <c r="G1091" s="2">
        <v>-1.6000000000000001E-3</v>
      </c>
      <c r="H1091" s="8">
        <v>2231187</v>
      </c>
      <c r="I1091" s="8">
        <v>31</v>
      </c>
      <c r="J1091" s="8">
        <v>17</v>
      </c>
      <c r="K1091" s="8">
        <v>24</v>
      </c>
      <c r="L1091" t="str">
        <f>VLOOKUP(MONTH(A1091),Pars!F:G,2,0)</f>
        <v>Winter</v>
      </c>
      <c r="M1091" t="str">
        <f>IF(K1091&lt;Pars!$A$2,Pars!$B$2,IF('Main Data-set'!K1091&lt;Pars!$A$3,Pars!$B$3,Pars!$B$4))</f>
        <v>Cold</v>
      </c>
      <c r="N1091">
        <f t="shared" ref="N1091:N1154" si="102">VLOOKUP(M1091,$Z$2:$AC$4,4,0)</f>
        <v>-1</v>
      </c>
      <c r="O1091" s="8">
        <f t="shared" ref="O1091:O1154" si="103">AVERAGEIFS(K:K,L:L,L1091)</f>
        <v>32.8239608801956</v>
      </c>
      <c r="P1091" s="8">
        <f t="shared" ref="P1091:P1154" si="104">AVERAGEIFS(I:I,L:L,L1091)</f>
        <v>40.941320293398533</v>
      </c>
      <c r="Q1091" t="str">
        <f>IF(K1091&gt;Pars!$J$3+'Main Data-set'!O1091,Pars!$K$3,IF(K1091&lt;O1091-Pars!$J$4,Pars!$K$4,"Avg"))</f>
        <v>Cold</v>
      </c>
      <c r="R1091" t="str">
        <f>IF(I1091&gt;Pars!$J$3+'Main Data-set'!P1091,Pars!$K$3,IF(I1091&lt;P1091-Pars!$J$4,Pars!$K$4,"Avg"))</f>
        <v>Cold</v>
      </c>
      <c r="S1091" t="str">
        <f t="shared" ref="S1091:S1154" si="105">IF(Q1091=R1091,Q1091,"Avg")</f>
        <v>Cold</v>
      </c>
      <c r="T1091">
        <f t="shared" ref="T1091:T1154" si="106">VLOOKUP(S1091,$Z$2:$AC$4,4,0)</f>
        <v>-1</v>
      </c>
      <c r="U1091" s="10">
        <f t="shared" si="101"/>
        <v>-0.21311475409836067</v>
      </c>
      <c r="V1091" s="10"/>
    </row>
    <row r="1092" spans="1:22" x14ac:dyDescent="0.3">
      <c r="A1092" s="1">
        <v>40550</v>
      </c>
      <c r="B1092" s="8">
        <v>30.94</v>
      </c>
      <c r="C1092" s="8">
        <v>31.3</v>
      </c>
      <c r="D1092" s="8">
        <v>30.63</v>
      </c>
      <c r="E1092" s="8">
        <v>30.88</v>
      </c>
      <c r="F1092" s="2">
        <v>-1.9E-3</v>
      </c>
      <c r="G1092" s="2">
        <v>-3.2000000000000002E-3</v>
      </c>
      <c r="H1092" s="8">
        <v>2093318</v>
      </c>
      <c r="I1092" s="8">
        <v>33</v>
      </c>
      <c r="J1092" s="8">
        <v>18</v>
      </c>
      <c r="K1092" s="8">
        <v>25.5</v>
      </c>
      <c r="L1092" t="str">
        <f>VLOOKUP(MONTH(A1092),Pars!F:G,2,0)</f>
        <v>Winter</v>
      </c>
      <c r="M1092" t="str">
        <f>IF(K1092&lt;Pars!$A$2,Pars!$B$2,IF('Main Data-set'!K1092&lt;Pars!$A$3,Pars!$B$3,Pars!$B$4))</f>
        <v>Cold</v>
      </c>
      <c r="N1092">
        <f t="shared" si="102"/>
        <v>-1</v>
      </c>
      <c r="O1092" s="8">
        <f t="shared" si="103"/>
        <v>32.8239608801956</v>
      </c>
      <c r="P1092" s="8">
        <f t="shared" si="104"/>
        <v>40.941320293398533</v>
      </c>
      <c r="Q1092" t="str">
        <f>IF(K1092&gt;Pars!$J$3+'Main Data-set'!O1092,Pars!$K$3,IF(K1092&lt;O1092-Pars!$J$4,Pars!$K$4,"Avg"))</f>
        <v>Cold</v>
      </c>
      <c r="R1092" t="str">
        <f>IF(I1092&gt;Pars!$J$3+'Main Data-set'!P1092,Pars!$K$3,IF(I1092&lt;P1092-Pars!$J$4,Pars!$K$4,"Avg"))</f>
        <v>Cold</v>
      </c>
      <c r="S1092" t="str">
        <f t="shared" si="105"/>
        <v>Cold</v>
      </c>
      <c r="T1092">
        <f t="shared" si="106"/>
        <v>-1</v>
      </c>
      <c r="U1092" s="10">
        <f t="shared" ref="U1092:U1155" si="107">K1092/K1091-1</f>
        <v>6.25E-2</v>
      </c>
      <c r="V1092" s="10"/>
    </row>
    <row r="1093" spans="1:22" x14ac:dyDescent="0.3">
      <c r="A1093" s="1">
        <v>40553</v>
      </c>
      <c r="B1093" s="8">
        <v>30.64</v>
      </c>
      <c r="C1093" s="8">
        <v>31</v>
      </c>
      <c r="D1093" s="8">
        <v>30.36</v>
      </c>
      <c r="E1093" s="8">
        <v>30.98</v>
      </c>
      <c r="F1093" s="2">
        <v>1.11E-2</v>
      </c>
      <c r="G1093" s="2">
        <v>6.7999999999999996E-3</v>
      </c>
      <c r="H1093" s="8">
        <v>1518058</v>
      </c>
      <c r="I1093" s="8">
        <v>30</v>
      </c>
      <c r="J1093" s="8">
        <v>23</v>
      </c>
      <c r="K1093" s="8">
        <v>26.5</v>
      </c>
      <c r="L1093" t="str">
        <f>VLOOKUP(MONTH(A1093),Pars!F:G,2,0)</f>
        <v>Winter</v>
      </c>
      <c r="M1093" t="str">
        <f>IF(K1093&lt;Pars!$A$2,Pars!$B$2,IF('Main Data-set'!K1093&lt;Pars!$A$3,Pars!$B$3,Pars!$B$4))</f>
        <v>Cold</v>
      </c>
      <c r="N1093">
        <f t="shared" si="102"/>
        <v>-1</v>
      </c>
      <c r="O1093" s="8">
        <f t="shared" si="103"/>
        <v>32.8239608801956</v>
      </c>
      <c r="P1093" s="8">
        <f t="shared" si="104"/>
        <v>40.941320293398533</v>
      </c>
      <c r="Q1093" t="str">
        <f>IF(K1093&gt;Pars!$J$3+'Main Data-set'!O1093,Pars!$K$3,IF(K1093&lt;O1093-Pars!$J$4,Pars!$K$4,"Avg"))</f>
        <v>Avg</v>
      </c>
      <c r="R1093" t="str">
        <f>IF(I1093&gt;Pars!$J$3+'Main Data-set'!P1093,Pars!$K$3,IF(I1093&lt;P1093-Pars!$J$4,Pars!$K$4,"Avg"))</f>
        <v>Cold</v>
      </c>
      <c r="S1093" t="str">
        <f t="shared" si="105"/>
        <v>Avg</v>
      </c>
      <c r="T1093">
        <f t="shared" si="106"/>
        <v>0</v>
      </c>
      <c r="U1093" s="10">
        <f t="shared" si="107"/>
        <v>3.9215686274509887E-2</v>
      </c>
      <c r="V1093" s="10"/>
    </row>
    <row r="1094" spans="1:22" x14ac:dyDescent="0.3">
      <c r="A1094" s="1">
        <v>40554</v>
      </c>
      <c r="B1094" s="8">
        <v>31.07</v>
      </c>
      <c r="C1094" s="8">
        <v>31.22</v>
      </c>
      <c r="D1094" s="8">
        <v>30.69</v>
      </c>
      <c r="E1094" s="8">
        <v>30.77</v>
      </c>
      <c r="F1094" s="2">
        <v>-9.7000000000000003E-3</v>
      </c>
      <c r="G1094" s="2">
        <v>-4.53E-2</v>
      </c>
      <c r="H1094" s="8">
        <v>2314683</v>
      </c>
      <c r="I1094" s="8">
        <v>33</v>
      </c>
      <c r="J1094" s="8">
        <v>15</v>
      </c>
      <c r="K1094" s="8">
        <v>24</v>
      </c>
      <c r="L1094" t="str">
        <f>VLOOKUP(MONTH(A1094),Pars!F:G,2,0)</f>
        <v>Winter</v>
      </c>
      <c r="M1094" t="str">
        <f>IF(K1094&lt;Pars!$A$2,Pars!$B$2,IF('Main Data-set'!K1094&lt;Pars!$A$3,Pars!$B$3,Pars!$B$4))</f>
        <v>Cold</v>
      </c>
      <c r="N1094">
        <f t="shared" si="102"/>
        <v>-1</v>
      </c>
      <c r="O1094" s="8">
        <f t="shared" si="103"/>
        <v>32.8239608801956</v>
      </c>
      <c r="P1094" s="8">
        <f t="shared" si="104"/>
        <v>40.941320293398533</v>
      </c>
      <c r="Q1094" t="str">
        <f>IF(K1094&gt;Pars!$J$3+'Main Data-set'!O1094,Pars!$K$3,IF(K1094&lt;O1094-Pars!$J$4,Pars!$K$4,"Avg"))</f>
        <v>Cold</v>
      </c>
      <c r="R1094" t="str">
        <f>IF(I1094&gt;Pars!$J$3+'Main Data-set'!P1094,Pars!$K$3,IF(I1094&lt;P1094-Pars!$J$4,Pars!$K$4,"Avg"))</f>
        <v>Cold</v>
      </c>
      <c r="S1094" t="str">
        <f t="shared" si="105"/>
        <v>Cold</v>
      </c>
      <c r="T1094">
        <f t="shared" si="106"/>
        <v>-1</v>
      </c>
      <c r="U1094" s="10">
        <f t="shared" si="107"/>
        <v>-9.4339622641509413E-2</v>
      </c>
      <c r="V1094" s="10"/>
    </row>
    <row r="1095" spans="1:22" x14ac:dyDescent="0.3">
      <c r="A1095" s="1">
        <v>40555</v>
      </c>
      <c r="B1095" s="8">
        <v>31.07</v>
      </c>
      <c r="C1095" s="8">
        <v>32.26</v>
      </c>
      <c r="D1095" s="8">
        <v>31.03</v>
      </c>
      <c r="E1095" s="8">
        <v>32.229999999999997</v>
      </c>
      <c r="F1095" s="2">
        <v>3.73E-2</v>
      </c>
      <c r="G1095" s="2">
        <v>-9.7999999999999997E-3</v>
      </c>
      <c r="H1095" s="8">
        <v>4100314</v>
      </c>
      <c r="I1095" s="8">
        <v>31</v>
      </c>
      <c r="J1095" s="8">
        <v>16</v>
      </c>
      <c r="K1095" s="8">
        <v>23.5</v>
      </c>
      <c r="L1095" t="str">
        <f>VLOOKUP(MONTH(A1095),Pars!F:G,2,0)</f>
        <v>Winter</v>
      </c>
      <c r="M1095" t="str">
        <f>IF(K1095&lt;Pars!$A$2,Pars!$B$2,IF('Main Data-set'!K1095&lt;Pars!$A$3,Pars!$B$3,Pars!$B$4))</f>
        <v>Cold</v>
      </c>
      <c r="N1095">
        <f t="shared" si="102"/>
        <v>-1</v>
      </c>
      <c r="O1095" s="8">
        <f t="shared" si="103"/>
        <v>32.8239608801956</v>
      </c>
      <c r="P1095" s="8">
        <f t="shared" si="104"/>
        <v>40.941320293398533</v>
      </c>
      <c r="Q1095" t="str">
        <f>IF(K1095&gt;Pars!$J$3+'Main Data-set'!O1095,Pars!$K$3,IF(K1095&lt;O1095-Pars!$J$4,Pars!$K$4,"Avg"))</f>
        <v>Cold</v>
      </c>
      <c r="R1095" t="str">
        <f>IF(I1095&gt;Pars!$J$3+'Main Data-set'!P1095,Pars!$K$3,IF(I1095&lt;P1095-Pars!$J$4,Pars!$K$4,"Avg"))</f>
        <v>Cold</v>
      </c>
      <c r="S1095" t="str">
        <f t="shared" si="105"/>
        <v>Cold</v>
      </c>
      <c r="T1095">
        <f t="shared" si="106"/>
        <v>-1</v>
      </c>
      <c r="U1095" s="10">
        <f t="shared" si="107"/>
        <v>-2.083333333333337E-2</v>
      </c>
      <c r="V1095" s="10"/>
    </row>
    <row r="1096" spans="1:22" x14ac:dyDescent="0.3">
      <c r="A1096" s="1">
        <v>40556</v>
      </c>
      <c r="B1096" s="8">
        <v>32.93</v>
      </c>
      <c r="C1096" s="8">
        <v>33</v>
      </c>
      <c r="D1096" s="8">
        <v>32.43</v>
      </c>
      <c r="E1096" s="8">
        <v>32.549999999999997</v>
      </c>
      <c r="F1096" s="2">
        <v>-1.15E-2</v>
      </c>
      <c r="G1096" s="2">
        <v>2.8E-3</v>
      </c>
      <c r="H1096" s="8">
        <v>3608534</v>
      </c>
      <c r="I1096" s="8">
        <v>31</v>
      </c>
      <c r="J1096" s="8">
        <v>22</v>
      </c>
      <c r="K1096" s="8">
        <v>26.5</v>
      </c>
      <c r="L1096" t="str">
        <f>VLOOKUP(MONTH(A1096),Pars!F:G,2,0)</f>
        <v>Winter</v>
      </c>
      <c r="M1096" t="str">
        <f>IF(K1096&lt;Pars!$A$2,Pars!$B$2,IF('Main Data-set'!K1096&lt;Pars!$A$3,Pars!$B$3,Pars!$B$4))</f>
        <v>Cold</v>
      </c>
      <c r="N1096">
        <f t="shared" si="102"/>
        <v>-1</v>
      </c>
      <c r="O1096" s="8">
        <f t="shared" si="103"/>
        <v>32.8239608801956</v>
      </c>
      <c r="P1096" s="8">
        <f t="shared" si="104"/>
        <v>40.941320293398533</v>
      </c>
      <c r="Q1096" t="str">
        <f>IF(K1096&gt;Pars!$J$3+'Main Data-set'!O1096,Pars!$K$3,IF(K1096&lt;O1096-Pars!$J$4,Pars!$K$4,"Avg"))</f>
        <v>Avg</v>
      </c>
      <c r="R1096" t="str">
        <f>IF(I1096&gt;Pars!$J$3+'Main Data-set'!P1096,Pars!$K$3,IF(I1096&lt;P1096-Pars!$J$4,Pars!$K$4,"Avg"))</f>
        <v>Cold</v>
      </c>
      <c r="S1096" t="str">
        <f t="shared" si="105"/>
        <v>Avg</v>
      </c>
      <c r="T1096">
        <f t="shared" si="106"/>
        <v>0</v>
      </c>
      <c r="U1096" s="10">
        <f t="shared" si="107"/>
        <v>0.12765957446808507</v>
      </c>
      <c r="V1096" s="10"/>
    </row>
    <row r="1097" spans="1:22" x14ac:dyDescent="0.3">
      <c r="A1097" s="1">
        <v>40557</v>
      </c>
      <c r="B1097" s="8">
        <v>32.549999999999997</v>
      </c>
      <c r="C1097" s="8">
        <v>32.869999999999997</v>
      </c>
      <c r="D1097" s="8">
        <v>32.35</v>
      </c>
      <c r="E1097" s="8">
        <v>32.46</v>
      </c>
      <c r="F1097" s="2">
        <v>-2.8E-3</v>
      </c>
      <c r="G1097" s="2">
        <v>1.5E-3</v>
      </c>
      <c r="H1097" s="8">
        <v>2341252</v>
      </c>
      <c r="I1097" s="8">
        <v>27</v>
      </c>
      <c r="J1097" s="8">
        <v>9</v>
      </c>
      <c r="K1097" s="8">
        <v>18</v>
      </c>
      <c r="L1097" t="str">
        <f>VLOOKUP(MONTH(A1097),Pars!F:G,2,0)</f>
        <v>Winter</v>
      </c>
      <c r="M1097" t="str">
        <f>IF(K1097&lt;Pars!$A$2,Pars!$B$2,IF('Main Data-set'!K1097&lt;Pars!$A$3,Pars!$B$3,Pars!$B$4))</f>
        <v>Cold</v>
      </c>
      <c r="N1097">
        <f t="shared" si="102"/>
        <v>-1</v>
      </c>
      <c r="O1097" s="8">
        <f t="shared" si="103"/>
        <v>32.8239608801956</v>
      </c>
      <c r="P1097" s="8">
        <f t="shared" si="104"/>
        <v>40.941320293398533</v>
      </c>
      <c r="Q1097" t="str">
        <f>IF(K1097&gt;Pars!$J$3+'Main Data-set'!O1097,Pars!$K$3,IF(K1097&lt;O1097-Pars!$J$4,Pars!$K$4,"Avg"))</f>
        <v>Cold</v>
      </c>
      <c r="R1097" t="str">
        <f>IF(I1097&gt;Pars!$J$3+'Main Data-set'!P1097,Pars!$K$3,IF(I1097&lt;P1097-Pars!$J$4,Pars!$K$4,"Avg"))</f>
        <v>Cold</v>
      </c>
      <c r="S1097" t="str">
        <f t="shared" si="105"/>
        <v>Cold</v>
      </c>
      <c r="T1097">
        <f t="shared" si="106"/>
        <v>-1</v>
      </c>
      <c r="U1097" s="10">
        <f t="shared" si="107"/>
        <v>-0.32075471698113212</v>
      </c>
      <c r="V1097" s="10"/>
    </row>
    <row r="1098" spans="1:22" x14ac:dyDescent="0.3">
      <c r="A1098" s="1">
        <v>40561</v>
      </c>
      <c r="B1098" s="8">
        <v>32.380000000000003</v>
      </c>
      <c r="C1098" s="8">
        <v>32.659999999999997</v>
      </c>
      <c r="D1098" s="8">
        <v>32.25</v>
      </c>
      <c r="E1098" s="8">
        <v>32.409999999999997</v>
      </c>
      <c r="F1098" s="2">
        <v>8.9999999999999998E-4</v>
      </c>
      <c r="G1098" s="2">
        <v>1.6899999999999998E-2</v>
      </c>
      <c r="H1098" s="8">
        <v>1301352</v>
      </c>
      <c r="I1098" s="8">
        <v>29</v>
      </c>
      <c r="J1098" s="8">
        <v>18</v>
      </c>
      <c r="K1098" s="8">
        <v>23.5</v>
      </c>
      <c r="L1098" t="str">
        <f>VLOOKUP(MONTH(A1098),Pars!F:G,2,0)</f>
        <v>Winter</v>
      </c>
      <c r="M1098" t="str">
        <f>IF(K1098&lt;Pars!$A$2,Pars!$B$2,IF('Main Data-set'!K1098&lt;Pars!$A$3,Pars!$B$3,Pars!$B$4))</f>
        <v>Cold</v>
      </c>
      <c r="N1098">
        <f t="shared" si="102"/>
        <v>-1</v>
      </c>
      <c r="O1098" s="8">
        <f t="shared" si="103"/>
        <v>32.8239608801956</v>
      </c>
      <c r="P1098" s="8">
        <f t="shared" si="104"/>
        <v>40.941320293398533</v>
      </c>
      <c r="Q1098" t="str">
        <f>IF(K1098&gt;Pars!$J$3+'Main Data-set'!O1098,Pars!$K$3,IF(K1098&lt;O1098-Pars!$J$4,Pars!$K$4,"Avg"))</f>
        <v>Cold</v>
      </c>
      <c r="R1098" t="str">
        <f>IF(I1098&gt;Pars!$J$3+'Main Data-set'!P1098,Pars!$K$3,IF(I1098&lt;P1098-Pars!$J$4,Pars!$K$4,"Avg"))</f>
        <v>Cold</v>
      </c>
      <c r="S1098" t="str">
        <f t="shared" si="105"/>
        <v>Cold</v>
      </c>
      <c r="T1098">
        <f t="shared" si="106"/>
        <v>-1</v>
      </c>
      <c r="U1098" s="10">
        <f t="shared" si="107"/>
        <v>0.30555555555555558</v>
      </c>
      <c r="V1098" s="10"/>
    </row>
    <row r="1099" spans="1:22" x14ac:dyDescent="0.3">
      <c r="A1099" s="1">
        <v>40562</v>
      </c>
      <c r="B1099" s="8">
        <v>32.299999999999997</v>
      </c>
      <c r="C1099" s="8">
        <v>32.35</v>
      </c>
      <c r="D1099" s="8">
        <v>31.85</v>
      </c>
      <c r="E1099" s="8">
        <v>31.87</v>
      </c>
      <c r="F1099" s="2">
        <v>-1.3299999999999999E-2</v>
      </c>
      <c r="G1099" s="2">
        <v>-1.2699999999999999E-2</v>
      </c>
      <c r="H1099" s="8">
        <v>2154547</v>
      </c>
      <c r="I1099" s="8">
        <v>38</v>
      </c>
      <c r="J1099" s="8">
        <v>29</v>
      </c>
      <c r="K1099" s="8">
        <v>33.5</v>
      </c>
      <c r="L1099" t="str">
        <f>VLOOKUP(MONTH(A1099),Pars!F:G,2,0)</f>
        <v>Winter</v>
      </c>
      <c r="M1099" t="str">
        <f>IF(K1099&lt;Pars!$A$2,Pars!$B$2,IF('Main Data-set'!K1099&lt;Pars!$A$3,Pars!$B$3,Pars!$B$4))</f>
        <v>Cold</v>
      </c>
      <c r="N1099">
        <f t="shared" si="102"/>
        <v>-1</v>
      </c>
      <c r="O1099" s="8">
        <f t="shared" si="103"/>
        <v>32.8239608801956</v>
      </c>
      <c r="P1099" s="8">
        <f t="shared" si="104"/>
        <v>40.941320293398533</v>
      </c>
      <c r="Q1099" t="str">
        <f>IF(K1099&gt;Pars!$J$3+'Main Data-set'!O1099,Pars!$K$3,IF(K1099&lt;O1099-Pars!$J$4,Pars!$K$4,"Avg"))</f>
        <v>Avg</v>
      </c>
      <c r="R1099" t="str">
        <f>IF(I1099&gt;Pars!$J$3+'Main Data-set'!P1099,Pars!$K$3,IF(I1099&lt;P1099-Pars!$J$4,Pars!$K$4,"Avg"))</f>
        <v>Avg</v>
      </c>
      <c r="S1099" t="str">
        <f t="shared" si="105"/>
        <v>Avg</v>
      </c>
      <c r="T1099">
        <f t="shared" si="106"/>
        <v>0</v>
      </c>
      <c r="U1099" s="10">
        <f t="shared" si="107"/>
        <v>0.42553191489361697</v>
      </c>
      <c r="V1099" s="10"/>
    </row>
    <row r="1100" spans="1:22" x14ac:dyDescent="0.3">
      <c r="A1100" s="1">
        <v>40563</v>
      </c>
      <c r="B1100" s="8">
        <v>31.72</v>
      </c>
      <c r="C1100" s="8">
        <v>32.479999999999997</v>
      </c>
      <c r="D1100" s="8">
        <v>31.69</v>
      </c>
      <c r="E1100" s="8">
        <v>32.28</v>
      </c>
      <c r="F1100" s="2">
        <v>1.77E-2</v>
      </c>
      <c r="G1100" s="2">
        <v>-3.0999999999999999E-3</v>
      </c>
      <c r="H1100" s="8">
        <v>2162616</v>
      </c>
      <c r="I1100" s="8">
        <v>42</v>
      </c>
      <c r="J1100" s="8">
        <v>31</v>
      </c>
      <c r="K1100" s="8">
        <v>36.5</v>
      </c>
      <c r="L1100" t="str">
        <f>VLOOKUP(MONTH(A1100),Pars!F:G,2,0)</f>
        <v>Winter</v>
      </c>
      <c r="M1100" t="str">
        <f>IF(K1100&lt;Pars!$A$2,Pars!$B$2,IF('Main Data-set'!K1100&lt;Pars!$A$3,Pars!$B$3,Pars!$B$4))</f>
        <v>Cold</v>
      </c>
      <c r="N1100">
        <f t="shared" si="102"/>
        <v>-1</v>
      </c>
      <c r="O1100" s="8">
        <f t="shared" si="103"/>
        <v>32.8239608801956</v>
      </c>
      <c r="P1100" s="8">
        <f t="shared" si="104"/>
        <v>40.941320293398533</v>
      </c>
      <c r="Q1100" t="str">
        <f>IF(K1100&gt;Pars!$J$3+'Main Data-set'!O1100,Pars!$K$3,IF(K1100&lt;O1100-Pars!$J$4,Pars!$K$4,"Avg"))</f>
        <v>Avg</v>
      </c>
      <c r="R1100" t="str">
        <f>IF(I1100&gt;Pars!$J$3+'Main Data-set'!P1100,Pars!$K$3,IF(I1100&lt;P1100-Pars!$J$4,Pars!$K$4,"Avg"))</f>
        <v>Avg</v>
      </c>
      <c r="S1100" t="str">
        <f t="shared" si="105"/>
        <v>Avg</v>
      </c>
      <c r="T1100">
        <f t="shared" si="106"/>
        <v>0</v>
      </c>
      <c r="U1100" s="10">
        <f t="shared" si="107"/>
        <v>8.9552238805970186E-2</v>
      </c>
      <c r="V1100" s="10"/>
    </row>
    <row r="1101" spans="1:22" x14ac:dyDescent="0.3">
      <c r="A1101" s="1">
        <v>40564</v>
      </c>
      <c r="B1101" s="8">
        <v>32.39</v>
      </c>
      <c r="C1101" s="8">
        <v>32.729999999999997</v>
      </c>
      <c r="D1101" s="8">
        <v>32.26</v>
      </c>
      <c r="E1101" s="8">
        <v>32.380000000000003</v>
      </c>
      <c r="F1101" s="2">
        <v>-2.9999999999999997E-4</v>
      </c>
      <c r="G1101" s="2">
        <v>-1.6400000000000001E-2</v>
      </c>
      <c r="H1101" s="8">
        <v>4724712</v>
      </c>
      <c r="I1101" s="8">
        <v>32</v>
      </c>
      <c r="J1101" s="8">
        <v>25</v>
      </c>
      <c r="K1101" s="8">
        <v>28.5</v>
      </c>
      <c r="L1101" t="str">
        <f>VLOOKUP(MONTH(A1101),Pars!F:G,2,0)</f>
        <v>Winter</v>
      </c>
      <c r="M1101" t="str">
        <f>IF(K1101&lt;Pars!$A$2,Pars!$B$2,IF('Main Data-set'!K1101&lt;Pars!$A$3,Pars!$B$3,Pars!$B$4))</f>
        <v>Cold</v>
      </c>
      <c r="N1101">
        <f t="shared" si="102"/>
        <v>-1</v>
      </c>
      <c r="O1101" s="8">
        <f t="shared" si="103"/>
        <v>32.8239608801956</v>
      </c>
      <c r="P1101" s="8">
        <f t="shared" si="104"/>
        <v>40.941320293398533</v>
      </c>
      <c r="Q1101" t="str">
        <f>IF(K1101&gt;Pars!$J$3+'Main Data-set'!O1101,Pars!$K$3,IF(K1101&lt;O1101-Pars!$J$4,Pars!$K$4,"Avg"))</f>
        <v>Avg</v>
      </c>
      <c r="R1101" t="str">
        <f>IF(I1101&gt;Pars!$J$3+'Main Data-set'!P1101,Pars!$K$3,IF(I1101&lt;P1101-Pars!$J$4,Pars!$K$4,"Avg"))</f>
        <v>Cold</v>
      </c>
      <c r="S1101" t="str">
        <f t="shared" si="105"/>
        <v>Avg</v>
      </c>
      <c r="T1101">
        <f t="shared" si="106"/>
        <v>0</v>
      </c>
      <c r="U1101" s="10">
        <f t="shared" si="107"/>
        <v>-0.21917808219178081</v>
      </c>
      <c r="V1101" s="10"/>
    </row>
    <row r="1102" spans="1:22" x14ac:dyDescent="0.3">
      <c r="A1102" s="1">
        <v>40567</v>
      </c>
      <c r="B1102" s="8">
        <v>32.81</v>
      </c>
      <c r="C1102" s="8">
        <v>33.22</v>
      </c>
      <c r="D1102" s="8">
        <v>32.479999999999997</v>
      </c>
      <c r="E1102" s="8">
        <v>32.92</v>
      </c>
      <c r="F1102" s="2">
        <v>3.3999999999999998E-3</v>
      </c>
      <c r="G1102" s="2">
        <v>1.95E-2</v>
      </c>
      <c r="H1102" s="8">
        <v>2657866</v>
      </c>
      <c r="I1102" s="8">
        <v>24</v>
      </c>
      <c r="J1102" s="8">
        <v>2</v>
      </c>
      <c r="K1102" s="8">
        <v>13</v>
      </c>
      <c r="L1102" t="str">
        <f>VLOOKUP(MONTH(A1102),Pars!F:G,2,0)</f>
        <v>Winter</v>
      </c>
      <c r="M1102" t="str">
        <f>IF(K1102&lt;Pars!$A$2,Pars!$B$2,IF('Main Data-set'!K1102&lt;Pars!$A$3,Pars!$B$3,Pars!$B$4))</f>
        <v>Cold</v>
      </c>
      <c r="N1102">
        <f t="shared" si="102"/>
        <v>-1</v>
      </c>
      <c r="O1102" s="8">
        <f t="shared" si="103"/>
        <v>32.8239608801956</v>
      </c>
      <c r="P1102" s="8">
        <f t="shared" si="104"/>
        <v>40.941320293398533</v>
      </c>
      <c r="Q1102" t="str">
        <f>IF(K1102&gt;Pars!$J$3+'Main Data-set'!O1102,Pars!$K$3,IF(K1102&lt;O1102-Pars!$J$4,Pars!$K$4,"Avg"))</f>
        <v>Cold</v>
      </c>
      <c r="R1102" t="str">
        <f>IF(I1102&gt;Pars!$J$3+'Main Data-set'!P1102,Pars!$K$3,IF(I1102&lt;P1102-Pars!$J$4,Pars!$K$4,"Avg"))</f>
        <v>Cold</v>
      </c>
      <c r="S1102" t="str">
        <f t="shared" si="105"/>
        <v>Cold</v>
      </c>
      <c r="T1102">
        <f t="shared" si="106"/>
        <v>-1</v>
      </c>
      <c r="U1102" s="10">
        <f t="shared" si="107"/>
        <v>-0.54385964912280704</v>
      </c>
      <c r="V1102" s="10"/>
    </row>
    <row r="1103" spans="1:22" x14ac:dyDescent="0.3">
      <c r="A1103" s="1">
        <v>40568</v>
      </c>
      <c r="B1103" s="8">
        <v>32.9</v>
      </c>
      <c r="C1103" s="8">
        <v>32.92</v>
      </c>
      <c r="D1103" s="8">
        <v>31.71</v>
      </c>
      <c r="E1103" s="8">
        <v>32.29</v>
      </c>
      <c r="F1103" s="2">
        <v>-1.8499999999999999E-2</v>
      </c>
      <c r="G1103" s="2">
        <v>-6.4999999999999997E-3</v>
      </c>
      <c r="H1103" s="8">
        <v>3580322</v>
      </c>
      <c r="I1103" s="8">
        <v>21</v>
      </c>
      <c r="J1103" s="8">
        <v>0</v>
      </c>
      <c r="K1103" s="8">
        <v>10.5</v>
      </c>
      <c r="L1103" t="str">
        <f>VLOOKUP(MONTH(A1103),Pars!F:G,2,0)</f>
        <v>Winter</v>
      </c>
      <c r="M1103" t="str">
        <f>IF(K1103&lt;Pars!$A$2,Pars!$B$2,IF('Main Data-set'!K1103&lt;Pars!$A$3,Pars!$B$3,Pars!$B$4))</f>
        <v>Cold</v>
      </c>
      <c r="N1103">
        <f t="shared" si="102"/>
        <v>-1</v>
      </c>
      <c r="O1103" s="8">
        <f t="shared" si="103"/>
        <v>32.8239608801956</v>
      </c>
      <c r="P1103" s="8">
        <f t="shared" si="104"/>
        <v>40.941320293398533</v>
      </c>
      <c r="Q1103" t="str">
        <f>IF(K1103&gt;Pars!$J$3+'Main Data-set'!O1103,Pars!$K$3,IF(K1103&lt;O1103-Pars!$J$4,Pars!$K$4,"Avg"))</f>
        <v>Cold</v>
      </c>
      <c r="R1103" t="str">
        <f>IF(I1103&gt;Pars!$J$3+'Main Data-set'!P1103,Pars!$K$3,IF(I1103&lt;P1103-Pars!$J$4,Pars!$K$4,"Avg"))</f>
        <v>Cold</v>
      </c>
      <c r="S1103" t="str">
        <f t="shared" si="105"/>
        <v>Cold</v>
      </c>
      <c r="T1103">
        <f t="shared" si="106"/>
        <v>-1</v>
      </c>
      <c r="U1103" s="10">
        <f t="shared" si="107"/>
        <v>-0.19230769230769229</v>
      </c>
      <c r="V1103" s="10"/>
    </row>
    <row r="1104" spans="1:22" x14ac:dyDescent="0.3">
      <c r="A1104" s="1">
        <v>40569</v>
      </c>
      <c r="B1104" s="8">
        <v>32.61</v>
      </c>
      <c r="C1104" s="8">
        <v>32.61</v>
      </c>
      <c r="D1104" s="8">
        <v>32.15</v>
      </c>
      <c r="E1104" s="8">
        <v>32.5</v>
      </c>
      <c r="F1104" s="2">
        <v>-3.3999999999999998E-3</v>
      </c>
      <c r="G1104" s="2">
        <v>-1.49E-2</v>
      </c>
      <c r="H1104" s="8">
        <v>2318389</v>
      </c>
      <c r="I1104" s="8">
        <v>38</v>
      </c>
      <c r="J1104" s="8">
        <v>20</v>
      </c>
      <c r="K1104" s="8">
        <v>29</v>
      </c>
      <c r="L1104" t="str">
        <f>VLOOKUP(MONTH(A1104),Pars!F:G,2,0)</f>
        <v>Winter</v>
      </c>
      <c r="M1104" t="str">
        <f>IF(K1104&lt;Pars!$A$2,Pars!$B$2,IF('Main Data-set'!K1104&lt;Pars!$A$3,Pars!$B$3,Pars!$B$4))</f>
        <v>Cold</v>
      </c>
      <c r="N1104">
        <f t="shared" si="102"/>
        <v>-1</v>
      </c>
      <c r="O1104" s="8">
        <f t="shared" si="103"/>
        <v>32.8239608801956</v>
      </c>
      <c r="P1104" s="8">
        <f t="shared" si="104"/>
        <v>40.941320293398533</v>
      </c>
      <c r="Q1104" t="str">
        <f>IF(K1104&gt;Pars!$J$3+'Main Data-set'!O1104,Pars!$K$3,IF(K1104&lt;O1104-Pars!$J$4,Pars!$K$4,"Avg"))</f>
        <v>Avg</v>
      </c>
      <c r="R1104" t="str">
        <f>IF(I1104&gt;Pars!$J$3+'Main Data-set'!P1104,Pars!$K$3,IF(I1104&lt;P1104-Pars!$J$4,Pars!$K$4,"Avg"))</f>
        <v>Avg</v>
      </c>
      <c r="S1104" t="str">
        <f t="shared" si="105"/>
        <v>Avg</v>
      </c>
      <c r="T1104">
        <f t="shared" si="106"/>
        <v>0</v>
      </c>
      <c r="U1104" s="10">
        <f t="shared" si="107"/>
        <v>1.7619047619047619</v>
      </c>
      <c r="V1104" s="10"/>
    </row>
    <row r="1105" spans="1:22" x14ac:dyDescent="0.3">
      <c r="A1105" s="1">
        <v>40570</v>
      </c>
      <c r="B1105" s="8">
        <v>32.549999999999997</v>
      </c>
      <c r="C1105" s="8">
        <v>33.380000000000003</v>
      </c>
      <c r="D1105" s="8">
        <v>32.43</v>
      </c>
      <c r="E1105" s="8">
        <v>32.99</v>
      </c>
      <c r="F1105" s="2">
        <v>1.35E-2</v>
      </c>
      <c r="G1105" s="2">
        <v>2.8400000000000002E-2</v>
      </c>
      <c r="H1105" s="8">
        <v>2167017</v>
      </c>
      <c r="I1105" s="8">
        <v>32</v>
      </c>
      <c r="J1105" s="8">
        <v>28</v>
      </c>
      <c r="K1105" s="8">
        <v>30</v>
      </c>
      <c r="L1105" t="str">
        <f>VLOOKUP(MONTH(A1105),Pars!F:G,2,0)</f>
        <v>Winter</v>
      </c>
      <c r="M1105" t="str">
        <f>IF(K1105&lt;Pars!$A$2,Pars!$B$2,IF('Main Data-set'!K1105&lt;Pars!$A$3,Pars!$B$3,Pars!$B$4))</f>
        <v>Cold</v>
      </c>
      <c r="N1105">
        <f t="shared" si="102"/>
        <v>-1</v>
      </c>
      <c r="O1105" s="8">
        <f t="shared" si="103"/>
        <v>32.8239608801956</v>
      </c>
      <c r="P1105" s="8">
        <f t="shared" si="104"/>
        <v>40.941320293398533</v>
      </c>
      <c r="Q1105" t="str">
        <f>IF(K1105&gt;Pars!$J$3+'Main Data-set'!O1105,Pars!$K$3,IF(K1105&lt;O1105-Pars!$J$4,Pars!$K$4,"Avg"))</f>
        <v>Avg</v>
      </c>
      <c r="R1105" t="str">
        <f>IF(I1105&gt;Pars!$J$3+'Main Data-set'!P1105,Pars!$K$3,IF(I1105&lt;P1105-Pars!$J$4,Pars!$K$4,"Avg"))</f>
        <v>Cold</v>
      </c>
      <c r="S1105" t="str">
        <f t="shared" si="105"/>
        <v>Avg</v>
      </c>
      <c r="T1105">
        <f t="shared" si="106"/>
        <v>0</v>
      </c>
      <c r="U1105" s="10">
        <f t="shared" si="107"/>
        <v>3.4482758620689724E-2</v>
      </c>
      <c r="V1105" s="10"/>
    </row>
    <row r="1106" spans="1:22" x14ac:dyDescent="0.3">
      <c r="A1106" s="1">
        <v>40571</v>
      </c>
      <c r="B1106" s="8">
        <v>32.950000000000003</v>
      </c>
      <c r="C1106" s="8">
        <v>33.119999999999997</v>
      </c>
      <c r="D1106" s="8">
        <v>32.04</v>
      </c>
      <c r="E1106" s="8">
        <v>32.08</v>
      </c>
      <c r="F1106" s="2">
        <v>-2.64E-2</v>
      </c>
      <c r="G1106" s="2">
        <v>8.5000000000000006E-3</v>
      </c>
      <c r="H1106" s="8">
        <v>2025354</v>
      </c>
      <c r="I1106" s="8">
        <v>37</v>
      </c>
      <c r="J1106" s="8">
        <v>15</v>
      </c>
      <c r="K1106" s="8">
        <v>26</v>
      </c>
      <c r="L1106" t="str">
        <f>VLOOKUP(MONTH(A1106),Pars!F:G,2,0)</f>
        <v>Winter</v>
      </c>
      <c r="M1106" t="str">
        <f>IF(K1106&lt;Pars!$A$2,Pars!$B$2,IF('Main Data-set'!K1106&lt;Pars!$A$3,Pars!$B$3,Pars!$B$4))</f>
        <v>Cold</v>
      </c>
      <c r="N1106">
        <f t="shared" si="102"/>
        <v>-1</v>
      </c>
      <c r="O1106" s="8">
        <f t="shared" si="103"/>
        <v>32.8239608801956</v>
      </c>
      <c r="P1106" s="8">
        <f t="shared" si="104"/>
        <v>40.941320293398533</v>
      </c>
      <c r="Q1106" t="str">
        <f>IF(K1106&gt;Pars!$J$3+'Main Data-set'!O1106,Pars!$K$3,IF(K1106&lt;O1106-Pars!$J$4,Pars!$K$4,"Avg"))</f>
        <v>Avg</v>
      </c>
      <c r="R1106" t="str">
        <f>IF(I1106&gt;Pars!$J$3+'Main Data-set'!P1106,Pars!$K$3,IF(I1106&lt;P1106-Pars!$J$4,Pars!$K$4,"Avg"))</f>
        <v>Avg</v>
      </c>
      <c r="S1106" t="str">
        <f t="shared" si="105"/>
        <v>Avg</v>
      </c>
      <c r="T1106">
        <f t="shared" si="106"/>
        <v>0</v>
      </c>
      <c r="U1106" s="10">
        <f t="shared" si="107"/>
        <v>-0.1333333333333333</v>
      </c>
      <c r="V1106" s="10"/>
    </row>
    <row r="1107" spans="1:22" x14ac:dyDescent="0.3">
      <c r="A1107" s="1">
        <v>40574</v>
      </c>
      <c r="B1107" s="8">
        <v>32.130000000000003</v>
      </c>
      <c r="C1107" s="8">
        <v>32.380000000000003</v>
      </c>
      <c r="D1107" s="8">
        <v>31.81</v>
      </c>
      <c r="E1107" s="8">
        <v>31.81</v>
      </c>
      <c r="F1107" s="2">
        <v>-0.01</v>
      </c>
      <c r="G1107" s="2">
        <v>-1.7899999999999999E-2</v>
      </c>
      <c r="H1107" s="8">
        <v>2615010</v>
      </c>
      <c r="I1107" s="8">
        <v>39</v>
      </c>
      <c r="J1107" s="8">
        <v>12</v>
      </c>
      <c r="K1107" s="8">
        <v>25.5</v>
      </c>
      <c r="L1107" t="str">
        <f>VLOOKUP(MONTH(A1107),Pars!F:G,2,0)</f>
        <v>Winter</v>
      </c>
      <c r="M1107" t="str">
        <f>IF(K1107&lt;Pars!$A$2,Pars!$B$2,IF('Main Data-set'!K1107&lt;Pars!$A$3,Pars!$B$3,Pars!$B$4))</f>
        <v>Cold</v>
      </c>
      <c r="N1107">
        <f t="shared" si="102"/>
        <v>-1</v>
      </c>
      <c r="O1107" s="8">
        <f t="shared" si="103"/>
        <v>32.8239608801956</v>
      </c>
      <c r="P1107" s="8">
        <f t="shared" si="104"/>
        <v>40.941320293398533</v>
      </c>
      <c r="Q1107" t="str">
        <f>IF(K1107&gt;Pars!$J$3+'Main Data-set'!O1107,Pars!$K$3,IF(K1107&lt;O1107-Pars!$J$4,Pars!$K$4,"Avg"))</f>
        <v>Cold</v>
      </c>
      <c r="R1107" t="str">
        <f>IF(I1107&gt;Pars!$J$3+'Main Data-set'!P1107,Pars!$K$3,IF(I1107&lt;P1107-Pars!$J$4,Pars!$K$4,"Avg"))</f>
        <v>Avg</v>
      </c>
      <c r="S1107" t="str">
        <f t="shared" si="105"/>
        <v>Avg</v>
      </c>
      <c r="T1107">
        <f t="shared" si="106"/>
        <v>0</v>
      </c>
      <c r="U1107" s="10">
        <f t="shared" si="107"/>
        <v>-1.9230769230769273E-2</v>
      </c>
      <c r="V1107" s="10"/>
    </row>
    <row r="1108" spans="1:22" x14ac:dyDescent="0.3">
      <c r="A1108" s="1">
        <v>40575</v>
      </c>
      <c r="B1108" s="8">
        <v>32.03</v>
      </c>
      <c r="C1108" s="8">
        <v>32.659999999999997</v>
      </c>
      <c r="D1108" s="8">
        <v>32</v>
      </c>
      <c r="E1108" s="8">
        <v>32.39</v>
      </c>
      <c r="F1108" s="2">
        <v>1.12E-2</v>
      </c>
      <c r="G1108" s="2">
        <v>-1.55E-2</v>
      </c>
      <c r="H1108" s="8">
        <v>2502368</v>
      </c>
      <c r="I1108" s="8">
        <v>33</v>
      </c>
      <c r="J1108" s="8">
        <v>16</v>
      </c>
      <c r="K1108" s="8">
        <v>24.5</v>
      </c>
      <c r="L1108" t="str">
        <f>VLOOKUP(MONTH(A1108),Pars!F:G,2,0)</f>
        <v>Winter</v>
      </c>
      <c r="M1108" t="str">
        <f>IF(K1108&lt;Pars!$A$2,Pars!$B$2,IF('Main Data-set'!K1108&lt;Pars!$A$3,Pars!$B$3,Pars!$B$4))</f>
        <v>Cold</v>
      </c>
      <c r="N1108">
        <f t="shared" si="102"/>
        <v>-1</v>
      </c>
      <c r="O1108" s="8">
        <f t="shared" si="103"/>
        <v>32.8239608801956</v>
      </c>
      <c r="P1108" s="8">
        <f t="shared" si="104"/>
        <v>40.941320293398533</v>
      </c>
      <c r="Q1108" t="str">
        <f>IF(K1108&gt;Pars!$J$3+'Main Data-set'!O1108,Pars!$K$3,IF(K1108&lt;O1108-Pars!$J$4,Pars!$K$4,"Avg"))</f>
        <v>Cold</v>
      </c>
      <c r="R1108" t="str">
        <f>IF(I1108&gt;Pars!$J$3+'Main Data-set'!P1108,Pars!$K$3,IF(I1108&lt;P1108-Pars!$J$4,Pars!$K$4,"Avg"))</f>
        <v>Cold</v>
      </c>
      <c r="S1108" t="str">
        <f t="shared" si="105"/>
        <v>Cold</v>
      </c>
      <c r="T1108">
        <f t="shared" si="106"/>
        <v>-1</v>
      </c>
      <c r="U1108" s="10">
        <f t="shared" si="107"/>
        <v>-3.9215686274509776E-2</v>
      </c>
      <c r="V1108" s="10"/>
    </row>
    <row r="1109" spans="1:22" x14ac:dyDescent="0.3">
      <c r="A1109" s="1">
        <v>40576</v>
      </c>
      <c r="B1109" s="8">
        <v>32.32</v>
      </c>
      <c r="C1109" s="8">
        <v>33.21</v>
      </c>
      <c r="D1109" s="8">
        <v>32.32</v>
      </c>
      <c r="E1109" s="8">
        <v>32.9</v>
      </c>
      <c r="F1109" s="2">
        <v>1.7899999999999999E-2</v>
      </c>
      <c r="G1109" s="2">
        <v>7.7000000000000002E-3</v>
      </c>
      <c r="H1109" s="8">
        <v>1833852</v>
      </c>
      <c r="I1109" s="8">
        <v>30</v>
      </c>
      <c r="J1109" s="8">
        <v>23</v>
      </c>
      <c r="K1109" s="8">
        <v>26.5</v>
      </c>
      <c r="L1109" t="str">
        <f>VLOOKUP(MONTH(A1109),Pars!F:G,2,0)</f>
        <v>Winter</v>
      </c>
      <c r="M1109" t="str">
        <f>IF(K1109&lt;Pars!$A$2,Pars!$B$2,IF('Main Data-set'!K1109&lt;Pars!$A$3,Pars!$B$3,Pars!$B$4))</f>
        <v>Cold</v>
      </c>
      <c r="N1109">
        <f t="shared" si="102"/>
        <v>-1</v>
      </c>
      <c r="O1109" s="8">
        <f t="shared" si="103"/>
        <v>32.8239608801956</v>
      </c>
      <c r="P1109" s="8">
        <f t="shared" si="104"/>
        <v>40.941320293398533</v>
      </c>
      <c r="Q1109" t="str">
        <f>IF(K1109&gt;Pars!$J$3+'Main Data-set'!O1109,Pars!$K$3,IF(K1109&lt;O1109-Pars!$J$4,Pars!$K$4,"Avg"))</f>
        <v>Avg</v>
      </c>
      <c r="R1109" t="str">
        <f>IF(I1109&gt;Pars!$J$3+'Main Data-set'!P1109,Pars!$K$3,IF(I1109&lt;P1109-Pars!$J$4,Pars!$K$4,"Avg"))</f>
        <v>Cold</v>
      </c>
      <c r="S1109" t="str">
        <f t="shared" si="105"/>
        <v>Avg</v>
      </c>
      <c r="T1109">
        <f t="shared" si="106"/>
        <v>0</v>
      </c>
      <c r="U1109" s="10">
        <f t="shared" si="107"/>
        <v>8.163265306122458E-2</v>
      </c>
      <c r="V1109" s="10"/>
    </row>
    <row r="1110" spans="1:22" x14ac:dyDescent="0.3">
      <c r="A1110" s="1">
        <v>40577</v>
      </c>
      <c r="B1110" s="8">
        <v>32.770000000000003</v>
      </c>
      <c r="C1110" s="8">
        <v>32.909999999999997</v>
      </c>
      <c r="D1110" s="8">
        <v>32.020000000000003</v>
      </c>
      <c r="E1110" s="8">
        <v>32.65</v>
      </c>
      <c r="F1110" s="2">
        <v>-3.7000000000000002E-3</v>
      </c>
      <c r="G1110" s="2">
        <v>0</v>
      </c>
      <c r="H1110" s="8">
        <v>1929069</v>
      </c>
      <c r="I1110" s="8">
        <v>38</v>
      </c>
      <c r="J1110" s="8">
        <v>25</v>
      </c>
      <c r="K1110" s="8">
        <v>31.5</v>
      </c>
      <c r="L1110" t="str">
        <f>VLOOKUP(MONTH(A1110),Pars!F:G,2,0)</f>
        <v>Winter</v>
      </c>
      <c r="M1110" t="str">
        <f>IF(K1110&lt;Pars!$A$2,Pars!$B$2,IF('Main Data-set'!K1110&lt;Pars!$A$3,Pars!$B$3,Pars!$B$4))</f>
        <v>Cold</v>
      </c>
      <c r="N1110">
        <f t="shared" si="102"/>
        <v>-1</v>
      </c>
      <c r="O1110" s="8">
        <f t="shared" si="103"/>
        <v>32.8239608801956</v>
      </c>
      <c r="P1110" s="8">
        <f t="shared" si="104"/>
        <v>40.941320293398533</v>
      </c>
      <c r="Q1110" t="str">
        <f>IF(K1110&gt;Pars!$J$3+'Main Data-set'!O1110,Pars!$K$3,IF(K1110&lt;O1110-Pars!$J$4,Pars!$K$4,"Avg"))</f>
        <v>Avg</v>
      </c>
      <c r="R1110" t="str">
        <f>IF(I1110&gt;Pars!$J$3+'Main Data-set'!P1110,Pars!$K$3,IF(I1110&lt;P1110-Pars!$J$4,Pars!$K$4,"Avg"))</f>
        <v>Avg</v>
      </c>
      <c r="S1110" t="str">
        <f t="shared" si="105"/>
        <v>Avg</v>
      </c>
      <c r="T1110">
        <f t="shared" si="106"/>
        <v>0</v>
      </c>
      <c r="U1110" s="10">
        <f t="shared" si="107"/>
        <v>0.18867924528301883</v>
      </c>
      <c r="V1110" s="10"/>
    </row>
    <row r="1111" spans="1:22" x14ac:dyDescent="0.3">
      <c r="A1111" s="1">
        <v>40578</v>
      </c>
      <c r="B1111" s="8">
        <v>32.56</v>
      </c>
      <c r="C1111" s="8">
        <v>33.11</v>
      </c>
      <c r="D1111" s="8">
        <v>32.31</v>
      </c>
      <c r="E1111" s="8">
        <v>32.65</v>
      </c>
      <c r="F1111" s="2">
        <v>2.8E-3</v>
      </c>
      <c r="G1111" s="2">
        <v>-3.2899999999999999E-2</v>
      </c>
      <c r="H1111" s="8">
        <v>1768731</v>
      </c>
      <c r="I1111" s="8">
        <v>32</v>
      </c>
      <c r="J1111" s="8">
        <v>12</v>
      </c>
      <c r="K1111" s="8">
        <v>22</v>
      </c>
      <c r="L1111" t="str">
        <f>VLOOKUP(MONTH(A1111),Pars!F:G,2,0)</f>
        <v>Winter</v>
      </c>
      <c r="M1111" t="str">
        <f>IF(K1111&lt;Pars!$A$2,Pars!$B$2,IF('Main Data-set'!K1111&lt;Pars!$A$3,Pars!$B$3,Pars!$B$4))</f>
        <v>Cold</v>
      </c>
      <c r="N1111">
        <f t="shared" si="102"/>
        <v>-1</v>
      </c>
      <c r="O1111" s="8">
        <f t="shared" si="103"/>
        <v>32.8239608801956</v>
      </c>
      <c r="P1111" s="8">
        <f t="shared" si="104"/>
        <v>40.941320293398533</v>
      </c>
      <c r="Q1111" t="str">
        <f>IF(K1111&gt;Pars!$J$3+'Main Data-set'!O1111,Pars!$K$3,IF(K1111&lt;O1111-Pars!$J$4,Pars!$K$4,"Avg"))</f>
        <v>Cold</v>
      </c>
      <c r="R1111" t="str">
        <f>IF(I1111&gt;Pars!$J$3+'Main Data-set'!P1111,Pars!$K$3,IF(I1111&lt;P1111-Pars!$J$4,Pars!$K$4,"Avg"))</f>
        <v>Cold</v>
      </c>
      <c r="S1111" t="str">
        <f t="shared" si="105"/>
        <v>Cold</v>
      </c>
      <c r="T1111">
        <f t="shared" si="106"/>
        <v>-1</v>
      </c>
      <c r="U1111" s="10">
        <f t="shared" si="107"/>
        <v>-0.30158730158730163</v>
      </c>
      <c r="V1111" s="10"/>
    </row>
    <row r="1112" spans="1:22" x14ac:dyDescent="0.3">
      <c r="A1112" s="1">
        <v>40581</v>
      </c>
      <c r="B1112" s="8">
        <v>32.799999999999997</v>
      </c>
      <c r="C1112" s="8">
        <v>33.85</v>
      </c>
      <c r="D1112" s="8">
        <v>32.57</v>
      </c>
      <c r="E1112" s="8">
        <v>33.76</v>
      </c>
      <c r="F1112" s="2">
        <v>2.93E-2</v>
      </c>
      <c r="G1112" s="2">
        <v>1.0500000000000001E-2</v>
      </c>
      <c r="H1112" s="8">
        <v>3835816</v>
      </c>
      <c r="I1112" s="8">
        <v>44</v>
      </c>
      <c r="J1112" s="8">
        <v>28</v>
      </c>
      <c r="K1112" s="8">
        <v>36</v>
      </c>
      <c r="L1112" t="str">
        <f>VLOOKUP(MONTH(A1112),Pars!F:G,2,0)</f>
        <v>Winter</v>
      </c>
      <c r="M1112" t="str">
        <f>IF(K1112&lt;Pars!$A$2,Pars!$B$2,IF('Main Data-set'!K1112&lt;Pars!$A$3,Pars!$B$3,Pars!$B$4))</f>
        <v>Cold</v>
      </c>
      <c r="N1112">
        <f t="shared" si="102"/>
        <v>-1</v>
      </c>
      <c r="O1112" s="8">
        <f t="shared" si="103"/>
        <v>32.8239608801956</v>
      </c>
      <c r="P1112" s="8">
        <f t="shared" si="104"/>
        <v>40.941320293398533</v>
      </c>
      <c r="Q1112" t="str">
        <f>IF(K1112&gt;Pars!$J$3+'Main Data-set'!O1112,Pars!$K$3,IF(K1112&lt;O1112-Pars!$J$4,Pars!$K$4,"Avg"))</f>
        <v>Avg</v>
      </c>
      <c r="R1112" t="str">
        <f>IF(I1112&gt;Pars!$J$3+'Main Data-set'!P1112,Pars!$K$3,IF(I1112&lt;P1112-Pars!$J$4,Pars!$K$4,"Avg"))</f>
        <v>Avg</v>
      </c>
      <c r="S1112" t="str">
        <f t="shared" si="105"/>
        <v>Avg</v>
      </c>
      <c r="T1112">
        <f t="shared" si="106"/>
        <v>0</v>
      </c>
      <c r="U1112" s="10">
        <f t="shared" si="107"/>
        <v>0.63636363636363646</v>
      </c>
      <c r="V1112" s="10"/>
    </row>
    <row r="1113" spans="1:22" x14ac:dyDescent="0.3">
      <c r="A1113" s="1">
        <v>40582</v>
      </c>
      <c r="B1113" s="8">
        <v>33.61</v>
      </c>
      <c r="C1113" s="8">
        <v>33.75</v>
      </c>
      <c r="D1113" s="8">
        <v>32.85</v>
      </c>
      <c r="E1113" s="8">
        <v>33.409999999999997</v>
      </c>
      <c r="F1113" s="2">
        <v>-6.0000000000000001E-3</v>
      </c>
      <c r="G1113" s="2">
        <v>-0.1231</v>
      </c>
      <c r="H1113" s="8">
        <v>3830719</v>
      </c>
      <c r="I1113" s="8">
        <v>45</v>
      </c>
      <c r="J1113" s="8">
        <v>28</v>
      </c>
      <c r="K1113" s="8">
        <v>36.5</v>
      </c>
      <c r="L1113" t="str">
        <f>VLOOKUP(MONTH(A1113),Pars!F:G,2,0)</f>
        <v>Winter</v>
      </c>
      <c r="M1113" t="str">
        <f>IF(K1113&lt;Pars!$A$2,Pars!$B$2,IF('Main Data-set'!K1113&lt;Pars!$A$3,Pars!$B$3,Pars!$B$4))</f>
        <v>Cold</v>
      </c>
      <c r="N1113">
        <f t="shared" si="102"/>
        <v>-1</v>
      </c>
      <c r="O1113" s="8">
        <f t="shared" si="103"/>
        <v>32.8239608801956</v>
      </c>
      <c r="P1113" s="8">
        <f t="shared" si="104"/>
        <v>40.941320293398533</v>
      </c>
      <c r="Q1113" t="str">
        <f>IF(K1113&gt;Pars!$J$3+'Main Data-set'!O1113,Pars!$K$3,IF(K1113&lt;O1113-Pars!$J$4,Pars!$K$4,"Avg"))</f>
        <v>Avg</v>
      </c>
      <c r="R1113" t="str">
        <f>IF(I1113&gt;Pars!$J$3+'Main Data-set'!P1113,Pars!$K$3,IF(I1113&lt;P1113-Pars!$J$4,Pars!$K$4,"Avg"))</f>
        <v>Avg</v>
      </c>
      <c r="S1113" t="str">
        <f t="shared" si="105"/>
        <v>Avg</v>
      </c>
      <c r="T1113">
        <f t="shared" si="106"/>
        <v>0</v>
      </c>
      <c r="U1113" s="10">
        <f t="shared" si="107"/>
        <v>1.388888888888884E-2</v>
      </c>
      <c r="V1113" s="10"/>
    </row>
    <row r="1114" spans="1:22" x14ac:dyDescent="0.3">
      <c r="A1114" s="1">
        <v>40583</v>
      </c>
      <c r="B1114" s="8">
        <v>33.82</v>
      </c>
      <c r="C1114" s="8">
        <v>39.99</v>
      </c>
      <c r="D1114" s="8">
        <v>33.81</v>
      </c>
      <c r="E1114" s="8">
        <v>38.1</v>
      </c>
      <c r="F1114" s="2">
        <v>0.12659999999999999</v>
      </c>
      <c r="G1114" s="2">
        <v>7.9000000000000008E-3</v>
      </c>
      <c r="H1114" s="8">
        <v>33207348</v>
      </c>
      <c r="I1114" s="8">
        <v>38</v>
      </c>
      <c r="J1114" s="8">
        <v>12</v>
      </c>
      <c r="K1114" s="8">
        <v>25</v>
      </c>
      <c r="L1114" t="str">
        <f>VLOOKUP(MONTH(A1114),Pars!F:G,2,0)</f>
        <v>Winter</v>
      </c>
      <c r="M1114" t="str">
        <f>IF(K1114&lt;Pars!$A$2,Pars!$B$2,IF('Main Data-set'!K1114&lt;Pars!$A$3,Pars!$B$3,Pars!$B$4))</f>
        <v>Cold</v>
      </c>
      <c r="N1114">
        <f t="shared" si="102"/>
        <v>-1</v>
      </c>
      <c r="O1114" s="8">
        <f t="shared" si="103"/>
        <v>32.8239608801956</v>
      </c>
      <c r="P1114" s="8">
        <f t="shared" si="104"/>
        <v>40.941320293398533</v>
      </c>
      <c r="Q1114" t="str">
        <f>IF(K1114&gt;Pars!$J$3+'Main Data-set'!O1114,Pars!$K$3,IF(K1114&lt;O1114-Pars!$J$4,Pars!$K$4,"Avg"))</f>
        <v>Cold</v>
      </c>
      <c r="R1114" t="str">
        <f>IF(I1114&gt;Pars!$J$3+'Main Data-set'!P1114,Pars!$K$3,IF(I1114&lt;P1114-Pars!$J$4,Pars!$K$4,"Avg"))</f>
        <v>Avg</v>
      </c>
      <c r="S1114" t="str">
        <f t="shared" si="105"/>
        <v>Avg</v>
      </c>
      <c r="T1114">
        <f t="shared" si="106"/>
        <v>0</v>
      </c>
      <c r="U1114" s="10">
        <f t="shared" si="107"/>
        <v>-0.31506849315068497</v>
      </c>
      <c r="V1114" s="10"/>
    </row>
    <row r="1115" spans="1:22" x14ac:dyDescent="0.3">
      <c r="A1115" s="1">
        <v>40584</v>
      </c>
      <c r="B1115" s="8">
        <v>37.380000000000003</v>
      </c>
      <c r="C1115" s="8">
        <v>37.99</v>
      </c>
      <c r="D1115" s="8">
        <v>36.619999999999997</v>
      </c>
      <c r="E1115" s="8">
        <v>37.799999999999997</v>
      </c>
      <c r="F1115" s="2">
        <v>1.12E-2</v>
      </c>
      <c r="G1115" s="2">
        <v>-1.3299999999999999E-2</v>
      </c>
      <c r="H1115" s="8">
        <v>11216154</v>
      </c>
      <c r="I1115" s="8">
        <v>31</v>
      </c>
      <c r="J1115" s="8">
        <v>13</v>
      </c>
      <c r="K1115" s="8">
        <v>22</v>
      </c>
      <c r="L1115" t="str">
        <f>VLOOKUP(MONTH(A1115),Pars!F:G,2,0)</f>
        <v>Winter</v>
      </c>
      <c r="M1115" t="str">
        <f>IF(K1115&lt;Pars!$A$2,Pars!$B$2,IF('Main Data-set'!K1115&lt;Pars!$A$3,Pars!$B$3,Pars!$B$4))</f>
        <v>Cold</v>
      </c>
      <c r="N1115">
        <f t="shared" si="102"/>
        <v>-1</v>
      </c>
      <c r="O1115" s="8">
        <f t="shared" si="103"/>
        <v>32.8239608801956</v>
      </c>
      <c r="P1115" s="8">
        <f t="shared" si="104"/>
        <v>40.941320293398533</v>
      </c>
      <c r="Q1115" t="str">
        <f>IF(K1115&gt;Pars!$J$3+'Main Data-set'!O1115,Pars!$K$3,IF(K1115&lt;O1115-Pars!$J$4,Pars!$K$4,"Avg"))</f>
        <v>Cold</v>
      </c>
      <c r="R1115" t="str">
        <f>IF(I1115&gt;Pars!$J$3+'Main Data-set'!P1115,Pars!$K$3,IF(I1115&lt;P1115-Pars!$J$4,Pars!$K$4,"Avg"))</f>
        <v>Cold</v>
      </c>
      <c r="S1115" t="str">
        <f t="shared" si="105"/>
        <v>Cold</v>
      </c>
      <c r="T1115">
        <f t="shared" si="106"/>
        <v>-1</v>
      </c>
      <c r="U1115" s="10">
        <f t="shared" si="107"/>
        <v>-0.12</v>
      </c>
      <c r="V1115" s="10"/>
    </row>
    <row r="1116" spans="1:22" x14ac:dyDescent="0.3">
      <c r="A1116" s="1">
        <v>40585</v>
      </c>
      <c r="B1116" s="8">
        <v>37.67</v>
      </c>
      <c r="C1116" s="8">
        <v>38.4</v>
      </c>
      <c r="D1116" s="8">
        <v>37.25</v>
      </c>
      <c r="E1116" s="8">
        <v>38.31</v>
      </c>
      <c r="F1116" s="2">
        <v>1.7000000000000001E-2</v>
      </c>
      <c r="G1116" s="2">
        <v>-2.8899999999999999E-2</v>
      </c>
      <c r="H1116" s="8">
        <v>7080755</v>
      </c>
      <c r="I1116" s="8">
        <v>28</v>
      </c>
      <c r="J1116" s="8">
        <v>6</v>
      </c>
      <c r="K1116" s="8">
        <v>17</v>
      </c>
      <c r="L1116" t="str">
        <f>VLOOKUP(MONTH(A1116),Pars!F:G,2,0)</f>
        <v>Winter</v>
      </c>
      <c r="M1116" t="str">
        <f>IF(K1116&lt;Pars!$A$2,Pars!$B$2,IF('Main Data-set'!K1116&lt;Pars!$A$3,Pars!$B$3,Pars!$B$4))</f>
        <v>Cold</v>
      </c>
      <c r="N1116">
        <f t="shared" si="102"/>
        <v>-1</v>
      </c>
      <c r="O1116" s="8">
        <f t="shared" si="103"/>
        <v>32.8239608801956</v>
      </c>
      <c r="P1116" s="8">
        <f t="shared" si="104"/>
        <v>40.941320293398533</v>
      </c>
      <c r="Q1116" t="str">
        <f>IF(K1116&gt;Pars!$J$3+'Main Data-set'!O1116,Pars!$K$3,IF(K1116&lt;O1116-Pars!$J$4,Pars!$K$4,"Avg"))</f>
        <v>Cold</v>
      </c>
      <c r="R1116" t="str">
        <f>IF(I1116&gt;Pars!$J$3+'Main Data-set'!P1116,Pars!$K$3,IF(I1116&lt;P1116-Pars!$J$4,Pars!$K$4,"Avg"))</f>
        <v>Cold</v>
      </c>
      <c r="S1116" t="str">
        <f t="shared" si="105"/>
        <v>Cold</v>
      </c>
      <c r="T1116">
        <f t="shared" si="106"/>
        <v>-1</v>
      </c>
      <c r="U1116" s="10">
        <f t="shared" si="107"/>
        <v>-0.22727272727272729</v>
      </c>
      <c r="V1116" s="10"/>
    </row>
    <row r="1117" spans="1:22" x14ac:dyDescent="0.3">
      <c r="A1117" s="1">
        <v>40588</v>
      </c>
      <c r="B1117" s="8">
        <v>38.200000000000003</v>
      </c>
      <c r="C1117" s="8">
        <v>39.67</v>
      </c>
      <c r="D1117" s="8">
        <v>36.75</v>
      </c>
      <c r="E1117" s="8">
        <v>39.450000000000003</v>
      </c>
      <c r="F1117" s="2">
        <v>3.27E-2</v>
      </c>
      <c r="G1117" s="2">
        <v>3.49E-2</v>
      </c>
      <c r="H1117" s="8">
        <v>12714506</v>
      </c>
      <c r="I1117" s="8">
        <v>44</v>
      </c>
      <c r="J1117" s="8">
        <v>21</v>
      </c>
      <c r="K1117" s="8">
        <v>32.5</v>
      </c>
      <c r="L1117" t="str">
        <f>VLOOKUP(MONTH(A1117),Pars!F:G,2,0)</f>
        <v>Winter</v>
      </c>
      <c r="M1117" t="str">
        <f>IF(K1117&lt;Pars!$A$2,Pars!$B$2,IF('Main Data-set'!K1117&lt;Pars!$A$3,Pars!$B$3,Pars!$B$4))</f>
        <v>Cold</v>
      </c>
      <c r="N1117">
        <f t="shared" si="102"/>
        <v>-1</v>
      </c>
      <c r="O1117" s="8">
        <f t="shared" si="103"/>
        <v>32.8239608801956</v>
      </c>
      <c r="P1117" s="8">
        <f t="shared" si="104"/>
        <v>40.941320293398533</v>
      </c>
      <c r="Q1117" t="str">
        <f>IF(K1117&gt;Pars!$J$3+'Main Data-set'!O1117,Pars!$K$3,IF(K1117&lt;O1117-Pars!$J$4,Pars!$K$4,"Avg"))</f>
        <v>Avg</v>
      </c>
      <c r="R1117" t="str">
        <f>IF(I1117&gt;Pars!$J$3+'Main Data-set'!P1117,Pars!$K$3,IF(I1117&lt;P1117-Pars!$J$4,Pars!$K$4,"Avg"))</f>
        <v>Avg</v>
      </c>
      <c r="S1117" t="str">
        <f t="shared" si="105"/>
        <v>Avg</v>
      </c>
      <c r="T1117">
        <f t="shared" si="106"/>
        <v>0</v>
      </c>
      <c r="U1117" s="10">
        <f t="shared" si="107"/>
        <v>0.91176470588235303</v>
      </c>
      <c r="V1117" s="10"/>
    </row>
    <row r="1118" spans="1:22" x14ac:dyDescent="0.3">
      <c r="A1118" s="1">
        <v>40589</v>
      </c>
      <c r="B1118" s="8">
        <v>37.96</v>
      </c>
      <c r="C1118" s="8">
        <v>38.97</v>
      </c>
      <c r="D1118" s="8">
        <v>36.76</v>
      </c>
      <c r="E1118" s="8">
        <v>38.119999999999997</v>
      </c>
      <c r="F1118" s="2">
        <v>4.1999999999999997E-3</v>
      </c>
      <c r="G1118" s="2">
        <v>3.8100000000000002E-2</v>
      </c>
      <c r="H1118" s="8">
        <v>20324475</v>
      </c>
      <c r="I1118" s="8">
        <v>55</v>
      </c>
      <c r="J1118" s="8">
        <v>25</v>
      </c>
      <c r="K1118" s="8">
        <v>40</v>
      </c>
      <c r="L1118" t="str">
        <f>VLOOKUP(MONTH(A1118),Pars!F:G,2,0)</f>
        <v>Winter</v>
      </c>
      <c r="M1118" t="str">
        <f>IF(K1118&lt;Pars!$A$2,Pars!$B$2,IF('Main Data-set'!K1118&lt;Pars!$A$3,Pars!$B$3,Pars!$B$4))</f>
        <v>Cold</v>
      </c>
      <c r="N1118">
        <f t="shared" si="102"/>
        <v>-1</v>
      </c>
      <c r="O1118" s="8">
        <f t="shared" si="103"/>
        <v>32.8239608801956</v>
      </c>
      <c r="P1118" s="8">
        <f t="shared" si="104"/>
        <v>40.941320293398533</v>
      </c>
      <c r="Q1118" t="str">
        <f>IF(K1118&gt;Pars!$J$3+'Main Data-set'!O1118,Pars!$K$3,IF(K1118&lt;O1118-Pars!$J$4,Pars!$K$4,"Avg"))</f>
        <v>Hot</v>
      </c>
      <c r="R1118" t="str">
        <f>IF(I1118&gt;Pars!$J$3+'Main Data-set'!P1118,Pars!$K$3,IF(I1118&lt;P1118-Pars!$J$4,Pars!$K$4,"Avg"))</f>
        <v>Hot</v>
      </c>
      <c r="S1118" t="str">
        <f t="shared" si="105"/>
        <v>Hot</v>
      </c>
      <c r="T1118">
        <f t="shared" si="106"/>
        <v>1</v>
      </c>
      <c r="U1118" s="10">
        <f t="shared" si="107"/>
        <v>0.23076923076923084</v>
      </c>
      <c r="V1118" s="10"/>
    </row>
    <row r="1119" spans="1:22" x14ac:dyDescent="0.3">
      <c r="A1119" s="1">
        <v>40590</v>
      </c>
      <c r="B1119" s="8">
        <v>37.700000000000003</v>
      </c>
      <c r="C1119" s="8">
        <v>37.700000000000003</v>
      </c>
      <c r="D1119" s="8">
        <v>36.26</v>
      </c>
      <c r="E1119" s="8">
        <v>36.72</v>
      </c>
      <c r="F1119" s="2">
        <v>-2.5999999999999999E-2</v>
      </c>
      <c r="G1119" s="2">
        <v>-7.0000000000000001E-3</v>
      </c>
      <c r="H1119" s="8">
        <v>13821386</v>
      </c>
      <c r="I1119" s="8">
        <v>33</v>
      </c>
      <c r="J1119" s="8">
        <v>20</v>
      </c>
      <c r="K1119" s="8">
        <v>26.5</v>
      </c>
      <c r="L1119" t="str">
        <f>VLOOKUP(MONTH(A1119),Pars!F:G,2,0)</f>
        <v>Winter</v>
      </c>
      <c r="M1119" t="str">
        <f>IF(K1119&lt;Pars!$A$2,Pars!$B$2,IF('Main Data-set'!K1119&lt;Pars!$A$3,Pars!$B$3,Pars!$B$4))</f>
        <v>Cold</v>
      </c>
      <c r="N1119">
        <f t="shared" si="102"/>
        <v>-1</v>
      </c>
      <c r="O1119" s="8">
        <f t="shared" si="103"/>
        <v>32.8239608801956</v>
      </c>
      <c r="P1119" s="8">
        <f t="shared" si="104"/>
        <v>40.941320293398533</v>
      </c>
      <c r="Q1119" t="str">
        <f>IF(K1119&gt;Pars!$J$3+'Main Data-set'!O1119,Pars!$K$3,IF(K1119&lt;O1119-Pars!$J$4,Pars!$K$4,"Avg"))</f>
        <v>Avg</v>
      </c>
      <c r="R1119" t="str">
        <f>IF(I1119&gt;Pars!$J$3+'Main Data-set'!P1119,Pars!$K$3,IF(I1119&lt;P1119-Pars!$J$4,Pars!$K$4,"Avg"))</f>
        <v>Cold</v>
      </c>
      <c r="S1119" t="str">
        <f t="shared" si="105"/>
        <v>Avg</v>
      </c>
      <c r="T1119">
        <f t="shared" si="106"/>
        <v>0</v>
      </c>
      <c r="U1119" s="10">
        <f t="shared" si="107"/>
        <v>-0.33750000000000002</v>
      </c>
      <c r="V1119" s="10"/>
    </row>
    <row r="1120" spans="1:22" x14ac:dyDescent="0.3">
      <c r="A1120" s="1">
        <v>40591</v>
      </c>
      <c r="B1120" s="8">
        <v>36.590000000000003</v>
      </c>
      <c r="C1120" s="8">
        <v>37.24</v>
      </c>
      <c r="D1120" s="8">
        <v>36.090000000000003</v>
      </c>
      <c r="E1120" s="8">
        <v>36.979999999999997</v>
      </c>
      <c r="F1120" s="2">
        <v>1.0699999999999999E-2</v>
      </c>
      <c r="G1120" s="2">
        <v>-2.1399999999999999E-2</v>
      </c>
      <c r="H1120" s="8">
        <v>6546478</v>
      </c>
      <c r="I1120" s="8">
        <v>45</v>
      </c>
      <c r="J1120" s="8">
        <v>22</v>
      </c>
      <c r="K1120" s="8">
        <v>33.5</v>
      </c>
      <c r="L1120" t="str">
        <f>VLOOKUP(MONTH(A1120),Pars!F:G,2,0)</f>
        <v>Winter</v>
      </c>
      <c r="M1120" t="str">
        <f>IF(K1120&lt;Pars!$A$2,Pars!$B$2,IF('Main Data-set'!K1120&lt;Pars!$A$3,Pars!$B$3,Pars!$B$4))</f>
        <v>Cold</v>
      </c>
      <c r="N1120">
        <f t="shared" si="102"/>
        <v>-1</v>
      </c>
      <c r="O1120" s="8">
        <f t="shared" si="103"/>
        <v>32.8239608801956</v>
      </c>
      <c r="P1120" s="8">
        <f t="shared" si="104"/>
        <v>40.941320293398533</v>
      </c>
      <c r="Q1120" t="str">
        <f>IF(K1120&gt;Pars!$J$3+'Main Data-set'!O1120,Pars!$K$3,IF(K1120&lt;O1120-Pars!$J$4,Pars!$K$4,"Avg"))</f>
        <v>Avg</v>
      </c>
      <c r="R1120" t="str">
        <f>IF(I1120&gt;Pars!$J$3+'Main Data-set'!P1120,Pars!$K$3,IF(I1120&lt;P1120-Pars!$J$4,Pars!$K$4,"Avg"))</f>
        <v>Avg</v>
      </c>
      <c r="S1120" t="str">
        <f t="shared" si="105"/>
        <v>Avg</v>
      </c>
      <c r="T1120">
        <f t="shared" si="106"/>
        <v>0</v>
      </c>
      <c r="U1120" s="10">
        <f t="shared" si="107"/>
        <v>0.26415094339622636</v>
      </c>
      <c r="V1120" s="10"/>
    </row>
    <row r="1121" spans="1:22" x14ac:dyDescent="0.3">
      <c r="A1121" s="1">
        <v>40592</v>
      </c>
      <c r="B1121" s="8">
        <v>36.700000000000003</v>
      </c>
      <c r="C1121" s="8">
        <v>37.92</v>
      </c>
      <c r="D1121" s="8">
        <v>36.590000000000003</v>
      </c>
      <c r="E1121" s="8">
        <v>37.79</v>
      </c>
      <c r="F1121" s="2">
        <v>2.9700000000000001E-2</v>
      </c>
      <c r="G1121" s="2">
        <v>3.0800000000000001E-2</v>
      </c>
      <c r="H1121" s="8">
        <v>6933024</v>
      </c>
      <c r="I1121" s="8">
        <v>60</v>
      </c>
      <c r="J1121" s="8">
        <v>36</v>
      </c>
      <c r="K1121" s="8">
        <v>48</v>
      </c>
      <c r="L1121" t="str">
        <f>VLOOKUP(MONTH(A1121),Pars!F:G,2,0)</f>
        <v>Winter</v>
      </c>
      <c r="M1121" t="str">
        <f>IF(K1121&lt;Pars!$A$2,Pars!$B$2,IF('Main Data-set'!K1121&lt;Pars!$A$3,Pars!$B$3,Pars!$B$4))</f>
        <v>Avg</v>
      </c>
      <c r="N1121">
        <f t="shared" si="102"/>
        <v>0</v>
      </c>
      <c r="O1121" s="8">
        <f t="shared" si="103"/>
        <v>32.8239608801956</v>
      </c>
      <c r="P1121" s="8">
        <f t="shared" si="104"/>
        <v>40.941320293398533</v>
      </c>
      <c r="Q1121" t="str">
        <f>IF(K1121&gt;Pars!$J$3+'Main Data-set'!O1121,Pars!$K$3,IF(K1121&lt;O1121-Pars!$J$4,Pars!$K$4,"Avg"))</f>
        <v>Hot</v>
      </c>
      <c r="R1121" t="str">
        <f>IF(I1121&gt;Pars!$J$3+'Main Data-set'!P1121,Pars!$K$3,IF(I1121&lt;P1121-Pars!$J$4,Pars!$K$4,"Avg"))</f>
        <v>Hot</v>
      </c>
      <c r="S1121" t="str">
        <f t="shared" si="105"/>
        <v>Hot</v>
      </c>
      <c r="T1121">
        <f t="shared" si="106"/>
        <v>1</v>
      </c>
      <c r="U1121" s="10">
        <f t="shared" si="107"/>
        <v>0.43283582089552231</v>
      </c>
      <c r="V1121" s="10"/>
    </row>
    <row r="1122" spans="1:22" x14ac:dyDescent="0.3">
      <c r="A1122" s="1">
        <v>40596</v>
      </c>
      <c r="B1122" s="8">
        <v>37.520000000000003</v>
      </c>
      <c r="C1122" s="8">
        <v>37.520000000000003</v>
      </c>
      <c r="D1122" s="8">
        <v>36.53</v>
      </c>
      <c r="E1122" s="8">
        <v>36.659999999999997</v>
      </c>
      <c r="F1122" s="2">
        <v>-2.29E-2</v>
      </c>
      <c r="G1122" s="2">
        <v>-3.8E-3</v>
      </c>
      <c r="H1122" s="8">
        <v>3606249</v>
      </c>
      <c r="I1122" s="8">
        <v>35</v>
      </c>
      <c r="J1122" s="8">
        <v>15</v>
      </c>
      <c r="K1122" s="8">
        <v>25</v>
      </c>
      <c r="L1122" t="str">
        <f>VLOOKUP(MONTH(A1122),Pars!F:G,2,0)</f>
        <v>Winter</v>
      </c>
      <c r="M1122" t="str">
        <f>IF(K1122&lt;Pars!$A$2,Pars!$B$2,IF('Main Data-set'!K1122&lt;Pars!$A$3,Pars!$B$3,Pars!$B$4))</f>
        <v>Cold</v>
      </c>
      <c r="N1122">
        <f t="shared" si="102"/>
        <v>-1</v>
      </c>
      <c r="O1122" s="8">
        <f t="shared" si="103"/>
        <v>32.8239608801956</v>
      </c>
      <c r="P1122" s="8">
        <f t="shared" si="104"/>
        <v>40.941320293398533</v>
      </c>
      <c r="Q1122" t="str">
        <f>IF(K1122&gt;Pars!$J$3+'Main Data-set'!O1122,Pars!$K$3,IF(K1122&lt;O1122-Pars!$J$4,Pars!$K$4,"Avg"))</f>
        <v>Cold</v>
      </c>
      <c r="R1122" t="str">
        <f>IF(I1122&gt;Pars!$J$3+'Main Data-set'!P1122,Pars!$K$3,IF(I1122&lt;P1122-Pars!$J$4,Pars!$K$4,"Avg"))</f>
        <v>Avg</v>
      </c>
      <c r="S1122" t="str">
        <f t="shared" si="105"/>
        <v>Avg</v>
      </c>
      <c r="T1122">
        <f t="shared" si="106"/>
        <v>0</v>
      </c>
      <c r="U1122" s="10">
        <f t="shared" si="107"/>
        <v>-0.47916666666666663</v>
      </c>
      <c r="V1122" s="10"/>
    </row>
    <row r="1123" spans="1:22" x14ac:dyDescent="0.3">
      <c r="A1123" s="1">
        <v>40597</v>
      </c>
      <c r="B1123" s="8">
        <v>36.4</v>
      </c>
      <c r="C1123" s="8">
        <v>37.090000000000003</v>
      </c>
      <c r="D1123" s="8">
        <v>36.270000000000003</v>
      </c>
      <c r="E1123" s="8">
        <v>36.799999999999997</v>
      </c>
      <c r="F1123" s="2">
        <v>1.0999999999999999E-2</v>
      </c>
      <c r="G1123" s="2">
        <v>-5.8999999999999999E-3</v>
      </c>
      <c r="H1123" s="8">
        <v>4380547</v>
      </c>
      <c r="I1123" s="8">
        <v>37</v>
      </c>
      <c r="J1123" s="8">
        <v>10</v>
      </c>
      <c r="K1123" s="8">
        <v>23.5</v>
      </c>
      <c r="L1123" t="str">
        <f>VLOOKUP(MONTH(A1123),Pars!F:G,2,0)</f>
        <v>Winter</v>
      </c>
      <c r="M1123" t="str">
        <f>IF(K1123&lt;Pars!$A$2,Pars!$B$2,IF('Main Data-set'!K1123&lt;Pars!$A$3,Pars!$B$3,Pars!$B$4))</f>
        <v>Cold</v>
      </c>
      <c r="N1123">
        <f t="shared" si="102"/>
        <v>-1</v>
      </c>
      <c r="O1123" s="8">
        <f t="shared" si="103"/>
        <v>32.8239608801956</v>
      </c>
      <c r="P1123" s="8">
        <f t="shared" si="104"/>
        <v>40.941320293398533</v>
      </c>
      <c r="Q1123" t="str">
        <f>IF(K1123&gt;Pars!$J$3+'Main Data-set'!O1123,Pars!$K$3,IF(K1123&lt;O1123-Pars!$J$4,Pars!$K$4,"Avg"))</f>
        <v>Cold</v>
      </c>
      <c r="R1123" t="str">
        <f>IF(I1123&gt;Pars!$J$3+'Main Data-set'!P1123,Pars!$K$3,IF(I1123&lt;P1123-Pars!$J$4,Pars!$K$4,"Avg"))</f>
        <v>Avg</v>
      </c>
      <c r="S1123" t="str">
        <f t="shared" si="105"/>
        <v>Avg</v>
      </c>
      <c r="T1123">
        <f t="shared" si="106"/>
        <v>0</v>
      </c>
      <c r="U1123" s="10">
        <f t="shared" si="107"/>
        <v>-6.0000000000000053E-2</v>
      </c>
      <c r="V1123" s="10"/>
    </row>
    <row r="1124" spans="1:22" x14ac:dyDescent="0.3">
      <c r="A1124" s="1">
        <v>40598</v>
      </c>
      <c r="B1124" s="8">
        <v>36.58</v>
      </c>
      <c r="C1124" s="8">
        <v>37.14</v>
      </c>
      <c r="D1124" s="8">
        <v>36.520000000000003</v>
      </c>
      <c r="E1124" s="8">
        <v>37.020000000000003</v>
      </c>
      <c r="F1124" s="2">
        <v>1.2E-2</v>
      </c>
      <c r="G1124" s="2">
        <v>5.0000000000000001E-4</v>
      </c>
      <c r="H1124" s="8">
        <v>3199750</v>
      </c>
      <c r="I1124" s="8">
        <v>44</v>
      </c>
      <c r="J1124" s="8">
        <v>10</v>
      </c>
      <c r="K1124" s="8">
        <v>27</v>
      </c>
      <c r="L1124" t="str">
        <f>VLOOKUP(MONTH(A1124),Pars!F:G,2,0)</f>
        <v>Winter</v>
      </c>
      <c r="M1124" t="str">
        <f>IF(K1124&lt;Pars!$A$2,Pars!$B$2,IF('Main Data-set'!K1124&lt;Pars!$A$3,Pars!$B$3,Pars!$B$4))</f>
        <v>Cold</v>
      </c>
      <c r="N1124">
        <f t="shared" si="102"/>
        <v>-1</v>
      </c>
      <c r="O1124" s="8">
        <f t="shared" si="103"/>
        <v>32.8239608801956</v>
      </c>
      <c r="P1124" s="8">
        <f t="shared" si="104"/>
        <v>40.941320293398533</v>
      </c>
      <c r="Q1124" t="str">
        <f>IF(K1124&gt;Pars!$J$3+'Main Data-set'!O1124,Pars!$K$3,IF(K1124&lt;O1124-Pars!$J$4,Pars!$K$4,"Avg"))</f>
        <v>Avg</v>
      </c>
      <c r="R1124" t="str">
        <f>IF(I1124&gt;Pars!$J$3+'Main Data-set'!P1124,Pars!$K$3,IF(I1124&lt;P1124-Pars!$J$4,Pars!$K$4,"Avg"))</f>
        <v>Avg</v>
      </c>
      <c r="S1124" t="str">
        <f t="shared" si="105"/>
        <v>Avg</v>
      </c>
      <c r="T1124">
        <f t="shared" si="106"/>
        <v>0</v>
      </c>
      <c r="U1124" s="10">
        <f t="shared" si="107"/>
        <v>0.14893617021276606</v>
      </c>
      <c r="V1124" s="10"/>
    </row>
    <row r="1125" spans="1:22" x14ac:dyDescent="0.3">
      <c r="A1125" s="1">
        <v>40599</v>
      </c>
      <c r="B1125" s="8">
        <v>37.07</v>
      </c>
      <c r="C1125" s="8">
        <v>37.229999999999997</v>
      </c>
      <c r="D1125" s="8">
        <v>36.85</v>
      </c>
      <c r="E1125" s="8">
        <v>37</v>
      </c>
      <c r="F1125" s="2">
        <v>-1.9E-3</v>
      </c>
      <c r="G1125" s="2">
        <v>0</v>
      </c>
      <c r="H1125" s="8">
        <v>2161413</v>
      </c>
      <c r="I1125" s="8">
        <v>46</v>
      </c>
      <c r="J1125" s="8">
        <v>15</v>
      </c>
      <c r="K1125" s="8">
        <v>30.5</v>
      </c>
      <c r="L1125" t="str">
        <f>VLOOKUP(MONTH(A1125),Pars!F:G,2,0)</f>
        <v>Winter</v>
      </c>
      <c r="M1125" t="str">
        <f>IF(K1125&lt;Pars!$A$2,Pars!$B$2,IF('Main Data-set'!K1125&lt;Pars!$A$3,Pars!$B$3,Pars!$B$4))</f>
        <v>Cold</v>
      </c>
      <c r="N1125">
        <f t="shared" si="102"/>
        <v>-1</v>
      </c>
      <c r="O1125" s="8">
        <f t="shared" si="103"/>
        <v>32.8239608801956</v>
      </c>
      <c r="P1125" s="8">
        <f t="shared" si="104"/>
        <v>40.941320293398533</v>
      </c>
      <c r="Q1125" t="str">
        <f>IF(K1125&gt;Pars!$J$3+'Main Data-set'!O1125,Pars!$K$3,IF(K1125&lt;O1125-Pars!$J$4,Pars!$K$4,"Avg"))</f>
        <v>Avg</v>
      </c>
      <c r="R1125" t="str">
        <f>IF(I1125&gt;Pars!$J$3+'Main Data-set'!P1125,Pars!$K$3,IF(I1125&lt;P1125-Pars!$J$4,Pars!$K$4,"Avg"))</f>
        <v>Avg</v>
      </c>
      <c r="S1125" t="str">
        <f t="shared" si="105"/>
        <v>Avg</v>
      </c>
      <c r="T1125">
        <f t="shared" si="106"/>
        <v>0</v>
      </c>
      <c r="U1125" s="10">
        <f t="shared" si="107"/>
        <v>0.12962962962962954</v>
      </c>
      <c r="V1125" s="10"/>
    </row>
    <row r="1126" spans="1:22" x14ac:dyDescent="0.3">
      <c r="A1126" s="1">
        <v>40602</v>
      </c>
      <c r="B1126" s="8">
        <v>37.01</v>
      </c>
      <c r="C1126" s="8">
        <v>37.11</v>
      </c>
      <c r="D1126" s="8">
        <v>36.57</v>
      </c>
      <c r="E1126" s="8">
        <v>37</v>
      </c>
      <c r="F1126" s="2">
        <v>-2.9999999999999997E-4</v>
      </c>
      <c r="G1126" s="2">
        <v>1.37E-2</v>
      </c>
      <c r="H1126" s="8">
        <v>3530945</v>
      </c>
      <c r="I1126" s="8">
        <v>50</v>
      </c>
      <c r="J1126" s="8">
        <v>33</v>
      </c>
      <c r="K1126" s="8">
        <v>41.5</v>
      </c>
      <c r="L1126" t="str">
        <f>VLOOKUP(MONTH(A1126),Pars!F:G,2,0)</f>
        <v>Winter</v>
      </c>
      <c r="M1126" t="str">
        <f>IF(K1126&lt;Pars!$A$2,Pars!$B$2,IF('Main Data-set'!K1126&lt;Pars!$A$3,Pars!$B$3,Pars!$B$4))</f>
        <v>Cold</v>
      </c>
      <c r="N1126">
        <f t="shared" si="102"/>
        <v>-1</v>
      </c>
      <c r="O1126" s="8">
        <f t="shared" si="103"/>
        <v>32.8239608801956</v>
      </c>
      <c r="P1126" s="8">
        <f t="shared" si="104"/>
        <v>40.941320293398533</v>
      </c>
      <c r="Q1126" t="str">
        <f>IF(K1126&gt;Pars!$J$3+'Main Data-set'!O1126,Pars!$K$3,IF(K1126&lt;O1126-Pars!$J$4,Pars!$K$4,"Avg"))</f>
        <v>Hot</v>
      </c>
      <c r="R1126" t="str">
        <f>IF(I1126&gt;Pars!$J$3+'Main Data-set'!P1126,Pars!$K$3,IF(I1126&lt;P1126-Pars!$J$4,Pars!$K$4,"Avg"))</f>
        <v>Hot</v>
      </c>
      <c r="S1126" t="str">
        <f t="shared" si="105"/>
        <v>Hot</v>
      </c>
      <c r="T1126">
        <f t="shared" si="106"/>
        <v>1</v>
      </c>
      <c r="U1126" s="10">
        <f t="shared" si="107"/>
        <v>0.36065573770491799</v>
      </c>
      <c r="V1126" s="10"/>
    </row>
    <row r="1127" spans="1:22" x14ac:dyDescent="0.3">
      <c r="A1127" s="1">
        <v>40603</v>
      </c>
      <c r="B1127" s="8">
        <v>37.119999999999997</v>
      </c>
      <c r="C1127" s="8">
        <v>37.340000000000003</v>
      </c>
      <c r="D1127" s="8">
        <v>36.5</v>
      </c>
      <c r="E1127" s="8">
        <v>36.5</v>
      </c>
      <c r="F1127" s="2">
        <v>-1.67E-2</v>
      </c>
      <c r="G1127" s="2">
        <v>4.7000000000000002E-3</v>
      </c>
      <c r="H1127" s="8">
        <v>2803484</v>
      </c>
      <c r="I1127" s="8">
        <v>55</v>
      </c>
      <c r="J1127" s="8">
        <v>32</v>
      </c>
      <c r="K1127" s="8">
        <v>43.5</v>
      </c>
      <c r="L1127" t="str">
        <f>VLOOKUP(MONTH(A1127),Pars!F:G,2,0)</f>
        <v>Spring</v>
      </c>
      <c r="M1127" t="str">
        <f>IF(K1127&lt;Pars!$A$2,Pars!$B$2,IF('Main Data-set'!K1127&lt;Pars!$A$3,Pars!$B$3,Pars!$B$4))</f>
        <v>Cold</v>
      </c>
      <c r="N1127">
        <f t="shared" si="102"/>
        <v>-1</v>
      </c>
      <c r="O1127" s="8">
        <f t="shared" si="103"/>
        <v>51.710344827586205</v>
      </c>
      <c r="P1127" s="8">
        <f t="shared" si="104"/>
        <v>62.367816091954026</v>
      </c>
      <c r="Q1127" t="str">
        <f>IF(K1127&gt;Pars!$J$3+'Main Data-set'!O1127,Pars!$K$3,IF(K1127&lt;O1127-Pars!$J$4,Pars!$K$4,"Avg"))</f>
        <v>Cold</v>
      </c>
      <c r="R1127" t="str">
        <f>IF(I1127&gt;Pars!$J$3+'Main Data-set'!P1127,Pars!$K$3,IF(I1127&lt;P1127-Pars!$J$4,Pars!$K$4,"Avg"))</f>
        <v>Cold</v>
      </c>
      <c r="S1127" t="str">
        <f t="shared" si="105"/>
        <v>Cold</v>
      </c>
      <c r="T1127">
        <f t="shared" si="106"/>
        <v>-1</v>
      </c>
      <c r="U1127" s="10">
        <f t="shared" si="107"/>
        <v>4.8192771084337283E-2</v>
      </c>
      <c r="V1127" s="10"/>
    </row>
    <row r="1128" spans="1:22" x14ac:dyDescent="0.3">
      <c r="A1128" s="1">
        <v>40604</v>
      </c>
      <c r="B1128" s="8">
        <v>36.380000000000003</v>
      </c>
      <c r="C1128" s="8">
        <v>36.67</v>
      </c>
      <c r="D1128" s="8">
        <v>36.26</v>
      </c>
      <c r="E1128" s="8">
        <v>36.33</v>
      </c>
      <c r="F1128" s="2">
        <v>-1.4E-3</v>
      </c>
      <c r="G1128" s="2">
        <v>3.0000000000000001E-3</v>
      </c>
      <c r="H1128" s="8">
        <v>1803290</v>
      </c>
      <c r="I1128" s="8">
        <v>49</v>
      </c>
      <c r="J1128" s="8">
        <v>28</v>
      </c>
      <c r="K1128" s="8">
        <v>38.5</v>
      </c>
      <c r="L1128" t="str">
        <f>VLOOKUP(MONTH(A1128),Pars!F:G,2,0)</f>
        <v>Spring</v>
      </c>
      <c r="M1128" t="str">
        <f>IF(K1128&lt;Pars!$A$2,Pars!$B$2,IF('Main Data-set'!K1128&lt;Pars!$A$3,Pars!$B$3,Pars!$B$4))</f>
        <v>Cold</v>
      </c>
      <c r="N1128">
        <f t="shared" si="102"/>
        <v>-1</v>
      </c>
      <c r="O1128" s="8">
        <f t="shared" si="103"/>
        <v>51.710344827586205</v>
      </c>
      <c r="P1128" s="8">
        <f t="shared" si="104"/>
        <v>62.367816091954026</v>
      </c>
      <c r="Q1128" t="str">
        <f>IF(K1128&gt;Pars!$J$3+'Main Data-set'!O1128,Pars!$K$3,IF(K1128&lt;O1128-Pars!$J$4,Pars!$K$4,"Avg"))</f>
        <v>Cold</v>
      </c>
      <c r="R1128" t="str">
        <f>IF(I1128&gt;Pars!$J$3+'Main Data-set'!P1128,Pars!$K$3,IF(I1128&lt;P1128-Pars!$J$4,Pars!$K$4,"Avg"))</f>
        <v>Cold</v>
      </c>
      <c r="S1128" t="str">
        <f t="shared" si="105"/>
        <v>Cold</v>
      </c>
      <c r="T1128">
        <f t="shared" si="106"/>
        <v>-1</v>
      </c>
      <c r="U1128" s="10">
        <f t="shared" si="107"/>
        <v>-0.11494252873563215</v>
      </c>
      <c r="V1128" s="10"/>
    </row>
    <row r="1129" spans="1:22" x14ac:dyDescent="0.3">
      <c r="A1129" s="1">
        <v>40605</v>
      </c>
      <c r="B1129" s="8">
        <v>36.74</v>
      </c>
      <c r="C1129" s="8">
        <v>36.99</v>
      </c>
      <c r="D1129" s="8">
        <v>36.159999999999997</v>
      </c>
      <c r="E1129" s="8">
        <v>36.22</v>
      </c>
      <c r="F1129" s="2">
        <v>-1.4200000000000001E-2</v>
      </c>
      <c r="G1129" s="2">
        <v>6.1000000000000004E-3</v>
      </c>
      <c r="H1129" s="8">
        <v>4384254</v>
      </c>
      <c r="I1129" s="8">
        <v>53</v>
      </c>
      <c r="J1129" s="8">
        <v>18</v>
      </c>
      <c r="K1129" s="8">
        <v>35.5</v>
      </c>
      <c r="L1129" t="str">
        <f>VLOOKUP(MONTH(A1129),Pars!F:G,2,0)</f>
        <v>Spring</v>
      </c>
      <c r="M1129" t="str">
        <f>IF(K1129&lt;Pars!$A$2,Pars!$B$2,IF('Main Data-set'!K1129&lt;Pars!$A$3,Pars!$B$3,Pars!$B$4))</f>
        <v>Cold</v>
      </c>
      <c r="N1129">
        <f t="shared" si="102"/>
        <v>-1</v>
      </c>
      <c r="O1129" s="8">
        <f t="shared" si="103"/>
        <v>51.710344827586205</v>
      </c>
      <c r="P1129" s="8">
        <f t="shared" si="104"/>
        <v>62.367816091954026</v>
      </c>
      <c r="Q1129" t="str">
        <f>IF(K1129&gt;Pars!$J$3+'Main Data-set'!O1129,Pars!$K$3,IF(K1129&lt;O1129-Pars!$J$4,Pars!$K$4,"Avg"))</f>
        <v>Cold</v>
      </c>
      <c r="R1129" t="str">
        <f>IF(I1129&gt;Pars!$J$3+'Main Data-set'!P1129,Pars!$K$3,IF(I1129&lt;P1129-Pars!$J$4,Pars!$K$4,"Avg"))</f>
        <v>Cold</v>
      </c>
      <c r="S1129" t="str">
        <f t="shared" si="105"/>
        <v>Cold</v>
      </c>
      <c r="T1129">
        <f t="shared" si="106"/>
        <v>-1</v>
      </c>
      <c r="U1129" s="10">
        <f t="shared" si="107"/>
        <v>-7.7922077922077948E-2</v>
      </c>
      <c r="V1129" s="10"/>
    </row>
    <row r="1130" spans="1:22" x14ac:dyDescent="0.3">
      <c r="A1130" s="1">
        <v>40606</v>
      </c>
      <c r="B1130" s="8">
        <v>36.57</v>
      </c>
      <c r="C1130" s="8">
        <v>36.619999999999997</v>
      </c>
      <c r="D1130" s="8">
        <v>35.729999999999997</v>
      </c>
      <c r="E1130" s="8">
        <v>36</v>
      </c>
      <c r="F1130" s="2">
        <v>-1.5599999999999999E-2</v>
      </c>
      <c r="G1130" s="2">
        <v>1.15E-2</v>
      </c>
      <c r="H1130" s="8">
        <v>4444786</v>
      </c>
      <c r="I1130" s="8">
        <v>33</v>
      </c>
      <c r="J1130" s="8">
        <v>18</v>
      </c>
      <c r="K1130" s="8">
        <v>25.5</v>
      </c>
      <c r="L1130" t="str">
        <f>VLOOKUP(MONTH(A1130),Pars!F:G,2,0)</f>
        <v>Spring</v>
      </c>
      <c r="M1130" t="str">
        <f>IF(K1130&lt;Pars!$A$2,Pars!$B$2,IF('Main Data-set'!K1130&lt;Pars!$A$3,Pars!$B$3,Pars!$B$4))</f>
        <v>Cold</v>
      </c>
      <c r="N1130">
        <f t="shared" si="102"/>
        <v>-1</v>
      </c>
      <c r="O1130" s="8">
        <f t="shared" si="103"/>
        <v>51.710344827586205</v>
      </c>
      <c r="P1130" s="8">
        <f t="shared" si="104"/>
        <v>62.367816091954026</v>
      </c>
      <c r="Q1130" t="str">
        <f>IF(K1130&gt;Pars!$J$3+'Main Data-set'!O1130,Pars!$K$3,IF(K1130&lt;O1130-Pars!$J$4,Pars!$K$4,"Avg"))</f>
        <v>Cold</v>
      </c>
      <c r="R1130" t="str">
        <f>IF(I1130&gt;Pars!$J$3+'Main Data-set'!P1130,Pars!$K$3,IF(I1130&lt;P1130-Pars!$J$4,Pars!$K$4,"Avg"))</f>
        <v>Cold</v>
      </c>
      <c r="S1130" t="str">
        <f t="shared" si="105"/>
        <v>Cold</v>
      </c>
      <c r="T1130">
        <f t="shared" si="106"/>
        <v>-1</v>
      </c>
      <c r="U1130" s="10">
        <f t="shared" si="107"/>
        <v>-0.28169014084507038</v>
      </c>
      <c r="V1130" s="10"/>
    </row>
    <row r="1131" spans="1:22" x14ac:dyDescent="0.3">
      <c r="A1131" s="1">
        <v>40609</v>
      </c>
      <c r="B1131" s="8">
        <v>36.18</v>
      </c>
      <c r="C1131" s="8">
        <v>36.5</v>
      </c>
      <c r="D1131" s="8">
        <v>35.479999999999997</v>
      </c>
      <c r="E1131" s="8">
        <v>35.590000000000003</v>
      </c>
      <c r="F1131" s="2">
        <v>-1.6299999999999999E-2</v>
      </c>
      <c r="G1131" s="2">
        <v>1.37E-2</v>
      </c>
      <c r="H1131" s="8">
        <v>4299615</v>
      </c>
      <c r="I1131" s="8">
        <v>56</v>
      </c>
      <c r="J1131" s="8">
        <v>32</v>
      </c>
      <c r="K1131" s="8">
        <v>44</v>
      </c>
      <c r="L1131" t="str">
        <f>VLOOKUP(MONTH(A1131),Pars!F:G,2,0)</f>
        <v>Spring</v>
      </c>
      <c r="M1131" t="str">
        <f>IF(K1131&lt;Pars!$A$2,Pars!$B$2,IF('Main Data-set'!K1131&lt;Pars!$A$3,Pars!$B$3,Pars!$B$4))</f>
        <v>Cold</v>
      </c>
      <c r="N1131">
        <f t="shared" si="102"/>
        <v>-1</v>
      </c>
      <c r="O1131" s="8">
        <f t="shared" si="103"/>
        <v>51.710344827586205</v>
      </c>
      <c r="P1131" s="8">
        <f t="shared" si="104"/>
        <v>62.367816091954026</v>
      </c>
      <c r="Q1131" t="str">
        <f>IF(K1131&gt;Pars!$J$3+'Main Data-set'!O1131,Pars!$K$3,IF(K1131&lt;O1131-Pars!$J$4,Pars!$K$4,"Avg"))</f>
        <v>Cold</v>
      </c>
      <c r="R1131" t="str">
        <f>IF(I1131&gt;Pars!$J$3+'Main Data-set'!P1131,Pars!$K$3,IF(I1131&lt;P1131-Pars!$J$4,Pars!$K$4,"Avg"))</f>
        <v>Avg</v>
      </c>
      <c r="S1131" t="str">
        <f t="shared" si="105"/>
        <v>Avg</v>
      </c>
      <c r="T1131">
        <f t="shared" si="106"/>
        <v>0</v>
      </c>
      <c r="U1131" s="10">
        <f t="shared" si="107"/>
        <v>0.72549019607843146</v>
      </c>
      <c r="V1131" s="10"/>
    </row>
    <row r="1132" spans="1:22" x14ac:dyDescent="0.3">
      <c r="A1132" s="1">
        <v>40610</v>
      </c>
      <c r="B1132" s="8">
        <v>35.71</v>
      </c>
      <c r="C1132" s="8">
        <v>35.76</v>
      </c>
      <c r="D1132" s="8">
        <v>34.979999999999997</v>
      </c>
      <c r="E1132" s="8">
        <v>35.11</v>
      </c>
      <c r="F1132" s="2">
        <v>-1.6799999999999999E-2</v>
      </c>
      <c r="G1132" s="2">
        <v>-1.6999999999999999E-3</v>
      </c>
      <c r="H1132" s="8">
        <v>3679224</v>
      </c>
      <c r="I1132" s="8">
        <v>45</v>
      </c>
      <c r="J1132" s="8">
        <v>26</v>
      </c>
      <c r="K1132" s="8">
        <v>35.5</v>
      </c>
      <c r="L1132" t="str">
        <f>VLOOKUP(MONTH(A1132),Pars!F:G,2,0)</f>
        <v>Spring</v>
      </c>
      <c r="M1132" t="str">
        <f>IF(K1132&lt;Pars!$A$2,Pars!$B$2,IF('Main Data-set'!K1132&lt;Pars!$A$3,Pars!$B$3,Pars!$B$4))</f>
        <v>Cold</v>
      </c>
      <c r="N1132">
        <f t="shared" si="102"/>
        <v>-1</v>
      </c>
      <c r="O1132" s="8">
        <f t="shared" si="103"/>
        <v>51.710344827586205</v>
      </c>
      <c r="P1132" s="8">
        <f t="shared" si="104"/>
        <v>62.367816091954026</v>
      </c>
      <c r="Q1132" t="str">
        <f>IF(K1132&gt;Pars!$J$3+'Main Data-set'!O1132,Pars!$K$3,IF(K1132&lt;O1132-Pars!$J$4,Pars!$K$4,"Avg"))</f>
        <v>Cold</v>
      </c>
      <c r="R1132" t="str">
        <f>IF(I1132&gt;Pars!$J$3+'Main Data-set'!P1132,Pars!$K$3,IF(I1132&lt;P1132-Pars!$J$4,Pars!$K$4,"Avg"))</f>
        <v>Cold</v>
      </c>
      <c r="S1132" t="str">
        <f t="shared" si="105"/>
        <v>Cold</v>
      </c>
      <c r="T1132">
        <f t="shared" si="106"/>
        <v>-1</v>
      </c>
      <c r="U1132" s="10">
        <f t="shared" si="107"/>
        <v>-0.19318181818181823</v>
      </c>
      <c r="V1132" s="10"/>
    </row>
    <row r="1133" spans="1:22" x14ac:dyDescent="0.3">
      <c r="A1133" s="1">
        <v>40611</v>
      </c>
      <c r="B1133" s="8">
        <v>35.14</v>
      </c>
      <c r="C1133" s="8">
        <v>35.340000000000003</v>
      </c>
      <c r="D1133" s="8">
        <v>34.619999999999997</v>
      </c>
      <c r="E1133" s="8">
        <v>35.17</v>
      </c>
      <c r="F1133" s="2">
        <v>8.9999999999999998E-4</v>
      </c>
      <c r="G1133" s="2">
        <v>1.9699999999999999E-2</v>
      </c>
      <c r="H1133" s="8">
        <v>3866765</v>
      </c>
      <c r="I1133" s="8">
        <v>49</v>
      </c>
      <c r="J1133" s="8">
        <v>26</v>
      </c>
      <c r="K1133" s="8">
        <v>37.5</v>
      </c>
      <c r="L1133" t="str">
        <f>VLOOKUP(MONTH(A1133),Pars!F:G,2,0)</f>
        <v>Spring</v>
      </c>
      <c r="M1133" t="str">
        <f>IF(K1133&lt;Pars!$A$2,Pars!$B$2,IF('Main Data-set'!K1133&lt;Pars!$A$3,Pars!$B$3,Pars!$B$4))</f>
        <v>Cold</v>
      </c>
      <c r="N1133">
        <f t="shared" si="102"/>
        <v>-1</v>
      </c>
      <c r="O1133" s="8">
        <f t="shared" si="103"/>
        <v>51.710344827586205</v>
      </c>
      <c r="P1133" s="8">
        <f t="shared" si="104"/>
        <v>62.367816091954026</v>
      </c>
      <c r="Q1133" t="str">
        <f>IF(K1133&gt;Pars!$J$3+'Main Data-set'!O1133,Pars!$K$3,IF(K1133&lt;O1133-Pars!$J$4,Pars!$K$4,"Avg"))</f>
        <v>Cold</v>
      </c>
      <c r="R1133" t="str">
        <f>IF(I1133&gt;Pars!$J$3+'Main Data-set'!P1133,Pars!$K$3,IF(I1133&lt;P1133-Pars!$J$4,Pars!$K$4,"Avg"))</f>
        <v>Cold</v>
      </c>
      <c r="S1133" t="str">
        <f t="shared" si="105"/>
        <v>Cold</v>
      </c>
      <c r="T1133">
        <f t="shared" si="106"/>
        <v>-1</v>
      </c>
      <c r="U1133" s="10">
        <f t="shared" si="107"/>
        <v>5.6338028169014009E-2</v>
      </c>
      <c r="V1133" s="10"/>
    </row>
    <row r="1134" spans="1:22" x14ac:dyDescent="0.3">
      <c r="A1134" s="1">
        <v>40612</v>
      </c>
      <c r="B1134" s="8">
        <v>34.85</v>
      </c>
      <c r="C1134" s="8">
        <v>34.99</v>
      </c>
      <c r="D1134" s="8">
        <v>34.32</v>
      </c>
      <c r="E1134" s="8">
        <v>34.49</v>
      </c>
      <c r="F1134" s="2">
        <v>-1.03E-2</v>
      </c>
      <c r="G1134" s="2">
        <v>-2.2100000000000002E-2</v>
      </c>
      <c r="H1134" s="8">
        <v>3058265</v>
      </c>
      <c r="I1134" s="8">
        <v>45</v>
      </c>
      <c r="J1134" s="8">
        <v>31</v>
      </c>
      <c r="K1134" s="8">
        <v>38</v>
      </c>
      <c r="L1134" t="str">
        <f>VLOOKUP(MONTH(A1134),Pars!F:G,2,0)</f>
        <v>Spring</v>
      </c>
      <c r="M1134" t="str">
        <f>IF(K1134&lt;Pars!$A$2,Pars!$B$2,IF('Main Data-set'!K1134&lt;Pars!$A$3,Pars!$B$3,Pars!$B$4))</f>
        <v>Cold</v>
      </c>
      <c r="N1134">
        <f t="shared" si="102"/>
        <v>-1</v>
      </c>
      <c r="O1134" s="8">
        <f t="shared" si="103"/>
        <v>51.710344827586205</v>
      </c>
      <c r="P1134" s="8">
        <f t="shared" si="104"/>
        <v>62.367816091954026</v>
      </c>
      <c r="Q1134" t="str">
        <f>IF(K1134&gt;Pars!$J$3+'Main Data-set'!O1134,Pars!$K$3,IF(K1134&lt;O1134-Pars!$J$4,Pars!$K$4,"Avg"))</f>
        <v>Cold</v>
      </c>
      <c r="R1134" t="str">
        <f>IF(I1134&gt;Pars!$J$3+'Main Data-set'!P1134,Pars!$K$3,IF(I1134&lt;P1134-Pars!$J$4,Pars!$K$4,"Avg"))</f>
        <v>Cold</v>
      </c>
      <c r="S1134" t="str">
        <f t="shared" si="105"/>
        <v>Cold</v>
      </c>
      <c r="T1134">
        <f t="shared" si="106"/>
        <v>-1</v>
      </c>
      <c r="U1134" s="10">
        <f t="shared" si="107"/>
        <v>1.3333333333333419E-2</v>
      </c>
      <c r="V1134" s="10"/>
    </row>
    <row r="1135" spans="1:22" x14ac:dyDescent="0.3">
      <c r="A1135" s="1">
        <v>40613</v>
      </c>
      <c r="B1135" s="8">
        <v>34.380000000000003</v>
      </c>
      <c r="C1135" s="8">
        <v>35.53</v>
      </c>
      <c r="D1135" s="8">
        <v>33.950000000000003</v>
      </c>
      <c r="E1135" s="8">
        <v>35.270000000000003</v>
      </c>
      <c r="F1135" s="2">
        <v>2.5899999999999999E-2</v>
      </c>
      <c r="G1135" s="2">
        <v>-3.5000000000000003E-2</v>
      </c>
      <c r="H1135" s="8">
        <v>4974428</v>
      </c>
      <c r="I1135" s="8">
        <v>53</v>
      </c>
      <c r="J1135" s="8">
        <v>37</v>
      </c>
      <c r="K1135" s="8">
        <v>45</v>
      </c>
      <c r="L1135" t="str">
        <f>VLOOKUP(MONTH(A1135),Pars!F:G,2,0)</f>
        <v>Spring</v>
      </c>
      <c r="M1135" t="str">
        <f>IF(K1135&lt;Pars!$A$2,Pars!$B$2,IF('Main Data-set'!K1135&lt;Pars!$A$3,Pars!$B$3,Pars!$B$4))</f>
        <v>Avg</v>
      </c>
      <c r="N1135">
        <f t="shared" si="102"/>
        <v>0</v>
      </c>
      <c r="O1135" s="8">
        <f t="shared" si="103"/>
        <v>51.710344827586205</v>
      </c>
      <c r="P1135" s="8">
        <f t="shared" si="104"/>
        <v>62.367816091954026</v>
      </c>
      <c r="Q1135" t="str">
        <f>IF(K1135&gt;Pars!$J$3+'Main Data-set'!O1135,Pars!$K$3,IF(K1135&lt;O1135-Pars!$J$4,Pars!$K$4,"Avg"))</f>
        <v>Avg</v>
      </c>
      <c r="R1135" t="str">
        <f>IF(I1135&gt;Pars!$J$3+'Main Data-set'!P1135,Pars!$K$3,IF(I1135&lt;P1135-Pars!$J$4,Pars!$K$4,"Avg"))</f>
        <v>Cold</v>
      </c>
      <c r="S1135" t="str">
        <f t="shared" si="105"/>
        <v>Avg</v>
      </c>
      <c r="T1135">
        <f t="shared" si="106"/>
        <v>0</v>
      </c>
      <c r="U1135" s="10">
        <f t="shared" si="107"/>
        <v>0.18421052631578938</v>
      </c>
      <c r="V1135" s="10"/>
    </row>
    <row r="1136" spans="1:22" x14ac:dyDescent="0.3">
      <c r="A1136" s="1">
        <v>40616</v>
      </c>
      <c r="B1136" s="8">
        <v>34.44</v>
      </c>
      <c r="C1136" s="8">
        <v>36.880000000000003</v>
      </c>
      <c r="D1136" s="8">
        <v>33.64</v>
      </c>
      <c r="E1136" s="8">
        <v>36.549999999999997</v>
      </c>
      <c r="F1136" s="2">
        <v>6.13E-2</v>
      </c>
      <c r="G1136" s="2">
        <v>-1.2699999999999999E-2</v>
      </c>
      <c r="H1136" s="8">
        <v>17126943</v>
      </c>
      <c r="I1136" s="8">
        <v>49</v>
      </c>
      <c r="J1136" s="8">
        <v>38</v>
      </c>
      <c r="K1136" s="8">
        <v>43.5</v>
      </c>
      <c r="L1136" t="str">
        <f>VLOOKUP(MONTH(A1136),Pars!F:G,2,0)</f>
        <v>Spring</v>
      </c>
      <c r="M1136" t="str">
        <f>IF(K1136&lt;Pars!$A$2,Pars!$B$2,IF('Main Data-set'!K1136&lt;Pars!$A$3,Pars!$B$3,Pars!$B$4))</f>
        <v>Cold</v>
      </c>
      <c r="N1136">
        <f t="shared" si="102"/>
        <v>-1</v>
      </c>
      <c r="O1136" s="8">
        <f t="shared" si="103"/>
        <v>51.710344827586205</v>
      </c>
      <c r="P1136" s="8">
        <f t="shared" si="104"/>
        <v>62.367816091954026</v>
      </c>
      <c r="Q1136" t="str">
        <f>IF(K1136&gt;Pars!$J$3+'Main Data-set'!O1136,Pars!$K$3,IF(K1136&lt;O1136-Pars!$J$4,Pars!$K$4,"Avg"))</f>
        <v>Cold</v>
      </c>
      <c r="R1136" t="str">
        <f>IF(I1136&gt;Pars!$J$3+'Main Data-set'!P1136,Pars!$K$3,IF(I1136&lt;P1136-Pars!$J$4,Pars!$K$4,"Avg"))</f>
        <v>Cold</v>
      </c>
      <c r="S1136" t="str">
        <f t="shared" si="105"/>
        <v>Cold</v>
      </c>
      <c r="T1136">
        <f t="shared" si="106"/>
        <v>-1</v>
      </c>
      <c r="U1136" s="10">
        <f t="shared" si="107"/>
        <v>-3.3333333333333326E-2</v>
      </c>
      <c r="V1136" s="10"/>
    </row>
    <row r="1137" spans="1:22" x14ac:dyDescent="0.3">
      <c r="A1137" s="1">
        <v>40617</v>
      </c>
      <c r="B1137" s="8">
        <v>35.86</v>
      </c>
      <c r="C1137" s="8">
        <v>38.18</v>
      </c>
      <c r="D1137" s="8">
        <v>35.15</v>
      </c>
      <c r="E1137" s="8">
        <v>37.020000000000003</v>
      </c>
      <c r="F1137" s="2">
        <v>3.2300000000000002E-2</v>
      </c>
      <c r="G1137" s="2">
        <v>2.7799999999999998E-2</v>
      </c>
      <c r="H1137" s="8">
        <v>13369191</v>
      </c>
      <c r="I1137" s="8">
        <v>45</v>
      </c>
      <c r="J1137" s="8">
        <v>26</v>
      </c>
      <c r="K1137" s="8">
        <v>35.5</v>
      </c>
      <c r="L1137" t="str">
        <f>VLOOKUP(MONTH(A1137),Pars!F:G,2,0)</f>
        <v>Spring</v>
      </c>
      <c r="M1137" t="str">
        <f>IF(K1137&lt;Pars!$A$2,Pars!$B$2,IF('Main Data-set'!K1137&lt;Pars!$A$3,Pars!$B$3,Pars!$B$4))</f>
        <v>Cold</v>
      </c>
      <c r="N1137">
        <f t="shared" si="102"/>
        <v>-1</v>
      </c>
      <c r="O1137" s="8">
        <f t="shared" si="103"/>
        <v>51.710344827586205</v>
      </c>
      <c r="P1137" s="8">
        <f t="shared" si="104"/>
        <v>62.367816091954026</v>
      </c>
      <c r="Q1137" t="str">
        <f>IF(K1137&gt;Pars!$J$3+'Main Data-set'!O1137,Pars!$K$3,IF(K1137&lt;O1137-Pars!$J$4,Pars!$K$4,"Avg"))</f>
        <v>Cold</v>
      </c>
      <c r="R1137" t="str">
        <f>IF(I1137&gt;Pars!$J$3+'Main Data-set'!P1137,Pars!$K$3,IF(I1137&lt;P1137-Pars!$J$4,Pars!$K$4,"Avg"))</f>
        <v>Cold</v>
      </c>
      <c r="S1137" t="str">
        <f t="shared" si="105"/>
        <v>Cold</v>
      </c>
      <c r="T1137">
        <f t="shared" si="106"/>
        <v>-1</v>
      </c>
      <c r="U1137" s="10">
        <f t="shared" si="107"/>
        <v>-0.18390804597701149</v>
      </c>
      <c r="V1137" s="10"/>
    </row>
    <row r="1138" spans="1:22" x14ac:dyDescent="0.3">
      <c r="A1138" s="1">
        <v>40618</v>
      </c>
      <c r="B1138" s="8">
        <v>36.54</v>
      </c>
      <c r="C1138" s="8">
        <v>37.18</v>
      </c>
      <c r="D1138" s="8">
        <v>35.78</v>
      </c>
      <c r="E1138" s="8">
        <v>36.020000000000003</v>
      </c>
      <c r="F1138" s="2">
        <v>-1.4200000000000001E-2</v>
      </c>
      <c r="G1138" s="2">
        <v>1.95E-2</v>
      </c>
      <c r="H1138" s="8">
        <v>6747255</v>
      </c>
      <c r="I1138" s="8">
        <v>51</v>
      </c>
      <c r="J1138" s="8">
        <v>27</v>
      </c>
      <c r="K1138" s="8">
        <v>39</v>
      </c>
      <c r="L1138" t="str">
        <f>VLOOKUP(MONTH(A1138),Pars!F:G,2,0)</f>
        <v>Spring</v>
      </c>
      <c r="M1138" t="str">
        <f>IF(K1138&lt;Pars!$A$2,Pars!$B$2,IF('Main Data-set'!K1138&lt;Pars!$A$3,Pars!$B$3,Pars!$B$4))</f>
        <v>Cold</v>
      </c>
      <c r="N1138">
        <f t="shared" si="102"/>
        <v>-1</v>
      </c>
      <c r="O1138" s="8">
        <f t="shared" si="103"/>
        <v>51.710344827586205</v>
      </c>
      <c r="P1138" s="8">
        <f t="shared" si="104"/>
        <v>62.367816091954026</v>
      </c>
      <c r="Q1138" t="str">
        <f>IF(K1138&gt;Pars!$J$3+'Main Data-set'!O1138,Pars!$K$3,IF(K1138&lt;O1138-Pars!$J$4,Pars!$K$4,"Avg"))</f>
        <v>Cold</v>
      </c>
      <c r="R1138" t="str">
        <f>IF(I1138&gt;Pars!$J$3+'Main Data-set'!P1138,Pars!$K$3,IF(I1138&lt;P1138-Pars!$J$4,Pars!$K$4,"Avg"))</f>
        <v>Cold</v>
      </c>
      <c r="S1138" t="str">
        <f t="shared" si="105"/>
        <v>Cold</v>
      </c>
      <c r="T1138">
        <f t="shared" si="106"/>
        <v>-1</v>
      </c>
      <c r="U1138" s="10">
        <f t="shared" si="107"/>
        <v>9.8591549295774739E-2</v>
      </c>
      <c r="V1138" s="10"/>
    </row>
    <row r="1139" spans="1:22" x14ac:dyDescent="0.3">
      <c r="A1139" s="1">
        <v>40619</v>
      </c>
      <c r="B1139" s="8">
        <v>36.479999999999997</v>
      </c>
      <c r="C1139" s="8">
        <v>36.49</v>
      </c>
      <c r="D1139" s="8">
        <v>35.020000000000003</v>
      </c>
      <c r="E1139" s="8">
        <v>35.33</v>
      </c>
      <c r="F1139" s="2">
        <v>-3.15E-2</v>
      </c>
      <c r="G1139" s="2">
        <v>2.1399999999999999E-2</v>
      </c>
      <c r="H1139" s="8">
        <v>4751968</v>
      </c>
      <c r="I1139" s="8">
        <v>56</v>
      </c>
      <c r="J1139" s="8">
        <v>36</v>
      </c>
      <c r="K1139" s="8">
        <v>46</v>
      </c>
      <c r="L1139" t="str">
        <f>VLOOKUP(MONTH(A1139),Pars!F:G,2,0)</f>
        <v>Spring</v>
      </c>
      <c r="M1139" t="str">
        <f>IF(K1139&lt;Pars!$A$2,Pars!$B$2,IF('Main Data-set'!K1139&lt;Pars!$A$3,Pars!$B$3,Pars!$B$4))</f>
        <v>Avg</v>
      </c>
      <c r="N1139">
        <f t="shared" si="102"/>
        <v>0</v>
      </c>
      <c r="O1139" s="8">
        <f t="shared" si="103"/>
        <v>51.710344827586205</v>
      </c>
      <c r="P1139" s="8">
        <f t="shared" si="104"/>
        <v>62.367816091954026</v>
      </c>
      <c r="Q1139" t="str">
        <f>IF(K1139&gt;Pars!$J$3+'Main Data-set'!O1139,Pars!$K$3,IF(K1139&lt;O1139-Pars!$J$4,Pars!$K$4,"Avg"))</f>
        <v>Avg</v>
      </c>
      <c r="R1139" t="str">
        <f>IF(I1139&gt;Pars!$J$3+'Main Data-set'!P1139,Pars!$K$3,IF(I1139&lt;P1139-Pars!$J$4,Pars!$K$4,"Avg"))</f>
        <v>Avg</v>
      </c>
      <c r="S1139" t="str">
        <f t="shared" si="105"/>
        <v>Avg</v>
      </c>
      <c r="T1139">
        <f t="shared" si="106"/>
        <v>0</v>
      </c>
      <c r="U1139" s="10">
        <f t="shared" si="107"/>
        <v>0.17948717948717952</v>
      </c>
      <c r="V1139" s="10"/>
    </row>
    <row r="1140" spans="1:22" x14ac:dyDescent="0.3">
      <c r="A1140" s="1">
        <v>40620</v>
      </c>
      <c r="B1140" s="8">
        <v>35.450000000000003</v>
      </c>
      <c r="C1140" s="8">
        <v>36.07</v>
      </c>
      <c r="D1140" s="8">
        <v>34.58</v>
      </c>
      <c r="E1140" s="8">
        <v>34.590000000000003</v>
      </c>
      <c r="F1140" s="2">
        <v>-2.4299999999999999E-2</v>
      </c>
      <c r="G1140" s="2">
        <v>4.4000000000000003E-3</v>
      </c>
      <c r="H1140" s="8">
        <v>7566733</v>
      </c>
      <c r="I1140" s="8">
        <v>64</v>
      </c>
      <c r="J1140" s="8">
        <v>42</v>
      </c>
      <c r="K1140" s="8">
        <v>53</v>
      </c>
      <c r="L1140" t="str">
        <f>VLOOKUP(MONTH(A1140),Pars!F:G,2,0)</f>
        <v>Spring</v>
      </c>
      <c r="M1140" t="str">
        <f>IF(K1140&lt;Pars!$A$2,Pars!$B$2,IF('Main Data-set'!K1140&lt;Pars!$A$3,Pars!$B$3,Pars!$B$4))</f>
        <v>Avg</v>
      </c>
      <c r="N1140">
        <f t="shared" si="102"/>
        <v>0</v>
      </c>
      <c r="O1140" s="8">
        <f t="shared" si="103"/>
        <v>51.710344827586205</v>
      </c>
      <c r="P1140" s="8">
        <f t="shared" si="104"/>
        <v>62.367816091954026</v>
      </c>
      <c r="Q1140" t="str">
        <f>IF(K1140&gt;Pars!$J$3+'Main Data-set'!O1140,Pars!$K$3,IF(K1140&lt;O1140-Pars!$J$4,Pars!$K$4,"Avg"))</f>
        <v>Avg</v>
      </c>
      <c r="R1140" t="str">
        <f>IF(I1140&gt;Pars!$J$3+'Main Data-set'!P1140,Pars!$K$3,IF(I1140&lt;P1140-Pars!$J$4,Pars!$K$4,"Avg"))</f>
        <v>Avg</v>
      </c>
      <c r="S1140" t="str">
        <f t="shared" si="105"/>
        <v>Avg</v>
      </c>
      <c r="T1140">
        <f t="shared" si="106"/>
        <v>0</v>
      </c>
      <c r="U1140" s="10">
        <f t="shared" si="107"/>
        <v>0.15217391304347827</v>
      </c>
      <c r="V1140" s="10"/>
    </row>
    <row r="1141" spans="1:22" x14ac:dyDescent="0.3">
      <c r="A1141" s="1">
        <v>40623</v>
      </c>
      <c r="B1141" s="8">
        <v>34.75</v>
      </c>
      <c r="C1141" s="8">
        <v>35.01</v>
      </c>
      <c r="D1141" s="8">
        <v>34.04</v>
      </c>
      <c r="E1141" s="8">
        <v>34.44</v>
      </c>
      <c r="F1141" s="2">
        <v>-8.8999999999999999E-3</v>
      </c>
      <c r="G1141" s="2">
        <v>-1.26E-2</v>
      </c>
      <c r="H1141" s="8">
        <v>6063465</v>
      </c>
      <c r="I1141" s="8">
        <v>51</v>
      </c>
      <c r="J1141" s="8">
        <v>30</v>
      </c>
      <c r="K1141" s="8">
        <v>40.5</v>
      </c>
      <c r="L1141" t="str">
        <f>VLOOKUP(MONTH(A1141),Pars!F:G,2,0)</f>
        <v>Spring</v>
      </c>
      <c r="M1141" t="str">
        <f>IF(K1141&lt;Pars!$A$2,Pars!$B$2,IF('Main Data-set'!K1141&lt;Pars!$A$3,Pars!$B$3,Pars!$B$4))</f>
        <v>Cold</v>
      </c>
      <c r="N1141">
        <f t="shared" si="102"/>
        <v>-1</v>
      </c>
      <c r="O1141" s="8">
        <f t="shared" si="103"/>
        <v>51.710344827586205</v>
      </c>
      <c r="P1141" s="8">
        <f t="shared" si="104"/>
        <v>62.367816091954026</v>
      </c>
      <c r="Q1141" t="str">
        <f>IF(K1141&gt;Pars!$J$3+'Main Data-set'!O1141,Pars!$K$3,IF(K1141&lt;O1141-Pars!$J$4,Pars!$K$4,"Avg"))</f>
        <v>Cold</v>
      </c>
      <c r="R1141" t="str">
        <f>IF(I1141&gt;Pars!$J$3+'Main Data-set'!P1141,Pars!$K$3,IF(I1141&lt;P1141-Pars!$J$4,Pars!$K$4,"Avg"))</f>
        <v>Cold</v>
      </c>
      <c r="S1141" t="str">
        <f t="shared" si="105"/>
        <v>Cold</v>
      </c>
      <c r="T1141">
        <f t="shared" si="106"/>
        <v>-1</v>
      </c>
      <c r="U1141" s="10">
        <f t="shared" si="107"/>
        <v>-0.23584905660377353</v>
      </c>
      <c r="V1141" s="10"/>
    </row>
    <row r="1142" spans="1:22" x14ac:dyDescent="0.3">
      <c r="A1142" s="1">
        <v>40624</v>
      </c>
      <c r="B1142" s="8">
        <v>34.56</v>
      </c>
      <c r="C1142" s="8">
        <v>35.36</v>
      </c>
      <c r="D1142" s="8">
        <v>34.5</v>
      </c>
      <c r="E1142" s="8">
        <v>34.880000000000003</v>
      </c>
      <c r="F1142" s="2">
        <v>9.2999999999999992E-3</v>
      </c>
      <c r="G1142" s="2">
        <v>8.3999999999999995E-3</v>
      </c>
      <c r="H1142" s="8">
        <v>3204174</v>
      </c>
      <c r="I1142" s="8">
        <v>43</v>
      </c>
      <c r="J1142" s="8">
        <v>33</v>
      </c>
      <c r="K1142" s="8">
        <v>38</v>
      </c>
      <c r="L1142" t="str">
        <f>VLOOKUP(MONTH(A1142),Pars!F:G,2,0)</f>
        <v>Spring</v>
      </c>
      <c r="M1142" t="str">
        <f>IF(K1142&lt;Pars!$A$2,Pars!$B$2,IF('Main Data-set'!K1142&lt;Pars!$A$3,Pars!$B$3,Pars!$B$4))</f>
        <v>Cold</v>
      </c>
      <c r="N1142">
        <f t="shared" si="102"/>
        <v>-1</v>
      </c>
      <c r="O1142" s="8">
        <f t="shared" si="103"/>
        <v>51.710344827586205</v>
      </c>
      <c r="P1142" s="8">
        <f t="shared" si="104"/>
        <v>62.367816091954026</v>
      </c>
      <c r="Q1142" t="str">
        <f>IF(K1142&gt;Pars!$J$3+'Main Data-set'!O1142,Pars!$K$3,IF(K1142&lt;O1142-Pars!$J$4,Pars!$K$4,"Avg"))</f>
        <v>Cold</v>
      </c>
      <c r="R1142" t="str">
        <f>IF(I1142&gt;Pars!$J$3+'Main Data-set'!P1142,Pars!$K$3,IF(I1142&lt;P1142-Pars!$J$4,Pars!$K$4,"Avg"))</f>
        <v>Cold</v>
      </c>
      <c r="S1142" t="str">
        <f t="shared" si="105"/>
        <v>Cold</v>
      </c>
      <c r="T1142">
        <f t="shared" si="106"/>
        <v>-1</v>
      </c>
      <c r="U1142" s="10">
        <f t="shared" si="107"/>
        <v>-6.1728395061728447E-2</v>
      </c>
      <c r="V1142" s="10"/>
    </row>
    <row r="1143" spans="1:22" x14ac:dyDescent="0.3">
      <c r="A1143" s="1">
        <v>40625</v>
      </c>
      <c r="B1143" s="8">
        <v>34.99</v>
      </c>
      <c r="C1143" s="8">
        <v>35.840000000000003</v>
      </c>
      <c r="D1143" s="8">
        <v>34.479999999999997</v>
      </c>
      <c r="E1143" s="8">
        <v>34.590000000000003</v>
      </c>
      <c r="F1143" s="2">
        <v>-1.14E-2</v>
      </c>
      <c r="G1143" s="2">
        <v>-1.4E-2</v>
      </c>
      <c r="H1143" s="8">
        <v>5427826</v>
      </c>
      <c r="I1143" s="8">
        <v>49</v>
      </c>
      <c r="J1143" s="8">
        <v>33</v>
      </c>
      <c r="K1143" s="8">
        <v>41</v>
      </c>
      <c r="L1143" t="str">
        <f>VLOOKUP(MONTH(A1143),Pars!F:G,2,0)</f>
        <v>Spring</v>
      </c>
      <c r="M1143" t="str">
        <f>IF(K1143&lt;Pars!$A$2,Pars!$B$2,IF('Main Data-set'!K1143&lt;Pars!$A$3,Pars!$B$3,Pars!$B$4))</f>
        <v>Cold</v>
      </c>
      <c r="N1143">
        <f t="shared" si="102"/>
        <v>-1</v>
      </c>
      <c r="O1143" s="8">
        <f t="shared" si="103"/>
        <v>51.710344827586205</v>
      </c>
      <c r="P1143" s="8">
        <f t="shared" si="104"/>
        <v>62.367816091954026</v>
      </c>
      <c r="Q1143" t="str">
        <f>IF(K1143&gt;Pars!$J$3+'Main Data-set'!O1143,Pars!$K$3,IF(K1143&lt;O1143-Pars!$J$4,Pars!$K$4,"Avg"))</f>
        <v>Cold</v>
      </c>
      <c r="R1143" t="str">
        <f>IF(I1143&gt;Pars!$J$3+'Main Data-set'!P1143,Pars!$K$3,IF(I1143&lt;P1143-Pars!$J$4,Pars!$K$4,"Avg"))</f>
        <v>Cold</v>
      </c>
      <c r="S1143" t="str">
        <f t="shared" si="105"/>
        <v>Cold</v>
      </c>
      <c r="T1143">
        <f t="shared" si="106"/>
        <v>-1</v>
      </c>
      <c r="U1143" s="10">
        <f t="shared" si="107"/>
        <v>7.8947368421052655E-2</v>
      </c>
      <c r="V1143" s="10"/>
    </row>
    <row r="1144" spans="1:22" x14ac:dyDescent="0.3">
      <c r="A1144" s="1">
        <v>40626</v>
      </c>
      <c r="B1144" s="8">
        <v>34.68</v>
      </c>
      <c r="C1144" s="8">
        <v>35.17</v>
      </c>
      <c r="D1144" s="8">
        <v>34.619999999999997</v>
      </c>
      <c r="E1144" s="8">
        <v>35.08</v>
      </c>
      <c r="F1144" s="2">
        <v>1.15E-2</v>
      </c>
      <c r="G1144" s="2">
        <v>1.7399999999999999E-2</v>
      </c>
      <c r="H1144" s="8">
        <v>2842400</v>
      </c>
      <c r="I1144" s="8">
        <v>35</v>
      </c>
      <c r="J1144" s="8">
        <v>29</v>
      </c>
      <c r="K1144" s="8">
        <v>32</v>
      </c>
      <c r="L1144" t="str">
        <f>VLOOKUP(MONTH(A1144),Pars!F:G,2,0)</f>
        <v>Spring</v>
      </c>
      <c r="M1144" t="str">
        <f>IF(K1144&lt;Pars!$A$2,Pars!$B$2,IF('Main Data-set'!K1144&lt;Pars!$A$3,Pars!$B$3,Pars!$B$4))</f>
        <v>Cold</v>
      </c>
      <c r="N1144">
        <f t="shared" si="102"/>
        <v>-1</v>
      </c>
      <c r="O1144" s="8">
        <f t="shared" si="103"/>
        <v>51.710344827586205</v>
      </c>
      <c r="P1144" s="8">
        <f t="shared" si="104"/>
        <v>62.367816091954026</v>
      </c>
      <c r="Q1144" t="str">
        <f>IF(K1144&gt;Pars!$J$3+'Main Data-set'!O1144,Pars!$K$3,IF(K1144&lt;O1144-Pars!$J$4,Pars!$K$4,"Avg"))</f>
        <v>Cold</v>
      </c>
      <c r="R1144" t="str">
        <f>IF(I1144&gt;Pars!$J$3+'Main Data-set'!P1144,Pars!$K$3,IF(I1144&lt;P1144-Pars!$J$4,Pars!$K$4,"Avg"))</f>
        <v>Cold</v>
      </c>
      <c r="S1144" t="str">
        <f t="shared" si="105"/>
        <v>Cold</v>
      </c>
      <c r="T1144">
        <f t="shared" si="106"/>
        <v>-1</v>
      </c>
      <c r="U1144" s="10">
        <f t="shared" si="107"/>
        <v>-0.21951219512195119</v>
      </c>
      <c r="V1144" s="10"/>
    </row>
    <row r="1145" spans="1:22" x14ac:dyDescent="0.3">
      <c r="A1145" s="1">
        <v>40627</v>
      </c>
      <c r="B1145" s="8">
        <v>35.090000000000003</v>
      </c>
      <c r="C1145" s="8">
        <v>35.130000000000003</v>
      </c>
      <c r="D1145" s="8">
        <v>34.479999999999997</v>
      </c>
      <c r="E1145" s="8">
        <v>34.479999999999997</v>
      </c>
      <c r="F1145" s="2">
        <v>-1.7399999999999999E-2</v>
      </c>
      <c r="G1145" s="2">
        <v>-2.5399999999999999E-2</v>
      </c>
      <c r="H1145" s="8">
        <v>2227693</v>
      </c>
      <c r="I1145" s="8">
        <v>42</v>
      </c>
      <c r="J1145" s="8">
        <v>27</v>
      </c>
      <c r="K1145" s="8">
        <v>34.5</v>
      </c>
      <c r="L1145" t="str">
        <f>VLOOKUP(MONTH(A1145),Pars!F:G,2,0)</f>
        <v>Spring</v>
      </c>
      <c r="M1145" t="str">
        <f>IF(K1145&lt;Pars!$A$2,Pars!$B$2,IF('Main Data-set'!K1145&lt;Pars!$A$3,Pars!$B$3,Pars!$B$4))</f>
        <v>Cold</v>
      </c>
      <c r="N1145">
        <f t="shared" si="102"/>
        <v>-1</v>
      </c>
      <c r="O1145" s="8">
        <f t="shared" si="103"/>
        <v>51.710344827586205</v>
      </c>
      <c r="P1145" s="8">
        <f t="shared" si="104"/>
        <v>62.367816091954026</v>
      </c>
      <c r="Q1145" t="str">
        <f>IF(K1145&gt;Pars!$J$3+'Main Data-set'!O1145,Pars!$K$3,IF(K1145&lt;O1145-Pars!$J$4,Pars!$K$4,"Avg"))</f>
        <v>Cold</v>
      </c>
      <c r="R1145" t="str">
        <f>IF(I1145&gt;Pars!$J$3+'Main Data-set'!P1145,Pars!$K$3,IF(I1145&lt;P1145-Pars!$J$4,Pars!$K$4,"Avg"))</f>
        <v>Cold</v>
      </c>
      <c r="S1145" t="str">
        <f t="shared" si="105"/>
        <v>Cold</v>
      </c>
      <c r="T1145">
        <f t="shared" si="106"/>
        <v>-1</v>
      </c>
      <c r="U1145" s="10">
        <f t="shared" si="107"/>
        <v>7.8125E-2</v>
      </c>
      <c r="V1145" s="10"/>
    </row>
    <row r="1146" spans="1:22" x14ac:dyDescent="0.3">
      <c r="A1146" s="1">
        <v>40630</v>
      </c>
      <c r="B1146" s="8">
        <v>34.700000000000003</v>
      </c>
      <c r="C1146" s="8">
        <v>35.729999999999997</v>
      </c>
      <c r="D1146" s="8">
        <v>34.700000000000003</v>
      </c>
      <c r="E1146" s="8">
        <v>35.380000000000003</v>
      </c>
      <c r="F1146" s="2">
        <v>1.9599999999999999E-2</v>
      </c>
      <c r="G1146" s="2">
        <v>2.3E-3</v>
      </c>
      <c r="H1146" s="8">
        <v>3614355</v>
      </c>
      <c r="I1146" s="8">
        <v>43</v>
      </c>
      <c r="J1146" s="8">
        <v>25</v>
      </c>
      <c r="K1146" s="8">
        <v>34</v>
      </c>
      <c r="L1146" t="str">
        <f>VLOOKUP(MONTH(A1146),Pars!F:G,2,0)</f>
        <v>Spring</v>
      </c>
      <c r="M1146" t="str">
        <f>IF(K1146&lt;Pars!$A$2,Pars!$B$2,IF('Main Data-set'!K1146&lt;Pars!$A$3,Pars!$B$3,Pars!$B$4))</f>
        <v>Cold</v>
      </c>
      <c r="N1146">
        <f t="shared" si="102"/>
        <v>-1</v>
      </c>
      <c r="O1146" s="8">
        <f t="shared" si="103"/>
        <v>51.710344827586205</v>
      </c>
      <c r="P1146" s="8">
        <f t="shared" si="104"/>
        <v>62.367816091954026</v>
      </c>
      <c r="Q1146" t="str">
        <f>IF(K1146&gt;Pars!$J$3+'Main Data-set'!O1146,Pars!$K$3,IF(K1146&lt;O1146-Pars!$J$4,Pars!$K$4,"Avg"))</f>
        <v>Cold</v>
      </c>
      <c r="R1146" t="str">
        <f>IF(I1146&gt;Pars!$J$3+'Main Data-set'!P1146,Pars!$K$3,IF(I1146&lt;P1146-Pars!$J$4,Pars!$K$4,"Avg"))</f>
        <v>Cold</v>
      </c>
      <c r="S1146" t="str">
        <f t="shared" si="105"/>
        <v>Cold</v>
      </c>
      <c r="T1146">
        <f t="shared" si="106"/>
        <v>-1</v>
      </c>
      <c r="U1146" s="10">
        <f t="shared" si="107"/>
        <v>-1.4492753623188359E-2</v>
      </c>
      <c r="V1146" s="10"/>
    </row>
    <row r="1147" spans="1:22" x14ac:dyDescent="0.3">
      <c r="A1147" s="1">
        <v>40631</v>
      </c>
      <c r="B1147" s="8">
        <v>36.020000000000003</v>
      </c>
      <c r="C1147" s="8">
        <v>36.020000000000003</v>
      </c>
      <c r="D1147" s="8">
        <v>34.799999999999997</v>
      </c>
      <c r="E1147" s="8">
        <v>35.299999999999997</v>
      </c>
      <c r="F1147" s="2">
        <v>-0.02</v>
      </c>
      <c r="G1147" s="2">
        <v>-5.8999999999999999E-3</v>
      </c>
      <c r="H1147" s="8">
        <v>5115199</v>
      </c>
      <c r="I1147" s="8">
        <v>45</v>
      </c>
      <c r="J1147" s="8">
        <v>25</v>
      </c>
      <c r="K1147" s="8">
        <v>35</v>
      </c>
      <c r="L1147" t="str">
        <f>VLOOKUP(MONTH(A1147),Pars!F:G,2,0)</f>
        <v>Spring</v>
      </c>
      <c r="M1147" t="str">
        <f>IF(K1147&lt;Pars!$A$2,Pars!$B$2,IF('Main Data-set'!K1147&lt;Pars!$A$3,Pars!$B$3,Pars!$B$4))</f>
        <v>Cold</v>
      </c>
      <c r="N1147">
        <f t="shared" si="102"/>
        <v>-1</v>
      </c>
      <c r="O1147" s="8">
        <f t="shared" si="103"/>
        <v>51.710344827586205</v>
      </c>
      <c r="P1147" s="8">
        <f t="shared" si="104"/>
        <v>62.367816091954026</v>
      </c>
      <c r="Q1147" t="str">
        <f>IF(K1147&gt;Pars!$J$3+'Main Data-set'!O1147,Pars!$K$3,IF(K1147&lt;O1147-Pars!$J$4,Pars!$K$4,"Avg"))</f>
        <v>Cold</v>
      </c>
      <c r="R1147" t="str">
        <f>IF(I1147&gt;Pars!$J$3+'Main Data-set'!P1147,Pars!$K$3,IF(I1147&lt;P1147-Pars!$J$4,Pars!$K$4,"Avg"))</f>
        <v>Cold</v>
      </c>
      <c r="S1147" t="str">
        <f t="shared" si="105"/>
        <v>Cold</v>
      </c>
      <c r="T1147">
        <f t="shared" si="106"/>
        <v>-1</v>
      </c>
      <c r="U1147" s="10">
        <f t="shared" si="107"/>
        <v>2.9411764705882248E-2</v>
      </c>
      <c r="V1147" s="10"/>
    </row>
    <row r="1148" spans="1:22" x14ac:dyDescent="0.3">
      <c r="A1148" s="1">
        <v>40632</v>
      </c>
      <c r="B1148" s="8">
        <v>35.67</v>
      </c>
      <c r="C1148" s="8">
        <v>35.880000000000003</v>
      </c>
      <c r="D1148" s="8">
        <v>35.24</v>
      </c>
      <c r="E1148" s="8">
        <v>35.51</v>
      </c>
      <c r="F1148" s="2">
        <v>-4.4999999999999997E-3</v>
      </c>
      <c r="G1148" s="2">
        <v>9.7000000000000003E-3</v>
      </c>
      <c r="H1148" s="8">
        <v>2257435</v>
      </c>
      <c r="I1148" s="8">
        <v>49</v>
      </c>
      <c r="J1148" s="8">
        <v>30</v>
      </c>
      <c r="K1148" s="8">
        <v>39.5</v>
      </c>
      <c r="L1148" t="str">
        <f>VLOOKUP(MONTH(A1148),Pars!F:G,2,0)</f>
        <v>Spring</v>
      </c>
      <c r="M1148" t="str">
        <f>IF(K1148&lt;Pars!$A$2,Pars!$B$2,IF('Main Data-set'!K1148&lt;Pars!$A$3,Pars!$B$3,Pars!$B$4))</f>
        <v>Cold</v>
      </c>
      <c r="N1148">
        <f t="shared" si="102"/>
        <v>-1</v>
      </c>
      <c r="O1148" s="8">
        <f t="shared" si="103"/>
        <v>51.710344827586205</v>
      </c>
      <c r="P1148" s="8">
        <f t="shared" si="104"/>
        <v>62.367816091954026</v>
      </c>
      <c r="Q1148" t="str">
        <f>IF(K1148&gt;Pars!$J$3+'Main Data-set'!O1148,Pars!$K$3,IF(K1148&lt;O1148-Pars!$J$4,Pars!$K$4,"Avg"))</f>
        <v>Cold</v>
      </c>
      <c r="R1148" t="str">
        <f>IF(I1148&gt;Pars!$J$3+'Main Data-set'!P1148,Pars!$K$3,IF(I1148&lt;P1148-Pars!$J$4,Pars!$K$4,"Avg"))</f>
        <v>Cold</v>
      </c>
      <c r="S1148" t="str">
        <f t="shared" si="105"/>
        <v>Cold</v>
      </c>
      <c r="T1148">
        <f t="shared" si="106"/>
        <v>-1</v>
      </c>
      <c r="U1148" s="10">
        <f t="shared" si="107"/>
        <v>0.12857142857142856</v>
      </c>
      <c r="V1148" s="10"/>
    </row>
    <row r="1149" spans="1:22" x14ac:dyDescent="0.3">
      <c r="A1149" s="1">
        <v>40633</v>
      </c>
      <c r="B1149" s="8">
        <v>35.39</v>
      </c>
      <c r="C1149" s="8">
        <v>35.549999999999997</v>
      </c>
      <c r="D1149" s="8">
        <v>35</v>
      </c>
      <c r="E1149" s="8">
        <v>35.17</v>
      </c>
      <c r="F1149" s="2">
        <v>-6.1999999999999998E-3</v>
      </c>
      <c r="G1149" s="2">
        <v>-0.1119</v>
      </c>
      <c r="H1149" s="8">
        <v>2285549</v>
      </c>
      <c r="I1149" s="8">
        <v>56</v>
      </c>
      <c r="J1149" s="8">
        <v>31</v>
      </c>
      <c r="K1149" s="8">
        <v>43.5</v>
      </c>
      <c r="L1149" t="str">
        <f>VLOOKUP(MONTH(A1149),Pars!F:G,2,0)</f>
        <v>Spring</v>
      </c>
      <c r="M1149" t="str">
        <f>IF(K1149&lt;Pars!$A$2,Pars!$B$2,IF('Main Data-set'!K1149&lt;Pars!$A$3,Pars!$B$3,Pars!$B$4))</f>
        <v>Cold</v>
      </c>
      <c r="N1149">
        <f t="shared" si="102"/>
        <v>-1</v>
      </c>
      <c r="O1149" s="8">
        <f t="shared" si="103"/>
        <v>51.710344827586205</v>
      </c>
      <c r="P1149" s="8">
        <f t="shared" si="104"/>
        <v>62.367816091954026</v>
      </c>
      <c r="Q1149" t="str">
        <f>IF(K1149&gt;Pars!$J$3+'Main Data-set'!O1149,Pars!$K$3,IF(K1149&lt;O1149-Pars!$J$4,Pars!$K$4,"Avg"))</f>
        <v>Cold</v>
      </c>
      <c r="R1149" t="str">
        <f>IF(I1149&gt;Pars!$J$3+'Main Data-set'!P1149,Pars!$K$3,IF(I1149&lt;P1149-Pars!$J$4,Pars!$K$4,"Avg"))</f>
        <v>Avg</v>
      </c>
      <c r="S1149" t="str">
        <f t="shared" si="105"/>
        <v>Avg</v>
      </c>
      <c r="T1149">
        <f t="shared" si="106"/>
        <v>0</v>
      </c>
      <c r="U1149" s="10">
        <f t="shared" si="107"/>
        <v>0.10126582278481022</v>
      </c>
      <c r="V1149" s="10"/>
    </row>
    <row r="1150" spans="1:22" x14ac:dyDescent="0.3">
      <c r="A1150" s="1">
        <v>40634</v>
      </c>
      <c r="B1150" s="8">
        <v>38.72</v>
      </c>
      <c r="C1150" s="8">
        <v>39.75</v>
      </c>
      <c r="D1150" s="8">
        <v>38.67</v>
      </c>
      <c r="E1150" s="8">
        <v>39.6</v>
      </c>
      <c r="F1150" s="2">
        <v>2.2700000000000001E-2</v>
      </c>
      <c r="G1150" s="2">
        <v>1.5900000000000001E-2</v>
      </c>
      <c r="H1150" s="8">
        <v>38525036</v>
      </c>
      <c r="I1150" s="8">
        <v>40</v>
      </c>
      <c r="J1150" s="8">
        <v>36</v>
      </c>
      <c r="K1150" s="8">
        <v>38</v>
      </c>
      <c r="L1150" t="str">
        <f>VLOOKUP(MONTH(A1150),Pars!F:G,2,0)</f>
        <v>Spring</v>
      </c>
      <c r="M1150" t="str">
        <f>IF(K1150&lt;Pars!$A$2,Pars!$B$2,IF('Main Data-set'!K1150&lt;Pars!$A$3,Pars!$B$3,Pars!$B$4))</f>
        <v>Cold</v>
      </c>
      <c r="N1150">
        <f t="shared" si="102"/>
        <v>-1</v>
      </c>
      <c r="O1150" s="8">
        <f t="shared" si="103"/>
        <v>51.710344827586205</v>
      </c>
      <c r="P1150" s="8">
        <f t="shared" si="104"/>
        <v>62.367816091954026</v>
      </c>
      <c r="Q1150" t="str">
        <f>IF(K1150&gt;Pars!$J$3+'Main Data-set'!O1150,Pars!$K$3,IF(K1150&lt;O1150-Pars!$J$4,Pars!$K$4,"Avg"))</f>
        <v>Cold</v>
      </c>
      <c r="R1150" t="str">
        <f>IF(I1150&gt;Pars!$J$3+'Main Data-set'!P1150,Pars!$K$3,IF(I1150&lt;P1150-Pars!$J$4,Pars!$K$4,"Avg"))</f>
        <v>Cold</v>
      </c>
      <c r="S1150" t="str">
        <f t="shared" si="105"/>
        <v>Cold</v>
      </c>
      <c r="T1150">
        <f t="shared" si="106"/>
        <v>-1</v>
      </c>
      <c r="U1150" s="10">
        <f t="shared" si="107"/>
        <v>-0.12643678160919536</v>
      </c>
      <c r="V1150" s="10"/>
    </row>
    <row r="1151" spans="1:22" x14ac:dyDescent="0.3">
      <c r="A1151" s="1">
        <v>40637</v>
      </c>
      <c r="B1151" s="8">
        <v>39.130000000000003</v>
      </c>
      <c r="C1151" s="8">
        <v>39.56</v>
      </c>
      <c r="D1151" s="8">
        <v>38.82</v>
      </c>
      <c r="E1151" s="8">
        <v>38.979999999999997</v>
      </c>
      <c r="F1151" s="2">
        <v>-3.8E-3</v>
      </c>
      <c r="G1151" s="2">
        <v>0</v>
      </c>
      <c r="H1151" s="8">
        <v>7059239</v>
      </c>
      <c r="I1151" s="8">
        <v>58</v>
      </c>
      <c r="J1151" s="8">
        <v>41</v>
      </c>
      <c r="K1151" s="8">
        <v>49.5</v>
      </c>
      <c r="L1151" t="str">
        <f>VLOOKUP(MONTH(A1151),Pars!F:G,2,0)</f>
        <v>Spring</v>
      </c>
      <c r="M1151" t="str">
        <f>IF(K1151&lt;Pars!$A$2,Pars!$B$2,IF('Main Data-set'!K1151&lt;Pars!$A$3,Pars!$B$3,Pars!$B$4))</f>
        <v>Avg</v>
      </c>
      <c r="N1151">
        <f t="shared" si="102"/>
        <v>0</v>
      </c>
      <c r="O1151" s="8">
        <f t="shared" si="103"/>
        <v>51.710344827586205</v>
      </c>
      <c r="P1151" s="8">
        <f t="shared" si="104"/>
        <v>62.367816091954026</v>
      </c>
      <c r="Q1151" t="str">
        <f>IF(K1151&gt;Pars!$J$3+'Main Data-set'!O1151,Pars!$K$3,IF(K1151&lt;O1151-Pars!$J$4,Pars!$K$4,"Avg"))</f>
        <v>Avg</v>
      </c>
      <c r="R1151" t="str">
        <f>IF(I1151&gt;Pars!$J$3+'Main Data-set'!P1151,Pars!$K$3,IF(I1151&lt;P1151-Pars!$J$4,Pars!$K$4,"Avg"))</f>
        <v>Avg</v>
      </c>
      <c r="S1151" t="str">
        <f t="shared" si="105"/>
        <v>Avg</v>
      </c>
      <c r="T1151">
        <f t="shared" si="106"/>
        <v>0</v>
      </c>
      <c r="U1151" s="10">
        <f t="shared" si="107"/>
        <v>0.30263157894736836</v>
      </c>
      <c r="V1151" s="10"/>
    </row>
    <row r="1152" spans="1:22" x14ac:dyDescent="0.3">
      <c r="A1152" s="1">
        <v>40638</v>
      </c>
      <c r="B1152" s="8">
        <v>38.81</v>
      </c>
      <c r="C1152" s="8">
        <v>39.06</v>
      </c>
      <c r="D1152" s="8">
        <v>38.619999999999997</v>
      </c>
      <c r="E1152" s="8">
        <v>38.979999999999997</v>
      </c>
      <c r="F1152" s="2">
        <v>4.4000000000000003E-3</v>
      </c>
      <c r="G1152" s="2">
        <v>-2.0799999999999999E-2</v>
      </c>
      <c r="H1152" s="8">
        <v>5135146</v>
      </c>
      <c r="I1152" s="8">
        <v>65</v>
      </c>
      <c r="J1152" s="8">
        <v>43</v>
      </c>
      <c r="K1152" s="8">
        <v>54</v>
      </c>
      <c r="L1152" t="str">
        <f>VLOOKUP(MONTH(A1152),Pars!F:G,2,0)</f>
        <v>Spring</v>
      </c>
      <c r="M1152" t="str">
        <f>IF(K1152&lt;Pars!$A$2,Pars!$B$2,IF('Main Data-set'!K1152&lt;Pars!$A$3,Pars!$B$3,Pars!$B$4))</f>
        <v>Avg</v>
      </c>
      <c r="N1152">
        <f t="shared" si="102"/>
        <v>0</v>
      </c>
      <c r="O1152" s="8">
        <f t="shared" si="103"/>
        <v>51.710344827586205</v>
      </c>
      <c r="P1152" s="8">
        <f t="shared" si="104"/>
        <v>62.367816091954026</v>
      </c>
      <c r="Q1152" t="str">
        <f>IF(K1152&gt;Pars!$J$3+'Main Data-set'!O1152,Pars!$K$3,IF(K1152&lt;O1152-Pars!$J$4,Pars!$K$4,"Avg"))</f>
        <v>Avg</v>
      </c>
      <c r="R1152" t="str">
        <f>IF(I1152&gt;Pars!$J$3+'Main Data-set'!P1152,Pars!$K$3,IF(I1152&lt;P1152-Pars!$J$4,Pars!$K$4,"Avg"))</f>
        <v>Avg</v>
      </c>
      <c r="S1152" t="str">
        <f t="shared" si="105"/>
        <v>Avg</v>
      </c>
      <c r="T1152">
        <f t="shared" si="106"/>
        <v>0</v>
      </c>
      <c r="U1152" s="10">
        <f t="shared" si="107"/>
        <v>9.0909090909090828E-2</v>
      </c>
      <c r="V1152" s="10"/>
    </row>
    <row r="1153" spans="1:22" x14ac:dyDescent="0.3">
      <c r="A1153" s="1">
        <v>40639</v>
      </c>
      <c r="B1153" s="8">
        <v>38.82</v>
      </c>
      <c r="C1153" s="8">
        <v>39.82</v>
      </c>
      <c r="D1153" s="8">
        <v>38.82</v>
      </c>
      <c r="E1153" s="8">
        <v>39.81</v>
      </c>
      <c r="F1153" s="2">
        <v>2.5499999999999998E-2</v>
      </c>
      <c r="G1153" s="2">
        <v>7.3000000000000001E-3</v>
      </c>
      <c r="H1153" s="8">
        <v>8544382</v>
      </c>
      <c r="I1153" s="8">
        <v>66</v>
      </c>
      <c r="J1153" s="8">
        <v>36</v>
      </c>
      <c r="K1153" s="8">
        <v>51</v>
      </c>
      <c r="L1153" t="str">
        <f>VLOOKUP(MONTH(A1153),Pars!F:G,2,0)</f>
        <v>Spring</v>
      </c>
      <c r="M1153" t="str">
        <f>IF(K1153&lt;Pars!$A$2,Pars!$B$2,IF('Main Data-set'!K1153&lt;Pars!$A$3,Pars!$B$3,Pars!$B$4))</f>
        <v>Avg</v>
      </c>
      <c r="N1153">
        <f t="shared" si="102"/>
        <v>0</v>
      </c>
      <c r="O1153" s="8">
        <f t="shared" si="103"/>
        <v>51.710344827586205</v>
      </c>
      <c r="P1153" s="8">
        <f t="shared" si="104"/>
        <v>62.367816091954026</v>
      </c>
      <c r="Q1153" t="str">
        <f>IF(K1153&gt;Pars!$J$3+'Main Data-set'!O1153,Pars!$K$3,IF(K1153&lt;O1153-Pars!$J$4,Pars!$K$4,"Avg"))</f>
        <v>Avg</v>
      </c>
      <c r="R1153" t="str">
        <f>IF(I1153&gt;Pars!$J$3+'Main Data-set'!P1153,Pars!$K$3,IF(I1153&lt;P1153-Pars!$J$4,Pars!$K$4,"Avg"))</f>
        <v>Avg</v>
      </c>
      <c r="S1153" t="str">
        <f t="shared" si="105"/>
        <v>Avg</v>
      </c>
      <c r="T1153">
        <f t="shared" si="106"/>
        <v>0</v>
      </c>
      <c r="U1153" s="10">
        <f t="shared" si="107"/>
        <v>-5.555555555555558E-2</v>
      </c>
      <c r="V1153" s="10"/>
    </row>
    <row r="1154" spans="1:22" x14ac:dyDescent="0.3">
      <c r="A1154" s="1">
        <v>40640</v>
      </c>
      <c r="B1154" s="8">
        <v>39.549999999999997</v>
      </c>
      <c r="C1154" s="8">
        <v>39.94</v>
      </c>
      <c r="D1154" s="8">
        <v>39.450000000000003</v>
      </c>
      <c r="E1154" s="8">
        <v>39.520000000000003</v>
      </c>
      <c r="F1154" s="2">
        <v>-8.0000000000000004E-4</v>
      </c>
      <c r="G1154" s="2">
        <v>2.12E-2</v>
      </c>
      <c r="H1154" s="8">
        <v>4566799</v>
      </c>
      <c r="I1154" s="8">
        <v>54</v>
      </c>
      <c r="J1154" s="8">
        <v>37</v>
      </c>
      <c r="K1154" s="8">
        <v>45.5</v>
      </c>
      <c r="L1154" t="str">
        <f>VLOOKUP(MONTH(A1154),Pars!F:G,2,0)</f>
        <v>Spring</v>
      </c>
      <c r="M1154" t="str">
        <f>IF(K1154&lt;Pars!$A$2,Pars!$B$2,IF('Main Data-set'!K1154&lt;Pars!$A$3,Pars!$B$3,Pars!$B$4))</f>
        <v>Avg</v>
      </c>
      <c r="N1154">
        <f t="shared" si="102"/>
        <v>0</v>
      </c>
      <c r="O1154" s="8">
        <f t="shared" si="103"/>
        <v>51.710344827586205</v>
      </c>
      <c r="P1154" s="8">
        <f t="shared" si="104"/>
        <v>62.367816091954026</v>
      </c>
      <c r="Q1154" t="str">
        <f>IF(K1154&gt;Pars!$J$3+'Main Data-set'!O1154,Pars!$K$3,IF(K1154&lt;O1154-Pars!$J$4,Pars!$K$4,"Avg"))</f>
        <v>Avg</v>
      </c>
      <c r="R1154" t="str">
        <f>IF(I1154&gt;Pars!$J$3+'Main Data-set'!P1154,Pars!$K$3,IF(I1154&lt;P1154-Pars!$J$4,Pars!$K$4,"Avg"))</f>
        <v>Cold</v>
      </c>
      <c r="S1154" t="str">
        <f t="shared" si="105"/>
        <v>Avg</v>
      </c>
      <c r="T1154">
        <f t="shared" si="106"/>
        <v>0</v>
      </c>
      <c r="U1154" s="10">
        <f t="shared" si="107"/>
        <v>-0.10784313725490191</v>
      </c>
      <c r="V1154" s="10"/>
    </row>
    <row r="1155" spans="1:22" x14ac:dyDescent="0.3">
      <c r="A1155" s="1">
        <v>40641</v>
      </c>
      <c r="B1155" s="8">
        <v>39.520000000000003</v>
      </c>
      <c r="C1155" s="8">
        <v>39.659999999999997</v>
      </c>
      <c r="D1155" s="8">
        <v>38.450000000000003</v>
      </c>
      <c r="E1155" s="8">
        <v>38.700000000000003</v>
      </c>
      <c r="F1155" s="2">
        <v>-2.07E-2</v>
      </c>
      <c r="G1155" s="2">
        <v>2.9499999999999998E-2</v>
      </c>
      <c r="H1155" s="8">
        <v>6358907</v>
      </c>
      <c r="I1155" s="8">
        <v>50</v>
      </c>
      <c r="J1155" s="8">
        <v>35</v>
      </c>
      <c r="K1155" s="8">
        <v>42.5</v>
      </c>
      <c r="L1155" t="str">
        <f>VLOOKUP(MONTH(A1155),Pars!F:G,2,0)</f>
        <v>Spring</v>
      </c>
      <c r="M1155" t="str">
        <f>IF(K1155&lt;Pars!$A$2,Pars!$B$2,IF('Main Data-set'!K1155&lt;Pars!$A$3,Pars!$B$3,Pars!$B$4))</f>
        <v>Cold</v>
      </c>
      <c r="N1155">
        <f t="shared" ref="N1155:N1218" si="108">VLOOKUP(M1155,$Z$2:$AC$4,4,0)</f>
        <v>-1</v>
      </c>
      <c r="O1155" s="8">
        <f t="shared" ref="O1155:O1218" si="109">AVERAGEIFS(K:K,L:L,L1155)</f>
        <v>51.710344827586205</v>
      </c>
      <c r="P1155" s="8">
        <f t="shared" ref="P1155:P1218" si="110">AVERAGEIFS(I:I,L:L,L1155)</f>
        <v>62.367816091954026</v>
      </c>
      <c r="Q1155" t="str">
        <f>IF(K1155&gt;Pars!$J$3+'Main Data-set'!O1155,Pars!$K$3,IF(K1155&lt;O1155-Pars!$J$4,Pars!$K$4,"Avg"))</f>
        <v>Cold</v>
      </c>
      <c r="R1155" t="str">
        <f>IF(I1155&gt;Pars!$J$3+'Main Data-set'!P1155,Pars!$K$3,IF(I1155&lt;P1155-Pars!$J$4,Pars!$K$4,"Avg"))</f>
        <v>Cold</v>
      </c>
      <c r="S1155" t="str">
        <f t="shared" ref="S1155:S1218" si="111">IF(Q1155=R1155,Q1155,"Avg")</f>
        <v>Cold</v>
      </c>
      <c r="T1155">
        <f t="shared" ref="T1155:T1218" si="112">VLOOKUP(S1155,$Z$2:$AC$4,4,0)</f>
        <v>-1</v>
      </c>
      <c r="U1155" s="10">
        <f t="shared" si="107"/>
        <v>-6.5934065934065922E-2</v>
      </c>
      <c r="V1155" s="10"/>
    </row>
    <row r="1156" spans="1:22" x14ac:dyDescent="0.3">
      <c r="A1156" s="1">
        <v>40644</v>
      </c>
      <c r="B1156" s="8">
        <v>38.21</v>
      </c>
      <c r="C1156" s="8">
        <v>38.6</v>
      </c>
      <c r="D1156" s="8">
        <v>37.44</v>
      </c>
      <c r="E1156" s="8">
        <v>37.590000000000003</v>
      </c>
      <c r="F1156" s="2">
        <v>-1.6199999999999999E-2</v>
      </c>
      <c r="G1156" s="2">
        <v>-6.8999999999999999E-3</v>
      </c>
      <c r="H1156" s="8">
        <v>6108304</v>
      </c>
      <c r="I1156" s="8">
        <v>59</v>
      </c>
      <c r="J1156" s="8">
        <v>45</v>
      </c>
      <c r="K1156" s="8">
        <v>52</v>
      </c>
      <c r="L1156" t="str">
        <f>VLOOKUP(MONTH(A1156),Pars!F:G,2,0)</f>
        <v>Spring</v>
      </c>
      <c r="M1156" t="str">
        <f>IF(K1156&lt;Pars!$A$2,Pars!$B$2,IF('Main Data-set'!K1156&lt;Pars!$A$3,Pars!$B$3,Pars!$B$4))</f>
        <v>Avg</v>
      </c>
      <c r="N1156">
        <f t="shared" si="108"/>
        <v>0</v>
      </c>
      <c r="O1156" s="8">
        <f t="shared" si="109"/>
        <v>51.710344827586205</v>
      </c>
      <c r="P1156" s="8">
        <f t="shared" si="110"/>
        <v>62.367816091954026</v>
      </c>
      <c r="Q1156" t="str">
        <f>IF(K1156&gt;Pars!$J$3+'Main Data-set'!O1156,Pars!$K$3,IF(K1156&lt;O1156-Pars!$J$4,Pars!$K$4,"Avg"))</f>
        <v>Avg</v>
      </c>
      <c r="R1156" t="str">
        <f>IF(I1156&gt;Pars!$J$3+'Main Data-set'!P1156,Pars!$K$3,IF(I1156&lt;P1156-Pars!$J$4,Pars!$K$4,"Avg"))</f>
        <v>Avg</v>
      </c>
      <c r="S1156" t="str">
        <f t="shared" si="111"/>
        <v>Avg</v>
      </c>
      <c r="T1156">
        <f t="shared" si="112"/>
        <v>0</v>
      </c>
      <c r="U1156" s="10">
        <f t="shared" ref="U1156:U1219" si="113">K1156/K1155-1</f>
        <v>0.22352941176470598</v>
      </c>
      <c r="V1156" s="10"/>
    </row>
    <row r="1157" spans="1:22" x14ac:dyDescent="0.3">
      <c r="A1157" s="1">
        <v>40645</v>
      </c>
      <c r="B1157" s="8">
        <v>37.67</v>
      </c>
      <c r="C1157" s="8">
        <v>37.93</v>
      </c>
      <c r="D1157" s="8">
        <v>37.409999999999997</v>
      </c>
      <c r="E1157" s="8">
        <v>37.85</v>
      </c>
      <c r="F1157" s="2">
        <v>4.7999999999999996E-3</v>
      </c>
      <c r="G1157" s="2">
        <v>-1.0699999999999999E-2</v>
      </c>
      <c r="H1157" s="8">
        <v>2055105</v>
      </c>
      <c r="I1157" s="8">
        <v>83</v>
      </c>
      <c r="J1157" s="8">
        <v>50</v>
      </c>
      <c r="K1157" s="8">
        <v>66.5</v>
      </c>
      <c r="L1157" t="str">
        <f>VLOOKUP(MONTH(A1157),Pars!F:G,2,0)</f>
        <v>Spring</v>
      </c>
      <c r="M1157" t="str">
        <f>IF(K1157&lt;Pars!$A$2,Pars!$B$2,IF('Main Data-set'!K1157&lt;Pars!$A$3,Pars!$B$3,Pars!$B$4))</f>
        <v>Avg</v>
      </c>
      <c r="N1157">
        <f t="shared" si="108"/>
        <v>0</v>
      </c>
      <c r="O1157" s="8">
        <f t="shared" si="109"/>
        <v>51.710344827586205</v>
      </c>
      <c r="P1157" s="8">
        <f t="shared" si="110"/>
        <v>62.367816091954026</v>
      </c>
      <c r="Q1157" t="str">
        <f>IF(K1157&gt;Pars!$J$3+'Main Data-set'!O1157,Pars!$K$3,IF(K1157&lt;O1157-Pars!$J$4,Pars!$K$4,"Avg"))</f>
        <v>Hot</v>
      </c>
      <c r="R1157" t="str">
        <f>IF(I1157&gt;Pars!$J$3+'Main Data-set'!P1157,Pars!$K$3,IF(I1157&lt;P1157-Pars!$J$4,Pars!$K$4,"Avg"))</f>
        <v>Hot</v>
      </c>
      <c r="S1157" t="str">
        <f t="shared" si="111"/>
        <v>Hot</v>
      </c>
      <c r="T1157">
        <f t="shared" si="112"/>
        <v>1</v>
      </c>
      <c r="U1157" s="10">
        <f t="shared" si="113"/>
        <v>0.27884615384615374</v>
      </c>
      <c r="V1157" s="10"/>
    </row>
    <row r="1158" spans="1:22" x14ac:dyDescent="0.3">
      <c r="A1158" s="1">
        <v>40646</v>
      </c>
      <c r="B1158" s="8">
        <v>37.93</v>
      </c>
      <c r="C1158" s="8">
        <v>38.36</v>
      </c>
      <c r="D1158" s="8">
        <v>37.46</v>
      </c>
      <c r="E1158" s="8">
        <v>38.26</v>
      </c>
      <c r="F1158" s="2">
        <v>8.6999999999999994E-3</v>
      </c>
      <c r="G1158" s="2">
        <v>-1.6500000000000001E-2</v>
      </c>
      <c r="H1158" s="8">
        <v>4117753</v>
      </c>
      <c r="I1158" s="8">
        <v>60</v>
      </c>
      <c r="J1158" s="8">
        <v>43</v>
      </c>
      <c r="K1158" s="8">
        <v>51.5</v>
      </c>
      <c r="L1158" t="str">
        <f>VLOOKUP(MONTH(A1158),Pars!F:G,2,0)</f>
        <v>Spring</v>
      </c>
      <c r="M1158" t="str">
        <f>IF(K1158&lt;Pars!$A$2,Pars!$B$2,IF('Main Data-set'!K1158&lt;Pars!$A$3,Pars!$B$3,Pars!$B$4))</f>
        <v>Avg</v>
      </c>
      <c r="N1158">
        <f t="shared" si="108"/>
        <v>0</v>
      </c>
      <c r="O1158" s="8">
        <f t="shared" si="109"/>
        <v>51.710344827586205</v>
      </c>
      <c r="P1158" s="8">
        <f t="shared" si="110"/>
        <v>62.367816091954026</v>
      </c>
      <c r="Q1158" t="str">
        <f>IF(K1158&gt;Pars!$J$3+'Main Data-set'!O1158,Pars!$K$3,IF(K1158&lt;O1158-Pars!$J$4,Pars!$K$4,"Avg"))</f>
        <v>Avg</v>
      </c>
      <c r="R1158" t="str">
        <f>IF(I1158&gt;Pars!$J$3+'Main Data-set'!P1158,Pars!$K$3,IF(I1158&lt;P1158-Pars!$J$4,Pars!$K$4,"Avg"))</f>
        <v>Avg</v>
      </c>
      <c r="S1158" t="str">
        <f t="shared" si="111"/>
        <v>Avg</v>
      </c>
      <c r="T1158">
        <f t="shared" si="112"/>
        <v>0</v>
      </c>
      <c r="U1158" s="10">
        <f t="shared" si="113"/>
        <v>-0.22556390977443608</v>
      </c>
      <c r="V1158" s="10"/>
    </row>
    <row r="1159" spans="1:22" x14ac:dyDescent="0.3">
      <c r="A1159" s="1">
        <v>40647</v>
      </c>
      <c r="B1159" s="8">
        <v>38.42</v>
      </c>
      <c r="C1159" s="8">
        <v>38.979999999999997</v>
      </c>
      <c r="D1159" s="8">
        <v>38.06</v>
      </c>
      <c r="E1159" s="8">
        <v>38.9</v>
      </c>
      <c r="F1159" s="2">
        <v>1.2500000000000001E-2</v>
      </c>
      <c r="G1159" s="2">
        <v>-2.8E-3</v>
      </c>
      <c r="H1159" s="8">
        <v>4341803</v>
      </c>
      <c r="I1159" s="8">
        <v>50</v>
      </c>
      <c r="J1159" s="8">
        <v>43</v>
      </c>
      <c r="K1159" s="8">
        <v>46.5</v>
      </c>
      <c r="L1159" t="str">
        <f>VLOOKUP(MONTH(A1159),Pars!F:G,2,0)</f>
        <v>Spring</v>
      </c>
      <c r="M1159" t="str">
        <f>IF(K1159&lt;Pars!$A$2,Pars!$B$2,IF('Main Data-set'!K1159&lt;Pars!$A$3,Pars!$B$3,Pars!$B$4))</f>
        <v>Avg</v>
      </c>
      <c r="N1159">
        <f t="shared" si="108"/>
        <v>0</v>
      </c>
      <c r="O1159" s="8">
        <f t="shared" si="109"/>
        <v>51.710344827586205</v>
      </c>
      <c r="P1159" s="8">
        <f t="shared" si="110"/>
        <v>62.367816091954026</v>
      </c>
      <c r="Q1159" t="str">
        <f>IF(K1159&gt;Pars!$J$3+'Main Data-set'!O1159,Pars!$K$3,IF(K1159&lt;O1159-Pars!$J$4,Pars!$K$4,"Avg"))</f>
        <v>Avg</v>
      </c>
      <c r="R1159" t="str">
        <f>IF(I1159&gt;Pars!$J$3+'Main Data-set'!P1159,Pars!$K$3,IF(I1159&lt;P1159-Pars!$J$4,Pars!$K$4,"Avg"))</f>
        <v>Cold</v>
      </c>
      <c r="S1159" t="str">
        <f t="shared" si="111"/>
        <v>Avg</v>
      </c>
      <c r="T1159">
        <f t="shared" si="112"/>
        <v>0</v>
      </c>
      <c r="U1159" s="10">
        <f t="shared" si="113"/>
        <v>-9.7087378640776656E-2</v>
      </c>
      <c r="V1159" s="10"/>
    </row>
    <row r="1160" spans="1:22" x14ac:dyDescent="0.3">
      <c r="A1160" s="1">
        <v>40648</v>
      </c>
      <c r="B1160" s="8">
        <v>38.75</v>
      </c>
      <c r="C1160" s="8">
        <v>39.04</v>
      </c>
      <c r="D1160" s="8">
        <v>38.75</v>
      </c>
      <c r="E1160" s="8">
        <v>39.01</v>
      </c>
      <c r="F1160" s="2">
        <v>6.7000000000000002E-3</v>
      </c>
      <c r="G1160" s="2">
        <v>1.7999999999999999E-2</v>
      </c>
      <c r="H1160" s="8">
        <v>3482481</v>
      </c>
      <c r="I1160" s="8">
        <v>69</v>
      </c>
      <c r="J1160" s="8">
        <v>44</v>
      </c>
      <c r="K1160" s="8">
        <v>56.5</v>
      </c>
      <c r="L1160" t="str">
        <f>VLOOKUP(MONTH(A1160),Pars!F:G,2,0)</f>
        <v>Spring</v>
      </c>
      <c r="M1160" t="str">
        <f>IF(K1160&lt;Pars!$A$2,Pars!$B$2,IF('Main Data-set'!K1160&lt;Pars!$A$3,Pars!$B$3,Pars!$B$4))</f>
        <v>Avg</v>
      </c>
      <c r="N1160">
        <f t="shared" si="108"/>
        <v>0</v>
      </c>
      <c r="O1160" s="8">
        <f t="shared" si="109"/>
        <v>51.710344827586205</v>
      </c>
      <c r="P1160" s="8">
        <f t="shared" si="110"/>
        <v>62.367816091954026</v>
      </c>
      <c r="Q1160" t="str">
        <f>IF(K1160&gt;Pars!$J$3+'Main Data-set'!O1160,Pars!$K$3,IF(K1160&lt;O1160-Pars!$J$4,Pars!$K$4,"Avg"))</f>
        <v>Avg</v>
      </c>
      <c r="R1160" t="str">
        <f>IF(I1160&gt;Pars!$J$3+'Main Data-set'!P1160,Pars!$K$3,IF(I1160&lt;P1160-Pars!$J$4,Pars!$K$4,"Avg"))</f>
        <v>Avg</v>
      </c>
      <c r="S1160" t="str">
        <f t="shared" si="111"/>
        <v>Avg</v>
      </c>
      <c r="T1160">
        <f t="shared" si="112"/>
        <v>0</v>
      </c>
      <c r="U1160" s="10">
        <f t="shared" si="113"/>
        <v>0.21505376344086025</v>
      </c>
      <c r="V1160" s="10"/>
    </row>
    <row r="1161" spans="1:22" x14ac:dyDescent="0.3">
      <c r="A1161" s="1">
        <v>40651</v>
      </c>
      <c r="B1161" s="8">
        <v>38.69</v>
      </c>
      <c r="C1161" s="8">
        <v>38.72</v>
      </c>
      <c r="D1161" s="8">
        <v>38.04</v>
      </c>
      <c r="E1161" s="8">
        <v>38.32</v>
      </c>
      <c r="F1161" s="2">
        <v>-9.5999999999999992E-3</v>
      </c>
      <c r="G1161" s="2">
        <v>-9.7999999999999997E-3</v>
      </c>
      <c r="H1161" s="8">
        <v>3263130</v>
      </c>
      <c r="I1161" s="8">
        <v>58</v>
      </c>
      <c r="J1161" s="8">
        <v>38</v>
      </c>
      <c r="K1161" s="8">
        <v>48</v>
      </c>
      <c r="L1161" t="str">
        <f>VLOOKUP(MONTH(A1161),Pars!F:G,2,0)</f>
        <v>Spring</v>
      </c>
      <c r="M1161" t="str">
        <f>IF(K1161&lt;Pars!$A$2,Pars!$B$2,IF('Main Data-set'!K1161&lt;Pars!$A$3,Pars!$B$3,Pars!$B$4))</f>
        <v>Avg</v>
      </c>
      <c r="N1161">
        <f t="shared" si="108"/>
        <v>0</v>
      </c>
      <c r="O1161" s="8">
        <f t="shared" si="109"/>
        <v>51.710344827586205</v>
      </c>
      <c r="P1161" s="8">
        <f t="shared" si="110"/>
        <v>62.367816091954026</v>
      </c>
      <c r="Q1161" t="str">
        <f>IF(K1161&gt;Pars!$J$3+'Main Data-set'!O1161,Pars!$K$3,IF(K1161&lt;O1161-Pars!$J$4,Pars!$K$4,"Avg"))</f>
        <v>Avg</v>
      </c>
      <c r="R1161" t="str">
        <f>IF(I1161&gt;Pars!$J$3+'Main Data-set'!P1161,Pars!$K$3,IF(I1161&lt;P1161-Pars!$J$4,Pars!$K$4,"Avg"))</f>
        <v>Avg</v>
      </c>
      <c r="S1161" t="str">
        <f t="shared" si="111"/>
        <v>Avg</v>
      </c>
      <c r="T1161">
        <f t="shared" si="112"/>
        <v>0</v>
      </c>
      <c r="U1161" s="10">
        <f t="shared" si="113"/>
        <v>-0.15044247787610621</v>
      </c>
      <c r="V1161" s="10"/>
    </row>
    <row r="1162" spans="1:22" x14ac:dyDescent="0.3">
      <c r="A1162" s="1">
        <v>40652</v>
      </c>
      <c r="B1162" s="8">
        <v>39.01</v>
      </c>
      <c r="C1162" s="8">
        <v>39.24</v>
      </c>
      <c r="D1162" s="8">
        <v>38.479999999999997</v>
      </c>
      <c r="E1162" s="8">
        <v>38.700000000000003</v>
      </c>
      <c r="F1162" s="2">
        <v>-7.9000000000000008E-3</v>
      </c>
      <c r="G1162" s="2">
        <v>-9.7000000000000003E-3</v>
      </c>
      <c r="H1162" s="8">
        <v>3745338</v>
      </c>
      <c r="I1162" s="8">
        <v>64</v>
      </c>
      <c r="J1162" s="8">
        <v>40</v>
      </c>
      <c r="K1162" s="8">
        <v>52</v>
      </c>
      <c r="L1162" t="str">
        <f>VLOOKUP(MONTH(A1162),Pars!F:G,2,0)</f>
        <v>Spring</v>
      </c>
      <c r="M1162" t="str">
        <f>IF(K1162&lt;Pars!$A$2,Pars!$B$2,IF('Main Data-set'!K1162&lt;Pars!$A$3,Pars!$B$3,Pars!$B$4))</f>
        <v>Avg</v>
      </c>
      <c r="N1162">
        <f t="shared" si="108"/>
        <v>0</v>
      </c>
      <c r="O1162" s="8">
        <f t="shared" si="109"/>
        <v>51.710344827586205</v>
      </c>
      <c r="P1162" s="8">
        <f t="shared" si="110"/>
        <v>62.367816091954026</v>
      </c>
      <c r="Q1162" t="str">
        <f>IF(K1162&gt;Pars!$J$3+'Main Data-set'!O1162,Pars!$K$3,IF(K1162&lt;O1162-Pars!$J$4,Pars!$K$4,"Avg"))</f>
        <v>Avg</v>
      </c>
      <c r="R1162" t="str">
        <f>IF(I1162&gt;Pars!$J$3+'Main Data-set'!P1162,Pars!$K$3,IF(I1162&lt;P1162-Pars!$J$4,Pars!$K$4,"Avg"))</f>
        <v>Avg</v>
      </c>
      <c r="S1162" t="str">
        <f t="shared" si="111"/>
        <v>Avg</v>
      </c>
      <c r="T1162">
        <f t="shared" si="112"/>
        <v>0</v>
      </c>
      <c r="U1162" s="10">
        <f t="shared" si="113"/>
        <v>8.3333333333333259E-2</v>
      </c>
      <c r="V1162" s="10"/>
    </row>
    <row r="1163" spans="1:22" x14ac:dyDescent="0.3">
      <c r="A1163" s="1">
        <v>40653</v>
      </c>
      <c r="B1163" s="8">
        <v>39.119999999999997</v>
      </c>
      <c r="C1163" s="8">
        <v>39.47</v>
      </c>
      <c r="D1163" s="8">
        <v>39</v>
      </c>
      <c r="E1163" s="8">
        <v>39.08</v>
      </c>
      <c r="F1163" s="2">
        <v>-1E-3</v>
      </c>
      <c r="G1163" s="2">
        <v>1.2999999999999999E-3</v>
      </c>
      <c r="H1163" s="8">
        <v>4447301</v>
      </c>
      <c r="I1163" s="8">
        <v>50</v>
      </c>
      <c r="J1163" s="8">
        <v>44</v>
      </c>
      <c r="K1163" s="8">
        <v>47</v>
      </c>
      <c r="L1163" t="str">
        <f>VLOOKUP(MONTH(A1163),Pars!F:G,2,0)</f>
        <v>Spring</v>
      </c>
      <c r="M1163" t="str">
        <f>IF(K1163&lt;Pars!$A$2,Pars!$B$2,IF('Main Data-set'!K1163&lt;Pars!$A$3,Pars!$B$3,Pars!$B$4))</f>
        <v>Avg</v>
      </c>
      <c r="N1163">
        <f t="shared" si="108"/>
        <v>0</v>
      </c>
      <c r="O1163" s="8">
        <f t="shared" si="109"/>
        <v>51.710344827586205</v>
      </c>
      <c r="P1163" s="8">
        <f t="shared" si="110"/>
        <v>62.367816091954026</v>
      </c>
      <c r="Q1163" t="str">
        <f>IF(K1163&gt;Pars!$J$3+'Main Data-set'!O1163,Pars!$K$3,IF(K1163&lt;O1163-Pars!$J$4,Pars!$K$4,"Avg"))</f>
        <v>Avg</v>
      </c>
      <c r="R1163" t="str">
        <f>IF(I1163&gt;Pars!$J$3+'Main Data-set'!P1163,Pars!$K$3,IF(I1163&lt;P1163-Pars!$J$4,Pars!$K$4,"Avg"))</f>
        <v>Cold</v>
      </c>
      <c r="S1163" t="str">
        <f t="shared" si="111"/>
        <v>Avg</v>
      </c>
      <c r="T1163">
        <f t="shared" si="112"/>
        <v>0</v>
      </c>
      <c r="U1163" s="10">
        <f t="shared" si="113"/>
        <v>-9.6153846153846145E-2</v>
      </c>
      <c r="V1163" s="10"/>
    </row>
    <row r="1164" spans="1:22" x14ac:dyDescent="0.3">
      <c r="A1164" s="1">
        <v>40654</v>
      </c>
      <c r="B1164" s="8">
        <v>39.22</v>
      </c>
      <c r="C1164" s="8">
        <v>39.35</v>
      </c>
      <c r="D1164" s="8">
        <v>38.840000000000003</v>
      </c>
      <c r="E1164" s="8">
        <v>39.03</v>
      </c>
      <c r="F1164" s="2">
        <v>-4.7999999999999996E-3</v>
      </c>
      <c r="G1164" s="2">
        <v>7.0000000000000001E-3</v>
      </c>
      <c r="H1164" s="8">
        <v>2039447</v>
      </c>
      <c r="I1164" s="8">
        <v>69</v>
      </c>
      <c r="J1164" s="8">
        <v>44</v>
      </c>
      <c r="K1164" s="8">
        <v>56.5</v>
      </c>
      <c r="L1164" t="str">
        <f>VLOOKUP(MONTH(A1164),Pars!F:G,2,0)</f>
        <v>Spring</v>
      </c>
      <c r="M1164" t="str">
        <f>IF(K1164&lt;Pars!$A$2,Pars!$B$2,IF('Main Data-set'!K1164&lt;Pars!$A$3,Pars!$B$3,Pars!$B$4))</f>
        <v>Avg</v>
      </c>
      <c r="N1164">
        <f t="shared" si="108"/>
        <v>0</v>
      </c>
      <c r="O1164" s="8">
        <f t="shared" si="109"/>
        <v>51.710344827586205</v>
      </c>
      <c r="P1164" s="8">
        <f t="shared" si="110"/>
        <v>62.367816091954026</v>
      </c>
      <c r="Q1164" t="str">
        <f>IF(K1164&gt;Pars!$J$3+'Main Data-set'!O1164,Pars!$K$3,IF(K1164&lt;O1164-Pars!$J$4,Pars!$K$4,"Avg"))</f>
        <v>Avg</v>
      </c>
      <c r="R1164" t="str">
        <f>IF(I1164&gt;Pars!$J$3+'Main Data-set'!P1164,Pars!$K$3,IF(I1164&lt;P1164-Pars!$J$4,Pars!$K$4,"Avg"))</f>
        <v>Avg</v>
      </c>
      <c r="S1164" t="str">
        <f t="shared" si="111"/>
        <v>Avg</v>
      </c>
      <c r="T1164">
        <f t="shared" si="112"/>
        <v>0</v>
      </c>
      <c r="U1164" s="10">
        <f t="shared" si="113"/>
        <v>0.2021276595744681</v>
      </c>
      <c r="V1164" s="10"/>
    </row>
    <row r="1165" spans="1:22" x14ac:dyDescent="0.3">
      <c r="A1165" s="1">
        <v>40658</v>
      </c>
      <c r="B1165" s="8">
        <v>38.880000000000003</v>
      </c>
      <c r="C1165" s="8">
        <v>39</v>
      </c>
      <c r="D1165" s="8">
        <v>38.549999999999997</v>
      </c>
      <c r="E1165" s="8">
        <v>38.76</v>
      </c>
      <c r="F1165" s="2">
        <v>-3.0999999999999999E-3</v>
      </c>
      <c r="G1165" s="2">
        <v>-1.35E-2</v>
      </c>
      <c r="H1165" s="8">
        <v>1273808</v>
      </c>
      <c r="I1165" s="8">
        <v>72</v>
      </c>
      <c r="J1165" s="8">
        <v>57</v>
      </c>
      <c r="K1165" s="8">
        <v>64.5</v>
      </c>
      <c r="L1165" t="str">
        <f>VLOOKUP(MONTH(A1165),Pars!F:G,2,0)</f>
        <v>Spring</v>
      </c>
      <c r="M1165" t="str">
        <f>IF(K1165&lt;Pars!$A$2,Pars!$B$2,IF('Main Data-set'!K1165&lt;Pars!$A$3,Pars!$B$3,Pars!$B$4))</f>
        <v>Avg</v>
      </c>
      <c r="N1165">
        <f t="shared" si="108"/>
        <v>0</v>
      </c>
      <c r="O1165" s="8">
        <f t="shared" si="109"/>
        <v>51.710344827586205</v>
      </c>
      <c r="P1165" s="8">
        <f t="shared" si="110"/>
        <v>62.367816091954026</v>
      </c>
      <c r="Q1165" t="str">
        <f>IF(K1165&gt;Pars!$J$3+'Main Data-set'!O1165,Pars!$K$3,IF(K1165&lt;O1165-Pars!$J$4,Pars!$K$4,"Avg"))</f>
        <v>Hot</v>
      </c>
      <c r="R1165" t="str">
        <f>IF(I1165&gt;Pars!$J$3+'Main Data-set'!P1165,Pars!$K$3,IF(I1165&lt;P1165-Pars!$J$4,Pars!$K$4,"Avg"))</f>
        <v>Hot</v>
      </c>
      <c r="S1165" t="str">
        <f t="shared" si="111"/>
        <v>Hot</v>
      </c>
      <c r="T1165">
        <f t="shared" si="112"/>
        <v>1</v>
      </c>
      <c r="U1165" s="10">
        <f t="shared" si="113"/>
        <v>0.1415929203539823</v>
      </c>
      <c r="V1165" s="10"/>
    </row>
    <row r="1166" spans="1:22" x14ac:dyDescent="0.3">
      <c r="A1166" s="1">
        <v>40659</v>
      </c>
      <c r="B1166" s="8">
        <v>38.69</v>
      </c>
      <c r="C1166" s="8">
        <v>39.299999999999997</v>
      </c>
      <c r="D1166" s="8">
        <v>38.6</v>
      </c>
      <c r="E1166" s="8">
        <v>39.29</v>
      </c>
      <c r="F1166" s="2">
        <v>1.55E-2</v>
      </c>
      <c r="G1166" s="2">
        <v>-2.5000000000000001E-3</v>
      </c>
      <c r="H1166" s="8">
        <v>2173210</v>
      </c>
      <c r="I1166" s="8">
        <v>74</v>
      </c>
      <c r="J1166" s="8">
        <v>56</v>
      </c>
      <c r="K1166" s="8">
        <v>65</v>
      </c>
      <c r="L1166" t="str">
        <f>VLOOKUP(MONTH(A1166),Pars!F:G,2,0)</f>
        <v>Spring</v>
      </c>
      <c r="M1166" t="str">
        <f>IF(K1166&lt;Pars!$A$2,Pars!$B$2,IF('Main Data-set'!K1166&lt;Pars!$A$3,Pars!$B$3,Pars!$B$4))</f>
        <v>Avg</v>
      </c>
      <c r="N1166">
        <f t="shared" si="108"/>
        <v>0</v>
      </c>
      <c r="O1166" s="8">
        <f t="shared" si="109"/>
        <v>51.710344827586205</v>
      </c>
      <c r="P1166" s="8">
        <f t="shared" si="110"/>
        <v>62.367816091954026</v>
      </c>
      <c r="Q1166" t="str">
        <f>IF(K1166&gt;Pars!$J$3+'Main Data-set'!O1166,Pars!$K$3,IF(K1166&lt;O1166-Pars!$J$4,Pars!$K$4,"Avg"))</f>
        <v>Hot</v>
      </c>
      <c r="R1166" t="str">
        <f>IF(I1166&gt;Pars!$J$3+'Main Data-set'!P1166,Pars!$K$3,IF(I1166&lt;P1166-Pars!$J$4,Pars!$K$4,"Avg"))</f>
        <v>Hot</v>
      </c>
      <c r="S1166" t="str">
        <f t="shared" si="111"/>
        <v>Hot</v>
      </c>
      <c r="T1166">
        <f t="shared" si="112"/>
        <v>1</v>
      </c>
      <c r="U1166" s="10">
        <f t="shared" si="113"/>
        <v>7.7519379844961378E-3</v>
      </c>
      <c r="V1166" s="10"/>
    </row>
    <row r="1167" spans="1:22" x14ac:dyDescent="0.3">
      <c r="A1167" s="1">
        <v>40660</v>
      </c>
      <c r="B1167" s="8">
        <v>39.200000000000003</v>
      </c>
      <c r="C1167" s="8">
        <v>39.450000000000003</v>
      </c>
      <c r="D1167" s="8">
        <v>39.090000000000003</v>
      </c>
      <c r="E1167" s="8">
        <v>39.39</v>
      </c>
      <c r="F1167" s="2">
        <v>4.7999999999999996E-3</v>
      </c>
      <c r="G1167" s="2">
        <v>-9.1000000000000004E-3</v>
      </c>
      <c r="H1167" s="8">
        <v>2173668</v>
      </c>
      <c r="I1167" s="8">
        <v>82</v>
      </c>
      <c r="J1167" s="8">
        <v>57</v>
      </c>
      <c r="K1167" s="8">
        <v>69.5</v>
      </c>
      <c r="L1167" t="str">
        <f>VLOOKUP(MONTH(A1167),Pars!F:G,2,0)</f>
        <v>Spring</v>
      </c>
      <c r="M1167" t="str">
        <f>IF(K1167&lt;Pars!$A$2,Pars!$B$2,IF('Main Data-set'!K1167&lt;Pars!$A$3,Pars!$B$3,Pars!$B$4))</f>
        <v>Avg</v>
      </c>
      <c r="N1167">
        <f t="shared" si="108"/>
        <v>0</v>
      </c>
      <c r="O1167" s="8">
        <f t="shared" si="109"/>
        <v>51.710344827586205</v>
      </c>
      <c r="P1167" s="8">
        <f t="shared" si="110"/>
        <v>62.367816091954026</v>
      </c>
      <c r="Q1167" t="str">
        <f>IF(K1167&gt;Pars!$J$3+'Main Data-set'!O1167,Pars!$K$3,IF(K1167&lt;O1167-Pars!$J$4,Pars!$K$4,"Avg"))</f>
        <v>Hot</v>
      </c>
      <c r="R1167" t="str">
        <f>IF(I1167&gt;Pars!$J$3+'Main Data-set'!P1167,Pars!$K$3,IF(I1167&lt;P1167-Pars!$J$4,Pars!$K$4,"Avg"))</f>
        <v>Hot</v>
      </c>
      <c r="S1167" t="str">
        <f t="shared" si="111"/>
        <v>Hot</v>
      </c>
      <c r="T1167">
        <f t="shared" si="112"/>
        <v>1</v>
      </c>
      <c r="U1167" s="10">
        <f t="shared" si="113"/>
        <v>6.9230769230769207E-2</v>
      </c>
      <c r="V1167" s="10"/>
    </row>
    <row r="1168" spans="1:22" x14ac:dyDescent="0.3">
      <c r="A1168" s="1">
        <v>40661</v>
      </c>
      <c r="B1168" s="8">
        <v>39.49</v>
      </c>
      <c r="C1168" s="8">
        <v>39.909999999999997</v>
      </c>
      <c r="D1168" s="8">
        <v>39.39</v>
      </c>
      <c r="E1168" s="8">
        <v>39.75</v>
      </c>
      <c r="F1168" s="2">
        <v>6.6E-3</v>
      </c>
      <c r="G1168" s="2">
        <v>-7.4999999999999997E-3</v>
      </c>
      <c r="H1168" s="8">
        <v>3214484</v>
      </c>
      <c r="I1168" s="8">
        <v>81</v>
      </c>
      <c r="J1168" s="8">
        <v>64</v>
      </c>
      <c r="K1168" s="8">
        <v>72.5</v>
      </c>
      <c r="L1168" t="str">
        <f>VLOOKUP(MONTH(A1168),Pars!F:G,2,0)</f>
        <v>Spring</v>
      </c>
      <c r="M1168" t="str">
        <f>IF(K1168&lt;Pars!$A$2,Pars!$B$2,IF('Main Data-set'!K1168&lt;Pars!$A$3,Pars!$B$3,Pars!$B$4))</f>
        <v>Hot</v>
      </c>
      <c r="N1168">
        <f t="shared" si="108"/>
        <v>1</v>
      </c>
      <c r="O1168" s="8">
        <f t="shared" si="109"/>
        <v>51.710344827586205</v>
      </c>
      <c r="P1168" s="8">
        <f t="shared" si="110"/>
        <v>62.367816091954026</v>
      </c>
      <c r="Q1168" t="str">
        <f>IF(K1168&gt;Pars!$J$3+'Main Data-set'!O1168,Pars!$K$3,IF(K1168&lt;O1168-Pars!$J$4,Pars!$K$4,"Avg"))</f>
        <v>Hot</v>
      </c>
      <c r="R1168" t="str">
        <f>IF(I1168&gt;Pars!$J$3+'Main Data-set'!P1168,Pars!$K$3,IF(I1168&lt;P1168-Pars!$J$4,Pars!$K$4,"Avg"))</f>
        <v>Hot</v>
      </c>
      <c r="S1168" t="str">
        <f t="shared" si="111"/>
        <v>Hot</v>
      </c>
      <c r="T1168">
        <f t="shared" si="112"/>
        <v>1</v>
      </c>
      <c r="U1168" s="10">
        <f t="shared" si="113"/>
        <v>4.3165467625899234E-2</v>
      </c>
      <c r="V1168" s="10"/>
    </row>
    <row r="1169" spans="1:22" x14ac:dyDescent="0.3">
      <c r="A1169" s="1">
        <v>40662</v>
      </c>
      <c r="B1169" s="8">
        <v>39.92</v>
      </c>
      <c r="C1169" s="8">
        <v>40.07</v>
      </c>
      <c r="D1169" s="8">
        <v>39.630000000000003</v>
      </c>
      <c r="E1169" s="8">
        <v>40.049999999999997</v>
      </c>
      <c r="F1169" s="2">
        <v>3.3E-3</v>
      </c>
      <c r="G1169" s="2">
        <v>-8.6999999999999994E-3</v>
      </c>
      <c r="H1169" s="8">
        <v>2892747</v>
      </c>
      <c r="I1169" s="8">
        <v>77</v>
      </c>
      <c r="J1169" s="8">
        <v>48</v>
      </c>
      <c r="K1169" s="8">
        <v>62.5</v>
      </c>
      <c r="L1169" t="str">
        <f>VLOOKUP(MONTH(A1169),Pars!F:G,2,0)</f>
        <v>Spring</v>
      </c>
      <c r="M1169" t="str">
        <f>IF(K1169&lt;Pars!$A$2,Pars!$B$2,IF('Main Data-set'!K1169&lt;Pars!$A$3,Pars!$B$3,Pars!$B$4))</f>
        <v>Avg</v>
      </c>
      <c r="N1169">
        <f t="shared" si="108"/>
        <v>0</v>
      </c>
      <c r="O1169" s="8">
        <f t="shared" si="109"/>
        <v>51.710344827586205</v>
      </c>
      <c r="P1169" s="8">
        <f t="shared" si="110"/>
        <v>62.367816091954026</v>
      </c>
      <c r="Q1169" t="str">
        <f>IF(K1169&gt;Pars!$J$3+'Main Data-set'!O1169,Pars!$K$3,IF(K1169&lt;O1169-Pars!$J$4,Pars!$K$4,"Avg"))</f>
        <v>Hot</v>
      </c>
      <c r="R1169" t="str">
        <f>IF(I1169&gt;Pars!$J$3+'Main Data-set'!P1169,Pars!$K$3,IF(I1169&lt;P1169-Pars!$J$4,Pars!$K$4,"Avg"))</f>
        <v>Hot</v>
      </c>
      <c r="S1169" t="str">
        <f t="shared" si="111"/>
        <v>Hot</v>
      </c>
      <c r="T1169">
        <f t="shared" si="112"/>
        <v>1</v>
      </c>
      <c r="U1169" s="10">
        <f t="shared" si="113"/>
        <v>-0.13793103448275867</v>
      </c>
      <c r="V1169" s="10"/>
    </row>
    <row r="1170" spans="1:22" x14ac:dyDescent="0.3">
      <c r="A1170" s="1">
        <v>40665</v>
      </c>
      <c r="B1170" s="8">
        <v>40.049999999999997</v>
      </c>
      <c r="C1170" s="8">
        <v>41.18</v>
      </c>
      <c r="D1170" s="8">
        <v>40.01</v>
      </c>
      <c r="E1170" s="8">
        <v>40.4</v>
      </c>
      <c r="F1170" s="2">
        <v>8.6999999999999994E-3</v>
      </c>
      <c r="G1170" s="2">
        <v>1.03E-2</v>
      </c>
      <c r="H1170" s="8">
        <v>5904939</v>
      </c>
      <c r="I1170" s="8">
        <v>71</v>
      </c>
      <c r="J1170" s="8">
        <v>46</v>
      </c>
      <c r="K1170" s="8">
        <v>58.5</v>
      </c>
      <c r="L1170" t="str">
        <f>VLOOKUP(MONTH(A1170),Pars!F:G,2,0)</f>
        <v>Spring</v>
      </c>
      <c r="M1170" t="str">
        <f>IF(K1170&lt;Pars!$A$2,Pars!$B$2,IF('Main Data-set'!K1170&lt;Pars!$A$3,Pars!$B$3,Pars!$B$4))</f>
        <v>Avg</v>
      </c>
      <c r="N1170">
        <f t="shared" si="108"/>
        <v>0</v>
      </c>
      <c r="O1170" s="8">
        <f t="shared" si="109"/>
        <v>51.710344827586205</v>
      </c>
      <c r="P1170" s="8">
        <f t="shared" si="110"/>
        <v>62.367816091954026</v>
      </c>
      <c r="Q1170" t="str">
        <f>IF(K1170&gt;Pars!$J$3+'Main Data-set'!O1170,Pars!$K$3,IF(K1170&lt;O1170-Pars!$J$4,Pars!$K$4,"Avg"))</f>
        <v>Avg</v>
      </c>
      <c r="R1170" t="str">
        <f>IF(I1170&gt;Pars!$J$3+'Main Data-set'!P1170,Pars!$K$3,IF(I1170&lt;P1170-Pars!$J$4,Pars!$K$4,"Avg"))</f>
        <v>Hot</v>
      </c>
      <c r="S1170" t="str">
        <f t="shared" si="111"/>
        <v>Avg</v>
      </c>
      <c r="T1170">
        <f t="shared" si="112"/>
        <v>0</v>
      </c>
      <c r="U1170" s="10">
        <f t="shared" si="113"/>
        <v>-6.3999999999999946E-2</v>
      </c>
      <c r="V1170" s="10"/>
    </row>
    <row r="1171" spans="1:22" x14ac:dyDescent="0.3">
      <c r="A1171" s="1">
        <v>40666</v>
      </c>
      <c r="B1171" s="8">
        <v>40.299999999999997</v>
      </c>
      <c r="C1171" s="8">
        <v>40.36</v>
      </c>
      <c r="D1171" s="8">
        <v>39.78</v>
      </c>
      <c r="E1171" s="8">
        <v>39.99</v>
      </c>
      <c r="F1171" s="2">
        <v>-7.7000000000000002E-3</v>
      </c>
      <c r="G1171" s="2">
        <v>8.3000000000000001E-3</v>
      </c>
      <c r="H1171" s="8">
        <v>1997354</v>
      </c>
      <c r="I1171" s="8">
        <v>66</v>
      </c>
      <c r="J1171" s="8">
        <v>52</v>
      </c>
      <c r="K1171" s="8">
        <v>59</v>
      </c>
      <c r="L1171" t="str">
        <f>VLOOKUP(MONTH(A1171),Pars!F:G,2,0)</f>
        <v>Spring</v>
      </c>
      <c r="M1171" t="str">
        <f>IF(K1171&lt;Pars!$A$2,Pars!$B$2,IF('Main Data-set'!K1171&lt;Pars!$A$3,Pars!$B$3,Pars!$B$4))</f>
        <v>Avg</v>
      </c>
      <c r="N1171">
        <f t="shared" si="108"/>
        <v>0</v>
      </c>
      <c r="O1171" s="8">
        <f t="shared" si="109"/>
        <v>51.710344827586205</v>
      </c>
      <c r="P1171" s="8">
        <f t="shared" si="110"/>
        <v>62.367816091954026</v>
      </c>
      <c r="Q1171" t="str">
        <f>IF(K1171&gt;Pars!$J$3+'Main Data-set'!O1171,Pars!$K$3,IF(K1171&lt;O1171-Pars!$J$4,Pars!$K$4,"Avg"))</f>
        <v>Hot</v>
      </c>
      <c r="R1171" t="str">
        <f>IF(I1171&gt;Pars!$J$3+'Main Data-set'!P1171,Pars!$K$3,IF(I1171&lt;P1171-Pars!$J$4,Pars!$K$4,"Avg"))</f>
        <v>Avg</v>
      </c>
      <c r="S1171" t="str">
        <f t="shared" si="111"/>
        <v>Avg</v>
      </c>
      <c r="T1171">
        <f t="shared" si="112"/>
        <v>0</v>
      </c>
      <c r="U1171" s="10">
        <f t="shared" si="113"/>
        <v>8.5470085470085166E-3</v>
      </c>
      <c r="V1171" s="10"/>
    </row>
    <row r="1172" spans="1:22" x14ac:dyDescent="0.3">
      <c r="A1172" s="1">
        <v>40667</v>
      </c>
      <c r="B1172" s="8">
        <v>39.9</v>
      </c>
      <c r="C1172" s="8">
        <v>40.159999999999997</v>
      </c>
      <c r="D1172" s="8">
        <v>39.4</v>
      </c>
      <c r="E1172" s="8">
        <v>39.659999999999997</v>
      </c>
      <c r="F1172" s="2">
        <v>-6.0000000000000001E-3</v>
      </c>
      <c r="G1172" s="2">
        <v>2.3E-3</v>
      </c>
      <c r="H1172" s="8">
        <v>3849508</v>
      </c>
      <c r="I1172" s="8">
        <v>80</v>
      </c>
      <c r="J1172" s="8">
        <v>56</v>
      </c>
      <c r="K1172" s="8">
        <v>68</v>
      </c>
      <c r="L1172" t="str">
        <f>VLOOKUP(MONTH(A1172),Pars!F:G,2,0)</f>
        <v>Spring</v>
      </c>
      <c r="M1172" t="str">
        <f>IF(K1172&lt;Pars!$A$2,Pars!$B$2,IF('Main Data-set'!K1172&lt;Pars!$A$3,Pars!$B$3,Pars!$B$4))</f>
        <v>Avg</v>
      </c>
      <c r="N1172">
        <f t="shared" si="108"/>
        <v>0</v>
      </c>
      <c r="O1172" s="8">
        <f t="shared" si="109"/>
        <v>51.710344827586205</v>
      </c>
      <c r="P1172" s="8">
        <f t="shared" si="110"/>
        <v>62.367816091954026</v>
      </c>
      <c r="Q1172" t="str">
        <f>IF(K1172&gt;Pars!$J$3+'Main Data-set'!O1172,Pars!$K$3,IF(K1172&lt;O1172-Pars!$J$4,Pars!$K$4,"Avg"))</f>
        <v>Hot</v>
      </c>
      <c r="R1172" t="str">
        <f>IF(I1172&gt;Pars!$J$3+'Main Data-set'!P1172,Pars!$K$3,IF(I1172&lt;P1172-Pars!$J$4,Pars!$K$4,"Avg"))</f>
        <v>Hot</v>
      </c>
      <c r="S1172" t="str">
        <f t="shared" si="111"/>
        <v>Hot</v>
      </c>
      <c r="T1172">
        <f t="shared" si="112"/>
        <v>1</v>
      </c>
      <c r="U1172" s="10">
        <f t="shared" si="113"/>
        <v>0.15254237288135597</v>
      </c>
      <c r="V1172" s="10"/>
    </row>
    <row r="1173" spans="1:22" x14ac:dyDescent="0.3">
      <c r="A1173" s="1">
        <v>40668</v>
      </c>
      <c r="B1173" s="8">
        <v>39.450000000000003</v>
      </c>
      <c r="C1173" s="8">
        <v>39.909999999999997</v>
      </c>
      <c r="D1173" s="8">
        <v>39.31</v>
      </c>
      <c r="E1173" s="8">
        <v>39.57</v>
      </c>
      <c r="F1173" s="2">
        <v>3.0000000000000001E-3</v>
      </c>
      <c r="G1173" s="2">
        <v>-1.03E-2</v>
      </c>
      <c r="H1173" s="8">
        <v>1836244</v>
      </c>
      <c r="I1173" s="8">
        <v>59</v>
      </c>
      <c r="J1173" s="8">
        <v>46</v>
      </c>
      <c r="K1173" s="8">
        <v>52.5</v>
      </c>
      <c r="L1173" t="str">
        <f>VLOOKUP(MONTH(A1173),Pars!F:G,2,0)</f>
        <v>Spring</v>
      </c>
      <c r="M1173" t="str">
        <f>IF(K1173&lt;Pars!$A$2,Pars!$B$2,IF('Main Data-set'!K1173&lt;Pars!$A$3,Pars!$B$3,Pars!$B$4))</f>
        <v>Avg</v>
      </c>
      <c r="N1173">
        <f t="shared" si="108"/>
        <v>0</v>
      </c>
      <c r="O1173" s="8">
        <f t="shared" si="109"/>
        <v>51.710344827586205</v>
      </c>
      <c r="P1173" s="8">
        <f t="shared" si="110"/>
        <v>62.367816091954026</v>
      </c>
      <c r="Q1173" t="str">
        <f>IF(K1173&gt;Pars!$J$3+'Main Data-set'!O1173,Pars!$K$3,IF(K1173&lt;O1173-Pars!$J$4,Pars!$K$4,"Avg"))</f>
        <v>Avg</v>
      </c>
      <c r="R1173" t="str">
        <f>IF(I1173&gt;Pars!$J$3+'Main Data-set'!P1173,Pars!$K$3,IF(I1173&lt;P1173-Pars!$J$4,Pars!$K$4,"Avg"))</f>
        <v>Avg</v>
      </c>
      <c r="S1173" t="str">
        <f t="shared" si="111"/>
        <v>Avg</v>
      </c>
      <c r="T1173">
        <f t="shared" si="112"/>
        <v>0</v>
      </c>
      <c r="U1173" s="10">
        <f t="shared" si="113"/>
        <v>-0.2279411764705882</v>
      </c>
      <c r="V1173" s="10"/>
    </row>
    <row r="1174" spans="1:22" x14ac:dyDescent="0.3">
      <c r="A1174" s="1">
        <v>40669</v>
      </c>
      <c r="B1174" s="8">
        <v>39.94</v>
      </c>
      <c r="C1174" s="8">
        <v>40.25</v>
      </c>
      <c r="D1174" s="8">
        <v>39.799999999999997</v>
      </c>
      <c r="E1174" s="8">
        <v>39.979999999999997</v>
      </c>
      <c r="F1174" s="2">
        <v>1E-3</v>
      </c>
      <c r="G1174" s="2">
        <v>-1.6199999999999999E-2</v>
      </c>
      <c r="H1174" s="8">
        <v>2619101</v>
      </c>
      <c r="I1174" s="8">
        <v>65</v>
      </c>
      <c r="J1174" s="8">
        <v>38</v>
      </c>
      <c r="K1174" s="8">
        <v>51.5</v>
      </c>
      <c r="L1174" t="str">
        <f>VLOOKUP(MONTH(A1174),Pars!F:G,2,0)</f>
        <v>Spring</v>
      </c>
      <c r="M1174" t="str">
        <f>IF(K1174&lt;Pars!$A$2,Pars!$B$2,IF('Main Data-set'!K1174&lt;Pars!$A$3,Pars!$B$3,Pars!$B$4))</f>
        <v>Avg</v>
      </c>
      <c r="N1174">
        <f t="shared" si="108"/>
        <v>0</v>
      </c>
      <c r="O1174" s="8">
        <f t="shared" si="109"/>
        <v>51.710344827586205</v>
      </c>
      <c r="P1174" s="8">
        <f t="shared" si="110"/>
        <v>62.367816091954026</v>
      </c>
      <c r="Q1174" t="str">
        <f>IF(K1174&gt;Pars!$J$3+'Main Data-set'!O1174,Pars!$K$3,IF(K1174&lt;O1174-Pars!$J$4,Pars!$K$4,"Avg"))</f>
        <v>Avg</v>
      </c>
      <c r="R1174" t="str">
        <f>IF(I1174&gt;Pars!$J$3+'Main Data-set'!P1174,Pars!$K$3,IF(I1174&lt;P1174-Pars!$J$4,Pars!$K$4,"Avg"))</f>
        <v>Avg</v>
      </c>
      <c r="S1174" t="str">
        <f t="shared" si="111"/>
        <v>Avg</v>
      </c>
      <c r="T1174">
        <f t="shared" si="112"/>
        <v>0</v>
      </c>
      <c r="U1174" s="10">
        <f t="shared" si="113"/>
        <v>-1.9047619047619091E-2</v>
      </c>
      <c r="V1174" s="10"/>
    </row>
    <row r="1175" spans="1:22" x14ac:dyDescent="0.3">
      <c r="A1175" s="1">
        <v>40672</v>
      </c>
      <c r="B1175" s="8">
        <v>39.770000000000003</v>
      </c>
      <c r="C1175" s="8">
        <v>40.74</v>
      </c>
      <c r="D1175" s="8">
        <v>39.770000000000003</v>
      </c>
      <c r="E1175" s="8">
        <v>40.64</v>
      </c>
      <c r="F1175" s="2">
        <v>2.1899999999999999E-2</v>
      </c>
      <c r="G1175" s="2">
        <v>-2.1899999999999999E-2</v>
      </c>
      <c r="H1175" s="8">
        <v>2370472</v>
      </c>
      <c r="I1175" s="8">
        <v>74</v>
      </c>
      <c r="J1175" s="8">
        <v>50</v>
      </c>
      <c r="K1175" s="8">
        <v>62</v>
      </c>
      <c r="L1175" t="str">
        <f>VLOOKUP(MONTH(A1175),Pars!F:G,2,0)</f>
        <v>Spring</v>
      </c>
      <c r="M1175" t="str">
        <f>IF(K1175&lt;Pars!$A$2,Pars!$B$2,IF('Main Data-set'!K1175&lt;Pars!$A$3,Pars!$B$3,Pars!$B$4))</f>
        <v>Avg</v>
      </c>
      <c r="N1175">
        <f t="shared" si="108"/>
        <v>0</v>
      </c>
      <c r="O1175" s="8">
        <f t="shared" si="109"/>
        <v>51.710344827586205</v>
      </c>
      <c r="P1175" s="8">
        <f t="shared" si="110"/>
        <v>62.367816091954026</v>
      </c>
      <c r="Q1175" t="str">
        <f>IF(K1175&gt;Pars!$J$3+'Main Data-set'!O1175,Pars!$K$3,IF(K1175&lt;O1175-Pars!$J$4,Pars!$K$4,"Avg"))</f>
        <v>Hot</v>
      </c>
      <c r="R1175" t="str">
        <f>IF(I1175&gt;Pars!$J$3+'Main Data-set'!P1175,Pars!$K$3,IF(I1175&lt;P1175-Pars!$J$4,Pars!$K$4,"Avg"))</f>
        <v>Hot</v>
      </c>
      <c r="S1175" t="str">
        <f t="shared" si="111"/>
        <v>Hot</v>
      </c>
      <c r="T1175">
        <f t="shared" si="112"/>
        <v>1</v>
      </c>
      <c r="U1175" s="10">
        <f t="shared" si="113"/>
        <v>0.20388349514563098</v>
      </c>
      <c r="V1175" s="10"/>
    </row>
    <row r="1176" spans="1:22" x14ac:dyDescent="0.3">
      <c r="A1176" s="1">
        <v>40673</v>
      </c>
      <c r="B1176" s="8">
        <v>40.53</v>
      </c>
      <c r="C1176" s="8">
        <v>41.6</v>
      </c>
      <c r="D1176" s="8">
        <v>40.53</v>
      </c>
      <c r="E1176" s="8">
        <v>41.55</v>
      </c>
      <c r="F1176" s="2">
        <v>2.52E-2</v>
      </c>
      <c r="G1176" s="2">
        <v>2.1399999999999999E-2</v>
      </c>
      <c r="H1176" s="8">
        <v>3273760</v>
      </c>
      <c r="I1176" s="8">
        <v>72</v>
      </c>
      <c r="J1176" s="8">
        <v>52</v>
      </c>
      <c r="K1176" s="8">
        <v>62</v>
      </c>
      <c r="L1176" t="str">
        <f>VLOOKUP(MONTH(A1176),Pars!F:G,2,0)</f>
        <v>Spring</v>
      </c>
      <c r="M1176" t="str">
        <f>IF(K1176&lt;Pars!$A$2,Pars!$B$2,IF('Main Data-set'!K1176&lt;Pars!$A$3,Pars!$B$3,Pars!$B$4))</f>
        <v>Avg</v>
      </c>
      <c r="N1176">
        <f t="shared" si="108"/>
        <v>0</v>
      </c>
      <c r="O1176" s="8">
        <f t="shared" si="109"/>
        <v>51.710344827586205</v>
      </c>
      <c r="P1176" s="8">
        <f t="shared" si="110"/>
        <v>62.367816091954026</v>
      </c>
      <c r="Q1176" t="str">
        <f>IF(K1176&gt;Pars!$J$3+'Main Data-set'!O1176,Pars!$K$3,IF(K1176&lt;O1176-Pars!$J$4,Pars!$K$4,"Avg"))</f>
        <v>Hot</v>
      </c>
      <c r="R1176" t="str">
        <f>IF(I1176&gt;Pars!$J$3+'Main Data-set'!P1176,Pars!$K$3,IF(I1176&lt;P1176-Pars!$J$4,Pars!$K$4,"Avg"))</f>
        <v>Hot</v>
      </c>
      <c r="S1176" t="str">
        <f t="shared" si="111"/>
        <v>Hot</v>
      </c>
      <c r="T1176">
        <f t="shared" si="112"/>
        <v>1</v>
      </c>
      <c r="U1176" s="10">
        <f t="shared" si="113"/>
        <v>0</v>
      </c>
      <c r="V1176" s="10"/>
    </row>
    <row r="1177" spans="1:22" x14ac:dyDescent="0.3">
      <c r="A1177" s="1">
        <v>40674</v>
      </c>
      <c r="B1177" s="8">
        <v>41.46</v>
      </c>
      <c r="C1177" s="8">
        <v>41.56</v>
      </c>
      <c r="D1177" s="8">
        <v>40.58</v>
      </c>
      <c r="E1177" s="8">
        <v>40.68</v>
      </c>
      <c r="F1177" s="2">
        <v>-1.8800000000000001E-2</v>
      </c>
      <c r="G1177" s="2">
        <v>2E-3</v>
      </c>
      <c r="H1177" s="8">
        <v>3179302</v>
      </c>
      <c r="I1177" s="8">
        <v>76</v>
      </c>
      <c r="J1177" s="8">
        <v>45</v>
      </c>
      <c r="K1177" s="8">
        <v>60.5</v>
      </c>
      <c r="L1177" t="str">
        <f>VLOOKUP(MONTH(A1177),Pars!F:G,2,0)</f>
        <v>Spring</v>
      </c>
      <c r="M1177" t="str">
        <f>IF(K1177&lt;Pars!$A$2,Pars!$B$2,IF('Main Data-set'!K1177&lt;Pars!$A$3,Pars!$B$3,Pars!$B$4))</f>
        <v>Avg</v>
      </c>
      <c r="N1177">
        <f t="shared" si="108"/>
        <v>0</v>
      </c>
      <c r="O1177" s="8">
        <f t="shared" si="109"/>
        <v>51.710344827586205</v>
      </c>
      <c r="P1177" s="8">
        <f t="shared" si="110"/>
        <v>62.367816091954026</v>
      </c>
      <c r="Q1177" t="str">
        <f>IF(K1177&gt;Pars!$J$3+'Main Data-set'!O1177,Pars!$K$3,IF(K1177&lt;O1177-Pars!$J$4,Pars!$K$4,"Avg"))</f>
        <v>Hot</v>
      </c>
      <c r="R1177" t="str">
        <f>IF(I1177&gt;Pars!$J$3+'Main Data-set'!P1177,Pars!$K$3,IF(I1177&lt;P1177-Pars!$J$4,Pars!$K$4,"Avg"))</f>
        <v>Hot</v>
      </c>
      <c r="S1177" t="str">
        <f t="shared" si="111"/>
        <v>Hot</v>
      </c>
      <c r="T1177">
        <f t="shared" si="112"/>
        <v>1</v>
      </c>
      <c r="U1177" s="10">
        <f t="shared" si="113"/>
        <v>-2.4193548387096753E-2</v>
      </c>
      <c r="V1177" s="10"/>
    </row>
    <row r="1178" spans="1:22" x14ac:dyDescent="0.3">
      <c r="A1178" s="1">
        <v>40675</v>
      </c>
      <c r="B1178" s="8">
        <v>40.51</v>
      </c>
      <c r="C1178" s="8">
        <v>40.64</v>
      </c>
      <c r="D1178" s="8">
        <v>40.26</v>
      </c>
      <c r="E1178" s="8">
        <v>40.6</v>
      </c>
      <c r="F1178" s="2">
        <v>2.2000000000000001E-3</v>
      </c>
      <c r="G1178" s="2">
        <v>-7.1000000000000004E-3</v>
      </c>
      <c r="H1178" s="8">
        <v>2454063</v>
      </c>
      <c r="I1178" s="8">
        <v>73</v>
      </c>
      <c r="J1178" s="8">
        <v>47</v>
      </c>
      <c r="K1178" s="8">
        <v>60</v>
      </c>
      <c r="L1178" t="str">
        <f>VLOOKUP(MONTH(A1178),Pars!F:G,2,0)</f>
        <v>Spring</v>
      </c>
      <c r="M1178" t="str">
        <f>IF(K1178&lt;Pars!$A$2,Pars!$B$2,IF('Main Data-set'!K1178&lt;Pars!$A$3,Pars!$B$3,Pars!$B$4))</f>
        <v>Avg</v>
      </c>
      <c r="N1178">
        <f t="shared" si="108"/>
        <v>0</v>
      </c>
      <c r="O1178" s="8">
        <f t="shared" si="109"/>
        <v>51.710344827586205</v>
      </c>
      <c r="P1178" s="8">
        <f t="shared" si="110"/>
        <v>62.367816091954026</v>
      </c>
      <c r="Q1178" t="str">
        <f>IF(K1178&gt;Pars!$J$3+'Main Data-set'!O1178,Pars!$K$3,IF(K1178&lt;O1178-Pars!$J$4,Pars!$K$4,"Avg"))</f>
        <v>Hot</v>
      </c>
      <c r="R1178" t="str">
        <f>IF(I1178&gt;Pars!$J$3+'Main Data-set'!P1178,Pars!$K$3,IF(I1178&lt;P1178-Pars!$J$4,Pars!$K$4,"Avg"))</f>
        <v>Hot</v>
      </c>
      <c r="S1178" t="str">
        <f t="shared" si="111"/>
        <v>Hot</v>
      </c>
      <c r="T1178">
        <f t="shared" si="112"/>
        <v>1</v>
      </c>
      <c r="U1178" s="10">
        <f t="shared" si="113"/>
        <v>-8.2644628099173278E-3</v>
      </c>
      <c r="V1178" s="10"/>
    </row>
    <row r="1179" spans="1:22" x14ac:dyDescent="0.3">
      <c r="A1179" s="1">
        <v>40676</v>
      </c>
      <c r="B1179" s="8">
        <v>40.53</v>
      </c>
      <c r="C1179" s="8">
        <v>40.94</v>
      </c>
      <c r="D1179" s="8">
        <v>40.33</v>
      </c>
      <c r="E1179" s="8">
        <v>40.89</v>
      </c>
      <c r="F1179" s="2">
        <v>8.8999999999999999E-3</v>
      </c>
      <c r="G1179" s="2">
        <v>0.1444</v>
      </c>
      <c r="H1179" s="8">
        <v>2411985</v>
      </c>
      <c r="I1179" s="8">
        <v>78</v>
      </c>
      <c r="J1179" s="8">
        <v>49</v>
      </c>
      <c r="K1179" s="8">
        <v>63.5</v>
      </c>
      <c r="L1179" t="str">
        <f>VLOOKUP(MONTH(A1179),Pars!F:G,2,0)</f>
        <v>Spring</v>
      </c>
      <c r="M1179" t="str">
        <f>IF(K1179&lt;Pars!$A$2,Pars!$B$2,IF('Main Data-set'!K1179&lt;Pars!$A$3,Pars!$B$3,Pars!$B$4))</f>
        <v>Avg</v>
      </c>
      <c r="N1179">
        <f t="shared" si="108"/>
        <v>0</v>
      </c>
      <c r="O1179" s="8">
        <f t="shared" si="109"/>
        <v>51.710344827586205</v>
      </c>
      <c r="P1179" s="8">
        <f t="shared" si="110"/>
        <v>62.367816091954026</v>
      </c>
      <c r="Q1179" t="str">
        <f>IF(K1179&gt;Pars!$J$3+'Main Data-set'!O1179,Pars!$K$3,IF(K1179&lt;O1179-Pars!$J$4,Pars!$K$4,"Avg"))</f>
        <v>Hot</v>
      </c>
      <c r="R1179" t="str">
        <f>IF(I1179&gt;Pars!$J$3+'Main Data-set'!P1179,Pars!$K$3,IF(I1179&lt;P1179-Pars!$J$4,Pars!$K$4,"Avg"))</f>
        <v>Hot</v>
      </c>
      <c r="S1179" t="str">
        <f t="shared" si="111"/>
        <v>Hot</v>
      </c>
      <c r="T1179">
        <f t="shared" si="112"/>
        <v>1</v>
      </c>
      <c r="U1179" s="10">
        <f t="shared" si="113"/>
        <v>5.8333333333333348E-2</v>
      </c>
      <c r="V1179" s="10"/>
    </row>
    <row r="1180" spans="1:22" x14ac:dyDescent="0.3">
      <c r="A1180" s="1">
        <v>40679</v>
      </c>
      <c r="B1180" s="8">
        <v>36.729999999999997</v>
      </c>
      <c r="C1180" s="8">
        <v>36.950000000000003</v>
      </c>
      <c r="D1180" s="8">
        <v>35.6</v>
      </c>
      <c r="E1180" s="8">
        <v>35.729999999999997</v>
      </c>
      <c r="F1180" s="2">
        <v>-2.7199999999999998E-2</v>
      </c>
      <c r="G1180" s="2">
        <v>3.5700000000000003E-2</v>
      </c>
      <c r="H1180" s="8">
        <v>21425407</v>
      </c>
      <c r="I1180" s="8">
        <v>69</v>
      </c>
      <c r="J1180" s="8">
        <v>58</v>
      </c>
      <c r="K1180" s="8">
        <v>63.5</v>
      </c>
      <c r="L1180" t="str">
        <f>VLOOKUP(MONTH(A1180),Pars!F:G,2,0)</f>
        <v>Spring</v>
      </c>
      <c r="M1180" t="str">
        <f>IF(K1180&lt;Pars!$A$2,Pars!$B$2,IF('Main Data-set'!K1180&lt;Pars!$A$3,Pars!$B$3,Pars!$B$4))</f>
        <v>Avg</v>
      </c>
      <c r="N1180">
        <f t="shared" si="108"/>
        <v>0</v>
      </c>
      <c r="O1180" s="8">
        <f t="shared" si="109"/>
        <v>51.710344827586205</v>
      </c>
      <c r="P1180" s="8">
        <f t="shared" si="110"/>
        <v>62.367816091954026</v>
      </c>
      <c r="Q1180" t="str">
        <f>IF(K1180&gt;Pars!$J$3+'Main Data-set'!O1180,Pars!$K$3,IF(K1180&lt;O1180-Pars!$J$4,Pars!$K$4,"Avg"))</f>
        <v>Hot</v>
      </c>
      <c r="R1180" t="str">
        <f>IF(I1180&gt;Pars!$J$3+'Main Data-set'!P1180,Pars!$K$3,IF(I1180&lt;P1180-Pars!$J$4,Pars!$K$4,"Avg"))</f>
        <v>Avg</v>
      </c>
      <c r="S1180" t="str">
        <f t="shared" si="111"/>
        <v>Avg</v>
      </c>
      <c r="T1180">
        <f t="shared" si="112"/>
        <v>0</v>
      </c>
      <c r="U1180" s="10">
        <f t="shared" si="113"/>
        <v>0</v>
      </c>
      <c r="V1180" s="10"/>
    </row>
    <row r="1181" spans="1:22" x14ac:dyDescent="0.3">
      <c r="A1181" s="1">
        <v>40680</v>
      </c>
      <c r="B1181" s="8">
        <v>35.340000000000003</v>
      </c>
      <c r="C1181" s="8">
        <v>35.4</v>
      </c>
      <c r="D1181" s="8">
        <v>34.369999999999997</v>
      </c>
      <c r="E1181" s="8">
        <v>34.5</v>
      </c>
      <c r="F1181" s="2">
        <v>-2.3800000000000002E-2</v>
      </c>
      <c r="G1181" s="2">
        <v>-1.8800000000000001E-2</v>
      </c>
      <c r="H1181" s="8">
        <v>10654689</v>
      </c>
      <c r="I1181" s="8">
        <v>60</v>
      </c>
      <c r="J1181" s="8">
        <v>54</v>
      </c>
      <c r="K1181" s="8">
        <v>57</v>
      </c>
      <c r="L1181" t="str">
        <f>VLOOKUP(MONTH(A1181),Pars!F:G,2,0)</f>
        <v>Spring</v>
      </c>
      <c r="M1181" t="str">
        <f>IF(K1181&lt;Pars!$A$2,Pars!$B$2,IF('Main Data-set'!K1181&lt;Pars!$A$3,Pars!$B$3,Pars!$B$4))</f>
        <v>Avg</v>
      </c>
      <c r="N1181">
        <f t="shared" si="108"/>
        <v>0</v>
      </c>
      <c r="O1181" s="8">
        <f t="shared" si="109"/>
        <v>51.710344827586205</v>
      </c>
      <c r="P1181" s="8">
        <f t="shared" si="110"/>
        <v>62.367816091954026</v>
      </c>
      <c r="Q1181" t="str">
        <f>IF(K1181&gt;Pars!$J$3+'Main Data-set'!O1181,Pars!$K$3,IF(K1181&lt;O1181-Pars!$J$4,Pars!$K$4,"Avg"))</f>
        <v>Avg</v>
      </c>
      <c r="R1181" t="str">
        <f>IF(I1181&gt;Pars!$J$3+'Main Data-set'!P1181,Pars!$K$3,IF(I1181&lt;P1181-Pars!$J$4,Pars!$K$4,"Avg"))</f>
        <v>Avg</v>
      </c>
      <c r="S1181" t="str">
        <f t="shared" si="111"/>
        <v>Avg</v>
      </c>
      <c r="T1181">
        <f t="shared" si="112"/>
        <v>0</v>
      </c>
      <c r="U1181" s="10">
        <f t="shared" si="113"/>
        <v>-0.10236220472440949</v>
      </c>
      <c r="V1181" s="10"/>
    </row>
    <row r="1182" spans="1:22" x14ac:dyDescent="0.3">
      <c r="A1182" s="1">
        <v>40681</v>
      </c>
      <c r="B1182" s="8">
        <v>34.85</v>
      </c>
      <c r="C1182" s="8">
        <v>35.299999999999997</v>
      </c>
      <c r="D1182" s="8">
        <v>34.65</v>
      </c>
      <c r="E1182" s="8">
        <v>35.159999999999997</v>
      </c>
      <c r="F1182" s="2">
        <v>8.8999999999999999E-3</v>
      </c>
      <c r="G1182" s="2">
        <v>-1.84E-2</v>
      </c>
      <c r="H1182" s="8">
        <v>7647815</v>
      </c>
      <c r="I1182" s="8">
        <v>61</v>
      </c>
      <c r="J1182" s="8">
        <v>53</v>
      </c>
      <c r="K1182" s="8">
        <v>57</v>
      </c>
      <c r="L1182" t="str">
        <f>VLOOKUP(MONTH(A1182),Pars!F:G,2,0)</f>
        <v>Spring</v>
      </c>
      <c r="M1182" t="str">
        <f>IF(K1182&lt;Pars!$A$2,Pars!$B$2,IF('Main Data-set'!K1182&lt;Pars!$A$3,Pars!$B$3,Pars!$B$4))</f>
        <v>Avg</v>
      </c>
      <c r="N1182">
        <f t="shared" si="108"/>
        <v>0</v>
      </c>
      <c r="O1182" s="8">
        <f t="shared" si="109"/>
        <v>51.710344827586205</v>
      </c>
      <c r="P1182" s="8">
        <f t="shared" si="110"/>
        <v>62.367816091954026</v>
      </c>
      <c r="Q1182" t="str">
        <f>IF(K1182&gt;Pars!$J$3+'Main Data-set'!O1182,Pars!$K$3,IF(K1182&lt;O1182-Pars!$J$4,Pars!$K$4,"Avg"))</f>
        <v>Avg</v>
      </c>
      <c r="R1182" t="str">
        <f>IF(I1182&gt;Pars!$J$3+'Main Data-set'!P1182,Pars!$K$3,IF(I1182&lt;P1182-Pars!$J$4,Pars!$K$4,"Avg"))</f>
        <v>Avg</v>
      </c>
      <c r="S1182" t="str">
        <f t="shared" si="111"/>
        <v>Avg</v>
      </c>
      <c r="T1182">
        <f t="shared" si="112"/>
        <v>0</v>
      </c>
      <c r="U1182" s="10">
        <f t="shared" si="113"/>
        <v>0</v>
      </c>
      <c r="V1182" s="10"/>
    </row>
    <row r="1183" spans="1:22" x14ac:dyDescent="0.3">
      <c r="A1183" s="1">
        <v>40682</v>
      </c>
      <c r="B1183" s="8">
        <v>35.32</v>
      </c>
      <c r="C1183" s="8">
        <v>35.909999999999997</v>
      </c>
      <c r="D1183" s="8">
        <v>35.22</v>
      </c>
      <c r="E1183" s="8">
        <v>35.82</v>
      </c>
      <c r="F1183" s="2">
        <v>1.4200000000000001E-2</v>
      </c>
      <c r="G1183" s="2">
        <v>1.6999999999999999E-3</v>
      </c>
      <c r="H1183" s="8">
        <v>3326726</v>
      </c>
      <c r="I1183" s="8">
        <v>68</v>
      </c>
      <c r="J1183" s="8">
        <v>57</v>
      </c>
      <c r="K1183" s="8">
        <v>62.5</v>
      </c>
      <c r="L1183" t="str">
        <f>VLOOKUP(MONTH(A1183),Pars!F:G,2,0)</f>
        <v>Spring</v>
      </c>
      <c r="M1183" t="str">
        <f>IF(K1183&lt;Pars!$A$2,Pars!$B$2,IF('Main Data-set'!K1183&lt;Pars!$A$3,Pars!$B$3,Pars!$B$4))</f>
        <v>Avg</v>
      </c>
      <c r="N1183">
        <f t="shared" si="108"/>
        <v>0</v>
      </c>
      <c r="O1183" s="8">
        <f t="shared" si="109"/>
        <v>51.710344827586205</v>
      </c>
      <c r="P1183" s="8">
        <f t="shared" si="110"/>
        <v>62.367816091954026</v>
      </c>
      <c r="Q1183" t="str">
        <f>IF(K1183&gt;Pars!$J$3+'Main Data-set'!O1183,Pars!$K$3,IF(K1183&lt;O1183-Pars!$J$4,Pars!$K$4,"Avg"))</f>
        <v>Hot</v>
      </c>
      <c r="R1183" t="str">
        <f>IF(I1183&gt;Pars!$J$3+'Main Data-set'!P1183,Pars!$K$3,IF(I1183&lt;P1183-Pars!$J$4,Pars!$K$4,"Avg"))</f>
        <v>Avg</v>
      </c>
      <c r="S1183" t="str">
        <f t="shared" si="111"/>
        <v>Avg</v>
      </c>
      <c r="T1183">
        <f t="shared" si="112"/>
        <v>0</v>
      </c>
      <c r="U1183" s="10">
        <f t="shared" si="113"/>
        <v>9.6491228070175517E-2</v>
      </c>
      <c r="V1183" s="10"/>
    </row>
    <row r="1184" spans="1:22" x14ac:dyDescent="0.3">
      <c r="A1184" s="1">
        <v>40683</v>
      </c>
      <c r="B1184" s="8">
        <v>35.700000000000003</v>
      </c>
      <c r="C1184" s="8">
        <v>35.85</v>
      </c>
      <c r="D1184" s="8">
        <v>35.36</v>
      </c>
      <c r="E1184" s="8">
        <v>35.76</v>
      </c>
      <c r="F1184" s="2">
        <v>1.6999999999999999E-3</v>
      </c>
      <c r="G1184" s="2">
        <v>1.4800000000000001E-2</v>
      </c>
      <c r="H1184" s="8">
        <v>3480792</v>
      </c>
      <c r="I1184" s="8">
        <v>75</v>
      </c>
      <c r="J1184" s="8">
        <v>55</v>
      </c>
      <c r="K1184" s="8">
        <v>65</v>
      </c>
      <c r="L1184" t="str">
        <f>VLOOKUP(MONTH(A1184),Pars!F:G,2,0)</f>
        <v>Spring</v>
      </c>
      <c r="M1184" t="str">
        <f>IF(K1184&lt;Pars!$A$2,Pars!$B$2,IF('Main Data-set'!K1184&lt;Pars!$A$3,Pars!$B$3,Pars!$B$4))</f>
        <v>Avg</v>
      </c>
      <c r="N1184">
        <f t="shared" si="108"/>
        <v>0</v>
      </c>
      <c r="O1184" s="8">
        <f t="shared" si="109"/>
        <v>51.710344827586205</v>
      </c>
      <c r="P1184" s="8">
        <f t="shared" si="110"/>
        <v>62.367816091954026</v>
      </c>
      <c r="Q1184" t="str">
        <f>IF(K1184&gt;Pars!$J$3+'Main Data-set'!O1184,Pars!$K$3,IF(K1184&lt;O1184-Pars!$J$4,Pars!$K$4,"Avg"))</f>
        <v>Hot</v>
      </c>
      <c r="R1184" t="str">
        <f>IF(I1184&gt;Pars!$J$3+'Main Data-set'!P1184,Pars!$K$3,IF(I1184&lt;P1184-Pars!$J$4,Pars!$K$4,"Avg"))</f>
        <v>Hot</v>
      </c>
      <c r="S1184" t="str">
        <f t="shared" si="111"/>
        <v>Hot</v>
      </c>
      <c r="T1184">
        <f t="shared" si="112"/>
        <v>1</v>
      </c>
      <c r="U1184" s="10">
        <f t="shared" si="113"/>
        <v>4.0000000000000036E-2</v>
      </c>
      <c r="V1184" s="10"/>
    </row>
    <row r="1185" spans="1:22" x14ac:dyDescent="0.3">
      <c r="A1185" s="1">
        <v>40686</v>
      </c>
      <c r="B1185" s="8">
        <v>34.93</v>
      </c>
      <c r="C1185" s="8">
        <v>35.270000000000003</v>
      </c>
      <c r="D1185" s="8">
        <v>34.72</v>
      </c>
      <c r="E1185" s="8">
        <v>35.24</v>
      </c>
      <c r="F1185" s="2">
        <v>8.8999999999999999E-3</v>
      </c>
      <c r="G1185" s="2">
        <v>-3.3999999999999998E-3</v>
      </c>
      <c r="H1185" s="8">
        <v>4613566</v>
      </c>
      <c r="I1185" s="8">
        <v>60</v>
      </c>
      <c r="J1185" s="8">
        <v>54</v>
      </c>
      <c r="K1185" s="8">
        <v>57</v>
      </c>
      <c r="L1185" t="str">
        <f>VLOOKUP(MONTH(A1185),Pars!F:G,2,0)</f>
        <v>Spring</v>
      </c>
      <c r="M1185" t="str">
        <f>IF(K1185&lt;Pars!$A$2,Pars!$B$2,IF('Main Data-set'!K1185&lt;Pars!$A$3,Pars!$B$3,Pars!$B$4))</f>
        <v>Avg</v>
      </c>
      <c r="N1185">
        <f t="shared" si="108"/>
        <v>0</v>
      </c>
      <c r="O1185" s="8">
        <f t="shared" si="109"/>
        <v>51.710344827586205</v>
      </c>
      <c r="P1185" s="8">
        <f t="shared" si="110"/>
        <v>62.367816091954026</v>
      </c>
      <c r="Q1185" t="str">
        <f>IF(K1185&gt;Pars!$J$3+'Main Data-set'!O1185,Pars!$K$3,IF(K1185&lt;O1185-Pars!$J$4,Pars!$K$4,"Avg"))</f>
        <v>Avg</v>
      </c>
      <c r="R1185" t="str">
        <f>IF(I1185&gt;Pars!$J$3+'Main Data-set'!P1185,Pars!$K$3,IF(I1185&lt;P1185-Pars!$J$4,Pars!$K$4,"Avg"))</f>
        <v>Avg</v>
      </c>
      <c r="S1185" t="str">
        <f t="shared" si="111"/>
        <v>Avg</v>
      </c>
      <c r="T1185">
        <f t="shared" si="112"/>
        <v>0</v>
      </c>
      <c r="U1185" s="10">
        <f t="shared" si="113"/>
        <v>-0.12307692307692308</v>
      </c>
      <c r="V1185" s="10"/>
    </row>
    <row r="1186" spans="1:22" x14ac:dyDescent="0.3">
      <c r="A1186" s="1">
        <v>40687</v>
      </c>
      <c r="B1186" s="8">
        <v>35.229999999999997</v>
      </c>
      <c r="C1186" s="8">
        <v>35.479999999999997</v>
      </c>
      <c r="D1186" s="8">
        <v>35.17</v>
      </c>
      <c r="E1186" s="8">
        <v>35.36</v>
      </c>
      <c r="F1186" s="2">
        <v>3.7000000000000002E-3</v>
      </c>
      <c r="G1186" s="2">
        <v>-6.7000000000000002E-3</v>
      </c>
      <c r="H1186" s="8">
        <v>3683651</v>
      </c>
      <c r="I1186" s="8">
        <v>67</v>
      </c>
      <c r="J1186" s="8">
        <v>56</v>
      </c>
      <c r="K1186" s="8">
        <v>61.5</v>
      </c>
      <c r="L1186" t="str">
        <f>VLOOKUP(MONTH(A1186),Pars!F:G,2,0)</f>
        <v>Spring</v>
      </c>
      <c r="M1186" t="str">
        <f>IF(K1186&lt;Pars!$A$2,Pars!$B$2,IF('Main Data-set'!K1186&lt;Pars!$A$3,Pars!$B$3,Pars!$B$4))</f>
        <v>Avg</v>
      </c>
      <c r="N1186">
        <f t="shared" si="108"/>
        <v>0</v>
      </c>
      <c r="O1186" s="8">
        <f t="shared" si="109"/>
        <v>51.710344827586205</v>
      </c>
      <c r="P1186" s="8">
        <f t="shared" si="110"/>
        <v>62.367816091954026</v>
      </c>
      <c r="Q1186" t="str">
        <f>IF(K1186&gt;Pars!$J$3+'Main Data-set'!O1186,Pars!$K$3,IF(K1186&lt;O1186-Pars!$J$4,Pars!$K$4,"Avg"))</f>
        <v>Hot</v>
      </c>
      <c r="R1186" t="str">
        <f>IF(I1186&gt;Pars!$J$3+'Main Data-set'!P1186,Pars!$K$3,IF(I1186&lt;P1186-Pars!$J$4,Pars!$K$4,"Avg"))</f>
        <v>Avg</v>
      </c>
      <c r="S1186" t="str">
        <f t="shared" si="111"/>
        <v>Avg</v>
      </c>
      <c r="T1186">
        <f t="shared" si="112"/>
        <v>0</v>
      </c>
      <c r="U1186" s="10">
        <f t="shared" si="113"/>
        <v>7.8947368421052655E-2</v>
      </c>
      <c r="V1186" s="10"/>
    </row>
    <row r="1187" spans="1:22" x14ac:dyDescent="0.3">
      <c r="A1187" s="1">
        <v>40688</v>
      </c>
      <c r="B1187" s="8">
        <v>35.33</v>
      </c>
      <c r="C1187" s="8">
        <v>35.61</v>
      </c>
      <c r="D1187" s="8">
        <v>35.15</v>
      </c>
      <c r="E1187" s="8">
        <v>35.6</v>
      </c>
      <c r="F1187" s="2">
        <v>7.6E-3</v>
      </c>
      <c r="G1187" s="2">
        <v>2.3E-3</v>
      </c>
      <c r="H1187" s="8">
        <v>2730865</v>
      </c>
      <c r="I1187" s="8">
        <v>80</v>
      </c>
      <c r="J1187" s="8">
        <v>60</v>
      </c>
      <c r="K1187" s="8">
        <v>70</v>
      </c>
      <c r="L1187" t="str">
        <f>VLOOKUP(MONTH(A1187),Pars!F:G,2,0)</f>
        <v>Spring</v>
      </c>
      <c r="M1187" t="str">
        <f>IF(K1187&lt;Pars!$A$2,Pars!$B$2,IF('Main Data-set'!K1187&lt;Pars!$A$3,Pars!$B$3,Pars!$B$4))</f>
        <v>Hot</v>
      </c>
      <c r="N1187">
        <f t="shared" si="108"/>
        <v>1</v>
      </c>
      <c r="O1187" s="8">
        <f t="shared" si="109"/>
        <v>51.710344827586205</v>
      </c>
      <c r="P1187" s="8">
        <f t="shared" si="110"/>
        <v>62.367816091954026</v>
      </c>
      <c r="Q1187" t="str">
        <f>IF(K1187&gt;Pars!$J$3+'Main Data-set'!O1187,Pars!$K$3,IF(K1187&lt;O1187-Pars!$J$4,Pars!$K$4,"Avg"))</f>
        <v>Hot</v>
      </c>
      <c r="R1187" t="str">
        <f>IF(I1187&gt;Pars!$J$3+'Main Data-set'!P1187,Pars!$K$3,IF(I1187&lt;P1187-Pars!$J$4,Pars!$K$4,"Avg"))</f>
        <v>Hot</v>
      </c>
      <c r="S1187" t="str">
        <f t="shared" si="111"/>
        <v>Hot</v>
      </c>
      <c r="T1187">
        <f t="shared" si="112"/>
        <v>1</v>
      </c>
      <c r="U1187" s="10">
        <f t="shared" si="113"/>
        <v>0.13821138211382111</v>
      </c>
      <c r="V1187" s="10"/>
    </row>
    <row r="1188" spans="1:22" x14ac:dyDescent="0.3">
      <c r="A1188" s="1">
        <v>40689</v>
      </c>
      <c r="B1188" s="8">
        <v>35.49</v>
      </c>
      <c r="C1188" s="8">
        <v>35.6</v>
      </c>
      <c r="D1188" s="8">
        <v>35.17</v>
      </c>
      <c r="E1188" s="8">
        <v>35.520000000000003</v>
      </c>
      <c r="F1188" s="2">
        <v>8.0000000000000004E-4</v>
      </c>
      <c r="G1188" s="2">
        <v>-4.1999999999999997E-3</v>
      </c>
      <c r="H1188" s="8">
        <v>2270605</v>
      </c>
      <c r="I1188" s="8">
        <v>85</v>
      </c>
      <c r="J1188" s="8">
        <v>59</v>
      </c>
      <c r="K1188" s="8">
        <v>72</v>
      </c>
      <c r="L1188" t="str">
        <f>VLOOKUP(MONTH(A1188),Pars!F:G,2,0)</f>
        <v>Spring</v>
      </c>
      <c r="M1188" t="str">
        <f>IF(K1188&lt;Pars!$A$2,Pars!$B$2,IF('Main Data-set'!K1188&lt;Pars!$A$3,Pars!$B$3,Pars!$B$4))</f>
        <v>Hot</v>
      </c>
      <c r="N1188">
        <f t="shared" si="108"/>
        <v>1</v>
      </c>
      <c r="O1188" s="8">
        <f t="shared" si="109"/>
        <v>51.710344827586205</v>
      </c>
      <c r="P1188" s="8">
        <f t="shared" si="110"/>
        <v>62.367816091954026</v>
      </c>
      <c r="Q1188" t="str">
        <f>IF(K1188&gt;Pars!$J$3+'Main Data-set'!O1188,Pars!$K$3,IF(K1188&lt;O1188-Pars!$J$4,Pars!$K$4,"Avg"))</f>
        <v>Hot</v>
      </c>
      <c r="R1188" t="str">
        <f>IF(I1188&gt;Pars!$J$3+'Main Data-set'!P1188,Pars!$K$3,IF(I1188&lt;P1188-Pars!$J$4,Pars!$K$4,"Avg"))</f>
        <v>Hot</v>
      </c>
      <c r="S1188" t="str">
        <f t="shared" si="111"/>
        <v>Hot</v>
      </c>
      <c r="T1188">
        <f t="shared" si="112"/>
        <v>1</v>
      </c>
      <c r="U1188" s="10">
        <f t="shared" si="113"/>
        <v>2.857142857142847E-2</v>
      </c>
      <c r="V1188" s="10"/>
    </row>
    <row r="1189" spans="1:22" x14ac:dyDescent="0.3">
      <c r="A1189" s="1">
        <v>40690</v>
      </c>
      <c r="B1189" s="8">
        <v>35.61</v>
      </c>
      <c r="C1189" s="8">
        <v>35.67</v>
      </c>
      <c r="D1189" s="8">
        <v>35.42</v>
      </c>
      <c r="E1189" s="8">
        <v>35.67</v>
      </c>
      <c r="F1189" s="2">
        <v>1.6999999999999999E-3</v>
      </c>
      <c r="G1189" s="2">
        <v>-2.0299999999999999E-2</v>
      </c>
      <c r="H1189" s="8">
        <v>3557441</v>
      </c>
      <c r="I1189" s="8">
        <v>86</v>
      </c>
      <c r="J1189" s="8">
        <v>62</v>
      </c>
      <c r="K1189" s="8">
        <v>74</v>
      </c>
      <c r="L1189" t="str">
        <f>VLOOKUP(MONTH(A1189),Pars!F:G,2,0)</f>
        <v>Spring</v>
      </c>
      <c r="M1189" t="str">
        <f>IF(K1189&lt;Pars!$A$2,Pars!$B$2,IF('Main Data-set'!K1189&lt;Pars!$A$3,Pars!$B$3,Pars!$B$4))</f>
        <v>Hot</v>
      </c>
      <c r="N1189">
        <f t="shared" si="108"/>
        <v>1</v>
      </c>
      <c r="O1189" s="8">
        <f t="shared" si="109"/>
        <v>51.710344827586205</v>
      </c>
      <c r="P1189" s="8">
        <f t="shared" si="110"/>
        <v>62.367816091954026</v>
      </c>
      <c r="Q1189" t="str">
        <f>IF(K1189&gt;Pars!$J$3+'Main Data-set'!O1189,Pars!$K$3,IF(K1189&lt;O1189-Pars!$J$4,Pars!$K$4,"Avg"))</f>
        <v>Hot</v>
      </c>
      <c r="R1189" t="str">
        <f>IF(I1189&gt;Pars!$J$3+'Main Data-set'!P1189,Pars!$K$3,IF(I1189&lt;P1189-Pars!$J$4,Pars!$K$4,"Avg"))</f>
        <v>Hot</v>
      </c>
      <c r="S1189" t="str">
        <f t="shared" si="111"/>
        <v>Hot</v>
      </c>
      <c r="T1189">
        <f t="shared" si="112"/>
        <v>1</v>
      </c>
      <c r="U1189" s="10">
        <f t="shared" si="113"/>
        <v>2.7777777777777679E-2</v>
      </c>
      <c r="V1189" s="10"/>
    </row>
    <row r="1190" spans="1:22" x14ac:dyDescent="0.3">
      <c r="A1190" s="1">
        <v>40694</v>
      </c>
      <c r="B1190" s="8">
        <v>36.1</v>
      </c>
      <c r="C1190" s="8">
        <v>36.409999999999997</v>
      </c>
      <c r="D1190" s="8">
        <v>36.020000000000003</v>
      </c>
      <c r="E1190" s="8">
        <v>36.409999999999997</v>
      </c>
      <c r="F1190" s="2">
        <v>8.6E-3</v>
      </c>
      <c r="G1190" s="2">
        <v>2.5899999999999999E-2</v>
      </c>
      <c r="H1190" s="8">
        <v>7931849</v>
      </c>
      <c r="I1190" s="8">
        <v>89</v>
      </c>
      <c r="J1190" s="8">
        <v>67</v>
      </c>
      <c r="K1190" s="8">
        <v>78</v>
      </c>
      <c r="L1190" t="str">
        <f>VLOOKUP(MONTH(A1190),Pars!F:G,2,0)</f>
        <v>Spring</v>
      </c>
      <c r="M1190" t="str">
        <f>IF(K1190&lt;Pars!$A$2,Pars!$B$2,IF('Main Data-set'!K1190&lt;Pars!$A$3,Pars!$B$3,Pars!$B$4))</f>
        <v>Hot</v>
      </c>
      <c r="N1190">
        <f t="shared" si="108"/>
        <v>1</v>
      </c>
      <c r="O1190" s="8">
        <f t="shared" si="109"/>
        <v>51.710344827586205</v>
      </c>
      <c r="P1190" s="8">
        <f t="shared" si="110"/>
        <v>62.367816091954026</v>
      </c>
      <c r="Q1190" t="str">
        <f>IF(K1190&gt;Pars!$J$3+'Main Data-set'!O1190,Pars!$K$3,IF(K1190&lt;O1190-Pars!$J$4,Pars!$K$4,"Avg"))</f>
        <v>Hot</v>
      </c>
      <c r="R1190" t="str">
        <f>IF(I1190&gt;Pars!$J$3+'Main Data-set'!P1190,Pars!$K$3,IF(I1190&lt;P1190-Pars!$J$4,Pars!$K$4,"Avg"))</f>
        <v>Hot</v>
      </c>
      <c r="S1190" t="str">
        <f t="shared" si="111"/>
        <v>Hot</v>
      </c>
      <c r="T1190">
        <f t="shared" si="112"/>
        <v>1</v>
      </c>
      <c r="U1190" s="10">
        <f t="shared" si="113"/>
        <v>5.4054054054053946E-2</v>
      </c>
      <c r="V1190" s="10"/>
    </row>
    <row r="1191" spans="1:22" x14ac:dyDescent="0.3">
      <c r="A1191" s="1">
        <v>40695</v>
      </c>
      <c r="B1191" s="8">
        <v>36.19</v>
      </c>
      <c r="C1191" s="8">
        <v>36.28</v>
      </c>
      <c r="D1191" s="8">
        <v>35.42</v>
      </c>
      <c r="E1191" s="8">
        <v>35.49</v>
      </c>
      <c r="F1191" s="2">
        <v>-1.9300000000000001E-2</v>
      </c>
      <c r="G1191" s="2">
        <v>-3.3999999999999998E-3</v>
      </c>
      <c r="H1191" s="8">
        <v>3570354</v>
      </c>
      <c r="I1191" s="8">
        <v>91</v>
      </c>
      <c r="J1191" s="8">
        <v>66</v>
      </c>
      <c r="K1191" s="8">
        <v>78.5</v>
      </c>
      <c r="L1191" t="str">
        <f>VLOOKUP(MONTH(A1191),Pars!F:G,2,0)</f>
        <v>Summer</v>
      </c>
      <c r="M1191" t="str">
        <f>IF(K1191&lt;Pars!$A$2,Pars!$B$2,IF('Main Data-set'!K1191&lt;Pars!$A$3,Pars!$B$3,Pars!$B$4))</f>
        <v>Hot</v>
      </c>
      <c r="N1191">
        <f t="shared" si="108"/>
        <v>1</v>
      </c>
      <c r="O1191" s="8">
        <f t="shared" si="109"/>
        <v>73.221627408993569</v>
      </c>
      <c r="P1191" s="8">
        <f t="shared" si="110"/>
        <v>83.937901498929335</v>
      </c>
      <c r="Q1191" t="str">
        <f>IF(K1191&gt;Pars!$J$3+'Main Data-set'!O1191,Pars!$K$3,IF(K1191&lt;O1191-Pars!$J$4,Pars!$K$4,"Avg"))</f>
        <v>Avg</v>
      </c>
      <c r="R1191" t="str">
        <f>IF(I1191&gt;Pars!$J$3+'Main Data-set'!P1191,Pars!$K$3,IF(I1191&lt;P1191-Pars!$J$4,Pars!$K$4,"Avg"))</f>
        <v>Hot</v>
      </c>
      <c r="S1191" t="str">
        <f t="shared" si="111"/>
        <v>Avg</v>
      </c>
      <c r="T1191">
        <f t="shared" si="112"/>
        <v>0</v>
      </c>
      <c r="U1191" s="10">
        <f t="shared" si="113"/>
        <v>6.4102564102563875E-3</v>
      </c>
      <c r="V1191" s="10"/>
    </row>
    <row r="1192" spans="1:22" x14ac:dyDescent="0.3">
      <c r="A1192" s="1">
        <v>40696</v>
      </c>
      <c r="B1192" s="8">
        <v>36.11</v>
      </c>
      <c r="C1192" s="8">
        <v>36.130000000000003</v>
      </c>
      <c r="D1192" s="8">
        <v>35.51</v>
      </c>
      <c r="E1192" s="8">
        <v>35.61</v>
      </c>
      <c r="F1192" s="2">
        <v>-1.38E-2</v>
      </c>
      <c r="G1192" s="2">
        <v>-5.3E-3</v>
      </c>
      <c r="H1192" s="8">
        <v>3984488</v>
      </c>
      <c r="I1192" s="8">
        <v>89</v>
      </c>
      <c r="J1192" s="8">
        <v>68</v>
      </c>
      <c r="K1192" s="8">
        <v>78.5</v>
      </c>
      <c r="L1192" t="str">
        <f>VLOOKUP(MONTH(A1192),Pars!F:G,2,0)</f>
        <v>Summer</v>
      </c>
      <c r="M1192" t="str">
        <f>IF(K1192&lt;Pars!$A$2,Pars!$B$2,IF('Main Data-set'!K1192&lt;Pars!$A$3,Pars!$B$3,Pars!$B$4))</f>
        <v>Hot</v>
      </c>
      <c r="N1192">
        <f t="shared" si="108"/>
        <v>1</v>
      </c>
      <c r="O1192" s="8">
        <f t="shared" si="109"/>
        <v>73.221627408993569</v>
      </c>
      <c r="P1192" s="8">
        <f t="shared" si="110"/>
        <v>83.937901498929335</v>
      </c>
      <c r="Q1192" t="str">
        <f>IF(K1192&gt;Pars!$J$3+'Main Data-set'!O1192,Pars!$K$3,IF(K1192&lt;O1192-Pars!$J$4,Pars!$K$4,"Avg"))</f>
        <v>Avg</v>
      </c>
      <c r="R1192" t="str">
        <f>IF(I1192&gt;Pars!$J$3+'Main Data-set'!P1192,Pars!$K$3,IF(I1192&lt;P1192-Pars!$J$4,Pars!$K$4,"Avg"))</f>
        <v>Avg</v>
      </c>
      <c r="S1192" t="str">
        <f t="shared" si="111"/>
        <v>Avg</v>
      </c>
      <c r="T1192">
        <f t="shared" si="112"/>
        <v>0</v>
      </c>
      <c r="U1192" s="10">
        <f t="shared" si="113"/>
        <v>0</v>
      </c>
      <c r="V1192" s="10"/>
    </row>
    <row r="1193" spans="1:22" x14ac:dyDescent="0.3">
      <c r="A1193" s="1">
        <v>40697</v>
      </c>
      <c r="B1193" s="8">
        <v>35.79</v>
      </c>
      <c r="C1193" s="8">
        <v>36.08</v>
      </c>
      <c r="D1193" s="8">
        <v>35.54</v>
      </c>
      <c r="E1193" s="8">
        <v>35.799999999999997</v>
      </c>
      <c r="F1193" s="2">
        <v>2.9999999999999997E-4</v>
      </c>
      <c r="G1193" s="2">
        <v>8.5000000000000006E-3</v>
      </c>
      <c r="H1193" s="8">
        <v>4024183</v>
      </c>
      <c r="I1193" s="8">
        <v>76</v>
      </c>
      <c r="J1193" s="8">
        <v>55</v>
      </c>
      <c r="K1193" s="8">
        <v>65.5</v>
      </c>
      <c r="L1193" t="str">
        <f>VLOOKUP(MONTH(A1193),Pars!F:G,2,0)</f>
        <v>Summer</v>
      </c>
      <c r="M1193" t="str">
        <f>IF(K1193&lt;Pars!$A$2,Pars!$B$2,IF('Main Data-set'!K1193&lt;Pars!$A$3,Pars!$B$3,Pars!$B$4))</f>
        <v>Avg</v>
      </c>
      <c r="N1193">
        <f t="shared" si="108"/>
        <v>0</v>
      </c>
      <c r="O1193" s="8">
        <f t="shared" si="109"/>
        <v>73.221627408993569</v>
      </c>
      <c r="P1193" s="8">
        <f t="shared" si="110"/>
        <v>83.937901498929335</v>
      </c>
      <c r="Q1193" t="str">
        <f>IF(K1193&gt;Pars!$J$3+'Main Data-set'!O1193,Pars!$K$3,IF(K1193&lt;O1193-Pars!$J$4,Pars!$K$4,"Avg"))</f>
        <v>Cold</v>
      </c>
      <c r="R1193" t="str">
        <f>IF(I1193&gt;Pars!$J$3+'Main Data-set'!P1193,Pars!$K$3,IF(I1193&lt;P1193-Pars!$J$4,Pars!$K$4,"Avg"))</f>
        <v>Cold</v>
      </c>
      <c r="S1193" t="str">
        <f t="shared" si="111"/>
        <v>Cold</v>
      </c>
      <c r="T1193">
        <f t="shared" si="112"/>
        <v>-1</v>
      </c>
      <c r="U1193" s="10">
        <f t="shared" si="113"/>
        <v>-0.16560509554140124</v>
      </c>
      <c r="V1193" s="10"/>
    </row>
    <row r="1194" spans="1:22" x14ac:dyDescent="0.3">
      <c r="A1194" s="1">
        <v>40700</v>
      </c>
      <c r="B1194" s="8">
        <v>35.700000000000003</v>
      </c>
      <c r="C1194" s="8">
        <v>35.85</v>
      </c>
      <c r="D1194" s="8">
        <v>35.47</v>
      </c>
      <c r="E1194" s="8">
        <v>35.5</v>
      </c>
      <c r="F1194" s="2">
        <v>-5.5999999999999999E-3</v>
      </c>
      <c r="G1194" s="2">
        <v>6.4999999999999997E-3</v>
      </c>
      <c r="H1194" s="8">
        <v>2813783</v>
      </c>
      <c r="I1194" s="8">
        <v>72</v>
      </c>
      <c r="J1194" s="8">
        <v>55</v>
      </c>
      <c r="K1194" s="8">
        <v>63.5</v>
      </c>
      <c r="L1194" t="str">
        <f>VLOOKUP(MONTH(A1194),Pars!F:G,2,0)</f>
        <v>Summer</v>
      </c>
      <c r="M1194" t="str">
        <f>IF(K1194&lt;Pars!$A$2,Pars!$B$2,IF('Main Data-set'!K1194&lt;Pars!$A$3,Pars!$B$3,Pars!$B$4))</f>
        <v>Avg</v>
      </c>
      <c r="N1194">
        <f t="shared" si="108"/>
        <v>0</v>
      </c>
      <c r="O1194" s="8">
        <f t="shared" si="109"/>
        <v>73.221627408993569</v>
      </c>
      <c r="P1194" s="8">
        <f t="shared" si="110"/>
        <v>83.937901498929335</v>
      </c>
      <c r="Q1194" t="str">
        <f>IF(K1194&gt;Pars!$J$3+'Main Data-set'!O1194,Pars!$K$3,IF(K1194&lt;O1194-Pars!$J$4,Pars!$K$4,"Avg"))</f>
        <v>Cold</v>
      </c>
      <c r="R1194" t="str">
        <f>IF(I1194&gt;Pars!$J$3+'Main Data-set'!P1194,Pars!$K$3,IF(I1194&lt;P1194-Pars!$J$4,Pars!$K$4,"Avg"))</f>
        <v>Cold</v>
      </c>
      <c r="S1194" t="str">
        <f t="shared" si="111"/>
        <v>Cold</v>
      </c>
      <c r="T1194">
        <f t="shared" si="112"/>
        <v>-1</v>
      </c>
      <c r="U1194" s="10">
        <f t="shared" si="113"/>
        <v>-3.0534351145038219E-2</v>
      </c>
      <c r="V1194" s="10"/>
    </row>
    <row r="1195" spans="1:22" x14ac:dyDescent="0.3">
      <c r="A1195" s="1">
        <v>40701</v>
      </c>
      <c r="B1195" s="8">
        <v>35.6</v>
      </c>
      <c r="C1195" s="8">
        <v>36</v>
      </c>
      <c r="D1195" s="8">
        <v>35.25</v>
      </c>
      <c r="E1195" s="8">
        <v>35.270000000000003</v>
      </c>
      <c r="F1195" s="2">
        <v>-9.2999999999999992E-3</v>
      </c>
      <c r="G1195" s="2">
        <v>2.0799999999999999E-2</v>
      </c>
      <c r="H1195" s="8">
        <v>4945766</v>
      </c>
      <c r="I1195" s="8">
        <v>83</v>
      </c>
      <c r="J1195" s="8">
        <v>58</v>
      </c>
      <c r="K1195" s="8">
        <v>70.5</v>
      </c>
      <c r="L1195" t="str">
        <f>VLOOKUP(MONTH(A1195),Pars!F:G,2,0)</f>
        <v>Summer</v>
      </c>
      <c r="M1195" t="str">
        <f>IF(K1195&lt;Pars!$A$2,Pars!$B$2,IF('Main Data-set'!K1195&lt;Pars!$A$3,Pars!$B$3,Pars!$B$4))</f>
        <v>Hot</v>
      </c>
      <c r="N1195">
        <f t="shared" si="108"/>
        <v>1</v>
      </c>
      <c r="O1195" s="8">
        <f t="shared" si="109"/>
        <v>73.221627408993569</v>
      </c>
      <c r="P1195" s="8">
        <f t="shared" si="110"/>
        <v>83.937901498929335</v>
      </c>
      <c r="Q1195" t="str">
        <f>IF(K1195&gt;Pars!$J$3+'Main Data-set'!O1195,Pars!$K$3,IF(K1195&lt;O1195-Pars!$J$4,Pars!$K$4,"Avg"))</f>
        <v>Avg</v>
      </c>
      <c r="R1195" t="str">
        <f>IF(I1195&gt;Pars!$J$3+'Main Data-set'!P1195,Pars!$K$3,IF(I1195&lt;P1195-Pars!$J$4,Pars!$K$4,"Avg"))</f>
        <v>Avg</v>
      </c>
      <c r="S1195" t="str">
        <f t="shared" si="111"/>
        <v>Avg</v>
      </c>
      <c r="T1195">
        <f t="shared" si="112"/>
        <v>0</v>
      </c>
      <c r="U1195" s="10">
        <f t="shared" si="113"/>
        <v>0.11023622047244097</v>
      </c>
      <c r="V1195" s="10"/>
    </row>
    <row r="1196" spans="1:22" x14ac:dyDescent="0.3">
      <c r="A1196" s="1">
        <v>40702</v>
      </c>
      <c r="B1196" s="8">
        <v>35.1</v>
      </c>
      <c r="C1196" s="8">
        <v>35.29</v>
      </c>
      <c r="D1196" s="8">
        <v>34.47</v>
      </c>
      <c r="E1196" s="8">
        <v>34.549999999999997</v>
      </c>
      <c r="F1196" s="2">
        <v>-1.5699999999999999E-2</v>
      </c>
      <c r="G1196" s="2">
        <v>9.1000000000000004E-3</v>
      </c>
      <c r="H1196" s="8">
        <v>4351382</v>
      </c>
      <c r="I1196" s="8">
        <v>87</v>
      </c>
      <c r="J1196" s="8">
        <v>64</v>
      </c>
      <c r="K1196" s="8">
        <v>75.5</v>
      </c>
      <c r="L1196" t="str">
        <f>VLOOKUP(MONTH(A1196),Pars!F:G,2,0)</f>
        <v>Summer</v>
      </c>
      <c r="M1196" t="str">
        <f>IF(K1196&lt;Pars!$A$2,Pars!$B$2,IF('Main Data-set'!K1196&lt;Pars!$A$3,Pars!$B$3,Pars!$B$4))</f>
        <v>Hot</v>
      </c>
      <c r="N1196">
        <f t="shared" si="108"/>
        <v>1</v>
      </c>
      <c r="O1196" s="8">
        <f t="shared" si="109"/>
        <v>73.221627408993569</v>
      </c>
      <c r="P1196" s="8">
        <f t="shared" si="110"/>
        <v>83.937901498929335</v>
      </c>
      <c r="Q1196" t="str">
        <f>IF(K1196&gt;Pars!$J$3+'Main Data-set'!O1196,Pars!$K$3,IF(K1196&lt;O1196-Pars!$J$4,Pars!$K$4,"Avg"))</f>
        <v>Avg</v>
      </c>
      <c r="R1196" t="str">
        <f>IF(I1196&gt;Pars!$J$3+'Main Data-set'!P1196,Pars!$K$3,IF(I1196&lt;P1196-Pars!$J$4,Pars!$K$4,"Avg"))</f>
        <v>Avg</v>
      </c>
      <c r="S1196" t="str">
        <f t="shared" si="111"/>
        <v>Avg</v>
      </c>
      <c r="T1196">
        <f t="shared" si="112"/>
        <v>0</v>
      </c>
      <c r="U1196" s="10">
        <f t="shared" si="113"/>
        <v>7.0921985815602939E-2</v>
      </c>
      <c r="V1196" s="10"/>
    </row>
    <row r="1197" spans="1:22" x14ac:dyDescent="0.3">
      <c r="A1197" s="1">
        <v>40704</v>
      </c>
      <c r="B1197" s="8">
        <v>34.619999999999997</v>
      </c>
      <c r="C1197" s="8">
        <v>34.619999999999997</v>
      </c>
      <c r="D1197" s="8">
        <v>34.200000000000003</v>
      </c>
      <c r="E1197" s="8">
        <v>34.24</v>
      </c>
      <c r="F1197" s="2">
        <v>-1.0999999999999999E-2</v>
      </c>
      <c r="G1197" s="2">
        <v>-1.1299999999999999E-2</v>
      </c>
      <c r="H1197" s="8">
        <v>2964771</v>
      </c>
      <c r="I1197" s="8">
        <v>96</v>
      </c>
      <c r="J1197" s="8">
        <v>66</v>
      </c>
      <c r="K1197" s="8">
        <v>81</v>
      </c>
      <c r="L1197" t="str">
        <f>VLOOKUP(MONTH(A1197),Pars!F:G,2,0)</f>
        <v>Summer</v>
      </c>
      <c r="M1197" t="str">
        <f>IF(K1197&lt;Pars!$A$2,Pars!$B$2,IF('Main Data-set'!K1197&lt;Pars!$A$3,Pars!$B$3,Pars!$B$4))</f>
        <v>Hot</v>
      </c>
      <c r="N1197">
        <f t="shared" si="108"/>
        <v>1</v>
      </c>
      <c r="O1197" s="8">
        <f t="shared" si="109"/>
        <v>73.221627408993569</v>
      </c>
      <c r="P1197" s="8">
        <f t="shared" si="110"/>
        <v>83.937901498929335</v>
      </c>
      <c r="Q1197" t="str">
        <f>IF(K1197&gt;Pars!$J$3+'Main Data-set'!O1197,Pars!$K$3,IF(K1197&lt;O1197-Pars!$J$4,Pars!$K$4,"Avg"))</f>
        <v>Hot</v>
      </c>
      <c r="R1197" t="str">
        <f>IF(I1197&gt;Pars!$J$3+'Main Data-set'!P1197,Pars!$K$3,IF(I1197&lt;P1197-Pars!$J$4,Pars!$K$4,"Avg"))</f>
        <v>Hot</v>
      </c>
      <c r="S1197" t="str">
        <f t="shared" si="111"/>
        <v>Hot</v>
      </c>
      <c r="T1197">
        <f t="shared" si="112"/>
        <v>1</v>
      </c>
      <c r="U1197" s="10">
        <f t="shared" si="113"/>
        <v>7.2847682119205226E-2</v>
      </c>
      <c r="V1197" s="10"/>
    </row>
    <row r="1198" spans="1:22" x14ac:dyDescent="0.3">
      <c r="A1198" s="1">
        <v>40707</v>
      </c>
      <c r="B1198" s="8">
        <v>34.43</v>
      </c>
      <c r="C1198" s="8">
        <v>34.67</v>
      </c>
      <c r="D1198" s="8">
        <v>34.39</v>
      </c>
      <c r="E1198" s="8">
        <v>34.630000000000003</v>
      </c>
      <c r="F1198" s="2">
        <v>5.7999999999999996E-3</v>
      </c>
      <c r="G1198" s="2">
        <v>5.9999999999999995E-4</v>
      </c>
      <c r="H1198" s="8">
        <v>4028251</v>
      </c>
      <c r="I1198" s="8">
        <v>75</v>
      </c>
      <c r="J1198" s="8">
        <v>59</v>
      </c>
      <c r="K1198" s="8">
        <v>67</v>
      </c>
      <c r="L1198" t="str">
        <f>VLOOKUP(MONTH(A1198),Pars!F:G,2,0)</f>
        <v>Summer</v>
      </c>
      <c r="M1198" t="str">
        <f>IF(K1198&lt;Pars!$A$2,Pars!$B$2,IF('Main Data-set'!K1198&lt;Pars!$A$3,Pars!$B$3,Pars!$B$4))</f>
        <v>Avg</v>
      </c>
      <c r="N1198">
        <f t="shared" si="108"/>
        <v>0</v>
      </c>
      <c r="O1198" s="8">
        <f t="shared" si="109"/>
        <v>73.221627408993569</v>
      </c>
      <c r="P1198" s="8">
        <f t="shared" si="110"/>
        <v>83.937901498929335</v>
      </c>
      <c r="Q1198" t="str">
        <f>IF(K1198&gt;Pars!$J$3+'Main Data-set'!O1198,Pars!$K$3,IF(K1198&lt;O1198-Pars!$J$4,Pars!$K$4,"Avg"))</f>
        <v>Avg</v>
      </c>
      <c r="R1198" t="str">
        <f>IF(I1198&gt;Pars!$J$3+'Main Data-set'!P1198,Pars!$K$3,IF(I1198&lt;P1198-Pars!$J$4,Pars!$K$4,"Avg"))</f>
        <v>Cold</v>
      </c>
      <c r="S1198" t="str">
        <f t="shared" si="111"/>
        <v>Avg</v>
      </c>
      <c r="T1198">
        <f t="shared" si="112"/>
        <v>0</v>
      </c>
      <c r="U1198" s="10">
        <f t="shared" si="113"/>
        <v>-0.1728395061728395</v>
      </c>
      <c r="V1198" s="10"/>
    </row>
    <row r="1199" spans="1:22" x14ac:dyDescent="0.3">
      <c r="A1199" s="1">
        <v>40708</v>
      </c>
      <c r="B1199" s="8">
        <v>34.549999999999997</v>
      </c>
      <c r="C1199" s="8">
        <v>35.65</v>
      </c>
      <c r="D1199" s="8">
        <v>34.44</v>
      </c>
      <c r="E1199" s="8">
        <v>34.61</v>
      </c>
      <c r="F1199" s="2">
        <v>1.6999999999999999E-3</v>
      </c>
      <c r="G1199" s="2">
        <v>1.67E-2</v>
      </c>
      <c r="H1199" s="8">
        <v>3586553</v>
      </c>
      <c r="I1199" s="8">
        <v>74</v>
      </c>
      <c r="J1199" s="8">
        <v>55</v>
      </c>
      <c r="K1199" s="8">
        <v>64.5</v>
      </c>
      <c r="L1199" t="str">
        <f>VLOOKUP(MONTH(A1199),Pars!F:G,2,0)</f>
        <v>Summer</v>
      </c>
      <c r="M1199" t="str">
        <f>IF(K1199&lt;Pars!$A$2,Pars!$B$2,IF('Main Data-set'!K1199&lt;Pars!$A$3,Pars!$B$3,Pars!$B$4))</f>
        <v>Avg</v>
      </c>
      <c r="N1199">
        <f t="shared" si="108"/>
        <v>0</v>
      </c>
      <c r="O1199" s="8">
        <f t="shared" si="109"/>
        <v>73.221627408993569</v>
      </c>
      <c r="P1199" s="8">
        <f t="shared" si="110"/>
        <v>83.937901498929335</v>
      </c>
      <c r="Q1199" t="str">
        <f>IF(K1199&gt;Pars!$J$3+'Main Data-set'!O1199,Pars!$K$3,IF(K1199&lt;O1199-Pars!$J$4,Pars!$K$4,"Avg"))</f>
        <v>Cold</v>
      </c>
      <c r="R1199" t="str">
        <f>IF(I1199&gt;Pars!$J$3+'Main Data-set'!P1199,Pars!$K$3,IF(I1199&lt;P1199-Pars!$J$4,Pars!$K$4,"Avg"))</f>
        <v>Cold</v>
      </c>
      <c r="S1199" t="str">
        <f t="shared" si="111"/>
        <v>Cold</v>
      </c>
      <c r="T1199">
        <f t="shared" si="112"/>
        <v>-1</v>
      </c>
      <c r="U1199" s="10">
        <f t="shared" si="113"/>
        <v>-3.7313432835820892E-2</v>
      </c>
      <c r="V1199" s="10"/>
    </row>
    <row r="1200" spans="1:22" x14ac:dyDescent="0.3">
      <c r="A1200" s="1">
        <v>40709</v>
      </c>
      <c r="B1200" s="8">
        <v>34.229999999999997</v>
      </c>
      <c r="C1200" s="8">
        <v>34.340000000000003</v>
      </c>
      <c r="D1200" s="8">
        <v>33.93</v>
      </c>
      <c r="E1200" s="8">
        <v>34.04</v>
      </c>
      <c r="F1200" s="2">
        <v>-5.5999999999999999E-3</v>
      </c>
      <c r="G1200" s="2">
        <v>3.2099999999999997E-2</v>
      </c>
      <c r="H1200" s="8">
        <v>5727955</v>
      </c>
      <c r="I1200" s="8">
        <v>73</v>
      </c>
      <c r="J1200" s="8">
        <v>54</v>
      </c>
      <c r="K1200" s="8">
        <v>63.5</v>
      </c>
      <c r="L1200" t="str">
        <f>VLOOKUP(MONTH(A1200),Pars!F:G,2,0)</f>
        <v>Summer</v>
      </c>
      <c r="M1200" t="str">
        <f>IF(K1200&lt;Pars!$A$2,Pars!$B$2,IF('Main Data-set'!K1200&lt;Pars!$A$3,Pars!$B$3,Pars!$B$4))</f>
        <v>Avg</v>
      </c>
      <c r="N1200">
        <f t="shared" si="108"/>
        <v>0</v>
      </c>
      <c r="O1200" s="8">
        <f t="shared" si="109"/>
        <v>73.221627408993569</v>
      </c>
      <c r="P1200" s="8">
        <f t="shared" si="110"/>
        <v>83.937901498929335</v>
      </c>
      <c r="Q1200" t="str">
        <f>IF(K1200&gt;Pars!$J$3+'Main Data-set'!O1200,Pars!$K$3,IF(K1200&lt;O1200-Pars!$J$4,Pars!$K$4,"Avg"))</f>
        <v>Cold</v>
      </c>
      <c r="R1200" t="str">
        <f>IF(I1200&gt;Pars!$J$3+'Main Data-set'!P1200,Pars!$K$3,IF(I1200&lt;P1200-Pars!$J$4,Pars!$K$4,"Avg"))</f>
        <v>Cold</v>
      </c>
      <c r="S1200" t="str">
        <f t="shared" si="111"/>
        <v>Cold</v>
      </c>
      <c r="T1200">
        <f t="shared" si="112"/>
        <v>-1</v>
      </c>
      <c r="U1200" s="10">
        <f t="shared" si="113"/>
        <v>-1.5503875968992276E-2</v>
      </c>
      <c r="V1200" s="10"/>
    </row>
    <row r="1201" spans="1:22" x14ac:dyDescent="0.3">
      <c r="A1201" s="1">
        <v>40710</v>
      </c>
      <c r="B1201" s="8">
        <v>33.729999999999997</v>
      </c>
      <c r="C1201" s="8">
        <v>33.75</v>
      </c>
      <c r="D1201" s="8">
        <v>32.79</v>
      </c>
      <c r="E1201" s="8">
        <v>32.979999999999997</v>
      </c>
      <c r="F1201" s="2">
        <v>-2.2200000000000001E-2</v>
      </c>
      <c r="G1201" s="2">
        <v>-1.0800000000000001E-2</v>
      </c>
      <c r="H1201" s="8">
        <v>5501726</v>
      </c>
      <c r="I1201" s="8">
        <v>84</v>
      </c>
      <c r="J1201" s="8">
        <v>56</v>
      </c>
      <c r="K1201" s="8">
        <v>70</v>
      </c>
      <c r="L1201" t="str">
        <f>VLOOKUP(MONTH(A1201),Pars!F:G,2,0)</f>
        <v>Summer</v>
      </c>
      <c r="M1201" t="str">
        <f>IF(K1201&lt;Pars!$A$2,Pars!$B$2,IF('Main Data-set'!K1201&lt;Pars!$A$3,Pars!$B$3,Pars!$B$4))</f>
        <v>Hot</v>
      </c>
      <c r="N1201">
        <f t="shared" si="108"/>
        <v>1</v>
      </c>
      <c r="O1201" s="8">
        <f t="shared" si="109"/>
        <v>73.221627408993569</v>
      </c>
      <c r="P1201" s="8">
        <f t="shared" si="110"/>
        <v>83.937901498929335</v>
      </c>
      <c r="Q1201" t="str">
        <f>IF(K1201&gt;Pars!$J$3+'Main Data-set'!O1201,Pars!$K$3,IF(K1201&lt;O1201-Pars!$J$4,Pars!$K$4,"Avg"))</f>
        <v>Avg</v>
      </c>
      <c r="R1201" t="str">
        <f>IF(I1201&gt;Pars!$J$3+'Main Data-set'!P1201,Pars!$K$3,IF(I1201&lt;P1201-Pars!$J$4,Pars!$K$4,"Avg"))</f>
        <v>Avg</v>
      </c>
      <c r="S1201" t="str">
        <f t="shared" si="111"/>
        <v>Avg</v>
      </c>
      <c r="T1201">
        <f t="shared" si="112"/>
        <v>0</v>
      </c>
      <c r="U1201" s="10">
        <f t="shared" si="113"/>
        <v>0.10236220472440949</v>
      </c>
      <c r="V1201" s="10"/>
    </row>
    <row r="1202" spans="1:22" x14ac:dyDescent="0.3">
      <c r="A1202" s="1">
        <v>40711</v>
      </c>
      <c r="B1202" s="8">
        <v>33.450000000000003</v>
      </c>
      <c r="C1202" s="8">
        <v>33.56</v>
      </c>
      <c r="D1202" s="8">
        <v>32.99</v>
      </c>
      <c r="E1202" s="8">
        <v>33.340000000000003</v>
      </c>
      <c r="F1202" s="2">
        <v>-3.3E-3</v>
      </c>
      <c r="G1202" s="2">
        <v>-8.9999999999999998E-4</v>
      </c>
      <c r="H1202" s="8">
        <v>5440179</v>
      </c>
      <c r="I1202" s="8">
        <v>83</v>
      </c>
      <c r="J1202" s="8">
        <v>59</v>
      </c>
      <c r="K1202" s="8">
        <v>71</v>
      </c>
      <c r="L1202" t="str">
        <f>VLOOKUP(MONTH(A1202),Pars!F:G,2,0)</f>
        <v>Summer</v>
      </c>
      <c r="M1202" t="str">
        <f>IF(K1202&lt;Pars!$A$2,Pars!$B$2,IF('Main Data-set'!K1202&lt;Pars!$A$3,Pars!$B$3,Pars!$B$4))</f>
        <v>Hot</v>
      </c>
      <c r="N1202">
        <f t="shared" si="108"/>
        <v>1</v>
      </c>
      <c r="O1202" s="8">
        <f t="shared" si="109"/>
        <v>73.221627408993569</v>
      </c>
      <c r="P1202" s="8">
        <f t="shared" si="110"/>
        <v>83.937901498929335</v>
      </c>
      <c r="Q1202" t="str">
        <f>IF(K1202&gt;Pars!$J$3+'Main Data-set'!O1202,Pars!$K$3,IF(K1202&lt;O1202-Pars!$J$4,Pars!$K$4,"Avg"))</f>
        <v>Avg</v>
      </c>
      <c r="R1202" t="str">
        <f>IF(I1202&gt;Pars!$J$3+'Main Data-set'!P1202,Pars!$K$3,IF(I1202&lt;P1202-Pars!$J$4,Pars!$K$4,"Avg"))</f>
        <v>Avg</v>
      </c>
      <c r="S1202" t="str">
        <f t="shared" si="111"/>
        <v>Avg</v>
      </c>
      <c r="T1202">
        <f t="shared" si="112"/>
        <v>0</v>
      </c>
      <c r="U1202" s="10">
        <f t="shared" si="113"/>
        <v>1.4285714285714235E-2</v>
      </c>
      <c r="V1202" s="10"/>
    </row>
    <row r="1203" spans="1:22" x14ac:dyDescent="0.3">
      <c r="A1203" s="1">
        <v>40714</v>
      </c>
      <c r="B1203" s="8">
        <v>33.270000000000003</v>
      </c>
      <c r="C1203" s="8">
        <v>33.53</v>
      </c>
      <c r="D1203" s="8">
        <v>33.049999999999997</v>
      </c>
      <c r="E1203" s="8">
        <v>33.369999999999997</v>
      </c>
      <c r="F1203" s="2">
        <v>3.0000000000000001E-3</v>
      </c>
      <c r="G1203" s="2">
        <v>-1.9099999999999999E-2</v>
      </c>
      <c r="H1203" s="8">
        <v>2272804</v>
      </c>
      <c r="I1203" s="8">
        <v>85</v>
      </c>
      <c r="J1203" s="8">
        <v>61</v>
      </c>
      <c r="K1203" s="8">
        <v>73</v>
      </c>
      <c r="L1203" t="str">
        <f>VLOOKUP(MONTH(A1203),Pars!F:G,2,0)</f>
        <v>Summer</v>
      </c>
      <c r="M1203" t="str">
        <f>IF(K1203&lt;Pars!$A$2,Pars!$B$2,IF('Main Data-set'!K1203&lt;Pars!$A$3,Pars!$B$3,Pars!$B$4))</f>
        <v>Hot</v>
      </c>
      <c r="N1203">
        <f t="shared" si="108"/>
        <v>1</v>
      </c>
      <c r="O1203" s="8">
        <f t="shared" si="109"/>
        <v>73.221627408993569</v>
      </c>
      <c r="P1203" s="8">
        <f t="shared" si="110"/>
        <v>83.937901498929335</v>
      </c>
      <c r="Q1203" t="str">
        <f>IF(K1203&gt;Pars!$J$3+'Main Data-set'!O1203,Pars!$K$3,IF(K1203&lt;O1203-Pars!$J$4,Pars!$K$4,"Avg"))</f>
        <v>Avg</v>
      </c>
      <c r="R1203" t="str">
        <f>IF(I1203&gt;Pars!$J$3+'Main Data-set'!P1203,Pars!$K$3,IF(I1203&lt;P1203-Pars!$J$4,Pars!$K$4,"Avg"))</f>
        <v>Avg</v>
      </c>
      <c r="S1203" t="str">
        <f t="shared" si="111"/>
        <v>Avg</v>
      </c>
      <c r="T1203">
        <f t="shared" si="112"/>
        <v>0</v>
      </c>
      <c r="U1203" s="10">
        <f t="shared" si="113"/>
        <v>2.8169014084507005E-2</v>
      </c>
      <c r="V1203" s="10"/>
    </row>
    <row r="1204" spans="1:22" x14ac:dyDescent="0.3">
      <c r="A1204" s="1">
        <v>40715</v>
      </c>
      <c r="B1204" s="8">
        <v>33.72</v>
      </c>
      <c r="C1204" s="8">
        <v>34.1</v>
      </c>
      <c r="D1204" s="8">
        <v>33.700000000000003</v>
      </c>
      <c r="E1204" s="8">
        <v>34.020000000000003</v>
      </c>
      <c r="F1204" s="2">
        <v>8.8999999999999999E-3</v>
      </c>
      <c r="G1204" s="2">
        <v>1.04E-2</v>
      </c>
      <c r="H1204" s="8">
        <v>3009998</v>
      </c>
      <c r="I1204" s="8">
        <v>83</v>
      </c>
      <c r="J1204" s="8">
        <v>66</v>
      </c>
      <c r="K1204" s="8">
        <v>74.5</v>
      </c>
      <c r="L1204" t="str">
        <f>VLOOKUP(MONTH(A1204),Pars!F:G,2,0)</f>
        <v>Summer</v>
      </c>
      <c r="M1204" t="str">
        <f>IF(K1204&lt;Pars!$A$2,Pars!$B$2,IF('Main Data-set'!K1204&lt;Pars!$A$3,Pars!$B$3,Pars!$B$4))</f>
        <v>Hot</v>
      </c>
      <c r="N1204">
        <f t="shared" si="108"/>
        <v>1</v>
      </c>
      <c r="O1204" s="8">
        <f t="shared" si="109"/>
        <v>73.221627408993569</v>
      </c>
      <c r="P1204" s="8">
        <f t="shared" si="110"/>
        <v>83.937901498929335</v>
      </c>
      <c r="Q1204" t="str">
        <f>IF(K1204&gt;Pars!$J$3+'Main Data-set'!O1204,Pars!$K$3,IF(K1204&lt;O1204-Pars!$J$4,Pars!$K$4,"Avg"))</f>
        <v>Avg</v>
      </c>
      <c r="R1204" t="str">
        <f>IF(I1204&gt;Pars!$J$3+'Main Data-set'!P1204,Pars!$K$3,IF(I1204&lt;P1204-Pars!$J$4,Pars!$K$4,"Avg"))</f>
        <v>Avg</v>
      </c>
      <c r="S1204" t="str">
        <f t="shared" si="111"/>
        <v>Avg</v>
      </c>
      <c r="T1204">
        <f t="shared" si="112"/>
        <v>0</v>
      </c>
      <c r="U1204" s="10">
        <f t="shared" si="113"/>
        <v>2.0547945205479534E-2</v>
      </c>
      <c r="V1204" s="10"/>
    </row>
    <row r="1205" spans="1:22" x14ac:dyDescent="0.3">
      <c r="A1205" s="1">
        <v>40716</v>
      </c>
      <c r="B1205" s="8">
        <v>33.83</v>
      </c>
      <c r="C1205" s="8">
        <v>33.9</v>
      </c>
      <c r="D1205" s="8">
        <v>33.65</v>
      </c>
      <c r="E1205" s="8">
        <v>33.67</v>
      </c>
      <c r="F1205" s="2">
        <v>-4.7000000000000002E-3</v>
      </c>
      <c r="G1205" s="2">
        <v>2.7799999999999998E-2</v>
      </c>
      <c r="H1205" s="8">
        <v>3580780</v>
      </c>
      <c r="I1205" s="8">
        <v>83</v>
      </c>
      <c r="J1205" s="8">
        <v>66</v>
      </c>
      <c r="K1205" s="8">
        <v>74.5</v>
      </c>
      <c r="L1205" t="str">
        <f>VLOOKUP(MONTH(A1205),Pars!F:G,2,0)</f>
        <v>Summer</v>
      </c>
      <c r="M1205" t="str">
        <f>IF(K1205&lt;Pars!$A$2,Pars!$B$2,IF('Main Data-set'!K1205&lt;Pars!$A$3,Pars!$B$3,Pars!$B$4))</f>
        <v>Hot</v>
      </c>
      <c r="N1205">
        <f t="shared" si="108"/>
        <v>1</v>
      </c>
      <c r="O1205" s="8">
        <f t="shared" si="109"/>
        <v>73.221627408993569</v>
      </c>
      <c r="P1205" s="8">
        <f t="shared" si="110"/>
        <v>83.937901498929335</v>
      </c>
      <c r="Q1205" t="str">
        <f>IF(K1205&gt;Pars!$J$3+'Main Data-set'!O1205,Pars!$K$3,IF(K1205&lt;O1205-Pars!$J$4,Pars!$K$4,"Avg"))</f>
        <v>Avg</v>
      </c>
      <c r="R1205" t="str">
        <f>IF(I1205&gt;Pars!$J$3+'Main Data-set'!P1205,Pars!$K$3,IF(I1205&lt;P1205-Pars!$J$4,Pars!$K$4,"Avg"))</f>
        <v>Avg</v>
      </c>
      <c r="S1205" t="str">
        <f t="shared" si="111"/>
        <v>Avg</v>
      </c>
      <c r="T1205">
        <f t="shared" si="112"/>
        <v>0</v>
      </c>
      <c r="U1205" s="10">
        <f t="shared" si="113"/>
        <v>0</v>
      </c>
      <c r="V1205" s="10"/>
    </row>
    <row r="1206" spans="1:22" x14ac:dyDescent="0.3">
      <c r="A1206" s="1">
        <v>40717</v>
      </c>
      <c r="B1206" s="8">
        <v>33.06</v>
      </c>
      <c r="C1206" s="8">
        <v>33.15</v>
      </c>
      <c r="D1206" s="8">
        <v>32.39</v>
      </c>
      <c r="E1206" s="8">
        <v>32.76</v>
      </c>
      <c r="F1206" s="2">
        <v>-9.1000000000000004E-3</v>
      </c>
      <c r="G1206" s="2">
        <v>2.7900000000000001E-2</v>
      </c>
      <c r="H1206" s="8">
        <v>4844681</v>
      </c>
      <c r="I1206" s="8">
        <v>82</v>
      </c>
      <c r="J1206" s="8">
        <v>68</v>
      </c>
      <c r="K1206" s="8">
        <v>75</v>
      </c>
      <c r="L1206" t="str">
        <f>VLOOKUP(MONTH(A1206),Pars!F:G,2,0)</f>
        <v>Summer</v>
      </c>
      <c r="M1206" t="str">
        <f>IF(K1206&lt;Pars!$A$2,Pars!$B$2,IF('Main Data-set'!K1206&lt;Pars!$A$3,Pars!$B$3,Pars!$B$4))</f>
        <v>Hot</v>
      </c>
      <c r="N1206">
        <f t="shared" si="108"/>
        <v>1</v>
      </c>
      <c r="O1206" s="8">
        <f t="shared" si="109"/>
        <v>73.221627408993569</v>
      </c>
      <c r="P1206" s="8">
        <f t="shared" si="110"/>
        <v>83.937901498929335</v>
      </c>
      <c r="Q1206" t="str">
        <f>IF(K1206&gt;Pars!$J$3+'Main Data-set'!O1206,Pars!$K$3,IF(K1206&lt;O1206-Pars!$J$4,Pars!$K$4,"Avg"))</f>
        <v>Avg</v>
      </c>
      <c r="R1206" t="str">
        <f>IF(I1206&gt;Pars!$J$3+'Main Data-set'!P1206,Pars!$K$3,IF(I1206&lt;P1206-Pars!$J$4,Pars!$K$4,"Avg"))</f>
        <v>Avg</v>
      </c>
      <c r="S1206" t="str">
        <f t="shared" si="111"/>
        <v>Avg</v>
      </c>
      <c r="T1206">
        <f t="shared" si="112"/>
        <v>0</v>
      </c>
      <c r="U1206" s="10">
        <f t="shared" si="113"/>
        <v>6.7114093959732557E-3</v>
      </c>
      <c r="V1206" s="10"/>
    </row>
    <row r="1207" spans="1:22" x14ac:dyDescent="0.3">
      <c r="A1207" s="1">
        <v>40718</v>
      </c>
      <c r="B1207" s="8">
        <v>32.69</v>
      </c>
      <c r="C1207" s="8">
        <v>32.700000000000003</v>
      </c>
      <c r="D1207" s="8">
        <v>31.86</v>
      </c>
      <c r="E1207" s="8">
        <v>31.87</v>
      </c>
      <c r="F1207" s="2">
        <v>-2.5100000000000001E-2</v>
      </c>
      <c r="G1207" s="2">
        <v>-2.3900000000000001E-2</v>
      </c>
      <c r="H1207" s="8">
        <v>3576881</v>
      </c>
      <c r="I1207" s="8">
        <v>72</v>
      </c>
      <c r="J1207" s="8">
        <v>65</v>
      </c>
      <c r="K1207" s="8">
        <v>68.5</v>
      </c>
      <c r="L1207" t="str">
        <f>VLOOKUP(MONTH(A1207),Pars!F:G,2,0)</f>
        <v>Summer</v>
      </c>
      <c r="M1207" t="str">
        <f>IF(K1207&lt;Pars!$A$2,Pars!$B$2,IF('Main Data-set'!K1207&lt;Pars!$A$3,Pars!$B$3,Pars!$B$4))</f>
        <v>Avg</v>
      </c>
      <c r="N1207">
        <f t="shared" si="108"/>
        <v>0</v>
      </c>
      <c r="O1207" s="8">
        <f t="shared" si="109"/>
        <v>73.221627408993569</v>
      </c>
      <c r="P1207" s="8">
        <f t="shared" si="110"/>
        <v>83.937901498929335</v>
      </c>
      <c r="Q1207" t="str">
        <f>IF(K1207&gt;Pars!$J$3+'Main Data-set'!O1207,Pars!$K$3,IF(K1207&lt;O1207-Pars!$J$4,Pars!$K$4,"Avg"))</f>
        <v>Avg</v>
      </c>
      <c r="R1207" t="str">
        <f>IF(I1207&gt;Pars!$J$3+'Main Data-set'!P1207,Pars!$K$3,IF(I1207&lt;P1207-Pars!$J$4,Pars!$K$4,"Avg"))</f>
        <v>Cold</v>
      </c>
      <c r="S1207" t="str">
        <f t="shared" si="111"/>
        <v>Avg</v>
      </c>
      <c r="T1207">
        <f t="shared" si="112"/>
        <v>0</v>
      </c>
      <c r="U1207" s="10">
        <f t="shared" si="113"/>
        <v>-8.666666666666667E-2</v>
      </c>
      <c r="V1207" s="10"/>
    </row>
    <row r="1208" spans="1:22" x14ac:dyDescent="0.3">
      <c r="A1208" s="1">
        <v>40721</v>
      </c>
      <c r="B1208" s="8">
        <v>32.200000000000003</v>
      </c>
      <c r="C1208" s="8">
        <v>32.75</v>
      </c>
      <c r="D1208" s="8">
        <v>32.159999999999997</v>
      </c>
      <c r="E1208" s="8">
        <v>32.65</v>
      </c>
      <c r="F1208" s="2">
        <v>1.4E-2</v>
      </c>
      <c r="G1208" s="2">
        <v>-1.77E-2</v>
      </c>
      <c r="H1208" s="8">
        <v>3616780</v>
      </c>
      <c r="I1208" s="8">
        <v>80</v>
      </c>
      <c r="J1208" s="8">
        <v>60</v>
      </c>
      <c r="K1208" s="8">
        <v>70</v>
      </c>
      <c r="L1208" t="str">
        <f>VLOOKUP(MONTH(A1208),Pars!F:G,2,0)</f>
        <v>Summer</v>
      </c>
      <c r="M1208" t="str">
        <f>IF(K1208&lt;Pars!$A$2,Pars!$B$2,IF('Main Data-set'!K1208&lt;Pars!$A$3,Pars!$B$3,Pars!$B$4))</f>
        <v>Hot</v>
      </c>
      <c r="N1208">
        <f t="shared" si="108"/>
        <v>1</v>
      </c>
      <c r="O1208" s="8">
        <f t="shared" si="109"/>
        <v>73.221627408993569</v>
      </c>
      <c r="P1208" s="8">
        <f t="shared" si="110"/>
        <v>83.937901498929335</v>
      </c>
      <c r="Q1208" t="str">
        <f>IF(K1208&gt;Pars!$J$3+'Main Data-set'!O1208,Pars!$K$3,IF(K1208&lt;O1208-Pars!$J$4,Pars!$K$4,"Avg"))</f>
        <v>Avg</v>
      </c>
      <c r="R1208" t="str">
        <f>IF(I1208&gt;Pars!$J$3+'Main Data-set'!P1208,Pars!$K$3,IF(I1208&lt;P1208-Pars!$J$4,Pars!$K$4,"Avg"))</f>
        <v>Avg</v>
      </c>
      <c r="S1208" t="str">
        <f t="shared" si="111"/>
        <v>Avg</v>
      </c>
      <c r="T1208">
        <f t="shared" si="112"/>
        <v>0</v>
      </c>
      <c r="U1208" s="10">
        <f t="shared" si="113"/>
        <v>2.1897810218978186E-2</v>
      </c>
      <c r="V1208" s="10"/>
    </row>
    <row r="1209" spans="1:22" x14ac:dyDescent="0.3">
      <c r="A1209" s="1">
        <v>40722</v>
      </c>
      <c r="B1209" s="8">
        <v>32.86</v>
      </c>
      <c r="C1209" s="8">
        <v>33.340000000000003</v>
      </c>
      <c r="D1209" s="8">
        <v>32.799999999999997</v>
      </c>
      <c r="E1209" s="8">
        <v>33.24</v>
      </c>
      <c r="F1209" s="2">
        <v>1.1599999999999999E-2</v>
      </c>
      <c r="G1209" s="2">
        <v>-0.02</v>
      </c>
      <c r="H1209" s="8">
        <v>4484326</v>
      </c>
      <c r="I1209" s="8">
        <v>86</v>
      </c>
      <c r="J1209" s="8">
        <v>66</v>
      </c>
      <c r="K1209" s="8">
        <v>76</v>
      </c>
      <c r="L1209" t="str">
        <f>VLOOKUP(MONTH(A1209),Pars!F:G,2,0)</f>
        <v>Summer</v>
      </c>
      <c r="M1209" t="str">
        <f>IF(K1209&lt;Pars!$A$2,Pars!$B$2,IF('Main Data-set'!K1209&lt;Pars!$A$3,Pars!$B$3,Pars!$B$4))</f>
        <v>Hot</v>
      </c>
      <c r="N1209">
        <f t="shared" si="108"/>
        <v>1</v>
      </c>
      <c r="O1209" s="8">
        <f t="shared" si="109"/>
        <v>73.221627408993569</v>
      </c>
      <c r="P1209" s="8">
        <f t="shared" si="110"/>
        <v>83.937901498929335</v>
      </c>
      <c r="Q1209" t="str">
        <f>IF(K1209&gt;Pars!$J$3+'Main Data-set'!O1209,Pars!$K$3,IF(K1209&lt;O1209-Pars!$J$4,Pars!$K$4,"Avg"))</f>
        <v>Avg</v>
      </c>
      <c r="R1209" t="str">
        <f>IF(I1209&gt;Pars!$J$3+'Main Data-set'!P1209,Pars!$K$3,IF(I1209&lt;P1209-Pars!$J$4,Pars!$K$4,"Avg"))</f>
        <v>Avg</v>
      </c>
      <c r="S1209" t="str">
        <f t="shared" si="111"/>
        <v>Avg</v>
      </c>
      <c r="T1209">
        <f t="shared" si="112"/>
        <v>0</v>
      </c>
      <c r="U1209" s="10">
        <f t="shared" si="113"/>
        <v>8.5714285714285632E-2</v>
      </c>
      <c r="V1209" s="10"/>
    </row>
    <row r="1210" spans="1:22" x14ac:dyDescent="0.3">
      <c r="A1210" s="1">
        <v>40723</v>
      </c>
      <c r="B1210" s="8">
        <v>33.76</v>
      </c>
      <c r="C1210" s="8">
        <v>34.04</v>
      </c>
      <c r="D1210" s="8">
        <v>33.67</v>
      </c>
      <c r="E1210" s="8">
        <v>33.92</v>
      </c>
      <c r="F1210" s="2">
        <v>4.7000000000000002E-3</v>
      </c>
      <c r="G1210" s="2">
        <v>-1.0200000000000001E-2</v>
      </c>
      <c r="H1210" s="8">
        <v>5337908</v>
      </c>
      <c r="I1210" s="8">
        <v>85</v>
      </c>
      <c r="J1210" s="8">
        <v>68</v>
      </c>
      <c r="K1210" s="8">
        <v>76.5</v>
      </c>
      <c r="L1210" t="str">
        <f>VLOOKUP(MONTH(A1210),Pars!F:G,2,0)</f>
        <v>Summer</v>
      </c>
      <c r="M1210" t="str">
        <f>IF(K1210&lt;Pars!$A$2,Pars!$B$2,IF('Main Data-set'!K1210&lt;Pars!$A$3,Pars!$B$3,Pars!$B$4))</f>
        <v>Hot</v>
      </c>
      <c r="N1210">
        <f t="shared" si="108"/>
        <v>1</v>
      </c>
      <c r="O1210" s="8">
        <f t="shared" si="109"/>
        <v>73.221627408993569</v>
      </c>
      <c r="P1210" s="8">
        <f t="shared" si="110"/>
        <v>83.937901498929335</v>
      </c>
      <c r="Q1210" t="str">
        <f>IF(K1210&gt;Pars!$J$3+'Main Data-set'!O1210,Pars!$K$3,IF(K1210&lt;O1210-Pars!$J$4,Pars!$K$4,"Avg"))</f>
        <v>Avg</v>
      </c>
      <c r="R1210" t="str">
        <f>IF(I1210&gt;Pars!$J$3+'Main Data-set'!P1210,Pars!$K$3,IF(I1210&lt;P1210-Pars!$J$4,Pars!$K$4,"Avg"))</f>
        <v>Avg</v>
      </c>
      <c r="S1210" t="str">
        <f t="shared" si="111"/>
        <v>Avg</v>
      </c>
      <c r="T1210">
        <f t="shared" si="112"/>
        <v>0</v>
      </c>
      <c r="U1210" s="10">
        <f t="shared" si="113"/>
        <v>6.5789473684210176E-3</v>
      </c>
      <c r="V1210" s="10"/>
    </row>
    <row r="1211" spans="1:22" x14ac:dyDescent="0.3">
      <c r="A1211" s="1">
        <v>40724</v>
      </c>
      <c r="B1211" s="8">
        <v>34.15</v>
      </c>
      <c r="C1211" s="8">
        <v>34.33</v>
      </c>
      <c r="D1211" s="8">
        <v>34.07</v>
      </c>
      <c r="E1211" s="8">
        <v>34.270000000000003</v>
      </c>
      <c r="F1211" s="2">
        <v>3.5000000000000001E-3</v>
      </c>
      <c r="G1211" s="2">
        <v>-1.2999999999999999E-2</v>
      </c>
      <c r="H1211" s="8">
        <v>3987237</v>
      </c>
      <c r="I1211" s="8">
        <v>82</v>
      </c>
      <c r="J1211" s="8">
        <v>62</v>
      </c>
      <c r="K1211" s="8">
        <v>72</v>
      </c>
      <c r="L1211" t="str">
        <f>VLOOKUP(MONTH(A1211),Pars!F:G,2,0)</f>
        <v>Summer</v>
      </c>
      <c r="M1211" t="str">
        <f>IF(K1211&lt;Pars!$A$2,Pars!$B$2,IF('Main Data-set'!K1211&lt;Pars!$A$3,Pars!$B$3,Pars!$B$4))</f>
        <v>Hot</v>
      </c>
      <c r="N1211">
        <f t="shared" si="108"/>
        <v>1</v>
      </c>
      <c r="O1211" s="8">
        <f t="shared" si="109"/>
        <v>73.221627408993569</v>
      </c>
      <c r="P1211" s="8">
        <f t="shared" si="110"/>
        <v>83.937901498929335</v>
      </c>
      <c r="Q1211" t="str">
        <f>IF(K1211&gt;Pars!$J$3+'Main Data-set'!O1211,Pars!$K$3,IF(K1211&lt;O1211-Pars!$J$4,Pars!$K$4,"Avg"))</f>
        <v>Avg</v>
      </c>
      <c r="R1211" t="str">
        <f>IF(I1211&gt;Pars!$J$3+'Main Data-set'!P1211,Pars!$K$3,IF(I1211&lt;P1211-Pars!$J$4,Pars!$K$4,"Avg"))</f>
        <v>Avg</v>
      </c>
      <c r="S1211" t="str">
        <f t="shared" si="111"/>
        <v>Avg</v>
      </c>
      <c r="T1211">
        <f t="shared" si="112"/>
        <v>0</v>
      </c>
      <c r="U1211" s="10">
        <f t="shared" si="113"/>
        <v>-5.8823529411764719E-2</v>
      </c>
      <c r="V1211" s="10"/>
    </row>
    <row r="1212" spans="1:22" x14ac:dyDescent="0.3">
      <c r="A1212" s="1">
        <v>40725</v>
      </c>
      <c r="B1212" s="8">
        <v>34.270000000000003</v>
      </c>
      <c r="C1212" s="8">
        <v>34.83</v>
      </c>
      <c r="D1212" s="8">
        <v>34.229999999999997</v>
      </c>
      <c r="E1212" s="8">
        <v>34.72</v>
      </c>
      <c r="F1212" s="2">
        <v>1.3100000000000001E-2</v>
      </c>
      <c r="G1212" s="2">
        <v>1.4E-3</v>
      </c>
      <c r="H1212" s="8">
        <v>2555422</v>
      </c>
      <c r="I1212" s="8">
        <v>83</v>
      </c>
      <c r="J1212" s="8">
        <v>56</v>
      </c>
      <c r="K1212" s="8">
        <v>69.5</v>
      </c>
      <c r="L1212" t="str">
        <f>VLOOKUP(MONTH(A1212),Pars!F:G,2,0)</f>
        <v>Summer</v>
      </c>
      <c r="M1212" t="str">
        <f>IF(K1212&lt;Pars!$A$2,Pars!$B$2,IF('Main Data-set'!K1212&lt;Pars!$A$3,Pars!$B$3,Pars!$B$4))</f>
        <v>Avg</v>
      </c>
      <c r="N1212">
        <f t="shared" si="108"/>
        <v>0</v>
      </c>
      <c r="O1212" s="8">
        <f t="shared" si="109"/>
        <v>73.221627408993569</v>
      </c>
      <c r="P1212" s="8">
        <f t="shared" si="110"/>
        <v>83.937901498929335</v>
      </c>
      <c r="Q1212" t="str">
        <f>IF(K1212&gt;Pars!$J$3+'Main Data-set'!O1212,Pars!$K$3,IF(K1212&lt;O1212-Pars!$J$4,Pars!$K$4,"Avg"))</f>
        <v>Avg</v>
      </c>
      <c r="R1212" t="str">
        <f>IF(I1212&gt;Pars!$J$3+'Main Data-set'!P1212,Pars!$K$3,IF(I1212&lt;P1212-Pars!$J$4,Pars!$K$4,"Avg"))</f>
        <v>Avg</v>
      </c>
      <c r="S1212" t="str">
        <f t="shared" si="111"/>
        <v>Avg</v>
      </c>
      <c r="T1212">
        <f t="shared" si="112"/>
        <v>0</v>
      </c>
      <c r="U1212" s="10">
        <f t="shared" si="113"/>
        <v>-3.472222222222221E-2</v>
      </c>
      <c r="V1212" s="10"/>
    </row>
    <row r="1213" spans="1:22" x14ac:dyDescent="0.3">
      <c r="A1213" s="1">
        <v>40729</v>
      </c>
      <c r="B1213" s="8">
        <v>34.65</v>
      </c>
      <c r="C1213" s="8">
        <v>34.92</v>
      </c>
      <c r="D1213" s="8">
        <v>34.6</v>
      </c>
      <c r="E1213" s="8">
        <v>34.67</v>
      </c>
      <c r="F1213" s="2">
        <v>5.9999999999999995E-4</v>
      </c>
      <c r="G1213" s="2">
        <v>8.9999999999999993E-3</v>
      </c>
      <c r="H1213" s="8">
        <v>1702750</v>
      </c>
      <c r="I1213" s="8">
        <v>87</v>
      </c>
      <c r="J1213" s="8">
        <v>62</v>
      </c>
      <c r="K1213" s="8">
        <v>74.5</v>
      </c>
      <c r="L1213" t="str">
        <f>VLOOKUP(MONTH(A1213),Pars!F:G,2,0)</f>
        <v>Summer</v>
      </c>
      <c r="M1213" t="str">
        <f>IF(K1213&lt;Pars!$A$2,Pars!$B$2,IF('Main Data-set'!K1213&lt;Pars!$A$3,Pars!$B$3,Pars!$B$4))</f>
        <v>Hot</v>
      </c>
      <c r="N1213">
        <f t="shared" si="108"/>
        <v>1</v>
      </c>
      <c r="O1213" s="8">
        <f t="shared" si="109"/>
        <v>73.221627408993569</v>
      </c>
      <c r="P1213" s="8">
        <f t="shared" si="110"/>
        <v>83.937901498929335</v>
      </c>
      <c r="Q1213" t="str">
        <f>IF(K1213&gt;Pars!$J$3+'Main Data-set'!O1213,Pars!$K$3,IF(K1213&lt;O1213-Pars!$J$4,Pars!$K$4,"Avg"))</f>
        <v>Avg</v>
      </c>
      <c r="R1213" t="str">
        <f>IF(I1213&gt;Pars!$J$3+'Main Data-set'!P1213,Pars!$K$3,IF(I1213&lt;P1213-Pars!$J$4,Pars!$K$4,"Avg"))</f>
        <v>Avg</v>
      </c>
      <c r="S1213" t="str">
        <f t="shared" si="111"/>
        <v>Avg</v>
      </c>
      <c r="T1213">
        <f t="shared" si="112"/>
        <v>0</v>
      </c>
      <c r="U1213" s="10">
        <f t="shared" si="113"/>
        <v>7.1942446043165464E-2</v>
      </c>
      <c r="V1213" s="10"/>
    </row>
    <row r="1214" spans="1:22" x14ac:dyDescent="0.3">
      <c r="A1214" s="1">
        <v>40730</v>
      </c>
      <c r="B1214" s="8">
        <v>34.409999999999997</v>
      </c>
      <c r="C1214" s="8">
        <v>34.44</v>
      </c>
      <c r="D1214" s="8">
        <v>34.270000000000003</v>
      </c>
      <c r="E1214" s="8">
        <v>34.36</v>
      </c>
      <c r="F1214" s="2">
        <v>-1.5E-3</v>
      </c>
      <c r="G1214" s="2">
        <v>-2.9399999999999999E-2</v>
      </c>
      <c r="H1214" s="8">
        <v>2331624</v>
      </c>
      <c r="I1214" s="8">
        <v>89</v>
      </c>
      <c r="J1214" s="8">
        <v>63</v>
      </c>
      <c r="K1214" s="8">
        <v>76</v>
      </c>
      <c r="L1214" t="str">
        <f>VLOOKUP(MONTH(A1214),Pars!F:G,2,0)</f>
        <v>Summer</v>
      </c>
      <c r="M1214" t="str">
        <f>IF(K1214&lt;Pars!$A$2,Pars!$B$2,IF('Main Data-set'!K1214&lt;Pars!$A$3,Pars!$B$3,Pars!$B$4))</f>
        <v>Hot</v>
      </c>
      <c r="N1214">
        <f t="shared" si="108"/>
        <v>1</v>
      </c>
      <c r="O1214" s="8">
        <f t="shared" si="109"/>
        <v>73.221627408993569</v>
      </c>
      <c r="P1214" s="8">
        <f t="shared" si="110"/>
        <v>83.937901498929335</v>
      </c>
      <c r="Q1214" t="str">
        <f>IF(K1214&gt;Pars!$J$3+'Main Data-set'!O1214,Pars!$K$3,IF(K1214&lt;O1214-Pars!$J$4,Pars!$K$4,"Avg"))</f>
        <v>Avg</v>
      </c>
      <c r="R1214" t="str">
        <f>IF(I1214&gt;Pars!$J$3+'Main Data-set'!P1214,Pars!$K$3,IF(I1214&lt;P1214-Pars!$J$4,Pars!$K$4,"Avg"))</f>
        <v>Avg</v>
      </c>
      <c r="S1214" t="str">
        <f t="shared" si="111"/>
        <v>Avg</v>
      </c>
      <c r="T1214">
        <f t="shared" si="112"/>
        <v>0</v>
      </c>
      <c r="U1214" s="10">
        <f t="shared" si="113"/>
        <v>2.0134228187919545E-2</v>
      </c>
      <c r="V1214" s="10"/>
    </row>
    <row r="1215" spans="1:22" x14ac:dyDescent="0.3">
      <c r="A1215" s="1">
        <v>40731</v>
      </c>
      <c r="B1215" s="8">
        <v>34.909999999999997</v>
      </c>
      <c r="C1215" s="8">
        <v>35.479999999999997</v>
      </c>
      <c r="D1215" s="8">
        <v>34.909999999999997</v>
      </c>
      <c r="E1215" s="8">
        <v>35.4</v>
      </c>
      <c r="F1215" s="2">
        <v>1.4E-2</v>
      </c>
      <c r="G1215" s="2">
        <v>-1.1000000000000001E-3</v>
      </c>
      <c r="H1215" s="8">
        <v>3423864</v>
      </c>
      <c r="I1215" s="8">
        <v>91</v>
      </c>
      <c r="J1215" s="8">
        <v>65</v>
      </c>
      <c r="K1215" s="8">
        <v>78</v>
      </c>
      <c r="L1215" t="str">
        <f>VLOOKUP(MONTH(A1215),Pars!F:G,2,0)</f>
        <v>Summer</v>
      </c>
      <c r="M1215" t="str">
        <f>IF(K1215&lt;Pars!$A$2,Pars!$B$2,IF('Main Data-set'!K1215&lt;Pars!$A$3,Pars!$B$3,Pars!$B$4))</f>
        <v>Hot</v>
      </c>
      <c r="N1215">
        <f t="shared" si="108"/>
        <v>1</v>
      </c>
      <c r="O1215" s="8">
        <f t="shared" si="109"/>
        <v>73.221627408993569</v>
      </c>
      <c r="P1215" s="8">
        <f t="shared" si="110"/>
        <v>83.937901498929335</v>
      </c>
      <c r="Q1215" t="str">
        <f>IF(K1215&gt;Pars!$J$3+'Main Data-set'!O1215,Pars!$K$3,IF(K1215&lt;O1215-Pars!$J$4,Pars!$K$4,"Avg"))</f>
        <v>Avg</v>
      </c>
      <c r="R1215" t="str">
        <f>IF(I1215&gt;Pars!$J$3+'Main Data-set'!P1215,Pars!$K$3,IF(I1215&lt;P1215-Pars!$J$4,Pars!$K$4,"Avg"))</f>
        <v>Hot</v>
      </c>
      <c r="S1215" t="str">
        <f t="shared" si="111"/>
        <v>Avg</v>
      </c>
      <c r="T1215">
        <f t="shared" si="112"/>
        <v>0</v>
      </c>
      <c r="U1215" s="10">
        <f t="shared" si="113"/>
        <v>2.6315789473684292E-2</v>
      </c>
      <c r="V1215" s="10"/>
    </row>
    <row r="1216" spans="1:22" x14ac:dyDescent="0.3">
      <c r="A1216" s="1">
        <v>40732</v>
      </c>
      <c r="B1216" s="8">
        <v>34.86</v>
      </c>
      <c r="C1216" s="8">
        <v>35.49</v>
      </c>
      <c r="D1216" s="8">
        <v>34.86</v>
      </c>
      <c r="E1216" s="8">
        <v>35.44</v>
      </c>
      <c r="F1216" s="2">
        <v>1.66E-2</v>
      </c>
      <c r="G1216" s="2">
        <v>5.3499999999999999E-2</v>
      </c>
      <c r="H1216" s="8">
        <v>2406532</v>
      </c>
      <c r="I1216" s="8">
        <v>92</v>
      </c>
      <c r="J1216" s="8">
        <v>70</v>
      </c>
      <c r="K1216" s="8">
        <v>81</v>
      </c>
      <c r="L1216" t="str">
        <f>VLOOKUP(MONTH(A1216),Pars!F:G,2,0)</f>
        <v>Summer</v>
      </c>
      <c r="M1216" t="str">
        <f>IF(K1216&lt;Pars!$A$2,Pars!$B$2,IF('Main Data-set'!K1216&lt;Pars!$A$3,Pars!$B$3,Pars!$B$4))</f>
        <v>Hot</v>
      </c>
      <c r="N1216">
        <f t="shared" si="108"/>
        <v>1</v>
      </c>
      <c r="O1216" s="8">
        <f t="shared" si="109"/>
        <v>73.221627408993569</v>
      </c>
      <c r="P1216" s="8">
        <f t="shared" si="110"/>
        <v>83.937901498929335</v>
      </c>
      <c r="Q1216" t="str">
        <f>IF(K1216&gt;Pars!$J$3+'Main Data-set'!O1216,Pars!$K$3,IF(K1216&lt;O1216-Pars!$J$4,Pars!$K$4,"Avg"))</f>
        <v>Hot</v>
      </c>
      <c r="R1216" t="str">
        <f>IF(I1216&gt;Pars!$J$3+'Main Data-set'!P1216,Pars!$K$3,IF(I1216&lt;P1216-Pars!$J$4,Pars!$K$4,"Avg"))</f>
        <v>Hot</v>
      </c>
      <c r="S1216" t="str">
        <f t="shared" si="111"/>
        <v>Hot</v>
      </c>
      <c r="T1216">
        <f t="shared" si="112"/>
        <v>1</v>
      </c>
      <c r="U1216" s="10">
        <f t="shared" si="113"/>
        <v>3.8461538461538547E-2</v>
      </c>
      <c r="V1216" s="10"/>
    </row>
    <row r="1217" spans="1:22" x14ac:dyDescent="0.3">
      <c r="A1217" s="1">
        <v>40735</v>
      </c>
      <c r="B1217" s="8">
        <v>34.44</v>
      </c>
      <c r="C1217" s="8">
        <v>34.44</v>
      </c>
      <c r="D1217" s="8">
        <v>33.549999999999997</v>
      </c>
      <c r="E1217" s="8">
        <v>33.64</v>
      </c>
      <c r="F1217" s="2">
        <v>-2.3199999999999998E-2</v>
      </c>
      <c r="G1217" s="2">
        <v>1.3599999999999999E-2</v>
      </c>
      <c r="H1217" s="8">
        <v>3416105</v>
      </c>
      <c r="I1217" s="8">
        <v>88</v>
      </c>
      <c r="J1217" s="8">
        <v>63</v>
      </c>
      <c r="K1217" s="8">
        <v>75.5</v>
      </c>
      <c r="L1217" t="str">
        <f>VLOOKUP(MONTH(A1217),Pars!F:G,2,0)</f>
        <v>Summer</v>
      </c>
      <c r="M1217" t="str">
        <f>IF(K1217&lt;Pars!$A$2,Pars!$B$2,IF('Main Data-set'!K1217&lt;Pars!$A$3,Pars!$B$3,Pars!$B$4))</f>
        <v>Hot</v>
      </c>
      <c r="N1217">
        <f t="shared" si="108"/>
        <v>1</v>
      </c>
      <c r="O1217" s="8">
        <f t="shared" si="109"/>
        <v>73.221627408993569</v>
      </c>
      <c r="P1217" s="8">
        <f t="shared" si="110"/>
        <v>83.937901498929335</v>
      </c>
      <c r="Q1217" t="str">
        <f>IF(K1217&gt;Pars!$J$3+'Main Data-set'!O1217,Pars!$K$3,IF(K1217&lt;O1217-Pars!$J$4,Pars!$K$4,"Avg"))</f>
        <v>Avg</v>
      </c>
      <c r="R1217" t="str">
        <f>IF(I1217&gt;Pars!$J$3+'Main Data-set'!P1217,Pars!$K$3,IF(I1217&lt;P1217-Pars!$J$4,Pars!$K$4,"Avg"))</f>
        <v>Avg</v>
      </c>
      <c r="S1217" t="str">
        <f t="shared" si="111"/>
        <v>Avg</v>
      </c>
      <c r="T1217">
        <f t="shared" si="112"/>
        <v>0</v>
      </c>
      <c r="U1217" s="10">
        <f t="shared" si="113"/>
        <v>-6.7901234567901203E-2</v>
      </c>
      <c r="V1217" s="10"/>
    </row>
    <row r="1218" spans="1:22" x14ac:dyDescent="0.3">
      <c r="A1218" s="1">
        <v>40736</v>
      </c>
      <c r="B1218" s="8">
        <v>33.31</v>
      </c>
      <c r="C1218" s="8">
        <v>33.4</v>
      </c>
      <c r="D1218" s="8">
        <v>32.9</v>
      </c>
      <c r="E1218" s="8">
        <v>33.19</v>
      </c>
      <c r="F1218" s="2">
        <v>-3.5999999999999999E-3</v>
      </c>
      <c r="G1218" s="2">
        <v>-1.95E-2</v>
      </c>
      <c r="H1218" s="8">
        <v>3783608</v>
      </c>
      <c r="I1218" s="8">
        <v>91</v>
      </c>
      <c r="J1218" s="8">
        <v>67</v>
      </c>
      <c r="K1218" s="8">
        <v>79</v>
      </c>
      <c r="L1218" t="str">
        <f>VLOOKUP(MONTH(A1218),Pars!F:G,2,0)</f>
        <v>Summer</v>
      </c>
      <c r="M1218" t="str">
        <f>IF(K1218&lt;Pars!$A$2,Pars!$B$2,IF('Main Data-set'!K1218&lt;Pars!$A$3,Pars!$B$3,Pars!$B$4))</f>
        <v>Hot</v>
      </c>
      <c r="N1218">
        <f t="shared" si="108"/>
        <v>1</v>
      </c>
      <c r="O1218" s="8">
        <f t="shared" si="109"/>
        <v>73.221627408993569</v>
      </c>
      <c r="P1218" s="8">
        <f t="shared" si="110"/>
        <v>83.937901498929335</v>
      </c>
      <c r="Q1218" t="str">
        <f>IF(K1218&gt;Pars!$J$3+'Main Data-set'!O1218,Pars!$K$3,IF(K1218&lt;O1218-Pars!$J$4,Pars!$K$4,"Avg"))</f>
        <v>Avg</v>
      </c>
      <c r="R1218" t="str">
        <f>IF(I1218&gt;Pars!$J$3+'Main Data-set'!P1218,Pars!$K$3,IF(I1218&lt;P1218-Pars!$J$4,Pars!$K$4,"Avg"))</f>
        <v>Hot</v>
      </c>
      <c r="S1218" t="str">
        <f t="shared" si="111"/>
        <v>Avg</v>
      </c>
      <c r="T1218">
        <f t="shared" si="112"/>
        <v>0</v>
      </c>
      <c r="U1218" s="10">
        <f t="shared" si="113"/>
        <v>4.635761589403975E-2</v>
      </c>
      <c r="V1218" s="10"/>
    </row>
    <row r="1219" spans="1:22" x14ac:dyDescent="0.3">
      <c r="A1219" s="1">
        <v>40737</v>
      </c>
      <c r="B1219" s="8">
        <v>33.43</v>
      </c>
      <c r="C1219" s="8">
        <v>34.1</v>
      </c>
      <c r="D1219" s="8">
        <v>33.369999999999997</v>
      </c>
      <c r="E1219" s="8">
        <v>33.85</v>
      </c>
      <c r="F1219" s="2">
        <v>1.26E-2</v>
      </c>
      <c r="G1219" s="2">
        <v>1.1999999999999999E-3</v>
      </c>
      <c r="H1219" s="8">
        <v>3372759</v>
      </c>
      <c r="I1219" s="8">
        <v>94</v>
      </c>
      <c r="J1219" s="8">
        <v>72</v>
      </c>
      <c r="K1219" s="8">
        <v>83</v>
      </c>
      <c r="L1219" t="str">
        <f>VLOOKUP(MONTH(A1219),Pars!F:G,2,0)</f>
        <v>Summer</v>
      </c>
      <c r="M1219" t="str">
        <f>IF(K1219&lt;Pars!$A$2,Pars!$B$2,IF('Main Data-set'!K1219&lt;Pars!$A$3,Pars!$B$3,Pars!$B$4))</f>
        <v>Hot</v>
      </c>
      <c r="N1219">
        <f t="shared" ref="N1219:N1282" si="114">VLOOKUP(M1219,$Z$2:$AC$4,4,0)</f>
        <v>1</v>
      </c>
      <c r="O1219" s="8">
        <f t="shared" ref="O1219:O1282" si="115">AVERAGEIFS(K:K,L:L,L1219)</f>
        <v>73.221627408993569</v>
      </c>
      <c r="P1219" s="8">
        <f t="shared" ref="P1219:P1282" si="116">AVERAGEIFS(I:I,L:L,L1219)</f>
        <v>83.937901498929335</v>
      </c>
      <c r="Q1219" t="str">
        <f>IF(K1219&gt;Pars!$J$3+'Main Data-set'!O1219,Pars!$K$3,IF(K1219&lt;O1219-Pars!$J$4,Pars!$K$4,"Avg"))</f>
        <v>Hot</v>
      </c>
      <c r="R1219" t="str">
        <f>IF(I1219&gt;Pars!$J$3+'Main Data-set'!P1219,Pars!$K$3,IF(I1219&lt;P1219-Pars!$J$4,Pars!$K$4,"Avg"))</f>
        <v>Hot</v>
      </c>
      <c r="S1219" t="str">
        <f t="shared" ref="S1219:S1282" si="117">IF(Q1219=R1219,Q1219,"Avg")</f>
        <v>Hot</v>
      </c>
      <c r="T1219">
        <f t="shared" ref="T1219:T1282" si="118">VLOOKUP(S1219,$Z$2:$AC$4,4,0)</f>
        <v>1</v>
      </c>
      <c r="U1219" s="10">
        <f t="shared" si="113"/>
        <v>5.0632911392405111E-2</v>
      </c>
      <c r="V1219" s="10"/>
    </row>
    <row r="1220" spans="1:22" x14ac:dyDescent="0.3">
      <c r="A1220" s="1">
        <v>40738</v>
      </c>
      <c r="B1220" s="8">
        <v>33.82</v>
      </c>
      <c r="C1220" s="8">
        <v>34.18</v>
      </c>
      <c r="D1220" s="8">
        <v>33.51</v>
      </c>
      <c r="E1220" s="8">
        <v>33.81</v>
      </c>
      <c r="F1220" s="2">
        <v>-2.9999999999999997E-4</v>
      </c>
      <c r="G1220" s="2">
        <v>-1.5699999999999999E-2</v>
      </c>
      <c r="H1220" s="8">
        <v>2504672</v>
      </c>
      <c r="I1220" s="8">
        <v>86</v>
      </c>
      <c r="J1220" s="8">
        <v>63</v>
      </c>
      <c r="K1220" s="8">
        <v>74.5</v>
      </c>
      <c r="L1220" t="str">
        <f>VLOOKUP(MONTH(A1220),Pars!F:G,2,0)</f>
        <v>Summer</v>
      </c>
      <c r="M1220" t="str">
        <f>IF(K1220&lt;Pars!$A$2,Pars!$B$2,IF('Main Data-set'!K1220&lt;Pars!$A$3,Pars!$B$3,Pars!$B$4))</f>
        <v>Hot</v>
      </c>
      <c r="N1220">
        <f t="shared" si="114"/>
        <v>1</v>
      </c>
      <c r="O1220" s="8">
        <f t="shared" si="115"/>
        <v>73.221627408993569</v>
      </c>
      <c r="P1220" s="8">
        <f t="shared" si="116"/>
        <v>83.937901498929335</v>
      </c>
      <c r="Q1220" t="str">
        <f>IF(K1220&gt;Pars!$J$3+'Main Data-set'!O1220,Pars!$K$3,IF(K1220&lt;O1220-Pars!$J$4,Pars!$K$4,"Avg"))</f>
        <v>Avg</v>
      </c>
      <c r="R1220" t="str">
        <f>IF(I1220&gt;Pars!$J$3+'Main Data-set'!P1220,Pars!$K$3,IF(I1220&lt;P1220-Pars!$J$4,Pars!$K$4,"Avg"))</f>
        <v>Avg</v>
      </c>
      <c r="S1220" t="str">
        <f t="shared" si="117"/>
        <v>Avg</v>
      </c>
      <c r="T1220">
        <f t="shared" si="118"/>
        <v>0</v>
      </c>
      <c r="U1220" s="10">
        <f t="shared" ref="U1220:U1283" si="119">K1220/K1219-1</f>
        <v>-0.10240963855421692</v>
      </c>
      <c r="V1220" s="10"/>
    </row>
    <row r="1221" spans="1:22" x14ac:dyDescent="0.3">
      <c r="A1221" s="1">
        <v>40739</v>
      </c>
      <c r="B1221" s="8">
        <v>34.049999999999997</v>
      </c>
      <c r="C1221" s="8">
        <v>34.520000000000003</v>
      </c>
      <c r="D1221" s="8">
        <v>34.04</v>
      </c>
      <c r="E1221" s="8">
        <v>34.35</v>
      </c>
      <c r="F1221" s="2">
        <v>8.8000000000000005E-3</v>
      </c>
      <c r="G1221" s="2">
        <v>8.2000000000000007E-3</v>
      </c>
      <c r="H1221" s="8">
        <v>3288021</v>
      </c>
      <c r="I1221" s="8">
        <v>84</v>
      </c>
      <c r="J1221" s="8">
        <v>62</v>
      </c>
      <c r="K1221" s="8">
        <v>73</v>
      </c>
      <c r="L1221" t="str">
        <f>VLOOKUP(MONTH(A1221),Pars!F:G,2,0)</f>
        <v>Summer</v>
      </c>
      <c r="M1221" t="str">
        <f>IF(K1221&lt;Pars!$A$2,Pars!$B$2,IF('Main Data-set'!K1221&lt;Pars!$A$3,Pars!$B$3,Pars!$B$4))</f>
        <v>Hot</v>
      </c>
      <c r="N1221">
        <f t="shared" si="114"/>
        <v>1</v>
      </c>
      <c r="O1221" s="8">
        <f t="shared" si="115"/>
        <v>73.221627408993569</v>
      </c>
      <c r="P1221" s="8">
        <f t="shared" si="116"/>
        <v>83.937901498929335</v>
      </c>
      <c r="Q1221" t="str">
        <f>IF(K1221&gt;Pars!$J$3+'Main Data-set'!O1221,Pars!$K$3,IF(K1221&lt;O1221-Pars!$J$4,Pars!$K$4,"Avg"))</f>
        <v>Avg</v>
      </c>
      <c r="R1221" t="str">
        <f>IF(I1221&gt;Pars!$J$3+'Main Data-set'!P1221,Pars!$K$3,IF(I1221&lt;P1221-Pars!$J$4,Pars!$K$4,"Avg"))</f>
        <v>Avg</v>
      </c>
      <c r="S1221" t="str">
        <f t="shared" si="117"/>
        <v>Avg</v>
      </c>
      <c r="T1221">
        <f t="shared" si="118"/>
        <v>0</v>
      </c>
      <c r="U1221" s="10">
        <f t="shared" si="119"/>
        <v>-2.0134228187919434E-2</v>
      </c>
      <c r="V1221" s="10"/>
    </row>
    <row r="1222" spans="1:22" x14ac:dyDescent="0.3">
      <c r="A1222" s="1">
        <v>40742</v>
      </c>
      <c r="B1222" s="8">
        <v>34.090000000000003</v>
      </c>
      <c r="C1222" s="8">
        <v>34.21</v>
      </c>
      <c r="D1222" s="8">
        <v>33.57</v>
      </c>
      <c r="E1222" s="8">
        <v>34.07</v>
      </c>
      <c r="F1222" s="2">
        <v>-5.9999999999999995E-4</v>
      </c>
      <c r="G1222" s="2">
        <v>-4.7000000000000002E-3</v>
      </c>
      <c r="H1222" s="8">
        <v>2962533</v>
      </c>
      <c r="I1222" s="8">
        <v>90</v>
      </c>
      <c r="J1222" s="8">
        <v>63</v>
      </c>
      <c r="K1222" s="8">
        <v>76.5</v>
      </c>
      <c r="L1222" t="str">
        <f>VLOOKUP(MONTH(A1222),Pars!F:G,2,0)</f>
        <v>Summer</v>
      </c>
      <c r="M1222" t="str">
        <f>IF(K1222&lt;Pars!$A$2,Pars!$B$2,IF('Main Data-set'!K1222&lt;Pars!$A$3,Pars!$B$3,Pars!$B$4))</f>
        <v>Hot</v>
      </c>
      <c r="N1222">
        <f t="shared" si="114"/>
        <v>1</v>
      </c>
      <c r="O1222" s="8">
        <f t="shared" si="115"/>
        <v>73.221627408993569</v>
      </c>
      <c r="P1222" s="8">
        <f t="shared" si="116"/>
        <v>83.937901498929335</v>
      </c>
      <c r="Q1222" t="str">
        <f>IF(K1222&gt;Pars!$J$3+'Main Data-set'!O1222,Pars!$K$3,IF(K1222&lt;O1222-Pars!$J$4,Pars!$K$4,"Avg"))</f>
        <v>Avg</v>
      </c>
      <c r="R1222" t="str">
        <f>IF(I1222&gt;Pars!$J$3+'Main Data-set'!P1222,Pars!$K$3,IF(I1222&lt;P1222-Pars!$J$4,Pars!$K$4,"Avg"))</f>
        <v>Avg</v>
      </c>
      <c r="S1222" t="str">
        <f t="shared" si="117"/>
        <v>Avg</v>
      </c>
      <c r="T1222">
        <f t="shared" si="118"/>
        <v>0</v>
      </c>
      <c r="U1222" s="10">
        <f t="shared" si="119"/>
        <v>4.7945205479452024E-2</v>
      </c>
      <c r="V1222" s="10"/>
    </row>
    <row r="1223" spans="1:22" x14ac:dyDescent="0.3">
      <c r="A1223" s="1">
        <v>40743</v>
      </c>
      <c r="B1223" s="8">
        <v>34.04</v>
      </c>
      <c r="C1223" s="8">
        <v>34.31</v>
      </c>
      <c r="D1223" s="8">
        <v>33.869999999999997</v>
      </c>
      <c r="E1223" s="8">
        <v>34.229999999999997</v>
      </c>
      <c r="F1223" s="2">
        <v>5.5999999999999999E-3</v>
      </c>
      <c r="G1223" s="2">
        <v>-8.3999999999999995E-3</v>
      </c>
      <c r="H1223" s="8">
        <v>3050140</v>
      </c>
      <c r="I1223" s="8">
        <v>94</v>
      </c>
      <c r="J1223" s="8">
        <v>74</v>
      </c>
      <c r="K1223" s="8">
        <v>84</v>
      </c>
      <c r="L1223" t="str">
        <f>VLOOKUP(MONTH(A1223),Pars!F:G,2,0)</f>
        <v>Summer</v>
      </c>
      <c r="M1223" t="str">
        <f>IF(K1223&lt;Pars!$A$2,Pars!$B$2,IF('Main Data-set'!K1223&lt;Pars!$A$3,Pars!$B$3,Pars!$B$4))</f>
        <v>Hot</v>
      </c>
      <c r="N1223">
        <f t="shared" si="114"/>
        <v>1</v>
      </c>
      <c r="O1223" s="8">
        <f t="shared" si="115"/>
        <v>73.221627408993569</v>
      </c>
      <c r="P1223" s="8">
        <f t="shared" si="116"/>
        <v>83.937901498929335</v>
      </c>
      <c r="Q1223" t="str">
        <f>IF(K1223&gt;Pars!$J$3+'Main Data-set'!O1223,Pars!$K$3,IF(K1223&lt;O1223-Pars!$J$4,Pars!$K$4,"Avg"))</f>
        <v>Hot</v>
      </c>
      <c r="R1223" t="str">
        <f>IF(I1223&gt;Pars!$J$3+'Main Data-set'!P1223,Pars!$K$3,IF(I1223&lt;P1223-Pars!$J$4,Pars!$K$4,"Avg"))</f>
        <v>Hot</v>
      </c>
      <c r="S1223" t="str">
        <f t="shared" si="117"/>
        <v>Hot</v>
      </c>
      <c r="T1223">
        <f t="shared" si="118"/>
        <v>1</v>
      </c>
      <c r="U1223" s="10">
        <f t="shared" si="119"/>
        <v>9.8039215686274606E-2</v>
      </c>
      <c r="V1223" s="10"/>
    </row>
    <row r="1224" spans="1:22" x14ac:dyDescent="0.3">
      <c r="A1224" s="1">
        <v>40744</v>
      </c>
      <c r="B1224" s="8">
        <v>34.33</v>
      </c>
      <c r="C1224" s="8">
        <v>34.700000000000003</v>
      </c>
      <c r="D1224" s="8">
        <v>34.270000000000003</v>
      </c>
      <c r="E1224" s="8">
        <v>34.520000000000003</v>
      </c>
      <c r="F1224" s="2">
        <v>5.4999999999999997E-3</v>
      </c>
      <c r="G1224" s="2">
        <v>-1.37E-2</v>
      </c>
      <c r="H1224" s="8">
        <v>2271848</v>
      </c>
      <c r="I1224" s="8">
        <v>92</v>
      </c>
      <c r="J1224" s="8">
        <v>68</v>
      </c>
      <c r="K1224" s="8">
        <v>80</v>
      </c>
      <c r="L1224" t="str">
        <f>VLOOKUP(MONTH(A1224),Pars!F:G,2,0)</f>
        <v>Summer</v>
      </c>
      <c r="M1224" t="str">
        <f>IF(K1224&lt;Pars!$A$2,Pars!$B$2,IF('Main Data-set'!K1224&lt;Pars!$A$3,Pars!$B$3,Pars!$B$4))</f>
        <v>Hot</v>
      </c>
      <c r="N1224">
        <f t="shared" si="114"/>
        <v>1</v>
      </c>
      <c r="O1224" s="8">
        <f t="shared" si="115"/>
        <v>73.221627408993569</v>
      </c>
      <c r="P1224" s="8">
        <f t="shared" si="116"/>
        <v>83.937901498929335</v>
      </c>
      <c r="Q1224" t="str">
        <f>IF(K1224&gt;Pars!$J$3+'Main Data-set'!O1224,Pars!$K$3,IF(K1224&lt;O1224-Pars!$J$4,Pars!$K$4,"Avg"))</f>
        <v>Avg</v>
      </c>
      <c r="R1224" t="str">
        <f>IF(I1224&gt;Pars!$J$3+'Main Data-set'!P1224,Pars!$K$3,IF(I1224&lt;P1224-Pars!$J$4,Pars!$K$4,"Avg"))</f>
        <v>Hot</v>
      </c>
      <c r="S1224" t="str">
        <f t="shared" si="117"/>
        <v>Avg</v>
      </c>
      <c r="T1224">
        <f t="shared" si="118"/>
        <v>0</v>
      </c>
      <c r="U1224" s="10">
        <f t="shared" si="119"/>
        <v>-4.7619047619047672E-2</v>
      </c>
      <c r="V1224" s="10"/>
    </row>
    <row r="1225" spans="1:22" x14ac:dyDescent="0.3">
      <c r="A1225" s="1">
        <v>40745</v>
      </c>
      <c r="B1225" s="8">
        <v>34.869999999999997</v>
      </c>
      <c r="C1225" s="8">
        <v>35.21</v>
      </c>
      <c r="D1225" s="8">
        <v>34.78</v>
      </c>
      <c r="E1225" s="8">
        <v>35</v>
      </c>
      <c r="F1225" s="2">
        <v>3.7000000000000002E-3</v>
      </c>
      <c r="G1225" s="2">
        <v>-1.6999999999999999E-3</v>
      </c>
      <c r="H1225" s="8">
        <v>2738597</v>
      </c>
      <c r="I1225" s="8">
        <v>93</v>
      </c>
      <c r="J1225" s="8">
        <v>72</v>
      </c>
      <c r="K1225" s="8">
        <v>82.5</v>
      </c>
      <c r="L1225" t="str">
        <f>VLOOKUP(MONTH(A1225),Pars!F:G,2,0)</f>
        <v>Summer</v>
      </c>
      <c r="M1225" t="str">
        <f>IF(K1225&lt;Pars!$A$2,Pars!$B$2,IF('Main Data-set'!K1225&lt;Pars!$A$3,Pars!$B$3,Pars!$B$4))</f>
        <v>Hot</v>
      </c>
      <c r="N1225">
        <f t="shared" si="114"/>
        <v>1</v>
      </c>
      <c r="O1225" s="8">
        <f t="shared" si="115"/>
        <v>73.221627408993569</v>
      </c>
      <c r="P1225" s="8">
        <f t="shared" si="116"/>
        <v>83.937901498929335</v>
      </c>
      <c r="Q1225" t="str">
        <f>IF(K1225&gt;Pars!$J$3+'Main Data-set'!O1225,Pars!$K$3,IF(K1225&lt;O1225-Pars!$J$4,Pars!$K$4,"Avg"))</f>
        <v>Hot</v>
      </c>
      <c r="R1225" t="str">
        <f>IF(I1225&gt;Pars!$J$3+'Main Data-set'!P1225,Pars!$K$3,IF(I1225&lt;P1225-Pars!$J$4,Pars!$K$4,"Avg"))</f>
        <v>Hot</v>
      </c>
      <c r="S1225" t="str">
        <f t="shared" si="117"/>
        <v>Hot</v>
      </c>
      <c r="T1225">
        <f t="shared" si="118"/>
        <v>1</v>
      </c>
      <c r="U1225" s="10">
        <f t="shared" si="119"/>
        <v>3.125E-2</v>
      </c>
      <c r="V1225" s="10"/>
    </row>
    <row r="1226" spans="1:22" x14ac:dyDescent="0.3">
      <c r="A1226" s="1">
        <v>40746</v>
      </c>
      <c r="B1226" s="8">
        <v>35.04</v>
      </c>
      <c r="C1226" s="8">
        <v>35.24</v>
      </c>
      <c r="D1226" s="8">
        <v>34.94</v>
      </c>
      <c r="E1226" s="8">
        <v>35.06</v>
      </c>
      <c r="F1226" s="2">
        <v>5.9999999999999995E-4</v>
      </c>
      <c r="G1226" s="2">
        <v>-3.3999999999999998E-3</v>
      </c>
      <c r="H1226" s="8">
        <v>1741879</v>
      </c>
      <c r="I1226" s="8">
        <v>98</v>
      </c>
      <c r="J1226" s="8">
        <v>77</v>
      </c>
      <c r="K1226" s="8">
        <v>87.5</v>
      </c>
      <c r="L1226" t="str">
        <f>VLOOKUP(MONTH(A1226),Pars!F:G,2,0)</f>
        <v>Summer</v>
      </c>
      <c r="M1226" t="str">
        <f>IF(K1226&lt;Pars!$A$2,Pars!$B$2,IF('Main Data-set'!K1226&lt;Pars!$A$3,Pars!$B$3,Pars!$B$4))</f>
        <v>Hot</v>
      </c>
      <c r="N1226">
        <f t="shared" si="114"/>
        <v>1</v>
      </c>
      <c r="O1226" s="8">
        <f t="shared" si="115"/>
        <v>73.221627408993569</v>
      </c>
      <c r="P1226" s="8">
        <f t="shared" si="116"/>
        <v>83.937901498929335</v>
      </c>
      <c r="Q1226" t="str">
        <f>IF(K1226&gt;Pars!$J$3+'Main Data-set'!O1226,Pars!$K$3,IF(K1226&lt;O1226-Pars!$J$4,Pars!$K$4,"Avg"))</f>
        <v>Hot</v>
      </c>
      <c r="R1226" t="str">
        <f>IF(I1226&gt;Pars!$J$3+'Main Data-set'!P1226,Pars!$K$3,IF(I1226&lt;P1226-Pars!$J$4,Pars!$K$4,"Avg"))</f>
        <v>Hot</v>
      </c>
      <c r="S1226" t="str">
        <f t="shared" si="117"/>
        <v>Hot</v>
      </c>
      <c r="T1226">
        <f t="shared" si="118"/>
        <v>1</v>
      </c>
      <c r="U1226" s="10">
        <f t="shared" si="119"/>
        <v>6.0606060606060552E-2</v>
      </c>
      <c r="V1226" s="10"/>
    </row>
    <row r="1227" spans="1:22" x14ac:dyDescent="0.3">
      <c r="A1227" s="1">
        <v>40749</v>
      </c>
      <c r="B1227" s="8">
        <v>35.01</v>
      </c>
      <c r="C1227" s="8">
        <v>35.229999999999997</v>
      </c>
      <c r="D1227" s="8">
        <v>34.9</v>
      </c>
      <c r="E1227" s="8">
        <v>35.18</v>
      </c>
      <c r="F1227" s="2">
        <v>4.8999999999999998E-3</v>
      </c>
      <c r="G1227" s="2">
        <v>-2.8E-3</v>
      </c>
      <c r="H1227" s="8">
        <v>2321101</v>
      </c>
      <c r="I1227" s="8">
        <v>92</v>
      </c>
      <c r="J1227" s="8">
        <v>73</v>
      </c>
      <c r="K1227" s="8">
        <v>82.5</v>
      </c>
      <c r="L1227" t="str">
        <f>VLOOKUP(MONTH(A1227),Pars!F:G,2,0)</f>
        <v>Summer</v>
      </c>
      <c r="M1227" t="str">
        <f>IF(K1227&lt;Pars!$A$2,Pars!$B$2,IF('Main Data-set'!K1227&lt;Pars!$A$3,Pars!$B$3,Pars!$B$4))</f>
        <v>Hot</v>
      </c>
      <c r="N1227">
        <f t="shared" si="114"/>
        <v>1</v>
      </c>
      <c r="O1227" s="8">
        <f t="shared" si="115"/>
        <v>73.221627408993569</v>
      </c>
      <c r="P1227" s="8">
        <f t="shared" si="116"/>
        <v>83.937901498929335</v>
      </c>
      <c r="Q1227" t="str">
        <f>IF(K1227&gt;Pars!$J$3+'Main Data-set'!O1227,Pars!$K$3,IF(K1227&lt;O1227-Pars!$J$4,Pars!$K$4,"Avg"))</f>
        <v>Hot</v>
      </c>
      <c r="R1227" t="str">
        <f>IF(I1227&gt;Pars!$J$3+'Main Data-set'!P1227,Pars!$K$3,IF(I1227&lt;P1227-Pars!$J$4,Pars!$K$4,"Avg"))</f>
        <v>Hot</v>
      </c>
      <c r="S1227" t="str">
        <f t="shared" si="117"/>
        <v>Hot</v>
      </c>
      <c r="T1227">
        <f t="shared" si="118"/>
        <v>1</v>
      </c>
      <c r="U1227" s="10">
        <f t="shared" si="119"/>
        <v>-5.7142857142857162E-2</v>
      </c>
      <c r="V1227" s="10"/>
    </row>
    <row r="1228" spans="1:22" x14ac:dyDescent="0.3">
      <c r="A1228" s="1">
        <v>40750</v>
      </c>
      <c r="B1228" s="8">
        <v>35.200000000000003</v>
      </c>
      <c r="C1228" s="8">
        <v>35.450000000000003</v>
      </c>
      <c r="D1228" s="8">
        <v>35.19</v>
      </c>
      <c r="E1228" s="8">
        <v>35.28</v>
      </c>
      <c r="F1228" s="2">
        <v>2.3E-3</v>
      </c>
      <c r="G1228" s="2">
        <v>3.04E-2</v>
      </c>
      <c r="H1228" s="8">
        <v>1540155</v>
      </c>
      <c r="I1228" s="8">
        <v>82</v>
      </c>
      <c r="J1228" s="8">
        <v>67</v>
      </c>
      <c r="K1228" s="8">
        <v>74.5</v>
      </c>
      <c r="L1228" t="str">
        <f>VLOOKUP(MONTH(A1228),Pars!F:G,2,0)</f>
        <v>Summer</v>
      </c>
      <c r="M1228" t="str">
        <f>IF(K1228&lt;Pars!$A$2,Pars!$B$2,IF('Main Data-set'!K1228&lt;Pars!$A$3,Pars!$B$3,Pars!$B$4))</f>
        <v>Hot</v>
      </c>
      <c r="N1228">
        <f t="shared" si="114"/>
        <v>1</v>
      </c>
      <c r="O1228" s="8">
        <f t="shared" si="115"/>
        <v>73.221627408993569</v>
      </c>
      <c r="P1228" s="8">
        <f t="shared" si="116"/>
        <v>83.937901498929335</v>
      </c>
      <c r="Q1228" t="str">
        <f>IF(K1228&gt;Pars!$J$3+'Main Data-set'!O1228,Pars!$K$3,IF(K1228&lt;O1228-Pars!$J$4,Pars!$K$4,"Avg"))</f>
        <v>Avg</v>
      </c>
      <c r="R1228" t="str">
        <f>IF(I1228&gt;Pars!$J$3+'Main Data-set'!P1228,Pars!$K$3,IF(I1228&lt;P1228-Pars!$J$4,Pars!$K$4,"Avg"))</f>
        <v>Avg</v>
      </c>
      <c r="S1228" t="str">
        <f t="shared" si="117"/>
        <v>Avg</v>
      </c>
      <c r="T1228">
        <f t="shared" si="118"/>
        <v>0</v>
      </c>
      <c r="U1228" s="10">
        <f t="shared" si="119"/>
        <v>-9.6969696969696928E-2</v>
      </c>
      <c r="V1228" s="10"/>
    </row>
    <row r="1229" spans="1:22" x14ac:dyDescent="0.3">
      <c r="A1229" s="1">
        <v>40751</v>
      </c>
      <c r="B1229" s="8">
        <v>35.200000000000003</v>
      </c>
      <c r="C1229" s="8">
        <v>35.200000000000003</v>
      </c>
      <c r="D1229" s="8">
        <v>34.14</v>
      </c>
      <c r="E1229" s="8">
        <v>34.24</v>
      </c>
      <c r="F1229" s="2">
        <v>-2.7300000000000001E-2</v>
      </c>
      <c r="G1229" s="2">
        <v>1.9E-2</v>
      </c>
      <c r="H1229" s="8">
        <v>2905594</v>
      </c>
      <c r="I1229" s="8">
        <v>88</v>
      </c>
      <c r="J1229" s="8">
        <v>62</v>
      </c>
      <c r="K1229" s="8">
        <v>75</v>
      </c>
      <c r="L1229" t="str">
        <f>VLOOKUP(MONTH(A1229),Pars!F:G,2,0)</f>
        <v>Summer</v>
      </c>
      <c r="M1229" t="str">
        <f>IF(K1229&lt;Pars!$A$2,Pars!$B$2,IF('Main Data-set'!K1229&lt;Pars!$A$3,Pars!$B$3,Pars!$B$4))</f>
        <v>Hot</v>
      </c>
      <c r="N1229">
        <f t="shared" si="114"/>
        <v>1</v>
      </c>
      <c r="O1229" s="8">
        <f t="shared" si="115"/>
        <v>73.221627408993569</v>
      </c>
      <c r="P1229" s="8">
        <f t="shared" si="116"/>
        <v>83.937901498929335</v>
      </c>
      <c r="Q1229" t="str">
        <f>IF(K1229&gt;Pars!$J$3+'Main Data-set'!O1229,Pars!$K$3,IF(K1229&lt;O1229-Pars!$J$4,Pars!$K$4,"Avg"))</f>
        <v>Avg</v>
      </c>
      <c r="R1229" t="str">
        <f>IF(I1229&gt;Pars!$J$3+'Main Data-set'!P1229,Pars!$K$3,IF(I1229&lt;P1229-Pars!$J$4,Pars!$K$4,"Avg"))</f>
        <v>Avg</v>
      </c>
      <c r="S1229" t="str">
        <f t="shared" si="117"/>
        <v>Avg</v>
      </c>
      <c r="T1229">
        <f t="shared" si="118"/>
        <v>0</v>
      </c>
      <c r="U1229" s="10">
        <f t="shared" si="119"/>
        <v>6.7114093959732557E-3</v>
      </c>
      <c r="V1229" s="10"/>
    </row>
    <row r="1230" spans="1:22" x14ac:dyDescent="0.3">
      <c r="A1230" s="1">
        <v>40752</v>
      </c>
      <c r="B1230" s="8">
        <v>34.049999999999997</v>
      </c>
      <c r="C1230" s="8">
        <v>34.39</v>
      </c>
      <c r="D1230" s="8">
        <v>33.47</v>
      </c>
      <c r="E1230" s="8">
        <v>33.6</v>
      </c>
      <c r="F1230" s="2">
        <v>-1.32E-2</v>
      </c>
      <c r="G1230" s="2">
        <v>4.1999999999999997E-3</v>
      </c>
      <c r="H1230" s="8">
        <v>3506038</v>
      </c>
      <c r="I1230" s="8">
        <v>85</v>
      </c>
      <c r="J1230" s="8">
        <v>63</v>
      </c>
      <c r="K1230" s="8">
        <v>74</v>
      </c>
      <c r="L1230" t="str">
        <f>VLOOKUP(MONTH(A1230),Pars!F:G,2,0)</f>
        <v>Summer</v>
      </c>
      <c r="M1230" t="str">
        <f>IF(K1230&lt;Pars!$A$2,Pars!$B$2,IF('Main Data-set'!K1230&lt;Pars!$A$3,Pars!$B$3,Pars!$B$4))</f>
        <v>Hot</v>
      </c>
      <c r="N1230">
        <f t="shared" si="114"/>
        <v>1</v>
      </c>
      <c r="O1230" s="8">
        <f t="shared" si="115"/>
        <v>73.221627408993569</v>
      </c>
      <c r="P1230" s="8">
        <f t="shared" si="116"/>
        <v>83.937901498929335</v>
      </c>
      <c r="Q1230" t="str">
        <f>IF(K1230&gt;Pars!$J$3+'Main Data-set'!O1230,Pars!$K$3,IF(K1230&lt;O1230-Pars!$J$4,Pars!$K$4,"Avg"))</f>
        <v>Avg</v>
      </c>
      <c r="R1230" t="str">
        <f>IF(I1230&gt;Pars!$J$3+'Main Data-set'!P1230,Pars!$K$3,IF(I1230&lt;P1230-Pars!$J$4,Pars!$K$4,"Avg"))</f>
        <v>Avg</v>
      </c>
      <c r="S1230" t="str">
        <f t="shared" si="117"/>
        <v>Avg</v>
      </c>
      <c r="T1230">
        <f t="shared" si="118"/>
        <v>0</v>
      </c>
      <c r="U1230" s="10">
        <f t="shared" si="119"/>
        <v>-1.3333333333333308E-2</v>
      </c>
      <c r="V1230" s="10"/>
    </row>
    <row r="1231" spans="1:22" x14ac:dyDescent="0.3">
      <c r="A1231" s="1">
        <v>40753</v>
      </c>
      <c r="B1231" s="8">
        <v>33.47</v>
      </c>
      <c r="C1231" s="8">
        <v>33.78</v>
      </c>
      <c r="D1231" s="8">
        <v>33.01</v>
      </c>
      <c r="E1231" s="8">
        <v>33.46</v>
      </c>
      <c r="F1231" s="2">
        <v>-2.9999999999999997E-4</v>
      </c>
      <c r="G1231" s="2">
        <v>1.3899999999999999E-2</v>
      </c>
      <c r="H1231" s="8">
        <v>1750784</v>
      </c>
      <c r="I1231" s="8">
        <v>89</v>
      </c>
      <c r="J1231" s="8">
        <v>67</v>
      </c>
      <c r="K1231" s="8">
        <v>78</v>
      </c>
      <c r="L1231" t="str">
        <f>VLOOKUP(MONTH(A1231),Pars!F:G,2,0)</f>
        <v>Summer</v>
      </c>
      <c r="M1231" t="str">
        <f>IF(K1231&lt;Pars!$A$2,Pars!$B$2,IF('Main Data-set'!K1231&lt;Pars!$A$3,Pars!$B$3,Pars!$B$4))</f>
        <v>Hot</v>
      </c>
      <c r="N1231">
        <f t="shared" si="114"/>
        <v>1</v>
      </c>
      <c r="O1231" s="8">
        <f t="shared" si="115"/>
        <v>73.221627408993569</v>
      </c>
      <c r="P1231" s="8">
        <f t="shared" si="116"/>
        <v>83.937901498929335</v>
      </c>
      <c r="Q1231" t="str">
        <f>IF(K1231&gt;Pars!$J$3+'Main Data-set'!O1231,Pars!$K$3,IF(K1231&lt;O1231-Pars!$J$4,Pars!$K$4,"Avg"))</f>
        <v>Avg</v>
      </c>
      <c r="R1231" t="str">
        <f>IF(I1231&gt;Pars!$J$3+'Main Data-set'!P1231,Pars!$K$3,IF(I1231&lt;P1231-Pars!$J$4,Pars!$K$4,"Avg"))</f>
        <v>Avg</v>
      </c>
      <c r="S1231" t="str">
        <f t="shared" si="117"/>
        <v>Avg</v>
      </c>
      <c r="T1231">
        <f t="shared" si="118"/>
        <v>0</v>
      </c>
      <c r="U1231" s="10">
        <f t="shared" si="119"/>
        <v>5.4054054054053946E-2</v>
      </c>
      <c r="V1231" s="10"/>
    </row>
    <row r="1232" spans="1:22" x14ac:dyDescent="0.3">
      <c r="A1232" s="1">
        <v>40756</v>
      </c>
      <c r="B1232" s="8">
        <v>33.74</v>
      </c>
      <c r="C1232" s="8">
        <v>33.75</v>
      </c>
      <c r="D1232" s="8">
        <v>32.4</v>
      </c>
      <c r="E1232" s="8">
        <v>33</v>
      </c>
      <c r="F1232" s="2">
        <v>-2.1899999999999999E-2</v>
      </c>
      <c r="G1232" s="2">
        <v>5.0999999999999997E-2</v>
      </c>
      <c r="H1232" s="8">
        <v>2633071</v>
      </c>
      <c r="I1232" s="8">
        <v>92</v>
      </c>
      <c r="J1232" s="8">
        <v>64</v>
      </c>
      <c r="K1232" s="8">
        <v>78</v>
      </c>
      <c r="L1232" t="str">
        <f>VLOOKUP(MONTH(A1232),Pars!F:G,2,0)</f>
        <v>Summer</v>
      </c>
      <c r="M1232" t="str">
        <f>IF(K1232&lt;Pars!$A$2,Pars!$B$2,IF('Main Data-set'!K1232&lt;Pars!$A$3,Pars!$B$3,Pars!$B$4))</f>
        <v>Hot</v>
      </c>
      <c r="N1232">
        <f t="shared" si="114"/>
        <v>1</v>
      </c>
      <c r="O1232" s="8">
        <f t="shared" si="115"/>
        <v>73.221627408993569</v>
      </c>
      <c r="P1232" s="8">
        <f t="shared" si="116"/>
        <v>83.937901498929335</v>
      </c>
      <c r="Q1232" t="str">
        <f>IF(K1232&gt;Pars!$J$3+'Main Data-set'!O1232,Pars!$K$3,IF(K1232&lt;O1232-Pars!$J$4,Pars!$K$4,"Avg"))</f>
        <v>Avg</v>
      </c>
      <c r="R1232" t="str">
        <f>IF(I1232&gt;Pars!$J$3+'Main Data-set'!P1232,Pars!$K$3,IF(I1232&lt;P1232-Pars!$J$4,Pars!$K$4,"Avg"))</f>
        <v>Hot</v>
      </c>
      <c r="S1232" t="str">
        <f t="shared" si="117"/>
        <v>Avg</v>
      </c>
      <c r="T1232">
        <f t="shared" si="118"/>
        <v>0</v>
      </c>
      <c r="U1232" s="10">
        <f t="shared" si="119"/>
        <v>0</v>
      </c>
      <c r="V1232" s="10"/>
    </row>
    <row r="1233" spans="1:22" x14ac:dyDescent="0.3">
      <c r="A1233" s="1">
        <v>40757</v>
      </c>
      <c r="B1233" s="8">
        <v>32.450000000000003</v>
      </c>
      <c r="C1233" s="8">
        <v>32.58</v>
      </c>
      <c r="D1233" s="8">
        <v>30.83</v>
      </c>
      <c r="E1233" s="8">
        <v>31.4</v>
      </c>
      <c r="F1233" s="2">
        <v>-3.2399999999999998E-2</v>
      </c>
      <c r="G1233" s="2">
        <v>5.1000000000000004E-3</v>
      </c>
      <c r="H1233" s="8">
        <v>3033297</v>
      </c>
      <c r="I1233" s="8">
        <v>94</v>
      </c>
      <c r="J1233" s="8">
        <v>70</v>
      </c>
      <c r="K1233" s="8">
        <v>82</v>
      </c>
      <c r="L1233" t="str">
        <f>VLOOKUP(MONTH(A1233),Pars!F:G,2,0)</f>
        <v>Summer</v>
      </c>
      <c r="M1233" t="str">
        <f>IF(K1233&lt;Pars!$A$2,Pars!$B$2,IF('Main Data-set'!K1233&lt;Pars!$A$3,Pars!$B$3,Pars!$B$4))</f>
        <v>Hot</v>
      </c>
      <c r="N1233">
        <f t="shared" si="114"/>
        <v>1</v>
      </c>
      <c r="O1233" s="8">
        <f t="shared" si="115"/>
        <v>73.221627408993569</v>
      </c>
      <c r="P1233" s="8">
        <f t="shared" si="116"/>
        <v>83.937901498929335</v>
      </c>
      <c r="Q1233" t="str">
        <f>IF(K1233&gt;Pars!$J$3+'Main Data-set'!O1233,Pars!$K$3,IF(K1233&lt;O1233-Pars!$J$4,Pars!$K$4,"Avg"))</f>
        <v>Hot</v>
      </c>
      <c r="R1233" t="str">
        <f>IF(I1233&gt;Pars!$J$3+'Main Data-set'!P1233,Pars!$K$3,IF(I1233&lt;P1233-Pars!$J$4,Pars!$K$4,"Avg"))</f>
        <v>Hot</v>
      </c>
      <c r="S1233" t="str">
        <f t="shared" si="117"/>
        <v>Hot</v>
      </c>
      <c r="T1233">
        <f t="shared" si="118"/>
        <v>1</v>
      </c>
      <c r="U1233" s="10">
        <f t="shared" si="119"/>
        <v>5.1282051282051322E-2</v>
      </c>
      <c r="V1233" s="10"/>
    </row>
    <row r="1234" spans="1:22" x14ac:dyDescent="0.3">
      <c r="A1234" s="1">
        <v>40758</v>
      </c>
      <c r="B1234" s="8">
        <v>31.76</v>
      </c>
      <c r="C1234" s="8">
        <v>31.92</v>
      </c>
      <c r="D1234" s="8">
        <v>31</v>
      </c>
      <c r="E1234" s="8">
        <v>31.24</v>
      </c>
      <c r="F1234" s="2">
        <v>-1.6400000000000001E-2</v>
      </c>
      <c r="G1234" s="2">
        <v>6.9900000000000004E-2</v>
      </c>
      <c r="H1234" s="8">
        <v>3709474</v>
      </c>
      <c r="I1234" s="8">
        <v>90</v>
      </c>
      <c r="J1234" s="8">
        <v>63</v>
      </c>
      <c r="K1234" s="8">
        <v>76.5</v>
      </c>
      <c r="L1234" t="str">
        <f>VLOOKUP(MONTH(A1234),Pars!F:G,2,0)</f>
        <v>Summer</v>
      </c>
      <c r="M1234" t="str">
        <f>IF(K1234&lt;Pars!$A$2,Pars!$B$2,IF('Main Data-set'!K1234&lt;Pars!$A$3,Pars!$B$3,Pars!$B$4))</f>
        <v>Hot</v>
      </c>
      <c r="N1234">
        <f t="shared" si="114"/>
        <v>1</v>
      </c>
      <c r="O1234" s="8">
        <f t="shared" si="115"/>
        <v>73.221627408993569</v>
      </c>
      <c r="P1234" s="8">
        <f t="shared" si="116"/>
        <v>83.937901498929335</v>
      </c>
      <c r="Q1234" t="str">
        <f>IF(K1234&gt;Pars!$J$3+'Main Data-set'!O1234,Pars!$K$3,IF(K1234&lt;O1234-Pars!$J$4,Pars!$K$4,"Avg"))</f>
        <v>Avg</v>
      </c>
      <c r="R1234" t="str">
        <f>IF(I1234&gt;Pars!$J$3+'Main Data-set'!P1234,Pars!$K$3,IF(I1234&lt;P1234-Pars!$J$4,Pars!$K$4,"Avg"))</f>
        <v>Avg</v>
      </c>
      <c r="S1234" t="str">
        <f t="shared" si="117"/>
        <v>Avg</v>
      </c>
      <c r="T1234">
        <f t="shared" si="118"/>
        <v>0</v>
      </c>
      <c r="U1234" s="10">
        <f t="shared" si="119"/>
        <v>-6.7073170731707266E-2</v>
      </c>
      <c r="V1234" s="10"/>
    </row>
    <row r="1235" spans="1:22" x14ac:dyDescent="0.3">
      <c r="A1235" s="1">
        <v>40759</v>
      </c>
      <c r="B1235" s="8">
        <v>30.3</v>
      </c>
      <c r="C1235" s="8">
        <v>30.5</v>
      </c>
      <c r="D1235" s="8">
        <v>29.2</v>
      </c>
      <c r="E1235" s="8">
        <v>29.2</v>
      </c>
      <c r="F1235" s="2">
        <v>-3.6299999999999999E-2</v>
      </c>
      <c r="G1235" s="2">
        <v>4.2900000000000001E-2</v>
      </c>
      <c r="H1235" s="8">
        <v>5288952</v>
      </c>
      <c r="I1235" s="8">
        <v>88</v>
      </c>
      <c r="J1235" s="8">
        <v>64</v>
      </c>
      <c r="K1235" s="8">
        <v>76</v>
      </c>
      <c r="L1235" t="str">
        <f>VLOOKUP(MONTH(A1235),Pars!F:G,2,0)</f>
        <v>Summer</v>
      </c>
      <c r="M1235" t="str">
        <f>IF(K1235&lt;Pars!$A$2,Pars!$B$2,IF('Main Data-set'!K1235&lt;Pars!$A$3,Pars!$B$3,Pars!$B$4))</f>
        <v>Hot</v>
      </c>
      <c r="N1235">
        <f t="shared" si="114"/>
        <v>1</v>
      </c>
      <c r="O1235" s="8">
        <f t="shared" si="115"/>
        <v>73.221627408993569</v>
      </c>
      <c r="P1235" s="8">
        <f t="shared" si="116"/>
        <v>83.937901498929335</v>
      </c>
      <c r="Q1235" t="str">
        <f>IF(K1235&gt;Pars!$J$3+'Main Data-set'!O1235,Pars!$K$3,IF(K1235&lt;O1235-Pars!$J$4,Pars!$K$4,"Avg"))</f>
        <v>Avg</v>
      </c>
      <c r="R1235" t="str">
        <f>IF(I1235&gt;Pars!$J$3+'Main Data-set'!P1235,Pars!$K$3,IF(I1235&lt;P1235-Pars!$J$4,Pars!$K$4,"Avg"))</f>
        <v>Avg</v>
      </c>
      <c r="S1235" t="str">
        <f t="shared" si="117"/>
        <v>Avg</v>
      </c>
      <c r="T1235">
        <f t="shared" si="118"/>
        <v>0</v>
      </c>
      <c r="U1235" s="10">
        <f t="shared" si="119"/>
        <v>-6.5359477124182774E-3</v>
      </c>
      <c r="V1235" s="10"/>
    </row>
    <row r="1236" spans="1:22" x14ac:dyDescent="0.3">
      <c r="A1236" s="1">
        <v>40760</v>
      </c>
      <c r="B1236" s="8">
        <v>29.48</v>
      </c>
      <c r="C1236" s="8">
        <v>29.61</v>
      </c>
      <c r="D1236" s="8">
        <v>27.41</v>
      </c>
      <c r="E1236" s="8">
        <v>28</v>
      </c>
      <c r="F1236" s="2">
        <v>-5.0200000000000002E-2</v>
      </c>
      <c r="G1236" s="2">
        <v>0.1032</v>
      </c>
      <c r="H1236" s="8">
        <v>7041842</v>
      </c>
      <c r="I1236" s="8">
        <v>85</v>
      </c>
      <c r="J1236" s="8">
        <v>64</v>
      </c>
      <c r="K1236" s="8">
        <v>74.5</v>
      </c>
      <c r="L1236" t="str">
        <f>VLOOKUP(MONTH(A1236),Pars!F:G,2,0)</f>
        <v>Summer</v>
      </c>
      <c r="M1236" t="str">
        <f>IF(K1236&lt;Pars!$A$2,Pars!$B$2,IF('Main Data-set'!K1236&lt;Pars!$A$3,Pars!$B$3,Pars!$B$4))</f>
        <v>Hot</v>
      </c>
      <c r="N1236">
        <f t="shared" si="114"/>
        <v>1</v>
      </c>
      <c r="O1236" s="8">
        <f t="shared" si="115"/>
        <v>73.221627408993569</v>
      </c>
      <c r="P1236" s="8">
        <f t="shared" si="116"/>
        <v>83.937901498929335</v>
      </c>
      <c r="Q1236" t="str">
        <f>IF(K1236&gt;Pars!$J$3+'Main Data-set'!O1236,Pars!$K$3,IF(K1236&lt;O1236-Pars!$J$4,Pars!$K$4,"Avg"))</f>
        <v>Avg</v>
      </c>
      <c r="R1236" t="str">
        <f>IF(I1236&gt;Pars!$J$3+'Main Data-set'!P1236,Pars!$K$3,IF(I1236&lt;P1236-Pars!$J$4,Pars!$K$4,"Avg"))</f>
        <v>Avg</v>
      </c>
      <c r="S1236" t="str">
        <f t="shared" si="117"/>
        <v>Avg</v>
      </c>
      <c r="T1236">
        <f t="shared" si="118"/>
        <v>0</v>
      </c>
      <c r="U1236" s="10">
        <f t="shared" si="119"/>
        <v>-1.9736842105263164E-2</v>
      </c>
      <c r="V1236" s="10"/>
    </row>
    <row r="1237" spans="1:22" x14ac:dyDescent="0.3">
      <c r="A1237" s="1">
        <v>40763</v>
      </c>
      <c r="B1237" s="8">
        <v>27.43</v>
      </c>
      <c r="C1237" s="8">
        <v>27.98</v>
      </c>
      <c r="D1237" s="8">
        <v>25.22</v>
      </c>
      <c r="E1237" s="8">
        <v>25.38</v>
      </c>
      <c r="F1237" s="2">
        <v>-7.4700000000000003E-2</v>
      </c>
      <c r="G1237" s="2">
        <v>-0.10059999999999999</v>
      </c>
      <c r="H1237" s="8">
        <v>11281904</v>
      </c>
      <c r="I1237" s="8">
        <v>91</v>
      </c>
      <c r="J1237" s="8">
        <v>72</v>
      </c>
      <c r="K1237" s="8">
        <v>81.5</v>
      </c>
      <c r="L1237" t="str">
        <f>VLOOKUP(MONTH(A1237),Pars!F:G,2,0)</f>
        <v>Summer</v>
      </c>
      <c r="M1237" t="str">
        <f>IF(K1237&lt;Pars!$A$2,Pars!$B$2,IF('Main Data-set'!K1237&lt;Pars!$A$3,Pars!$B$3,Pars!$B$4))</f>
        <v>Hot</v>
      </c>
      <c r="N1237">
        <f t="shared" si="114"/>
        <v>1</v>
      </c>
      <c r="O1237" s="8">
        <f t="shared" si="115"/>
        <v>73.221627408993569</v>
      </c>
      <c r="P1237" s="8">
        <f t="shared" si="116"/>
        <v>83.937901498929335</v>
      </c>
      <c r="Q1237" t="str">
        <f>IF(K1237&gt;Pars!$J$3+'Main Data-set'!O1237,Pars!$K$3,IF(K1237&lt;O1237-Pars!$J$4,Pars!$K$4,"Avg"))</f>
        <v>Hot</v>
      </c>
      <c r="R1237" t="str">
        <f>IF(I1237&gt;Pars!$J$3+'Main Data-set'!P1237,Pars!$K$3,IF(I1237&lt;P1237-Pars!$J$4,Pars!$K$4,"Avg"))</f>
        <v>Hot</v>
      </c>
      <c r="S1237" t="str">
        <f t="shared" si="117"/>
        <v>Hot</v>
      </c>
      <c r="T1237">
        <f t="shared" si="118"/>
        <v>1</v>
      </c>
      <c r="U1237" s="10">
        <f t="shared" si="119"/>
        <v>9.3959731543624248E-2</v>
      </c>
      <c r="V1237" s="10"/>
    </row>
    <row r="1238" spans="1:22" x14ac:dyDescent="0.3">
      <c r="A1238" s="1">
        <v>40764</v>
      </c>
      <c r="B1238" s="8">
        <v>26.06</v>
      </c>
      <c r="C1238" s="8">
        <v>28.3</v>
      </c>
      <c r="D1238" s="8">
        <v>26.06</v>
      </c>
      <c r="E1238" s="8">
        <v>28.22</v>
      </c>
      <c r="F1238" s="2">
        <v>8.2900000000000001E-2</v>
      </c>
      <c r="G1238" s="2">
        <v>5.0200000000000002E-2</v>
      </c>
      <c r="H1238" s="8">
        <v>6785425</v>
      </c>
      <c r="I1238" s="8">
        <v>90</v>
      </c>
      <c r="J1238" s="8">
        <v>66</v>
      </c>
      <c r="K1238" s="8">
        <v>78</v>
      </c>
      <c r="L1238" t="str">
        <f>VLOOKUP(MONTH(A1238),Pars!F:G,2,0)</f>
        <v>Summer</v>
      </c>
      <c r="M1238" t="str">
        <f>IF(K1238&lt;Pars!$A$2,Pars!$B$2,IF('Main Data-set'!K1238&lt;Pars!$A$3,Pars!$B$3,Pars!$B$4))</f>
        <v>Hot</v>
      </c>
      <c r="N1238">
        <f t="shared" si="114"/>
        <v>1</v>
      </c>
      <c r="O1238" s="8">
        <f t="shared" si="115"/>
        <v>73.221627408993569</v>
      </c>
      <c r="P1238" s="8">
        <f t="shared" si="116"/>
        <v>83.937901498929335</v>
      </c>
      <c r="Q1238" t="str">
        <f>IF(K1238&gt;Pars!$J$3+'Main Data-set'!O1238,Pars!$K$3,IF(K1238&lt;O1238-Pars!$J$4,Pars!$K$4,"Avg"))</f>
        <v>Avg</v>
      </c>
      <c r="R1238" t="str">
        <f>IF(I1238&gt;Pars!$J$3+'Main Data-set'!P1238,Pars!$K$3,IF(I1238&lt;P1238-Pars!$J$4,Pars!$K$4,"Avg"))</f>
        <v>Avg</v>
      </c>
      <c r="S1238" t="str">
        <f t="shared" si="117"/>
        <v>Avg</v>
      </c>
      <c r="T1238">
        <f t="shared" si="118"/>
        <v>0</v>
      </c>
      <c r="U1238" s="10">
        <f t="shared" si="119"/>
        <v>-4.2944785276073594E-2</v>
      </c>
      <c r="V1238" s="10"/>
    </row>
    <row r="1239" spans="1:22" x14ac:dyDescent="0.3">
      <c r="A1239" s="1">
        <v>40765</v>
      </c>
      <c r="B1239" s="8">
        <v>27.46</v>
      </c>
      <c r="C1239" s="8">
        <v>27.96</v>
      </c>
      <c r="D1239" s="8">
        <v>26.78</v>
      </c>
      <c r="E1239" s="8">
        <v>26.87</v>
      </c>
      <c r="F1239" s="2">
        <v>-2.1499999999999998E-2</v>
      </c>
      <c r="G1239" s="2">
        <v>-5.2900000000000003E-2</v>
      </c>
      <c r="H1239" s="8">
        <v>4095266</v>
      </c>
      <c r="I1239" s="8">
        <v>84</v>
      </c>
      <c r="J1239" s="8">
        <v>65</v>
      </c>
      <c r="K1239" s="8">
        <v>74.5</v>
      </c>
      <c r="L1239" t="str">
        <f>VLOOKUP(MONTH(A1239),Pars!F:G,2,0)</f>
        <v>Summer</v>
      </c>
      <c r="M1239" t="str">
        <f>IF(K1239&lt;Pars!$A$2,Pars!$B$2,IF('Main Data-set'!K1239&lt;Pars!$A$3,Pars!$B$3,Pars!$B$4))</f>
        <v>Hot</v>
      </c>
      <c r="N1239">
        <f t="shared" si="114"/>
        <v>1</v>
      </c>
      <c r="O1239" s="8">
        <f t="shared" si="115"/>
        <v>73.221627408993569</v>
      </c>
      <c r="P1239" s="8">
        <f t="shared" si="116"/>
        <v>83.937901498929335</v>
      </c>
      <c r="Q1239" t="str">
        <f>IF(K1239&gt;Pars!$J$3+'Main Data-set'!O1239,Pars!$K$3,IF(K1239&lt;O1239-Pars!$J$4,Pars!$K$4,"Avg"))</f>
        <v>Avg</v>
      </c>
      <c r="R1239" t="str">
        <f>IF(I1239&gt;Pars!$J$3+'Main Data-set'!P1239,Pars!$K$3,IF(I1239&lt;P1239-Pars!$J$4,Pars!$K$4,"Avg"))</f>
        <v>Avg</v>
      </c>
      <c r="S1239" t="str">
        <f t="shared" si="117"/>
        <v>Avg</v>
      </c>
      <c r="T1239">
        <f t="shared" si="118"/>
        <v>0</v>
      </c>
      <c r="U1239" s="10">
        <f t="shared" si="119"/>
        <v>-4.4871794871794823E-2</v>
      </c>
      <c r="V1239" s="10"/>
    </row>
    <row r="1240" spans="1:22" x14ac:dyDescent="0.3">
      <c r="A1240" s="1">
        <v>40766</v>
      </c>
      <c r="B1240" s="8">
        <v>26.39</v>
      </c>
      <c r="C1240" s="8">
        <v>28.68</v>
      </c>
      <c r="D1240" s="8">
        <v>26.28</v>
      </c>
      <c r="E1240" s="8">
        <v>28.37</v>
      </c>
      <c r="F1240" s="2">
        <v>7.4999999999999997E-2</v>
      </c>
      <c r="G1240" s="2">
        <v>7.4999999999999997E-3</v>
      </c>
      <c r="H1240" s="8">
        <v>4089590</v>
      </c>
      <c r="I1240" s="8">
        <v>85</v>
      </c>
      <c r="J1240" s="8">
        <v>63</v>
      </c>
      <c r="K1240" s="8">
        <v>74</v>
      </c>
      <c r="L1240" t="str">
        <f>VLOOKUP(MONTH(A1240),Pars!F:G,2,0)</f>
        <v>Summer</v>
      </c>
      <c r="M1240" t="str">
        <f>IF(K1240&lt;Pars!$A$2,Pars!$B$2,IF('Main Data-set'!K1240&lt;Pars!$A$3,Pars!$B$3,Pars!$B$4))</f>
        <v>Hot</v>
      </c>
      <c r="N1240">
        <f t="shared" si="114"/>
        <v>1</v>
      </c>
      <c r="O1240" s="8">
        <f t="shared" si="115"/>
        <v>73.221627408993569</v>
      </c>
      <c r="P1240" s="8">
        <f t="shared" si="116"/>
        <v>83.937901498929335</v>
      </c>
      <c r="Q1240" t="str">
        <f>IF(K1240&gt;Pars!$J$3+'Main Data-set'!O1240,Pars!$K$3,IF(K1240&lt;O1240-Pars!$J$4,Pars!$K$4,"Avg"))</f>
        <v>Avg</v>
      </c>
      <c r="R1240" t="str">
        <f>IF(I1240&gt;Pars!$J$3+'Main Data-set'!P1240,Pars!$K$3,IF(I1240&lt;P1240-Pars!$J$4,Pars!$K$4,"Avg"))</f>
        <v>Avg</v>
      </c>
      <c r="S1240" t="str">
        <f t="shared" si="117"/>
        <v>Avg</v>
      </c>
      <c r="T1240">
        <f t="shared" si="118"/>
        <v>0</v>
      </c>
      <c r="U1240" s="10">
        <f t="shared" si="119"/>
        <v>-6.7114093959731447E-3</v>
      </c>
      <c r="V1240" s="10"/>
    </row>
    <row r="1241" spans="1:22" x14ac:dyDescent="0.3">
      <c r="A1241" s="1">
        <v>40767</v>
      </c>
      <c r="B1241" s="8">
        <v>28.59</v>
      </c>
      <c r="C1241" s="8">
        <v>28.76</v>
      </c>
      <c r="D1241" s="8">
        <v>28.02</v>
      </c>
      <c r="E1241" s="8">
        <v>28.16</v>
      </c>
      <c r="F1241" s="2">
        <v>-1.4999999999999999E-2</v>
      </c>
      <c r="G1241" s="2">
        <v>6.0999999999999999E-2</v>
      </c>
      <c r="H1241" s="8">
        <v>1892128</v>
      </c>
      <c r="I1241" s="8">
        <v>82</v>
      </c>
      <c r="J1241" s="8">
        <v>57</v>
      </c>
      <c r="K1241" s="8">
        <v>69.5</v>
      </c>
      <c r="L1241" t="str">
        <f>VLOOKUP(MONTH(A1241),Pars!F:G,2,0)</f>
        <v>Summer</v>
      </c>
      <c r="M1241" t="str">
        <f>IF(K1241&lt;Pars!$A$2,Pars!$B$2,IF('Main Data-set'!K1241&lt;Pars!$A$3,Pars!$B$3,Pars!$B$4))</f>
        <v>Avg</v>
      </c>
      <c r="N1241">
        <f t="shared" si="114"/>
        <v>0</v>
      </c>
      <c r="O1241" s="8">
        <f t="shared" si="115"/>
        <v>73.221627408993569</v>
      </c>
      <c r="P1241" s="8">
        <f t="shared" si="116"/>
        <v>83.937901498929335</v>
      </c>
      <c r="Q1241" t="str">
        <f>IF(K1241&gt;Pars!$J$3+'Main Data-set'!O1241,Pars!$K$3,IF(K1241&lt;O1241-Pars!$J$4,Pars!$K$4,"Avg"))</f>
        <v>Avg</v>
      </c>
      <c r="R1241" t="str">
        <f>IF(I1241&gt;Pars!$J$3+'Main Data-set'!P1241,Pars!$K$3,IF(I1241&lt;P1241-Pars!$J$4,Pars!$K$4,"Avg"))</f>
        <v>Avg</v>
      </c>
      <c r="S1241" t="str">
        <f t="shared" si="117"/>
        <v>Avg</v>
      </c>
      <c r="T1241">
        <f t="shared" si="118"/>
        <v>0</v>
      </c>
      <c r="U1241" s="10">
        <f t="shared" si="119"/>
        <v>-6.0810810810810856E-2</v>
      </c>
      <c r="V1241" s="10"/>
    </row>
    <row r="1242" spans="1:22" x14ac:dyDescent="0.3">
      <c r="A1242" s="1">
        <v>40771</v>
      </c>
      <c r="B1242" s="8">
        <v>28.35</v>
      </c>
      <c r="C1242" s="8">
        <v>28.52</v>
      </c>
      <c r="D1242" s="8">
        <v>25.71</v>
      </c>
      <c r="E1242" s="8">
        <v>26.54</v>
      </c>
      <c r="F1242" s="2">
        <v>-6.3799999999999996E-2</v>
      </c>
      <c r="G1242" s="2">
        <v>-2.2800000000000001E-2</v>
      </c>
      <c r="H1242" s="8">
        <v>10950104</v>
      </c>
      <c r="I1242" s="8">
        <v>75</v>
      </c>
      <c r="J1242" s="8">
        <v>64</v>
      </c>
      <c r="K1242" s="8">
        <v>69.5</v>
      </c>
      <c r="L1242" t="str">
        <f>VLOOKUP(MONTH(A1242),Pars!F:G,2,0)</f>
        <v>Summer</v>
      </c>
      <c r="M1242" t="str">
        <f>IF(K1242&lt;Pars!$A$2,Pars!$B$2,IF('Main Data-set'!K1242&lt;Pars!$A$3,Pars!$B$3,Pars!$B$4))</f>
        <v>Avg</v>
      </c>
      <c r="N1242">
        <f t="shared" si="114"/>
        <v>0</v>
      </c>
      <c r="O1242" s="8">
        <f t="shared" si="115"/>
        <v>73.221627408993569</v>
      </c>
      <c r="P1242" s="8">
        <f t="shared" si="116"/>
        <v>83.937901498929335</v>
      </c>
      <c r="Q1242" t="str">
        <f>IF(K1242&gt;Pars!$J$3+'Main Data-set'!O1242,Pars!$K$3,IF(K1242&lt;O1242-Pars!$J$4,Pars!$K$4,"Avg"))</f>
        <v>Avg</v>
      </c>
      <c r="R1242" t="str">
        <f>IF(I1242&gt;Pars!$J$3+'Main Data-set'!P1242,Pars!$K$3,IF(I1242&lt;P1242-Pars!$J$4,Pars!$K$4,"Avg"))</f>
        <v>Cold</v>
      </c>
      <c r="S1242" t="str">
        <f t="shared" si="117"/>
        <v>Avg</v>
      </c>
      <c r="T1242">
        <f t="shared" si="118"/>
        <v>0</v>
      </c>
      <c r="U1242" s="10">
        <f t="shared" si="119"/>
        <v>0</v>
      </c>
      <c r="V1242" s="10"/>
    </row>
    <row r="1243" spans="1:22" x14ac:dyDescent="0.3">
      <c r="A1243" s="1">
        <v>40772</v>
      </c>
      <c r="B1243" s="8">
        <v>26.97</v>
      </c>
      <c r="C1243" s="8">
        <v>27.48</v>
      </c>
      <c r="D1243" s="8">
        <v>26.46</v>
      </c>
      <c r="E1243" s="8">
        <v>27.16</v>
      </c>
      <c r="F1243" s="2">
        <v>7.0000000000000001E-3</v>
      </c>
      <c r="G1243" s="2">
        <v>7.3099999999999998E-2</v>
      </c>
      <c r="H1243" s="8">
        <v>7960675</v>
      </c>
      <c r="I1243" s="8">
        <v>79</v>
      </c>
      <c r="J1243" s="8">
        <v>63</v>
      </c>
      <c r="K1243" s="8">
        <v>71</v>
      </c>
      <c r="L1243" t="str">
        <f>VLOOKUP(MONTH(A1243),Pars!F:G,2,0)</f>
        <v>Summer</v>
      </c>
      <c r="M1243" t="str">
        <f>IF(K1243&lt;Pars!$A$2,Pars!$B$2,IF('Main Data-set'!K1243&lt;Pars!$A$3,Pars!$B$3,Pars!$B$4))</f>
        <v>Hot</v>
      </c>
      <c r="N1243">
        <f t="shared" si="114"/>
        <v>1</v>
      </c>
      <c r="O1243" s="8">
        <f t="shared" si="115"/>
        <v>73.221627408993569</v>
      </c>
      <c r="P1243" s="8">
        <f t="shared" si="116"/>
        <v>83.937901498929335</v>
      </c>
      <c r="Q1243" t="str">
        <f>IF(K1243&gt;Pars!$J$3+'Main Data-set'!O1243,Pars!$K$3,IF(K1243&lt;O1243-Pars!$J$4,Pars!$K$4,"Avg"))</f>
        <v>Avg</v>
      </c>
      <c r="R1243" t="str">
        <f>IF(I1243&gt;Pars!$J$3+'Main Data-set'!P1243,Pars!$K$3,IF(I1243&lt;P1243-Pars!$J$4,Pars!$K$4,"Avg"))</f>
        <v>Avg</v>
      </c>
      <c r="S1243" t="str">
        <f t="shared" si="117"/>
        <v>Avg</v>
      </c>
      <c r="T1243">
        <f t="shared" si="118"/>
        <v>0</v>
      </c>
      <c r="U1243" s="10">
        <f t="shared" si="119"/>
        <v>2.1582733812949728E-2</v>
      </c>
      <c r="V1243" s="10"/>
    </row>
    <row r="1244" spans="1:22" x14ac:dyDescent="0.3">
      <c r="A1244" s="1">
        <v>40773</v>
      </c>
      <c r="B1244" s="8">
        <v>26.44</v>
      </c>
      <c r="C1244" s="8">
        <v>26.44</v>
      </c>
      <c r="D1244" s="8">
        <v>25.19</v>
      </c>
      <c r="E1244" s="8">
        <v>25.31</v>
      </c>
      <c r="F1244" s="2">
        <v>-4.2700000000000002E-2</v>
      </c>
      <c r="G1244" s="2">
        <v>2.3999999999999998E-3</v>
      </c>
      <c r="H1244" s="8">
        <v>5166214</v>
      </c>
      <c r="I1244" s="8">
        <v>87</v>
      </c>
      <c r="J1244" s="8">
        <v>63</v>
      </c>
      <c r="K1244" s="8">
        <v>75</v>
      </c>
      <c r="L1244" t="str">
        <f>VLOOKUP(MONTH(A1244),Pars!F:G,2,0)</f>
        <v>Summer</v>
      </c>
      <c r="M1244" t="str">
        <f>IF(K1244&lt;Pars!$A$2,Pars!$B$2,IF('Main Data-set'!K1244&lt;Pars!$A$3,Pars!$B$3,Pars!$B$4))</f>
        <v>Hot</v>
      </c>
      <c r="N1244">
        <f t="shared" si="114"/>
        <v>1</v>
      </c>
      <c r="O1244" s="8">
        <f t="shared" si="115"/>
        <v>73.221627408993569</v>
      </c>
      <c r="P1244" s="8">
        <f t="shared" si="116"/>
        <v>83.937901498929335</v>
      </c>
      <c r="Q1244" t="str">
        <f>IF(K1244&gt;Pars!$J$3+'Main Data-set'!O1244,Pars!$K$3,IF(K1244&lt;O1244-Pars!$J$4,Pars!$K$4,"Avg"))</f>
        <v>Avg</v>
      </c>
      <c r="R1244" t="str">
        <f>IF(I1244&gt;Pars!$J$3+'Main Data-set'!P1244,Pars!$K$3,IF(I1244&lt;P1244-Pars!$J$4,Pars!$K$4,"Avg"))</f>
        <v>Avg</v>
      </c>
      <c r="S1244" t="str">
        <f t="shared" si="117"/>
        <v>Avg</v>
      </c>
      <c r="T1244">
        <f t="shared" si="118"/>
        <v>0</v>
      </c>
      <c r="U1244" s="10">
        <f t="shared" si="119"/>
        <v>5.6338028169014009E-2</v>
      </c>
      <c r="V1244" s="10"/>
    </row>
    <row r="1245" spans="1:22" x14ac:dyDescent="0.3">
      <c r="A1245" s="1">
        <v>40774</v>
      </c>
      <c r="B1245" s="8">
        <v>25.17</v>
      </c>
      <c r="C1245" s="8">
        <v>25.83</v>
      </c>
      <c r="D1245" s="8">
        <v>25.05</v>
      </c>
      <c r="E1245" s="8">
        <v>25.25</v>
      </c>
      <c r="F1245" s="2">
        <v>3.2000000000000002E-3</v>
      </c>
      <c r="G1245" s="2">
        <v>1.24E-2</v>
      </c>
      <c r="H1245" s="8">
        <v>3473486</v>
      </c>
      <c r="I1245" s="8">
        <v>84</v>
      </c>
      <c r="J1245" s="8">
        <v>64</v>
      </c>
      <c r="K1245" s="8">
        <v>74</v>
      </c>
      <c r="L1245" t="str">
        <f>VLOOKUP(MONTH(A1245),Pars!F:G,2,0)</f>
        <v>Summer</v>
      </c>
      <c r="M1245" t="str">
        <f>IF(K1245&lt;Pars!$A$2,Pars!$B$2,IF('Main Data-set'!K1245&lt;Pars!$A$3,Pars!$B$3,Pars!$B$4))</f>
        <v>Hot</v>
      </c>
      <c r="N1245">
        <f t="shared" si="114"/>
        <v>1</v>
      </c>
      <c r="O1245" s="8">
        <f t="shared" si="115"/>
        <v>73.221627408993569</v>
      </c>
      <c r="P1245" s="8">
        <f t="shared" si="116"/>
        <v>83.937901498929335</v>
      </c>
      <c r="Q1245" t="str">
        <f>IF(K1245&gt;Pars!$J$3+'Main Data-set'!O1245,Pars!$K$3,IF(K1245&lt;O1245-Pars!$J$4,Pars!$K$4,"Avg"))</f>
        <v>Avg</v>
      </c>
      <c r="R1245" t="str">
        <f>IF(I1245&gt;Pars!$J$3+'Main Data-set'!P1245,Pars!$K$3,IF(I1245&lt;P1245-Pars!$J$4,Pars!$K$4,"Avg"))</f>
        <v>Avg</v>
      </c>
      <c r="S1245" t="str">
        <f t="shared" si="117"/>
        <v>Avg</v>
      </c>
      <c r="T1245">
        <f t="shared" si="118"/>
        <v>0</v>
      </c>
      <c r="U1245" s="10">
        <f t="shared" si="119"/>
        <v>-1.3333333333333308E-2</v>
      </c>
      <c r="V1245" s="10"/>
    </row>
    <row r="1246" spans="1:22" x14ac:dyDescent="0.3">
      <c r="A1246" s="1">
        <v>40777</v>
      </c>
      <c r="B1246" s="8">
        <v>25.82</v>
      </c>
      <c r="C1246" s="8">
        <v>25.98</v>
      </c>
      <c r="D1246" s="8">
        <v>24.84</v>
      </c>
      <c r="E1246" s="8">
        <v>24.94</v>
      </c>
      <c r="F1246" s="2">
        <v>-3.4099999999999998E-2</v>
      </c>
      <c r="G1246" s="2">
        <v>-4.9200000000000001E-2</v>
      </c>
      <c r="H1246" s="8">
        <v>2570791</v>
      </c>
      <c r="I1246" s="8">
        <v>83</v>
      </c>
      <c r="J1246" s="8">
        <v>63</v>
      </c>
      <c r="K1246" s="8">
        <v>73</v>
      </c>
      <c r="L1246" t="str">
        <f>VLOOKUP(MONTH(A1246),Pars!F:G,2,0)</f>
        <v>Summer</v>
      </c>
      <c r="M1246" t="str">
        <f>IF(K1246&lt;Pars!$A$2,Pars!$B$2,IF('Main Data-set'!K1246&lt;Pars!$A$3,Pars!$B$3,Pars!$B$4))</f>
        <v>Hot</v>
      </c>
      <c r="N1246">
        <f t="shared" si="114"/>
        <v>1</v>
      </c>
      <c r="O1246" s="8">
        <f t="shared" si="115"/>
        <v>73.221627408993569</v>
      </c>
      <c r="P1246" s="8">
        <f t="shared" si="116"/>
        <v>83.937901498929335</v>
      </c>
      <c r="Q1246" t="str">
        <f>IF(K1246&gt;Pars!$J$3+'Main Data-set'!O1246,Pars!$K$3,IF(K1246&lt;O1246-Pars!$J$4,Pars!$K$4,"Avg"))</f>
        <v>Avg</v>
      </c>
      <c r="R1246" t="str">
        <f>IF(I1246&gt;Pars!$J$3+'Main Data-set'!P1246,Pars!$K$3,IF(I1246&lt;P1246-Pars!$J$4,Pars!$K$4,"Avg"))</f>
        <v>Avg</v>
      </c>
      <c r="S1246" t="str">
        <f t="shared" si="117"/>
        <v>Avg</v>
      </c>
      <c r="T1246">
        <f t="shared" si="118"/>
        <v>0</v>
      </c>
      <c r="U1246" s="10">
        <f t="shared" si="119"/>
        <v>-1.3513513513513487E-2</v>
      </c>
      <c r="V1246" s="10"/>
    </row>
    <row r="1247" spans="1:22" x14ac:dyDescent="0.3">
      <c r="A1247" s="1">
        <v>40778</v>
      </c>
      <c r="B1247" s="8">
        <v>24.87</v>
      </c>
      <c r="C1247" s="8">
        <v>26.24</v>
      </c>
      <c r="D1247" s="8">
        <v>24.62</v>
      </c>
      <c r="E1247" s="8">
        <v>26.23</v>
      </c>
      <c r="F1247" s="2">
        <v>5.4699999999999999E-2</v>
      </c>
      <c r="G1247" s="2">
        <v>-3.85E-2</v>
      </c>
      <c r="H1247" s="8">
        <v>10100127</v>
      </c>
      <c r="I1247" s="8">
        <v>79</v>
      </c>
      <c r="J1247" s="8">
        <v>57</v>
      </c>
      <c r="K1247" s="8">
        <v>68</v>
      </c>
      <c r="L1247" t="str">
        <f>VLOOKUP(MONTH(A1247),Pars!F:G,2,0)</f>
        <v>Summer</v>
      </c>
      <c r="M1247" t="str">
        <f>IF(K1247&lt;Pars!$A$2,Pars!$B$2,IF('Main Data-set'!K1247&lt;Pars!$A$3,Pars!$B$3,Pars!$B$4))</f>
        <v>Avg</v>
      </c>
      <c r="N1247">
        <f t="shared" si="114"/>
        <v>0</v>
      </c>
      <c r="O1247" s="8">
        <f t="shared" si="115"/>
        <v>73.221627408993569</v>
      </c>
      <c r="P1247" s="8">
        <f t="shared" si="116"/>
        <v>83.937901498929335</v>
      </c>
      <c r="Q1247" t="str">
        <f>IF(K1247&gt;Pars!$J$3+'Main Data-set'!O1247,Pars!$K$3,IF(K1247&lt;O1247-Pars!$J$4,Pars!$K$4,"Avg"))</f>
        <v>Avg</v>
      </c>
      <c r="R1247" t="str">
        <f>IF(I1247&gt;Pars!$J$3+'Main Data-set'!P1247,Pars!$K$3,IF(I1247&lt;P1247-Pars!$J$4,Pars!$K$4,"Avg"))</f>
        <v>Avg</v>
      </c>
      <c r="S1247" t="str">
        <f t="shared" si="117"/>
        <v>Avg</v>
      </c>
      <c r="T1247">
        <f t="shared" si="118"/>
        <v>0</v>
      </c>
      <c r="U1247" s="10">
        <f t="shared" si="119"/>
        <v>-6.8493150684931559E-2</v>
      </c>
      <c r="V1247" s="10"/>
    </row>
    <row r="1248" spans="1:22" x14ac:dyDescent="0.3">
      <c r="A1248" s="1">
        <v>40779</v>
      </c>
      <c r="B1248" s="8">
        <v>25.63</v>
      </c>
      <c r="C1248" s="8">
        <v>27.34</v>
      </c>
      <c r="D1248" s="8">
        <v>25.63</v>
      </c>
      <c r="E1248" s="8">
        <v>27.28</v>
      </c>
      <c r="F1248" s="2">
        <v>6.4399999999999999E-2</v>
      </c>
      <c r="G1248" s="2">
        <v>2.2499999999999999E-2</v>
      </c>
      <c r="H1248" s="8">
        <v>3122388</v>
      </c>
      <c r="I1248" s="8">
        <v>80</v>
      </c>
      <c r="J1248" s="8">
        <v>56</v>
      </c>
      <c r="K1248" s="8">
        <v>68</v>
      </c>
      <c r="L1248" t="str">
        <f>VLOOKUP(MONTH(A1248),Pars!F:G,2,0)</f>
        <v>Summer</v>
      </c>
      <c r="M1248" t="str">
        <f>IF(K1248&lt;Pars!$A$2,Pars!$B$2,IF('Main Data-set'!K1248&lt;Pars!$A$3,Pars!$B$3,Pars!$B$4))</f>
        <v>Avg</v>
      </c>
      <c r="N1248">
        <f t="shared" si="114"/>
        <v>0</v>
      </c>
      <c r="O1248" s="8">
        <f t="shared" si="115"/>
        <v>73.221627408993569</v>
      </c>
      <c r="P1248" s="8">
        <f t="shared" si="116"/>
        <v>83.937901498929335</v>
      </c>
      <c r="Q1248" t="str">
        <f>IF(K1248&gt;Pars!$J$3+'Main Data-set'!O1248,Pars!$K$3,IF(K1248&lt;O1248-Pars!$J$4,Pars!$K$4,"Avg"))</f>
        <v>Avg</v>
      </c>
      <c r="R1248" t="str">
        <f>IF(I1248&gt;Pars!$J$3+'Main Data-set'!P1248,Pars!$K$3,IF(I1248&lt;P1248-Pars!$J$4,Pars!$K$4,"Avg"))</f>
        <v>Avg</v>
      </c>
      <c r="S1248" t="str">
        <f t="shared" si="117"/>
        <v>Avg</v>
      </c>
      <c r="T1248">
        <f t="shared" si="118"/>
        <v>0</v>
      </c>
      <c r="U1248" s="10">
        <f t="shared" si="119"/>
        <v>0</v>
      </c>
      <c r="V1248" s="10"/>
    </row>
    <row r="1249" spans="1:22" x14ac:dyDescent="0.3">
      <c r="A1249" s="1">
        <v>40780</v>
      </c>
      <c r="B1249" s="8">
        <v>27.11</v>
      </c>
      <c r="C1249" s="8">
        <v>27.11</v>
      </c>
      <c r="D1249" s="8">
        <v>26.02</v>
      </c>
      <c r="E1249" s="8">
        <v>26.68</v>
      </c>
      <c r="F1249" s="2">
        <v>-1.5900000000000001E-2</v>
      </c>
      <c r="G1249" s="2">
        <v>-1.7299999999999999E-2</v>
      </c>
      <c r="H1249" s="8">
        <v>5410260</v>
      </c>
      <c r="I1249" s="8">
        <v>82</v>
      </c>
      <c r="J1249" s="8">
        <v>57</v>
      </c>
      <c r="K1249" s="8">
        <v>69.5</v>
      </c>
      <c r="L1249" t="str">
        <f>VLOOKUP(MONTH(A1249),Pars!F:G,2,0)</f>
        <v>Summer</v>
      </c>
      <c r="M1249" t="str">
        <f>IF(K1249&lt;Pars!$A$2,Pars!$B$2,IF('Main Data-set'!K1249&lt;Pars!$A$3,Pars!$B$3,Pars!$B$4))</f>
        <v>Avg</v>
      </c>
      <c r="N1249">
        <f t="shared" si="114"/>
        <v>0</v>
      </c>
      <c r="O1249" s="8">
        <f t="shared" si="115"/>
        <v>73.221627408993569</v>
      </c>
      <c r="P1249" s="8">
        <f t="shared" si="116"/>
        <v>83.937901498929335</v>
      </c>
      <c r="Q1249" t="str">
        <f>IF(K1249&gt;Pars!$J$3+'Main Data-set'!O1249,Pars!$K$3,IF(K1249&lt;O1249-Pars!$J$4,Pars!$K$4,"Avg"))</f>
        <v>Avg</v>
      </c>
      <c r="R1249" t="str">
        <f>IF(I1249&gt;Pars!$J$3+'Main Data-set'!P1249,Pars!$K$3,IF(I1249&lt;P1249-Pars!$J$4,Pars!$K$4,"Avg"))</f>
        <v>Avg</v>
      </c>
      <c r="S1249" t="str">
        <f t="shared" si="117"/>
        <v>Avg</v>
      </c>
      <c r="T1249">
        <f t="shared" si="118"/>
        <v>0</v>
      </c>
      <c r="U1249" s="10">
        <f t="shared" si="119"/>
        <v>2.2058823529411686E-2</v>
      </c>
      <c r="V1249" s="10"/>
    </row>
    <row r="1250" spans="1:22" x14ac:dyDescent="0.3">
      <c r="A1250" s="1">
        <v>40781</v>
      </c>
      <c r="B1250" s="8">
        <v>26.49</v>
      </c>
      <c r="C1250" s="8">
        <v>27.36</v>
      </c>
      <c r="D1250" s="8">
        <v>26.14</v>
      </c>
      <c r="E1250" s="8">
        <v>27.15</v>
      </c>
      <c r="F1250" s="2">
        <v>2.4899999999999999E-2</v>
      </c>
      <c r="G1250" s="2">
        <v>-2.7900000000000001E-2</v>
      </c>
      <c r="H1250" s="8">
        <v>3819255</v>
      </c>
      <c r="I1250" s="8">
        <v>79</v>
      </c>
      <c r="J1250" s="8">
        <v>67</v>
      </c>
      <c r="K1250" s="8">
        <v>73</v>
      </c>
      <c r="L1250" t="str">
        <f>VLOOKUP(MONTH(A1250),Pars!F:G,2,0)</f>
        <v>Summer</v>
      </c>
      <c r="M1250" t="str">
        <f>IF(K1250&lt;Pars!$A$2,Pars!$B$2,IF('Main Data-set'!K1250&lt;Pars!$A$3,Pars!$B$3,Pars!$B$4))</f>
        <v>Hot</v>
      </c>
      <c r="N1250">
        <f t="shared" si="114"/>
        <v>1</v>
      </c>
      <c r="O1250" s="8">
        <f t="shared" si="115"/>
        <v>73.221627408993569</v>
      </c>
      <c r="P1250" s="8">
        <f t="shared" si="116"/>
        <v>83.937901498929335</v>
      </c>
      <c r="Q1250" t="str">
        <f>IF(K1250&gt;Pars!$J$3+'Main Data-set'!O1250,Pars!$K$3,IF(K1250&lt;O1250-Pars!$J$4,Pars!$K$4,"Avg"))</f>
        <v>Avg</v>
      </c>
      <c r="R1250" t="str">
        <f>IF(I1250&gt;Pars!$J$3+'Main Data-set'!P1250,Pars!$K$3,IF(I1250&lt;P1250-Pars!$J$4,Pars!$K$4,"Avg"))</f>
        <v>Avg</v>
      </c>
      <c r="S1250" t="str">
        <f t="shared" si="117"/>
        <v>Avg</v>
      </c>
      <c r="T1250">
        <f t="shared" si="118"/>
        <v>0</v>
      </c>
      <c r="U1250" s="10">
        <f t="shared" si="119"/>
        <v>5.0359712230215736E-2</v>
      </c>
      <c r="V1250" s="10"/>
    </row>
    <row r="1251" spans="1:22" x14ac:dyDescent="0.3">
      <c r="A1251" s="1">
        <v>40784</v>
      </c>
      <c r="B1251" s="8">
        <v>27.39</v>
      </c>
      <c r="C1251" s="8">
        <v>27.96</v>
      </c>
      <c r="D1251" s="8">
        <v>27.37</v>
      </c>
      <c r="E1251" s="8">
        <v>27.93</v>
      </c>
      <c r="F1251" s="2">
        <v>1.9699999999999999E-2</v>
      </c>
      <c r="G1251" s="2">
        <v>1.7100000000000001E-2</v>
      </c>
      <c r="H1251" s="8">
        <v>2375445</v>
      </c>
      <c r="I1251" s="8">
        <v>78</v>
      </c>
      <c r="J1251" s="8">
        <v>54</v>
      </c>
      <c r="K1251" s="8">
        <v>66</v>
      </c>
      <c r="L1251" t="str">
        <f>VLOOKUP(MONTH(A1251),Pars!F:G,2,0)</f>
        <v>Summer</v>
      </c>
      <c r="M1251" t="str">
        <f>IF(K1251&lt;Pars!$A$2,Pars!$B$2,IF('Main Data-set'!K1251&lt;Pars!$A$3,Pars!$B$3,Pars!$B$4))</f>
        <v>Avg</v>
      </c>
      <c r="N1251">
        <f t="shared" si="114"/>
        <v>0</v>
      </c>
      <c r="O1251" s="8">
        <f t="shared" si="115"/>
        <v>73.221627408993569</v>
      </c>
      <c r="P1251" s="8">
        <f t="shared" si="116"/>
        <v>83.937901498929335</v>
      </c>
      <c r="Q1251" t="str">
        <f>IF(K1251&gt;Pars!$J$3+'Main Data-set'!O1251,Pars!$K$3,IF(K1251&lt;O1251-Pars!$J$4,Pars!$K$4,"Avg"))</f>
        <v>Cold</v>
      </c>
      <c r="R1251" t="str">
        <f>IF(I1251&gt;Pars!$J$3+'Main Data-set'!P1251,Pars!$K$3,IF(I1251&lt;P1251-Pars!$J$4,Pars!$K$4,"Avg"))</f>
        <v>Avg</v>
      </c>
      <c r="S1251" t="str">
        <f t="shared" si="117"/>
        <v>Avg</v>
      </c>
      <c r="T1251">
        <f t="shared" si="118"/>
        <v>0</v>
      </c>
      <c r="U1251" s="10">
        <f t="shared" si="119"/>
        <v>-9.589041095890416E-2</v>
      </c>
      <c r="V1251" s="10"/>
    </row>
    <row r="1252" spans="1:22" x14ac:dyDescent="0.3">
      <c r="A1252" s="1">
        <v>40785</v>
      </c>
      <c r="B1252" s="8">
        <v>27.46</v>
      </c>
      <c r="C1252" s="8">
        <v>27.65</v>
      </c>
      <c r="D1252" s="8">
        <v>26.98</v>
      </c>
      <c r="E1252" s="8">
        <v>27.46</v>
      </c>
      <c r="F1252" s="2">
        <v>0</v>
      </c>
      <c r="G1252" s="2">
        <v>6.6E-3</v>
      </c>
      <c r="H1252" s="8">
        <v>4521644</v>
      </c>
      <c r="I1252" s="8">
        <v>78</v>
      </c>
      <c r="J1252" s="8">
        <v>64</v>
      </c>
      <c r="K1252" s="8">
        <v>71</v>
      </c>
      <c r="L1252" t="str">
        <f>VLOOKUP(MONTH(A1252),Pars!F:G,2,0)</f>
        <v>Summer</v>
      </c>
      <c r="M1252" t="str">
        <f>IF(K1252&lt;Pars!$A$2,Pars!$B$2,IF('Main Data-set'!K1252&lt;Pars!$A$3,Pars!$B$3,Pars!$B$4))</f>
        <v>Hot</v>
      </c>
      <c r="N1252">
        <f t="shared" si="114"/>
        <v>1</v>
      </c>
      <c r="O1252" s="8">
        <f t="shared" si="115"/>
        <v>73.221627408993569</v>
      </c>
      <c r="P1252" s="8">
        <f t="shared" si="116"/>
        <v>83.937901498929335</v>
      </c>
      <c r="Q1252" t="str">
        <f>IF(K1252&gt;Pars!$J$3+'Main Data-set'!O1252,Pars!$K$3,IF(K1252&lt;O1252-Pars!$J$4,Pars!$K$4,"Avg"))</f>
        <v>Avg</v>
      </c>
      <c r="R1252" t="str">
        <f>IF(I1252&gt;Pars!$J$3+'Main Data-set'!P1252,Pars!$K$3,IF(I1252&lt;P1252-Pars!$J$4,Pars!$K$4,"Avg"))</f>
        <v>Avg</v>
      </c>
      <c r="S1252" t="str">
        <f t="shared" si="117"/>
        <v>Avg</v>
      </c>
      <c r="T1252">
        <f t="shared" si="118"/>
        <v>0</v>
      </c>
      <c r="U1252" s="10">
        <f t="shared" si="119"/>
        <v>7.575757575757569E-2</v>
      </c>
      <c r="V1252" s="10"/>
    </row>
    <row r="1253" spans="1:22" x14ac:dyDescent="0.3">
      <c r="A1253" s="1">
        <v>40786</v>
      </c>
      <c r="B1253" s="8">
        <v>27.47</v>
      </c>
      <c r="C1253" s="8">
        <v>27.49</v>
      </c>
      <c r="D1253" s="8">
        <v>27.02</v>
      </c>
      <c r="E1253" s="8">
        <v>27.28</v>
      </c>
      <c r="F1253" s="2">
        <v>-6.8999999999999999E-3</v>
      </c>
      <c r="G1253" s="2">
        <v>1.49E-2</v>
      </c>
      <c r="H1253" s="8">
        <v>3047275</v>
      </c>
      <c r="I1253" s="8">
        <v>83</v>
      </c>
      <c r="J1253" s="8">
        <v>56</v>
      </c>
      <c r="K1253" s="8">
        <v>69.5</v>
      </c>
      <c r="L1253" t="str">
        <f>VLOOKUP(MONTH(A1253),Pars!F:G,2,0)</f>
        <v>Summer</v>
      </c>
      <c r="M1253" t="str">
        <f>IF(K1253&lt;Pars!$A$2,Pars!$B$2,IF('Main Data-set'!K1253&lt;Pars!$A$3,Pars!$B$3,Pars!$B$4))</f>
        <v>Avg</v>
      </c>
      <c r="N1253">
        <f t="shared" si="114"/>
        <v>0</v>
      </c>
      <c r="O1253" s="8">
        <f t="shared" si="115"/>
        <v>73.221627408993569</v>
      </c>
      <c r="P1253" s="8">
        <f t="shared" si="116"/>
        <v>83.937901498929335</v>
      </c>
      <c r="Q1253" t="str">
        <f>IF(K1253&gt;Pars!$J$3+'Main Data-set'!O1253,Pars!$K$3,IF(K1253&lt;O1253-Pars!$J$4,Pars!$K$4,"Avg"))</f>
        <v>Avg</v>
      </c>
      <c r="R1253" t="str">
        <f>IF(I1253&gt;Pars!$J$3+'Main Data-set'!P1253,Pars!$K$3,IF(I1253&lt;P1253-Pars!$J$4,Pars!$K$4,"Avg"))</f>
        <v>Avg</v>
      </c>
      <c r="S1253" t="str">
        <f t="shared" si="117"/>
        <v>Avg</v>
      </c>
      <c r="T1253">
        <f t="shared" si="118"/>
        <v>0</v>
      </c>
      <c r="U1253" s="10">
        <f t="shared" si="119"/>
        <v>-2.1126760563380254E-2</v>
      </c>
      <c r="V1253" s="10"/>
    </row>
    <row r="1254" spans="1:22" x14ac:dyDescent="0.3">
      <c r="A1254" s="1">
        <v>40787</v>
      </c>
      <c r="B1254" s="8">
        <v>27.25</v>
      </c>
      <c r="C1254" s="8">
        <v>27.27</v>
      </c>
      <c r="D1254" s="8">
        <v>26.76</v>
      </c>
      <c r="E1254" s="8">
        <v>26.88</v>
      </c>
      <c r="F1254" s="2">
        <v>-1.3599999999999999E-2</v>
      </c>
      <c r="G1254" s="2">
        <v>3.8600000000000002E-2</v>
      </c>
      <c r="H1254" s="8">
        <v>3695646</v>
      </c>
      <c r="I1254" s="8">
        <v>85</v>
      </c>
      <c r="J1254" s="8">
        <v>60</v>
      </c>
      <c r="K1254" s="8">
        <v>72.5</v>
      </c>
      <c r="L1254" t="str">
        <f>VLOOKUP(MONTH(A1254),Pars!F:G,2,0)</f>
        <v>Autumn</v>
      </c>
      <c r="M1254" t="str">
        <f>IF(K1254&lt;Pars!$A$2,Pars!$B$2,IF('Main Data-set'!K1254&lt;Pars!$A$3,Pars!$B$3,Pars!$B$4))</f>
        <v>Hot</v>
      </c>
      <c r="N1254">
        <f t="shared" si="114"/>
        <v>1</v>
      </c>
      <c r="O1254" s="8">
        <f t="shared" si="115"/>
        <v>55.553497942386834</v>
      </c>
      <c r="P1254" s="8">
        <f t="shared" si="116"/>
        <v>65.925925925925924</v>
      </c>
      <c r="Q1254" t="str">
        <f>IF(K1254&gt;Pars!$J$3+'Main Data-set'!O1254,Pars!$K$3,IF(K1254&lt;O1254-Pars!$J$4,Pars!$K$4,"Avg"))</f>
        <v>Hot</v>
      </c>
      <c r="R1254" t="str">
        <f>IF(I1254&gt;Pars!$J$3+'Main Data-set'!P1254,Pars!$K$3,IF(I1254&lt;P1254-Pars!$J$4,Pars!$K$4,"Avg"))</f>
        <v>Hot</v>
      </c>
      <c r="S1254" t="str">
        <f t="shared" si="117"/>
        <v>Hot</v>
      </c>
      <c r="T1254">
        <f t="shared" si="118"/>
        <v>1</v>
      </c>
      <c r="U1254" s="10">
        <f t="shared" si="119"/>
        <v>4.3165467625899234E-2</v>
      </c>
      <c r="V1254" s="10"/>
    </row>
    <row r="1255" spans="1:22" x14ac:dyDescent="0.3">
      <c r="A1255" s="1">
        <v>40788</v>
      </c>
      <c r="B1255" s="8">
        <v>26.33</v>
      </c>
      <c r="C1255" s="8">
        <v>26.47</v>
      </c>
      <c r="D1255" s="8">
        <v>25.76</v>
      </c>
      <c r="E1255" s="8">
        <v>25.88</v>
      </c>
      <c r="F1255" s="2">
        <v>-1.7100000000000001E-2</v>
      </c>
      <c r="G1255" s="2">
        <v>3.15E-2</v>
      </c>
      <c r="H1255" s="8">
        <v>2134688</v>
      </c>
      <c r="I1255" s="8">
        <v>83</v>
      </c>
      <c r="J1255" s="8">
        <v>59</v>
      </c>
      <c r="K1255" s="8">
        <v>71</v>
      </c>
      <c r="L1255" t="str">
        <f>VLOOKUP(MONTH(A1255),Pars!F:G,2,0)</f>
        <v>Autumn</v>
      </c>
      <c r="M1255" t="str">
        <f>IF(K1255&lt;Pars!$A$2,Pars!$B$2,IF('Main Data-set'!K1255&lt;Pars!$A$3,Pars!$B$3,Pars!$B$4))</f>
        <v>Hot</v>
      </c>
      <c r="N1255">
        <f t="shared" si="114"/>
        <v>1</v>
      </c>
      <c r="O1255" s="8">
        <f t="shared" si="115"/>
        <v>55.553497942386834</v>
      </c>
      <c r="P1255" s="8">
        <f t="shared" si="116"/>
        <v>65.925925925925924</v>
      </c>
      <c r="Q1255" t="str">
        <f>IF(K1255&gt;Pars!$J$3+'Main Data-set'!O1255,Pars!$K$3,IF(K1255&lt;O1255-Pars!$J$4,Pars!$K$4,"Avg"))</f>
        <v>Hot</v>
      </c>
      <c r="R1255" t="str">
        <f>IF(I1255&gt;Pars!$J$3+'Main Data-set'!P1255,Pars!$K$3,IF(I1255&lt;P1255-Pars!$J$4,Pars!$K$4,"Avg"))</f>
        <v>Hot</v>
      </c>
      <c r="S1255" t="str">
        <f t="shared" si="117"/>
        <v>Hot</v>
      </c>
      <c r="T1255">
        <f t="shared" si="118"/>
        <v>1</v>
      </c>
      <c r="U1255" s="10">
        <f t="shared" si="119"/>
        <v>-2.0689655172413834E-2</v>
      </c>
      <c r="V1255" s="10"/>
    </row>
    <row r="1256" spans="1:22" x14ac:dyDescent="0.3">
      <c r="A1256" s="1">
        <v>40792</v>
      </c>
      <c r="B1256" s="8">
        <v>24.95</v>
      </c>
      <c r="C1256" s="8">
        <v>25.19</v>
      </c>
      <c r="D1256" s="8">
        <v>24.78</v>
      </c>
      <c r="E1256" s="8">
        <v>25.09</v>
      </c>
      <c r="F1256" s="2">
        <v>5.5999999999999999E-3</v>
      </c>
      <c r="G1256" s="2">
        <v>-7.8600000000000003E-2</v>
      </c>
      <c r="H1256" s="8">
        <v>3442242</v>
      </c>
      <c r="I1256" s="8">
        <v>82</v>
      </c>
      <c r="J1256" s="8">
        <v>61</v>
      </c>
      <c r="K1256" s="8">
        <v>71.5</v>
      </c>
      <c r="L1256" t="str">
        <f>VLOOKUP(MONTH(A1256),Pars!F:G,2,0)</f>
        <v>Autumn</v>
      </c>
      <c r="M1256" t="str">
        <f>IF(K1256&lt;Pars!$A$2,Pars!$B$2,IF('Main Data-set'!K1256&lt;Pars!$A$3,Pars!$B$3,Pars!$B$4))</f>
        <v>Hot</v>
      </c>
      <c r="N1256">
        <f t="shared" si="114"/>
        <v>1</v>
      </c>
      <c r="O1256" s="8">
        <f t="shared" si="115"/>
        <v>55.553497942386834</v>
      </c>
      <c r="P1256" s="8">
        <f t="shared" si="116"/>
        <v>65.925925925925924</v>
      </c>
      <c r="Q1256" t="str">
        <f>IF(K1256&gt;Pars!$J$3+'Main Data-set'!O1256,Pars!$K$3,IF(K1256&lt;O1256-Pars!$J$4,Pars!$K$4,"Avg"))</f>
        <v>Hot</v>
      </c>
      <c r="R1256" t="str">
        <f>IF(I1256&gt;Pars!$J$3+'Main Data-set'!P1256,Pars!$K$3,IF(I1256&lt;P1256-Pars!$J$4,Pars!$K$4,"Avg"))</f>
        <v>Hot</v>
      </c>
      <c r="S1256" t="str">
        <f t="shared" si="117"/>
        <v>Hot</v>
      </c>
      <c r="T1256">
        <f t="shared" si="118"/>
        <v>1</v>
      </c>
      <c r="U1256" s="10">
        <f t="shared" si="119"/>
        <v>7.0422535211267512E-3</v>
      </c>
      <c r="V1256" s="10"/>
    </row>
    <row r="1257" spans="1:22" x14ac:dyDescent="0.3">
      <c r="A1257" s="1">
        <v>40793</v>
      </c>
      <c r="B1257" s="8">
        <v>25.93</v>
      </c>
      <c r="C1257" s="8">
        <v>27.27</v>
      </c>
      <c r="D1257" s="8">
        <v>25.89</v>
      </c>
      <c r="E1257" s="8">
        <v>27.23</v>
      </c>
      <c r="F1257" s="2">
        <v>5.0099999999999999E-2</v>
      </c>
      <c r="G1257" s="2">
        <v>2.75E-2</v>
      </c>
      <c r="H1257" s="8">
        <v>5444867</v>
      </c>
      <c r="I1257" s="8">
        <v>62</v>
      </c>
      <c r="J1257" s="8">
        <v>59</v>
      </c>
      <c r="K1257" s="8">
        <v>60.5</v>
      </c>
      <c r="L1257" t="str">
        <f>VLOOKUP(MONTH(A1257),Pars!F:G,2,0)</f>
        <v>Autumn</v>
      </c>
      <c r="M1257" t="str">
        <f>IF(K1257&lt;Pars!$A$2,Pars!$B$2,IF('Main Data-set'!K1257&lt;Pars!$A$3,Pars!$B$3,Pars!$B$4))</f>
        <v>Avg</v>
      </c>
      <c r="N1257">
        <f t="shared" si="114"/>
        <v>0</v>
      </c>
      <c r="O1257" s="8">
        <f t="shared" si="115"/>
        <v>55.553497942386834</v>
      </c>
      <c r="P1257" s="8">
        <f t="shared" si="116"/>
        <v>65.925925925925924</v>
      </c>
      <c r="Q1257" t="str">
        <f>IF(K1257&gt;Pars!$J$3+'Main Data-set'!O1257,Pars!$K$3,IF(K1257&lt;O1257-Pars!$J$4,Pars!$K$4,"Avg"))</f>
        <v>Avg</v>
      </c>
      <c r="R1257" t="str">
        <f>IF(I1257&gt;Pars!$J$3+'Main Data-set'!P1257,Pars!$K$3,IF(I1257&lt;P1257-Pars!$J$4,Pars!$K$4,"Avg"))</f>
        <v>Avg</v>
      </c>
      <c r="S1257" t="str">
        <f t="shared" si="117"/>
        <v>Avg</v>
      </c>
      <c r="T1257">
        <f t="shared" si="118"/>
        <v>0</v>
      </c>
      <c r="U1257" s="10">
        <f t="shared" si="119"/>
        <v>-0.15384615384615385</v>
      </c>
      <c r="V1257" s="10"/>
    </row>
    <row r="1258" spans="1:22" x14ac:dyDescent="0.3">
      <c r="A1258" s="1">
        <v>40794</v>
      </c>
      <c r="B1258" s="8">
        <v>26.88</v>
      </c>
      <c r="C1258" s="8">
        <v>27.04</v>
      </c>
      <c r="D1258" s="8">
        <v>26.45</v>
      </c>
      <c r="E1258" s="8">
        <v>26.5</v>
      </c>
      <c r="F1258" s="2">
        <v>-1.41E-2</v>
      </c>
      <c r="G1258" s="2">
        <v>3.2300000000000002E-2</v>
      </c>
      <c r="H1258" s="8">
        <v>3997714</v>
      </c>
      <c r="I1258" s="8">
        <v>66</v>
      </c>
      <c r="J1258" s="8">
        <v>60</v>
      </c>
      <c r="K1258" s="8">
        <v>63</v>
      </c>
      <c r="L1258" t="str">
        <f>VLOOKUP(MONTH(A1258),Pars!F:G,2,0)</f>
        <v>Autumn</v>
      </c>
      <c r="M1258" t="str">
        <f>IF(K1258&lt;Pars!$A$2,Pars!$B$2,IF('Main Data-set'!K1258&lt;Pars!$A$3,Pars!$B$3,Pars!$B$4))</f>
        <v>Avg</v>
      </c>
      <c r="N1258">
        <f t="shared" si="114"/>
        <v>0</v>
      </c>
      <c r="O1258" s="8">
        <f t="shared" si="115"/>
        <v>55.553497942386834</v>
      </c>
      <c r="P1258" s="8">
        <f t="shared" si="116"/>
        <v>65.925925925925924</v>
      </c>
      <c r="Q1258" t="str">
        <f>IF(K1258&gt;Pars!$J$3+'Main Data-set'!O1258,Pars!$K$3,IF(K1258&lt;O1258-Pars!$J$4,Pars!$K$4,"Avg"))</f>
        <v>Hot</v>
      </c>
      <c r="R1258" t="str">
        <f>IF(I1258&gt;Pars!$J$3+'Main Data-set'!P1258,Pars!$K$3,IF(I1258&lt;P1258-Pars!$J$4,Pars!$K$4,"Avg"))</f>
        <v>Avg</v>
      </c>
      <c r="S1258" t="str">
        <f t="shared" si="117"/>
        <v>Avg</v>
      </c>
      <c r="T1258">
        <f t="shared" si="118"/>
        <v>0</v>
      </c>
      <c r="U1258" s="10">
        <f t="shared" si="119"/>
        <v>4.1322314049586861E-2</v>
      </c>
      <c r="V1258" s="10"/>
    </row>
    <row r="1259" spans="1:22" x14ac:dyDescent="0.3">
      <c r="A1259" s="1">
        <v>40795</v>
      </c>
      <c r="B1259" s="8">
        <v>25.85</v>
      </c>
      <c r="C1259" s="8">
        <v>25.85</v>
      </c>
      <c r="D1259" s="8">
        <v>24.91</v>
      </c>
      <c r="E1259" s="8">
        <v>25.67</v>
      </c>
      <c r="F1259" s="2">
        <v>-7.0000000000000001E-3</v>
      </c>
      <c r="G1259" s="2">
        <v>9.7999999999999997E-3</v>
      </c>
      <c r="H1259" s="8">
        <v>9612543</v>
      </c>
      <c r="I1259" s="8">
        <v>78</v>
      </c>
      <c r="J1259" s="8">
        <v>63</v>
      </c>
      <c r="K1259" s="8">
        <v>70.5</v>
      </c>
      <c r="L1259" t="str">
        <f>VLOOKUP(MONTH(A1259),Pars!F:G,2,0)</f>
        <v>Autumn</v>
      </c>
      <c r="M1259" t="str">
        <f>IF(K1259&lt;Pars!$A$2,Pars!$B$2,IF('Main Data-set'!K1259&lt;Pars!$A$3,Pars!$B$3,Pars!$B$4))</f>
        <v>Hot</v>
      </c>
      <c r="N1259">
        <f t="shared" si="114"/>
        <v>1</v>
      </c>
      <c r="O1259" s="8">
        <f t="shared" si="115"/>
        <v>55.553497942386834</v>
      </c>
      <c r="P1259" s="8">
        <f t="shared" si="116"/>
        <v>65.925925925925924</v>
      </c>
      <c r="Q1259" t="str">
        <f>IF(K1259&gt;Pars!$J$3+'Main Data-set'!O1259,Pars!$K$3,IF(K1259&lt;O1259-Pars!$J$4,Pars!$K$4,"Avg"))</f>
        <v>Hot</v>
      </c>
      <c r="R1259" t="str">
        <f>IF(I1259&gt;Pars!$J$3+'Main Data-set'!P1259,Pars!$K$3,IF(I1259&lt;P1259-Pars!$J$4,Pars!$K$4,"Avg"))</f>
        <v>Hot</v>
      </c>
      <c r="S1259" t="str">
        <f t="shared" si="117"/>
        <v>Hot</v>
      </c>
      <c r="T1259">
        <f t="shared" si="118"/>
        <v>1</v>
      </c>
      <c r="U1259" s="10">
        <f t="shared" si="119"/>
        <v>0.11904761904761907</v>
      </c>
      <c r="V1259" s="10"/>
    </row>
    <row r="1260" spans="1:22" x14ac:dyDescent="0.3">
      <c r="A1260" s="1">
        <v>40798</v>
      </c>
      <c r="B1260" s="8">
        <v>24.46</v>
      </c>
      <c r="C1260" s="8">
        <v>25.67</v>
      </c>
      <c r="D1260" s="8">
        <v>24.4</v>
      </c>
      <c r="E1260" s="8">
        <v>25.42</v>
      </c>
      <c r="F1260" s="2">
        <v>3.9199999999999999E-2</v>
      </c>
      <c r="G1260" s="2">
        <v>-3.27E-2</v>
      </c>
      <c r="H1260" s="8">
        <v>5006282</v>
      </c>
      <c r="I1260" s="8">
        <v>72</v>
      </c>
      <c r="J1260" s="8">
        <v>62</v>
      </c>
      <c r="K1260" s="8">
        <v>67</v>
      </c>
      <c r="L1260" t="str">
        <f>VLOOKUP(MONTH(A1260),Pars!F:G,2,0)</f>
        <v>Autumn</v>
      </c>
      <c r="M1260" t="str">
        <f>IF(K1260&lt;Pars!$A$2,Pars!$B$2,IF('Main Data-set'!K1260&lt;Pars!$A$3,Pars!$B$3,Pars!$B$4))</f>
        <v>Avg</v>
      </c>
      <c r="N1260">
        <f t="shared" si="114"/>
        <v>0</v>
      </c>
      <c r="O1260" s="8">
        <f t="shared" si="115"/>
        <v>55.553497942386834</v>
      </c>
      <c r="P1260" s="8">
        <f t="shared" si="116"/>
        <v>65.925925925925924</v>
      </c>
      <c r="Q1260" t="str">
        <f>IF(K1260&gt;Pars!$J$3+'Main Data-set'!O1260,Pars!$K$3,IF(K1260&lt;O1260-Pars!$J$4,Pars!$K$4,"Avg"))</f>
        <v>Hot</v>
      </c>
      <c r="R1260" t="str">
        <f>IF(I1260&gt;Pars!$J$3+'Main Data-set'!P1260,Pars!$K$3,IF(I1260&lt;P1260-Pars!$J$4,Pars!$K$4,"Avg"))</f>
        <v>Avg</v>
      </c>
      <c r="S1260" t="str">
        <f t="shared" si="117"/>
        <v>Avg</v>
      </c>
      <c r="T1260">
        <f t="shared" si="118"/>
        <v>0</v>
      </c>
      <c r="U1260" s="10">
        <f t="shared" si="119"/>
        <v>-4.9645390070921946E-2</v>
      </c>
      <c r="V1260" s="10"/>
    </row>
    <row r="1261" spans="1:22" x14ac:dyDescent="0.3">
      <c r="A1261" s="1">
        <v>40799</v>
      </c>
      <c r="B1261" s="8">
        <v>25.41</v>
      </c>
      <c r="C1261" s="8">
        <v>26.38</v>
      </c>
      <c r="D1261" s="8">
        <v>25.25</v>
      </c>
      <c r="E1261" s="8">
        <v>26.28</v>
      </c>
      <c r="F1261" s="2">
        <v>3.4200000000000001E-2</v>
      </c>
      <c r="G1261" s="2">
        <v>-4.99E-2</v>
      </c>
      <c r="H1261" s="8">
        <v>3723953</v>
      </c>
      <c r="I1261" s="8">
        <v>82</v>
      </c>
      <c r="J1261" s="8">
        <v>61</v>
      </c>
      <c r="K1261" s="8">
        <v>71.5</v>
      </c>
      <c r="L1261" t="str">
        <f>VLOOKUP(MONTH(A1261),Pars!F:G,2,0)</f>
        <v>Autumn</v>
      </c>
      <c r="M1261" t="str">
        <f>IF(K1261&lt;Pars!$A$2,Pars!$B$2,IF('Main Data-set'!K1261&lt;Pars!$A$3,Pars!$B$3,Pars!$B$4))</f>
        <v>Hot</v>
      </c>
      <c r="N1261">
        <f t="shared" si="114"/>
        <v>1</v>
      </c>
      <c r="O1261" s="8">
        <f t="shared" si="115"/>
        <v>55.553497942386834</v>
      </c>
      <c r="P1261" s="8">
        <f t="shared" si="116"/>
        <v>65.925925925925924</v>
      </c>
      <c r="Q1261" t="str">
        <f>IF(K1261&gt;Pars!$J$3+'Main Data-set'!O1261,Pars!$K$3,IF(K1261&lt;O1261-Pars!$J$4,Pars!$K$4,"Avg"))</f>
        <v>Hot</v>
      </c>
      <c r="R1261" t="str">
        <f>IF(I1261&gt;Pars!$J$3+'Main Data-set'!P1261,Pars!$K$3,IF(I1261&lt;P1261-Pars!$J$4,Pars!$K$4,"Avg"))</f>
        <v>Hot</v>
      </c>
      <c r="S1261" t="str">
        <f t="shared" si="117"/>
        <v>Hot</v>
      </c>
      <c r="T1261">
        <f t="shared" si="118"/>
        <v>1</v>
      </c>
      <c r="U1261" s="10">
        <f t="shared" si="119"/>
        <v>6.7164179104477695E-2</v>
      </c>
      <c r="V1261" s="10"/>
    </row>
    <row r="1262" spans="1:22" x14ac:dyDescent="0.3">
      <c r="A1262" s="1">
        <v>40800</v>
      </c>
      <c r="B1262" s="8">
        <v>26.97</v>
      </c>
      <c r="C1262" s="8">
        <v>28.08</v>
      </c>
      <c r="D1262" s="8">
        <v>26.64</v>
      </c>
      <c r="E1262" s="8">
        <v>27.66</v>
      </c>
      <c r="F1262" s="2">
        <v>2.5600000000000001E-2</v>
      </c>
      <c r="G1262" s="2">
        <v>-1.78E-2</v>
      </c>
      <c r="H1262" s="8">
        <v>4693048</v>
      </c>
      <c r="I1262" s="8">
        <v>82</v>
      </c>
      <c r="J1262" s="8">
        <v>61</v>
      </c>
      <c r="K1262" s="8">
        <v>71.5</v>
      </c>
      <c r="L1262" t="str">
        <f>VLOOKUP(MONTH(A1262),Pars!F:G,2,0)</f>
        <v>Autumn</v>
      </c>
      <c r="M1262" t="str">
        <f>IF(K1262&lt;Pars!$A$2,Pars!$B$2,IF('Main Data-set'!K1262&lt;Pars!$A$3,Pars!$B$3,Pars!$B$4))</f>
        <v>Hot</v>
      </c>
      <c r="N1262">
        <f t="shared" si="114"/>
        <v>1</v>
      </c>
      <c r="O1262" s="8">
        <f t="shared" si="115"/>
        <v>55.553497942386834</v>
      </c>
      <c r="P1262" s="8">
        <f t="shared" si="116"/>
        <v>65.925925925925924</v>
      </c>
      <c r="Q1262" t="str">
        <f>IF(K1262&gt;Pars!$J$3+'Main Data-set'!O1262,Pars!$K$3,IF(K1262&lt;O1262-Pars!$J$4,Pars!$K$4,"Avg"))</f>
        <v>Hot</v>
      </c>
      <c r="R1262" t="str">
        <f>IF(I1262&gt;Pars!$J$3+'Main Data-set'!P1262,Pars!$K$3,IF(I1262&lt;P1262-Pars!$J$4,Pars!$K$4,"Avg"))</f>
        <v>Hot</v>
      </c>
      <c r="S1262" t="str">
        <f t="shared" si="117"/>
        <v>Hot</v>
      </c>
      <c r="T1262">
        <f t="shared" si="118"/>
        <v>1</v>
      </c>
      <c r="U1262" s="10">
        <f t="shared" si="119"/>
        <v>0</v>
      </c>
      <c r="V1262" s="10"/>
    </row>
    <row r="1263" spans="1:22" x14ac:dyDescent="0.3">
      <c r="A1263" s="1">
        <v>40801</v>
      </c>
      <c r="B1263" s="8">
        <v>27.95</v>
      </c>
      <c r="C1263" s="8">
        <v>28.16</v>
      </c>
      <c r="D1263" s="8">
        <v>27.78</v>
      </c>
      <c r="E1263" s="8">
        <v>28.16</v>
      </c>
      <c r="F1263" s="2">
        <v>7.4999999999999997E-3</v>
      </c>
      <c r="G1263" s="2">
        <v>1.55E-2</v>
      </c>
      <c r="H1263" s="8">
        <v>4227113</v>
      </c>
      <c r="I1263" s="8">
        <v>85</v>
      </c>
      <c r="J1263" s="8">
        <v>63</v>
      </c>
      <c r="K1263" s="8">
        <v>74</v>
      </c>
      <c r="L1263" t="str">
        <f>VLOOKUP(MONTH(A1263),Pars!F:G,2,0)</f>
        <v>Autumn</v>
      </c>
      <c r="M1263" t="str">
        <f>IF(K1263&lt;Pars!$A$2,Pars!$B$2,IF('Main Data-set'!K1263&lt;Pars!$A$3,Pars!$B$3,Pars!$B$4))</f>
        <v>Hot</v>
      </c>
      <c r="N1263">
        <f t="shared" si="114"/>
        <v>1</v>
      </c>
      <c r="O1263" s="8">
        <f t="shared" si="115"/>
        <v>55.553497942386834</v>
      </c>
      <c r="P1263" s="8">
        <f t="shared" si="116"/>
        <v>65.925925925925924</v>
      </c>
      <c r="Q1263" t="str">
        <f>IF(K1263&gt;Pars!$J$3+'Main Data-set'!O1263,Pars!$K$3,IF(K1263&lt;O1263-Pars!$J$4,Pars!$K$4,"Avg"))</f>
        <v>Hot</v>
      </c>
      <c r="R1263" t="str">
        <f>IF(I1263&gt;Pars!$J$3+'Main Data-set'!P1263,Pars!$K$3,IF(I1263&lt;P1263-Pars!$J$4,Pars!$K$4,"Avg"))</f>
        <v>Hot</v>
      </c>
      <c r="S1263" t="str">
        <f t="shared" si="117"/>
        <v>Hot</v>
      </c>
      <c r="T1263">
        <f t="shared" si="118"/>
        <v>1</v>
      </c>
      <c r="U1263" s="10">
        <f t="shared" si="119"/>
        <v>3.4965034965035002E-2</v>
      </c>
      <c r="V1263" s="10"/>
    </row>
    <row r="1264" spans="1:22" x14ac:dyDescent="0.3">
      <c r="A1264" s="1">
        <v>40802</v>
      </c>
      <c r="B1264" s="8">
        <v>28.24</v>
      </c>
      <c r="C1264" s="8">
        <v>28.34</v>
      </c>
      <c r="D1264" s="8">
        <v>27.43</v>
      </c>
      <c r="E1264" s="8">
        <v>27.73</v>
      </c>
      <c r="F1264" s="2">
        <v>-1.8100000000000002E-2</v>
      </c>
      <c r="G1264" s="2">
        <v>5.5199999999999999E-2</v>
      </c>
      <c r="H1264" s="8">
        <v>2688026</v>
      </c>
      <c r="I1264" s="8">
        <v>72</v>
      </c>
      <c r="J1264" s="8">
        <v>47</v>
      </c>
      <c r="K1264" s="8">
        <v>59.5</v>
      </c>
      <c r="L1264" t="str">
        <f>VLOOKUP(MONTH(A1264),Pars!F:G,2,0)</f>
        <v>Autumn</v>
      </c>
      <c r="M1264" t="str">
        <f>IF(K1264&lt;Pars!$A$2,Pars!$B$2,IF('Main Data-set'!K1264&lt;Pars!$A$3,Pars!$B$3,Pars!$B$4))</f>
        <v>Avg</v>
      </c>
      <c r="N1264">
        <f t="shared" si="114"/>
        <v>0</v>
      </c>
      <c r="O1264" s="8">
        <f t="shared" si="115"/>
        <v>55.553497942386834</v>
      </c>
      <c r="P1264" s="8">
        <f t="shared" si="116"/>
        <v>65.925925925925924</v>
      </c>
      <c r="Q1264" t="str">
        <f>IF(K1264&gt;Pars!$J$3+'Main Data-set'!O1264,Pars!$K$3,IF(K1264&lt;O1264-Pars!$J$4,Pars!$K$4,"Avg"))</f>
        <v>Avg</v>
      </c>
      <c r="R1264" t="str">
        <f>IF(I1264&gt;Pars!$J$3+'Main Data-set'!P1264,Pars!$K$3,IF(I1264&lt;P1264-Pars!$J$4,Pars!$K$4,"Avg"))</f>
        <v>Avg</v>
      </c>
      <c r="S1264" t="str">
        <f t="shared" si="117"/>
        <v>Avg</v>
      </c>
      <c r="T1264">
        <f t="shared" si="118"/>
        <v>0</v>
      </c>
      <c r="U1264" s="10">
        <f t="shared" si="119"/>
        <v>-0.19594594594594594</v>
      </c>
      <c r="V1264" s="10"/>
    </row>
    <row r="1265" spans="1:22" x14ac:dyDescent="0.3">
      <c r="A1265" s="1">
        <v>40805</v>
      </c>
      <c r="B1265" s="8">
        <v>26.27</v>
      </c>
      <c r="C1265" s="8">
        <v>26.67</v>
      </c>
      <c r="D1265" s="8">
        <v>25.84</v>
      </c>
      <c r="E1265" s="8">
        <v>26.28</v>
      </c>
      <c r="F1265" s="2">
        <v>4.0000000000000002E-4</v>
      </c>
      <c r="G1265" s="2">
        <v>-4.1999999999999997E-3</v>
      </c>
      <c r="H1265" s="8">
        <v>4519636</v>
      </c>
      <c r="I1265" s="8">
        <v>70</v>
      </c>
      <c r="J1265" s="8">
        <v>47</v>
      </c>
      <c r="K1265" s="8">
        <v>58.5</v>
      </c>
      <c r="L1265" t="str">
        <f>VLOOKUP(MONTH(A1265),Pars!F:G,2,0)</f>
        <v>Autumn</v>
      </c>
      <c r="M1265" t="str">
        <f>IF(K1265&lt;Pars!$A$2,Pars!$B$2,IF('Main Data-set'!K1265&lt;Pars!$A$3,Pars!$B$3,Pars!$B$4))</f>
        <v>Avg</v>
      </c>
      <c r="N1265">
        <f t="shared" si="114"/>
        <v>0</v>
      </c>
      <c r="O1265" s="8">
        <f t="shared" si="115"/>
        <v>55.553497942386834</v>
      </c>
      <c r="P1265" s="8">
        <f t="shared" si="116"/>
        <v>65.925925925925924</v>
      </c>
      <c r="Q1265" t="str">
        <f>IF(K1265&gt;Pars!$J$3+'Main Data-set'!O1265,Pars!$K$3,IF(K1265&lt;O1265-Pars!$J$4,Pars!$K$4,"Avg"))</f>
        <v>Avg</v>
      </c>
      <c r="R1265" t="str">
        <f>IF(I1265&gt;Pars!$J$3+'Main Data-set'!P1265,Pars!$K$3,IF(I1265&lt;P1265-Pars!$J$4,Pars!$K$4,"Avg"))</f>
        <v>Avg</v>
      </c>
      <c r="S1265" t="str">
        <f t="shared" si="117"/>
        <v>Avg</v>
      </c>
      <c r="T1265">
        <f t="shared" si="118"/>
        <v>0</v>
      </c>
      <c r="U1265" s="10">
        <f t="shared" si="119"/>
        <v>-1.6806722689075682E-2</v>
      </c>
      <c r="V1265" s="10"/>
    </row>
    <row r="1266" spans="1:22" x14ac:dyDescent="0.3">
      <c r="A1266" s="1">
        <v>40806</v>
      </c>
      <c r="B1266" s="8">
        <v>26.45</v>
      </c>
      <c r="C1266" s="8">
        <v>26.87</v>
      </c>
      <c r="D1266" s="8">
        <v>26.05</v>
      </c>
      <c r="E1266" s="8">
        <v>26.39</v>
      </c>
      <c r="F1266" s="2">
        <v>-2.3E-3</v>
      </c>
      <c r="G1266" s="2">
        <v>2.6800000000000001E-2</v>
      </c>
      <c r="H1266" s="8">
        <v>2466210</v>
      </c>
      <c r="I1266" s="8">
        <v>71</v>
      </c>
      <c r="J1266" s="8">
        <v>47</v>
      </c>
      <c r="K1266" s="8">
        <v>59</v>
      </c>
      <c r="L1266" t="str">
        <f>VLOOKUP(MONTH(A1266),Pars!F:G,2,0)</f>
        <v>Autumn</v>
      </c>
      <c r="M1266" t="str">
        <f>IF(K1266&lt;Pars!$A$2,Pars!$B$2,IF('Main Data-set'!K1266&lt;Pars!$A$3,Pars!$B$3,Pars!$B$4))</f>
        <v>Avg</v>
      </c>
      <c r="N1266">
        <f t="shared" si="114"/>
        <v>0</v>
      </c>
      <c r="O1266" s="8">
        <f t="shared" si="115"/>
        <v>55.553497942386834</v>
      </c>
      <c r="P1266" s="8">
        <f t="shared" si="116"/>
        <v>65.925925925925924</v>
      </c>
      <c r="Q1266" t="str">
        <f>IF(K1266&gt;Pars!$J$3+'Main Data-set'!O1266,Pars!$K$3,IF(K1266&lt;O1266-Pars!$J$4,Pars!$K$4,"Avg"))</f>
        <v>Avg</v>
      </c>
      <c r="R1266" t="str">
        <f>IF(I1266&gt;Pars!$J$3+'Main Data-set'!P1266,Pars!$K$3,IF(I1266&lt;P1266-Pars!$J$4,Pars!$K$4,"Avg"))</f>
        <v>Avg</v>
      </c>
      <c r="S1266" t="str">
        <f t="shared" si="117"/>
        <v>Avg</v>
      </c>
      <c r="T1266">
        <f t="shared" si="118"/>
        <v>0</v>
      </c>
      <c r="U1266" s="10">
        <f t="shared" si="119"/>
        <v>8.5470085470085166E-3</v>
      </c>
      <c r="V1266" s="10"/>
    </row>
    <row r="1267" spans="1:22" x14ac:dyDescent="0.3">
      <c r="A1267" s="1">
        <v>40807</v>
      </c>
      <c r="B1267" s="8">
        <v>26.38</v>
      </c>
      <c r="C1267" s="8">
        <v>26.39</v>
      </c>
      <c r="D1267" s="8">
        <v>25.61</v>
      </c>
      <c r="E1267" s="8">
        <v>25.7</v>
      </c>
      <c r="F1267" s="2">
        <v>-2.58E-2</v>
      </c>
      <c r="G1267" s="2">
        <v>5.4600000000000003E-2</v>
      </c>
      <c r="H1267" s="8">
        <v>4296035</v>
      </c>
      <c r="I1267" s="8">
        <v>69</v>
      </c>
      <c r="J1267" s="8">
        <v>56</v>
      </c>
      <c r="K1267" s="8">
        <v>62.5</v>
      </c>
      <c r="L1267" t="str">
        <f>VLOOKUP(MONTH(A1267),Pars!F:G,2,0)</f>
        <v>Autumn</v>
      </c>
      <c r="M1267" t="str">
        <f>IF(K1267&lt;Pars!$A$2,Pars!$B$2,IF('Main Data-set'!K1267&lt;Pars!$A$3,Pars!$B$3,Pars!$B$4))</f>
        <v>Avg</v>
      </c>
      <c r="N1267">
        <f t="shared" si="114"/>
        <v>0</v>
      </c>
      <c r="O1267" s="8">
        <f t="shared" si="115"/>
        <v>55.553497942386834</v>
      </c>
      <c r="P1267" s="8">
        <f t="shared" si="116"/>
        <v>65.925925925925924</v>
      </c>
      <c r="Q1267" t="str">
        <f>IF(K1267&gt;Pars!$J$3+'Main Data-set'!O1267,Pars!$K$3,IF(K1267&lt;O1267-Pars!$J$4,Pars!$K$4,"Avg"))</f>
        <v>Avg</v>
      </c>
      <c r="R1267" t="str">
        <f>IF(I1267&gt;Pars!$J$3+'Main Data-set'!P1267,Pars!$K$3,IF(I1267&lt;P1267-Pars!$J$4,Pars!$K$4,"Avg"))</f>
        <v>Avg</v>
      </c>
      <c r="S1267" t="str">
        <f t="shared" si="117"/>
        <v>Avg</v>
      </c>
      <c r="T1267">
        <f t="shared" si="118"/>
        <v>0</v>
      </c>
      <c r="U1267" s="10">
        <f t="shared" si="119"/>
        <v>5.9322033898305149E-2</v>
      </c>
      <c r="V1267" s="10"/>
    </row>
    <row r="1268" spans="1:22" x14ac:dyDescent="0.3">
      <c r="A1268" s="1">
        <v>40808</v>
      </c>
      <c r="B1268" s="8">
        <v>24.39</v>
      </c>
      <c r="C1268" s="8">
        <v>24.75</v>
      </c>
      <c r="D1268" s="8">
        <v>23.93</v>
      </c>
      <c r="E1268" s="8">
        <v>24.37</v>
      </c>
      <c r="F1268" s="2">
        <v>-8.0000000000000004E-4</v>
      </c>
      <c r="G1268" s="2">
        <v>-1.4200000000000001E-2</v>
      </c>
      <c r="H1268" s="8">
        <v>6258797</v>
      </c>
      <c r="I1268" s="8">
        <v>75</v>
      </c>
      <c r="J1268" s="8">
        <v>59</v>
      </c>
      <c r="K1268" s="8">
        <v>67</v>
      </c>
      <c r="L1268" t="str">
        <f>VLOOKUP(MONTH(A1268),Pars!F:G,2,0)</f>
        <v>Autumn</v>
      </c>
      <c r="M1268" t="str">
        <f>IF(K1268&lt;Pars!$A$2,Pars!$B$2,IF('Main Data-set'!K1268&lt;Pars!$A$3,Pars!$B$3,Pars!$B$4))</f>
        <v>Avg</v>
      </c>
      <c r="N1268">
        <f t="shared" si="114"/>
        <v>0</v>
      </c>
      <c r="O1268" s="8">
        <f t="shared" si="115"/>
        <v>55.553497942386834</v>
      </c>
      <c r="P1268" s="8">
        <f t="shared" si="116"/>
        <v>65.925925925925924</v>
      </c>
      <c r="Q1268" t="str">
        <f>IF(K1268&gt;Pars!$J$3+'Main Data-set'!O1268,Pars!$K$3,IF(K1268&lt;O1268-Pars!$J$4,Pars!$K$4,"Avg"))</f>
        <v>Hot</v>
      </c>
      <c r="R1268" t="str">
        <f>IF(I1268&gt;Pars!$J$3+'Main Data-set'!P1268,Pars!$K$3,IF(I1268&lt;P1268-Pars!$J$4,Pars!$K$4,"Avg"))</f>
        <v>Hot</v>
      </c>
      <c r="S1268" t="str">
        <f t="shared" si="117"/>
        <v>Hot</v>
      </c>
      <c r="T1268">
        <f t="shared" si="118"/>
        <v>1</v>
      </c>
      <c r="U1268" s="10">
        <f t="shared" si="119"/>
        <v>7.2000000000000064E-2</v>
      </c>
      <c r="V1268" s="10"/>
    </row>
    <row r="1269" spans="1:22" x14ac:dyDescent="0.3">
      <c r="A1269" s="1">
        <v>40809</v>
      </c>
      <c r="B1269" s="8">
        <v>24.14</v>
      </c>
      <c r="C1269" s="8">
        <v>24.75</v>
      </c>
      <c r="D1269" s="8">
        <v>24.04</v>
      </c>
      <c r="E1269" s="8">
        <v>24.72</v>
      </c>
      <c r="F1269" s="2">
        <v>2.4E-2</v>
      </c>
      <c r="G1269" s="2">
        <v>-2.29E-2</v>
      </c>
      <c r="H1269" s="8">
        <v>2489428</v>
      </c>
      <c r="I1269" s="8">
        <v>81</v>
      </c>
      <c r="J1269" s="8">
        <v>67</v>
      </c>
      <c r="K1269" s="8">
        <v>74</v>
      </c>
      <c r="L1269" t="str">
        <f>VLOOKUP(MONTH(A1269),Pars!F:G,2,0)</f>
        <v>Autumn</v>
      </c>
      <c r="M1269" t="str">
        <f>IF(K1269&lt;Pars!$A$2,Pars!$B$2,IF('Main Data-set'!K1269&lt;Pars!$A$3,Pars!$B$3,Pars!$B$4))</f>
        <v>Hot</v>
      </c>
      <c r="N1269">
        <f t="shared" si="114"/>
        <v>1</v>
      </c>
      <c r="O1269" s="8">
        <f t="shared" si="115"/>
        <v>55.553497942386834</v>
      </c>
      <c r="P1269" s="8">
        <f t="shared" si="116"/>
        <v>65.925925925925924</v>
      </c>
      <c r="Q1269" t="str">
        <f>IF(K1269&gt;Pars!$J$3+'Main Data-set'!O1269,Pars!$K$3,IF(K1269&lt;O1269-Pars!$J$4,Pars!$K$4,"Avg"))</f>
        <v>Hot</v>
      </c>
      <c r="R1269" t="str">
        <f>IF(I1269&gt;Pars!$J$3+'Main Data-set'!P1269,Pars!$K$3,IF(I1269&lt;P1269-Pars!$J$4,Pars!$K$4,"Avg"))</f>
        <v>Hot</v>
      </c>
      <c r="S1269" t="str">
        <f t="shared" si="117"/>
        <v>Hot</v>
      </c>
      <c r="T1269">
        <f t="shared" si="118"/>
        <v>1</v>
      </c>
      <c r="U1269" s="10">
        <f t="shared" si="119"/>
        <v>0.10447761194029859</v>
      </c>
      <c r="V1269" s="10"/>
    </row>
    <row r="1270" spans="1:22" x14ac:dyDescent="0.3">
      <c r="A1270" s="1">
        <v>40812</v>
      </c>
      <c r="B1270" s="8">
        <v>24.85</v>
      </c>
      <c r="C1270" s="8">
        <v>25.3</v>
      </c>
      <c r="D1270" s="8">
        <v>24.33</v>
      </c>
      <c r="E1270" s="8">
        <v>25.3</v>
      </c>
      <c r="F1270" s="2">
        <v>1.8100000000000002E-2</v>
      </c>
      <c r="G1270" s="2">
        <v>-1.21E-2</v>
      </c>
      <c r="H1270" s="8">
        <v>3416040</v>
      </c>
      <c r="I1270" s="8">
        <v>81</v>
      </c>
      <c r="J1270" s="8">
        <v>64</v>
      </c>
      <c r="K1270" s="8">
        <v>72.5</v>
      </c>
      <c r="L1270" t="str">
        <f>VLOOKUP(MONTH(A1270),Pars!F:G,2,0)</f>
        <v>Autumn</v>
      </c>
      <c r="M1270" t="str">
        <f>IF(K1270&lt;Pars!$A$2,Pars!$B$2,IF('Main Data-set'!K1270&lt;Pars!$A$3,Pars!$B$3,Pars!$B$4))</f>
        <v>Hot</v>
      </c>
      <c r="N1270">
        <f t="shared" si="114"/>
        <v>1</v>
      </c>
      <c r="O1270" s="8">
        <f t="shared" si="115"/>
        <v>55.553497942386834</v>
      </c>
      <c r="P1270" s="8">
        <f t="shared" si="116"/>
        <v>65.925925925925924</v>
      </c>
      <c r="Q1270" t="str">
        <f>IF(K1270&gt;Pars!$J$3+'Main Data-set'!O1270,Pars!$K$3,IF(K1270&lt;O1270-Pars!$J$4,Pars!$K$4,"Avg"))</f>
        <v>Hot</v>
      </c>
      <c r="R1270" t="str">
        <f>IF(I1270&gt;Pars!$J$3+'Main Data-set'!P1270,Pars!$K$3,IF(I1270&lt;P1270-Pars!$J$4,Pars!$K$4,"Avg"))</f>
        <v>Hot</v>
      </c>
      <c r="S1270" t="str">
        <f t="shared" si="117"/>
        <v>Hot</v>
      </c>
      <c r="T1270">
        <f t="shared" si="118"/>
        <v>1</v>
      </c>
      <c r="U1270" s="10">
        <f t="shared" si="119"/>
        <v>-2.0270270270270285E-2</v>
      </c>
      <c r="V1270" s="10"/>
    </row>
    <row r="1271" spans="1:22" x14ac:dyDescent="0.3">
      <c r="A1271" s="1">
        <v>40813</v>
      </c>
      <c r="B1271" s="8">
        <v>25.86</v>
      </c>
      <c r="C1271" s="8">
        <v>26.13</v>
      </c>
      <c r="D1271" s="8">
        <v>25.42</v>
      </c>
      <c r="E1271" s="8">
        <v>25.61</v>
      </c>
      <c r="F1271" s="2">
        <v>-9.7000000000000003E-3</v>
      </c>
      <c r="G1271" s="2">
        <v>6.6600000000000006E-2</v>
      </c>
      <c r="H1271" s="8">
        <v>3404914</v>
      </c>
      <c r="I1271" s="8">
        <v>83</v>
      </c>
      <c r="J1271" s="8">
        <v>65</v>
      </c>
      <c r="K1271" s="8">
        <v>74</v>
      </c>
      <c r="L1271" t="str">
        <f>VLOOKUP(MONTH(A1271),Pars!F:G,2,0)</f>
        <v>Autumn</v>
      </c>
      <c r="M1271" t="str">
        <f>IF(K1271&lt;Pars!$A$2,Pars!$B$2,IF('Main Data-set'!K1271&lt;Pars!$A$3,Pars!$B$3,Pars!$B$4))</f>
        <v>Hot</v>
      </c>
      <c r="N1271">
        <f t="shared" si="114"/>
        <v>1</v>
      </c>
      <c r="O1271" s="8">
        <f t="shared" si="115"/>
        <v>55.553497942386834</v>
      </c>
      <c r="P1271" s="8">
        <f t="shared" si="116"/>
        <v>65.925925925925924</v>
      </c>
      <c r="Q1271" t="str">
        <f>IF(K1271&gt;Pars!$J$3+'Main Data-set'!O1271,Pars!$K$3,IF(K1271&lt;O1271-Pars!$J$4,Pars!$K$4,"Avg"))</f>
        <v>Hot</v>
      </c>
      <c r="R1271" t="str">
        <f>IF(I1271&gt;Pars!$J$3+'Main Data-set'!P1271,Pars!$K$3,IF(I1271&lt;P1271-Pars!$J$4,Pars!$K$4,"Avg"))</f>
        <v>Hot</v>
      </c>
      <c r="S1271" t="str">
        <f t="shared" si="117"/>
        <v>Hot</v>
      </c>
      <c r="T1271">
        <f t="shared" si="118"/>
        <v>1</v>
      </c>
      <c r="U1271" s="10">
        <f t="shared" si="119"/>
        <v>2.0689655172413834E-2</v>
      </c>
      <c r="V1271" s="10"/>
    </row>
    <row r="1272" spans="1:22" x14ac:dyDescent="0.3">
      <c r="A1272" s="1">
        <v>40814</v>
      </c>
      <c r="B1272" s="8">
        <v>25.12</v>
      </c>
      <c r="C1272" s="8">
        <v>25.12</v>
      </c>
      <c r="D1272" s="8">
        <v>24.01</v>
      </c>
      <c r="E1272" s="8">
        <v>24.01</v>
      </c>
      <c r="F1272" s="2">
        <v>-4.4200000000000003E-2</v>
      </c>
      <c r="G1272" s="2">
        <v>-1.7999999999999999E-2</v>
      </c>
      <c r="H1272" s="8">
        <v>3325863</v>
      </c>
      <c r="I1272" s="8">
        <v>80</v>
      </c>
      <c r="J1272" s="8">
        <v>67</v>
      </c>
      <c r="K1272" s="8">
        <v>73.5</v>
      </c>
      <c r="L1272" t="str">
        <f>VLOOKUP(MONTH(A1272),Pars!F:G,2,0)</f>
        <v>Autumn</v>
      </c>
      <c r="M1272" t="str">
        <f>IF(K1272&lt;Pars!$A$2,Pars!$B$2,IF('Main Data-set'!K1272&lt;Pars!$A$3,Pars!$B$3,Pars!$B$4))</f>
        <v>Hot</v>
      </c>
      <c r="N1272">
        <f t="shared" si="114"/>
        <v>1</v>
      </c>
      <c r="O1272" s="8">
        <f t="shared" si="115"/>
        <v>55.553497942386834</v>
      </c>
      <c r="P1272" s="8">
        <f t="shared" si="116"/>
        <v>65.925925925925924</v>
      </c>
      <c r="Q1272" t="str">
        <f>IF(K1272&gt;Pars!$J$3+'Main Data-set'!O1272,Pars!$K$3,IF(K1272&lt;O1272-Pars!$J$4,Pars!$K$4,"Avg"))</f>
        <v>Hot</v>
      </c>
      <c r="R1272" t="str">
        <f>IF(I1272&gt;Pars!$J$3+'Main Data-set'!P1272,Pars!$K$3,IF(I1272&lt;P1272-Pars!$J$4,Pars!$K$4,"Avg"))</f>
        <v>Hot</v>
      </c>
      <c r="S1272" t="str">
        <f t="shared" si="117"/>
        <v>Hot</v>
      </c>
      <c r="T1272">
        <f t="shared" si="118"/>
        <v>1</v>
      </c>
      <c r="U1272" s="10">
        <f t="shared" si="119"/>
        <v>-6.7567567567567988E-3</v>
      </c>
      <c r="V1272" s="10"/>
    </row>
    <row r="1273" spans="1:22" x14ac:dyDescent="0.3">
      <c r="A1273" s="1">
        <v>40815</v>
      </c>
      <c r="B1273" s="8">
        <v>24.34</v>
      </c>
      <c r="C1273" s="8">
        <v>24.45</v>
      </c>
      <c r="D1273" s="8">
        <v>23.74</v>
      </c>
      <c r="E1273" s="8">
        <v>24.45</v>
      </c>
      <c r="F1273" s="2">
        <v>4.4999999999999997E-3</v>
      </c>
      <c r="G1273" s="2">
        <v>5.21E-2</v>
      </c>
      <c r="H1273" s="8">
        <v>3321262</v>
      </c>
      <c r="I1273" s="8">
        <v>75</v>
      </c>
      <c r="J1273" s="8">
        <v>68</v>
      </c>
      <c r="K1273" s="8">
        <v>71.5</v>
      </c>
      <c r="L1273" t="str">
        <f>VLOOKUP(MONTH(A1273),Pars!F:G,2,0)</f>
        <v>Autumn</v>
      </c>
      <c r="M1273" t="str">
        <f>IF(K1273&lt;Pars!$A$2,Pars!$B$2,IF('Main Data-set'!K1273&lt;Pars!$A$3,Pars!$B$3,Pars!$B$4))</f>
        <v>Hot</v>
      </c>
      <c r="N1273">
        <f t="shared" si="114"/>
        <v>1</v>
      </c>
      <c r="O1273" s="8">
        <f t="shared" si="115"/>
        <v>55.553497942386834</v>
      </c>
      <c r="P1273" s="8">
        <f t="shared" si="116"/>
        <v>65.925925925925924</v>
      </c>
      <c r="Q1273" t="str">
        <f>IF(K1273&gt;Pars!$J$3+'Main Data-set'!O1273,Pars!$K$3,IF(K1273&lt;O1273-Pars!$J$4,Pars!$K$4,"Avg"))</f>
        <v>Hot</v>
      </c>
      <c r="R1273" t="str">
        <f>IF(I1273&gt;Pars!$J$3+'Main Data-set'!P1273,Pars!$K$3,IF(I1273&lt;P1273-Pars!$J$4,Pars!$K$4,"Avg"))</f>
        <v>Hot</v>
      </c>
      <c r="S1273" t="str">
        <f t="shared" si="117"/>
        <v>Hot</v>
      </c>
      <c r="T1273">
        <f t="shared" si="118"/>
        <v>1</v>
      </c>
      <c r="U1273" s="10">
        <f t="shared" si="119"/>
        <v>-2.7210884353741527E-2</v>
      </c>
      <c r="V1273" s="10"/>
    </row>
    <row r="1274" spans="1:22" x14ac:dyDescent="0.3">
      <c r="A1274" s="1">
        <v>40816</v>
      </c>
      <c r="B1274" s="8">
        <v>23.7</v>
      </c>
      <c r="C1274" s="8">
        <v>23.84</v>
      </c>
      <c r="D1274" s="8">
        <v>23.24</v>
      </c>
      <c r="E1274" s="8">
        <v>23.24</v>
      </c>
      <c r="F1274" s="2">
        <v>-1.9400000000000001E-2</v>
      </c>
      <c r="G1274" s="2">
        <v>5.7299999999999997E-2</v>
      </c>
      <c r="H1274" s="8">
        <v>3138921</v>
      </c>
      <c r="I1274" s="8">
        <v>76</v>
      </c>
      <c r="J1274" s="8">
        <v>52</v>
      </c>
      <c r="K1274" s="8">
        <v>64</v>
      </c>
      <c r="L1274" t="str">
        <f>VLOOKUP(MONTH(A1274),Pars!F:G,2,0)</f>
        <v>Autumn</v>
      </c>
      <c r="M1274" t="str">
        <f>IF(K1274&lt;Pars!$A$2,Pars!$B$2,IF('Main Data-set'!K1274&lt;Pars!$A$3,Pars!$B$3,Pars!$B$4))</f>
        <v>Avg</v>
      </c>
      <c r="N1274">
        <f t="shared" si="114"/>
        <v>0</v>
      </c>
      <c r="O1274" s="8">
        <f t="shared" si="115"/>
        <v>55.553497942386834</v>
      </c>
      <c r="P1274" s="8">
        <f t="shared" si="116"/>
        <v>65.925925925925924</v>
      </c>
      <c r="Q1274" t="str">
        <f>IF(K1274&gt;Pars!$J$3+'Main Data-set'!O1274,Pars!$K$3,IF(K1274&lt;O1274-Pars!$J$4,Pars!$K$4,"Avg"))</f>
        <v>Hot</v>
      </c>
      <c r="R1274" t="str">
        <f>IF(I1274&gt;Pars!$J$3+'Main Data-set'!P1274,Pars!$K$3,IF(I1274&lt;P1274-Pars!$J$4,Pars!$K$4,"Avg"))</f>
        <v>Hot</v>
      </c>
      <c r="S1274" t="str">
        <f t="shared" si="117"/>
        <v>Hot</v>
      </c>
      <c r="T1274">
        <f t="shared" si="118"/>
        <v>1</v>
      </c>
      <c r="U1274" s="10">
        <f t="shared" si="119"/>
        <v>-0.1048951048951049</v>
      </c>
      <c r="V1274" s="10"/>
    </row>
    <row r="1275" spans="1:22" x14ac:dyDescent="0.3">
      <c r="A1275" s="1">
        <v>40819</v>
      </c>
      <c r="B1275" s="8">
        <v>23.28</v>
      </c>
      <c r="C1275" s="8">
        <v>23.46</v>
      </c>
      <c r="D1275" s="8">
        <v>21.97</v>
      </c>
      <c r="E1275" s="8">
        <v>21.98</v>
      </c>
      <c r="F1275" s="2">
        <v>-5.5800000000000002E-2</v>
      </c>
      <c r="G1275" s="2">
        <v>-6.5100000000000005E-2</v>
      </c>
      <c r="H1275" s="8">
        <v>3509698</v>
      </c>
      <c r="I1275" s="8">
        <v>65</v>
      </c>
      <c r="J1275" s="8">
        <v>46</v>
      </c>
      <c r="K1275" s="8">
        <v>55.5</v>
      </c>
      <c r="L1275" t="str">
        <f>VLOOKUP(MONTH(A1275),Pars!F:G,2,0)</f>
        <v>Autumn</v>
      </c>
      <c r="M1275" t="str">
        <f>IF(K1275&lt;Pars!$A$2,Pars!$B$2,IF('Main Data-set'!K1275&lt;Pars!$A$3,Pars!$B$3,Pars!$B$4))</f>
        <v>Avg</v>
      </c>
      <c r="N1275">
        <f t="shared" si="114"/>
        <v>0</v>
      </c>
      <c r="O1275" s="8">
        <f t="shared" si="115"/>
        <v>55.553497942386834</v>
      </c>
      <c r="P1275" s="8">
        <f t="shared" si="116"/>
        <v>65.925925925925924</v>
      </c>
      <c r="Q1275" t="str">
        <f>IF(K1275&gt;Pars!$J$3+'Main Data-set'!O1275,Pars!$K$3,IF(K1275&lt;O1275-Pars!$J$4,Pars!$K$4,"Avg"))</f>
        <v>Avg</v>
      </c>
      <c r="R1275" t="str">
        <f>IF(I1275&gt;Pars!$J$3+'Main Data-set'!P1275,Pars!$K$3,IF(I1275&lt;P1275-Pars!$J$4,Pars!$K$4,"Avg"))</f>
        <v>Avg</v>
      </c>
      <c r="S1275" t="str">
        <f t="shared" si="117"/>
        <v>Avg</v>
      </c>
      <c r="T1275">
        <f t="shared" si="118"/>
        <v>0</v>
      </c>
      <c r="U1275" s="10">
        <f t="shared" si="119"/>
        <v>-0.1328125</v>
      </c>
      <c r="V1275" s="10"/>
    </row>
    <row r="1276" spans="1:22" x14ac:dyDescent="0.3">
      <c r="A1276" s="1">
        <v>40820</v>
      </c>
      <c r="B1276" s="8">
        <v>21.98</v>
      </c>
      <c r="C1276" s="8">
        <v>23.63</v>
      </c>
      <c r="D1276" s="8">
        <v>21.8</v>
      </c>
      <c r="E1276" s="8">
        <v>23.51</v>
      </c>
      <c r="F1276" s="2">
        <v>6.9599999999999995E-2</v>
      </c>
      <c r="G1276" s="2">
        <v>-3.0499999999999999E-2</v>
      </c>
      <c r="H1276" s="8">
        <v>5929553</v>
      </c>
      <c r="I1276" s="8">
        <v>60</v>
      </c>
      <c r="J1276" s="8">
        <v>47</v>
      </c>
      <c r="K1276" s="8">
        <v>53.5</v>
      </c>
      <c r="L1276" t="str">
        <f>VLOOKUP(MONTH(A1276),Pars!F:G,2,0)</f>
        <v>Autumn</v>
      </c>
      <c r="M1276" t="str">
        <f>IF(K1276&lt;Pars!$A$2,Pars!$B$2,IF('Main Data-set'!K1276&lt;Pars!$A$3,Pars!$B$3,Pars!$B$4))</f>
        <v>Avg</v>
      </c>
      <c r="N1276">
        <f t="shared" si="114"/>
        <v>0</v>
      </c>
      <c r="O1276" s="8">
        <f t="shared" si="115"/>
        <v>55.553497942386834</v>
      </c>
      <c r="P1276" s="8">
        <f t="shared" si="116"/>
        <v>65.925925925925924</v>
      </c>
      <c r="Q1276" t="str">
        <f>IF(K1276&gt;Pars!$J$3+'Main Data-set'!O1276,Pars!$K$3,IF(K1276&lt;O1276-Pars!$J$4,Pars!$K$4,"Avg"))</f>
        <v>Avg</v>
      </c>
      <c r="R1276" t="str">
        <f>IF(I1276&gt;Pars!$J$3+'Main Data-set'!P1276,Pars!$K$3,IF(I1276&lt;P1276-Pars!$J$4,Pars!$K$4,"Avg"))</f>
        <v>Avg</v>
      </c>
      <c r="S1276" t="str">
        <f t="shared" si="117"/>
        <v>Avg</v>
      </c>
      <c r="T1276">
        <f t="shared" si="118"/>
        <v>0</v>
      </c>
      <c r="U1276" s="10">
        <f t="shared" si="119"/>
        <v>-3.6036036036036001E-2</v>
      </c>
      <c r="V1276" s="10"/>
    </row>
    <row r="1277" spans="1:22" x14ac:dyDescent="0.3">
      <c r="A1277" s="1">
        <v>40821</v>
      </c>
      <c r="B1277" s="8">
        <v>23.5</v>
      </c>
      <c r="C1277" s="8">
        <v>24.4</v>
      </c>
      <c r="D1277" s="8">
        <v>23.25</v>
      </c>
      <c r="E1277" s="8">
        <v>24.25</v>
      </c>
      <c r="F1277" s="2">
        <v>3.1899999999999998E-2</v>
      </c>
      <c r="G1277" s="2">
        <v>-8.2000000000000007E-3</v>
      </c>
      <c r="H1277" s="8">
        <v>5382002</v>
      </c>
      <c r="I1277" s="8">
        <v>66</v>
      </c>
      <c r="J1277" s="8">
        <v>50</v>
      </c>
      <c r="K1277" s="8">
        <v>58</v>
      </c>
      <c r="L1277" t="str">
        <f>VLOOKUP(MONTH(A1277),Pars!F:G,2,0)</f>
        <v>Autumn</v>
      </c>
      <c r="M1277" t="str">
        <f>IF(K1277&lt;Pars!$A$2,Pars!$B$2,IF('Main Data-set'!K1277&lt;Pars!$A$3,Pars!$B$3,Pars!$B$4))</f>
        <v>Avg</v>
      </c>
      <c r="N1277">
        <f t="shared" si="114"/>
        <v>0</v>
      </c>
      <c r="O1277" s="8">
        <f t="shared" si="115"/>
        <v>55.553497942386834</v>
      </c>
      <c r="P1277" s="8">
        <f t="shared" si="116"/>
        <v>65.925925925925924</v>
      </c>
      <c r="Q1277" t="str">
        <f>IF(K1277&gt;Pars!$J$3+'Main Data-set'!O1277,Pars!$K$3,IF(K1277&lt;O1277-Pars!$J$4,Pars!$K$4,"Avg"))</f>
        <v>Avg</v>
      </c>
      <c r="R1277" t="str">
        <f>IF(I1277&gt;Pars!$J$3+'Main Data-set'!P1277,Pars!$K$3,IF(I1277&lt;P1277-Pars!$J$4,Pars!$K$4,"Avg"))</f>
        <v>Avg</v>
      </c>
      <c r="S1277" t="str">
        <f t="shared" si="117"/>
        <v>Avg</v>
      </c>
      <c r="T1277">
        <f t="shared" si="118"/>
        <v>0</v>
      </c>
      <c r="U1277" s="10">
        <f t="shared" si="119"/>
        <v>8.4112149532710179E-2</v>
      </c>
      <c r="V1277" s="10"/>
    </row>
    <row r="1278" spans="1:22" x14ac:dyDescent="0.3">
      <c r="A1278" s="1">
        <v>40822</v>
      </c>
      <c r="B1278" s="8">
        <v>23.62</v>
      </c>
      <c r="C1278" s="8">
        <v>24.52</v>
      </c>
      <c r="D1278" s="8">
        <v>23.35</v>
      </c>
      <c r="E1278" s="8">
        <v>24.45</v>
      </c>
      <c r="F1278" s="2">
        <v>3.5099999999999999E-2</v>
      </c>
      <c r="G1278" s="2">
        <v>3.3E-3</v>
      </c>
      <c r="H1278" s="8">
        <v>3876941</v>
      </c>
      <c r="I1278" s="8">
        <v>72</v>
      </c>
      <c r="J1278" s="8">
        <v>41</v>
      </c>
      <c r="K1278" s="8">
        <v>56.5</v>
      </c>
      <c r="L1278" t="str">
        <f>VLOOKUP(MONTH(A1278),Pars!F:G,2,0)</f>
        <v>Autumn</v>
      </c>
      <c r="M1278" t="str">
        <f>IF(K1278&lt;Pars!$A$2,Pars!$B$2,IF('Main Data-set'!K1278&lt;Pars!$A$3,Pars!$B$3,Pars!$B$4))</f>
        <v>Avg</v>
      </c>
      <c r="N1278">
        <f t="shared" si="114"/>
        <v>0</v>
      </c>
      <c r="O1278" s="8">
        <f t="shared" si="115"/>
        <v>55.553497942386834</v>
      </c>
      <c r="P1278" s="8">
        <f t="shared" si="116"/>
        <v>65.925925925925924</v>
      </c>
      <c r="Q1278" t="str">
        <f>IF(K1278&gt;Pars!$J$3+'Main Data-set'!O1278,Pars!$K$3,IF(K1278&lt;O1278-Pars!$J$4,Pars!$K$4,"Avg"))</f>
        <v>Avg</v>
      </c>
      <c r="R1278" t="str">
        <f>IF(I1278&gt;Pars!$J$3+'Main Data-set'!P1278,Pars!$K$3,IF(I1278&lt;P1278-Pars!$J$4,Pars!$K$4,"Avg"))</f>
        <v>Avg</v>
      </c>
      <c r="S1278" t="str">
        <f t="shared" si="117"/>
        <v>Avg</v>
      </c>
      <c r="T1278">
        <f t="shared" si="118"/>
        <v>0</v>
      </c>
      <c r="U1278" s="10">
        <f t="shared" si="119"/>
        <v>-2.5862068965517238E-2</v>
      </c>
      <c r="V1278" s="10"/>
    </row>
    <row r="1279" spans="1:22" x14ac:dyDescent="0.3">
      <c r="A1279" s="1">
        <v>40823</v>
      </c>
      <c r="B1279" s="8">
        <v>24.65</v>
      </c>
      <c r="C1279" s="8">
        <v>24.9</v>
      </c>
      <c r="D1279" s="8">
        <v>24.29</v>
      </c>
      <c r="E1279" s="8">
        <v>24.37</v>
      </c>
      <c r="F1279" s="2">
        <v>-1.14E-2</v>
      </c>
      <c r="G1279" s="2">
        <v>-5.8000000000000003E-2</v>
      </c>
      <c r="H1279" s="8">
        <v>3151798</v>
      </c>
      <c r="I1279" s="8">
        <v>68</v>
      </c>
      <c r="J1279" s="8">
        <v>40</v>
      </c>
      <c r="K1279" s="8">
        <v>54</v>
      </c>
      <c r="L1279" t="str">
        <f>VLOOKUP(MONTH(A1279),Pars!F:G,2,0)</f>
        <v>Autumn</v>
      </c>
      <c r="M1279" t="str">
        <f>IF(K1279&lt;Pars!$A$2,Pars!$B$2,IF('Main Data-set'!K1279&lt;Pars!$A$3,Pars!$B$3,Pars!$B$4))</f>
        <v>Avg</v>
      </c>
      <c r="N1279">
        <f t="shared" si="114"/>
        <v>0</v>
      </c>
      <c r="O1279" s="8">
        <f t="shared" si="115"/>
        <v>55.553497942386834</v>
      </c>
      <c r="P1279" s="8">
        <f t="shared" si="116"/>
        <v>65.925925925925924</v>
      </c>
      <c r="Q1279" t="str">
        <f>IF(K1279&gt;Pars!$J$3+'Main Data-set'!O1279,Pars!$K$3,IF(K1279&lt;O1279-Pars!$J$4,Pars!$K$4,"Avg"))</f>
        <v>Avg</v>
      </c>
      <c r="R1279" t="str">
        <f>IF(I1279&gt;Pars!$J$3+'Main Data-set'!P1279,Pars!$K$3,IF(I1279&lt;P1279-Pars!$J$4,Pars!$K$4,"Avg"))</f>
        <v>Avg</v>
      </c>
      <c r="S1279" t="str">
        <f t="shared" si="117"/>
        <v>Avg</v>
      </c>
      <c r="T1279">
        <f t="shared" si="118"/>
        <v>0</v>
      </c>
      <c r="U1279" s="10">
        <f t="shared" si="119"/>
        <v>-4.4247787610619427E-2</v>
      </c>
      <c r="V1279" s="10"/>
    </row>
    <row r="1280" spans="1:22" x14ac:dyDescent="0.3">
      <c r="A1280" s="1">
        <v>40826</v>
      </c>
      <c r="B1280" s="8">
        <v>25</v>
      </c>
      <c r="C1280" s="8">
        <v>25.94</v>
      </c>
      <c r="D1280" s="8">
        <v>24.82</v>
      </c>
      <c r="E1280" s="8">
        <v>25.87</v>
      </c>
      <c r="F1280" s="2">
        <v>3.4799999999999998E-2</v>
      </c>
      <c r="G1280" s="2">
        <v>-2.23E-2</v>
      </c>
      <c r="H1280" s="8">
        <v>2399597</v>
      </c>
      <c r="I1280" s="8">
        <v>85</v>
      </c>
      <c r="J1280" s="8">
        <v>50</v>
      </c>
      <c r="K1280" s="8">
        <v>67.5</v>
      </c>
      <c r="L1280" t="str">
        <f>VLOOKUP(MONTH(A1280),Pars!F:G,2,0)</f>
        <v>Autumn</v>
      </c>
      <c r="M1280" t="str">
        <f>IF(K1280&lt;Pars!$A$2,Pars!$B$2,IF('Main Data-set'!K1280&lt;Pars!$A$3,Pars!$B$3,Pars!$B$4))</f>
        <v>Avg</v>
      </c>
      <c r="N1280">
        <f t="shared" si="114"/>
        <v>0</v>
      </c>
      <c r="O1280" s="8">
        <f t="shared" si="115"/>
        <v>55.553497942386834</v>
      </c>
      <c r="P1280" s="8">
        <f t="shared" si="116"/>
        <v>65.925925925925924</v>
      </c>
      <c r="Q1280" t="str">
        <f>IF(K1280&gt;Pars!$J$3+'Main Data-set'!O1280,Pars!$K$3,IF(K1280&lt;O1280-Pars!$J$4,Pars!$K$4,"Avg"))</f>
        <v>Hot</v>
      </c>
      <c r="R1280" t="str">
        <f>IF(I1280&gt;Pars!$J$3+'Main Data-set'!P1280,Pars!$K$3,IF(I1280&lt;P1280-Pars!$J$4,Pars!$K$4,"Avg"))</f>
        <v>Hot</v>
      </c>
      <c r="S1280" t="str">
        <f t="shared" si="117"/>
        <v>Hot</v>
      </c>
      <c r="T1280">
        <f t="shared" si="118"/>
        <v>1</v>
      </c>
      <c r="U1280" s="10">
        <f t="shared" si="119"/>
        <v>0.25</v>
      </c>
      <c r="V1280" s="10"/>
    </row>
    <row r="1281" spans="1:22" x14ac:dyDescent="0.3">
      <c r="A1281" s="1">
        <v>40827</v>
      </c>
      <c r="B1281" s="8">
        <v>25.71</v>
      </c>
      <c r="C1281" s="8">
        <v>26.54</v>
      </c>
      <c r="D1281" s="8">
        <v>25.54</v>
      </c>
      <c r="E1281" s="8">
        <v>26.46</v>
      </c>
      <c r="F1281" s="2">
        <v>2.92E-2</v>
      </c>
      <c r="G1281" s="2">
        <v>-4.5100000000000001E-2</v>
      </c>
      <c r="H1281" s="8">
        <v>3461501</v>
      </c>
      <c r="I1281" s="8">
        <v>82</v>
      </c>
      <c r="J1281" s="8">
        <v>52</v>
      </c>
      <c r="K1281" s="8">
        <v>67</v>
      </c>
      <c r="L1281" t="str">
        <f>VLOOKUP(MONTH(A1281),Pars!F:G,2,0)</f>
        <v>Autumn</v>
      </c>
      <c r="M1281" t="str">
        <f>IF(K1281&lt;Pars!$A$2,Pars!$B$2,IF('Main Data-set'!K1281&lt;Pars!$A$3,Pars!$B$3,Pars!$B$4))</f>
        <v>Avg</v>
      </c>
      <c r="N1281">
        <f t="shared" si="114"/>
        <v>0</v>
      </c>
      <c r="O1281" s="8">
        <f t="shared" si="115"/>
        <v>55.553497942386834</v>
      </c>
      <c r="P1281" s="8">
        <f t="shared" si="116"/>
        <v>65.925925925925924</v>
      </c>
      <c r="Q1281" t="str">
        <f>IF(K1281&gt;Pars!$J$3+'Main Data-set'!O1281,Pars!$K$3,IF(K1281&lt;O1281-Pars!$J$4,Pars!$K$4,"Avg"))</f>
        <v>Hot</v>
      </c>
      <c r="R1281" t="str">
        <f>IF(I1281&gt;Pars!$J$3+'Main Data-set'!P1281,Pars!$K$3,IF(I1281&lt;P1281-Pars!$J$4,Pars!$K$4,"Avg"))</f>
        <v>Hot</v>
      </c>
      <c r="S1281" t="str">
        <f t="shared" si="117"/>
        <v>Hot</v>
      </c>
      <c r="T1281">
        <f t="shared" si="118"/>
        <v>1</v>
      </c>
      <c r="U1281" s="10">
        <f t="shared" si="119"/>
        <v>-7.4074074074074181E-3</v>
      </c>
      <c r="V1281" s="10"/>
    </row>
    <row r="1282" spans="1:22" x14ac:dyDescent="0.3">
      <c r="A1282" s="1">
        <v>40828</v>
      </c>
      <c r="B1282" s="8">
        <v>26.63</v>
      </c>
      <c r="C1282" s="8">
        <v>27.97</v>
      </c>
      <c r="D1282" s="8">
        <v>26.6</v>
      </c>
      <c r="E1282" s="8">
        <v>27.71</v>
      </c>
      <c r="F1282" s="2">
        <v>4.0599999999999997E-2</v>
      </c>
      <c r="G1282" s="2">
        <v>2.6700000000000002E-2</v>
      </c>
      <c r="H1282" s="8">
        <v>5730754</v>
      </c>
      <c r="I1282" s="8">
        <v>80</v>
      </c>
      <c r="J1282" s="8">
        <v>57</v>
      </c>
      <c r="K1282" s="8">
        <v>68.5</v>
      </c>
      <c r="L1282" t="str">
        <f>VLOOKUP(MONTH(A1282),Pars!F:G,2,0)</f>
        <v>Autumn</v>
      </c>
      <c r="M1282" t="str">
        <f>IF(K1282&lt;Pars!$A$2,Pars!$B$2,IF('Main Data-set'!K1282&lt;Pars!$A$3,Pars!$B$3,Pars!$B$4))</f>
        <v>Avg</v>
      </c>
      <c r="N1282">
        <f t="shared" si="114"/>
        <v>0</v>
      </c>
      <c r="O1282" s="8">
        <f t="shared" si="115"/>
        <v>55.553497942386834</v>
      </c>
      <c r="P1282" s="8">
        <f t="shared" si="116"/>
        <v>65.925925925925924</v>
      </c>
      <c r="Q1282" t="str">
        <f>IF(K1282&gt;Pars!$J$3+'Main Data-set'!O1282,Pars!$K$3,IF(K1282&lt;O1282-Pars!$J$4,Pars!$K$4,"Avg"))</f>
        <v>Hot</v>
      </c>
      <c r="R1282" t="str">
        <f>IF(I1282&gt;Pars!$J$3+'Main Data-set'!P1282,Pars!$K$3,IF(I1282&lt;P1282-Pars!$J$4,Pars!$K$4,"Avg"))</f>
        <v>Hot</v>
      </c>
      <c r="S1282" t="str">
        <f t="shared" si="117"/>
        <v>Hot</v>
      </c>
      <c r="T1282">
        <f t="shared" si="118"/>
        <v>1</v>
      </c>
      <c r="U1282" s="10">
        <f t="shared" si="119"/>
        <v>2.2388059701492491E-2</v>
      </c>
      <c r="V1282" s="10"/>
    </row>
    <row r="1283" spans="1:22" x14ac:dyDescent="0.3">
      <c r="A1283" s="1">
        <v>40829</v>
      </c>
      <c r="B1283" s="8">
        <v>27.1</v>
      </c>
      <c r="C1283" s="8">
        <v>27.25</v>
      </c>
      <c r="D1283" s="8">
        <v>26.75</v>
      </c>
      <c r="E1283" s="8">
        <v>26.99</v>
      </c>
      <c r="F1283" s="2">
        <v>-4.1000000000000003E-3</v>
      </c>
      <c r="G1283" s="2">
        <v>-1.8499999999999999E-2</v>
      </c>
      <c r="H1283" s="8">
        <v>6356315</v>
      </c>
      <c r="I1283" s="8">
        <v>60</v>
      </c>
      <c r="J1283" s="8">
        <v>54</v>
      </c>
      <c r="K1283" s="8">
        <v>57</v>
      </c>
      <c r="L1283" t="str">
        <f>VLOOKUP(MONTH(A1283),Pars!F:G,2,0)</f>
        <v>Autumn</v>
      </c>
      <c r="M1283" t="str">
        <f>IF(K1283&lt;Pars!$A$2,Pars!$B$2,IF('Main Data-set'!K1283&lt;Pars!$A$3,Pars!$B$3,Pars!$B$4))</f>
        <v>Avg</v>
      </c>
      <c r="N1283">
        <f t="shared" ref="N1283:N1346" si="120">VLOOKUP(M1283,$Z$2:$AC$4,4,0)</f>
        <v>0</v>
      </c>
      <c r="O1283" s="8">
        <f t="shared" ref="O1283:O1346" si="121">AVERAGEIFS(K:K,L:L,L1283)</f>
        <v>55.553497942386834</v>
      </c>
      <c r="P1283" s="8">
        <f t="shared" ref="P1283:P1346" si="122">AVERAGEIFS(I:I,L:L,L1283)</f>
        <v>65.925925925925924</v>
      </c>
      <c r="Q1283" t="str">
        <f>IF(K1283&gt;Pars!$J$3+'Main Data-set'!O1283,Pars!$K$3,IF(K1283&lt;O1283-Pars!$J$4,Pars!$K$4,"Avg"))</f>
        <v>Avg</v>
      </c>
      <c r="R1283" t="str">
        <f>IF(I1283&gt;Pars!$J$3+'Main Data-set'!P1283,Pars!$K$3,IF(I1283&lt;P1283-Pars!$J$4,Pars!$K$4,"Avg"))</f>
        <v>Avg</v>
      </c>
      <c r="S1283" t="str">
        <f t="shared" ref="S1283:S1346" si="123">IF(Q1283=R1283,Q1283,"Avg")</f>
        <v>Avg</v>
      </c>
      <c r="T1283">
        <f t="shared" ref="T1283:T1346" si="124">VLOOKUP(S1283,$Z$2:$AC$4,4,0)</f>
        <v>0</v>
      </c>
      <c r="U1283" s="10">
        <f t="shared" si="119"/>
        <v>-0.16788321167883213</v>
      </c>
      <c r="V1283" s="10"/>
    </row>
    <row r="1284" spans="1:22" x14ac:dyDescent="0.3">
      <c r="A1284" s="1">
        <v>40830</v>
      </c>
      <c r="B1284" s="8">
        <v>27.17</v>
      </c>
      <c r="C1284" s="8">
        <v>27.53</v>
      </c>
      <c r="D1284" s="8">
        <v>27.09</v>
      </c>
      <c r="E1284" s="8">
        <v>27.5</v>
      </c>
      <c r="F1284" s="2">
        <v>1.21E-2</v>
      </c>
      <c r="G1284" s="2">
        <v>2.2700000000000001E-2</v>
      </c>
      <c r="H1284" s="8">
        <v>2810702</v>
      </c>
      <c r="I1284" s="8">
        <v>68</v>
      </c>
      <c r="J1284" s="8">
        <v>57</v>
      </c>
      <c r="K1284" s="8">
        <v>62.5</v>
      </c>
      <c r="L1284" t="str">
        <f>VLOOKUP(MONTH(A1284),Pars!F:G,2,0)</f>
        <v>Autumn</v>
      </c>
      <c r="M1284" t="str">
        <f>IF(K1284&lt;Pars!$A$2,Pars!$B$2,IF('Main Data-set'!K1284&lt;Pars!$A$3,Pars!$B$3,Pars!$B$4))</f>
        <v>Avg</v>
      </c>
      <c r="N1284">
        <f t="shared" si="120"/>
        <v>0</v>
      </c>
      <c r="O1284" s="8">
        <f t="shared" si="121"/>
        <v>55.553497942386834</v>
      </c>
      <c r="P1284" s="8">
        <f t="shared" si="122"/>
        <v>65.925925925925924</v>
      </c>
      <c r="Q1284" t="str">
        <f>IF(K1284&gt;Pars!$J$3+'Main Data-set'!O1284,Pars!$K$3,IF(K1284&lt;O1284-Pars!$J$4,Pars!$K$4,"Avg"))</f>
        <v>Avg</v>
      </c>
      <c r="R1284" t="str">
        <f>IF(I1284&gt;Pars!$J$3+'Main Data-set'!P1284,Pars!$K$3,IF(I1284&lt;P1284-Pars!$J$4,Pars!$K$4,"Avg"))</f>
        <v>Avg</v>
      </c>
      <c r="S1284" t="str">
        <f t="shared" si="123"/>
        <v>Avg</v>
      </c>
      <c r="T1284">
        <f t="shared" si="124"/>
        <v>0</v>
      </c>
      <c r="U1284" s="10">
        <f t="shared" ref="U1284:U1347" si="125">K1284/K1283-1</f>
        <v>9.6491228070175517E-2</v>
      </c>
      <c r="V1284" s="10"/>
    </row>
    <row r="1285" spans="1:22" x14ac:dyDescent="0.3">
      <c r="A1285" s="1">
        <v>40833</v>
      </c>
      <c r="B1285" s="8">
        <v>27.32</v>
      </c>
      <c r="C1285" s="8">
        <v>27.51</v>
      </c>
      <c r="D1285" s="8">
        <v>26.79</v>
      </c>
      <c r="E1285" s="8">
        <v>26.89</v>
      </c>
      <c r="F1285" s="2">
        <v>-1.5699999999999999E-2</v>
      </c>
      <c r="G1285" s="2">
        <v>-1.0999999999999999E-2</v>
      </c>
      <c r="H1285" s="8">
        <v>2860810</v>
      </c>
      <c r="I1285" s="8">
        <v>66</v>
      </c>
      <c r="J1285" s="8">
        <v>52</v>
      </c>
      <c r="K1285" s="8">
        <v>59</v>
      </c>
      <c r="L1285" t="str">
        <f>VLOOKUP(MONTH(A1285),Pars!F:G,2,0)</f>
        <v>Autumn</v>
      </c>
      <c r="M1285" t="str">
        <f>IF(K1285&lt;Pars!$A$2,Pars!$B$2,IF('Main Data-set'!K1285&lt;Pars!$A$3,Pars!$B$3,Pars!$B$4))</f>
        <v>Avg</v>
      </c>
      <c r="N1285">
        <f t="shared" si="120"/>
        <v>0</v>
      </c>
      <c r="O1285" s="8">
        <f t="shared" si="121"/>
        <v>55.553497942386834</v>
      </c>
      <c r="P1285" s="8">
        <f t="shared" si="122"/>
        <v>65.925925925925924</v>
      </c>
      <c r="Q1285" t="str">
        <f>IF(K1285&gt;Pars!$J$3+'Main Data-set'!O1285,Pars!$K$3,IF(K1285&lt;O1285-Pars!$J$4,Pars!$K$4,"Avg"))</f>
        <v>Avg</v>
      </c>
      <c r="R1285" t="str">
        <f>IF(I1285&gt;Pars!$J$3+'Main Data-set'!P1285,Pars!$K$3,IF(I1285&lt;P1285-Pars!$J$4,Pars!$K$4,"Avg"))</f>
        <v>Avg</v>
      </c>
      <c r="S1285" t="str">
        <f t="shared" si="123"/>
        <v>Avg</v>
      </c>
      <c r="T1285">
        <f t="shared" si="124"/>
        <v>0</v>
      </c>
      <c r="U1285" s="10">
        <f t="shared" si="125"/>
        <v>-5.600000000000005E-2</v>
      </c>
      <c r="V1285" s="10"/>
    </row>
    <row r="1286" spans="1:22" x14ac:dyDescent="0.3">
      <c r="A1286" s="1">
        <v>40834</v>
      </c>
      <c r="B1286" s="8">
        <v>26.99</v>
      </c>
      <c r="C1286" s="8">
        <v>27.35</v>
      </c>
      <c r="D1286" s="8">
        <v>26.34</v>
      </c>
      <c r="E1286" s="8">
        <v>27.19</v>
      </c>
      <c r="F1286" s="2">
        <v>7.4000000000000003E-3</v>
      </c>
      <c r="G1286" s="2">
        <v>2.4899999999999999E-2</v>
      </c>
      <c r="H1286" s="8">
        <v>2390425</v>
      </c>
      <c r="I1286" s="8">
        <v>66</v>
      </c>
      <c r="J1286" s="8">
        <v>45</v>
      </c>
      <c r="K1286" s="8">
        <v>55.5</v>
      </c>
      <c r="L1286" t="str">
        <f>VLOOKUP(MONTH(A1286),Pars!F:G,2,0)</f>
        <v>Autumn</v>
      </c>
      <c r="M1286" t="str">
        <f>IF(K1286&lt;Pars!$A$2,Pars!$B$2,IF('Main Data-set'!K1286&lt;Pars!$A$3,Pars!$B$3,Pars!$B$4))</f>
        <v>Avg</v>
      </c>
      <c r="N1286">
        <f t="shared" si="120"/>
        <v>0</v>
      </c>
      <c r="O1286" s="8">
        <f t="shared" si="121"/>
        <v>55.553497942386834</v>
      </c>
      <c r="P1286" s="8">
        <f t="shared" si="122"/>
        <v>65.925925925925924</v>
      </c>
      <c r="Q1286" t="str">
        <f>IF(K1286&gt;Pars!$J$3+'Main Data-set'!O1286,Pars!$K$3,IF(K1286&lt;O1286-Pars!$J$4,Pars!$K$4,"Avg"))</f>
        <v>Avg</v>
      </c>
      <c r="R1286" t="str">
        <f>IF(I1286&gt;Pars!$J$3+'Main Data-set'!P1286,Pars!$K$3,IF(I1286&lt;P1286-Pars!$J$4,Pars!$K$4,"Avg"))</f>
        <v>Avg</v>
      </c>
      <c r="S1286" t="str">
        <f t="shared" si="123"/>
        <v>Avg</v>
      </c>
      <c r="T1286">
        <f t="shared" si="124"/>
        <v>0</v>
      </c>
      <c r="U1286" s="10">
        <f t="shared" si="125"/>
        <v>-5.9322033898305038E-2</v>
      </c>
      <c r="V1286" s="10"/>
    </row>
    <row r="1287" spans="1:22" x14ac:dyDescent="0.3">
      <c r="A1287" s="1">
        <v>40835</v>
      </c>
      <c r="B1287" s="8">
        <v>27.08</v>
      </c>
      <c r="C1287" s="8">
        <v>27.09</v>
      </c>
      <c r="D1287" s="8">
        <v>26.44</v>
      </c>
      <c r="E1287" s="8">
        <v>26.53</v>
      </c>
      <c r="F1287" s="2">
        <v>-2.0299999999999999E-2</v>
      </c>
      <c r="G1287" s="2">
        <v>-1.8499999999999999E-2</v>
      </c>
      <c r="H1287" s="8">
        <v>1993610</v>
      </c>
      <c r="I1287" s="8">
        <v>70</v>
      </c>
      <c r="J1287" s="8">
        <v>47</v>
      </c>
      <c r="K1287" s="8">
        <v>58.5</v>
      </c>
      <c r="L1287" t="str">
        <f>VLOOKUP(MONTH(A1287),Pars!F:G,2,0)</f>
        <v>Autumn</v>
      </c>
      <c r="M1287" t="str">
        <f>IF(K1287&lt;Pars!$A$2,Pars!$B$2,IF('Main Data-set'!K1287&lt;Pars!$A$3,Pars!$B$3,Pars!$B$4))</f>
        <v>Avg</v>
      </c>
      <c r="N1287">
        <f t="shared" si="120"/>
        <v>0</v>
      </c>
      <c r="O1287" s="8">
        <f t="shared" si="121"/>
        <v>55.553497942386834</v>
      </c>
      <c r="P1287" s="8">
        <f t="shared" si="122"/>
        <v>65.925925925925924</v>
      </c>
      <c r="Q1287" t="str">
        <f>IF(K1287&gt;Pars!$J$3+'Main Data-set'!O1287,Pars!$K$3,IF(K1287&lt;O1287-Pars!$J$4,Pars!$K$4,"Avg"))</f>
        <v>Avg</v>
      </c>
      <c r="R1287" t="str">
        <f>IF(I1287&gt;Pars!$J$3+'Main Data-set'!P1287,Pars!$K$3,IF(I1287&lt;P1287-Pars!$J$4,Pars!$K$4,"Avg"))</f>
        <v>Avg</v>
      </c>
      <c r="S1287" t="str">
        <f t="shared" si="123"/>
        <v>Avg</v>
      </c>
      <c r="T1287">
        <f t="shared" si="124"/>
        <v>0</v>
      </c>
      <c r="U1287" s="10">
        <f t="shared" si="125"/>
        <v>5.4054054054053946E-2</v>
      </c>
      <c r="V1287" s="10"/>
    </row>
    <row r="1288" spans="1:22" x14ac:dyDescent="0.3">
      <c r="A1288" s="1">
        <v>40836</v>
      </c>
      <c r="B1288" s="8">
        <v>26.83</v>
      </c>
      <c r="C1288" s="8">
        <v>27.22</v>
      </c>
      <c r="D1288" s="8">
        <v>26.38</v>
      </c>
      <c r="E1288" s="8">
        <v>27.03</v>
      </c>
      <c r="F1288" s="2">
        <v>7.4999999999999997E-3</v>
      </c>
      <c r="G1288" s="2">
        <v>9.2999999999999992E-3</v>
      </c>
      <c r="H1288" s="8">
        <v>2561191</v>
      </c>
      <c r="I1288" s="8">
        <v>67</v>
      </c>
      <c r="J1288" s="8">
        <v>56</v>
      </c>
      <c r="K1288" s="8">
        <v>61.5</v>
      </c>
      <c r="L1288" t="str">
        <f>VLOOKUP(MONTH(A1288),Pars!F:G,2,0)</f>
        <v>Autumn</v>
      </c>
      <c r="M1288" t="str">
        <f>IF(K1288&lt;Pars!$A$2,Pars!$B$2,IF('Main Data-set'!K1288&lt;Pars!$A$3,Pars!$B$3,Pars!$B$4))</f>
        <v>Avg</v>
      </c>
      <c r="N1288">
        <f t="shared" si="120"/>
        <v>0</v>
      </c>
      <c r="O1288" s="8">
        <f t="shared" si="121"/>
        <v>55.553497942386834</v>
      </c>
      <c r="P1288" s="8">
        <f t="shared" si="122"/>
        <v>65.925925925925924</v>
      </c>
      <c r="Q1288" t="str">
        <f>IF(K1288&gt;Pars!$J$3+'Main Data-set'!O1288,Pars!$K$3,IF(K1288&lt;O1288-Pars!$J$4,Pars!$K$4,"Avg"))</f>
        <v>Avg</v>
      </c>
      <c r="R1288" t="str">
        <f>IF(I1288&gt;Pars!$J$3+'Main Data-set'!P1288,Pars!$K$3,IF(I1288&lt;P1288-Pars!$J$4,Pars!$K$4,"Avg"))</f>
        <v>Avg</v>
      </c>
      <c r="S1288" t="str">
        <f t="shared" si="123"/>
        <v>Avg</v>
      </c>
      <c r="T1288">
        <f t="shared" si="124"/>
        <v>0</v>
      </c>
      <c r="U1288" s="10">
        <f t="shared" si="125"/>
        <v>5.1282051282051322E-2</v>
      </c>
      <c r="V1288" s="10"/>
    </row>
    <row r="1289" spans="1:22" x14ac:dyDescent="0.3">
      <c r="A1289" s="1">
        <v>40837</v>
      </c>
      <c r="B1289" s="8">
        <v>27.45</v>
      </c>
      <c r="C1289" s="8">
        <v>27.76</v>
      </c>
      <c r="D1289" s="8">
        <v>26.43</v>
      </c>
      <c r="E1289" s="8">
        <v>26.78</v>
      </c>
      <c r="F1289" s="2">
        <v>-2.4400000000000002E-2</v>
      </c>
      <c r="G1289" s="2">
        <v>-2.58E-2</v>
      </c>
      <c r="H1289" s="8">
        <v>2777652</v>
      </c>
      <c r="I1289" s="8">
        <v>67</v>
      </c>
      <c r="J1289" s="8">
        <v>50</v>
      </c>
      <c r="K1289" s="8">
        <v>58.5</v>
      </c>
      <c r="L1289" t="str">
        <f>VLOOKUP(MONTH(A1289),Pars!F:G,2,0)</f>
        <v>Autumn</v>
      </c>
      <c r="M1289" t="str">
        <f>IF(K1289&lt;Pars!$A$2,Pars!$B$2,IF('Main Data-set'!K1289&lt;Pars!$A$3,Pars!$B$3,Pars!$B$4))</f>
        <v>Avg</v>
      </c>
      <c r="N1289">
        <f t="shared" si="120"/>
        <v>0</v>
      </c>
      <c r="O1289" s="8">
        <f t="shared" si="121"/>
        <v>55.553497942386834</v>
      </c>
      <c r="P1289" s="8">
        <f t="shared" si="122"/>
        <v>65.925925925925924</v>
      </c>
      <c r="Q1289" t="str">
        <f>IF(K1289&gt;Pars!$J$3+'Main Data-set'!O1289,Pars!$K$3,IF(K1289&lt;O1289-Pars!$J$4,Pars!$K$4,"Avg"))</f>
        <v>Avg</v>
      </c>
      <c r="R1289" t="str">
        <f>IF(I1289&gt;Pars!$J$3+'Main Data-set'!P1289,Pars!$K$3,IF(I1289&lt;P1289-Pars!$J$4,Pars!$K$4,"Avg"))</f>
        <v>Avg</v>
      </c>
      <c r="S1289" t="str">
        <f t="shared" si="123"/>
        <v>Avg</v>
      </c>
      <c r="T1289">
        <f t="shared" si="124"/>
        <v>0</v>
      </c>
      <c r="U1289" s="10">
        <f t="shared" si="125"/>
        <v>-4.8780487804878092E-2</v>
      </c>
      <c r="V1289" s="10"/>
    </row>
    <row r="1290" spans="1:22" x14ac:dyDescent="0.3">
      <c r="A1290" s="1">
        <v>40840</v>
      </c>
      <c r="B1290" s="8">
        <v>26.4</v>
      </c>
      <c r="C1290" s="8">
        <v>27.68</v>
      </c>
      <c r="D1290" s="8">
        <v>26.12</v>
      </c>
      <c r="E1290" s="8">
        <v>27.49</v>
      </c>
      <c r="F1290" s="2">
        <v>4.1300000000000003E-2</v>
      </c>
      <c r="G1290" s="2">
        <v>5.9299999999999999E-2</v>
      </c>
      <c r="H1290" s="8">
        <v>2543594</v>
      </c>
      <c r="I1290" s="8">
        <v>61</v>
      </c>
      <c r="J1290" s="8">
        <v>39</v>
      </c>
      <c r="K1290" s="8">
        <v>50</v>
      </c>
      <c r="L1290" t="str">
        <f>VLOOKUP(MONTH(A1290),Pars!F:G,2,0)</f>
        <v>Autumn</v>
      </c>
      <c r="M1290" t="str">
        <f>IF(K1290&lt;Pars!$A$2,Pars!$B$2,IF('Main Data-set'!K1290&lt;Pars!$A$3,Pars!$B$3,Pars!$B$4))</f>
        <v>Avg</v>
      </c>
      <c r="N1290">
        <f t="shared" si="120"/>
        <v>0</v>
      </c>
      <c r="O1290" s="8">
        <f t="shared" si="121"/>
        <v>55.553497942386834</v>
      </c>
      <c r="P1290" s="8">
        <f t="shared" si="122"/>
        <v>65.925925925925924</v>
      </c>
      <c r="Q1290" t="str">
        <f>IF(K1290&gt;Pars!$J$3+'Main Data-set'!O1290,Pars!$K$3,IF(K1290&lt;O1290-Pars!$J$4,Pars!$K$4,"Avg"))</f>
        <v>Avg</v>
      </c>
      <c r="R1290" t="str">
        <f>IF(I1290&gt;Pars!$J$3+'Main Data-set'!P1290,Pars!$K$3,IF(I1290&lt;P1290-Pars!$J$4,Pars!$K$4,"Avg"))</f>
        <v>Avg</v>
      </c>
      <c r="S1290" t="str">
        <f t="shared" si="123"/>
        <v>Avg</v>
      </c>
      <c r="T1290">
        <f t="shared" si="124"/>
        <v>0</v>
      </c>
      <c r="U1290" s="10">
        <f t="shared" si="125"/>
        <v>-0.14529914529914534</v>
      </c>
      <c r="V1290" s="10"/>
    </row>
    <row r="1291" spans="1:22" x14ac:dyDescent="0.3">
      <c r="A1291" s="1">
        <v>40841</v>
      </c>
      <c r="B1291" s="8">
        <v>27.26</v>
      </c>
      <c r="C1291" s="8">
        <v>27.41</v>
      </c>
      <c r="D1291" s="8">
        <v>25.83</v>
      </c>
      <c r="E1291" s="8">
        <v>25.95</v>
      </c>
      <c r="F1291" s="2">
        <v>-4.8099999999999997E-2</v>
      </c>
      <c r="G1291" s="2">
        <v>-3.8E-3</v>
      </c>
      <c r="H1291" s="8">
        <v>2779006</v>
      </c>
      <c r="I1291" s="8">
        <v>61</v>
      </c>
      <c r="J1291" s="8">
        <v>39</v>
      </c>
      <c r="K1291" s="8">
        <v>50</v>
      </c>
      <c r="L1291" t="str">
        <f>VLOOKUP(MONTH(A1291),Pars!F:G,2,0)</f>
        <v>Autumn</v>
      </c>
      <c r="M1291" t="str">
        <f>IF(K1291&lt;Pars!$A$2,Pars!$B$2,IF('Main Data-set'!K1291&lt;Pars!$A$3,Pars!$B$3,Pars!$B$4))</f>
        <v>Avg</v>
      </c>
      <c r="N1291">
        <f t="shared" si="120"/>
        <v>0</v>
      </c>
      <c r="O1291" s="8">
        <f t="shared" si="121"/>
        <v>55.553497942386834</v>
      </c>
      <c r="P1291" s="8">
        <f t="shared" si="122"/>
        <v>65.925925925925924</v>
      </c>
      <c r="Q1291" t="str">
        <f>IF(K1291&gt;Pars!$J$3+'Main Data-set'!O1291,Pars!$K$3,IF(K1291&lt;O1291-Pars!$J$4,Pars!$K$4,"Avg"))</f>
        <v>Avg</v>
      </c>
      <c r="R1291" t="str">
        <f>IF(I1291&gt;Pars!$J$3+'Main Data-set'!P1291,Pars!$K$3,IF(I1291&lt;P1291-Pars!$J$4,Pars!$K$4,"Avg"))</f>
        <v>Avg</v>
      </c>
      <c r="S1291" t="str">
        <f t="shared" si="123"/>
        <v>Avg</v>
      </c>
      <c r="T1291">
        <f t="shared" si="124"/>
        <v>0</v>
      </c>
      <c r="U1291" s="10">
        <f t="shared" si="125"/>
        <v>0</v>
      </c>
      <c r="V1291" s="10"/>
    </row>
    <row r="1292" spans="1:22" x14ac:dyDescent="0.3">
      <c r="A1292" s="1">
        <v>40842</v>
      </c>
      <c r="B1292" s="8">
        <v>26.37</v>
      </c>
      <c r="C1292" s="8">
        <v>26.66</v>
      </c>
      <c r="D1292" s="8">
        <v>25.46</v>
      </c>
      <c r="E1292" s="8">
        <v>26.05</v>
      </c>
      <c r="F1292" s="2">
        <v>-1.21E-2</v>
      </c>
      <c r="G1292" s="2">
        <v>-5.3100000000000001E-2</v>
      </c>
      <c r="H1292" s="8">
        <v>2015119</v>
      </c>
      <c r="I1292" s="8">
        <v>62</v>
      </c>
      <c r="J1292" s="8">
        <v>41</v>
      </c>
      <c r="K1292" s="8">
        <v>51.5</v>
      </c>
      <c r="L1292" t="str">
        <f>VLOOKUP(MONTH(A1292),Pars!F:G,2,0)</f>
        <v>Autumn</v>
      </c>
      <c r="M1292" t="str">
        <f>IF(K1292&lt;Pars!$A$2,Pars!$B$2,IF('Main Data-set'!K1292&lt;Pars!$A$3,Pars!$B$3,Pars!$B$4))</f>
        <v>Avg</v>
      </c>
      <c r="N1292">
        <f t="shared" si="120"/>
        <v>0</v>
      </c>
      <c r="O1292" s="8">
        <f t="shared" si="121"/>
        <v>55.553497942386834</v>
      </c>
      <c r="P1292" s="8">
        <f t="shared" si="122"/>
        <v>65.925925925925924</v>
      </c>
      <c r="Q1292" t="str">
        <f>IF(K1292&gt;Pars!$J$3+'Main Data-set'!O1292,Pars!$K$3,IF(K1292&lt;O1292-Pars!$J$4,Pars!$K$4,"Avg"))</f>
        <v>Avg</v>
      </c>
      <c r="R1292" t="str">
        <f>IF(I1292&gt;Pars!$J$3+'Main Data-set'!P1292,Pars!$K$3,IF(I1292&lt;P1292-Pars!$J$4,Pars!$K$4,"Avg"))</f>
        <v>Avg</v>
      </c>
      <c r="S1292" t="str">
        <f t="shared" si="123"/>
        <v>Avg</v>
      </c>
      <c r="T1292">
        <f t="shared" si="124"/>
        <v>0</v>
      </c>
      <c r="U1292" s="10">
        <f t="shared" si="125"/>
        <v>3.0000000000000027E-2</v>
      </c>
      <c r="V1292" s="10"/>
    </row>
    <row r="1293" spans="1:22" x14ac:dyDescent="0.3">
      <c r="A1293" s="1">
        <v>40843</v>
      </c>
      <c r="B1293" s="8">
        <v>27.86</v>
      </c>
      <c r="C1293" s="8">
        <v>28.5</v>
      </c>
      <c r="D1293" s="8">
        <v>27.24</v>
      </c>
      <c r="E1293" s="8">
        <v>27.51</v>
      </c>
      <c r="F1293" s="2">
        <v>-1.26E-2</v>
      </c>
      <c r="G1293" s="2">
        <v>-1.7500000000000002E-2</v>
      </c>
      <c r="H1293" s="8">
        <v>4241851</v>
      </c>
      <c r="I1293" s="8">
        <v>62</v>
      </c>
      <c r="J1293" s="8">
        <v>44</v>
      </c>
      <c r="K1293" s="8">
        <v>53</v>
      </c>
      <c r="L1293" t="str">
        <f>VLOOKUP(MONTH(A1293),Pars!F:G,2,0)</f>
        <v>Autumn</v>
      </c>
      <c r="M1293" t="str">
        <f>IF(K1293&lt;Pars!$A$2,Pars!$B$2,IF('Main Data-set'!K1293&lt;Pars!$A$3,Pars!$B$3,Pars!$B$4))</f>
        <v>Avg</v>
      </c>
      <c r="N1293">
        <f t="shared" si="120"/>
        <v>0</v>
      </c>
      <c r="O1293" s="8">
        <f t="shared" si="121"/>
        <v>55.553497942386834</v>
      </c>
      <c r="P1293" s="8">
        <f t="shared" si="122"/>
        <v>65.925925925925924</v>
      </c>
      <c r="Q1293" t="str">
        <f>IF(K1293&gt;Pars!$J$3+'Main Data-set'!O1293,Pars!$K$3,IF(K1293&lt;O1293-Pars!$J$4,Pars!$K$4,"Avg"))</f>
        <v>Avg</v>
      </c>
      <c r="R1293" t="str">
        <f>IF(I1293&gt;Pars!$J$3+'Main Data-set'!P1293,Pars!$K$3,IF(I1293&lt;P1293-Pars!$J$4,Pars!$K$4,"Avg"))</f>
        <v>Avg</v>
      </c>
      <c r="S1293" t="str">
        <f t="shared" si="123"/>
        <v>Avg</v>
      </c>
      <c r="T1293">
        <f t="shared" si="124"/>
        <v>0</v>
      </c>
      <c r="U1293" s="10">
        <f t="shared" si="125"/>
        <v>2.9126213592232997E-2</v>
      </c>
      <c r="V1293" s="10"/>
    </row>
    <row r="1294" spans="1:22" x14ac:dyDescent="0.3">
      <c r="A1294" s="1">
        <v>40844</v>
      </c>
      <c r="B1294" s="8">
        <v>27.51</v>
      </c>
      <c r="C1294" s="8">
        <v>28.18</v>
      </c>
      <c r="D1294" s="8">
        <v>27.28</v>
      </c>
      <c r="E1294" s="8">
        <v>28</v>
      </c>
      <c r="F1294" s="2">
        <v>1.78E-2</v>
      </c>
      <c r="G1294" s="2">
        <v>5.3800000000000001E-2</v>
      </c>
      <c r="H1294" s="8">
        <v>3148770</v>
      </c>
      <c r="I1294" s="8">
        <v>53</v>
      </c>
      <c r="J1294" s="8">
        <v>32</v>
      </c>
      <c r="K1294" s="8">
        <v>42.5</v>
      </c>
      <c r="L1294" t="str">
        <f>VLOOKUP(MONTH(A1294),Pars!F:G,2,0)</f>
        <v>Autumn</v>
      </c>
      <c r="M1294" t="str">
        <f>IF(K1294&lt;Pars!$A$2,Pars!$B$2,IF('Main Data-set'!K1294&lt;Pars!$A$3,Pars!$B$3,Pars!$B$4))</f>
        <v>Cold</v>
      </c>
      <c r="N1294">
        <f t="shared" si="120"/>
        <v>-1</v>
      </c>
      <c r="O1294" s="8">
        <f t="shared" si="121"/>
        <v>55.553497942386834</v>
      </c>
      <c r="P1294" s="8">
        <f t="shared" si="122"/>
        <v>65.925925925925924</v>
      </c>
      <c r="Q1294" t="str">
        <f>IF(K1294&gt;Pars!$J$3+'Main Data-set'!O1294,Pars!$K$3,IF(K1294&lt;O1294-Pars!$J$4,Pars!$K$4,"Avg"))</f>
        <v>Cold</v>
      </c>
      <c r="R1294" t="str">
        <f>IF(I1294&gt;Pars!$J$3+'Main Data-set'!P1294,Pars!$K$3,IF(I1294&lt;P1294-Pars!$J$4,Pars!$K$4,"Avg"))</f>
        <v>Cold</v>
      </c>
      <c r="S1294" t="str">
        <f t="shared" si="123"/>
        <v>Cold</v>
      </c>
      <c r="T1294">
        <f t="shared" si="124"/>
        <v>-1</v>
      </c>
      <c r="U1294" s="10">
        <f t="shared" si="125"/>
        <v>-0.19811320754716977</v>
      </c>
      <c r="V1294" s="10"/>
    </row>
    <row r="1295" spans="1:22" x14ac:dyDescent="0.3">
      <c r="A1295" s="1">
        <v>40847</v>
      </c>
      <c r="B1295" s="8">
        <v>27.5</v>
      </c>
      <c r="C1295" s="8">
        <v>27.57</v>
      </c>
      <c r="D1295" s="8">
        <v>26.51</v>
      </c>
      <c r="E1295" s="8">
        <v>26.57</v>
      </c>
      <c r="F1295" s="2">
        <v>-3.3799999999999997E-2</v>
      </c>
      <c r="G1295" s="2">
        <v>7.3099999999999998E-2</v>
      </c>
      <c r="H1295" s="8">
        <v>2328461</v>
      </c>
      <c r="I1295" s="8">
        <v>46</v>
      </c>
      <c r="J1295" s="8">
        <v>27</v>
      </c>
      <c r="K1295" s="8">
        <v>36.5</v>
      </c>
      <c r="L1295" t="str">
        <f>VLOOKUP(MONTH(A1295),Pars!F:G,2,0)</f>
        <v>Autumn</v>
      </c>
      <c r="M1295" t="str">
        <f>IF(K1295&lt;Pars!$A$2,Pars!$B$2,IF('Main Data-set'!K1295&lt;Pars!$A$3,Pars!$B$3,Pars!$B$4))</f>
        <v>Cold</v>
      </c>
      <c r="N1295">
        <f t="shared" si="120"/>
        <v>-1</v>
      </c>
      <c r="O1295" s="8">
        <f t="shared" si="121"/>
        <v>55.553497942386834</v>
      </c>
      <c r="P1295" s="8">
        <f t="shared" si="122"/>
        <v>65.925925925925924</v>
      </c>
      <c r="Q1295" t="str">
        <f>IF(K1295&gt;Pars!$J$3+'Main Data-set'!O1295,Pars!$K$3,IF(K1295&lt;O1295-Pars!$J$4,Pars!$K$4,"Avg"))</f>
        <v>Cold</v>
      </c>
      <c r="R1295" t="str">
        <f>IF(I1295&gt;Pars!$J$3+'Main Data-set'!P1295,Pars!$K$3,IF(I1295&lt;P1295-Pars!$J$4,Pars!$K$4,"Avg"))</f>
        <v>Cold</v>
      </c>
      <c r="S1295" t="str">
        <f t="shared" si="123"/>
        <v>Cold</v>
      </c>
      <c r="T1295">
        <f t="shared" si="124"/>
        <v>-1</v>
      </c>
      <c r="U1295" s="10">
        <f t="shared" si="125"/>
        <v>-0.14117647058823535</v>
      </c>
      <c r="V1295" s="10"/>
    </row>
    <row r="1296" spans="1:22" x14ac:dyDescent="0.3">
      <c r="A1296" s="1">
        <v>40848</v>
      </c>
      <c r="B1296" s="8">
        <v>25.39</v>
      </c>
      <c r="C1296" s="8">
        <v>25.75</v>
      </c>
      <c r="D1296" s="8">
        <v>24.76</v>
      </c>
      <c r="E1296" s="8">
        <v>24.76</v>
      </c>
      <c r="F1296" s="2">
        <v>-2.4799999999999999E-2</v>
      </c>
      <c r="G1296" s="2">
        <v>-3.0200000000000001E-2</v>
      </c>
      <c r="H1296" s="8">
        <v>3785051</v>
      </c>
      <c r="I1296" s="8">
        <v>51</v>
      </c>
      <c r="J1296" s="8">
        <v>27</v>
      </c>
      <c r="K1296" s="8">
        <v>39</v>
      </c>
      <c r="L1296" t="str">
        <f>VLOOKUP(MONTH(A1296),Pars!F:G,2,0)</f>
        <v>Autumn</v>
      </c>
      <c r="M1296" t="str">
        <f>IF(K1296&lt;Pars!$A$2,Pars!$B$2,IF('Main Data-set'!K1296&lt;Pars!$A$3,Pars!$B$3,Pars!$B$4))</f>
        <v>Cold</v>
      </c>
      <c r="N1296">
        <f t="shared" si="120"/>
        <v>-1</v>
      </c>
      <c r="O1296" s="8">
        <f t="shared" si="121"/>
        <v>55.553497942386834</v>
      </c>
      <c r="P1296" s="8">
        <f t="shared" si="122"/>
        <v>65.925925925925924</v>
      </c>
      <c r="Q1296" t="str">
        <f>IF(K1296&gt;Pars!$J$3+'Main Data-set'!O1296,Pars!$K$3,IF(K1296&lt;O1296-Pars!$J$4,Pars!$K$4,"Avg"))</f>
        <v>Cold</v>
      </c>
      <c r="R1296" t="str">
        <f>IF(I1296&gt;Pars!$J$3+'Main Data-set'!P1296,Pars!$K$3,IF(I1296&lt;P1296-Pars!$J$4,Pars!$K$4,"Avg"))</f>
        <v>Cold</v>
      </c>
      <c r="S1296" t="str">
        <f t="shared" si="123"/>
        <v>Cold</v>
      </c>
      <c r="T1296">
        <f t="shared" si="124"/>
        <v>-1</v>
      </c>
      <c r="U1296" s="10">
        <f t="shared" si="125"/>
        <v>6.8493150684931559E-2</v>
      </c>
      <c r="V1296" s="10"/>
    </row>
    <row r="1297" spans="1:22" x14ac:dyDescent="0.3">
      <c r="A1297" s="1">
        <v>40849</v>
      </c>
      <c r="B1297" s="8">
        <v>25.48</v>
      </c>
      <c r="C1297" s="8">
        <v>25.69</v>
      </c>
      <c r="D1297" s="8">
        <v>25.09</v>
      </c>
      <c r="E1297" s="8">
        <v>25.53</v>
      </c>
      <c r="F1297" s="2">
        <v>2E-3</v>
      </c>
      <c r="G1297" s="2">
        <v>-5.7200000000000001E-2</v>
      </c>
      <c r="H1297" s="8">
        <v>3043364</v>
      </c>
      <c r="I1297" s="8">
        <v>56</v>
      </c>
      <c r="J1297" s="8">
        <v>30</v>
      </c>
      <c r="K1297" s="8">
        <v>43</v>
      </c>
      <c r="L1297" t="str">
        <f>VLOOKUP(MONTH(A1297),Pars!F:G,2,0)</f>
        <v>Autumn</v>
      </c>
      <c r="M1297" t="str">
        <f>IF(K1297&lt;Pars!$A$2,Pars!$B$2,IF('Main Data-set'!K1297&lt;Pars!$A$3,Pars!$B$3,Pars!$B$4))</f>
        <v>Cold</v>
      </c>
      <c r="N1297">
        <f t="shared" si="120"/>
        <v>-1</v>
      </c>
      <c r="O1297" s="8">
        <f t="shared" si="121"/>
        <v>55.553497942386834</v>
      </c>
      <c r="P1297" s="8">
        <f t="shared" si="122"/>
        <v>65.925925925925924</v>
      </c>
      <c r="Q1297" t="str">
        <f>IF(K1297&gt;Pars!$J$3+'Main Data-set'!O1297,Pars!$K$3,IF(K1297&lt;O1297-Pars!$J$4,Pars!$K$4,"Avg"))</f>
        <v>Cold</v>
      </c>
      <c r="R1297" t="str">
        <f>IF(I1297&gt;Pars!$J$3+'Main Data-set'!P1297,Pars!$K$3,IF(I1297&lt;P1297-Pars!$J$4,Pars!$K$4,"Avg"))</f>
        <v>Cold</v>
      </c>
      <c r="S1297" t="str">
        <f t="shared" si="123"/>
        <v>Cold</v>
      </c>
      <c r="T1297">
        <f t="shared" si="124"/>
        <v>-1</v>
      </c>
      <c r="U1297" s="10">
        <f t="shared" si="125"/>
        <v>0.10256410256410264</v>
      </c>
      <c r="V1297" s="10"/>
    </row>
    <row r="1298" spans="1:22" x14ac:dyDescent="0.3">
      <c r="A1298" s="1">
        <v>40850</v>
      </c>
      <c r="B1298" s="8">
        <v>26.26</v>
      </c>
      <c r="C1298" s="8">
        <v>27.19</v>
      </c>
      <c r="D1298" s="8">
        <v>25.7</v>
      </c>
      <c r="E1298" s="8">
        <v>27.08</v>
      </c>
      <c r="F1298" s="2">
        <v>3.1199999999999999E-2</v>
      </c>
      <c r="G1298" s="2">
        <v>1.5800000000000002E-2</v>
      </c>
      <c r="H1298" s="8">
        <v>4047674</v>
      </c>
      <c r="I1298" s="8">
        <v>59</v>
      </c>
      <c r="J1298" s="8">
        <v>30</v>
      </c>
      <c r="K1298" s="8">
        <v>44.5</v>
      </c>
      <c r="L1298" t="str">
        <f>VLOOKUP(MONTH(A1298),Pars!F:G,2,0)</f>
        <v>Autumn</v>
      </c>
      <c r="M1298" t="str">
        <f>IF(K1298&lt;Pars!$A$2,Pars!$B$2,IF('Main Data-set'!K1298&lt;Pars!$A$3,Pars!$B$3,Pars!$B$4))</f>
        <v>Cold</v>
      </c>
      <c r="N1298">
        <f t="shared" si="120"/>
        <v>-1</v>
      </c>
      <c r="O1298" s="8">
        <f t="shared" si="121"/>
        <v>55.553497942386834</v>
      </c>
      <c r="P1298" s="8">
        <f t="shared" si="122"/>
        <v>65.925925925925924</v>
      </c>
      <c r="Q1298" t="str">
        <f>IF(K1298&gt;Pars!$J$3+'Main Data-set'!O1298,Pars!$K$3,IF(K1298&lt;O1298-Pars!$J$4,Pars!$K$4,"Avg"))</f>
        <v>Cold</v>
      </c>
      <c r="R1298" t="str">
        <f>IF(I1298&gt;Pars!$J$3+'Main Data-set'!P1298,Pars!$K$3,IF(I1298&lt;P1298-Pars!$J$4,Pars!$K$4,"Avg"))</f>
        <v>Avg</v>
      </c>
      <c r="S1298" t="str">
        <f t="shared" si="123"/>
        <v>Avg</v>
      </c>
      <c r="T1298">
        <f t="shared" si="124"/>
        <v>0</v>
      </c>
      <c r="U1298" s="10">
        <f t="shared" si="125"/>
        <v>3.488372093023262E-2</v>
      </c>
      <c r="V1298" s="10"/>
    </row>
    <row r="1299" spans="1:22" x14ac:dyDescent="0.3">
      <c r="A1299" s="1">
        <v>40851</v>
      </c>
      <c r="B1299" s="8">
        <v>26.77</v>
      </c>
      <c r="C1299" s="8">
        <v>26.97</v>
      </c>
      <c r="D1299" s="8">
        <v>26.43</v>
      </c>
      <c r="E1299" s="8">
        <v>26.66</v>
      </c>
      <c r="F1299" s="2">
        <v>-4.1000000000000003E-3</v>
      </c>
      <c r="G1299" s="2">
        <v>1.1000000000000001E-3</v>
      </c>
      <c r="H1299" s="8">
        <v>2124543</v>
      </c>
      <c r="I1299" s="8">
        <v>61</v>
      </c>
      <c r="J1299" s="8">
        <v>32</v>
      </c>
      <c r="K1299" s="8">
        <v>46.5</v>
      </c>
      <c r="L1299" t="str">
        <f>VLOOKUP(MONTH(A1299),Pars!F:G,2,0)</f>
        <v>Autumn</v>
      </c>
      <c r="M1299" t="str">
        <f>IF(K1299&lt;Pars!$A$2,Pars!$B$2,IF('Main Data-set'!K1299&lt;Pars!$A$3,Pars!$B$3,Pars!$B$4))</f>
        <v>Avg</v>
      </c>
      <c r="N1299">
        <f t="shared" si="120"/>
        <v>0</v>
      </c>
      <c r="O1299" s="8">
        <f t="shared" si="121"/>
        <v>55.553497942386834</v>
      </c>
      <c r="P1299" s="8">
        <f t="shared" si="122"/>
        <v>65.925925925925924</v>
      </c>
      <c r="Q1299" t="str">
        <f>IF(K1299&gt;Pars!$J$3+'Main Data-set'!O1299,Pars!$K$3,IF(K1299&lt;O1299-Pars!$J$4,Pars!$K$4,"Avg"))</f>
        <v>Cold</v>
      </c>
      <c r="R1299" t="str">
        <f>IF(I1299&gt;Pars!$J$3+'Main Data-set'!P1299,Pars!$K$3,IF(I1299&lt;P1299-Pars!$J$4,Pars!$K$4,"Avg"))</f>
        <v>Avg</v>
      </c>
      <c r="S1299" t="str">
        <f t="shared" si="123"/>
        <v>Avg</v>
      </c>
      <c r="T1299">
        <f t="shared" si="124"/>
        <v>0</v>
      </c>
      <c r="U1299" s="10">
        <f t="shared" si="125"/>
        <v>4.4943820224719211E-2</v>
      </c>
      <c r="V1299" s="10"/>
    </row>
    <row r="1300" spans="1:22" x14ac:dyDescent="0.3">
      <c r="A1300" s="1">
        <v>40854</v>
      </c>
      <c r="B1300" s="8">
        <v>26.76</v>
      </c>
      <c r="C1300" s="8">
        <v>26.92</v>
      </c>
      <c r="D1300" s="8">
        <v>26.1</v>
      </c>
      <c r="E1300" s="8">
        <v>26.63</v>
      </c>
      <c r="F1300" s="2">
        <v>-4.8999999999999998E-3</v>
      </c>
      <c r="G1300" s="2">
        <v>-3.3700000000000001E-2</v>
      </c>
      <c r="H1300" s="8">
        <v>1844885</v>
      </c>
      <c r="I1300" s="8">
        <v>54</v>
      </c>
      <c r="J1300" s="8">
        <v>26</v>
      </c>
      <c r="K1300" s="8">
        <v>40</v>
      </c>
      <c r="L1300" t="str">
        <f>VLOOKUP(MONTH(A1300),Pars!F:G,2,0)</f>
        <v>Autumn</v>
      </c>
      <c r="M1300" t="str">
        <f>IF(K1300&lt;Pars!$A$2,Pars!$B$2,IF('Main Data-set'!K1300&lt;Pars!$A$3,Pars!$B$3,Pars!$B$4))</f>
        <v>Cold</v>
      </c>
      <c r="N1300">
        <f t="shared" si="120"/>
        <v>-1</v>
      </c>
      <c r="O1300" s="8">
        <f t="shared" si="121"/>
        <v>55.553497942386834</v>
      </c>
      <c r="P1300" s="8">
        <f t="shared" si="122"/>
        <v>65.925925925925924</v>
      </c>
      <c r="Q1300" t="str">
        <f>IF(K1300&gt;Pars!$J$3+'Main Data-set'!O1300,Pars!$K$3,IF(K1300&lt;O1300-Pars!$J$4,Pars!$K$4,"Avg"))</f>
        <v>Cold</v>
      </c>
      <c r="R1300" t="str">
        <f>IF(I1300&gt;Pars!$J$3+'Main Data-set'!P1300,Pars!$K$3,IF(I1300&lt;P1300-Pars!$J$4,Pars!$K$4,"Avg"))</f>
        <v>Cold</v>
      </c>
      <c r="S1300" t="str">
        <f t="shared" si="123"/>
        <v>Cold</v>
      </c>
      <c r="T1300">
        <f t="shared" si="124"/>
        <v>-1</v>
      </c>
      <c r="U1300" s="10">
        <f t="shared" si="125"/>
        <v>-0.13978494623655913</v>
      </c>
      <c r="V1300" s="10"/>
    </row>
    <row r="1301" spans="1:22" x14ac:dyDescent="0.3">
      <c r="A1301" s="1">
        <v>40855</v>
      </c>
      <c r="B1301" s="8">
        <v>26.9</v>
      </c>
      <c r="C1301" s="8">
        <v>27.81</v>
      </c>
      <c r="D1301" s="8">
        <v>26.9</v>
      </c>
      <c r="E1301" s="8">
        <v>27.56</v>
      </c>
      <c r="F1301" s="2">
        <v>2.4500000000000001E-2</v>
      </c>
      <c r="G1301" s="2">
        <v>2.3400000000000001E-2</v>
      </c>
      <c r="H1301" s="8">
        <v>2555426</v>
      </c>
      <c r="I1301" s="8">
        <v>64</v>
      </c>
      <c r="J1301" s="8">
        <v>32</v>
      </c>
      <c r="K1301" s="8">
        <v>48</v>
      </c>
      <c r="L1301" t="str">
        <f>VLOOKUP(MONTH(A1301),Pars!F:G,2,0)</f>
        <v>Autumn</v>
      </c>
      <c r="M1301" t="str">
        <f>IF(K1301&lt;Pars!$A$2,Pars!$B$2,IF('Main Data-set'!K1301&lt;Pars!$A$3,Pars!$B$3,Pars!$B$4))</f>
        <v>Avg</v>
      </c>
      <c r="N1301">
        <f t="shared" si="120"/>
        <v>0</v>
      </c>
      <c r="O1301" s="8">
        <f t="shared" si="121"/>
        <v>55.553497942386834</v>
      </c>
      <c r="P1301" s="8">
        <f t="shared" si="122"/>
        <v>65.925925925925924</v>
      </c>
      <c r="Q1301" t="str">
        <f>IF(K1301&gt;Pars!$J$3+'Main Data-set'!O1301,Pars!$K$3,IF(K1301&lt;O1301-Pars!$J$4,Pars!$K$4,"Avg"))</f>
        <v>Cold</v>
      </c>
      <c r="R1301" t="str">
        <f>IF(I1301&gt;Pars!$J$3+'Main Data-set'!P1301,Pars!$K$3,IF(I1301&lt;P1301-Pars!$J$4,Pars!$K$4,"Avg"))</f>
        <v>Avg</v>
      </c>
      <c r="S1301" t="str">
        <f t="shared" si="123"/>
        <v>Avg</v>
      </c>
      <c r="T1301">
        <f t="shared" si="124"/>
        <v>0</v>
      </c>
      <c r="U1301" s="10">
        <f t="shared" si="125"/>
        <v>0.19999999999999996</v>
      </c>
      <c r="V1301" s="10"/>
    </row>
    <row r="1302" spans="1:22" x14ac:dyDescent="0.3">
      <c r="A1302" s="1">
        <v>40857</v>
      </c>
      <c r="B1302" s="8">
        <v>27.01</v>
      </c>
      <c r="C1302" s="8">
        <v>27.36</v>
      </c>
      <c r="D1302" s="8">
        <v>26.36</v>
      </c>
      <c r="E1302" s="8">
        <v>26.93</v>
      </c>
      <c r="F1302" s="2">
        <v>-3.0000000000000001E-3</v>
      </c>
      <c r="G1302" s="2">
        <v>-2.8799999999999999E-2</v>
      </c>
      <c r="H1302" s="8">
        <v>2206986</v>
      </c>
      <c r="I1302" s="8">
        <v>67</v>
      </c>
      <c r="J1302" s="8">
        <v>39</v>
      </c>
      <c r="K1302" s="8">
        <v>53</v>
      </c>
      <c r="L1302" t="str">
        <f>VLOOKUP(MONTH(A1302),Pars!F:G,2,0)</f>
        <v>Autumn</v>
      </c>
      <c r="M1302" t="str">
        <f>IF(K1302&lt;Pars!$A$2,Pars!$B$2,IF('Main Data-set'!K1302&lt;Pars!$A$3,Pars!$B$3,Pars!$B$4))</f>
        <v>Avg</v>
      </c>
      <c r="N1302">
        <f t="shared" si="120"/>
        <v>0</v>
      </c>
      <c r="O1302" s="8">
        <f t="shared" si="121"/>
        <v>55.553497942386834</v>
      </c>
      <c r="P1302" s="8">
        <f t="shared" si="122"/>
        <v>65.925925925925924</v>
      </c>
      <c r="Q1302" t="str">
        <f>IF(K1302&gt;Pars!$J$3+'Main Data-set'!O1302,Pars!$K$3,IF(K1302&lt;O1302-Pars!$J$4,Pars!$K$4,"Avg"))</f>
        <v>Avg</v>
      </c>
      <c r="R1302" t="str">
        <f>IF(I1302&gt;Pars!$J$3+'Main Data-set'!P1302,Pars!$K$3,IF(I1302&lt;P1302-Pars!$J$4,Pars!$K$4,"Avg"))</f>
        <v>Avg</v>
      </c>
      <c r="S1302" t="str">
        <f t="shared" si="123"/>
        <v>Avg</v>
      </c>
      <c r="T1302">
        <f t="shared" si="124"/>
        <v>0</v>
      </c>
      <c r="U1302" s="10">
        <f t="shared" si="125"/>
        <v>0.10416666666666674</v>
      </c>
      <c r="V1302" s="10"/>
    </row>
    <row r="1303" spans="1:22" x14ac:dyDescent="0.3">
      <c r="A1303" s="1">
        <v>40858</v>
      </c>
      <c r="B1303" s="8">
        <v>27.43</v>
      </c>
      <c r="C1303" s="8">
        <v>28</v>
      </c>
      <c r="D1303" s="8">
        <v>27.4</v>
      </c>
      <c r="E1303" s="8">
        <v>27.73</v>
      </c>
      <c r="F1303" s="2">
        <v>1.09E-2</v>
      </c>
      <c r="G1303" s="2">
        <v>2.86E-2</v>
      </c>
      <c r="H1303" s="8">
        <v>1853701</v>
      </c>
      <c r="I1303" s="8">
        <v>68</v>
      </c>
      <c r="J1303" s="8">
        <v>41</v>
      </c>
      <c r="K1303" s="8">
        <v>54.5</v>
      </c>
      <c r="L1303" t="str">
        <f>VLOOKUP(MONTH(A1303),Pars!F:G,2,0)</f>
        <v>Autumn</v>
      </c>
      <c r="M1303" t="str">
        <f>IF(K1303&lt;Pars!$A$2,Pars!$B$2,IF('Main Data-set'!K1303&lt;Pars!$A$3,Pars!$B$3,Pars!$B$4))</f>
        <v>Avg</v>
      </c>
      <c r="N1303">
        <f t="shared" si="120"/>
        <v>0</v>
      </c>
      <c r="O1303" s="8">
        <f t="shared" si="121"/>
        <v>55.553497942386834</v>
      </c>
      <c r="P1303" s="8">
        <f t="shared" si="122"/>
        <v>65.925925925925924</v>
      </c>
      <c r="Q1303" t="str">
        <f>IF(K1303&gt;Pars!$J$3+'Main Data-set'!O1303,Pars!$K$3,IF(K1303&lt;O1303-Pars!$J$4,Pars!$K$4,"Avg"))</f>
        <v>Avg</v>
      </c>
      <c r="R1303" t="str">
        <f>IF(I1303&gt;Pars!$J$3+'Main Data-set'!P1303,Pars!$K$3,IF(I1303&lt;P1303-Pars!$J$4,Pars!$K$4,"Avg"))</f>
        <v>Avg</v>
      </c>
      <c r="S1303" t="str">
        <f t="shared" si="123"/>
        <v>Avg</v>
      </c>
      <c r="T1303">
        <f t="shared" si="124"/>
        <v>0</v>
      </c>
      <c r="U1303" s="10">
        <f t="shared" si="125"/>
        <v>2.8301886792452935E-2</v>
      </c>
      <c r="V1303" s="10"/>
    </row>
    <row r="1304" spans="1:22" x14ac:dyDescent="0.3">
      <c r="A1304" s="1">
        <v>40861</v>
      </c>
      <c r="B1304" s="8">
        <v>27.25</v>
      </c>
      <c r="C1304" s="8">
        <v>27.45</v>
      </c>
      <c r="D1304" s="8">
        <v>26.75</v>
      </c>
      <c r="E1304" s="8">
        <v>26.96</v>
      </c>
      <c r="F1304" s="2">
        <v>-1.06E-2</v>
      </c>
      <c r="G1304" s="2">
        <v>-1.35E-2</v>
      </c>
      <c r="H1304" s="8">
        <v>1894651</v>
      </c>
      <c r="I1304" s="8">
        <v>59</v>
      </c>
      <c r="J1304" s="8">
        <v>33</v>
      </c>
      <c r="K1304" s="8">
        <v>46</v>
      </c>
      <c r="L1304" t="str">
        <f>VLOOKUP(MONTH(A1304),Pars!F:G,2,0)</f>
        <v>Autumn</v>
      </c>
      <c r="M1304" t="str">
        <f>IF(K1304&lt;Pars!$A$2,Pars!$B$2,IF('Main Data-set'!K1304&lt;Pars!$A$3,Pars!$B$3,Pars!$B$4))</f>
        <v>Avg</v>
      </c>
      <c r="N1304">
        <f t="shared" si="120"/>
        <v>0</v>
      </c>
      <c r="O1304" s="8">
        <f t="shared" si="121"/>
        <v>55.553497942386834</v>
      </c>
      <c r="P1304" s="8">
        <f t="shared" si="122"/>
        <v>65.925925925925924</v>
      </c>
      <c r="Q1304" t="str">
        <f>IF(K1304&gt;Pars!$J$3+'Main Data-set'!O1304,Pars!$K$3,IF(K1304&lt;O1304-Pars!$J$4,Pars!$K$4,"Avg"))</f>
        <v>Cold</v>
      </c>
      <c r="R1304" t="str">
        <f>IF(I1304&gt;Pars!$J$3+'Main Data-set'!P1304,Pars!$K$3,IF(I1304&lt;P1304-Pars!$J$4,Pars!$K$4,"Avg"))</f>
        <v>Avg</v>
      </c>
      <c r="S1304" t="str">
        <f t="shared" si="123"/>
        <v>Avg</v>
      </c>
      <c r="T1304">
        <f t="shared" si="124"/>
        <v>0</v>
      </c>
      <c r="U1304" s="10">
        <f t="shared" si="125"/>
        <v>-0.15596330275229353</v>
      </c>
      <c r="V1304" s="10"/>
    </row>
    <row r="1305" spans="1:22" x14ac:dyDescent="0.3">
      <c r="A1305" s="1">
        <v>40862</v>
      </c>
      <c r="B1305" s="8">
        <v>26.74</v>
      </c>
      <c r="C1305" s="8">
        <v>27.76</v>
      </c>
      <c r="D1305" s="8">
        <v>26.6</v>
      </c>
      <c r="E1305" s="8">
        <v>27.33</v>
      </c>
      <c r="F1305" s="2">
        <v>2.2100000000000002E-2</v>
      </c>
      <c r="G1305" s="2">
        <v>2.0899999999999998E-2</v>
      </c>
      <c r="H1305" s="8">
        <v>2677707</v>
      </c>
      <c r="I1305" s="8">
        <v>67</v>
      </c>
      <c r="J1305" s="8">
        <v>47</v>
      </c>
      <c r="K1305" s="8">
        <v>57</v>
      </c>
      <c r="L1305" t="str">
        <f>VLOOKUP(MONTH(A1305),Pars!F:G,2,0)</f>
        <v>Autumn</v>
      </c>
      <c r="M1305" t="str">
        <f>IF(K1305&lt;Pars!$A$2,Pars!$B$2,IF('Main Data-set'!K1305&lt;Pars!$A$3,Pars!$B$3,Pars!$B$4))</f>
        <v>Avg</v>
      </c>
      <c r="N1305">
        <f t="shared" si="120"/>
        <v>0</v>
      </c>
      <c r="O1305" s="8">
        <f t="shared" si="121"/>
        <v>55.553497942386834</v>
      </c>
      <c r="P1305" s="8">
        <f t="shared" si="122"/>
        <v>65.925925925925924</v>
      </c>
      <c r="Q1305" t="str">
        <f>IF(K1305&gt;Pars!$J$3+'Main Data-set'!O1305,Pars!$K$3,IF(K1305&lt;O1305-Pars!$J$4,Pars!$K$4,"Avg"))</f>
        <v>Avg</v>
      </c>
      <c r="R1305" t="str">
        <f>IF(I1305&gt;Pars!$J$3+'Main Data-set'!P1305,Pars!$K$3,IF(I1305&lt;P1305-Pars!$J$4,Pars!$K$4,"Avg"))</f>
        <v>Avg</v>
      </c>
      <c r="S1305" t="str">
        <f t="shared" si="123"/>
        <v>Avg</v>
      </c>
      <c r="T1305">
        <f t="shared" si="124"/>
        <v>0</v>
      </c>
      <c r="U1305" s="10">
        <f t="shared" si="125"/>
        <v>0.23913043478260865</v>
      </c>
      <c r="V1305" s="10"/>
    </row>
    <row r="1306" spans="1:22" x14ac:dyDescent="0.3">
      <c r="A1306" s="1">
        <v>40863</v>
      </c>
      <c r="B1306" s="8">
        <v>27</v>
      </c>
      <c r="C1306" s="8">
        <v>27.35</v>
      </c>
      <c r="D1306" s="8">
        <v>26.74</v>
      </c>
      <c r="E1306" s="8">
        <v>26.77</v>
      </c>
      <c r="F1306" s="2">
        <v>-8.5000000000000006E-3</v>
      </c>
      <c r="G1306" s="2">
        <v>7.1000000000000004E-3</v>
      </c>
      <c r="H1306" s="8">
        <v>2891702</v>
      </c>
      <c r="I1306" s="8">
        <v>64</v>
      </c>
      <c r="J1306" s="8">
        <v>51</v>
      </c>
      <c r="K1306" s="8">
        <v>57.5</v>
      </c>
      <c r="L1306" t="str">
        <f>VLOOKUP(MONTH(A1306),Pars!F:G,2,0)</f>
        <v>Autumn</v>
      </c>
      <c r="M1306" t="str">
        <f>IF(K1306&lt;Pars!$A$2,Pars!$B$2,IF('Main Data-set'!K1306&lt;Pars!$A$3,Pars!$B$3,Pars!$B$4))</f>
        <v>Avg</v>
      </c>
      <c r="N1306">
        <f t="shared" si="120"/>
        <v>0</v>
      </c>
      <c r="O1306" s="8">
        <f t="shared" si="121"/>
        <v>55.553497942386834</v>
      </c>
      <c r="P1306" s="8">
        <f t="shared" si="122"/>
        <v>65.925925925925924</v>
      </c>
      <c r="Q1306" t="str">
        <f>IF(K1306&gt;Pars!$J$3+'Main Data-set'!O1306,Pars!$K$3,IF(K1306&lt;O1306-Pars!$J$4,Pars!$K$4,"Avg"))</f>
        <v>Avg</v>
      </c>
      <c r="R1306" t="str">
        <f>IF(I1306&gt;Pars!$J$3+'Main Data-set'!P1306,Pars!$K$3,IF(I1306&lt;P1306-Pars!$J$4,Pars!$K$4,"Avg"))</f>
        <v>Avg</v>
      </c>
      <c r="S1306" t="str">
        <f t="shared" si="123"/>
        <v>Avg</v>
      </c>
      <c r="T1306">
        <f t="shared" si="124"/>
        <v>0</v>
      </c>
      <c r="U1306" s="10">
        <f t="shared" si="125"/>
        <v>8.7719298245614308E-3</v>
      </c>
      <c r="V1306" s="10"/>
    </row>
    <row r="1307" spans="1:22" x14ac:dyDescent="0.3">
      <c r="A1307" s="1">
        <v>40864</v>
      </c>
      <c r="B1307" s="8">
        <v>26.77</v>
      </c>
      <c r="C1307" s="8">
        <v>27.3</v>
      </c>
      <c r="D1307" s="8">
        <v>26.44</v>
      </c>
      <c r="E1307" s="8">
        <v>26.58</v>
      </c>
      <c r="F1307" s="2">
        <v>-7.1000000000000004E-3</v>
      </c>
      <c r="G1307" s="2">
        <v>-1.8499999999999999E-2</v>
      </c>
      <c r="H1307" s="8">
        <v>2205214</v>
      </c>
      <c r="I1307" s="8">
        <v>57</v>
      </c>
      <c r="J1307" s="8">
        <v>44</v>
      </c>
      <c r="K1307" s="8">
        <v>50.5</v>
      </c>
      <c r="L1307" t="str">
        <f>VLOOKUP(MONTH(A1307),Pars!F:G,2,0)</f>
        <v>Autumn</v>
      </c>
      <c r="M1307" t="str">
        <f>IF(K1307&lt;Pars!$A$2,Pars!$B$2,IF('Main Data-set'!K1307&lt;Pars!$A$3,Pars!$B$3,Pars!$B$4))</f>
        <v>Avg</v>
      </c>
      <c r="N1307">
        <f t="shared" si="120"/>
        <v>0</v>
      </c>
      <c r="O1307" s="8">
        <f t="shared" si="121"/>
        <v>55.553497942386834</v>
      </c>
      <c r="P1307" s="8">
        <f t="shared" si="122"/>
        <v>65.925925925925924</v>
      </c>
      <c r="Q1307" t="str">
        <f>IF(K1307&gt;Pars!$J$3+'Main Data-set'!O1307,Pars!$K$3,IF(K1307&lt;O1307-Pars!$J$4,Pars!$K$4,"Avg"))</f>
        <v>Avg</v>
      </c>
      <c r="R1307" t="str">
        <f>IF(I1307&gt;Pars!$J$3+'Main Data-set'!P1307,Pars!$K$3,IF(I1307&lt;P1307-Pars!$J$4,Pars!$K$4,"Avg"))</f>
        <v>Cold</v>
      </c>
      <c r="S1307" t="str">
        <f t="shared" si="123"/>
        <v>Avg</v>
      </c>
      <c r="T1307">
        <f t="shared" si="124"/>
        <v>0</v>
      </c>
      <c r="U1307" s="10">
        <f t="shared" si="125"/>
        <v>-0.12173913043478257</v>
      </c>
      <c r="V1307" s="10"/>
    </row>
    <row r="1308" spans="1:22" x14ac:dyDescent="0.3">
      <c r="A1308" s="1">
        <v>40865</v>
      </c>
      <c r="B1308" s="8">
        <v>27.98</v>
      </c>
      <c r="C1308" s="8">
        <v>27.99</v>
      </c>
      <c r="D1308" s="8">
        <v>27.03</v>
      </c>
      <c r="E1308" s="8">
        <v>27.08</v>
      </c>
      <c r="F1308" s="2">
        <v>-3.2199999999999999E-2</v>
      </c>
      <c r="G1308" s="2">
        <v>1.04E-2</v>
      </c>
      <c r="H1308" s="8">
        <v>3087665</v>
      </c>
      <c r="I1308" s="8">
        <v>45</v>
      </c>
      <c r="J1308" s="8">
        <v>34</v>
      </c>
      <c r="K1308" s="8">
        <v>39.5</v>
      </c>
      <c r="L1308" t="str">
        <f>VLOOKUP(MONTH(A1308),Pars!F:G,2,0)</f>
        <v>Autumn</v>
      </c>
      <c r="M1308" t="str">
        <f>IF(K1308&lt;Pars!$A$2,Pars!$B$2,IF('Main Data-set'!K1308&lt;Pars!$A$3,Pars!$B$3,Pars!$B$4))</f>
        <v>Cold</v>
      </c>
      <c r="N1308">
        <f t="shared" si="120"/>
        <v>-1</v>
      </c>
      <c r="O1308" s="8">
        <f t="shared" si="121"/>
        <v>55.553497942386834</v>
      </c>
      <c r="P1308" s="8">
        <f t="shared" si="122"/>
        <v>65.925925925925924</v>
      </c>
      <c r="Q1308" t="str">
        <f>IF(K1308&gt;Pars!$J$3+'Main Data-set'!O1308,Pars!$K$3,IF(K1308&lt;O1308-Pars!$J$4,Pars!$K$4,"Avg"))</f>
        <v>Cold</v>
      </c>
      <c r="R1308" t="str">
        <f>IF(I1308&gt;Pars!$J$3+'Main Data-set'!P1308,Pars!$K$3,IF(I1308&lt;P1308-Pars!$J$4,Pars!$K$4,"Avg"))</f>
        <v>Cold</v>
      </c>
      <c r="S1308" t="str">
        <f t="shared" si="123"/>
        <v>Cold</v>
      </c>
      <c r="T1308">
        <f t="shared" si="124"/>
        <v>-1</v>
      </c>
      <c r="U1308" s="10">
        <f t="shared" si="125"/>
        <v>-0.21782178217821779</v>
      </c>
      <c r="V1308" s="10"/>
    </row>
    <row r="1309" spans="1:22" x14ac:dyDescent="0.3">
      <c r="A1309" s="1">
        <v>40868</v>
      </c>
      <c r="B1309" s="8">
        <v>26.79</v>
      </c>
      <c r="C1309" s="8">
        <v>27.07</v>
      </c>
      <c r="D1309" s="8">
        <v>26.77</v>
      </c>
      <c r="E1309" s="8">
        <v>26.8</v>
      </c>
      <c r="F1309" s="2">
        <v>4.0000000000000002E-4</v>
      </c>
      <c r="G1309" s="2">
        <v>3.0000000000000001E-3</v>
      </c>
      <c r="H1309" s="8">
        <v>2016370</v>
      </c>
      <c r="I1309" s="8">
        <v>64</v>
      </c>
      <c r="J1309" s="8">
        <v>46</v>
      </c>
      <c r="K1309" s="8">
        <v>55</v>
      </c>
      <c r="L1309" t="str">
        <f>VLOOKUP(MONTH(A1309),Pars!F:G,2,0)</f>
        <v>Autumn</v>
      </c>
      <c r="M1309" t="str">
        <f>IF(K1309&lt;Pars!$A$2,Pars!$B$2,IF('Main Data-set'!K1309&lt;Pars!$A$3,Pars!$B$3,Pars!$B$4))</f>
        <v>Avg</v>
      </c>
      <c r="N1309">
        <f t="shared" si="120"/>
        <v>0</v>
      </c>
      <c r="O1309" s="8">
        <f t="shared" si="121"/>
        <v>55.553497942386834</v>
      </c>
      <c r="P1309" s="8">
        <f t="shared" si="122"/>
        <v>65.925925925925924</v>
      </c>
      <c r="Q1309" t="str">
        <f>IF(K1309&gt;Pars!$J$3+'Main Data-set'!O1309,Pars!$K$3,IF(K1309&lt;O1309-Pars!$J$4,Pars!$K$4,"Avg"))</f>
        <v>Avg</v>
      </c>
      <c r="R1309" t="str">
        <f>IF(I1309&gt;Pars!$J$3+'Main Data-set'!P1309,Pars!$K$3,IF(I1309&lt;P1309-Pars!$J$4,Pars!$K$4,"Avg"))</f>
        <v>Avg</v>
      </c>
      <c r="S1309" t="str">
        <f t="shared" si="123"/>
        <v>Avg</v>
      </c>
      <c r="T1309">
        <f t="shared" si="124"/>
        <v>0</v>
      </c>
      <c r="U1309" s="10">
        <f t="shared" si="125"/>
        <v>0.39240506329113933</v>
      </c>
      <c r="V1309" s="10"/>
    </row>
    <row r="1310" spans="1:22" x14ac:dyDescent="0.3">
      <c r="A1310" s="1">
        <v>40869</v>
      </c>
      <c r="B1310" s="8">
        <v>26.75</v>
      </c>
      <c r="C1310" s="8">
        <v>27.53</v>
      </c>
      <c r="D1310" s="8">
        <v>26.67</v>
      </c>
      <c r="E1310" s="8">
        <v>26.72</v>
      </c>
      <c r="F1310" s="2">
        <v>-1.1000000000000001E-3</v>
      </c>
      <c r="G1310" s="2">
        <v>2.8899999999999999E-2</v>
      </c>
      <c r="H1310" s="8">
        <v>2364681</v>
      </c>
      <c r="I1310" s="8">
        <v>55</v>
      </c>
      <c r="J1310" s="8">
        <v>40</v>
      </c>
      <c r="K1310" s="8">
        <v>47.5</v>
      </c>
      <c r="L1310" t="str">
        <f>VLOOKUP(MONTH(A1310),Pars!F:G,2,0)</f>
        <v>Autumn</v>
      </c>
      <c r="M1310" t="str">
        <f>IF(K1310&lt;Pars!$A$2,Pars!$B$2,IF('Main Data-set'!K1310&lt;Pars!$A$3,Pars!$B$3,Pars!$B$4))</f>
        <v>Avg</v>
      </c>
      <c r="N1310">
        <f t="shared" si="120"/>
        <v>0</v>
      </c>
      <c r="O1310" s="8">
        <f t="shared" si="121"/>
        <v>55.553497942386834</v>
      </c>
      <c r="P1310" s="8">
        <f t="shared" si="122"/>
        <v>65.925925925925924</v>
      </c>
      <c r="Q1310" t="str">
        <f>IF(K1310&gt;Pars!$J$3+'Main Data-set'!O1310,Pars!$K$3,IF(K1310&lt;O1310-Pars!$J$4,Pars!$K$4,"Avg"))</f>
        <v>Cold</v>
      </c>
      <c r="R1310" t="str">
        <f>IF(I1310&gt;Pars!$J$3+'Main Data-set'!P1310,Pars!$K$3,IF(I1310&lt;P1310-Pars!$J$4,Pars!$K$4,"Avg"))</f>
        <v>Cold</v>
      </c>
      <c r="S1310" t="str">
        <f t="shared" si="123"/>
        <v>Cold</v>
      </c>
      <c r="T1310">
        <f t="shared" si="124"/>
        <v>-1</v>
      </c>
      <c r="U1310" s="10">
        <f t="shared" si="125"/>
        <v>-0.13636363636363635</v>
      </c>
      <c r="V1310" s="10"/>
    </row>
    <row r="1311" spans="1:22" x14ac:dyDescent="0.3">
      <c r="A1311" s="1">
        <v>40870</v>
      </c>
      <c r="B1311" s="8">
        <v>26.8</v>
      </c>
      <c r="C1311" s="8">
        <v>26.84</v>
      </c>
      <c r="D1311" s="8">
        <v>25.95</v>
      </c>
      <c r="E1311" s="8">
        <v>25.97</v>
      </c>
      <c r="F1311" s="2">
        <v>-3.1E-2</v>
      </c>
      <c r="G1311" s="2">
        <v>8.2000000000000007E-3</v>
      </c>
      <c r="H1311" s="8">
        <v>2146091</v>
      </c>
      <c r="I1311" s="8">
        <v>49</v>
      </c>
      <c r="J1311" s="8">
        <v>41</v>
      </c>
      <c r="K1311" s="8">
        <v>45</v>
      </c>
      <c r="L1311" t="str">
        <f>VLOOKUP(MONTH(A1311),Pars!F:G,2,0)</f>
        <v>Autumn</v>
      </c>
      <c r="M1311" t="str">
        <f>IF(K1311&lt;Pars!$A$2,Pars!$B$2,IF('Main Data-set'!K1311&lt;Pars!$A$3,Pars!$B$3,Pars!$B$4))</f>
        <v>Avg</v>
      </c>
      <c r="N1311">
        <f t="shared" si="120"/>
        <v>0</v>
      </c>
      <c r="O1311" s="8">
        <f t="shared" si="121"/>
        <v>55.553497942386834</v>
      </c>
      <c r="P1311" s="8">
        <f t="shared" si="122"/>
        <v>65.925925925925924</v>
      </c>
      <c r="Q1311" t="str">
        <f>IF(K1311&gt;Pars!$J$3+'Main Data-set'!O1311,Pars!$K$3,IF(K1311&lt;O1311-Pars!$J$4,Pars!$K$4,"Avg"))</f>
        <v>Cold</v>
      </c>
      <c r="R1311" t="str">
        <f>IF(I1311&gt;Pars!$J$3+'Main Data-set'!P1311,Pars!$K$3,IF(I1311&lt;P1311-Pars!$J$4,Pars!$K$4,"Avg"))</f>
        <v>Cold</v>
      </c>
      <c r="S1311" t="str">
        <f t="shared" si="123"/>
        <v>Cold</v>
      </c>
      <c r="T1311">
        <f t="shared" si="124"/>
        <v>-1</v>
      </c>
      <c r="U1311" s="10">
        <f t="shared" si="125"/>
        <v>-5.2631578947368474E-2</v>
      </c>
      <c r="V1311" s="10"/>
    </row>
    <row r="1312" spans="1:22" x14ac:dyDescent="0.3">
      <c r="A1312" s="1">
        <v>40872</v>
      </c>
      <c r="B1312" s="8">
        <v>25.86</v>
      </c>
      <c r="C1312" s="8">
        <v>26.15</v>
      </c>
      <c r="D1312" s="8">
        <v>25.6</v>
      </c>
      <c r="E1312" s="8">
        <v>25.76</v>
      </c>
      <c r="F1312" s="2">
        <v>-3.8999999999999998E-3</v>
      </c>
      <c r="G1312" s="2">
        <v>-4.4200000000000003E-2</v>
      </c>
      <c r="H1312" s="8">
        <v>779583</v>
      </c>
      <c r="I1312" s="8">
        <v>54</v>
      </c>
      <c r="J1312" s="8">
        <v>32</v>
      </c>
      <c r="K1312" s="8">
        <v>43</v>
      </c>
      <c r="L1312" t="str">
        <f>VLOOKUP(MONTH(A1312),Pars!F:G,2,0)</f>
        <v>Autumn</v>
      </c>
      <c r="M1312" t="str">
        <f>IF(K1312&lt;Pars!$A$2,Pars!$B$2,IF('Main Data-set'!K1312&lt;Pars!$A$3,Pars!$B$3,Pars!$B$4))</f>
        <v>Cold</v>
      </c>
      <c r="N1312">
        <f t="shared" si="120"/>
        <v>-1</v>
      </c>
      <c r="O1312" s="8">
        <f t="shared" si="121"/>
        <v>55.553497942386834</v>
      </c>
      <c r="P1312" s="8">
        <f t="shared" si="122"/>
        <v>65.925925925925924</v>
      </c>
      <c r="Q1312" t="str">
        <f>IF(K1312&gt;Pars!$J$3+'Main Data-set'!O1312,Pars!$K$3,IF(K1312&lt;O1312-Pars!$J$4,Pars!$K$4,"Avg"))</f>
        <v>Cold</v>
      </c>
      <c r="R1312" t="str">
        <f>IF(I1312&gt;Pars!$J$3+'Main Data-set'!P1312,Pars!$K$3,IF(I1312&lt;P1312-Pars!$J$4,Pars!$K$4,"Avg"))</f>
        <v>Cold</v>
      </c>
      <c r="S1312" t="str">
        <f t="shared" si="123"/>
        <v>Cold</v>
      </c>
      <c r="T1312">
        <f t="shared" si="124"/>
        <v>-1</v>
      </c>
      <c r="U1312" s="10">
        <f t="shared" si="125"/>
        <v>-4.4444444444444398E-2</v>
      </c>
      <c r="V1312" s="10"/>
    </row>
    <row r="1313" spans="1:22" x14ac:dyDescent="0.3">
      <c r="A1313" s="1">
        <v>40875</v>
      </c>
      <c r="B1313" s="8">
        <v>26.99</v>
      </c>
      <c r="C1313" s="8">
        <v>27.4</v>
      </c>
      <c r="D1313" s="8">
        <v>26.83</v>
      </c>
      <c r="E1313" s="8">
        <v>26.95</v>
      </c>
      <c r="F1313" s="2">
        <v>-1.5E-3</v>
      </c>
      <c r="G1313" s="2">
        <v>-1.2800000000000001E-2</v>
      </c>
      <c r="H1313" s="8">
        <v>3214775</v>
      </c>
      <c r="I1313" s="8">
        <v>59</v>
      </c>
      <c r="J1313" s="8">
        <v>33</v>
      </c>
      <c r="K1313" s="8">
        <v>46</v>
      </c>
      <c r="L1313" t="str">
        <f>VLOOKUP(MONTH(A1313),Pars!F:G,2,0)</f>
        <v>Autumn</v>
      </c>
      <c r="M1313" t="str">
        <f>IF(K1313&lt;Pars!$A$2,Pars!$B$2,IF('Main Data-set'!K1313&lt;Pars!$A$3,Pars!$B$3,Pars!$B$4))</f>
        <v>Avg</v>
      </c>
      <c r="N1313">
        <f t="shared" si="120"/>
        <v>0</v>
      </c>
      <c r="O1313" s="8">
        <f t="shared" si="121"/>
        <v>55.553497942386834</v>
      </c>
      <c r="P1313" s="8">
        <f t="shared" si="122"/>
        <v>65.925925925925924</v>
      </c>
      <c r="Q1313" t="str">
        <f>IF(K1313&gt;Pars!$J$3+'Main Data-set'!O1313,Pars!$K$3,IF(K1313&lt;O1313-Pars!$J$4,Pars!$K$4,"Avg"))</f>
        <v>Cold</v>
      </c>
      <c r="R1313" t="str">
        <f>IF(I1313&gt;Pars!$J$3+'Main Data-set'!P1313,Pars!$K$3,IF(I1313&lt;P1313-Pars!$J$4,Pars!$K$4,"Avg"))</f>
        <v>Avg</v>
      </c>
      <c r="S1313" t="str">
        <f t="shared" si="123"/>
        <v>Avg</v>
      </c>
      <c r="T1313">
        <f t="shared" si="124"/>
        <v>0</v>
      </c>
      <c r="U1313" s="10">
        <f t="shared" si="125"/>
        <v>6.9767441860465018E-2</v>
      </c>
      <c r="V1313" s="10"/>
    </row>
    <row r="1314" spans="1:22" x14ac:dyDescent="0.3">
      <c r="A1314" s="1">
        <v>40876</v>
      </c>
      <c r="B1314" s="8">
        <v>27.15</v>
      </c>
      <c r="C1314" s="8">
        <v>27.53</v>
      </c>
      <c r="D1314" s="8">
        <v>26.92</v>
      </c>
      <c r="E1314" s="8">
        <v>27.3</v>
      </c>
      <c r="F1314" s="2">
        <v>5.4999999999999997E-3</v>
      </c>
      <c r="G1314" s="2">
        <v>-4.41E-2</v>
      </c>
      <c r="H1314" s="8">
        <v>2076784</v>
      </c>
      <c r="I1314" s="8">
        <v>66</v>
      </c>
      <c r="J1314" s="8">
        <v>46</v>
      </c>
      <c r="K1314" s="8">
        <v>56</v>
      </c>
      <c r="L1314" t="str">
        <f>VLOOKUP(MONTH(A1314),Pars!F:G,2,0)</f>
        <v>Autumn</v>
      </c>
      <c r="M1314" t="str">
        <f>IF(K1314&lt;Pars!$A$2,Pars!$B$2,IF('Main Data-set'!K1314&lt;Pars!$A$3,Pars!$B$3,Pars!$B$4))</f>
        <v>Avg</v>
      </c>
      <c r="N1314">
        <f t="shared" si="120"/>
        <v>0</v>
      </c>
      <c r="O1314" s="8">
        <f t="shared" si="121"/>
        <v>55.553497942386834</v>
      </c>
      <c r="P1314" s="8">
        <f t="shared" si="122"/>
        <v>65.925925925925924</v>
      </c>
      <c r="Q1314" t="str">
        <f>IF(K1314&gt;Pars!$J$3+'Main Data-set'!O1314,Pars!$K$3,IF(K1314&lt;O1314-Pars!$J$4,Pars!$K$4,"Avg"))</f>
        <v>Avg</v>
      </c>
      <c r="R1314" t="str">
        <f>IF(I1314&gt;Pars!$J$3+'Main Data-set'!P1314,Pars!$K$3,IF(I1314&lt;P1314-Pars!$J$4,Pars!$K$4,"Avg"))</f>
        <v>Avg</v>
      </c>
      <c r="S1314" t="str">
        <f t="shared" si="123"/>
        <v>Avg</v>
      </c>
      <c r="T1314">
        <f t="shared" si="124"/>
        <v>0</v>
      </c>
      <c r="U1314" s="10">
        <f t="shared" si="125"/>
        <v>0.21739130434782616</v>
      </c>
      <c r="V1314" s="10"/>
    </row>
    <row r="1315" spans="1:22" x14ac:dyDescent="0.3">
      <c r="A1315" s="1">
        <v>40877</v>
      </c>
      <c r="B1315" s="8">
        <v>28.47</v>
      </c>
      <c r="C1315" s="8">
        <v>28.85</v>
      </c>
      <c r="D1315" s="8">
        <v>28.25</v>
      </c>
      <c r="E1315" s="8">
        <v>28.56</v>
      </c>
      <c r="F1315" s="2">
        <v>3.2000000000000002E-3</v>
      </c>
      <c r="G1315" s="2">
        <v>1.9300000000000001E-2</v>
      </c>
      <c r="H1315" s="8">
        <v>3189467</v>
      </c>
      <c r="I1315" s="8">
        <v>65</v>
      </c>
      <c r="J1315" s="8">
        <v>45</v>
      </c>
      <c r="K1315" s="8">
        <v>55</v>
      </c>
      <c r="L1315" t="str">
        <f>VLOOKUP(MONTH(A1315),Pars!F:G,2,0)</f>
        <v>Autumn</v>
      </c>
      <c r="M1315" t="str">
        <f>IF(K1315&lt;Pars!$A$2,Pars!$B$2,IF('Main Data-set'!K1315&lt;Pars!$A$3,Pars!$B$3,Pars!$B$4))</f>
        <v>Avg</v>
      </c>
      <c r="N1315">
        <f t="shared" si="120"/>
        <v>0</v>
      </c>
      <c r="O1315" s="8">
        <f t="shared" si="121"/>
        <v>55.553497942386834</v>
      </c>
      <c r="P1315" s="8">
        <f t="shared" si="122"/>
        <v>65.925925925925924</v>
      </c>
      <c r="Q1315" t="str">
        <f>IF(K1315&gt;Pars!$J$3+'Main Data-set'!O1315,Pars!$K$3,IF(K1315&lt;O1315-Pars!$J$4,Pars!$K$4,"Avg"))</f>
        <v>Avg</v>
      </c>
      <c r="R1315" t="str">
        <f>IF(I1315&gt;Pars!$J$3+'Main Data-set'!P1315,Pars!$K$3,IF(I1315&lt;P1315-Pars!$J$4,Pars!$K$4,"Avg"))</f>
        <v>Avg</v>
      </c>
      <c r="S1315" t="str">
        <f t="shared" si="123"/>
        <v>Avg</v>
      </c>
      <c r="T1315">
        <f t="shared" si="124"/>
        <v>0</v>
      </c>
      <c r="U1315" s="10">
        <f t="shared" si="125"/>
        <v>-1.7857142857142905E-2</v>
      </c>
      <c r="V1315" s="10"/>
    </row>
    <row r="1316" spans="1:22" x14ac:dyDescent="0.3">
      <c r="A1316" s="1">
        <v>40878</v>
      </c>
      <c r="B1316" s="8">
        <v>28.76</v>
      </c>
      <c r="C1316" s="8">
        <v>28.92</v>
      </c>
      <c r="D1316" s="8">
        <v>27.95</v>
      </c>
      <c r="E1316" s="8">
        <v>28.02</v>
      </c>
      <c r="F1316" s="2">
        <v>-2.5700000000000001E-2</v>
      </c>
      <c r="G1316" s="2">
        <v>1.2999999999999999E-2</v>
      </c>
      <c r="H1316" s="8">
        <v>1940166</v>
      </c>
      <c r="I1316" s="8">
        <v>50</v>
      </c>
      <c r="J1316" s="8">
        <v>34</v>
      </c>
      <c r="K1316" s="8">
        <v>42</v>
      </c>
      <c r="L1316" t="str">
        <f>VLOOKUP(MONTH(A1316),Pars!F:G,2,0)</f>
        <v>Winter</v>
      </c>
      <c r="M1316" t="str">
        <f>IF(K1316&lt;Pars!$A$2,Pars!$B$2,IF('Main Data-set'!K1316&lt;Pars!$A$3,Pars!$B$3,Pars!$B$4))</f>
        <v>Cold</v>
      </c>
      <c r="N1316">
        <f t="shared" si="120"/>
        <v>-1</v>
      </c>
      <c r="O1316" s="8">
        <f t="shared" si="121"/>
        <v>32.8239608801956</v>
      </c>
      <c r="P1316" s="8">
        <f t="shared" si="122"/>
        <v>40.941320293398533</v>
      </c>
      <c r="Q1316" t="str">
        <f>IF(K1316&gt;Pars!$J$3+'Main Data-set'!O1316,Pars!$K$3,IF(K1316&lt;O1316-Pars!$J$4,Pars!$K$4,"Avg"))</f>
        <v>Hot</v>
      </c>
      <c r="R1316" t="str">
        <f>IF(I1316&gt;Pars!$J$3+'Main Data-set'!P1316,Pars!$K$3,IF(I1316&lt;P1316-Pars!$J$4,Pars!$K$4,"Avg"))</f>
        <v>Hot</v>
      </c>
      <c r="S1316" t="str">
        <f t="shared" si="123"/>
        <v>Hot</v>
      </c>
      <c r="T1316">
        <f t="shared" si="124"/>
        <v>1</v>
      </c>
      <c r="U1316" s="10">
        <f t="shared" si="125"/>
        <v>-0.23636363636363633</v>
      </c>
      <c r="V1316" s="10"/>
    </row>
    <row r="1317" spans="1:22" x14ac:dyDescent="0.3">
      <c r="A1317" s="1">
        <v>40879</v>
      </c>
      <c r="B1317" s="8">
        <v>28.47</v>
      </c>
      <c r="C1317" s="8">
        <v>28.47</v>
      </c>
      <c r="D1317" s="8">
        <v>27.57</v>
      </c>
      <c r="E1317" s="8">
        <v>27.66</v>
      </c>
      <c r="F1317" s="2">
        <v>-2.8500000000000001E-2</v>
      </c>
      <c r="G1317" s="2">
        <v>-2.1600000000000001E-2</v>
      </c>
      <c r="H1317" s="8">
        <v>1584975</v>
      </c>
      <c r="I1317" s="8">
        <v>49</v>
      </c>
      <c r="J1317" s="8">
        <v>27</v>
      </c>
      <c r="K1317" s="8">
        <v>38</v>
      </c>
      <c r="L1317" t="str">
        <f>VLOOKUP(MONTH(A1317),Pars!F:G,2,0)</f>
        <v>Winter</v>
      </c>
      <c r="M1317" t="str">
        <f>IF(K1317&lt;Pars!$A$2,Pars!$B$2,IF('Main Data-set'!K1317&lt;Pars!$A$3,Pars!$B$3,Pars!$B$4))</f>
        <v>Cold</v>
      </c>
      <c r="N1317">
        <f t="shared" si="120"/>
        <v>-1</v>
      </c>
      <c r="O1317" s="8">
        <f t="shared" si="121"/>
        <v>32.8239608801956</v>
      </c>
      <c r="P1317" s="8">
        <f t="shared" si="122"/>
        <v>40.941320293398533</v>
      </c>
      <c r="Q1317" t="str">
        <f>IF(K1317&gt;Pars!$J$3+'Main Data-set'!O1317,Pars!$K$3,IF(K1317&lt;O1317-Pars!$J$4,Pars!$K$4,"Avg"))</f>
        <v>Avg</v>
      </c>
      <c r="R1317" t="str">
        <f>IF(I1317&gt;Pars!$J$3+'Main Data-set'!P1317,Pars!$K$3,IF(I1317&lt;P1317-Pars!$J$4,Pars!$K$4,"Avg"))</f>
        <v>Hot</v>
      </c>
      <c r="S1317" t="str">
        <f t="shared" si="123"/>
        <v>Avg</v>
      </c>
      <c r="T1317">
        <f t="shared" si="124"/>
        <v>0</v>
      </c>
      <c r="U1317" s="10">
        <f t="shared" si="125"/>
        <v>-9.5238095238095233E-2</v>
      </c>
      <c r="V1317" s="10"/>
    </row>
    <row r="1318" spans="1:22" x14ac:dyDescent="0.3">
      <c r="A1318" s="1">
        <v>40882</v>
      </c>
      <c r="B1318" s="8">
        <v>28.14</v>
      </c>
      <c r="C1318" s="8">
        <v>28.51</v>
      </c>
      <c r="D1318" s="8">
        <v>28.04</v>
      </c>
      <c r="E1318" s="8">
        <v>28.27</v>
      </c>
      <c r="F1318" s="2">
        <v>4.5999999999999999E-3</v>
      </c>
      <c r="G1318" s="2">
        <v>-3.8999999999999998E-3</v>
      </c>
      <c r="H1318" s="8">
        <v>2220549</v>
      </c>
      <c r="I1318" s="8">
        <v>54</v>
      </c>
      <c r="J1318" s="8">
        <v>31</v>
      </c>
      <c r="K1318" s="8">
        <v>42.5</v>
      </c>
      <c r="L1318" t="str">
        <f>VLOOKUP(MONTH(A1318),Pars!F:G,2,0)</f>
        <v>Winter</v>
      </c>
      <c r="M1318" t="str">
        <f>IF(K1318&lt;Pars!$A$2,Pars!$B$2,IF('Main Data-set'!K1318&lt;Pars!$A$3,Pars!$B$3,Pars!$B$4))</f>
        <v>Cold</v>
      </c>
      <c r="N1318">
        <f t="shared" si="120"/>
        <v>-1</v>
      </c>
      <c r="O1318" s="8">
        <f t="shared" si="121"/>
        <v>32.8239608801956</v>
      </c>
      <c r="P1318" s="8">
        <f t="shared" si="122"/>
        <v>40.941320293398533</v>
      </c>
      <c r="Q1318" t="str">
        <f>IF(K1318&gt;Pars!$J$3+'Main Data-set'!O1318,Pars!$K$3,IF(K1318&lt;O1318-Pars!$J$4,Pars!$K$4,"Avg"))</f>
        <v>Hot</v>
      </c>
      <c r="R1318" t="str">
        <f>IF(I1318&gt;Pars!$J$3+'Main Data-set'!P1318,Pars!$K$3,IF(I1318&lt;P1318-Pars!$J$4,Pars!$K$4,"Avg"))</f>
        <v>Hot</v>
      </c>
      <c r="S1318" t="str">
        <f t="shared" si="123"/>
        <v>Hot</v>
      </c>
      <c r="T1318">
        <f t="shared" si="124"/>
        <v>1</v>
      </c>
      <c r="U1318" s="10">
        <f t="shared" si="125"/>
        <v>0.11842105263157898</v>
      </c>
      <c r="V1318" s="10"/>
    </row>
    <row r="1319" spans="1:22" x14ac:dyDescent="0.3">
      <c r="A1319" s="1">
        <v>40883</v>
      </c>
      <c r="B1319" s="8">
        <v>28.44</v>
      </c>
      <c r="C1319" s="8">
        <v>28.62</v>
      </c>
      <c r="D1319" s="8">
        <v>28</v>
      </c>
      <c r="E1319" s="8">
        <v>28.38</v>
      </c>
      <c r="F1319" s="2">
        <v>-2.0999999999999999E-3</v>
      </c>
      <c r="G1319" s="2">
        <v>4.0300000000000002E-2</v>
      </c>
      <c r="H1319" s="8">
        <v>1305414</v>
      </c>
      <c r="I1319" s="8">
        <v>58</v>
      </c>
      <c r="J1319" s="8">
        <v>38</v>
      </c>
      <c r="K1319" s="8">
        <v>48</v>
      </c>
      <c r="L1319" t="str">
        <f>VLOOKUP(MONTH(A1319),Pars!F:G,2,0)</f>
        <v>Winter</v>
      </c>
      <c r="M1319" t="str">
        <f>IF(K1319&lt;Pars!$A$2,Pars!$B$2,IF('Main Data-set'!K1319&lt;Pars!$A$3,Pars!$B$3,Pars!$B$4))</f>
        <v>Avg</v>
      </c>
      <c r="N1319">
        <f t="shared" si="120"/>
        <v>0</v>
      </c>
      <c r="O1319" s="8">
        <f t="shared" si="121"/>
        <v>32.8239608801956</v>
      </c>
      <c r="P1319" s="8">
        <f t="shared" si="122"/>
        <v>40.941320293398533</v>
      </c>
      <c r="Q1319" t="str">
        <f>IF(K1319&gt;Pars!$J$3+'Main Data-set'!O1319,Pars!$K$3,IF(K1319&lt;O1319-Pars!$J$4,Pars!$K$4,"Avg"))</f>
        <v>Hot</v>
      </c>
      <c r="R1319" t="str">
        <f>IF(I1319&gt;Pars!$J$3+'Main Data-set'!P1319,Pars!$K$3,IF(I1319&lt;P1319-Pars!$J$4,Pars!$K$4,"Avg"))</f>
        <v>Hot</v>
      </c>
      <c r="S1319" t="str">
        <f t="shared" si="123"/>
        <v>Hot</v>
      </c>
      <c r="T1319">
        <f t="shared" si="124"/>
        <v>1</v>
      </c>
      <c r="U1319" s="10">
        <f t="shared" si="125"/>
        <v>0.12941176470588234</v>
      </c>
      <c r="V1319" s="10"/>
    </row>
    <row r="1320" spans="1:22" x14ac:dyDescent="0.3">
      <c r="A1320" s="1">
        <v>40884</v>
      </c>
      <c r="B1320" s="8">
        <v>27.49</v>
      </c>
      <c r="C1320" s="8">
        <v>27.55</v>
      </c>
      <c r="D1320" s="8">
        <v>27</v>
      </c>
      <c r="E1320" s="8">
        <v>27.28</v>
      </c>
      <c r="F1320" s="2">
        <v>-7.6E-3</v>
      </c>
      <c r="G1320" s="2">
        <v>1.4500000000000001E-2</v>
      </c>
      <c r="H1320" s="8">
        <v>4645389</v>
      </c>
      <c r="I1320" s="8">
        <v>60</v>
      </c>
      <c r="J1320" s="8">
        <v>50</v>
      </c>
      <c r="K1320" s="8">
        <v>55</v>
      </c>
      <c r="L1320" t="str">
        <f>VLOOKUP(MONTH(A1320),Pars!F:G,2,0)</f>
        <v>Winter</v>
      </c>
      <c r="M1320" t="str">
        <f>IF(K1320&lt;Pars!$A$2,Pars!$B$2,IF('Main Data-set'!K1320&lt;Pars!$A$3,Pars!$B$3,Pars!$B$4))</f>
        <v>Avg</v>
      </c>
      <c r="N1320">
        <f t="shared" si="120"/>
        <v>0</v>
      </c>
      <c r="O1320" s="8">
        <f t="shared" si="121"/>
        <v>32.8239608801956</v>
      </c>
      <c r="P1320" s="8">
        <f t="shared" si="122"/>
        <v>40.941320293398533</v>
      </c>
      <c r="Q1320" t="str">
        <f>IF(K1320&gt;Pars!$J$3+'Main Data-set'!O1320,Pars!$K$3,IF(K1320&lt;O1320-Pars!$J$4,Pars!$K$4,"Avg"))</f>
        <v>Hot</v>
      </c>
      <c r="R1320" t="str">
        <f>IF(I1320&gt;Pars!$J$3+'Main Data-set'!P1320,Pars!$K$3,IF(I1320&lt;P1320-Pars!$J$4,Pars!$K$4,"Avg"))</f>
        <v>Hot</v>
      </c>
      <c r="S1320" t="str">
        <f t="shared" si="123"/>
        <v>Hot</v>
      </c>
      <c r="T1320">
        <f t="shared" si="124"/>
        <v>1</v>
      </c>
      <c r="U1320" s="10">
        <f t="shared" si="125"/>
        <v>0.14583333333333326</v>
      </c>
      <c r="V1320" s="10"/>
    </row>
    <row r="1321" spans="1:22" x14ac:dyDescent="0.3">
      <c r="A1321" s="1">
        <v>40885</v>
      </c>
      <c r="B1321" s="8">
        <v>27.03</v>
      </c>
      <c r="C1321" s="8">
        <v>27.24</v>
      </c>
      <c r="D1321" s="8">
        <v>26.66</v>
      </c>
      <c r="E1321" s="8">
        <v>26.89</v>
      </c>
      <c r="F1321" s="2">
        <v>-5.1999999999999998E-3</v>
      </c>
      <c r="G1321" s="2">
        <v>-1.32E-2</v>
      </c>
      <c r="H1321" s="8">
        <v>3319879</v>
      </c>
      <c r="I1321" s="8">
        <v>54</v>
      </c>
      <c r="J1321" s="8">
        <v>34</v>
      </c>
      <c r="K1321" s="8">
        <v>44</v>
      </c>
      <c r="L1321" t="str">
        <f>VLOOKUP(MONTH(A1321),Pars!F:G,2,0)</f>
        <v>Winter</v>
      </c>
      <c r="M1321" t="str">
        <f>IF(K1321&lt;Pars!$A$2,Pars!$B$2,IF('Main Data-set'!K1321&lt;Pars!$A$3,Pars!$B$3,Pars!$B$4))</f>
        <v>Cold</v>
      </c>
      <c r="N1321">
        <f t="shared" si="120"/>
        <v>-1</v>
      </c>
      <c r="O1321" s="8">
        <f t="shared" si="121"/>
        <v>32.8239608801956</v>
      </c>
      <c r="P1321" s="8">
        <f t="shared" si="122"/>
        <v>40.941320293398533</v>
      </c>
      <c r="Q1321" t="str">
        <f>IF(K1321&gt;Pars!$J$3+'Main Data-set'!O1321,Pars!$K$3,IF(K1321&lt;O1321-Pars!$J$4,Pars!$K$4,"Avg"))</f>
        <v>Hot</v>
      </c>
      <c r="R1321" t="str">
        <f>IF(I1321&gt;Pars!$J$3+'Main Data-set'!P1321,Pars!$K$3,IF(I1321&lt;P1321-Pars!$J$4,Pars!$K$4,"Avg"))</f>
        <v>Hot</v>
      </c>
      <c r="S1321" t="str">
        <f t="shared" si="123"/>
        <v>Hot</v>
      </c>
      <c r="T1321">
        <f t="shared" si="124"/>
        <v>1</v>
      </c>
      <c r="U1321" s="10">
        <f t="shared" si="125"/>
        <v>-0.19999999999999996</v>
      </c>
      <c r="V1321" s="10"/>
    </row>
    <row r="1322" spans="1:22" x14ac:dyDescent="0.3">
      <c r="A1322" s="1">
        <v>40886</v>
      </c>
      <c r="B1322" s="8">
        <v>26.99</v>
      </c>
      <c r="C1322" s="8">
        <v>27.42</v>
      </c>
      <c r="D1322" s="8">
        <v>26.86</v>
      </c>
      <c r="E1322" s="8">
        <v>27.25</v>
      </c>
      <c r="F1322" s="2">
        <v>9.5999999999999992E-3</v>
      </c>
      <c r="G1322" s="2">
        <v>4.0000000000000002E-4</v>
      </c>
      <c r="H1322" s="8">
        <v>2696572</v>
      </c>
      <c r="I1322" s="8">
        <v>43</v>
      </c>
      <c r="J1322" s="8">
        <v>27</v>
      </c>
      <c r="K1322" s="8">
        <v>35</v>
      </c>
      <c r="L1322" t="str">
        <f>VLOOKUP(MONTH(A1322),Pars!F:G,2,0)</f>
        <v>Winter</v>
      </c>
      <c r="M1322" t="str">
        <f>IF(K1322&lt;Pars!$A$2,Pars!$B$2,IF('Main Data-set'!K1322&lt;Pars!$A$3,Pars!$B$3,Pars!$B$4))</f>
        <v>Cold</v>
      </c>
      <c r="N1322">
        <f t="shared" si="120"/>
        <v>-1</v>
      </c>
      <c r="O1322" s="8">
        <f t="shared" si="121"/>
        <v>32.8239608801956</v>
      </c>
      <c r="P1322" s="8">
        <f t="shared" si="122"/>
        <v>40.941320293398533</v>
      </c>
      <c r="Q1322" t="str">
        <f>IF(K1322&gt;Pars!$J$3+'Main Data-set'!O1322,Pars!$K$3,IF(K1322&lt;O1322-Pars!$J$4,Pars!$K$4,"Avg"))</f>
        <v>Avg</v>
      </c>
      <c r="R1322" t="str">
        <f>IF(I1322&gt;Pars!$J$3+'Main Data-set'!P1322,Pars!$K$3,IF(I1322&lt;P1322-Pars!$J$4,Pars!$K$4,"Avg"))</f>
        <v>Avg</v>
      </c>
      <c r="S1322" t="str">
        <f t="shared" si="123"/>
        <v>Avg</v>
      </c>
      <c r="T1322">
        <f t="shared" si="124"/>
        <v>0</v>
      </c>
      <c r="U1322" s="10">
        <f t="shared" si="125"/>
        <v>-0.20454545454545459</v>
      </c>
      <c r="V1322" s="10"/>
    </row>
    <row r="1323" spans="1:22" x14ac:dyDescent="0.3">
      <c r="A1323" s="1">
        <v>40889</v>
      </c>
      <c r="B1323" s="8">
        <v>26.62</v>
      </c>
      <c r="C1323" s="8">
        <v>27.3</v>
      </c>
      <c r="D1323" s="8">
        <v>26.56</v>
      </c>
      <c r="E1323" s="8">
        <v>27.24</v>
      </c>
      <c r="F1323" s="2">
        <v>2.3300000000000001E-2</v>
      </c>
      <c r="G1323" s="2">
        <v>1.9800000000000002E-2</v>
      </c>
      <c r="H1323" s="8">
        <v>3564417</v>
      </c>
      <c r="I1323" s="8">
        <v>39</v>
      </c>
      <c r="J1323" s="8">
        <v>20</v>
      </c>
      <c r="K1323" s="8">
        <v>29.5</v>
      </c>
      <c r="L1323" t="str">
        <f>VLOOKUP(MONTH(A1323),Pars!F:G,2,0)</f>
        <v>Winter</v>
      </c>
      <c r="M1323" t="str">
        <f>IF(K1323&lt;Pars!$A$2,Pars!$B$2,IF('Main Data-set'!K1323&lt;Pars!$A$3,Pars!$B$3,Pars!$B$4))</f>
        <v>Cold</v>
      </c>
      <c r="N1323">
        <f t="shared" si="120"/>
        <v>-1</v>
      </c>
      <c r="O1323" s="8">
        <f t="shared" si="121"/>
        <v>32.8239608801956</v>
      </c>
      <c r="P1323" s="8">
        <f t="shared" si="122"/>
        <v>40.941320293398533</v>
      </c>
      <c r="Q1323" t="str">
        <f>IF(K1323&gt;Pars!$J$3+'Main Data-set'!O1323,Pars!$K$3,IF(K1323&lt;O1323-Pars!$J$4,Pars!$K$4,"Avg"))</f>
        <v>Avg</v>
      </c>
      <c r="R1323" t="str">
        <f>IF(I1323&gt;Pars!$J$3+'Main Data-set'!P1323,Pars!$K$3,IF(I1323&lt;P1323-Pars!$J$4,Pars!$K$4,"Avg"))</f>
        <v>Avg</v>
      </c>
      <c r="S1323" t="str">
        <f t="shared" si="123"/>
        <v>Avg</v>
      </c>
      <c r="T1323">
        <f t="shared" si="124"/>
        <v>0</v>
      </c>
      <c r="U1323" s="10">
        <f t="shared" si="125"/>
        <v>-0.15714285714285714</v>
      </c>
      <c r="V1323" s="10"/>
    </row>
    <row r="1324" spans="1:22" x14ac:dyDescent="0.3">
      <c r="A1324" s="1">
        <v>40890</v>
      </c>
      <c r="B1324" s="8">
        <v>26.94</v>
      </c>
      <c r="C1324" s="8">
        <v>27</v>
      </c>
      <c r="D1324" s="8">
        <v>26.49</v>
      </c>
      <c r="E1324" s="8">
        <v>26.71</v>
      </c>
      <c r="F1324" s="2">
        <v>-8.5000000000000006E-3</v>
      </c>
      <c r="G1324" s="2">
        <v>3.3999999999999998E-3</v>
      </c>
      <c r="H1324" s="8">
        <v>2728115</v>
      </c>
      <c r="I1324" s="8">
        <v>41</v>
      </c>
      <c r="J1324" s="8">
        <v>21</v>
      </c>
      <c r="K1324" s="8">
        <v>31</v>
      </c>
      <c r="L1324" t="str">
        <f>VLOOKUP(MONTH(A1324),Pars!F:G,2,0)</f>
        <v>Winter</v>
      </c>
      <c r="M1324" t="str">
        <f>IF(K1324&lt;Pars!$A$2,Pars!$B$2,IF('Main Data-set'!K1324&lt;Pars!$A$3,Pars!$B$3,Pars!$B$4))</f>
        <v>Cold</v>
      </c>
      <c r="N1324">
        <f t="shared" si="120"/>
        <v>-1</v>
      </c>
      <c r="O1324" s="8">
        <f t="shared" si="121"/>
        <v>32.8239608801956</v>
      </c>
      <c r="P1324" s="8">
        <f t="shared" si="122"/>
        <v>40.941320293398533</v>
      </c>
      <c r="Q1324" t="str">
        <f>IF(K1324&gt;Pars!$J$3+'Main Data-set'!O1324,Pars!$K$3,IF(K1324&lt;O1324-Pars!$J$4,Pars!$K$4,"Avg"))</f>
        <v>Avg</v>
      </c>
      <c r="R1324" t="str">
        <f>IF(I1324&gt;Pars!$J$3+'Main Data-set'!P1324,Pars!$K$3,IF(I1324&lt;P1324-Pars!$J$4,Pars!$K$4,"Avg"))</f>
        <v>Avg</v>
      </c>
      <c r="S1324" t="str">
        <f t="shared" si="123"/>
        <v>Avg</v>
      </c>
      <c r="T1324">
        <f t="shared" si="124"/>
        <v>0</v>
      </c>
      <c r="U1324" s="10">
        <f t="shared" si="125"/>
        <v>5.0847457627118731E-2</v>
      </c>
      <c r="V1324" s="10"/>
    </row>
    <row r="1325" spans="1:22" x14ac:dyDescent="0.3">
      <c r="A1325" s="1">
        <v>40891</v>
      </c>
      <c r="B1325" s="8">
        <v>26.54</v>
      </c>
      <c r="C1325" s="8">
        <v>27</v>
      </c>
      <c r="D1325" s="8">
        <v>26.35</v>
      </c>
      <c r="E1325" s="8">
        <v>26.62</v>
      </c>
      <c r="F1325" s="2">
        <v>3.0000000000000001E-3</v>
      </c>
      <c r="G1325" s="2">
        <v>6.4000000000000003E-3</v>
      </c>
      <c r="H1325" s="8">
        <v>1821862</v>
      </c>
      <c r="I1325" s="8">
        <v>46</v>
      </c>
      <c r="J1325" s="8">
        <v>23</v>
      </c>
      <c r="K1325" s="8">
        <v>34.5</v>
      </c>
      <c r="L1325" t="str">
        <f>VLOOKUP(MONTH(A1325),Pars!F:G,2,0)</f>
        <v>Winter</v>
      </c>
      <c r="M1325" t="str">
        <f>IF(K1325&lt;Pars!$A$2,Pars!$B$2,IF('Main Data-set'!K1325&lt;Pars!$A$3,Pars!$B$3,Pars!$B$4))</f>
        <v>Cold</v>
      </c>
      <c r="N1325">
        <f t="shared" si="120"/>
        <v>-1</v>
      </c>
      <c r="O1325" s="8">
        <f t="shared" si="121"/>
        <v>32.8239608801956</v>
      </c>
      <c r="P1325" s="8">
        <f t="shared" si="122"/>
        <v>40.941320293398533</v>
      </c>
      <c r="Q1325" t="str">
        <f>IF(K1325&gt;Pars!$J$3+'Main Data-set'!O1325,Pars!$K$3,IF(K1325&lt;O1325-Pars!$J$4,Pars!$K$4,"Avg"))</f>
        <v>Avg</v>
      </c>
      <c r="R1325" t="str">
        <f>IF(I1325&gt;Pars!$J$3+'Main Data-set'!P1325,Pars!$K$3,IF(I1325&lt;P1325-Pars!$J$4,Pars!$K$4,"Avg"))</f>
        <v>Avg</v>
      </c>
      <c r="S1325" t="str">
        <f t="shared" si="123"/>
        <v>Avg</v>
      </c>
      <c r="T1325">
        <f t="shared" si="124"/>
        <v>0</v>
      </c>
      <c r="U1325" s="10">
        <f t="shared" si="125"/>
        <v>0.11290322580645151</v>
      </c>
      <c r="V1325" s="10"/>
    </row>
    <row r="1326" spans="1:22" x14ac:dyDescent="0.3">
      <c r="A1326" s="1">
        <v>40892</v>
      </c>
      <c r="B1326" s="8">
        <v>26.87</v>
      </c>
      <c r="C1326" s="8">
        <v>27</v>
      </c>
      <c r="D1326" s="8">
        <v>26.22</v>
      </c>
      <c r="E1326" s="8">
        <v>26.45</v>
      </c>
      <c r="F1326" s="2">
        <v>-1.5599999999999999E-2</v>
      </c>
      <c r="G1326" s="2">
        <v>8.3999999999999995E-3</v>
      </c>
      <c r="H1326" s="8">
        <v>4015585</v>
      </c>
      <c r="I1326" s="8">
        <v>50</v>
      </c>
      <c r="J1326" s="8">
        <v>35</v>
      </c>
      <c r="K1326" s="8">
        <v>42.5</v>
      </c>
      <c r="L1326" t="str">
        <f>VLOOKUP(MONTH(A1326),Pars!F:G,2,0)</f>
        <v>Winter</v>
      </c>
      <c r="M1326" t="str">
        <f>IF(K1326&lt;Pars!$A$2,Pars!$B$2,IF('Main Data-set'!K1326&lt;Pars!$A$3,Pars!$B$3,Pars!$B$4))</f>
        <v>Cold</v>
      </c>
      <c r="N1326">
        <f t="shared" si="120"/>
        <v>-1</v>
      </c>
      <c r="O1326" s="8">
        <f t="shared" si="121"/>
        <v>32.8239608801956</v>
      </c>
      <c r="P1326" s="8">
        <f t="shared" si="122"/>
        <v>40.941320293398533</v>
      </c>
      <c r="Q1326" t="str">
        <f>IF(K1326&gt;Pars!$J$3+'Main Data-set'!O1326,Pars!$K$3,IF(K1326&lt;O1326-Pars!$J$4,Pars!$K$4,"Avg"))</f>
        <v>Hot</v>
      </c>
      <c r="R1326" t="str">
        <f>IF(I1326&gt;Pars!$J$3+'Main Data-set'!P1326,Pars!$K$3,IF(I1326&lt;P1326-Pars!$J$4,Pars!$K$4,"Avg"))</f>
        <v>Hot</v>
      </c>
      <c r="S1326" t="str">
        <f t="shared" si="123"/>
        <v>Hot</v>
      </c>
      <c r="T1326">
        <f t="shared" si="124"/>
        <v>1</v>
      </c>
      <c r="U1326" s="10">
        <f t="shared" si="125"/>
        <v>0.23188405797101441</v>
      </c>
      <c r="V1326" s="10"/>
    </row>
    <row r="1327" spans="1:22" x14ac:dyDescent="0.3">
      <c r="A1327" s="1">
        <v>40893</v>
      </c>
      <c r="B1327" s="8">
        <v>26.63</v>
      </c>
      <c r="C1327" s="8">
        <v>26.7</v>
      </c>
      <c r="D1327" s="8">
        <v>26</v>
      </c>
      <c r="E1327" s="8">
        <v>26.23</v>
      </c>
      <c r="F1327" s="2">
        <v>-1.4999999999999999E-2</v>
      </c>
      <c r="G1327" s="2">
        <v>4.2500000000000003E-2</v>
      </c>
      <c r="H1327" s="8">
        <v>3716550</v>
      </c>
      <c r="I1327" s="8">
        <v>56</v>
      </c>
      <c r="J1327" s="8">
        <v>45</v>
      </c>
      <c r="K1327" s="8">
        <v>50.5</v>
      </c>
      <c r="L1327" t="str">
        <f>VLOOKUP(MONTH(A1327),Pars!F:G,2,0)</f>
        <v>Winter</v>
      </c>
      <c r="M1327" t="str">
        <f>IF(K1327&lt;Pars!$A$2,Pars!$B$2,IF('Main Data-set'!K1327&lt;Pars!$A$3,Pars!$B$3,Pars!$B$4))</f>
        <v>Avg</v>
      </c>
      <c r="N1327">
        <f t="shared" si="120"/>
        <v>0</v>
      </c>
      <c r="O1327" s="8">
        <f t="shared" si="121"/>
        <v>32.8239608801956</v>
      </c>
      <c r="P1327" s="8">
        <f t="shared" si="122"/>
        <v>40.941320293398533</v>
      </c>
      <c r="Q1327" t="str">
        <f>IF(K1327&gt;Pars!$J$3+'Main Data-set'!O1327,Pars!$K$3,IF(K1327&lt;O1327-Pars!$J$4,Pars!$K$4,"Avg"))</f>
        <v>Hot</v>
      </c>
      <c r="R1327" t="str">
        <f>IF(I1327&gt;Pars!$J$3+'Main Data-set'!P1327,Pars!$K$3,IF(I1327&lt;P1327-Pars!$J$4,Pars!$K$4,"Avg"))</f>
        <v>Hot</v>
      </c>
      <c r="S1327" t="str">
        <f t="shared" si="123"/>
        <v>Hot</v>
      </c>
      <c r="T1327">
        <f t="shared" si="124"/>
        <v>1</v>
      </c>
      <c r="U1327" s="10">
        <f t="shared" si="125"/>
        <v>0.18823529411764706</v>
      </c>
      <c r="V1327" s="10"/>
    </row>
    <row r="1328" spans="1:22" x14ac:dyDescent="0.3">
      <c r="A1328" s="1">
        <v>40896</v>
      </c>
      <c r="B1328" s="8">
        <v>26.35</v>
      </c>
      <c r="C1328" s="8">
        <v>26.35</v>
      </c>
      <c r="D1328" s="8">
        <v>24.85</v>
      </c>
      <c r="E1328" s="8">
        <v>25.16</v>
      </c>
      <c r="F1328" s="2">
        <v>-4.5199999999999997E-2</v>
      </c>
      <c r="G1328" s="2">
        <v>-3.2300000000000002E-2</v>
      </c>
      <c r="H1328" s="8">
        <v>4018345</v>
      </c>
      <c r="I1328" s="8">
        <v>30</v>
      </c>
      <c r="J1328" s="8">
        <v>17</v>
      </c>
      <c r="K1328" s="8">
        <v>23.5</v>
      </c>
      <c r="L1328" t="str">
        <f>VLOOKUP(MONTH(A1328),Pars!F:G,2,0)</f>
        <v>Winter</v>
      </c>
      <c r="M1328" t="str">
        <f>IF(K1328&lt;Pars!$A$2,Pars!$B$2,IF('Main Data-set'!K1328&lt;Pars!$A$3,Pars!$B$3,Pars!$B$4))</f>
        <v>Cold</v>
      </c>
      <c r="N1328">
        <f t="shared" si="120"/>
        <v>-1</v>
      </c>
      <c r="O1328" s="8">
        <f t="shared" si="121"/>
        <v>32.8239608801956</v>
      </c>
      <c r="P1328" s="8">
        <f t="shared" si="122"/>
        <v>40.941320293398533</v>
      </c>
      <c r="Q1328" t="str">
        <f>IF(K1328&gt;Pars!$J$3+'Main Data-set'!O1328,Pars!$K$3,IF(K1328&lt;O1328-Pars!$J$4,Pars!$K$4,"Avg"))</f>
        <v>Cold</v>
      </c>
      <c r="R1328" t="str">
        <f>IF(I1328&gt;Pars!$J$3+'Main Data-set'!P1328,Pars!$K$3,IF(I1328&lt;P1328-Pars!$J$4,Pars!$K$4,"Avg"))</f>
        <v>Cold</v>
      </c>
      <c r="S1328" t="str">
        <f t="shared" si="123"/>
        <v>Cold</v>
      </c>
      <c r="T1328">
        <f t="shared" si="124"/>
        <v>-1</v>
      </c>
      <c r="U1328" s="10">
        <f t="shared" si="125"/>
        <v>-0.53465346534653468</v>
      </c>
      <c r="V1328" s="10"/>
    </row>
    <row r="1329" spans="1:22" x14ac:dyDescent="0.3">
      <c r="A1329" s="1">
        <v>40897</v>
      </c>
      <c r="B1329" s="8">
        <v>25.77</v>
      </c>
      <c r="C1329" s="8">
        <v>26.39</v>
      </c>
      <c r="D1329" s="8">
        <v>25.73</v>
      </c>
      <c r="E1329" s="8">
        <v>26</v>
      </c>
      <c r="F1329" s="2">
        <v>8.8999999999999999E-3</v>
      </c>
      <c r="G1329" s="2">
        <v>1.1999999999999999E-3</v>
      </c>
      <c r="H1329" s="8">
        <v>2656869</v>
      </c>
      <c r="I1329" s="8">
        <v>47</v>
      </c>
      <c r="J1329" s="8">
        <v>18</v>
      </c>
      <c r="K1329" s="8">
        <v>32.5</v>
      </c>
      <c r="L1329" t="str">
        <f>VLOOKUP(MONTH(A1329),Pars!F:G,2,0)</f>
        <v>Winter</v>
      </c>
      <c r="M1329" t="str">
        <f>IF(K1329&lt;Pars!$A$2,Pars!$B$2,IF('Main Data-set'!K1329&lt;Pars!$A$3,Pars!$B$3,Pars!$B$4))</f>
        <v>Cold</v>
      </c>
      <c r="N1329">
        <f t="shared" si="120"/>
        <v>-1</v>
      </c>
      <c r="O1329" s="8">
        <f t="shared" si="121"/>
        <v>32.8239608801956</v>
      </c>
      <c r="P1329" s="8">
        <f t="shared" si="122"/>
        <v>40.941320293398533</v>
      </c>
      <c r="Q1329" t="str">
        <f>IF(K1329&gt;Pars!$J$3+'Main Data-set'!O1329,Pars!$K$3,IF(K1329&lt;O1329-Pars!$J$4,Pars!$K$4,"Avg"))</f>
        <v>Avg</v>
      </c>
      <c r="R1329" t="str">
        <f>IF(I1329&gt;Pars!$J$3+'Main Data-set'!P1329,Pars!$K$3,IF(I1329&lt;P1329-Pars!$J$4,Pars!$K$4,"Avg"))</f>
        <v>Avg</v>
      </c>
      <c r="S1329" t="str">
        <f t="shared" si="123"/>
        <v>Avg</v>
      </c>
      <c r="T1329">
        <f t="shared" si="124"/>
        <v>0</v>
      </c>
      <c r="U1329" s="10">
        <f t="shared" si="125"/>
        <v>0.38297872340425543</v>
      </c>
      <c r="V1329" s="10"/>
    </row>
    <row r="1330" spans="1:22" x14ac:dyDescent="0.3">
      <c r="A1330" s="1">
        <v>40898</v>
      </c>
      <c r="B1330" s="8">
        <v>26</v>
      </c>
      <c r="C1330" s="8">
        <v>26.06</v>
      </c>
      <c r="D1330" s="8">
        <v>25.38</v>
      </c>
      <c r="E1330" s="8">
        <v>25.97</v>
      </c>
      <c r="F1330" s="2">
        <v>-1.1999999999999999E-3</v>
      </c>
      <c r="G1330" s="2">
        <v>-1.44E-2</v>
      </c>
      <c r="H1330" s="8">
        <v>1415993</v>
      </c>
      <c r="I1330" s="8">
        <v>45</v>
      </c>
      <c r="J1330" s="8">
        <v>37</v>
      </c>
      <c r="K1330" s="8">
        <v>41</v>
      </c>
      <c r="L1330" t="str">
        <f>VLOOKUP(MONTH(A1330),Pars!F:G,2,0)</f>
        <v>Winter</v>
      </c>
      <c r="M1330" t="str">
        <f>IF(K1330&lt;Pars!$A$2,Pars!$B$2,IF('Main Data-set'!K1330&lt;Pars!$A$3,Pars!$B$3,Pars!$B$4))</f>
        <v>Cold</v>
      </c>
      <c r="N1330">
        <f t="shared" si="120"/>
        <v>-1</v>
      </c>
      <c r="O1330" s="8">
        <f t="shared" si="121"/>
        <v>32.8239608801956</v>
      </c>
      <c r="P1330" s="8">
        <f t="shared" si="122"/>
        <v>40.941320293398533</v>
      </c>
      <c r="Q1330" t="str">
        <f>IF(K1330&gt;Pars!$J$3+'Main Data-set'!O1330,Pars!$K$3,IF(K1330&lt;O1330-Pars!$J$4,Pars!$K$4,"Avg"))</f>
        <v>Hot</v>
      </c>
      <c r="R1330" t="str">
        <f>IF(I1330&gt;Pars!$J$3+'Main Data-set'!P1330,Pars!$K$3,IF(I1330&lt;P1330-Pars!$J$4,Pars!$K$4,"Avg"))</f>
        <v>Avg</v>
      </c>
      <c r="S1330" t="str">
        <f t="shared" si="123"/>
        <v>Avg</v>
      </c>
      <c r="T1330">
        <f t="shared" si="124"/>
        <v>0</v>
      </c>
      <c r="U1330" s="10">
        <f t="shared" si="125"/>
        <v>0.2615384615384615</v>
      </c>
      <c r="V1330" s="10"/>
    </row>
    <row r="1331" spans="1:22" x14ac:dyDescent="0.3">
      <c r="A1331" s="1">
        <v>40899</v>
      </c>
      <c r="B1331" s="8">
        <v>25.95</v>
      </c>
      <c r="C1331" s="8">
        <v>26.55</v>
      </c>
      <c r="D1331" s="8">
        <v>25.69</v>
      </c>
      <c r="E1331" s="8">
        <v>26.35</v>
      </c>
      <c r="F1331" s="2">
        <v>1.54E-2</v>
      </c>
      <c r="G1331" s="2">
        <v>-1.1000000000000001E-3</v>
      </c>
      <c r="H1331" s="8">
        <v>2981948</v>
      </c>
      <c r="I1331" s="8">
        <v>58</v>
      </c>
      <c r="J1331" s="8">
        <v>39</v>
      </c>
      <c r="K1331" s="8">
        <v>48.5</v>
      </c>
      <c r="L1331" t="str">
        <f>VLOOKUP(MONTH(A1331),Pars!F:G,2,0)</f>
        <v>Winter</v>
      </c>
      <c r="M1331" t="str">
        <f>IF(K1331&lt;Pars!$A$2,Pars!$B$2,IF('Main Data-set'!K1331&lt;Pars!$A$3,Pars!$B$3,Pars!$B$4))</f>
        <v>Avg</v>
      </c>
      <c r="N1331">
        <f t="shared" si="120"/>
        <v>0</v>
      </c>
      <c r="O1331" s="8">
        <f t="shared" si="121"/>
        <v>32.8239608801956</v>
      </c>
      <c r="P1331" s="8">
        <f t="shared" si="122"/>
        <v>40.941320293398533</v>
      </c>
      <c r="Q1331" t="str">
        <f>IF(K1331&gt;Pars!$J$3+'Main Data-set'!O1331,Pars!$K$3,IF(K1331&lt;O1331-Pars!$J$4,Pars!$K$4,"Avg"))</f>
        <v>Hot</v>
      </c>
      <c r="R1331" t="str">
        <f>IF(I1331&gt;Pars!$J$3+'Main Data-set'!P1331,Pars!$K$3,IF(I1331&lt;P1331-Pars!$J$4,Pars!$K$4,"Avg"))</f>
        <v>Hot</v>
      </c>
      <c r="S1331" t="str">
        <f t="shared" si="123"/>
        <v>Hot</v>
      </c>
      <c r="T1331">
        <f t="shared" si="124"/>
        <v>1</v>
      </c>
      <c r="U1331" s="10">
        <f t="shared" si="125"/>
        <v>0.18292682926829262</v>
      </c>
      <c r="V1331" s="10"/>
    </row>
    <row r="1332" spans="1:22" x14ac:dyDescent="0.3">
      <c r="A1332" s="1">
        <v>40900</v>
      </c>
      <c r="B1332" s="8">
        <v>26.18</v>
      </c>
      <c r="C1332" s="8">
        <v>26.4</v>
      </c>
      <c r="D1332" s="8">
        <v>25.57</v>
      </c>
      <c r="E1332" s="8">
        <v>26.38</v>
      </c>
      <c r="F1332" s="2">
        <v>7.6E-3</v>
      </c>
      <c r="G1332" s="2">
        <v>6.4999999999999997E-3</v>
      </c>
      <c r="H1332" s="8">
        <v>1377176</v>
      </c>
      <c r="I1332" s="8">
        <v>56</v>
      </c>
      <c r="J1332" s="8">
        <v>44</v>
      </c>
      <c r="K1332" s="8">
        <v>50</v>
      </c>
      <c r="L1332" t="str">
        <f>VLOOKUP(MONTH(A1332),Pars!F:G,2,0)</f>
        <v>Winter</v>
      </c>
      <c r="M1332" t="str">
        <f>IF(K1332&lt;Pars!$A$2,Pars!$B$2,IF('Main Data-set'!K1332&lt;Pars!$A$3,Pars!$B$3,Pars!$B$4))</f>
        <v>Avg</v>
      </c>
      <c r="N1332">
        <f t="shared" si="120"/>
        <v>0</v>
      </c>
      <c r="O1332" s="8">
        <f t="shared" si="121"/>
        <v>32.8239608801956</v>
      </c>
      <c r="P1332" s="8">
        <f t="shared" si="122"/>
        <v>40.941320293398533</v>
      </c>
      <c r="Q1332" t="str">
        <f>IF(K1332&gt;Pars!$J$3+'Main Data-set'!O1332,Pars!$K$3,IF(K1332&lt;O1332-Pars!$J$4,Pars!$K$4,"Avg"))</f>
        <v>Hot</v>
      </c>
      <c r="R1332" t="str">
        <f>IF(I1332&gt;Pars!$J$3+'Main Data-set'!P1332,Pars!$K$3,IF(I1332&lt;P1332-Pars!$J$4,Pars!$K$4,"Avg"))</f>
        <v>Hot</v>
      </c>
      <c r="S1332" t="str">
        <f t="shared" si="123"/>
        <v>Hot</v>
      </c>
      <c r="T1332">
        <f t="shared" si="124"/>
        <v>1</v>
      </c>
      <c r="U1332" s="10">
        <f t="shared" si="125"/>
        <v>3.0927835051546282E-2</v>
      </c>
      <c r="V1332" s="10"/>
    </row>
    <row r="1333" spans="1:22" x14ac:dyDescent="0.3">
      <c r="A1333" s="1">
        <v>40904</v>
      </c>
      <c r="B1333" s="8">
        <v>26.18</v>
      </c>
      <c r="C1333" s="8">
        <v>26.71</v>
      </c>
      <c r="D1333" s="8">
        <v>26.06</v>
      </c>
      <c r="E1333" s="8">
        <v>26.21</v>
      </c>
      <c r="F1333" s="2">
        <v>1.1000000000000001E-3</v>
      </c>
      <c r="G1333" s="2">
        <v>1.43E-2</v>
      </c>
      <c r="H1333" s="8">
        <v>1285253</v>
      </c>
      <c r="I1333" s="8">
        <v>45</v>
      </c>
      <c r="J1333" s="8">
        <v>26</v>
      </c>
      <c r="K1333" s="8">
        <v>35.5</v>
      </c>
      <c r="L1333" t="str">
        <f>VLOOKUP(MONTH(A1333),Pars!F:G,2,0)</f>
        <v>Winter</v>
      </c>
      <c r="M1333" t="str">
        <f>IF(K1333&lt;Pars!$A$2,Pars!$B$2,IF('Main Data-set'!K1333&lt;Pars!$A$3,Pars!$B$3,Pars!$B$4))</f>
        <v>Cold</v>
      </c>
      <c r="N1333">
        <f t="shared" si="120"/>
        <v>-1</v>
      </c>
      <c r="O1333" s="8">
        <f t="shared" si="121"/>
        <v>32.8239608801956</v>
      </c>
      <c r="P1333" s="8">
        <f t="shared" si="122"/>
        <v>40.941320293398533</v>
      </c>
      <c r="Q1333" t="str">
        <f>IF(K1333&gt;Pars!$J$3+'Main Data-set'!O1333,Pars!$K$3,IF(K1333&lt;O1333-Pars!$J$4,Pars!$K$4,"Avg"))</f>
        <v>Avg</v>
      </c>
      <c r="R1333" t="str">
        <f>IF(I1333&gt;Pars!$J$3+'Main Data-set'!P1333,Pars!$K$3,IF(I1333&lt;P1333-Pars!$J$4,Pars!$K$4,"Avg"))</f>
        <v>Avg</v>
      </c>
      <c r="S1333" t="str">
        <f t="shared" si="123"/>
        <v>Avg</v>
      </c>
      <c r="T1333">
        <f t="shared" si="124"/>
        <v>0</v>
      </c>
      <c r="U1333" s="10">
        <f t="shared" si="125"/>
        <v>-0.29000000000000004</v>
      </c>
      <c r="V1333" s="10"/>
    </row>
    <row r="1334" spans="1:22" x14ac:dyDescent="0.3">
      <c r="A1334" s="1">
        <v>40905</v>
      </c>
      <c r="B1334" s="8">
        <v>26.2</v>
      </c>
      <c r="C1334" s="8">
        <v>26.35</v>
      </c>
      <c r="D1334" s="8">
        <v>25.74</v>
      </c>
      <c r="E1334" s="8">
        <v>25.84</v>
      </c>
      <c r="F1334" s="2">
        <v>-1.37E-2</v>
      </c>
      <c r="G1334" s="2">
        <v>-1.2200000000000001E-2</v>
      </c>
      <c r="H1334" s="8">
        <v>1255089</v>
      </c>
      <c r="I1334" s="8">
        <v>57</v>
      </c>
      <c r="J1334" s="8">
        <v>31</v>
      </c>
      <c r="K1334" s="8">
        <v>44</v>
      </c>
      <c r="L1334" t="str">
        <f>VLOOKUP(MONTH(A1334),Pars!F:G,2,0)</f>
        <v>Winter</v>
      </c>
      <c r="M1334" t="str">
        <f>IF(K1334&lt;Pars!$A$2,Pars!$B$2,IF('Main Data-set'!K1334&lt;Pars!$A$3,Pars!$B$3,Pars!$B$4))</f>
        <v>Cold</v>
      </c>
      <c r="N1334">
        <f t="shared" si="120"/>
        <v>-1</v>
      </c>
      <c r="O1334" s="8">
        <f t="shared" si="121"/>
        <v>32.8239608801956</v>
      </c>
      <c r="P1334" s="8">
        <f t="shared" si="122"/>
        <v>40.941320293398533</v>
      </c>
      <c r="Q1334" t="str">
        <f>IF(K1334&gt;Pars!$J$3+'Main Data-set'!O1334,Pars!$K$3,IF(K1334&lt;O1334-Pars!$J$4,Pars!$K$4,"Avg"))</f>
        <v>Hot</v>
      </c>
      <c r="R1334" t="str">
        <f>IF(I1334&gt;Pars!$J$3+'Main Data-set'!P1334,Pars!$K$3,IF(I1334&lt;P1334-Pars!$J$4,Pars!$K$4,"Avg"))</f>
        <v>Hot</v>
      </c>
      <c r="S1334" t="str">
        <f t="shared" si="123"/>
        <v>Hot</v>
      </c>
      <c r="T1334">
        <f t="shared" si="124"/>
        <v>1</v>
      </c>
      <c r="U1334" s="10">
        <f t="shared" si="125"/>
        <v>0.23943661971830976</v>
      </c>
      <c r="V1334" s="10"/>
    </row>
    <row r="1335" spans="1:22" x14ac:dyDescent="0.3">
      <c r="A1335" s="1">
        <v>40906</v>
      </c>
      <c r="B1335" s="8">
        <v>25.89</v>
      </c>
      <c r="C1335" s="8">
        <v>26.33</v>
      </c>
      <c r="D1335" s="8">
        <v>25.89</v>
      </c>
      <c r="E1335" s="8">
        <v>26.16</v>
      </c>
      <c r="F1335" s="2">
        <v>1.04E-2</v>
      </c>
      <c r="G1335" s="2">
        <v>2.3E-3</v>
      </c>
      <c r="H1335" s="8">
        <v>1213649</v>
      </c>
      <c r="I1335" s="8">
        <v>44</v>
      </c>
      <c r="J1335" s="8">
        <v>23</v>
      </c>
      <c r="K1335" s="8">
        <v>33.5</v>
      </c>
      <c r="L1335" t="str">
        <f>VLOOKUP(MONTH(A1335),Pars!F:G,2,0)</f>
        <v>Winter</v>
      </c>
      <c r="M1335" t="str">
        <f>IF(K1335&lt;Pars!$A$2,Pars!$B$2,IF('Main Data-set'!K1335&lt;Pars!$A$3,Pars!$B$3,Pars!$B$4))</f>
        <v>Cold</v>
      </c>
      <c r="N1335">
        <f t="shared" si="120"/>
        <v>-1</v>
      </c>
      <c r="O1335" s="8">
        <f t="shared" si="121"/>
        <v>32.8239608801956</v>
      </c>
      <c r="P1335" s="8">
        <f t="shared" si="122"/>
        <v>40.941320293398533</v>
      </c>
      <c r="Q1335" t="str">
        <f>IF(K1335&gt;Pars!$J$3+'Main Data-set'!O1335,Pars!$K$3,IF(K1335&lt;O1335-Pars!$J$4,Pars!$K$4,"Avg"))</f>
        <v>Avg</v>
      </c>
      <c r="R1335" t="str">
        <f>IF(I1335&gt;Pars!$J$3+'Main Data-set'!P1335,Pars!$K$3,IF(I1335&lt;P1335-Pars!$J$4,Pars!$K$4,"Avg"))</f>
        <v>Avg</v>
      </c>
      <c r="S1335" t="str">
        <f t="shared" si="123"/>
        <v>Avg</v>
      </c>
      <c r="T1335">
        <f t="shared" si="124"/>
        <v>0</v>
      </c>
      <c r="U1335" s="10">
        <f t="shared" si="125"/>
        <v>-0.23863636363636365</v>
      </c>
      <c r="V1335" s="10"/>
    </row>
    <row r="1336" spans="1:22" x14ac:dyDescent="0.3">
      <c r="A1336" s="1">
        <v>40907</v>
      </c>
      <c r="B1336" s="8">
        <v>26.13</v>
      </c>
      <c r="C1336" s="8">
        <v>26.4</v>
      </c>
      <c r="D1336" s="8">
        <v>26.1</v>
      </c>
      <c r="E1336" s="8">
        <v>26.1</v>
      </c>
      <c r="F1336" s="2">
        <v>-1.1000000000000001E-3</v>
      </c>
      <c r="G1336" s="2">
        <v>-4.1099999999999998E-2</v>
      </c>
      <c r="H1336" s="8">
        <v>1034205</v>
      </c>
      <c r="I1336" s="8">
        <v>34</v>
      </c>
      <c r="J1336" s="8">
        <v>23</v>
      </c>
      <c r="K1336" s="8">
        <v>28.5</v>
      </c>
      <c r="L1336" t="str">
        <f>VLOOKUP(MONTH(A1336),Pars!F:G,2,0)</f>
        <v>Winter</v>
      </c>
      <c r="M1336" t="str">
        <f>IF(K1336&lt;Pars!$A$2,Pars!$B$2,IF('Main Data-set'!K1336&lt;Pars!$A$3,Pars!$B$3,Pars!$B$4))</f>
        <v>Cold</v>
      </c>
      <c r="N1336">
        <f t="shared" si="120"/>
        <v>-1</v>
      </c>
      <c r="O1336" s="8">
        <f t="shared" si="121"/>
        <v>32.8239608801956</v>
      </c>
      <c r="P1336" s="8">
        <f t="shared" si="122"/>
        <v>40.941320293398533</v>
      </c>
      <c r="Q1336" t="str">
        <f>IF(K1336&gt;Pars!$J$3+'Main Data-set'!O1336,Pars!$K$3,IF(K1336&lt;O1336-Pars!$J$4,Pars!$K$4,"Avg"))</f>
        <v>Avg</v>
      </c>
      <c r="R1336" t="str">
        <f>IF(I1336&gt;Pars!$J$3+'Main Data-set'!P1336,Pars!$K$3,IF(I1336&lt;P1336-Pars!$J$4,Pars!$K$4,"Avg"))</f>
        <v>Avg</v>
      </c>
      <c r="S1336" t="str">
        <f t="shared" si="123"/>
        <v>Avg</v>
      </c>
      <c r="T1336">
        <f t="shared" si="124"/>
        <v>0</v>
      </c>
      <c r="U1336" s="10">
        <f t="shared" si="125"/>
        <v>-0.14925373134328357</v>
      </c>
      <c r="V1336" s="10"/>
    </row>
    <row r="1337" spans="1:22" x14ac:dyDescent="0.3">
      <c r="A1337" s="1">
        <v>40911</v>
      </c>
      <c r="B1337" s="8">
        <v>26.84</v>
      </c>
      <c r="C1337" s="8">
        <v>27.57</v>
      </c>
      <c r="D1337" s="8">
        <v>26.84</v>
      </c>
      <c r="E1337" s="8">
        <v>27.22</v>
      </c>
      <c r="F1337" s="2">
        <v>1.4200000000000001E-2</v>
      </c>
      <c r="G1337" s="2">
        <v>0</v>
      </c>
      <c r="H1337" s="8">
        <v>2219664</v>
      </c>
      <c r="I1337" s="8">
        <v>41</v>
      </c>
      <c r="J1337" s="8">
        <v>26</v>
      </c>
      <c r="K1337" s="8">
        <v>33.5</v>
      </c>
      <c r="L1337" t="str">
        <f>VLOOKUP(MONTH(A1337),Pars!F:G,2,0)</f>
        <v>Winter</v>
      </c>
      <c r="M1337" t="str">
        <f>IF(K1337&lt;Pars!$A$2,Pars!$B$2,IF('Main Data-set'!K1337&lt;Pars!$A$3,Pars!$B$3,Pars!$B$4))</f>
        <v>Cold</v>
      </c>
      <c r="N1337">
        <f t="shared" si="120"/>
        <v>-1</v>
      </c>
      <c r="O1337" s="8">
        <f t="shared" si="121"/>
        <v>32.8239608801956</v>
      </c>
      <c r="P1337" s="8">
        <f t="shared" si="122"/>
        <v>40.941320293398533</v>
      </c>
      <c r="Q1337" t="str">
        <f>IF(K1337&gt;Pars!$J$3+'Main Data-set'!O1337,Pars!$K$3,IF(K1337&lt;O1337-Pars!$J$4,Pars!$K$4,"Avg"))</f>
        <v>Avg</v>
      </c>
      <c r="R1337" t="str">
        <f>IF(I1337&gt;Pars!$J$3+'Main Data-set'!P1337,Pars!$K$3,IF(I1337&lt;P1337-Pars!$J$4,Pars!$K$4,"Avg"))</f>
        <v>Avg</v>
      </c>
      <c r="S1337" t="str">
        <f t="shared" si="123"/>
        <v>Avg</v>
      </c>
      <c r="T1337">
        <f t="shared" si="124"/>
        <v>0</v>
      </c>
      <c r="U1337" s="10">
        <f t="shared" si="125"/>
        <v>0.17543859649122817</v>
      </c>
      <c r="V1337" s="10"/>
    </row>
    <row r="1338" spans="1:22" x14ac:dyDescent="0.3">
      <c r="A1338" s="1">
        <v>40912</v>
      </c>
      <c r="B1338" s="8">
        <v>26.91</v>
      </c>
      <c r="C1338" s="8">
        <v>27.3</v>
      </c>
      <c r="D1338" s="8">
        <v>26.66</v>
      </c>
      <c r="E1338" s="8">
        <v>27.22</v>
      </c>
      <c r="F1338" s="2">
        <v>1.15E-2</v>
      </c>
      <c r="G1338" s="2">
        <v>3.7000000000000002E-3</v>
      </c>
      <c r="H1338" s="8">
        <v>2006392</v>
      </c>
      <c r="I1338" s="8">
        <v>27</v>
      </c>
      <c r="J1338" s="8">
        <v>11</v>
      </c>
      <c r="K1338" s="8">
        <v>19</v>
      </c>
      <c r="L1338" t="str">
        <f>VLOOKUP(MONTH(A1338),Pars!F:G,2,0)</f>
        <v>Winter</v>
      </c>
      <c r="M1338" t="str">
        <f>IF(K1338&lt;Pars!$A$2,Pars!$B$2,IF('Main Data-set'!K1338&lt;Pars!$A$3,Pars!$B$3,Pars!$B$4))</f>
        <v>Cold</v>
      </c>
      <c r="N1338">
        <f t="shared" si="120"/>
        <v>-1</v>
      </c>
      <c r="O1338" s="8">
        <f t="shared" si="121"/>
        <v>32.8239608801956</v>
      </c>
      <c r="P1338" s="8">
        <f t="shared" si="122"/>
        <v>40.941320293398533</v>
      </c>
      <c r="Q1338" t="str">
        <f>IF(K1338&gt;Pars!$J$3+'Main Data-set'!O1338,Pars!$K$3,IF(K1338&lt;O1338-Pars!$J$4,Pars!$K$4,"Avg"))</f>
        <v>Cold</v>
      </c>
      <c r="R1338" t="str">
        <f>IF(I1338&gt;Pars!$J$3+'Main Data-set'!P1338,Pars!$K$3,IF(I1338&lt;P1338-Pars!$J$4,Pars!$K$4,"Avg"))</f>
        <v>Cold</v>
      </c>
      <c r="S1338" t="str">
        <f t="shared" si="123"/>
        <v>Cold</v>
      </c>
      <c r="T1338">
        <f t="shared" si="124"/>
        <v>-1</v>
      </c>
      <c r="U1338" s="10">
        <f t="shared" si="125"/>
        <v>-0.43283582089552242</v>
      </c>
      <c r="V1338" s="10"/>
    </row>
    <row r="1339" spans="1:22" x14ac:dyDescent="0.3">
      <c r="A1339" s="1">
        <v>40913</v>
      </c>
      <c r="B1339" s="8">
        <v>26.82</v>
      </c>
      <c r="C1339" s="8">
        <v>27.12</v>
      </c>
      <c r="D1339" s="8">
        <v>26.41</v>
      </c>
      <c r="E1339" s="8">
        <v>27.12</v>
      </c>
      <c r="F1339" s="2">
        <v>1.12E-2</v>
      </c>
      <c r="G1339" s="2">
        <v>5.5999999999999999E-3</v>
      </c>
      <c r="H1339" s="8">
        <v>2826260</v>
      </c>
      <c r="I1339" s="8">
        <v>28</v>
      </c>
      <c r="J1339" s="8">
        <v>12</v>
      </c>
      <c r="K1339" s="8">
        <v>20</v>
      </c>
      <c r="L1339" t="str">
        <f>VLOOKUP(MONTH(A1339),Pars!F:G,2,0)</f>
        <v>Winter</v>
      </c>
      <c r="M1339" t="str">
        <f>IF(K1339&lt;Pars!$A$2,Pars!$B$2,IF('Main Data-set'!K1339&lt;Pars!$A$3,Pars!$B$3,Pars!$B$4))</f>
        <v>Cold</v>
      </c>
      <c r="N1339">
        <f t="shared" si="120"/>
        <v>-1</v>
      </c>
      <c r="O1339" s="8">
        <f t="shared" si="121"/>
        <v>32.8239608801956</v>
      </c>
      <c r="P1339" s="8">
        <f t="shared" si="122"/>
        <v>40.941320293398533</v>
      </c>
      <c r="Q1339" t="str">
        <f>IF(K1339&gt;Pars!$J$3+'Main Data-set'!O1339,Pars!$K$3,IF(K1339&lt;O1339-Pars!$J$4,Pars!$K$4,"Avg"))</f>
        <v>Cold</v>
      </c>
      <c r="R1339" t="str">
        <f>IF(I1339&gt;Pars!$J$3+'Main Data-set'!P1339,Pars!$K$3,IF(I1339&lt;P1339-Pars!$J$4,Pars!$K$4,"Avg"))</f>
        <v>Cold</v>
      </c>
      <c r="S1339" t="str">
        <f t="shared" si="123"/>
        <v>Cold</v>
      </c>
      <c r="T1339">
        <f t="shared" si="124"/>
        <v>-1</v>
      </c>
      <c r="U1339" s="10">
        <f t="shared" si="125"/>
        <v>5.2631578947368363E-2</v>
      </c>
      <c r="V1339" s="10"/>
    </row>
    <row r="1340" spans="1:22" x14ac:dyDescent="0.3">
      <c r="A1340" s="1">
        <v>40914</v>
      </c>
      <c r="B1340" s="8">
        <v>27.01</v>
      </c>
      <c r="C1340" s="8">
        <v>27.08</v>
      </c>
      <c r="D1340" s="8">
        <v>26.56</v>
      </c>
      <c r="E1340" s="8">
        <v>26.97</v>
      </c>
      <c r="F1340" s="2">
        <v>-1.5E-3</v>
      </c>
      <c r="G1340" s="2">
        <v>-2.9499999999999998E-2</v>
      </c>
      <c r="H1340" s="8">
        <v>2327170</v>
      </c>
      <c r="I1340" s="8">
        <v>39</v>
      </c>
      <c r="J1340" s="8">
        <v>25</v>
      </c>
      <c r="K1340" s="8">
        <v>32</v>
      </c>
      <c r="L1340" t="str">
        <f>VLOOKUP(MONTH(A1340),Pars!F:G,2,0)</f>
        <v>Winter</v>
      </c>
      <c r="M1340" t="str">
        <f>IF(K1340&lt;Pars!$A$2,Pars!$B$2,IF('Main Data-set'!K1340&lt;Pars!$A$3,Pars!$B$3,Pars!$B$4))</f>
        <v>Cold</v>
      </c>
      <c r="N1340">
        <f t="shared" si="120"/>
        <v>-1</v>
      </c>
      <c r="O1340" s="8">
        <f t="shared" si="121"/>
        <v>32.8239608801956</v>
      </c>
      <c r="P1340" s="8">
        <f t="shared" si="122"/>
        <v>40.941320293398533</v>
      </c>
      <c r="Q1340" t="str">
        <f>IF(K1340&gt;Pars!$J$3+'Main Data-set'!O1340,Pars!$K$3,IF(K1340&lt;O1340-Pars!$J$4,Pars!$K$4,"Avg"))</f>
        <v>Avg</v>
      </c>
      <c r="R1340" t="str">
        <f>IF(I1340&gt;Pars!$J$3+'Main Data-set'!P1340,Pars!$K$3,IF(I1340&lt;P1340-Pars!$J$4,Pars!$K$4,"Avg"))</f>
        <v>Avg</v>
      </c>
      <c r="S1340" t="str">
        <f t="shared" si="123"/>
        <v>Avg</v>
      </c>
      <c r="T1340">
        <f t="shared" si="124"/>
        <v>0</v>
      </c>
      <c r="U1340" s="10">
        <f t="shared" si="125"/>
        <v>0.60000000000000009</v>
      </c>
      <c r="V1340" s="10"/>
    </row>
    <row r="1341" spans="1:22" x14ac:dyDescent="0.3">
      <c r="A1341" s="1">
        <v>40918</v>
      </c>
      <c r="B1341" s="8">
        <v>27.01</v>
      </c>
      <c r="C1341" s="8">
        <v>28.23</v>
      </c>
      <c r="D1341" s="8">
        <v>26.71</v>
      </c>
      <c r="E1341" s="8">
        <v>27.79</v>
      </c>
      <c r="F1341" s="2">
        <v>2.8899999999999999E-2</v>
      </c>
      <c r="G1341" s="2">
        <v>6.9999999999999999E-4</v>
      </c>
      <c r="H1341" s="8">
        <v>5626370</v>
      </c>
      <c r="I1341" s="8">
        <v>40</v>
      </c>
      <c r="J1341" s="8">
        <v>26</v>
      </c>
      <c r="K1341" s="8">
        <v>33</v>
      </c>
      <c r="L1341" t="str">
        <f>VLOOKUP(MONTH(A1341),Pars!F:G,2,0)</f>
        <v>Winter</v>
      </c>
      <c r="M1341" t="str">
        <f>IF(K1341&lt;Pars!$A$2,Pars!$B$2,IF('Main Data-set'!K1341&lt;Pars!$A$3,Pars!$B$3,Pars!$B$4))</f>
        <v>Cold</v>
      </c>
      <c r="N1341">
        <f t="shared" si="120"/>
        <v>-1</v>
      </c>
      <c r="O1341" s="8">
        <f t="shared" si="121"/>
        <v>32.8239608801956</v>
      </c>
      <c r="P1341" s="8">
        <f t="shared" si="122"/>
        <v>40.941320293398533</v>
      </c>
      <c r="Q1341" t="str">
        <f>IF(K1341&gt;Pars!$J$3+'Main Data-set'!O1341,Pars!$K$3,IF(K1341&lt;O1341-Pars!$J$4,Pars!$K$4,"Avg"))</f>
        <v>Avg</v>
      </c>
      <c r="R1341" t="str">
        <f>IF(I1341&gt;Pars!$J$3+'Main Data-set'!P1341,Pars!$K$3,IF(I1341&lt;P1341-Pars!$J$4,Pars!$K$4,"Avg"))</f>
        <v>Avg</v>
      </c>
      <c r="S1341" t="str">
        <f t="shared" si="123"/>
        <v>Avg</v>
      </c>
      <c r="T1341">
        <f t="shared" si="124"/>
        <v>0</v>
      </c>
      <c r="U1341" s="10">
        <f t="shared" si="125"/>
        <v>3.125E-2</v>
      </c>
      <c r="V1341" s="10"/>
    </row>
    <row r="1342" spans="1:22" x14ac:dyDescent="0.3">
      <c r="A1342" s="1">
        <v>40919</v>
      </c>
      <c r="B1342" s="8">
        <v>27.62</v>
      </c>
      <c r="C1342" s="8">
        <v>27.84</v>
      </c>
      <c r="D1342" s="8">
        <v>27.3</v>
      </c>
      <c r="E1342" s="8">
        <v>27.77</v>
      </c>
      <c r="F1342" s="2">
        <v>5.4000000000000003E-3</v>
      </c>
      <c r="G1342" s="2">
        <v>5.7999999999999996E-3</v>
      </c>
      <c r="H1342" s="8">
        <v>3473543</v>
      </c>
      <c r="I1342" s="8">
        <v>46</v>
      </c>
      <c r="J1342" s="8">
        <v>24</v>
      </c>
      <c r="K1342" s="8">
        <v>35</v>
      </c>
      <c r="L1342" t="str">
        <f>VLOOKUP(MONTH(A1342),Pars!F:G,2,0)</f>
        <v>Winter</v>
      </c>
      <c r="M1342" t="str">
        <f>IF(K1342&lt;Pars!$A$2,Pars!$B$2,IF('Main Data-set'!K1342&lt;Pars!$A$3,Pars!$B$3,Pars!$B$4))</f>
        <v>Cold</v>
      </c>
      <c r="N1342">
        <f t="shared" si="120"/>
        <v>-1</v>
      </c>
      <c r="O1342" s="8">
        <f t="shared" si="121"/>
        <v>32.8239608801956</v>
      </c>
      <c r="P1342" s="8">
        <f t="shared" si="122"/>
        <v>40.941320293398533</v>
      </c>
      <c r="Q1342" t="str">
        <f>IF(K1342&gt;Pars!$J$3+'Main Data-set'!O1342,Pars!$K$3,IF(K1342&lt;O1342-Pars!$J$4,Pars!$K$4,"Avg"))</f>
        <v>Avg</v>
      </c>
      <c r="R1342" t="str">
        <f>IF(I1342&gt;Pars!$J$3+'Main Data-set'!P1342,Pars!$K$3,IF(I1342&lt;P1342-Pars!$J$4,Pars!$K$4,"Avg"))</f>
        <v>Avg</v>
      </c>
      <c r="S1342" t="str">
        <f t="shared" si="123"/>
        <v>Avg</v>
      </c>
      <c r="T1342">
        <f t="shared" si="124"/>
        <v>0</v>
      </c>
      <c r="U1342" s="10">
        <f t="shared" si="125"/>
        <v>6.0606060606060552E-2</v>
      </c>
      <c r="V1342" s="10"/>
    </row>
    <row r="1343" spans="1:22" x14ac:dyDescent="0.3">
      <c r="A1343" s="1">
        <v>40920</v>
      </c>
      <c r="B1343" s="8">
        <v>27.72</v>
      </c>
      <c r="C1343" s="8">
        <v>27.79</v>
      </c>
      <c r="D1343" s="8">
        <v>27.13</v>
      </c>
      <c r="E1343" s="8">
        <v>27.61</v>
      </c>
      <c r="F1343" s="2">
        <v>-4.0000000000000001E-3</v>
      </c>
      <c r="G1343" s="2">
        <v>3.2099999999999997E-2</v>
      </c>
      <c r="H1343" s="8">
        <v>2155798</v>
      </c>
      <c r="I1343" s="8">
        <v>48</v>
      </c>
      <c r="J1343" s="8">
        <v>25</v>
      </c>
      <c r="K1343" s="8">
        <v>36.5</v>
      </c>
      <c r="L1343" t="str">
        <f>VLOOKUP(MONTH(A1343),Pars!F:G,2,0)</f>
        <v>Winter</v>
      </c>
      <c r="M1343" t="str">
        <f>IF(K1343&lt;Pars!$A$2,Pars!$B$2,IF('Main Data-set'!K1343&lt;Pars!$A$3,Pars!$B$3,Pars!$B$4))</f>
        <v>Cold</v>
      </c>
      <c r="N1343">
        <f t="shared" si="120"/>
        <v>-1</v>
      </c>
      <c r="O1343" s="8">
        <f t="shared" si="121"/>
        <v>32.8239608801956</v>
      </c>
      <c r="P1343" s="8">
        <f t="shared" si="122"/>
        <v>40.941320293398533</v>
      </c>
      <c r="Q1343" t="str">
        <f>IF(K1343&gt;Pars!$J$3+'Main Data-set'!O1343,Pars!$K$3,IF(K1343&lt;O1343-Pars!$J$4,Pars!$K$4,"Avg"))</f>
        <v>Avg</v>
      </c>
      <c r="R1343" t="str">
        <f>IF(I1343&gt;Pars!$J$3+'Main Data-set'!P1343,Pars!$K$3,IF(I1343&lt;P1343-Pars!$J$4,Pars!$K$4,"Avg"))</f>
        <v>Hot</v>
      </c>
      <c r="S1343" t="str">
        <f t="shared" si="123"/>
        <v>Avg</v>
      </c>
      <c r="T1343">
        <f t="shared" si="124"/>
        <v>0</v>
      </c>
      <c r="U1343" s="10">
        <f t="shared" si="125"/>
        <v>4.2857142857142927E-2</v>
      </c>
      <c r="V1343" s="10"/>
    </row>
    <row r="1344" spans="1:22" x14ac:dyDescent="0.3">
      <c r="A1344" s="1">
        <v>40921</v>
      </c>
      <c r="B1344" s="8">
        <v>27.32</v>
      </c>
      <c r="C1344" s="8">
        <v>27.46</v>
      </c>
      <c r="D1344" s="8">
        <v>26.51</v>
      </c>
      <c r="E1344" s="8">
        <v>26.75</v>
      </c>
      <c r="F1344" s="2">
        <v>-2.0899999999999998E-2</v>
      </c>
      <c r="G1344" s="2">
        <v>1.0200000000000001E-2</v>
      </c>
      <c r="H1344" s="8">
        <v>2748964</v>
      </c>
      <c r="I1344" s="8">
        <v>45</v>
      </c>
      <c r="J1344" s="8">
        <v>39</v>
      </c>
      <c r="K1344" s="8">
        <v>42</v>
      </c>
      <c r="L1344" t="str">
        <f>VLOOKUP(MONTH(A1344),Pars!F:G,2,0)</f>
        <v>Winter</v>
      </c>
      <c r="M1344" t="str">
        <f>IF(K1344&lt;Pars!$A$2,Pars!$B$2,IF('Main Data-set'!K1344&lt;Pars!$A$3,Pars!$B$3,Pars!$B$4))</f>
        <v>Cold</v>
      </c>
      <c r="N1344">
        <f t="shared" si="120"/>
        <v>-1</v>
      </c>
      <c r="O1344" s="8">
        <f t="shared" si="121"/>
        <v>32.8239608801956</v>
      </c>
      <c r="P1344" s="8">
        <f t="shared" si="122"/>
        <v>40.941320293398533</v>
      </c>
      <c r="Q1344" t="str">
        <f>IF(K1344&gt;Pars!$J$3+'Main Data-set'!O1344,Pars!$K$3,IF(K1344&lt;O1344-Pars!$J$4,Pars!$K$4,"Avg"))</f>
        <v>Hot</v>
      </c>
      <c r="R1344" t="str">
        <f>IF(I1344&gt;Pars!$J$3+'Main Data-set'!P1344,Pars!$K$3,IF(I1344&lt;P1344-Pars!$J$4,Pars!$K$4,"Avg"))</f>
        <v>Avg</v>
      </c>
      <c r="S1344" t="str">
        <f t="shared" si="123"/>
        <v>Avg</v>
      </c>
      <c r="T1344">
        <f t="shared" si="124"/>
        <v>0</v>
      </c>
      <c r="U1344" s="10">
        <f t="shared" si="125"/>
        <v>0.15068493150684925</v>
      </c>
      <c r="V1344" s="10"/>
    </row>
    <row r="1345" spans="1:22" x14ac:dyDescent="0.3">
      <c r="A1345" s="1">
        <v>40925</v>
      </c>
      <c r="B1345" s="8">
        <v>27.07</v>
      </c>
      <c r="C1345" s="8">
        <v>27.18</v>
      </c>
      <c r="D1345" s="8">
        <v>26.24</v>
      </c>
      <c r="E1345" s="8">
        <v>26.48</v>
      </c>
      <c r="F1345" s="2">
        <v>-2.18E-2</v>
      </c>
      <c r="G1345" s="2">
        <v>-1.5599999999999999E-2</v>
      </c>
      <c r="H1345" s="8">
        <v>3495569</v>
      </c>
      <c r="I1345" s="8">
        <v>35</v>
      </c>
      <c r="J1345" s="8">
        <v>10</v>
      </c>
      <c r="K1345" s="8">
        <v>22.5</v>
      </c>
      <c r="L1345" t="str">
        <f>VLOOKUP(MONTH(A1345),Pars!F:G,2,0)</f>
        <v>Winter</v>
      </c>
      <c r="M1345" t="str">
        <f>IF(K1345&lt;Pars!$A$2,Pars!$B$2,IF('Main Data-set'!K1345&lt;Pars!$A$3,Pars!$B$3,Pars!$B$4))</f>
        <v>Cold</v>
      </c>
      <c r="N1345">
        <f t="shared" si="120"/>
        <v>-1</v>
      </c>
      <c r="O1345" s="8">
        <f t="shared" si="121"/>
        <v>32.8239608801956</v>
      </c>
      <c r="P1345" s="8">
        <f t="shared" si="122"/>
        <v>40.941320293398533</v>
      </c>
      <c r="Q1345" t="str">
        <f>IF(K1345&gt;Pars!$J$3+'Main Data-set'!O1345,Pars!$K$3,IF(K1345&lt;O1345-Pars!$J$4,Pars!$K$4,"Avg"))</f>
        <v>Cold</v>
      </c>
      <c r="R1345" t="str">
        <f>IF(I1345&gt;Pars!$J$3+'Main Data-set'!P1345,Pars!$K$3,IF(I1345&lt;P1345-Pars!$J$4,Pars!$K$4,"Avg"))</f>
        <v>Avg</v>
      </c>
      <c r="S1345" t="str">
        <f t="shared" si="123"/>
        <v>Avg</v>
      </c>
      <c r="T1345">
        <f t="shared" si="124"/>
        <v>0</v>
      </c>
      <c r="U1345" s="10">
        <f t="shared" si="125"/>
        <v>-0.4642857142857143</v>
      </c>
      <c r="V1345" s="10"/>
    </row>
    <row r="1346" spans="1:22" x14ac:dyDescent="0.3">
      <c r="A1346" s="1">
        <v>40926</v>
      </c>
      <c r="B1346" s="8">
        <v>26.65</v>
      </c>
      <c r="C1346" s="8">
        <v>27.02</v>
      </c>
      <c r="D1346" s="8">
        <v>26.48</v>
      </c>
      <c r="E1346" s="8">
        <v>26.9</v>
      </c>
      <c r="F1346" s="2">
        <v>9.4000000000000004E-3</v>
      </c>
      <c r="G1346" s="2">
        <v>-0.02</v>
      </c>
      <c r="H1346" s="8">
        <v>3320856</v>
      </c>
      <c r="I1346" s="8">
        <v>51</v>
      </c>
      <c r="J1346" s="8">
        <v>34</v>
      </c>
      <c r="K1346" s="8">
        <v>42.5</v>
      </c>
      <c r="L1346" t="str">
        <f>VLOOKUP(MONTH(A1346),Pars!F:G,2,0)</f>
        <v>Winter</v>
      </c>
      <c r="M1346" t="str">
        <f>IF(K1346&lt;Pars!$A$2,Pars!$B$2,IF('Main Data-set'!K1346&lt;Pars!$A$3,Pars!$B$3,Pars!$B$4))</f>
        <v>Cold</v>
      </c>
      <c r="N1346">
        <f t="shared" si="120"/>
        <v>-1</v>
      </c>
      <c r="O1346" s="8">
        <f t="shared" si="121"/>
        <v>32.8239608801956</v>
      </c>
      <c r="P1346" s="8">
        <f t="shared" si="122"/>
        <v>40.941320293398533</v>
      </c>
      <c r="Q1346" t="str">
        <f>IF(K1346&gt;Pars!$J$3+'Main Data-set'!O1346,Pars!$K$3,IF(K1346&lt;O1346-Pars!$J$4,Pars!$K$4,"Avg"))</f>
        <v>Hot</v>
      </c>
      <c r="R1346" t="str">
        <f>IF(I1346&gt;Pars!$J$3+'Main Data-set'!P1346,Pars!$K$3,IF(I1346&lt;P1346-Pars!$J$4,Pars!$K$4,"Avg"))</f>
        <v>Hot</v>
      </c>
      <c r="S1346" t="str">
        <f t="shared" si="123"/>
        <v>Hot</v>
      </c>
      <c r="T1346">
        <f t="shared" si="124"/>
        <v>1</v>
      </c>
      <c r="U1346" s="10">
        <f t="shared" si="125"/>
        <v>0.88888888888888884</v>
      </c>
      <c r="V1346" s="10"/>
    </row>
    <row r="1347" spans="1:22" x14ac:dyDescent="0.3">
      <c r="A1347" s="1">
        <v>40928</v>
      </c>
      <c r="B1347" s="8">
        <v>27.2</v>
      </c>
      <c r="C1347" s="8">
        <v>27.55</v>
      </c>
      <c r="D1347" s="8">
        <v>26.93</v>
      </c>
      <c r="E1347" s="8">
        <v>27.45</v>
      </c>
      <c r="F1347" s="2">
        <v>9.1999999999999998E-3</v>
      </c>
      <c r="G1347" s="2">
        <v>6.9999999999999999E-4</v>
      </c>
      <c r="H1347" s="8">
        <v>2701838</v>
      </c>
      <c r="I1347" s="8">
        <v>33</v>
      </c>
      <c r="J1347" s="8">
        <v>13</v>
      </c>
      <c r="K1347" s="8">
        <v>23</v>
      </c>
      <c r="L1347" t="str">
        <f>VLOOKUP(MONTH(A1347),Pars!F:G,2,0)</f>
        <v>Winter</v>
      </c>
      <c r="M1347" t="str">
        <f>IF(K1347&lt;Pars!$A$2,Pars!$B$2,IF('Main Data-set'!K1347&lt;Pars!$A$3,Pars!$B$3,Pars!$B$4))</f>
        <v>Cold</v>
      </c>
      <c r="N1347">
        <f t="shared" ref="N1347:N1410" si="126">VLOOKUP(M1347,$Z$2:$AC$4,4,0)</f>
        <v>-1</v>
      </c>
      <c r="O1347" s="8">
        <f t="shared" ref="O1347:O1410" si="127">AVERAGEIFS(K:K,L:L,L1347)</f>
        <v>32.8239608801956</v>
      </c>
      <c r="P1347" s="8">
        <f t="shared" ref="P1347:P1410" si="128">AVERAGEIFS(I:I,L:L,L1347)</f>
        <v>40.941320293398533</v>
      </c>
      <c r="Q1347" t="str">
        <f>IF(K1347&gt;Pars!$J$3+'Main Data-set'!O1347,Pars!$K$3,IF(K1347&lt;O1347-Pars!$J$4,Pars!$K$4,"Avg"))</f>
        <v>Cold</v>
      </c>
      <c r="R1347" t="str">
        <f>IF(I1347&gt;Pars!$J$3+'Main Data-set'!P1347,Pars!$K$3,IF(I1347&lt;P1347-Pars!$J$4,Pars!$K$4,"Avg"))</f>
        <v>Cold</v>
      </c>
      <c r="S1347" t="str">
        <f t="shared" ref="S1347:S1410" si="129">IF(Q1347=R1347,Q1347,"Avg")</f>
        <v>Cold</v>
      </c>
      <c r="T1347">
        <f t="shared" ref="T1347:T1410" si="130">VLOOKUP(S1347,$Z$2:$AC$4,4,0)</f>
        <v>-1</v>
      </c>
      <c r="U1347" s="10">
        <f t="shared" si="125"/>
        <v>-0.45882352941176474</v>
      </c>
      <c r="V1347" s="10"/>
    </row>
    <row r="1348" spans="1:22" x14ac:dyDescent="0.3">
      <c r="A1348" s="1">
        <v>40931</v>
      </c>
      <c r="B1348" s="8">
        <v>27.39</v>
      </c>
      <c r="C1348" s="8">
        <v>27.88</v>
      </c>
      <c r="D1348" s="8">
        <v>27.28</v>
      </c>
      <c r="E1348" s="8">
        <v>27.43</v>
      </c>
      <c r="F1348" s="2">
        <v>1.5E-3</v>
      </c>
      <c r="G1348" s="2">
        <v>7.0000000000000001E-3</v>
      </c>
      <c r="H1348" s="8">
        <v>1961624</v>
      </c>
      <c r="I1348" s="8">
        <v>33</v>
      </c>
      <c r="J1348" s="8">
        <v>12</v>
      </c>
      <c r="K1348" s="8">
        <v>22.5</v>
      </c>
      <c r="L1348" t="str">
        <f>VLOOKUP(MONTH(A1348),Pars!F:G,2,0)</f>
        <v>Winter</v>
      </c>
      <c r="M1348" t="str">
        <f>IF(K1348&lt;Pars!$A$2,Pars!$B$2,IF('Main Data-set'!K1348&lt;Pars!$A$3,Pars!$B$3,Pars!$B$4))</f>
        <v>Cold</v>
      </c>
      <c r="N1348">
        <f t="shared" si="126"/>
        <v>-1</v>
      </c>
      <c r="O1348" s="8">
        <f t="shared" si="127"/>
        <v>32.8239608801956</v>
      </c>
      <c r="P1348" s="8">
        <f t="shared" si="128"/>
        <v>40.941320293398533</v>
      </c>
      <c r="Q1348" t="str">
        <f>IF(K1348&gt;Pars!$J$3+'Main Data-set'!O1348,Pars!$K$3,IF(K1348&lt;O1348-Pars!$J$4,Pars!$K$4,"Avg"))</f>
        <v>Cold</v>
      </c>
      <c r="R1348" t="str">
        <f>IF(I1348&gt;Pars!$J$3+'Main Data-set'!P1348,Pars!$K$3,IF(I1348&lt;P1348-Pars!$J$4,Pars!$K$4,"Avg"))</f>
        <v>Cold</v>
      </c>
      <c r="S1348" t="str">
        <f t="shared" si="129"/>
        <v>Cold</v>
      </c>
      <c r="T1348">
        <f t="shared" si="130"/>
        <v>-1</v>
      </c>
      <c r="U1348" s="10">
        <f t="shared" ref="U1348:U1411" si="131">K1348/K1347-1</f>
        <v>-2.1739130434782594E-2</v>
      </c>
      <c r="V1348" s="10"/>
    </row>
    <row r="1349" spans="1:22" x14ac:dyDescent="0.3">
      <c r="A1349" s="1">
        <v>40932</v>
      </c>
      <c r="B1349" s="8">
        <v>27.32</v>
      </c>
      <c r="C1349" s="8">
        <v>27.5</v>
      </c>
      <c r="D1349" s="8">
        <v>27.04</v>
      </c>
      <c r="E1349" s="8">
        <v>27.24</v>
      </c>
      <c r="F1349" s="2">
        <v>-2.8999999999999998E-3</v>
      </c>
      <c r="G1349" s="2">
        <v>-8.0000000000000002E-3</v>
      </c>
      <c r="H1349" s="8">
        <v>2051813</v>
      </c>
      <c r="I1349" s="8">
        <v>48</v>
      </c>
      <c r="J1349" s="8">
        <v>32</v>
      </c>
      <c r="K1349" s="8">
        <v>40</v>
      </c>
      <c r="L1349" t="str">
        <f>VLOOKUP(MONTH(A1349),Pars!F:G,2,0)</f>
        <v>Winter</v>
      </c>
      <c r="M1349" t="str">
        <f>IF(K1349&lt;Pars!$A$2,Pars!$B$2,IF('Main Data-set'!K1349&lt;Pars!$A$3,Pars!$B$3,Pars!$B$4))</f>
        <v>Cold</v>
      </c>
      <c r="N1349">
        <f t="shared" si="126"/>
        <v>-1</v>
      </c>
      <c r="O1349" s="8">
        <f t="shared" si="127"/>
        <v>32.8239608801956</v>
      </c>
      <c r="P1349" s="8">
        <f t="shared" si="128"/>
        <v>40.941320293398533</v>
      </c>
      <c r="Q1349" t="str">
        <f>IF(K1349&gt;Pars!$J$3+'Main Data-set'!O1349,Pars!$K$3,IF(K1349&lt;O1349-Pars!$J$4,Pars!$K$4,"Avg"))</f>
        <v>Hot</v>
      </c>
      <c r="R1349" t="str">
        <f>IF(I1349&gt;Pars!$J$3+'Main Data-set'!P1349,Pars!$K$3,IF(I1349&lt;P1349-Pars!$J$4,Pars!$K$4,"Avg"))</f>
        <v>Hot</v>
      </c>
      <c r="S1349" t="str">
        <f t="shared" si="129"/>
        <v>Hot</v>
      </c>
      <c r="T1349">
        <f t="shared" si="130"/>
        <v>1</v>
      </c>
      <c r="U1349" s="10">
        <f t="shared" si="131"/>
        <v>0.77777777777777768</v>
      </c>
      <c r="V1349" s="10"/>
    </row>
    <row r="1350" spans="1:22" x14ac:dyDescent="0.3">
      <c r="A1350" s="1">
        <v>40933</v>
      </c>
      <c r="B1350" s="8">
        <v>27.17</v>
      </c>
      <c r="C1350" s="8">
        <v>27.53</v>
      </c>
      <c r="D1350" s="8">
        <v>27.04</v>
      </c>
      <c r="E1350" s="8">
        <v>27.46</v>
      </c>
      <c r="F1350" s="2">
        <v>1.0699999999999999E-2</v>
      </c>
      <c r="G1350" s="2">
        <v>2.5999999999999999E-3</v>
      </c>
      <c r="H1350" s="8">
        <v>1053000</v>
      </c>
      <c r="I1350" s="8">
        <v>50</v>
      </c>
      <c r="J1350" s="8">
        <v>35</v>
      </c>
      <c r="K1350" s="8">
        <v>42.5</v>
      </c>
      <c r="L1350" t="str">
        <f>VLOOKUP(MONTH(A1350),Pars!F:G,2,0)</f>
        <v>Winter</v>
      </c>
      <c r="M1350" t="str">
        <f>IF(K1350&lt;Pars!$A$2,Pars!$B$2,IF('Main Data-set'!K1350&lt;Pars!$A$3,Pars!$B$3,Pars!$B$4))</f>
        <v>Cold</v>
      </c>
      <c r="N1350">
        <f t="shared" si="126"/>
        <v>-1</v>
      </c>
      <c r="O1350" s="8">
        <f t="shared" si="127"/>
        <v>32.8239608801956</v>
      </c>
      <c r="P1350" s="8">
        <f t="shared" si="128"/>
        <v>40.941320293398533</v>
      </c>
      <c r="Q1350" t="str">
        <f>IF(K1350&gt;Pars!$J$3+'Main Data-set'!O1350,Pars!$K$3,IF(K1350&lt;O1350-Pars!$J$4,Pars!$K$4,"Avg"))</f>
        <v>Hot</v>
      </c>
      <c r="R1350" t="str">
        <f>IF(I1350&gt;Pars!$J$3+'Main Data-set'!P1350,Pars!$K$3,IF(I1350&lt;P1350-Pars!$J$4,Pars!$K$4,"Avg"))</f>
        <v>Hot</v>
      </c>
      <c r="S1350" t="str">
        <f t="shared" si="129"/>
        <v>Hot</v>
      </c>
      <c r="T1350">
        <f t="shared" si="130"/>
        <v>1</v>
      </c>
      <c r="U1350" s="10">
        <f t="shared" si="131"/>
        <v>6.25E-2</v>
      </c>
      <c r="V1350" s="10"/>
    </row>
    <row r="1351" spans="1:22" x14ac:dyDescent="0.3">
      <c r="A1351" s="1">
        <v>40934</v>
      </c>
      <c r="B1351" s="8">
        <v>27.74</v>
      </c>
      <c r="C1351" s="8">
        <v>28.25</v>
      </c>
      <c r="D1351" s="8">
        <v>27.25</v>
      </c>
      <c r="E1351" s="8">
        <v>27.39</v>
      </c>
      <c r="F1351" s="2">
        <v>-1.26E-2</v>
      </c>
      <c r="G1351" s="2">
        <v>-6.4999999999999997E-3</v>
      </c>
      <c r="H1351" s="8">
        <v>1809149</v>
      </c>
      <c r="I1351" s="8">
        <v>43</v>
      </c>
      <c r="J1351" s="8">
        <v>32</v>
      </c>
      <c r="K1351" s="8">
        <v>37.5</v>
      </c>
      <c r="L1351" t="str">
        <f>VLOOKUP(MONTH(A1351),Pars!F:G,2,0)</f>
        <v>Winter</v>
      </c>
      <c r="M1351" t="str">
        <f>IF(K1351&lt;Pars!$A$2,Pars!$B$2,IF('Main Data-set'!K1351&lt;Pars!$A$3,Pars!$B$3,Pars!$B$4))</f>
        <v>Cold</v>
      </c>
      <c r="N1351">
        <f t="shared" si="126"/>
        <v>-1</v>
      </c>
      <c r="O1351" s="8">
        <f t="shared" si="127"/>
        <v>32.8239608801956</v>
      </c>
      <c r="P1351" s="8">
        <f t="shared" si="128"/>
        <v>40.941320293398533</v>
      </c>
      <c r="Q1351" t="str">
        <f>IF(K1351&gt;Pars!$J$3+'Main Data-set'!O1351,Pars!$K$3,IF(K1351&lt;O1351-Pars!$J$4,Pars!$K$4,"Avg"))</f>
        <v>Avg</v>
      </c>
      <c r="R1351" t="str">
        <f>IF(I1351&gt;Pars!$J$3+'Main Data-set'!P1351,Pars!$K$3,IF(I1351&lt;P1351-Pars!$J$4,Pars!$K$4,"Avg"))</f>
        <v>Avg</v>
      </c>
      <c r="S1351" t="str">
        <f t="shared" si="129"/>
        <v>Avg</v>
      </c>
      <c r="T1351">
        <f t="shared" si="130"/>
        <v>0</v>
      </c>
      <c r="U1351" s="10">
        <f t="shared" si="131"/>
        <v>-0.11764705882352944</v>
      </c>
      <c r="V1351" s="10"/>
    </row>
    <row r="1352" spans="1:22" x14ac:dyDescent="0.3">
      <c r="A1352" s="1">
        <v>40935</v>
      </c>
      <c r="B1352" s="8">
        <v>27.33</v>
      </c>
      <c r="C1352" s="8">
        <v>27.81</v>
      </c>
      <c r="D1352" s="8">
        <v>27.12</v>
      </c>
      <c r="E1352" s="8">
        <v>27.57</v>
      </c>
      <c r="F1352" s="2">
        <v>8.8000000000000005E-3</v>
      </c>
      <c r="G1352" s="2">
        <v>1.9599999999999999E-2</v>
      </c>
      <c r="H1352" s="8">
        <v>1690387</v>
      </c>
      <c r="I1352" s="8">
        <v>40</v>
      </c>
      <c r="J1352" s="8">
        <v>33</v>
      </c>
      <c r="K1352" s="8">
        <v>36.5</v>
      </c>
      <c r="L1352" t="str">
        <f>VLOOKUP(MONTH(A1352),Pars!F:G,2,0)</f>
        <v>Winter</v>
      </c>
      <c r="M1352" t="str">
        <f>IF(K1352&lt;Pars!$A$2,Pars!$B$2,IF('Main Data-set'!K1352&lt;Pars!$A$3,Pars!$B$3,Pars!$B$4))</f>
        <v>Cold</v>
      </c>
      <c r="N1352">
        <f t="shared" si="126"/>
        <v>-1</v>
      </c>
      <c r="O1352" s="8">
        <f t="shared" si="127"/>
        <v>32.8239608801956</v>
      </c>
      <c r="P1352" s="8">
        <f t="shared" si="128"/>
        <v>40.941320293398533</v>
      </c>
      <c r="Q1352" t="str">
        <f>IF(K1352&gt;Pars!$J$3+'Main Data-set'!O1352,Pars!$K$3,IF(K1352&lt;O1352-Pars!$J$4,Pars!$K$4,"Avg"))</f>
        <v>Avg</v>
      </c>
      <c r="R1352" t="str">
        <f>IF(I1352&gt;Pars!$J$3+'Main Data-set'!P1352,Pars!$K$3,IF(I1352&lt;P1352-Pars!$J$4,Pars!$K$4,"Avg"))</f>
        <v>Avg</v>
      </c>
      <c r="S1352" t="str">
        <f t="shared" si="129"/>
        <v>Avg</v>
      </c>
      <c r="T1352">
        <f t="shared" si="130"/>
        <v>0</v>
      </c>
      <c r="U1352" s="10">
        <f t="shared" si="131"/>
        <v>-2.6666666666666616E-2</v>
      </c>
      <c r="V1352" s="10"/>
    </row>
    <row r="1353" spans="1:22" x14ac:dyDescent="0.3">
      <c r="A1353" s="1">
        <v>40938</v>
      </c>
      <c r="B1353" s="8">
        <v>27.28</v>
      </c>
      <c r="C1353" s="8">
        <v>27.37</v>
      </c>
      <c r="D1353" s="8">
        <v>26.67</v>
      </c>
      <c r="E1353" s="8">
        <v>27.04</v>
      </c>
      <c r="F1353" s="2">
        <v>-8.8000000000000005E-3</v>
      </c>
      <c r="G1353" s="2">
        <v>1.8100000000000002E-2</v>
      </c>
      <c r="H1353" s="8">
        <v>1992859</v>
      </c>
      <c r="I1353" s="8">
        <v>43</v>
      </c>
      <c r="J1353" s="8">
        <v>31</v>
      </c>
      <c r="K1353" s="8">
        <v>37</v>
      </c>
      <c r="L1353" t="str">
        <f>VLOOKUP(MONTH(A1353),Pars!F:G,2,0)</f>
        <v>Winter</v>
      </c>
      <c r="M1353" t="str">
        <f>IF(K1353&lt;Pars!$A$2,Pars!$B$2,IF('Main Data-set'!K1353&lt;Pars!$A$3,Pars!$B$3,Pars!$B$4))</f>
        <v>Cold</v>
      </c>
      <c r="N1353">
        <f t="shared" si="126"/>
        <v>-1</v>
      </c>
      <c r="O1353" s="8">
        <f t="shared" si="127"/>
        <v>32.8239608801956</v>
      </c>
      <c r="P1353" s="8">
        <f t="shared" si="128"/>
        <v>40.941320293398533</v>
      </c>
      <c r="Q1353" t="str">
        <f>IF(K1353&gt;Pars!$J$3+'Main Data-set'!O1353,Pars!$K$3,IF(K1353&lt;O1353-Pars!$J$4,Pars!$K$4,"Avg"))</f>
        <v>Avg</v>
      </c>
      <c r="R1353" t="str">
        <f>IF(I1353&gt;Pars!$J$3+'Main Data-set'!P1353,Pars!$K$3,IF(I1353&lt;P1353-Pars!$J$4,Pars!$K$4,"Avg"))</f>
        <v>Avg</v>
      </c>
      <c r="S1353" t="str">
        <f t="shared" si="129"/>
        <v>Avg</v>
      </c>
      <c r="T1353">
        <f t="shared" si="130"/>
        <v>0</v>
      </c>
      <c r="U1353" s="10">
        <f t="shared" si="131"/>
        <v>1.3698630136986356E-2</v>
      </c>
      <c r="V1353" s="10"/>
    </row>
    <row r="1354" spans="1:22" x14ac:dyDescent="0.3">
      <c r="A1354" s="1">
        <v>40939</v>
      </c>
      <c r="B1354" s="8">
        <v>26.95</v>
      </c>
      <c r="C1354" s="8">
        <v>27.05</v>
      </c>
      <c r="D1354" s="8">
        <v>26.43</v>
      </c>
      <c r="E1354" s="8">
        <v>26.56</v>
      </c>
      <c r="F1354" s="2">
        <v>-1.4500000000000001E-2</v>
      </c>
      <c r="G1354" s="2">
        <v>4.8999999999999998E-3</v>
      </c>
      <c r="H1354" s="8">
        <v>2600057</v>
      </c>
      <c r="I1354" s="8">
        <v>39</v>
      </c>
      <c r="J1354" s="8">
        <v>27</v>
      </c>
      <c r="K1354" s="8">
        <v>33</v>
      </c>
      <c r="L1354" t="str">
        <f>VLOOKUP(MONTH(A1354),Pars!F:G,2,0)</f>
        <v>Winter</v>
      </c>
      <c r="M1354" t="str">
        <f>IF(K1354&lt;Pars!$A$2,Pars!$B$2,IF('Main Data-set'!K1354&lt;Pars!$A$3,Pars!$B$3,Pars!$B$4))</f>
        <v>Cold</v>
      </c>
      <c r="N1354">
        <f t="shared" si="126"/>
        <v>-1</v>
      </c>
      <c r="O1354" s="8">
        <f t="shared" si="127"/>
        <v>32.8239608801956</v>
      </c>
      <c r="P1354" s="8">
        <f t="shared" si="128"/>
        <v>40.941320293398533</v>
      </c>
      <c r="Q1354" t="str">
        <f>IF(K1354&gt;Pars!$J$3+'Main Data-set'!O1354,Pars!$K$3,IF(K1354&lt;O1354-Pars!$J$4,Pars!$K$4,"Avg"))</f>
        <v>Avg</v>
      </c>
      <c r="R1354" t="str">
        <f>IF(I1354&gt;Pars!$J$3+'Main Data-set'!P1354,Pars!$K$3,IF(I1354&lt;P1354-Pars!$J$4,Pars!$K$4,"Avg"))</f>
        <v>Avg</v>
      </c>
      <c r="S1354" t="str">
        <f t="shared" si="129"/>
        <v>Avg</v>
      </c>
      <c r="T1354">
        <f t="shared" si="130"/>
        <v>0</v>
      </c>
      <c r="U1354" s="10">
        <f t="shared" si="131"/>
        <v>-0.10810810810810811</v>
      </c>
      <c r="V1354" s="10"/>
    </row>
    <row r="1355" spans="1:22" x14ac:dyDescent="0.3">
      <c r="A1355" s="1">
        <v>40940</v>
      </c>
      <c r="B1355" s="8">
        <v>27.16</v>
      </c>
      <c r="C1355" s="8">
        <v>27.18</v>
      </c>
      <c r="D1355" s="8">
        <v>26.35</v>
      </c>
      <c r="E1355" s="8">
        <v>26.43</v>
      </c>
      <c r="F1355" s="2">
        <v>-2.69E-2</v>
      </c>
      <c r="G1355" s="2">
        <v>-1.89E-2</v>
      </c>
      <c r="H1355" s="8">
        <v>4482827</v>
      </c>
      <c r="I1355" s="8">
        <v>57</v>
      </c>
      <c r="J1355" s="8">
        <v>34</v>
      </c>
      <c r="K1355" s="8">
        <v>45.5</v>
      </c>
      <c r="L1355" t="str">
        <f>VLOOKUP(MONTH(A1355),Pars!F:G,2,0)</f>
        <v>Winter</v>
      </c>
      <c r="M1355" t="str">
        <f>IF(K1355&lt;Pars!$A$2,Pars!$B$2,IF('Main Data-set'!K1355&lt;Pars!$A$3,Pars!$B$3,Pars!$B$4))</f>
        <v>Avg</v>
      </c>
      <c r="N1355">
        <f t="shared" si="126"/>
        <v>0</v>
      </c>
      <c r="O1355" s="8">
        <f t="shared" si="127"/>
        <v>32.8239608801956</v>
      </c>
      <c r="P1355" s="8">
        <f t="shared" si="128"/>
        <v>40.941320293398533</v>
      </c>
      <c r="Q1355" t="str">
        <f>IF(K1355&gt;Pars!$J$3+'Main Data-set'!O1355,Pars!$K$3,IF(K1355&lt;O1355-Pars!$J$4,Pars!$K$4,"Avg"))</f>
        <v>Hot</v>
      </c>
      <c r="R1355" t="str">
        <f>IF(I1355&gt;Pars!$J$3+'Main Data-set'!P1355,Pars!$K$3,IF(I1355&lt;P1355-Pars!$J$4,Pars!$K$4,"Avg"))</f>
        <v>Hot</v>
      </c>
      <c r="S1355" t="str">
        <f t="shared" si="129"/>
        <v>Hot</v>
      </c>
      <c r="T1355">
        <f t="shared" si="130"/>
        <v>1</v>
      </c>
      <c r="U1355" s="10">
        <f t="shared" si="131"/>
        <v>0.3787878787878789</v>
      </c>
      <c r="V1355" s="10"/>
    </row>
    <row r="1356" spans="1:22" x14ac:dyDescent="0.3">
      <c r="A1356" s="1">
        <v>40941</v>
      </c>
      <c r="B1356" s="8">
        <v>26.33</v>
      </c>
      <c r="C1356" s="8">
        <v>27.18</v>
      </c>
      <c r="D1356" s="8">
        <v>26.29</v>
      </c>
      <c r="E1356" s="8">
        <v>26.94</v>
      </c>
      <c r="F1356" s="2">
        <v>2.3199999999999998E-2</v>
      </c>
      <c r="G1356" s="2">
        <v>-0.02</v>
      </c>
      <c r="H1356" s="8">
        <v>3717342</v>
      </c>
      <c r="I1356" s="8">
        <v>59</v>
      </c>
      <c r="J1356" s="8">
        <v>33</v>
      </c>
      <c r="K1356" s="8">
        <v>46</v>
      </c>
      <c r="L1356" t="str">
        <f>VLOOKUP(MONTH(A1356),Pars!F:G,2,0)</f>
        <v>Winter</v>
      </c>
      <c r="M1356" t="str">
        <f>IF(K1356&lt;Pars!$A$2,Pars!$B$2,IF('Main Data-set'!K1356&lt;Pars!$A$3,Pars!$B$3,Pars!$B$4))</f>
        <v>Avg</v>
      </c>
      <c r="N1356">
        <f t="shared" si="126"/>
        <v>0</v>
      </c>
      <c r="O1356" s="8">
        <f t="shared" si="127"/>
        <v>32.8239608801956</v>
      </c>
      <c r="P1356" s="8">
        <f t="shared" si="128"/>
        <v>40.941320293398533</v>
      </c>
      <c r="Q1356" t="str">
        <f>IF(K1356&gt;Pars!$J$3+'Main Data-set'!O1356,Pars!$K$3,IF(K1356&lt;O1356-Pars!$J$4,Pars!$K$4,"Avg"))</f>
        <v>Hot</v>
      </c>
      <c r="R1356" t="str">
        <f>IF(I1356&gt;Pars!$J$3+'Main Data-set'!P1356,Pars!$K$3,IF(I1356&lt;P1356-Pars!$J$4,Pars!$K$4,"Avg"))</f>
        <v>Hot</v>
      </c>
      <c r="S1356" t="str">
        <f t="shared" si="129"/>
        <v>Hot</v>
      </c>
      <c r="T1356">
        <f t="shared" si="130"/>
        <v>1</v>
      </c>
      <c r="U1356" s="10">
        <f t="shared" si="131"/>
        <v>1.098901098901095E-2</v>
      </c>
      <c r="V1356" s="10"/>
    </row>
    <row r="1357" spans="1:22" x14ac:dyDescent="0.3">
      <c r="A1357" s="1">
        <v>40942</v>
      </c>
      <c r="B1357" s="8">
        <v>26.97</v>
      </c>
      <c r="C1357" s="8">
        <v>27.74</v>
      </c>
      <c r="D1357" s="8">
        <v>26.81</v>
      </c>
      <c r="E1357" s="8">
        <v>27.49</v>
      </c>
      <c r="F1357" s="2">
        <v>1.9300000000000001E-2</v>
      </c>
      <c r="G1357" s="2">
        <v>-8.3000000000000001E-3</v>
      </c>
      <c r="H1357" s="8">
        <v>4752229</v>
      </c>
      <c r="I1357" s="8">
        <v>44</v>
      </c>
      <c r="J1357" s="8">
        <v>29</v>
      </c>
      <c r="K1357" s="8">
        <v>36.5</v>
      </c>
      <c r="L1357" t="str">
        <f>VLOOKUP(MONTH(A1357),Pars!F:G,2,0)</f>
        <v>Winter</v>
      </c>
      <c r="M1357" t="str">
        <f>IF(K1357&lt;Pars!$A$2,Pars!$B$2,IF('Main Data-set'!K1357&lt;Pars!$A$3,Pars!$B$3,Pars!$B$4))</f>
        <v>Cold</v>
      </c>
      <c r="N1357">
        <f t="shared" si="126"/>
        <v>-1</v>
      </c>
      <c r="O1357" s="8">
        <f t="shared" si="127"/>
        <v>32.8239608801956</v>
      </c>
      <c r="P1357" s="8">
        <f t="shared" si="128"/>
        <v>40.941320293398533</v>
      </c>
      <c r="Q1357" t="str">
        <f>IF(K1357&gt;Pars!$J$3+'Main Data-set'!O1357,Pars!$K$3,IF(K1357&lt;O1357-Pars!$J$4,Pars!$K$4,"Avg"))</f>
        <v>Avg</v>
      </c>
      <c r="R1357" t="str">
        <f>IF(I1357&gt;Pars!$J$3+'Main Data-set'!P1357,Pars!$K$3,IF(I1357&lt;P1357-Pars!$J$4,Pars!$K$4,"Avg"))</f>
        <v>Avg</v>
      </c>
      <c r="S1357" t="str">
        <f t="shared" si="129"/>
        <v>Avg</v>
      </c>
      <c r="T1357">
        <f t="shared" si="130"/>
        <v>0</v>
      </c>
      <c r="U1357" s="10">
        <f t="shared" si="131"/>
        <v>-0.20652173913043481</v>
      </c>
      <c r="V1357" s="10"/>
    </row>
    <row r="1358" spans="1:22" x14ac:dyDescent="0.3">
      <c r="A1358" s="1">
        <v>40945</v>
      </c>
      <c r="B1358" s="8">
        <v>27.42</v>
      </c>
      <c r="C1358" s="8">
        <v>27.99</v>
      </c>
      <c r="D1358" s="8">
        <v>27.25</v>
      </c>
      <c r="E1358" s="8">
        <v>27.72</v>
      </c>
      <c r="F1358" s="2">
        <v>1.09E-2</v>
      </c>
      <c r="G1358" s="2">
        <v>-3.5999999999999999E-3</v>
      </c>
      <c r="H1358" s="8">
        <v>4656617</v>
      </c>
      <c r="I1358" s="8">
        <v>41</v>
      </c>
      <c r="J1358" s="8">
        <v>22</v>
      </c>
      <c r="K1358" s="8">
        <v>31.5</v>
      </c>
      <c r="L1358" t="str">
        <f>VLOOKUP(MONTH(A1358),Pars!F:G,2,0)</f>
        <v>Winter</v>
      </c>
      <c r="M1358" t="str">
        <f>IF(K1358&lt;Pars!$A$2,Pars!$B$2,IF('Main Data-set'!K1358&lt;Pars!$A$3,Pars!$B$3,Pars!$B$4))</f>
        <v>Cold</v>
      </c>
      <c r="N1358">
        <f t="shared" si="126"/>
        <v>-1</v>
      </c>
      <c r="O1358" s="8">
        <f t="shared" si="127"/>
        <v>32.8239608801956</v>
      </c>
      <c r="P1358" s="8">
        <f t="shared" si="128"/>
        <v>40.941320293398533</v>
      </c>
      <c r="Q1358" t="str">
        <f>IF(K1358&gt;Pars!$J$3+'Main Data-set'!O1358,Pars!$K$3,IF(K1358&lt;O1358-Pars!$J$4,Pars!$K$4,"Avg"))</f>
        <v>Avg</v>
      </c>
      <c r="R1358" t="str">
        <f>IF(I1358&gt;Pars!$J$3+'Main Data-set'!P1358,Pars!$K$3,IF(I1358&lt;P1358-Pars!$J$4,Pars!$K$4,"Avg"))</f>
        <v>Avg</v>
      </c>
      <c r="S1358" t="str">
        <f t="shared" si="129"/>
        <v>Avg</v>
      </c>
      <c r="T1358">
        <f t="shared" si="130"/>
        <v>0</v>
      </c>
      <c r="U1358" s="10">
        <f t="shared" si="131"/>
        <v>-0.13698630136986301</v>
      </c>
      <c r="V1358" s="10"/>
    </row>
    <row r="1359" spans="1:22" x14ac:dyDescent="0.3">
      <c r="A1359" s="1">
        <v>40946</v>
      </c>
      <c r="B1359" s="8">
        <v>27.59</v>
      </c>
      <c r="C1359" s="8">
        <v>27.99</v>
      </c>
      <c r="D1359" s="8">
        <v>27.52</v>
      </c>
      <c r="E1359" s="8">
        <v>27.82</v>
      </c>
      <c r="F1359" s="2">
        <v>8.3000000000000001E-3</v>
      </c>
      <c r="G1359" s="2">
        <v>-7.7999999999999996E-3</v>
      </c>
      <c r="H1359" s="8">
        <v>3819076</v>
      </c>
      <c r="I1359" s="8">
        <v>50</v>
      </c>
      <c r="J1359" s="8">
        <v>29</v>
      </c>
      <c r="K1359" s="8">
        <v>39.5</v>
      </c>
      <c r="L1359" t="str">
        <f>VLOOKUP(MONTH(A1359),Pars!F:G,2,0)</f>
        <v>Winter</v>
      </c>
      <c r="M1359" t="str">
        <f>IF(K1359&lt;Pars!$A$2,Pars!$B$2,IF('Main Data-set'!K1359&lt;Pars!$A$3,Pars!$B$3,Pars!$B$4))</f>
        <v>Cold</v>
      </c>
      <c r="N1359">
        <f t="shared" si="126"/>
        <v>-1</v>
      </c>
      <c r="O1359" s="8">
        <f t="shared" si="127"/>
        <v>32.8239608801956</v>
      </c>
      <c r="P1359" s="8">
        <f t="shared" si="128"/>
        <v>40.941320293398533</v>
      </c>
      <c r="Q1359" t="str">
        <f>IF(K1359&gt;Pars!$J$3+'Main Data-set'!O1359,Pars!$K$3,IF(K1359&lt;O1359-Pars!$J$4,Pars!$K$4,"Avg"))</f>
        <v>Avg</v>
      </c>
      <c r="R1359" t="str">
        <f>IF(I1359&gt;Pars!$J$3+'Main Data-set'!P1359,Pars!$K$3,IF(I1359&lt;P1359-Pars!$J$4,Pars!$K$4,"Avg"))</f>
        <v>Hot</v>
      </c>
      <c r="S1359" t="str">
        <f t="shared" si="129"/>
        <v>Avg</v>
      </c>
      <c r="T1359">
        <f t="shared" si="130"/>
        <v>0</v>
      </c>
      <c r="U1359" s="10">
        <f t="shared" si="131"/>
        <v>0.25396825396825395</v>
      </c>
      <c r="V1359" s="10"/>
    </row>
    <row r="1360" spans="1:22" x14ac:dyDescent="0.3">
      <c r="A1360" s="1">
        <v>40947</v>
      </c>
      <c r="B1360" s="8">
        <v>27.81</v>
      </c>
      <c r="C1360" s="8">
        <v>28.2</v>
      </c>
      <c r="D1360" s="8">
        <v>27.75</v>
      </c>
      <c r="E1360" s="8">
        <v>28.04</v>
      </c>
      <c r="F1360" s="2">
        <v>8.3000000000000001E-3</v>
      </c>
      <c r="G1360" s="2">
        <v>1.26E-2</v>
      </c>
      <c r="H1360" s="8">
        <v>4683409</v>
      </c>
      <c r="I1360" s="8">
        <v>48</v>
      </c>
      <c r="J1360" s="8">
        <v>28</v>
      </c>
      <c r="K1360" s="8">
        <v>38</v>
      </c>
      <c r="L1360" t="str">
        <f>VLOOKUP(MONTH(A1360),Pars!F:G,2,0)</f>
        <v>Winter</v>
      </c>
      <c r="M1360" t="str">
        <f>IF(K1360&lt;Pars!$A$2,Pars!$B$2,IF('Main Data-set'!K1360&lt;Pars!$A$3,Pars!$B$3,Pars!$B$4))</f>
        <v>Cold</v>
      </c>
      <c r="N1360">
        <f t="shared" si="126"/>
        <v>-1</v>
      </c>
      <c r="O1360" s="8">
        <f t="shared" si="127"/>
        <v>32.8239608801956</v>
      </c>
      <c r="P1360" s="8">
        <f t="shared" si="128"/>
        <v>40.941320293398533</v>
      </c>
      <c r="Q1360" t="str">
        <f>IF(K1360&gt;Pars!$J$3+'Main Data-set'!O1360,Pars!$K$3,IF(K1360&lt;O1360-Pars!$J$4,Pars!$K$4,"Avg"))</f>
        <v>Avg</v>
      </c>
      <c r="R1360" t="str">
        <f>IF(I1360&gt;Pars!$J$3+'Main Data-set'!P1360,Pars!$K$3,IF(I1360&lt;P1360-Pars!$J$4,Pars!$K$4,"Avg"))</f>
        <v>Hot</v>
      </c>
      <c r="S1360" t="str">
        <f t="shared" si="129"/>
        <v>Avg</v>
      </c>
      <c r="T1360">
        <f t="shared" si="130"/>
        <v>0</v>
      </c>
      <c r="U1360" s="10">
        <f t="shared" si="131"/>
        <v>-3.7974683544303778E-2</v>
      </c>
      <c r="V1360" s="10"/>
    </row>
    <row r="1361" spans="1:22" x14ac:dyDescent="0.3">
      <c r="A1361" s="1">
        <v>40948</v>
      </c>
      <c r="B1361" s="8">
        <v>28.16</v>
      </c>
      <c r="C1361" s="8">
        <v>28.26</v>
      </c>
      <c r="D1361" s="8">
        <v>27.57</v>
      </c>
      <c r="E1361" s="8">
        <v>27.69</v>
      </c>
      <c r="F1361" s="2">
        <v>-1.67E-2</v>
      </c>
      <c r="G1361" s="2">
        <v>-4.3200000000000002E-2</v>
      </c>
      <c r="H1361" s="8">
        <v>4204596</v>
      </c>
      <c r="I1361" s="8">
        <v>37</v>
      </c>
      <c r="J1361" s="8">
        <v>28</v>
      </c>
      <c r="K1361" s="8">
        <v>32.5</v>
      </c>
      <c r="L1361" t="str">
        <f>VLOOKUP(MONTH(A1361),Pars!F:G,2,0)</f>
        <v>Winter</v>
      </c>
      <c r="M1361" t="str">
        <f>IF(K1361&lt;Pars!$A$2,Pars!$B$2,IF('Main Data-set'!K1361&lt;Pars!$A$3,Pars!$B$3,Pars!$B$4))</f>
        <v>Cold</v>
      </c>
      <c r="N1361">
        <f t="shared" si="126"/>
        <v>-1</v>
      </c>
      <c r="O1361" s="8">
        <f t="shared" si="127"/>
        <v>32.8239608801956</v>
      </c>
      <c r="P1361" s="8">
        <f t="shared" si="128"/>
        <v>40.941320293398533</v>
      </c>
      <c r="Q1361" t="str">
        <f>IF(K1361&gt;Pars!$J$3+'Main Data-set'!O1361,Pars!$K$3,IF(K1361&lt;O1361-Pars!$J$4,Pars!$K$4,"Avg"))</f>
        <v>Avg</v>
      </c>
      <c r="R1361" t="str">
        <f>IF(I1361&gt;Pars!$J$3+'Main Data-set'!P1361,Pars!$K$3,IF(I1361&lt;P1361-Pars!$J$4,Pars!$K$4,"Avg"))</f>
        <v>Avg</v>
      </c>
      <c r="S1361" t="str">
        <f t="shared" si="129"/>
        <v>Avg</v>
      </c>
      <c r="T1361">
        <f t="shared" si="130"/>
        <v>0</v>
      </c>
      <c r="U1361" s="10">
        <f t="shared" si="131"/>
        <v>-0.14473684210526316</v>
      </c>
      <c r="V1361" s="10"/>
    </row>
    <row r="1362" spans="1:22" x14ac:dyDescent="0.3">
      <c r="A1362" s="1">
        <v>40949</v>
      </c>
      <c r="B1362" s="8">
        <v>27.51</v>
      </c>
      <c r="C1362" s="8">
        <v>28.99</v>
      </c>
      <c r="D1362" s="8">
        <v>27.35</v>
      </c>
      <c r="E1362" s="8">
        <v>28.94</v>
      </c>
      <c r="F1362" s="2">
        <v>5.1999999999999998E-2</v>
      </c>
      <c r="G1362" s="2">
        <v>-1.43E-2</v>
      </c>
      <c r="H1362" s="8">
        <v>5410864</v>
      </c>
      <c r="I1362" s="8">
        <v>45</v>
      </c>
      <c r="J1362" s="8">
        <v>26</v>
      </c>
      <c r="K1362" s="8">
        <v>35.5</v>
      </c>
      <c r="L1362" t="str">
        <f>VLOOKUP(MONTH(A1362),Pars!F:G,2,0)</f>
        <v>Winter</v>
      </c>
      <c r="M1362" t="str">
        <f>IF(K1362&lt;Pars!$A$2,Pars!$B$2,IF('Main Data-set'!K1362&lt;Pars!$A$3,Pars!$B$3,Pars!$B$4))</f>
        <v>Cold</v>
      </c>
      <c r="N1362">
        <f t="shared" si="126"/>
        <v>-1</v>
      </c>
      <c r="O1362" s="8">
        <f t="shared" si="127"/>
        <v>32.8239608801956</v>
      </c>
      <c r="P1362" s="8">
        <f t="shared" si="128"/>
        <v>40.941320293398533</v>
      </c>
      <c r="Q1362" t="str">
        <f>IF(K1362&gt;Pars!$J$3+'Main Data-set'!O1362,Pars!$K$3,IF(K1362&lt;O1362-Pars!$J$4,Pars!$K$4,"Avg"))</f>
        <v>Avg</v>
      </c>
      <c r="R1362" t="str">
        <f>IF(I1362&gt;Pars!$J$3+'Main Data-set'!P1362,Pars!$K$3,IF(I1362&lt;P1362-Pars!$J$4,Pars!$K$4,"Avg"))</f>
        <v>Avg</v>
      </c>
      <c r="S1362" t="str">
        <f t="shared" si="129"/>
        <v>Avg</v>
      </c>
      <c r="T1362">
        <f t="shared" si="130"/>
        <v>0</v>
      </c>
      <c r="U1362" s="10">
        <f t="shared" si="131"/>
        <v>9.2307692307692202E-2</v>
      </c>
      <c r="V1362" s="10"/>
    </row>
    <row r="1363" spans="1:22" x14ac:dyDescent="0.3">
      <c r="A1363" s="1">
        <v>40952</v>
      </c>
      <c r="B1363" s="8">
        <v>29.01</v>
      </c>
      <c r="C1363" s="8">
        <v>29.48</v>
      </c>
      <c r="D1363" s="8">
        <v>28.45</v>
      </c>
      <c r="E1363" s="8">
        <v>29.36</v>
      </c>
      <c r="F1363" s="2">
        <v>1.21E-2</v>
      </c>
      <c r="G1363" s="2">
        <v>-3.3999999999999998E-3</v>
      </c>
      <c r="H1363" s="8">
        <v>4684246</v>
      </c>
      <c r="I1363" s="8">
        <v>32</v>
      </c>
      <c r="J1363" s="8">
        <v>20</v>
      </c>
      <c r="K1363" s="8">
        <v>26</v>
      </c>
      <c r="L1363" t="str">
        <f>VLOOKUP(MONTH(A1363),Pars!F:G,2,0)</f>
        <v>Winter</v>
      </c>
      <c r="M1363" t="str">
        <f>IF(K1363&lt;Pars!$A$2,Pars!$B$2,IF('Main Data-set'!K1363&lt;Pars!$A$3,Pars!$B$3,Pars!$B$4))</f>
        <v>Cold</v>
      </c>
      <c r="N1363">
        <f t="shared" si="126"/>
        <v>-1</v>
      </c>
      <c r="O1363" s="8">
        <f t="shared" si="127"/>
        <v>32.8239608801956</v>
      </c>
      <c r="P1363" s="8">
        <f t="shared" si="128"/>
        <v>40.941320293398533</v>
      </c>
      <c r="Q1363" t="str">
        <f>IF(K1363&gt;Pars!$J$3+'Main Data-set'!O1363,Pars!$K$3,IF(K1363&lt;O1363-Pars!$J$4,Pars!$K$4,"Avg"))</f>
        <v>Avg</v>
      </c>
      <c r="R1363" t="str">
        <f>IF(I1363&gt;Pars!$J$3+'Main Data-set'!P1363,Pars!$K$3,IF(I1363&lt;P1363-Pars!$J$4,Pars!$K$4,"Avg"))</f>
        <v>Cold</v>
      </c>
      <c r="S1363" t="str">
        <f t="shared" si="129"/>
        <v>Avg</v>
      </c>
      <c r="T1363">
        <f t="shared" si="130"/>
        <v>0</v>
      </c>
      <c r="U1363" s="10">
        <f t="shared" si="131"/>
        <v>-0.26760563380281688</v>
      </c>
      <c r="V1363" s="10"/>
    </row>
    <row r="1364" spans="1:22" x14ac:dyDescent="0.3">
      <c r="A1364" s="1">
        <v>40953</v>
      </c>
      <c r="B1364" s="8">
        <v>29.09</v>
      </c>
      <c r="C1364" s="8">
        <v>29.69</v>
      </c>
      <c r="D1364" s="8">
        <v>28.98</v>
      </c>
      <c r="E1364" s="8">
        <v>29.46</v>
      </c>
      <c r="F1364" s="2">
        <v>1.2699999999999999E-2</v>
      </c>
      <c r="G1364" s="2">
        <v>9.9000000000000008E-3</v>
      </c>
      <c r="H1364" s="8">
        <v>4034884</v>
      </c>
      <c r="I1364" s="8">
        <v>42</v>
      </c>
      <c r="J1364" s="8">
        <v>27</v>
      </c>
      <c r="K1364" s="8">
        <v>34.5</v>
      </c>
      <c r="L1364" t="str">
        <f>VLOOKUP(MONTH(A1364),Pars!F:G,2,0)</f>
        <v>Winter</v>
      </c>
      <c r="M1364" t="str">
        <f>IF(K1364&lt;Pars!$A$2,Pars!$B$2,IF('Main Data-set'!K1364&lt;Pars!$A$3,Pars!$B$3,Pars!$B$4))</f>
        <v>Cold</v>
      </c>
      <c r="N1364">
        <f t="shared" si="126"/>
        <v>-1</v>
      </c>
      <c r="O1364" s="8">
        <f t="shared" si="127"/>
        <v>32.8239608801956</v>
      </c>
      <c r="P1364" s="8">
        <f t="shared" si="128"/>
        <v>40.941320293398533</v>
      </c>
      <c r="Q1364" t="str">
        <f>IF(K1364&gt;Pars!$J$3+'Main Data-set'!O1364,Pars!$K$3,IF(K1364&lt;O1364-Pars!$J$4,Pars!$K$4,"Avg"))</f>
        <v>Avg</v>
      </c>
      <c r="R1364" t="str">
        <f>IF(I1364&gt;Pars!$J$3+'Main Data-set'!P1364,Pars!$K$3,IF(I1364&lt;P1364-Pars!$J$4,Pars!$K$4,"Avg"))</f>
        <v>Avg</v>
      </c>
      <c r="S1364" t="str">
        <f t="shared" si="129"/>
        <v>Avg</v>
      </c>
      <c r="T1364">
        <f t="shared" si="130"/>
        <v>0</v>
      </c>
      <c r="U1364" s="10">
        <f t="shared" si="131"/>
        <v>0.32692307692307687</v>
      </c>
      <c r="V1364" s="10"/>
    </row>
    <row r="1365" spans="1:22" x14ac:dyDescent="0.3">
      <c r="A1365" s="1">
        <v>40954</v>
      </c>
      <c r="B1365" s="8">
        <v>29.54</v>
      </c>
      <c r="C1365" s="8">
        <v>29.69</v>
      </c>
      <c r="D1365" s="8">
        <v>29.13</v>
      </c>
      <c r="E1365" s="8">
        <v>29.17</v>
      </c>
      <c r="F1365" s="2">
        <v>-1.2500000000000001E-2</v>
      </c>
      <c r="G1365" s="2">
        <v>-4.1000000000000003E-3</v>
      </c>
      <c r="H1365" s="8">
        <v>3048965</v>
      </c>
      <c r="I1365" s="8">
        <v>48</v>
      </c>
      <c r="J1365" s="8">
        <v>33</v>
      </c>
      <c r="K1365" s="8">
        <v>40.5</v>
      </c>
      <c r="L1365" t="str">
        <f>VLOOKUP(MONTH(A1365),Pars!F:G,2,0)</f>
        <v>Winter</v>
      </c>
      <c r="M1365" t="str">
        <f>IF(K1365&lt;Pars!$A$2,Pars!$B$2,IF('Main Data-set'!K1365&lt;Pars!$A$3,Pars!$B$3,Pars!$B$4))</f>
        <v>Cold</v>
      </c>
      <c r="N1365">
        <f t="shared" si="126"/>
        <v>-1</v>
      </c>
      <c r="O1365" s="8">
        <f t="shared" si="127"/>
        <v>32.8239608801956</v>
      </c>
      <c r="P1365" s="8">
        <f t="shared" si="128"/>
        <v>40.941320293398533</v>
      </c>
      <c r="Q1365" t="str">
        <f>IF(K1365&gt;Pars!$J$3+'Main Data-set'!O1365,Pars!$K$3,IF(K1365&lt;O1365-Pars!$J$4,Pars!$K$4,"Avg"))</f>
        <v>Hot</v>
      </c>
      <c r="R1365" t="str">
        <f>IF(I1365&gt;Pars!$J$3+'Main Data-set'!P1365,Pars!$K$3,IF(I1365&lt;P1365-Pars!$J$4,Pars!$K$4,"Avg"))</f>
        <v>Hot</v>
      </c>
      <c r="S1365" t="str">
        <f t="shared" si="129"/>
        <v>Hot</v>
      </c>
      <c r="T1365">
        <f t="shared" si="130"/>
        <v>1</v>
      </c>
      <c r="U1365" s="10">
        <f t="shared" si="131"/>
        <v>0.17391304347826098</v>
      </c>
      <c r="V1365" s="10"/>
    </row>
    <row r="1366" spans="1:22" x14ac:dyDescent="0.3">
      <c r="A1366" s="1">
        <v>40955</v>
      </c>
      <c r="B1366" s="8">
        <v>29.19</v>
      </c>
      <c r="C1366" s="8">
        <v>29.47</v>
      </c>
      <c r="D1366" s="8">
        <v>29.13</v>
      </c>
      <c r="E1366" s="8">
        <v>29.29</v>
      </c>
      <c r="F1366" s="2">
        <v>3.3999999999999998E-3</v>
      </c>
      <c r="G1366" s="2">
        <v>-5.7999999999999996E-3</v>
      </c>
      <c r="H1366" s="8">
        <v>3085155</v>
      </c>
      <c r="I1366" s="8">
        <v>46</v>
      </c>
      <c r="J1366" s="8">
        <v>26</v>
      </c>
      <c r="K1366" s="8">
        <v>36</v>
      </c>
      <c r="L1366" t="str">
        <f>VLOOKUP(MONTH(A1366),Pars!F:G,2,0)</f>
        <v>Winter</v>
      </c>
      <c r="M1366" t="str">
        <f>IF(K1366&lt;Pars!$A$2,Pars!$B$2,IF('Main Data-set'!K1366&lt;Pars!$A$3,Pars!$B$3,Pars!$B$4))</f>
        <v>Cold</v>
      </c>
      <c r="N1366">
        <f t="shared" si="126"/>
        <v>-1</v>
      </c>
      <c r="O1366" s="8">
        <f t="shared" si="127"/>
        <v>32.8239608801956</v>
      </c>
      <c r="P1366" s="8">
        <f t="shared" si="128"/>
        <v>40.941320293398533</v>
      </c>
      <c r="Q1366" t="str">
        <f>IF(K1366&gt;Pars!$J$3+'Main Data-set'!O1366,Pars!$K$3,IF(K1366&lt;O1366-Pars!$J$4,Pars!$K$4,"Avg"))</f>
        <v>Avg</v>
      </c>
      <c r="R1366" t="str">
        <f>IF(I1366&gt;Pars!$J$3+'Main Data-set'!P1366,Pars!$K$3,IF(I1366&lt;P1366-Pars!$J$4,Pars!$K$4,"Avg"))</f>
        <v>Avg</v>
      </c>
      <c r="S1366" t="str">
        <f t="shared" si="129"/>
        <v>Avg</v>
      </c>
      <c r="T1366">
        <f t="shared" si="130"/>
        <v>0</v>
      </c>
      <c r="U1366" s="10">
        <f t="shared" si="131"/>
        <v>-0.11111111111111116</v>
      </c>
      <c r="V1366" s="10"/>
    </row>
    <row r="1367" spans="1:22" x14ac:dyDescent="0.3">
      <c r="A1367" s="1">
        <v>40956</v>
      </c>
      <c r="B1367" s="8">
        <v>29.53</v>
      </c>
      <c r="C1367" s="8">
        <v>29.66</v>
      </c>
      <c r="D1367" s="8">
        <v>29.17</v>
      </c>
      <c r="E1367" s="8">
        <v>29.46</v>
      </c>
      <c r="F1367" s="2">
        <v>-2.3999999999999998E-3</v>
      </c>
      <c r="G1367" s="2">
        <v>-2.9999999999999997E-4</v>
      </c>
      <c r="H1367" s="8">
        <v>2423903</v>
      </c>
      <c r="I1367" s="8">
        <v>41</v>
      </c>
      <c r="J1367" s="8">
        <v>31</v>
      </c>
      <c r="K1367" s="8">
        <v>36</v>
      </c>
      <c r="L1367" t="str">
        <f>VLOOKUP(MONTH(A1367),Pars!F:G,2,0)</f>
        <v>Winter</v>
      </c>
      <c r="M1367" t="str">
        <f>IF(K1367&lt;Pars!$A$2,Pars!$B$2,IF('Main Data-set'!K1367&lt;Pars!$A$3,Pars!$B$3,Pars!$B$4))</f>
        <v>Cold</v>
      </c>
      <c r="N1367">
        <f t="shared" si="126"/>
        <v>-1</v>
      </c>
      <c r="O1367" s="8">
        <f t="shared" si="127"/>
        <v>32.8239608801956</v>
      </c>
      <c r="P1367" s="8">
        <f t="shared" si="128"/>
        <v>40.941320293398533</v>
      </c>
      <c r="Q1367" t="str">
        <f>IF(K1367&gt;Pars!$J$3+'Main Data-set'!O1367,Pars!$K$3,IF(K1367&lt;O1367-Pars!$J$4,Pars!$K$4,"Avg"))</f>
        <v>Avg</v>
      </c>
      <c r="R1367" t="str">
        <f>IF(I1367&gt;Pars!$J$3+'Main Data-set'!P1367,Pars!$K$3,IF(I1367&lt;P1367-Pars!$J$4,Pars!$K$4,"Avg"))</f>
        <v>Avg</v>
      </c>
      <c r="S1367" t="str">
        <f t="shared" si="129"/>
        <v>Avg</v>
      </c>
      <c r="T1367">
        <f t="shared" si="130"/>
        <v>0</v>
      </c>
      <c r="U1367" s="10">
        <f t="shared" si="131"/>
        <v>0</v>
      </c>
      <c r="V1367" s="10"/>
    </row>
    <row r="1368" spans="1:22" x14ac:dyDescent="0.3">
      <c r="A1368" s="1">
        <v>40960</v>
      </c>
      <c r="B1368" s="8">
        <v>29.5</v>
      </c>
      <c r="C1368" s="8">
        <v>29.76</v>
      </c>
      <c r="D1368" s="8">
        <v>29.23</v>
      </c>
      <c r="E1368" s="8">
        <v>29.47</v>
      </c>
      <c r="F1368" s="2">
        <v>-1E-3</v>
      </c>
      <c r="G1368" s="2">
        <v>-2.64E-2</v>
      </c>
      <c r="H1368" s="8">
        <v>2469332</v>
      </c>
      <c r="I1368" s="8">
        <v>46</v>
      </c>
      <c r="J1368" s="8">
        <v>22</v>
      </c>
      <c r="K1368" s="8">
        <v>34</v>
      </c>
      <c r="L1368" t="str">
        <f>VLOOKUP(MONTH(A1368),Pars!F:G,2,0)</f>
        <v>Winter</v>
      </c>
      <c r="M1368" t="str">
        <f>IF(K1368&lt;Pars!$A$2,Pars!$B$2,IF('Main Data-set'!K1368&lt;Pars!$A$3,Pars!$B$3,Pars!$B$4))</f>
        <v>Cold</v>
      </c>
      <c r="N1368">
        <f t="shared" si="126"/>
        <v>-1</v>
      </c>
      <c r="O1368" s="8">
        <f t="shared" si="127"/>
        <v>32.8239608801956</v>
      </c>
      <c r="P1368" s="8">
        <f t="shared" si="128"/>
        <v>40.941320293398533</v>
      </c>
      <c r="Q1368" t="str">
        <f>IF(K1368&gt;Pars!$J$3+'Main Data-set'!O1368,Pars!$K$3,IF(K1368&lt;O1368-Pars!$J$4,Pars!$K$4,"Avg"))</f>
        <v>Avg</v>
      </c>
      <c r="R1368" t="str">
        <f>IF(I1368&gt;Pars!$J$3+'Main Data-set'!P1368,Pars!$K$3,IF(I1368&lt;P1368-Pars!$J$4,Pars!$K$4,"Avg"))</f>
        <v>Avg</v>
      </c>
      <c r="S1368" t="str">
        <f t="shared" si="129"/>
        <v>Avg</v>
      </c>
      <c r="T1368">
        <f t="shared" si="130"/>
        <v>0</v>
      </c>
      <c r="U1368" s="10">
        <f t="shared" si="131"/>
        <v>-5.555555555555558E-2</v>
      </c>
      <c r="V1368" s="10"/>
    </row>
    <row r="1369" spans="1:22" x14ac:dyDescent="0.3">
      <c r="A1369" s="1">
        <v>40961</v>
      </c>
      <c r="B1369" s="8">
        <v>29.47</v>
      </c>
      <c r="C1369" s="8">
        <v>30.28</v>
      </c>
      <c r="D1369" s="8">
        <v>29.2</v>
      </c>
      <c r="E1369" s="8">
        <v>30.27</v>
      </c>
      <c r="F1369" s="2">
        <v>2.7099999999999999E-2</v>
      </c>
      <c r="G1369" s="2">
        <v>-3.3E-3</v>
      </c>
      <c r="H1369" s="8">
        <v>4408749</v>
      </c>
      <c r="I1369" s="8">
        <v>50</v>
      </c>
      <c r="J1369" s="8">
        <v>23</v>
      </c>
      <c r="K1369" s="8">
        <v>36.5</v>
      </c>
      <c r="L1369" t="str">
        <f>VLOOKUP(MONTH(A1369),Pars!F:G,2,0)</f>
        <v>Winter</v>
      </c>
      <c r="M1369" t="str">
        <f>IF(K1369&lt;Pars!$A$2,Pars!$B$2,IF('Main Data-set'!K1369&lt;Pars!$A$3,Pars!$B$3,Pars!$B$4))</f>
        <v>Cold</v>
      </c>
      <c r="N1369">
        <f t="shared" si="126"/>
        <v>-1</v>
      </c>
      <c r="O1369" s="8">
        <f t="shared" si="127"/>
        <v>32.8239608801956</v>
      </c>
      <c r="P1369" s="8">
        <f t="shared" si="128"/>
        <v>40.941320293398533</v>
      </c>
      <c r="Q1369" t="str">
        <f>IF(K1369&gt;Pars!$J$3+'Main Data-set'!O1369,Pars!$K$3,IF(K1369&lt;O1369-Pars!$J$4,Pars!$K$4,"Avg"))</f>
        <v>Avg</v>
      </c>
      <c r="R1369" t="str">
        <f>IF(I1369&gt;Pars!$J$3+'Main Data-set'!P1369,Pars!$K$3,IF(I1369&lt;P1369-Pars!$J$4,Pars!$K$4,"Avg"))</f>
        <v>Hot</v>
      </c>
      <c r="S1369" t="str">
        <f t="shared" si="129"/>
        <v>Avg</v>
      </c>
      <c r="T1369">
        <f t="shared" si="130"/>
        <v>0</v>
      </c>
      <c r="U1369" s="10">
        <f t="shared" si="131"/>
        <v>7.3529411764705843E-2</v>
      </c>
      <c r="V1369" s="10"/>
    </row>
    <row r="1370" spans="1:22" x14ac:dyDescent="0.3">
      <c r="A1370" s="1">
        <v>40962</v>
      </c>
      <c r="B1370" s="8">
        <v>30.07</v>
      </c>
      <c r="C1370" s="8">
        <v>30.38</v>
      </c>
      <c r="D1370" s="8">
        <v>29.92</v>
      </c>
      <c r="E1370" s="8">
        <v>30.37</v>
      </c>
      <c r="F1370" s="2">
        <v>0.01</v>
      </c>
      <c r="G1370" s="2">
        <v>-1.52E-2</v>
      </c>
      <c r="H1370" s="8">
        <v>2512383</v>
      </c>
      <c r="I1370" s="8">
        <v>55</v>
      </c>
      <c r="J1370" s="8">
        <v>37</v>
      </c>
      <c r="K1370" s="8">
        <v>46</v>
      </c>
      <c r="L1370" t="str">
        <f>VLOOKUP(MONTH(A1370),Pars!F:G,2,0)</f>
        <v>Winter</v>
      </c>
      <c r="M1370" t="str">
        <f>IF(K1370&lt;Pars!$A$2,Pars!$B$2,IF('Main Data-set'!K1370&lt;Pars!$A$3,Pars!$B$3,Pars!$B$4))</f>
        <v>Avg</v>
      </c>
      <c r="N1370">
        <f t="shared" si="126"/>
        <v>0</v>
      </c>
      <c r="O1370" s="8">
        <f t="shared" si="127"/>
        <v>32.8239608801956</v>
      </c>
      <c r="P1370" s="8">
        <f t="shared" si="128"/>
        <v>40.941320293398533</v>
      </c>
      <c r="Q1370" t="str">
        <f>IF(K1370&gt;Pars!$J$3+'Main Data-set'!O1370,Pars!$K$3,IF(K1370&lt;O1370-Pars!$J$4,Pars!$K$4,"Avg"))</f>
        <v>Hot</v>
      </c>
      <c r="R1370" t="str">
        <f>IF(I1370&gt;Pars!$J$3+'Main Data-set'!P1370,Pars!$K$3,IF(I1370&lt;P1370-Pars!$J$4,Pars!$K$4,"Avg"))</f>
        <v>Hot</v>
      </c>
      <c r="S1370" t="str">
        <f t="shared" si="129"/>
        <v>Hot</v>
      </c>
      <c r="T1370">
        <f t="shared" si="130"/>
        <v>1</v>
      </c>
      <c r="U1370" s="10">
        <f t="shared" si="131"/>
        <v>0.26027397260273966</v>
      </c>
      <c r="V1370" s="10"/>
    </row>
    <row r="1371" spans="1:22" x14ac:dyDescent="0.3">
      <c r="A1371" s="1">
        <v>40963</v>
      </c>
      <c r="B1371" s="8">
        <v>30.48</v>
      </c>
      <c r="C1371" s="8">
        <v>31.25</v>
      </c>
      <c r="D1371" s="8">
        <v>30.38</v>
      </c>
      <c r="E1371" s="8">
        <v>30.84</v>
      </c>
      <c r="F1371" s="2">
        <v>1.18E-2</v>
      </c>
      <c r="G1371" s="2">
        <v>-1.6000000000000001E-3</v>
      </c>
      <c r="H1371" s="8">
        <v>3219582</v>
      </c>
      <c r="I1371" s="8">
        <v>57</v>
      </c>
      <c r="J1371" s="8">
        <v>34</v>
      </c>
      <c r="K1371" s="8">
        <v>45.5</v>
      </c>
      <c r="L1371" t="str">
        <f>VLOOKUP(MONTH(A1371),Pars!F:G,2,0)</f>
        <v>Winter</v>
      </c>
      <c r="M1371" t="str">
        <f>IF(K1371&lt;Pars!$A$2,Pars!$B$2,IF('Main Data-set'!K1371&lt;Pars!$A$3,Pars!$B$3,Pars!$B$4))</f>
        <v>Avg</v>
      </c>
      <c r="N1371">
        <f t="shared" si="126"/>
        <v>0</v>
      </c>
      <c r="O1371" s="8">
        <f t="shared" si="127"/>
        <v>32.8239608801956</v>
      </c>
      <c r="P1371" s="8">
        <f t="shared" si="128"/>
        <v>40.941320293398533</v>
      </c>
      <c r="Q1371" t="str">
        <f>IF(K1371&gt;Pars!$J$3+'Main Data-set'!O1371,Pars!$K$3,IF(K1371&lt;O1371-Pars!$J$4,Pars!$K$4,"Avg"))</f>
        <v>Hot</v>
      </c>
      <c r="R1371" t="str">
        <f>IF(I1371&gt;Pars!$J$3+'Main Data-set'!P1371,Pars!$K$3,IF(I1371&lt;P1371-Pars!$J$4,Pars!$K$4,"Avg"))</f>
        <v>Hot</v>
      </c>
      <c r="S1371" t="str">
        <f t="shared" si="129"/>
        <v>Hot</v>
      </c>
      <c r="T1371">
        <f t="shared" si="130"/>
        <v>1</v>
      </c>
      <c r="U1371" s="10">
        <f t="shared" si="131"/>
        <v>-1.0869565217391353E-2</v>
      </c>
      <c r="V1371" s="10"/>
    </row>
    <row r="1372" spans="1:22" x14ac:dyDescent="0.3">
      <c r="A1372" s="1">
        <v>40966</v>
      </c>
      <c r="B1372" s="8">
        <v>30.48</v>
      </c>
      <c r="C1372" s="8">
        <v>31.01</v>
      </c>
      <c r="D1372" s="8">
        <v>30.38</v>
      </c>
      <c r="E1372" s="8">
        <v>30.89</v>
      </c>
      <c r="F1372" s="2">
        <v>1.35E-2</v>
      </c>
      <c r="G1372" s="2">
        <v>1.15E-2</v>
      </c>
      <c r="H1372" s="8">
        <v>3176275</v>
      </c>
      <c r="I1372" s="8">
        <v>43</v>
      </c>
      <c r="J1372" s="8">
        <v>22</v>
      </c>
      <c r="K1372" s="8">
        <v>32.5</v>
      </c>
      <c r="L1372" t="str">
        <f>VLOOKUP(MONTH(A1372),Pars!F:G,2,0)</f>
        <v>Winter</v>
      </c>
      <c r="M1372" t="str">
        <f>IF(K1372&lt;Pars!$A$2,Pars!$B$2,IF('Main Data-set'!K1372&lt;Pars!$A$3,Pars!$B$3,Pars!$B$4))</f>
        <v>Cold</v>
      </c>
      <c r="N1372">
        <f t="shared" si="126"/>
        <v>-1</v>
      </c>
      <c r="O1372" s="8">
        <f t="shared" si="127"/>
        <v>32.8239608801956</v>
      </c>
      <c r="P1372" s="8">
        <f t="shared" si="128"/>
        <v>40.941320293398533</v>
      </c>
      <c r="Q1372" t="str">
        <f>IF(K1372&gt;Pars!$J$3+'Main Data-set'!O1372,Pars!$K$3,IF(K1372&lt;O1372-Pars!$J$4,Pars!$K$4,"Avg"))</f>
        <v>Avg</v>
      </c>
      <c r="R1372" t="str">
        <f>IF(I1372&gt;Pars!$J$3+'Main Data-set'!P1372,Pars!$K$3,IF(I1372&lt;P1372-Pars!$J$4,Pars!$K$4,"Avg"))</f>
        <v>Avg</v>
      </c>
      <c r="S1372" t="str">
        <f t="shared" si="129"/>
        <v>Avg</v>
      </c>
      <c r="T1372">
        <f t="shared" si="130"/>
        <v>0</v>
      </c>
      <c r="U1372" s="10">
        <f t="shared" si="131"/>
        <v>-0.2857142857142857</v>
      </c>
      <c r="V1372" s="10"/>
    </row>
    <row r="1373" spans="1:22" x14ac:dyDescent="0.3">
      <c r="A1373" s="1">
        <v>40967</v>
      </c>
      <c r="B1373" s="8">
        <v>30.96</v>
      </c>
      <c r="C1373" s="8">
        <v>30.96</v>
      </c>
      <c r="D1373" s="8">
        <v>30.47</v>
      </c>
      <c r="E1373" s="8">
        <v>30.54</v>
      </c>
      <c r="F1373" s="2">
        <v>-1.3599999999999999E-2</v>
      </c>
      <c r="G1373" s="2">
        <v>2.5899999999999999E-2</v>
      </c>
      <c r="H1373" s="8">
        <v>2324405</v>
      </c>
      <c r="I1373" s="8">
        <v>55</v>
      </c>
      <c r="J1373" s="8">
        <v>23</v>
      </c>
      <c r="K1373" s="8">
        <v>39</v>
      </c>
      <c r="L1373" t="str">
        <f>VLOOKUP(MONTH(A1373),Pars!F:G,2,0)</f>
        <v>Winter</v>
      </c>
      <c r="M1373" t="str">
        <f>IF(K1373&lt;Pars!$A$2,Pars!$B$2,IF('Main Data-set'!K1373&lt;Pars!$A$3,Pars!$B$3,Pars!$B$4))</f>
        <v>Cold</v>
      </c>
      <c r="N1373">
        <f t="shared" si="126"/>
        <v>-1</v>
      </c>
      <c r="O1373" s="8">
        <f t="shared" si="127"/>
        <v>32.8239608801956</v>
      </c>
      <c r="P1373" s="8">
        <f t="shared" si="128"/>
        <v>40.941320293398533</v>
      </c>
      <c r="Q1373" t="str">
        <f>IF(K1373&gt;Pars!$J$3+'Main Data-set'!O1373,Pars!$K$3,IF(K1373&lt;O1373-Pars!$J$4,Pars!$K$4,"Avg"))</f>
        <v>Avg</v>
      </c>
      <c r="R1373" t="str">
        <f>IF(I1373&gt;Pars!$J$3+'Main Data-set'!P1373,Pars!$K$3,IF(I1373&lt;P1373-Pars!$J$4,Pars!$K$4,"Avg"))</f>
        <v>Hot</v>
      </c>
      <c r="S1373" t="str">
        <f t="shared" si="129"/>
        <v>Avg</v>
      </c>
      <c r="T1373">
        <f t="shared" si="130"/>
        <v>0</v>
      </c>
      <c r="U1373" s="10">
        <f t="shared" si="131"/>
        <v>0.19999999999999996</v>
      </c>
      <c r="V1373" s="10"/>
    </row>
    <row r="1374" spans="1:22" x14ac:dyDescent="0.3">
      <c r="A1374" s="1">
        <v>40968</v>
      </c>
      <c r="B1374" s="8">
        <v>30.4</v>
      </c>
      <c r="C1374" s="8">
        <v>30.49</v>
      </c>
      <c r="D1374" s="8">
        <v>29.74</v>
      </c>
      <c r="E1374" s="8">
        <v>29.77</v>
      </c>
      <c r="F1374" s="2">
        <v>-2.07E-2</v>
      </c>
      <c r="G1374" s="2">
        <v>3.3999999999999998E-3</v>
      </c>
      <c r="H1374" s="8">
        <v>3606844</v>
      </c>
      <c r="I1374" s="8">
        <v>53</v>
      </c>
      <c r="J1374" s="8">
        <v>31</v>
      </c>
      <c r="K1374" s="8">
        <v>42</v>
      </c>
      <c r="L1374" t="str">
        <f>VLOOKUP(MONTH(A1374),Pars!F:G,2,0)</f>
        <v>Winter</v>
      </c>
      <c r="M1374" t="str">
        <f>IF(K1374&lt;Pars!$A$2,Pars!$B$2,IF('Main Data-set'!K1374&lt;Pars!$A$3,Pars!$B$3,Pars!$B$4))</f>
        <v>Cold</v>
      </c>
      <c r="N1374">
        <f t="shared" si="126"/>
        <v>-1</v>
      </c>
      <c r="O1374" s="8">
        <f t="shared" si="127"/>
        <v>32.8239608801956</v>
      </c>
      <c r="P1374" s="8">
        <f t="shared" si="128"/>
        <v>40.941320293398533</v>
      </c>
      <c r="Q1374" t="str">
        <f>IF(K1374&gt;Pars!$J$3+'Main Data-set'!O1374,Pars!$K$3,IF(K1374&lt;O1374-Pars!$J$4,Pars!$K$4,"Avg"))</f>
        <v>Hot</v>
      </c>
      <c r="R1374" t="str">
        <f>IF(I1374&gt;Pars!$J$3+'Main Data-set'!P1374,Pars!$K$3,IF(I1374&lt;P1374-Pars!$J$4,Pars!$K$4,"Avg"))</f>
        <v>Hot</v>
      </c>
      <c r="S1374" t="str">
        <f t="shared" si="129"/>
        <v>Hot</v>
      </c>
      <c r="T1374">
        <f t="shared" si="130"/>
        <v>1</v>
      </c>
      <c r="U1374" s="10">
        <f t="shared" si="131"/>
        <v>7.6923076923076872E-2</v>
      </c>
      <c r="V1374" s="10"/>
    </row>
    <row r="1375" spans="1:22" x14ac:dyDescent="0.3">
      <c r="A1375" s="1">
        <v>40969</v>
      </c>
      <c r="B1375" s="8">
        <v>29.84</v>
      </c>
      <c r="C1375" s="8">
        <v>30.05</v>
      </c>
      <c r="D1375" s="8">
        <v>29.6</v>
      </c>
      <c r="E1375" s="8">
        <v>29.67</v>
      </c>
      <c r="F1375" s="2">
        <v>-5.7000000000000002E-3</v>
      </c>
      <c r="G1375" s="2">
        <v>-1.6999999999999999E-3</v>
      </c>
      <c r="H1375" s="8">
        <v>2563290</v>
      </c>
      <c r="I1375" s="8">
        <v>39</v>
      </c>
      <c r="J1375" s="8">
        <v>33</v>
      </c>
      <c r="K1375" s="8">
        <v>36</v>
      </c>
      <c r="L1375" t="str">
        <f>VLOOKUP(MONTH(A1375),Pars!F:G,2,0)</f>
        <v>Spring</v>
      </c>
      <c r="M1375" t="str">
        <f>IF(K1375&lt;Pars!$A$2,Pars!$B$2,IF('Main Data-set'!K1375&lt;Pars!$A$3,Pars!$B$3,Pars!$B$4))</f>
        <v>Cold</v>
      </c>
      <c r="N1375">
        <f t="shared" si="126"/>
        <v>-1</v>
      </c>
      <c r="O1375" s="8">
        <f t="shared" si="127"/>
        <v>51.710344827586205</v>
      </c>
      <c r="P1375" s="8">
        <f t="shared" si="128"/>
        <v>62.367816091954026</v>
      </c>
      <c r="Q1375" t="str">
        <f>IF(K1375&gt;Pars!$J$3+'Main Data-set'!O1375,Pars!$K$3,IF(K1375&lt;O1375-Pars!$J$4,Pars!$K$4,"Avg"))</f>
        <v>Cold</v>
      </c>
      <c r="R1375" t="str">
        <f>IF(I1375&gt;Pars!$J$3+'Main Data-set'!P1375,Pars!$K$3,IF(I1375&lt;P1375-Pars!$J$4,Pars!$K$4,"Avg"))</f>
        <v>Cold</v>
      </c>
      <c r="S1375" t="str">
        <f t="shared" si="129"/>
        <v>Cold</v>
      </c>
      <c r="T1375">
        <f t="shared" si="130"/>
        <v>-1</v>
      </c>
      <c r="U1375" s="10">
        <f t="shared" si="131"/>
        <v>-0.1428571428571429</v>
      </c>
      <c r="V1375" s="10"/>
    </row>
    <row r="1376" spans="1:22" x14ac:dyDescent="0.3">
      <c r="A1376" s="1">
        <v>40970</v>
      </c>
      <c r="B1376" s="8">
        <v>29.76</v>
      </c>
      <c r="C1376" s="8">
        <v>29.99</v>
      </c>
      <c r="D1376" s="8">
        <v>29.57</v>
      </c>
      <c r="E1376" s="8">
        <v>29.72</v>
      </c>
      <c r="F1376" s="2">
        <v>-1.2999999999999999E-3</v>
      </c>
      <c r="G1376" s="2">
        <v>9.1999999999999998E-3</v>
      </c>
      <c r="H1376" s="8">
        <v>3541723</v>
      </c>
      <c r="I1376" s="8">
        <v>42</v>
      </c>
      <c r="J1376" s="8">
        <v>33</v>
      </c>
      <c r="K1376" s="8">
        <v>37.5</v>
      </c>
      <c r="L1376" t="str">
        <f>VLOOKUP(MONTH(A1376),Pars!F:G,2,0)</f>
        <v>Spring</v>
      </c>
      <c r="M1376" t="str">
        <f>IF(K1376&lt;Pars!$A$2,Pars!$B$2,IF('Main Data-set'!K1376&lt;Pars!$A$3,Pars!$B$3,Pars!$B$4))</f>
        <v>Cold</v>
      </c>
      <c r="N1376">
        <f t="shared" si="126"/>
        <v>-1</v>
      </c>
      <c r="O1376" s="8">
        <f t="shared" si="127"/>
        <v>51.710344827586205</v>
      </c>
      <c r="P1376" s="8">
        <f t="shared" si="128"/>
        <v>62.367816091954026</v>
      </c>
      <c r="Q1376" t="str">
        <f>IF(K1376&gt;Pars!$J$3+'Main Data-set'!O1376,Pars!$K$3,IF(K1376&lt;O1376-Pars!$J$4,Pars!$K$4,"Avg"))</f>
        <v>Cold</v>
      </c>
      <c r="R1376" t="str">
        <f>IF(I1376&gt;Pars!$J$3+'Main Data-set'!P1376,Pars!$K$3,IF(I1376&lt;P1376-Pars!$J$4,Pars!$K$4,"Avg"))</f>
        <v>Cold</v>
      </c>
      <c r="S1376" t="str">
        <f t="shared" si="129"/>
        <v>Cold</v>
      </c>
      <c r="T1376">
        <f t="shared" si="130"/>
        <v>-1</v>
      </c>
      <c r="U1376" s="10">
        <f t="shared" si="131"/>
        <v>4.1666666666666741E-2</v>
      </c>
      <c r="V1376" s="10"/>
    </row>
    <row r="1377" spans="1:22" x14ac:dyDescent="0.3">
      <c r="A1377" s="1">
        <v>40973</v>
      </c>
      <c r="B1377" s="8">
        <v>29.64</v>
      </c>
      <c r="C1377" s="8">
        <v>29.8</v>
      </c>
      <c r="D1377" s="8">
        <v>29.4</v>
      </c>
      <c r="E1377" s="8">
        <v>29.45</v>
      </c>
      <c r="F1377" s="2">
        <v>-6.4000000000000003E-3</v>
      </c>
      <c r="G1377" s="2">
        <v>3.1899999999999998E-2</v>
      </c>
      <c r="H1377" s="8">
        <v>1749192</v>
      </c>
      <c r="I1377" s="8">
        <v>45</v>
      </c>
      <c r="J1377" s="8">
        <v>29</v>
      </c>
      <c r="K1377" s="8">
        <v>37</v>
      </c>
      <c r="L1377" t="str">
        <f>VLOOKUP(MONTH(A1377),Pars!F:G,2,0)</f>
        <v>Spring</v>
      </c>
      <c r="M1377" t="str">
        <f>IF(K1377&lt;Pars!$A$2,Pars!$B$2,IF('Main Data-set'!K1377&lt;Pars!$A$3,Pars!$B$3,Pars!$B$4))</f>
        <v>Cold</v>
      </c>
      <c r="N1377">
        <f t="shared" si="126"/>
        <v>-1</v>
      </c>
      <c r="O1377" s="8">
        <f t="shared" si="127"/>
        <v>51.710344827586205</v>
      </c>
      <c r="P1377" s="8">
        <f t="shared" si="128"/>
        <v>62.367816091954026</v>
      </c>
      <c r="Q1377" t="str">
        <f>IF(K1377&gt;Pars!$J$3+'Main Data-set'!O1377,Pars!$K$3,IF(K1377&lt;O1377-Pars!$J$4,Pars!$K$4,"Avg"))</f>
        <v>Cold</v>
      </c>
      <c r="R1377" t="str">
        <f>IF(I1377&gt;Pars!$J$3+'Main Data-set'!P1377,Pars!$K$3,IF(I1377&lt;P1377-Pars!$J$4,Pars!$K$4,"Avg"))</f>
        <v>Cold</v>
      </c>
      <c r="S1377" t="str">
        <f t="shared" si="129"/>
        <v>Cold</v>
      </c>
      <c r="T1377">
        <f t="shared" si="130"/>
        <v>-1</v>
      </c>
      <c r="U1377" s="10">
        <f t="shared" si="131"/>
        <v>-1.3333333333333308E-2</v>
      </c>
      <c r="V1377" s="10"/>
    </row>
    <row r="1378" spans="1:22" x14ac:dyDescent="0.3">
      <c r="A1378" s="1">
        <v>40974</v>
      </c>
      <c r="B1378" s="8">
        <v>29.03</v>
      </c>
      <c r="C1378" s="8">
        <v>29.03</v>
      </c>
      <c r="D1378" s="8">
        <v>28.49</v>
      </c>
      <c r="E1378" s="8">
        <v>28.54</v>
      </c>
      <c r="F1378" s="2">
        <v>-1.6899999999999998E-2</v>
      </c>
      <c r="G1378" s="2">
        <v>-1.4E-3</v>
      </c>
      <c r="H1378" s="8">
        <v>2751527</v>
      </c>
      <c r="I1378" s="8">
        <v>45</v>
      </c>
      <c r="J1378" s="8">
        <v>24</v>
      </c>
      <c r="K1378" s="8">
        <v>34.5</v>
      </c>
      <c r="L1378" t="str">
        <f>VLOOKUP(MONTH(A1378),Pars!F:G,2,0)</f>
        <v>Spring</v>
      </c>
      <c r="M1378" t="str">
        <f>IF(K1378&lt;Pars!$A$2,Pars!$B$2,IF('Main Data-set'!K1378&lt;Pars!$A$3,Pars!$B$3,Pars!$B$4))</f>
        <v>Cold</v>
      </c>
      <c r="N1378">
        <f t="shared" si="126"/>
        <v>-1</v>
      </c>
      <c r="O1378" s="8">
        <f t="shared" si="127"/>
        <v>51.710344827586205</v>
      </c>
      <c r="P1378" s="8">
        <f t="shared" si="128"/>
        <v>62.367816091954026</v>
      </c>
      <c r="Q1378" t="str">
        <f>IF(K1378&gt;Pars!$J$3+'Main Data-set'!O1378,Pars!$K$3,IF(K1378&lt;O1378-Pars!$J$4,Pars!$K$4,"Avg"))</f>
        <v>Cold</v>
      </c>
      <c r="R1378" t="str">
        <f>IF(I1378&gt;Pars!$J$3+'Main Data-set'!P1378,Pars!$K$3,IF(I1378&lt;P1378-Pars!$J$4,Pars!$K$4,"Avg"))</f>
        <v>Cold</v>
      </c>
      <c r="S1378" t="str">
        <f t="shared" si="129"/>
        <v>Cold</v>
      </c>
      <c r="T1378">
        <f t="shared" si="130"/>
        <v>-1</v>
      </c>
      <c r="U1378" s="10">
        <f t="shared" si="131"/>
        <v>-6.7567567567567544E-2</v>
      </c>
      <c r="V1378" s="10"/>
    </row>
    <row r="1379" spans="1:22" x14ac:dyDescent="0.3">
      <c r="A1379" s="1">
        <v>40975</v>
      </c>
      <c r="B1379" s="8">
        <v>28.72</v>
      </c>
      <c r="C1379" s="8">
        <v>28.79</v>
      </c>
      <c r="D1379" s="8">
        <v>28.43</v>
      </c>
      <c r="E1379" s="8">
        <v>28.58</v>
      </c>
      <c r="F1379" s="2">
        <v>-4.8999999999999998E-3</v>
      </c>
      <c r="G1379" s="2">
        <v>-1.5800000000000002E-2</v>
      </c>
      <c r="H1379" s="8">
        <v>2515292</v>
      </c>
      <c r="I1379" s="8">
        <v>44</v>
      </c>
      <c r="J1379" s="8">
        <v>24</v>
      </c>
      <c r="K1379" s="8">
        <v>34</v>
      </c>
      <c r="L1379" t="str">
        <f>VLOOKUP(MONTH(A1379),Pars!F:G,2,0)</f>
        <v>Spring</v>
      </c>
      <c r="M1379" t="str">
        <f>IF(K1379&lt;Pars!$A$2,Pars!$B$2,IF('Main Data-set'!K1379&lt;Pars!$A$3,Pars!$B$3,Pars!$B$4))</f>
        <v>Cold</v>
      </c>
      <c r="N1379">
        <f t="shared" si="126"/>
        <v>-1</v>
      </c>
      <c r="O1379" s="8">
        <f t="shared" si="127"/>
        <v>51.710344827586205</v>
      </c>
      <c r="P1379" s="8">
        <f t="shared" si="128"/>
        <v>62.367816091954026</v>
      </c>
      <c r="Q1379" t="str">
        <f>IF(K1379&gt;Pars!$J$3+'Main Data-set'!O1379,Pars!$K$3,IF(K1379&lt;O1379-Pars!$J$4,Pars!$K$4,"Avg"))</f>
        <v>Cold</v>
      </c>
      <c r="R1379" t="str">
        <f>IF(I1379&gt;Pars!$J$3+'Main Data-set'!P1379,Pars!$K$3,IF(I1379&lt;P1379-Pars!$J$4,Pars!$K$4,"Avg"))</f>
        <v>Cold</v>
      </c>
      <c r="S1379" t="str">
        <f t="shared" si="129"/>
        <v>Cold</v>
      </c>
      <c r="T1379">
        <f t="shared" si="130"/>
        <v>-1</v>
      </c>
      <c r="U1379" s="10">
        <f t="shared" si="131"/>
        <v>-1.4492753623188359E-2</v>
      </c>
      <c r="V1379" s="10"/>
    </row>
    <row r="1380" spans="1:22" x14ac:dyDescent="0.3">
      <c r="A1380" s="1">
        <v>40976</v>
      </c>
      <c r="B1380" s="8">
        <v>28.9</v>
      </c>
      <c r="C1380" s="8">
        <v>29.12</v>
      </c>
      <c r="D1380" s="8">
        <v>28.65</v>
      </c>
      <c r="E1380" s="8">
        <v>29.04</v>
      </c>
      <c r="F1380" s="2">
        <v>4.7999999999999996E-3</v>
      </c>
      <c r="G1380" s="2">
        <v>-7.9000000000000008E-3</v>
      </c>
      <c r="H1380" s="8">
        <v>6789906</v>
      </c>
      <c r="I1380" s="8">
        <v>61</v>
      </c>
      <c r="J1380" s="8">
        <v>28</v>
      </c>
      <c r="K1380" s="8">
        <v>44.5</v>
      </c>
      <c r="L1380" t="str">
        <f>VLOOKUP(MONTH(A1380),Pars!F:G,2,0)</f>
        <v>Spring</v>
      </c>
      <c r="M1380" t="str">
        <f>IF(K1380&lt;Pars!$A$2,Pars!$B$2,IF('Main Data-set'!K1380&lt;Pars!$A$3,Pars!$B$3,Pars!$B$4))</f>
        <v>Cold</v>
      </c>
      <c r="N1380">
        <f t="shared" si="126"/>
        <v>-1</v>
      </c>
      <c r="O1380" s="8">
        <f t="shared" si="127"/>
        <v>51.710344827586205</v>
      </c>
      <c r="P1380" s="8">
        <f t="shared" si="128"/>
        <v>62.367816091954026</v>
      </c>
      <c r="Q1380" t="str">
        <f>IF(K1380&gt;Pars!$J$3+'Main Data-set'!O1380,Pars!$K$3,IF(K1380&lt;O1380-Pars!$J$4,Pars!$K$4,"Avg"))</f>
        <v>Cold</v>
      </c>
      <c r="R1380" t="str">
        <f>IF(I1380&gt;Pars!$J$3+'Main Data-set'!P1380,Pars!$K$3,IF(I1380&lt;P1380-Pars!$J$4,Pars!$K$4,"Avg"))</f>
        <v>Avg</v>
      </c>
      <c r="S1380" t="str">
        <f t="shared" si="129"/>
        <v>Avg</v>
      </c>
      <c r="T1380">
        <f t="shared" si="130"/>
        <v>0</v>
      </c>
      <c r="U1380" s="10">
        <f t="shared" si="131"/>
        <v>0.30882352941176472</v>
      </c>
      <c r="V1380" s="10"/>
    </row>
    <row r="1381" spans="1:22" x14ac:dyDescent="0.3">
      <c r="A1381" s="1">
        <v>40977</v>
      </c>
      <c r="B1381" s="8">
        <v>29.04</v>
      </c>
      <c r="C1381" s="8">
        <v>29.5</v>
      </c>
      <c r="D1381" s="8">
        <v>29.04</v>
      </c>
      <c r="E1381" s="8">
        <v>29.27</v>
      </c>
      <c r="F1381" s="2">
        <v>7.9000000000000008E-3</v>
      </c>
      <c r="G1381" s="2">
        <v>-6.1000000000000004E-3</v>
      </c>
      <c r="H1381" s="8">
        <v>8951317</v>
      </c>
      <c r="I1381" s="8">
        <v>68</v>
      </c>
      <c r="J1381" s="8">
        <v>39</v>
      </c>
      <c r="K1381" s="8">
        <v>53.5</v>
      </c>
      <c r="L1381" t="str">
        <f>VLOOKUP(MONTH(A1381),Pars!F:G,2,0)</f>
        <v>Spring</v>
      </c>
      <c r="M1381" t="str">
        <f>IF(K1381&lt;Pars!$A$2,Pars!$B$2,IF('Main Data-set'!K1381&lt;Pars!$A$3,Pars!$B$3,Pars!$B$4))</f>
        <v>Avg</v>
      </c>
      <c r="N1381">
        <f t="shared" si="126"/>
        <v>0</v>
      </c>
      <c r="O1381" s="8">
        <f t="shared" si="127"/>
        <v>51.710344827586205</v>
      </c>
      <c r="P1381" s="8">
        <f t="shared" si="128"/>
        <v>62.367816091954026</v>
      </c>
      <c r="Q1381" t="str">
        <f>IF(K1381&gt;Pars!$J$3+'Main Data-set'!O1381,Pars!$K$3,IF(K1381&lt;O1381-Pars!$J$4,Pars!$K$4,"Avg"))</f>
        <v>Avg</v>
      </c>
      <c r="R1381" t="str">
        <f>IF(I1381&gt;Pars!$J$3+'Main Data-set'!P1381,Pars!$K$3,IF(I1381&lt;P1381-Pars!$J$4,Pars!$K$4,"Avg"))</f>
        <v>Avg</v>
      </c>
      <c r="S1381" t="str">
        <f t="shared" si="129"/>
        <v>Avg</v>
      </c>
      <c r="T1381">
        <f t="shared" si="130"/>
        <v>0</v>
      </c>
      <c r="U1381" s="10">
        <f t="shared" si="131"/>
        <v>0.202247191011236</v>
      </c>
      <c r="V1381" s="10"/>
    </row>
    <row r="1382" spans="1:22" x14ac:dyDescent="0.3">
      <c r="A1382" s="1">
        <v>40980</v>
      </c>
      <c r="B1382" s="8">
        <v>29.33</v>
      </c>
      <c r="C1382" s="8">
        <v>29.55</v>
      </c>
      <c r="D1382" s="8">
        <v>29.08</v>
      </c>
      <c r="E1382" s="8">
        <v>29.45</v>
      </c>
      <c r="F1382" s="2">
        <v>4.1000000000000003E-3</v>
      </c>
      <c r="G1382" s="2">
        <v>-1.3100000000000001E-2</v>
      </c>
      <c r="H1382" s="8">
        <v>1725105</v>
      </c>
      <c r="I1382" s="8">
        <v>59</v>
      </c>
      <c r="J1382" s="8">
        <v>32</v>
      </c>
      <c r="K1382" s="8">
        <v>45.5</v>
      </c>
      <c r="L1382" t="str">
        <f>VLOOKUP(MONTH(A1382),Pars!F:G,2,0)</f>
        <v>Spring</v>
      </c>
      <c r="M1382" t="str">
        <f>IF(K1382&lt;Pars!$A$2,Pars!$B$2,IF('Main Data-set'!K1382&lt;Pars!$A$3,Pars!$B$3,Pars!$B$4))</f>
        <v>Avg</v>
      </c>
      <c r="N1382">
        <f t="shared" si="126"/>
        <v>0</v>
      </c>
      <c r="O1382" s="8">
        <f t="shared" si="127"/>
        <v>51.710344827586205</v>
      </c>
      <c r="P1382" s="8">
        <f t="shared" si="128"/>
        <v>62.367816091954026</v>
      </c>
      <c r="Q1382" t="str">
        <f>IF(K1382&gt;Pars!$J$3+'Main Data-set'!O1382,Pars!$K$3,IF(K1382&lt;O1382-Pars!$J$4,Pars!$K$4,"Avg"))</f>
        <v>Avg</v>
      </c>
      <c r="R1382" t="str">
        <f>IF(I1382&gt;Pars!$J$3+'Main Data-set'!P1382,Pars!$K$3,IF(I1382&lt;P1382-Pars!$J$4,Pars!$K$4,"Avg"))</f>
        <v>Avg</v>
      </c>
      <c r="S1382" t="str">
        <f t="shared" si="129"/>
        <v>Avg</v>
      </c>
      <c r="T1382">
        <f t="shared" si="130"/>
        <v>0</v>
      </c>
      <c r="U1382" s="10">
        <f t="shared" si="131"/>
        <v>-0.14953271028037385</v>
      </c>
      <c r="V1382" s="10"/>
    </row>
    <row r="1383" spans="1:22" x14ac:dyDescent="0.3">
      <c r="A1383" s="1">
        <v>40981</v>
      </c>
      <c r="B1383" s="8">
        <v>29.26</v>
      </c>
      <c r="C1383" s="8">
        <v>29.87</v>
      </c>
      <c r="D1383" s="8">
        <v>29.02</v>
      </c>
      <c r="E1383" s="8">
        <v>29.84</v>
      </c>
      <c r="F1383" s="2">
        <v>1.9800000000000002E-2</v>
      </c>
      <c r="G1383" s="2">
        <v>1.6299999999999999E-2</v>
      </c>
      <c r="H1383" s="8">
        <v>1936957</v>
      </c>
      <c r="I1383" s="8">
        <v>69</v>
      </c>
      <c r="J1383" s="8">
        <v>37</v>
      </c>
      <c r="K1383" s="8">
        <v>53</v>
      </c>
      <c r="L1383" t="str">
        <f>VLOOKUP(MONTH(A1383),Pars!F:G,2,0)</f>
        <v>Spring</v>
      </c>
      <c r="M1383" t="str">
        <f>IF(K1383&lt;Pars!$A$2,Pars!$B$2,IF('Main Data-set'!K1383&lt;Pars!$A$3,Pars!$B$3,Pars!$B$4))</f>
        <v>Avg</v>
      </c>
      <c r="N1383">
        <f t="shared" si="126"/>
        <v>0</v>
      </c>
      <c r="O1383" s="8">
        <f t="shared" si="127"/>
        <v>51.710344827586205</v>
      </c>
      <c r="P1383" s="8">
        <f t="shared" si="128"/>
        <v>62.367816091954026</v>
      </c>
      <c r="Q1383" t="str">
        <f>IF(K1383&gt;Pars!$J$3+'Main Data-set'!O1383,Pars!$K$3,IF(K1383&lt;O1383-Pars!$J$4,Pars!$K$4,"Avg"))</f>
        <v>Avg</v>
      </c>
      <c r="R1383" t="str">
        <f>IF(I1383&gt;Pars!$J$3+'Main Data-set'!P1383,Pars!$K$3,IF(I1383&lt;P1383-Pars!$J$4,Pars!$K$4,"Avg"))</f>
        <v>Avg</v>
      </c>
      <c r="S1383" t="str">
        <f t="shared" si="129"/>
        <v>Avg</v>
      </c>
      <c r="T1383">
        <f t="shared" si="130"/>
        <v>0</v>
      </c>
      <c r="U1383" s="10">
        <f t="shared" si="131"/>
        <v>0.16483516483516492</v>
      </c>
      <c r="V1383" s="10"/>
    </row>
    <row r="1384" spans="1:22" x14ac:dyDescent="0.3">
      <c r="A1384" s="1">
        <v>40982</v>
      </c>
      <c r="B1384" s="8">
        <v>29.76</v>
      </c>
      <c r="C1384" s="8">
        <v>29.8</v>
      </c>
      <c r="D1384" s="8">
        <v>29.09</v>
      </c>
      <c r="E1384" s="8">
        <v>29.36</v>
      </c>
      <c r="F1384" s="2">
        <v>-1.34E-2</v>
      </c>
      <c r="G1384" s="2">
        <v>-1.24E-2</v>
      </c>
      <c r="H1384" s="8">
        <v>1767798</v>
      </c>
      <c r="I1384" s="8">
        <v>71</v>
      </c>
      <c r="J1384" s="8">
        <v>47</v>
      </c>
      <c r="K1384" s="8">
        <v>59</v>
      </c>
      <c r="L1384" t="str">
        <f>VLOOKUP(MONTH(A1384),Pars!F:G,2,0)</f>
        <v>Spring</v>
      </c>
      <c r="M1384" t="str">
        <f>IF(K1384&lt;Pars!$A$2,Pars!$B$2,IF('Main Data-set'!K1384&lt;Pars!$A$3,Pars!$B$3,Pars!$B$4))</f>
        <v>Avg</v>
      </c>
      <c r="N1384">
        <f t="shared" si="126"/>
        <v>0</v>
      </c>
      <c r="O1384" s="8">
        <f t="shared" si="127"/>
        <v>51.710344827586205</v>
      </c>
      <c r="P1384" s="8">
        <f t="shared" si="128"/>
        <v>62.367816091954026</v>
      </c>
      <c r="Q1384" t="str">
        <f>IF(K1384&gt;Pars!$J$3+'Main Data-set'!O1384,Pars!$K$3,IF(K1384&lt;O1384-Pars!$J$4,Pars!$K$4,"Avg"))</f>
        <v>Hot</v>
      </c>
      <c r="R1384" t="str">
        <f>IF(I1384&gt;Pars!$J$3+'Main Data-set'!P1384,Pars!$K$3,IF(I1384&lt;P1384-Pars!$J$4,Pars!$K$4,"Avg"))</f>
        <v>Hot</v>
      </c>
      <c r="S1384" t="str">
        <f t="shared" si="129"/>
        <v>Hot</v>
      </c>
      <c r="T1384">
        <f t="shared" si="130"/>
        <v>1</v>
      </c>
      <c r="U1384" s="10">
        <f t="shared" si="131"/>
        <v>0.1132075471698113</v>
      </c>
      <c r="V1384" s="10"/>
    </row>
    <row r="1385" spans="1:22" x14ac:dyDescent="0.3">
      <c r="A1385" s="1">
        <v>40983</v>
      </c>
      <c r="B1385" s="8">
        <v>29.36</v>
      </c>
      <c r="C1385" s="8">
        <v>29.79</v>
      </c>
      <c r="D1385" s="8">
        <v>28.98</v>
      </c>
      <c r="E1385" s="8">
        <v>29.73</v>
      </c>
      <c r="F1385" s="2">
        <v>1.26E-2</v>
      </c>
      <c r="G1385" s="2">
        <v>4.1000000000000003E-3</v>
      </c>
      <c r="H1385" s="8">
        <v>2544859</v>
      </c>
      <c r="I1385" s="8">
        <v>69</v>
      </c>
      <c r="J1385" s="8">
        <v>40</v>
      </c>
      <c r="K1385" s="8">
        <v>54.5</v>
      </c>
      <c r="L1385" t="str">
        <f>VLOOKUP(MONTH(A1385),Pars!F:G,2,0)</f>
        <v>Spring</v>
      </c>
      <c r="M1385" t="str">
        <f>IF(K1385&lt;Pars!$A$2,Pars!$B$2,IF('Main Data-set'!K1385&lt;Pars!$A$3,Pars!$B$3,Pars!$B$4))</f>
        <v>Avg</v>
      </c>
      <c r="N1385">
        <f t="shared" si="126"/>
        <v>0</v>
      </c>
      <c r="O1385" s="8">
        <f t="shared" si="127"/>
        <v>51.710344827586205</v>
      </c>
      <c r="P1385" s="8">
        <f t="shared" si="128"/>
        <v>62.367816091954026</v>
      </c>
      <c r="Q1385" t="str">
        <f>IF(K1385&gt;Pars!$J$3+'Main Data-set'!O1385,Pars!$K$3,IF(K1385&lt;O1385-Pars!$J$4,Pars!$K$4,"Avg"))</f>
        <v>Avg</v>
      </c>
      <c r="R1385" t="str">
        <f>IF(I1385&gt;Pars!$J$3+'Main Data-set'!P1385,Pars!$K$3,IF(I1385&lt;P1385-Pars!$J$4,Pars!$K$4,"Avg"))</f>
        <v>Avg</v>
      </c>
      <c r="S1385" t="str">
        <f t="shared" si="129"/>
        <v>Avg</v>
      </c>
      <c r="T1385">
        <f t="shared" si="130"/>
        <v>0</v>
      </c>
      <c r="U1385" s="10">
        <f t="shared" si="131"/>
        <v>-7.6271186440677985E-2</v>
      </c>
      <c r="V1385" s="10"/>
    </row>
    <row r="1386" spans="1:22" x14ac:dyDescent="0.3">
      <c r="A1386" s="1">
        <v>40984</v>
      </c>
      <c r="B1386" s="8">
        <v>29.91</v>
      </c>
      <c r="C1386" s="8">
        <v>30</v>
      </c>
      <c r="D1386" s="8">
        <v>29.37</v>
      </c>
      <c r="E1386" s="8">
        <v>29.61</v>
      </c>
      <c r="F1386" s="2">
        <v>-0.01</v>
      </c>
      <c r="G1386" s="2">
        <v>-5.4000000000000003E-3</v>
      </c>
      <c r="H1386" s="8">
        <v>2853906</v>
      </c>
      <c r="I1386" s="8">
        <v>55</v>
      </c>
      <c r="J1386" s="8">
        <v>41</v>
      </c>
      <c r="K1386" s="8">
        <v>48</v>
      </c>
      <c r="L1386" t="str">
        <f>VLOOKUP(MONTH(A1386),Pars!F:G,2,0)</f>
        <v>Spring</v>
      </c>
      <c r="M1386" t="str">
        <f>IF(K1386&lt;Pars!$A$2,Pars!$B$2,IF('Main Data-set'!K1386&lt;Pars!$A$3,Pars!$B$3,Pars!$B$4))</f>
        <v>Avg</v>
      </c>
      <c r="N1386">
        <f t="shared" si="126"/>
        <v>0</v>
      </c>
      <c r="O1386" s="8">
        <f t="shared" si="127"/>
        <v>51.710344827586205</v>
      </c>
      <c r="P1386" s="8">
        <f t="shared" si="128"/>
        <v>62.367816091954026</v>
      </c>
      <c r="Q1386" t="str">
        <f>IF(K1386&gt;Pars!$J$3+'Main Data-set'!O1386,Pars!$K$3,IF(K1386&lt;O1386-Pars!$J$4,Pars!$K$4,"Avg"))</f>
        <v>Avg</v>
      </c>
      <c r="R1386" t="str">
        <f>IF(I1386&gt;Pars!$J$3+'Main Data-set'!P1386,Pars!$K$3,IF(I1386&lt;P1386-Pars!$J$4,Pars!$K$4,"Avg"))</f>
        <v>Cold</v>
      </c>
      <c r="S1386" t="str">
        <f t="shared" si="129"/>
        <v>Avg</v>
      </c>
      <c r="T1386">
        <f t="shared" si="130"/>
        <v>0</v>
      </c>
      <c r="U1386" s="10">
        <f t="shared" si="131"/>
        <v>-0.11926605504587151</v>
      </c>
      <c r="V1386" s="10"/>
    </row>
    <row r="1387" spans="1:22" x14ac:dyDescent="0.3">
      <c r="A1387" s="1">
        <v>40987</v>
      </c>
      <c r="B1387" s="8">
        <v>29.53</v>
      </c>
      <c r="C1387" s="8">
        <v>30.01</v>
      </c>
      <c r="D1387" s="8">
        <v>29.29</v>
      </c>
      <c r="E1387" s="8">
        <v>29.77</v>
      </c>
      <c r="F1387" s="2">
        <v>8.0999999999999996E-3</v>
      </c>
      <c r="G1387" s="2">
        <v>-1.78E-2</v>
      </c>
      <c r="H1387" s="8">
        <v>1847730</v>
      </c>
      <c r="I1387" s="8">
        <v>65</v>
      </c>
      <c r="J1387" s="8">
        <v>45</v>
      </c>
      <c r="K1387" s="8">
        <v>55</v>
      </c>
      <c r="L1387" t="str">
        <f>VLOOKUP(MONTH(A1387),Pars!F:G,2,0)</f>
        <v>Spring</v>
      </c>
      <c r="M1387" t="str">
        <f>IF(K1387&lt;Pars!$A$2,Pars!$B$2,IF('Main Data-set'!K1387&lt;Pars!$A$3,Pars!$B$3,Pars!$B$4))</f>
        <v>Avg</v>
      </c>
      <c r="N1387">
        <f t="shared" si="126"/>
        <v>0</v>
      </c>
      <c r="O1387" s="8">
        <f t="shared" si="127"/>
        <v>51.710344827586205</v>
      </c>
      <c r="P1387" s="8">
        <f t="shared" si="128"/>
        <v>62.367816091954026</v>
      </c>
      <c r="Q1387" t="str">
        <f>IF(K1387&gt;Pars!$J$3+'Main Data-set'!O1387,Pars!$K$3,IF(K1387&lt;O1387-Pars!$J$4,Pars!$K$4,"Avg"))</f>
        <v>Avg</v>
      </c>
      <c r="R1387" t="str">
        <f>IF(I1387&gt;Pars!$J$3+'Main Data-set'!P1387,Pars!$K$3,IF(I1387&lt;P1387-Pars!$J$4,Pars!$K$4,"Avg"))</f>
        <v>Avg</v>
      </c>
      <c r="S1387" t="str">
        <f t="shared" si="129"/>
        <v>Avg</v>
      </c>
      <c r="T1387">
        <f t="shared" si="130"/>
        <v>0</v>
      </c>
      <c r="U1387" s="10">
        <f t="shared" si="131"/>
        <v>0.14583333333333326</v>
      </c>
      <c r="V1387" s="10"/>
    </row>
    <row r="1388" spans="1:22" x14ac:dyDescent="0.3">
      <c r="A1388" s="1">
        <v>40988</v>
      </c>
      <c r="B1388" s="8">
        <v>29.51</v>
      </c>
      <c r="C1388" s="8">
        <v>30.47</v>
      </c>
      <c r="D1388" s="8">
        <v>29.36</v>
      </c>
      <c r="E1388" s="8">
        <v>30.31</v>
      </c>
      <c r="F1388" s="2">
        <v>2.7099999999999999E-2</v>
      </c>
      <c r="G1388" s="2">
        <v>3.3E-3</v>
      </c>
      <c r="H1388" s="8">
        <v>2468706</v>
      </c>
      <c r="I1388" s="8">
        <v>77</v>
      </c>
      <c r="J1388" s="8">
        <v>47</v>
      </c>
      <c r="K1388" s="8">
        <v>62</v>
      </c>
      <c r="L1388" t="str">
        <f>VLOOKUP(MONTH(A1388),Pars!F:G,2,0)</f>
        <v>Spring</v>
      </c>
      <c r="M1388" t="str">
        <f>IF(K1388&lt;Pars!$A$2,Pars!$B$2,IF('Main Data-set'!K1388&lt;Pars!$A$3,Pars!$B$3,Pars!$B$4))</f>
        <v>Avg</v>
      </c>
      <c r="N1388">
        <f t="shared" si="126"/>
        <v>0</v>
      </c>
      <c r="O1388" s="8">
        <f t="shared" si="127"/>
        <v>51.710344827586205</v>
      </c>
      <c r="P1388" s="8">
        <f t="shared" si="128"/>
        <v>62.367816091954026</v>
      </c>
      <c r="Q1388" t="str">
        <f>IF(K1388&gt;Pars!$J$3+'Main Data-set'!O1388,Pars!$K$3,IF(K1388&lt;O1388-Pars!$J$4,Pars!$K$4,"Avg"))</f>
        <v>Hot</v>
      </c>
      <c r="R1388" t="str">
        <f>IF(I1388&gt;Pars!$J$3+'Main Data-set'!P1388,Pars!$K$3,IF(I1388&lt;P1388-Pars!$J$4,Pars!$K$4,"Avg"))</f>
        <v>Hot</v>
      </c>
      <c r="S1388" t="str">
        <f t="shared" si="129"/>
        <v>Hot</v>
      </c>
      <c r="T1388">
        <f t="shared" si="130"/>
        <v>1</v>
      </c>
      <c r="U1388" s="10">
        <f t="shared" si="131"/>
        <v>0.1272727272727272</v>
      </c>
      <c r="V1388" s="10"/>
    </row>
    <row r="1389" spans="1:22" x14ac:dyDescent="0.3">
      <c r="A1389" s="1">
        <v>40989</v>
      </c>
      <c r="B1389" s="8">
        <v>30.26</v>
      </c>
      <c r="C1389" s="8">
        <v>30.5</v>
      </c>
      <c r="D1389" s="8">
        <v>30.11</v>
      </c>
      <c r="E1389" s="8">
        <v>30.21</v>
      </c>
      <c r="F1389" s="2">
        <v>-1.6999999999999999E-3</v>
      </c>
      <c r="G1389" s="2">
        <v>1.34E-2</v>
      </c>
      <c r="H1389" s="8">
        <v>1452433</v>
      </c>
      <c r="I1389" s="8">
        <v>76</v>
      </c>
      <c r="J1389" s="8">
        <v>53</v>
      </c>
      <c r="K1389" s="8">
        <v>64.5</v>
      </c>
      <c r="L1389" t="str">
        <f>VLOOKUP(MONTH(A1389),Pars!F:G,2,0)</f>
        <v>Spring</v>
      </c>
      <c r="M1389" t="str">
        <f>IF(K1389&lt;Pars!$A$2,Pars!$B$2,IF('Main Data-set'!K1389&lt;Pars!$A$3,Pars!$B$3,Pars!$B$4))</f>
        <v>Avg</v>
      </c>
      <c r="N1389">
        <f t="shared" si="126"/>
        <v>0</v>
      </c>
      <c r="O1389" s="8">
        <f t="shared" si="127"/>
        <v>51.710344827586205</v>
      </c>
      <c r="P1389" s="8">
        <f t="shared" si="128"/>
        <v>62.367816091954026</v>
      </c>
      <c r="Q1389" t="str">
        <f>IF(K1389&gt;Pars!$J$3+'Main Data-set'!O1389,Pars!$K$3,IF(K1389&lt;O1389-Pars!$J$4,Pars!$K$4,"Avg"))</f>
        <v>Hot</v>
      </c>
      <c r="R1389" t="str">
        <f>IF(I1389&gt;Pars!$J$3+'Main Data-set'!P1389,Pars!$K$3,IF(I1389&lt;P1389-Pars!$J$4,Pars!$K$4,"Avg"))</f>
        <v>Hot</v>
      </c>
      <c r="S1389" t="str">
        <f t="shared" si="129"/>
        <v>Hot</v>
      </c>
      <c r="T1389">
        <f t="shared" si="130"/>
        <v>1</v>
      </c>
      <c r="U1389" s="10">
        <f t="shared" si="131"/>
        <v>4.0322580645161255E-2</v>
      </c>
      <c r="V1389" s="10"/>
    </row>
    <row r="1390" spans="1:22" x14ac:dyDescent="0.3">
      <c r="A1390" s="1">
        <v>40990</v>
      </c>
      <c r="B1390" s="8">
        <v>29.95</v>
      </c>
      <c r="C1390" s="8">
        <v>29.99</v>
      </c>
      <c r="D1390" s="8">
        <v>29.63</v>
      </c>
      <c r="E1390" s="8">
        <v>29.81</v>
      </c>
      <c r="F1390" s="2">
        <v>-4.7000000000000002E-3</v>
      </c>
      <c r="G1390" s="2">
        <v>8.0999999999999996E-3</v>
      </c>
      <c r="H1390" s="8">
        <v>1816682</v>
      </c>
      <c r="I1390" s="8">
        <v>69</v>
      </c>
      <c r="J1390" s="8">
        <v>53</v>
      </c>
      <c r="K1390" s="8">
        <v>61</v>
      </c>
      <c r="L1390" t="str">
        <f>VLOOKUP(MONTH(A1390),Pars!F:G,2,0)</f>
        <v>Spring</v>
      </c>
      <c r="M1390" t="str">
        <f>IF(K1390&lt;Pars!$A$2,Pars!$B$2,IF('Main Data-set'!K1390&lt;Pars!$A$3,Pars!$B$3,Pars!$B$4))</f>
        <v>Avg</v>
      </c>
      <c r="N1390">
        <f t="shared" si="126"/>
        <v>0</v>
      </c>
      <c r="O1390" s="8">
        <f t="shared" si="127"/>
        <v>51.710344827586205</v>
      </c>
      <c r="P1390" s="8">
        <f t="shared" si="128"/>
        <v>62.367816091954026</v>
      </c>
      <c r="Q1390" t="str">
        <f>IF(K1390&gt;Pars!$J$3+'Main Data-set'!O1390,Pars!$K$3,IF(K1390&lt;O1390-Pars!$J$4,Pars!$K$4,"Avg"))</f>
        <v>Hot</v>
      </c>
      <c r="R1390" t="str">
        <f>IF(I1390&gt;Pars!$J$3+'Main Data-set'!P1390,Pars!$K$3,IF(I1390&lt;P1390-Pars!$J$4,Pars!$K$4,"Avg"))</f>
        <v>Avg</v>
      </c>
      <c r="S1390" t="str">
        <f t="shared" si="129"/>
        <v>Avg</v>
      </c>
      <c r="T1390">
        <f t="shared" si="130"/>
        <v>0</v>
      </c>
      <c r="U1390" s="10">
        <f t="shared" si="131"/>
        <v>-5.4263565891472854E-2</v>
      </c>
      <c r="V1390" s="10"/>
    </row>
    <row r="1391" spans="1:22" x14ac:dyDescent="0.3">
      <c r="A1391" s="1">
        <v>40991</v>
      </c>
      <c r="B1391" s="8">
        <v>29.49</v>
      </c>
      <c r="C1391" s="8">
        <v>29.67</v>
      </c>
      <c r="D1391" s="8">
        <v>28.99</v>
      </c>
      <c r="E1391" s="8">
        <v>29.57</v>
      </c>
      <c r="F1391" s="2">
        <v>2.7000000000000001E-3</v>
      </c>
      <c r="G1391" s="2">
        <v>-2.86E-2</v>
      </c>
      <c r="H1391" s="8">
        <v>2722165</v>
      </c>
      <c r="I1391" s="8">
        <v>76</v>
      </c>
      <c r="J1391" s="8">
        <v>54</v>
      </c>
      <c r="K1391" s="8">
        <v>65</v>
      </c>
      <c r="L1391" t="str">
        <f>VLOOKUP(MONTH(A1391),Pars!F:G,2,0)</f>
        <v>Spring</v>
      </c>
      <c r="M1391" t="str">
        <f>IF(K1391&lt;Pars!$A$2,Pars!$B$2,IF('Main Data-set'!K1391&lt;Pars!$A$3,Pars!$B$3,Pars!$B$4))</f>
        <v>Avg</v>
      </c>
      <c r="N1391">
        <f t="shared" si="126"/>
        <v>0</v>
      </c>
      <c r="O1391" s="8">
        <f t="shared" si="127"/>
        <v>51.710344827586205</v>
      </c>
      <c r="P1391" s="8">
        <f t="shared" si="128"/>
        <v>62.367816091954026</v>
      </c>
      <c r="Q1391" t="str">
        <f>IF(K1391&gt;Pars!$J$3+'Main Data-set'!O1391,Pars!$K$3,IF(K1391&lt;O1391-Pars!$J$4,Pars!$K$4,"Avg"))</f>
        <v>Hot</v>
      </c>
      <c r="R1391" t="str">
        <f>IF(I1391&gt;Pars!$J$3+'Main Data-set'!P1391,Pars!$K$3,IF(I1391&lt;P1391-Pars!$J$4,Pars!$K$4,"Avg"))</f>
        <v>Hot</v>
      </c>
      <c r="S1391" t="str">
        <f t="shared" si="129"/>
        <v>Hot</v>
      </c>
      <c r="T1391">
        <f t="shared" si="130"/>
        <v>1</v>
      </c>
      <c r="U1391" s="10">
        <f t="shared" si="131"/>
        <v>6.5573770491803351E-2</v>
      </c>
      <c r="V1391" s="10"/>
    </row>
    <row r="1392" spans="1:22" x14ac:dyDescent="0.3">
      <c r="A1392" s="1">
        <v>40994</v>
      </c>
      <c r="B1392" s="8">
        <v>29.83</v>
      </c>
      <c r="C1392" s="8">
        <v>30.44</v>
      </c>
      <c r="D1392" s="8">
        <v>29.79</v>
      </c>
      <c r="E1392" s="8">
        <v>30.44</v>
      </c>
      <c r="F1392" s="2">
        <v>2.0400000000000001E-2</v>
      </c>
      <c r="G1392" s="2">
        <v>1.6400000000000001E-2</v>
      </c>
      <c r="H1392" s="8">
        <v>2676493</v>
      </c>
      <c r="I1392" s="8">
        <v>57</v>
      </c>
      <c r="J1392" s="8">
        <v>43</v>
      </c>
      <c r="K1392" s="8">
        <v>50</v>
      </c>
      <c r="L1392" t="str">
        <f>VLOOKUP(MONTH(A1392),Pars!F:G,2,0)</f>
        <v>Spring</v>
      </c>
      <c r="M1392" t="str">
        <f>IF(K1392&lt;Pars!$A$2,Pars!$B$2,IF('Main Data-set'!K1392&lt;Pars!$A$3,Pars!$B$3,Pars!$B$4))</f>
        <v>Avg</v>
      </c>
      <c r="N1392">
        <f t="shared" si="126"/>
        <v>0</v>
      </c>
      <c r="O1392" s="8">
        <f t="shared" si="127"/>
        <v>51.710344827586205</v>
      </c>
      <c r="P1392" s="8">
        <f t="shared" si="128"/>
        <v>62.367816091954026</v>
      </c>
      <c r="Q1392" t="str">
        <f>IF(K1392&gt;Pars!$J$3+'Main Data-set'!O1392,Pars!$K$3,IF(K1392&lt;O1392-Pars!$J$4,Pars!$K$4,"Avg"))</f>
        <v>Avg</v>
      </c>
      <c r="R1392" t="str">
        <f>IF(I1392&gt;Pars!$J$3+'Main Data-set'!P1392,Pars!$K$3,IF(I1392&lt;P1392-Pars!$J$4,Pars!$K$4,"Avg"))</f>
        <v>Avg</v>
      </c>
      <c r="S1392" t="str">
        <f t="shared" si="129"/>
        <v>Avg</v>
      </c>
      <c r="T1392">
        <f t="shared" si="130"/>
        <v>0</v>
      </c>
      <c r="U1392" s="10">
        <f t="shared" si="131"/>
        <v>-0.23076923076923073</v>
      </c>
      <c r="V1392" s="10"/>
    </row>
    <row r="1393" spans="1:22" x14ac:dyDescent="0.3">
      <c r="A1393" s="1">
        <v>40995</v>
      </c>
      <c r="B1393" s="8">
        <v>30.33</v>
      </c>
      <c r="C1393" s="8">
        <v>30.41</v>
      </c>
      <c r="D1393" s="8">
        <v>29.81</v>
      </c>
      <c r="E1393" s="8">
        <v>29.95</v>
      </c>
      <c r="F1393" s="2">
        <v>-1.2500000000000001E-2</v>
      </c>
      <c r="G1393" s="2">
        <v>1.77E-2</v>
      </c>
      <c r="H1393" s="8">
        <v>2594163</v>
      </c>
      <c r="I1393" s="8">
        <v>53</v>
      </c>
      <c r="J1393" s="8">
        <v>28</v>
      </c>
      <c r="K1393" s="8">
        <v>40.5</v>
      </c>
      <c r="L1393" t="str">
        <f>VLOOKUP(MONTH(A1393),Pars!F:G,2,0)</f>
        <v>Spring</v>
      </c>
      <c r="M1393" t="str">
        <f>IF(K1393&lt;Pars!$A$2,Pars!$B$2,IF('Main Data-set'!K1393&lt;Pars!$A$3,Pars!$B$3,Pars!$B$4))</f>
        <v>Cold</v>
      </c>
      <c r="N1393">
        <f t="shared" si="126"/>
        <v>-1</v>
      </c>
      <c r="O1393" s="8">
        <f t="shared" si="127"/>
        <v>51.710344827586205</v>
      </c>
      <c r="P1393" s="8">
        <f t="shared" si="128"/>
        <v>62.367816091954026</v>
      </c>
      <c r="Q1393" t="str">
        <f>IF(K1393&gt;Pars!$J$3+'Main Data-set'!O1393,Pars!$K$3,IF(K1393&lt;O1393-Pars!$J$4,Pars!$K$4,"Avg"))</f>
        <v>Cold</v>
      </c>
      <c r="R1393" t="str">
        <f>IF(I1393&gt;Pars!$J$3+'Main Data-set'!P1393,Pars!$K$3,IF(I1393&lt;P1393-Pars!$J$4,Pars!$K$4,"Avg"))</f>
        <v>Cold</v>
      </c>
      <c r="S1393" t="str">
        <f t="shared" si="129"/>
        <v>Cold</v>
      </c>
      <c r="T1393">
        <f t="shared" si="130"/>
        <v>-1</v>
      </c>
      <c r="U1393" s="10">
        <f t="shared" si="131"/>
        <v>-0.18999999999999995</v>
      </c>
      <c r="V1393" s="10"/>
    </row>
    <row r="1394" spans="1:22" x14ac:dyDescent="0.3">
      <c r="A1394" s="1">
        <v>40996</v>
      </c>
      <c r="B1394" s="8">
        <v>28.98</v>
      </c>
      <c r="C1394" s="8">
        <v>29.71</v>
      </c>
      <c r="D1394" s="8">
        <v>28.91</v>
      </c>
      <c r="E1394" s="8">
        <v>29.43</v>
      </c>
      <c r="F1394" s="2">
        <v>1.55E-2</v>
      </c>
      <c r="G1394" s="2">
        <v>-3.7000000000000002E-3</v>
      </c>
      <c r="H1394" s="8">
        <v>4175723</v>
      </c>
      <c r="I1394" s="8">
        <v>52</v>
      </c>
      <c r="J1394" s="8">
        <v>29</v>
      </c>
      <c r="K1394" s="8">
        <v>40.5</v>
      </c>
      <c r="L1394" t="str">
        <f>VLOOKUP(MONTH(A1394),Pars!F:G,2,0)</f>
        <v>Spring</v>
      </c>
      <c r="M1394" t="str">
        <f>IF(K1394&lt;Pars!$A$2,Pars!$B$2,IF('Main Data-set'!K1394&lt;Pars!$A$3,Pars!$B$3,Pars!$B$4))</f>
        <v>Cold</v>
      </c>
      <c r="N1394">
        <f t="shared" si="126"/>
        <v>-1</v>
      </c>
      <c r="O1394" s="8">
        <f t="shared" si="127"/>
        <v>51.710344827586205</v>
      </c>
      <c r="P1394" s="8">
        <f t="shared" si="128"/>
        <v>62.367816091954026</v>
      </c>
      <c r="Q1394" t="str">
        <f>IF(K1394&gt;Pars!$J$3+'Main Data-set'!O1394,Pars!$K$3,IF(K1394&lt;O1394-Pars!$J$4,Pars!$K$4,"Avg"))</f>
        <v>Cold</v>
      </c>
      <c r="R1394" t="str">
        <f>IF(I1394&gt;Pars!$J$3+'Main Data-set'!P1394,Pars!$K$3,IF(I1394&lt;P1394-Pars!$J$4,Pars!$K$4,"Avg"))</f>
        <v>Cold</v>
      </c>
      <c r="S1394" t="str">
        <f t="shared" si="129"/>
        <v>Cold</v>
      </c>
      <c r="T1394">
        <f t="shared" si="130"/>
        <v>-1</v>
      </c>
      <c r="U1394" s="10">
        <f t="shared" si="131"/>
        <v>0</v>
      </c>
      <c r="V1394" s="10"/>
    </row>
    <row r="1395" spans="1:22" x14ac:dyDescent="0.3">
      <c r="A1395" s="1">
        <v>40997</v>
      </c>
      <c r="B1395" s="8">
        <v>29.19</v>
      </c>
      <c r="C1395" s="8">
        <v>29.66</v>
      </c>
      <c r="D1395" s="8">
        <v>28.93</v>
      </c>
      <c r="E1395" s="8">
        <v>29.54</v>
      </c>
      <c r="F1395" s="2">
        <v>1.2E-2</v>
      </c>
      <c r="G1395" s="2">
        <v>-1.5699999999999999E-2</v>
      </c>
      <c r="H1395" s="8">
        <v>2970868</v>
      </c>
      <c r="I1395" s="8">
        <v>66</v>
      </c>
      <c r="J1395" s="8">
        <v>40</v>
      </c>
      <c r="K1395" s="8">
        <v>53</v>
      </c>
      <c r="L1395" t="str">
        <f>VLOOKUP(MONTH(A1395),Pars!F:G,2,0)</f>
        <v>Spring</v>
      </c>
      <c r="M1395" t="str">
        <f>IF(K1395&lt;Pars!$A$2,Pars!$B$2,IF('Main Data-set'!K1395&lt;Pars!$A$3,Pars!$B$3,Pars!$B$4))</f>
        <v>Avg</v>
      </c>
      <c r="N1395">
        <f t="shared" si="126"/>
        <v>0</v>
      </c>
      <c r="O1395" s="8">
        <f t="shared" si="127"/>
        <v>51.710344827586205</v>
      </c>
      <c r="P1395" s="8">
        <f t="shared" si="128"/>
        <v>62.367816091954026</v>
      </c>
      <c r="Q1395" t="str">
        <f>IF(K1395&gt;Pars!$J$3+'Main Data-set'!O1395,Pars!$K$3,IF(K1395&lt;O1395-Pars!$J$4,Pars!$K$4,"Avg"))</f>
        <v>Avg</v>
      </c>
      <c r="R1395" t="str">
        <f>IF(I1395&gt;Pars!$J$3+'Main Data-set'!P1395,Pars!$K$3,IF(I1395&lt;P1395-Pars!$J$4,Pars!$K$4,"Avg"))</f>
        <v>Avg</v>
      </c>
      <c r="S1395" t="str">
        <f t="shared" si="129"/>
        <v>Avg</v>
      </c>
      <c r="T1395">
        <f t="shared" si="130"/>
        <v>0</v>
      </c>
      <c r="U1395" s="10">
        <f t="shared" si="131"/>
        <v>0.30864197530864201</v>
      </c>
      <c r="V1395" s="10"/>
    </row>
    <row r="1396" spans="1:22" x14ac:dyDescent="0.3">
      <c r="A1396" s="1">
        <v>40998</v>
      </c>
      <c r="B1396" s="8">
        <v>29.83</v>
      </c>
      <c r="C1396" s="8">
        <v>30.02</v>
      </c>
      <c r="D1396" s="8">
        <v>29.24</v>
      </c>
      <c r="E1396" s="8">
        <v>30.01</v>
      </c>
      <c r="F1396" s="2">
        <v>6.0000000000000001E-3</v>
      </c>
      <c r="G1396" s="2">
        <v>-2.3E-3</v>
      </c>
      <c r="H1396" s="8">
        <v>4141712</v>
      </c>
      <c r="I1396" s="8">
        <v>56</v>
      </c>
      <c r="J1396" s="8">
        <v>37</v>
      </c>
      <c r="K1396" s="8">
        <v>46.5</v>
      </c>
      <c r="L1396" t="str">
        <f>VLOOKUP(MONTH(A1396),Pars!F:G,2,0)</f>
        <v>Spring</v>
      </c>
      <c r="M1396" t="str">
        <f>IF(K1396&lt;Pars!$A$2,Pars!$B$2,IF('Main Data-set'!K1396&lt;Pars!$A$3,Pars!$B$3,Pars!$B$4))</f>
        <v>Avg</v>
      </c>
      <c r="N1396">
        <f t="shared" si="126"/>
        <v>0</v>
      </c>
      <c r="O1396" s="8">
        <f t="shared" si="127"/>
        <v>51.710344827586205</v>
      </c>
      <c r="P1396" s="8">
        <f t="shared" si="128"/>
        <v>62.367816091954026</v>
      </c>
      <c r="Q1396" t="str">
        <f>IF(K1396&gt;Pars!$J$3+'Main Data-set'!O1396,Pars!$K$3,IF(K1396&lt;O1396-Pars!$J$4,Pars!$K$4,"Avg"))</f>
        <v>Avg</v>
      </c>
      <c r="R1396" t="str">
        <f>IF(I1396&gt;Pars!$J$3+'Main Data-set'!P1396,Pars!$K$3,IF(I1396&lt;P1396-Pars!$J$4,Pars!$K$4,"Avg"))</f>
        <v>Avg</v>
      </c>
      <c r="S1396" t="str">
        <f t="shared" si="129"/>
        <v>Avg</v>
      </c>
      <c r="T1396">
        <f t="shared" si="130"/>
        <v>0</v>
      </c>
      <c r="U1396" s="10">
        <f t="shared" si="131"/>
        <v>-0.12264150943396224</v>
      </c>
      <c r="V1396" s="10"/>
    </row>
    <row r="1397" spans="1:22" x14ac:dyDescent="0.3">
      <c r="A1397" s="1">
        <v>41001</v>
      </c>
      <c r="B1397" s="8">
        <v>29.79</v>
      </c>
      <c r="C1397" s="8">
        <v>30.93</v>
      </c>
      <c r="D1397" s="8">
        <v>29.79</v>
      </c>
      <c r="E1397" s="8">
        <v>30.08</v>
      </c>
      <c r="F1397" s="2">
        <v>9.7000000000000003E-3</v>
      </c>
      <c r="G1397" s="2">
        <v>1.55E-2</v>
      </c>
      <c r="H1397" s="8">
        <v>4936482</v>
      </c>
      <c r="I1397" s="8">
        <v>52</v>
      </c>
      <c r="J1397" s="8">
        <v>39</v>
      </c>
      <c r="K1397" s="8">
        <v>45.5</v>
      </c>
      <c r="L1397" t="str">
        <f>VLOOKUP(MONTH(A1397),Pars!F:G,2,0)</f>
        <v>Spring</v>
      </c>
      <c r="M1397" t="str">
        <f>IF(K1397&lt;Pars!$A$2,Pars!$B$2,IF('Main Data-set'!K1397&lt;Pars!$A$3,Pars!$B$3,Pars!$B$4))</f>
        <v>Avg</v>
      </c>
      <c r="N1397">
        <f t="shared" si="126"/>
        <v>0</v>
      </c>
      <c r="O1397" s="8">
        <f t="shared" si="127"/>
        <v>51.710344827586205</v>
      </c>
      <c r="P1397" s="8">
        <f t="shared" si="128"/>
        <v>62.367816091954026</v>
      </c>
      <c r="Q1397" t="str">
        <f>IF(K1397&gt;Pars!$J$3+'Main Data-set'!O1397,Pars!$K$3,IF(K1397&lt;O1397-Pars!$J$4,Pars!$K$4,"Avg"))</f>
        <v>Avg</v>
      </c>
      <c r="R1397" t="str">
        <f>IF(I1397&gt;Pars!$J$3+'Main Data-set'!P1397,Pars!$K$3,IF(I1397&lt;P1397-Pars!$J$4,Pars!$K$4,"Avg"))</f>
        <v>Cold</v>
      </c>
      <c r="S1397" t="str">
        <f t="shared" si="129"/>
        <v>Avg</v>
      </c>
      <c r="T1397">
        <f t="shared" si="130"/>
        <v>0</v>
      </c>
      <c r="U1397" s="10">
        <f t="shared" si="131"/>
        <v>-2.1505376344086002E-2</v>
      </c>
      <c r="V1397" s="10"/>
    </row>
    <row r="1398" spans="1:22" x14ac:dyDescent="0.3">
      <c r="A1398" s="1">
        <v>41002</v>
      </c>
      <c r="B1398" s="8">
        <v>30.04</v>
      </c>
      <c r="C1398" s="8">
        <v>30.2</v>
      </c>
      <c r="D1398" s="8">
        <v>29.14</v>
      </c>
      <c r="E1398" s="8">
        <v>29.62</v>
      </c>
      <c r="F1398" s="2">
        <v>-1.4E-2</v>
      </c>
      <c r="G1398" s="2">
        <v>3.3099999999999997E-2</v>
      </c>
      <c r="H1398" s="8">
        <v>4293645</v>
      </c>
      <c r="I1398" s="8">
        <v>57</v>
      </c>
      <c r="J1398" s="8">
        <v>39</v>
      </c>
      <c r="K1398" s="8">
        <v>48</v>
      </c>
      <c r="L1398" t="str">
        <f>VLOOKUP(MONTH(A1398),Pars!F:G,2,0)</f>
        <v>Spring</v>
      </c>
      <c r="M1398" t="str">
        <f>IF(K1398&lt;Pars!$A$2,Pars!$B$2,IF('Main Data-set'!K1398&lt;Pars!$A$3,Pars!$B$3,Pars!$B$4))</f>
        <v>Avg</v>
      </c>
      <c r="N1398">
        <f t="shared" si="126"/>
        <v>0</v>
      </c>
      <c r="O1398" s="8">
        <f t="shared" si="127"/>
        <v>51.710344827586205</v>
      </c>
      <c r="P1398" s="8">
        <f t="shared" si="128"/>
        <v>62.367816091954026</v>
      </c>
      <c r="Q1398" t="str">
        <f>IF(K1398&gt;Pars!$J$3+'Main Data-set'!O1398,Pars!$K$3,IF(K1398&lt;O1398-Pars!$J$4,Pars!$K$4,"Avg"))</f>
        <v>Avg</v>
      </c>
      <c r="R1398" t="str">
        <f>IF(I1398&gt;Pars!$J$3+'Main Data-set'!P1398,Pars!$K$3,IF(I1398&lt;P1398-Pars!$J$4,Pars!$K$4,"Avg"))</f>
        <v>Avg</v>
      </c>
      <c r="S1398" t="str">
        <f t="shared" si="129"/>
        <v>Avg</v>
      </c>
      <c r="T1398">
        <f t="shared" si="130"/>
        <v>0</v>
      </c>
      <c r="U1398" s="10">
        <f t="shared" si="131"/>
        <v>5.4945054945054972E-2</v>
      </c>
      <c r="V1398" s="10"/>
    </row>
    <row r="1399" spans="1:22" x14ac:dyDescent="0.3">
      <c r="A1399" s="1">
        <v>41003</v>
      </c>
      <c r="B1399" s="8">
        <v>29.35</v>
      </c>
      <c r="C1399" s="8">
        <v>29.39</v>
      </c>
      <c r="D1399" s="8">
        <v>28.58</v>
      </c>
      <c r="E1399" s="8">
        <v>28.67</v>
      </c>
      <c r="F1399" s="2">
        <v>-2.3199999999999998E-2</v>
      </c>
      <c r="G1399" s="2">
        <v>1.2699999999999999E-2</v>
      </c>
      <c r="H1399" s="8">
        <v>3202850</v>
      </c>
      <c r="I1399" s="8">
        <v>65</v>
      </c>
      <c r="J1399" s="8">
        <v>40</v>
      </c>
      <c r="K1399" s="8">
        <v>52.5</v>
      </c>
      <c r="L1399" t="str">
        <f>VLOOKUP(MONTH(A1399),Pars!F:G,2,0)</f>
        <v>Spring</v>
      </c>
      <c r="M1399" t="str">
        <f>IF(K1399&lt;Pars!$A$2,Pars!$B$2,IF('Main Data-set'!K1399&lt;Pars!$A$3,Pars!$B$3,Pars!$B$4))</f>
        <v>Avg</v>
      </c>
      <c r="N1399">
        <f t="shared" si="126"/>
        <v>0</v>
      </c>
      <c r="O1399" s="8">
        <f t="shared" si="127"/>
        <v>51.710344827586205</v>
      </c>
      <c r="P1399" s="8">
        <f t="shared" si="128"/>
        <v>62.367816091954026</v>
      </c>
      <c r="Q1399" t="str">
        <f>IF(K1399&gt;Pars!$J$3+'Main Data-set'!O1399,Pars!$K$3,IF(K1399&lt;O1399-Pars!$J$4,Pars!$K$4,"Avg"))</f>
        <v>Avg</v>
      </c>
      <c r="R1399" t="str">
        <f>IF(I1399&gt;Pars!$J$3+'Main Data-set'!P1399,Pars!$K$3,IF(I1399&lt;P1399-Pars!$J$4,Pars!$K$4,"Avg"))</f>
        <v>Avg</v>
      </c>
      <c r="S1399" t="str">
        <f t="shared" si="129"/>
        <v>Avg</v>
      </c>
      <c r="T1399">
        <f t="shared" si="130"/>
        <v>0</v>
      </c>
      <c r="U1399" s="10">
        <f t="shared" si="131"/>
        <v>9.375E-2</v>
      </c>
      <c r="V1399" s="10"/>
    </row>
    <row r="1400" spans="1:22" x14ac:dyDescent="0.3">
      <c r="A1400" s="1">
        <v>41004</v>
      </c>
      <c r="B1400" s="8">
        <v>28.53</v>
      </c>
      <c r="C1400" s="8">
        <v>28.78</v>
      </c>
      <c r="D1400" s="8">
        <v>28.26</v>
      </c>
      <c r="E1400" s="8">
        <v>28.31</v>
      </c>
      <c r="F1400" s="2">
        <v>-7.7000000000000002E-3</v>
      </c>
      <c r="G1400" s="2">
        <v>1.11E-2</v>
      </c>
      <c r="H1400" s="8">
        <v>4152242</v>
      </c>
      <c r="I1400" s="8">
        <v>67</v>
      </c>
      <c r="J1400" s="8">
        <v>40</v>
      </c>
      <c r="K1400" s="8">
        <v>53.5</v>
      </c>
      <c r="L1400" t="str">
        <f>VLOOKUP(MONTH(A1400),Pars!F:G,2,0)</f>
        <v>Spring</v>
      </c>
      <c r="M1400" t="str">
        <f>IF(K1400&lt;Pars!$A$2,Pars!$B$2,IF('Main Data-set'!K1400&lt;Pars!$A$3,Pars!$B$3,Pars!$B$4))</f>
        <v>Avg</v>
      </c>
      <c r="N1400">
        <f t="shared" si="126"/>
        <v>0</v>
      </c>
      <c r="O1400" s="8">
        <f t="shared" si="127"/>
        <v>51.710344827586205</v>
      </c>
      <c r="P1400" s="8">
        <f t="shared" si="128"/>
        <v>62.367816091954026</v>
      </c>
      <c r="Q1400" t="str">
        <f>IF(K1400&gt;Pars!$J$3+'Main Data-set'!O1400,Pars!$K$3,IF(K1400&lt;O1400-Pars!$J$4,Pars!$K$4,"Avg"))</f>
        <v>Avg</v>
      </c>
      <c r="R1400" t="str">
        <f>IF(I1400&gt;Pars!$J$3+'Main Data-set'!P1400,Pars!$K$3,IF(I1400&lt;P1400-Pars!$J$4,Pars!$K$4,"Avg"))</f>
        <v>Avg</v>
      </c>
      <c r="S1400" t="str">
        <f t="shared" si="129"/>
        <v>Avg</v>
      </c>
      <c r="T1400">
        <f t="shared" si="130"/>
        <v>0</v>
      </c>
      <c r="U1400" s="10">
        <f t="shared" si="131"/>
        <v>1.904761904761898E-2</v>
      </c>
      <c r="V1400" s="10"/>
    </row>
    <row r="1401" spans="1:22" x14ac:dyDescent="0.3">
      <c r="A1401" s="1">
        <v>41008</v>
      </c>
      <c r="B1401" s="8">
        <v>28.08</v>
      </c>
      <c r="C1401" s="8">
        <v>28.1</v>
      </c>
      <c r="D1401" s="8">
        <v>27.71</v>
      </c>
      <c r="E1401" s="8">
        <v>28</v>
      </c>
      <c r="F1401" s="2">
        <v>-2.8E-3</v>
      </c>
      <c r="G1401" s="2">
        <v>1.89E-2</v>
      </c>
      <c r="H1401" s="8">
        <v>3251279</v>
      </c>
      <c r="I1401" s="8">
        <v>66</v>
      </c>
      <c r="J1401" s="8">
        <v>43</v>
      </c>
      <c r="K1401" s="8">
        <v>54.5</v>
      </c>
      <c r="L1401" t="str">
        <f>VLOOKUP(MONTH(A1401),Pars!F:G,2,0)</f>
        <v>Spring</v>
      </c>
      <c r="M1401" t="str">
        <f>IF(K1401&lt;Pars!$A$2,Pars!$B$2,IF('Main Data-set'!K1401&lt;Pars!$A$3,Pars!$B$3,Pars!$B$4))</f>
        <v>Avg</v>
      </c>
      <c r="N1401">
        <f t="shared" si="126"/>
        <v>0</v>
      </c>
      <c r="O1401" s="8">
        <f t="shared" si="127"/>
        <v>51.710344827586205</v>
      </c>
      <c r="P1401" s="8">
        <f t="shared" si="128"/>
        <v>62.367816091954026</v>
      </c>
      <c r="Q1401" t="str">
        <f>IF(K1401&gt;Pars!$J$3+'Main Data-set'!O1401,Pars!$K$3,IF(K1401&lt;O1401-Pars!$J$4,Pars!$K$4,"Avg"))</f>
        <v>Avg</v>
      </c>
      <c r="R1401" t="str">
        <f>IF(I1401&gt;Pars!$J$3+'Main Data-set'!P1401,Pars!$K$3,IF(I1401&lt;P1401-Pars!$J$4,Pars!$K$4,"Avg"))</f>
        <v>Avg</v>
      </c>
      <c r="S1401" t="str">
        <f t="shared" si="129"/>
        <v>Avg</v>
      </c>
      <c r="T1401">
        <f t="shared" si="130"/>
        <v>0</v>
      </c>
      <c r="U1401" s="10">
        <f t="shared" si="131"/>
        <v>1.8691588785046731E-2</v>
      </c>
      <c r="V1401" s="10"/>
    </row>
    <row r="1402" spans="1:22" x14ac:dyDescent="0.3">
      <c r="A1402" s="1">
        <v>41009</v>
      </c>
      <c r="B1402" s="8">
        <v>27.83</v>
      </c>
      <c r="C1402" s="8">
        <v>27.99</v>
      </c>
      <c r="D1402" s="8">
        <v>27.14</v>
      </c>
      <c r="E1402" s="8">
        <v>27.48</v>
      </c>
      <c r="F1402" s="2">
        <v>-1.26E-2</v>
      </c>
      <c r="G1402" s="2">
        <v>-6.9999999999999999E-4</v>
      </c>
      <c r="H1402" s="8">
        <v>3459365</v>
      </c>
      <c r="I1402" s="8">
        <v>63</v>
      </c>
      <c r="J1402" s="8">
        <v>38</v>
      </c>
      <c r="K1402" s="8">
        <v>50.5</v>
      </c>
      <c r="L1402" t="str">
        <f>VLOOKUP(MONTH(A1402),Pars!F:G,2,0)</f>
        <v>Spring</v>
      </c>
      <c r="M1402" t="str">
        <f>IF(K1402&lt;Pars!$A$2,Pars!$B$2,IF('Main Data-set'!K1402&lt;Pars!$A$3,Pars!$B$3,Pars!$B$4))</f>
        <v>Avg</v>
      </c>
      <c r="N1402">
        <f t="shared" si="126"/>
        <v>0</v>
      </c>
      <c r="O1402" s="8">
        <f t="shared" si="127"/>
        <v>51.710344827586205</v>
      </c>
      <c r="P1402" s="8">
        <f t="shared" si="128"/>
        <v>62.367816091954026</v>
      </c>
      <c r="Q1402" t="str">
        <f>IF(K1402&gt;Pars!$J$3+'Main Data-set'!O1402,Pars!$K$3,IF(K1402&lt;O1402-Pars!$J$4,Pars!$K$4,"Avg"))</f>
        <v>Avg</v>
      </c>
      <c r="R1402" t="str">
        <f>IF(I1402&gt;Pars!$J$3+'Main Data-set'!P1402,Pars!$K$3,IF(I1402&lt;P1402-Pars!$J$4,Pars!$K$4,"Avg"))</f>
        <v>Avg</v>
      </c>
      <c r="S1402" t="str">
        <f t="shared" si="129"/>
        <v>Avg</v>
      </c>
      <c r="T1402">
        <f t="shared" si="130"/>
        <v>0</v>
      </c>
      <c r="U1402" s="10">
        <f t="shared" si="131"/>
        <v>-7.3394495412844041E-2</v>
      </c>
      <c r="V1402" s="10"/>
    </row>
    <row r="1403" spans="1:22" x14ac:dyDescent="0.3">
      <c r="A1403" s="1">
        <v>41010</v>
      </c>
      <c r="B1403" s="8">
        <v>27.7</v>
      </c>
      <c r="C1403" s="8">
        <v>27.92</v>
      </c>
      <c r="D1403" s="8">
        <v>27.43</v>
      </c>
      <c r="E1403" s="8">
        <v>27.5</v>
      </c>
      <c r="F1403" s="2">
        <v>-7.1999999999999998E-3</v>
      </c>
      <c r="G1403" s="2">
        <v>-1.2200000000000001E-2</v>
      </c>
      <c r="H1403" s="8">
        <v>1883852</v>
      </c>
      <c r="I1403" s="8">
        <v>60</v>
      </c>
      <c r="J1403" s="8">
        <v>40</v>
      </c>
      <c r="K1403" s="8">
        <v>50</v>
      </c>
      <c r="L1403" t="str">
        <f>VLOOKUP(MONTH(A1403),Pars!F:G,2,0)</f>
        <v>Spring</v>
      </c>
      <c r="M1403" t="str">
        <f>IF(K1403&lt;Pars!$A$2,Pars!$B$2,IF('Main Data-set'!K1403&lt;Pars!$A$3,Pars!$B$3,Pars!$B$4))</f>
        <v>Avg</v>
      </c>
      <c r="N1403">
        <f t="shared" si="126"/>
        <v>0</v>
      </c>
      <c r="O1403" s="8">
        <f t="shared" si="127"/>
        <v>51.710344827586205</v>
      </c>
      <c r="P1403" s="8">
        <f t="shared" si="128"/>
        <v>62.367816091954026</v>
      </c>
      <c r="Q1403" t="str">
        <f>IF(K1403&gt;Pars!$J$3+'Main Data-set'!O1403,Pars!$K$3,IF(K1403&lt;O1403-Pars!$J$4,Pars!$K$4,"Avg"))</f>
        <v>Avg</v>
      </c>
      <c r="R1403" t="str">
        <f>IF(I1403&gt;Pars!$J$3+'Main Data-set'!P1403,Pars!$K$3,IF(I1403&lt;P1403-Pars!$J$4,Pars!$K$4,"Avg"))</f>
        <v>Avg</v>
      </c>
      <c r="S1403" t="str">
        <f t="shared" si="129"/>
        <v>Avg</v>
      </c>
      <c r="T1403">
        <f t="shared" si="130"/>
        <v>0</v>
      </c>
      <c r="U1403" s="10">
        <f t="shared" si="131"/>
        <v>-9.9009900990099098E-3</v>
      </c>
      <c r="V1403" s="10"/>
    </row>
    <row r="1404" spans="1:22" x14ac:dyDescent="0.3">
      <c r="A1404" s="1">
        <v>41011</v>
      </c>
      <c r="B1404" s="8">
        <v>27.49</v>
      </c>
      <c r="C1404" s="8">
        <v>27.95</v>
      </c>
      <c r="D1404" s="8">
        <v>27.28</v>
      </c>
      <c r="E1404" s="8">
        <v>27.84</v>
      </c>
      <c r="F1404" s="2">
        <v>1.2699999999999999E-2</v>
      </c>
      <c r="G1404" s="2">
        <v>1.2699999999999999E-2</v>
      </c>
      <c r="H1404" s="8">
        <v>1721114</v>
      </c>
      <c r="I1404" s="8">
        <v>54</v>
      </c>
      <c r="J1404" s="8">
        <v>42</v>
      </c>
      <c r="K1404" s="8">
        <v>48</v>
      </c>
      <c r="L1404" t="str">
        <f>VLOOKUP(MONTH(A1404),Pars!F:G,2,0)</f>
        <v>Spring</v>
      </c>
      <c r="M1404" t="str">
        <f>IF(K1404&lt;Pars!$A$2,Pars!$B$2,IF('Main Data-set'!K1404&lt;Pars!$A$3,Pars!$B$3,Pars!$B$4))</f>
        <v>Avg</v>
      </c>
      <c r="N1404">
        <f t="shared" si="126"/>
        <v>0</v>
      </c>
      <c r="O1404" s="8">
        <f t="shared" si="127"/>
        <v>51.710344827586205</v>
      </c>
      <c r="P1404" s="8">
        <f t="shared" si="128"/>
        <v>62.367816091954026</v>
      </c>
      <c r="Q1404" t="str">
        <f>IF(K1404&gt;Pars!$J$3+'Main Data-set'!O1404,Pars!$K$3,IF(K1404&lt;O1404-Pars!$J$4,Pars!$K$4,"Avg"))</f>
        <v>Avg</v>
      </c>
      <c r="R1404" t="str">
        <f>IF(I1404&gt;Pars!$J$3+'Main Data-set'!P1404,Pars!$K$3,IF(I1404&lt;P1404-Pars!$J$4,Pars!$K$4,"Avg"))</f>
        <v>Cold</v>
      </c>
      <c r="S1404" t="str">
        <f t="shared" si="129"/>
        <v>Avg</v>
      </c>
      <c r="T1404">
        <f t="shared" si="130"/>
        <v>0</v>
      </c>
      <c r="U1404" s="10">
        <f t="shared" si="131"/>
        <v>-4.0000000000000036E-2</v>
      </c>
      <c r="V1404" s="10"/>
    </row>
    <row r="1405" spans="1:22" x14ac:dyDescent="0.3">
      <c r="A1405" s="1">
        <v>41012</v>
      </c>
      <c r="B1405" s="8">
        <v>27.8</v>
      </c>
      <c r="C1405" s="8">
        <v>27.84</v>
      </c>
      <c r="D1405" s="8">
        <v>27.45</v>
      </c>
      <c r="E1405" s="8">
        <v>27.49</v>
      </c>
      <c r="F1405" s="2">
        <v>-1.12E-2</v>
      </c>
      <c r="G1405" s="2">
        <v>5.4999999999999997E-3</v>
      </c>
      <c r="H1405" s="8">
        <v>2982175</v>
      </c>
      <c r="I1405" s="8">
        <v>59</v>
      </c>
      <c r="J1405" s="8">
        <v>38</v>
      </c>
      <c r="K1405" s="8">
        <v>48.5</v>
      </c>
      <c r="L1405" t="str">
        <f>VLOOKUP(MONTH(A1405),Pars!F:G,2,0)</f>
        <v>Spring</v>
      </c>
      <c r="M1405" t="str">
        <f>IF(K1405&lt;Pars!$A$2,Pars!$B$2,IF('Main Data-set'!K1405&lt;Pars!$A$3,Pars!$B$3,Pars!$B$4))</f>
        <v>Avg</v>
      </c>
      <c r="N1405">
        <f t="shared" si="126"/>
        <v>0</v>
      </c>
      <c r="O1405" s="8">
        <f t="shared" si="127"/>
        <v>51.710344827586205</v>
      </c>
      <c r="P1405" s="8">
        <f t="shared" si="128"/>
        <v>62.367816091954026</v>
      </c>
      <c r="Q1405" t="str">
        <f>IF(K1405&gt;Pars!$J$3+'Main Data-set'!O1405,Pars!$K$3,IF(K1405&lt;O1405-Pars!$J$4,Pars!$K$4,"Avg"))</f>
        <v>Avg</v>
      </c>
      <c r="R1405" t="str">
        <f>IF(I1405&gt;Pars!$J$3+'Main Data-set'!P1405,Pars!$K$3,IF(I1405&lt;P1405-Pars!$J$4,Pars!$K$4,"Avg"))</f>
        <v>Avg</v>
      </c>
      <c r="S1405" t="str">
        <f t="shared" si="129"/>
        <v>Avg</v>
      </c>
      <c r="T1405">
        <f t="shared" si="130"/>
        <v>0</v>
      </c>
      <c r="U1405" s="10">
        <f t="shared" si="131"/>
        <v>1.0416666666666741E-2</v>
      </c>
      <c r="V1405" s="10"/>
    </row>
    <row r="1406" spans="1:22" x14ac:dyDescent="0.3">
      <c r="A1406" s="1">
        <v>41015</v>
      </c>
      <c r="B1406" s="8">
        <v>27.69</v>
      </c>
      <c r="C1406" s="8">
        <v>27.8</v>
      </c>
      <c r="D1406" s="8">
        <v>27.23</v>
      </c>
      <c r="E1406" s="8">
        <v>27.34</v>
      </c>
      <c r="F1406" s="2">
        <v>-1.26E-2</v>
      </c>
      <c r="G1406" s="2">
        <v>-4.7000000000000002E-3</v>
      </c>
      <c r="H1406" s="8">
        <v>2588966</v>
      </c>
      <c r="I1406" s="8">
        <v>75</v>
      </c>
      <c r="J1406" s="8">
        <v>55</v>
      </c>
      <c r="K1406" s="8">
        <v>65</v>
      </c>
      <c r="L1406" t="str">
        <f>VLOOKUP(MONTH(A1406),Pars!F:G,2,0)</f>
        <v>Spring</v>
      </c>
      <c r="M1406" t="str">
        <f>IF(K1406&lt;Pars!$A$2,Pars!$B$2,IF('Main Data-set'!K1406&lt;Pars!$A$3,Pars!$B$3,Pars!$B$4))</f>
        <v>Avg</v>
      </c>
      <c r="N1406">
        <f t="shared" si="126"/>
        <v>0</v>
      </c>
      <c r="O1406" s="8">
        <f t="shared" si="127"/>
        <v>51.710344827586205</v>
      </c>
      <c r="P1406" s="8">
        <f t="shared" si="128"/>
        <v>62.367816091954026</v>
      </c>
      <c r="Q1406" t="str">
        <f>IF(K1406&gt;Pars!$J$3+'Main Data-set'!O1406,Pars!$K$3,IF(K1406&lt;O1406-Pars!$J$4,Pars!$K$4,"Avg"))</f>
        <v>Hot</v>
      </c>
      <c r="R1406" t="str">
        <f>IF(I1406&gt;Pars!$J$3+'Main Data-set'!P1406,Pars!$K$3,IF(I1406&lt;P1406-Pars!$J$4,Pars!$K$4,"Avg"))</f>
        <v>Hot</v>
      </c>
      <c r="S1406" t="str">
        <f t="shared" si="129"/>
        <v>Hot</v>
      </c>
      <c r="T1406">
        <f t="shared" si="130"/>
        <v>1</v>
      </c>
      <c r="U1406" s="10">
        <f t="shared" si="131"/>
        <v>0.34020618556701021</v>
      </c>
      <c r="V1406" s="10"/>
    </row>
    <row r="1407" spans="1:22" x14ac:dyDescent="0.3">
      <c r="A1407" s="1">
        <v>41016</v>
      </c>
      <c r="B1407" s="8">
        <v>27.5</v>
      </c>
      <c r="C1407" s="8">
        <v>27.69</v>
      </c>
      <c r="D1407" s="8">
        <v>27.28</v>
      </c>
      <c r="E1407" s="8">
        <v>27.47</v>
      </c>
      <c r="F1407" s="2">
        <v>-1.1000000000000001E-3</v>
      </c>
      <c r="G1407" s="2">
        <v>1.67E-2</v>
      </c>
      <c r="H1407" s="8">
        <v>2852513</v>
      </c>
      <c r="I1407" s="8">
        <v>89</v>
      </c>
      <c r="J1407" s="8">
        <v>55</v>
      </c>
      <c r="K1407" s="8">
        <v>72</v>
      </c>
      <c r="L1407" t="str">
        <f>VLOOKUP(MONTH(A1407),Pars!F:G,2,0)</f>
        <v>Spring</v>
      </c>
      <c r="M1407" t="str">
        <f>IF(K1407&lt;Pars!$A$2,Pars!$B$2,IF('Main Data-set'!K1407&lt;Pars!$A$3,Pars!$B$3,Pars!$B$4))</f>
        <v>Hot</v>
      </c>
      <c r="N1407">
        <f t="shared" si="126"/>
        <v>1</v>
      </c>
      <c r="O1407" s="8">
        <f t="shared" si="127"/>
        <v>51.710344827586205</v>
      </c>
      <c r="P1407" s="8">
        <f t="shared" si="128"/>
        <v>62.367816091954026</v>
      </c>
      <c r="Q1407" t="str">
        <f>IF(K1407&gt;Pars!$J$3+'Main Data-set'!O1407,Pars!$K$3,IF(K1407&lt;O1407-Pars!$J$4,Pars!$K$4,"Avg"))</f>
        <v>Hot</v>
      </c>
      <c r="R1407" t="str">
        <f>IF(I1407&gt;Pars!$J$3+'Main Data-set'!P1407,Pars!$K$3,IF(I1407&lt;P1407-Pars!$J$4,Pars!$K$4,"Avg"))</f>
        <v>Hot</v>
      </c>
      <c r="S1407" t="str">
        <f t="shared" si="129"/>
        <v>Hot</v>
      </c>
      <c r="T1407">
        <f t="shared" si="130"/>
        <v>1</v>
      </c>
      <c r="U1407" s="10">
        <f t="shared" si="131"/>
        <v>0.10769230769230775</v>
      </c>
      <c r="V1407" s="10"/>
    </row>
    <row r="1408" spans="1:22" x14ac:dyDescent="0.3">
      <c r="A1408" s="1">
        <v>41017</v>
      </c>
      <c r="B1408" s="8">
        <v>27.3</v>
      </c>
      <c r="C1408" s="8">
        <v>27.42</v>
      </c>
      <c r="D1408" s="8">
        <v>27.01</v>
      </c>
      <c r="E1408" s="8">
        <v>27.02</v>
      </c>
      <c r="F1408" s="2">
        <v>-1.03E-2</v>
      </c>
      <c r="G1408" s="2">
        <v>1.0500000000000001E-2</v>
      </c>
      <c r="H1408" s="8">
        <v>2080264</v>
      </c>
      <c r="I1408" s="8">
        <v>78</v>
      </c>
      <c r="J1408" s="8">
        <v>47</v>
      </c>
      <c r="K1408" s="8">
        <v>62.5</v>
      </c>
      <c r="L1408" t="str">
        <f>VLOOKUP(MONTH(A1408),Pars!F:G,2,0)</f>
        <v>Spring</v>
      </c>
      <c r="M1408" t="str">
        <f>IF(K1408&lt;Pars!$A$2,Pars!$B$2,IF('Main Data-set'!K1408&lt;Pars!$A$3,Pars!$B$3,Pars!$B$4))</f>
        <v>Avg</v>
      </c>
      <c r="N1408">
        <f t="shared" si="126"/>
        <v>0</v>
      </c>
      <c r="O1408" s="8">
        <f t="shared" si="127"/>
        <v>51.710344827586205</v>
      </c>
      <c r="P1408" s="8">
        <f t="shared" si="128"/>
        <v>62.367816091954026</v>
      </c>
      <c r="Q1408" t="str">
        <f>IF(K1408&gt;Pars!$J$3+'Main Data-set'!O1408,Pars!$K$3,IF(K1408&lt;O1408-Pars!$J$4,Pars!$K$4,"Avg"))</f>
        <v>Hot</v>
      </c>
      <c r="R1408" t="str">
        <f>IF(I1408&gt;Pars!$J$3+'Main Data-set'!P1408,Pars!$K$3,IF(I1408&lt;P1408-Pars!$J$4,Pars!$K$4,"Avg"))</f>
        <v>Hot</v>
      </c>
      <c r="S1408" t="str">
        <f t="shared" si="129"/>
        <v>Hot</v>
      </c>
      <c r="T1408">
        <f t="shared" si="130"/>
        <v>1</v>
      </c>
      <c r="U1408" s="10">
        <f t="shared" si="131"/>
        <v>-0.13194444444444442</v>
      </c>
      <c r="V1408" s="10"/>
    </row>
    <row r="1409" spans="1:22" x14ac:dyDescent="0.3">
      <c r="A1409" s="1">
        <v>41018</v>
      </c>
      <c r="B1409" s="8">
        <v>27.05</v>
      </c>
      <c r="C1409" s="8">
        <v>27.22</v>
      </c>
      <c r="D1409" s="8">
        <v>26.56</v>
      </c>
      <c r="E1409" s="8">
        <v>26.74</v>
      </c>
      <c r="F1409" s="2">
        <v>-1.15E-2</v>
      </c>
      <c r="G1409" s="2">
        <v>-4.4999999999999997E-3</v>
      </c>
      <c r="H1409" s="8">
        <v>3147821</v>
      </c>
      <c r="I1409" s="8">
        <v>61</v>
      </c>
      <c r="J1409" s="8">
        <v>47</v>
      </c>
      <c r="K1409" s="8">
        <v>54</v>
      </c>
      <c r="L1409" t="str">
        <f>VLOOKUP(MONTH(A1409),Pars!F:G,2,0)</f>
        <v>Spring</v>
      </c>
      <c r="M1409" t="str">
        <f>IF(K1409&lt;Pars!$A$2,Pars!$B$2,IF('Main Data-set'!K1409&lt;Pars!$A$3,Pars!$B$3,Pars!$B$4))</f>
        <v>Avg</v>
      </c>
      <c r="N1409">
        <f t="shared" si="126"/>
        <v>0</v>
      </c>
      <c r="O1409" s="8">
        <f t="shared" si="127"/>
        <v>51.710344827586205</v>
      </c>
      <c r="P1409" s="8">
        <f t="shared" si="128"/>
        <v>62.367816091954026</v>
      </c>
      <c r="Q1409" t="str">
        <f>IF(K1409&gt;Pars!$J$3+'Main Data-set'!O1409,Pars!$K$3,IF(K1409&lt;O1409-Pars!$J$4,Pars!$K$4,"Avg"))</f>
        <v>Avg</v>
      </c>
      <c r="R1409" t="str">
        <f>IF(I1409&gt;Pars!$J$3+'Main Data-set'!P1409,Pars!$K$3,IF(I1409&lt;P1409-Pars!$J$4,Pars!$K$4,"Avg"))</f>
        <v>Avg</v>
      </c>
      <c r="S1409" t="str">
        <f t="shared" si="129"/>
        <v>Avg</v>
      </c>
      <c r="T1409">
        <f t="shared" si="130"/>
        <v>0</v>
      </c>
      <c r="U1409" s="10">
        <f t="shared" si="131"/>
        <v>-0.13600000000000001</v>
      </c>
      <c r="V1409" s="10"/>
    </row>
    <row r="1410" spans="1:22" x14ac:dyDescent="0.3">
      <c r="A1410" s="1">
        <v>41019</v>
      </c>
      <c r="B1410" s="8">
        <v>26.85</v>
      </c>
      <c r="C1410" s="8">
        <v>27.05</v>
      </c>
      <c r="D1410" s="8">
        <v>26.77</v>
      </c>
      <c r="E1410" s="8">
        <v>26.86</v>
      </c>
      <c r="F1410" s="2">
        <v>4.0000000000000002E-4</v>
      </c>
      <c r="G1410" s="2">
        <v>7.4999999999999997E-3</v>
      </c>
      <c r="H1410" s="8">
        <v>3030142</v>
      </c>
      <c r="I1410" s="8">
        <v>72</v>
      </c>
      <c r="J1410" s="8">
        <v>44</v>
      </c>
      <c r="K1410" s="8">
        <v>58</v>
      </c>
      <c r="L1410" t="str">
        <f>VLOOKUP(MONTH(A1410),Pars!F:G,2,0)</f>
        <v>Spring</v>
      </c>
      <c r="M1410" t="str">
        <f>IF(K1410&lt;Pars!$A$2,Pars!$B$2,IF('Main Data-set'!K1410&lt;Pars!$A$3,Pars!$B$3,Pars!$B$4))</f>
        <v>Avg</v>
      </c>
      <c r="N1410">
        <f t="shared" si="126"/>
        <v>0</v>
      </c>
      <c r="O1410" s="8">
        <f t="shared" si="127"/>
        <v>51.710344827586205</v>
      </c>
      <c r="P1410" s="8">
        <f t="shared" si="128"/>
        <v>62.367816091954026</v>
      </c>
      <c r="Q1410" t="str">
        <f>IF(K1410&gt;Pars!$J$3+'Main Data-set'!O1410,Pars!$K$3,IF(K1410&lt;O1410-Pars!$J$4,Pars!$K$4,"Avg"))</f>
        <v>Avg</v>
      </c>
      <c r="R1410" t="str">
        <f>IF(I1410&gt;Pars!$J$3+'Main Data-set'!P1410,Pars!$K$3,IF(I1410&lt;P1410-Pars!$J$4,Pars!$K$4,"Avg"))</f>
        <v>Hot</v>
      </c>
      <c r="S1410" t="str">
        <f t="shared" si="129"/>
        <v>Avg</v>
      </c>
      <c r="T1410">
        <f t="shared" si="130"/>
        <v>0</v>
      </c>
      <c r="U1410" s="10">
        <f t="shared" si="131"/>
        <v>7.4074074074074181E-2</v>
      </c>
      <c r="V1410" s="10"/>
    </row>
    <row r="1411" spans="1:22" x14ac:dyDescent="0.3">
      <c r="A1411" s="1">
        <v>41022</v>
      </c>
      <c r="B1411" s="8">
        <v>26.48</v>
      </c>
      <c r="C1411" s="8">
        <v>26.86</v>
      </c>
      <c r="D1411" s="8">
        <v>26.37</v>
      </c>
      <c r="E1411" s="8">
        <v>26.66</v>
      </c>
      <c r="F1411" s="2">
        <v>6.7999999999999996E-3</v>
      </c>
      <c r="G1411" s="2">
        <v>-1.1000000000000001E-3</v>
      </c>
      <c r="H1411" s="8">
        <v>2864042</v>
      </c>
      <c r="I1411" s="8">
        <v>53</v>
      </c>
      <c r="J1411" s="8">
        <v>43</v>
      </c>
      <c r="K1411" s="8">
        <v>48</v>
      </c>
      <c r="L1411" t="str">
        <f>VLOOKUP(MONTH(A1411),Pars!F:G,2,0)</f>
        <v>Spring</v>
      </c>
      <c r="M1411" t="str">
        <f>IF(K1411&lt;Pars!$A$2,Pars!$B$2,IF('Main Data-set'!K1411&lt;Pars!$A$3,Pars!$B$3,Pars!$B$4))</f>
        <v>Avg</v>
      </c>
      <c r="N1411">
        <f t="shared" ref="N1411:N1474" si="132">VLOOKUP(M1411,$Z$2:$AC$4,4,0)</f>
        <v>0</v>
      </c>
      <c r="O1411" s="8">
        <f t="shared" ref="O1411:O1474" si="133">AVERAGEIFS(K:K,L:L,L1411)</f>
        <v>51.710344827586205</v>
      </c>
      <c r="P1411" s="8">
        <f t="shared" ref="P1411:P1474" si="134">AVERAGEIFS(I:I,L:L,L1411)</f>
        <v>62.367816091954026</v>
      </c>
      <c r="Q1411" t="str">
        <f>IF(K1411&gt;Pars!$J$3+'Main Data-set'!O1411,Pars!$K$3,IF(K1411&lt;O1411-Pars!$J$4,Pars!$K$4,"Avg"))</f>
        <v>Avg</v>
      </c>
      <c r="R1411" t="str">
        <f>IF(I1411&gt;Pars!$J$3+'Main Data-set'!P1411,Pars!$K$3,IF(I1411&lt;P1411-Pars!$J$4,Pars!$K$4,"Avg"))</f>
        <v>Cold</v>
      </c>
      <c r="S1411" t="str">
        <f t="shared" ref="S1411:S1474" si="135">IF(Q1411=R1411,Q1411,"Avg")</f>
        <v>Avg</v>
      </c>
      <c r="T1411">
        <f t="shared" ref="T1411:T1474" si="136">VLOOKUP(S1411,$Z$2:$AC$4,4,0)</f>
        <v>0</v>
      </c>
      <c r="U1411" s="10">
        <f t="shared" si="131"/>
        <v>-0.17241379310344829</v>
      </c>
      <c r="V1411" s="10"/>
    </row>
    <row r="1412" spans="1:22" x14ac:dyDescent="0.3">
      <c r="A1412" s="1">
        <v>41023</v>
      </c>
      <c r="B1412" s="8">
        <v>26.67</v>
      </c>
      <c r="C1412" s="8">
        <v>26.87</v>
      </c>
      <c r="D1412" s="8">
        <v>26.52</v>
      </c>
      <c r="E1412" s="8">
        <v>26.69</v>
      </c>
      <c r="F1412" s="2">
        <v>6.9999999999999999E-4</v>
      </c>
      <c r="G1412" s="2">
        <v>-1.0699999999999999E-2</v>
      </c>
      <c r="H1412" s="8">
        <v>2252311</v>
      </c>
      <c r="I1412" s="8">
        <v>53</v>
      </c>
      <c r="J1412" s="8">
        <v>37</v>
      </c>
      <c r="K1412" s="8">
        <v>45</v>
      </c>
      <c r="L1412" t="str">
        <f>VLOOKUP(MONTH(A1412),Pars!F:G,2,0)</f>
        <v>Spring</v>
      </c>
      <c r="M1412" t="str">
        <f>IF(K1412&lt;Pars!$A$2,Pars!$B$2,IF('Main Data-set'!K1412&lt;Pars!$A$3,Pars!$B$3,Pars!$B$4))</f>
        <v>Avg</v>
      </c>
      <c r="N1412">
        <f t="shared" si="132"/>
        <v>0</v>
      </c>
      <c r="O1412" s="8">
        <f t="shared" si="133"/>
        <v>51.710344827586205</v>
      </c>
      <c r="P1412" s="8">
        <f t="shared" si="134"/>
        <v>62.367816091954026</v>
      </c>
      <c r="Q1412" t="str">
        <f>IF(K1412&gt;Pars!$J$3+'Main Data-set'!O1412,Pars!$K$3,IF(K1412&lt;O1412-Pars!$J$4,Pars!$K$4,"Avg"))</f>
        <v>Avg</v>
      </c>
      <c r="R1412" t="str">
        <f>IF(I1412&gt;Pars!$J$3+'Main Data-set'!P1412,Pars!$K$3,IF(I1412&lt;P1412-Pars!$J$4,Pars!$K$4,"Avg"))</f>
        <v>Cold</v>
      </c>
      <c r="S1412" t="str">
        <f t="shared" si="135"/>
        <v>Avg</v>
      </c>
      <c r="T1412">
        <f t="shared" si="136"/>
        <v>0</v>
      </c>
      <c r="U1412" s="10">
        <f t="shared" ref="U1412:U1475" si="137">K1412/K1411-1</f>
        <v>-6.25E-2</v>
      </c>
      <c r="V1412" s="10"/>
    </row>
    <row r="1413" spans="1:22" x14ac:dyDescent="0.3">
      <c r="A1413" s="1">
        <v>41024</v>
      </c>
      <c r="B1413" s="8">
        <v>26.87</v>
      </c>
      <c r="C1413" s="8">
        <v>27.08</v>
      </c>
      <c r="D1413" s="8">
        <v>26.65</v>
      </c>
      <c r="E1413" s="8">
        <v>26.98</v>
      </c>
      <c r="F1413" s="2">
        <v>4.1000000000000003E-3</v>
      </c>
      <c r="G1413" s="2">
        <v>-2.2000000000000001E-3</v>
      </c>
      <c r="H1413" s="8">
        <v>3597291</v>
      </c>
      <c r="I1413" s="8">
        <v>60</v>
      </c>
      <c r="J1413" s="8">
        <v>35</v>
      </c>
      <c r="K1413" s="8">
        <v>47.5</v>
      </c>
      <c r="L1413" t="str">
        <f>VLOOKUP(MONTH(A1413),Pars!F:G,2,0)</f>
        <v>Spring</v>
      </c>
      <c r="M1413" t="str">
        <f>IF(K1413&lt;Pars!$A$2,Pars!$B$2,IF('Main Data-set'!K1413&lt;Pars!$A$3,Pars!$B$3,Pars!$B$4))</f>
        <v>Avg</v>
      </c>
      <c r="N1413">
        <f t="shared" si="132"/>
        <v>0</v>
      </c>
      <c r="O1413" s="8">
        <f t="shared" si="133"/>
        <v>51.710344827586205</v>
      </c>
      <c r="P1413" s="8">
        <f t="shared" si="134"/>
        <v>62.367816091954026</v>
      </c>
      <c r="Q1413" t="str">
        <f>IF(K1413&gt;Pars!$J$3+'Main Data-set'!O1413,Pars!$K$3,IF(K1413&lt;O1413-Pars!$J$4,Pars!$K$4,"Avg"))</f>
        <v>Avg</v>
      </c>
      <c r="R1413" t="str">
        <f>IF(I1413&gt;Pars!$J$3+'Main Data-set'!P1413,Pars!$K$3,IF(I1413&lt;P1413-Pars!$J$4,Pars!$K$4,"Avg"))</f>
        <v>Avg</v>
      </c>
      <c r="S1413" t="str">
        <f t="shared" si="135"/>
        <v>Avg</v>
      </c>
      <c r="T1413">
        <f t="shared" si="136"/>
        <v>0</v>
      </c>
      <c r="U1413" s="10">
        <f t="shared" si="137"/>
        <v>5.555555555555558E-2</v>
      </c>
      <c r="V1413" s="10"/>
    </row>
    <row r="1414" spans="1:22" x14ac:dyDescent="0.3">
      <c r="A1414" s="1">
        <v>41025</v>
      </c>
      <c r="B1414" s="8">
        <v>26.91</v>
      </c>
      <c r="C1414" s="8">
        <v>27.1</v>
      </c>
      <c r="D1414" s="8">
        <v>26.67</v>
      </c>
      <c r="E1414" s="8">
        <v>27.04</v>
      </c>
      <c r="F1414" s="2">
        <v>4.7999999999999996E-3</v>
      </c>
      <c r="G1414" s="2">
        <v>-1.1000000000000001E-3</v>
      </c>
      <c r="H1414" s="8">
        <v>2986067</v>
      </c>
      <c r="I1414" s="8">
        <v>63</v>
      </c>
      <c r="J1414" s="8">
        <v>34</v>
      </c>
      <c r="K1414" s="8">
        <v>48.5</v>
      </c>
      <c r="L1414" t="str">
        <f>VLOOKUP(MONTH(A1414),Pars!F:G,2,0)</f>
        <v>Spring</v>
      </c>
      <c r="M1414" t="str">
        <f>IF(K1414&lt;Pars!$A$2,Pars!$B$2,IF('Main Data-set'!K1414&lt;Pars!$A$3,Pars!$B$3,Pars!$B$4))</f>
        <v>Avg</v>
      </c>
      <c r="N1414">
        <f t="shared" si="132"/>
        <v>0</v>
      </c>
      <c r="O1414" s="8">
        <f t="shared" si="133"/>
        <v>51.710344827586205</v>
      </c>
      <c r="P1414" s="8">
        <f t="shared" si="134"/>
        <v>62.367816091954026</v>
      </c>
      <c r="Q1414" t="str">
        <f>IF(K1414&gt;Pars!$J$3+'Main Data-set'!O1414,Pars!$K$3,IF(K1414&lt;O1414-Pars!$J$4,Pars!$K$4,"Avg"))</f>
        <v>Avg</v>
      </c>
      <c r="R1414" t="str">
        <f>IF(I1414&gt;Pars!$J$3+'Main Data-set'!P1414,Pars!$K$3,IF(I1414&lt;P1414-Pars!$J$4,Pars!$K$4,"Avg"))</f>
        <v>Avg</v>
      </c>
      <c r="S1414" t="str">
        <f t="shared" si="135"/>
        <v>Avg</v>
      </c>
      <c r="T1414">
        <f t="shared" si="136"/>
        <v>0</v>
      </c>
      <c r="U1414" s="10">
        <f t="shared" si="137"/>
        <v>2.1052631578947434E-2</v>
      </c>
      <c r="V1414" s="10"/>
    </row>
    <row r="1415" spans="1:22" x14ac:dyDescent="0.3">
      <c r="A1415" s="1">
        <v>41026</v>
      </c>
      <c r="B1415" s="8">
        <v>27.18</v>
      </c>
      <c r="C1415" s="8">
        <v>27.26</v>
      </c>
      <c r="D1415" s="8">
        <v>26.98</v>
      </c>
      <c r="E1415" s="8">
        <v>27.07</v>
      </c>
      <c r="F1415" s="2">
        <v>-4.0000000000000001E-3</v>
      </c>
      <c r="G1415" s="2">
        <v>5.1299999999999998E-2</v>
      </c>
      <c r="H1415" s="8">
        <v>1780794</v>
      </c>
      <c r="I1415" s="8">
        <v>64</v>
      </c>
      <c r="J1415" s="8">
        <v>35</v>
      </c>
      <c r="K1415" s="8">
        <v>49.5</v>
      </c>
      <c r="L1415" t="str">
        <f>VLOOKUP(MONTH(A1415),Pars!F:G,2,0)</f>
        <v>Spring</v>
      </c>
      <c r="M1415" t="str">
        <f>IF(K1415&lt;Pars!$A$2,Pars!$B$2,IF('Main Data-set'!K1415&lt;Pars!$A$3,Pars!$B$3,Pars!$B$4))</f>
        <v>Avg</v>
      </c>
      <c r="N1415">
        <f t="shared" si="132"/>
        <v>0</v>
      </c>
      <c r="O1415" s="8">
        <f t="shared" si="133"/>
        <v>51.710344827586205</v>
      </c>
      <c r="P1415" s="8">
        <f t="shared" si="134"/>
        <v>62.367816091954026</v>
      </c>
      <c r="Q1415" t="str">
        <f>IF(K1415&gt;Pars!$J$3+'Main Data-set'!O1415,Pars!$K$3,IF(K1415&lt;O1415-Pars!$J$4,Pars!$K$4,"Avg"))</f>
        <v>Avg</v>
      </c>
      <c r="R1415" t="str">
        <f>IF(I1415&gt;Pars!$J$3+'Main Data-set'!P1415,Pars!$K$3,IF(I1415&lt;P1415-Pars!$J$4,Pars!$K$4,"Avg"))</f>
        <v>Avg</v>
      </c>
      <c r="S1415" t="str">
        <f t="shared" si="135"/>
        <v>Avg</v>
      </c>
      <c r="T1415">
        <f t="shared" si="136"/>
        <v>0</v>
      </c>
      <c r="U1415" s="10">
        <f t="shared" si="137"/>
        <v>2.0618556701030855E-2</v>
      </c>
      <c r="V1415" s="10"/>
    </row>
    <row r="1416" spans="1:22" x14ac:dyDescent="0.3">
      <c r="A1416" s="1">
        <v>41029</v>
      </c>
      <c r="B1416" s="8">
        <v>26.43</v>
      </c>
      <c r="C1416" s="8">
        <v>26.48</v>
      </c>
      <c r="D1416" s="8">
        <v>25.36</v>
      </c>
      <c r="E1416" s="8">
        <v>25.75</v>
      </c>
      <c r="F1416" s="2">
        <v>-2.5700000000000001E-2</v>
      </c>
      <c r="G1416" s="2">
        <v>5.4999999999999997E-3</v>
      </c>
      <c r="H1416" s="8">
        <v>5218855</v>
      </c>
      <c r="I1416" s="8">
        <v>64</v>
      </c>
      <c r="J1416" s="8">
        <v>35</v>
      </c>
      <c r="K1416" s="8">
        <v>49.5</v>
      </c>
      <c r="L1416" t="str">
        <f>VLOOKUP(MONTH(A1416),Pars!F:G,2,0)</f>
        <v>Spring</v>
      </c>
      <c r="M1416" t="str">
        <f>IF(K1416&lt;Pars!$A$2,Pars!$B$2,IF('Main Data-set'!K1416&lt;Pars!$A$3,Pars!$B$3,Pars!$B$4))</f>
        <v>Avg</v>
      </c>
      <c r="N1416">
        <f t="shared" si="132"/>
        <v>0</v>
      </c>
      <c r="O1416" s="8">
        <f t="shared" si="133"/>
        <v>51.710344827586205</v>
      </c>
      <c r="P1416" s="8">
        <f t="shared" si="134"/>
        <v>62.367816091954026</v>
      </c>
      <c r="Q1416" t="str">
        <f>IF(K1416&gt;Pars!$J$3+'Main Data-set'!O1416,Pars!$K$3,IF(K1416&lt;O1416-Pars!$J$4,Pars!$K$4,"Avg"))</f>
        <v>Avg</v>
      </c>
      <c r="R1416" t="str">
        <f>IF(I1416&gt;Pars!$J$3+'Main Data-set'!P1416,Pars!$K$3,IF(I1416&lt;P1416-Pars!$J$4,Pars!$K$4,"Avg"))</f>
        <v>Avg</v>
      </c>
      <c r="S1416" t="str">
        <f t="shared" si="135"/>
        <v>Avg</v>
      </c>
      <c r="T1416">
        <f t="shared" si="136"/>
        <v>0</v>
      </c>
      <c r="U1416" s="10">
        <f t="shared" si="137"/>
        <v>0</v>
      </c>
      <c r="V1416" s="10"/>
    </row>
    <row r="1417" spans="1:22" x14ac:dyDescent="0.3">
      <c r="A1417" s="1">
        <v>41030</v>
      </c>
      <c r="B1417" s="8">
        <v>25.58</v>
      </c>
      <c r="C1417" s="8">
        <v>25.77</v>
      </c>
      <c r="D1417" s="8">
        <v>25.35</v>
      </c>
      <c r="E1417" s="8">
        <v>25.61</v>
      </c>
      <c r="F1417" s="2">
        <v>1.1999999999999999E-3</v>
      </c>
      <c r="G1417" s="2">
        <v>9.1000000000000004E-3</v>
      </c>
      <c r="H1417" s="8">
        <v>3226110</v>
      </c>
      <c r="I1417" s="8">
        <v>65</v>
      </c>
      <c r="J1417" s="8">
        <v>37</v>
      </c>
      <c r="K1417" s="8">
        <v>51</v>
      </c>
      <c r="L1417" t="str">
        <f>VLOOKUP(MONTH(A1417),Pars!F:G,2,0)</f>
        <v>Spring</v>
      </c>
      <c r="M1417" t="str">
        <f>IF(K1417&lt;Pars!$A$2,Pars!$B$2,IF('Main Data-set'!K1417&lt;Pars!$A$3,Pars!$B$3,Pars!$B$4))</f>
        <v>Avg</v>
      </c>
      <c r="N1417">
        <f t="shared" si="132"/>
        <v>0</v>
      </c>
      <c r="O1417" s="8">
        <f t="shared" si="133"/>
        <v>51.710344827586205</v>
      </c>
      <c r="P1417" s="8">
        <f t="shared" si="134"/>
        <v>62.367816091954026</v>
      </c>
      <c r="Q1417" t="str">
        <f>IF(K1417&gt;Pars!$J$3+'Main Data-set'!O1417,Pars!$K$3,IF(K1417&lt;O1417-Pars!$J$4,Pars!$K$4,"Avg"))</f>
        <v>Avg</v>
      </c>
      <c r="R1417" t="str">
        <f>IF(I1417&gt;Pars!$J$3+'Main Data-set'!P1417,Pars!$K$3,IF(I1417&lt;P1417-Pars!$J$4,Pars!$K$4,"Avg"))</f>
        <v>Avg</v>
      </c>
      <c r="S1417" t="str">
        <f t="shared" si="135"/>
        <v>Avg</v>
      </c>
      <c r="T1417">
        <f t="shared" si="136"/>
        <v>0</v>
      </c>
      <c r="U1417" s="10">
        <f t="shared" si="137"/>
        <v>3.0303030303030276E-2</v>
      </c>
      <c r="V1417" s="10"/>
    </row>
    <row r="1418" spans="1:22" x14ac:dyDescent="0.3">
      <c r="A1418" s="1">
        <v>41031</v>
      </c>
      <c r="B1418" s="8">
        <v>25.42</v>
      </c>
      <c r="C1418" s="8">
        <v>25.46</v>
      </c>
      <c r="D1418" s="8">
        <v>25.12</v>
      </c>
      <c r="E1418" s="8">
        <v>25.38</v>
      </c>
      <c r="F1418" s="2">
        <v>-1.6000000000000001E-3</v>
      </c>
      <c r="G1418" s="2">
        <v>4.4000000000000003E-3</v>
      </c>
      <c r="H1418" s="8">
        <v>3309329</v>
      </c>
      <c r="I1418" s="8">
        <v>72</v>
      </c>
      <c r="J1418" s="8">
        <v>51</v>
      </c>
      <c r="K1418" s="8">
        <v>61.5</v>
      </c>
      <c r="L1418" t="str">
        <f>VLOOKUP(MONTH(A1418),Pars!F:G,2,0)</f>
        <v>Spring</v>
      </c>
      <c r="M1418" t="str">
        <f>IF(K1418&lt;Pars!$A$2,Pars!$B$2,IF('Main Data-set'!K1418&lt;Pars!$A$3,Pars!$B$3,Pars!$B$4))</f>
        <v>Avg</v>
      </c>
      <c r="N1418">
        <f t="shared" si="132"/>
        <v>0</v>
      </c>
      <c r="O1418" s="8">
        <f t="shared" si="133"/>
        <v>51.710344827586205</v>
      </c>
      <c r="P1418" s="8">
        <f t="shared" si="134"/>
        <v>62.367816091954026</v>
      </c>
      <c r="Q1418" t="str">
        <f>IF(K1418&gt;Pars!$J$3+'Main Data-set'!O1418,Pars!$K$3,IF(K1418&lt;O1418-Pars!$J$4,Pars!$K$4,"Avg"))</f>
        <v>Hot</v>
      </c>
      <c r="R1418" t="str">
        <f>IF(I1418&gt;Pars!$J$3+'Main Data-set'!P1418,Pars!$K$3,IF(I1418&lt;P1418-Pars!$J$4,Pars!$K$4,"Avg"))</f>
        <v>Hot</v>
      </c>
      <c r="S1418" t="str">
        <f t="shared" si="135"/>
        <v>Hot</v>
      </c>
      <c r="T1418">
        <f t="shared" si="136"/>
        <v>1</v>
      </c>
      <c r="U1418" s="10">
        <f t="shared" si="137"/>
        <v>0.20588235294117641</v>
      </c>
      <c r="V1418" s="10"/>
    </row>
    <row r="1419" spans="1:22" x14ac:dyDescent="0.3">
      <c r="A1419" s="1">
        <v>41032</v>
      </c>
      <c r="B1419" s="8">
        <v>25.47</v>
      </c>
      <c r="C1419" s="8">
        <v>25.58</v>
      </c>
      <c r="D1419" s="8">
        <v>24.85</v>
      </c>
      <c r="E1419" s="8">
        <v>25.27</v>
      </c>
      <c r="F1419" s="2">
        <v>-7.9000000000000008E-3</v>
      </c>
      <c r="G1419" s="2">
        <v>-1.17E-2</v>
      </c>
      <c r="H1419" s="8">
        <v>4369517</v>
      </c>
      <c r="I1419" s="8">
        <v>55</v>
      </c>
      <c r="J1419" s="8">
        <v>50</v>
      </c>
      <c r="K1419" s="8">
        <v>52.5</v>
      </c>
      <c r="L1419" t="str">
        <f>VLOOKUP(MONTH(A1419),Pars!F:G,2,0)</f>
        <v>Spring</v>
      </c>
      <c r="M1419" t="str">
        <f>IF(K1419&lt;Pars!$A$2,Pars!$B$2,IF('Main Data-set'!K1419&lt;Pars!$A$3,Pars!$B$3,Pars!$B$4))</f>
        <v>Avg</v>
      </c>
      <c r="N1419">
        <f t="shared" si="132"/>
        <v>0</v>
      </c>
      <c r="O1419" s="8">
        <f t="shared" si="133"/>
        <v>51.710344827586205</v>
      </c>
      <c r="P1419" s="8">
        <f t="shared" si="134"/>
        <v>62.367816091954026</v>
      </c>
      <c r="Q1419" t="str">
        <f>IF(K1419&gt;Pars!$J$3+'Main Data-set'!O1419,Pars!$K$3,IF(K1419&lt;O1419-Pars!$J$4,Pars!$K$4,"Avg"))</f>
        <v>Avg</v>
      </c>
      <c r="R1419" t="str">
        <f>IF(I1419&gt;Pars!$J$3+'Main Data-set'!P1419,Pars!$K$3,IF(I1419&lt;P1419-Pars!$J$4,Pars!$K$4,"Avg"))</f>
        <v>Cold</v>
      </c>
      <c r="S1419" t="str">
        <f t="shared" si="135"/>
        <v>Avg</v>
      </c>
      <c r="T1419">
        <f t="shared" si="136"/>
        <v>0</v>
      </c>
      <c r="U1419" s="10">
        <f t="shared" si="137"/>
        <v>-0.14634146341463417</v>
      </c>
      <c r="V1419" s="10"/>
    </row>
    <row r="1420" spans="1:22" x14ac:dyDescent="0.3">
      <c r="A1420" s="1">
        <v>41033</v>
      </c>
      <c r="B1420" s="8">
        <v>25.22</v>
      </c>
      <c r="C1420" s="8">
        <v>25.69</v>
      </c>
      <c r="D1420" s="8">
        <v>25.18</v>
      </c>
      <c r="E1420" s="8">
        <v>25.57</v>
      </c>
      <c r="F1420" s="2">
        <v>1.3899999999999999E-2</v>
      </c>
      <c r="G1420" s="2">
        <v>6.3E-3</v>
      </c>
      <c r="H1420" s="8">
        <v>3958677</v>
      </c>
      <c r="I1420" s="8">
        <v>60</v>
      </c>
      <c r="J1420" s="8">
        <v>51</v>
      </c>
      <c r="K1420" s="8">
        <v>55.5</v>
      </c>
      <c r="L1420" t="str">
        <f>VLOOKUP(MONTH(A1420),Pars!F:G,2,0)</f>
        <v>Spring</v>
      </c>
      <c r="M1420" t="str">
        <f>IF(K1420&lt;Pars!$A$2,Pars!$B$2,IF('Main Data-set'!K1420&lt;Pars!$A$3,Pars!$B$3,Pars!$B$4))</f>
        <v>Avg</v>
      </c>
      <c r="N1420">
        <f t="shared" si="132"/>
        <v>0</v>
      </c>
      <c r="O1420" s="8">
        <f t="shared" si="133"/>
        <v>51.710344827586205</v>
      </c>
      <c r="P1420" s="8">
        <f t="shared" si="134"/>
        <v>62.367816091954026</v>
      </c>
      <c r="Q1420" t="str">
        <f>IF(K1420&gt;Pars!$J$3+'Main Data-set'!O1420,Pars!$K$3,IF(K1420&lt;O1420-Pars!$J$4,Pars!$K$4,"Avg"))</f>
        <v>Avg</v>
      </c>
      <c r="R1420" t="str">
        <f>IF(I1420&gt;Pars!$J$3+'Main Data-set'!P1420,Pars!$K$3,IF(I1420&lt;P1420-Pars!$J$4,Pars!$K$4,"Avg"))</f>
        <v>Avg</v>
      </c>
      <c r="S1420" t="str">
        <f t="shared" si="135"/>
        <v>Avg</v>
      </c>
      <c r="T1420">
        <f t="shared" si="136"/>
        <v>0</v>
      </c>
      <c r="U1420" s="10">
        <f t="shared" si="137"/>
        <v>5.7142857142857162E-2</v>
      </c>
      <c r="V1420" s="10"/>
    </row>
    <row r="1421" spans="1:22" x14ac:dyDescent="0.3">
      <c r="A1421" s="1">
        <v>41036</v>
      </c>
      <c r="B1421" s="8">
        <v>25.34</v>
      </c>
      <c r="C1421" s="8">
        <v>25.75</v>
      </c>
      <c r="D1421" s="8">
        <v>25.34</v>
      </c>
      <c r="E1421" s="8">
        <v>25.41</v>
      </c>
      <c r="F1421" s="2">
        <v>2.8E-3</v>
      </c>
      <c r="G1421" s="2">
        <v>-1.6000000000000001E-3</v>
      </c>
      <c r="H1421" s="8">
        <v>3452343</v>
      </c>
      <c r="I1421" s="8">
        <v>69</v>
      </c>
      <c r="J1421" s="8">
        <v>48</v>
      </c>
      <c r="K1421" s="8">
        <v>58.5</v>
      </c>
      <c r="L1421" t="str">
        <f>VLOOKUP(MONTH(A1421),Pars!F:G,2,0)</f>
        <v>Spring</v>
      </c>
      <c r="M1421" t="str">
        <f>IF(K1421&lt;Pars!$A$2,Pars!$B$2,IF('Main Data-set'!K1421&lt;Pars!$A$3,Pars!$B$3,Pars!$B$4))</f>
        <v>Avg</v>
      </c>
      <c r="N1421">
        <f t="shared" si="132"/>
        <v>0</v>
      </c>
      <c r="O1421" s="8">
        <f t="shared" si="133"/>
        <v>51.710344827586205</v>
      </c>
      <c r="P1421" s="8">
        <f t="shared" si="134"/>
        <v>62.367816091954026</v>
      </c>
      <c r="Q1421" t="str">
        <f>IF(K1421&gt;Pars!$J$3+'Main Data-set'!O1421,Pars!$K$3,IF(K1421&lt;O1421-Pars!$J$4,Pars!$K$4,"Avg"))</f>
        <v>Avg</v>
      </c>
      <c r="R1421" t="str">
        <f>IF(I1421&gt;Pars!$J$3+'Main Data-set'!P1421,Pars!$K$3,IF(I1421&lt;P1421-Pars!$J$4,Pars!$K$4,"Avg"))</f>
        <v>Avg</v>
      </c>
      <c r="S1421" t="str">
        <f t="shared" si="135"/>
        <v>Avg</v>
      </c>
      <c r="T1421">
        <f t="shared" si="136"/>
        <v>0</v>
      </c>
      <c r="U1421" s="10">
        <f t="shared" si="137"/>
        <v>5.4054054054053946E-2</v>
      </c>
      <c r="V1421" s="10"/>
    </row>
    <row r="1422" spans="1:22" x14ac:dyDescent="0.3">
      <c r="A1422" s="1">
        <v>41037</v>
      </c>
      <c r="B1422" s="8">
        <v>25.36</v>
      </c>
      <c r="C1422" s="8">
        <v>25.51</v>
      </c>
      <c r="D1422" s="8">
        <v>25.26</v>
      </c>
      <c r="E1422" s="8">
        <v>25.45</v>
      </c>
      <c r="F1422" s="2">
        <v>3.5000000000000001E-3</v>
      </c>
      <c r="G1422" s="2">
        <v>-3.8999999999999998E-3</v>
      </c>
      <c r="H1422" s="8">
        <v>3293452</v>
      </c>
      <c r="I1422" s="8">
        <v>65</v>
      </c>
      <c r="J1422" s="8">
        <v>51</v>
      </c>
      <c r="K1422" s="8">
        <v>58</v>
      </c>
      <c r="L1422" t="str">
        <f>VLOOKUP(MONTH(A1422),Pars!F:G,2,0)</f>
        <v>Spring</v>
      </c>
      <c r="M1422" t="str">
        <f>IF(K1422&lt;Pars!$A$2,Pars!$B$2,IF('Main Data-set'!K1422&lt;Pars!$A$3,Pars!$B$3,Pars!$B$4))</f>
        <v>Avg</v>
      </c>
      <c r="N1422">
        <f t="shared" si="132"/>
        <v>0</v>
      </c>
      <c r="O1422" s="8">
        <f t="shared" si="133"/>
        <v>51.710344827586205</v>
      </c>
      <c r="P1422" s="8">
        <f t="shared" si="134"/>
        <v>62.367816091954026</v>
      </c>
      <c r="Q1422" t="str">
        <f>IF(K1422&gt;Pars!$J$3+'Main Data-set'!O1422,Pars!$K$3,IF(K1422&lt;O1422-Pars!$J$4,Pars!$K$4,"Avg"))</f>
        <v>Avg</v>
      </c>
      <c r="R1422" t="str">
        <f>IF(I1422&gt;Pars!$J$3+'Main Data-set'!P1422,Pars!$K$3,IF(I1422&lt;P1422-Pars!$J$4,Pars!$K$4,"Avg"))</f>
        <v>Avg</v>
      </c>
      <c r="S1422" t="str">
        <f t="shared" si="135"/>
        <v>Avg</v>
      </c>
      <c r="T1422">
        <f t="shared" si="136"/>
        <v>0</v>
      </c>
      <c r="U1422" s="10">
        <f t="shared" si="137"/>
        <v>-8.5470085470085166E-3</v>
      </c>
      <c r="V1422" s="10"/>
    </row>
    <row r="1423" spans="1:22" x14ac:dyDescent="0.3">
      <c r="A1423" s="1">
        <v>41038</v>
      </c>
      <c r="B1423" s="8">
        <v>25.14</v>
      </c>
      <c r="C1423" s="8">
        <v>25.71</v>
      </c>
      <c r="D1423" s="8">
        <v>25.09</v>
      </c>
      <c r="E1423" s="8">
        <v>25.55</v>
      </c>
      <c r="F1423" s="2">
        <v>1.6299999999999999E-2</v>
      </c>
      <c r="G1423" s="2">
        <v>-4.0000000000000002E-4</v>
      </c>
      <c r="H1423" s="8">
        <v>2664263</v>
      </c>
      <c r="I1423" s="8">
        <v>70</v>
      </c>
      <c r="J1423" s="8">
        <v>54</v>
      </c>
      <c r="K1423" s="8">
        <v>62</v>
      </c>
      <c r="L1423" t="str">
        <f>VLOOKUP(MONTH(A1423),Pars!F:G,2,0)</f>
        <v>Spring</v>
      </c>
      <c r="M1423" t="str">
        <f>IF(K1423&lt;Pars!$A$2,Pars!$B$2,IF('Main Data-set'!K1423&lt;Pars!$A$3,Pars!$B$3,Pars!$B$4))</f>
        <v>Avg</v>
      </c>
      <c r="N1423">
        <f t="shared" si="132"/>
        <v>0</v>
      </c>
      <c r="O1423" s="8">
        <f t="shared" si="133"/>
        <v>51.710344827586205</v>
      </c>
      <c r="P1423" s="8">
        <f t="shared" si="134"/>
        <v>62.367816091954026</v>
      </c>
      <c r="Q1423" t="str">
        <f>IF(K1423&gt;Pars!$J$3+'Main Data-set'!O1423,Pars!$K$3,IF(K1423&lt;O1423-Pars!$J$4,Pars!$K$4,"Avg"))</f>
        <v>Hot</v>
      </c>
      <c r="R1423" t="str">
        <f>IF(I1423&gt;Pars!$J$3+'Main Data-set'!P1423,Pars!$K$3,IF(I1423&lt;P1423-Pars!$J$4,Pars!$K$4,"Avg"))</f>
        <v>Hot</v>
      </c>
      <c r="S1423" t="str">
        <f t="shared" si="135"/>
        <v>Hot</v>
      </c>
      <c r="T1423">
        <f t="shared" si="136"/>
        <v>1</v>
      </c>
      <c r="U1423" s="10">
        <f t="shared" si="137"/>
        <v>6.8965517241379226E-2</v>
      </c>
      <c r="V1423" s="10"/>
    </row>
    <row r="1424" spans="1:22" x14ac:dyDescent="0.3">
      <c r="A1424" s="1">
        <v>41039</v>
      </c>
      <c r="B1424" s="8">
        <v>25.79</v>
      </c>
      <c r="C1424" s="8">
        <v>26</v>
      </c>
      <c r="D1424" s="8">
        <v>25.51</v>
      </c>
      <c r="E1424" s="8">
        <v>25.56</v>
      </c>
      <c r="F1424" s="2">
        <v>-8.8999999999999999E-3</v>
      </c>
      <c r="G1424" s="2">
        <v>6.3E-3</v>
      </c>
      <c r="H1424" s="8">
        <v>1802378</v>
      </c>
      <c r="I1424" s="8">
        <v>73</v>
      </c>
      <c r="J1424" s="8">
        <v>53</v>
      </c>
      <c r="K1424" s="8">
        <v>63</v>
      </c>
      <c r="L1424" t="str">
        <f>VLOOKUP(MONTH(A1424),Pars!F:G,2,0)</f>
        <v>Spring</v>
      </c>
      <c r="M1424" t="str">
        <f>IF(K1424&lt;Pars!$A$2,Pars!$B$2,IF('Main Data-set'!K1424&lt;Pars!$A$3,Pars!$B$3,Pars!$B$4))</f>
        <v>Avg</v>
      </c>
      <c r="N1424">
        <f t="shared" si="132"/>
        <v>0</v>
      </c>
      <c r="O1424" s="8">
        <f t="shared" si="133"/>
        <v>51.710344827586205</v>
      </c>
      <c r="P1424" s="8">
        <f t="shared" si="134"/>
        <v>62.367816091954026</v>
      </c>
      <c r="Q1424" t="str">
        <f>IF(K1424&gt;Pars!$J$3+'Main Data-set'!O1424,Pars!$K$3,IF(K1424&lt;O1424-Pars!$J$4,Pars!$K$4,"Avg"))</f>
        <v>Hot</v>
      </c>
      <c r="R1424" t="str">
        <f>IF(I1424&gt;Pars!$J$3+'Main Data-set'!P1424,Pars!$K$3,IF(I1424&lt;P1424-Pars!$J$4,Pars!$K$4,"Avg"))</f>
        <v>Hot</v>
      </c>
      <c r="S1424" t="str">
        <f t="shared" si="135"/>
        <v>Hot</v>
      </c>
      <c r="T1424">
        <f t="shared" si="136"/>
        <v>1</v>
      </c>
      <c r="U1424" s="10">
        <f t="shared" si="137"/>
        <v>1.6129032258064502E-2</v>
      </c>
      <c r="V1424" s="10"/>
    </row>
    <row r="1425" spans="1:22" x14ac:dyDescent="0.3">
      <c r="A1425" s="1">
        <v>41040</v>
      </c>
      <c r="B1425" s="8">
        <v>25.36</v>
      </c>
      <c r="C1425" s="8">
        <v>25.84</v>
      </c>
      <c r="D1425" s="8">
        <v>25.25</v>
      </c>
      <c r="E1425" s="8">
        <v>25.4</v>
      </c>
      <c r="F1425" s="2">
        <v>1.6000000000000001E-3</v>
      </c>
      <c r="G1425" s="2">
        <v>4.7000000000000002E-3</v>
      </c>
      <c r="H1425" s="8">
        <v>1950629</v>
      </c>
      <c r="I1425" s="8">
        <v>64</v>
      </c>
      <c r="J1425" s="8">
        <v>44</v>
      </c>
      <c r="K1425" s="8">
        <v>54</v>
      </c>
      <c r="L1425" t="str">
        <f>VLOOKUP(MONTH(A1425),Pars!F:G,2,0)</f>
        <v>Spring</v>
      </c>
      <c r="M1425" t="str">
        <f>IF(K1425&lt;Pars!$A$2,Pars!$B$2,IF('Main Data-set'!K1425&lt;Pars!$A$3,Pars!$B$3,Pars!$B$4))</f>
        <v>Avg</v>
      </c>
      <c r="N1425">
        <f t="shared" si="132"/>
        <v>0</v>
      </c>
      <c r="O1425" s="8">
        <f t="shared" si="133"/>
        <v>51.710344827586205</v>
      </c>
      <c r="P1425" s="8">
        <f t="shared" si="134"/>
        <v>62.367816091954026</v>
      </c>
      <c r="Q1425" t="str">
        <f>IF(K1425&gt;Pars!$J$3+'Main Data-set'!O1425,Pars!$K$3,IF(K1425&lt;O1425-Pars!$J$4,Pars!$K$4,"Avg"))</f>
        <v>Avg</v>
      </c>
      <c r="R1425" t="str">
        <f>IF(I1425&gt;Pars!$J$3+'Main Data-set'!P1425,Pars!$K$3,IF(I1425&lt;P1425-Pars!$J$4,Pars!$K$4,"Avg"))</f>
        <v>Avg</v>
      </c>
      <c r="S1425" t="str">
        <f t="shared" si="135"/>
        <v>Avg</v>
      </c>
      <c r="T1425">
        <f t="shared" si="136"/>
        <v>0</v>
      </c>
      <c r="U1425" s="10">
        <f t="shared" si="137"/>
        <v>-0.1428571428571429</v>
      </c>
      <c r="V1425" s="10"/>
    </row>
    <row r="1426" spans="1:22" x14ac:dyDescent="0.3">
      <c r="A1426" s="1">
        <v>41043</v>
      </c>
      <c r="B1426" s="8">
        <v>25.07</v>
      </c>
      <c r="C1426" s="8">
        <v>25.38</v>
      </c>
      <c r="D1426" s="8">
        <v>25.02</v>
      </c>
      <c r="E1426" s="8">
        <v>25.28</v>
      </c>
      <c r="F1426" s="2">
        <v>8.3999999999999995E-3</v>
      </c>
      <c r="G1426" s="2">
        <v>6.4000000000000003E-3</v>
      </c>
      <c r="H1426" s="8">
        <v>1840587</v>
      </c>
      <c r="I1426" s="8">
        <v>82</v>
      </c>
      <c r="J1426" s="8">
        <v>55</v>
      </c>
      <c r="K1426" s="8">
        <v>68.5</v>
      </c>
      <c r="L1426" t="str">
        <f>VLOOKUP(MONTH(A1426),Pars!F:G,2,0)</f>
        <v>Spring</v>
      </c>
      <c r="M1426" t="str">
        <f>IF(K1426&lt;Pars!$A$2,Pars!$B$2,IF('Main Data-set'!K1426&lt;Pars!$A$3,Pars!$B$3,Pars!$B$4))</f>
        <v>Avg</v>
      </c>
      <c r="N1426">
        <f t="shared" si="132"/>
        <v>0</v>
      </c>
      <c r="O1426" s="8">
        <f t="shared" si="133"/>
        <v>51.710344827586205</v>
      </c>
      <c r="P1426" s="8">
        <f t="shared" si="134"/>
        <v>62.367816091954026</v>
      </c>
      <c r="Q1426" t="str">
        <f>IF(K1426&gt;Pars!$J$3+'Main Data-set'!O1426,Pars!$K$3,IF(K1426&lt;O1426-Pars!$J$4,Pars!$K$4,"Avg"))</f>
        <v>Hot</v>
      </c>
      <c r="R1426" t="str">
        <f>IF(I1426&gt;Pars!$J$3+'Main Data-set'!P1426,Pars!$K$3,IF(I1426&lt;P1426-Pars!$J$4,Pars!$K$4,"Avg"))</f>
        <v>Hot</v>
      </c>
      <c r="S1426" t="str">
        <f t="shared" si="135"/>
        <v>Hot</v>
      </c>
      <c r="T1426">
        <f t="shared" si="136"/>
        <v>1</v>
      </c>
      <c r="U1426" s="10">
        <f t="shared" si="137"/>
        <v>0.2685185185185186</v>
      </c>
      <c r="V1426" s="10"/>
    </row>
    <row r="1427" spans="1:22" x14ac:dyDescent="0.3">
      <c r="A1427" s="1">
        <v>41044</v>
      </c>
      <c r="B1427" s="8">
        <v>25.25</v>
      </c>
      <c r="C1427" s="8">
        <v>25.47</v>
      </c>
      <c r="D1427" s="8">
        <v>25.08</v>
      </c>
      <c r="E1427" s="8">
        <v>25.12</v>
      </c>
      <c r="F1427" s="2">
        <v>-5.1000000000000004E-3</v>
      </c>
      <c r="G1427" s="2">
        <v>1.49E-2</v>
      </c>
      <c r="H1427" s="8">
        <v>1969798</v>
      </c>
      <c r="I1427" s="8">
        <v>71</v>
      </c>
      <c r="J1427" s="8">
        <v>60</v>
      </c>
      <c r="K1427" s="8">
        <v>65.5</v>
      </c>
      <c r="L1427" t="str">
        <f>VLOOKUP(MONTH(A1427),Pars!F:G,2,0)</f>
        <v>Spring</v>
      </c>
      <c r="M1427" t="str">
        <f>IF(K1427&lt;Pars!$A$2,Pars!$B$2,IF('Main Data-set'!K1427&lt;Pars!$A$3,Pars!$B$3,Pars!$B$4))</f>
        <v>Avg</v>
      </c>
      <c r="N1427">
        <f t="shared" si="132"/>
        <v>0</v>
      </c>
      <c r="O1427" s="8">
        <f t="shared" si="133"/>
        <v>51.710344827586205</v>
      </c>
      <c r="P1427" s="8">
        <f t="shared" si="134"/>
        <v>62.367816091954026</v>
      </c>
      <c r="Q1427" t="str">
        <f>IF(K1427&gt;Pars!$J$3+'Main Data-set'!O1427,Pars!$K$3,IF(K1427&lt;O1427-Pars!$J$4,Pars!$K$4,"Avg"))</f>
        <v>Hot</v>
      </c>
      <c r="R1427" t="str">
        <f>IF(I1427&gt;Pars!$J$3+'Main Data-set'!P1427,Pars!$K$3,IF(I1427&lt;P1427-Pars!$J$4,Pars!$K$4,"Avg"))</f>
        <v>Hot</v>
      </c>
      <c r="S1427" t="str">
        <f t="shared" si="135"/>
        <v>Hot</v>
      </c>
      <c r="T1427">
        <f t="shared" si="136"/>
        <v>1</v>
      </c>
      <c r="U1427" s="10">
        <f t="shared" si="137"/>
        <v>-4.3795620437956151E-2</v>
      </c>
      <c r="V1427" s="10"/>
    </row>
    <row r="1428" spans="1:22" x14ac:dyDescent="0.3">
      <c r="A1428" s="1">
        <v>41045</v>
      </c>
      <c r="B1428" s="8">
        <v>25.38</v>
      </c>
      <c r="C1428" s="8">
        <v>25.46</v>
      </c>
      <c r="D1428" s="8">
        <v>24.74</v>
      </c>
      <c r="E1428" s="8">
        <v>24.75</v>
      </c>
      <c r="F1428" s="2">
        <v>-2.4799999999999999E-2</v>
      </c>
      <c r="G1428" s="2">
        <v>8.9999999999999993E-3</v>
      </c>
      <c r="H1428" s="8">
        <v>2257988</v>
      </c>
      <c r="I1428" s="8">
        <v>67</v>
      </c>
      <c r="J1428" s="8">
        <v>61</v>
      </c>
      <c r="K1428" s="8">
        <v>64</v>
      </c>
      <c r="L1428" t="str">
        <f>VLOOKUP(MONTH(A1428),Pars!F:G,2,0)</f>
        <v>Spring</v>
      </c>
      <c r="M1428" t="str">
        <f>IF(K1428&lt;Pars!$A$2,Pars!$B$2,IF('Main Data-set'!K1428&lt;Pars!$A$3,Pars!$B$3,Pars!$B$4))</f>
        <v>Avg</v>
      </c>
      <c r="N1428">
        <f t="shared" si="132"/>
        <v>0</v>
      </c>
      <c r="O1428" s="8">
        <f t="shared" si="133"/>
        <v>51.710344827586205</v>
      </c>
      <c r="P1428" s="8">
        <f t="shared" si="134"/>
        <v>62.367816091954026</v>
      </c>
      <c r="Q1428" t="str">
        <f>IF(K1428&gt;Pars!$J$3+'Main Data-set'!O1428,Pars!$K$3,IF(K1428&lt;O1428-Pars!$J$4,Pars!$K$4,"Avg"))</f>
        <v>Hot</v>
      </c>
      <c r="R1428" t="str">
        <f>IF(I1428&gt;Pars!$J$3+'Main Data-set'!P1428,Pars!$K$3,IF(I1428&lt;P1428-Pars!$J$4,Pars!$K$4,"Avg"))</f>
        <v>Avg</v>
      </c>
      <c r="S1428" t="str">
        <f t="shared" si="135"/>
        <v>Avg</v>
      </c>
      <c r="T1428">
        <f t="shared" si="136"/>
        <v>0</v>
      </c>
      <c r="U1428" s="10">
        <f t="shared" si="137"/>
        <v>-2.2900763358778664E-2</v>
      </c>
      <c r="V1428" s="10"/>
    </row>
    <row r="1429" spans="1:22" x14ac:dyDescent="0.3">
      <c r="A1429" s="1">
        <v>41046</v>
      </c>
      <c r="B1429" s="8">
        <v>24.74</v>
      </c>
      <c r="C1429" s="8">
        <v>24.95</v>
      </c>
      <c r="D1429" s="8">
        <v>24.5</v>
      </c>
      <c r="E1429" s="8">
        <v>24.53</v>
      </c>
      <c r="F1429" s="2">
        <v>-8.5000000000000006E-3</v>
      </c>
      <c r="G1429" s="2">
        <v>-3.3E-3</v>
      </c>
      <c r="H1429" s="8">
        <v>1758159</v>
      </c>
      <c r="I1429" s="8">
        <v>80</v>
      </c>
      <c r="J1429" s="8">
        <v>51</v>
      </c>
      <c r="K1429" s="8">
        <v>65.5</v>
      </c>
      <c r="L1429" t="str">
        <f>VLOOKUP(MONTH(A1429),Pars!F:G,2,0)</f>
        <v>Spring</v>
      </c>
      <c r="M1429" t="str">
        <f>IF(K1429&lt;Pars!$A$2,Pars!$B$2,IF('Main Data-set'!K1429&lt;Pars!$A$3,Pars!$B$3,Pars!$B$4))</f>
        <v>Avg</v>
      </c>
      <c r="N1429">
        <f t="shared" si="132"/>
        <v>0</v>
      </c>
      <c r="O1429" s="8">
        <f t="shared" si="133"/>
        <v>51.710344827586205</v>
      </c>
      <c r="P1429" s="8">
        <f t="shared" si="134"/>
        <v>62.367816091954026</v>
      </c>
      <c r="Q1429" t="str">
        <f>IF(K1429&gt;Pars!$J$3+'Main Data-set'!O1429,Pars!$K$3,IF(K1429&lt;O1429-Pars!$J$4,Pars!$K$4,"Avg"))</f>
        <v>Hot</v>
      </c>
      <c r="R1429" t="str">
        <f>IF(I1429&gt;Pars!$J$3+'Main Data-set'!P1429,Pars!$K$3,IF(I1429&lt;P1429-Pars!$J$4,Pars!$K$4,"Avg"))</f>
        <v>Hot</v>
      </c>
      <c r="S1429" t="str">
        <f t="shared" si="135"/>
        <v>Hot</v>
      </c>
      <c r="T1429">
        <f t="shared" si="136"/>
        <v>1</v>
      </c>
      <c r="U1429" s="10">
        <f t="shared" si="137"/>
        <v>2.34375E-2</v>
      </c>
      <c r="V1429" s="10"/>
    </row>
    <row r="1430" spans="1:22" x14ac:dyDescent="0.3">
      <c r="A1430" s="1">
        <v>41047</v>
      </c>
      <c r="B1430" s="8">
        <v>24.75</v>
      </c>
      <c r="C1430" s="8">
        <v>24.86</v>
      </c>
      <c r="D1430" s="8">
        <v>24.43</v>
      </c>
      <c r="E1430" s="8">
        <v>24.61</v>
      </c>
      <c r="F1430" s="2">
        <v>-5.7000000000000002E-3</v>
      </c>
      <c r="G1430" s="2">
        <v>-2.5700000000000001E-2</v>
      </c>
      <c r="H1430" s="8">
        <v>3047751</v>
      </c>
      <c r="I1430" s="8">
        <v>73</v>
      </c>
      <c r="J1430" s="8">
        <v>46</v>
      </c>
      <c r="K1430" s="8">
        <v>59.5</v>
      </c>
      <c r="L1430" t="str">
        <f>VLOOKUP(MONTH(A1430),Pars!F:G,2,0)</f>
        <v>Spring</v>
      </c>
      <c r="M1430" t="str">
        <f>IF(K1430&lt;Pars!$A$2,Pars!$B$2,IF('Main Data-set'!K1430&lt;Pars!$A$3,Pars!$B$3,Pars!$B$4))</f>
        <v>Avg</v>
      </c>
      <c r="N1430">
        <f t="shared" si="132"/>
        <v>0</v>
      </c>
      <c r="O1430" s="8">
        <f t="shared" si="133"/>
        <v>51.710344827586205</v>
      </c>
      <c r="P1430" s="8">
        <f t="shared" si="134"/>
        <v>62.367816091954026</v>
      </c>
      <c r="Q1430" t="str">
        <f>IF(K1430&gt;Pars!$J$3+'Main Data-set'!O1430,Pars!$K$3,IF(K1430&lt;O1430-Pars!$J$4,Pars!$K$4,"Avg"))</f>
        <v>Hot</v>
      </c>
      <c r="R1430" t="str">
        <f>IF(I1430&gt;Pars!$J$3+'Main Data-set'!P1430,Pars!$K$3,IF(I1430&lt;P1430-Pars!$J$4,Pars!$K$4,"Avg"))</f>
        <v>Hot</v>
      </c>
      <c r="S1430" t="str">
        <f t="shared" si="135"/>
        <v>Hot</v>
      </c>
      <c r="T1430">
        <f t="shared" si="136"/>
        <v>1</v>
      </c>
      <c r="U1430" s="10">
        <f t="shared" si="137"/>
        <v>-9.1603053435114545E-2</v>
      </c>
      <c r="V1430" s="10"/>
    </row>
    <row r="1431" spans="1:22" x14ac:dyDescent="0.3">
      <c r="A1431" s="1">
        <v>41050</v>
      </c>
      <c r="B1431" s="8">
        <v>24.61</v>
      </c>
      <c r="C1431" s="8">
        <v>25.35</v>
      </c>
      <c r="D1431" s="8">
        <v>24.58</v>
      </c>
      <c r="E1431" s="8">
        <v>25.26</v>
      </c>
      <c r="F1431" s="2">
        <v>2.64E-2</v>
      </c>
      <c r="G1431" s="2">
        <v>1.77E-2</v>
      </c>
      <c r="H1431" s="8">
        <v>2092295</v>
      </c>
      <c r="I1431" s="8">
        <v>82</v>
      </c>
      <c r="J1431" s="8">
        <v>51</v>
      </c>
      <c r="K1431" s="8">
        <v>66.5</v>
      </c>
      <c r="L1431" t="str">
        <f>VLOOKUP(MONTH(A1431),Pars!F:G,2,0)</f>
        <v>Spring</v>
      </c>
      <c r="M1431" t="str">
        <f>IF(K1431&lt;Pars!$A$2,Pars!$B$2,IF('Main Data-set'!K1431&lt;Pars!$A$3,Pars!$B$3,Pars!$B$4))</f>
        <v>Avg</v>
      </c>
      <c r="N1431">
        <f t="shared" si="132"/>
        <v>0</v>
      </c>
      <c r="O1431" s="8">
        <f t="shared" si="133"/>
        <v>51.710344827586205</v>
      </c>
      <c r="P1431" s="8">
        <f t="shared" si="134"/>
        <v>62.367816091954026</v>
      </c>
      <c r="Q1431" t="str">
        <f>IF(K1431&gt;Pars!$J$3+'Main Data-set'!O1431,Pars!$K$3,IF(K1431&lt;O1431-Pars!$J$4,Pars!$K$4,"Avg"))</f>
        <v>Hot</v>
      </c>
      <c r="R1431" t="str">
        <f>IF(I1431&gt;Pars!$J$3+'Main Data-set'!P1431,Pars!$K$3,IF(I1431&lt;P1431-Pars!$J$4,Pars!$K$4,"Avg"))</f>
        <v>Hot</v>
      </c>
      <c r="S1431" t="str">
        <f t="shared" si="135"/>
        <v>Hot</v>
      </c>
      <c r="T1431">
        <f t="shared" si="136"/>
        <v>1</v>
      </c>
      <c r="U1431" s="10">
        <f t="shared" si="137"/>
        <v>0.11764705882352944</v>
      </c>
      <c r="V1431" s="10"/>
    </row>
    <row r="1432" spans="1:22" x14ac:dyDescent="0.3">
      <c r="A1432" s="1">
        <v>41051</v>
      </c>
      <c r="B1432" s="8">
        <v>25.41</v>
      </c>
      <c r="C1432" s="8">
        <v>25.66</v>
      </c>
      <c r="D1432" s="8">
        <v>24.67</v>
      </c>
      <c r="E1432" s="8">
        <v>24.82</v>
      </c>
      <c r="F1432" s="2">
        <v>-2.3199999999999998E-2</v>
      </c>
      <c r="G1432" s="2">
        <v>-4.0000000000000002E-4</v>
      </c>
      <c r="H1432" s="8">
        <v>2565464</v>
      </c>
      <c r="I1432" s="8">
        <v>64</v>
      </c>
      <c r="J1432" s="8">
        <v>57</v>
      </c>
      <c r="K1432" s="8">
        <v>60.5</v>
      </c>
      <c r="L1432" t="str">
        <f>VLOOKUP(MONTH(A1432),Pars!F:G,2,0)</f>
        <v>Spring</v>
      </c>
      <c r="M1432" t="str">
        <f>IF(K1432&lt;Pars!$A$2,Pars!$B$2,IF('Main Data-set'!K1432&lt;Pars!$A$3,Pars!$B$3,Pars!$B$4))</f>
        <v>Avg</v>
      </c>
      <c r="N1432">
        <f t="shared" si="132"/>
        <v>0</v>
      </c>
      <c r="O1432" s="8">
        <f t="shared" si="133"/>
        <v>51.710344827586205</v>
      </c>
      <c r="P1432" s="8">
        <f t="shared" si="134"/>
        <v>62.367816091954026</v>
      </c>
      <c r="Q1432" t="str">
        <f>IF(K1432&gt;Pars!$J$3+'Main Data-set'!O1432,Pars!$K$3,IF(K1432&lt;O1432-Pars!$J$4,Pars!$K$4,"Avg"))</f>
        <v>Hot</v>
      </c>
      <c r="R1432" t="str">
        <f>IF(I1432&gt;Pars!$J$3+'Main Data-set'!P1432,Pars!$K$3,IF(I1432&lt;P1432-Pars!$J$4,Pars!$K$4,"Avg"))</f>
        <v>Avg</v>
      </c>
      <c r="S1432" t="str">
        <f t="shared" si="135"/>
        <v>Avg</v>
      </c>
      <c r="T1432">
        <f t="shared" si="136"/>
        <v>0</v>
      </c>
      <c r="U1432" s="10">
        <f t="shared" si="137"/>
        <v>-9.0225563909774431E-2</v>
      </c>
      <c r="V1432" s="10"/>
    </row>
    <row r="1433" spans="1:22" x14ac:dyDescent="0.3">
      <c r="A1433" s="1">
        <v>41052</v>
      </c>
      <c r="B1433" s="8">
        <v>24.58</v>
      </c>
      <c r="C1433" s="8">
        <v>24.92</v>
      </c>
      <c r="D1433" s="8">
        <v>24.24</v>
      </c>
      <c r="E1433" s="8">
        <v>24.83</v>
      </c>
      <c r="F1433" s="2">
        <v>1.0200000000000001E-2</v>
      </c>
      <c r="G1433" s="2">
        <v>1.35E-2</v>
      </c>
      <c r="H1433" s="8">
        <v>2133177</v>
      </c>
      <c r="I1433" s="8">
        <v>73</v>
      </c>
      <c r="J1433" s="8">
        <v>61</v>
      </c>
      <c r="K1433" s="8">
        <v>67</v>
      </c>
      <c r="L1433" t="str">
        <f>VLOOKUP(MONTH(A1433),Pars!F:G,2,0)</f>
        <v>Spring</v>
      </c>
      <c r="M1433" t="str">
        <f>IF(K1433&lt;Pars!$A$2,Pars!$B$2,IF('Main Data-set'!K1433&lt;Pars!$A$3,Pars!$B$3,Pars!$B$4))</f>
        <v>Avg</v>
      </c>
      <c r="N1433">
        <f t="shared" si="132"/>
        <v>0</v>
      </c>
      <c r="O1433" s="8">
        <f t="shared" si="133"/>
        <v>51.710344827586205</v>
      </c>
      <c r="P1433" s="8">
        <f t="shared" si="134"/>
        <v>62.367816091954026</v>
      </c>
      <c r="Q1433" t="str">
        <f>IF(K1433&gt;Pars!$J$3+'Main Data-set'!O1433,Pars!$K$3,IF(K1433&lt;O1433-Pars!$J$4,Pars!$K$4,"Avg"))</f>
        <v>Hot</v>
      </c>
      <c r="R1433" t="str">
        <f>IF(I1433&gt;Pars!$J$3+'Main Data-set'!P1433,Pars!$K$3,IF(I1433&lt;P1433-Pars!$J$4,Pars!$K$4,"Avg"))</f>
        <v>Hot</v>
      </c>
      <c r="S1433" t="str">
        <f t="shared" si="135"/>
        <v>Hot</v>
      </c>
      <c r="T1433">
        <f t="shared" si="136"/>
        <v>1</v>
      </c>
      <c r="U1433" s="10">
        <f t="shared" si="137"/>
        <v>0.10743801652892571</v>
      </c>
      <c r="V1433" s="10"/>
    </row>
    <row r="1434" spans="1:22" x14ac:dyDescent="0.3">
      <c r="A1434" s="1">
        <v>41053</v>
      </c>
      <c r="B1434" s="8">
        <v>24.91</v>
      </c>
      <c r="C1434" s="8">
        <v>24.91</v>
      </c>
      <c r="D1434" s="8">
        <v>24.32</v>
      </c>
      <c r="E1434" s="8">
        <v>24.5</v>
      </c>
      <c r="F1434" s="2">
        <v>-1.6500000000000001E-2</v>
      </c>
      <c r="G1434" s="2">
        <v>1.1999999999999999E-3</v>
      </c>
      <c r="H1434" s="8">
        <v>3166134</v>
      </c>
      <c r="I1434" s="8">
        <v>77</v>
      </c>
      <c r="J1434" s="8">
        <v>60</v>
      </c>
      <c r="K1434" s="8">
        <v>68.5</v>
      </c>
      <c r="L1434" t="str">
        <f>VLOOKUP(MONTH(A1434),Pars!F:G,2,0)</f>
        <v>Spring</v>
      </c>
      <c r="M1434" t="str">
        <f>IF(K1434&lt;Pars!$A$2,Pars!$B$2,IF('Main Data-set'!K1434&lt;Pars!$A$3,Pars!$B$3,Pars!$B$4))</f>
        <v>Avg</v>
      </c>
      <c r="N1434">
        <f t="shared" si="132"/>
        <v>0</v>
      </c>
      <c r="O1434" s="8">
        <f t="shared" si="133"/>
        <v>51.710344827586205</v>
      </c>
      <c r="P1434" s="8">
        <f t="shared" si="134"/>
        <v>62.367816091954026</v>
      </c>
      <c r="Q1434" t="str">
        <f>IF(K1434&gt;Pars!$J$3+'Main Data-set'!O1434,Pars!$K$3,IF(K1434&lt;O1434-Pars!$J$4,Pars!$K$4,"Avg"))</f>
        <v>Hot</v>
      </c>
      <c r="R1434" t="str">
        <f>IF(I1434&gt;Pars!$J$3+'Main Data-set'!P1434,Pars!$K$3,IF(I1434&lt;P1434-Pars!$J$4,Pars!$K$4,"Avg"))</f>
        <v>Hot</v>
      </c>
      <c r="S1434" t="str">
        <f t="shared" si="135"/>
        <v>Hot</v>
      </c>
      <c r="T1434">
        <f t="shared" si="136"/>
        <v>1</v>
      </c>
      <c r="U1434" s="10">
        <f t="shared" si="137"/>
        <v>2.2388059701492491E-2</v>
      </c>
      <c r="V1434" s="10"/>
    </row>
    <row r="1435" spans="1:22" x14ac:dyDescent="0.3">
      <c r="A1435" s="1">
        <v>41054</v>
      </c>
      <c r="B1435" s="8">
        <v>24.42</v>
      </c>
      <c r="C1435" s="8">
        <v>24.57</v>
      </c>
      <c r="D1435" s="8">
        <v>24.33</v>
      </c>
      <c r="E1435" s="8">
        <v>24.47</v>
      </c>
      <c r="F1435" s="2">
        <v>2E-3</v>
      </c>
      <c r="G1435" s="2">
        <v>-2.12E-2</v>
      </c>
      <c r="H1435" s="8">
        <v>1970357</v>
      </c>
      <c r="I1435" s="8">
        <v>68</v>
      </c>
      <c r="J1435" s="8">
        <v>60</v>
      </c>
      <c r="K1435" s="8">
        <v>64</v>
      </c>
      <c r="L1435" t="str">
        <f>VLOOKUP(MONTH(A1435),Pars!F:G,2,0)</f>
        <v>Spring</v>
      </c>
      <c r="M1435" t="str">
        <f>IF(K1435&lt;Pars!$A$2,Pars!$B$2,IF('Main Data-set'!K1435&lt;Pars!$A$3,Pars!$B$3,Pars!$B$4))</f>
        <v>Avg</v>
      </c>
      <c r="N1435">
        <f t="shared" si="132"/>
        <v>0</v>
      </c>
      <c r="O1435" s="8">
        <f t="shared" si="133"/>
        <v>51.710344827586205</v>
      </c>
      <c r="P1435" s="8">
        <f t="shared" si="134"/>
        <v>62.367816091954026</v>
      </c>
      <c r="Q1435" t="str">
        <f>IF(K1435&gt;Pars!$J$3+'Main Data-set'!O1435,Pars!$K$3,IF(K1435&lt;O1435-Pars!$J$4,Pars!$K$4,"Avg"))</f>
        <v>Hot</v>
      </c>
      <c r="R1435" t="str">
        <f>IF(I1435&gt;Pars!$J$3+'Main Data-set'!P1435,Pars!$K$3,IF(I1435&lt;P1435-Pars!$J$4,Pars!$K$4,"Avg"))</f>
        <v>Avg</v>
      </c>
      <c r="S1435" t="str">
        <f t="shared" si="135"/>
        <v>Avg</v>
      </c>
      <c r="T1435">
        <f t="shared" si="136"/>
        <v>0</v>
      </c>
      <c r="U1435" s="10">
        <f t="shared" si="137"/>
        <v>-6.5693430656934337E-2</v>
      </c>
      <c r="V1435" s="10"/>
    </row>
    <row r="1436" spans="1:22" x14ac:dyDescent="0.3">
      <c r="A1436" s="1">
        <v>41058</v>
      </c>
      <c r="B1436" s="8">
        <v>24.71</v>
      </c>
      <c r="C1436" s="8">
        <v>25.09</v>
      </c>
      <c r="D1436" s="8">
        <v>24.66</v>
      </c>
      <c r="E1436" s="8">
        <v>25</v>
      </c>
      <c r="F1436" s="2">
        <v>1.17E-2</v>
      </c>
      <c r="G1436" s="2">
        <v>2.4199999999999999E-2</v>
      </c>
      <c r="H1436" s="8">
        <v>1885880</v>
      </c>
      <c r="I1436" s="8">
        <v>91</v>
      </c>
      <c r="J1436" s="8">
        <v>68</v>
      </c>
      <c r="K1436" s="8">
        <v>79.5</v>
      </c>
      <c r="L1436" t="str">
        <f>VLOOKUP(MONTH(A1436),Pars!F:G,2,0)</f>
        <v>Spring</v>
      </c>
      <c r="M1436" t="str">
        <f>IF(K1436&lt;Pars!$A$2,Pars!$B$2,IF('Main Data-set'!K1436&lt;Pars!$A$3,Pars!$B$3,Pars!$B$4))</f>
        <v>Hot</v>
      </c>
      <c r="N1436">
        <f t="shared" si="132"/>
        <v>1</v>
      </c>
      <c r="O1436" s="8">
        <f t="shared" si="133"/>
        <v>51.710344827586205</v>
      </c>
      <c r="P1436" s="8">
        <f t="shared" si="134"/>
        <v>62.367816091954026</v>
      </c>
      <c r="Q1436" t="str">
        <f>IF(K1436&gt;Pars!$J$3+'Main Data-set'!O1436,Pars!$K$3,IF(K1436&lt;O1436-Pars!$J$4,Pars!$K$4,"Avg"))</f>
        <v>Hot</v>
      </c>
      <c r="R1436" t="str">
        <f>IF(I1436&gt;Pars!$J$3+'Main Data-set'!P1436,Pars!$K$3,IF(I1436&lt;P1436-Pars!$J$4,Pars!$K$4,"Avg"))</f>
        <v>Hot</v>
      </c>
      <c r="S1436" t="str">
        <f t="shared" si="135"/>
        <v>Hot</v>
      </c>
      <c r="T1436">
        <f t="shared" si="136"/>
        <v>1</v>
      </c>
      <c r="U1436" s="10">
        <f t="shared" si="137"/>
        <v>0.2421875</v>
      </c>
      <c r="V1436" s="10"/>
    </row>
    <row r="1437" spans="1:22" x14ac:dyDescent="0.3">
      <c r="A1437" s="1">
        <v>41059</v>
      </c>
      <c r="B1437" s="8">
        <v>24.75</v>
      </c>
      <c r="C1437" s="8">
        <v>24.79</v>
      </c>
      <c r="D1437" s="8">
        <v>24.38</v>
      </c>
      <c r="E1437" s="8">
        <v>24.41</v>
      </c>
      <c r="F1437" s="2">
        <v>-1.37E-2</v>
      </c>
      <c r="G1437" s="2">
        <v>4.1000000000000003E-3</v>
      </c>
      <c r="H1437" s="8">
        <v>2084539</v>
      </c>
      <c r="I1437" s="8">
        <v>91</v>
      </c>
      <c r="J1437" s="8">
        <v>67</v>
      </c>
      <c r="K1437" s="8">
        <v>79</v>
      </c>
      <c r="L1437" t="str">
        <f>VLOOKUP(MONTH(A1437),Pars!F:G,2,0)</f>
        <v>Spring</v>
      </c>
      <c r="M1437" t="str">
        <f>IF(K1437&lt;Pars!$A$2,Pars!$B$2,IF('Main Data-set'!K1437&lt;Pars!$A$3,Pars!$B$3,Pars!$B$4))</f>
        <v>Hot</v>
      </c>
      <c r="N1437">
        <f t="shared" si="132"/>
        <v>1</v>
      </c>
      <c r="O1437" s="8">
        <f t="shared" si="133"/>
        <v>51.710344827586205</v>
      </c>
      <c r="P1437" s="8">
        <f t="shared" si="134"/>
        <v>62.367816091954026</v>
      </c>
      <c r="Q1437" t="str">
        <f>IF(K1437&gt;Pars!$J$3+'Main Data-set'!O1437,Pars!$K$3,IF(K1437&lt;O1437-Pars!$J$4,Pars!$K$4,"Avg"))</f>
        <v>Hot</v>
      </c>
      <c r="R1437" t="str">
        <f>IF(I1437&gt;Pars!$J$3+'Main Data-set'!P1437,Pars!$K$3,IF(I1437&lt;P1437-Pars!$J$4,Pars!$K$4,"Avg"))</f>
        <v>Hot</v>
      </c>
      <c r="S1437" t="str">
        <f t="shared" si="135"/>
        <v>Hot</v>
      </c>
      <c r="T1437">
        <f t="shared" si="136"/>
        <v>1</v>
      </c>
      <c r="U1437" s="10">
        <f t="shared" si="137"/>
        <v>-6.2893081761006275E-3</v>
      </c>
      <c r="V1437" s="10"/>
    </row>
    <row r="1438" spans="1:22" x14ac:dyDescent="0.3">
      <c r="A1438" s="1">
        <v>41060</v>
      </c>
      <c r="B1438" s="8">
        <v>24.41</v>
      </c>
      <c r="C1438" s="8">
        <v>24.56</v>
      </c>
      <c r="D1438" s="8">
        <v>24.14</v>
      </c>
      <c r="E1438" s="8">
        <v>24.31</v>
      </c>
      <c r="F1438" s="2">
        <v>-4.1000000000000003E-3</v>
      </c>
      <c r="G1438" s="2">
        <v>2.4899999999999999E-2</v>
      </c>
      <c r="H1438" s="8">
        <v>2426404</v>
      </c>
      <c r="I1438" s="8">
        <v>80</v>
      </c>
      <c r="J1438" s="8">
        <v>62</v>
      </c>
      <c r="K1438" s="8">
        <v>71</v>
      </c>
      <c r="L1438" t="str">
        <f>VLOOKUP(MONTH(A1438),Pars!F:G,2,0)</f>
        <v>Spring</v>
      </c>
      <c r="M1438" t="str">
        <f>IF(K1438&lt;Pars!$A$2,Pars!$B$2,IF('Main Data-set'!K1438&lt;Pars!$A$3,Pars!$B$3,Pars!$B$4))</f>
        <v>Hot</v>
      </c>
      <c r="N1438">
        <f t="shared" si="132"/>
        <v>1</v>
      </c>
      <c r="O1438" s="8">
        <f t="shared" si="133"/>
        <v>51.710344827586205</v>
      </c>
      <c r="P1438" s="8">
        <f t="shared" si="134"/>
        <v>62.367816091954026</v>
      </c>
      <c r="Q1438" t="str">
        <f>IF(K1438&gt;Pars!$J$3+'Main Data-set'!O1438,Pars!$K$3,IF(K1438&lt;O1438-Pars!$J$4,Pars!$K$4,"Avg"))</f>
        <v>Hot</v>
      </c>
      <c r="R1438" t="str">
        <f>IF(I1438&gt;Pars!$J$3+'Main Data-set'!P1438,Pars!$K$3,IF(I1438&lt;P1438-Pars!$J$4,Pars!$K$4,"Avg"))</f>
        <v>Hot</v>
      </c>
      <c r="S1438" t="str">
        <f t="shared" si="135"/>
        <v>Hot</v>
      </c>
      <c r="T1438">
        <f t="shared" si="136"/>
        <v>1</v>
      </c>
      <c r="U1438" s="10">
        <f t="shared" si="137"/>
        <v>-0.10126582278481011</v>
      </c>
      <c r="V1438" s="10"/>
    </row>
    <row r="1439" spans="1:22" x14ac:dyDescent="0.3">
      <c r="A1439" s="1">
        <v>41061</v>
      </c>
      <c r="B1439" s="8">
        <v>23.89</v>
      </c>
      <c r="C1439" s="8">
        <v>24.06</v>
      </c>
      <c r="D1439" s="8">
        <v>23.7</v>
      </c>
      <c r="E1439" s="8">
        <v>23.72</v>
      </c>
      <c r="F1439" s="2">
        <v>-7.1000000000000004E-3</v>
      </c>
      <c r="G1439" s="2">
        <v>1.32E-2</v>
      </c>
      <c r="H1439" s="8">
        <v>3594750</v>
      </c>
      <c r="I1439" s="8">
        <v>80</v>
      </c>
      <c r="J1439" s="8">
        <v>52</v>
      </c>
      <c r="K1439" s="8">
        <v>66</v>
      </c>
      <c r="L1439" t="str">
        <f>VLOOKUP(MONTH(A1439),Pars!F:G,2,0)</f>
        <v>Summer</v>
      </c>
      <c r="M1439" t="str">
        <f>IF(K1439&lt;Pars!$A$2,Pars!$B$2,IF('Main Data-set'!K1439&lt;Pars!$A$3,Pars!$B$3,Pars!$B$4))</f>
        <v>Avg</v>
      </c>
      <c r="N1439">
        <f t="shared" si="132"/>
        <v>0</v>
      </c>
      <c r="O1439" s="8">
        <f t="shared" si="133"/>
        <v>73.221627408993569</v>
      </c>
      <c r="P1439" s="8">
        <f t="shared" si="134"/>
        <v>83.937901498929335</v>
      </c>
      <c r="Q1439" t="str">
        <f>IF(K1439&gt;Pars!$J$3+'Main Data-set'!O1439,Pars!$K$3,IF(K1439&lt;O1439-Pars!$J$4,Pars!$K$4,"Avg"))</f>
        <v>Cold</v>
      </c>
      <c r="R1439" t="str">
        <f>IF(I1439&gt;Pars!$J$3+'Main Data-set'!P1439,Pars!$K$3,IF(I1439&lt;P1439-Pars!$J$4,Pars!$K$4,"Avg"))</f>
        <v>Avg</v>
      </c>
      <c r="S1439" t="str">
        <f t="shared" si="135"/>
        <v>Avg</v>
      </c>
      <c r="T1439">
        <f t="shared" si="136"/>
        <v>0</v>
      </c>
      <c r="U1439" s="10">
        <f t="shared" si="137"/>
        <v>-7.0422535211267623E-2</v>
      </c>
      <c r="V1439" s="10"/>
    </row>
    <row r="1440" spans="1:22" x14ac:dyDescent="0.3">
      <c r="A1440" s="1">
        <v>41064</v>
      </c>
      <c r="B1440" s="8">
        <v>23.71</v>
      </c>
      <c r="C1440" s="8">
        <v>23.86</v>
      </c>
      <c r="D1440" s="8">
        <v>23.31</v>
      </c>
      <c r="E1440" s="8">
        <v>23.41</v>
      </c>
      <c r="F1440" s="2">
        <v>-1.2699999999999999E-2</v>
      </c>
      <c r="G1440" s="2">
        <v>-2.6599999999999999E-2</v>
      </c>
      <c r="H1440" s="8">
        <v>2411706</v>
      </c>
      <c r="I1440" s="8">
        <v>77</v>
      </c>
      <c r="J1440" s="8">
        <v>56</v>
      </c>
      <c r="K1440" s="8">
        <v>66.5</v>
      </c>
      <c r="L1440" t="str">
        <f>VLOOKUP(MONTH(A1440),Pars!F:G,2,0)</f>
        <v>Summer</v>
      </c>
      <c r="M1440" t="str">
        <f>IF(K1440&lt;Pars!$A$2,Pars!$B$2,IF('Main Data-set'!K1440&lt;Pars!$A$3,Pars!$B$3,Pars!$B$4))</f>
        <v>Avg</v>
      </c>
      <c r="N1440">
        <f t="shared" si="132"/>
        <v>0</v>
      </c>
      <c r="O1440" s="8">
        <f t="shared" si="133"/>
        <v>73.221627408993569</v>
      </c>
      <c r="P1440" s="8">
        <f t="shared" si="134"/>
        <v>83.937901498929335</v>
      </c>
      <c r="Q1440" t="str">
        <f>IF(K1440&gt;Pars!$J$3+'Main Data-set'!O1440,Pars!$K$3,IF(K1440&lt;O1440-Pars!$J$4,Pars!$K$4,"Avg"))</f>
        <v>Avg</v>
      </c>
      <c r="R1440" t="str">
        <f>IF(I1440&gt;Pars!$J$3+'Main Data-set'!P1440,Pars!$K$3,IF(I1440&lt;P1440-Pars!$J$4,Pars!$K$4,"Avg"))</f>
        <v>Avg</v>
      </c>
      <c r="S1440" t="str">
        <f t="shared" si="135"/>
        <v>Avg</v>
      </c>
      <c r="T1440">
        <f t="shared" si="136"/>
        <v>0</v>
      </c>
      <c r="U1440" s="10">
        <f t="shared" si="137"/>
        <v>7.575757575757569E-3</v>
      </c>
      <c r="V1440" s="10"/>
    </row>
    <row r="1441" spans="1:22" x14ac:dyDescent="0.3">
      <c r="A1441" s="1">
        <v>41065</v>
      </c>
      <c r="B1441" s="8">
        <v>23.41</v>
      </c>
      <c r="C1441" s="8">
        <v>24.11</v>
      </c>
      <c r="D1441" s="8">
        <v>23.37</v>
      </c>
      <c r="E1441" s="8">
        <v>24.05</v>
      </c>
      <c r="F1441" s="2">
        <v>2.7300000000000001E-2</v>
      </c>
      <c r="G1441" s="2">
        <v>-2.9499999999999998E-2</v>
      </c>
      <c r="H1441" s="8">
        <v>2233931</v>
      </c>
      <c r="I1441" s="8">
        <v>63</v>
      </c>
      <c r="J1441" s="8">
        <v>47</v>
      </c>
      <c r="K1441" s="8">
        <v>55</v>
      </c>
      <c r="L1441" t="str">
        <f>VLOOKUP(MONTH(A1441),Pars!F:G,2,0)</f>
        <v>Summer</v>
      </c>
      <c r="M1441" t="str">
        <f>IF(K1441&lt;Pars!$A$2,Pars!$B$2,IF('Main Data-set'!K1441&lt;Pars!$A$3,Pars!$B$3,Pars!$B$4))</f>
        <v>Avg</v>
      </c>
      <c r="N1441">
        <f t="shared" si="132"/>
        <v>0</v>
      </c>
      <c r="O1441" s="8">
        <f t="shared" si="133"/>
        <v>73.221627408993569</v>
      </c>
      <c r="P1441" s="8">
        <f t="shared" si="134"/>
        <v>83.937901498929335</v>
      </c>
      <c r="Q1441" t="str">
        <f>IF(K1441&gt;Pars!$J$3+'Main Data-set'!O1441,Pars!$K$3,IF(K1441&lt;O1441-Pars!$J$4,Pars!$K$4,"Avg"))</f>
        <v>Cold</v>
      </c>
      <c r="R1441" t="str">
        <f>IF(I1441&gt;Pars!$J$3+'Main Data-set'!P1441,Pars!$K$3,IF(I1441&lt;P1441-Pars!$J$4,Pars!$K$4,"Avg"))</f>
        <v>Cold</v>
      </c>
      <c r="S1441" t="str">
        <f t="shared" si="135"/>
        <v>Cold</v>
      </c>
      <c r="T1441">
        <f t="shared" si="136"/>
        <v>-1</v>
      </c>
      <c r="U1441" s="10">
        <f t="shared" si="137"/>
        <v>-0.17293233082706772</v>
      </c>
      <c r="V1441" s="10"/>
    </row>
    <row r="1442" spans="1:22" x14ac:dyDescent="0.3">
      <c r="A1442" s="1">
        <v>41066</v>
      </c>
      <c r="B1442" s="8">
        <v>24.25</v>
      </c>
      <c r="C1442" s="8">
        <v>24.78</v>
      </c>
      <c r="D1442" s="8">
        <v>24.17</v>
      </c>
      <c r="E1442" s="8">
        <v>24.78</v>
      </c>
      <c r="F1442" s="2">
        <v>2.1899999999999999E-2</v>
      </c>
      <c r="G1442" s="2">
        <v>4.0000000000000002E-4</v>
      </c>
      <c r="H1442" s="8">
        <v>2173365</v>
      </c>
      <c r="I1442" s="8">
        <v>66</v>
      </c>
      <c r="J1442" s="8">
        <v>47</v>
      </c>
      <c r="K1442" s="8">
        <v>56.5</v>
      </c>
      <c r="L1442" t="str">
        <f>VLOOKUP(MONTH(A1442),Pars!F:G,2,0)</f>
        <v>Summer</v>
      </c>
      <c r="M1442" t="str">
        <f>IF(K1442&lt;Pars!$A$2,Pars!$B$2,IF('Main Data-set'!K1442&lt;Pars!$A$3,Pars!$B$3,Pars!$B$4))</f>
        <v>Avg</v>
      </c>
      <c r="N1442">
        <f t="shared" si="132"/>
        <v>0</v>
      </c>
      <c r="O1442" s="8">
        <f t="shared" si="133"/>
        <v>73.221627408993569</v>
      </c>
      <c r="P1442" s="8">
        <f t="shared" si="134"/>
        <v>83.937901498929335</v>
      </c>
      <c r="Q1442" t="str">
        <f>IF(K1442&gt;Pars!$J$3+'Main Data-set'!O1442,Pars!$K$3,IF(K1442&lt;O1442-Pars!$J$4,Pars!$K$4,"Avg"))</f>
        <v>Cold</v>
      </c>
      <c r="R1442" t="str">
        <f>IF(I1442&gt;Pars!$J$3+'Main Data-set'!P1442,Pars!$K$3,IF(I1442&lt;P1442-Pars!$J$4,Pars!$K$4,"Avg"))</f>
        <v>Cold</v>
      </c>
      <c r="S1442" t="str">
        <f t="shared" si="135"/>
        <v>Cold</v>
      </c>
      <c r="T1442">
        <f t="shared" si="136"/>
        <v>-1</v>
      </c>
      <c r="U1442" s="10">
        <f t="shared" si="137"/>
        <v>2.7272727272727337E-2</v>
      </c>
      <c r="V1442" s="10"/>
    </row>
    <row r="1443" spans="1:22" x14ac:dyDescent="0.3">
      <c r="A1443" s="1">
        <v>41067</v>
      </c>
      <c r="B1443" s="8">
        <v>25.09</v>
      </c>
      <c r="C1443" s="8">
        <v>25.2</v>
      </c>
      <c r="D1443" s="8">
        <v>24.64</v>
      </c>
      <c r="E1443" s="8">
        <v>24.77</v>
      </c>
      <c r="F1443" s="2">
        <v>-1.2800000000000001E-2</v>
      </c>
      <c r="G1443" s="2">
        <v>6.8999999999999999E-3</v>
      </c>
      <c r="H1443" s="8">
        <v>6554460</v>
      </c>
      <c r="I1443" s="8">
        <v>75</v>
      </c>
      <c r="J1443" s="8">
        <v>51</v>
      </c>
      <c r="K1443" s="8">
        <v>63</v>
      </c>
      <c r="L1443" t="str">
        <f>VLOOKUP(MONTH(A1443),Pars!F:G,2,0)</f>
        <v>Summer</v>
      </c>
      <c r="M1443" t="str">
        <f>IF(K1443&lt;Pars!$A$2,Pars!$B$2,IF('Main Data-set'!K1443&lt;Pars!$A$3,Pars!$B$3,Pars!$B$4))</f>
        <v>Avg</v>
      </c>
      <c r="N1443">
        <f t="shared" si="132"/>
        <v>0</v>
      </c>
      <c r="O1443" s="8">
        <f t="shared" si="133"/>
        <v>73.221627408993569</v>
      </c>
      <c r="P1443" s="8">
        <f t="shared" si="134"/>
        <v>83.937901498929335</v>
      </c>
      <c r="Q1443" t="str">
        <f>IF(K1443&gt;Pars!$J$3+'Main Data-set'!O1443,Pars!$K$3,IF(K1443&lt;O1443-Pars!$J$4,Pars!$K$4,"Avg"))</f>
        <v>Cold</v>
      </c>
      <c r="R1443" t="str">
        <f>IF(I1443&gt;Pars!$J$3+'Main Data-set'!P1443,Pars!$K$3,IF(I1443&lt;P1443-Pars!$J$4,Pars!$K$4,"Avg"))</f>
        <v>Cold</v>
      </c>
      <c r="S1443" t="str">
        <f t="shared" si="135"/>
        <v>Cold</v>
      </c>
      <c r="T1443">
        <f t="shared" si="136"/>
        <v>-1</v>
      </c>
      <c r="U1443" s="10">
        <f t="shared" si="137"/>
        <v>0.11504424778761058</v>
      </c>
      <c r="V1443" s="10"/>
    </row>
    <row r="1444" spans="1:22" x14ac:dyDescent="0.3">
      <c r="A1444" s="1">
        <v>41068</v>
      </c>
      <c r="B1444" s="8">
        <v>24.63</v>
      </c>
      <c r="C1444" s="8">
        <v>24.84</v>
      </c>
      <c r="D1444" s="8">
        <v>24.43</v>
      </c>
      <c r="E1444" s="8">
        <v>24.6</v>
      </c>
      <c r="F1444" s="2">
        <v>-1.1999999999999999E-3</v>
      </c>
      <c r="G1444" s="2">
        <v>1.1999999999999999E-3</v>
      </c>
      <c r="H1444" s="8">
        <v>6765154</v>
      </c>
      <c r="I1444" s="8">
        <v>79</v>
      </c>
      <c r="J1444" s="8">
        <v>53</v>
      </c>
      <c r="K1444" s="8">
        <v>66</v>
      </c>
      <c r="L1444" t="str">
        <f>VLOOKUP(MONTH(A1444),Pars!F:G,2,0)</f>
        <v>Summer</v>
      </c>
      <c r="M1444" t="str">
        <f>IF(K1444&lt;Pars!$A$2,Pars!$B$2,IF('Main Data-set'!K1444&lt;Pars!$A$3,Pars!$B$3,Pars!$B$4))</f>
        <v>Avg</v>
      </c>
      <c r="N1444">
        <f t="shared" si="132"/>
        <v>0</v>
      </c>
      <c r="O1444" s="8">
        <f t="shared" si="133"/>
        <v>73.221627408993569</v>
      </c>
      <c r="P1444" s="8">
        <f t="shared" si="134"/>
        <v>83.937901498929335</v>
      </c>
      <c r="Q1444" t="str">
        <f>IF(K1444&gt;Pars!$J$3+'Main Data-set'!O1444,Pars!$K$3,IF(K1444&lt;O1444-Pars!$J$4,Pars!$K$4,"Avg"))</f>
        <v>Cold</v>
      </c>
      <c r="R1444" t="str">
        <f>IF(I1444&gt;Pars!$J$3+'Main Data-set'!P1444,Pars!$K$3,IF(I1444&lt;P1444-Pars!$J$4,Pars!$K$4,"Avg"))</f>
        <v>Avg</v>
      </c>
      <c r="S1444" t="str">
        <f t="shared" si="135"/>
        <v>Avg</v>
      </c>
      <c r="T1444">
        <f t="shared" si="136"/>
        <v>0</v>
      </c>
      <c r="U1444" s="10">
        <f t="shared" si="137"/>
        <v>4.7619047619047672E-2</v>
      </c>
      <c r="V1444" s="10"/>
    </row>
    <row r="1445" spans="1:22" x14ac:dyDescent="0.3">
      <c r="A1445" s="1">
        <v>41072</v>
      </c>
      <c r="B1445" s="8">
        <v>24.11</v>
      </c>
      <c r="C1445" s="8">
        <v>24.58</v>
      </c>
      <c r="D1445" s="8">
        <v>23.88</v>
      </c>
      <c r="E1445" s="8">
        <v>24.57</v>
      </c>
      <c r="F1445" s="2">
        <v>1.9099999999999999E-2</v>
      </c>
      <c r="G1445" s="2">
        <v>1.9099999999999999E-2</v>
      </c>
      <c r="H1445" s="8">
        <v>3097807</v>
      </c>
      <c r="I1445" s="8">
        <v>80</v>
      </c>
      <c r="J1445" s="8">
        <v>65</v>
      </c>
      <c r="K1445" s="8">
        <v>72.5</v>
      </c>
      <c r="L1445" t="str">
        <f>VLOOKUP(MONTH(A1445),Pars!F:G,2,0)</f>
        <v>Summer</v>
      </c>
      <c r="M1445" t="str">
        <f>IF(K1445&lt;Pars!$A$2,Pars!$B$2,IF('Main Data-set'!K1445&lt;Pars!$A$3,Pars!$B$3,Pars!$B$4))</f>
        <v>Hot</v>
      </c>
      <c r="N1445">
        <f t="shared" si="132"/>
        <v>1</v>
      </c>
      <c r="O1445" s="8">
        <f t="shared" si="133"/>
        <v>73.221627408993569</v>
      </c>
      <c r="P1445" s="8">
        <f t="shared" si="134"/>
        <v>83.937901498929335</v>
      </c>
      <c r="Q1445" t="str">
        <f>IF(K1445&gt;Pars!$J$3+'Main Data-set'!O1445,Pars!$K$3,IF(K1445&lt;O1445-Pars!$J$4,Pars!$K$4,"Avg"))</f>
        <v>Avg</v>
      </c>
      <c r="R1445" t="str">
        <f>IF(I1445&gt;Pars!$J$3+'Main Data-set'!P1445,Pars!$K$3,IF(I1445&lt;P1445-Pars!$J$4,Pars!$K$4,"Avg"))</f>
        <v>Avg</v>
      </c>
      <c r="S1445" t="str">
        <f t="shared" si="135"/>
        <v>Avg</v>
      </c>
      <c r="T1445">
        <f t="shared" si="136"/>
        <v>0</v>
      </c>
      <c r="U1445" s="10">
        <f t="shared" si="137"/>
        <v>9.8484848484848397E-2</v>
      </c>
      <c r="V1445" s="10"/>
    </row>
    <row r="1446" spans="1:22" x14ac:dyDescent="0.3">
      <c r="A1446" s="1">
        <v>41073</v>
      </c>
      <c r="B1446" s="8">
        <v>24.26</v>
      </c>
      <c r="C1446" s="8">
        <v>24.33</v>
      </c>
      <c r="D1446" s="8">
        <v>23.77</v>
      </c>
      <c r="E1446" s="8">
        <v>24.11</v>
      </c>
      <c r="F1446" s="2">
        <v>-6.1999999999999998E-3</v>
      </c>
      <c r="G1446" s="2">
        <v>-5.7999999999999996E-3</v>
      </c>
      <c r="H1446" s="8">
        <v>2046019</v>
      </c>
      <c r="I1446" s="8">
        <v>74</v>
      </c>
      <c r="J1446" s="8">
        <v>63</v>
      </c>
      <c r="K1446" s="8">
        <v>68.5</v>
      </c>
      <c r="L1446" t="str">
        <f>VLOOKUP(MONTH(A1446),Pars!F:G,2,0)</f>
        <v>Summer</v>
      </c>
      <c r="M1446" t="str">
        <f>IF(K1446&lt;Pars!$A$2,Pars!$B$2,IF('Main Data-set'!K1446&lt;Pars!$A$3,Pars!$B$3,Pars!$B$4))</f>
        <v>Avg</v>
      </c>
      <c r="N1446">
        <f t="shared" si="132"/>
        <v>0</v>
      </c>
      <c r="O1446" s="8">
        <f t="shared" si="133"/>
        <v>73.221627408993569</v>
      </c>
      <c r="P1446" s="8">
        <f t="shared" si="134"/>
        <v>83.937901498929335</v>
      </c>
      <c r="Q1446" t="str">
        <f>IF(K1446&gt;Pars!$J$3+'Main Data-set'!O1446,Pars!$K$3,IF(K1446&lt;O1446-Pars!$J$4,Pars!$K$4,"Avg"))</f>
        <v>Avg</v>
      </c>
      <c r="R1446" t="str">
        <f>IF(I1446&gt;Pars!$J$3+'Main Data-set'!P1446,Pars!$K$3,IF(I1446&lt;P1446-Pars!$J$4,Pars!$K$4,"Avg"))</f>
        <v>Cold</v>
      </c>
      <c r="S1446" t="str">
        <f t="shared" si="135"/>
        <v>Avg</v>
      </c>
      <c r="T1446">
        <f t="shared" si="136"/>
        <v>0</v>
      </c>
      <c r="U1446" s="10">
        <f t="shared" si="137"/>
        <v>-5.5172413793103448E-2</v>
      </c>
      <c r="V1446" s="10"/>
    </row>
    <row r="1447" spans="1:22" x14ac:dyDescent="0.3">
      <c r="A1447" s="1">
        <v>41074</v>
      </c>
      <c r="B1447" s="8">
        <v>24.2</v>
      </c>
      <c r="C1447" s="8">
        <v>24.44</v>
      </c>
      <c r="D1447" s="8">
        <v>24.11</v>
      </c>
      <c r="E1447" s="8">
        <v>24.25</v>
      </c>
      <c r="F1447" s="2">
        <v>2.0999999999999999E-3</v>
      </c>
      <c r="G1447" s="2">
        <v>-3.3E-3</v>
      </c>
      <c r="H1447" s="8">
        <v>2073406</v>
      </c>
      <c r="I1447" s="8">
        <v>79</v>
      </c>
      <c r="J1447" s="8">
        <v>59</v>
      </c>
      <c r="K1447" s="8">
        <v>69</v>
      </c>
      <c r="L1447" t="str">
        <f>VLOOKUP(MONTH(A1447),Pars!F:G,2,0)</f>
        <v>Summer</v>
      </c>
      <c r="M1447" t="str">
        <f>IF(K1447&lt;Pars!$A$2,Pars!$B$2,IF('Main Data-set'!K1447&lt;Pars!$A$3,Pars!$B$3,Pars!$B$4))</f>
        <v>Avg</v>
      </c>
      <c r="N1447">
        <f t="shared" si="132"/>
        <v>0</v>
      </c>
      <c r="O1447" s="8">
        <f t="shared" si="133"/>
        <v>73.221627408993569</v>
      </c>
      <c r="P1447" s="8">
        <f t="shared" si="134"/>
        <v>83.937901498929335</v>
      </c>
      <c r="Q1447" t="str">
        <f>IF(K1447&gt;Pars!$J$3+'Main Data-set'!O1447,Pars!$K$3,IF(K1447&lt;O1447-Pars!$J$4,Pars!$K$4,"Avg"))</f>
        <v>Avg</v>
      </c>
      <c r="R1447" t="str">
        <f>IF(I1447&gt;Pars!$J$3+'Main Data-set'!P1447,Pars!$K$3,IF(I1447&lt;P1447-Pars!$J$4,Pars!$K$4,"Avg"))</f>
        <v>Avg</v>
      </c>
      <c r="S1447" t="str">
        <f t="shared" si="135"/>
        <v>Avg</v>
      </c>
      <c r="T1447">
        <f t="shared" si="136"/>
        <v>0</v>
      </c>
      <c r="U1447" s="10">
        <f t="shared" si="137"/>
        <v>7.2992700729928028E-3</v>
      </c>
      <c r="V1447" s="10"/>
    </row>
    <row r="1448" spans="1:22" x14ac:dyDescent="0.3">
      <c r="A1448" s="1">
        <v>41075</v>
      </c>
      <c r="B1448" s="8">
        <v>24.37</v>
      </c>
      <c r="C1448" s="8">
        <v>24.44</v>
      </c>
      <c r="D1448" s="8">
        <v>23.87</v>
      </c>
      <c r="E1448" s="8">
        <v>24.33</v>
      </c>
      <c r="F1448" s="2">
        <v>-1.6000000000000001E-3</v>
      </c>
      <c r="G1448" s="2">
        <v>-7.7000000000000002E-3</v>
      </c>
      <c r="H1448" s="8">
        <v>3763123</v>
      </c>
      <c r="I1448" s="8">
        <v>80</v>
      </c>
      <c r="J1448" s="8">
        <v>57</v>
      </c>
      <c r="K1448" s="8">
        <v>68.5</v>
      </c>
      <c r="L1448" t="str">
        <f>VLOOKUP(MONTH(A1448),Pars!F:G,2,0)</f>
        <v>Summer</v>
      </c>
      <c r="M1448" t="str">
        <f>IF(K1448&lt;Pars!$A$2,Pars!$B$2,IF('Main Data-set'!K1448&lt;Pars!$A$3,Pars!$B$3,Pars!$B$4))</f>
        <v>Avg</v>
      </c>
      <c r="N1448">
        <f t="shared" si="132"/>
        <v>0</v>
      </c>
      <c r="O1448" s="8">
        <f t="shared" si="133"/>
        <v>73.221627408993569</v>
      </c>
      <c r="P1448" s="8">
        <f t="shared" si="134"/>
        <v>83.937901498929335</v>
      </c>
      <c r="Q1448" t="str">
        <f>IF(K1448&gt;Pars!$J$3+'Main Data-set'!O1448,Pars!$K$3,IF(K1448&lt;O1448-Pars!$J$4,Pars!$K$4,"Avg"))</f>
        <v>Avg</v>
      </c>
      <c r="R1448" t="str">
        <f>IF(I1448&gt;Pars!$J$3+'Main Data-set'!P1448,Pars!$K$3,IF(I1448&lt;P1448-Pars!$J$4,Pars!$K$4,"Avg"))</f>
        <v>Avg</v>
      </c>
      <c r="S1448" t="str">
        <f t="shared" si="135"/>
        <v>Avg</v>
      </c>
      <c r="T1448">
        <f t="shared" si="136"/>
        <v>0</v>
      </c>
      <c r="U1448" s="10">
        <f t="shared" si="137"/>
        <v>-7.2463768115942351E-3</v>
      </c>
      <c r="V1448" s="10"/>
    </row>
    <row r="1449" spans="1:22" x14ac:dyDescent="0.3">
      <c r="A1449" s="1">
        <v>41078</v>
      </c>
      <c r="B1449" s="8">
        <v>24.23</v>
      </c>
      <c r="C1449" s="8">
        <v>24.53</v>
      </c>
      <c r="D1449" s="8">
        <v>24.12</v>
      </c>
      <c r="E1449" s="8">
        <v>24.52</v>
      </c>
      <c r="F1449" s="2">
        <v>1.2E-2</v>
      </c>
      <c r="G1449" s="2">
        <v>-2.0799999999999999E-2</v>
      </c>
      <c r="H1449" s="8">
        <v>2319752</v>
      </c>
      <c r="I1449" s="8">
        <v>70</v>
      </c>
      <c r="J1449" s="8">
        <v>53</v>
      </c>
      <c r="K1449" s="8">
        <v>61.5</v>
      </c>
      <c r="L1449" t="str">
        <f>VLOOKUP(MONTH(A1449),Pars!F:G,2,0)</f>
        <v>Summer</v>
      </c>
      <c r="M1449" t="str">
        <f>IF(K1449&lt;Pars!$A$2,Pars!$B$2,IF('Main Data-set'!K1449&lt;Pars!$A$3,Pars!$B$3,Pars!$B$4))</f>
        <v>Avg</v>
      </c>
      <c r="N1449">
        <f t="shared" si="132"/>
        <v>0</v>
      </c>
      <c r="O1449" s="8">
        <f t="shared" si="133"/>
        <v>73.221627408993569</v>
      </c>
      <c r="P1449" s="8">
        <f t="shared" si="134"/>
        <v>83.937901498929335</v>
      </c>
      <c r="Q1449" t="str">
        <f>IF(K1449&gt;Pars!$J$3+'Main Data-set'!O1449,Pars!$K$3,IF(K1449&lt;O1449-Pars!$J$4,Pars!$K$4,"Avg"))</f>
        <v>Cold</v>
      </c>
      <c r="R1449" t="str">
        <f>IF(I1449&gt;Pars!$J$3+'Main Data-set'!P1449,Pars!$K$3,IF(I1449&lt;P1449-Pars!$J$4,Pars!$K$4,"Avg"))</f>
        <v>Cold</v>
      </c>
      <c r="S1449" t="str">
        <f t="shared" si="135"/>
        <v>Cold</v>
      </c>
      <c r="T1449">
        <f t="shared" si="136"/>
        <v>-1</v>
      </c>
      <c r="U1449" s="10">
        <f t="shared" si="137"/>
        <v>-0.1021897810218978</v>
      </c>
      <c r="V1449" s="10"/>
    </row>
    <row r="1450" spans="1:22" x14ac:dyDescent="0.3">
      <c r="A1450" s="1">
        <v>41079</v>
      </c>
      <c r="B1450" s="8">
        <v>24.56</v>
      </c>
      <c r="C1450" s="8">
        <v>25.11</v>
      </c>
      <c r="D1450" s="8">
        <v>24.56</v>
      </c>
      <c r="E1450" s="8">
        <v>25.04</v>
      </c>
      <c r="F1450" s="2">
        <v>1.95E-2</v>
      </c>
      <c r="G1450" s="2">
        <v>-6.3E-3</v>
      </c>
      <c r="H1450" s="8">
        <v>3032184</v>
      </c>
      <c r="I1450" s="8">
        <v>74</v>
      </c>
      <c r="J1450" s="8">
        <v>58</v>
      </c>
      <c r="K1450" s="8">
        <v>66</v>
      </c>
      <c r="L1450" t="str">
        <f>VLOOKUP(MONTH(A1450),Pars!F:G,2,0)</f>
        <v>Summer</v>
      </c>
      <c r="M1450" t="str">
        <f>IF(K1450&lt;Pars!$A$2,Pars!$B$2,IF('Main Data-set'!K1450&lt;Pars!$A$3,Pars!$B$3,Pars!$B$4))</f>
        <v>Avg</v>
      </c>
      <c r="N1450">
        <f t="shared" si="132"/>
        <v>0</v>
      </c>
      <c r="O1450" s="8">
        <f t="shared" si="133"/>
        <v>73.221627408993569</v>
      </c>
      <c r="P1450" s="8">
        <f t="shared" si="134"/>
        <v>83.937901498929335</v>
      </c>
      <c r="Q1450" t="str">
        <f>IF(K1450&gt;Pars!$J$3+'Main Data-set'!O1450,Pars!$K$3,IF(K1450&lt;O1450-Pars!$J$4,Pars!$K$4,"Avg"))</f>
        <v>Cold</v>
      </c>
      <c r="R1450" t="str">
        <f>IF(I1450&gt;Pars!$J$3+'Main Data-set'!P1450,Pars!$K$3,IF(I1450&lt;P1450-Pars!$J$4,Pars!$K$4,"Avg"))</f>
        <v>Cold</v>
      </c>
      <c r="S1450" t="str">
        <f t="shared" si="135"/>
        <v>Cold</v>
      </c>
      <c r="T1450">
        <f t="shared" si="136"/>
        <v>-1</v>
      </c>
      <c r="U1450" s="10">
        <f t="shared" si="137"/>
        <v>7.3170731707317138E-2</v>
      </c>
      <c r="V1450" s="10"/>
    </row>
    <row r="1451" spans="1:22" x14ac:dyDescent="0.3">
      <c r="A1451" s="1">
        <v>41080</v>
      </c>
      <c r="B1451" s="8">
        <v>25</v>
      </c>
      <c r="C1451" s="8">
        <v>25.27</v>
      </c>
      <c r="D1451" s="8">
        <v>24.85</v>
      </c>
      <c r="E1451" s="8">
        <v>25.2</v>
      </c>
      <c r="F1451" s="2">
        <v>8.0000000000000002E-3</v>
      </c>
      <c r="G1451" s="2">
        <v>1.9800000000000002E-2</v>
      </c>
      <c r="H1451" s="8">
        <v>3284495</v>
      </c>
      <c r="I1451" s="8">
        <v>79</v>
      </c>
      <c r="J1451" s="8">
        <v>57</v>
      </c>
      <c r="K1451" s="8">
        <v>68</v>
      </c>
      <c r="L1451" t="str">
        <f>VLOOKUP(MONTH(A1451),Pars!F:G,2,0)</f>
        <v>Summer</v>
      </c>
      <c r="M1451" t="str">
        <f>IF(K1451&lt;Pars!$A$2,Pars!$B$2,IF('Main Data-set'!K1451&lt;Pars!$A$3,Pars!$B$3,Pars!$B$4))</f>
        <v>Avg</v>
      </c>
      <c r="N1451">
        <f t="shared" si="132"/>
        <v>0</v>
      </c>
      <c r="O1451" s="8">
        <f t="shared" si="133"/>
        <v>73.221627408993569</v>
      </c>
      <c r="P1451" s="8">
        <f t="shared" si="134"/>
        <v>83.937901498929335</v>
      </c>
      <c r="Q1451" t="str">
        <f>IF(K1451&gt;Pars!$J$3+'Main Data-set'!O1451,Pars!$K$3,IF(K1451&lt;O1451-Pars!$J$4,Pars!$K$4,"Avg"))</f>
        <v>Avg</v>
      </c>
      <c r="R1451" t="str">
        <f>IF(I1451&gt;Pars!$J$3+'Main Data-set'!P1451,Pars!$K$3,IF(I1451&lt;P1451-Pars!$J$4,Pars!$K$4,"Avg"))</f>
        <v>Avg</v>
      </c>
      <c r="S1451" t="str">
        <f t="shared" si="135"/>
        <v>Avg</v>
      </c>
      <c r="T1451">
        <f t="shared" si="136"/>
        <v>0</v>
      </c>
      <c r="U1451" s="10">
        <f t="shared" si="137"/>
        <v>3.0303030303030276E-2</v>
      </c>
      <c r="V1451" s="10"/>
    </row>
    <row r="1452" spans="1:22" x14ac:dyDescent="0.3">
      <c r="A1452" s="1">
        <v>41081</v>
      </c>
      <c r="B1452" s="8">
        <v>25.22</v>
      </c>
      <c r="C1452" s="8">
        <v>25.29</v>
      </c>
      <c r="D1452" s="8">
        <v>24.64</v>
      </c>
      <c r="E1452" s="8">
        <v>24.71</v>
      </c>
      <c r="F1452" s="2">
        <v>-2.0199999999999999E-2</v>
      </c>
      <c r="G1452" s="2">
        <v>-1.5900000000000001E-2</v>
      </c>
      <c r="H1452" s="8">
        <v>2899970</v>
      </c>
      <c r="I1452" s="8">
        <v>96</v>
      </c>
      <c r="J1452" s="8">
        <v>76</v>
      </c>
      <c r="K1452" s="8">
        <v>86</v>
      </c>
      <c r="L1452" t="str">
        <f>VLOOKUP(MONTH(A1452),Pars!F:G,2,0)</f>
        <v>Summer</v>
      </c>
      <c r="M1452" t="str">
        <f>IF(K1452&lt;Pars!$A$2,Pars!$B$2,IF('Main Data-set'!K1452&lt;Pars!$A$3,Pars!$B$3,Pars!$B$4))</f>
        <v>Hot</v>
      </c>
      <c r="N1452">
        <f t="shared" si="132"/>
        <v>1</v>
      </c>
      <c r="O1452" s="8">
        <f t="shared" si="133"/>
        <v>73.221627408993569</v>
      </c>
      <c r="P1452" s="8">
        <f t="shared" si="134"/>
        <v>83.937901498929335</v>
      </c>
      <c r="Q1452" t="str">
        <f>IF(K1452&gt;Pars!$J$3+'Main Data-set'!O1452,Pars!$K$3,IF(K1452&lt;O1452-Pars!$J$4,Pars!$K$4,"Avg"))</f>
        <v>Hot</v>
      </c>
      <c r="R1452" t="str">
        <f>IF(I1452&gt;Pars!$J$3+'Main Data-set'!P1452,Pars!$K$3,IF(I1452&lt;P1452-Pars!$J$4,Pars!$K$4,"Avg"))</f>
        <v>Hot</v>
      </c>
      <c r="S1452" t="str">
        <f t="shared" si="135"/>
        <v>Hot</v>
      </c>
      <c r="T1452">
        <f t="shared" si="136"/>
        <v>1</v>
      </c>
      <c r="U1452" s="10">
        <f t="shared" si="137"/>
        <v>0.26470588235294112</v>
      </c>
      <c r="V1452" s="10"/>
    </row>
    <row r="1453" spans="1:22" x14ac:dyDescent="0.3">
      <c r="A1453" s="1">
        <v>41082</v>
      </c>
      <c r="B1453" s="8">
        <v>24.79</v>
      </c>
      <c r="C1453" s="8">
        <v>25.24</v>
      </c>
      <c r="D1453" s="8">
        <v>24.76</v>
      </c>
      <c r="E1453" s="8">
        <v>25.11</v>
      </c>
      <c r="F1453" s="2">
        <v>1.29E-2</v>
      </c>
      <c r="G1453" s="2">
        <v>2.3199999999999998E-2</v>
      </c>
      <c r="H1453" s="8">
        <v>5422833</v>
      </c>
      <c r="I1453" s="8">
        <v>96</v>
      </c>
      <c r="J1453" s="8">
        <v>77</v>
      </c>
      <c r="K1453" s="8">
        <v>86.5</v>
      </c>
      <c r="L1453" t="str">
        <f>VLOOKUP(MONTH(A1453),Pars!F:G,2,0)</f>
        <v>Summer</v>
      </c>
      <c r="M1453" t="str">
        <f>IF(K1453&lt;Pars!$A$2,Pars!$B$2,IF('Main Data-set'!K1453&lt;Pars!$A$3,Pars!$B$3,Pars!$B$4))</f>
        <v>Hot</v>
      </c>
      <c r="N1453">
        <f t="shared" si="132"/>
        <v>1</v>
      </c>
      <c r="O1453" s="8">
        <f t="shared" si="133"/>
        <v>73.221627408993569</v>
      </c>
      <c r="P1453" s="8">
        <f t="shared" si="134"/>
        <v>83.937901498929335</v>
      </c>
      <c r="Q1453" t="str">
        <f>IF(K1453&gt;Pars!$J$3+'Main Data-set'!O1453,Pars!$K$3,IF(K1453&lt;O1453-Pars!$J$4,Pars!$K$4,"Avg"))</f>
        <v>Hot</v>
      </c>
      <c r="R1453" t="str">
        <f>IF(I1453&gt;Pars!$J$3+'Main Data-set'!P1453,Pars!$K$3,IF(I1453&lt;P1453-Pars!$J$4,Pars!$K$4,"Avg"))</f>
        <v>Hot</v>
      </c>
      <c r="S1453" t="str">
        <f t="shared" si="135"/>
        <v>Hot</v>
      </c>
      <c r="T1453">
        <f t="shared" si="136"/>
        <v>1</v>
      </c>
      <c r="U1453" s="10">
        <f t="shared" si="137"/>
        <v>5.8139534883721034E-3</v>
      </c>
      <c r="V1453" s="10"/>
    </row>
    <row r="1454" spans="1:22" x14ac:dyDescent="0.3">
      <c r="A1454" s="1">
        <v>41085</v>
      </c>
      <c r="B1454" s="8">
        <v>25.08</v>
      </c>
      <c r="C1454" s="8">
        <v>25.08</v>
      </c>
      <c r="D1454" s="8">
        <v>24.39</v>
      </c>
      <c r="E1454" s="8">
        <v>24.54</v>
      </c>
      <c r="F1454" s="2">
        <v>-2.1499999999999998E-2</v>
      </c>
      <c r="G1454" s="2">
        <v>-6.1000000000000004E-3</v>
      </c>
      <c r="H1454" s="8">
        <v>2503228</v>
      </c>
      <c r="I1454" s="8">
        <v>86</v>
      </c>
      <c r="J1454" s="8">
        <v>61</v>
      </c>
      <c r="K1454" s="8">
        <v>73.5</v>
      </c>
      <c r="L1454" t="str">
        <f>VLOOKUP(MONTH(A1454),Pars!F:G,2,0)</f>
        <v>Summer</v>
      </c>
      <c r="M1454" t="str">
        <f>IF(K1454&lt;Pars!$A$2,Pars!$B$2,IF('Main Data-set'!K1454&lt;Pars!$A$3,Pars!$B$3,Pars!$B$4))</f>
        <v>Hot</v>
      </c>
      <c r="N1454">
        <f t="shared" si="132"/>
        <v>1</v>
      </c>
      <c r="O1454" s="8">
        <f t="shared" si="133"/>
        <v>73.221627408993569</v>
      </c>
      <c r="P1454" s="8">
        <f t="shared" si="134"/>
        <v>83.937901498929335</v>
      </c>
      <c r="Q1454" t="str">
        <f>IF(K1454&gt;Pars!$J$3+'Main Data-set'!O1454,Pars!$K$3,IF(K1454&lt;O1454-Pars!$J$4,Pars!$K$4,"Avg"))</f>
        <v>Avg</v>
      </c>
      <c r="R1454" t="str">
        <f>IF(I1454&gt;Pars!$J$3+'Main Data-set'!P1454,Pars!$K$3,IF(I1454&lt;P1454-Pars!$J$4,Pars!$K$4,"Avg"))</f>
        <v>Avg</v>
      </c>
      <c r="S1454" t="str">
        <f t="shared" si="135"/>
        <v>Avg</v>
      </c>
      <c r="T1454">
        <f t="shared" si="136"/>
        <v>0</v>
      </c>
      <c r="U1454" s="10">
        <f t="shared" si="137"/>
        <v>-0.1502890173410405</v>
      </c>
      <c r="V1454" s="10"/>
    </row>
    <row r="1455" spans="1:22" x14ac:dyDescent="0.3">
      <c r="A1455" s="1">
        <v>41086</v>
      </c>
      <c r="B1455" s="8">
        <v>24.61</v>
      </c>
      <c r="C1455" s="8">
        <v>24.95</v>
      </c>
      <c r="D1455" s="8">
        <v>24.59</v>
      </c>
      <c r="E1455" s="8">
        <v>24.69</v>
      </c>
      <c r="F1455" s="2">
        <v>3.3E-3</v>
      </c>
      <c r="G1455" s="2">
        <v>-7.1999999999999998E-3</v>
      </c>
      <c r="H1455" s="8">
        <v>2228698</v>
      </c>
      <c r="I1455" s="8">
        <v>80</v>
      </c>
      <c r="J1455" s="8">
        <v>54</v>
      </c>
      <c r="K1455" s="8">
        <v>67</v>
      </c>
      <c r="L1455" t="str">
        <f>VLOOKUP(MONTH(A1455),Pars!F:G,2,0)</f>
        <v>Summer</v>
      </c>
      <c r="M1455" t="str">
        <f>IF(K1455&lt;Pars!$A$2,Pars!$B$2,IF('Main Data-set'!K1455&lt;Pars!$A$3,Pars!$B$3,Pars!$B$4))</f>
        <v>Avg</v>
      </c>
      <c r="N1455">
        <f t="shared" si="132"/>
        <v>0</v>
      </c>
      <c r="O1455" s="8">
        <f t="shared" si="133"/>
        <v>73.221627408993569</v>
      </c>
      <c r="P1455" s="8">
        <f t="shared" si="134"/>
        <v>83.937901498929335</v>
      </c>
      <c r="Q1455" t="str">
        <f>IF(K1455&gt;Pars!$J$3+'Main Data-set'!O1455,Pars!$K$3,IF(K1455&lt;O1455-Pars!$J$4,Pars!$K$4,"Avg"))</f>
        <v>Avg</v>
      </c>
      <c r="R1455" t="str">
        <f>IF(I1455&gt;Pars!$J$3+'Main Data-set'!P1455,Pars!$K$3,IF(I1455&lt;P1455-Pars!$J$4,Pars!$K$4,"Avg"))</f>
        <v>Avg</v>
      </c>
      <c r="S1455" t="str">
        <f t="shared" si="135"/>
        <v>Avg</v>
      </c>
      <c r="T1455">
        <f t="shared" si="136"/>
        <v>0</v>
      </c>
      <c r="U1455" s="10">
        <f t="shared" si="137"/>
        <v>-8.8435374149659851E-2</v>
      </c>
      <c r="V1455" s="10"/>
    </row>
    <row r="1456" spans="1:22" x14ac:dyDescent="0.3">
      <c r="A1456" s="1">
        <v>41087</v>
      </c>
      <c r="B1456" s="8">
        <v>24.75</v>
      </c>
      <c r="C1456" s="8">
        <v>25.06</v>
      </c>
      <c r="D1456" s="8">
        <v>24.61</v>
      </c>
      <c r="E1456" s="8">
        <v>24.87</v>
      </c>
      <c r="F1456" s="2">
        <v>4.7999999999999996E-3</v>
      </c>
      <c r="G1456" s="2">
        <v>-1.1900000000000001E-2</v>
      </c>
      <c r="H1456" s="8">
        <v>2886230</v>
      </c>
      <c r="I1456" s="8">
        <v>75</v>
      </c>
      <c r="J1456" s="8">
        <v>58</v>
      </c>
      <c r="K1456" s="8">
        <v>66.5</v>
      </c>
      <c r="L1456" t="str">
        <f>VLOOKUP(MONTH(A1456),Pars!F:G,2,0)</f>
        <v>Summer</v>
      </c>
      <c r="M1456" t="str">
        <f>IF(K1456&lt;Pars!$A$2,Pars!$B$2,IF('Main Data-set'!K1456&lt;Pars!$A$3,Pars!$B$3,Pars!$B$4))</f>
        <v>Avg</v>
      </c>
      <c r="N1456">
        <f t="shared" si="132"/>
        <v>0</v>
      </c>
      <c r="O1456" s="8">
        <f t="shared" si="133"/>
        <v>73.221627408993569</v>
      </c>
      <c r="P1456" s="8">
        <f t="shared" si="134"/>
        <v>83.937901498929335</v>
      </c>
      <c r="Q1456" t="str">
        <f>IF(K1456&gt;Pars!$J$3+'Main Data-set'!O1456,Pars!$K$3,IF(K1456&lt;O1456-Pars!$J$4,Pars!$K$4,"Avg"))</f>
        <v>Avg</v>
      </c>
      <c r="R1456" t="str">
        <f>IF(I1456&gt;Pars!$J$3+'Main Data-set'!P1456,Pars!$K$3,IF(I1456&lt;P1456-Pars!$J$4,Pars!$K$4,"Avg"))</f>
        <v>Cold</v>
      </c>
      <c r="S1456" t="str">
        <f t="shared" si="135"/>
        <v>Avg</v>
      </c>
      <c r="T1456">
        <f t="shared" si="136"/>
        <v>0</v>
      </c>
      <c r="U1456" s="10">
        <f t="shared" si="137"/>
        <v>-7.4626865671642006E-3</v>
      </c>
      <c r="V1456" s="10"/>
    </row>
    <row r="1457" spans="1:22" x14ac:dyDescent="0.3">
      <c r="A1457" s="1">
        <v>41088</v>
      </c>
      <c r="B1457" s="8">
        <v>24.64</v>
      </c>
      <c r="C1457" s="8">
        <v>25.22</v>
      </c>
      <c r="D1457" s="8">
        <v>24.61</v>
      </c>
      <c r="E1457" s="8">
        <v>25.17</v>
      </c>
      <c r="F1457" s="2">
        <v>2.1499999999999998E-2</v>
      </c>
      <c r="G1457" s="2">
        <v>-1.6E-2</v>
      </c>
      <c r="H1457" s="8">
        <v>1771789</v>
      </c>
      <c r="I1457" s="8">
        <v>83</v>
      </c>
      <c r="J1457" s="8">
        <v>63</v>
      </c>
      <c r="K1457" s="8">
        <v>73</v>
      </c>
      <c r="L1457" t="str">
        <f>VLOOKUP(MONTH(A1457),Pars!F:G,2,0)</f>
        <v>Summer</v>
      </c>
      <c r="M1457" t="str">
        <f>IF(K1457&lt;Pars!$A$2,Pars!$B$2,IF('Main Data-set'!K1457&lt;Pars!$A$3,Pars!$B$3,Pars!$B$4))</f>
        <v>Hot</v>
      </c>
      <c r="N1457">
        <f t="shared" si="132"/>
        <v>1</v>
      </c>
      <c r="O1457" s="8">
        <f t="shared" si="133"/>
        <v>73.221627408993569</v>
      </c>
      <c r="P1457" s="8">
        <f t="shared" si="134"/>
        <v>83.937901498929335</v>
      </c>
      <c r="Q1457" t="str">
        <f>IF(K1457&gt;Pars!$J$3+'Main Data-set'!O1457,Pars!$K$3,IF(K1457&lt;O1457-Pars!$J$4,Pars!$K$4,"Avg"))</f>
        <v>Avg</v>
      </c>
      <c r="R1457" t="str">
        <f>IF(I1457&gt;Pars!$J$3+'Main Data-set'!P1457,Pars!$K$3,IF(I1457&lt;P1457-Pars!$J$4,Pars!$K$4,"Avg"))</f>
        <v>Avg</v>
      </c>
      <c r="S1457" t="str">
        <f t="shared" si="135"/>
        <v>Avg</v>
      </c>
      <c r="T1457">
        <f t="shared" si="136"/>
        <v>0</v>
      </c>
      <c r="U1457" s="10">
        <f t="shared" si="137"/>
        <v>9.7744360902255689E-2</v>
      </c>
      <c r="V1457" s="10"/>
    </row>
    <row r="1458" spans="1:22" x14ac:dyDescent="0.3">
      <c r="A1458" s="1">
        <v>41089</v>
      </c>
      <c r="B1458" s="8">
        <v>25.57</v>
      </c>
      <c r="C1458" s="8">
        <v>25.75</v>
      </c>
      <c r="D1458" s="8">
        <v>25.45</v>
      </c>
      <c r="E1458" s="8">
        <v>25.58</v>
      </c>
      <c r="F1458" s="2">
        <v>4.0000000000000002E-4</v>
      </c>
      <c r="G1458" s="2">
        <v>-4.7000000000000002E-3</v>
      </c>
      <c r="H1458" s="8">
        <v>2166035</v>
      </c>
      <c r="I1458" s="8">
        <v>90</v>
      </c>
      <c r="J1458" s="8">
        <v>66</v>
      </c>
      <c r="K1458" s="8">
        <v>78</v>
      </c>
      <c r="L1458" t="str">
        <f>VLOOKUP(MONTH(A1458),Pars!F:G,2,0)</f>
        <v>Summer</v>
      </c>
      <c r="M1458" t="str">
        <f>IF(K1458&lt;Pars!$A$2,Pars!$B$2,IF('Main Data-set'!K1458&lt;Pars!$A$3,Pars!$B$3,Pars!$B$4))</f>
        <v>Hot</v>
      </c>
      <c r="N1458">
        <f t="shared" si="132"/>
        <v>1</v>
      </c>
      <c r="O1458" s="8">
        <f t="shared" si="133"/>
        <v>73.221627408993569</v>
      </c>
      <c r="P1458" s="8">
        <f t="shared" si="134"/>
        <v>83.937901498929335</v>
      </c>
      <c r="Q1458" t="str">
        <f>IF(K1458&gt;Pars!$J$3+'Main Data-set'!O1458,Pars!$K$3,IF(K1458&lt;O1458-Pars!$J$4,Pars!$K$4,"Avg"))</f>
        <v>Avg</v>
      </c>
      <c r="R1458" t="str">
        <f>IF(I1458&gt;Pars!$J$3+'Main Data-set'!P1458,Pars!$K$3,IF(I1458&lt;P1458-Pars!$J$4,Pars!$K$4,"Avg"))</f>
        <v>Avg</v>
      </c>
      <c r="S1458" t="str">
        <f t="shared" si="135"/>
        <v>Avg</v>
      </c>
      <c r="T1458">
        <f t="shared" si="136"/>
        <v>0</v>
      </c>
      <c r="U1458" s="10">
        <f t="shared" si="137"/>
        <v>6.8493150684931559E-2</v>
      </c>
      <c r="V1458" s="10"/>
    </row>
    <row r="1459" spans="1:22" x14ac:dyDescent="0.3">
      <c r="A1459" s="1">
        <v>41092</v>
      </c>
      <c r="B1459" s="8">
        <v>25.82</v>
      </c>
      <c r="C1459" s="8">
        <v>25.82</v>
      </c>
      <c r="D1459" s="8">
        <v>25.31</v>
      </c>
      <c r="E1459" s="8">
        <v>25.7</v>
      </c>
      <c r="F1459" s="2">
        <v>-4.5999999999999999E-3</v>
      </c>
      <c r="G1459" s="2">
        <v>-7.0000000000000001E-3</v>
      </c>
      <c r="H1459" s="8">
        <v>1515751</v>
      </c>
      <c r="I1459" s="8">
        <v>95</v>
      </c>
      <c r="J1459" s="8">
        <v>62</v>
      </c>
      <c r="K1459" s="8">
        <v>78.5</v>
      </c>
      <c r="L1459" t="str">
        <f>VLOOKUP(MONTH(A1459),Pars!F:G,2,0)</f>
        <v>Summer</v>
      </c>
      <c r="M1459" t="str">
        <f>IF(K1459&lt;Pars!$A$2,Pars!$B$2,IF('Main Data-set'!K1459&lt;Pars!$A$3,Pars!$B$3,Pars!$B$4))</f>
        <v>Hot</v>
      </c>
      <c r="N1459">
        <f t="shared" si="132"/>
        <v>1</v>
      </c>
      <c r="O1459" s="8">
        <f t="shared" si="133"/>
        <v>73.221627408993569</v>
      </c>
      <c r="P1459" s="8">
        <f t="shared" si="134"/>
        <v>83.937901498929335</v>
      </c>
      <c r="Q1459" t="str">
        <f>IF(K1459&gt;Pars!$J$3+'Main Data-set'!O1459,Pars!$K$3,IF(K1459&lt;O1459-Pars!$J$4,Pars!$K$4,"Avg"))</f>
        <v>Avg</v>
      </c>
      <c r="R1459" t="str">
        <f>IF(I1459&gt;Pars!$J$3+'Main Data-set'!P1459,Pars!$K$3,IF(I1459&lt;P1459-Pars!$J$4,Pars!$K$4,"Avg"))</f>
        <v>Hot</v>
      </c>
      <c r="S1459" t="str">
        <f t="shared" si="135"/>
        <v>Avg</v>
      </c>
      <c r="T1459">
        <f t="shared" si="136"/>
        <v>0</v>
      </c>
      <c r="U1459" s="10">
        <f t="shared" si="137"/>
        <v>6.4102564102563875E-3</v>
      </c>
      <c r="V1459" s="10"/>
    </row>
    <row r="1460" spans="1:22" x14ac:dyDescent="0.3">
      <c r="A1460" s="1">
        <v>41093</v>
      </c>
      <c r="B1460" s="8">
        <v>25.65</v>
      </c>
      <c r="C1460" s="8">
        <v>25.88</v>
      </c>
      <c r="D1460" s="8">
        <v>25.61</v>
      </c>
      <c r="E1460" s="8">
        <v>25.88</v>
      </c>
      <c r="F1460" s="2">
        <v>8.9999999999999993E-3</v>
      </c>
      <c r="G1460" s="2">
        <v>2.01E-2</v>
      </c>
      <c r="H1460" s="8">
        <v>653085</v>
      </c>
      <c r="I1460" s="8">
        <v>88</v>
      </c>
      <c r="J1460" s="8">
        <v>61</v>
      </c>
      <c r="K1460" s="8">
        <v>74.5</v>
      </c>
      <c r="L1460" t="str">
        <f>VLOOKUP(MONTH(A1460),Pars!F:G,2,0)</f>
        <v>Summer</v>
      </c>
      <c r="M1460" t="str">
        <f>IF(K1460&lt;Pars!$A$2,Pars!$B$2,IF('Main Data-set'!K1460&lt;Pars!$A$3,Pars!$B$3,Pars!$B$4))</f>
        <v>Hot</v>
      </c>
      <c r="N1460">
        <f t="shared" si="132"/>
        <v>1</v>
      </c>
      <c r="O1460" s="8">
        <f t="shared" si="133"/>
        <v>73.221627408993569</v>
      </c>
      <c r="P1460" s="8">
        <f t="shared" si="134"/>
        <v>83.937901498929335</v>
      </c>
      <c r="Q1460" t="str">
        <f>IF(K1460&gt;Pars!$J$3+'Main Data-set'!O1460,Pars!$K$3,IF(K1460&lt;O1460-Pars!$J$4,Pars!$K$4,"Avg"))</f>
        <v>Avg</v>
      </c>
      <c r="R1460" t="str">
        <f>IF(I1460&gt;Pars!$J$3+'Main Data-set'!P1460,Pars!$K$3,IF(I1460&lt;P1460-Pars!$J$4,Pars!$K$4,"Avg"))</f>
        <v>Avg</v>
      </c>
      <c r="S1460" t="str">
        <f t="shared" si="135"/>
        <v>Avg</v>
      </c>
      <c r="T1460">
        <f t="shared" si="136"/>
        <v>0</v>
      </c>
      <c r="U1460" s="10">
        <f t="shared" si="137"/>
        <v>-5.0955414012738842E-2</v>
      </c>
      <c r="V1460" s="10"/>
    </row>
    <row r="1461" spans="1:22" x14ac:dyDescent="0.3">
      <c r="A1461" s="1">
        <v>41095</v>
      </c>
      <c r="B1461" s="8">
        <v>25.7</v>
      </c>
      <c r="C1461" s="8">
        <v>25.74</v>
      </c>
      <c r="D1461" s="8">
        <v>25.29</v>
      </c>
      <c r="E1461" s="8">
        <v>25.37</v>
      </c>
      <c r="F1461" s="2">
        <v>-1.2800000000000001E-2</v>
      </c>
      <c r="G1461" s="2">
        <v>4.4000000000000003E-3</v>
      </c>
      <c r="H1461" s="8">
        <v>1517362</v>
      </c>
      <c r="I1461" s="8">
        <v>95</v>
      </c>
      <c r="J1461" s="8">
        <v>71</v>
      </c>
      <c r="K1461" s="8">
        <v>83</v>
      </c>
      <c r="L1461" t="str">
        <f>VLOOKUP(MONTH(A1461),Pars!F:G,2,0)</f>
        <v>Summer</v>
      </c>
      <c r="M1461" t="str">
        <f>IF(K1461&lt;Pars!$A$2,Pars!$B$2,IF('Main Data-set'!K1461&lt;Pars!$A$3,Pars!$B$3,Pars!$B$4))</f>
        <v>Hot</v>
      </c>
      <c r="N1461">
        <f t="shared" si="132"/>
        <v>1</v>
      </c>
      <c r="O1461" s="8">
        <f t="shared" si="133"/>
        <v>73.221627408993569</v>
      </c>
      <c r="P1461" s="8">
        <f t="shared" si="134"/>
        <v>83.937901498929335</v>
      </c>
      <c r="Q1461" t="str">
        <f>IF(K1461&gt;Pars!$J$3+'Main Data-set'!O1461,Pars!$K$3,IF(K1461&lt;O1461-Pars!$J$4,Pars!$K$4,"Avg"))</f>
        <v>Hot</v>
      </c>
      <c r="R1461" t="str">
        <f>IF(I1461&gt;Pars!$J$3+'Main Data-set'!P1461,Pars!$K$3,IF(I1461&lt;P1461-Pars!$J$4,Pars!$K$4,"Avg"))</f>
        <v>Hot</v>
      </c>
      <c r="S1461" t="str">
        <f t="shared" si="135"/>
        <v>Hot</v>
      </c>
      <c r="T1461">
        <f t="shared" si="136"/>
        <v>1</v>
      </c>
      <c r="U1461" s="10">
        <f t="shared" si="137"/>
        <v>0.11409395973154357</v>
      </c>
      <c r="V1461" s="10"/>
    </row>
    <row r="1462" spans="1:22" x14ac:dyDescent="0.3">
      <c r="A1462" s="1">
        <v>41096</v>
      </c>
      <c r="B1462" s="8">
        <v>25.06</v>
      </c>
      <c r="C1462" s="8">
        <v>25.3</v>
      </c>
      <c r="D1462" s="8">
        <v>25.01</v>
      </c>
      <c r="E1462" s="8">
        <v>25.26</v>
      </c>
      <c r="F1462" s="2">
        <v>8.0000000000000002E-3</v>
      </c>
      <c r="G1462" s="2">
        <v>5.5999999999999999E-3</v>
      </c>
      <c r="H1462" s="8">
        <v>1110508</v>
      </c>
      <c r="I1462" s="8">
        <v>96</v>
      </c>
      <c r="J1462" s="8">
        <v>64</v>
      </c>
      <c r="K1462" s="8">
        <v>80</v>
      </c>
      <c r="L1462" t="str">
        <f>VLOOKUP(MONTH(A1462),Pars!F:G,2,0)</f>
        <v>Summer</v>
      </c>
      <c r="M1462" t="str">
        <f>IF(K1462&lt;Pars!$A$2,Pars!$B$2,IF('Main Data-set'!K1462&lt;Pars!$A$3,Pars!$B$3,Pars!$B$4))</f>
        <v>Hot</v>
      </c>
      <c r="N1462">
        <f t="shared" si="132"/>
        <v>1</v>
      </c>
      <c r="O1462" s="8">
        <f t="shared" si="133"/>
        <v>73.221627408993569</v>
      </c>
      <c r="P1462" s="8">
        <f t="shared" si="134"/>
        <v>83.937901498929335</v>
      </c>
      <c r="Q1462" t="str">
        <f>IF(K1462&gt;Pars!$J$3+'Main Data-set'!O1462,Pars!$K$3,IF(K1462&lt;O1462-Pars!$J$4,Pars!$K$4,"Avg"))</f>
        <v>Avg</v>
      </c>
      <c r="R1462" t="str">
        <f>IF(I1462&gt;Pars!$J$3+'Main Data-set'!P1462,Pars!$K$3,IF(I1462&lt;P1462-Pars!$J$4,Pars!$K$4,"Avg"))</f>
        <v>Hot</v>
      </c>
      <c r="S1462" t="str">
        <f t="shared" si="135"/>
        <v>Avg</v>
      </c>
      <c r="T1462">
        <f t="shared" si="136"/>
        <v>0</v>
      </c>
      <c r="U1462" s="10">
        <f t="shared" si="137"/>
        <v>-3.6144578313253017E-2</v>
      </c>
      <c r="V1462" s="10"/>
    </row>
    <row r="1463" spans="1:22" x14ac:dyDescent="0.3">
      <c r="A1463" s="1">
        <v>41099</v>
      </c>
      <c r="B1463" s="8">
        <v>25.22</v>
      </c>
      <c r="C1463" s="8">
        <v>25.25</v>
      </c>
      <c r="D1463" s="8">
        <v>24.93</v>
      </c>
      <c r="E1463" s="8">
        <v>25.12</v>
      </c>
      <c r="F1463" s="2">
        <v>-4.0000000000000001E-3</v>
      </c>
      <c r="G1463" s="2">
        <v>0</v>
      </c>
      <c r="H1463" s="8">
        <v>1154492</v>
      </c>
      <c r="I1463" s="8">
        <v>91</v>
      </c>
      <c r="J1463" s="8">
        <v>67</v>
      </c>
      <c r="K1463" s="8">
        <v>79</v>
      </c>
      <c r="L1463" t="str">
        <f>VLOOKUP(MONTH(A1463),Pars!F:G,2,0)</f>
        <v>Summer</v>
      </c>
      <c r="M1463" t="str">
        <f>IF(K1463&lt;Pars!$A$2,Pars!$B$2,IF('Main Data-set'!K1463&lt;Pars!$A$3,Pars!$B$3,Pars!$B$4))</f>
        <v>Hot</v>
      </c>
      <c r="N1463">
        <f t="shared" si="132"/>
        <v>1</v>
      </c>
      <c r="O1463" s="8">
        <f t="shared" si="133"/>
        <v>73.221627408993569</v>
      </c>
      <c r="P1463" s="8">
        <f t="shared" si="134"/>
        <v>83.937901498929335</v>
      </c>
      <c r="Q1463" t="str">
        <f>IF(K1463&gt;Pars!$J$3+'Main Data-set'!O1463,Pars!$K$3,IF(K1463&lt;O1463-Pars!$J$4,Pars!$K$4,"Avg"))</f>
        <v>Avg</v>
      </c>
      <c r="R1463" t="str">
        <f>IF(I1463&gt;Pars!$J$3+'Main Data-set'!P1463,Pars!$K$3,IF(I1463&lt;P1463-Pars!$J$4,Pars!$K$4,"Avg"))</f>
        <v>Hot</v>
      </c>
      <c r="S1463" t="str">
        <f t="shared" si="135"/>
        <v>Avg</v>
      </c>
      <c r="T1463">
        <f t="shared" si="136"/>
        <v>0</v>
      </c>
      <c r="U1463" s="10">
        <f t="shared" si="137"/>
        <v>-1.2499999999999956E-2</v>
      </c>
      <c r="V1463" s="10"/>
    </row>
    <row r="1464" spans="1:22" x14ac:dyDescent="0.3">
      <c r="A1464" s="1">
        <v>41100</v>
      </c>
      <c r="B1464" s="8">
        <v>25.31</v>
      </c>
      <c r="C1464" s="8">
        <v>25.45</v>
      </c>
      <c r="D1464" s="8">
        <v>25.03</v>
      </c>
      <c r="E1464" s="8">
        <v>25.12</v>
      </c>
      <c r="F1464" s="2">
        <v>-7.4999999999999997E-3</v>
      </c>
      <c r="G1464" s="2">
        <v>-1.2200000000000001E-2</v>
      </c>
      <c r="H1464" s="8">
        <v>1751057</v>
      </c>
      <c r="I1464" s="8">
        <v>88</v>
      </c>
      <c r="J1464" s="8">
        <v>61</v>
      </c>
      <c r="K1464" s="8">
        <v>74.5</v>
      </c>
      <c r="L1464" t="str">
        <f>VLOOKUP(MONTH(A1464),Pars!F:G,2,0)</f>
        <v>Summer</v>
      </c>
      <c r="M1464" t="str">
        <f>IF(K1464&lt;Pars!$A$2,Pars!$B$2,IF('Main Data-set'!K1464&lt;Pars!$A$3,Pars!$B$3,Pars!$B$4))</f>
        <v>Hot</v>
      </c>
      <c r="N1464">
        <f t="shared" si="132"/>
        <v>1</v>
      </c>
      <c r="O1464" s="8">
        <f t="shared" si="133"/>
        <v>73.221627408993569</v>
      </c>
      <c r="P1464" s="8">
        <f t="shared" si="134"/>
        <v>83.937901498929335</v>
      </c>
      <c r="Q1464" t="str">
        <f>IF(K1464&gt;Pars!$J$3+'Main Data-set'!O1464,Pars!$K$3,IF(K1464&lt;O1464-Pars!$J$4,Pars!$K$4,"Avg"))</f>
        <v>Avg</v>
      </c>
      <c r="R1464" t="str">
        <f>IF(I1464&gt;Pars!$J$3+'Main Data-set'!P1464,Pars!$K$3,IF(I1464&lt;P1464-Pars!$J$4,Pars!$K$4,"Avg"))</f>
        <v>Avg</v>
      </c>
      <c r="S1464" t="str">
        <f t="shared" si="135"/>
        <v>Avg</v>
      </c>
      <c r="T1464">
        <f t="shared" si="136"/>
        <v>0</v>
      </c>
      <c r="U1464" s="10">
        <f t="shared" si="137"/>
        <v>-5.6962025316455667E-2</v>
      </c>
      <c r="V1464" s="10"/>
    </row>
    <row r="1465" spans="1:22" x14ac:dyDescent="0.3">
      <c r="A1465" s="1">
        <v>41101</v>
      </c>
      <c r="B1465" s="8">
        <v>25.17</v>
      </c>
      <c r="C1465" s="8">
        <v>25.62</v>
      </c>
      <c r="D1465" s="8">
        <v>25.06</v>
      </c>
      <c r="E1465" s="8">
        <v>25.43</v>
      </c>
      <c r="F1465" s="2">
        <v>1.03E-2</v>
      </c>
      <c r="G1465" s="2">
        <v>7.9000000000000008E-3</v>
      </c>
      <c r="H1465" s="8">
        <v>1859284</v>
      </c>
      <c r="I1465" s="8">
        <v>87</v>
      </c>
      <c r="J1465" s="8">
        <v>65</v>
      </c>
      <c r="K1465" s="8">
        <v>76</v>
      </c>
      <c r="L1465" t="str">
        <f>VLOOKUP(MONTH(A1465),Pars!F:G,2,0)</f>
        <v>Summer</v>
      </c>
      <c r="M1465" t="str">
        <f>IF(K1465&lt;Pars!$A$2,Pars!$B$2,IF('Main Data-set'!K1465&lt;Pars!$A$3,Pars!$B$3,Pars!$B$4))</f>
        <v>Hot</v>
      </c>
      <c r="N1465">
        <f t="shared" si="132"/>
        <v>1</v>
      </c>
      <c r="O1465" s="8">
        <f t="shared" si="133"/>
        <v>73.221627408993569</v>
      </c>
      <c r="P1465" s="8">
        <f t="shared" si="134"/>
        <v>83.937901498929335</v>
      </c>
      <c r="Q1465" t="str">
        <f>IF(K1465&gt;Pars!$J$3+'Main Data-set'!O1465,Pars!$K$3,IF(K1465&lt;O1465-Pars!$J$4,Pars!$K$4,"Avg"))</f>
        <v>Avg</v>
      </c>
      <c r="R1465" t="str">
        <f>IF(I1465&gt;Pars!$J$3+'Main Data-set'!P1465,Pars!$K$3,IF(I1465&lt;P1465-Pars!$J$4,Pars!$K$4,"Avg"))</f>
        <v>Avg</v>
      </c>
      <c r="S1465" t="str">
        <f t="shared" si="135"/>
        <v>Avg</v>
      </c>
      <c r="T1465">
        <f t="shared" si="136"/>
        <v>0</v>
      </c>
      <c r="U1465" s="10">
        <f t="shared" si="137"/>
        <v>2.0134228187919545E-2</v>
      </c>
      <c r="V1465" s="10"/>
    </row>
    <row r="1466" spans="1:22" x14ac:dyDescent="0.3">
      <c r="A1466" s="1">
        <v>41102</v>
      </c>
      <c r="B1466" s="8">
        <v>25.21</v>
      </c>
      <c r="C1466" s="8">
        <v>25.39</v>
      </c>
      <c r="D1466" s="8">
        <v>25.02</v>
      </c>
      <c r="E1466" s="8">
        <v>25.23</v>
      </c>
      <c r="F1466" s="2">
        <v>8.0000000000000004E-4</v>
      </c>
      <c r="G1466" s="2">
        <v>-2.4400000000000002E-2</v>
      </c>
      <c r="H1466" s="8">
        <v>1487818</v>
      </c>
      <c r="I1466" s="8">
        <v>89</v>
      </c>
      <c r="J1466" s="8">
        <v>63</v>
      </c>
      <c r="K1466" s="8">
        <v>76</v>
      </c>
      <c r="L1466" t="str">
        <f>VLOOKUP(MONTH(A1466),Pars!F:G,2,0)</f>
        <v>Summer</v>
      </c>
      <c r="M1466" t="str">
        <f>IF(K1466&lt;Pars!$A$2,Pars!$B$2,IF('Main Data-set'!K1466&lt;Pars!$A$3,Pars!$B$3,Pars!$B$4))</f>
        <v>Hot</v>
      </c>
      <c r="N1466">
        <f t="shared" si="132"/>
        <v>1</v>
      </c>
      <c r="O1466" s="8">
        <f t="shared" si="133"/>
        <v>73.221627408993569</v>
      </c>
      <c r="P1466" s="8">
        <f t="shared" si="134"/>
        <v>83.937901498929335</v>
      </c>
      <c r="Q1466" t="str">
        <f>IF(K1466&gt;Pars!$J$3+'Main Data-set'!O1466,Pars!$K$3,IF(K1466&lt;O1466-Pars!$J$4,Pars!$K$4,"Avg"))</f>
        <v>Avg</v>
      </c>
      <c r="R1466" t="str">
        <f>IF(I1466&gt;Pars!$J$3+'Main Data-set'!P1466,Pars!$K$3,IF(I1466&lt;P1466-Pars!$J$4,Pars!$K$4,"Avg"))</f>
        <v>Avg</v>
      </c>
      <c r="S1466" t="str">
        <f t="shared" si="135"/>
        <v>Avg</v>
      </c>
      <c r="T1466">
        <f t="shared" si="136"/>
        <v>0</v>
      </c>
      <c r="U1466" s="10">
        <f t="shared" si="137"/>
        <v>0</v>
      </c>
      <c r="V1466" s="10"/>
    </row>
    <row r="1467" spans="1:22" x14ac:dyDescent="0.3">
      <c r="A1467" s="1">
        <v>41103</v>
      </c>
      <c r="B1467" s="8">
        <v>25.31</v>
      </c>
      <c r="C1467" s="8">
        <v>25.91</v>
      </c>
      <c r="D1467" s="8">
        <v>25.25</v>
      </c>
      <c r="E1467" s="8">
        <v>25.86</v>
      </c>
      <c r="F1467" s="2">
        <v>2.1700000000000001E-2</v>
      </c>
      <c r="G1467" s="2">
        <v>-4.0000000000000002E-4</v>
      </c>
      <c r="H1467" s="8">
        <v>1703606</v>
      </c>
      <c r="I1467" s="8">
        <v>94</v>
      </c>
      <c r="J1467" s="8">
        <v>67</v>
      </c>
      <c r="K1467" s="8">
        <v>80.5</v>
      </c>
      <c r="L1467" t="str">
        <f>VLOOKUP(MONTH(A1467),Pars!F:G,2,0)</f>
        <v>Summer</v>
      </c>
      <c r="M1467" t="str">
        <f>IF(K1467&lt;Pars!$A$2,Pars!$B$2,IF('Main Data-set'!K1467&lt;Pars!$A$3,Pars!$B$3,Pars!$B$4))</f>
        <v>Hot</v>
      </c>
      <c r="N1467">
        <f t="shared" si="132"/>
        <v>1</v>
      </c>
      <c r="O1467" s="8">
        <f t="shared" si="133"/>
        <v>73.221627408993569</v>
      </c>
      <c r="P1467" s="8">
        <f t="shared" si="134"/>
        <v>83.937901498929335</v>
      </c>
      <c r="Q1467" t="str">
        <f>IF(K1467&gt;Pars!$J$3+'Main Data-set'!O1467,Pars!$K$3,IF(K1467&lt;O1467-Pars!$J$4,Pars!$K$4,"Avg"))</f>
        <v>Hot</v>
      </c>
      <c r="R1467" t="str">
        <f>IF(I1467&gt;Pars!$J$3+'Main Data-set'!P1467,Pars!$K$3,IF(I1467&lt;P1467-Pars!$J$4,Pars!$K$4,"Avg"))</f>
        <v>Hot</v>
      </c>
      <c r="S1467" t="str">
        <f t="shared" si="135"/>
        <v>Hot</v>
      </c>
      <c r="T1467">
        <f t="shared" si="136"/>
        <v>1</v>
      </c>
      <c r="U1467" s="10">
        <f t="shared" si="137"/>
        <v>5.921052631578938E-2</v>
      </c>
      <c r="V1467" s="10"/>
    </row>
    <row r="1468" spans="1:22" x14ac:dyDescent="0.3">
      <c r="A1468" s="1">
        <v>41106</v>
      </c>
      <c r="B1468" s="8">
        <v>25.8</v>
      </c>
      <c r="C1468" s="8">
        <v>26.04</v>
      </c>
      <c r="D1468" s="8">
        <v>25.69</v>
      </c>
      <c r="E1468" s="8">
        <v>25.87</v>
      </c>
      <c r="F1468" s="2">
        <v>2.7000000000000001E-3</v>
      </c>
      <c r="G1468" s="2">
        <v>-1.11E-2</v>
      </c>
      <c r="H1468" s="8">
        <v>1493394</v>
      </c>
      <c r="I1468" s="8">
        <v>90</v>
      </c>
      <c r="J1468" s="8">
        <v>71</v>
      </c>
      <c r="K1468" s="8">
        <v>80.5</v>
      </c>
      <c r="L1468" t="str">
        <f>VLOOKUP(MONTH(A1468),Pars!F:G,2,0)</f>
        <v>Summer</v>
      </c>
      <c r="M1468" t="str">
        <f>IF(K1468&lt;Pars!$A$2,Pars!$B$2,IF('Main Data-set'!K1468&lt;Pars!$A$3,Pars!$B$3,Pars!$B$4))</f>
        <v>Hot</v>
      </c>
      <c r="N1468">
        <f t="shared" si="132"/>
        <v>1</v>
      </c>
      <c r="O1468" s="8">
        <f t="shared" si="133"/>
        <v>73.221627408993569</v>
      </c>
      <c r="P1468" s="8">
        <f t="shared" si="134"/>
        <v>83.937901498929335</v>
      </c>
      <c r="Q1468" t="str">
        <f>IF(K1468&gt;Pars!$J$3+'Main Data-set'!O1468,Pars!$K$3,IF(K1468&lt;O1468-Pars!$J$4,Pars!$K$4,"Avg"))</f>
        <v>Hot</v>
      </c>
      <c r="R1468" t="str">
        <f>IF(I1468&gt;Pars!$J$3+'Main Data-set'!P1468,Pars!$K$3,IF(I1468&lt;P1468-Pars!$J$4,Pars!$K$4,"Avg"))</f>
        <v>Avg</v>
      </c>
      <c r="S1468" t="str">
        <f t="shared" si="135"/>
        <v>Avg</v>
      </c>
      <c r="T1468">
        <f t="shared" si="136"/>
        <v>0</v>
      </c>
      <c r="U1468" s="10">
        <f t="shared" si="137"/>
        <v>0</v>
      </c>
      <c r="V1468" s="10"/>
    </row>
    <row r="1469" spans="1:22" x14ac:dyDescent="0.3">
      <c r="A1469" s="1">
        <v>41107</v>
      </c>
      <c r="B1469" s="8">
        <v>25.97</v>
      </c>
      <c r="C1469" s="8">
        <v>26.16</v>
      </c>
      <c r="D1469" s="8">
        <v>25.73</v>
      </c>
      <c r="E1469" s="8">
        <v>26.16</v>
      </c>
      <c r="F1469" s="2">
        <v>7.3000000000000001E-3</v>
      </c>
      <c r="G1469" s="2">
        <v>-4.0000000000000002E-4</v>
      </c>
      <c r="H1469" s="8">
        <v>1451763</v>
      </c>
      <c r="I1469" s="8">
        <v>92</v>
      </c>
      <c r="J1469" s="8">
        <v>66</v>
      </c>
      <c r="K1469" s="8">
        <v>79</v>
      </c>
      <c r="L1469" t="str">
        <f>VLOOKUP(MONTH(A1469),Pars!F:G,2,0)</f>
        <v>Summer</v>
      </c>
      <c r="M1469" t="str">
        <f>IF(K1469&lt;Pars!$A$2,Pars!$B$2,IF('Main Data-set'!K1469&lt;Pars!$A$3,Pars!$B$3,Pars!$B$4))</f>
        <v>Hot</v>
      </c>
      <c r="N1469">
        <f t="shared" si="132"/>
        <v>1</v>
      </c>
      <c r="O1469" s="8">
        <f t="shared" si="133"/>
        <v>73.221627408993569</v>
      </c>
      <c r="P1469" s="8">
        <f t="shared" si="134"/>
        <v>83.937901498929335</v>
      </c>
      <c r="Q1469" t="str">
        <f>IF(K1469&gt;Pars!$J$3+'Main Data-set'!O1469,Pars!$K$3,IF(K1469&lt;O1469-Pars!$J$4,Pars!$K$4,"Avg"))</f>
        <v>Avg</v>
      </c>
      <c r="R1469" t="str">
        <f>IF(I1469&gt;Pars!$J$3+'Main Data-set'!P1469,Pars!$K$3,IF(I1469&lt;P1469-Pars!$J$4,Pars!$K$4,"Avg"))</f>
        <v>Hot</v>
      </c>
      <c r="S1469" t="str">
        <f t="shared" si="135"/>
        <v>Avg</v>
      </c>
      <c r="T1469">
        <f t="shared" si="136"/>
        <v>0</v>
      </c>
      <c r="U1469" s="10">
        <f t="shared" si="137"/>
        <v>-1.8633540372670843E-2</v>
      </c>
      <c r="V1469" s="10"/>
    </row>
    <row r="1470" spans="1:22" x14ac:dyDescent="0.3">
      <c r="A1470" s="1">
        <v>41108</v>
      </c>
      <c r="B1470" s="8">
        <v>26</v>
      </c>
      <c r="C1470" s="8">
        <v>26.3</v>
      </c>
      <c r="D1470" s="8">
        <v>26</v>
      </c>
      <c r="E1470" s="8">
        <v>26.17</v>
      </c>
      <c r="F1470" s="2">
        <v>6.4999999999999997E-3</v>
      </c>
      <c r="G1470" s="2">
        <v>1.2800000000000001E-2</v>
      </c>
      <c r="H1470" s="8">
        <v>1210046</v>
      </c>
      <c r="I1470" s="8">
        <v>96</v>
      </c>
      <c r="J1470" s="8">
        <v>68</v>
      </c>
      <c r="K1470" s="8">
        <v>82</v>
      </c>
      <c r="L1470" t="str">
        <f>VLOOKUP(MONTH(A1470),Pars!F:G,2,0)</f>
        <v>Summer</v>
      </c>
      <c r="M1470" t="str">
        <f>IF(K1470&lt;Pars!$A$2,Pars!$B$2,IF('Main Data-set'!K1470&lt;Pars!$A$3,Pars!$B$3,Pars!$B$4))</f>
        <v>Hot</v>
      </c>
      <c r="N1470">
        <f t="shared" si="132"/>
        <v>1</v>
      </c>
      <c r="O1470" s="8">
        <f t="shared" si="133"/>
        <v>73.221627408993569</v>
      </c>
      <c r="P1470" s="8">
        <f t="shared" si="134"/>
        <v>83.937901498929335</v>
      </c>
      <c r="Q1470" t="str">
        <f>IF(K1470&gt;Pars!$J$3+'Main Data-set'!O1470,Pars!$K$3,IF(K1470&lt;O1470-Pars!$J$4,Pars!$K$4,"Avg"))</f>
        <v>Hot</v>
      </c>
      <c r="R1470" t="str">
        <f>IF(I1470&gt;Pars!$J$3+'Main Data-set'!P1470,Pars!$K$3,IF(I1470&lt;P1470-Pars!$J$4,Pars!$K$4,"Avg"))</f>
        <v>Hot</v>
      </c>
      <c r="S1470" t="str">
        <f t="shared" si="135"/>
        <v>Hot</v>
      </c>
      <c r="T1470">
        <f t="shared" si="136"/>
        <v>1</v>
      </c>
      <c r="U1470" s="10">
        <f t="shared" si="137"/>
        <v>3.7974683544303778E-2</v>
      </c>
      <c r="V1470" s="10"/>
    </row>
    <row r="1471" spans="1:22" x14ac:dyDescent="0.3">
      <c r="A1471" s="1">
        <v>41109</v>
      </c>
      <c r="B1471" s="8">
        <v>26.23</v>
      </c>
      <c r="C1471" s="8">
        <v>26.36</v>
      </c>
      <c r="D1471" s="8">
        <v>25.64</v>
      </c>
      <c r="E1471" s="8">
        <v>25.84</v>
      </c>
      <c r="F1471" s="2">
        <v>-1.49E-2</v>
      </c>
      <c r="G1471" s="2">
        <v>8.2000000000000007E-3</v>
      </c>
      <c r="H1471" s="8">
        <v>1993213</v>
      </c>
      <c r="I1471" s="8">
        <v>101</v>
      </c>
      <c r="J1471" s="8">
        <v>71</v>
      </c>
      <c r="K1471" s="8">
        <v>86</v>
      </c>
      <c r="L1471" t="str">
        <f>VLOOKUP(MONTH(A1471),Pars!F:G,2,0)</f>
        <v>Summer</v>
      </c>
      <c r="M1471" t="str">
        <f>IF(K1471&lt;Pars!$A$2,Pars!$B$2,IF('Main Data-set'!K1471&lt;Pars!$A$3,Pars!$B$3,Pars!$B$4))</f>
        <v>Hot</v>
      </c>
      <c r="N1471">
        <f t="shared" si="132"/>
        <v>1</v>
      </c>
      <c r="O1471" s="8">
        <f t="shared" si="133"/>
        <v>73.221627408993569</v>
      </c>
      <c r="P1471" s="8">
        <f t="shared" si="134"/>
        <v>83.937901498929335</v>
      </c>
      <c r="Q1471" t="str">
        <f>IF(K1471&gt;Pars!$J$3+'Main Data-set'!O1471,Pars!$K$3,IF(K1471&lt;O1471-Pars!$J$4,Pars!$K$4,"Avg"))</f>
        <v>Hot</v>
      </c>
      <c r="R1471" t="str">
        <f>IF(I1471&gt;Pars!$J$3+'Main Data-set'!P1471,Pars!$K$3,IF(I1471&lt;P1471-Pars!$J$4,Pars!$K$4,"Avg"))</f>
        <v>Hot</v>
      </c>
      <c r="S1471" t="str">
        <f t="shared" si="135"/>
        <v>Hot</v>
      </c>
      <c r="T1471">
        <f t="shared" si="136"/>
        <v>1</v>
      </c>
      <c r="U1471" s="10">
        <f t="shared" si="137"/>
        <v>4.8780487804878092E-2</v>
      </c>
      <c r="V1471" s="10"/>
    </row>
    <row r="1472" spans="1:22" x14ac:dyDescent="0.3">
      <c r="A1472" s="1">
        <v>41110</v>
      </c>
      <c r="B1472" s="8">
        <v>25.62</v>
      </c>
      <c r="C1472" s="8">
        <v>25.7</v>
      </c>
      <c r="D1472" s="8">
        <v>25.44</v>
      </c>
      <c r="E1472" s="8">
        <v>25.63</v>
      </c>
      <c r="F1472" s="2">
        <v>4.0000000000000002E-4</v>
      </c>
      <c r="G1472" s="2">
        <v>9.9000000000000008E-3</v>
      </c>
      <c r="H1472" s="8">
        <v>1627995</v>
      </c>
      <c r="I1472" s="8">
        <v>77</v>
      </c>
      <c r="J1472" s="8">
        <v>67</v>
      </c>
      <c r="K1472" s="8">
        <v>72</v>
      </c>
      <c r="L1472" t="str">
        <f>VLOOKUP(MONTH(A1472),Pars!F:G,2,0)</f>
        <v>Summer</v>
      </c>
      <c r="M1472" t="str">
        <f>IF(K1472&lt;Pars!$A$2,Pars!$B$2,IF('Main Data-set'!K1472&lt;Pars!$A$3,Pars!$B$3,Pars!$B$4))</f>
        <v>Hot</v>
      </c>
      <c r="N1472">
        <f t="shared" si="132"/>
        <v>1</v>
      </c>
      <c r="O1472" s="8">
        <f t="shared" si="133"/>
        <v>73.221627408993569</v>
      </c>
      <c r="P1472" s="8">
        <f t="shared" si="134"/>
        <v>83.937901498929335</v>
      </c>
      <c r="Q1472" t="str">
        <f>IF(K1472&gt;Pars!$J$3+'Main Data-set'!O1472,Pars!$K$3,IF(K1472&lt;O1472-Pars!$J$4,Pars!$K$4,"Avg"))</f>
        <v>Avg</v>
      </c>
      <c r="R1472" t="str">
        <f>IF(I1472&gt;Pars!$J$3+'Main Data-set'!P1472,Pars!$K$3,IF(I1472&lt;P1472-Pars!$J$4,Pars!$K$4,"Avg"))</f>
        <v>Avg</v>
      </c>
      <c r="S1472" t="str">
        <f t="shared" si="135"/>
        <v>Avg</v>
      </c>
      <c r="T1472">
        <f t="shared" si="136"/>
        <v>0</v>
      </c>
      <c r="U1472" s="10">
        <f t="shared" si="137"/>
        <v>-0.16279069767441856</v>
      </c>
      <c r="V1472" s="10"/>
    </row>
    <row r="1473" spans="1:22" x14ac:dyDescent="0.3">
      <c r="A1473" s="1">
        <v>41113</v>
      </c>
      <c r="B1473" s="8">
        <v>25.28</v>
      </c>
      <c r="C1473" s="8">
        <v>25.52</v>
      </c>
      <c r="D1473" s="8">
        <v>25.08</v>
      </c>
      <c r="E1473" s="8">
        <v>25.38</v>
      </c>
      <c r="F1473" s="2">
        <v>4.0000000000000001E-3</v>
      </c>
      <c r="G1473" s="2">
        <v>2.8E-3</v>
      </c>
      <c r="H1473" s="8">
        <v>1400616</v>
      </c>
      <c r="I1473" s="8">
        <v>85</v>
      </c>
      <c r="J1473" s="8">
        <v>64</v>
      </c>
      <c r="K1473" s="8">
        <v>74.5</v>
      </c>
      <c r="L1473" t="str">
        <f>VLOOKUP(MONTH(A1473),Pars!F:G,2,0)</f>
        <v>Summer</v>
      </c>
      <c r="M1473" t="str">
        <f>IF(K1473&lt;Pars!$A$2,Pars!$B$2,IF('Main Data-set'!K1473&lt;Pars!$A$3,Pars!$B$3,Pars!$B$4))</f>
        <v>Hot</v>
      </c>
      <c r="N1473">
        <f t="shared" si="132"/>
        <v>1</v>
      </c>
      <c r="O1473" s="8">
        <f t="shared" si="133"/>
        <v>73.221627408993569</v>
      </c>
      <c r="P1473" s="8">
        <f t="shared" si="134"/>
        <v>83.937901498929335</v>
      </c>
      <c r="Q1473" t="str">
        <f>IF(K1473&gt;Pars!$J$3+'Main Data-set'!O1473,Pars!$K$3,IF(K1473&lt;O1473-Pars!$J$4,Pars!$K$4,"Avg"))</f>
        <v>Avg</v>
      </c>
      <c r="R1473" t="str">
        <f>IF(I1473&gt;Pars!$J$3+'Main Data-set'!P1473,Pars!$K$3,IF(I1473&lt;P1473-Pars!$J$4,Pars!$K$4,"Avg"))</f>
        <v>Avg</v>
      </c>
      <c r="S1473" t="str">
        <f t="shared" si="135"/>
        <v>Avg</v>
      </c>
      <c r="T1473">
        <f t="shared" si="136"/>
        <v>0</v>
      </c>
      <c r="U1473" s="10">
        <f t="shared" si="137"/>
        <v>3.4722222222222321E-2</v>
      </c>
      <c r="V1473" s="10"/>
    </row>
    <row r="1474" spans="1:22" x14ac:dyDescent="0.3">
      <c r="A1474" s="1">
        <v>41114</v>
      </c>
      <c r="B1474" s="8">
        <v>25.46</v>
      </c>
      <c r="C1474" s="8">
        <v>26.08</v>
      </c>
      <c r="D1474" s="8">
        <v>25.15</v>
      </c>
      <c r="E1474" s="8">
        <v>25.31</v>
      </c>
      <c r="F1474" s="2">
        <v>-5.8999999999999999E-3</v>
      </c>
      <c r="G1474" s="2">
        <v>-2.8E-3</v>
      </c>
      <c r="H1474" s="8">
        <v>2241924</v>
      </c>
      <c r="I1474" s="8">
        <v>88</v>
      </c>
      <c r="J1474" s="8">
        <v>67</v>
      </c>
      <c r="K1474" s="8">
        <v>77.5</v>
      </c>
      <c r="L1474" t="str">
        <f>VLOOKUP(MONTH(A1474),Pars!F:G,2,0)</f>
        <v>Summer</v>
      </c>
      <c r="M1474" t="str">
        <f>IF(K1474&lt;Pars!$A$2,Pars!$B$2,IF('Main Data-set'!K1474&lt;Pars!$A$3,Pars!$B$3,Pars!$B$4))</f>
        <v>Hot</v>
      </c>
      <c r="N1474">
        <f t="shared" si="132"/>
        <v>1</v>
      </c>
      <c r="O1474" s="8">
        <f t="shared" si="133"/>
        <v>73.221627408993569</v>
      </c>
      <c r="P1474" s="8">
        <f t="shared" si="134"/>
        <v>83.937901498929335</v>
      </c>
      <c r="Q1474" t="str">
        <f>IF(K1474&gt;Pars!$J$3+'Main Data-set'!O1474,Pars!$K$3,IF(K1474&lt;O1474-Pars!$J$4,Pars!$K$4,"Avg"))</f>
        <v>Avg</v>
      </c>
      <c r="R1474" t="str">
        <f>IF(I1474&gt;Pars!$J$3+'Main Data-set'!P1474,Pars!$K$3,IF(I1474&lt;P1474-Pars!$J$4,Pars!$K$4,"Avg"))</f>
        <v>Avg</v>
      </c>
      <c r="S1474" t="str">
        <f t="shared" si="135"/>
        <v>Avg</v>
      </c>
      <c r="T1474">
        <f t="shared" si="136"/>
        <v>0</v>
      </c>
      <c r="U1474" s="10">
        <f t="shared" si="137"/>
        <v>4.0268456375838868E-2</v>
      </c>
      <c r="V1474" s="10"/>
    </row>
    <row r="1475" spans="1:22" x14ac:dyDescent="0.3">
      <c r="A1475" s="1">
        <v>41115</v>
      </c>
      <c r="B1475" s="8">
        <v>25.48</v>
      </c>
      <c r="C1475" s="8">
        <v>25.67</v>
      </c>
      <c r="D1475" s="8">
        <v>25.21</v>
      </c>
      <c r="E1475" s="8">
        <v>25.38</v>
      </c>
      <c r="F1475" s="2">
        <v>-3.8999999999999998E-3</v>
      </c>
      <c r="G1475" s="2">
        <v>-1.8599999999999998E-2</v>
      </c>
      <c r="H1475" s="8">
        <v>1394598</v>
      </c>
      <c r="I1475" s="8">
        <v>93</v>
      </c>
      <c r="J1475" s="8">
        <v>63</v>
      </c>
      <c r="K1475" s="8">
        <v>78</v>
      </c>
      <c r="L1475" t="str">
        <f>VLOOKUP(MONTH(A1475),Pars!F:G,2,0)</f>
        <v>Summer</v>
      </c>
      <c r="M1475" t="str">
        <f>IF(K1475&lt;Pars!$A$2,Pars!$B$2,IF('Main Data-set'!K1475&lt;Pars!$A$3,Pars!$B$3,Pars!$B$4))</f>
        <v>Hot</v>
      </c>
      <c r="N1475">
        <f t="shared" ref="N1475:N1538" si="138">VLOOKUP(M1475,$Z$2:$AC$4,4,0)</f>
        <v>1</v>
      </c>
      <c r="O1475" s="8">
        <f t="shared" ref="O1475:O1538" si="139">AVERAGEIFS(K:K,L:L,L1475)</f>
        <v>73.221627408993569</v>
      </c>
      <c r="P1475" s="8">
        <f t="shared" ref="P1475:P1538" si="140">AVERAGEIFS(I:I,L:L,L1475)</f>
        <v>83.937901498929335</v>
      </c>
      <c r="Q1475" t="str">
        <f>IF(K1475&gt;Pars!$J$3+'Main Data-set'!O1475,Pars!$K$3,IF(K1475&lt;O1475-Pars!$J$4,Pars!$K$4,"Avg"))</f>
        <v>Avg</v>
      </c>
      <c r="R1475" t="str">
        <f>IF(I1475&gt;Pars!$J$3+'Main Data-set'!P1475,Pars!$K$3,IF(I1475&lt;P1475-Pars!$J$4,Pars!$K$4,"Avg"))</f>
        <v>Hot</v>
      </c>
      <c r="S1475" t="str">
        <f t="shared" ref="S1475:S1538" si="141">IF(Q1475=R1475,Q1475,"Avg")</f>
        <v>Avg</v>
      </c>
      <c r="T1475">
        <f t="shared" ref="T1475:T1538" si="142">VLOOKUP(S1475,$Z$2:$AC$4,4,0)</f>
        <v>0</v>
      </c>
      <c r="U1475" s="10">
        <f t="shared" si="137"/>
        <v>6.4516129032257119E-3</v>
      </c>
      <c r="V1475" s="10"/>
    </row>
    <row r="1476" spans="1:22" x14ac:dyDescent="0.3">
      <c r="A1476" s="1">
        <v>41116</v>
      </c>
      <c r="B1476" s="8">
        <v>25.83</v>
      </c>
      <c r="C1476" s="8">
        <v>25.94</v>
      </c>
      <c r="D1476" s="8">
        <v>25.58</v>
      </c>
      <c r="E1476" s="8">
        <v>25.86</v>
      </c>
      <c r="F1476" s="2">
        <v>1.1999999999999999E-3</v>
      </c>
      <c r="G1476" s="2">
        <v>-1.7100000000000001E-2</v>
      </c>
      <c r="H1476" s="8">
        <v>1928124</v>
      </c>
      <c r="I1476" s="8">
        <v>86</v>
      </c>
      <c r="J1476" s="8">
        <v>65</v>
      </c>
      <c r="K1476" s="8">
        <v>75.5</v>
      </c>
      <c r="L1476" t="str">
        <f>VLOOKUP(MONTH(A1476),Pars!F:G,2,0)</f>
        <v>Summer</v>
      </c>
      <c r="M1476" t="str">
        <f>IF(K1476&lt;Pars!$A$2,Pars!$B$2,IF('Main Data-set'!K1476&lt;Pars!$A$3,Pars!$B$3,Pars!$B$4))</f>
        <v>Hot</v>
      </c>
      <c r="N1476">
        <f t="shared" si="138"/>
        <v>1</v>
      </c>
      <c r="O1476" s="8">
        <f t="shared" si="139"/>
        <v>73.221627408993569</v>
      </c>
      <c r="P1476" s="8">
        <f t="shared" si="140"/>
        <v>83.937901498929335</v>
      </c>
      <c r="Q1476" t="str">
        <f>IF(K1476&gt;Pars!$J$3+'Main Data-set'!O1476,Pars!$K$3,IF(K1476&lt;O1476-Pars!$J$4,Pars!$K$4,"Avg"))</f>
        <v>Avg</v>
      </c>
      <c r="R1476" t="str">
        <f>IF(I1476&gt;Pars!$J$3+'Main Data-set'!P1476,Pars!$K$3,IF(I1476&lt;P1476-Pars!$J$4,Pars!$K$4,"Avg"))</f>
        <v>Avg</v>
      </c>
      <c r="S1476" t="str">
        <f t="shared" si="141"/>
        <v>Avg</v>
      </c>
      <c r="T1476">
        <f t="shared" si="142"/>
        <v>0</v>
      </c>
      <c r="U1476" s="10">
        <f t="shared" ref="U1476:U1539" si="143">K1476/K1475-1</f>
        <v>-3.2051282051282048E-2</v>
      </c>
      <c r="V1476" s="10"/>
    </row>
    <row r="1477" spans="1:22" x14ac:dyDescent="0.3">
      <c r="A1477" s="1">
        <v>41117</v>
      </c>
      <c r="B1477" s="8">
        <v>26.11</v>
      </c>
      <c r="C1477" s="8">
        <v>26.44</v>
      </c>
      <c r="D1477" s="8">
        <v>25.89</v>
      </c>
      <c r="E1477" s="8">
        <v>26.31</v>
      </c>
      <c r="F1477" s="2">
        <v>7.7000000000000002E-3</v>
      </c>
      <c r="G1477" s="2">
        <v>1.43E-2</v>
      </c>
      <c r="H1477" s="8">
        <v>2317386</v>
      </c>
      <c r="I1477" s="8">
        <v>90</v>
      </c>
      <c r="J1477" s="8">
        <v>66</v>
      </c>
      <c r="K1477" s="8">
        <v>78</v>
      </c>
      <c r="L1477" t="str">
        <f>VLOOKUP(MONTH(A1477),Pars!F:G,2,0)</f>
        <v>Summer</v>
      </c>
      <c r="M1477" t="str">
        <f>IF(K1477&lt;Pars!$A$2,Pars!$B$2,IF('Main Data-set'!K1477&lt;Pars!$A$3,Pars!$B$3,Pars!$B$4))</f>
        <v>Hot</v>
      </c>
      <c r="N1477">
        <f t="shared" si="138"/>
        <v>1</v>
      </c>
      <c r="O1477" s="8">
        <f t="shared" si="139"/>
        <v>73.221627408993569</v>
      </c>
      <c r="P1477" s="8">
        <f t="shared" si="140"/>
        <v>83.937901498929335</v>
      </c>
      <c r="Q1477" t="str">
        <f>IF(K1477&gt;Pars!$J$3+'Main Data-set'!O1477,Pars!$K$3,IF(K1477&lt;O1477-Pars!$J$4,Pars!$K$4,"Avg"))</f>
        <v>Avg</v>
      </c>
      <c r="R1477" t="str">
        <f>IF(I1477&gt;Pars!$J$3+'Main Data-set'!P1477,Pars!$K$3,IF(I1477&lt;P1477-Pars!$J$4,Pars!$K$4,"Avg"))</f>
        <v>Avg</v>
      </c>
      <c r="S1477" t="str">
        <f t="shared" si="141"/>
        <v>Avg</v>
      </c>
      <c r="T1477">
        <f t="shared" si="142"/>
        <v>0</v>
      </c>
      <c r="U1477" s="10">
        <f t="shared" si="143"/>
        <v>3.3112582781456901E-2</v>
      </c>
      <c r="V1477" s="10"/>
    </row>
    <row r="1478" spans="1:22" x14ac:dyDescent="0.3">
      <c r="A1478" s="1">
        <v>41120</v>
      </c>
      <c r="B1478" s="8">
        <v>26.23</v>
      </c>
      <c r="C1478" s="8">
        <v>26.45</v>
      </c>
      <c r="D1478" s="8">
        <v>25.88</v>
      </c>
      <c r="E1478" s="8">
        <v>25.94</v>
      </c>
      <c r="F1478" s="2">
        <v>-1.11E-2</v>
      </c>
      <c r="G1478" s="2">
        <v>1.8100000000000002E-2</v>
      </c>
      <c r="H1478" s="8">
        <v>1876360</v>
      </c>
      <c r="I1478" s="8">
        <v>82</v>
      </c>
      <c r="J1478" s="8">
        <v>66</v>
      </c>
      <c r="K1478" s="8">
        <v>74</v>
      </c>
      <c r="L1478" t="str">
        <f>VLOOKUP(MONTH(A1478),Pars!F:G,2,0)</f>
        <v>Summer</v>
      </c>
      <c r="M1478" t="str">
        <f>IF(K1478&lt;Pars!$A$2,Pars!$B$2,IF('Main Data-set'!K1478&lt;Pars!$A$3,Pars!$B$3,Pars!$B$4))</f>
        <v>Hot</v>
      </c>
      <c r="N1478">
        <f t="shared" si="138"/>
        <v>1</v>
      </c>
      <c r="O1478" s="8">
        <f t="shared" si="139"/>
        <v>73.221627408993569</v>
      </c>
      <c r="P1478" s="8">
        <f t="shared" si="140"/>
        <v>83.937901498929335</v>
      </c>
      <c r="Q1478" t="str">
        <f>IF(K1478&gt;Pars!$J$3+'Main Data-set'!O1478,Pars!$K$3,IF(K1478&lt;O1478-Pars!$J$4,Pars!$K$4,"Avg"))</f>
        <v>Avg</v>
      </c>
      <c r="R1478" t="str">
        <f>IF(I1478&gt;Pars!$J$3+'Main Data-set'!P1478,Pars!$K$3,IF(I1478&lt;P1478-Pars!$J$4,Pars!$K$4,"Avg"))</f>
        <v>Avg</v>
      </c>
      <c r="S1478" t="str">
        <f t="shared" si="141"/>
        <v>Avg</v>
      </c>
      <c r="T1478">
        <f t="shared" si="142"/>
        <v>0</v>
      </c>
      <c r="U1478" s="10">
        <f t="shared" si="143"/>
        <v>-5.1282051282051322E-2</v>
      </c>
      <c r="V1478" s="10"/>
    </row>
    <row r="1479" spans="1:22" x14ac:dyDescent="0.3">
      <c r="A1479" s="1">
        <v>41121</v>
      </c>
      <c r="B1479" s="8">
        <v>25.81</v>
      </c>
      <c r="C1479" s="8">
        <v>26.01</v>
      </c>
      <c r="D1479" s="8">
        <v>25.38</v>
      </c>
      <c r="E1479" s="8">
        <v>25.48</v>
      </c>
      <c r="F1479" s="2">
        <v>-1.2800000000000001E-2</v>
      </c>
      <c r="G1479" s="2">
        <v>2.2100000000000002E-2</v>
      </c>
      <c r="H1479" s="8">
        <v>2796111</v>
      </c>
      <c r="I1479" s="8">
        <v>84</v>
      </c>
      <c r="J1479" s="8">
        <v>65</v>
      </c>
      <c r="K1479" s="8">
        <v>74.5</v>
      </c>
      <c r="L1479" t="str">
        <f>VLOOKUP(MONTH(A1479),Pars!F:G,2,0)</f>
        <v>Summer</v>
      </c>
      <c r="M1479" t="str">
        <f>IF(K1479&lt;Pars!$A$2,Pars!$B$2,IF('Main Data-set'!K1479&lt;Pars!$A$3,Pars!$B$3,Pars!$B$4))</f>
        <v>Hot</v>
      </c>
      <c r="N1479">
        <f t="shared" si="138"/>
        <v>1</v>
      </c>
      <c r="O1479" s="8">
        <f t="shared" si="139"/>
        <v>73.221627408993569</v>
      </c>
      <c r="P1479" s="8">
        <f t="shared" si="140"/>
        <v>83.937901498929335</v>
      </c>
      <c r="Q1479" t="str">
        <f>IF(K1479&gt;Pars!$J$3+'Main Data-set'!O1479,Pars!$K$3,IF(K1479&lt;O1479-Pars!$J$4,Pars!$K$4,"Avg"))</f>
        <v>Avg</v>
      </c>
      <c r="R1479" t="str">
        <f>IF(I1479&gt;Pars!$J$3+'Main Data-set'!P1479,Pars!$K$3,IF(I1479&lt;P1479-Pars!$J$4,Pars!$K$4,"Avg"))</f>
        <v>Avg</v>
      </c>
      <c r="S1479" t="str">
        <f t="shared" si="141"/>
        <v>Avg</v>
      </c>
      <c r="T1479">
        <f t="shared" si="142"/>
        <v>0</v>
      </c>
      <c r="U1479" s="10">
        <f t="shared" si="143"/>
        <v>6.7567567567567988E-3</v>
      </c>
      <c r="V1479" s="10"/>
    </row>
    <row r="1480" spans="1:22" x14ac:dyDescent="0.3">
      <c r="A1480" s="1">
        <v>41122</v>
      </c>
      <c r="B1480" s="8">
        <v>25.55</v>
      </c>
      <c r="C1480" s="8">
        <v>25.65</v>
      </c>
      <c r="D1480" s="8">
        <v>24.72</v>
      </c>
      <c r="E1480" s="8">
        <v>24.93</v>
      </c>
      <c r="F1480" s="2">
        <v>-2.4299999999999999E-2</v>
      </c>
      <c r="G1480" s="2">
        <v>1.4200000000000001E-2</v>
      </c>
      <c r="H1480" s="8">
        <v>7358561</v>
      </c>
      <c r="I1480" s="8">
        <v>84</v>
      </c>
      <c r="J1480" s="8">
        <v>67</v>
      </c>
      <c r="K1480" s="8">
        <v>75.5</v>
      </c>
      <c r="L1480" t="str">
        <f>VLOOKUP(MONTH(A1480),Pars!F:G,2,0)</f>
        <v>Summer</v>
      </c>
      <c r="M1480" t="str">
        <f>IF(K1480&lt;Pars!$A$2,Pars!$B$2,IF('Main Data-set'!K1480&lt;Pars!$A$3,Pars!$B$3,Pars!$B$4))</f>
        <v>Hot</v>
      </c>
      <c r="N1480">
        <f t="shared" si="138"/>
        <v>1</v>
      </c>
      <c r="O1480" s="8">
        <f t="shared" si="139"/>
        <v>73.221627408993569</v>
      </c>
      <c r="P1480" s="8">
        <f t="shared" si="140"/>
        <v>83.937901498929335</v>
      </c>
      <c r="Q1480" t="str">
        <f>IF(K1480&gt;Pars!$J$3+'Main Data-set'!O1480,Pars!$K$3,IF(K1480&lt;O1480-Pars!$J$4,Pars!$K$4,"Avg"))</f>
        <v>Avg</v>
      </c>
      <c r="R1480" t="str">
        <f>IF(I1480&gt;Pars!$J$3+'Main Data-set'!P1480,Pars!$K$3,IF(I1480&lt;P1480-Pars!$J$4,Pars!$K$4,"Avg"))</f>
        <v>Avg</v>
      </c>
      <c r="S1480" t="str">
        <f t="shared" si="141"/>
        <v>Avg</v>
      </c>
      <c r="T1480">
        <f t="shared" si="142"/>
        <v>0</v>
      </c>
      <c r="U1480" s="10">
        <f t="shared" si="143"/>
        <v>1.3422818791946289E-2</v>
      </c>
      <c r="V1480" s="10"/>
    </row>
    <row r="1481" spans="1:22" x14ac:dyDescent="0.3">
      <c r="A1481" s="1">
        <v>41123</v>
      </c>
      <c r="B1481" s="8">
        <v>24.61</v>
      </c>
      <c r="C1481" s="8">
        <v>24.61</v>
      </c>
      <c r="D1481" s="8">
        <v>24.07</v>
      </c>
      <c r="E1481" s="8">
        <v>24.58</v>
      </c>
      <c r="F1481" s="2">
        <v>-1.1999999999999999E-3</v>
      </c>
      <c r="G1481" s="2">
        <v>-1.32E-2</v>
      </c>
      <c r="H1481" s="8">
        <v>4976960</v>
      </c>
      <c r="I1481" s="8">
        <v>85</v>
      </c>
      <c r="J1481" s="8">
        <v>65</v>
      </c>
      <c r="K1481" s="8">
        <v>75</v>
      </c>
      <c r="L1481" t="str">
        <f>VLOOKUP(MONTH(A1481),Pars!F:G,2,0)</f>
        <v>Summer</v>
      </c>
      <c r="M1481" t="str">
        <f>IF(K1481&lt;Pars!$A$2,Pars!$B$2,IF('Main Data-set'!K1481&lt;Pars!$A$3,Pars!$B$3,Pars!$B$4))</f>
        <v>Hot</v>
      </c>
      <c r="N1481">
        <f t="shared" si="138"/>
        <v>1</v>
      </c>
      <c r="O1481" s="8">
        <f t="shared" si="139"/>
        <v>73.221627408993569</v>
      </c>
      <c r="P1481" s="8">
        <f t="shared" si="140"/>
        <v>83.937901498929335</v>
      </c>
      <c r="Q1481" t="str">
        <f>IF(K1481&gt;Pars!$J$3+'Main Data-set'!O1481,Pars!$K$3,IF(K1481&lt;O1481-Pars!$J$4,Pars!$K$4,"Avg"))</f>
        <v>Avg</v>
      </c>
      <c r="R1481" t="str">
        <f>IF(I1481&gt;Pars!$J$3+'Main Data-set'!P1481,Pars!$K$3,IF(I1481&lt;P1481-Pars!$J$4,Pars!$K$4,"Avg"))</f>
        <v>Avg</v>
      </c>
      <c r="S1481" t="str">
        <f t="shared" si="141"/>
        <v>Avg</v>
      </c>
      <c r="T1481">
        <f t="shared" si="142"/>
        <v>0</v>
      </c>
      <c r="U1481" s="10">
        <f t="shared" si="143"/>
        <v>-6.6225165562914245E-3</v>
      </c>
      <c r="V1481" s="10"/>
    </row>
    <row r="1482" spans="1:22" x14ac:dyDescent="0.3">
      <c r="A1482" s="1">
        <v>41124</v>
      </c>
      <c r="B1482" s="8">
        <v>24.97</v>
      </c>
      <c r="C1482" s="8">
        <v>25.43</v>
      </c>
      <c r="D1482" s="8">
        <v>24.63</v>
      </c>
      <c r="E1482" s="8">
        <v>24.91</v>
      </c>
      <c r="F1482" s="2">
        <v>-2.3999999999999998E-3</v>
      </c>
      <c r="G1482" s="2">
        <v>1.43E-2</v>
      </c>
      <c r="H1482" s="8">
        <v>2810841</v>
      </c>
      <c r="I1482" s="8">
        <v>90</v>
      </c>
      <c r="J1482" s="8">
        <v>67</v>
      </c>
      <c r="K1482" s="8">
        <v>78.5</v>
      </c>
      <c r="L1482" t="str">
        <f>VLOOKUP(MONTH(A1482),Pars!F:G,2,0)</f>
        <v>Summer</v>
      </c>
      <c r="M1482" t="str">
        <f>IF(K1482&lt;Pars!$A$2,Pars!$B$2,IF('Main Data-set'!K1482&lt;Pars!$A$3,Pars!$B$3,Pars!$B$4))</f>
        <v>Hot</v>
      </c>
      <c r="N1482">
        <f t="shared" si="138"/>
        <v>1</v>
      </c>
      <c r="O1482" s="8">
        <f t="shared" si="139"/>
        <v>73.221627408993569</v>
      </c>
      <c r="P1482" s="8">
        <f t="shared" si="140"/>
        <v>83.937901498929335</v>
      </c>
      <c r="Q1482" t="str">
        <f>IF(K1482&gt;Pars!$J$3+'Main Data-set'!O1482,Pars!$K$3,IF(K1482&lt;O1482-Pars!$J$4,Pars!$K$4,"Avg"))</f>
        <v>Avg</v>
      </c>
      <c r="R1482" t="str">
        <f>IF(I1482&gt;Pars!$J$3+'Main Data-set'!P1482,Pars!$K$3,IF(I1482&lt;P1482-Pars!$J$4,Pars!$K$4,"Avg"))</f>
        <v>Avg</v>
      </c>
      <c r="S1482" t="str">
        <f t="shared" si="141"/>
        <v>Avg</v>
      </c>
      <c r="T1482">
        <f t="shared" si="142"/>
        <v>0</v>
      </c>
      <c r="U1482" s="10">
        <f t="shared" si="143"/>
        <v>4.6666666666666634E-2</v>
      </c>
      <c r="V1482" s="10"/>
    </row>
    <row r="1483" spans="1:22" x14ac:dyDescent="0.3">
      <c r="A1483" s="1">
        <v>41127</v>
      </c>
      <c r="B1483" s="8">
        <v>24.99</v>
      </c>
      <c r="C1483" s="8">
        <v>25.31</v>
      </c>
      <c r="D1483" s="8">
        <v>24.53</v>
      </c>
      <c r="E1483" s="8">
        <v>24.56</v>
      </c>
      <c r="F1483" s="2">
        <v>-1.72E-2</v>
      </c>
      <c r="G1483" s="2">
        <v>-1.52E-2</v>
      </c>
      <c r="H1483" s="8">
        <v>2274425</v>
      </c>
      <c r="I1483" s="8">
        <v>92</v>
      </c>
      <c r="J1483" s="8">
        <v>72</v>
      </c>
      <c r="K1483" s="8">
        <v>82</v>
      </c>
      <c r="L1483" t="str">
        <f>VLOOKUP(MONTH(A1483),Pars!F:G,2,0)</f>
        <v>Summer</v>
      </c>
      <c r="M1483" t="str">
        <f>IF(K1483&lt;Pars!$A$2,Pars!$B$2,IF('Main Data-set'!K1483&lt;Pars!$A$3,Pars!$B$3,Pars!$B$4))</f>
        <v>Hot</v>
      </c>
      <c r="N1483">
        <f t="shared" si="138"/>
        <v>1</v>
      </c>
      <c r="O1483" s="8">
        <f t="shared" si="139"/>
        <v>73.221627408993569</v>
      </c>
      <c r="P1483" s="8">
        <f t="shared" si="140"/>
        <v>83.937901498929335</v>
      </c>
      <c r="Q1483" t="str">
        <f>IF(K1483&gt;Pars!$J$3+'Main Data-set'!O1483,Pars!$K$3,IF(K1483&lt;O1483-Pars!$J$4,Pars!$K$4,"Avg"))</f>
        <v>Hot</v>
      </c>
      <c r="R1483" t="str">
        <f>IF(I1483&gt;Pars!$J$3+'Main Data-set'!P1483,Pars!$K$3,IF(I1483&lt;P1483-Pars!$J$4,Pars!$K$4,"Avg"))</f>
        <v>Hot</v>
      </c>
      <c r="S1483" t="str">
        <f t="shared" si="141"/>
        <v>Hot</v>
      </c>
      <c r="T1483">
        <f t="shared" si="142"/>
        <v>1</v>
      </c>
      <c r="U1483" s="10">
        <f t="shared" si="143"/>
        <v>4.4585987261146487E-2</v>
      </c>
      <c r="V1483" s="10"/>
    </row>
    <row r="1484" spans="1:22" x14ac:dyDescent="0.3">
      <c r="A1484" s="1">
        <v>41128</v>
      </c>
      <c r="B1484" s="8">
        <v>24.72</v>
      </c>
      <c r="C1484" s="8">
        <v>25.15</v>
      </c>
      <c r="D1484" s="8">
        <v>24.66</v>
      </c>
      <c r="E1484" s="8">
        <v>24.94</v>
      </c>
      <c r="F1484" s="2">
        <v>8.8999999999999999E-3</v>
      </c>
      <c r="G1484" s="2">
        <v>-1.1999999999999999E-3</v>
      </c>
      <c r="H1484" s="8">
        <v>2016809</v>
      </c>
      <c r="I1484" s="8">
        <v>86</v>
      </c>
      <c r="J1484" s="8">
        <v>59</v>
      </c>
      <c r="K1484" s="8">
        <v>72.5</v>
      </c>
      <c r="L1484" t="str">
        <f>VLOOKUP(MONTH(A1484),Pars!F:G,2,0)</f>
        <v>Summer</v>
      </c>
      <c r="M1484" t="str">
        <f>IF(K1484&lt;Pars!$A$2,Pars!$B$2,IF('Main Data-set'!K1484&lt;Pars!$A$3,Pars!$B$3,Pars!$B$4))</f>
        <v>Hot</v>
      </c>
      <c r="N1484">
        <f t="shared" si="138"/>
        <v>1</v>
      </c>
      <c r="O1484" s="8">
        <f t="shared" si="139"/>
        <v>73.221627408993569</v>
      </c>
      <c r="P1484" s="8">
        <f t="shared" si="140"/>
        <v>83.937901498929335</v>
      </c>
      <c r="Q1484" t="str">
        <f>IF(K1484&gt;Pars!$J$3+'Main Data-set'!O1484,Pars!$K$3,IF(K1484&lt;O1484-Pars!$J$4,Pars!$K$4,"Avg"))</f>
        <v>Avg</v>
      </c>
      <c r="R1484" t="str">
        <f>IF(I1484&gt;Pars!$J$3+'Main Data-set'!P1484,Pars!$K$3,IF(I1484&lt;P1484-Pars!$J$4,Pars!$K$4,"Avg"))</f>
        <v>Avg</v>
      </c>
      <c r="S1484" t="str">
        <f t="shared" si="141"/>
        <v>Avg</v>
      </c>
      <c r="T1484">
        <f t="shared" si="142"/>
        <v>0</v>
      </c>
      <c r="U1484" s="10">
        <f t="shared" si="143"/>
        <v>-0.11585365853658536</v>
      </c>
      <c r="V1484" s="10"/>
    </row>
    <row r="1485" spans="1:22" x14ac:dyDescent="0.3">
      <c r="A1485" s="1">
        <v>41129</v>
      </c>
      <c r="B1485" s="8">
        <v>25.01</v>
      </c>
      <c r="C1485" s="8">
        <v>25.09</v>
      </c>
      <c r="D1485" s="8">
        <v>24.9</v>
      </c>
      <c r="E1485" s="8">
        <v>24.97</v>
      </c>
      <c r="F1485" s="2">
        <v>-1.6000000000000001E-3</v>
      </c>
      <c r="G1485" s="2">
        <v>-4.0000000000000002E-4</v>
      </c>
      <c r="H1485" s="8">
        <v>1957593</v>
      </c>
      <c r="I1485" s="8">
        <v>85</v>
      </c>
      <c r="J1485" s="8">
        <v>61</v>
      </c>
      <c r="K1485" s="8">
        <v>73</v>
      </c>
      <c r="L1485" t="str">
        <f>VLOOKUP(MONTH(A1485),Pars!F:G,2,0)</f>
        <v>Summer</v>
      </c>
      <c r="M1485" t="str">
        <f>IF(K1485&lt;Pars!$A$2,Pars!$B$2,IF('Main Data-set'!K1485&lt;Pars!$A$3,Pars!$B$3,Pars!$B$4))</f>
        <v>Hot</v>
      </c>
      <c r="N1485">
        <f t="shared" si="138"/>
        <v>1</v>
      </c>
      <c r="O1485" s="8">
        <f t="shared" si="139"/>
        <v>73.221627408993569</v>
      </c>
      <c r="P1485" s="8">
        <f t="shared" si="140"/>
        <v>83.937901498929335</v>
      </c>
      <c r="Q1485" t="str">
        <f>IF(K1485&gt;Pars!$J$3+'Main Data-set'!O1485,Pars!$K$3,IF(K1485&lt;O1485-Pars!$J$4,Pars!$K$4,"Avg"))</f>
        <v>Avg</v>
      </c>
      <c r="R1485" t="str">
        <f>IF(I1485&gt;Pars!$J$3+'Main Data-set'!P1485,Pars!$K$3,IF(I1485&lt;P1485-Pars!$J$4,Pars!$K$4,"Avg"))</f>
        <v>Avg</v>
      </c>
      <c r="S1485" t="str">
        <f t="shared" si="141"/>
        <v>Avg</v>
      </c>
      <c r="T1485">
        <f t="shared" si="142"/>
        <v>0</v>
      </c>
      <c r="U1485" s="10">
        <f t="shared" si="143"/>
        <v>6.8965517241379448E-3</v>
      </c>
      <c r="V1485" s="10"/>
    </row>
    <row r="1486" spans="1:22" x14ac:dyDescent="0.3">
      <c r="A1486" s="1">
        <v>41130</v>
      </c>
      <c r="B1486" s="8">
        <v>24.97</v>
      </c>
      <c r="C1486" s="8">
        <v>25.24</v>
      </c>
      <c r="D1486" s="8">
        <v>24.9</v>
      </c>
      <c r="E1486" s="8">
        <v>24.98</v>
      </c>
      <c r="F1486" s="2">
        <v>4.0000000000000002E-4</v>
      </c>
      <c r="G1486" s="2">
        <v>2.8E-3</v>
      </c>
      <c r="H1486" s="8">
        <v>1947547</v>
      </c>
      <c r="I1486" s="8">
        <v>88</v>
      </c>
      <c r="J1486" s="8">
        <v>65</v>
      </c>
      <c r="K1486" s="8">
        <v>76.5</v>
      </c>
      <c r="L1486" t="str">
        <f>VLOOKUP(MONTH(A1486),Pars!F:G,2,0)</f>
        <v>Summer</v>
      </c>
      <c r="M1486" t="str">
        <f>IF(K1486&lt;Pars!$A$2,Pars!$B$2,IF('Main Data-set'!K1486&lt;Pars!$A$3,Pars!$B$3,Pars!$B$4))</f>
        <v>Hot</v>
      </c>
      <c r="N1486">
        <f t="shared" si="138"/>
        <v>1</v>
      </c>
      <c r="O1486" s="8">
        <f t="shared" si="139"/>
        <v>73.221627408993569</v>
      </c>
      <c r="P1486" s="8">
        <f t="shared" si="140"/>
        <v>83.937901498929335</v>
      </c>
      <c r="Q1486" t="str">
        <f>IF(K1486&gt;Pars!$J$3+'Main Data-set'!O1486,Pars!$K$3,IF(K1486&lt;O1486-Pars!$J$4,Pars!$K$4,"Avg"))</f>
        <v>Avg</v>
      </c>
      <c r="R1486" t="str">
        <f>IF(I1486&gt;Pars!$J$3+'Main Data-set'!P1486,Pars!$K$3,IF(I1486&lt;P1486-Pars!$J$4,Pars!$K$4,"Avg"))</f>
        <v>Avg</v>
      </c>
      <c r="S1486" t="str">
        <f t="shared" si="141"/>
        <v>Avg</v>
      </c>
      <c r="T1486">
        <f t="shared" si="142"/>
        <v>0</v>
      </c>
      <c r="U1486" s="10">
        <f t="shared" si="143"/>
        <v>4.7945205479452024E-2</v>
      </c>
      <c r="V1486" s="10"/>
    </row>
    <row r="1487" spans="1:22" x14ac:dyDescent="0.3">
      <c r="A1487" s="1">
        <v>41131</v>
      </c>
      <c r="B1487" s="8">
        <v>24.92</v>
      </c>
      <c r="C1487" s="8">
        <v>24.99</v>
      </c>
      <c r="D1487" s="8">
        <v>24.78</v>
      </c>
      <c r="E1487" s="8">
        <v>24.91</v>
      </c>
      <c r="F1487" s="2">
        <v>-4.0000000000000002E-4</v>
      </c>
      <c r="G1487" s="2">
        <v>-4.4000000000000003E-3</v>
      </c>
      <c r="H1487" s="8">
        <v>1772294</v>
      </c>
      <c r="I1487" s="8">
        <v>90</v>
      </c>
      <c r="J1487" s="8">
        <v>68</v>
      </c>
      <c r="K1487" s="8">
        <v>79</v>
      </c>
      <c r="L1487" t="str">
        <f>VLOOKUP(MONTH(A1487),Pars!F:G,2,0)</f>
        <v>Summer</v>
      </c>
      <c r="M1487" t="str">
        <f>IF(K1487&lt;Pars!$A$2,Pars!$B$2,IF('Main Data-set'!K1487&lt;Pars!$A$3,Pars!$B$3,Pars!$B$4))</f>
        <v>Hot</v>
      </c>
      <c r="N1487">
        <f t="shared" si="138"/>
        <v>1</v>
      </c>
      <c r="O1487" s="8">
        <f t="shared" si="139"/>
        <v>73.221627408993569</v>
      </c>
      <c r="P1487" s="8">
        <f t="shared" si="140"/>
        <v>83.937901498929335</v>
      </c>
      <c r="Q1487" t="str">
        <f>IF(K1487&gt;Pars!$J$3+'Main Data-set'!O1487,Pars!$K$3,IF(K1487&lt;O1487-Pars!$J$4,Pars!$K$4,"Avg"))</f>
        <v>Avg</v>
      </c>
      <c r="R1487" t="str">
        <f>IF(I1487&gt;Pars!$J$3+'Main Data-set'!P1487,Pars!$K$3,IF(I1487&lt;P1487-Pars!$J$4,Pars!$K$4,"Avg"))</f>
        <v>Avg</v>
      </c>
      <c r="S1487" t="str">
        <f t="shared" si="141"/>
        <v>Avg</v>
      </c>
      <c r="T1487">
        <f t="shared" si="142"/>
        <v>0</v>
      </c>
      <c r="U1487" s="10">
        <f t="shared" si="143"/>
        <v>3.2679738562091609E-2</v>
      </c>
      <c r="V1487" s="10"/>
    </row>
    <row r="1488" spans="1:22" x14ac:dyDescent="0.3">
      <c r="A1488" s="1">
        <v>41134</v>
      </c>
      <c r="B1488" s="8">
        <v>24.85</v>
      </c>
      <c r="C1488" s="8">
        <v>25.14</v>
      </c>
      <c r="D1488" s="8">
        <v>24.85</v>
      </c>
      <c r="E1488" s="8">
        <v>25.02</v>
      </c>
      <c r="F1488" s="2">
        <v>6.7999999999999996E-3</v>
      </c>
      <c r="G1488" s="2">
        <v>-7.1000000000000004E-3</v>
      </c>
      <c r="H1488" s="8">
        <v>2656574</v>
      </c>
      <c r="I1488" s="8">
        <v>85</v>
      </c>
      <c r="J1488" s="8">
        <v>62</v>
      </c>
      <c r="K1488" s="8">
        <v>73.5</v>
      </c>
      <c r="L1488" t="str">
        <f>VLOOKUP(MONTH(A1488),Pars!F:G,2,0)</f>
        <v>Summer</v>
      </c>
      <c r="M1488" t="str">
        <f>IF(K1488&lt;Pars!$A$2,Pars!$B$2,IF('Main Data-set'!K1488&lt;Pars!$A$3,Pars!$B$3,Pars!$B$4))</f>
        <v>Hot</v>
      </c>
      <c r="N1488">
        <f t="shared" si="138"/>
        <v>1</v>
      </c>
      <c r="O1488" s="8">
        <f t="shared" si="139"/>
        <v>73.221627408993569</v>
      </c>
      <c r="P1488" s="8">
        <f t="shared" si="140"/>
        <v>83.937901498929335</v>
      </c>
      <c r="Q1488" t="str">
        <f>IF(K1488&gt;Pars!$J$3+'Main Data-set'!O1488,Pars!$K$3,IF(K1488&lt;O1488-Pars!$J$4,Pars!$K$4,"Avg"))</f>
        <v>Avg</v>
      </c>
      <c r="R1488" t="str">
        <f>IF(I1488&gt;Pars!$J$3+'Main Data-set'!P1488,Pars!$K$3,IF(I1488&lt;P1488-Pars!$J$4,Pars!$K$4,"Avg"))</f>
        <v>Avg</v>
      </c>
      <c r="S1488" t="str">
        <f t="shared" si="141"/>
        <v>Avg</v>
      </c>
      <c r="T1488">
        <f t="shared" si="142"/>
        <v>0</v>
      </c>
      <c r="U1488" s="10">
        <f t="shared" si="143"/>
        <v>-6.9620253164557E-2</v>
      </c>
      <c r="V1488" s="10"/>
    </row>
    <row r="1489" spans="1:22" x14ac:dyDescent="0.3">
      <c r="A1489" s="1">
        <v>41135</v>
      </c>
      <c r="B1489" s="8">
        <v>25.24</v>
      </c>
      <c r="C1489" s="8">
        <v>25.42</v>
      </c>
      <c r="D1489" s="8">
        <v>25.03</v>
      </c>
      <c r="E1489" s="8">
        <v>25.2</v>
      </c>
      <c r="F1489" s="2">
        <v>-1.6000000000000001E-3</v>
      </c>
      <c r="G1489" s="2">
        <v>1.1999999999999999E-3</v>
      </c>
      <c r="H1489" s="8">
        <v>3784209</v>
      </c>
      <c r="I1489" s="8">
        <v>85</v>
      </c>
      <c r="J1489" s="8">
        <v>61</v>
      </c>
      <c r="K1489" s="8">
        <v>73</v>
      </c>
      <c r="L1489" t="str">
        <f>VLOOKUP(MONTH(A1489),Pars!F:G,2,0)</f>
        <v>Summer</v>
      </c>
      <c r="M1489" t="str">
        <f>IF(K1489&lt;Pars!$A$2,Pars!$B$2,IF('Main Data-set'!K1489&lt;Pars!$A$3,Pars!$B$3,Pars!$B$4))</f>
        <v>Hot</v>
      </c>
      <c r="N1489">
        <f t="shared" si="138"/>
        <v>1</v>
      </c>
      <c r="O1489" s="8">
        <f t="shared" si="139"/>
        <v>73.221627408993569</v>
      </c>
      <c r="P1489" s="8">
        <f t="shared" si="140"/>
        <v>83.937901498929335</v>
      </c>
      <c r="Q1489" t="str">
        <f>IF(K1489&gt;Pars!$J$3+'Main Data-set'!O1489,Pars!$K$3,IF(K1489&lt;O1489-Pars!$J$4,Pars!$K$4,"Avg"))</f>
        <v>Avg</v>
      </c>
      <c r="R1489" t="str">
        <f>IF(I1489&gt;Pars!$J$3+'Main Data-set'!P1489,Pars!$K$3,IF(I1489&lt;P1489-Pars!$J$4,Pars!$K$4,"Avg"))</f>
        <v>Avg</v>
      </c>
      <c r="S1489" t="str">
        <f t="shared" si="141"/>
        <v>Avg</v>
      </c>
      <c r="T1489">
        <f t="shared" si="142"/>
        <v>0</v>
      </c>
      <c r="U1489" s="10">
        <f t="shared" si="143"/>
        <v>-6.8027210884353817E-3</v>
      </c>
      <c r="V1489" s="10"/>
    </row>
    <row r="1490" spans="1:22" x14ac:dyDescent="0.3">
      <c r="A1490" s="1">
        <v>41136</v>
      </c>
      <c r="B1490" s="8">
        <v>25.19</v>
      </c>
      <c r="C1490" s="8">
        <v>25.27</v>
      </c>
      <c r="D1490" s="8">
        <v>25.09</v>
      </c>
      <c r="E1490" s="8">
        <v>25.17</v>
      </c>
      <c r="F1490" s="2">
        <v>-8.0000000000000004E-4</v>
      </c>
      <c r="G1490" s="2">
        <v>-1.83E-2</v>
      </c>
      <c r="H1490" s="8">
        <v>3263178</v>
      </c>
      <c r="I1490" s="8">
        <v>78</v>
      </c>
      <c r="J1490" s="8">
        <v>63</v>
      </c>
      <c r="K1490" s="8">
        <v>70.5</v>
      </c>
      <c r="L1490" t="str">
        <f>VLOOKUP(MONTH(A1490),Pars!F:G,2,0)</f>
        <v>Summer</v>
      </c>
      <c r="M1490" t="str">
        <f>IF(K1490&lt;Pars!$A$2,Pars!$B$2,IF('Main Data-set'!K1490&lt;Pars!$A$3,Pars!$B$3,Pars!$B$4))</f>
        <v>Hot</v>
      </c>
      <c r="N1490">
        <f t="shared" si="138"/>
        <v>1</v>
      </c>
      <c r="O1490" s="8">
        <f t="shared" si="139"/>
        <v>73.221627408993569</v>
      </c>
      <c r="P1490" s="8">
        <f t="shared" si="140"/>
        <v>83.937901498929335</v>
      </c>
      <c r="Q1490" t="str">
        <f>IF(K1490&gt;Pars!$J$3+'Main Data-set'!O1490,Pars!$K$3,IF(K1490&lt;O1490-Pars!$J$4,Pars!$K$4,"Avg"))</f>
        <v>Avg</v>
      </c>
      <c r="R1490" t="str">
        <f>IF(I1490&gt;Pars!$J$3+'Main Data-set'!P1490,Pars!$K$3,IF(I1490&lt;P1490-Pars!$J$4,Pars!$K$4,"Avg"))</f>
        <v>Avg</v>
      </c>
      <c r="S1490" t="str">
        <f t="shared" si="141"/>
        <v>Avg</v>
      </c>
      <c r="T1490">
        <f t="shared" si="142"/>
        <v>0</v>
      </c>
      <c r="U1490" s="10">
        <f t="shared" si="143"/>
        <v>-3.4246575342465779E-2</v>
      </c>
      <c r="V1490" s="10"/>
    </row>
    <row r="1491" spans="1:22" x14ac:dyDescent="0.3">
      <c r="A1491" s="1">
        <v>41137</v>
      </c>
      <c r="B1491" s="8">
        <v>25.18</v>
      </c>
      <c r="C1491" s="8">
        <v>25.76</v>
      </c>
      <c r="D1491" s="8">
        <v>25.18</v>
      </c>
      <c r="E1491" s="8">
        <v>25.64</v>
      </c>
      <c r="F1491" s="2">
        <v>1.83E-2</v>
      </c>
      <c r="G1491" s="2">
        <v>-7.0000000000000001E-3</v>
      </c>
      <c r="H1491" s="8">
        <v>2037299</v>
      </c>
      <c r="I1491" s="8">
        <v>86</v>
      </c>
      <c r="J1491" s="8">
        <v>65</v>
      </c>
      <c r="K1491" s="8">
        <v>75.5</v>
      </c>
      <c r="L1491" t="str">
        <f>VLOOKUP(MONTH(A1491),Pars!F:G,2,0)</f>
        <v>Summer</v>
      </c>
      <c r="M1491" t="str">
        <f>IF(K1491&lt;Pars!$A$2,Pars!$B$2,IF('Main Data-set'!K1491&lt;Pars!$A$3,Pars!$B$3,Pars!$B$4))</f>
        <v>Hot</v>
      </c>
      <c r="N1491">
        <f t="shared" si="138"/>
        <v>1</v>
      </c>
      <c r="O1491" s="8">
        <f t="shared" si="139"/>
        <v>73.221627408993569</v>
      </c>
      <c r="P1491" s="8">
        <f t="shared" si="140"/>
        <v>83.937901498929335</v>
      </c>
      <c r="Q1491" t="str">
        <f>IF(K1491&gt;Pars!$J$3+'Main Data-set'!O1491,Pars!$K$3,IF(K1491&lt;O1491-Pars!$J$4,Pars!$K$4,"Avg"))</f>
        <v>Avg</v>
      </c>
      <c r="R1491" t="str">
        <f>IF(I1491&gt;Pars!$J$3+'Main Data-set'!P1491,Pars!$K$3,IF(I1491&lt;P1491-Pars!$J$4,Pars!$K$4,"Avg"))</f>
        <v>Avg</v>
      </c>
      <c r="S1491" t="str">
        <f t="shared" si="141"/>
        <v>Avg</v>
      </c>
      <c r="T1491">
        <f t="shared" si="142"/>
        <v>0</v>
      </c>
      <c r="U1491" s="10">
        <f t="shared" si="143"/>
        <v>7.0921985815602939E-2</v>
      </c>
      <c r="V1491" s="10"/>
    </row>
    <row r="1492" spans="1:22" x14ac:dyDescent="0.3">
      <c r="A1492" s="1">
        <v>41138</v>
      </c>
      <c r="B1492" s="8">
        <v>25.7</v>
      </c>
      <c r="C1492" s="8">
        <v>25.97</v>
      </c>
      <c r="D1492" s="8">
        <v>25.7</v>
      </c>
      <c r="E1492" s="8">
        <v>25.82</v>
      </c>
      <c r="F1492" s="2">
        <v>4.7000000000000002E-3</v>
      </c>
      <c r="G1492" s="2">
        <v>-1.11E-2</v>
      </c>
      <c r="H1492" s="8">
        <v>1892763</v>
      </c>
      <c r="I1492" s="8">
        <v>85</v>
      </c>
      <c r="J1492" s="8">
        <v>60</v>
      </c>
      <c r="K1492" s="8">
        <v>72.5</v>
      </c>
      <c r="L1492" t="str">
        <f>VLOOKUP(MONTH(A1492),Pars!F:G,2,0)</f>
        <v>Summer</v>
      </c>
      <c r="M1492" t="str">
        <f>IF(K1492&lt;Pars!$A$2,Pars!$B$2,IF('Main Data-set'!K1492&lt;Pars!$A$3,Pars!$B$3,Pars!$B$4))</f>
        <v>Hot</v>
      </c>
      <c r="N1492">
        <f t="shared" si="138"/>
        <v>1</v>
      </c>
      <c r="O1492" s="8">
        <f t="shared" si="139"/>
        <v>73.221627408993569</v>
      </c>
      <c r="P1492" s="8">
        <f t="shared" si="140"/>
        <v>83.937901498929335</v>
      </c>
      <c r="Q1492" t="str">
        <f>IF(K1492&gt;Pars!$J$3+'Main Data-set'!O1492,Pars!$K$3,IF(K1492&lt;O1492-Pars!$J$4,Pars!$K$4,"Avg"))</f>
        <v>Avg</v>
      </c>
      <c r="R1492" t="str">
        <f>IF(I1492&gt;Pars!$J$3+'Main Data-set'!P1492,Pars!$K$3,IF(I1492&lt;P1492-Pars!$J$4,Pars!$K$4,"Avg"))</f>
        <v>Avg</v>
      </c>
      <c r="S1492" t="str">
        <f t="shared" si="141"/>
        <v>Avg</v>
      </c>
      <c r="T1492">
        <f t="shared" si="142"/>
        <v>0</v>
      </c>
      <c r="U1492" s="10">
        <f t="shared" si="143"/>
        <v>-3.9735099337748325E-2</v>
      </c>
      <c r="V1492" s="10"/>
    </row>
    <row r="1493" spans="1:22" x14ac:dyDescent="0.3">
      <c r="A1493" s="1">
        <v>41141</v>
      </c>
      <c r="B1493" s="8">
        <v>25.71</v>
      </c>
      <c r="C1493" s="8">
        <v>26.12</v>
      </c>
      <c r="D1493" s="8">
        <v>25.69</v>
      </c>
      <c r="E1493" s="8">
        <v>26.11</v>
      </c>
      <c r="F1493" s="2">
        <v>1.5599999999999999E-2</v>
      </c>
      <c r="G1493" s="2">
        <v>1.9E-3</v>
      </c>
      <c r="H1493" s="8">
        <v>2594360</v>
      </c>
      <c r="I1493" s="8">
        <v>76</v>
      </c>
      <c r="J1493" s="8">
        <v>55</v>
      </c>
      <c r="K1493" s="8">
        <v>65.5</v>
      </c>
      <c r="L1493" t="str">
        <f>VLOOKUP(MONTH(A1493),Pars!F:G,2,0)</f>
        <v>Summer</v>
      </c>
      <c r="M1493" t="str">
        <f>IF(K1493&lt;Pars!$A$2,Pars!$B$2,IF('Main Data-set'!K1493&lt;Pars!$A$3,Pars!$B$3,Pars!$B$4))</f>
        <v>Avg</v>
      </c>
      <c r="N1493">
        <f t="shared" si="138"/>
        <v>0</v>
      </c>
      <c r="O1493" s="8">
        <f t="shared" si="139"/>
        <v>73.221627408993569</v>
      </c>
      <c r="P1493" s="8">
        <f t="shared" si="140"/>
        <v>83.937901498929335</v>
      </c>
      <c r="Q1493" t="str">
        <f>IF(K1493&gt;Pars!$J$3+'Main Data-set'!O1493,Pars!$K$3,IF(K1493&lt;O1493-Pars!$J$4,Pars!$K$4,"Avg"))</f>
        <v>Cold</v>
      </c>
      <c r="R1493" t="str">
        <f>IF(I1493&gt;Pars!$J$3+'Main Data-set'!P1493,Pars!$K$3,IF(I1493&lt;P1493-Pars!$J$4,Pars!$K$4,"Avg"))</f>
        <v>Cold</v>
      </c>
      <c r="S1493" t="str">
        <f t="shared" si="141"/>
        <v>Cold</v>
      </c>
      <c r="T1493">
        <f t="shared" si="142"/>
        <v>-1</v>
      </c>
      <c r="U1493" s="10">
        <f t="shared" si="143"/>
        <v>-9.6551724137931005E-2</v>
      </c>
      <c r="V1493" s="10"/>
    </row>
    <row r="1494" spans="1:22" x14ac:dyDescent="0.3">
      <c r="A1494" s="1">
        <v>41142</v>
      </c>
      <c r="B1494" s="8">
        <v>26.12</v>
      </c>
      <c r="C1494" s="8">
        <v>26.43</v>
      </c>
      <c r="D1494" s="8">
        <v>25.94</v>
      </c>
      <c r="E1494" s="8">
        <v>26.06</v>
      </c>
      <c r="F1494" s="2">
        <v>-2.3E-3</v>
      </c>
      <c r="G1494" s="2">
        <v>7.7000000000000002E-3</v>
      </c>
      <c r="H1494" s="8">
        <v>1977433</v>
      </c>
      <c r="I1494" s="8">
        <v>82</v>
      </c>
      <c r="J1494" s="8">
        <v>58</v>
      </c>
      <c r="K1494" s="8">
        <v>70</v>
      </c>
      <c r="L1494" t="str">
        <f>VLOOKUP(MONTH(A1494),Pars!F:G,2,0)</f>
        <v>Summer</v>
      </c>
      <c r="M1494" t="str">
        <f>IF(K1494&lt;Pars!$A$2,Pars!$B$2,IF('Main Data-set'!K1494&lt;Pars!$A$3,Pars!$B$3,Pars!$B$4))</f>
        <v>Hot</v>
      </c>
      <c r="N1494">
        <f t="shared" si="138"/>
        <v>1</v>
      </c>
      <c r="O1494" s="8">
        <f t="shared" si="139"/>
        <v>73.221627408993569</v>
      </c>
      <c r="P1494" s="8">
        <f t="shared" si="140"/>
        <v>83.937901498929335</v>
      </c>
      <c r="Q1494" t="str">
        <f>IF(K1494&gt;Pars!$J$3+'Main Data-set'!O1494,Pars!$K$3,IF(K1494&lt;O1494-Pars!$J$4,Pars!$K$4,"Avg"))</f>
        <v>Avg</v>
      </c>
      <c r="R1494" t="str">
        <f>IF(I1494&gt;Pars!$J$3+'Main Data-set'!P1494,Pars!$K$3,IF(I1494&lt;P1494-Pars!$J$4,Pars!$K$4,"Avg"))</f>
        <v>Avg</v>
      </c>
      <c r="S1494" t="str">
        <f t="shared" si="141"/>
        <v>Avg</v>
      </c>
      <c r="T1494">
        <f t="shared" si="142"/>
        <v>0</v>
      </c>
      <c r="U1494" s="10">
        <f t="shared" si="143"/>
        <v>6.8702290076335881E-2</v>
      </c>
      <c r="V1494" s="10"/>
    </row>
    <row r="1495" spans="1:22" x14ac:dyDescent="0.3">
      <c r="A1495" s="1">
        <v>41143</v>
      </c>
      <c r="B1495" s="8">
        <v>26.1</v>
      </c>
      <c r="C1495" s="8">
        <v>26.14</v>
      </c>
      <c r="D1495" s="8">
        <v>25.64</v>
      </c>
      <c r="E1495" s="8">
        <v>25.86</v>
      </c>
      <c r="F1495" s="2">
        <v>-9.1999999999999998E-3</v>
      </c>
      <c r="G1495" s="2">
        <v>1.8100000000000002E-2</v>
      </c>
      <c r="H1495" s="8">
        <v>2079555</v>
      </c>
      <c r="I1495" s="8">
        <v>82</v>
      </c>
      <c r="J1495" s="8">
        <v>59</v>
      </c>
      <c r="K1495" s="8">
        <v>70.5</v>
      </c>
      <c r="L1495" t="str">
        <f>VLOOKUP(MONTH(A1495),Pars!F:G,2,0)</f>
        <v>Summer</v>
      </c>
      <c r="M1495" t="str">
        <f>IF(K1495&lt;Pars!$A$2,Pars!$B$2,IF('Main Data-set'!K1495&lt;Pars!$A$3,Pars!$B$3,Pars!$B$4))</f>
        <v>Hot</v>
      </c>
      <c r="N1495">
        <f t="shared" si="138"/>
        <v>1</v>
      </c>
      <c r="O1495" s="8">
        <f t="shared" si="139"/>
        <v>73.221627408993569</v>
      </c>
      <c r="P1495" s="8">
        <f t="shared" si="140"/>
        <v>83.937901498929335</v>
      </c>
      <c r="Q1495" t="str">
        <f>IF(K1495&gt;Pars!$J$3+'Main Data-set'!O1495,Pars!$K$3,IF(K1495&lt;O1495-Pars!$J$4,Pars!$K$4,"Avg"))</f>
        <v>Avg</v>
      </c>
      <c r="R1495" t="str">
        <f>IF(I1495&gt;Pars!$J$3+'Main Data-set'!P1495,Pars!$K$3,IF(I1495&lt;P1495-Pars!$J$4,Pars!$K$4,"Avg"))</f>
        <v>Avg</v>
      </c>
      <c r="S1495" t="str">
        <f t="shared" si="141"/>
        <v>Avg</v>
      </c>
      <c r="T1495">
        <f t="shared" si="142"/>
        <v>0</v>
      </c>
      <c r="U1495" s="10">
        <f t="shared" si="143"/>
        <v>7.1428571428571175E-3</v>
      </c>
      <c r="V1495" s="10"/>
    </row>
    <row r="1496" spans="1:22" x14ac:dyDescent="0.3">
      <c r="A1496" s="1">
        <v>41144</v>
      </c>
      <c r="B1496" s="8">
        <v>25.88</v>
      </c>
      <c r="C1496" s="8">
        <v>26.02</v>
      </c>
      <c r="D1496" s="8">
        <v>25.38</v>
      </c>
      <c r="E1496" s="8">
        <v>25.4</v>
      </c>
      <c r="F1496" s="2">
        <v>-1.8499999999999999E-2</v>
      </c>
      <c r="G1496" s="2">
        <v>6.3E-3</v>
      </c>
      <c r="H1496" s="8">
        <v>2430420</v>
      </c>
      <c r="I1496" s="8">
        <v>85</v>
      </c>
      <c r="J1496" s="8">
        <v>60</v>
      </c>
      <c r="K1496" s="8">
        <v>72.5</v>
      </c>
      <c r="L1496" t="str">
        <f>VLOOKUP(MONTH(A1496),Pars!F:G,2,0)</f>
        <v>Summer</v>
      </c>
      <c r="M1496" t="str">
        <f>IF(K1496&lt;Pars!$A$2,Pars!$B$2,IF('Main Data-set'!K1496&lt;Pars!$A$3,Pars!$B$3,Pars!$B$4))</f>
        <v>Hot</v>
      </c>
      <c r="N1496">
        <f t="shared" si="138"/>
        <v>1</v>
      </c>
      <c r="O1496" s="8">
        <f t="shared" si="139"/>
        <v>73.221627408993569</v>
      </c>
      <c r="P1496" s="8">
        <f t="shared" si="140"/>
        <v>83.937901498929335</v>
      </c>
      <c r="Q1496" t="str">
        <f>IF(K1496&gt;Pars!$J$3+'Main Data-set'!O1496,Pars!$K$3,IF(K1496&lt;O1496-Pars!$J$4,Pars!$K$4,"Avg"))</f>
        <v>Avg</v>
      </c>
      <c r="R1496" t="str">
        <f>IF(I1496&gt;Pars!$J$3+'Main Data-set'!P1496,Pars!$K$3,IF(I1496&lt;P1496-Pars!$J$4,Pars!$K$4,"Avg"))</f>
        <v>Avg</v>
      </c>
      <c r="S1496" t="str">
        <f t="shared" si="141"/>
        <v>Avg</v>
      </c>
      <c r="T1496">
        <f t="shared" si="142"/>
        <v>0</v>
      </c>
      <c r="U1496" s="10">
        <f t="shared" si="143"/>
        <v>2.8368794326241176E-2</v>
      </c>
      <c r="V1496" s="10"/>
    </row>
    <row r="1497" spans="1:22" x14ac:dyDescent="0.3">
      <c r="A1497" s="1">
        <v>41145</v>
      </c>
      <c r="B1497" s="8">
        <v>25.32</v>
      </c>
      <c r="C1497" s="8">
        <v>25.39</v>
      </c>
      <c r="D1497" s="8">
        <v>24.96</v>
      </c>
      <c r="E1497" s="8">
        <v>25.24</v>
      </c>
      <c r="F1497" s="2">
        <v>-3.2000000000000002E-3</v>
      </c>
      <c r="G1497" s="2">
        <v>5.5999999999999999E-3</v>
      </c>
      <c r="H1497" s="8">
        <v>2452768</v>
      </c>
      <c r="I1497" s="8">
        <v>88</v>
      </c>
      <c r="J1497" s="8">
        <v>61</v>
      </c>
      <c r="K1497" s="8">
        <v>74.5</v>
      </c>
      <c r="L1497" t="str">
        <f>VLOOKUP(MONTH(A1497),Pars!F:G,2,0)</f>
        <v>Summer</v>
      </c>
      <c r="M1497" t="str">
        <f>IF(K1497&lt;Pars!$A$2,Pars!$B$2,IF('Main Data-set'!K1497&lt;Pars!$A$3,Pars!$B$3,Pars!$B$4))</f>
        <v>Hot</v>
      </c>
      <c r="N1497">
        <f t="shared" si="138"/>
        <v>1</v>
      </c>
      <c r="O1497" s="8">
        <f t="shared" si="139"/>
        <v>73.221627408993569</v>
      </c>
      <c r="P1497" s="8">
        <f t="shared" si="140"/>
        <v>83.937901498929335</v>
      </c>
      <c r="Q1497" t="str">
        <f>IF(K1497&gt;Pars!$J$3+'Main Data-set'!O1497,Pars!$K$3,IF(K1497&lt;O1497-Pars!$J$4,Pars!$K$4,"Avg"))</f>
        <v>Avg</v>
      </c>
      <c r="R1497" t="str">
        <f>IF(I1497&gt;Pars!$J$3+'Main Data-set'!P1497,Pars!$K$3,IF(I1497&lt;P1497-Pars!$J$4,Pars!$K$4,"Avg"))</f>
        <v>Avg</v>
      </c>
      <c r="S1497" t="str">
        <f t="shared" si="141"/>
        <v>Avg</v>
      </c>
      <c r="T1497">
        <f t="shared" si="142"/>
        <v>0</v>
      </c>
      <c r="U1497" s="10">
        <f t="shared" si="143"/>
        <v>2.7586206896551779E-2</v>
      </c>
      <c r="V1497" s="10"/>
    </row>
    <row r="1498" spans="1:22" x14ac:dyDescent="0.3">
      <c r="A1498" s="1">
        <v>41148</v>
      </c>
      <c r="B1498" s="8">
        <v>25.3</v>
      </c>
      <c r="C1498" s="8">
        <v>25.39</v>
      </c>
      <c r="D1498" s="8">
        <v>25.05</v>
      </c>
      <c r="E1498" s="8">
        <v>25.1</v>
      </c>
      <c r="F1498" s="2">
        <v>-7.9000000000000008E-3</v>
      </c>
      <c r="G1498" s="2">
        <v>2.8E-3</v>
      </c>
      <c r="H1498" s="8">
        <v>1427717</v>
      </c>
      <c r="I1498" s="8">
        <v>85</v>
      </c>
      <c r="J1498" s="8">
        <v>64</v>
      </c>
      <c r="K1498" s="8">
        <v>74.5</v>
      </c>
      <c r="L1498" t="str">
        <f>VLOOKUP(MONTH(A1498),Pars!F:G,2,0)</f>
        <v>Summer</v>
      </c>
      <c r="M1498" t="str">
        <f>IF(K1498&lt;Pars!$A$2,Pars!$B$2,IF('Main Data-set'!K1498&lt;Pars!$A$3,Pars!$B$3,Pars!$B$4))</f>
        <v>Hot</v>
      </c>
      <c r="N1498">
        <f t="shared" si="138"/>
        <v>1</v>
      </c>
      <c r="O1498" s="8">
        <f t="shared" si="139"/>
        <v>73.221627408993569</v>
      </c>
      <c r="P1498" s="8">
        <f t="shared" si="140"/>
        <v>83.937901498929335</v>
      </c>
      <c r="Q1498" t="str">
        <f>IF(K1498&gt;Pars!$J$3+'Main Data-set'!O1498,Pars!$K$3,IF(K1498&lt;O1498-Pars!$J$4,Pars!$K$4,"Avg"))</f>
        <v>Avg</v>
      </c>
      <c r="R1498" t="str">
        <f>IF(I1498&gt;Pars!$J$3+'Main Data-set'!P1498,Pars!$K$3,IF(I1498&lt;P1498-Pars!$J$4,Pars!$K$4,"Avg"))</f>
        <v>Avg</v>
      </c>
      <c r="S1498" t="str">
        <f t="shared" si="141"/>
        <v>Avg</v>
      </c>
      <c r="T1498">
        <f t="shared" si="142"/>
        <v>0</v>
      </c>
      <c r="U1498" s="10">
        <f t="shared" si="143"/>
        <v>0</v>
      </c>
      <c r="V1498" s="10"/>
    </row>
    <row r="1499" spans="1:22" x14ac:dyDescent="0.3">
      <c r="A1499" s="1">
        <v>41149</v>
      </c>
      <c r="B1499" s="8">
        <v>25.1</v>
      </c>
      <c r="C1499" s="8">
        <v>25.2</v>
      </c>
      <c r="D1499" s="8">
        <v>25.01</v>
      </c>
      <c r="E1499" s="8">
        <v>25.03</v>
      </c>
      <c r="F1499" s="2">
        <v>-2.8E-3</v>
      </c>
      <c r="G1499" s="2">
        <v>-3.5999999999999999E-3</v>
      </c>
      <c r="H1499" s="8">
        <v>1711078</v>
      </c>
      <c r="I1499" s="8">
        <v>83</v>
      </c>
      <c r="J1499" s="8">
        <v>69</v>
      </c>
      <c r="K1499" s="8">
        <v>76</v>
      </c>
      <c r="L1499" t="str">
        <f>VLOOKUP(MONTH(A1499),Pars!F:G,2,0)</f>
        <v>Summer</v>
      </c>
      <c r="M1499" t="str">
        <f>IF(K1499&lt;Pars!$A$2,Pars!$B$2,IF('Main Data-set'!K1499&lt;Pars!$A$3,Pars!$B$3,Pars!$B$4))</f>
        <v>Hot</v>
      </c>
      <c r="N1499">
        <f t="shared" si="138"/>
        <v>1</v>
      </c>
      <c r="O1499" s="8">
        <f t="shared" si="139"/>
        <v>73.221627408993569</v>
      </c>
      <c r="P1499" s="8">
        <f t="shared" si="140"/>
        <v>83.937901498929335</v>
      </c>
      <c r="Q1499" t="str">
        <f>IF(K1499&gt;Pars!$J$3+'Main Data-set'!O1499,Pars!$K$3,IF(K1499&lt;O1499-Pars!$J$4,Pars!$K$4,"Avg"))</f>
        <v>Avg</v>
      </c>
      <c r="R1499" t="str">
        <f>IF(I1499&gt;Pars!$J$3+'Main Data-set'!P1499,Pars!$K$3,IF(I1499&lt;P1499-Pars!$J$4,Pars!$K$4,"Avg"))</f>
        <v>Avg</v>
      </c>
      <c r="S1499" t="str">
        <f t="shared" si="141"/>
        <v>Avg</v>
      </c>
      <c r="T1499">
        <f t="shared" si="142"/>
        <v>0</v>
      </c>
      <c r="U1499" s="10">
        <f t="shared" si="143"/>
        <v>2.0134228187919545E-2</v>
      </c>
      <c r="V1499" s="10"/>
    </row>
    <row r="1500" spans="1:22" x14ac:dyDescent="0.3">
      <c r="A1500" s="1">
        <v>41150</v>
      </c>
      <c r="B1500" s="8">
        <v>25</v>
      </c>
      <c r="C1500" s="8">
        <v>25.2</v>
      </c>
      <c r="D1500" s="8">
        <v>24.95</v>
      </c>
      <c r="E1500" s="8">
        <v>25.12</v>
      </c>
      <c r="F1500" s="2">
        <v>4.7999999999999996E-3</v>
      </c>
      <c r="G1500" s="2">
        <v>1.29E-2</v>
      </c>
      <c r="H1500" s="8">
        <v>1358178</v>
      </c>
      <c r="I1500" s="8">
        <v>86</v>
      </c>
      <c r="J1500" s="8">
        <v>61</v>
      </c>
      <c r="K1500" s="8">
        <v>73.5</v>
      </c>
      <c r="L1500" t="str">
        <f>VLOOKUP(MONTH(A1500),Pars!F:G,2,0)</f>
        <v>Summer</v>
      </c>
      <c r="M1500" t="str">
        <f>IF(K1500&lt;Pars!$A$2,Pars!$B$2,IF('Main Data-set'!K1500&lt;Pars!$A$3,Pars!$B$3,Pars!$B$4))</f>
        <v>Hot</v>
      </c>
      <c r="N1500">
        <f t="shared" si="138"/>
        <v>1</v>
      </c>
      <c r="O1500" s="8">
        <f t="shared" si="139"/>
        <v>73.221627408993569</v>
      </c>
      <c r="P1500" s="8">
        <f t="shared" si="140"/>
        <v>83.937901498929335</v>
      </c>
      <c r="Q1500" t="str">
        <f>IF(K1500&gt;Pars!$J$3+'Main Data-set'!O1500,Pars!$K$3,IF(K1500&lt;O1500-Pars!$J$4,Pars!$K$4,"Avg"))</f>
        <v>Avg</v>
      </c>
      <c r="R1500" t="str">
        <f>IF(I1500&gt;Pars!$J$3+'Main Data-set'!P1500,Pars!$K$3,IF(I1500&lt;P1500-Pars!$J$4,Pars!$K$4,"Avg"))</f>
        <v>Avg</v>
      </c>
      <c r="S1500" t="str">
        <f t="shared" si="141"/>
        <v>Avg</v>
      </c>
      <c r="T1500">
        <f t="shared" si="142"/>
        <v>0</v>
      </c>
      <c r="U1500" s="10">
        <f t="shared" si="143"/>
        <v>-3.289473684210531E-2</v>
      </c>
      <c r="V1500" s="10"/>
    </row>
    <row r="1501" spans="1:22" x14ac:dyDescent="0.3">
      <c r="A1501" s="1">
        <v>41151</v>
      </c>
      <c r="B1501" s="8">
        <v>25.02</v>
      </c>
      <c r="C1501" s="8">
        <v>25.05</v>
      </c>
      <c r="D1501" s="8">
        <v>24.72</v>
      </c>
      <c r="E1501" s="8">
        <v>24.8</v>
      </c>
      <c r="F1501" s="2">
        <v>-8.8000000000000005E-3</v>
      </c>
      <c r="G1501" s="2">
        <v>-0.01</v>
      </c>
      <c r="H1501" s="8">
        <v>1491348</v>
      </c>
      <c r="I1501" s="8">
        <v>80</v>
      </c>
      <c r="J1501" s="8">
        <v>56</v>
      </c>
      <c r="K1501" s="8">
        <v>68</v>
      </c>
      <c r="L1501" t="str">
        <f>VLOOKUP(MONTH(A1501),Pars!F:G,2,0)</f>
        <v>Summer</v>
      </c>
      <c r="M1501" t="str">
        <f>IF(K1501&lt;Pars!$A$2,Pars!$B$2,IF('Main Data-set'!K1501&lt;Pars!$A$3,Pars!$B$3,Pars!$B$4))</f>
        <v>Avg</v>
      </c>
      <c r="N1501">
        <f t="shared" si="138"/>
        <v>0</v>
      </c>
      <c r="O1501" s="8">
        <f t="shared" si="139"/>
        <v>73.221627408993569</v>
      </c>
      <c r="P1501" s="8">
        <f t="shared" si="140"/>
        <v>83.937901498929335</v>
      </c>
      <c r="Q1501" t="str">
        <f>IF(K1501&gt;Pars!$J$3+'Main Data-set'!O1501,Pars!$K$3,IF(K1501&lt;O1501-Pars!$J$4,Pars!$K$4,"Avg"))</f>
        <v>Avg</v>
      </c>
      <c r="R1501" t="str">
        <f>IF(I1501&gt;Pars!$J$3+'Main Data-set'!P1501,Pars!$K$3,IF(I1501&lt;P1501-Pars!$J$4,Pars!$K$4,"Avg"))</f>
        <v>Avg</v>
      </c>
      <c r="S1501" t="str">
        <f t="shared" si="141"/>
        <v>Avg</v>
      </c>
      <c r="T1501">
        <f t="shared" si="142"/>
        <v>0</v>
      </c>
      <c r="U1501" s="10">
        <f t="shared" si="143"/>
        <v>-7.4829931972789088E-2</v>
      </c>
      <c r="V1501" s="10"/>
    </row>
    <row r="1502" spans="1:22" x14ac:dyDescent="0.3">
      <c r="A1502" s="1">
        <v>41152</v>
      </c>
      <c r="B1502" s="8">
        <v>24.94</v>
      </c>
      <c r="C1502" s="8">
        <v>25.09</v>
      </c>
      <c r="D1502" s="8">
        <v>24.76</v>
      </c>
      <c r="E1502" s="8">
        <v>25.05</v>
      </c>
      <c r="F1502" s="2">
        <v>4.4000000000000003E-3</v>
      </c>
      <c r="G1502" s="2">
        <v>-1.5299999999999999E-2</v>
      </c>
      <c r="H1502" s="8">
        <v>6645674</v>
      </c>
      <c r="I1502" s="8">
        <v>84</v>
      </c>
      <c r="J1502" s="8">
        <v>56</v>
      </c>
      <c r="K1502" s="8">
        <v>70</v>
      </c>
      <c r="L1502" t="str">
        <f>VLOOKUP(MONTH(A1502),Pars!F:G,2,0)</f>
        <v>Summer</v>
      </c>
      <c r="M1502" t="str">
        <f>IF(K1502&lt;Pars!$A$2,Pars!$B$2,IF('Main Data-set'!K1502&lt;Pars!$A$3,Pars!$B$3,Pars!$B$4))</f>
        <v>Hot</v>
      </c>
      <c r="N1502">
        <f t="shared" si="138"/>
        <v>1</v>
      </c>
      <c r="O1502" s="8">
        <f t="shared" si="139"/>
        <v>73.221627408993569</v>
      </c>
      <c r="P1502" s="8">
        <f t="shared" si="140"/>
        <v>83.937901498929335</v>
      </c>
      <c r="Q1502" t="str">
        <f>IF(K1502&gt;Pars!$J$3+'Main Data-set'!O1502,Pars!$K$3,IF(K1502&lt;O1502-Pars!$J$4,Pars!$K$4,"Avg"))</f>
        <v>Avg</v>
      </c>
      <c r="R1502" t="str">
        <f>IF(I1502&gt;Pars!$J$3+'Main Data-set'!P1502,Pars!$K$3,IF(I1502&lt;P1502-Pars!$J$4,Pars!$K$4,"Avg"))</f>
        <v>Avg</v>
      </c>
      <c r="S1502" t="str">
        <f t="shared" si="141"/>
        <v>Avg</v>
      </c>
      <c r="T1502">
        <f t="shared" si="142"/>
        <v>0</v>
      </c>
      <c r="U1502" s="10">
        <f t="shared" si="143"/>
        <v>2.9411764705882248E-2</v>
      </c>
      <c r="V1502" s="10"/>
    </row>
    <row r="1503" spans="1:22" x14ac:dyDescent="0.3">
      <c r="A1503" s="1">
        <v>41156</v>
      </c>
      <c r="B1503" s="8">
        <v>25.35</v>
      </c>
      <c r="C1503" s="8">
        <v>25.56</v>
      </c>
      <c r="D1503" s="8">
        <v>25.1</v>
      </c>
      <c r="E1503" s="8">
        <v>25.44</v>
      </c>
      <c r="F1503" s="2">
        <v>3.5999999999999999E-3</v>
      </c>
      <c r="G1503" s="2">
        <v>2E-3</v>
      </c>
      <c r="H1503" s="8">
        <v>7052640</v>
      </c>
      <c r="I1503" s="8">
        <v>79</v>
      </c>
      <c r="J1503" s="8">
        <v>67</v>
      </c>
      <c r="K1503" s="8">
        <v>73</v>
      </c>
      <c r="L1503" t="str">
        <f>VLOOKUP(MONTH(A1503),Pars!F:G,2,0)</f>
        <v>Autumn</v>
      </c>
      <c r="M1503" t="str">
        <f>IF(K1503&lt;Pars!$A$2,Pars!$B$2,IF('Main Data-set'!K1503&lt;Pars!$A$3,Pars!$B$3,Pars!$B$4))</f>
        <v>Hot</v>
      </c>
      <c r="N1503">
        <f t="shared" si="138"/>
        <v>1</v>
      </c>
      <c r="O1503" s="8">
        <f t="shared" si="139"/>
        <v>55.553497942386834</v>
      </c>
      <c r="P1503" s="8">
        <f t="shared" si="140"/>
        <v>65.925925925925924</v>
      </c>
      <c r="Q1503" t="str">
        <f>IF(K1503&gt;Pars!$J$3+'Main Data-set'!O1503,Pars!$K$3,IF(K1503&lt;O1503-Pars!$J$4,Pars!$K$4,"Avg"))</f>
        <v>Hot</v>
      </c>
      <c r="R1503" t="str">
        <f>IF(I1503&gt;Pars!$J$3+'Main Data-set'!P1503,Pars!$K$3,IF(I1503&lt;P1503-Pars!$J$4,Pars!$K$4,"Avg"))</f>
        <v>Hot</v>
      </c>
      <c r="S1503" t="str">
        <f t="shared" si="141"/>
        <v>Hot</v>
      </c>
      <c r="T1503">
        <f t="shared" si="142"/>
        <v>1</v>
      </c>
      <c r="U1503" s="10">
        <f t="shared" si="143"/>
        <v>4.2857142857142927E-2</v>
      </c>
      <c r="V1503" s="10"/>
    </row>
    <row r="1504" spans="1:22" x14ac:dyDescent="0.3">
      <c r="A1504" s="1">
        <v>41157</v>
      </c>
      <c r="B1504" s="8">
        <v>25.54</v>
      </c>
      <c r="C1504" s="8">
        <v>25.54</v>
      </c>
      <c r="D1504" s="8">
        <v>25.24</v>
      </c>
      <c r="E1504" s="8">
        <v>25.39</v>
      </c>
      <c r="F1504" s="2">
        <v>-5.8999999999999999E-3</v>
      </c>
      <c r="G1504" s="2">
        <v>-2.1999999999999999E-2</v>
      </c>
      <c r="H1504" s="8">
        <v>1468050</v>
      </c>
      <c r="I1504" s="8">
        <v>82</v>
      </c>
      <c r="J1504" s="8">
        <v>69</v>
      </c>
      <c r="K1504" s="8">
        <v>75.5</v>
      </c>
      <c r="L1504" t="str">
        <f>VLOOKUP(MONTH(A1504),Pars!F:G,2,0)</f>
        <v>Autumn</v>
      </c>
      <c r="M1504" t="str">
        <f>IF(K1504&lt;Pars!$A$2,Pars!$B$2,IF('Main Data-set'!K1504&lt;Pars!$A$3,Pars!$B$3,Pars!$B$4))</f>
        <v>Hot</v>
      </c>
      <c r="N1504">
        <f t="shared" si="138"/>
        <v>1</v>
      </c>
      <c r="O1504" s="8">
        <f t="shared" si="139"/>
        <v>55.553497942386834</v>
      </c>
      <c r="P1504" s="8">
        <f t="shared" si="140"/>
        <v>65.925925925925924</v>
      </c>
      <c r="Q1504" t="str">
        <f>IF(K1504&gt;Pars!$J$3+'Main Data-set'!O1504,Pars!$K$3,IF(K1504&lt;O1504-Pars!$J$4,Pars!$K$4,"Avg"))</f>
        <v>Hot</v>
      </c>
      <c r="R1504" t="str">
        <f>IF(I1504&gt;Pars!$J$3+'Main Data-set'!P1504,Pars!$K$3,IF(I1504&lt;P1504-Pars!$J$4,Pars!$K$4,"Avg"))</f>
        <v>Hot</v>
      </c>
      <c r="S1504" t="str">
        <f t="shared" si="141"/>
        <v>Hot</v>
      </c>
      <c r="T1504">
        <f t="shared" si="142"/>
        <v>1</v>
      </c>
      <c r="U1504" s="10">
        <f t="shared" si="143"/>
        <v>3.4246575342465668E-2</v>
      </c>
      <c r="V1504" s="10"/>
    </row>
    <row r="1505" spans="1:22" x14ac:dyDescent="0.3">
      <c r="A1505" s="1">
        <v>41158</v>
      </c>
      <c r="B1505" s="8">
        <v>25.52</v>
      </c>
      <c r="C1505" s="8">
        <v>25.99</v>
      </c>
      <c r="D1505" s="8">
        <v>25.51</v>
      </c>
      <c r="E1505" s="8">
        <v>25.96</v>
      </c>
      <c r="F1505" s="2">
        <v>1.72E-2</v>
      </c>
      <c r="G1505" s="2">
        <v>-1.4800000000000001E-2</v>
      </c>
      <c r="H1505" s="8">
        <v>2302428</v>
      </c>
      <c r="I1505" s="8">
        <v>82</v>
      </c>
      <c r="J1505" s="8">
        <v>64</v>
      </c>
      <c r="K1505" s="8">
        <v>73</v>
      </c>
      <c r="L1505" t="str">
        <f>VLOOKUP(MONTH(A1505),Pars!F:G,2,0)</f>
        <v>Autumn</v>
      </c>
      <c r="M1505" t="str">
        <f>IF(K1505&lt;Pars!$A$2,Pars!$B$2,IF('Main Data-set'!K1505&lt;Pars!$A$3,Pars!$B$3,Pars!$B$4))</f>
        <v>Hot</v>
      </c>
      <c r="N1505">
        <f t="shared" si="138"/>
        <v>1</v>
      </c>
      <c r="O1505" s="8">
        <f t="shared" si="139"/>
        <v>55.553497942386834</v>
      </c>
      <c r="P1505" s="8">
        <f t="shared" si="140"/>
        <v>65.925925925925924</v>
      </c>
      <c r="Q1505" t="str">
        <f>IF(K1505&gt;Pars!$J$3+'Main Data-set'!O1505,Pars!$K$3,IF(K1505&lt;O1505-Pars!$J$4,Pars!$K$4,"Avg"))</f>
        <v>Hot</v>
      </c>
      <c r="R1505" t="str">
        <f>IF(I1505&gt;Pars!$J$3+'Main Data-set'!P1505,Pars!$K$3,IF(I1505&lt;P1505-Pars!$J$4,Pars!$K$4,"Avg"))</f>
        <v>Hot</v>
      </c>
      <c r="S1505" t="str">
        <f t="shared" si="141"/>
        <v>Hot</v>
      </c>
      <c r="T1505">
        <f t="shared" si="142"/>
        <v>1</v>
      </c>
      <c r="U1505" s="10">
        <f t="shared" si="143"/>
        <v>-3.3112582781456901E-2</v>
      </c>
      <c r="V1505" s="10"/>
    </row>
    <row r="1506" spans="1:22" x14ac:dyDescent="0.3">
      <c r="A1506" s="1">
        <v>41159</v>
      </c>
      <c r="B1506" s="8">
        <v>25.98</v>
      </c>
      <c r="C1506" s="8">
        <v>26.47</v>
      </c>
      <c r="D1506" s="8">
        <v>25.94</v>
      </c>
      <c r="E1506" s="8">
        <v>26.35</v>
      </c>
      <c r="F1506" s="2">
        <v>1.4200000000000001E-2</v>
      </c>
      <c r="G1506" s="2">
        <v>1.6199999999999999E-2</v>
      </c>
      <c r="H1506" s="8">
        <v>2384139</v>
      </c>
      <c r="I1506" s="8">
        <v>82</v>
      </c>
      <c r="J1506" s="8">
        <v>64</v>
      </c>
      <c r="K1506" s="8">
        <v>73</v>
      </c>
      <c r="L1506" t="str">
        <f>VLOOKUP(MONTH(A1506),Pars!F:G,2,0)</f>
        <v>Autumn</v>
      </c>
      <c r="M1506" t="str">
        <f>IF(K1506&lt;Pars!$A$2,Pars!$B$2,IF('Main Data-set'!K1506&lt;Pars!$A$3,Pars!$B$3,Pars!$B$4))</f>
        <v>Hot</v>
      </c>
      <c r="N1506">
        <f t="shared" si="138"/>
        <v>1</v>
      </c>
      <c r="O1506" s="8">
        <f t="shared" si="139"/>
        <v>55.553497942386834</v>
      </c>
      <c r="P1506" s="8">
        <f t="shared" si="140"/>
        <v>65.925925925925924</v>
      </c>
      <c r="Q1506" t="str">
        <f>IF(K1506&gt;Pars!$J$3+'Main Data-set'!O1506,Pars!$K$3,IF(K1506&lt;O1506-Pars!$J$4,Pars!$K$4,"Avg"))</f>
        <v>Hot</v>
      </c>
      <c r="R1506" t="str">
        <f>IF(I1506&gt;Pars!$J$3+'Main Data-set'!P1506,Pars!$K$3,IF(I1506&lt;P1506-Pars!$J$4,Pars!$K$4,"Avg"))</f>
        <v>Hot</v>
      </c>
      <c r="S1506" t="str">
        <f t="shared" si="141"/>
        <v>Hot</v>
      </c>
      <c r="T1506">
        <f t="shared" si="142"/>
        <v>1</v>
      </c>
      <c r="U1506" s="10">
        <f t="shared" si="143"/>
        <v>0</v>
      </c>
      <c r="V1506" s="10"/>
    </row>
    <row r="1507" spans="1:22" x14ac:dyDescent="0.3">
      <c r="A1507" s="1">
        <v>41162</v>
      </c>
      <c r="B1507" s="8">
        <v>26.41</v>
      </c>
      <c r="C1507" s="8">
        <v>26.41</v>
      </c>
      <c r="D1507" s="8">
        <v>25.86</v>
      </c>
      <c r="E1507" s="8">
        <v>25.93</v>
      </c>
      <c r="F1507" s="2">
        <v>-1.8200000000000001E-2</v>
      </c>
      <c r="G1507" s="2">
        <v>-3.5000000000000001E-3</v>
      </c>
      <c r="H1507" s="8">
        <v>1977754</v>
      </c>
      <c r="I1507" s="8">
        <v>79</v>
      </c>
      <c r="J1507" s="8">
        <v>56</v>
      </c>
      <c r="K1507" s="8">
        <v>67.5</v>
      </c>
      <c r="L1507" t="str">
        <f>VLOOKUP(MONTH(A1507),Pars!F:G,2,0)</f>
        <v>Autumn</v>
      </c>
      <c r="M1507" t="str">
        <f>IF(K1507&lt;Pars!$A$2,Pars!$B$2,IF('Main Data-set'!K1507&lt;Pars!$A$3,Pars!$B$3,Pars!$B$4))</f>
        <v>Avg</v>
      </c>
      <c r="N1507">
        <f t="shared" si="138"/>
        <v>0</v>
      </c>
      <c r="O1507" s="8">
        <f t="shared" si="139"/>
        <v>55.553497942386834</v>
      </c>
      <c r="P1507" s="8">
        <f t="shared" si="140"/>
        <v>65.925925925925924</v>
      </c>
      <c r="Q1507" t="str">
        <f>IF(K1507&gt;Pars!$J$3+'Main Data-set'!O1507,Pars!$K$3,IF(K1507&lt;O1507-Pars!$J$4,Pars!$K$4,"Avg"))</f>
        <v>Hot</v>
      </c>
      <c r="R1507" t="str">
        <f>IF(I1507&gt;Pars!$J$3+'Main Data-set'!P1507,Pars!$K$3,IF(I1507&lt;P1507-Pars!$J$4,Pars!$K$4,"Avg"))</f>
        <v>Hot</v>
      </c>
      <c r="S1507" t="str">
        <f t="shared" si="141"/>
        <v>Hot</v>
      </c>
      <c r="T1507">
        <f t="shared" si="142"/>
        <v>1</v>
      </c>
      <c r="U1507" s="10">
        <f t="shared" si="143"/>
        <v>-7.5342465753424626E-2</v>
      </c>
      <c r="V1507" s="10"/>
    </row>
    <row r="1508" spans="1:22" x14ac:dyDescent="0.3">
      <c r="A1508" s="1">
        <v>41163</v>
      </c>
      <c r="B1508" s="8">
        <v>25.86</v>
      </c>
      <c r="C1508" s="8">
        <v>26.24</v>
      </c>
      <c r="D1508" s="8">
        <v>25.82</v>
      </c>
      <c r="E1508" s="8">
        <v>26.02</v>
      </c>
      <c r="F1508" s="2">
        <v>6.1999999999999998E-3</v>
      </c>
      <c r="G1508" s="2">
        <v>1.17E-2</v>
      </c>
      <c r="H1508" s="8">
        <v>1860812</v>
      </c>
      <c r="I1508" s="8">
        <v>73</v>
      </c>
      <c r="J1508" s="8">
        <v>47</v>
      </c>
      <c r="K1508" s="8">
        <v>60</v>
      </c>
      <c r="L1508" t="str">
        <f>VLOOKUP(MONTH(A1508),Pars!F:G,2,0)</f>
        <v>Autumn</v>
      </c>
      <c r="M1508" t="str">
        <f>IF(K1508&lt;Pars!$A$2,Pars!$B$2,IF('Main Data-set'!K1508&lt;Pars!$A$3,Pars!$B$3,Pars!$B$4))</f>
        <v>Avg</v>
      </c>
      <c r="N1508">
        <f t="shared" si="138"/>
        <v>0</v>
      </c>
      <c r="O1508" s="8">
        <f t="shared" si="139"/>
        <v>55.553497942386834</v>
      </c>
      <c r="P1508" s="8">
        <f t="shared" si="140"/>
        <v>65.925925925925924</v>
      </c>
      <c r="Q1508" t="str">
        <f>IF(K1508&gt;Pars!$J$3+'Main Data-set'!O1508,Pars!$K$3,IF(K1508&lt;O1508-Pars!$J$4,Pars!$K$4,"Avg"))</f>
        <v>Avg</v>
      </c>
      <c r="R1508" t="str">
        <f>IF(I1508&gt;Pars!$J$3+'Main Data-set'!P1508,Pars!$K$3,IF(I1508&lt;P1508-Pars!$J$4,Pars!$K$4,"Avg"))</f>
        <v>Hot</v>
      </c>
      <c r="S1508" t="str">
        <f t="shared" si="141"/>
        <v>Avg</v>
      </c>
      <c r="T1508">
        <f t="shared" si="142"/>
        <v>0</v>
      </c>
      <c r="U1508" s="10">
        <f t="shared" si="143"/>
        <v>-0.11111111111111116</v>
      </c>
      <c r="V1508" s="10"/>
    </row>
    <row r="1509" spans="1:22" x14ac:dyDescent="0.3">
      <c r="A1509" s="1">
        <v>41164</v>
      </c>
      <c r="B1509" s="8">
        <v>25.79</v>
      </c>
      <c r="C1509" s="8">
        <v>25.93</v>
      </c>
      <c r="D1509" s="8">
        <v>25.6</v>
      </c>
      <c r="E1509" s="8">
        <v>25.72</v>
      </c>
      <c r="F1509" s="2">
        <v>-2.7000000000000001E-3</v>
      </c>
      <c r="G1509" s="2">
        <v>-2.0899999999999998E-2</v>
      </c>
      <c r="H1509" s="8">
        <v>1330686</v>
      </c>
      <c r="I1509" s="8">
        <v>76</v>
      </c>
      <c r="J1509" s="8">
        <v>46</v>
      </c>
      <c r="K1509" s="8">
        <v>61</v>
      </c>
      <c r="L1509" t="str">
        <f>VLOOKUP(MONTH(A1509),Pars!F:G,2,0)</f>
        <v>Autumn</v>
      </c>
      <c r="M1509" t="str">
        <f>IF(K1509&lt;Pars!$A$2,Pars!$B$2,IF('Main Data-set'!K1509&lt;Pars!$A$3,Pars!$B$3,Pars!$B$4))</f>
        <v>Avg</v>
      </c>
      <c r="N1509">
        <f t="shared" si="138"/>
        <v>0</v>
      </c>
      <c r="O1509" s="8">
        <f t="shared" si="139"/>
        <v>55.553497942386834</v>
      </c>
      <c r="P1509" s="8">
        <f t="shared" si="140"/>
        <v>65.925925925925924</v>
      </c>
      <c r="Q1509" t="str">
        <f>IF(K1509&gt;Pars!$J$3+'Main Data-set'!O1509,Pars!$K$3,IF(K1509&lt;O1509-Pars!$J$4,Pars!$K$4,"Avg"))</f>
        <v>Avg</v>
      </c>
      <c r="R1509" t="str">
        <f>IF(I1509&gt;Pars!$J$3+'Main Data-set'!P1509,Pars!$K$3,IF(I1509&lt;P1509-Pars!$J$4,Pars!$K$4,"Avg"))</f>
        <v>Hot</v>
      </c>
      <c r="S1509" t="str">
        <f t="shared" si="141"/>
        <v>Avg</v>
      </c>
      <c r="T1509">
        <f t="shared" si="142"/>
        <v>0</v>
      </c>
      <c r="U1509" s="10">
        <f t="shared" si="143"/>
        <v>1.6666666666666607E-2</v>
      </c>
      <c r="V1509" s="10"/>
    </row>
    <row r="1510" spans="1:22" x14ac:dyDescent="0.3">
      <c r="A1510" s="1">
        <v>41165</v>
      </c>
      <c r="B1510" s="8">
        <v>25.67</v>
      </c>
      <c r="C1510" s="8">
        <v>26.44</v>
      </c>
      <c r="D1510" s="8">
        <v>25.63</v>
      </c>
      <c r="E1510" s="8">
        <v>26.27</v>
      </c>
      <c r="F1510" s="2">
        <v>2.3400000000000001E-2</v>
      </c>
      <c r="G1510" s="2">
        <v>-2.23E-2</v>
      </c>
      <c r="H1510" s="8">
        <v>2198159</v>
      </c>
      <c r="I1510" s="8">
        <v>81</v>
      </c>
      <c r="J1510" s="8">
        <v>50</v>
      </c>
      <c r="K1510" s="8">
        <v>65.5</v>
      </c>
      <c r="L1510" t="str">
        <f>VLOOKUP(MONTH(A1510),Pars!F:G,2,0)</f>
        <v>Autumn</v>
      </c>
      <c r="M1510" t="str">
        <f>IF(K1510&lt;Pars!$A$2,Pars!$B$2,IF('Main Data-set'!K1510&lt;Pars!$A$3,Pars!$B$3,Pars!$B$4))</f>
        <v>Avg</v>
      </c>
      <c r="N1510">
        <f t="shared" si="138"/>
        <v>0</v>
      </c>
      <c r="O1510" s="8">
        <f t="shared" si="139"/>
        <v>55.553497942386834</v>
      </c>
      <c r="P1510" s="8">
        <f t="shared" si="140"/>
        <v>65.925925925925924</v>
      </c>
      <c r="Q1510" t="str">
        <f>IF(K1510&gt;Pars!$J$3+'Main Data-set'!O1510,Pars!$K$3,IF(K1510&lt;O1510-Pars!$J$4,Pars!$K$4,"Avg"))</f>
        <v>Hot</v>
      </c>
      <c r="R1510" t="str">
        <f>IF(I1510&gt;Pars!$J$3+'Main Data-set'!P1510,Pars!$K$3,IF(I1510&lt;P1510-Pars!$J$4,Pars!$K$4,"Avg"))</f>
        <v>Hot</v>
      </c>
      <c r="S1510" t="str">
        <f t="shared" si="141"/>
        <v>Hot</v>
      </c>
      <c r="T1510">
        <f t="shared" si="142"/>
        <v>1</v>
      </c>
      <c r="U1510" s="10">
        <f t="shared" si="143"/>
        <v>7.3770491803278659E-2</v>
      </c>
      <c r="V1510" s="10"/>
    </row>
    <row r="1511" spans="1:22" x14ac:dyDescent="0.3">
      <c r="A1511" s="1">
        <v>41166</v>
      </c>
      <c r="B1511" s="8">
        <v>26.29</v>
      </c>
      <c r="C1511" s="8">
        <v>26.95</v>
      </c>
      <c r="D1511" s="8">
        <v>26.27</v>
      </c>
      <c r="E1511" s="8">
        <v>26.87</v>
      </c>
      <c r="F1511" s="2">
        <v>2.2100000000000002E-2</v>
      </c>
      <c r="G1511" s="2">
        <v>6.7000000000000002E-3</v>
      </c>
      <c r="H1511" s="8">
        <v>3247558</v>
      </c>
      <c r="I1511" s="8">
        <v>81</v>
      </c>
      <c r="J1511" s="8">
        <v>52</v>
      </c>
      <c r="K1511" s="8">
        <v>66.5</v>
      </c>
      <c r="L1511" t="str">
        <f>VLOOKUP(MONTH(A1511),Pars!F:G,2,0)</f>
        <v>Autumn</v>
      </c>
      <c r="M1511" t="str">
        <f>IF(K1511&lt;Pars!$A$2,Pars!$B$2,IF('Main Data-set'!K1511&lt;Pars!$A$3,Pars!$B$3,Pars!$B$4))</f>
        <v>Avg</v>
      </c>
      <c r="N1511">
        <f t="shared" si="138"/>
        <v>0</v>
      </c>
      <c r="O1511" s="8">
        <f t="shared" si="139"/>
        <v>55.553497942386834</v>
      </c>
      <c r="P1511" s="8">
        <f t="shared" si="140"/>
        <v>65.925925925925924</v>
      </c>
      <c r="Q1511" t="str">
        <f>IF(K1511&gt;Pars!$J$3+'Main Data-set'!O1511,Pars!$K$3,IF(K1511&lt;O1511-Pars!$J$4,Pars!$K$4,"Avg"))</f>
        <v>Hot</v>
      </c>
      <c r="R1511" t="str">
        <f>IF(I1511&gt;Pars!$J$3+'Main Data-set'!P1511,Pars!$K$3,IF(I1511&lt;P1511-Pars!$J$4,Pars!$K$4,"Avg"))</f>
        <v>Hot</v>
      </c>
      <c r="S1511" t="str">
        <f t="shared" si="141"/>
        <v>Hot</v>
      </c>
      <c r="T1511">
        <f t="shared" si="142"/>
        <v>1</v>
      </c>
      <c r="U1511" s="10">
        <f t="shared" si="143"/>
        <v>1.5267175572519109E-2</v>
      </c>
      <c r="V1511" s="10"/>
    </row>
    <row r="1512" spans="1:22" x14ac:dyDescent="0.3">
      <c r="A1512" s="1">
        <v>41169</v>
      </c>
      <c r="B1512" s="8">
        <v>26.79</v>
      </c>
      <c r="C1512" s="8">
        <v>26.9</v>
      </c>
      <c r="D1512" s="8">
        <v>26.53</v>
      </c>
      <c r="E1512" s="8">
        <v>26.69</v>
      </c>
      <c r="F1512" s="2">
        <v>-3.7000000000000002E-3</v>
      </c>
      <c r="G1512" s="2">
        <v>2.46E-2</v>
      </c>
      <c r="H1512" s="8">
        <v>4479872</v>
      </c>
      <c r="I1512" s="8">
        <v>75</v>
      </c>
      <c r="J1512" s="8">
        <v>47</v>
      </c>
      <c r="K1512" s="8">
        <v>61</v>
      </c>
      <c r="L1512" t="str">
        <f>VLOOKUP(MONTH(A1512),Pars!F:G,2,0)</f>
        <v>Autumn</v>
      </c>
      <c r="M1512" t="str">
        <f>IF(K1512&lt;Pars!$A$2,Pars!$B$2,IF('Main Data-set'!K1512&lt;Pars!$A$3,Pars!$B$3,Pars!$B$4))</f>
        <v>Avg</v>
      </c>
      <c r="N1512">
        <f t="shared" si="138"/>
        <v>0</v>
      </c>
      <c r="O1512" s="8">
        <f t="shared" si="139"/>
        <v>55.553497942386834</v>
      </c>
      <c r="P1512" s="8">
        <f t="shared" si="140"/>
        <v>65.925925925925924</v>
      </c>
      <c r="Q1512" t="str">
        <f>IF(K1512&gt;Pars!$J$3+'Main Data-set'!O1512,Pars!$K$3,IF(K1512&lt;O1512-Pars!$J$4,Pars!$K$4,"Avg"))</f>
        <v>Avg</v>
      </c>
      <c r="R1512" t="str">
        <f>IF(I1512&gt;Pars!$J$3+'Main Data-set'!P1512,Pars!$K$3,IF(I1512&lt;P1512-Pars!$J$4,Pars!$K$4,"Avg"))</f>
        <v>Hot</v>
      </c>
      <c r="S1512" t="str">
        <f t="shared" si="141"/>
        <v>Avg</v>
      </c>
      <c r="T1512">
        <f t="shared" si="142"/>
        <v>0</v>
      </c>
      <c r="U1512" s="10">
        <f t="shared" si="143"/>
        <v>-8.2706766917293284E-2</v>
      </c>
      <c r="V1512" s="10"/>
    </row>
    <row r="1513" spans="1:22" x14ac:dyDescent="0.3">
      <c r="A1513" s="1">
        <v>41170</v>
      </c>
      <c r="B1513" s="8">
        <v>26.57</v>
      </c>
      <c r="C1513" s="8">
        <v>26.62</v>
      </c>
      <c r="D1513" s="8">
        <v>25.85</v>
      </c>
      <c r="E1513" s="8">
        <v>26.05</v>
      </c>
      <c r="F1513" s="2">
        <v>-1.9599999999999999E-2</v>
      </c>
      <c r="G1513" s="2">
        <v>-2.3E-3</v>
      </c>
      <c r="H1513" s="8">
        <v>2685344</v>
      </c>
      <c r="I1513" s="8">
        <v>79</v>
      </c>
      <c r="J1513" s="8">
        <v>48</v>
      </c>
      <c r="K1513" s="8">
        <v>63.5</v>
      </c>
      <c r="L1513" t="str">
        <f>VLOOKUP(MONTH(A1513),Pars!F:G,2,0)</f>
        <v>Autumn</v>
      </c>
      <c r="M1513" t="str">
        <f>IF(K1513&lt;Pars!$A$2,Pars!$B$2,IF('Main Data-set'!K1513&lt;Pars!$A$3,Pars!$B$3,Pars!$B$4))</f>
        <v>Avg</v>
      </c>
      <c r="N1513">
        <f t="shared" si="138"/>
        <v>0</v>
      </c>
      <c r="O1513" s="8">
        <f t="shared" si="139"/>
        <v>55.553497942386834</v>
      </c>
      <c r="P1513" s="8">
        <f t="shared" si="140"/>
        <v>65.925925925925924</v>
      </c>
      <c r="Q1513" t="str">
        <f>IF(K1513&gt;Pars!$J$3+'Main Data-set'!O1513,Pars!$K$3,IF(K1513&lt;O1513-Pars!$J$4,Pars!$K$4,"Avg"))</f>
        <v>Hot</v>
      </c>
      <c r="R1513" t="str">
        <f>IF(I1513&gt;Pars!$J$3+'Main Data-set'!P1513,Pars!$K$3,IF(I1513&lt;P1513-Pars!$J$4,Pars!$K$4,"Avg"))</f>
        <v>Hot</v>
      </c>
      <c r="S1513" t="str">
        <f t="shared" si="141"/>
        <v>Hot</v>
      </c>
      <c r="T1513">
        <f t="shared" si="142"/>
        <v>1</v>
      </c>
      <c r="U1513" s="10">
        <f t="shared" si="143"/>
        <v>4.0983606557376984E-2</v>
      </c>
      <c r="V1513" s="10"/>
    </row>
    <row r="1514" spans="1:22" x14ac:dyDescent="0.3">
      <c r="A1514" s="1">
        <v>41171</v>
      </c>
      <c r="B1514" s="8">
        <v>26.12</v>
      </c>
      <c r="C1514" s="8">
        <v>26.3</v>
      </c>
      <c r="D1514" s="8">
        <v>26.03</v>
      </c>
      <c r="E1514" s="8">
        <v>26.11</v>
      </c>
      <c r="F1514" s="2">
        <v>-4.0000000000000002E-4</v>
      </c>
      <c r="G1514" s="2">
        <v>1.01E-2</v>
      </c>
      <c r="H1514" s="8">
        <v>3409645</v>
      </c>
      <c r="I1514" s="8">
        <v>77</v>
      </c>
      <c r="J1514" s="8">
        <v>58</v>
      </c>
      <c r="K1514" s="8">
        <v>67.5</v>
      </c>
      <c r="L1514" t="str">
        <f>VLOOKUP(MONTH(A1514),Pars!F:G,2,0)</f>
        <v>Autumn</v>
      </c>
      <c r="M1514" t="str">
        <f>IF(K1514&lt;Pars!$A$2,Pars!$B$2,IF('Main Data-set'!K1514&lt;Pars!$A$3,Pars!$B$3,Pars!$B$4))</f>
        <v>Avg</v>
      </c>
      <c r="N1514">
        <f t="shared" si="138"/>
        <v>0</v>
      </c>
      <c r="O1514" s="8">
        <f t="shared" si="139"/>
        <v>55.553497942386834</v>
      </c>
      <c r="P1514" s="8">
        <f t="shared" si="140"/>
        <v>65.925925925925924</v>
      </c>
      <c r="Q1514" t="str">
        <f>IF(K1514&gt;Pars!$J$3+'Main Data-set'!O1514,Pars!$K$3,IF(K1514&lt;O1514-Pars!$J$4,Pars!$K$4,"Avg"))</f>
        <v>Hot</v>
      </c>
      <c r="R1514" t="str">
        <f>IF(I1514&gt;Pars!$J$3+'Main Data-set'!P1514,Pars!$K$3,IF(I1514&lt;P1514-Pars!$J$4,Pars!$K$4,"Avg"))</f>
        <v>Hot</v>
      </c>
      <c r="S1514" t="str">
        <f t="shared" si="141"/>
        <v>Hot</v>
      </c>
      <c r="T1514">
        <f t="shared" si="142"/>
        <v>1</v>
      </c>
      <c r="U1514" s="10">
        <f t="shared" si="143"/>
        <v>6.2992125984252079E-2</v>
      </c>
      <c r="V1514" s="10"/>
    </row>
    <row r="1515" spans="1:22" x14ac:dyDescent="0.3">
      <c r="A1515" s="1">
        <v>41172</v>
      </c>
      <c r="B1515" s="8">
        <v>26</v>
      </c>
      <c r="C1515" s="8">
        <v>26.07</v>
      </c>
      <c r="D1515" s="8">
        <v>25.78</v>
      </c>
      <c r="E1515" s="8">
        <v>25.85</v>
      </c>
      <c r="F1515" s="2">
        <v>-5.7999999999999996E-3</v>
      </c>
      <c r="G1515" s="2">
        <v>5.7999999999999996E-3</v>
      </c>
      <c r="H1515" s="8">
        <v>2165947</v>
      </c>
      <c r="I1515" s="8">
        <v>70</v>
      </c>
      <c r="J1515" s="8">
        <v>45</v>
      </c>
      <c r="K1515" s="8">
        <v>57.5</v>
      </c>
      <c r="L1515" t="str">
        <f>VLOOKUP(MONTH(A1515),Pars!F:G,2,0)</f>
        <v>Autumn</v>
      </c>
      <c r="M1515" t="str">
        <f>IF(K1515&lt;Pars!$A$2,Pars!$B$2,IF('Main Data-set'!K1515&lt;Pars!$A$3,Pars!$B$3,Pars!$B$4))</f>
        <v>Avg</v>
      </c>
      <c r="N1515">
        <f t="shared" si="138"/>
        <v>0</v>
      </c>
      <c r="O1515" s="8">
        <f t="shared" si="139"/>
        <v>55.553497942386834</v>
      </c>
      <c r="P1515" s="8">
        <f t="shared" si="140"/>
        <v>65.925925925925924</v>
      </c>
      <c r="Q1515" t="str">
        <f>IF(K1515&gt;Pars!$J$3+'Main Data-set'!O1515,Pars!$K$3,IF(K1515&lt;O1515-Pars!$J$4,Pars!$K$4,"Avg"))</f>
        <v>Avg</v>
      </c>
      <c r="R1515" t="str">
        <f>IF(I1515&gt;Pars!$J$3+'Main Data-set'!P1515,Pars!$K$3,IF(I1515&lt;P1515-Pars!$J$4,Pars!$K$4,"Avg"))</f>
        <v>Avg</v>
      </c>
      <c r="S1515" t="str">
        <f t="shared" si="141"/>
        <v>Avg</v>
      </c>
      <c r="T1515">
        <f t="shared" si="142"/>
        <v>0</v>
      </c>
      <c r="U1515" s="10">
        <f t="shared" si="143"/>
        <v>-0.14814814814814814</v>
      </c>
      <c r="V1515" s="10"/>
    </row>
    <row r="1516" spans="1:22" x14ac:dyDescent="0.3">
      <c r="A1516" s="1">
        <v>41173</v>
      </c>
      <c r="B1516" s="8">
        <v>25.93</v>
      </c>
      <c r="C1516" s="8">
        <v>25.96</v>
      </c>
      <c r="D1516" s="8">
        <v>25.6</v>
      </c>
      <c r="E1516" s="8">
        <v>25.7</v>
      </c>
      <c r="F1516" s="2">
        <v>-8.8999999999999999E-3</v>
      </c>
      <c r="G1516" s="2">
        <v>1.6199999999999999E-2</v>
      </c>
      <c r="H1516" s="8">
        <v>3653013</v>
      </c>
      <c r="I1516" s="8">
        <v>71</v>
      </c>
      <c r="J1516" s="8">
        <v>45</v>
      </c>
      <c r="K1516" s="8">
        <v>58</v>
      </c>
      <c r="L1516" t="str">
        <f>VLOOKUP(MONTH(A1516),Pars!F:G,2,0)</f>
        <v>Autumn</v>
      </c>
      <c r="M1516" t="str">
        <f>IF(K1516&lt;Pars!$A$2,Pars!$B$2,IF('Main Data-set'!K1516&lt;Pars!$A$3,Pars!$B$3,Pars!$B$4))</f>
        <v>Avg</v>
      </c>
      <c r="N1516">
        <f t="shared" si="138"/>
        <v>0</v>
      </c>
      <c r="O1516" s="8">
        <f t="shared" si="139"/>
        <v>55.553497942386834</v>
      </c>
      <c r="P1516" s="8">
        <f t="shared" si="140"/>
        <v>65.925925925925924</v>
      </c>
      <c r="Q1516" t="str">
        <f>IF(K1516&gt;Pars!$J$3+'Main Data-set'!O1516,Pars!$K$3,IF(K1516&lt;O1516-Pars!$J$4,Pars!$K$4,"Avg"))</f>
        <v>Avg</v>
      </c>
      <c r="R1516" t="str">
        <f>IF(I1516&gt;Pars!$J$3+'Main Data-set'!P1516,Pars!$K$3,IF(I1516&lt;P1516-Pars!$J$4,Pars!$K$4,"Avg"))</f>
        <v>Avg</v>
      </c>
      <c r="S1516" t="str">
        <f t="shared" si="141"/>
        <v>Avg</v>
      </c>
      <c r="T1516">
        <f t="shared" si="142"/>
        <v>0</v>
      </c>
      <c r="U1516" s="10">
        <f t="shared" si="143"/>
        <v>8.6956521739129933E-3</v>
      </c>
      <c r="V1516" s="10"/>
    </row>
    <row r="1517" spans="1:22" x14ac:dyDescent="0.3">
      <c r="A1517" s="1">
        <v>41176</v>
      </c>
      <c r="B1517" s="8">
        <v>25.6</v>
      </c>
      <c r="C1517" s="8">
        <v>25.6</v>
      </c>
      <c r="D1517" s="8">
        <v>25.18</v>
      </c>
      <c r="E1517" s="8">
        <v>25.29</v>
      </c>
      <c r="F1517" s="2">
        <v>-1.21E-2</v>
      </c>
      <c r="G1517" s="2">
        <v>1.77E-2</v>
      </c>
      <c r="H1517" s="8">
        <v>2366207</v>
      </c>
      <c r="I1517" s="8">
        <v>68</v>
      </c>
      <c r="J1517" s="8">
        <v>48</v>
      </c>
      <c r="K1517" s="8">
        <v>58</v>
      </c>
      <c r="L1517" t="str">
        <f>VLOOKUP(MONTH(A1517),Pars!F:G,2,0)</f>
        <v>Autumn</v>
      </c>
      <c r="M1517" t="str">
        <f>IF(K1517&lt;Pars!$A$2,Pars!$B$2,IF('Main Data-set'!K1517&lt;Pars!$A$3,Pars!$B$3,Pars!$B$4))</f>
        <v>Avg</v>
      </c>
      <c r="N1517">
        <f t="shared" si="138"/>
        <v>0</v>
      </c>
      <c r="O1517" s="8">
        <f t="shared" si="139"/>
        <v>55.553497942386834</v>
      </c>
      <c r="P1517" s="8">
        <f t="shared" si="140"/>
        <v>65.925925925925924</v>
      </c>
      <c r="Q1517" t="str">
        <f>IF(K1517&gt;Pars!$J$3+'Main Data-set'!O1517,Pars!$K$3,IF(K1517&lt;O1517-Pars!$J$4,Pars!$K$4,"Avg"))</f>
        <v>Avg</v>
      </c>
      <c r="R1517" t="str">
        <f>IF(I1517&gt;Pars!$J$3+'Main Data-set'!P1517,Pars!$K$3,IF(I1517&lt;P1517-Pars!$J$4,Pars!$K$4,"Avg"))</f>
        <v>Avg</v>
      </c>
      <c r="S1517" t="str">
        <f t="shared" si="141"/>
        <v>Avg</v>
      </c>
      <c r="T1517">
        <f t="shared" si="142"/>
        <v>0</v>
      </c>
      <c r="U1517" s="10">
        <f t="shared" si="143"/>
        <v>0</v>
      </c>
      <c r="V1517" s="10"/>
    </row>
    <row r="1518" spans="1:22" x14ac:dyDescent="0.3">
      <c r="A1518" s="1">
        <v>41177</v>
      </c>
      <c r="B1518" s="8">
        <v>25.42</v>
      </c>
      <c r="C1518" s="8">
        <v>25.46</v>
      </c>
      <c r="D1518" s="8">
        <v>24.85</v>
      </c>
      <c r="E1518" s="8">
        <v>24.85</v>
      </c>
      <c r="F1518" s="2">
        <v>-2.24E-2</v>
      </c>
      <c r="G1518" s="2">
        <v>8.5000000000000006E-3</v>
      </c>
      <c r="H1518" s="8">
        <v>3045569</v>
      </c>
      <c r="I1518" s="8">
        <v>67</v>
      </c>
      <c r="J1518" s="8">
        <v>41</v>
      </c>
      <c r="K1518" s="8">
        <v>54</v>
      </c>
      <c r="L1518" t="str">
        <f>VLOOKUP(MONTH(A1518),Pars!F:G,2,0)</f>
        <v>Autumn</v>
      </c>
      <c r="M1518" t="str">
        <f>IF(K1518&lt;Pars!$A$2,Pars!$B$2,IF('Main Data-set'!K1518&lt;Pars!$A$3,Pars!$B$3,Pars!$B$4))</f>
        <v>Avg</v>
      </c>
      <c r="N1518">
        <f t="shared" si="138"/>
        <v>0</v>
      </c>
      <c r="O1518" s="8">
        <f t="shared" si="139"/>
        <v>55.553497942386834</v>
      </c>
      <c r="P1518" s="8">
        <f t="shared" si="140"/>
        <v>65.925925925925924</v>
      </c>
      <c r="Q1518" t="str">
        <f>IF(K1518&gt;Pars!$J$3+'Main Data-set'!O1518,Pars!$K$3,IF(K1518&lt;O1518-Pars!$J$4,Pars!$K$4,"Avg"))</f>
        <v>Avg</v>
      </c>
      <c r="R1518" t="str">
        <f>IF(I1518&gt;Pars!$J$3+'Main Data-set'!P1518,Pars!$K$3,IF(I1518&lt;P1518-Pars!$J$4,Pars!$K$4,"Avg"))</f>
        <v>Avg</v>
      </c>
      <c r="S1518" t="str">
        <f t="shared" si="141"/>
        <v>Avg</v>
      </c>
      <c r="T1518">
        <f t="shared" si="142"/>
        <v>0</v>
      </c>
      <c r="U1518" s="10">
        <f t="shared" si="143"/>
        <v>-6.8965517241379337E-2</v>
      </c>
      <c r="V1518" s="10"/>
    </row>
    <row r="1519" spans="1:22" x14ac:dyDescent="0.3">
      <c r="A1519" s="1">
        <v>41178</v>
      </c>
      <c r="B1519" s="8">
        <v>24.89</v>
      </c>
      <c r="C1519" s="8">
        <v>24.9</v>
      </c>
      <c r="D1519" s="8">
        <v>24.5</v>
      </c>
      <c r="E1519" s="8">
        <v>24.64</v>
      </c>
      <c r="F1519" s="2">
        <v>-0.01</v>
      </c>
      <c r="G1519" s="2">
        <v>-5.1999999999999998E-3</v>
      </c>
      <c r="H1519" s="8">
        <v>2894952</v>
      </c>
      <c r="I1519" s="8">
        <v>72</v>
      </c>
      <c r="J1519" s="8">
        <v>41</v>
      </c>
      <c r="K1519" s="8">
        <v>56.5</v>
      </c>
      <c r="L1519" t="str">
        <f>VLOOKUP(MONTH(A1519),Pars!F:G,2,0)</f>
        <v>Autumn</v>
      </c>
      <c r="M1519" t="str">
        <f>IF(K1519&lt;Pars!$A$2,Pars!$B$2,IF('Main Data-set'!K1519&lt;Pars!$A$3,Pars!$B$3,Pars!$B$4))</f>
        <v>Avg</v>
      </c>
      <c r="N1519">
        <f t="shared" si="138"/>
        <v>0</v>
      </c>
      <c r="O1519" s="8">
        <f t="shared" si="139"/>
        <v>55.553497942386834</v>
      </c>
      <c r="P1519" s="8">
        <f t="shared" si="140"/>
        <v>65.925925925925924</v>
      </c>
      <c r="Q1519" t="str">
        <f>IF(K1519&gt;Pars!$J$3+'Main Data-set'!O1519,Pars!$K$3,IF(K1519&lt;O1519-Pars!$J$4,Pars!$K$4,"Avg"))</f>
        <v>Avg</v>
      </c>
      <c r="R1519" t="str">
        <f>IF(I1519&gt;Pars!$J$3+'Main Data-set'!P1519,Pars!$K$3,IF(I1519&lt;P1519-Pars!$J$4,Pars!$K$4,"Avg"))</f>
        <v>Avg</v>
      </c>
      <c r="S1519" t="str">
        <f t="shared" si="141"/>
        <v>Avg</v>
      </c>
      <c r="T1519">
        <f t="shared" si="142"/>
        <v>0</v>
      </c>
      <c r="U1519" s="10">
        <f t="shared" si="143"/>
        <v>4.629629629629628E-2</v>
      </c>
      <c r="V1519" s="10"/>
    </row>
    <row r="1520" spans="1:22" x14ac:dyDescent="0.3">
      <c r="A1520" s="1">
        <v>41179</v>
      </c>
      <c r="B1520" s="8">
        <v>24.72</v>
      </c>
      <c r="C1520" s="8">
        <v>24.95</v>
      </c>
      <c r="D1520" s="8">
        <v>24.64</v>
      </c>
      <c r="E1520" s="8">
        <v>24.77</v>
      </c>
      <c r="F1520" s="2">
        <v>2E-3</v>
      </c>
      <c r="G1520" s="2">
        <v>4.8999999999999998E-3</v>
      </c>
      <c r="H1520" s="8">
        <v>1481950</v>
      </c>
      <c r="I1520" s="8">
        <v>75</v>
      </c>
      <c r="J1520" s="8">
        <v>59</v>
      </c>
      <c r="K1520" s="8">
        <v>67</v>
      </c>
      <c r="L1520" t="str">
        <f>VLOOKUP(MONTH(A1520),Pars!F:G,2,0)</f>
        <v>Autumn</v>
      </c>
      <c r="M1520" t="str">
        <f>IF(K1520&lt;Pars!$A$2,Pars!$B$2,IF('Main Data-set'!K1520&lt;Pars!$A$3,Pars!$B$3,Pars!$B$4))</f>
        <v>Avg</v>
      </c>
      <c r="N1520">
        <f t="shared" si="138"/>
        <v>0</v>
      </c>
      <c r="O1520" s="8">
        <f t="shared" si="139"/>
        <v>55.553497942386834</v>
      </c>
      <c r="P1520" s="8">
        <f t="shared" si="140"/>
        <v>65.925925925925924</v>
      </c>
      <c r="Q1520" t="str">
        <f>IF(K1520&gt;Pars!$J$3+'Main Data-set'!O1520,Pars!$K$3,IF(K1520&lt;O1520-Pars!$J$4,Pars!$K$4,"Avg"))</f>
        <v>Hot</v>
      </c>
      <c r="R1520" t="str">
        <f>IF(I1520&gt;Pars!$J$3+'Main Data-set'!P1520,Pars!$K$3,IF(I1520&lt;P1520-Pars!$J$4,Pars!$K$4,"Avg"))</f>
        <v>Hot</v>
      </c>
      <c r="S1520" t="str">
        <f t="shared" si="141"/>
        <v>Hot</v>
      </c>
      <c r="T1520">
        <f t="shared" si="142"/>
        <v>1</v>
      </c>
      <c r="U1520" s="10">
        <f t="shared" si="143"/>
        <v>0.18584070796460184</v>
      </c>
      <c r="V1520" s="10"/>
    </row>
    <row r="1521" spans="1:22" x14ac:dyDescent="0.3">
      <c r="A1521" s="1">
        <v>41180</v>
      </c>
      <c r="B1521" s="8">
        <v>24.62</v>
      </c>
      <c r="C1521" s="8">
        <v>24.69</v>
      </c>
      <c r="D1521" s="8">
        <v>24.39</v>
      </c>
      <c r="E1521" s="8">
        <v>24.65</v>
      </c>
      <c r="F1521" s="2">
        <v>1.1999999999999999E-3</v>
      </c>
      <c r="G1521" s="2">
        <v>-2E-3</v>
      </c>
      <c r="H1521" s="8">
        <v>2161762</v>
      </c>
      <c r="I1521" s="8">
        <v>76</v>
      </c>
      <c r="J1521" s="8">
        <v>57</v>
      </c>
      <c r="K1521" s="8">
        <v>66.5</v>
      </c>
      <c r="L1521" t="str">
        <f>VLOOKUP(MONTH(A1521),Pars!F:G,2,0)</f>
        <v>Autumn</v>
      </c>
      <c r="M1521" t="str">
        <f>IF(K1521&lt;Pars!$A$2,Pars!$B$2,IF('Main Data-set'!K1521&lt;Pars!$A$3,Pars!$B$3,Pars!$B$4))</f>
        <v>Avg</v>
      </c>
      <c r="N1521">
        <f t="shared" si="138"/>
        <v>0</v>
      </c>
      <c r="O1521" s="8">
        <f t="shared" si="139"/>
        <v>55.553497942386834</v>
      </c>
      <c r="P1521" s="8">
        <f t="shared" si="140"/>
        <v>65.925925925925924</v>
      </c>
      <c r="Q1521" t="str">
        <f>IF(K1521&gt;Pars!$J$3+'Main Data-set'!O1521,Pars!$K$3,IF(K1521&lt;O1521-Pars!$J$4,Pars!$K$4,"Avg"))</f>
        <v>Hot</v>
      </c>
      <c r="R1521" t="str">
        <f>IF(I1521&gt;Pars!$J$3+'Main Data-set'!P1521,Pars!$K$3,IF(I1521&lt;P1521-Pars!$J$4,Pars!$K$4,"Avg"))</f>
        <v>Hot</v>
      </c>
      <c r="S1521" t="str">
        <f t="shared" si="141"/>
        <v>Hot</v>
      </c>
      <c r="T1521">
        <f t="shared" si="142"/>
        <v>1</v>
      </c>
      <c r="U1521" s="10">
        <f t="shared" si="143"/>
        <v>-7.4626865671642006E-3</v>
      </c>
      <c r="V1521" s="10"/>
    </row>
    <row r="1522" spans="1:22" x14ac:dyDescent="0.3">
      <c r="A1522" s="1">
        <v>41183</v>
      </c>
      <c r="B1522" s="8">
        <v>24.78</v>
      </c>
      <c r="C1522" s="8">
        <v>24.87</v>
      </c>
      <c r="D1522" s="8">
        <v>24.6</v>
      </c>
      <c r="E1522" s="8">
        <v>24.7</v>
      </c>
      <c r="F1522" s="2">
        <v>-3.2000000000000002E-3</v>
      </c>
      <c r="G1522" s="2">
        <v>3.7000000000000002E-3</v>
      </c>
      <c r="H1522" s="8">
        <v>1870966</v>
      </c>
      <c r="I1522" s="8">
        <v>70</v>
      </c>
      <c r="J1522" s="8">
        <v>48</v>
      </c>
      <c r="K1522" s="8">
        <v>59</v>
      </c>
      <c r="L1522" t="str">
        <f>VLOOKUP(MONTH(A1522),Pars!F:G,2,0)</f>
        <v>Autumn</v>
      </c>
      <c r="M1522" t="str">
        <f>IF(K1522&lt;Pars!$A$2,Pars!$B$2,IF('Main Data-set'!K1522&lt;Pars!$A$3,Pars!$B$3,Pars!$B$4))</f>
        <v>Avg</v>
      </c>
      <c r="N1522">
        <f t="shared" si="138"/>
        <v>0</v>
      </c>
      <c r="O1522" s="8">
        <f t="shared" si="139"/>
        <v>55.553497942386834</v>
      </c>
      <c r="P1522" s="8">
        <f t="shared" si="140"/>
        <v>65.925925925925924</v>
      </c>
      <c r="Q1522" t="str">
        <f>IF(K1522&gt;Pars!$J$3+'Main Data-set'!O1522,Pars!$K$3,IF(K1522&lt;O1522-Pars!$J$4,Pars!$K$4,"Avg"))</f>
        <v>Avg</v>
      </c>
      <c r="R1522" t="str">
        <f>IF(I1522&gt;Pars!$J$3+'Main Data-set'!P1522,Pars!$K$3,IF(I1522&lt;P1522-Pars!$J$4,Pars!$K$4,"Avg"))</f>
        <v>Avg</v>
      </c>
      <c r="S1522" t="str">
        <f t="shared" si="141"/>
        <v>Avg</v>
      </c>
      <c r="T1522">
        <f t="shared" si="142"/>
        <v>0</v>
      </c>
      <c r="U1522" s="10">
        <f t="shared" si="143"/>
        <v>-0.11278195488721809</v>
      </c>
      <c r="V1522" s="10"/>
    </row>
    <row r="1523" spans="1:22" x14ac:dyDescent="0.3">
      <c r="A1523" s="1">
        <v>41184</v>
      </c>
      <c r="B1523" s="8">
        <v>24.72</v>
      </c>
      <c r="C1523" s="8">
        <v>24.76</v>
      </c>
      <c r="D1523" s="8">
        <v>24.47</v>
      </c>
      <c r="E1523" s="8">
        <v>24.61</v>
      </c>
      <c r="F1523" s="2">
        <v>-4.4000000000000003E-3</v>
      </c>
      <c r="G1523" s="2">
        <v>8.0000000000000004E-4</v>
      </c>
      <c r="H1523" s="8">
        <v>1610417</v>
      </c>
      <c r="I1523" s="8">
        <v>71</v>
      </c>
      <c r="J1523" s="8">
        <v>52</v>
      </c>
      <c r="K1523" s="8">
        <v>61.5</v>
      </c>
      <c r="L1523" t="str">
        <f>VLOOKUP(MONTH(A1523),Pars!F:G,2,0)</f>
        <v>Autumn</v>
      </c>
      <c r="M1523" t="str">
        <f>IF(K1523&lt;Pars!$A$2,Pars!$B$2,IF('Main Data-set'!K1523&lt;Pars!$A$3,Pars!$B$3,Pars!$B$4))</f>
        <v>Avg</v>
      </c>
      <c r="N1523">
        <f t="shared" si="138"/>
        <v>0</v>
      </c>
      <c r="O1523" s="8">
        <f t="shared" si="139"/>
        <v>55.553497942386834</v>
      </c>
      <c r="P1523" s="8">
        <f t="shared" si="140"/>
        <v>65.925925925925924</v>
      </c>
      <c r="Q1523" t="str">
        <f>IF(K1523&gt;Pars!$J$3+'Main Data-set'!O1523,Pars!$K$3,IF(K1523&lt;O1523-Pars!$J$4,Pars!$K$4,"Avg"))</f>
        <v>Avg</v>
      </c>
      <c r="R1523" t="str">
        <f>IF(I1523&gt;Pars!$J$3+'Main Data-set'!P1523,Pars!$K$3,IF(I1523&lt;P1523-Pars!$J$4,Pars!$K$4,"Avg"))</f>
        <v>Avg</v>
      </c>
      <c r="S1523" t="str">
        <f t="shared" si="141"/>
        <v>Avg</v>
      </c>
      <c r="T1523">
        <f t="shared" si="142"/>
        <v>0</v>
      </c>
      <c r="U1523" s="10">
        <f t="shared" si="143"/>
        <v>4.2372881355932313E-2</v>
      </c>
      <c r="V1523" s="10"/>
    </row>
    <row r="1524" spans="1:22" x14ac:dyDescent="0.3">
      <c r="A1524" s="1">
        <v>41185</v>
      </c>
      <c r="B1524" s="8">
        <v>24.67</v>
      </c>
      <c r="C1524" s="8">
        <v>24.68</v>
      </c>
      <c r="D1524" s="8">
        <v>24.45</v>
      </c>
      <c r="E1524" s="8">
        <v>24.59</v>
      </c>
      <c r="F1524" s="2">
        <v>-3.2000000000000002E-3</v>
      </c>
      <c r="G1524" s="2">
        <v>-1.6E-2</v>
      </c>
      <c r="H1524" s="8">
        <v>1168264</v>
      </c>
      <c r="I1524" s="8">
        <v>63</v>
      </c>
      <c r="J1524" s="8">
        <v>58</v>
      </c>
      <c r="K1524" s="8">
        <v>60.5</v>
      </c>
      <c r="L1524" t="str">
        <f>VLOOKUP(MONTH(A1524),Pars!F:G,2,0)</f>
        <v>Autumn</v>
      </c>
      <c r="M1524" t="str">
        <f>IF(K1524&lt;Pars!$A$2,Pars!$B$2,IF('Main Data-set'!K1524&lt;Pars!$A$3,Pars!$B$3,Pars!$B$4))</f>
        <v>Avg</v>
      </c>
      <c r="N1524">
        <f t="shared" si="138"/>
        <v>0</v>
      </c>
      <c r="O1524" s="8">
        <f t="shared" si="139"/>
        <v>55.553497942386834</v>
      </c>
      <c r="P1524" s="8">
        <f t="shared" si="140"/>
        <v>65.925925925925924</v>
      </c>
      <c r="Q1524" t="str">
        <f>IF(K1524&gt;Pars!$J$3+'Main Data-set'!O1524,Pars!$K$3,IF(K1524&lt;O1524-Pars!$J$4,Pars!$K$4,"Avg"))</f>
        <v>Avg</v>
      </c>
      <c r="R1524" t="str">
        <f>IF(I1524&gt;Pars!$J$3+'Main Data-set'!P1524,Pars!$K$3,IF(I1524&lt;P1524-Pars!$J$4,Pars!$K$4,"Avg"))</f>
        <v>Avg</v>
      </c>
      <c r="S1524" t="str">
        <f t="shared" si="141"/>
        <v>Avg</v>
      </c>
      <c r="T1524">
        <f t="shared" si="142"/>
        <v>0</v>
      </c>
      <c r="U1524" s="10">
        <f t="shared" si="143"/>
        <v>-1.6260162601625994E-2</v>
      </c>
      <c r="V1524" s="10"/>
    </row>
    <row r="1525" spans="1:22" x14ac:dyDescent="0.3">
      <c r="A1525" s="1">
        <v>41186</v>
      </c>
      <c r="B1525" s="8">
        <v>24.77</v>
      </c>
      <c r="C1525" s="8">
        <v>25.08</v>
      </c>
      <c r="D1525" s="8">
        <v>24.68</v>
      </c>
      <c r="E1525" s="8">
        <v>24.99</v>
      </c>
      <c r="F1525" s="2">
        <v>8.8999999999999999E-3</v>
      </c>
      <c r="G1525" s="2">
        <v>-5.1999999999999998E-3</v>
      </c>
      <c r="H1525" s="8">
        <v>1592692</v>
      </c>
      <c r="I1525" s="8">
        <v>70</v>
      </c>
      <c r="J1525" s="8">
        <v>63</v>
      </c>
      <c r="K1525" s="8">
        <v>66.5</v>
      </c>
      <c r="L1525" t="str">
        <f>VLOOKUP(MONTH(A1525),Pars!F:G,2,0)</f>
        <v>Autumn</v>
      </c>
      <c r="M1525" t="str">
        <f>IF(K1525&lt;Pars!$A$2,Pars!$B$2,IF('Main Data-set'!K1525&lt;Pars!$A$3,Pars!$B$3,Pars!$B$4))</f>
        <v>Avg</v>
      </c>
      <c r="N1525">
        <f t="shared" si="138"/>
        <v>0</v>
      </c>
      <c r="O1525" s="8">
        <f t="shared" si="139"/>
        <v>55.553497942386834</v>
      </c>
      <c r="P1525" s="8">
        <f t="shared" si="140"/>
        <v>65.925925925925924</v>
      </c>
      <c r="Q1525" t="str">
        <f>IF(K1525&gt;Pars!$J$3+'Main Data-set'!O1525,Pars!$K$3,IF(K1525&lt;O1525-Pars!$J$4,Pars!$K$4,"Avg"))</f>
        <v>Hot</v>
      </c>
      <c r="R1525" t="str">
        <f>IF(I1525&gt;Pars!$J$3+'Main Data-set'!P1525,Pars!$K$3,IF(I1525&lt;P1525-Pars!$J$4,Pars!$K$4,"Avg"))</f>
        <v>Avg</v>
      </c>
      <c r="S1525" t="str">
        <f t="shared" si="141"/>
        <v>Avg</v>
      </c>
      <c r="T1525">
        <f t="shared" si="142"/>
        <v>0</v>
      </c>
      <c r="U1525" s="10">
        <f t="shared" si="143"/>
        <v>9.9173553719008156E-2</v>
      </c>
      <c r="V1525" s="10"/>
    </row>
    <row r="1526" spans="1:22" x14ac:dyDescent="0.3">
      <c r="A1526" s="1">
        <v>41187</v>
      </c>
      <c r="B1526" s="8">
        <v>25.2</v>
      </c>
      <c r="C1526" s="8">
        <v>25.3</v>
      </c>
      <c r="D1526" s="8">
        <v>24.97</v>
      </c>
      <c r="E1526" s="8">
        <v>25.12</v>
      </c>
      <c r="F1526" s="2">
        <v>-3.2000000000000002E-3</v>
      </c>
      <c r="G1526" s="2">
        <v>6.7999999999999996E-3</v>
      </c>
      <c r="H1526" s="8">
        <v>1456778</v>
      </c>
      <c r="I1526" s="8">
        <v>75</v>
      </c>
      <c r="J1526" s="8">
        <v>56</v>
      </c>
      <c r="K1526" s="8">
        <v>65.5</v>
      </c>
      <c r="L1526" t="str">
        <f>VLOOKUP(MONTH(A1526),Pars!F:G,2,0)</f>
        <v>Autumn</v>
      </c>
      <c r="M1526" t="str">
        <f>IF(K1526&lt;Pars!$A$2,Pars!$B$2,IF('Main Data-set'!K1526&lt;Pars!$A$3,Pars!$B$3,Pars!$B$4))</f>
        <v>Avg</v>
      </c>
      <c r="N1526">
        <f t="shared" si="138"/>
        <v>0</v>
      </c>
      <c r="O1526" s="8">
        <f t="shared" si="139"/>
        <v>55.553497942386834</v>
      </c>
      <c r="P1526" s="8">
        <f t="shared" si="140"/>
        <v>65.925925925925924</v>
      </c>
      <c r="Q1526" t="str">
        <f>IF(K1526&gt;Pars!$J$3+'Main Data-set'!O1526,Pars!$K$3,IF(K1526&lt;O1526-Pars!$J$4,Pars!$K$4,"Avg"))</f>
        <v>Hot</v>
      </c>
      <c r="R1526" t="str">
        <f>IF(I1526&gt;Pars!$J$3+'Main Data-set'!P1526,Pars!$K$3,IF(I1526&lt;P1526-Pars!$J$4,Pars!$K$4,"Avg"))</f>
        <v>Hot</v>
      </c>
      <c r="S1526" t="str">
        <f t="shared" si="141"/>
        <v>Hot</v>
      </c>
      <c r="T1526">
        <f t="shared" si="142"/>
        <v>1</v>
      </c>
      <c r="U1526" s="10">
        <f t="shared" si="143"/>
        <v>-1.5037593984962405E-2</v>
      </c>
      <c r="V1526" s="10"/>
    </row>
    <row r="1527" spans="1:22" x14ac:dyDescent="0.3">
      <c r="A1527" s="1">
        <v>41190</v>
      </c>
      <c r="B1527" s="8">
        <v>25</v>
      </c>
      <c r="C1527" s="8">
        <v>25.12</v>
      </c>
      <c r="D1527" s="8">
        <v>24.91</v>
      </c>
      <c r="E1527" s="8">
        <v>24.95</v>
      </c>
      <c r="F1527" s="2">
        <v>-2E-3</v>
      </c>
      <c r="G1527" s="2">
        <v>1.01E-2</v>
      </c>
      <c r="H1527" s="8">
        <v>903735</v>
      </c>
      <c r="I1527" s="8">
        <v>53</v>
      </c>
      <c r="J1527" s="8">
        <v>38</v>
      </c>
      <c r="K1527" s="8">
        <v>45.5</v>
      </c>
      <c r="L1527" t="str">
        <f>VLOOKUP(MONTH(A1527),Pars!F:G,2,0)</f>
        <v>Autumn</v>
      </c>
      <c r="M1527" t="str">
        <f>IF(K1527&lt;Pars!$A$2,Pars!$B$2,IF('Main Data-set'!K1527&lt;Pars!$A$3,Pars!$B$3,Pars!$B$4))</f>
        <v>Avg</v>
      </c>
      <c r="N1527">
        <f t="shared" si="138"/>
        <v>0</v>
      </c>
      <c r="O1527" s="8">
        <f t="shared" si="139"/>
        <v>55.553497942386834</v>
      </c>
      <c r="P1527" s="8">
        <f t="shared" si="140"/>
        <v>65.925925925925924</v>
      </c>
      <c r="Q1527" t="str">
        <f>IF(K1527&gt;Pars!$J$3+'Main Data-set'!O1527,Pars!$K$3,IF(K1527&lt;O1527-Pars!$J$4,Pars!$K$4,"Avg"))</f>
        <v>Cold</v>
      </c>
      <c r="R1527" t="str">
        <f>IF(I1527&gt;Pars!$J$3+'Main Data-set'!P1527,Pars!$K$3,IF(I1527&lt;P1527-Pars!$J$4,Pars!$K$4,"Avg"))</f>
        <v>Cold</v>
      </c>
      <c r="S1527" t="str">
        <f t="shared" si="141"/>
        <v>Cold</v>
      </c>
      <c r="T1527">
        <f t="shared" si="142"/>
        <v>-1</v>
      </c>
      <c r="U1527" s="10">
        <f t="shared" si="143"/>
        <v>-0.30534351145038163</v>
      </c>
      <c r="V1527" s="10"/>
    </row>
    <row r="1528" spans="1:22" x14ac:dyDescent="0.3">
      <c r="A1528" s="1">
        <v>41191</v>
      </c>
      <c r="B1528" s="8">
        <v>24.88</v>
      </c>
      <c r="C1528" s="8">
        <v>25.14</v>
      </c>
      <c r="D1528" s="8">
        <v>24.62</v>
      </c>
      <c r="E1528" s="8">
        <v>24.7</v>
      </c>
      <c r="F1528" s="2">
        <v>-7.1999999999999998E-3</v>
      </c>
      <c r="G1528" s="2">
        <v>1.44E-2</v>
      </c>
      <c r="H1528" s="8">
        <v>1150728</v>
      </c>
      <c r="I1528" s="8">
        <v>55</v>
      </c>
      <c r="J1528" s="8">
        <v>38</v>
      </c>
      <c r="K1528" s="8">
        <v>46.5</v>
      </c>
      <c r="L1528" t="str">
        <f>VLOOKUP(MONTH(A1528),Pars!F:G,2,0)</f>
        <v>Autumn</v>
      </c>
      <c r="M1528" t="str">
        <f>IF(K1528&lt;Pars!$A$2,Pars!$B$2,IF('Main Data-set'!K1528&lt;Pars!$A$3,Pars!$B$3,Pars!$B$4))</f>
        <v>Avg</v>
      </c>
      <c r="N1528">
        <f t="shared" si="138"/>
        <v>0</v>
      </c>
      <c r="O1528" s="8">
        <f t="shared" si="139"/>
        <v>55.553497942386834</v>
      </c>
      <c r="P1528" s="8">
        <f t="shared" si="140"/>
        <v>65.925925925925924</v>
      </c>
      <c r="Q1528" t="str">
        <f>IF(K1528&gt;Pars!$J$3+'Main Data-set'!O1528,Pars!$K$3,IF(K1528&lt;O1528-Pars!$J$4,Pars!$K$4,"Avg"))</f>
        <v>Cold</v>
      </c>
      <c r="R1528" t="str">
        <f>IF(I1528&gt;Pars!$J$3+'Main Data-set'!P1528,Pars!$K$3,IF(I1528&lt;P1528-Pars!$J$4,Pars!$K$4,"Avg"))</f>
        <v>Cold</v>
      </c>
      <c r="S1528" t="str">
        <f t="shared" si="141"/>
        <v>Cold</v>
      </c>
      <c r="T1528">
        <f t="shared" si="142"/>
        <v>-1</v>
      </c>
      <c r="U1528" s="10">
        <f t="shared" si="143"/>
        <v>2.19780219780219E-2</v>
      </c>
      <c r="V1528" s="10"/>
    </row>
    <row r="1529" spans="1:22" x14ac:dyDescent="0.3">
      <c r="A1529" s="1">
        <v>41192</v>
      </c>
      <c r="B1529" s="8">
        <v>24.62</v>
      </c>
      <c r="C1529" s="8">
        <v>24.62</v>
      </c>
      <c r="D1529" s="8">
        <v>24.07</v>
      </c>
      <c r="E1529" s="8">
        <v>24.35</v>
      </c>
      <c r="F1529" s="2">
        <v>-1.0999999999999999E-2</v>
      </c>
      <c r="G1529" s="2">
        <v>3.7000000000000002E-3</v>
      </c>
      <c r="H1529" s="8">
        <v>2849592</v>
      </c>
      <c r="I1529" s="8">
        <v>59</v>
      </c>
      <c r="J1529" s="8">
        <v>49</v>
      </c>
      <c r="K1529" s="8">
        <v>54</v>
      </c>
      <c r="L1529" t="str">
        <f>VLOOKUP(MONTH(A1529),Pars!F:G,2,0)</f>
        <v>Autumn</v>
      </c>
      <c r="M1529" t="str">
        <f>IF(K1529&lt;Pars!$A$2,Pars!$B$2,IF('Main Data-set'!K1529&lt;Pars!$A$3,Pars!$B$3,Pars!$B$4))</f>
        <v>Avg</v>
      </c>
      <c r="N1529">
        <f t="shared" si="138"/>
        <v>0</v>
      </c>
      <c r="O1529" s="8">
        <f t="shared" si="139"/>
        <v>55.553497942386834</v>
      </c>
      <c r="P1529" s="8">
        <f t="shared" si="140"/>
        <v>65.925925925925924</v>
      </c>
      <c r="Q1529" t="str">
        <f>IF(K1529&gt;Pars!$J$3+'Main Data-set'!O1529,Pars!$K$3,IF(K1529&lt;O1529-Pars!$J$4,Pars!$K$4,"Avg"))</f>
        <v>Avg</v>
      </c>
      <c r="R1529" t="str">
        <f>IF(I1529&gt;Pars!$J$3+'Main Data-set'!P1529,Pars!$K$3,IF(I1529&lt;P1529-Pars!$J$4,Pars!$K$4,"Avg"))</f>
        <v>Avg</v>
      </c>
      <c r="S1529" t="str">
        <f t="shared" si="141"/>
        <v>Avg</v>
      </c>
      <c r="T1529">
        <f t="shared" si="142"/>
        <v>0</v>
      </c>
      <c r="U1529" s="10">
        <f t="shared" si="143"/>
        <v>0.16129032258064524</v>
      </c>
      <c r="V1529" s="10"/>
    </row>
    <row r="1530" spans="1:22" x14ac:dyDescent="0.3">
      <c r="A1530" s="1">
        <v>41193</v>
      </c>
      <c r="B1530" s="8">
        <v>24.5</v>
      </c>
      <c r="C1530" s="8">
        <v>24.61</v>
      </c>
      <c r="D1530" s="8">
        <v>24.26</v>
      </c>
      <c r="E1530" s="8">
        <v>24.26</v>
      </c>
      <c r="F1530" s="2">
        <v>-9.7999999999999997E-3</v>
      </c>
      <c r="G1530" s="2">
        <v>1.9300000000000001E-2</v>
      </c>
      <c r="H1530" s="8">
        <v>1954698</v>
      </c>
      <c r="I1530" s="8">
        <v>66</v>
      </c>
      <c r="J1530" s="8">
        <v>46</v>
      </c>
      <c r="K1530" s="8">
        <v>56</v>
      </c>
      <c r="L1530" t="str">
        <f>VLOOKUP(MONTH(A1530),Pars!F:G,2,0)</f>
        <v>Autumn</v>
      </c>
      <c r="M1530" t="str">
        <f>IF(K1530&lt;Pars!$A$2,Pars!$B$2,IF('Main Data-set'!K1530&lt;Pars!$A$3,Pars!$B$3,Pars!$B$4))</f>
        <v>Avg</v>
      </c>
      <c r="N1530">
        <f t="shared" si="138"/>
        <v>0</v>
      </c>
      <c r="O1530" s="8">
        <f t="shared" si="139"/>
        <v>55.553497942386834</v>
      </c>
      <c r="P1530" s="8">
        <f t="shared" si="140"/>
        <v>65.925925925925924</v>
      </c>
      <c r="Q1530" t="str">
        <f>IF(K1530&gt;Pars!$J$3+'Main Data-set'!O1530,Pars!$K$3,IF(K1530&lt;O1530-Pars!$J$4,Pars!$K$4,"Avg"))</f>
        <v>Avg</v>
      </c>
      <c r="R1530" t="str">
        <f>IF(I1530&gt;Pars!$J$3+'Main Data-set'!P1530,Pars!$K$3,IF(I1530&lt;P1530-Pars!$J$4,Pars!$K$4,"Avg"))</f>
        <v>Avg</v>
      </c>
      <c r="S1530" t="str">
        <f t="shared" si="141"/>
        <v>Avg</v>
      </c>
      <c r="T1530">
        <f t="shared" si="142"/>
        <v>0</v>
      </c>
      <c r="U1530" s="10">
        <f t="shared" si="143"/>
        <v>3.7037037037036979E-2</v>
      </c>
      <c r="V1530" s="10"/>
    </row>
    <row r="1531" spans="1:22" x14ac:dyDescent="0.3">
      <c r="A1531" s="1">
        <v>41194</v>
      </c>
      <c r="B1531" s="8">
        <v>24.24</v>
      </c>
      <c r="C1531" s="8">
        <v>24.41</v>
      </c>
      <c r="D1531" s="8">
        <v>23.7</v>
      </c>
      <c r="E1531" s="8">
        <v>23.8</v>
      </c>
      <c r="F1531" s="2">
        <v>-1.8200000000000001E-2</v>
      </c>
      <c r="G1531" s="2">
        <v>-0.01</v>
      </c>
      <c r="H1531" s="8">
        <v>2873781</v>
      </c>
      <c r="I1531" s="8">
        <v>60</v>
      </c>
      <c r="J1531" s="8">
        <v>36</v>
      </c>
      <c r="K1531" s="8">
        <v>48</v>
      </c>
      <c r="L1531" t="str">
        <f>VLOOKUP(MONTH(A1531),Pars!F:G,2,0)</f>
        <v>Autumn</v>
      </c>
      <c r="M1531" t="str">
        <f>IF(K1531&lt;Pars!$A$2,Pars!$B$2,IF('Main Data-set'!K1531&lt;Pars!$A$3,Pars!$B$3,Pars!$B$4))</f>
        <v>Avg</v>
      </c>
      <c r="N1531">
        <f t="shared" si="138"/>
        <v>0</v>
      </c>
      <c r="O1531" s="8">
        <f t="shared" si="139"/>
        <v>55.553497942386834</v>
      </c>
      <c r="P1531" s="8">
        <f t="shared" si="140"/>
        <v>65.925925925925924</v>
      </c>
      <c r="Q1531" t="str">
        <f>IF(K1531&gt;Pars!$J$3+'Main Data-set'!O1531,Pars!$K$3,IF(K1531&lt;O1531-Pars!$J$4,Pars!$K$4,"Avg"))</f>
        <v>Cold</v>
      </c>
      <c r="R1531" t="str">
        <f>IF(I1531&gt;Pars!$J$3+'Main Data-set'!P1531,Pars!$K$3,IF(I1531&lt;P1531-Pars!$J$4,Pars!$K$4,"Avg"))</f>
        <v>Avg</v>
      </c>
      <c r="S1531" t="str">
        <f t="shared" si="141"/>
        <v>Avg</v>
      </c>
      <c r="T1531">
        <f t="shared" si="142"/>
        <v>0</v>
      </c>
      <c r="U1531" s="10">
        <f t="shared" si="143"/>
        <v>-0.1428571428571429</v>
      </c>
      <c r="V1531" s="10"/>
    </row>
    <row r="1532" spans="1:22" x14ac:dyDescent="0.3">
      <c r="A1532" s="1">
        <v>41197</v>
      </c>
      <c r="B1532" s="8">
        <v>23.91</v>
      </c>
      <c r="C1532" s="8">
        <v>24.07</v>
      </c>
      <c r="D1532" s="8">
        <v>23.72</v>
      </c>
      <c r="E1532" s="8">
        <v>24.04</v>
      </c>
      <c r="F1532" s="2">
        <v>5.4000000000000003E-3</v>
      </c>
      <c r="G1532" s="2">
        <v>-1.7600000000000001E-2</v>
      </c>
      <c r="H1532" s="8">
        <v>1680480</v>
      </c>
      <c r="I1532" s="8">
        <v>70</v>
      </c>
      <c r="J1532" s="8">
        <v>52</v>
      </c>
      <c r="K1532" s="8">
        <v>61</v>
      </c>
      <c r="L1532" t="str">
        <f>VLOOKUP(MONTH(A1532),Pars!F:G,2,0)</f>
        <v>Autumn</v>
      </c>
      <c r="M1532" t="str">
        <f>IF(K1532&lt;Pars!$A$2,Pars!$B$2,IF('Main Data-set'!K1532&lt;Pars!$A$3,Pars!$B$3,Pars!$B$4))</f>
        <v>Avg</v>
      </c>
      <c r="N1532">
        <f t="shared" si="138"/>
        <v>0</v>
      </c>
      <c r="O1532" s="8">
        <f t="shared" si="139"/>
        <v>55.553497942386834</v>
      </c>
      <c r="P1532" s="8">
        <f t="shared" si="140"/>
        <v>65.925925925925924</v>
      </c>
      <c r="Q1532" t="str">
        <f>IF(K1532&gt;Pars!$J$3+'Main Data-set'!O1532,Pars!$K$3,IF(K1532&lt;O1532-Pars!$J$4,Pars!$K$4,"Avg"))</f>
        <v>Avg</v>
      </c>
      <c r="R1532" t="str">
        <f>IF(I1532&gt;Pars!$J$3+'Main Data-set'!P1532,Pars!$K$3,IF(I1532&lt;P1532-Pars!$J$4,Pars!$K$4,"Avg"))</f>
        <v>Avg</v>
      </c>
      <c r="S1532" t="str">
        <f t="shared" si="141"/>
        <v>Avg</v>
      </c>
      <c r="T1532">
        <f t="shared" si="142"/>
        <v>0</v>
      </c>
      <c r="U1532" s="10">
        <f t="shared" si="143"/>
        <v>0.27083333333333326</v>
      </c>
      <c r="V1532" s="10"/>
    </row>
    <row r="1533" spans="1:22" x14ac:dyDescent="0.3">
      <c r="A1533" s="1">
        <v>41198</v>
      </c>
      <c r="B1533" s="8">
        <v>24.14</v>
      </c>
      <c r="C1533" s="8">
        <v>24.65</v>
      </c>
      <c r="D1533" s="8">
        <v>24.09</v>
      </c>
      <c r="E1533" s="8">
        <v>24.47</v>
      </c>
      <c r="F1533" s="2">
        <v>1.37E-2</v>
      </c>
      <c r="G1533" s="2">
        <v>-7.7000000000000002E-3</v>
      </c>
      <c r="H1533" s="8">
        <v>2594247</v>
      </c>
      <c r="I1533" s="8">
        <v>69</v>
      </c>
      <c r="J1533" s="8">
        <v>51</v>
      </c>
      <c r="K1533" s="8">
        <v>60</v>
      </c>
      <c r="L1533" t="str">
        <f>VLOOKUP(MONTH(A1533),Pars!F:G,2,0)</f>
        <v>Autumn</v>
      </c>
      <c r="M1533" t="str">
        <f>IF(K1533&lt;Pars!$A$2,Pars!$B$2,IF('Main Data-set'!K1533&lt;Pars!$A$3,Pars!$B$3,Pars!$B$4))</f>
        <v>Avg</v>
      </c>
      <c r="N1533">
        <f t="shared" si="138"/>
        <v>0</v>
      </c>
      <c r="O1533" s="8">
        <f t="shared" si="139"/>
        <v>55.553497942386834</v>
      </c>
      <c r="P1533" s="8">
        <f t="shared" si="140"/>
        <v>65.925925925925924</v>
      </c>
      <c r="Q1533" t="str">
        <f>IF(K1533&gt;Pars!$J$3+'Main Data-set'!O1533,Pars!$K$3,IF(K1533&lt;O1533-Pars!$J$4,Pars!$K$4,"Avg"))</f>
        <v>Avg</v>
      </c>
      <c r="R1533" t="str">
        <f>IF(I1533&gt;Pars!$J$3+'Main Data-set'!P1533,Pars!$K$3,IF(I1533&lt;P1533-Pars!$J$4,Pars!$K$4,"Avg"))</f>
        <v>Avg</v>
      </c>
      <c r="S1533" t="str">
        <f t="shared" si="141"/>
        <v>Avg</v>
      </c>
      <c r="T1533">
        <f t="shared" si="142"/>
        <v>0</v>
      </c>
      <c r="U1533" s="10">
        <f t="shared" si="143"/>
        <v>-1.6393442622950838E-2</v>
      </c>
      <c r="V1533" s="10"/>
    </row>
    <row r="1534" spans="1:22" x14ac:dyDescent="0.3">
      <c r="A1534" s="1">
        <v>41199</v>
      </c>
      <c r="B1534" s="8">
        <v>24.5</v>
      </c>
      <c r="C1534" s="8">
        <v>24.8</v>
      </c>
      <c r="D1534" s="8">
        <v>24.45</v>
      </c>
      <c r="E1534" s="8">
        <v>24.66</v>
      </c>
      <c r="F1534" s="2">
        <v>6.4999999999999997E-3</v>
      </c>
      <c r="G1534" s="2">
        <v>-5.1999999999999998E-3</v>
      </c>
      <c r="H1534" s="8">
        <v>1569847</v>
      </c>
      <c r="I1534" s="8">
        <v>58</v>
      </c>
      <c r="J1534" s="8">
        <v>36</v>
      </c>
      <c r="K1534" s="8">
        <v>47</v>
      </c>
      <c r="L1534" t="str">
        <f>VLOOKUP(MONTH(A1534),Pars!F:G,2,0)</f>
        <v>Autumn</v>
      </c>
      <c r="M1534" t="str">
        <f>IF(K1534&lt;Pars!$A$2,Pars!$B$2,IF('Main Data-set'!K1534&lt;Pars!$A$3,Pars!$B$3,Pars!$B$4))</f>
        <v>Avg</v>
      </c>
      <c r="N1534">
        <f t="shared" si="138"/>
        <v>0</v>
      </c>
      <c r="O1534" s="8">
        <f t="shared" si="139"/>
        <v>55.553497942386834</v>
      </c>
      <c r="P1534" s="8">
        <f t="shared" si="140"/>
        <v>65.925925925925924</v>
      </c>
      <c r="Q1534" t="str">
        <f>IF(K1534&gt;Pars!$J$3+'Main Data-set'!O1534,Pars!$K$3,IF(K1534&lt;O1534-Pars!$J$4,Pars!$K$4,"Avg"))</f>
        <v>Cold</v>
      </c>
      <c r="R1534" t="str">
        <f>IF(I1534&gt;Pars!$J$3+'Main Data-set'!P1534,Pars!$K$3,IF(I1534&lt;P1534-Pars!$J$4,Pars!$K$4,"Avg"))</f>
        <v>Cold</v>
      </c>
      <c r="S1534" t="str">
        <f t="shared" si="141"/>
        <v>Cold</v>
      </c>
      <c r="T1534">
        <f t="shared" si="142"/>
        <v>-1</v>
      </c>
      <c r="U1534" s="10">
        <f t="shared" si="143"/>
        <v>-0.21666666666666667</v>
      </c>
      <c r="V1534" s="10"/>
    </row>
    <row r="1535" spans="1:22" x14ac:dyDescent="0.3">
      <c r="A1535" s="1">
        <v>41200</v>
      </c>
      <c r="B1535" s="8">
        <v>24.62</v>
      </c>
      <c r="C1535" s="8">
        <v>24.81</v>
      </c>
      <c r="D1535" s="8">
        <v>24.46</v>
      </c>
      <c r="E1535" s="8">
        <v>24.79</v>
      </c>
      <c r="F1535" s="2">
        <v>6.8999999999999999E-3</v>
      </c>
      <c r="G1535" s="2">
        <v>1.5599999999999999E-2</v>
      </c>
      <c r="H1535" s="8">
        <v>1657450</v>
      </c>
      <c r="I1535" s="8">
        <v>64</v>
      </c>
      <c r="J1535" s="8">
        <v>36</v>
      </c>
      <c r="K1535" s="8">
        <v>50</v>
      </c>
      <c r="L1535" t="str">
        <f>VLOOKUP(MONTH(A1535),Pars!F:G,2,0)</f>
        <v>Autumn</v>
      </c>
      <c r="M1535" t="str">
        <f>IF(K1535&lt;Pars!$A$2,Pars!$B$2,IF('Main Data-set'!K1535&lt;Pars!$A$3,Pars!$B$3,Pars!$B$4))</f>
        <v>Avg</v>
      </c>
      <c r="N1535">
        <f t="shared" si="138"/>
        <v>0</v>
      </c>
      <c r="O1535" s="8">
        <f t="shared" si="139"/>
        <v>55.553497942386834</v>
      </c>
      <c r="P1535" s="8">
        <f t="shared" si="140"/>
        <v>65.925925925925924</v>
      </c>
      <c r="Q1535" t="str">
        <f>IF(K1535&gt;Pars!$J$3+'Main Data-set'!O1535,Pars!$K$3,IF(K1535&lt;O1535-Pars!$J$4,Pars!$K$4,"Avg"))</f>
        <v>Avg</v>
      </c>
      <c r="R1535" t="str">
        <f>IF(I1535&gt;Pars!$J$3+'Main Data-set'!P1535,Pars!$K$3,IF(I1535&lt;P1535-Pars!$J$4,Pars!$K$4,"Avg"))</f>
        <v>Avg</v>
      </c>
      <c r="S1535" t="str">
        <f t="shared" si="141"/>
        <v>Avg</v>
      </c>
      <c r="T1535">
        <f t="shared" si="142"/>
        <v>0</v>
      </c>
      <c r="U1535" s="10">
        <f t="shared" si="143"/>
        <v>6.3829787234042534E-2</v>
      </c>
      <c r="V1535" s="10"/>
    </row>
    <row r="1536" spans="1:22" x14ac:dyDescent="0.3">
      <c r="A1536" s="1">
        <v>41201</v>
      </c>
      <c r="B1536" s="8">
        <v>24.61</v>
      </c>
      <c r="C1536" s="8">
        <v>24.71</v>
      </c>
      <c r="D1536" s="8">
        <v>24.26</v>
      </c>
      <c r="E1536" s="8">
        <v>24.41</v>
      </c>
      <c r="F1536" s="2">
        <v>-8.0999999999999996E-3</v>
      </c>
      <c r="G1536" s="2">
        <v>-1.8100000000000002E-2</v>
      </c>
      <c r="H1536" s="8">
        <v>2205552</v>
      </c>
      <c r="I1536" s="8">
        <v>68</v>
      </c>
      <c r="J1536" s="8">
        <v>38</v>
      </c>
      <c r="K1536" s="8">
        <v>53</v>
      </c>
      <c r="L1536" t="str">
        <f>VLOOKUP(MONTH(A1536),Pars!F:G,2,0)</f>
        <v>Autumn</v>
      </c>
      <c r="M1536" t="str">
        <f>IF(K1536&lt;Pars!$A$2,Pars!$B$2,IF('Main Data-set'!K1536&lt;Pars!$A$3,Pars!$B$3,Pars!$B$4))</f>
        <v>Avg</v>
      </c>
      <c r="N1536">
        <f t="shared" si="138"/>
        <v>0</v>
      </c>
      <c r="O1536" s="8">
        <f t="shared" si="139"/>
        <v>55.553497942386834</v>
      </c>
      <c r="P1536" s="8">
        <f t="shared" si="140"/>
        <v>65.925925925925924</v>
      </c>
      <c r="Q1536" t="str">
        <f>IF(K1536&gt;Pars!$J$3+'Main Data-set'!O1536,Pars!$K$3,IF(K1536&lt;O1536-Pars!$J$4,Pars!$K$4,"Avg"))</f>
        <v>Avg</v>
      </c>
      <c r="R1536" t="str">
        <f>IF(I1536&gt;Pars!$J$3+'Main Data-set'!P1536,Pars!$K$3,IF(I1536&lt;P1536-Pars!$J$4,Pars!$K$4,"Avg"))</f>
        <v>Avg</v>
      </c>
      <c r="S1536" t="str">
        <f t="shared" si="141"/>
        <v>Avg</v>
      </c>
      <c r="T1536">
        <f t="shared" si="142"/>
        <v>0</v>
      </c>
      <c r="U1536" s="10">
        <f t="shared" si="143"/>
        <v>6.0000000000000053E-2</v>
      </c>
      <c r="V1536" s="10"/>
    </row>
    <row r="1537" spans="1:22" x14ac:dyDescent="0.3">
      <c r="A1537" s="1">
        <v>41204</v>
      </c>
      <c r="B1537" s="8">
        <v>24.51</v>
      </c>
      <c r="C1537" s="8">
        <v>24.86</v>
      </c>
      <c r="D1537" s="8">
        <v>24.45</v>
      </c>
      <c r="E1537" s="8">
        <v>24.86</v>
      </c>
      <c r="F1537" s="2">
        <v>1.43E-2</v>
      </c>
      <c r="G1537" s="2">
        <v>6.8999999999999999E-3</v>
      </c>
      <c r="H1537" s="8">
        <v>2803198</v>
      </c>
      <c r="I1537" s="8">
        <v>65</v>
      </c>
      <c r="J1537" s="8">
        <v>45</v>
      </c>
      <c r="K1537" s="8">
        <v>55</v>
      </c>
      <c r="L1537" t="str">
        <f>VLOOKUP(MONTH(A1537),Pars!F:G,2,0)</f>
        <v>Autumn</v>
      </c>
      <c r="M1537" t="str">
        <f>IF(K1537&lt;Pars!$A$2,Pars!$B$2,IF('Main Data-set'!K1537&lt;Pars!$A$3,Pars!$B$3,Pars!$B$4))</f>
        <v>Avg</v>
      </c>
      <c r="N1537">
        <f t="shared" si="138"/>
        <v>0</v>
      </c>
      <c r="O1537" s="8">
        <f t="shared" si="139"/>
        <v>55.553497942386834</v>
      </c>
      <c r="P1537" s="8">
        <f t="shared" si="140"/>
        <v>65.925925925925924</v>
      </c>
      <c r="Q1537" t="str">
        <f>IF(K1537&gt;Pars!$J$3+'Main Data-set'!O1537,Pars!$K$3,IF(K1537&lt;O1537-Pars!$J$4,Pars!$K$4,"Avg"))</f>
        <v>Avg</v>
      </c>
      <c r="R1537" t="str">
        <f>IF(I1537&gt;Pars!$J$3+'Main Data-set'!P1537,Pars!$K$3,IF(I1537&lt;P1537-Pars!$J$4,Pars!$K$4,"Avg"))</f>
        <v>Avg</v>
      </c>
      <c r="S1537" t="str">
        <f t="shared" si="141"/>
        <v>Avg</v>
      </c>
      <c r="T1537">
        <f t="shared" si="142"/>
        <v>0</v>
      </c>
      <c r="U1537" s="10">
        <f t="shared" si="143"/>
        <v>3.7735849056603765E-2</v>
      </c>
      <c r="V1537" s="10"/>
    </row>
    <row r="1538" spans="1:22" x14ac:dyDescent="0.3">
      <c r="A1538" s="1">
        <v>41205</v>
      </c>
      <c r="B1538" s="8">
        <v>24.49</v>
      </c>
      <c r="C1538" s="8">
        <v>24.71</v>
      </c>
      <c r="D1538" s="8">
        <v>24.28</v>
      </c>
      <c r="E1538" s="8">
        <v>24.69</v>
      </c>
      <c r="F1538" s="2">
        <v>8.2000000000000007E-3</v>
      </c>
      <c r="G1538" s="2">
        <v>-8.0000000000000002E-3</v>
      </c>
      <c r="H1538" s="8">
        <v>2520599</v>
      </c>
      <c r="I1538" s="8">
        <v>67</v>
      </c>
      <c r="J1538" s="8">
        <v>45</v>
      </c>
      <c r="K1538" s="8">
        <v>56</v>
      </c>
      <c r="L1538" t="str">
        <f>VLOOKUP(MONTH(A1538),Pars!F:G,2,0)</f>
        <v>Autumn</v>
      </c>
      <c r="M1538" t="str">
        <f>IF(K1538&lt;Pars!$A$2,Pars!$B$2,IF('Main Data-set'!K1538&lt;Pars!$A$3,Pars!$B$3,Pars!$B$4))</f>
        <v>Avg</v>
      </c>
      <c r="N1538">
        <f t="shared" si="138"/>
        <v>0</v>
      </c>
      <c r="O1538" s="8">
        <f t="shared" si="139"/>
        <v>55.553497942386834</v>
      </c>
      <c r="P1538" s="8">
        <f t="shared" si="140"/>
        <v>65.925925925925924</v>
      </c>
      <c r="Q1538" t="str">
        <f>IF(K1538&gt;Pars!$J$3+'Main Data-set'!O1538,Pars!$K$3,IF(K1538&lt;O1538-Pars!$J$4,Pars!$K$4,"Avg"))</f>
        <v>Avg</v>
      </c>
      <c r="R1538" t="str">
        <f>IF(I1538&gt;Pars!$J$3+'Main Data-set'!P1538,Pars!$K$3,IF(I1538&lt;P1538-Pars!$J$4,Pars!$K$4,"Avg"))</f>
        <v>Avg</v>
      </c>
      <c r="S1538" t="str">
        <f t="shared" si="141"/>
        <v>Avg</v>
      </c>
      <c r="T1538">
        <f t="shared" si="142"/>
        <v>0</v>
      </c>
      <c r="U1538" s="10">
        <f t="shared" si="143"/>
        <v>1.8181818181818077E-2</v>
      </c>
      <c r="V1538" s="10"/>
    </row>
    <row r="1539" spans="1:22" x14ac:dyDescent="0.3">
      <c r="A1539" s="1">
        <v>41206</v>
      </c>
      <c r="B1539" s="8">
        <v>24.78</v>
      </c>
      <c r="C1539" s="8">
        <v>25</v>
      </c>
      <c r="D1539" s="8">
        <v>24.7</v>
      </c>
      <c r="E1539" s="8">
        <v>24.89</v>
      </c>
      <c r="F1539" s="2">
        <v>4.4000000000000003E-3</v>
      </c>
      <c r="G1539" s="2">
        <v>5.3E-3</v>
      </c>
      <c r="H1539" s="8">
        <v>2702243</v>
      </c>
      <c r="I1539" s="8">
        <v>61</v>
      </c>
      <c r="J1539" s="8">
        <v>45</v>
      </c>
      <c r="K1539" s="8">
        <v>53</v>
      </c>
      <c r="L1539" t="str">
        <f>VLOOKUP(MONTH(A1539),Pars!F:G,2,0)</f>
        <v>Autumn</v>
      </c>
      <c r="M1539" t="str">
        <f>IF(K1539&lt;Pars!$A$2,Pars!$B$2,IF('Main Data-set'!K1539&lt;Pars!$A$3,Pars!$B$3,Pars!$B$4))</f>
        <v>Avg</v>
      </c>
      <c r="N1539">
        <f t="shared" ref="N1539:N1602" si="144">VLOOKUP(M1539,$Z$2:$AC$4,4,0)</f>
        <v>0</v>
      </c>
      <c r="O1539" s="8">
        <f t="shared" ref="O1539:O1602" si="145">AVERAGEIFS(K:K,L:L,L1539)</f>
        <v>55.553497942386834</v>
      </c>
      <c r="P1539" s="8">
        <f t="shared" ref="P1539:P1602" si="146">AVERAGEIFS(I:I,L:L,L1539)</f>
        <v>65.925925925925924</v>
      </c>
      <c r="Q1539" t="str">
        <f>IF(K1539&gt;Pars!$J$3+'Main Data-set'!O1539,Pars!$K$3,IF(K1539&lt;O1539-Pars!$J$4,Pars!$K$4,"Avg"))</f>
        <v>Avg</v>
      </c>
      <c r="R1539" t="str">
        <f>IF(I1539&gt;Pars!$J$3+'Main Data-set'!P1539,Pars!$K$3,IF(I1539&lt;P1539-Pars!$J$4,Pars!$K$4,"Avg"))</f>
        <v>Avg</v>
      </c>
      <c r="S1539" t="str">
        <f t="shared" ref="S1539:S1602" si="147">IF(Q1539=R1539,Q1539,"Avg")</f>
        <v>Avg</v>
      </c>
      <c r="T1539">
        <f t="shared" ref="T1539:T1602" si="148">VLOOKUP(S1539,$Z$2:$AC$4,4,0)</f>
        <v>0</v>
      </c>
      <c r="U1539" s="10">
        <f t="shared" si="143"/>
        <v>-5.3571428571428603E-2</v>
      </c>
      <c r="V1539" s="10"/>
    </row>
    <row r="1540" spans="1:22" x14ac:dyDescent="0.3">
      <c r="A1540" s="1">
        <v>41207</v>
      </c>
      <c r="B1540" s="8">
        <v>25.02</v>
      </c>
      <c r="C1540" s="8">
        <v>25.02</v>
      </c>
      <c r="D1540" s="8">
        <v>24.62</v>
      </c>
      <c r="E1540" s="8">
        <v>24.76</v>
      </c>
      <c r="F1540" s="2">
        <v>-1.04E-2</v>
      </c>
      <c r="G1540" s="2">
        <v>-3.2000000000000002E-3</v>
      </c>
      <c r="H1540" s="8">
        <v>1887412</v>
      </c>
      <c r="I1540" s="8">
        <v>61</v>
      </c>
      <c r="J1540" s="8">
        <v>54</v>
      </c>
      <c r="K1540" s="8">
        <v>57.5</v>
      </c>
      <c r="L1540" t="str">
        <f>VLOOKUP(MONTH(A1540),Pars!F:G,2,0)</f>
        <v>Autumn</v>
      </c>
      <c r="M1540" t="str">
        <f>IF(K1540&lt;Pars!$A$2,Pars!$B$2,IF('Main Data-set'!K1540&lt;Pars!$A$3,Pars!$B$3,Pars!$B$4))</f>
        <v>Avg</v>
      </c>
      <c r="N1540">
        <f t="shared" si="144"/>
        <v>0</v>
      </c>
      <c r="O1540" s="8">
        <f t="shared" si="145"/>
        <v>55.553497942386834</v>
      </c>
      <c r="P1540" s="8">
        <f t="shared" si="146"/>
        <v>65.925925925925924</v>
      </c>
      <c r="Q1540" t="str">
        <f>IF(K1540&gt;Pars!$J$3+'Main Data-set'!O1540,Pars!$K$3,IF(K1540&lt;O1540-Pars!$J$4,Pars!$K$4,"Avg"))</f>
        <v>Avg</v>
      </c>
      <c r="R1540" t="str">
        <f>IF(I1540&gt;Pars!$J$3+'Main Data-set'!P1540,Pars!$K$3,IF(I1540&lt;P1540-Pars!$J$4,Pars!$K$4,"Avg"))</f>
        <v>Avg</v>
      </c>
      <c r="S1540" t="str">
        <f t="shared" si="147"/>
        <v>Avg</v>
      </c>
      <c r="T1540">
        <f t="shared" si="148"/>
        <v>0</v>
      </c>
      <c r="U1540" s="10">
        <f t="shared" ref="U1540:U1603" si="149">K1540/K1539-1</f>
        <v>8.4905660377358583E-2</v>
      </c>
      <c r="V1540" s="10"/>
    </row>
    <row r="1541" spans="1:22" x14ac:dyDescent="0.3">
      <c r="A1541" s="1">
        <v>41208</v>
      </c>
      <c r="B1541" s="8">
        <v>24.79</v>
      </c>
      <c r="C1541" s="8">
        <v>25</v>
      </c>
      <c r="D1541" s="8">
        <v>24.64</v>
      </c>
      <c r="E1541" s="8">
        <v>24.84</v>
      </c>
      <c r="F1541" s="2">
        <v>2E-3</v>
      </c>
      <c r="G1541" s="2">
        <v>3.2000000000000002E-3</v>
      </c>
      <c r="H1541" s="8">
        <v>2054203</v>
      </c>
      <c r="I1541" s="8">
        <v>63</v>
      </c>
      <c r="J1541" s="8">
        <v>55</v>
      </c>
      <c r="K1541" s="8">
        <v>59</v>
      </c>
      <c r="L1541" t="str">
        <f>VLOOKUP(MONTH(A1541),Pars!F:G,2,0)</f>
        <v>Autumn</v>
      </c>
      <c r="M1541" t="str">
        <f>IF(K1541&lt;Pars!$A$2,Pars!$B$2,IF('Main Data-set'!K1541&lt;Pars!$A$3,Pars!$B$3,Pars!$B$4))</f>
        <v>Avg</v>
      </c>
      <c r="N1541">
        <f t="shared" si="144"/>
        <v>0</v>
      </c>
      <c r="O1541" s="8">
        <f t="shared" si="145"/>
        <v>55.553497942386834</v>
      </c>
      <c r="P1541" s="8">
        <f t="shared" si="146"/>
        <v>65.925925925925924</v>
      </c>
      <c r="Q1541" t="str">
        <f>IF(K1541&gt;Pars!$J$3+'Main Data-set'!O1541,Pars!$K$3,IF(K1541&lt;O1541-Pars!$J$4,Pars!$K$4,"Avg"))</f>
        <v>Avg</v>
      </c>
      <c r="R1541" t="str">
        <f>IF(I1541&gt;Pars!$J$3+'Main Data-set'!P1541,Pars!$K$3,IF(I1541&lt;P1541-Pars!$J$4,Pars!$K$4,"Avg"))</f>
        <v>Avg</v>
      </c>
      <c r="S1541" t="str">
        <f t="shared" si="147"/>
        <v>Avg</v>
      </c>
      <c r="T1541">
        <f t="shared" si="148"/>
        <v>0</v>
      </c>
      <c r="U1541" s="10">
        <f t="shared" si="149"/>
        <v>2.6086956521739202E-2</v>
      </c>
      <c r="V1541" s="10"/>
    </row>
    <row r="1542" spans="1:22" x14ac:dyDescent="0.3">
      <c r="A1542" s="1">
        <v>41213</v>
      </c>
      <c r="B1542" s="8">
        <v>24.98</v>
      </c>
      <c r="C1542" s="8">
        <v>24.99</v>
      </c>
      <c r="D1542" s="8">
        <v>24.6</v>
      </c>
      <c r="E1542" s="8">
        <v>24.76</v>
      </c>
      <c r="F1542" s="2">
        <v>-8.8000000000000005E-3</v>
      </c>
      <c r="G1542" s="2">
        <v>-1.43E-2</v>
      </c>
      <c r="H1542" s="8">
        <v>2092091</v>
      </c>
      <c r="I1542" s="8">
        <v>53</v>
      </c>
      <c r="J1542" s="8">
        <v>42</v>
      </c>
      <c r="K1542" s="8">
        <v>47.5</v>
      </c>
      <c r="L1542" t="str">
        <f>VLOOKUP(MONTH(A1542),Pars!F:G,2,0)</f>
        <v>Autumn</v>
      </c>
      <c r="M1542" t="str">
        <f>IF(K1542&lt;Pars!$A$2,Pars!$B$2,IF('Main Data-set'!K1542&lt;Pars!$A$3,Pars!$B$3,Pars!$B$4))</f>
        <v>Avg</v>
      </c>
      <c r="N1542">
        <f t="shared" si="144"/>
        <v>0</v>
      </c>
      <c r="O1542" s="8">
        <f t="shared" si="145"/>
        <v>55.553497942386834</v>
      </c>
      <c r="P1542" s="8">
        <f t="shared" si="146"/>
        <v>65.925925925925924</v>
      </c>
      <c r="Q1542" t="str">
        <f>IF(K1542&gt;Pars!$J$3+'Main Data-set'!O1542,Pars!$K$3,IF(K1542&lt;O1542-Pars!$J$4,Pars!$K$4,"Avg"))</f>
        <v>Cold</v>
      </c>
      <c r="R1542" t="str">
        <f>IF(I1542&gt;Pars!$J$3+'Main Data-set'!P1542,Pars!$K$3,IF(I1542&lt;P1542-Pars!$J$4,Pars!$K$4,"Avg"))</f>
        <v>Cold</v>
      </c>
      <c r="S1542" t="str">
        <f t="shared" si="147"/>
        <v>Cold</v>
      </c>
      <c r="T1542">
        <f t="shared" si="148"/>
        <v>-1</v>
      </c>
      <c r="U1542" s="10">
        <f t="shared" si="149"/>
        <v>-0.19491525423728817</v>
      </c>
      <c r="V1542" s="10"/>
    </row>
    <row r="1543" spans="1:22" x14ac:dyDescent="0.3">
      <c r="A1543" s="1">
        <v>41214</v>
      </c>
      <c r="B1543" s="8">
        <v>24.87</v>
      </c>
      <c r="C1543" s="8">
        <v>25.17</v>
      </c>
      <c r="D1543" s="8">
        <v>24.8</v>
      </c>
      <c r="E1543" s="8">
        <v>25.12</v>
      </c>
      <c r="F1543" s="2">
        <v>1.01E-2</v>
      </c>
      <c r="G1543" s="2">
        <v>-6.7000000000000002E-3</v>
      </c>
      <c r="H1543" s="8">
        <v>1328596</v>
      </c>
      <c r="I1543" s="8">
        <v>51</v>
      </c>
      <c r="J1543" s="8">
        <v>40</v>
      </c>
      <c r="K1543" s="8">
        <v>45.5</v>
      </c>
      <c r="L1543" t="str">
        <f>VLOOKUP(MONTH(A1543),Pars!F:G,2,0)</f>
        <v>Autumn</v>
      </c>
      <c r="M1543" t="str">
        <f>IF(K1543&lt;Pars!$A$2,Pars!$B$2,IF('Main Data-set'!K1543&lt;Pars!$A$3,Pars!$B$3,Pars!$B$4))</f>
        <v>Avg</v>
      </c>
      <c r="N1543">
        <f t="shared" si="144"/>
        <v>0</v>
      </c>
      <c r="O1543" s="8">
        <f t="shared" si="145"/>
        <v>55.553497942386834</v>
      </c>
      <c r="P1543" s="8">
        <f t="shared" si="146"/>
        <v>65.925925925925924</v>
      </c>
      <c r="Q1543" t="str">
        <f>IF(K1543&gt;Pars!$J$3+'Main Data-set'!O1543,Pars!$K$3,IF(K1543&lt;O1543-Pars!$J$4,Pars!$K$4,"Avg"))</f>
        <v>Cold</v>
      </c>
      <c r="R1543" t="str">
        <f>IF(I1543&gt;Pars!$J$3+'Main Data-set'!P1543,Pars!$K$3,IF(I1543&lt;P1543-Pars!$J$4,Pars!$K$4,"Avg"))</f>
        <v>Cold</v>
      </c>
      <c r="S1543" t="str">
        <f t="shared" si="147"/>
        <v>Cold</v>
      </c>
      <c r="T1543">
        <f t="shared" si="148"/>
        <v>-1</v>
      </c>
      <c r="U1543" s="10">
        <f t="shared" si="149"/>
        <v>-4.2105263157894757E-2</v>
      </c>
      <c r="V1543" s="10"/>
    </row>
    <row r="1544" spans="1:22" x14ac:dyDescent="0.3">
      <c r="A1544" s="1">
        <v>41215</v>
      </c>
      <c r="B1544" s="8">
        <v>25.19</v>
      </c>
      <c r="C1544" s="8">
        <v>25.37</v>
      </c>
      <c r="D1544" s="8">
        <v>25.01</v>
      </c>
      <c r="E1544" s="8">
        <v>25.29</v>
      </c>
      <c r="F1544" s="2">
        <v>4.0000000000000001E-3</v>
      </c>
      <c r="G1544" s="2">
        <v>-1.2500000000000001E-2</v>
      </c>
      <c r="H1544" s="8">
        <v>5473161</v>
      </c>
      <c r="I1544" s="8">
        <v>52</v>
      </c>
      <c r="J1544" s="8">
        <v>42</v>
      </c>
      <c r="K1544" s="8">
        <v>47</v>
      </c>
      <c r="L1544" t="str">
        <f>VLOOKUP(MONTH(A1544),Pars!F:G,2,0)</f>
        <v>Autumn</v>
      </c>
      <c r="M1544" t="str">
        <f>IF(K1544&lt;Pars!$A$2,Pars!$B$2,IF('Main Data-set'!K1544&lt;Pars!$A$3,Pars!$B$3,Pars!$B$4))</f>
        <v>Avg</v>
      </c>
      <c r="N1544">
        <f t="shared" si="144"/>
        <v>0</v>
      </c>
      <c r="O1544" s="8">
        <f t="shared" si="145"/>
        <v>55.553497942386834</v>
      </c>
      <c r="P1544" s="8">
        <f t="shared" si="146"/>
        <v>65.925925925925924</v>
      </c>
      <c r="Q1544" t="str">
        <f>IF(K1544&gt;Pars!$J$3+'Main Data-set'!O1544,Pars!$K$3,IF(K1544&lt;O1544-Pars!$J$4,Pars!$K$4,"Avg"))</f>
        <v>Cold</v>
      </c>
      <c r="R1544" t="str">
        <f>IF(I1544&gt;Pars!$J$3+'Main Data-set'!P1544,Pars!$K$3,IF(I1544&lt;P1544-Pars!$J$4,Pars!$K$4,"Avg"))</f>
        <v>Cold</v>
      </c>
      <c r="S1544" t="str">
        <f t="shared" si="147"/>
        <v>Cold</v>
      </c>
      <c r="T1544">
        <f t="shared" si="148"/>
        <v>-1</v>
      </c>
      <c r="U1544" s="10">
        <f t="shared" si="149"/>
        <v>3.2967032967033072E-2</v>
      </c>
      <c r="V1544" s="10"/>
    </row>
    <row r="1545" spans="1:22" x14ac:dyDescent="0.3">
      <c r="A1545" s="1">
        <v>41218</v>
      </c>
      <c r="B1545" s="8">
        <v>25.23</v>
      </c>
      <c r="C1545" s="8">
        <v>25.67</v>
      </c>
      <c r="D1545" s="8">
        <v>25.02</v>
      </c>
      <c r="E1545" s="8">
        <v>25.61</v>
      </c>
      <c r="F1545" s="2">
        <v>1.5100000000000001E-2</v>
      </c>
      <c r="G1545" s="2">
        <v>5.5199999999999999E-2</v>
      </c>
      <c r="H1545" s="8">
        <v>2727699</v>
      </c>
      <c r="I1545" s="8">
        <v>49</v>
      </c>
      <c r="J1545" s="8">
        <v>38</v>
      </c>
      <c r="K1545" s="8">
        <v>43.5</v>
      </c>
      <c r="L1545" t="str">
        <f>VLOOKUP(MONTH(A1545),Pars!F:G,2,0)</f>
        <v>Autumn</v>
      </c>
      <c r="M1545" t="str">
        <f>IF(K1545&lt;Pars!$A$2,Pars!$B$2,IF('Main Data-set'!K1545&lt;Pars!$A$3,Pars!$B$3,Pars!$B$4))</f>
        <v>Cold</v>
      </c>
      <c r="N1545">
        <f t="shared" si="144"/>
        <v>-1</v>
      </c>
      <c r="O1545" s="8">
        <f t="shared" si="145"/>
        <v>55.553497942386834</v>
      </c>
      <c r="P1545" s="8">
        <f t="shared" si="146"/>
        <v>65.925925925925924</v>
      </c>
      <c r="Q1545" t="str">
        <f>IF(K1545&gt;Pars!$J$3+'Main Data-set'!O1545,Pars!$K$3,IF(K1545&lt;O1545-Pars!$J$4,Pars!$K$4,"Avg"))</f>
        <v>Cold</v>
      </c>
      <c r="R1545" t="str">
        <f>IF(I1545&gt;Pars!$J$3+'Main Data-set'!P1545,Pars!$K$3,IF(I1545&lt;P1545-Pars!$J$4,Pars!$K$4,"Avg"))</f>
        <v>Cold</v>
      </c>
      <c r="S1545" t="str">
        <f t="shared" si="147"/>
        <v>Cold</v>
      </c>
      <c r="T1545">
        <f t="shared" si="148"/>
        <v>-1</v>
      </c>
      <c r="U1545" s="10">
        <f t="shared" si="149"/>
        <v>-7.4468085106383031E-2</v>
      </c>
      <c r="V1545" s="10"/>
    </row>
    <row r="1546" spans="1:22" x14ac:dyDescent="0.3">
      <c r="A1546" s="1">
        <v>41219</v>
      </c>
      <c r="B1546" s="8">
        <v>25.44</v>
      </c>
      <c r="C1546" s="8">
        <v>25.44</v>
      </c>
      <c r="D1546" s="8">
        <v>23.94</v>
      </c>
      <c r="E1546" s="8">
        <v>24.27</v>
      </c>
      <c r="F1546" s="2">
        <v>-4.5999999999999999E-2</v>
      </c>
      <c r="G1546" s="2">
        <v>3.5900000000000001E-2</v>
      </c>
      <c r="H1546" s="8">
        <v>12071513</v>
      </c>
      <c r="I1546" s="8">
        <v>45</v>
      </c>
      <c r="J1546" s="8">
        <v>23</v>
      </c>
      <c r="K1546" s="8">
        <v>34</v>
      </c>
      <c r="L1546" t="str">
        <f>VLOOKUP(MONTH(A1546),Pars!F:G,2,0)</f>
        <v>Autumn</v>
      </c>
      <c r="M1546" t="str">
        <f>IF(K1546&lt;Pars!$A$2,Pars!$B$2,IF('Main Data-set'!K1546&lt;Pars!$A$3,Pars!$B$3,Pars!$B$4))</f>
        <v>Cold</v>
      </c>
      <c r="N1546">
        <f t="shared" si="144"/>
        <v>-1</v>
      </c>
      <c r="O1546" s="8">
        <f t="shared" si="145"/>
        <v>55.553497942386834</v>
      </c>
      <c r="P1546" s="8">
        <f t="shared" si="146"/>
        <v>65.925925925925924</v>
      </c>
      <c r="Q1546" t="str">
        <f>IF(K1546&gt;Pars!$J$3+'Main Data-set'!O1546,Pars!$K$3,IF(K1546&lt;O1546-Pars!$J$4,Pars!$K$4,"Avg"))</f>
        <v>Cold</v>
      </c>
      <c r="R1546" t="str">
        <f>IF(I1546&gt;Pars!$J$3+'Main Data-set'!P1546,Pars!$K$3,IF(I1546&lt;P1546-Pars!$J$4,Pars!$K$4,"Avg"))</f>
        <v>Cold</v>
      </c>
      <c r="S1546" t="str">
        <f t="shared" si="147"/>
        <v>Cold</v>
      </c>
      <c r="T1546">
        <f t="shared" si="148"/>
        <v>-1</v>
      </c>
      <c r="U1546" s="10">
        <f t="shared" si="149"/>
        <v>-0.2183908045977011</v>
      </c>
      <c r="V1546" s="10"/>
    </row>
    <row r="1547" spans="1:22" x14ac:dyDescent="0.3">
      <c r="A1547" s="1">
        <v>41220</v>
      </c>
      <c r="B1547" s="8">
        <v>23.96</v>
      </c>
      <c r="C1547" s="8">
        <v>24.02</v>
      </c>
      <c r="D1547" s="8">
        <v>23.18</v>
      </c>
      <c r="E1547" s="8">
        <v>23.43</v>
      </c>
      <c r="F1547" s="2">
        <v>-2.2100000000000002E-2</v>
      </c>
      <c r="G1547" s="2">
        <v>1.12E-2</v>
      </c>
      <c r="H1547" s="8">
        <v>6094749</v>
      </c>
      <c r="I1547" s="8">
        <v>42</v>
      </c>
      <c r="J1547" s="8">
        <v>26</v>
      </c>
      <c r="K1547" s="8">
        <v>34</v>
      </c>
      <c r="L1547" t="str">
        <f>VLOOKUP(MONTH(A1547),Pars!F:G,2,0)</f>
        <v>Autumn</v>
      </c>
      <c r="M1547" t="str">
        <f>IF(K1547&lt;Pars!$A$2,Pars!$B$2,IF('Main Data-set'!K1547&lt;Pars!$A$3,Pars!$B$3,Pars!$B$4))</f>
        <v>Cold</v>
      </c>
      <c r="N1547">
        <f t="shared" si="144"/>
        <v>-1</v>
      </c>
      <c r="O1547" s="8">
        <f t="shared" si="145"/>
        <v>55.553497942386834</v>
      </c>
      <c r="P1547" s="8">
        <f t="shared" si="146"/>
        <v>65.925925925925924</v>
      </c>
      <c r="Q1547" t="str">
        <f>IF(K1547&gt;Pars!$J$3+'Main Data-set'!O1547,Pars!$K$3,IF(K1547&lt;O1547-Pars!$J$4,Pars!$K$4,"Avg"))</f>
        <v>Cold</v>
      </c>
      <c r="R1547" t="str">
        <f>IF(I1547&gt;Pars!$J$3+'Main Data-set'!P1547,Pars!$K$3,IF(I1547&lt;P1547-Pars!$J$4,Pars!$K$4,"Avg"))</f>
        <v>Cold</v>
      </c>
      <c r="S1547" t="str">
        <f t="shared" si="147"/>
        <v>Cold</v>
      </c>
      <c r="T1547">
        <f t="shared" si="148"/>
        <v>-1</v>
      </c>
      <c r="U1547" s="10">
        <f t="shared" si="149"/>
        <v>0</v>
      </c>
      <c r="V1547" s="10"/>
    </row>
    <row r="1548" spans="1:22" x14ac:dyDescent="0.3">
      <c r="A1548" s="1">
        <v>41221</v>
      </c>
      <c r="B1548" s="8">
        <v>23.47</v>
      </c>
      <c r="C1548" s="8">
        <v>23.8</v>
      </c>
      <c r="D1548" s="8">
        <v>23.01</v>
      </c>
      <c r="E1548" s="8">
        <v>23.17</v>
      </c>
      <c r="F1548" s="2">
        <v>-1.2800000000000001E-2</v>
      </c>
      <c r="G1548" s="2">
        <v>9.5999999999999992E-3</v>
      </c>
      <c r="H1548" s="8">
        <v>3098706</v>
      </c>
      <c r="I1548" s="8">
        <v>40</v>
      </c>
      <c r="J1548" s="8">
        <v>32</v>
      </c>
      <c r="K1548" s="8">
        <v>36</v>
      </c>
      <c r="L1548" t="str">
        <f>VLOOKUP(MONTH(A1548),Pars!F:G,2,0)</f>
        <v>Autumn</v>
      </c>
      <c r="M1548" t="str">
        <f>IF(K1548&lt;Pars!$A$2,Pars!$B$2,IF('Main Data-set'!K1548&lt;Pars!$A$3,Pars!$B$3,Pars!$B$4))</f>
        <v>Cold</v>
      </c>
      <c r="N1548">
        <f t="shared" si="144"/>
        <v>-1</v>
      </c>
      <c r="O1548" s="8">
        <f t="shared" si="145"/>
        <v>55.553497942386834</v>
      </c>
      <c r="P1548" s="8">
        <f t="shared" si="146"/>
        <v>65.925925925925924</v>
      </c>
      <c r="Q1548" t="str">
        <f>IF(K1548&gt;Pars!$J$3+'Main Data-set'!O1548,Pars!$K$3,IF(K1548&lt;O1548-Pars!$J$4,Pars!$K$4,"Avg"))</f>
        <v>Cold</v>
      </c>
      <c r="R1548" t="str">
        <f>IF(I1548&gt;Pars!$J$3+'Main Data-set'!P1548,Pars!$K$3,IF(I1548&lt;P1548-Pars!$J$4,Pars!$K$4,"Avg"))</f>
        <v>Cold</v>
      </c>
      <c r="S1548" t="str">
        <f t="shared" si="147"/>
        <v>Cold</v>
      </c>
      <c r="T1548">
        <f t="shared" si="148"/>
        <v>-1</v>
      </c>
      <c r="U1548" s="10">
        <f t="shared" si="149"/>
        <v>5.8823529411764719E-2</v>
      </c>
      <c r="V1548" s="10"/>
    </row>
    <row r="1549" spans="1:22" x14ac:dyDescent="0.3">
      <c r="A1549" s="1">
        <v>41222</v>
      </c>
      <c r="B1549" s="8">
        <v>23.12</v>
      </c>
      <c r="C1549" s="8">
        <v>23.37</v>
      </c>
      <c r="D1549" s="8">
        <v>22.88</v>
      </c>
      <c r="E1549" s="8">
        <v>22.95</v>
      </c>
      <c r="F1549" s="2">
        <v>-7.4000000000000003E-3</v>
      </c>
      <c r="G1549" s="2">
        <v>-1.3299999999999999E-2</v>
      </c>
      <c r="H1549" s="8">
        <v>2655776</v>
      </c>
      <c r="I1549" s="8">
        <v>47</v>
      </c>
      <c r="J1549" s="8">
        <v>35</v>
      </c>
      <c r="K1549" s="8">
        <v>41</v>
      </c>
      <c r="L1549" t="str">
        <f>VLOOKUP(MONTH(A1549),Pars!F:G,2,0)</f>
        <v>Autumn</v>
      </c>
      <c r="M1549" t="str">
        <f>IF(K1549&lt;Pars!$A$2,Pars!$B$2,IF('Main Data-set'!K1549&lt;Pars!$A$3,Pars!$B$3,Pars!$B$4))</f>
        <v>Cold</v>
      </c>
      <c r="N1549">
        <f t="shared" si="144"/>
        <v>-1</v>
      </c>
      <c r="O1549" s="8">
        <f t="shared" si="145"/>
        <v>55.553497942386834</v>
      </c>
      <c r="P1549" s="8">
        <f t="shared" si="146"/>
        <v>65.925925925925924</v>
      </c>
      <c r="Q1549" t="str">
        <f>IF(K1549&gt;Pars!$J$3+'Main Data-set'!O1549,Pars!$K$3,IF(K1549&lt;O1549-Pars!$J$4,Pars!$K$4,"Avg"))</f>
        <v>Cold</v>
      </c>
      <c r="R1549" t="str">
        <f>IF(I1549&gt;Pars!$J$3+'Main Data-set'!P1549,Pars!$K$3,IF(I1549&lt;P1549-Pars!$J$4,Pars!$K$4,"Avg"))</f>
        <v>Cold</v>
      </c>
      <c r="S1549" t="str">
        <f t="shared" si="147"/>
        <v>Cold</v>
      </c>
      <c r="T1549">
        <f t="shared" si="148"/>
        <v>-1</v>
      </c>
      <c r="U1549" s="10">
        <f t="shared" si="149"/>
        <v>0.13888888888888884</v>
      </c>
      <c r="V1549" s="10"/>
    </row>
    <row r="1550" spans="1:22" x14ac:dyDescent="0.3">
      <c r="A1550" s="1">
        <v>41225</v>
      </c>
      <c r="B1550" s="8">
        <v>23.41</v>
      </c>
      <c r="C1550" s="8">
        <v>23.84</v>
      </c>
      <c r="D1550" s="8">
        <v>23.22</v>
      </c>
      <c r="E1550" s="8">
        <v>23.26</v>
      </c>
      <c r="F1550" s="2">
        <v>-6.4000000000000003E-3</v>
      </c>
      <c r="G1550" s="2">
        <v>-8.9999999999999998E-4</v>
      </c>
      <c r="H1550" s="8">
        <v>2861675</v>
      </c>
      <c r="I1550" s="8">
        <v>63</v>
      </c>
      <c r="J1550" s="8">
        <v>35</v>
      </c>
      <c r="K1550" s="8">
        <v>49</v>
      </c>
      <c r="L1550" t="str">
        <f>VLOOKUP(MONTH(A1550),Pars!F:G,2,0)</f>
        <v>Autumn</v>
      </c>
      <c r="M1550" t="str">
        <f>IF(K1550&lt;Pars!$A$2,Pars!$B$2,IF('Main Data-set'!K1550&lt;Pars!$A$3,Pars!$B$3,Pars!$B$4))</f>
        <v>Avg</v>
      </c>
      <c r="N1550">
        <f t="shared" si="144"/>
        <v>0</v>
      </c>
      <c r="O1550" s="8">
        <f t="shared" si="145"/>
        <v>55.553497942386834</v>
      </c>
      <c r="P1550" s="8">
        <f t="shared" si="146"/>
        <v>65.925925925925924</v>
      </c>
      <c r="Q1550" t="str">
        <f>IF(K1550&gt;Pars!$J$3+'Main Data-set'!O1550,Pars!$K$3,IF(K1550&lt;O1550-Pars!$J$4,Pars!$K$4,"Avg"))</f>
        <v>Avg</v>
      </c>
      <c r="R1550" t="str">
        <f>IF(I1550&gt;Pars!$J$3+'Main Data-set'!P1550,Pars!$K$3,IF(I1550&lt;P1550-Pars!$J$4,Pars!$K$4,"Avg"))</f>
        <v>Avg</v>
      </c>
      <c r="S1550" t="str">
        <f t="shared" si="147"/>
        <v>Avg</v>
      </c>
      <c r="T1550">
        <f t="shared" si="148"/>
        <v>0</v>
      </c>
      <c r="U1550" s="10">
        <f t="shared" si="149"/>
        <v>0.19512195121951215</v>
      </c>
      <c r="V1550" s="10"/>
    </row>
    <row r="1551" spans="1:22" x14ac:dyDescent="0.3">
      <c r="A1551" s="1">
        <v>41226</v>
      </c>
      <c r="B1551" s="8">
        <v>23.11</v>
      </c>
      <c r="C1551" s="8">
        <v>23.64</v>
      </c>
      <c r="D1551" s="8">
        <v>23.09</v>
      </c>
      <c r="E1551" s="8">
        <v>23.28</v>
      </c>
      <c r="F1551" s="2">
        <v>7.4000000000000003E-3</v>
      </c>
      <c r="G1551" s="2">
        <v>4.4900000000000002E-2</v>
      </c>
      <c r="H1551" s="8">
        <v>2216289</v>
      </c>
      <c r="I1551" s="8">
        <v>66</v>
      </c>
      <c r="J1551" s="8">
        <v>39</v>
      </c>
      <c r="K1551" s="8">
        <v>52.5</v>
      </c>
      <c r="L1551" t="str">
        <f>VLOOKUP(MONTH(A1551),Pars!F:G,2,0)</f>
        <v>Autumn</v>
      </c>
      <c r="M1551" t="str">
        <f>IF(K1551&lt;Pars!$A$2,Pars!$B$2,IF('Main Data-set'!K1551&lt;Pars!$A$3,Pars!$B$3,Pars!$B$4))</f>
        <v>Avg</v>
      </c>
      <c r="N1551">
        <f t="shared" si="144"/>
        <v>0</v>
      </c>
      <c r="O1551" s="8">
        <f t="shared" si="145"/>
        <v>55.553497942386834</v>
      </c>
      <c r="P1551" s="8">
        <f t="shared" si="146"/>
        <v>65.925925925925924</v>
      </c>
      <c r="Q1551" t="str">
        <f>IF(K1551&gt;Pars!$J$3+'Main Data-set'!O1551,Pars!$K$3,IF(K1551&lt;O1551-Pars!$J$4,Pars!$K$4,"Avg"))</f>
        <v>Avg</v>
      </c>
      <c r="R1551" t="str">
        <f>IF(I1551&gt;Pars!$J$3+'Main Data-set'!P1551,Pars!$K$3,IF(I1551&lt;P1551-Pars!$J$4,Pars!$K$4,"Avg"))</f>
        <v>Avg</v>
      </c>
      <c r="S1551" t="str">
        <f t="shared" si="147"/>
        <v>Avg</v>
      </c>
      <c r="T1551">
        <f t="shared" si="148"/>
        <v>0</v>
      </c>
      <c r="U1551" s="10">
        <f t="shared" si="149"/>
        <v>7.1428571428571397E-2</v>
      </c>
      <c r="V1551" s="10"/>
    </row>
    <row r="1552" spans="1:22" x14ac:dyDescent="0.3">
      <c r="A1552" s="1">
        <v>41227</v>
      </c>
      <c r="B1552" s="8">
        <v>22.9</v>
      </c>
      <c r="C1552" s="8">
        <v>22.98</v>
      </c>
      <c r="D1552" s="8">
        <v>22.25</v>
      </c>
      <c r="E1552" s="8">
        <v>22.28</v>
      </c>
      <c r="F1552" s="2">
        <v>-2.7099999999999999E-2</v>
      </c>
      <c r="G1552" s="2">
        <v>-1.15E-2</v>
      </c>
      <c r="H1552" s="8">
        <v>5007684</v>
      </c>
      <c r="I1552" s="8">
        <v>49</v>
      </c>
      <c r="J1552" s="8">
        <v>33</v>
      </c>
      <c r="K1552" s="8">
        <v>41</v>
      </c>
      <c r="L1552" t="str">
        <f>VLOOKUP(MONTH(A1552),Pars!F:G,2,0)</f>
        <v>Autumn</v>
      </c>
      <c r="M1552" t="str">
        <f>IF(K1552&lt;Pars!$A$2,Pars!$B$2,IF('Main Data-set'!K1552&lt;Pars!$A$3,Pars!$B$3,Pars!$B$4))</f>
        <v>Cold</v>
      </c>
      <c r="N1552">
        <f t="shared" si="144"/>
        <v>-1</v>
      </c>
      <c r="O1552" s="8">
        <f t="shared" si="145"/>
        <v>55.553497942386834</v>
      </c>
      <c r="P1552" s="8">
        <f t="shared" si="146"/>
        <v>65.925925925925924</v>
      </c>
      <c r="Q1552" t="str">
        <f>IF(K1552&gt;Pars!$J$3+'Main Data-set'!O1552,Pars!$K$3,IF(K1552&lt;O1552-Pars!$J$4,Pars!$K$4,"Avg"))</f>
        <v>Cold</v>
      </c>
      <c r="R1552" t="str">
        <f>IF(I1552&gt;Pars!$J$3+'Main Data-set'!P1552,Pars!$K$3,IF(I1552&lt;P1552-Pars!$J$4,Pars!$K$4,"Avg"))</f>
        <v>Cold</v>
      </c>
      <c r="S1552" t="str">
        <f t="shared" si="147"/>
        <v>Cold</v>
      </c>
      <c r="T1552">
        <f t="shared" si="148"/>
        <v>-1</v>
      </c>
      <c r="U1552" s="10">
        <f t="shared" si="149"/>
        <v>-0.21904761904761905</v>
      </c>
      <c r="V1552" s="10"/>
    </row>
    <row r="1553" spans="1:22" x14ac:dyDescent="0.3">
      <c r="A1553" s="1">
        <v>41228</v>
      </c>
      <c r="B1553" s="8">
        <v>22.32</v>
      </c>
      <c r="C1553" s="8">
        <v>22.61</v>
      </c>
      <c r="D1553" s="8">
        <v>22.27</v>
      </c>
      <c r="E1553" s="8">
        <v>22.54</v>
      </c>
      <c r="F1553" s="2">
        <v>9.9000000000000008E-3</v>
      </c>
      <c r="G1553" s="2">
        <v>-4.0000000000000002E-4</v>
      </c>
      <c r="H1553" s="8">
        <v>2668729</v>
      </c>
      <c r="I1553" s="8">
        <v>47</v>
      </c>
      <c r="J1553" s="8">
        <v>31</v>
      </c>
      <c r="K1553" s="8">
        <v>39</v>
      </c>
      <c r="L1553" t="str">
        <f>VLOOKUP(MONTH(A1553),Pars!F:G,2,0)</f>
        <v>Autumn</v>
      </c>
      <c r="M1553" t="str">
        <f>IF(K1553&lt;Pars!$A$2,Pars!$B$2,IF('Main Data-set'!K1553&lt;Pars!$A$3,Pars!$B$3,Pars!$B$4))</f>
        <v>Cold</v>
      </c>
      <c r="N1553">
        <f t="shared" si="144"/>
        <v>-1</v>
      </c>
      <c r="O1553" s="8">
        <f t="shared" si="145"/>
        <v>55.553497942386834</v>
      </c>
      <c r="P1553" s="8">
        <f t="shared" si="146"/>
        <v>65.925925925925924</v>
      </c>
      <c r="Q1553" t="str">
        <f>IF(K1553&gt;Pars!$J$3+'Main Data-set'!O1553,Pars!$K$3,IF(K1553&lt;O1553-Pars!$J$4,Pars!$K$4,"Avg"))</f>
        <v>Cold</v>
      </c>
      <c r="R1553" t="str">
        <f>IF(I1553&gt;Pars!$J$3+'Main Data-set'!P1553,Pars!$K$3,IF(I1553&lt;P1553-Pars!$J$4,Pars!$K$4,"Avg"))</f>
        <v>Cold</v>
      </c>
      <c r="S1553" t="str">
        <f t="shared" si="147"/>
        <v>Cold</v>
      </c>
      <c r="T1553">
        <f t="shared" si="148"/>
        <v>-1</v>
      </c>
      <c r="U1553" s="10">
        <f t="shared" si="149"/>
        <v>-4.8780487804878092E-2</v>
      </c>
      <c r="V1553" s="10"/>
    </row>
    <row r="1554" spans="1:22" x14ac:dyDescent="0.3">
      <c r="A1554" s="1">
        <v>41229</v>
      </c>
      <c r="B1554" s="8">
        <v>22.58</v>
      </c>
      <c r="C1554" s="8">
        <v>22.72</v>
      </c>
      <c r="D1554" s="8">
        <v>22.28</v>
      </c>
      <c r="E1554" s="8">
        <v>22.55</v>
      </c>
      <c r="F1554" s="2">
        <v>-1.2999999999999999E-3</v>
      </c>
      <c r="G1554" s="2">
        <v>-7.9000000000000008E-3</v>
      </c>
      <c r="H1554" s="8">
        <v>2508572</v>
      </c>
      <c r="I1554" s="8">
        <v>46</v>
      </c>
      <c r="J1554" s="8">
        <v>31</v>
      </c>
      <c r="K1554" s="8">
        <v>38.5</v>
      </c>
      <c r="L1554" t="str">
        <f>VLOOKUP(MONTH(A1554),Pars!F:G,2,0)</f>
        <v>Autumn</v>
      </c>
      <c r="M1554" t="str">
        <f>IF(K1554&lt;Pars!$A$2,Pars!$B$2,IF('Main Data-set'!K1554&lt;Pars!$A$3,Pars!$B$3,Pars!$B$4))</f>
        <v>Cold</v>
      </c>
      <c r="N1554">
        <f t="shared" si="144"/>
        <v>-1</v>
      </c>
      <c r="O1554" s="8">
        <f t="shared" si="145"/>
        <v>55.553497942386834</v>
      </c>
      <c r="P1554" s="8">
        <f t="shared" si="146"/>
        <v>65.925925925925924</v>
      </c>
      <c r="Q1554" t="str">
        <f>IF(K1554&gt;Pars!$J$3+'Main Data-set'!O1554,Pars!$K$3,IF(K1554&lt;O1554-Pars!$J$4,Pars!$K$4,"Avg"))</f>
        <v>Cold</v>
      </c>
      <c r="R1554" t="str">
        <f>IF(I1554&gt;Pars!$J$3+'Main Data-set'!P1554,Pars!$K$3,IF(I1554&lt;P1554-Pars!$J$4,Pars!$K$4,"Avg"))</f>
        <v>Cold</v>
      </c>
      <c r="S1554" t="str">
        <f t="shared" si="147"/>
        <v>Cold</v>
      </c>
      <c r="T1554">
        <f t="shared" si="148"/>
        <v>-1</v>
      </c>
      <c r="U1554" s="10">
        <f t="shared" si="149"/>
        <v>-1.2820512820512775E-2</v>
      </c>
      <c r="V1554" s="10"/>
    </row>
    <row r="1555" spans="1:22" x14ac:dyDescent="0.3">
      <c r="A1555" s="1">
        <v>41232</v>
      </c>
      <c r="B1555" s="8">
        <v>22.78</v>
      </c>
      <c r="C1555" s="8">
        <v>22.85</v>
      </c>
      <c r="D1555" s="8">
        <v>22.61</v>
      </c>
      <c r="E1555" s="8">
        <v>22.73</v>
      </c>
      <c r="F1555" s="2">
        <v>-2.2000000000000001E-3</v>
      </c>
      <c r="G1555" s="2">
        <v>0</v>
      </c>
      <c r="H1555" s="8">
        <v>1552103</v>
      </c>
      <c r="I1555" s="8">
        <v>49</v>
      </c>
      <c r="J1555" s="8">
        <v>31</v>
      </c>
      <c r="K1555" s="8">
        <v>40</v>
      </c>
      <c r="L1555" t="str">
        <f>VLOOKUP(MONTH(A1555),Pars!F:G,2,0)</f>
        <v>Autumn</v>
      </c>
      <c r="M1555" t="str">
        <f>IF(K1555&lt;Pars!$A$2,Pars!$B$2,IF('Main Data-set'!K1555&lt;Pars!$A$3,Pars!$B$3,Pars!$B$4))</f>
        <v>Cold</v>
      </c>
      <c r="N1555">
        <f t="shared" si="144"/>
        <v>-1</v>
      </c>
      <c r="O1555" s="8">
        <f t="shared" si="145"/>
        <v>55.553497942386834</v>
      </c>
      <c r="P1555" s="8">
        <f t="shared" si="146"/>
        <v>65.925925925925924</v>
      </c>
      <c r="Q1555" t="str">
        <f>IF(K1555&gt;Pars!$J$3+'Main Data-set'!O1555,Pars!$K$3,IF(K1555&lt;O1555-Pars!$J$4,Pars!$K$4,"Avg"))</f>
        <v>Cold</v>
      </c>
      <c r="R1555" t="str">
        <f>IF(I1555&gt;Pars!$J$3+'Main Data-set'!P1555,Pars!$K$3,IF(I1555&lt;P1555-Pars!$J$4,Pars!$K$4,"Avg"))</f>
        <v>Cold</v>
      </c>
      <c r="S1555" t="str">
        <f t="shared" si="147"/>
        <v>Cold</v>
      </c>
      <c r="T1555">
        <f t="shared" si="148"/>
        <v>-1</v>
      </c>
      <c r="U1555" s="10">
        <f t="shared" si="149"/>
        <v>3.8961038961038863E-2</v>
      </c>
      <c r="V1555" s="10"/>
    </row>
    <row r="1556" spans="1:22" x14ac:dyDescent="0.3">
      <c r="A1556" s="1">
        <v>41233</v>
      </c>
      <c r="B1556" s="8">
        <v>22.63</v>
      </c>
      <c r="C1556" s="8">
        <v>22.75</v>
      </c>
      <c r="D1556" s="8">
        <v>22.5</v>
      </c>
      <c r="E1556" s="8">
        <v>22.73</v>
      </c>
      <c r="F1556" s="2">
        <v>4.4000000000000003E-3</v>
      </c>
      <c r="G1556" s="2">
        <v>4.0000000000000002E-4</v>
      </c>
      <c r="H1556" s="8">
        <v>1985041</v>
      </c>
      <c r="I1556" s="8">
        <v>49</v>
      </c>
      <c r="J1556" s="8">
        <v>29</v>
      </c>
      <c r="K1556" s="8">
        <v>39</v>
      </c>
      <c r="L1556" t="str">
        <f>VLOOKUP(MONTH(A1556),Pars!F:G,2,0)</f>
        <v>Autumn</v>
      </c>
      <c r="M1556" t="str">
        <f>IF(K1556&lt;Pars!$A$2,Pars!$B$2,IF('Main Data-set'!K1556&lt;Pars!$A$3,Pars!$B$3,Pars!$B$4))</f>
        <v>Cold</v>
      </c>
      <c r="N1556">
        <f t="shared" si="144"/>
        <v>-1</v>
      </c>
      <c r="O1556" s="8">
        <f t="shared" si="145"/>
        <v>55.553497942386834</v>
      </c>
      <c r="P1556" s="8">
        <f t="shared" si="146"/>
        <v>65.925925925925924</v>
      </c>
      <c r="Q1556" t="str">
        <f>IF(K1556&gt;Pars!$J$3+'Main Data-set'!O1556,Pars!$K$3,IF(K1556&lt;O1556-Pars!$J$4,Pars!$K$4,"Avg"))</f>
        <v>Cold</v>
      </c>
      <c r="R1556" t="str">
        <f>IF(I1556&gt;Pars!$J$3+'Main Data-set'!P1556,Pars!$K$3,IF(I1556&lt;P1556-Pars!$J$4,Pars!$K$4,"Avg"))</f>
        <v>Cold</v>
      </c>
      <c r="S1556" t="str">
        <f t="shared" si="147"/>
        <v>Cold</v>
      </c>
      <c r="T1556">
        <f t="shared" si="148"/>
        <v>-1</v>
      </c>
      <c r="U1556" s="10">
        <f t="shared" si="149"/>
        <v>-2.5000000000000022E-2</v>
      </c>
      <c r="V1556" s="10"/>
    </row>
    <row r="1557" spans="1:22" x14ac:dyDescent="0.3">
      <c r="A1557" s="1">
        <v>41234</v>
      </c>
      <c r="B1557" s="8">
        <v>22.72</v>
      </c>
      <c r="C1557" s="8">
        <v>22.78</v>
      </c>
      <c r="D1557" s="8">
        <v>22.61</v>
      </c>
      <c r="E1557" s="8">
        <v>22.72</v>
      </c>
      <c r="F1557" s="2">
        <v>0</v>
      </c>
      <c r="G1557" s="2">
        <v>-7.0000000000000001E-3</v>
      </c>
      <c r="H1557" s="8">
        <v>939489</v>
      </c>
      <c r="I1557" s="8">
        <v>51</v>
      </c>
      <c r="J1557" s="8">
        <v>30</v>
      </c>
      <c r="K1557" s="8">
        <v>40.5</v>
      </c>
      <c r="L1557" t="str">
        <f>VLOOKUP(MONTH(A1557),Pars!F:G,2,0)</f>
        <v>Autumn</v>
      </c>
      <c r="M1557" t="str">
        <f>IF(K1557&lt;Pars!$A$2,Pars!$B$2,IF('Main Data-set'!K1557&lt;Pars!$A$3,Pars!$B$3,Pars!$B$4))</f>
        <v>Cold</v>
      </c>
      <c r="N1557">
        <f t="shared" si="144"/>
        <v>-1</v>
      </c>
      <c r="O1557" s="8">
        <f t="shared" si="145"/>
        <v>55.553497942386834</v>
      </c>
      <c r="P1557" s="8">
        <f t="shared" si="146"/>
        <v>65.925925925925924</v>
      </c>
      <c r="Q1557" t="str">
        <f>IF(K1557&gt;Pars!$J$3+'Main Data-set'!O1557,Pars!$K$3,IF(K1557&lt;O1557-Pars!$J$4,Pars!$K$4,"Avg"))</f>
        <v>Cold</v>
      </c>
      <c r="R1557" t="str">
        <f>IF(I1557&gt;Pars!$J$3+'Main Data-set'!P1557,Pars!$K$3,IF(I1557&lt;P1557-Pars!$J$4,Pars!$K$4,"Avg"))</f>
        <v>Cold</v>
      </c>
      <c r="S1557" t="str">
        <f t="shared" si="147"/>
        <v>Cold</v>
      </c>
      <c r="T1557">
        <f t="shared" si="148"/>
        <v>-1</v>
      </c>
      <c r="U1557" s="10">
        <f t="shared" si="149"/>
        <v>3.8461538461538547E-2</v>
      </c>
      <c r="V1557" s="10"/>
    </row>
    <row r="1558" spans="1:22" x14ac:dyDescent="0.3">
      <c r="A1558" s="1">
        <v>41236</v>
      </c>
      <c r="B1558" s="8">
        <v>22.85</v>
      </c>
      <c r="C1558" s="8">
        <v>22.95</v>
      </c>
      <c r="D1558" s="8">
        <v>22.78</v>
      </c>
      <c r="E1558" s="8">
        <v>22.88</v>
      </c>
      <c r="F1558" s="2">
        <v>1.2999999999999999E-3</v>
      </c>
      <c r="G1558" s="2">
        <v>-8.9999999999999998E-4</v>
      </c>
      <c r="H1558" s="8">
        <v>933019</v>
      </c>
      <c r="I1558" s="8">
        <v>50</v>
      </c>
      <c r="J1558" s="8">
        <v>29</v>
      </c>
      <c r="K1558" s="8">
        <v>39.5</v>
      </c>
      <c r="L1558" t="str">
        <f>VLOOKUP(MONTH(A1558),Pars!F:G,2,0)</f>
        <v>Autumn</v>
      </c>
      <c r="M1558" t="str">
        <f>IF(K1558&lt;Pars!$A$2,Pars!$B$2,IF('Main Data-set'!K1558&lt;Pars!$A$3,Pars!$B$3,Pars!$B$4))</f>
        <v>Cold</v>
      </c>
      <c r="N1558">
        <f t="shared" si="144"/>
        <v>-1</v>
      </c>
      <c r="O1558" s="8">
        <f t="shared" si="145"/>
        <v>55.553497942386834</v>
      </c>
      <c r="P1558" s="8">
        <f t="shared" si="146"/>
        <v>65.925925925925924</v>
      </c>
      <c r="Q1558" t="str">
        <f>IF(K1558&gt;Pars!$J$3+'Main Data-set'!O1558,Pars!$K$3,IF(K1558&lt;O1558-Pars!$J$4,Pars!$K$4,"Avg"))</f>
        <v>Cold</v>
      </c>
      <c r="R1558" t="str">
        <f>IF(I1558&gt;Pars!$J$3+'Main Data-set'!P1558,Pars!$K$3,IF(I1558&lt;P1558-Pars!$J$4,Pars!$K$4,"Avg"))</f>
        <v>Cold</v>
      </c>
      <c r="S1558" t="str">
        <f t="shared" si="147"/>
        <v>Cold</v>
      </c>
      <c r="T1558">
        <f t="shared" si="148"/>
        <v>-1</v>
      </c>
      <c r="U1558" s="10">
        <f t="shared" si="149"/>
        <v>-2.4691358024691357E-2</v>
      </c>
      <c r="V1558" s="10"/>
    </row>
    <row r="1559" spans="1:22" x14ac:dyDescent="0.3">
      <c r="A1559" s="1">
        <v>41239</v>
      </c>
      <c r="B1559" s="8">
        <v>22.79</v>
      </c>
      <c r="C1559" s="8">
        <v>22.96</v>
      </c>
      <c r="D1559" s="8">
        <v>22.75</v>
      </c>
      <c r="E1559" s="8">
        <v>22.9</v>
      </c>
      <c r="F1559" s="2">
        <v>4.7999999999999996E-3</v>
      </c>
      <c r="G1559" s="2">
        <v>1.01E-2</v>
      </c>
      <c r="H1559" s="8">
        <v>1957639</v>
      </c>
      <c r="I1559" s="8">
        <v>41</v>
      </c>
      <c r="J1559" s="8">
        <v>34</v>
      </c>
      <c r="K1559" s="8">
        <v>37.5</v>
      </c>
      <c r="L1559" t="str">
        <f>VLOOKUP(MONTH(A1559),Pars!F:G,2,0)</f>
        <v>Autumn</v>
      </c>
      <c r="M1559" t="str">
        <f>IF(K1559&lt;Pars!$A$2,Pars!$B$2,IF('Main Data-set'!K1559&lt;Pars!$A$3,Pars!$B$3,Pars!$B$4))</f>
        <v>Cold</v>
      </c>
      <c r="N1559">
        <f t="shared" si="144"/>
        <v>-1</v>
      </c>
      <c r="O1559" s="8">
        <f t="shared" si="145"/>
        <v>55.553497942386834</v>
      </c>
      <c r="P1559" s="8">
        <f t="shared" si="146"/>
        <v>65.925925925925924</v>
      </c>
      <c r="Q1559" t="str">
        <f>IF(K1559&gt;Pars!$J$3+'Main Data-set'!O1559,Pars!$K$3,IF(K1559&lt;O1559-Pars!$J$4,Pars!$K$4,"Avg"))</f>
        <v>Cold</v>
      </c>
      <c r="R1559" t="str">
        <f>IF(I1559&gt;Pars!$J$3+'Main Data-set'!P1559,Pars!$K$3,IF(I1559&lt;P1559-Pars!$J$4,Pars!$K$4,"Avg"))</f>
        <v>Cold</v>
      </c>
      <c r="S1559" t="str">
        <f t="shared" si="147"/>
        <v>Cold</v>
      </c>
      <c r="T1559">
        <f t="shared" si="148"/>
        <v>-1</v>
      </c>
      <c r="U1559" s="10">
        <f t="shared" si="149"/>
        <v>-5.0632911392405111E-2</v>
      </c>
      <c r="V1559" s="10"/>
    </row>
    <row r="1560" spans="1:22" x14ac:dyDescent="0.3">
      <c r="A1560" s="1">
        <v>41240</v>
      </c>
      <c r="B1560" s="8">
        <v>22.92</v>
      </c>
      <c r="C1560" s="8">
        <v>23.03</v>
      </c>
      <c r="D1560" s="8">
        <v>22.66</v>
      </c>
      <c r="E1560" s="8">
        <v>22.67</v>
      </c>
      <c r="F1560" s="2">
        <v>-1.09E-2</v>
      </c>
      <c r="G1560" s="2">
        <v>-1.2200000000000001E-2</v>
      </c>
      <c r="H1560" s="8">
        <v>2306912</v>
      </c>
      <c r="I1560" s="8">
        <v>48</v>
      </c>
      <c r="J1560" s="8">
        <v>28</v>
      </c>
      <c r="K1560" s="8">
        <v>38</v>
      </c>
      <c r="L1560" t="str">
        <f>VLOOKUP(MONTH(A1560),Pars!F:G,2,0)</f>
        <v>Autumn</v>
      </c>
      <c r="M1560" t="str">
        <f>IF(K1560&lt;Pars!$A$2,Pars!$B$2,IF('Main Data-set'!K1560&lt;Pars!$A$3,Pars!$B$3,Pars!$B$4))</f>
        <v>Cold</v>
      </c>
      <c r="N1560">
        <f t="shared" si="144"/>
        <v>-1</v>
      </c>
      <c r="O1560" s="8">
        <f t="shared" si="145"/>
        <v>55.553497942386834</v>
      </c>
      <c r="P1560" s="8">
        <f t="shared" si="146"/>
        <v>65.925925925925924</v>
      </c>
      <c r="Q1560" t="str">
        <f>IF(K1560&gt;Pars!$J$3+'Main Data-set'!O1560,Pars!$K$3,IF(K1560&lt;O1560-Pars!$J$4,Pars!$K$4,"Avg"))</f>
        <v>Cold</v>
      </c>
      <c r="R1560" t="str">
        <f>IF(I1560&gt;Pars!$J$3+'Main Data-set'!P1560,Pars!$K$3,IF(I1560&lt;P1560-Pars!$J$4,Pars!$K$4,"Avg"))</f>
        <v>Cold</v>
      </c>
      <c r="S1560" t="str">
        <f t="shared" si="147"/>
        <v>Cold</v>
      </c>
      <c r="T1560">
        <f t="shared" si="148"/>
        <v>-1</v>
      </c>
      <c r="U1560" s="10">
        <f t="shared" si="149"/>
        <v>1.3333333333333419E-2</v>
      </c>
      <c r="V1560" s="10"/>
    </row>
    <row r="1561" spans="1:22" x14ac:dyDescent="0.3">
      <c r="A1561" s="1">
        <v>41241</v>
      </c>
      <c r="B1561" s="8">
        <v>22.58</v>
      </c>
      <c r="C1561" s="8">
        <v>23.03</v>
      </c>
      <c r="D1561" s="8">
        <v>22.58</v>
      </c>
      <c r="E1561" s="8">
        <v>22.95</v>
      </c>
      <c r="F1561" s="2">
        <v>1.6400000000000001E-2</v>
      </c>
      <c r="G1561" s="2">
        <v>-1.0800000000000001E-2</v>
      </c>
      <c r="H1561" s="8">
        <v>2064585</v>
      </c>
      <c r="I1561" s="8">
        <v>36</v>
      </c>
      <c r="J1561" s="8">
        <v>31</v>
      </c>
      <c r="K1561" s="8">
        <v>33.5</v>
      </c>
      <c r="L1561" t="str">
        <f>VLOOKUP(MONTH(A1561),Pars!F:G,2,0)</f>
        <v>Autumn</v>
      </c>
      <c r="M1561" t="str">
        <f>IF(K1561&lt;Pars!$A$2,Pars!$B$2,IF('Main Data-set'!K1561&lt;Pars!$A$3,Pars!$B$3,Pars!$B$4))</f>
        <v>Cold</v>
      </c>
      <c r="N1561">
        <f t="shared" si="144"/>
        <v>-1</v>
      </c>
      <c r="O1561" s="8">
        <f t="shared" si="145"/>
        <v>55.553497942386834</v>
      </c>
      <c r="P1561" s="8">
        <f t="shared" si="146"/>
        <v>65.925925925925924</v>
      </c>
      <c r="Q1561" t="str">
        <f>IF(K1561&gt;Pars!$J$3+'Main Data-set'!O1561,Pars!$K$3,IF(K1561&lt;O1561-Pars!$J$4,Pars!$K$4,"Avg"))</f>
        <v>Cold</v>
      </c>
      <c r="R1561" t="str">
        <f>IF(I1561&gt;Pars!$J$3+'Main Data-set'!P1561,Pars!$K$3,IF(I1561&lt;P1561-Pars!$J$4,Pars!$K$4,"Avg"))</f>
        <v>Cold</v>
      </c>
      <c r="S1561" t="str">
        <f t="shared" si="147"/>
        <v>Cold</v>
      </c>
      <c r="T1561">
        <f t="shared" si="148"/>
        <v>-1</v>
      </c>
      <c r="U1561" s="10">
        <f t="shared" si="149"/>
        <v>-0.11842105263157898</v>
      </c>
      <c r="V1561" s="10"/>
    </row>
    <row r="1562" spans="1:22" x14ac:dyDescent="0.3">
      <c r="A1562" s="1">
        <v>41242</v>
      </c>
      <c r="B1562" s="8">
        <v>23.01</v>
      </c>
      <c r="C1562" s="8">
        <v>23.26</v>
      </c>
      <c r="D1562" s="8">
        <v>22.87</v>
      </c>
      <c r="E1562" s="8">
        <v>23.2</v>
      </c>
      <c r="F1562" s="2">
        <v>8.3000000000000001E-3</v>
      </c>
      <c r="G1562" s="2">
        <v>-6.4000000000000003E-3</v>
      </c>
      <c r="H1562" s="8">
        <v>1790297</v>
      </c>
      <c r="I1562" s="8">
        <v>41</v>
      </c>
      <c r="J1562" s="8">
        <v>26</v>
      </c>
      <c r="K1562" s="8">
        <v>33.5</v>
      </c>
      <c r="L1562" t="str">
        <f>VLOOKUP(MONTH(A1562),Pars!F:G,2,0)</f>
        <v>Autumn</v>
      </c>
      <c r="M1562" t="str">
        <f>IF(K1562&lt;Pars!$A$2,Pars!$B$2,IF('Main Data-set'!K1562&lt;Pars!$A$3,Pars!$B$3,Pars!$B$4))</f>
        <v>Cold</v>
      </c>
      <c r="N1562">
        <f t="shared" si="144"/>
        <v>-1</v>
      </c>
      <c r="O1562" s="8">
        <f t="shared" si="145"/>
        <v>55.553497942386834</v>
      </c>
      <c r="P1562" s="8">
        <f t="shared" si="146"/>
        <v>65.925925925925924</v>
      </c>
      <c r="Q1562" t="str">
        <f>IF(K1562&gt;Pars!$J$3+'Main Data-set'!O1562,Pars!$K$3,IF(K1562&lt;O1562-Pars!$J$4,Pars!$K$4,"Avg"))</f>
        <v>Cold</v>
      </c>
      <c r="R1562" t="str">
        <f>IF(I1562&gt;Pars!$J$3+'Main Data-set'!P1562,Pars!$K$3,IF(I1562&lt;P1562-Pars!$J$4,Pars!$K$4,"Avg"))</f>
        <v>Cold</v>
      </c>
      <c r="S1562" t="str">
        <f t="shared" si="147"/>
        <v>Cold</v>
      </c>
      <c r="T1562">
        <f t="shared" si="148"/>
        <v>-1</v>
      </c>
      <c r="U1562" s="10">
        <f t="shared" si="149"/>
        <v>0</v>
      </c>
      <c r="V1562" s="10"/>
    </row>
    <row r="1563" spans="1:22" x14ac:dyDescent="0.3">
      <c r="A1563" s="1">
        <v>41243</v>
      </c>
      <c r="B1563" s="8">
        <v>23.2</v>
      </c>
      <c r="C1563" s="8">
        <v>23.43</v>
      </c>
      <c r="D1563" s="8">
        <v>23.05</v>
      </c>
      <c r="E1563" s="8">
        <v>23.35</v>
      </c>
      <c r="F1563" s="2">
        <v>6.4999999999999997E-3</v>
      </c>
      <c r="G1563" s="2">
        <v>6.0000000000000001E-3</v>
      </c>
      <c r="H1563" s="8">
        <v>3432490</v>
      </c>
      <c r="I1563" s="8">
        <v>42</v>
      </c>
      <c r="J1563" s="8">
        <v>26</v>
      </c>
      <c r="K1563" s="8">
        <v>34</v>
      </c>
      <c r="L1563" t="str">
        <f>VLOOKUP(MONTH(A1563),Pars!F:G,2,0)</f>
        <v>Autumn</v>
      </c>
      <c r="M1563" t="str">
        <f>IF(K1563&lt;Pars!$A$2,Pars!$B$2,IF('Main Data-set'!K1563&lt;Pars!$A$3,Pars!$B$3,Pars!$B$4))</f>
        <v>Cold</v>
      </c>
      <c r="N1563">
        <f t="shared" si="144"/>
        <v>-1</v>
      </c>
      <c r="O1563" s="8">
        <f t="shared" si="145"/>
        <v>55.553497942386834</v>
      </c>
      <c r="P1563" s="8">
        <f t="shared" si="146"/>
        <v>65.925925925925924</v>
      </c>
      <c r="Q1563" t="str">
        <f>IF(K1563&gt;Pars!$J$3+'Main Data-set'!O1563,Pars!$K$3,IF(K1563&lt;O1563-Pars!$J$4,Pars!$K$4,"Avg"))</f>
        <v>Cold</v>
      </c>
      <c r="R1563" t="str">
        <f>IF(I1563&gt;Pars!$J$3+'Main Data-set'!P1563,Pars!$K$3,IF(I1563&lt;P1563-Pars!$J$4,Pars!$K$4,"Avg"))</f>
        <v>Cold</v>
      </c>
      <c r="S1563" t="str">
        <f t="shared" si="147"/>
        <v>Cold</v>
      </c>
      <c r="T1563">
        <f t="shared" si="148"/>
        <v>-1</v>
      </c>
      <c r="U1563" s="10">
        <f t="shared" si="149"/>
        <v>1.4925373134328401E-2</v>
      </c>
      <c r="V1563" s="10"/>
    </row>
    <row r="1564" spans="1:22" x14ac:dyDescent="0.3">
      <c r="A1564" s="1">
        <v>41246</v>
      </c>
      <c r="B1564" s="8">
        <v>23.41</v>
      </c>
      <c r="C1564" s="8">
        <v>23.49</v>
      </c>
      <c r="D1564" s="8">
        <v>23.16</v>
      </c>
      <c r="E1564" s="8">
        <v>23.21</v>
      </c>
      <c r="F1564" s="2">
        <v>-8.5000000000000006E-3</v>
      </c>
      <c r="G1564" s="2">
        <v>5.5999999999999999E-3</v>
      </c>
      <c r="H1564" s="8">
        <v>1952757</v>
      </c>
      <c r="I1564" s="8">
        <v>48</v>
      </c>
      <c r="J1564" s="8">
        <v>39</v>
      </c>
      <c r="K1564" s="8">
        <v>43.5</v>
      </c>
      <c r="L1564" t="str">
        <f>VLOOKUP(MONTH(A1564),Pars!F:G,2,0)</f>
        <v>Winter</v>
      </c>
      <c r="M1564" t="str">
        <f>IF(K1564&lt;Pars!$A$2,Pars!$B$2,IF('Main Data-set'!K1564&lt;Pars!$A$3,Pars!$B$3,Pars!$B$4))</f>
        <v>Cold</v>
      </c>
      <c r="N1564">
        <f t="shared" si="144"/>
        <v>-1</v>
      </c>
      <c r="O1564" s="8">
        <f t="shared" si="145"/>
        <v>32.8239608801956</v>
      </c>
      <c r="P1564" s="8">
        <f t="shared" si="146"/>
        <v>40.941320293398533</v>
      </c>
      <c r="Q1564" t="str">
        <f>IF(K1564&gt;Pars!$J$3+'Main Data-set'!O1564,Pars!$K$3,IF(K1564&lt;O1564-Pars!$J$4,Pars!$K$4,"Avg"))</f>
        <v>Hot</v>
      </c>
      <c r="R1564" t="str">
        <f>IF(I1564&gt;Pars!$J$3+'Main Data-set'!P1564,Pars!$K$3,IF(I1564&lt;P1564-Pars!$J$4,Pars!$K$4,"Avg"))</f>
        <v>Hot</v>
      </c>
      <c r="S1564" t="str">
        <f t="shared" si="147"/>
        <v>Hot</v>
      </c>
      <c r="T1564">
        <f t="shared" si="148"/>
        <v>1</v>
      </c>
      <c r="U1564" s="10">
        <f t="shared" si="149"/>
        <v>0.27941176470588225</v>
      </c>
      <c r="V1564" s="10"/>
    </row>
    <row r="1565" spans="1:22" x14ac:dyDescent="0.3">
      <c r="A1565" s="1">
        <v>41247</v>
      </c>
      <c r="B1565" s="8">
        <v>23.21</v>
      </c>
      <c r="C1565" s="8">
        <v>23.32</v>
      </c>
      <c r="D1565" s="8">
        <v>22.97</v>
      </c>
      <c r="E1565" s="8">
        <v>23.08</v>
      </c>
      <c r="F1565" s="2">
        <v>-5.5999999999999999E-3</v>
      </c>
      <c r="G1565" s="2">
        <v>-1.1599999999999999E-2</v>
      </c>
      <c r="H1565" s="8">
        <v>2216885</v>
      </c>
      <c r="I1565" s="8">
        <v>60</v>
      </c>
      <c r="J1565" s="8">
        <v>39</v>
      </c>
      <c r="K1565" s="8">
        <v>49.5</v>
      </c>
      <c r="L1565" t="str">
        <f>VLOOKUP(MONTH(A1565),Pars!F:G,2,0)</f>
        <v>Winter</v>
      </c>
      <c r="M1565" t="str">
        <f>IF(K1565&lt;Pars!$A$2,Pars!$B$2,IF('Main Data-set'!K1565&lt;Pars!$A$3,Pars!$B$3,Pars!$B$4))</f>
        <v>Avg</v>
      </c>
      <c r="N1565">
        <f t="shared" si="144"/>
        <v>0</v>
      </c>
      <c r="O1565" s="8">
        <f t="shared" si="145"/>
        <v>32.8239608801956</v>
      </c>
      <c r="P1565" s="8">
        <f t="shared" si="146"/>
        <v>40.941320293398533</v>
      </c>
      <c r="Q1565" t="str">
        <f>IF(K1565&gt;Pars!$J$3+'Main Data-set'!O1565,Pars!$K$3,IF(K1565&lt;O1565-Pars!$J$4,Pars!$K$4,"Avg"))</f>
        <v>Hot</v>
      </c>
      <c r="R1565" t="str">
        <f>IF(I1565&gt;Pars!$J$3+'Main Data-set'!P1565,Pars!$K$3,IF(I1565&lt;P1565-Pars!$J$4,Pars!$K$4,"Avg"))</f>
        <v>Hot</v>
      </c>
      <c r="S1565" t="str">
        <f t="shared" si="147"/>
        <v>Hot</v>
      </c>
      <c r="T1565">
        <f t="shared" si="148"/>
        <v>1</v>
      </c>
      <c r="U1565" s="10">
        <f t="shared" si="149"/>
        <v>0.13793103448275867</v>
      </c>
      <c r="V1565" s="10"/>
    </row>
    <row r="1566" spans="1:22" x14ac:dyDescent="0.3">
      <c r="A1566" s="1">
        <v>41248</v>
      </c>
      <c r="B1566" s="8">
        <v>23.11</v>
      </c>
      <c r="C1566" s="8">
        <v>23.46</v>
      </c>
      <c r="D1566" s="8">
        <v>23.11</v>
      </c>
      <c r="E1566" s="8">
        <v>23.35</v>
      </c>
      <c r="F1566" s="2">
        <v>1.04E-2</v>
      </c>
      <c r="G1566" s="2">
        <v>-5.4999999999999997E-3</v>
      </c>
      <c r="H1566" s="8">
        <v>2341587</v>
      </c>
      <c r="I1566" s="8">
        <v>58</v>
      </c>
      <c r="J1566" s="8">
        <v>46</v>
      </c>
      <c r="K1566" s="8">
        <v>52</v>
      </c>
      <c r="L1566" t="str">
        <f>VLOOKUP(MONTH(A1566),Pars!F:G,2,0)</f>
        <v>Winter</v>
      </c>
      <c r="M1566" t="str">
        <f>IF(K1566&lt;Pars!$A$2,Pars!$B$2,IF('Main Data-set'!K1566&lt;Pars!$A$3,Pars!$B$3,Pars!$B$4))</f>
        <v>Avg</v>
      </c>
      <c r="N1566">
        <f t="shared" si="144"/>
        <v>0</v>
      </c>
      <c r="O1566" s="8">
        <f t="shared" si="145"/>
        <v>32.8239608801956</v>
      </c>
      <c r="P1566" s="8">
        <f t="shared" si="146"/>
        <v>40.941320293398533</v>
      </c>
      <c r="Q1566" t="str">
        <f>IF(K1566&gt;Pars!$J$3+'Main Data-set'!O1566,Pars!$K$3,IF(K1566&lt;O1566-Pars!$J$4,Pars!$K$4,"Avg"))</f>
        <v>Hot</v>
      </c>
      <c r="R1566" t="str">
        <f>IF(I1566&gt;Pars!$J$3+'Main Data-set'!P1566,Pars!$K$3,IF(I1566&lt;P1566-Pars!$J$4,Pars!$K$4,"Avg"))</f>
        <v>Hot</v>
      </c>
      <c r="S1566" t="str">
        <f t="shared" si="147"/>
        <v>Hot</v>
      </c>
      <c r="T1566">
        <f t="shared" si="148"/>
        <v>1</v>
      </c>
      <c r="U1566" s="10">
        <f t="shared" si="149"/>
        <v>5.0505050505050608E-2</v>
      </c>
      <c r="V1566" s="10"/>
    </row>
    <row r="1567" spans="1:22" x14ac:dyDescent="0.3">
      <c r="A1567" s="1">
        <v>41249</v>
      </c>
      <c r="B1567" s="8">
        <v>23.36</v>
      </c>
      <c r="C1567" s="8">
        <v>23.57</v>
      </c>
      <c r="D1567" s="8">
        <v>23.15</v>
      </c>
      <c r="E1567" s="8">
        <v>23.48</v>
      </c>
      <c r="F1567" s="2">
        <v>5.1000000000000004E-3</v>
      </c>
      <c r="G1567" s="2">
        <v>-2.0999999999999999E-3</v>
      </c>
      <c r="H1567" s="8">
        <v>2174314</v>
      </c>
      <c r="I1567" s="8">
        <v>53</v>
      </c>
      <c r="J1567" s="8">
        <v>28</v>
      </c>
      <c r="K1567" s="8">
        <v>40.5</v>
      </c>
      <c r="L1567" t="str">
        <f>VLOOKUP(MONTH(A1567),Pars!F:G,2,0)</f>
        <v>Winter</v>
      </c>
      <c r="M1567" t="str">
        <f>IF(K1567&lt;Pars!$A$2,Pars!$B$2,IF('Main Data-set'!K1567&lt;Pars!$A$3,Pars!$B$3,Pars!$B$4))</f>
        <v>Cold</v>
      </c>
      <c r="N1567">
        <f t="shared" si="144"/>
        <v>-1</v>
      </c>
      <c r="O1567" s="8">
        <f t="shared" si="145"/>
        <v>32.8239608801956</v>
      </c>
      <c r="P1567" s="8">
        <f t="shared" si="146"/>
        <v>40.941320293398533</v>
      </c>
      <c r="Q1567" t="str">
        <f>IF(K1567&gt;Pars!$J$3+'Main Data-set'!O1567,Pars!$K$3,IF(K1567&lt;O1567-Pars!$J$4,Pars!$K$4,"Avg"))</f>
        <v>Hot</v>
      </c>
      <c r="R1567" t="str">
        <f>IF(I1567&gt;Pars!$J$3+'Main Data-set'!P1567,Pars!$K$3,IF(I1567&lt;P1567-Pars!$J$4,Pars!$K$4,"Avg"))</f>
        <v>Hot</v>
      </c>
      <c r="S1567" t="str">
        <f t="shared" si="147"/>
        <v>Hot</v>
      </c>
      <c r="T1567">
        <f t="shared" si="148"/>
        <v>1</v>
      </c>
      <c r="U1567" s="10">
        <f t="shared" si="149"/>
        <v>-0.22115384615384615</v>
      </c>
      <c r="V1567" s="10"/>
    </row>
    <row r="1568" spans="1:22" x14ac:dyDescent="0.3">
      <c r="A1568" s="1">
        <v>41250</v>
      </c>
      <c r="B1568" s="8">
        <v>23.5</v>
      </c>
      <c r="C1568" s="8">
        <v>23.64</v>
      </c>
      <c r="D1568" s="8">
        <v>23.4</v>
      </c>
      <c r="E1568" s="8">
        <v>23.53</v>
      </c>
      <c r="F1568" s="2">
        <v>1.2999999999999999E-3</v>
      </c>
      <c r="G1568" s="2">
        <v>1.2999999999999999E-3</v>
      </c>
      <c r="H1568" s="8">
        <v>1717300</v>
      </c>
      <c r="I1568" s="8">
        <v>41</v>
      </c>
      <c r="J1568" s="8">
        <v>24</v>
      </c>
      <c r="K1568" s="8">
        <v>32.5</v>
      </c>
      <c r="L1568" t="str">
        <f>VLOOKUP(MONTH(A1568),Pars!F:G,2,0)</f>
        <v>Winter</v>
      </c>
      <c r="M1568" t="str">
        <f>IF(K1568&lt;Pars!$A$2,Pars!$B$2,IF('Main Data-set'!K1568&lt;Pars!$A$3,Pars!$B$3,Pars!$B$4))</f>
        <v>Cold</v>
      </c>
      <c r="N1568">
        <f t="shared" si="144"/>
        <v>-1</v>
      </c>
      <c r="O1568" s="8">
        <f t="shared" si="145"/>
        <v>32.8239608801956</v>
      </c>
      <c r="P1568" s="8">
        <f t="shared" si="146"/>
        <v>40.941320293398533</v>
      </c>
      <c r="Q1568" t="str">
        <f>IF(K1568&gt;Pars!$J$3+'Main Data-set'!O1568,Pars!$K$3,IF(K1568&lt;O1568-Pars!$J$4,Pars!$K$4,"Avg"))</f>
        <v>Avg</v>
      </c>
      <c r="R1568" t="str">
        <f>IF(I1568&gt;Pars!$J$3+'Main Data-set'!P1568,Pars!$K$3,IF(I1568&lt;P1568-Pars!$J$4,Pars!$K$4,"Avg"))</f>
        <v>Avg</v>
      </c>
      <c r="S1568" t="str">
        <f t="shared" si="147"/>
        <v>Avg</v>
      </c>
      <c r="T1568">
        <f t="shared" si="148"/>
        <v>0</v>
      </c>
      <c r="U1568" s="10">
        <f t="shared" si="149"/>
        <v>-0.19753086419753085</v>
      </c>
      <c r="V1568" s="10"/>
    </row>
    <row r="1569" spans="1:22" x14ac:dyDescent="0.3">
      <c r="A1569" s="1">
        <v>41253</v>
      </c>
      <c r="B1569" s="8">
        <v>23.65</v>
      </c>
      <c r="C1569" s="8">
        <v>23.77</v>
      </c>
      <c r="D1569" s="8">
        <v>23.46</v>
      </c>
      <c r="E1569" s="8">
        <v>23.5</v>
      </c>
      <c r="F1569" s="2">
        <v>-6.3E-3</v>
      </c>
      <c r="G1569" s="2">
        <v>5.5999999999999999E-3</v>
      </c>
      <c r="H1569" s="8">
        <v>2133893</v>
      </c>
      <c r="I1569" s="8">
        <v>45</v>
      </c>
      <c r="J1569" s="8">
        <v>40</v>
      </c>
      <c r="K1569" s="8">
        <v>42.5</v>
      </c>
      <c r="L1569" t="str">
        <f>VLOOKUP(MONTH(A1569),Pars!F:G,2,0)</f>
        <v>Winter</v>
      </c>
      <c r="M1569" t="str">
        <f>IF(K1569&lt;Pars!$A$2,Pars!$B$2,IF('Main Data-set'!K1569&lt;Pars!$A$3,Pars!$B$3,Pars!$B$4))</f>
        <v>Cold</v>
      </c>
      <c r="N1569">
        <f t="shared" si="144"/>
        <v>-1</v>
      </c>
      <c r="O1569" s="8">
        <f t="shared" si="145"/>
        <v>32.8239608801956</v>
      </c>
      <c r="P1569" s="8">
        <f t="shared" si="146"/>
        <v>40.941320293398533</v>
      </c>
      <c r="Q1569" t="str">
        <f>IF(K1569&gt;Pars!$J$3+'Main Data-set'!O1569,Pars!$K$3,IF(K1569&lt;O1569-Pars!$J$4,Pars!$K$4,"Avg"))</f>
        <v>Hot</v>
      </c>
      <c r="R1569" t="str">
        <f>IF(I1569&gt;Pars!$J$3+'Main Data-set'!P1569,Pars!$K$3,IF(I1569&lt;P1569-Pars!$J$4,Pars!$K$4,"Avg"))</f>
        <v>Avg</v>
      </c>
      <c r="S1569" t="str">
        <f t="shared" si="147"/>
        <v>Avg</v>
      </c>
      <c r="T1569">
        <f t="shared" si="148"/>
        <v>0</v>
      </c>
      <c r="U1569" s="10">
        <f t="shared" si="149"/>
        <v>0.30769230769230771</v>
      </c>
      <c r="V1569" s="10"/>
    </row>
    <row r="1570" spans="1:22" x14ac:dyDescent="0.3">
      <c r="A1570" s="1">
        <v>41254</v>
      </c>
      <c r="B1570" s="8">
        <v>23.56</v>
      </c>
      <c r="C1570" s="8">
        <v>23.75</v>
      </c>
      <c r="D1570" s="8">
        <v>23.36</v>
      </c>
      <c r="E1570" s="8">
        <v>23.37</v>
      </c>
      <c r="F1570" s="2">
        <v>-8.0999999999999996E-3</v>
      </c>
      <c r="G1570" s="2">
        <v>-3.0000000000000001E-3</v>
      </c>
      <c r="H1570" s="8">
        <v>2536022</v>
      </c>
      <c r="I1570" s="8">
        <v>56</v>
      </c>
      <c r="J1570" s="8">
        <v>42</v>
      </c>
      <c r="K1570" s="8">
        <v>49</v>
      </c>
      <c r="L1570" t="str">
        <f>VLOOKUP(MONTH(A1570),Pars!F:G,2,0)</f>
        <v>Winter</v>
      </c>
      <c r="M1570" t="str">
        <f>IF(K1570&lt;Pars!$A$2,Pars!$B$2,IF('Main Data-set'!K1570&lt;Pars!$A$3,Pars!$B$3,Pars!$B$4))</f>
        <v>Avg</v>
      </c>
      <c r="N1570">
        <f t="shared" si="144"/>
        <v>0</v>
      </c>
      <c r="O1570" s="8">
        <f t="shared" si="145"/>
        <v>32.8239608801956</v>
      </c>
      <c r="P1570" s="8">
        <f t="shared" si="146"/>
        <v>40.941320293398533</v>
      </c>
      <c r="Q1570" t="str">
        <f>IF(K1570&gt;Pars!$J$3+'Main Data-set'!O1570,Pars!$K$3,IF(K1570&lt;O1570-Pars!$J$4,Pars!$K$4,"Avg"))</f>
        <v>Hot</v>
      </c>
      <c r="R1570" t="str">
        <f>IF(I1570&gt;Pars!$J$3+'Main Data-set'!P1570,Pars!$K$3,IF(I1570&lt;P1570-Pars!$J$4,Pars!$K$4,"Avg"))</f>
        <v>Hot</v>
      </c>
      <c r="S1570" t="str">
        <f t="shared" si="147"/>
        <v>Hot</v>
      </c>
      <c r="T1570">
        <f t="shared" si="148"/>
        <v>1</v>
      </c>
      <c r="U1570" s="10">
        <f t="shared" si="149"/>
        <v>0.15294117647058814</v>
      </c>
      <c r="V1570" s="10"/>
    </row>
    <row r="1571" spans="1:22" x14ac:dyDescent="0.3">
      <c r="A1571" s="1">
        <v>41255</v>
      </c>
      <c r="B1571" s="8">
        <v>23.21</v>
      </c>
      <c r="C1571" s="8">
        <v>23.63</v>
      </c>
      <c r="D1571" s="8">
        <v>23.19</v>
      </c>
      <c r="E1571" s="8">
        <v>23.44</v>
      </c>
      <c r="F1571" s="2">
        <v>9.9000000000000008E-3</v>
      </c>
      <c r="G1571" s="2">
        <v>1.12E-2</v>
      </c>
      <c r="H1571" s="8">
        <v>2739378</v>
      </c>
      <c r="I1571" s="8">
        <v>47</v>
      </c>
      <c r="J1571" s="8">
        <v>30</v>
      </c>
      <c r="K1571" s="8">
        <v>38.5</v>
      </c>
      <c r="L1571" t="str">
        <f>VLOOKUP(MONTH(A1571),Pars!F:G,2,0)</f>
        <v>Winter</v>
      </c>
      <c r="M1571" t="str">
        <f>IF(K1571&lt;Pars!$A$2,Pars!$B$2,IF('Main Data-set'!K1571&lt;Pars!$A$3,Pars!$B$3,Pars!$B$4))</f>
        <v>Cold</v>
      </c>
      <c r="N1571">
        <f t="shared" si="144"/>
        <v>-1</v>
      </c>
      <c r="O1571" s="8">
        <f t="shared" si="145"/>
        <v>32.8239608801956</v>
      </c>
      <c r="P1571" s="8">
        <f t="shared" si="146"/>
        <v>40.941320293398533</v>
      </c>
      <c r="Q1571" t="str">
        <f>IF(K1571&gt;Pars!$J$3+'Main Data-set'!O1571,Pars!$K$3,IF(K1571&lt;O1571-Pars!$J$4,Pars!$K$4,"Avg"))</f>
        <v>Avg</v>
      </c>
      <c r="R1571" t="str">
        <f>IF(I1571&gt;Pars!$J$3+'Main Data-set'!P1571,Pars!$K$3,IF(I1571&lt;P1571-Pars!$J$4,Pars!$K$4,"Avg"))</f>
        <v>Avg</v>
      </c>
      <c r="S1571" t="str">
        <f t="shared" si="147"/>
        <v>Avg</v>
      </c>
      <c r="T1571">
        <f t="shared" si="148"/>
        <v>0</v>
      </c>
      <c r="U1571" s="10">
        <f t="shared" si="149"/>
        <v>-0.2142857142857143</v>
      </c>
      <c r="V1571" s="10"/>
    </row>
    <row r="1572" spans="1:22" x14ac:dyDescent="0.3">
      <c r="A1572" s="1">
        <v>41256</v>
      </c>
      <c r="B1572" s="8">
        <v>23.39</v>
      </c>
      <c r="C1572" s="8">
        <v>23.57</v>
      </c>
      <c r="D1572" s="8">
        <v>23.01</v>
      </c>
      <c r="E1572" s="8">
        <v>23.18</v>
      </c>
      <c r="F1572" s="2">
        <v>-8.9999999999999993E-3</v>
      </c>
      <c r="G1572" s="2">
        <v>-1.15E-2</v>
      </c>
      <c r="H1572" s="8">
        <v>5761218</v>
      </c>
      <c r="I1572" s="8">
        <v>43</v>
      </c>
      <c r="J1572" s="8">
        <v>28</v>
      </c>
      <c r="K1572" s="8">
        <v>35.5</v>
      </c>
      <c r="L1572" t="str">
        <f>VLOOKUP(MONTH(A1572),Pars!F:G,2,0)</f>
        <v>Winter</v>
      </c>
      <c r="M1572" t="str">
        <f>IF(K1572&lt;Pars!$A$2,Pars!$B$2,IF('Main Data-set'!K1572&lt;Pars!$A$3,Pars!$B$3,Pars!$B$4))</f>
        <v>Cold</v>
      </c>
      <c r="N1572">
        <f t="shared" si="144"/>
        <v>-1</v>
      </c>
      <c r="O1572" s="8">
        <f t="shared" si="145"/>
        <v>32.8239608801956</v>
      </c>
      <c r="P1572" s="8">
        <f t="shared" si="146"/>
        <v>40.941320293398533</v>
      </c>
      <c r="Q1572" t="str">
        <f>IF(K1572&gt;Pars!$J$3+'Main Data-set'!O1572,Pars!$K$3,IF(K1572&lt;O1572-Pars!$J$4,Pars!$K$4,"Avg"))</f>
        <v>Avg</v>
      </c>
      <c r="R1572" t="str">
        <f>IF(I1572&gt;Pars!$J$3+'Main Data-set'!P1572,Pars!$K$3,IF(I1572&lt;P1572-Pars!$J$4,Pars!$K$4,"Avg"))</f>
        <v>Avg</v>
      </c>
      <c r="S1572" t="str">
        <f t="shared" si="147"/>
        <v>Avg</v>
      </c>
      <c r="T1572">
        <f t="shared" si="148"/>
        <v>0</v>
      </c>
      <c r="U1572" s="10">
        <f t="shared" si="149"/>
        <v>-7.7922077922077948E-2</v>
      </c>
      <c r="V1572" s="10"/>
    </row>
    <row r="1573" spans="1:22" x14ac:dyDescent="0.3">
      <c r="A1573" s="1">
        <v>41257</v>
      </c>
      <c r="B1573" s="8">
        <v>23.1</v>
      </c>
      <c r="C1573" s="8">
        <v>23.58</v>
      </c>
      <c r="D1573" s="8">
        <v>23.09</v>
      </c>
      <c r="E1573" s="8">
        <v>23.45</v>
      </c>
      <c r="F1573" s="2">
        <v>1.52E-2</v>
      </c>
      <c r="G1573" s="2">
        <v>-8.8999999999999999E-3</v>
      </c>
      <c r="H1573" s="8">
        <v>2267213</v>
      </c>
      <c r="I1573" s="8">
        <v>45</v>
      </c>
      <c r="J1573" s="8">
        <v>24</v>
      </c>
      <c r="K1573" s="8">
        <v>34.5</v>
      </c>
      <c r="L1573" t="str">
        <f>VLOOKUP(MONTH(A1573),Pars!F:G,2,0)</f>
        <v>Winter</v>
      </c>
      <c r="M1573" t="str">
        <f>IF(K1573&lt;Pars!$A$2,Pars!$B$2,IF('Main Data-set'!K1573&lt;Pars!$A$3,Pars!$B$3,Pars!$B$4))</f>
        <v>Cold</v>
      </c>
      <c r="N1573">
        <f t="shared" si="144"/>
        <v>-1</v>
      </c>
      <c r="O1573" s="8">
        <f t="shared" si="145"/>
        <v>32.8239608801956</v>
      </c>
      <c r="P1573" s="8">
        <f t="shared" si="146"/>
        <v>40.941320293398533</v>
      </c>
      <c r="Q1573" t="str">
        <f>IF(K1573&gt;Pars!$J$3+'Main Data-set'!O1573,Pars!$K$3,IF(K1573&lt;O1573-Pars!$J$4,Pars!$K$4,"Avg"))</f>
        <v>Avg</v>
      </c>
      <c r="R1573" t="str">
        <f>IF(I1573&gt;Pars!$J$3+'Main Data-set'!P1573,Pars!$K$3,IF(I1573&lt;P1573-Pars!$J$4,Pars!$K$4,"Avg"))</f>
        <v>Avg</v>
      </c>
      <c r="S1573" t="str">
        <f t="shared" si="147"/>
        <v>Avg</v>
      </c>
      <c r="T1573">
        <f t="shared" si="148"/>
        <v>0</v>
      </c>
      <c r="U1573" s="10">
        <f t="shared" si="149"/>
        <v>-2.8169014084507005E-2</v>
      </c>
      <c r="V1573" s="10"/>
    </row>
    <row r="1574" spans="1:22" x14ac:dyDescent="0.3">
      <c r="A1574" s="1">
        <v>41260</v>
      </c>
      <c r="B1574" s="8">
        <v>23.55</v>
      </c>
      <c r="C1574" s="8">
        <v>23.77</v>
      </c>
      <c r="D1574" s="8">
        <v>23.4</v>
      </c>
      <c r="E1574" s="8">
        <v>23.66</v>
      </c>
      <c r="F1574" s="2">
        <v>4.7000000000000002E-3</v>
      </c>
      <c r="G1574" s="2">
        <v>-1.6199999999999999E-2</v>
      </c>
      <c r="H1574" s="8">
        <v>1948207</v>
      </c>
      <c r="I1574" s="8">
        <v>44</v>
      </c>
      <c r="J1574" s="8">
        <v>39</v>
      </c>
      <c r="K1574" s="8">
        <v>41.5</v>
      </c>
      <c r="L1574" t="str">
        <f>VLOOKUP(MONTH(A1574),Pars!F:G,2,0)</f>
        <v>Winter</v>
      </c>
      <c r="M1574" t="str">
        <f>IF(K1574&lt;Pars!$A$2,Pars!$B$2,IF('Main Data-set'!K1574&lt;Pars!$A$3,Pars!$B$3,Pars!$B$4))</f>
        <v>Cold</v>
      </c>
      <c r="N1574">
        <f t="shared" si="144"/>
        <v>-1</v>
      </c>
      <c r="O1574" s="8">
        <f t="shared" si="145"/>
        <v>32.8239608801956</v>
      </c>
      <c r="P1574" s="8">
        <f t="shared" si="146"/>
        <v>40.941320293398533</v>
      </c>
      <c r="Q1574" t="str">
        <f>IF(K1574&gt;Pars!$J$3+'Main Data-set'!O1574,Pars!$K$3,IF(K1574&lt;O1574-Pars!$J$4,Pars!$K$4,"Avg"))</f>
        <v>Hot</v>
      </c>
      <c r="R1574" t="str">
        <f>IF(I1574&gt;Pars!$J$3+'Main Data-set'!P1574,Pars!$K$3,IF(I1574&lt;P1574-Pars!$J$4,Pars!$K$4,"Avg"))</f>
        <v>Avg</v>
      </c>
      <c r="S1574" t="str">
        <f t="shared" si="147"/>
        <v>Avg</v>
      </c>
      <c r="T1574">
        <f t="shared" si="148"/>
        <v>0</v>
      </c>
      <c r="U1574" s="10">
        <f t="shared" si="149"/>
        <v>0.20289855072463769</v>
      </c>
      <c r="V1574" s="10"/>
    </row>
    <row r="1575" spans="1:22" x14ac:dyDescent="0.3">
      <c r="A1575" s="1">
        <v>41262</v>
      </c>
      <c r="B1575" s="8">
        <v>23.88</v>
      </c>
      <c r="C1575" s="8">
        <v>24.29</v>
      </c>
      <c r="D1575" s="8">
        <v>23.8</v>
      </c>
      <c r="E1575" s="8">
        <v>24.05</v>
      </c>
      <c r="F1575" s="2">
        <v>7.1000000000000004E-3</v>
      </c>
      <c r="G1575" s="2">
        <v>-0.25430000000000003</v>
      </c>
      <c r="H1575" s="8">
        <v>3297259</v>
      </c>
      <c r="I1575" s="8">
        <v>53</v>
      </c>
      <c r="J1575" s="8">
        <v>41</v>
      </c>
      <c r="K1575" s="8">
        <v>47</v>
      </c>
      <c r="L1575" t="str">
        <f>VLOOKUP(MONTH(A1575),Pars!F:G,2,0)</f>
        <v>Winter</v>
      </c>
      <c r="M1575" t="str">
        <f>IF(K1575&lt;Pars!$A$2,Pars!$B$2,IF('Main Data-set'!K1575&lt;Pars!$A$3,Pars!$B$3,Pars!$B$4))</f>
        <v>Avg</v>
      </c>
      <c r="N1575">
        <f t="shared" si="144"/>
        <v>0</v>
      </c>
      <c r="O1575" s="8">
        <f t="shared" si="145"/>
        <v>32.8239608801956</v>
      </c>
      <c r="P1575" s="8">
        <f t="shared" si="146"/>
        <v>40.941320293398533</v>
      </c>
      <c r="Q1575" t="str">
        <f>IF(K1575&gt;Pars!$J$3+'Main Data-set'!O1575,Pars!$K$3,IF(K1575&lt;O1575-Pars!$J$4,Pars!$K$4,"Avg"))</f>
        <v>Hot</v>
      </c>
      <c r="R1575" t="str">
        <f>IF(I1575&gt;Pars!$J$3+'Main Data-set'!P1575,Pars!$K$3,IF(I1575&lt;P1575-Pars!$J$4,Pars!$K$4,"Avg"))</f>
        <v>Hot</v>
      </c>
      <c r="S1575" t="str">
        <f t="shared" si="147"/>
        <v>Hot</v>
      </c>
      <c r="T1575">
        <f t="shared" si="148"/>
        <v>1</v>
      </c>
      <c r="U1575" s="10">
        <f t="shared" si="149"/>
        <v>0.1325301204819278</v>
      </c>
      <c r="V1575" s="10"/>
    </row>
    <row r="1576" spans="1:22" x14ac:dyDescent="0.3">
      <c r="A1576" s="1">
        <v>41263</v>
      </c>
      <c r="B1576" s="8">
        <v>33.270000000000003</v>
      </c>
      <c r="C1576" s="8">
        <v>33.380000000000003</v>
      </c>
      <c r="D1576" s="8">
        <v>31.31</v>
      </c>
      <c r="E1576" s="8">
        <v>32.25</v>
      </c>
      <c r="F1576" s="2">
        <v>-3.0700000000000002E-2</v>
      </c>
      <c r="G1576" s="2">
        <v>0</v>
      </c>
      <c r="H1576" s="8">
        <v>85745075</v>
      </c>
      <c r="I1576" s="8">
        <v>46</v>
      </c>
      <c r="J1576" s="8">
        <v>29</v>
      </c>
      <c r="K1576" s="8">
        <v>37.5</v>
      </c>
      <c r="L1576" t="str">
        <f>VLOOKUP(MONTH(A1576),Pars!F:G,2,0)</f>
        <v>Winter</v>
      </c>
      <c r="M1576" t="str">
        <f>IF(K1576&lt;Pars!$A$2,Pars!$B$2,IF('Main Data-set'!K1576&lt;Pars!$A$3,Pars!$B$3,Pars!$B$4))</f>
        <v>Cold</v>
      </c>
      <c r="N1576">
        <f t="shared" si="144"/>
        <v>-1</v>
      </c>
      <c r="O1576" s="8">
        <f t="shared" si="145"/>
        <v>32.8239608801956</v>
      </c>
      <c r="P1576" s="8">
        <f t="shared" si="146"/>
        <v>40.941320293398533</v>
      </c>
      <c r="Q1576" t="str">
        <f>IF(K1576&gt;Pars!$J$3+'Main Data-set'!O1576,Pars!$K$3,IF(K1576&lt;O1576-Pars!$J$4,Pars!$K$4,"Avg"))</f>
        <v>Avg</v>
      </c>
      <c r="R1576" t="str">
        <f>IF(I1576&gt;Pars!$J$3+'Main Data-set'!P1576,Pars!$K$3,IF(I1576&lt;P1576-Pars!$J$4,Pars!$K$4,"Avg"))</f>
        <v>Avg</v>
      </c>
      <c r="S1576" t="str">
        <f t="shared" si="147"/>
        <v>Avg</v>
      </c>
      <c r="T1576">
        <f t="shared" si="148"/>
        <v>0</v>
      </c>
      <c r="U1576" s="10">
        <f t="shared" si="149"/>
        <v>-0.2021276595744681</v>
      </c>
      <c r="V1576" s="10"/>
    </row>
    <row r="1577" spans="1:22" x14ac:dyDescent="0.3">
      <c r="A1577" s="1">
        <v>41264</v>
      </c>
      <c r="B1577" s="8">
        <v>31.82</v>
      </c>
      <c r="C1577" s="8">
        <v>32.340000000000003</v>
      </c>
      <c r="D1577" s="8">
        <v>31.45</v>
      </c>
      <c r="E1577" s="8">
        <v>32.25</v>
      </c>
      <c r="F1577" s="2">
        <v>1.35E-2</v>
      </c>
      <c r="G1577" s="2">
        <v>1.1299999999999999E-2</v>
      </c>
      <c r="H1577" s="8">
        <v>25063649</v>
      </c>
      <c r="I1577" s="8">
        <v>57</v>
      </c>
      <c r="J1577" s="8">
        <v>29</v>
      </c>
      <c r="K1577" s="8">
        <v>43</v>
      </c>
      <c r="L1577" t="str">
        <f>VLOOKUP(MONTH(A1577),Pars!F:G,2,0)</f>
        <v>Winter</v>
      </c>
      <c r="M1577" t="str">
        <f>IF(K1577&lt;Pars!$A$2,Pars!$B$2,IF('Main Data-set'!K1577&lt;Pars!$A$3,Pars!$B$3,Pars!$B$4))</f>
        <v>Cold</v>
      </c>
      <c r="N1577">
        <f t="shared" si="144"/>
        <v>-1</v>
      </c>
      <c r="O1577" s="8">
        <f t="shared" si="145"/>
        <v>32.8239608801956</v>
      </c>
      <c r="P1577" s="8">
        <f t="shared" si="146"/>
        <v>40.941320293398533</v>
      </c>
      <c r="Q1577" t="str">
        <f>IF(K1577&gt;Pars!$J$3+'Main Data-set'!O1577,Pars!$K$3,IF(K1577&lt;O1577-Pars!$J$4,Pars!$K$4,"Avg"))</f>
        <v>Hot</v>
      </c>
      <c r="R1577" t="str">
        <f>IF(I1577&gt;Pars!$J$3+'Main Data-set'!P1577,Pars!$K$3,IF(I1577&lt;P1577-Pars!$J$4,Pars!$K$4,"Avg"))</f>
        <v>Hot</v>
      </c>
      <c r="S1577" t="str">
        <f t="shared" si="147"/>
        <v>Hot</v>
      </c>
      <c r="T1577">
        <f t="shared" si="148"/>
        <v>1</v>
      </c>
      <c r="U1577" s="10">
        <f t="shared" si="149"/>
        <v>0.14666666666666672</v>
      </c>
      <c r="V1577" s="10"/>
    </row>
    <row r="1578" spans="1:22" x14ac:dyDescent="0.3">
      <c r="A1578" s="1">
        <v>41267</v>
      </c>
      <c r="B1578" s="8">
        <v>31.89</v>
      </c>
      <c r="C1578" s="8">
        <v>32.07</v>
      </c>
      <c r="D1578" s="8">
        <v>31.77</v>
      </c>
      <c r="E1578" s="8">
        <v>31.89</v>
      </c>
      <c r="F1578" s="2">
        <v>0</v>
      </c>
      <c r="G1578" s="2">
        <v>-8.9999999999999998E-4</v>
      </c>
      <c r="H1578" s="8">
        <v>2536527</v>
      </c>
      <c r="I1578" s="8">
        <v>40</v>
      </c>
      <c r="J1578" s="8">
        <v>24</v>
      </c>
      <c r="K1578" s="8">
        <v>32</v>
      </c>
      <c r="L1578" t="str">
        <f>VLOOKUP(MONTH(A1578),Pars!F:G,2,0)</f>
        <v>Winter</v>
      </c>
      <c r="M1578" t="str">
        <f>IF(K1578&lt;Pars!$A$2,Pars!$B$2,IF('Main Data-set'!K1578&lt;Pars!$A$3,Pars!$B$3,Pars!$B$4))</f>
        <v>Cold</v>
      </c>
      <c r="N1578">
        <f t="shared" si="144"/>
        <v>-1</v>
      </c>
      <c r="O1578" s="8">
        <f t="shared" si="145"/>
        <v>32.8239608801956</v>
      </c>
      <c r="P1578" s="8">
        <f t="shared" si="146"/>
        <v>40.941320293398533</v>
      </c>
      <c r="Q1578" t="str">
        <f>IF(K1578&gt;Pars!$J$3+'Main Data-set'!O1578,Pars!$K$3,IF(K1578&lt;O1578-Pars!$J$4,Pars!$K$4,"Avg"))</f>
        <v>Avg</v>
      </c>
      <c r="R1578" t="str">
        <f>IF(I1578&gt;Pars!$J$3+'Main Data-set'!P1578,Pars!$K$3,IF(I1578&lt;P1578-Pars!$J$4,Pars!$K$4,"Avg"))</f>
        <v>Avg</v>
      </c>
      <c r="S1578" t="str">
        <f t="shared" si="147"/>
        <v>Avg</v>
      </c>
      <c r="T1578">
        <f t="shared" si="148"/>
        <v>0</v>
      </c>
      <c r="U1578" s="10">
        <f t="shared" si="149"/>
        <v>-0.2558139534883721</v>
      </c>
      <c r="V1578" s="10"/>
    </row>
    <row r="1579" spans="1:22" x14ac:dyDescent="0.3">
      <c r="A1579" s="1">
        <v>41269</v>
      </c>
      <c r="B1579" s="8">
        <v>31.75</v>
      </c>
      <c r="C1579" s="8">
        <v>32.090000000000003</v>
      </c>
      <c r="D1579" s="8">
        <v>31.71</v>
      </c>
      <c r="E1579" s="8">
        <v>31.92</v>
      </c>
      <c r="F1579" s="2">
        <v>5.4000000000000003E-3</v>
      </c>
      <c r="G1579" s="2">
        <v>7.3000000000000001E-3</v>
      </c>
      <c r="H1579" s="8">
        <v>3921377</v>
      </c>
      <c r="I1579" s="8">
        <v>40</v>
      </c>
      <c r="J1579" s="8">
        <v>24</v>
      </c>
      <c r="K1579" s="8">
        <v>32</v>
      </c>
      <c r="L1579" t="str">
        <f>VLOOKUP(MONTH(A1579),Pars!F:G,2,0)</f>
        <v>Winter</v>
      </c>
      <c r="M1579" t="str">
        <f>IF(K1579&lt;Pars!$A$2,Pars!$B$2,IF('Main Data-set'!K1579&lt;Pars!$A$3,Pars!$B$3,Pars!$B$4))</f>
        <v>Cold</v>
      </c>
      <c r="N1579">
        <f t="shared" si="144"/>
        <v>-1</v>
      </c>
      <c r="O1579" s="8">
        <f t="shared" si="145"/>
        <v>32.8239608801956</v>
      </c>
      <c r="P1579" s="8">
        <f t="shared" si="146"/>
        <v>40.941320293398533</v>
      </c>
      <c r="Q1579" t="str">
        <f>IF(K1579&gt;Pars!$J$3+'Main Data-set'!O1579,Pars!$K$3,IF(K1579&lt;O1579-Pars!$J$4,Pars!$K$4,"Avg"))</f>
        <v>Avg</v>
      </c>
      <c r="R1579" t="str">
        <f>IF(I1579&gt;Pars!$J$3+'Main Data-set'!P1579,Pars!$K$3,IF(I1579&lt;P1579-Pars!$J$4,Pars!$K$4,"Avg"))</f>
        <v>Avg</v>
      </c>
      <c r="S1579" t="str">
        <f t="shared" si="147"/>
        <v>Avg</v>
      </c>
      <c r="T1579">
        <f t="shared" si="148"/>
        <v>0</v>
      </c>
      <c r="U1579" s="10">
        <f t="shared" si="149"/>
        <v>0</v>
      </c>
      <c r="V1579" s="10"/>
    </row>
    <row r="1580" spans="1:22" x14ac:dyDescent="0.3">
      <c r="A1580" s="1">
        <v>41270</v>
      </c>
      <c r="B1580" s="8">
        <v>31.92</v>
      </c>
      <c r="C1580" s="8">
        <v>32.090000000000003</v>
      </c>
      <c r="D1580" s="8">
        <v>31.45</v>
      </c>
      <c r="E1580" s="8">
        <v>31.69</v>
      </c>
      <c r="F1580" s="2">
        <v>-7.1999999999999998E-3</v>
      </c>
      <c r="G1580" s="2">
        <v>1.9E-3</v>
      </c>
      <c r="H1580" s="8">
        <v>4882063</v>
      </c>
      <c r="I1580" s="8">
        <v>39</v>
      </c>
      <c r="J1580" s="8">
        <v>27</v>
      </c>
      <c r="K1580" s="8">
        <v>33</v>
      </c>
      <c r="L1580" t="str">
        <f>VLOOKUP(MONTH(A1580),Pars!F:G,2,0)</f>
        <v>Winter</v>
      </c>
      <c r="M1580" t="str">
        <f>IF(K1580&lt;Pars!$A$2,Pars!$B$2,IF('Main Data-set'!K1580&lt;Pars!$A$3,Pars!$B$3,Pars!$B$4))</f>
        <v>Cold</v>
      </c>
      <c r="N1580">
        <f t="shared" si="144"/>
        <v>-1</v>
      </c>
      <c r="O1580" s="8">
        <f t="shared" si="145"/>
        <v>32.8239608801956</v>
      </c>
      <c r="P1580" s="8">
        <f t="shared" si="146"/>
        <v>40.941320293398533</v>
      </c>
      <c r="Q1580" t="str">
        <f>IF(K1580&gt;Pars!$J$3+'Main Data-set'!O1580,Pars!$K$3,IF(K1580&lt;O1580-Pars!$J$4,Pars!$K$4,"Avg"))</f>
        <v>Avg</v>
      </c>
      <c r="R1580" t="str">
        <f>IF(I1580&gt;Pars!$J$3+'Main Data-set'!P1580,Pars!$K$3,IF(I1580&lt;P1580-Pars!$J$4,Pars!$K$4,"Avg"))</f>
        <v>Avg</v>
      </c>
      <c r="S1580" t="str">
        <f t="shared" si="147"/>
        <v>Avg</v>
      </c>
      <c r="T1580">
        <f t="shared" si="148"/>
        <v>0</v>
      </c>
      <c r="U1580" s="10">
        <f t="shared" si="149"/>
        <v>3.125E-2</v>
      </c>
      <c r="V1580" s="10"/>
    </row>
    <row r="1581" spans="1:22" x14ac:dyDescent="0.3">
      <c r="A1581" s="1">
        <v>41271</v>
      </c>
      <c r="B1581" s="8">
        <v>31.52</v>
      </c>
      <c r="C1581" s="8">
        <v>31.81</v>
      </c>
      <c r="D1581" s="8">
        <v>31.46</v>
      </c>
      <c r="E1581" s="8">
        <v>31.63</v>
      </c>
      <c r="F1581" s="2">
        <v>3.5000000000000001E-3</v>
      </c>
      <c r="G1581" s="2">
        <v>2.8999999999999998E-3</v>
      </c>
      <c r="H1581" s="8">
        <v>2535796</v>
      </c>
      <c r="I1581" s="8">
        <v>37</v>
      </c>
      <c r="J1581" s="8">
        <v>29</v>
      </c>
      <c r="K1581" s="8">
        <v>33</v>
      </c>
      <c r="L1581" t="str">
        <f>VLOOKUP(MONTH(A1581),Pars!F:G,2,0)</f>
        <v>Winter</v>
      </c>
      <c r="M1581" t="str">
        <f>IF(K1581&lt;Pars!$A$2,Pars!$B$2,IF('Main Data-set'!K1581&lt;Pars!$A$3,Pars!$B$3,Pars!$B$4))</f>
        <v>Cold</v>
      </c>
      <c r="N1581">
        <f t="shared" si="144"/>
        <v>-1</v>
      </c>
      <c r="O1581" s="8">
        <f t="shared" si="145"/>
        <v>32.8239608801956</v>
      </c>
      <c r="P1581" s="8">
        <f t="shared" si="146"/>
        <v>40.941320293398533</v>
      </c>
      <c r="Q1581" t="str">
        <f>IF(K1581&gt;Pars!$J$3+'Main Data-set'!O1581,Pars!$K$3,IF(K1581&lt;O1581-Pars!$J$4,Pars!$K$4,"Avg"))</f>
        <v>Avg</v>
      </c>
      <c r="R1581" t="str">
        <f>IF(I1581&gt;Pars!$J$3+'Main Data-set'!P1581,Pars!$K$3,IF(I1581&lt;P1581-Pars!$J$4,Pars!$K$4,"Avg"))</f>
        <v>Avg</v>
      </c>
      <c r="S1581" t="str">
        <f t="shared" si="147"/>
        <v>Avg</v>
      </c>
      <c r="T1581">
        <f t="shared" si="148"/>
        <v>0</v>
      </c>
      <c r="U1581" s="10">
        <f t="shared" si="149"/>
        <v>0</v>
      </c>
      <c r="V1581" s="10"/>
    </row>
    <row r="1582" spans="1:22" x14ac:dyDescent="0.3">
      <c r="A1582" s="1">
        <v>41274</v>
      </c>
      <c r="B1582" s="8">
        <v>31.56</v>
      </c>
      <c r="C1582" s="8">
        <v>31.75</v>
      </c>
      <c r="D1582" s="8">
        <v>31.3</v>
      </c>
      <c r="E1582" s="8">
        <v>31.54</v>
      </c>
      <c r="F1582" s="2">
        <v>-5.9999999999999995E-4</v>
      </c>
      <c r="G1582" s="2">
        <v>-1.04E-2</v>
      </c>
      <c r="H1582" s="8">
        <v>4829693</v>
      </c>
      <c r="I1582" s="8">
        <v>33</v>
      </c>
      <c r="J1582" s="8">
        <v>25</v>
      </c>
      <c r="K1582" s="8">
        <v>29</v>
      </c>
      <c r="L1582" t="str">
        <f>VLOOKUP(MONTH(A1582),Pars!F:G,2,0)</f>
        <v>Winter</v>
      </c>
      <c r="M1582" t="str">
        <f>IF(K1582&lt;Pars!$A$2,Pars!$B$2,IF('Main Data-set'!K1582&lt;Pars!$A$3,Pars!$B$3,Pars!$B$4))</f>
        <v>Cold</v>
      </c>
      <c r="N1582">
        <f t="shared" si="144"/>
        <v>-1</v>
      </c>
      <c r="O1582" s="8">
        <f t="shared" si="145"/>
        <v>32.8239608801956</v>
      </c>
      <c r="P1582" s="8">
        <f t="shared" si="146"/>
        <v>40.941320293398533</v>
      </c>
      <c r="Q1582" t="str">
        <f>IF(K1582&gt;Pars!$J$3+'Main Data-set'!O1582,Pars!$K$3,IF(K1582&lt;O1582-Pars!$J$4,Pars!$K$4,"Avg"))</f>
        <v>Avg</v>
      </c>
      <c r="R1582" t="str">
        <f>IF(I1582&gt;Pars!$J$3+'Main Data-set'!P1582,Pars!$K$3,IF(I1582&lt;P1582-Pars!$J$4,Pars!$K$4,"Avg"))</f>
        <v>Cold</v>
      </c>
      <c r="S1582" t="str">
        <f t="shared" si="147"/>
        <v>Avg</v>
      </c>
      <c r="T1582">
        <f t="shared" si="148"/>
        <v>0</v>
      </c>
      <c r="U1582" s="10">
        <f t="shared" si="149"/>
        <v>-0.12121212121212122</v>
      </c>
      <c r="V1582" s="10"/>
    </row>
    <row r="1583" spans="1:22" x14ac:dyDescent="0.3">
      <c r="A1583" s="1">
        <v>41276</v>
      </c>
      <c r="B1583" s="8">
        <v>31.89</v>
      </c>
      <c r="C1583" s="8">
        <v>32.08</v>
      </c>
      <c r="D1583" s="8">
        <v>31.71</v>
      </c>
      <c r="E1583" s="8">
        <v>31.87</v>
      </c>
      <c r="F1583" s="2">
        <v>-5.9999999999999995E-4</v>
      </c>
      <c r="G1583" s="2">
        <v>-1.21E-2</v>
      </c>
      <c r="H1583" s="8">
        <v>6015708</v>
      </c>
      <c r="I1583" s="8">
        <v>39</v>
      </c>
      <c r="J1583" s="8">
        <v>22</v>
      </c>
      <c r="K1583" s="8">
        <v>30.5</v>
      </c>
      <c r="L1583" t="str">
        <f>VLOOKUP(MONTH(A1583),Pars!F:G,2,0)</f>
        <v>Winter</v>
      </c>
      <c r="M1583" t="str">
        <f>IF(K1583&lt;Pars!$A$2,Pars!$B$2,IF('Main Data-set'!K1583&lt;Pars!$A$3,Pars!$B$3,Pars!$B$4))</f>
        <v>Cold</v>
      </c>
      <c r="N1583">
        <f t="shared" si="144"/>
        <v>-1</v>
      </c>
      <c r="O1583" s="8">
        <f t="shared" si="145"/>
        <v>32.8239608801956</v>
      </c>
      <c r="P1583" s="8">
        <f t="shared" si="146"/>
        <v>40.941320293398533</v>
      </c>
      <c r="Q1583" t="str">
        <f>IF(K1583&gt;Pars!$J$3+'Main Data-set'!O1583,Pars!$K$3,IF(K1583&lt;O1583-Pars!$J$4,Pars!$K$4,"Avg"))</f>
        <v>Avg</v>
      </c>
      <c r="R1583" t="str">
        <f>IF(I1583&gt;Pars!$J$3+'Main Data-set'!P1583,Pars!$K$3,IF(I1583&lt;P1583-Pars!$J$4,Pars!$K$4,"Avg"))</f>
        <v>Avg</v>
      </c>
      <c r="S1583" t="str">
        <f t="shared" si="147"/>
        <v>Avg</v>
      </c>
      <c r="T1583">
        <f t="shared" si="148"/>
        <v>0</v>
      </c>
      <c r="U1583" s="10">
        <f t="shared" si="149"/>
        <v>5.1724137931034475E-2</v>
      </c>
      <c r="V1583" s="10"/>
    </row>
    <row r="1584" spans="1:22" x14ac:dyDescent="0.3">
      <c r="A1584" s="1">
        <v>41277</v>
      </c>
      <c r="B1584" s="8">
        <v>31.89</v>
      </c>
      <c r="C1584" s="8">
        <v>32.28</v>
      </c>
      <c r="D1584" s="8">
        <v>31.72</v>
      </c>
      <c r="E1584" s="8">
        <v>32.26</v>
      </c>
      <c r="F1584" s="2">
        <v>1.1599999999999999E-2</v>
      </c>
      <c r="G1584" s="2">
        <v>-1.47E-2</v>
      </c>
      <c r="H1584" s="8">
        <v>4732313</v>
      </c>
      <c r="I1584" s="8">
        <v>32</v>
      </c>
      <c r="J1584" s="8">
        <v>21</v>
      </c>
      <c r="K1584" s="8">
        <v>26.5</v>
      </c>
      <c r="L1584" t="str">
        <f>VLOOKUP(MONTH(A1584),Pars!F:G,2,0)</f>
        <v>Winter</v>
      </c>
      <c r="M1584" t="str">
        <f>IF(K1584&lt;Pars!$A$2,Pars!$B$2,IF('Main Data-set'!K1584&lt;Pars!$A$3,Pars!$B$3,Pars!$B$4))</f>
        <v>Cold</v>
      </c>
      <c r="N1584">
        <f t="shared" si="144"/>
        <v>-1</v>
      </c>
      <c r="O1584" s="8">
        <f t="shared" si="145"/>
        <v>32.8239608801956</v>
      </c>
      <c r="P1584" s="8">
        <f t="shared" si="146"/>
        <v>40.941320293398533</v>
      </c>
      <c r="Q1584" t="str">
        <f>IF(K1584&gt;Pars!$J$3+'Main Data-set'!O1584,Pars!$K$3,IF(K1584&lt;O1584-Pars!$J$4,Pars!$K$4,"Avg"))</f>
        <v>Avg</v>
      </c>
      <c r="R1584" t="str">
        <f>IF(I1584&gt;Pars!$J$3+'Main Data-set'!P1584,Pars!$K$3,IF(I1584&lt;P1584-Pars!$J$4,Pars!$K$4,"Avg"))</f>
        <v>Cold</v>
      </c>
      <c r="S1584" t="str">
        <f t="shared" si="147"/>
        <v>Avg</v>
      </c>
      <c r="T1584">
        <f t="shared" si="148"/>
        <v>0</v>
      </c>
      <c r="U1584" s="10">
        <f t="shared" si="149"/>
        <v>-0.13114754098360659</v>
      </c>
      <c r="V1584" s="10"/>
    </row>
    <row r="1585" spans="1:22" x14ac:dyDescent="0.3">
      <c r="A1585" s="1">
        <v>41278</v>
      </c>
      <c r="B1585" s="8">
        <v>32.200000000000003</v>
      </c>
      <c r="C1585" s="8">
        <v>32.83</v>
      </c>
      <c r="D1585" s="8">
        <v>32.1</v>
      </c>
      <c r="E1585" s="8">
        <v>32.74</v>
      </c>
      <c r="F1585" s="2">
        <v>1.6799999999999999E-2</v>
      </c>
      <c r="G1585" s="2">
        <v>1.24E-2</v>
      </c>
      <c r="H1585" s="8">
        <v>3473961</v>
      </c>
      <c r="I1585" s="8">
        <v>34</v>
      </c>
      <c r="J1585" s="8">
        <v>21</v>
      </c>
      <c r="K1585" s="8">
        <v>27.5</v>
      </c>
      <c r="L1585" t="str">
        <f>VLOOKUP(MONTH(A1585),Pars!F:G,2,0)</f>
        <v>Winter</v>
      </c>
      <c r="M1585" t="str">
        <f>IF(K1585&lt;Pars!$A$2,Pars!$B$2,IF('Main Data-set'!K1585&lt;Pars!$A$3,Pars!$B$3,Pars!$B$4))</f>
        <v>Cold</v>
      </c>
      <c r="N1585">
        <f t="shared" si="144"/>
        <v>-1</v>
      </c>
      <c r="O1585" s="8">
        <f t="shared" si="145"/>
        <v>32.8239608801956</v>
      </c>
      <c r="P1585" s="8">
        <f t="shared" si="146"/>
        <v>40.941320293398533</v>
      </c>
      <c r="Q1585" t="str">
        <f>IF(K1585&gt;Pars!$J$3+'Main Data-set'!O1585,Pars!$K$3,IF(K1585&lt;O1585-Pars!$J$4,Pars!$K$4,"Avg"))</f>
        <v>Avg</v>
      </c>
      <c r="R1585" t="str">
        <f>IF(I1585&gt;Pars!$J$3+'Main Data-set'!P1585,Pars!$K$3,IF(I1585&lt;P1585-Pars!$J$4,Pars!$K$4,"Avg"))</f>
        <v>Avg</v>
      </c>
      <c r="S1585" t="str">
        <f t="shared" si="147"/>
        <v>Avg</v>
      </c>
      <c r="T1585">
        <f t="shared" si="148"/>
        <v>0</v>
      </c>
      <c r="U1585" s="10">
        <f t="shared" si="149"/>
        <v>3.7735849056603765E-2</v>
      </c>
      <c r="V1585" s="10"/>
    </row>
    <row r="1586" spans="1:22" x14ac:dyDescent="0.3">
      <c r="A1586" s="1">
        <v>41281</v>
      </c>
      <c r="B1586" s="8">
        <v>32.54</v>
      </c>
      <c r="C1586" s="8">
        <v>32.68</v>
      </c>
      <c r="D1586" s="8">
        <v>32.33</v>
      </c>
      <c r="E1586" s="8">
        <v>32.340000000000003</v>
      </c>
      <c r="F1586" s="2">
        <v>-6.1000000000000004E-3</v>
      </c>
      <c r="G1586" s="2">
        <v>8.9999999999999998E-4</v>
      </c>
      <c r="H1586" s="8">
        <v>2494286</v>
      </c>
      <c r="I1586" s="8">
        <v>45</v>
      </c>
      <c r="J1586" s="8">
        <v>31</v>
      </c>
      <c r="K1586" s="8">
        <v>38</v>
      </c>
      <c r="L1586" t="str">
        <f>VLOOKUP(MONTH(A1586),Pars!F:G,2,0)</f>
        <v>Winter</v>
      </c>
      <c r="M1586" t="str">
        <f>IF(K1586&lt;Pars!$A$2,Pars!$B$2,IF('Main Data-set'!K1586&lt;Pars!$A$3,Pars!$B$3,Pars!$B$4))</f>
        <v>Cold</v>
      </c>
      <c r="N1586">
        <f t="shared" si="144"/>
        <v>-1</v>
      </c>
      <c r="O1586" s="8">
        <f t="shared" si="145"/>
        <v>32.8239608801956</v>
      </c>
      <c r="P1586" s="8">
        <f t="shared" si="146"/>
        <v>40.941320293398533</v>
      </c>
      <c r="Q1586" t="str">
        <f>IF(K1586&gt;Pars!$J$3+'Main Data-set'!O1586,Pars!$K$3,IF(K1586&lt;O1586-Pars!$J$4,Pars!$K$4,"Avg"))</f>
        <v>Avg</v>
      </c>
      <c r="R1586" t="str">
        <f>IF(I1586&gt;Pars!$J$3+'Main Data-set'!P1586,Pars!$K$3,IF(I1586&lt;P1586-Pars!$J$4,Pars!$K$4,"Avg"))</f>
        <v>Avg</v>
      </c>
      <c r="S1586" t="str">
        <f t="shared" si="147"/>
        <v>Avg</v>
      </c>
      <c r="T1586">
        <f t="shared" si="148"/>
        <v>0</v>
      </c>
      <c r="U1586" s="10">
        <f t="shared" si="149"/>
        <v>0.38181818181818183</v>
      </c>
      <c r="V1586" s="10"/>
    </row>
    <row r="1587" spans="1:22" x14ac:dyDescent="0.3">
      <c r="A1587" s="1">
        <v>41282</v>
      </c>
      <c r="B1587" s="8">
        <v>32.270000000000003</v>
      </c>
      <c r="C1587" s="8">
        <v>32.369999999999997</v>
      </c>
      <c r="D1587" s="8">
        <v>32.119999999999997</v>
      </c>
      <c r="E1587" s="8">
        <v>32.31</v>
      </c>
      <c r="F1587" s="2">
        <v>1.1999999999999999E-3</v>
      </c>
      <c r="G1587" s="2">
        <v>-2.5000000000000001E-3</v>
      </c>
      <c r="H1587" s="8">
        <v>5563096</v>
      </c>
      <c r="I1587" s="8">
        <v>43</v>
      </c>
      <c r="J1587" s="8">
        <v>23</v>
      </c>
      <c r="K1587" s="8">
        <v>33</v>
      </c>
      <c r="L1587" t="str">
        <f>VLOOKUP(MONTH(A1587),Pars!F:G,2,0)</f>
        <v>Winter</v>
      </c>
      <c r="M1587" t="str">
        <f>IF(K1587&lt;Pars!$A$2,Pars!$B$2,IF('Main Data-set'!K1587&lt;Pars!$A$3,Pars!$B$3,Pars!$B$4))</f>
        <v>Cold</v>
      </c>
      <c r="N1587">
        <f t="shared" si="144"/>
        <v>-1</v>
      </c>
      <c r="O1587" s="8">
        <f t="shared" si="145"/>
        <v>32.8239608801956</v>
      </c>
      <c r="P1587" s="8">
        <f t="shared" si="146"/>
        <v>40.941320293398533</v>
      </c>
      <c r="Q1587" t="str">
        <f>IF(K1587&gt;Pars!$J$3+'Main Data-set'!O1587,Pars!$K$3,IF(K1587&lt;O1587-Pars!$J$4,Pars!$K$4,"Avg"))</f>
        <v>Avg</v>
      </c>
      <c r="R1587" t="str">
        <f>IF(I1587&gt;Pars!$J$3+'Main Data-set'!P1587,Pars!$K$3,IF(I1587&lt;P1587-Pars!$J$4,Pars!$K$4,"Avg"))</f>
        <v>Avg</v>
      </c>
      <c r="S1587" t="str">
        <f t="shared" si="147"/>
        <v>Avg</v>
      </c>
      <c r="T1587">
        <f t="shared" si="148"/>
        <v>0</v>
      </c>
      <c r="U1587" s="10">
        <f t="shared" si="149"/>
        <v>-0.13157894736842102</v>
      </c>
      <c r="V1587" s="10"/>
    </row>
    <row r="1588" spans="1:22" x14ac:dyDescent="0.3">
      <c r="A1588" s="1">
        <v>41283</v>
      </c>
      <c r="B1588" s="8">
        <v>32.25</v>
      </c>
      <c r="C1588" s="8">
        <v>32.58</v>
      </c>
      <c r="D1588" s="8">
        <v>32.24</v>
      </c>
      <c r="E1588" s="8">
        <v>32.39</v>
      </c>
      <c r="F1588" s="2">
        <v>4.3E-3</v>
      </c>
      <c r="G1588" s="2">
        <v>-1.8E-3</v>
      </c>
      <c r="H1588" s="8">
        <v>3172494</v>
      </c>
      <c r="I1588" s="8">
        <v>46</v>
      </c>
      <c r="J1588" s="8">
        <v>23</v>
      </c>
      <c r="K1588" s="8">
        <v>34.5</v>
      </c>
      <c r="L1588" t="str">
        <f>VLOOKUP(MONTH(A1588),Pars!F:G,2,0)</f>
        <v>Winter</v>
      </c>
      <c r="M1588" t="str">
        <f>IF(K1588&lt;Pars!$A$2,Pars!$B$2,IF('Main Data-set'!K1588&lt;Pars!$A$3,Pars!$B$3,Pars!$B$4))</f>
        <v>Cold</v>
      </c>
      <c r="N1588">
        <f t="shared" si="144"/>
        <v>-1</v>
      </c>
      <c r="O1588" s="8">
        <f t="shared" si="145"/>
        <v>32.8239608801956</v>
      </c>
      <c r="P1588" s="8">
        <f t="shared" si="146"/>
        <v>40.941320293398533</v>
      </c>
      <c r="Q1588" t="str">
        <f>IF(K1588&gt;Pars!$J$3+'Main Data-set'!O1588,Pars!$K$3,IF(K1588&lt;O1588-Pars!$J$4,Pars!$K$4,"Avg"))</f>
        <v>Avg</v>
      </c>
      <c r="R1588" t="str">
        <f>IF(I1588&gt;Pars!$J$3+'Main Data-set'!P1588,Pars!$K$3,IF(I1588&lt;P1588-Pars!$J$4,Pars!$K$4,"Avg"))</f>
        <v>Avg</v>
      </c>
      <c r="S1588" t="str">
        <f t="shared" si="147"/>
        <v>Avg</v>
      </c>
      <c r="T1588">
        <f t="shared" si="148"/>
        <v>0</v>
      </c>
      <c r="U1588" s="10">
        <f t="shared" si="149"/>
        <v>4.5454545454545414E-2</v>
      </c>
      <c r="V1588" s="10"/>
    </row>
    <row r="1589" spans="1:22" x14ac:dyDescent="0.3">
      <c r="A1589" s="1">
        <v>41284</v>
      </c>
      <c r="B1589" s="8">
        <v>32.49</v>
      </c>
      <c r="C1589" s="8">
        <v>32.57</v>
      </c>
      <c r="D1589" s="8">
        <v>32.31</v>
      </c>
      <c r="E1589" s="8">
        <v>32.450000000000003</v>
      </c>
      <c r="F1589" s="2">
        <v>-1.1999999999999999E-3</v>
      </c>
      <c r="G1589" s="2">
        <v>-8.6E-3</v>
      </c>
      <c r="H1589" s="8">
        <v>5229334</v>
      </c>
      <c r="I1589" s="8">
        <v>45</v>
      </c>
      <c r="J1589" s="8">
        <v>26</v>
      </c>
      <c r="K1589" s="8">
        <v>35.5</v>
      </c>
      <c r="L1589" t="str">
        <f>VLOOKUP(MONTH(A1589),Pars!F:G,2,0)</f>
        <v>Winter</v>
      </c>
      <c r="M1589" t="str">
        <f>IF(K1589&lt;Pars!$A$2,Pars!$B$2,IF('Main Data-set'!K1589&lt;Pars!$A$3,Pars!$B$3,Pars!$B$4))</f>
        <v>Cold</v>
      </c>
      <c r="N1589">
        <f t="shared" si="144"/>
        <v>-1</v>
      </c>
      <c r="O1589" s="8">
        <f t="shared" si="145"/>
        <v>32.8239608801956</v>
      </c>
      <c r="P1589" s="8">
        <f t="shared" si="146"/>
        <v>40.941320293398533</v>
      </c>
      <c r="Q1589" t="str">
        <f>IF(K1589&gt;Pars!$J$3+'Main Data-set'!O1589,Pars!$K$3,IF(K1589&lt;O1589-Pars!$J$4,Pars!$K$4,"Avg"))</f>
        <v>Avg</v>
      </c>
      <c r="R1589" t="str">
        <f>IF(I1589&gt;Pars!$J$3+'Main Data-set'!P1589,Pars!$K$3,IF(I1589&lt;P1589-Pars!$J$4,Pars!$K$4,"Avg"))</f>
        <v>Avg</v>
      </c>
      <c r="S1589" t="str">
        <f t="shared" si="147"/>
        <v>Avg</v>
      </c>
      <c r="T1589">
        <f t="shared" si="148"/>
        <v>0</v>
      </c>
      <c r="U1589" s="10">
        <f t="shared" si="149"/>
        <v>2.8985507246376718E-2</v>
      </c>
      <c r="V1589" s="10"/>
    </row>
    <row r="1590" spans="1:22" x14ac:dyDescent="0.3">
      <c r="A1590" s="1">
        <v>41285</v>
      </c>
      <c r="B1590" s="8">
        <v>32.450000000000003</v>
      </c>
      <c r="C1590" s="8">
        <v>32.76</v>
      </c>
      <c r="D1590" s="8">
        <v>32.36</v>
      </c>
      <c r="E1590" s="8">
        <v>32.729999999999997</v>
      </c>
      <c r="F1590" s="2">
        <v>8.6E-3</v>
      </c>
      <c r="G1590" s="2">
        <v>-2.9999999999999997E-4</v>
      </c>
      <c r="H1590" s="8">
        <v>2956502</v>
      </c>
      <c r="I1590" s="8">
        <v>46</v>
      </c>
      <c r="J1590" s="8">
        <v>30</v>
      </c>
      <c r="K1590" s="8">
        <v>38</v>
      </c>
      <c r="L1590" t="str">
        <f>VLOOKUP(MONTH(A1590),Pars!F:G,2,0)</f>
        <v>Winter</v>
      </c>
      <c r="M1590" t="str">
        <f>IF(K1590&lt;Pars!$A$2,Pars!$B$2,IF('Main Data-set'!K1590&lt;Pars!$A$3,Pars!$B$3,Pars!$B$4))</f>
        <v>Cold</v>
      </c>
      <c r="N1590">
        <f t="shared" si="144"/>
        <v>-1</v>
      </c>
      <c r="O1590" s="8">
        <f t="shared" si="145"/>
        <v>32.8239608801956</v>
      </c>
      <c r="P1590" s="8">
        <f t="shared" si="146"/>
        <v>40.941320293398533</v>
      </c>
      <c r="Q1590" t="str">
        <f>IF(K1590&gt;Pars!$J$3+'Main Data-set'!O1590,Pars!$K$3,IF(K1590&lt;O1590-Pars!$J$4,Pars!$K$4,"Avg"))</f>
        <v>Avg</v>
      </c>
      <c r="R1590" t="str">
        <f>IF(I1590&gt;Pars!$J$3+'Main Data-set'!P1590,Pars!$K$3,IF(I1590&lt;P1590-Pars!$J$4,Pars!$K$4,"Avg"))</f>
        <v>Avg</v>
      </c>
      <c r="S1590" t="str">
        <f t="shared" si="147"/>
        <v>Avg</v>
      </c>
      <c r="T1590">
        <f t="shared" si="148"/>
        <v>0</v>
      </c>
      <c r="U1590" s="10">
        <f t="shared" si="149"/>
        <v>7.0422535211267512E-2</v>
      </c>
      <c r="V1590" s="10"/>
    </row>
    <row r="1591" spans="1:22" x14ac:dyDescent="0.3">
      <c r="A1591" s="1">
        <v>41288</v>
      </c>
      <c r="B1591" s="8">
        <v>32.700000000000003</v>
      </c>
      <c r="C1591" s="8">
        <v>32.85</v>
      </c>
      <c r="D1591" s="8">
        <v>32.590000000000003</v>
      </c>
      <c r="E1591" s="8">
        <v>32.74</v>
      </c>
      <c r="F1591" s="2">
        <v>1.1999999999999999E-3</v>
      </c>
      <c r="G1591" s="2">
        <v>4.5999999999999999E-3</v>
      </c>
      <c r="H1591" s="8">
        <v>2653228</v>
      </c>
      <c r="I1591" s="8">
        <v>48</v>
      </c>
      <c r="J1591" s="8">
        <v>41</v>
      </c>
      <c r="K1591" s="8">
        <v>44.5</v>
      </c>
      <c r="L1591" t="str">
        <f>VLOOKUP(MONTH(A1591),Pars!F:G,2,0)</f>
        <v>Winter</v>
      </c>
      <c r="M1591" t="str">
        <f>IF(K1591&lt;Pars!$A$2,Pars!$B$2,IF('Main Data-set'!K1591&lt;Pars!$A$3,Pars!$B$3,Pars!$B$4))</f>
        <v>Cold</v>
      </c>
      <c r="N1591">
        <f t="shared" si="144"/>
        <v>-1</v>
      </c>
      <c r="O1591" s="8">
        <f t="shared" si="145"/>
        <v>32.8239608801956</v>
      </c>
      <c r="P1591" s="8">
        <f t="shared" si="146"/>
        <v>40.941320293398533</v>
      </c>
      <c r="Q1591" t="str">
        <f>IF(K1591&gt;Pars!$J$3+'Main Data-set'!O1591,Pars!$K$3,IF(K1591&lt;O1591-Pars!$J$4,Pars!$K$4,"Avg"))</f>
        <v>Hot</v>
      </c>
      <c r="R1591" t="str">
        <f>IF(I1591&gt;Pars!$J$3+'Main Data-set'!P1591,Pars!$K$3,IF(I1591&lt;P1591-Pars!$J$4,Pars!$K$4,"Avg"))</f>
        <v>Hot</v>
      </c>
      <c r="S1591" t="str">
        <f t="shared" si="147"/>
        <v>Hot</v>
      </c>
      <c r="T1591">
        <f t="shared" si="148"/>
        <v>1</v>
      </c>
      <c r="U1591" s="10">
        <f t="shared" si="149"/>
        <v>0.17105263157894735</v>
      </c>
      <c r="V1591" s="10"/>
    </row>
    <row r="1592" spans="1:22" x14ac:dyDescent="0.3">
      <c r="A1592" s="1">
        <v>41289</v>
      </c>
      <c r="B1592" s="8">
        <v>32.57</v>
      </c>
      <c r="C1592" s="8">
        <v>33.42</v>
      </c>
      <c r="D1592" s="8">
        <v>32.369999999999997</v>
      </c>
      <c r="E1592" s="8">
        <v>32.590000000000003</v>
      </c>
      <c r="F1592" s="2">
        <v>5.9999999999999995E-4</v>
      </c>
      <c r="G1592" s="2">
        <v>3.7000000000000002E-3</v>
      </c>
      <c r="H1592" s="8">
        <v>2334156</v>
      </c>
      <c r="I1592" s="8">
        <v>56</v>
      </c>
      <c r="J1592" s="8">
        <v>35</v>
      </c>
      <c r="K1592" s="8">
        <v>45.5</v>
      </c>
      <c r="L1592" t="str">
        <f>VLOOKUP(MONTH(A1592),Pars!F:G,2,0)</f>
        <v>Winter</v>
      </c>
      <c r="M1592" t="str">
        <f>IF(K1592&lt;Pars!$A$2,Pars!$B$2,IF('Main Data-set'!K1592&lt;Pars!$A$3,Pars!$B$3,Pars!$B$4))</f>
        <v>Avg</v>
      </c>
      <c r="N1592">
        <f t="shared" si="144"/>
        <v>0</v>
      </c>
      <c r="O1592" s="8">
        <f t="shared" si="145"/>
        <v>32.8239608801956</v>
      </c>
      <c r="P1592" s="8">
        <f t="shared" si="146"/>
        <v>40.941320293398533</v>
      </c>
      <c r="Q1592" t="str">
        <f>IF(K1592&gt;Pars!$J$3+'Main Data-set'!O1592,Pars!$K$3,IF(K1592&lt;O1592-Pars!$J$4,Pars!$K$4,"Avg"))</f>
        <v>Hot</v>
      </c>
      <c r="R1592" t="str">
        <f>IF(I1592&gt;Pars!$J$3+'Main Data-set'!P1592,Pars!$K$3,IF(I1592&lt;P1592-Pars!$J$4,Pars!$K$4,"Avg"))</f>
        <v>Hot</v>
      </c>
      <c r="S1592" t="str">
        <f t="shared" si="147"/>
        <v>Hot</v>
      </c>
      <c r="T1592">
        <f t="shared" si="148"/>
        <v>1</v>
      </c>
      <c r="U1592" s="10">
        <f t="shared" si="149"/>
        <v>2.2471910112359605E-2</v>
      </c>
      <c r="V1592" s="10"/>
    </row>
    <row r="1593" spans="1:22" x14ac:dyDescent="0.3">
      <c r="A1593" s="1">
        <v>41290</v>
      </c>
      <c r="B1593" s="8">
        <v>32.51</v>
      </c>
      <c r="C1593" s="8">
        <v>32.61</v>
      </c>
      <c r="D1593" s="8">
        <v>32.43</v>
      </c>
      <c r="E1593" s="8">
        <v>32.47</v>
      </c>
      <c r="F1593" s="2">
        <v>-1.1999999999999999E-3</v>
      </c>
      <c r="G1593" s="2">
        <v>-1.6400000000000001E-2</v>
      </c>
      <c r="H1593" s="8">
        <v>3027853</v>
      </c>
      <c r="I1593" s="8">
        <v>39</v>
      </c>
      <c r="J1593" s="8">
        <v>31</v>
      </c>
      <c r="K1593" s="8">
        <v>35</v>
      </c>
      <c r="L1593" t="str">
        <f>VLOOKUP(MONTH(A1593),Pars!F:G,2,0)</f>
        <v>Winter</v>
      </c>
      <c r="M1593" t="str">
        <f>IF(K1593&lt;Pars!$A$2,Pars!$B$2,IF('Main Data-set'!K1593&lt;Pars!$A$3,Pars!$B$3,Pars!$B$4))</f>
        <v>Cold</v>
      </c>
      <c r="N1593">
        <f t="shared" si="144"/>
        <v>-1</v>
      </c>
      <c r="O1593" s="8">
        <f t="shared" si="145"/>
        <v>32.8239608801956</v>
      </c>
      <c r="P1593" s="8">
        <f t="shared" si="146"/>
        <v>40.941320293398533</v>
      </c>
      <c r="Q1593" t="str">
        <f>IF(K1593&gt;Pars!$J$3+'Main Data-set'!O1593,Pars!$K$3,IF(K1593&lt;O1593-Pars!$J$4,Pars!$K$4,"Avg"))</f>
        <v>Avg</v>
      </c>
      <c r="R1593" t="str">
        <f>IF(I1593&gt;Pars!$J$3+'Main Data-set'!P1593,Pars!$K$3,IF(I1593&lt;P1593-Pars!$J$4,Pars!$K$4,"Avg"))</f>
        <v>Avg</v>
      </c>
      <c r="S1593" t="str">
        <f t="shared" si="147"/>
        <v>Avg</v>
      </c>
      <c r="T1593">
        <f t="shared" si="148"/>
        <v>0</v>
      </c>
      <c r="U1593" s="10">
        <f t="shared" si="149"/>
        <v>-0.23076923076923073</v>
      </c>
      <c r="V1593" s="10"/>
    </row>
    <row r="1594" spans="1:22" x14ac:dyDescent="0.3">
      <c r="A1594" s="1">
        <v>41291</v>
      </c>
      <c r="B1594" s="8">
        <v>32.57</v>
      </c>
      <c r="C1594" s="8">
        <v>33.1</v>
      </c>
      <c r="D1594" s="8">
        <v>32.549999999999997</v>
      </c>
      <c r="E1594" s="8">
        <v>33.01</v>
      </c>
      <c r="F1594" s="2">
        <v>1.35E-2</v>
      </c>
      <c r="G1594" s="2">
        <v>-9.5999999999999992E-3</v>
      </c>
      <c r="H1594" s="8">
        <v>3076058</v>
      </c>
      <c r="I1594" s="8">
        <v>38</v>
      </c>
      <c r="J1594" s="8">
        <v>31</v>
      </c>
      <c r="K1594" s="8">
        <v>34.5</v>
      </c>
      <c r="L1594" t="str">
        <f>VLOOKUP(MONTH(A1594),Pars!F:G,2,0)</f>
        <v>Winter</v>
      </c>
      <c r="M1594" t="str">
        <f>IF(K1594&lt;Pars!$A$2,Pars!$B$2,IF('Main Data-set'!K1594&lt;Pars!$A$3,Pars!$B$3,Pars!$B$4))</f>
        <v>Cold</v>
      </c>
      <c r="N1594">
        <f t="shared" si="144"/>
        <v>-1</v>
      </c>
      <c r="O1594" s="8">
        <f t="shared" si="145"/>
        <v>32.8239608801956</v>
      </c>
      <c r="P1594" s="8">
        <f t="shared" si="146"/>
        <v>40.941320293398533</v>
      </c>
      <c r="Q1594" t="str">
        <f>IF(K1594&gt;Pars!$J$3+'Main Data-set'!O1594,Pars!$K$3,IF(K1594&lt;O1594-Pars!$J$4,Pars!$K$4,"Avg"))</f>
        <v>Avg</v>
      </c>
      <c r="R1594" t="str">
        <f>IF(I1594&gt;Pars!$J$3+'Main Data-set'!P1594,Pars!$K$3,IF(I1594&lt;P1594-Pars!$J$4,Pars!$K$4,"Avg"))</f>
        <v>Avg</v>
      </c>
      <c r="S1594" t="str">
        <f t="shared" si="147"/>
        <v>Avg</v>
      </c>
      <c r="T1594">
        <f t="shared" si="148"/>
        <v>0</v>
      </c>
      <c r="U1594" s="10">
        <f t="shared" si="149"/>
        <v>-1.4285714285714235E-2</v>
      </c>
      <c r="V1594" s="10"/>
    </row>
    <row r="1595" spans="1:22" x14ac:dyDescent="0.3">
      <c r="A1595" s="1">
        <v>41292</v>
      </c>
      <c r="B1595" s="8">
        <v>33</v>
      </c>
      <c r="C1595" s="8">
        <v>33.380000000000003</v>
      </c>
      <c r="D1595" s="8">
        <v>32.909999999999997</v>
      </c>
      <c r="E1595" s="8">
        <v>33.33</v>
      </c>
      <c r="F1595" s="2">
        <v>0.01</v>
      </c>
      <c r="G1595" s="2">
        <v>-3.5999999999999999E-3</v>
      </c>
      <c r="H1595" s="8">
        <v>4668982</v>
      </c>
      <c r="I1595" s="8">
        <v>43</v>
      </c>
      <c r="J1595" s="8">
        <v>28</v>
      </c>
      <c r="K1595" s="8">
        <v>35.5</v>
      </c>
      <c r="L1595" t="str">
        <f>VLOOKUP(MONTH(A1595),Pars!F:G,2,0)</f>
        <v>Winter</v>
      </c>
      <c r="M1595" t="str">
        <f>IF(K1595&lt;Pars!$A$2,Pars!$B$2,IF('Main Data-set'!K1595&lt;Pars!$A$3,Pars!$B$3,Pars!$B$4))</f>
        <v>Cold</v>
      </c>
      <c r="N1595">
        <f t="shared" si="144"/>
        <v>-1</v>
      </c>
      <c r="O1595" s="8">
        <f t="shared" si="145"/>
        <v>32.8239608801956</v>
      </c>
      <c r="P1595" s="8">
        <f t="shared" si="146"/>
        <v>40.941320293398533</v>
      </c>
      <c r="Q1595" t="str">
        <f>IF(K1595&gt;Pars!$J$3+'Main Data-set'!O1595,Pars!$K$3,IF(K1595&lt;O1595-Pars!$J$4,Pars!$K$4,"Avg"))</f>
        <v>Avg</v>
      </c>
      <c r="R1595" t="str">
        <f>IF(I1595&gt;Pars!$J$3+'Main Data-set'!P1595,Pars!$K$3,IF(I1595&lt;P1595-Pars!$J$4,Pars!$K$4,"Avg"))</f>
        <v>Avg</v>
      </c>
      <c r="S1595" t="str">
        <f t="shared" si="147"/>
        <v>Avg</v>
      </c>
      <c r="T1595">
        <f t="shared" si="148"/>
        <v>0</v>
      </c>
      <c r="U1595" s="10">
        <f t="shared" si="149"/>
        <v>2.8985507246376718E-2</v>
      </c>
      <c r="V1595" s="10"/>
    </row>
    <row r="1596" spans="1:22" x14ac:dyDescent="0.3">
      <c r="A1596" s="1">
        <v>41296</v>
      </c>
      <c r="B1596" s="8">
        <v>33.33</v>
      </c>
      <c r="C1596" s="8">
        <v>33.47</v>
      </c>
      <c r="D1596" s="8">
        <v>33.14</v>
      </c>
      <c r="E1596" s="8">
        <v>33.450000000000003</v>
      </c>
      <c r="F1596" s="2">
        <v>3.5999999999999999E-3</v>
      </c>
      <c r="G1596" s="2">
        <v>3.0000000000000001E-3</v>
      </c>
      <c r="H1596" s="8">
        <v>7167548</v>
      </c>
      <c r="I1596" s="8">
        <v>30</v>
      </c>
      <c r="J1596" s="8">
        <v>19</v>
      </c>
      <c r="K1596" s="8">
        <v>24.5</v>
      </c>
      <c r="L1596" t="str">
        <f>VLOOKUP(MONTH(A1596),Pars!F:G,2,0)</f>
        <v>Winter</v>
      </c>
      <c r="M1596" t="str">
        <f>IF(K1596&lt;Pars!$A$2,Pars!$B$2,IF('Main Data-set'!K1596&lt;Pars!$A$3,Pars!$B$3,Pars!$B$4))</f>
        <v>Cold</v>
      </c>
      <c r="N1596">
        <f t="shared" si="144"/>
        <v>-1</v>
      </c>
      <c r="O1596" s="8">
        <f t="shared" si="145"/>
        <v>32.8239608801956</v>
      </c>
      <c r="P1596" s="8">
        <f t="shared" si="146"/>
        <v>40.941320293398533</v>
      </c>
      <c r="Q1596" t="str">
        <f>IF(K1596&gt;Pars!$J$3+'Main Data-set'!O1596,Pars!$K$3,IF(K1596&lt;O1596-Pars!$J$4,Pars!$K$4,"Avg"))</f>
        <v>Cold</v>
      </c>
      <c r="R1596" t="str">
        <f>IF(I1596&gt;Pars!$J$3+'Main Data-set'!P1596,Pars!$K$3,IF(I1596&lt;P1596-Pars!$J$4,Pars!$K$4,"Avg"))</f>
        <v>Cold</v>
      </c>
      <c r="S1596" t="str">
        <f t="shared" si="147"/>
        <v>Cold</v>
      </c>
      <c r="T1596">
        <f t="shared" si="148"/>
        <v>-1</v>
      </c>
      <c r="U1596" s="10">
        <f t="shared" si="149"/>
        <v>-0.3098591549295775</v>
      </c>
      <c r="V1596" s="10"/>
    </row>
    <row r="1597" spans="1:22" x14ac:dyDescent="0.3">
      <c r="A1597" s="1">
        <v>41297</v>
      </c>
      <c r="B1597" s="8">
        <v>33.35</v>
      </c>
      <c r="C1597" s="8">
        <v>33.47</v>
      </c>
      <c r="D1597" s="8">
        <v>33.119999999999997</v>
      </c>
      <c r="E1597" s="8">
        <v>33.35</v>
      </c>
      <c r="F1597" s="2">
        <v>0</v>
      </c>
      <c r="G1597" s="2">
        <v>-3.0000000000000001E-3</v>
      </c>
      <c r="H1597" s="8">
        <v>5981439</v>
      </c>
      <c r="I1597" s="8">
        <v>22</v>
      </c>
      <c r="J1597" s="8">
        <v>11</v>
      </c>
      <c r="K1597" s="8">
        <v>16.5</v>
      </c>
      <c r="L1597" t="str">
        <f>VLOOKUP(MONTH(A1597),Pars!F:G,2,0)</f>
        <v>Winter</v>
      </c>
      <c r="M1597" t="str">
        <f>IF(K1597&lt;Pars!$A$2,Pars!$B$2,IF('Main Data-set'!K1597&lt;Pars!$A$3,Pars!$B$3,Pars!$B$4))</f>
        <v>Cold</v>
      </c>
      <c r="N1597">
        <f t="shared" si="144"/>
        <v>-1</v>
      </c>
      <c r="O1597" s="8">
        <f t="shared" si="145"/>
        <v>32.8239608801956</v>
      </c>
      <c r="P1597" s="8">
        <f t="shared" si="146"/>
        <v>40.941320293398533</v>
      </c>
      <c r="Q1597" t="str">
        <f>IF(K1597&gt;Pars!$J$3+'Main Data-set'!O1597,Pars!$K$3,IF(K1597&lt;O1597-Pars!$J$4,Pars!$K$4,"Avg"))</f>
        <v>Cold</v>
      </c>
      <c r="R1597" t="str">
        <f>IF(I1597&gt;Pars!$J$3+'Main Data-set'!P1597,Pars!$K$3,IF(I1597&lt;P1597-Pars!$J$4,Pars!$K$4,"Avg"))</f>
        <v>Cold</v>
      </c>
      <c r="S1597" t="str">
        <f t="shared" si="147"/>
        <v>Cold</v>
      </c>
      <c r="T1597">
        <f t="shared" si="148"/>
        <v>-1</v>
      </c>
      <c r="U1597" s="10">
        <f t="shared" si="149"/>
        <v>-0.32653061224489799</v>
      </c>
      <c r="V1597" s="10"/>
    </row>
    <row r="1598" spans="1:22" x14ac:dyDescent="0.3">
      <c r="A1598" s="1">
        <v>41298</v>
      </c>
      <c r="B1598" s="8">
        <v>33.340000000000003</v>
      </c>
      <c r="C1598" s="8">
        <v>33.67</v>
      </c>
      <c r="D1598" s="8">
        <v>33.29</v>
      </c>
      <c r="E1598" s="8">
        <v>33.450000000000003</v>
      </c>
      <c r="F1598" s="2">
        <v>3.3E-3</v>
      </c>
      <c r="G1598" s="2">
        <v>-4.7999999999999996E-3</v>
      </c>
      <c r="H1598" s="8">
        <v>4190629</v>
      </c>
      <c r="I1598" s="8">
        <v>20</v>
      </c>
      <c r="J1598" s="8">
        <v>7</v>
      </c>
      <c r="K1598" s="8">
        <v>13.5</v>
      </c>
      <c r="L1598" t="str">
        <f>VLOOKUP(MONTH(A1598),Pars!F:G,2,0)</f>
        <v>Winter</v>
      </c>
      <c r="M1598" t="str">
        <f>IF(K1598&lt;Pars!$A$2,Pars!$B$2,IF('Main Data-set'!K1598&lt;Pars!$A$3,Pars!$B$3,Pars!$B$4))</f>
        <v>Cold</v>
      </c>
      <c r="N1598">
        <f t="shared" si="144"/>
        <v>-1</v>
      </c>
      <c r="O1598" s="8">
        <f t="shared" si="145"/>
        <v>32.8239608801956</v>
      </c>
      <c r="P1598" s="8">
        <f t="shared" si="146"/>
        <v>40.941320293398533</v>
      </c>
      <c r="Q1598" t="str">
        <f>IF(K1598&gt;Pars!$J$3+'Main Data-set'!O1598,Pars!$K$3,IF(K1598&lt;O1598-Pars!$J$4,Pars!$K$4,"Avg"))</f>
        <v>Cold</v>
      </c>
      <c r="R1598" t="str">
        <f>IF(I1598&gt;Pars!$J$3+'Main Data-set'!P1598,Pars!$K$3,IF(I1598&lt;P1598-Pars!$J$4,Pars!$K$4,"Avg"))</f>
        <v>Cold</v>
      </c>
      <c r="S1598" t="str">
        <f t="shared" si="147"/>
        <v>Cold</v>
      </c>
      <c r="T1598">
        <f t="shared" si="148"/>
        <v>-1</v>
      </c>
      <c r="U1598" s="10">
        <f t="shared" si="149"/>
        <v>-0.18181818181818177</v>
      </c>
      <c r="V1598" s="10"/>
    </row>
    <row r="1599" spans="1:22" x14ac:dyDescent="0.3">
      <c r="A1599" s="1">
        <v>41299</v>
      </c>
      <c r="B1599" s="8">
        <v>33.43</v>
      </c>
      <c r="C1599" s="8">
        <v>33.61</v>
      </c>
      <c r="D1599" s="8">
        <v>33.36</v>
      </c>
      <c r="E1599" s="8">
        <v>33.61</v>
      </c>
      <c r="F1599" s="2">
        <v>5.4000000000000003E-3</v>
      </c>
      <c r="G1599" s="2">
        <v>-3.0000000000000001E-3</v>
      </c>
      <c r="H1599" s="8">
        <v>2834155</v>
      </c>
      <c r="I1599" s="8">
        <v>23</v>
      </c>
      <c r="J1599" s="8">
        <v>7</v>
      </c>
      <c r="K1599" s="8">
        <v>15</v>
      </c>
      <c r="L1599" t="str">
        <f>VLOOKUP(MONTH(A1599),Pars!F:G,2,0)</f>
        <v>Winter</v>
      </c>
      <c r="M1599" t="str">
        <f>IF(K1599&lt;Pars!$A$2,Pars!$B$2,IF('Main Data-set'!K1599&lt;Pars!$A$3,Pars!$B$3,Pars!$B$4))</f>
        <v>Cold</v>
      </c>
      <c r="N1599">
        <f t="shared" si="144"/>
        <v>-1</v>
      </c>
      <c r="O1599" s="8">
        <f t="shared" si="145"/>
        <v>32.8239608801956</v>
      </c>
      <c r="P1599" s="8">
        <f t="shared" si="146"/>
        <v>40.941320293398533</v>
      </c>
      <c r="Q1599" t="str">
        <f>IF(K1599&gt;Pars!$J$3+'Main Data-set'!O1599,Pars!$K$3,IF(K1599&lt;O1599-Pars!$J$4,Pars!$K$4,"Avg"))</f>
        <v>Cold</v>
      </c>
      <c r="R1599" t="str">
        <f>IF(I1599&gt;Pars!$J$3+'Main Data-set'!P1599,Pars!$K$3,IF(I1599&lt;P1599-Pars!$J$4,Pars!$K$4,"Avg"))</f>
        <v>Cold</v>
      </c>
      <c r="S1599" t="str">
        <f t="shared" si="147"/>
        <v>Cold</v>
      </c>
      <c r="T1599">
        <f t="shared" si="148"/>
        <v>-1</v>
      </c>
      <c r="U1599" s="10">
        <f t="shared" si="149"/>
        <v>0.11111111111111116</v>
      </c>
      <c r="V1599" s="10"/>
    </row>
    <row r="1600" spans="1:22" x14ac:dyDescent="0.3">
      <c r="A1600" s="1">
        <v>41302</v>
      </c>
      <c r="B1600" s="8">
        <v>33.549999999999997</v>
      </c>
      <c r="C1600" s="8">
        <v>33.770000000000003</v>
      </c>
      <c r="D1600" s="8">
        <v>33.36</v>
      </c>
      <c r="E1600" s="8">
        <v>33.71</v>
      </c>
      <c r="F1600" s="2">
        <v>4.7999999999999996E-3</v>
      </c>
      <c r="G1600" s="2">
        <v>-7.4000000000000003E-3</v>
      </c>
      <c r="H1600" s="8">
        <v>2730108</v>
      </c>
      <c r="I1600" s="8">
        <v>33</v>
      </c>
      <c r="J1600" s="8">
        <v>15</v>
      </c>
      <c r="K1600" s="8">
        <v>24</v>
      </c>
      <c r="L1600" t="str">
        <f>VLOOKUP(MONTH(A1600),Pars!F:G,2,0)</f>
        <v>Winter</v>
      </c>
      <c r="M1600" t="str">
        <f>IF(K1600&lt;Pars!$A$2,Pars!$B$2,IF('Main Data-set'!K1600&lt;Pars!$A$3,Pars!$B$3,Pars!$B$4))</f>
        <v>Cold</v>
      </c>
      <c r="N1600">
        <f t="shared" si="144"/>
        <v>-1</v>
      </c>
      <c r="O1600" s="8">
        <f t="shared" si="145"/>
        <v>32.8239608801956</v>
      </c>
      <c r="P1600" s="8">
        <f t="shared" si="146"/>
        <v>40.941320293398533</v>
      </c>
      <c r="Q1600" t="str">
        <f>IF(K1600&gt;Pars!$J$3+'Main Data-set'!O1600,Pars!$K$3,IF(K1600&lt;O1600-Pars!$J$4,Pars!$K$4,"Avg"))</f>
        <v>Cold</v>
      </c>
      <c r="R1600" t="str">
        <f>IF(I1600&gt;Pars!$J$3+'Main Data-set'!P1600,Pars!$K$3,IF(I1600&lt;P1600-Pars!$J$4,Pars!$K$4,"Avg"))</f>
        <v>Cold</v>
      </c>
      <c r="S1600" t="str">
        <f t="shared" si="147"/>
        <v>Cold</v>
      </c>
      <c r="T1600">
        <f t="shared" si="148"/>
        <v>-1</v>
      </c>
      <c r="U1600" s="10">
        <f t="shared" si="149"/>
        <v>0.60000000000000009</v>
      </c>
      <c r="V1600" s="10"/>
    </row>
    <row r="1601" spans="1:22" x14ac:dyDescent="0.3">
      <c r="A1601" s="1">
        <v>41303</v>
      </c>
      <c r="B1601" s="8">
        <v>33.56</v>
      </c>
      <c r="C1601" s="8">
        <v>33.99</v>
      </c>
      <c r="D1601" s="8">
        <v>33.56</v>
      </c>
      <c r="E1601" s="8">
        <v>33.96</v>
      </c>
      <c r="F1601" s="2">
        <v>1.1900000000000001E-2</v>
      </c>
      <c r="G1601" s="2">
        <v>-1.3899999999999999E-2</v>
      </c>
      <c r="H1601" s="8">
        <v>2060715</v>
      </c>
      <c r="I1601" s="8">
        <v>39</v>
      </c>
      <c r="J1601" s="8">
        <v>25</v>
      </c>
      <c r="K1601" s="8">
        <v>32</v>
      </c>
      <c r="L1601" t="str">
        <f>VLOOKUP(MONTH(A1601),Pars!F:G,2,0)</f>
        <v>Winter</v>
      </c>
      <c r="M1601" t="str">
        <f>IF(K1601&lt;Pars!$A$2,Pars!$B$2,IF('Main Data-set'!K1601&lt;Pars!$A$3,Pars!$B$3,Pars!$B$4))</f>
        <v>Cold</v>
      </c>
      <c r="N1601">
        <f t="shared" si="144"/>
        <v>-1</v>
      </c>
      <c r="O1601" s="8">
        <f t="shared" si="145"/>
        <v>32.8239608801956</v>
      </c>
      <c r="P1601" s="8">
        <f t="shared" si="146"/>
        <v>40.941320293398533</v>
      </c>
      <c r="Q1601" t="str">
        <f>IF(K1601&gt;Pars!$J$3+'Main Data-set'!O1601,Pars!$K$3,IF(K1601&lt;O1601-Pars!$J$4,Pars!$K$4,"Avg"))</f>
        <v>Avg</v>
      </c>
      <c r="R1601" t="str">
        <f>IF(I1601&gt;Pars!$J$3+'Main Data-set'!P1601,Pars!$K$3,IF(I1601&lt;P1601-Pars!$J$4,Pars!$K$4,"Avg"))</f>
        <v>Avg</v>
      </c>
      <c r="S1601" t="str">
        <f t="shared" si="147"/>
        <v>Avg</v>
      </c>
      <c r="T1601">
        <f t="shared" si="148"/>
        <v>0</v>
      </c>
      <c r="U1601" s="10">
        <f t="shared" si="149"/>
        <v>0.33333333333333326</v>
      </c>
      <c r="V1601" s="10"/>
    </row>
    <row r="1602" spans="1:22" x14ac:dyDescent="0.3">
      <c r="A1602" s="1">
        <v>41304</v>
      </c>
      <c r="B1602" s="8">
        <v>33.950000000000003</v>
      </c>
      <c r="C1602" s="8">
        <v>34.5</v>
      </c>
      <c r="D1602" s="8">
        <v>33.93</v>
      </c>
      <c r="E1602" s="8">
        <v>34.44</v>
      </c>
      <c r="F1602" s="2">
        <v>1.44E-2</v>
      </c>
      <c r="G1602" s="2">
        <v>-3.8E-3</v>
      </c>
      <c r="H1602" s="8">
        <v>4585713</v>
      </c>
      <c r="I1602" s="8">
        <v>53</v>
      </c>
      <c r="J1602" s="8">
        <v>37</v>
      </c>
      <c r="K1602" s="8">
        <v>45</v>
      </c>
      <c r="L1602" t="str">
        <f>VLOOKUP(MONTH(A1602),Pars!F:G,2,0)</f>
        <v>Winter</v>
      </c>
      <c r="M1602" t="str">
        <f>IF(K1602&lt;Pars!$A$2,Pars!$B$2,IF('Main Data-set'!K1602&lt;Pars!$A$3,Pars!$B$3,Pars!$B$4))</f>
        <v>Avg</v>
      </c>
      <c r="N1602">
        <f t="shared" si="144"/>
        <v>0</v>
      </c>
      <c r="O1602" s="8">
        <f t="shared" si="145"/>
        <v>32.8239608801956</v>
      </c>
      <c r="P1602" s="8">
        <f t="shared" si="146"/>
        <v>40.941320293398533</v>
      </c>
      <c r="Q1602" t="str">
        <f>IF(K1602&gt;Pars!$J$3+'Main Data-set'!O1602,Pars!$K$3,IF(K1602&lt;O1602-Pars!$J$4,Pars!$K$4,"Avg"))</f>
        <v>Hot</v>
      </c>
      <c r="R1602" t="str">
        <f>IF(I1602&gt;Pars!$J$3+'Main Data-set'!P1602,Pars!$K$3,IF(I1602&lt;P1602-Pars!$J$4,Pars!$K$4,"Avg"))</f>
        <v>Hot</v>
      </c>
      <c r="S1602" t="str">
        <f t="shared" si="147"/>
        <v>Hot</v>
      </c>
      <c r="T1602">
        <f t="shared" si="148"/>
        <v>1</v>
      </c>
      <c r="U1602" s="10">
        <f t="shared" si="149"/>
        <v>0.40625</v>
      </c>
      <c r="V1602" s="10"/>
    </row>
    <row r="1603" spans="1:22" x14ac:dyDescent="0.3">
      <c r="A1603" s="1">
        <v>41305</v>
      </c>
      <c r="B1603" s="8">
        <v>34.4</v>
      </c>
      <c r="C1603" s="8">
        <v>34.57</v>
      </c>
      <c r="D1603" s="8">
        <v>34.18</v>
      </c>
      <c r="E1603" s="8">
        <v>34.57</v>
      </c>
      <c r="F1603" s="2">
        <v>4.8999999999999998E-3</v>
      </c>
      <c r="G1603" s="2">
        <v>-6.3E-3</v>
      </c>
      <c r="H1603" s="8">
        <v>4142932</v>
      </c>
      <c r="I1603" s="8">
        <v>62</v>
      </c>
      <c r="J1603" s="8">
        <v>36</v>
      </c>
      <c r="K1603" s="8">
        <v>49</v>
      </c>
      <c r="L1603" t="str">
        <f>VLOOKUP(MONTH(A1603),Pars!F:G,2,0)</f>
        <v>Winter</v>
      </c>
      <c r="M1603" t="str">
        <f>IF(K1603&lt;Pars!$A$2,Pars!$B$2,IF('Main Data-set'!K1603&lt;Pars!$A$3,Pars!$B$3,Pars!$B$4))</f>
        <v>Avg</v>
      </c>
      <c r="N1603">
        <f t="shared" ref="N1603:N1666" si="150">VLOOKUP(M1603,$Z$2:$AC$4,4,0)</f>
        <v>0</v>
      </c>
      <c r="O1603" s="8">
        <f t="shared" ref="O1603:O1666" si="151">AVERAGEIFS(K:K,L:L,L1603)</f>
        <v>32.8239608801956</v>
      </c>
      <c r="P1603" s="8">
        <f t="shared" ref="P1603:P1666" si="152">AVERAGEIFS(I:I,L:L,L1603)</f>
        <v>40.941320293398533</v>
      </c>
      <c r="Q1603" t="str">
        <f>IF(K1603&gt;Pars!$J$3+'Main Data-set'!O1603,Pars!$K$3,IF(K1603&lt;O1603-Pars!$J$4,Pars!$K$4,"Avg"))</f>
        <v>Hot</v>
      </c>
      <c r="R1603" t="str">
        <f>IF(I1603&gt;Pars!$J$3+'Main Data-set'!P1603,Pars!$K$3,IF(I1603&lt;P1603-Pars!$J$4,Pars!$K$4,"Avg"))</f>
        <v>Hot</v>
      </c>
      <c r="S1603" t="str">
        <f t="shared" ref="S1603:S1666" si="153">IF(Q1603=R1603,Q1603,"Avg")</f>
        <v>Hot</v>
      </c>
      <c r="T1603">
        <f t="shared" ref="T1603:T1666" si="154">VLOOKUP(S1603,$Z$2:$AC$4,4,0)</f>
        <v>1</v>
      </c>
      <c r="U1603" s="10">
        <f t="shared" si="149"/>
        <v>8.8888888888888795E-2</v>
      </c>
      <c r="V1603" s="10"/>
    </row>
    <row r="1604" spans="1:22" x14ac:dyDescent="0.3">
      <c r="A1604" s="1">
        <v>41306</v>
      </c>
      <c r="B1604" s="8">
        <v>34.72</v>
      </c>
      <c r="C1604" s="8">
        <v>35.049999999999997</v>
      </c>
      <c r="D1604" s="8">
        <v>34.56</v>
      </c>
      <c r="E1604" s="8">
        <v>34.79</v>
      </c>
      <c r="F1604" s="2">
        <v>2E-3</v>
      </c>
      <c r="G1604" s="2">
        <v>-2.3E-3</v>
      </c>
      <c r="H1604" s="8">
        <v>2680054</v>
      </c>
      <c r="I1604" s="8">
        <v>49</v>
      </c>
      <c r="J1604" s="8">
        <v>26</v>
      </c>
      <c r="K1604" s="8">
        <v>37.5</v>
      </c>
      <c r="L1604" t="str">
        <f>VLOOKUP(MONTH(A1604),Pars!F:G,2,0)</f>
        <v>Winter</v>
      </c>
      <c r="M1604" t="str">
        <f>IF(K1604&lt;Pars!$A$2,Pars!$B$2,IF('Main Data-set'!K1604&lt;Pars!$A$3,Pars!$B$3,Pars!$B$4))</f>
        <v>Cold</v>
      </c>
      <c r="N1604">
        <f t="shared" si="150"/>
        <v>-1</v>
      </c>
      <c r="O1604" s="8">
        <f t="shared" si="151"/>
        <v>32.8239608801956</v>
      </c>
      <c r="P1604" s="8">
        <f t="shared" si="152"/>
        <v>40.941320293398533</v>
      </c>
      <c r="Q1604" t="str">
        <f>IF(K1604&gt;Pars!$J$3+'Main Data-set'!O1604,Pars!$K$3,IF(K1604&lt;O1604-Pars!$J$4,Pars!$K$4,"Avg"))</f>
        <v>Avg</v>
      </c>
      <c r="R1604" t="str">
        <f>IF(I1604&gt;Pars!$J$3+'Main Data-set'!P1604,Pars!$K$3,IF(I1604&lt;P1604-Pars!$J$4,Pars!$K$4,"Avg"))</f>
        <v>Hot</v>
      </c>
      <c r="S1604" t="str">
        <f t="shared" si="153"/>
        <v>Avg</v>
      </c>
      <c r="T1604">
        <f t="shared" si="154"/>
        <v>0</v>
      </c>
      <c r="U1604" s="10">
        <f t="shared" ref="U1604:U1667" si="155">K1604/K1603-1</f>
        <v>-0.23469387755102045</v>
      </c>
      <c r="V1604" s="10"/>
    </row>
    <row r="1605" spans="1:22" x14ac:dyDescent="0.3">
      <c r="A1605" s="1">
        <v>41309</v>
      </c>
      <c r="B1605" s="8">
        <v>34.590000000000003</v>
      </c>
      <c r="C1605" s="8">
        <v>34.89</v>
      </c>
      <c r="D1605" s="8">
        <v>34.49</v>
      </c>
      <c r="E1605" s="8">
        <v>34.869999999999997</v>
      </c>
      <c r="F1605" s="2">
        <v>8.0999999999999996E-3</v>
      </c>
      <c r="G1605" s="2">
        <v>-9.9000000000000008E-3</v>
      </c>
      <c r="H1605" s="8">
        <v>3678551</v>
      </c>
      <c r="I1605" s="8">
        <v>30</v>
      </c>
      <c r="J1605" s="8">
        <v>20</v>
      </c>
      <c r="K1605" s="8">
        <v>25</v>
      </c>
      <c r="L1605" t="str">
        <f>VLOOKUP(MONTH(A1605),Pars!F:G,2,0)</f>
        <v>Winter</v>
      </c>
      <c r="M1605" t="str">
        <f>IF(K1605&lt;Pars!$A$2,Pars!$B$2,IF('Main Data-set'!K1605&lt;Pars!$A$3,Pars!$B$3,Pars!$B$4))</f>
        <v>Cold</v>
      </c>
      <c r="N1605">
        <f t="shared" si="150"/>
        <v>-1</v>
      </c>
      <c r="O1605" s="8">
        <f t="shared" si="151"/>
        <v>32.8239608801956</v>
      </c>
      <c r="P1605" s="8">
        <f t="shared" si="152"/>
        <v>40.941320293398533</v>
      </c>
      <c r="Q1605" t="str">
        <f>IF(K1605&gt;Pars!$J$3+'Main Data-set'!O1605,Pars!$K$3,IF(K1605&lt;O1605-Pars!$J$4,Pars!$K$4,"Avg"))</f>
        <v>Cold</v>
      </c>
      <c r="R1605" t="str">
        <f>IF(I1605&gt;Pars!$J$3+'Main Data-set'!P1605,Pars!$K$3,IF(I1605&lt;P1605-Pars!$J$4,Pars!$K$4,"Avg"))</f>
        <v>Cold</v>
      </c>
      <c r="S1605" t="str">
        <f t="shared" si="153"/>
        <v>Cold</v>
      </c>
      <c r="T1605">
        <f t="shared" si="154"/>
        <v>-1</v>
      </c>
      <c r="U1605" s="10">
        <f t="shared" si="155"/>
        <v>-0.33333333333333337</v>
      </c>
      <c r="V1605" s="10"/>
    </row>
    <row r="1606" spans="1:22" x14ac:dyDescent="0.3">
      <c r="A1606" s="1">
        <v>41310</v>
      </c>
      <c r="B1606" s="8">
        <v>35</v>
      </c>
      <c r="C1606" s="8">
        <v>35.270000000000003</v>
      </c>
      <c r="D1606" s="8">
        <v>34.72</v>
      </c>
      <c r="E1606" s="8">
        <v>35.22</v>
      </c>
      <c r="F1606" s="2">
        <v>6.3E-3</v>
      </c>
      <c r="G1606" s="2">
        <v>-1.04E-2</v>
      </c>
      <c r="H1606" s="8">
        <v>4163913</v>
      </c>
      <c r="I1606" s="8">
        <v>30</v>
      </c>
      <c r="J1606" s="8">
        <v>22</v>
      </c>
      <c r="K1606" s="8">
        <v>26</v>
      </c>
      <c r="L1606" t="str">
        <f>VLOOKUP(MONTH(A1606),Pars!F:G,2,0)</f>
        <v>Winter</v>
      </c>
      <c r="M1606" t="str">
        <f>IF(K1606&lt;Pars!$A$2,Pars!$B$2,IF('Main Data-set'!K1606&lt;Pars!$A$3,Pars!$B$3,Pars!$B$4))</f>
        <v>Cold</v>
      </c>
      <c r="N1606">
        <f t="shared" si="150"/>
        <v>-1</v>
      </c>
      <c r="O1606" s="8">
        <f t="shared" si="151"/>
        <v>32.8239608801956</v>
      </c>
      <c r="P1606" s="8">
        <f t="shared" si="152"/>
        <v>40.941320293398533</v>
      </c>
      <c r="Q1606" t="str">
        <f>IF(K1606&gt;Pars!$J$3+'Main Data-set'!O1606,Pars!$K$3,IF(K1606&lt;O1606-Pars!$J$4,Pars!$K$4,"Avg"))</f>
        <v>Avg</v>
      </c>
      <c r="R1606" t="str">
        <f>IF(I1606&gt;Pars!$J$3+'Main Data-set'!P1606,Pars!$K$3,IF(I1606&lt;P1606-Pars!$J$4,Pars!$K$4,"Avg"))</f>
        <v>Cold</v>
      </c>
      <c r="S1606" t="str">
        <f t="shared" si="153"/>
        <v>Avg</v>
      </c>
      <c r="T1606">
        <f t="shared" si="154"/>
        <v>0</v>
      </c>
      <c r="U1606" s="10">
        <f t="shared" si="155"/>
        <v>4.0000000000000036E-2</v>
      </c>
      <c r="V1606" s="10"/>
    </row>
    <row r="1607" spans="1:22" x14ac:dyDescent="0.3">
      <c r="A1607" s="1">
        <v>41311</v>
      </c>
      <c r="B1607" s="8">
        <v>35.020000000000003</v>
      </c>
      <c r="C1607" s="8">
        <v>35.590000000000003</v>
      </c>
      <c r="D1607" s="8">
        <v>34.81</v>
      </c>
      <c r="E1607" s="8">
        <v>35.590000000000003</v>
      </c>
      <c r="F1607" s="2">
        <v>1.6299999999999999E-2</v>
      </c>
      <c r="G1607" s="2">
        <v>-1.52E-2</v>
      </c>
      <c r="H1607" s="8">
        <v>8931799</v>
      </c>
      <c r="I1607" s="8">
        <v>30</v>
      </c>
      <c r="J1607" s="8">
        <v>24</v>
      </c>
      <c r="K1607" s="8">
        <v>27</v>
      </c>
      <c r="L1607" t="str">
        <f>VLOOKUP(MONTH(A1607),Pars!F:G,2,0)</f>
        <v>Winter</v>
      </c>
      <c r="M1607" t="str">
        <f>IF(K1607&lt;Pars!$A$2,Pars!$B$2,IF('Main Data-set'!K1607&lt;Pars!$A$3,Pars!$B$3,Pars!$B$4))</f>
        <v>Cold</v>
      </c>
      <c r="N1607">
        <f t="shared" si="150"/>
        <v>-1</v>
      </c>
      <c r="O1607" s="8">
        <f t="shared" si="151"/>
        <v>32.8239608801956</v>
      </c>
      <c r="P1607" s="8">
        <f t="shared" si="152"/>
        <v>40.941320293398533</v>
      </c>
      <c r="Q1607" t="str">
        <f>IF(K1607&gt;Pars!$J$3+'Main Data-set'!O1607,Pars!$K$3,IF(K1607&lt;O1607-Pars!$J$4,Pars!$K$4,"Avg"))</f>
        <v>Avg</v>
      </c>
      <c r="R1607" t="str">
        <f>IF(I1607&gt;Pars!$J$3+'Main Data-set'!P1607,Pars!$K$3,IF(I1607&lt;P1607-Pars!$J$4,Pars!$K$4,"Avg"))</f>
        <v>Cold</v>
      </c>
      <c r="S1607" t="str">
        <f t="shared" si="153"/>
        <v>Avg</v>
      </c>
      <c r="T1607">
        <f t="shared" si="154"/>
        <v>0</v>
      </c>
      <c r="U1607" s="10">
        <f t="shared" si="155"/>
        <v>3.8461538461538547E-2</v>
      </c>
      <c r="V1607" s="10"/>
    </row>
    <row r="1608" spans="1:22" x14ac:dyDescent="0.3">
      <c r="A1608" s="1">
        <v>41312</v>
      </c>
      <c r="B1608" s="8">
        <v>35.590000000000003</v>
      </c>
      <c r="C1608" s="8">
        <v>36.15</v>
      </c>
      <c r="D1608" s="8">
        <v>35.450000000000003</v>
      </c>
      <c r="E1608" s="8">
        <v>36.14</v>
      </c>
      <c r="F1608" s="2">
        <v>1.55E-2</v>
      </c>
      <c r="G1608" s="2">
        <v>-2.8E-3</v>
      </c>
      <c r="H1608" s="8">
        <v>2810190</v>
      </c>
      <c r="I1608" s="8">
        <v>38</v>
      </c>
      <c r="J1608" s="8">
        <v>20</v>
      </c>
      <c r="K1608" s="8">
        <v>29</v>
      </c>
      <c r="L1608" t="str">
        <f>VLOOKUP(MONTH(A1608),Pars!F:G,2,0)</f>
        <v>Winter</v>
      </c>
      <c r="M1608" t="str">
        <f>IF(K1608&lt;Pars!$A$2,Pars!$B$2,IF('Main Data-set'!K1608&lt;Pars!$A$3,Pars!$B$3,Pars!$B$4))</f>
        <v>Cold</v>
      </c>
      <c r="N1608">
        <f t="shared" si="150"/>
        <v>-1</v>
      </c>
      <c r="O1608" s="8">
        <f t="shared" si="151"/>
        <v>32.8239608801956</v>
      </c>
      <c r="P1608" s="8">
        <f t="shared" si="152"/>
        <v>40.941320293398533</v>
      </c>
      <c r="Q1608" t="str">
        <f>IF(K1608&gt;Pars!$J$3+'Main Data-set'!O1608,Pars!$K$3,IF(K1608&lt;O1608-Pars!$J$4,Pars!$K$4,"Avg"))</f>
        <v>Avg</v>
      </c>
      <c r="R1608" t="str">
        <f>IF(I1608&gt;Pars!$J$3+'Main Data-set'!P1608,Pars!$K$3,IF(I1608&lt;P1608-Pars!$J$4,Pars!$K$4,"Avg"))</f>
        <v>Avg</v>
      </c>
      <c r="S1608" t="str">
        <f t="shared" si="153"/>
        <v>Avg</v>
      </c>
      <c r="T1608">
        <f t="shared" si="154"/>
        <v>0</v>
      </c>
      <c r="U1608" s="10">
        <f t="shared" si="155"/>
        <v>7.4074074074074181E-2</v>
      </c>
      <c r="V1608" s="10"/>
    </row>
    <row r="1609" spans="1:22" x14ac:dyDescent="0.3">
      <c r="A1609" s="1">
        <v>41313</v>
      </c>
      <c r="B1609" s="8">
        <v>36.22</v>
      </c>
      <c r="C1609" s="8">
        <v>36.299999999999997</v>
      </c>
      <c r="D1609" s="8">
        <v>35.979999999999997</v>
      </c>
      <c r="E1609" s="8">
        <v>36.24</v>
      </c>
      <c r="F1609" s="2">
        <v>5.9999999999999995E-4</v>
      </c>
      <c r="G1609" s="2">
        <v>-7.4000000000000003E-3</v>
      </c>
      <c r="H1609" s="8">
        <v>2864875</v>
      </c>
      <c r="I1609" s="8">
        <v>32</v>
      </c>
      <c r="J1609" s="8">
        <v>21</v>
      </c>
      <c r="K1609" s="8">
        <v>26.5</v>
      </c>
      <c r="L1609" t="str">
        <f>VLOOKUP(MONTH(A1609),Pars!F:G,2,0)</f>
        <v>Winter</v>
      </c>
      <c r="M1609" t="str">
        <f>IF(K1609&lt;Pars!$A$2,Pars!$B$2,IF('Main Data-set'!K1609&lt;Pars!$A$3,Pars!$B$3,Pars!$B$4))</f>
        <v>Cold</v>
      </c>
      <c r="N1609">
        <f t="shared" si="150"/>
        <v>-1</v>
      </c>
      <c r="O1609" s="8">
        <f t="shared" si="151"/>
        <v>32.8239608801956</v>
      </c>
      <c r="P1609" s="8">
        <f t="shared" si="152"/>
        <v>40.941320293398533</v>
      </c>
      <c r="Q1609" t="str">
        <f>IF(K1609&gt;Pars!$J$3+'Main Data-set'!O1609,Pars!$K$3,IF(K1609&lt;O1609-Pars!$J$4,Pars!$K$4,"Avg"))</f>
        <v>Avg</v>
      </c>
      <c r="R1609" t="str">
        <f>IF(I1609&gt;Pars!$J$3+'Main Data-set'!P1609,Pars!$K$3,IF(I1609&lt;P1609-Pars!$J$4,Pars!$K$4,"Avg"))</f>
        <v>Cold</v>
      </c>
      <c r="S1609" t="str">
        <f t="shared" si="153"/>
        <v>Avg</v>
      </c>
      <c r="T1609">
        <f t="shared" si="154"/>
        <v>0</v>
      </c>
      <c r="U1609" s="10">
        <f t="shared" si="155"/>
        <v>-8.6206896551724088E-2</v>
      </c>
      <c r="V1609" s="10"/>
    </row>
    <row r="1610" spans="1:22" x14ac:dyDescent="0.3">
      <c r="A1610" s="1">
        <v>41317</v>
      </c>
      <c r="B1610" s="8">
        <v>36.35</v>
      </c>
      <c r="C1610" s="8">
        <v>36.64</v>
      </c>
      <c r="D1610" s="8">
        <v>36.299999999999997</v>
      </c>
      <c r="E1610" s="8">
        <v>36.51</v>
      </c>
      <c r="F1610" s="2">
        <v>4.4000000000000003E-3</v>
      </c>
      <c r="G1610" s="2">
        <v>-6.4999999999999997E-3</v>
      </c>
      <c r="H1610" s="8">
        <v>3368240</v>
      </c>
      <c r="I1610" s="8">
        <v>43</v>
      </c>
      <c r="J1610" s="8">
        <v>31</v>
      </c>
      <c r="K1610" s="8">
        <v>37</v>
      </c>
      <c r="L1610" t="str">
        <f>VLOOKUP(MONTH(A1610),Pars!F:G,2,0)</f>
        <v>Winter</v>
      </c>
      <c r="M1610" t="str">
        <f>IF(K1610&lt;Pars!$A$2,Pars!$B$2,IF('Main Data-set'!K1610&lt;Pars!$A$3,Pars!$B$3,Pars!$B$4))</f>
        <v>Cold</v>
      </c>
      <c r="N1610">
        <f t="shared" si="150"/>
        <v>-1</v>
      </c>
      <c r="O1610" s="8">
        <f t="shared" si="151"/>
        <v>32.8239608801956</v>
      </c>
      <c r="P1610" s="8">
        <f t="shared" si="152"/>
        <v>40.941320293398533</v>
      </c>
      <c r="Q1610" t="str">
        <f>IF(K1610&gt;Pars!$J$3+'Main Data-set'!O1610,Pars!$K$3,IF(K1610&lt;O1610-Pars!$J$4,Pars!$K$4,"Avg"))</f>
        <v>Avg</v>
      </c>
      <c r="R1610" t="str">
        <f>IF(I1610&gt;Pars!$J$3+'Main Data-set'!P1610,Pars!$K$3,IF(I1610&lt;P1610-Pars!$J$4,Pars!$K$4,"Avg"))</f>
        <v>Avg</v>
      </c>
      <c r="S1610" t="str">
        <f t="shared" si="153"/>
        <v>Avg</v>
      </c>
      <c r="T1610">
        <f t="shared" si="154"/>
        <v>0</v>
      </c>
      <c r="U1610" s="10">
        <f t="shared" si="155"/>
        <v>0.39622641509433953</v>
      </c>
      <c r="V1610" s="10"/>
    </row>
    <row r="1611" spans="1:22" x14ac:dyDescent="0.3">
      <c r="A1611" s="1">
        <v>41318</v>
      </c>
      <c r="B1611" s="8">
        <v>36.51</v>
      </c>
      <c r="C1611" s="8">
        <v>36.75</v>
      </c>
      <c r="D1611" s="8">
        <v>36.270000000000003</v>
      </c>
      <c r="E1611" s="8">
        <v>36.75</v>
      </c>
      <c r="F1611" s="2">
        <v>6.6E-3</v>
      </c>
      <c r="G1611" s="2">
        <v>-1.7399999999999999E-2</v>
      </c>
      <c r="H1611" s="8">
        <v>1789571</v>
      </c>
      <c r="I1611" s="8">
        <v>43</v>
      </c>
      <c r="J1611" s="8">
        <v>25</v>
      </c>
      <c r="K1611" s="8">
        <v>34</v>
      </c>
      <c r="L1611" t="str">
        <f>VLOOKUP(MONTH(A1611),Pars!F:G,2,0)</f>
        <v>Winter</v>
      </c>
      <c r="M1611" t="str">
        <f>IF(K1611&lt;Pars!$A$2,Pars!$B$2,IF('Main Data-set'!K1611&lt;Pars!$A$3,Pars!$B$3,Pars!$B$4))</f>
        <v>Cold</v>
      </c>
      <c r="N1611">
        <f t="shared" si="150"/>
        <v>-1</v>
      </c>
      <c r="O1611" s="8">
        <f t="shared" si="151"/>
        <v>32.8239608801956</v>
      </c>
      <c r="P1611" s="8">
        <f t="shared" si="152"/>
        <v>40.941320293398533</v>
      </c>
      <c r="Q1611" t="str">
        <f>IF(K1611&gt;Pars!$J$3+'Main Data-set'!O1611,Pars!$K$3,IF(K1611&lt;O1611-Pars!$J$4,Pars!$K$4,"Avg"))</f>
        <v>Avg</v>
      </c>
      <c r="R1611" t="str">
        <f>IF(I1611&gt;Pars!$J$3+'Main Data-set'!P1611,Pars!$K$3,IF(I1611&lt;P1611-Pars!$J$4,Pars!$K$4,"Avg"))</f>
        <v>Avg</v>
      </c>
      <c r="S1611" t="str">
        <f t="shared" si="153"/>
        <v>Avg</v>
      </c>
      <c r="T1611">
        <f t="shared" si="154"/>
        <v>0</v>
      </c>
      <c r="U1611" s="10">
        <f t="shared" si="155"/>
        <v>-8.108108108108103E-2</v>
      </c>
      <c r="V1611" s="10"/>
    </row>
    <row r="1612" spans="1:22" x14ac:dyDescent="0.3">
      <c r="A1612" s="1">
        <v>41319</v>
      </c>
      <c r="B1612" s="8">
        <v>36.67</v>
      </c>
      <c r="C1612" s="8">
        <v>37.46</v>
      </c>
      <c r="D1612" s="8">
        <v>36.44</v>
      </c>
      <c r="E1612" s="8">
        <v>37.4</v>
      </c>
      <c r="F1612" s="2">
        <v>1.9900000000000001E-2</v>
      </c>
      <c r="G1612" s="2">
        <v>-4.7999999999999996E-3</v>
      </c>
      <c r="H1612" s="8">
        <v>2157110</v>
      </c>
      <c r="I1612" s="8">
        <v>45</v>
      </c>
      <c r="J1612" s="8">
        <v>24</v>
      </c>
      <c r="K1612" s="8">
        <v>34.5</v>
      </c>
      <c r="L1612" t="str">
        <f>VLOOKUP(MONTH(A1612),Pars!F:G,2,0)</f>
        <v>Winter</v>
      </c>
      <c r="M1612" t="str">
        <f>IF(K1612&lt;Pars!$A$2,Pars!$B$2,IF('Main Data-set'!K1612&lt;Pars!$A$3,Pars!$B$3,Pars!$B$4))</f>
        <v>Cold</v>
      </c>
      <c r="N1612">
        <f t="shared" si="150"/>
        <v>-1</v>
      </c>
      <c r="O1612" s="8">
        <f t="shared" si="151"/>
        <v>32.8239608801956</v>
      </c>
      <c r="P1612" s="8">
        <f t="shared" si="152"/>
        <v>40.941320293398533</v>
      </c>
      <c r="Q1612" t="str">
        <f>IF(K1612&gt;Pars!$J$3+'Main Data-set'!O1612,Pars!$K$3,IF(K1612&lt;O1612-Pars!$J$4,Pars!$K$4,"Avg"))</f>
        <v>Avg</v>
      </c>
      <c r="R1612" t="str">
        <f>IF(I1612&gt;Pars!$J$3+'Main Data-set'!P1612,Pars!$K$3,IF(I1612&lt;P1612-Pars!$J$4,Pars!$K$4,"Avg"))</f>
        <v>Avg</v>
      </c>
      <c r="S1612" t="str">
        <f t="shared" si="153"/>
        <v>Avg</v>
      </c>
      <c r="T1612">
        <f t="shared" si="154"/>
        <v>0</v>
      </c>
      <c r="U1612" s="10">
        <f t="shared" si="155"/>
        <v>1.4705882352941124E-2</v>
      </c>
      <c r="V1612" s="10"/>
    </row>
    <row r="1613" spans="1:22" x14ac:dyDescent="0.3">
      <c r="A1613" s="1">
        <v>41320</v>
      </c>
      <c r="B1613" s="8">
        <v>37.44</v>
      </c>
      <c r="C1613" s="8">
        <v>37.81</v>
      </c>
      <c r="D1613" s="8">
        <v>37.26</v>
      </c>
      <c r="E1613" s="8">
        <v>37.58</v>
      </c>
      <c r="F1613" s="2">
        <v>3.7000000000000002E-3</v>
      </c>
      <c r="G1613" s="2">
        <v>5.5999999999999999E-3</v>
      </c>
      <c r="H1613" s="8">
        <v>2262798</v>
      </c>
      <c r="I1613" s="8">
        <v>44</v>
      </c>
      <c r="J1613" s="8">
        <v>29</v>
      </c>
      <c r="K1613" s="8">
        <v>36.5</v>
      </c>
      <c r="L1613" t="str">
        <f>VLOOKUP(MONTH(A1613),Pars!F:G,2,0)</f>
        <v>Winter</v>
      </c>
      <c r="M1613" t="str">
        <f>IF(K1613&lt;Pars!$A$2,Pars!$B$2,IF('Main Data-set'!K1613&lt;Pars!$A$3,Pars!$B$3,Pars!$B$4))</f>
        <v>Cold</v>
      </c>
      <c r="N1613">
        <f t="shared" si="150"/>
        <v>-1</v>
      </c>
      <c r="O1613" s="8">
        <f t="shared" si="151"/>
        <v>32.8239608801956</v>
      </c>
      <c r="P1613" s="8">
        <f t="shared" si="152"/>
        <v>40.941320293398533</v>
      </c>
      <c r="Q1613" t="str">
        <f>IF(K1613&gt;Pars!$J$3+'Main Data-set'!O1613,Pars!$K$3,IF(K1613&lt;O1613-Pars!$J$4,Pars!$K$4,"Avg"))</f>
        <v>Avg</v>
      </c>
      <c r="R1613" t="str">
        <f>IF(I1613&gt;Pars!$J$3+'Main Data-set'!P1613,Pars!$K$3,IF(I1613&lt;P1613-Pars!$J$4,Pars!$K$4,"Avg"))</f>
        <v>Avg</v>
      </c>
      <c r="S1613" t="str">
        <f t="shared" si="153"/>
        <v>Avg</v>
      </c>
      <c r="T1613">
        <f t="shared" si="154"/>
        <v>0</v>
      </c>
      <c r="U1613" s="10">
        <f t="shared" si="155"/>
        <v>5.7971014492753659E-2</v>
      </c>
      <c r="V1613" s="10"/>
    </row>
    <row r="1614" spans="1:22" x14ac:dyDescent="0.3">
      <c r="A1614" s="1">
        <v>41324</v>
      </c>
      <c r="B1614" s="8">
        <v>37.6</v>
      </c>
      <c r="C1614" s="8">
        <v>37.71</v>
      </c>
      <c r="D1614" s="8">
        <v>37.299999999999997</v>
      </c>
      <c r="E1614" s="8">
        <v>37.369999999999997</v>
      </c>
      <c r="F1614" s="2">
        <v>-6.1000000000000004E-3</v>
      </c>
      <c r="G1614" s="2">
        <v>5.8999999999999999E-3</v>
      </c>
      <c r="H1614" s="8">
        <v>8165465</v>
      </c>
      <c r="I1614" s="8">
        <v>34</v>
      </c>
      <c r="J1614" s="8">
        <v>17</v>
      </c>
      <c r="K1614" s="8">
        <v>25.5</v>
      </c>
      <c r="L1614" t="str">
        <f>VLOOKUP(MONTH(A1614),Pars!F:G,2,0)</f>
        <v>Winter</v>
      </c>
      <c r="M1614" t="str">
        <f>IF(K1614&lt;Pars!$A$2,Pars!$B$2,IF('Main Data-set'!K1614&lt;Pars!$A$3,Pars!$B$3,Pars!$B$4))</f>
        <v>Cold</v>
      </c>
      <c r="N1614">
        <f t="shared" si="150"/>
        <v>-1</v>
      </c>
      <c r="O1614" s="8">
        <f t="shared" si="151"/>
        <v>32.8239608801956</v>
      </c>
      <c r="P1614" s="8">
        <f t="shared" si="152"/>
        <v>40.941320293398533</v>
      </c>
      <c r="Q1614" t="str">
        <f>IF(K1614&gt;Pars!$J$3+'Main Data-set'!O1614,Pars!$K$3,IF(K1614&lt;O1614-Pars!$J$4,Pars!$K$4,"Avg"))</f>
        <v>Cold</v>
      </c>
      <c r="R1614" t="str">
        <f>IF(I1614&gt;Pars!$J$3+'Main Data-set'!P1614,Pars!$K$3,IF(I1614&lt;P1614-Pars!$J$4,Pars!$K$4,"Avg"))</f>
        <v>Avg</v>
      </c>
      <c r="S1614" t="str">
        <f t="shared" si="153"/>
        <v>Avg</v>
      </c>
      <c r="T1614">
        <f t="shared" si="154"/>
        <v>0</v>
      </c>
      <c r="U1614" s="10">
        <f t="shared" si="155"/>
        <v>-0.30136986301369861</v>
      </c>
      <c r="V1614" s="10"/>
    </row>
    <row r="1615" spans="1:22" x14ac:dyDescent="0.3">
      <c r="A1615" s="1">
        <v>41325</v>
      </c>
      <c r="B1615" s="8">
        <v>37.29</v>
      </c>
      <c r="C1615" s="8">
        <v>37.520000000000003</v>
      </c>
      <c r="D1615" s="8">
        <v>37.15</v>
      </c>
      <c r="E1615" s="8">
        <v>37.15</v>
      </c>
      <c r="F1615" s="2">
        <v>-3.8E-3</v>
      </c>
      <c r="G1615" s="2">
        <v>6.0000000000000001E-3</v>
      </c>
      <c r="H1615" s="8">
        <v>2784020</v>
      </c>
      <c r="I1615" s="8">
        <v>42</v>
      </c>
      <c r="J1615" s="8">
        <v>22</v>
      </c>
      <c r="K1615" s="8">
        <v>32</v>
      </c>
      <c r="L1615" t="str">
        <f>VLOOKUP(MONTH(A1615),Pars!F:G,2,0)</f>
        <v>Winter</v>
      </c>
      <c r="M1615" t="str">
        <f>IF(K1615&lt;Pars!$A$2,Pars!$B$2,IF('Main Data-set'!K1615&lt;Pars!$A$3,Pars!$B$3,Pars!$B$4))</f>
        <v>Cold</v>
      </c>
      <c r="N1615">
        <f t="shared" si="150"/>
        <v>-1</v>
      </c>
      <c r="O1615" s="8">
        <f t="shared" si="151"/>
        <v>32.8239608801956</v>
      </c>
      <c r="P1615" s="8">
        <f t="shared" si="152"/>
        <v>40.941320293398533</v>
      </c>
      <c r="Q1615" t="str">
        <f>IF(K1615&gt;Pars!$J$3+'Main Data-set'!O1615,Pars!$K$3,IF(K1615&lt;O1615-Pars!$J$4,Pars!$K$4,"Avg"))</f>
        <v>Avg</v>
      </c>
      <c r="R1615" t="str">
        <f>IF(I1615&gt;Pars!$J$3+'Main Data-set'!P1615,Pars!$K$3,IF(I1615&lt;P1615-Pars!$J$4,Pars!$K$4,"Avg"))</f>
        <v>Avg</v>
      </c>
      <c r="S1615" t="str">
        <f t="shared" si="153"/>
        <v>Avg</v>
      </c>
      <c r="T1615">
        <f t="shared" si="154"/>
        <v>0</v>
      </c>
      <c r="U1615" s="10">
        <f t="shared" si="155"/>
        <v>0.25490196078431371</v>
      </c>
      <c r="V1615" s="10"/>
    </row>
    <row r="1616" spans="1:22" x14ac:dyDescent="0.3">
      <c r="A1616" s="1">
        <v>41326</v>
      </c>
      <c r="B1616" s="8">
        <v>37.119999999999997</v>
      </c>
      <c r="C1616" s="8">
        <v>37.19</v>
      </c>
      <c r="D1616" s="8">
        <v>36.86</v>
      </c>
      <c r="E1616" s="8">
        <v>36.93</v>
      </c>
      <c r="F1616" s="2">
        <v>-5.1000000000000004E-3</v>
      </c>
      <c r="G1616" s="2">
        <v>-1.47E-2</v>
      </c>
      <c r="H1616" s="8">
        <v>2472757</v>
      </c>
      <c r="I1616" s="8">
        <v>32</v>
      </c>
      <c r="J1616" s="8">
        <v>24</v>
      </c>
      <c r="K1616" s="8">
        <v>28</v>
      </c>
      <c r="L1616" t="str">
        <f>VLOOKUP(MONTH(A1616),Pars!F:G,2,0)</f>
        <v>Winter</v>
      </c>
      <c r="M1616" t="str">
        <f>IF(K1616&lt;Pars!$A$2,Pars!$B$2,IF('Main Data-set'!K1616&lt;Pars!$A$3,Pars!$B$3,Pars!$B$4))</f>
        <v>Cold</v>
      </c>
      <c r="N1616">
        <f t="shared" si="150"/>
        <v>-1</v>
      </c>
      <c r="O1616" s="8">
        <f t="shared" si="151"/>
        <v>32.8239608801956</v>
      </c>
      <c r="P1616" s="8">
        <f t="shared" si="152"/>
        <v>40.941320293398533</v>
      </c>
      <c r="Q1616" t="str">
        <f>IF(K1616&gt;Pars!$J$3+'Main Data-set'!O1616,Pars!$K$3,IF(K1616&lt;O1616-Pars!$J$4,Pars!$K$4,"Avg"))</f>
        <v>Avg</v>
      </c>
      <c r="R1616" t="str">
        <f>IF(I1616&gt;Pars!$J$3+'Main Data-set'!P1616,Pars!$K$3,IF(I1616&lt;P1616-Pars!$J$4,Pars!$K$4,"Avg"))</f>
        <v>Cold</v>
      </c>
      <c r="S1616" t="str">
        <f t="shared" si="153"/>
        <v>Avg</v>
      </c>
      <c r="T1616">
        <f t="shared" si="154"/>
        <v>0</v>
      </c>
      <c r="U1616" s="10">
        <f t="shared" si="155"/>
        <v>-0.125</v>
      </c>
      <c r="V1616" s="10"/>
    </row>
    <row r="1617" spans="1:22" x14ac:dyDescent="0.3">
      <c r="A1617" s="1">
        <v>41327</v>
      </c>
      <c r="B1617" s="8">
        <v>37.090000000000003</v>
      </c>
      <c r="C1617" s="8">
        <v>37.479999999999997</v>
      </c>
      <c r="D1617" s="8">
        <v>36.92</v>
      </c>
      <c r="E1617" s="8">
        <v>37.479999999999997</v>
      </c>
      <c r="F1617" s="2">
        <v>1.0500000000000001E-2</v>
      </c>
      <c r="G1617" s="2">
        <v>2.8299999999999999E-2</v>
      </c>
      <c r="H1617" s="8">
        <v>1764445</v>
      </c>
      <c r="I1617" s="8">
        <v>34</v>
      </c>
      <c r="J1617" s="8">
        <v>22</v>
      </c>
      <c r="K1617" s="8">
        <v>28</v>
      </c>
      <c r="L1617" t="str">
        <f>VLOOKUP(MONTH(A1617),Pars!F:G,2,0)</f>
        <v>Winter</v>
      </c>
      <c r="M1617" t="str">
        <f>IF(K1617&lt;Pars!$A$2,Pars!$B$2,IF('Main Data-set'!K1617&lt;Pars!$A$3,Pars!$B$3,Pars!$B$4))</f>
        <v>Cold</v>
      </c>
      <c r="N1617">
        <f t="shared" si="150"/>
        <v>-1</v>
      </c>
      <c r="O1617" s="8">
        <f t="shared" si="151"/>
        <v>32.8239608801956</v>
      </c>
      <c r="P1617" s="8">
        <f t="shared" si="152"/>
        <v>40.941320293398533</v>
      </c>
      <c r="Q1617" t="str">
        <f>IF(K1617&gt;Pars!$J$3+'Main Data-set'!O1617,Pars!$K$3,IF(K1617&lt;O1617-Pars!$J$4,Pars!$K$4,"Avg"))</f>
        <v>Avg</v>
      </c>
      <c r="R1617" t="str">
        <f>IF(I1617&gt;Pars!$J$3+'Main Data-set'!P1617,Pars!$K$3,IF(I1617&lt;P1617-Pars!$J$4,Pars!$K$4,"Avg"))</f>
        <v>Avg</v>
      </c>
      <c r="S1617" t="str">
        <f t="shared" si="153"/>
        <v>Avg</v>
      </c>
      <c r="T1617">
        <f t="shared" si="154"/>
        <v>0</v>
      </c>
      <c r="U1617" s="10">
        <f t="shared" si="155"/>
        <v>0</v>
      </c>
      <c r="V1617" s="10"/>
    </row>
    <row r="1618" spans="1:22" x14ac:dyDescent="0.3">
      <c r="A1618" s="1">
        <v>41330</v>
      </c>
      <c r="B1618" s="8">
        <v>37.57</v>
      </c>
      <c r="C1618" s="8">
        <v>37.630000000000003</v>
      </c>
      <c r="D1618" s="8">
        <v>36.450000000000003</v>
      </c>
      <c r="E1618" s="8">
        <v>36.450000000000003</v>
      </c>
      <c r="F1618" s="2">
        <v>-2.98E-2</v>
      </c>
      <c r="G1618" s="2">
        <v>-1.2500000000000001E-2</v>
      </c>
      <c r="H1618" s="8">
        <v>2575932</v>
      </c>
      <c r="I1618" s="8">
        <v>47</v>
      </c>
      <c r="J1618" s="8">
        <v>31</v>
      </c>
      <c r="K1618" s="8">
        <v>39</v>
      </c>
      <c r="L1618" t="str">
        <f>VLOOKUP(MONTH(A1618),Pars!F:G,2,0)</f>
        <v>Winter</v>
      </c>
      <c r="M1618" t="str">
        <f>IF(K1618&lt;Pars!$A$2,Pars!$B$2,IF('Main Data-set'!K1618&lt;Pars!$A$3,Pars!$B$3,Pars!$B$4))</f>
        <v>Cold</v>
      </c>
      <c r="N1618">
        <f t="shared" si="150"/>
        <v>-1</v>
      </c>
      <c r="O1618" s="8">
        <f t="shared" si="151"/>
        <v>32.8239608801956</v>
      </c>
      <c r="P1618" s="8">
        <f t="shared" si="152"/>
        <v>40.941320293398533</v>
      </c>
      <c r="Q1618" t="str">
        <f>IF(K1618&gt;Pars!$J$3+'Main Data-set'!O1618,Pars!$K$3,IF(K1618&lt;O1618-Pars!$J$4,Pars!$K$4,"Avg"))</f>
        <v>Avg</v>
      </c>
      <c r="R1618" t="str">
        <f>IF(I1618&gt;Pars!$J$3+'Main Data-set'!P1618,Pars!$K$3,IF(I1618&lt;P1618-Pars!$J$4,Pars!$K$4,"Avg"))</f>
        <v>Avg</v>
      </c>
      <c r="S1618" t="str">
        <f t="shared" si="153"/>
        <v>Avg</v>
      </c>
      <c r="T1618">
        <f t="shared" si="154"/>
        <v>0</v>
      </c>
      <c r="U1618" s="10">
        <f t="shared" si="155"/>
        <v>0.39285714285714279</v>
      </c>
      <c r="V1618" s="10"/>
    </row>
    <row r="1619" spans="1:22" x14ac:dyDescent="0.3">
      <c r="A1619" s="1">
        <v>41331</v>
      </c>
      <c r="B1619" s="8">
        <v>36.57</v>
      </c>
      <c r="C1619" s="8">
        <v>36.979999999999997</v>
      </c>
      <c r="D1619" s="8">
        <v>36.520000000000003</v>
      </c>
      <c r="E1619" s="8">
        <v>36.909999999999997</v>
      </c>
      <c r="F1619" s="2">
        <v>9.2999999999999992E-3</v>
      </c>
      <c r="G1619" s="2">
        <v>-1.26E-2</v>
      </c>
      <c r="H1619" s="8">
        <v>1333929</v>
      </c>
      <c r="I1619" s="8">
        <v>43</v>
      </c>
      <c r="J1619" s="8">
        <v>27</v>
      </c>
      <c r="K1619" s="8">
        <v>35</v>
      </c>
      <c r="L1619" t="str">
        <f>VLOOKUP(MONTH(A1619),Pars!F:G,2,0)</f>
        <v>Winter</v>
      </c>
      <c r="M1619" t="str">
        <f>IF(K1619&lt;Pars!$A$2,Pars!$B$2,IF('Main Data-set'!K1619&lt;Pars!$A$3,Pars!$B$3,Pars!$B$4))</f>
        <v>Cold</v>
      </c>
      <c r="N1619">
        <f t="shared" si="150"/>
        <v>-1</v>
      </c>
      <c r="O1619" s="8">
        <f t="shared" si="151"/>
        <v>32.8239608801956</v>
      </c>
      <c r="P1619" s="8">
        <f t="shared" si="152"/>
        <v>40.941320293398533</v>
      </c>
      <c r="Q1619" t="str">
        <f>IF(K1619&gt;Pars!$J$3+'Main Data-set'!O1619,Pars!$K$3,IF(K1619&lt;O1619-Pars!$J$4,Pars!$K$4,"Avg"))</f>
        <v>Avg</v>
      </c>
      <c r="R1619" t="str">
        <f>IF(I1619&gt;Pars!$J$3+'Main Data-set'!P1619,Pars!$K$3,IF(I1619&lt;P1619-Pars!$J$4,Pars!$K$4,"Avg"))</f>
        <v>Avg</v>
      </c>
      <c r="S1619" t="str">
        <f t="shared" si="153"/>
        <v>Avg</v>
      </c>
      <c r="T1619">
        <f t="shared" si="154"/>
        <v>0</v>
      </c>
      <c r="U1619" s="10">
        <f t="shared" si="155"/>
        <v>-0.10256410256410253</v>
      </c>
      <c r="V1619" s="10"/>
    </row>
    <row r="1620" spans="1:22" x14ac:dyDescent="0.3">
      <c r="A1620" s="1">
        <v>41332</v>
      </c>
      <c r="B1620" s="8">
        <v>36.93</v>
      </c>
      <c r="C1620" s="8">
        <v>37.409999999999997</v>
      </c>
      <c r="D1620" s="8">
        <v>36.68</v>
      </c>
      <c r="E1620" s="8">
        <v>37.380000000000003</v>
      </c>
      <c r="F1620" s="2">
        <v>1.2200000000000001E-2</v>
      </c>
      <c r="G1620" s="2">
        <v>2.7000000000000001E-3</v>
      </c>
      <c r="H1620" s="8">
        <v>1898174</v>
      </c>
      <c r="I1620" s="8">
        <v>43</v>
      </c>
      <c r="J1620" s="8">
        <v>28</v>
      </c>
      <c r="K1620" s="8">
        <v>35.5</v>
      </c>
      <c r="L1620" t="str">
        <f>VLOOKUP(MONTH(A1620),Pars!F:G,2,0)</f>
        <v>Winter</v>
      </c>
      <c r="M1620" t="str">
        <f>IF(K1620&lt;Pars!$A$2,Pars!$B$2,IF('Main Data-set'!K1620&lt;Pars!$A$3,Pars!$B$3,Pars!$B$4))</f>
        <v>Cold</v>
      </c>
      <c r="N1620">
        <f t="shared" si="150"/>
        <v>-1</v>
      </c>
      <c r="O1620" s="8">
        <f t="shared" si="151"/>
        <v>32.8239608801956</v>
      </c>
      <c r="P1620" s="8">
        <f t="shared" si="152"/>
        <v>40.941320293398533</v>
      </c>
      <c r="Q1620" t="str">
        <f>IF(K1620&gt;Pars!$J$3+'Main Data-set'!O1620,Pars!$K$3,IF(K1620&lt;O1620-Pars!$J$4,Pars!$K$4,"Avg"))</f>
        <v>Avg</v>
      </c>
      <c r="R1620" t="str">
        <f>IF(I1620&gt;Pars!$J$3+'Main Data-set'!P1620,Pars!$K$3,IF(I1620&lt;P1620-Pars!$J$4,Pars!$K$4,"Avg"))</f>
        <v>Avg</v>
      </c>
      <c r="S1620" t="str">
        <f t="shared" si="153"/>
        <v>Avg</v>
      </c>
      <c r="T1620">
        <f t="shared" si="154"/>
        <v>0</v>
      </c>
      <c r="U1620" s="10">
        <f t="shared" si="155"/>
        <v>1.4285714285714235E-2</v>
      </c>
      <c r="V1620" s="10"/>
    </row>
    <row r="1621" spans="1:22" x14ac:dyDescent="0.3">
      <c r="A1621" s="1">
        <v>41333</v>
      </c>
      <c r="B1621" s="8">
        <v>37.39</v>
      </c>
      <c r="C1621" s="8">
        <v>37.57</v>
      </c>
      <c r="D1621" s="8">
        <v>37.18</v>
      </c>
      <c r="E1621" s="8">
        <v>37.28</v>
      </c>
      <c r="F1621" s="2">
        <v>-2.8999999999999998E-3</v>
      </c>
      <c r="G1621" s="2">
        <v>3.2000000000000002E-3</v>
      </c>
      <c r="H1621" s="8">
        <v>1739399</v>
      </c>
      <c r="I1621" s="8">
        <v>47</v>
      </c>
      <c r="J1621" s="8">
        <v>36</v>
      </c>
      <c r="K1621" s="8">
        <v>41.5</v>
      </c>
      <c r="L1621" t="str">
        <f>VLOOKUP(MONTH(A1621),Pars!F:G,2,0)</f>
        <v>Winter</v>
      </c>
      <c r="M1621" t="str">
        <f>IF(K1621&lt;Pars!$A$2,Pars!$B$2,IF('Main Data-set'!K1621&lt;Pars!$A$3,Pars!$B$3,Pars!$B$4))</f>
        <v>Cold</v>
      </c>
      <c r="N1621">
        <f t="shared" si="150"/>
        <v>-1</v>
      </c>
      <c r="O1621" s="8">
        <f t="shared" si="151"/>
        <v>32.8239608801956</v>
      </c>
      <c r="P1621" s="8">
        <f t="shared" si="152"/>
        <v>40.941320293398533</v>
      </c>
      <c r="Q1621" t="str">
        <f>IF(K1621&gt;Pars!$J$3+'Main Data-set'!O1621,Pars!$K$3,IF(K1621&lt;O1621-Pars!$J$4,Pars!$K$4,"Avg"))</f>
        <v>Hot</v>
      </c>
      <c r="R1621" t="str">
        <f>IF(I1621&gt;Pars!$J$3+'Main Data-set'!P1621,Pars!$K$3,IF(I1621&lt;P1621-Pars!$J$4,Pars!$K$4,"Avg"))</f>
        <v>Avg</v>
      </c>
      <c r="S1621" t="str">
        <f t="shared" si="153"/>
        <v>Avg</v>
      </c>
      <c r="T1621">
        <f t="shared" si="154"/>
        <v>0</v>
      </c>
      <c r="U1621" s="10">
        <f t="shared" si="155"/>
        <v>0.16901408450704225</v>
      </c>
      <c r="V1621" s="10"/>
    </row>
    <row r="1622" spans="1:22" x14ac:dyDescent="0.3">
      <c r="A1622" s="1">
        <v>41334</v>
      </c>
      <c r="B1622" s="8">
        <v>37.090000000000003</v>
      </c>
      <c r="C1622" s="8">
        <v>37.270000000000003</v>
      </c>
      <c r="D1622" s="8">
        <v>36.85</v>
      </c>
      <c r="E1622" s="8">
        <v>37.159999999999997</v>
      </c>
      <c r="F1622" s="2">
        <v>1.9E-3</v>
      </c>
      <c r="G1622" s="2">
        <v>-1.2200000000000001E-2</v>
      </c>
      <c r="H1622" s="8">
        <v>1367997</v>
      </c>
      <c r="I1622" s="8">
        <v>50</v>
      </c>
      <c r="J1622" s="8">
        <v>34</v>
      </c>
      <c r="K1622" s="8">
        <v>42</v>
      </c>
      <c r="L1622" t="str">
        <f>VLOOKUP(MONTH(A1622),Pars!F:G,2,0)</f>
        <v>Spring</v>
      </c>
      <c r="M1622" t="str">
        <f>IF(K1622&lt;Pars!$A$2,Pars!$B$2,IF('Main Data-set'!K1622&lt;Pars!$A$3,Pars!$B$3,Pars!$B$4))</f>
        <v>Cold</v>
      </c>
      <c r="N1622">
        <f t="shared" si="150"/>
        <v>-1</v>
      </c>
      <c r="O1622" s="8">
        <f t="shared" si="151"/>
        <v>51.710344827586205</v>
      </c>
      <c r="P1622" s="8">
        <f t="shared" si="152"/>
        <v>62.367816091954026</v>
      </c>
      <c r="Q1622" t="str">
        <f>IF(K1622&gt;Pars!$J$3+'Main Data-set'!O1622,Pars!$K$3,IF(K1622&lt;O1622-Pars!$J$4,Pars!$K$4,"Avg"))</f>
        <v>Cold</v>
      </c>
      <c r="R1622" t="str">
        <f>IF(I1622&gt;Pars!$J$3+'Main Data-set'!P1622,Pars!$K$3,IF(I1622&lt;P1622-Pars!$J$4,Pars!$K$4,"Avg"))</f>
        <v>Cold</v>
      </c>
      <c r="S1622" t="str">
        <f t="shared" si="153"/>
        <v>Cold</v>
      </c>
      <c r="T1622">
        <f t="shared" si="154"/>
        <v>-1</v>
      </c>
      <c r="U1622" s="10">
        <f t="shared" si="155"/>
        <v>1.2048192771084265E-2</v>
      </c>
      <c r="V1622" s="10"/>
    </row>
    <row r="1623" spans="1:22" x14ac:dyDescent="0.3">
      <c r="A1623" s="1">
        <v>41337</v>
      </c>
      <c r="B1623" s="8">
        <v>37.15</v>
      </c>
      <c r="C1623" s="8">
        <v>37.659999999999997</v>
      </c>
      <c r="D1623" s="8">
        <v>37.01</v>
      </c>
      <c r="E1623" s="8">
        <v>37.619999999999997</v>
      </c>
      <c r="F1623" s="2">
        <v>1.2699999999999999E-2</v>
      </c>
      <c r="G1623" s="2">
        <v>-8.6999999999999994E-3</v>
      </c>
      <c r="H1623" s="8">
        <v>1142116</v>
      </c>
      <c r="I1623" s="8">
        <v>38</v>
      </c>
      <c r="J1623" s="8">
        <v>26</v>
      </c>
      <c r="K1623" s="8">
        <v>32</v>
      </c>
      <c r="L1623" t="str">
        <f>VLOOKUP(MONTH(A1623),Pars!F:G,2,0)</f>
        <v>Spring</v>
      </c>
      <c r="M1623" t="str">
        <f>IF(K1623&lt;Pars!$A$2,Pars!$B$2,IF('Main Data-set'!K1623&lt;Pars!$A$3,Pars!$B$3,Pars!$B$4))</f>
        <v>Cold</v>
      </c>
      <c r="N1623">
        <f t="shared" si="150"/>
        <v>-1</v>
      </c>
      <c r="O1623" s="8">
        <f t="shared" si="151"/>
        <v>51.710344827586205</v>
      </c>
      <c r="P1623" s="8">
        <f t="shared" si="152"/>
        <v>62.367816091954026</v>
      </c>
      <c r="Q1623" t="str">
        <f>IF(K1623&gt;Pars!$J$3+'Main Data-set'!O1623,Pars!$K$3,IF(K1623&lt;O1623-Pars!$J$4,Pars!$K$4,"Avg"))</f>
        <v>Cold</v>
      </c>
      <c r="R1623" t="str">
        <f>IF(I1623&gt;Pars!$J$3+'Main Data-set'!P1623,Pars!$K$3,IF(I1623&lt;P1623-Pars!$J$4,Pars!$K$4,"Avg"))</f>
        <v>Cold</v>
      </c>
      <c r="S1623" t="str">
        <f t="shared" si="153"/>
        <v>Cold</v>
      </c>
      <c r="T1623">
        <f t="shared" si="154"/>
        <v>-1</v>
      </c>
      <c r="U1623" s="10">
        <f t="shared" si="155"/>
        <v>-0.23809523809523814</v>
      </c>
      <c r="V1623" s="10"/>
    </row>
    <row r="1624" spans="1:22" x14ac:dyDescent="0.3">
      <c r="A1624" s="1">
        <v>41338</v>
      </c>
      <c r="B1624" s="8">
        <v>37.71</v>
      </c>
      <c r="C1624" s="8">
        <v>38.19</v>
      </c>
      <c r="D1624" s="8">
        <v>37.67</v>
      </c>
      <c r="E1624" s="8">
        <v>37.950000000000003</v>
      </c>
      <c r="F1624" s="2">
        <v>6.4000000000000003E-3</v>
      </c>
      <c r="G1624" s="2">
        <v>-8.8999999999999999E-3</v>
      </c>
      <c r="H1624" s="8">
        <v>1310079</v>
      </c>
      <c r="I1624" s="8">
        <v>40</v>
      </c>
      <c r="J1624" s="8">
        <v>28</v>
      </c>
      <c r="K1624" s="8">
        <v>34</v>
      </c>
      <c r="L1624" t="str">
        <f>VLOOKUP(MONTH(A1624),Pars!F:G,2,0)</f>
        <v>Spring</v>
      </c>
      <c r="M1624" t="str">
        <f>IF(K1624&lt;Pars!$A$2,Pars!$B$2,IF('Main Data-set'!K1624&lt;Pars!$A$3,Pars!$B$3,Pars!$B$4))</f>
        <v>Cold</v>
      </c>
      <c r="N1624">
        <f t="shared" si="150"/>
        <v>-1</v>
      </c>
      <c r="O1624" s="8">
        <f t="shared" si="151"/>
        <v>51.710344827586205</v>
      </c>
      <c r="P1624" s="8">
        <f t="shared" si="152"/>
        <v>62.367816091954026</v>
      </c>
      <c r="Q1624" t="str">
        <f>IF(K1624&gt;Pars!$J$3+'Main Data-set'!O1624,Pars!$K$3,IF(K1624&lt;O1624-Pars!$J$4,Pars!$K$4,"Avg"))</f>
        <v>Cold</v>
      </c>
      <c r="R1624" t="str">
        <f>IF(I1624&gt;Pars!$J$3+'Main Data-set'!P1624,Pars!$K$3,IF(I1624&lt;P1624-Pars!$J$4,Pars!$K$4,"Avg"))</f>
        <v>Cold</v>
      </c>
      <c r="S1624" t="str">
        <f t="shared" si="153"/>
        <v>Cold</v>
      </c>
      <c r="T1624">
        <f t="shared" si="154"/>
        <v>-1</v>
      </c>
      <c r="U1624" s="10">
        <f t="shared" si="155"/>
        <v>6.25E-2</v>
      </c>
      <c r="V1624" s="10"/>
    </row>
    <row r="1625" spans="1:22" x14ac:dyDescent="0.3">
      <c r="A1625" s="1">
        <v>41339</v>
      </c>
      <c r="B1625" s="8">
        <v>38.04</v>
      </c>
      <c r="C1625" s="8">
        <v>38.53</v>
      </c>
      <c r="D1625" s="8">
        <v>37.99</v>
      </c>
      <c r="E1625" s="8">
        <v>38.29</v>
      </c>
      <c r="F1625" s="2">
        <v>6.6E-3</v>
      </c>
      <c r="G1625" s="2">
        <v>7.9000000000000008E-3</v>
      </c>
      <c r="H1625" s="8">
        <v>1719750</v>
      </c>
      <c r="I1625" s="8">
        <v>49</v>
      </c>
      <c r="J1625" s="8">
        <v>30</v>
      </c>
      <c r="K1625" s="8">
        <v>39.5</v>
      </c>
      <c r="L1625" t="str">
        <f>VLOOKUP(MONTH(A1625),Pars!F:G,2,0)</f>
        <v>Spring</v>
      </c>
      <c r="M1625" t="str">
        <f>IF(K1625&lt;Pars!$A$2,Pars!$B$2,IF('Main Data-set'!K1625&lt;Pars!$A$3,Pars!$B$3,Pars!$B$4))</f>
        <v>Cold</v>
      </c>
      <c r="N1625">
        <f t="shared" si="150"/>
        <v>-1</v>
      </c>
      <c r="O1625" s="8">
        <f t="shared" si="151"/>
        <v>51.710344827586205</v>
      </c>
      <c r="P1625" s="8">
        <f t="shared" si="152"/>
        <v>62.367816091954026</v>
      </c>
      <c r="Q1625" t="str">
        <f>IF(K1625&gt;Pars!$J$3+'Main Data-set'!O1625,Pars!$K$3,IF(K1625&lt;O1625-Pars!$J$4,Pars!$K$4,"Avg"))</f>
        <v>Cold</v>
      </c>
      <c r="R1625" t="str">
        <f>IF(I1625&gt;Pars!$J$3+'Main Data-set'!P1625,Pars!$K$3,IF(I1625&lt;P1625-Pars!$J$4,Pars!$K$4,"Avg"))</f>
        <v>Cold</v>
      </c>
      <c r="S1625" t="str">
        <f t="shared" si="153"/>
        <v>Cold</v>
      </c>
      <c r="T1625">
        <f t="shared" si="154"/>
        <v>-1</v>
      </c>
      <c r="U1625" s="10">
        <f t="shared" si="155"/>
        <v>0.16176470588235303</v>
      </c>
      <c r="V1625" s="10"/>
    </row>
    <row r="1626" spans="1:22" x14ac:dyDescent="0.3">
      <c r="A1626" s="1">
        <v>41340</v>
      </c>
      <c r="B1626" s="8">
        <v>38.229999999999997</v>
      </c>
      <c r="C1626" s="8">
        <v>38.299999999999997</v>
      </c>
      <c r="D1626" s="8">
        <v>37.83</v>
      </c>
      <c r="E1626" s="8">
        <v>37.99</v>
      </c>
      <c r="F1626" s="2">
        <v>-6.3E-3</v>
      </c>
      <c r="G1626" s="2">
        <v>5.0000000000000001E-4</v>
      </c>
      <c r="H1626" s="8">
        <v>1325387</v>
      </c>
      <c r="I1626" s="8">
        <v>44</v>
      </c>
      <c r="J1626" s="8">
        <v>35</v>
      </c>
      <c r="K1626" s="8">
        <v>39.5</v>
      </c>
      <c r="L1626" t="str">
        <f>VLOOKUP(MONTH(A1626),Pars!F:G,2,0)</f>
        <v>Spring</v>
      </c>
      <c r="M1626" t="str">
        <f>IF(K1626&lt;Pars!$A$2,Pars!$B$2,IF('Main Data-set'!K1626&lt;Pars!$A$3,Pars!$B$3,Pars!$B$4))</f>
        <v>Cold</v>
      </c>
      <c r="N1626">
        <f t="shared" si="150"/>
        <v>-1</v>
      </c>
      <c r="O1626" s="8">
        <f t="shared" si="151"/>
        <v>51.710344827586205</v>
      </c>
      <c r="P1626" s="8">
        <f t="shared" si="152"/>
        <v>62.367816091954026</v>
      </c>
      <c r="Q1626" t="str">
        <f>IF(K1626&gt;Pars!$J$3+'Main Data-set'!O1626,Pars!$K$3,IF(K1626&lt;O1626-Pars!$J$4,Pars!$K$4,"Avg"))</f>
        <v>Cold</v>
      </c>
      <c r="R1626" t="str">
        <f>IF(I1626&gt;Pars!$J$3+'Main Data-set'!P1626,Pars!$K$3,IF(I1626&lt;P1626-Pars!$J$4,Pars!$K$4,"Avg"))</f>
        <v>Cold</v>
      </c>
      <c r="S1626" t="str">
        <f t="shared" si="153"/>
        <v>Cold</v>
      </c>
      <c r="T1626">
        <f t="shared" si="154"/>
        <v>-1</v>
      </c>
      <c r="U1626" s="10">
        <f t="shared" si="155"/>
        <v>0</v>
      </c>
      <c r="V1626" s="10"/>
    </row>
    <row r="1627" spans="1:22" x14ac:dyDescent="0.3">
      <c r="A1627" s="1">
        <v>41341</v>
      </c>
      <c r="B1627" s="8">
        <v>38.31</v>
      </c>
      <c r="C1627" s="8">
        <v>38.31</v>
      </c>
      <c r="D1627" s="8">
        <v>37.86</v>
      </c>
      <c r="E1627" s="8">
        <v>37.97</v>
      </c>
      <c r="F1627" s="2">
        <v>-8.8999999999999999E-3</v>
      </c>
      <c r="G1627" s="2">
        <v>-2.3999999999999998E-3</v>
      </c>
      <c r="H1627" s="8">
        <v>1088136</v>
      </c>
      <c r="I1627" s="8">
        <v>41</v>
      </c>
      <c r="J1627" s="8">
        <v>31</v>
      </c>
      <c r="K1627" s="8">
        <v>36</v>
      </c>
      <c r="L1627" t="str">
        <f>VLOOKUP(MONTH(A1627),Pars!F:G,2,0)</f>
        <v>Spring</v>
      </c>
      <c r="M1627" t="str">
        <f>IF(K1627&lt;Pars!$A$2,Pars!$B$2,IF('Main Data-set'!K1627&lt;Pars!$A$3,Pars!$B$3,Pars!$B$4))</f>
        <v>Cold</v>
      </c>
      <c r="N1627">
        <f t="shared" si="150"/>
        <v>-1</v>
      </c>
      <c r="O1627" s="8">
        <f t="shared" si="151"/>
        <v>51.710344827586205</v>
      </c>
      <c r="P1627" s="8">
        <f t="shared" si="152"/>
        <v>62.367816091954026</v>
      </c>
      <c r="Q1627" t="str">
        <f>IF(K1627&gt;Pars!$J$3+'Main Data-set'!O1627,Pars!$K$3,IF(K1627&lt;O1627-Pars!$J$4,Pars!$K$4,"Avg"))</f>
        <v>Cold</v>
      </c>
      <c r="R1627" t="str">
        <f>IF(I1627&gt;Pars!$J$3+'Main Data-set'!P1627,Pars!$K$3,IF(I1627&lt;P1627-Pars!$J$4,Pars!$K$4,"Avg"))</f>
        <v>Cold</v>
      </c>
      <c r="S1627" t="str">
        <f t="shared" si="153"/>
        <v>Cold</v>
      </c>
      <c r="T1627">
        <f t="shared" si="154"/>
        <v>-1</v>
      </c>
      <c r="U1627" s="10">
        <f t="shared" si="155"/>
        <v>-8.8607594936708889E-2</v>
      </c>
      <c r="V1627" s="10"/>
    </row>
    <row r="1628" spans="1:22" x14ac:dyDescent="0.3">
      <c r="A1628" s="1">
        <v>41344</v>
      </c>
      <c r="B1628" s="8">
        <v>37.9</v>
      </c>
      <c r="C1628" s="8">
        <v>38.11</v>
      </c>
      <c r="D1628" s="8">
        <v>37.619999999999997</v>
      </c>
      <c r="E1628" s="8">
        <v>38.06</v>
      </c>
      <c r="F1628" s="2">
        <v>4.1999999999999997E-3</v>
      </c>
      <c r="G1628" s="2">
        <v>9.4999999999999998E-3</v>
      </c>
      <c r="H1628" s="8">
        <v>938179</v>
      </c>
      <c r="I1628" s="8">
        <v>53</v>
      </c>
      <c r="J1628" s="8">
        <v>27</v>
      </c>
      <c r="K1628" s="8">
        <v>40</v>
      </c>
      <c r="L1628" t="str">
        <f>VLOOKUP(MONTH(A1628),Pars!F:G,2,0)</f>
        <v>Spring</v>
      </c>
      <c r="M1628" t="str">
        <f>IF(K1628&lt;Pars!$A$2,Pars!$B$2,IF('Main Data-set'!K1628&lt;Pars!$A$3,Pars!$B$3,Pars!$B$4))</f>
        <v>Cold</v>
      </c>
      <c r="N1628">
        <f t="shared" si="150"/>
        <v>-1</v>
      </c>
      <c r="O1628" s="8">
        <f t="shared" si="151"/>
        <v>51.710344827586205</v>
      </c>
      <c r="P1628" s="8">
        <f t="shared" si="152"/>
        <v>62.367816091954026</v>
      </c>
      <c r="Q1628" t="str">
        <f>IF(K1628&gt;Pars!$J$3+'Main Data-set'!O1628,Pars!$K$3,IF(K1628&lt;O1628-Pars!$J$4,Pars!$K$4,"Avg"))</f>
        <v>Cold</v>
      </c>
      <c r="R1628" t="str">
        <f>IF(I1628&gt;Pars!$J$3+'Main Data-set'!P1628,Pars!$K$3,IF(I1628&lt;P1628-Pars!$J$4,Pars!$K$4,"Avg"))</f>
        <v>Cold</v>
      </c>
      <c r="S1628" t="str">
        <f t="shared" si="153"/>
        <v>Cold</v>
      </c>
      <c r="T1628">
        <f t="shared" si="154"/>
        <v>-1</v>
      </c>
      <c r="U1628" s="10">
        <f t="shared" si="155"/>
        <v>0.11111111111111116</v>
      </c>
      <c r="V1628" s="10"/>
    </row>
    <row r="1629" spans="1:22" x14ac:dyDescent="0.3">
      <c r="A1629" s="1">
        <v>41345</v>
      </c>
      <c r="B1629" s="8">
        <v>37.619999999999997</v>
      </c>
      <c r="C1629" s="8">
        <v>37.78</v>
      </c>
      <c r="D1629" s="8">
        <v>37.58</v>
      </c>
      <c r="E1629" s="8">
        <v>37.700000000000003</v>
      </c>
      <c r="F1629" s="2">
        <v>2.0999999999999999E-3</v>
      </c>
      <c r="G1629" s="2">
        <v>-6.6E-3</v>
      </c>
      <c r="H1629" s="8">
        <v>1240894</v>
      </c>
      <c r="I1629" s="8">
        <v>56</v>
      </c>
      <c r="J1629" s="8">
        <v>37</v>
      </c>
      <c r="K1629" s="8">
        <v>46.5</v>
      </c>
      <c r="L1629" t="str">
        <f>VLOOKUP(MONTH(A1629),Pars!F:G,2,0)</f>
        <v>Spring</v>
      </c>
      <c r="M1629" t="str">
        <f>IF(K1629&lt;Pars!$A$2,Pars!$B$2,IF('Main Data-set'!K1629&lt;Pars!$A$3,Pars!$B$3,Pars!$B$4))</f>
        <v>Avg</v>
      </c>
      <c r="N1629">
        <f t="shared" si="150"/>
        <v>0</v>
      </c>
      <c r="O1629" s="8">
        <f t="shared" si="151"/>
        <v>51.710344827586205</v>
      </c>
      <c r="P1629" s="8">
        <f t="shared" si="152"/>
        <v>62.367816091954026</v>
      </c>
      <c r="Q1629" t="str">
        <f>IF(K1629&gt;Pars!$J$3+'Main Data-set'!O1629,Pars!$K$3,IF(K1629&lt;O1629-Pars!$J$4,Pars!$K$4,"Avg"))</f>
        <v>Avg</v>
      </c>
      <c r="R1629" t="str">
        <f>IF(I1629&gt;Pars!$J$3+'Main Data-set'!P1629,Pars!$K$3,IF(I1629&lt;P1629-Pars!$J$4,Pars!$K$4,"Avg"))</f>
        <v>Avg</v>
      </c>
      <c r="S1629" t="str">
        <f t="shared" si="153"/>
        <v>Avg</v>
      </c>
      <c r="T1629">
        <f t="shared" si="154"/>
        <v>0</v>
      </c>
      <c r="U1629" s="10">
        <f t="shared" si="155"/>
        <v>0.16250000000000009</v>
      </c>
      <c r="V1629" s="10"/>
    </row>
    <row r="1630" spans="1:22" x14ac:dyDescent="0.3">
      <c r="A1630" s="1">
        <v>41346</v>
      </c>
      <c r="B1630" s="8">
        <v>37.700000000000003</v>
      </c>
      <c r="C1630" s="8">
        <v>37.99</v>
      </c>
      <c r="D1630" s="8">
        <v>37.58</v>
      </c>
      <c r="E1630" s="8">
        <v>37.950000000000003</v>
      </c>
      <c r="F1630" s="2">
        <v>6.6E-3</v>
      </c>
      <c r="G1630" s="2">
        <v>-1.04E-2</v>
      </c>
      <c r="H1630" s="8">
        <v>962753</v>
      </c>
      <c r="I1630" s="8">
        <v>57</v>
      </c>
      <c r="J1630" s="8">
        <v>34</v>
      </c>
      <c r="K1630" s="8">
        <v>45.5</v>
      </c>
      <c r="L1630" t="str">
        <f>VLOOKUP(MONTH(A1630),Pars!F:G,2,0)</f>
        <v>Spring</v>
      </c>
      <c r="M1630" t="str">
        <f>IF(K1630&lt;Pars!$A$2,Pars!$B$2,IF('Main Data-set'!K1630&lt;Pars!$A$3,Pars!$B$3,Pars!$B$4))</f>
        <v>Avg</v>
      </c>
      <c r="N1630">
        <f t="shared" si="150"/>
        <v>0</v>
      </c>
      <c r="O1630" s="8">
        <f t="shared" si="151"/>
        <v>51.710344827586205</v>
      </c>
      <c r="P1630" s="8">
        <f t="shared" si="152"/>
        <v>62.367816091954026</v>
      </c>
      <c r="Q1630" t="str">
        <f>IF(K1630&gt;Pars!$J$3+'Main Data-set'!O1630,Pars!$K$3,IF(K1630&lt;O1630-Pars!$J$4,Pars!$K$4,"Avg"))</f>
        <v>Avg</v>
      </c>
      <c r="R1630" t="str">
        <f>IF(I1630&gt;Pars!$J$3+'Main Data-set'!P1630,Pars!$K$3,IF(I1630&lt;P1630-Pars!$J$4,Pars!$K$4,"Avg"))</f>
        <v>Avg</v>
      </c>
      <c r="S1630" t="str">
        <f t="shared" si="153"/>
        <v>Avg</v>
      </c>
      <c r="T1630">
        <f t="shared" si="154"/>
        <v>0</v>
      </c>
      <c r="U1630" s="10">
        <f t="shared" si="155"/>
        <v>-2.1505376344086002E-2</v>
      </c>
      <c r="V1630" s="10"/>
    </row>
    <row r="1631" spans="1:22" x14ac:dyDescent="0.3">
      <c r="A1631" s="1">
        <v>41347</v>
      </c>
      <c r="B1631" s="8">
        <v>37.909999999999997</v>
      </c>
      <c r="C1631" s="8">
        <v>38.39</v>
      </c>
      <c r="D1631" s="8">
        <v>37.71</v>
      </c>
      <c r="E1631" s="8">
        <v>38.35</v>
      </c>
      <c r="F1631" s="2">
        <v>1.1599999999999999E-2</v>
      </c>
      <c r="G1631" s="2">
        <v>8.3999999999999995E-3</v>
      </c>
      <c r="H1631" s="8">
        <v>1723333</v>
      </c>
      <c r="I1631" s="8">
        <v>57</v>
      </c>
      <c r="J1631" s="8">
        <v>28</v>
      </c>
      <c r="K1631" s="8">
        <v>42.5</v>
      </c>
      <c r="L1631" t="str">
        <f>VLOOKUP(MONTH(A1631),Pars!F:G,2,0)</f>
        <v>Spring</v>
      </c>
      <c r="M1631" t="str">
        <f>IF(K1631&lt;Pars!$A$2,Pars!$B$2,IF('Main Data-set'!K1631&lt;Pars!$A$3,Pars!$B$3,Pars!$B$4))</f>
        <v>Cold</v>
      </c>
      <c r="N1631">
        <f t="shared" si="150"/>
        <v>-1</v>
      </c>
      <c r="O1631" s="8">
        <f t="shared" si="151"/>
        <v>51.710344827586205</v>
      </c>
      <c r="P1631" s="8">
        <f t="shared" si="152"/>
        <v>62.367816091954026</v>
      </c>
      <c r="Q1631" t="str">
        <f>IF(K1631&gt;Pars!$J$3+'Main Data-set'!O1631,Pars!$K$3,IF(K1631&lt;O1631-Pars!$J$4,Pars!$K$4,"Avg"))</f>
        <v>Cold</v>
      </c>
      <c r="R1631" t="str">
        <f>IF(I1631&gt;Pars!$J$3+'Main Data-set'!P1631,Pars!$K$3,IF(I1631&lt;P1631-Pars!$J$4,Pars!$K$4,"Avg"))</f>
        <v>Avg</v>
      </c>
      <c r="S1631" t="str">
        <f t="shared" si="153"/>
        <v>Avg</v>
      </c>
      <c r="T1631">
        <f t="shared" si="154"/>
        <v>0</v>
      </c>
      <c r="U1631" s="10">
        <f t="shared" si="155"/>
        <v>-6.5934065934065922E-2</v>
      </c>
      <c r="V1631" s="10"/>
    </row>
    <row r="1632" spans="1:22" x14ac:dyDescent="0.3">
      <c r="A1632" s="1">
        <v>41351</v>
      </c>
      <c r="B1632" s="8">
        <v>37.630000000000003</v>
      </c>
      <c r="C1632" s="8">
        <v>38.14</v>
      </c>
      <c r="D1632" s="8">
        <v>37.520000000000003</v>
      </c>
      <c r="E1632" s="8">
        <v>38.03</v>
      </c>
      <c r="F1632" s="2">
        <v>1.06E-2</v>
      </c>
      <c r="G1632" s="2">
        <v>3.2000000000000002E-3</v>
      </c>
      <c r="H1632" s="8">
        <v>2093752</v>
      </c>
      <c r="I1632" s="8">
        <v>38</v>
      </c>
      <c r="J1632" s="8">
        <v>23</v>
      </c>
      <c r="K1632" s="8">
        <v>30.5</v>
      </c>
      <c r="L1632" t="str">
        <f>VLOOKUP(MONTH(A1632),Pars!F:G,2,0)</f>
        <v>Spring</v>
      </c>
      <c r="M1632" t="str">
        <f>IF(K1632&lt;Pars!$A$2,Pars!$B$2,IF('Main Data-set'!K1632&lt;Pars!$A$3,Pars!$B$3,Pars!$B$4))</f>
        <v>Cold</v>
      </c>
      <c r="N1632">
        <f t="shared" si="150"/>
        <v>-1</v>
      </c>
      <c r="O1632" s="8">
        <f t="shared" si="151"/>
        <v>51.710344827586205</v>
      </c>
      <c r="P1632" s="8">
        <f t="shared" si="152"/>
        <v>62.367816091954026</v>
      </c>
      <c r="Q1632" t="str">
        <f>IF(K1632&gt;Pars!$J$3+'Main Data-set'!O1632,Pars!$K$3,IF(K1632&lt;O1632-Pars!$J$4,Pars!$K$4,"Avg"))</f>
        <v>Cold</v>
      </c>
      <c r="R1632" t="str">
        <f>IF(I1632&gt;Pars!$J$3+'Main Data-set'!P1632,Pars!$K$3,IF(I1632&lt;P1632-Pars!$J$4,Pars!$K$4,"Avg"))</f>
        <v>Cold</v>
      </c>
      <c r="S1632" t="str">
        <f t="shared" si="153"/>
        <v>Cold</v>
      </c>
      <c r="T1632">
        <f t="shared" si="154"/>
        <v>-1</v>
      </c>
      <c r="U1632" s="10">
        <f t="shared" si="155"/>
        <v>-0.28235294117647058</v>
      </c>
      <c r="V1632" s="10"/>
    </row>
    <row r="1633" spans="1:22" x14ac:dyDescent="0.3">
      <c r="A1633" s="1">
        <v>41352</v>
      </c>
      <c r="B1633" s="8">
        <v>38.020000000000003</v>
      </c>
      <c r="C1633" s="8">
        <v>38.090000000000003</v>
      </c>
      <c r="D1633" s="8">
        <v>37.380000000000003</v>
      </c>
      <c r="E1633" s="8">
        <v>37.909999999999997</v>
      </c>
      <c r="F1633" s="2">
        <v>-2.8999999999999998E-3</v>
      </c>
      <c r="G1633" s="2">
        <v>-1.12E-2</v>
      </c>
      <c r="H1633" s="8">
        <v>1132330</v>
      </c>
      <c r="I1633" s="8">
        <v>36</v>
      </c>
      <c r="J1633" s="8">
        <v>25</v>
      </c>
      <c r="K1633" s="8">
        <v>30.5</v>
      </c>
      <c r="L1633" t="str">
        <f>VLOOKUP(MONTH(A1633),Pars!F:G,2,0)</f>
        <v>Spring</v>
      </c>
      <c r="M1633" t="str">
        <f>IF(K1633&lt;Pars!$A$2,Pars!$B$2,IF('Main Data-set'!K1633&lt;Pars!$A$3,Pars!$B$3,Pars!$B$4))</f>
        <v>Cold</v>
      </c>
      <c r="N1633">
        <f t="shared" si="150"/>
        <v>-1</v>
      </c>
      <c r="O1633" s="8">
        <f t="shared" si="151"/>
        <v>51.710344827586205</v>
      </c>
      <c r="P1633" s="8">
        <f t="shared" si="152"/>
        <v>62.367816091954026</v>
      </c>
      <c r="Q1633" t="str">
        <f>IF(K1633&gt;Pars!$J$3+'Main Data-set'!O1633,Pars!$K$3,IF(K1633&lt;O1633-Pars!$J$4,Pars!$K$4,"Avg"))</f>
        <v>Cold</v>
      </c>
      <c r="R1633" t="str">
        <f>IF(I1633&gt;Pars!$J$3+'Main Data-set'!P1633,Pars!$K$3,IF(I1633&lt;P1633-Pars!$J$4,Pars!$K$4,"Avg"))</f>
        <v>Cold</v>
      </c>
      <c r="S1633" t="str">
        <f t="shared" si="153"/>
        <v>Cold</v>
      </c>
      <c r="T1633">
        <f t="shared" si="154"/>
        <v>-1</v>
      </c>
      <c r="U1633" s="10">
        <f t="shared" si="155"/>
        <v>0</v>
      </c>
      <c r="V1633" s="10"/>
    </row>
    <row r="1634" spans="1:22" x14ac:dyDescent="0.3">
      <c r="A1634" s="1">
        <v>41353</v>
      </c>
      <c r="B1634" s="8">
        <v>38.020000000000003</v>
      </c>
      <c r="C1634" s="8">
        <v>38.5</v>
      </c>
      <c r="D1634" s="8">
        <v>37.92</v>
      </c>
      <c r="E1634" s="8">
        <v>38.340000000000003</v>
      </c>
      <c r="F1634" s="2">
        <v>8.3999999999999995E-3</v>
      </c>
      <c r="G1634" s="2">
        <v>3.7000000000000002E-3</v>
      </c>
      <c r="H1634" s="8">
        <v>1274248</v>
      </c>
      <c r="I1634" s="8">
        <v>43</v>
      </c>
      <c r="J1634" s="8">
        <v>31</v>
      </c>
      <c r="K1634" s="8">
        <v>37</v>
      </c>
      <c r="L1634" t="str">
        <f>VLOOKUP(MONTH(A1634),Pars!F:G,2,0)</f>
        <v>Spring</v>
      </c>
      <c r="M1634" t="str">
        <f>IF(K1634&lt;Pars!$A$2,Pars!$B$2,IF('Main Data-set'!K1634&lt;Pars!$A$3,Pars!$B$3,Pars!$B$4))</f>
        <v>Cold</v>
      </c>
      <c r="N1634">
        <f t="shared" si="150"/>
        <v>-1</v>
      </c>
      <c r="O1634" s="8">
        <f t="shared" si="151"/>
        <v>51.710344827586205</v>
      </c>
      <c r="P1634" s="8">
        <f t="shared" si="152"/>
        <v>62.367816091954026</v>
      </c>
      <c r="Q1634" t="str">
        <f>IF(K1634&gt;Pars!$J$3+'Main Data-set'!O1634,Pars!$K$3,IF(K1634&lt;O1634-Pars!$J$4,Pars!$K$4,"Avg"))</f>
        <v>Cold</v>
      </c>
      <c r="R1634" t="str">
        <f>IF(I1634&gt;Pars!$J$3+'Main Data-set'!P1634,Pars!$K$3,IF(I1634&lt;P1634-Pars!$J$4,Pars!$K$4,"Avg"))</f>
        <v>Cold</v>
      </c>
      <c r="S1634" t="str">
        <f t="shared" si="153"/>
        <v>Cold</v>
      </c>
      <c r="T1634">
        <f t="shared" si="154"/>
        <v>-1</v>
      </c>
      <c r="U1634" s="10">
        <f t="shared" si="155"/>
        <v>0.21311475409836067</v>
      </c>
      <c r="V1634" s="10"/>
    </row>
    <row r="1635" spans="1:22" x14ac:dyDescent="0.3">
      <c r="A1635" s="1">
        <v>41354</v>
      </c>
      <c r="B1635" s="8">
        <v>38.229999999999997</v>
      </c>
      <c r="C1635" s="8">
        <v>38.56</v>
      </c>
      <c r="D1635" s="8">
        <v>38.130000000000003</v>
      </c>
      <c r="E1635" s="8">
        <v>38.200000000000003</v>
      </c>
      <c r="F1635" s="2">
        <v>-8.0000000000000004E-4</v>
      </c>
      <c r="G1635" s="2">
        <v>-7.3000000000000001E-3</v>
      </c>
      <c r="H1635" s="8">
        <v>1607511</v>
      </c>
      <c r="I1635" s="8">
        <v>43</v>
      </c>
      <c r="J1635" s="8">
        <v>30</v>
      </c>
      <c r="K1635" s="8">
        <v>36.5</v>
      </c>
      <c r="L1635" t="str">
        <f>VLOOKUP(MONTH(A1635),Pars!F:G,2,0)</f>
        <v>Spring</v>
      </c>
      <c r="M1635" t="str">
        <f>IF(K1635&lt;Pars!$A$2,Pars!$B$2,IF('Main Data-set'!K1635&lt;Pars!$A$3,Pars!$B$3,Pars!$B$4))</f>
        <v>Cold</v>
      </c>
      <c r="N1635">
        <f t="shared" si="150"/>
        <v>-1</v>
      </c>
      <c r="O1635" s="8">
        <f t="shared" si="151"/>
        <v>51.710344827586205</v>
      </c>
      <c r="P1635" s="8">
        <f t="shared" si="152"/>
        <v>62.367816091954026</v>
      </c>
      <c r="Q1635" t="str">
        <f>IF(K1635&gt;Pars!$J$3+'Main Data-set'!O1635,Pars!$K$3,IF(K1635&lt;O1635-Pars!$J$4,Pars!$K$4,"Avg"))</f>
        <v>Cold</v>
      </c>
      <c r="R1635" t="str">
        <f>IF(I1635&gt;Pars!$J$3+'Main Data-set'!P1635,Pars!$K$3,IF(I1635&lt;P1635-Pars!$J$4,Pars!$K$4,"Avg"))</f>
        <v>Cold</v>
      </c>
      <c r="S1635" t="str">
        <f t="shared" si="153"/>
        <v>Cold</v>
      </c>
      <c r="T1635">
        <f t="shared" si="154"/>
        <v>-1</v>
      </c>
      <c r="U1635" s="10">
        <f t="shared" si="155"/>
        <v>-1.3513513513513487E-2</v>
      </c>
      <c r="V1635" s="10"/>
    </row>
    <row r="1636" spans="1:22" x14ac:dyDescent="0.3">
      <c r="A1636" s="1">
        <v>41355</v>
      </c>
      <c r="B1636" s="8">
        <v>38.28</v>
      </c>
      <c r="C1636" s="8">
        <v>38.53</v>
      </c>
      <c r="D1636" s="8">
        <v>38.200000000000003</v>
      </c>
      <c r="E1636" s="8">
        <v>38.479999999999997</v>
      </c>
      <c r="F1636" s="2">
        <v>5.1999999999999998E-3</v>
      </c>
      <c r="G1636" s="2">
        <v>2.3E-3</v>
      </c>
      <c r="H1636" s="8">
        <v>1159099</v>
      </c>
      <c r="I1636" s="8">
        <v>39</v>
      </c>
      <c r="J1636" s="8">
        <v>28</v>
      </c>
      <c r="K1636" s="8">
        <v>33.5</v>
      </c>
      <c r="L1636" t="str">
        <f>VLOOKUP(MONTH(A1636),Pars!F:G,2,0)</f>
        <v>Spring</v>
      </c>
      <c r="M1636" t="str">
        <f>IF(K1636&lt;Pars!$A$2,Pars!$B$2,IF('Main Data-set'!K1636&lt;Pars!$A$3,Pars!$B$3,Pars!$B$4))</f>
        <v>Cold</v>
      </c>
      <c r="N1636">
        <f t="shared" si="150"/>
        <v>-1</v>
      </c>
      <c r="O1636" s="8">
        <f t="shared" si="151"/>
        <v>51.710344827586205</v>
      </c>
      <c r="P1636" s="8">
        <f t="shared" si="152"/>
        <v>62.367816091954026</v>
      </c>
      <c r="Q1636" t="str">
        <f>IF(K1636&gt;Pars!$J$3+'Main Data-set'!O1636,Pars!$K$3,IF(K1636&lt;O1636-Pars!$J$4,Pars!$K$4,"Avg"))</f>
        <v>Cold</v>
      </c>
      <c r="R1636" t="str">
        <f>IF(I1636&gt;Pars!$J$3+'Main Data-set'!P1636,Pars!$K$3,IF(I1636&lt;P1636-Pars!$J$4,Pars!$K$4,"Avg"))</f>
        <v>Cold</v>
      </c>
      <c r="S1636" t="str">
        <f t="shared" si="153"/>
        <v>Cold</v>
      </c>
      <c r="T1636">
        <f t="shared" si="154"/>
        <v>-1</v>
      </c>
      <c r="U1636" s="10">
        <f t="shared" si="155"/>
        <v>-8.2191780821917804E-2</v>
      </c>
      <c r="V1636" s="10"/>
    </row>
    <row r="1637" spans="1:22" x14ac:dyDescent="0.3">
      <c r="A1637" s="1">
        <v>41358</v>
      </c>
      <c r="B1637" s="8">
        <v>38.57</v>
      </c>
      <c r="C1637" s="8">
        <v>38.72</v>
      </c>
      <c r="D1637" s="8">
        <v>38.299999999999997</v>
      </c>
      <c r="E1637" s="8">
        <v>38.39</v>
      </c>
      <c r="F1637" s="2">
        <v>-4.7000000000000002E-3</v>
      </c>
      <c r="G1637" s="2">
        <v>-1E-3</v>
      </c>
      <c r="H1637" s="8">
        <v>1067869</v>
      </c>
      <c r="I1637" s="8">
        <v>48</v>
      </c>
      <c r="J1637" s="8">
        <v>29</v>
      </c>
      <c r="K1637" s="8">
        <v>38.5</v>
      </c>
      <c r="L1637" t="str">
        <f>VLOOKUP(MONTH(A1637),Pars!F:G,2,0)</f>
        <v>Spring</v>
      </c>
      <c r="M1637" t="str">
        <f>IF(K1637&lt;Pars!$A$2,Pars!$B$2,IF('Main Data-set'!K1637&lt;Pars!$A$3,Pars!$B$3,Pars!$B$4))</f>
        <v>Cold</v>
      </c>
      <c r="N1637">
        <f t="shared" si="150"/>
        <v>-1</v>
      </c>
      <c r="O1637" s="8">
        <f t="shared" si="151"/>
        <v>51.710344827586205</v>
      </c>
      <c r="P1637" s="8">
        <f t="shared" si="152"/>
        <v>62.367816091954026</v>
      </c>
      <c r="Q1637" t="str">
        <f>IF(K1637&gt;Pars!$J$3+'Main Data-set'!O1637,Pars!$K$3,IF(K1637&lt;O1637-Pars!$J$4,Pars!$K$4,"Avg"))</f>
        <v>Cold</v>
      </c>
      <c r="R1637" t="str">
        <f>IF(I1637&gt;Pars!$J$3+'Main Data-set'!P1637,Pars!$K$3,IF(I1637&lt;P1637-Pars!$J$4,Pars!$K$4,"Avg"))</f>
        <v>Cold</v>
      </c>
      <c r="S1637" t="str">
        <f t="shared" si="153"/>
        <v>Cold</v>
      </c>
      <c r="T1637">
        <f t="shared" si="154"/>
        <v>-1</v>
      </c>
      <c r="U1637" s="10">
        <f t="shared" si="155"/>
        <v>0.14925373134328357</v>
      </c>
      <c r="V1637" s="10"/>
    </row>
    <row r="1638" spans="1:22" x14ac:dyDescent="0.3">
      <c r="A1638" s="1">
        <v>41359</v>
      </c>
      <c r="B1638" s="8">
        <v>38.58</v>
      </c>
      <c r="C1638" s="8">
        <v>38.58</v>
      </c>
      <c r="D1638" s="8">
        <v>38.04</v>
      </c>
      <c r="E1638" s="8">
        <v>38.43</v>
      </c>
      <c r="F1638" s="2">
        <v>-3.8999999999999998E-3</v>
      </c>
      <c r="G1638" s="2">
        <v>6.4999999999999997E-3</v>
      </c>
      <c r="H1638" s="8">
        <v>871179</v>
      </c>
      <c r="I1638" s="8">
        <v>47</v>
      </c>
      <c r="J1638" s="8">
        <v>28</v>
      </c>
      <c r="K1638" s="8">
        <v>37.5</v>
      </c>
      <c r="L1638" t="str">
        <f>VLOOKUP(MONTH(A1638),Pars!F:G,2,0)</f>
        <v>Spring</v>
      </c>
      <c r="M1638" t="str">
        <f>IF(K1638&lt;Pars!$A$2,Pars!$B$2,IF('Main Data-set'!K1638&lt;Pars!$A$3,Pars!$B$3,Pars!$B$4))</f>
        <v>Cold</v>
      </c>
      <c r="N1638">
        <f t="shared" si="150"/>
        <v>-1</v>
      </c>
      <c r="O1638" s="8">
        <f t="shared" si="151"/>
        <v>51.710344827586205</v>
      </c>
      <c r="P1638" s="8">
        <f t="shared" si="152"/>
        <v>62.367816091954026</v>
      </c>
      <c r="Q1638" t="str">
        <f>IF(K1638&gt;Pars!$J$3+'Main Data-set'!O1638,Pars!$K$3,IF(K1638&lt;O1638-Pars!$J$4,Pars!$K$4,"Avg"))</f>
        <v>Cold</v>
      </c>
      <c r="R1638" t="str">
        <f>IF(I1638&gt;Pars!$J$3+'Main Data-set'!P1638,Pars!$K$3,IF(I1638&lt;P1638-Pars!$J$4,Pars!$K$4,"Avg"))</f>
        <v>Cold</v>
      </c>
      <c r="S1638" t="str">
        <f t="shared" si="153"/>
        <v>Cold</v>
      </c>
      <c r="T1638">
        <f t="shared" si="154"/>
        <v>-1</v>
      </c>
      <c r="U1638" s="10">
        <f t="shared" si="155"/>
        <v>-2.5974025974025983E-2</v>
      </c>
      <c r="V1638" s="10"/>
    </row>
    <row r="1639" spans="1:22" x14ac:dyDescent="0.3">
      <c r="A1639" s="1">
        <v>41360</v>
      </c>
      <c r="B1639" s="8">
        <v>38.270000000000003</v>
      </c>
      <c r="C1639" s="8">
        <v>38.29</v>
      </c>
      <c r="D1639" s="8">
        <v>37.909999999999997</v>
      </c>
      <c r="E1639" s="8">
        <v>38.18</v>
      </c>
      <c r="F1639" s="2">
        <v>-2.3999999999999998E-3</v>
      </c>
      <c r="G1639" s="2">
        <v>-1.1900000000000001E-2</v>
      </c>
      <c r="H1639" s="8">
        <v>822170</v>
      </c>
      <c r="I1639" s="8">
        <v>50</v>
      </c>
      <c r="J1639" s="8">
        <v>35</v>
      </c>
      <c r="K1639" s="8">
        <v>42.5</v>
      </c>
      <c r="L1639" t="str">
        <f>VLOOKUP(MONTH(A1639),Pars!F:G,2,0)</f>
        <v>Spring</v>
      </c>
      <c r="M1639" t="str">
        <f>IF(K1639&lt;Pars!$A$2,Pars!$B$2,IF('Main Data-set'!K1639&lt;Pars!$A$3,Pars!$B$3,Pars!$B$4))</f>
        <v>Cold</v>
      </c>
      <c r="N1639">
        <f t="shared" si="150"/>
        <v>-1</v>
      </c>
      <c r="O1639" s="8">
        <f t="shared" si="151"/>
        <v>51.710344827586205</v>
      </c>
      <c r="P1639" s="8">
        <f t="shared" si="152"/>
        <v>62.367816091954026</v>
      </c>
      <c r="Q1639" t="str">
        <f>IF(K1639&gt;Pars!$J$3+'Main Data-set'!O1639,Pars!$K$3,IF(K1639&lt;O1639-Pars!$J$4,Pars!$K$4,"Avg"))</f>
        <v>Cold</v>
      </c>
      <c r="R1639" t="str">
        <f>IF(I1639&gt;Pars!$J$3+'Main Data-set'!P1639,Pars!$K$3,IF(I1639&lt;P1639-Pars!$J$4,Pars!$K$4,"Avg"))</f>
        <v>Cold</v>
      </c>
      <c r="S1639" t="str">
        <f t="shared" si="153"/>
        <v>Cold</v>
      </c>
      <c r="T1639">
        <f t="shared" si="154"/>
        <v>-1</v>
      </c>
      <c r="U1639" s="10">
        <f t="shared" si="155"/>
        <v>0.1333333333333333</v>
      </c>
      <c r="V1639" s="10"/>
    </row>
    <row r="1640" spans="1:22" x14ac:dyDescent="0.3">
      <c r="A1640" s="1">
        <v>41361</v>
      </c>
      <c r="B1640" s="8">
        <v>38.049999999999997</v>
      </c>
      <c r="C1640" s="8">
        <v>38.75</v>
      </c>
      <c r="D1640" s="8">
        <v>37.950000000000003</v>
      </c>
      <c r="E1640" s="8">
        <v>38.64</v>
      </c>
      <c r="F1640" s="2">
        <v>1.55E-2</v>
      </c>
      <c r="G1640" s="2">
        <v>8.3999999999999995E-3</v>
      </c>
      <c r="H1640" s="8">
        <v>1649421</v>
      </c>
      <c r="I1640" s="8">
        <v>52</v>
      </c>
      <c r="J1640" s="8">
        <v>35</v>
      </c>
      <c r="K1640" s="8">
        <v>43.5</v>
      </c>
      <c r="L1640" t="str">
        <f>VLOOKUP(MONTH(A1640),Pars!F:G,2,0)</f>
        <v>Spring</v>
      </c>
      <c r="M1640" t="str">
        <f>IF(K1640&lt;Pars!$A$2,Pars!$B$2,IF('Main Data-set'!K1640&lt;Pars!$A$3,Pars!$B$3,Pars!$B$4))</f>
        <v>Cold</v>
      </c>
      <c r="N1640">
        <f t="shared" si="150"/>
        <v>-1</v>
      </c>
      <c r="O1640" s="8">
        <f t="shared" si="151"/>
        <v>51.710344827586205</v>
      </c>
      <c r="P1640" s="8">
        <f t="shared" si="152"/>
        <v>62.367816091954026</v>
      </c>
      <c r="Q1640" t="str">
        <f>IF(K1640&gt;Pars!$J$3+'Main Data-set'!O1640,Pars!$K$3,IF(K1640&lt;O1640-Pars!$J$4,Pars!$K$4,"Avg"))</f>
        <v>Cold</v>
      </c>
      <c r="R1640" t="str">
        <f>IF(I1640&gt;Pars!$J$3+'Main Data-set'!P1640,Pars!$K$3,IF(I1640&lt;P1640-Pars!$J$4,Pars!$K$4,"Avg"))</f>
        <v>Cold</v>
      </c>
      <c r="S1640" t="str">
        <f t="shared" si="153"/>
        <v>Cold</v>
      </c>
      <c r="T1640">
        <f t="shared" si="154"/>
        <v>-1</v>
      </c>
      <c r="U1640" s="10">
        <f t="shared" si="155"/>
        <v>2.3529411764705799E-2</v>
      </c>
      <c r="V1640" s="10"/>
    </row>
    <row r="1641" spans="1:22" x14ac:dyDescent="0.3">
      <c r="A1641" s="1">
        <v>41365</v>
      </c>
      <c r="B1641" s="8">
        <v>38.65</v>
      </c>
      <c r="C1641" s="8">
        <v>38.75</v>
      </c>
      <c r="D1641" s="8">
        <v>38.200000000000003</v>
      </c>
      <c r="E1641" s="8">
        <v>38.32</v>
      </c>
      <c r="F1641" s="2">
        <v>-8.5000000000000006E-3</v>
      </c>
      <c r="G1641" s="2">
        <v>-1.8E-3</v>
      </c>
      <c r="H1641" s="8">
        <v>821062</v>
      </c>
      <c r="I1641" s="8">
        <v>57</v>
      </c>
      <c r="J1641" s="8">
        <v>30</v>
      </c>
      <c r="K1641" s="8">
        <v>43.5</v>
      </c>
      <c r="L1641" t="str">
        <f>VLOOKUP(MONTH(A1641),Pars!F:G,2,0)</f>
        <v>Spring</v>
      </c>
      <c r="M1641" t="str">
        <f>IF(K1641&lt;Pars!$A$2,Pars!$B$2,IF('Main Data-set'!K1641&lt;Pars!$A$3,Pars!$B$3,Pars!$B$4))</f>
        <v>Cold</v>
      </c>
      <c r="N1641">
        <f t="shared" si="150"/>
        <v>-1</v>
      </c>
      <c r="O1641" s="8">
        <f t="shared" si="151"/>
        <v>51.710344827586205</v>
      </c>
      <c r="P1641" s="8">
        <f t="shared" si="152"/>
        <v>62.367816091954026</v>
      </c>
      <c r="Q1641" t="str">
        <f>IF(K1641&gt;Pars!$J$3+'Main Data-set'!O1641,Pars!$K$3,IF(K1641&lt;O1641-Pars!$J$4,Pars!$K$4,"Avg"))</f>
        <v>Cold</v>
      </c>
      <c r="R1641" t="str">
        <f>IF(I1641&gt;Pars!$J$3+'Main Data-set'!P1641,Pars!$K$3,IF(I1641&lt;P1641-Pars!$J$4,Pars!$K$4,"Avg"))</f>
        <v>Avg</v>
      </c>
      <c r="S1641" t="str">
        <f t="shared" si="153"/>
        <v>Avg</v>
      </c>
      <c r="T1641">
        <f t="shared" si="154"/>
        <v>0</v>
      </c>
      <c r="U1641" s="10">
        <f t="shared" si="155"/>
        <v>0</v>
      </c>
      <c r="V1641" s="10"/>
    </row>
    <row r="1642" spans="1:22" x14ac:dyDescent="0.3">
      <c r="A1642" s="1">
        <v>41366</v>
      </c>
      <c r="B1642" s="8">
        <v>38.32</v>
      </c>
      <c r="C1642" s="8">
        <v>38.72</v>
      </c>
      <c r="D1642" s="8">
        <v>38.26</v>
      </c>
      <c r="E1642" s="8">
        <v>38.39</v>
      </c>
      <c r="F1642" s="2">
        <v>1.8E-3</v>
      </c>
      <c r="G1642" s="2">
        <v>2.1600000000000001E-2</v>
      </c>
      <c r="H1642" s="8">
        <v>2848804</v>
      </c>
      <c r="I1642" s="8">
        <v>61</v>
      </c>
      <c r="J1642" s="8">
        <v>30</v>
      </c>
      <c r="K1642" s="8">
        <v>45.5</v>
      </c>
      <c r="L1642" t="str">
        <f>VLOOKUP(MONTH(A1642),Pars!F:G,2,0)</f>
        <v>Spring</v>
      </c>
      <c r="M1642" t="str">
        <f>IF(K1642&lt;Pars!$A$2,Pars!$B$2,IF('Main Data-set'!K1642&lt;Pars!$A$3,Pars!$B$3,Pars!$B$4))</f>
        <v>Avg</v>
      </c>
      <c r="N1642">
        <f t="shared" si="150"/>
        <v>0</v>
      </c>
      <c r="O1642" s="8">
        <f t="shared" si="151"/>
        <v>51.710344827586205</v>
      </c>
      <c r="P1642" s="8">
        <f t="shared" si="152"/>
        <v>62.367816091954026</v>
      </c>
      <c r="Q1642" t="str">
        <f>IF(K1642&gt;Pars!$J$3+'Main Data-set'!O1642,Pars!$K$3,IF(K1642&lt;O1642-Pars!$J$4,Pars!$K$4,"Avg"))</f>
        <v>Avg</v>
      </c>
      <c r="R1642" t="str">
        <f>IF(I1642&gt;Pars!$J$3+'Main Data-set'!P1642,Pars!$K$3,IF(I1642&lt;P1642-Pars!$J$4,Pars!$K$4,"Avg"))</f>
        <v>Avg</v>
      </c>
      <c r="S1642" t="str">
        <f t="shared" si="153"/>
        <v>Avg</v>
      </c>
      <c r="T1642">
        <f t="shared" si="154"/>
        <v>0</v>
      </c>
      <c r="U1642" s="10">
        <f t="shared" si="155"/>
        <v>4.5977011494252817E-2</v>
      </c>
      <c r="V1642" s="10"/>
    </row>
    <row r="1643" spans="1:22" x14ac:dyDescent="0.3">
      <c r="A1643" s="1">
        <v>41367</v>
      </c>
      <c r="B1643" s="8">
        <v>38.409999999999997</v>
      </c>
      <c r="C1643" s="8">
        <v>38.46</v>
      </c>
      <c r="D1643" s="8">
        <v>37.57</v>
      </c>
      <c r="E1643" s="8">
        <v>37.58</v>
      </c>
      <c r="F1643" s="2">
        <v>-2.1600000000000001E-2</v>
      </c>
      <c r="G1643" s="2">
        <v>-6.1000000000000004E-3</v>
      </c>
      <c r="H1643" s="8">
        <v>2836895</v>
      </c>
      <c r="I1643" s="8">
        <v>44</v>
      </c>
      <c r="J1643" s="8">
        <v>31</v>
      </c>
      <c r="K1643" s="8">
        <v>37.5</v>
      </c>
      <c r="L1643" t="str">
        <f>VLOOKUP(MONTH(A1643),Pars!F:G,2,0)</f>
        <v>Spring</v>
      </c>
      <c r="M1643" t="str">
        <f>IF(K1643&lt;Pars!$A$2,Pars!$B$2,IF('Main Data-set'!K1643&lt;Pars!$A$3,Pars!$B$3,Pars!$B$4))</f>
        <v>Cold</v>
      </c>
      <c r="N1643">
        <f t="shared" si="150"/>
        <v>-1</v>
      </c>
      <c r="O1643" s="8">
        <f t="shared" si="151"/>
        <v>51.710344827586205</v>
      </c>
      <c r="P1643" s="8">
        <f t="shared" si="152"/>
        <v>62.367816091954026</v>
      </c>
      <c r="Q1643" t="str">
        <f>IF(K1643&gt;Pars!$J$3+'Main Data-set'!O1643,Pars!$K$3,IF(K1643&lt;O1643-Pars!$J$4,Pars!$K$4,"Avg"))</f>
        <v>Cold</v>
      </c>
      <c r="R1643" t="str">
        <f>IF(I1643&gt;Pars!$J$3+'Main Data-set'!P1643,Pars!$K$3,IF(I1643&lt;P1643-Pars!$J$4,Pars!$K$4,"Avg"))</f>
        <v>Cold</v>
      </c>
      <c r="S1643" t="str">
        <f t="shared" si="153"/>
        <v>Cold</v>
      </c>
      <c r="T1643">
        <f t="shared" si="154"/>
        <v>-1</v>
      </c>
      <c r="U1643" s="10">
        <f t="shared" si="155"/>
        <v>-0.17582417582417587</v>
      </c>
      <c r="V1643" s="10"/>
    </row>
    <row r="1644" spans="1:22" x14ac:dyDescent="0.3">
      <c r="A1644" s="1">
        <v>41368</v>
      </c>
      <c r="B1644" s="8">
        <v>37.630000000000003</v>
      </c>
      <c r="C1644" s="8">
        <v>38.020000000000003</v>
      </c>
      <c r="D1644" s="8">
        <v>37.58</v>
      </c>
      <c r="E1644" s="8">
        <v>37.81</v>
      </c>
      <c r="F1644" s="2">
        <v>4.7999999999999996E-3</v>
      </c>
      <c r="G1644" s="2">
        <v>1.26E-2</v>
      </c>
      <c r="H1644" s="8">
        <v>893483</v>
      </c>
      <c r="I1644" s="8">
        <v>56</v>
      </c>
      <c r="J1644" s="8">
        <v>32</v>
      </c>
      <c r="K1644" s="8">
        <v>44</v>
      </c>
      <c r="L1644" t="str">
        <f>VLOOKUP(MONTH(A1644),Pars!F:G,2,0)</f>
        <v>Spring</v>
      </c>
      <c r="M1644" t="str">
        <f>IF(K1644&lt;Pars!$A$2,Pars!$B$2,IF('Main Data-set'!K1644&lt;Pars!$A$3,Pars!$B$3,Pars!$B$4))</f>
        <v>Cold</v>
      </c>
      <c r="N1644">
        <f t="shared" si="150"/>
        <v>-1</v>
      </c>
      <c r="O1644" s="8">
        <f t="shared" si="151"/>
        <v>51.710344827586205</v>
      </c>
      <c r="P1644" s="8">
        <f t="shared" si="152"/>
        <v>62.367816091954026</v>
      </c>
      <c r="Q1644" t="str">
        <f>IF(K1644&gt;Pars!$J$3+'Main Data-set'!O1644,Pars!$K$3,IF(K1644&lt;O1644-Pars!$J$4,Pars!$K$4,"Avg"))</f>
        <v>Cold</v>
      </c>
      <c r="R1644" t="str">
        <f>IF(I1644&gt;Pars!$J$3+'Main Data-set'!P1644,Pars!$K$3,IF(I1644&lt;P1644-Pars!$J$4,Pars!$K$4,"Avg"))</f>
        <v>Avg</v>
      </c>
      <c r="S1644" t="str">
        <f t="shared" si="153"/>
        <v>Avg</v>
      </c>
      <c r="T1644">
        <f t="shared" si="154"/>
        <v>0</v>
      </c>
      <c r="U1644" s="10">
        <f t="shared" si="155"/>
        <v>0.17333333333333334</v>
      </c>
      <c r="V1644" s="10"/>
    </row>
    <row r="1645" spans="1:22" x14ac:dyDescent="0.3">
      <c r="A1645" s="1">
        <v>41369</v>
      </c>
      <c r="B1645" s="8">
        <v>37.35</v>
      </c>
      <c r="C1645" s="8">
        <v>37.42</v>
      </c>
      <c r="D1645" s="8">
        <v>36.54</v>
      </c>
      <c r="E1645" s="8">
        <v>37.340000000000003</v>
      </c>
      <c r="F1645" s="2">
        <v>-2.9999999999999997E-4</v>
      </c>
      <c r="G1645" s="2">
        <v>-6.4000000000000003E-3</v>
      </c>
      <c r="H1645" s="8">
        <v>2922406</v>
      </c>
      <c r="I1645" s="8">
        <v>54</v>
      </c>
      <c r="J1645" s="8">
        <v>27</v>
      </c>
      <c r="K1645" s="8">
        <v>40.5</v>
      </c>
      <c r="L1645" t="str">
        <f>VLOOKUP(MONTH(A1645),Pars!F:G,2,0)</f>
        <v>Spring</v>
      </c>
      <c r="M1645" t="str">
        <f>IF(K1645&lt;Pars!$A$2,Pars!$B$2,IF('Main Data-set'!K1645&lt;Pars!$A$3,Pars!$B$3,Pars!$B$4))</f>
        <v>Cold</v>
      </c>
      <c r="N1645">
        <f t="shared" si="150"/>
        <v>-1</v>
      </c>
      <c r="O1645" s="8">
        <f t="shared" si="151"/>
        <v>51.710344827586205</v>
      </c>
      <c r="P1645" s="8">
        <f t="shared" si="152"/>
        <v>62.367816091954026</v>
      </c>
      <c r="Q1645" t="str">
        <f>IF(K1645&gt;Pars!$J$3+'Main Data-set'!O1645,Pars!$K$3,IF(K1645&lt;O1645-Pars!$J$4,Pars!$K$4,"Avg"))</f>
        <v>Cold</v>
      </c>
      <c r="R1645" t="str">
        <f>IF(I1645&gt;Pars!$J$3+'Main Data-set'!P1645,Pars!$K$3,IF(I1645&lt;P1645-Pars!$J$4,Pars!$K$4,"Avg"))</f>
        <v>Cold</v>
      </c>
      <c r="S1645" t="str">
        <f t="shared" si="153"/>
        <v>Cold</v>
      </c>
      <c r="T1645">
        <f t="shared" si="154"/>
        <v>-1</v>
      </c>
      <c r="U1645" s="10">
        <f t="shared" si="155"/>
        <v>-7.9545454545454586E-2</v>
      </c>
      <c r="V1645" s="10"/>
    </row>
    <row r="1646" spans="1:22" x14ac:dyDescent="0.3">
      <c r="A1646" s="1">
        <v>41372</v>
      </c>
      <c r="B1646" s="8">
        <v>37.31</v>
      </c>
      <c r="C1646" s="8">
        <v>37.58</v>
      </c>
      <c r="D1646" s="8">
        <v>37.130000000000003</v>
      </c>
      <c r="E1646" s="8">
        <v>37.58</v>
      </c>
      <c r="F1646" s="2">
        <v>7.1999999999999998E-3</v>
      </c>
      <c r="G1646" s="2">
        <v>3.5000000000000001E-3</v>
      </c>
      <c r="H1646" s="8">
        <v>2161753</v>
      </c>
      <c r="I1646" s="8">
        <v>64</v>
      </c>
      <c r="J1646" s="8">
        <v>27</v>
      </c>
      <c r="K1646" s="8">
        <v>45.5</v>
      </c>
      <c r="L1646" t="str">
        <f>VLOOKUP(MONTH(A1646),Pars!F:G,2,0)</f>
        <v>Spring</v>
      </c>
      <c r="M1646" t="str">
        <f>IF(K1646&lt;Pars!$A$2,Pars!$B$2,IF('Main Data-set'!K1646&lt;Pars!$A$3,Pars!$B$3,Pars!$B$4))</f>
        <v>Avg</v>
      </c>
      <c r="N1646">
        <f t="shared" si="150"/>
        <v>0</v>
      </c>
      <c r="O1646" s="8">
        <f t="shared" si="151"/>
        <v>51.710344827586205</v>
      </c>
      <c r="P1646" s="8">
        <f t="shared" si="152"/>
        <v>62.367816091954026</v>
      </c>
      <c r="Q1646" t="str">
        <f>IF(K1646&gt;Pars!$J$3+'Main Data-set'!O1646,Pars!$K$3,IF(K1646&lt;O1646-Pars!$J$4,Pars!$K$4,"Avg"))</f>
        <v>Avg</v>
      </c>
      <c r="R1646" t="str">
        <f>IF(I1646&gt;Pars!$J$3+'Main Data-set'!P1646,Pars!$K$3,IF(I1646&lt;P1646-Pars!$J$4,Pars!$K$4,"Avg"))</f>
        <v>Avg</v>
      </c>
      <c r="S1646" t="str">
        <f t="shared" si="153"/>
        <v>Avg</v>
      </c>
      <c r="T1646">
        <f t="shared" si="154"/>
        <v>0</v>
      </c>
      <c r="U1646" s="10">
        <f t="shared" si="155"/>
        <v>0.12345679012345689</v>
      </c>
      <c r="V1646" s="10"/>
    </row>
    <row r="1647" spans="1:22" x14ac:dyDescent="0.3">
      <c r="A1647" s="1">
        <v>41373</v>
      </c>
      <c r="B1647" s="8">
        <v>37.549999999999997</v>
      </c>
      <c r="C1647" s="8">
        <v>37.6</v>
      </c>
      <c r="D1647" s="8">
        <v>37.25</v>
      </c>
      <c r="E1647" s="8">
        <v>37.450000000000003</v>
      </c>
      <c r="F1647" s="2">
        <v>-2.7000000000000001E-3</v>
      </c>
      <c r="G1647" s="2">
        <v>-1.2699999999999999E-2</v>
      </c>
      <c r="H1647" s="8">
        <v>775123</v>
      </c>
      <c r="I1647" s="8">
        <v>77</v>
      </c>
      <c r="J1647" s="8">
        <v>44</v>
      </c>
      <c r="K1647" s="8">
        <v>60.5</v>
      </c>
      <c r="L1647" t="str">
        <f>VLOOKUP(MONTH(A1647),Pars!F:G,2,0)</f>
        <v>Spring</v>
      </c>
      <c r="M1647" t="str">
        <f>IF(K1647&lt;Pars!$A$2,Pars!$B$2,IF('Main Data-set'!K1647&lt;Pars!$A$3,Pars!$B$3,Pars!$B$4))</f>
        <v>Avg</v>
      </c>
      <c r="N1647">
        <f t="shared" si="150"/>
        <v>0</v>
      </c>
      <c r="O1647" s="8">
        <f t="shared" si="151"/>
        <v>51.710344827586205</v>
      </c>
      <c r="P1647" s="8">
        <f t="shared" si="152"/>
        <v>62.367816091954026</v>
      </c>
      <c r="Q1647" t="str">
        <f>IF(K1647&gt;Pars!$J$3+'Main Data-set'!O1647,Pars!$K$3,IF(K1647&lt;O1647-Pars!$J$4,Pars!$K$4,"Avg"))</f>
        <v>Hot</v>
      </c>
      <c r="R1647" t="str">
        <f>IF(I1647&gt;Pars!$J$3+'Main Data-set'!P1647,Pars!$K$3,IF(I1647&lt;P1647-Pars!$J$4,Pars!$K$4,"Avg"))</f>
        <v>Hot</v>
      </c>
      <c r="S1647" t="str">
        <f t="shared" si="153"/>
        <v>Hot</v>
      </c>
      <c r="T1647">
        <f t="shared" si="154"/>
        <v>1</v>
      </c>
      <c r="U1647" s="10">
        <f t="shared" si="155"/>
        <v>0.32967032967032961</v>
      </c>
      <c r="V1647" s="10"/>
    </row>
    <row r="1648" spans="1:22" x14ac:dyDescent="0.3">
      <c r="A1648" s="1">
        <v>41374</v>
      </c>
      <c r="B1648" s="8">
        <v>37.57</v>
      </c>
      <c r="C1648" s="8">
        <v>37.99</v>
      </c>
      <c r="D1648" s="8">
        <v>37.46</v>
      </c>
      <c r="E1648" s="8">
        <v>37.93</v>
      </c>
      <c r="F1648" s="2">
        <v>9.5999999999999992E-3</v>
      </c>
      <c r="G1648" s="2">
        <v>-1.6000000000000001E-3</v>
      </c>
      <c r="H1648" s="8">
        <v>1044393</v>
      </c>
      <c r="I1648" s="8">
        <v>81</v>
      </c>
      <c r="J1648" s="8">
        <v>50</v>
      </c>
      <c r="K1648" s="8">
        <v>65.5</v>
      </c>
      <c r="L1648" t="str">
        <f>VLOOKUP(MONTH(A1648),Pars!F:G,2,0)</f>
        <v>Spring</v>
      </c>
      <c r="M1648" t="str">
        <f>IF(K1648&lt;Pars!$A$2,Pars!$B$2,IF('Main Data-set'!K1648&lt;Pars!$A$3,Pars!$B$3,Pars!$B$4))</f>
        <v>Avg</v>
      </c>
      <c r="N1648">
        <f t="shared" si="150"/>
        <v>0</v>
      </c>
      <c r="O1648" s="8">
        <f t="shared" si="151"/>
        <v>51.710344827586205</v>
      </c>
      <c r="P1648" s="8">
        <f t="shared" si="152"/>
        <v>62.367816091954026</v>
      </c>
      <c r="Q1648" t="str">
        <f>IF(K1648&gt;Pars!$J$3+'Main Data-set'!O1648,Pars!$K$3,IF(K1648&lt;O1648-Pars!$J$4,Pars!$K$4,"Avg"))</f>
        <v>Hot</v>
      </c>
      <c r="R1648" t="str">
        <f>IF(I1648&gt;Pars!$J$3+'Main Data-set'!P1648,Pars!$K$3,IF(I1648&lt;P1648-Pars!$J$4,Pars!$K$4,"Avg"))</f>
        <v>Hot</v>
      </c>
      <c r="S1648" t="str">
        <f t="shared" si="153"/>
        <v>Hot</v>
      </c>
      <c r="T1648">
        <f t="shared" si="154"/>
        <v>1</v>
      </c>
      <c r="U1648" s="10">
        <f t="shared" si="155"/>
        <v>8.2644628099173501E-2</v>
      </c>
      <c r="V1648" s="10"/>
    </row>
    <row r="1649" spans="1:22" x14ac:dyDescent="0.3">
      <c r="A1649" s="1">
        <v>41375</v>
      </c>
      <c r="B1649" s="8">
        <v>37.97</v>
      </c>
      <c r="C1649" s="8">
        <v>38.18</v>
      </c>
      <c r="D1649" s="8">
        <v>37.81</v>
      </c>
      <c r="E1649" s="8">
        <v>37.99</v>
      </c>
      <c r="F1649" s="2">
        <v>5.0000000000000001E-4</v>
      </c>
      <c r="G1649" s="2">
        <v>-1.6000000000000001E-3</v>
      </c>
      <c r="H1649" s="8">
        <v>931106</v>
      </c>
      <c r="I1649" s="8">
        <v>79</v>
      </c>
      <c r="J1649" s="8">
        <v>52</v>
      </c>
      <c r="K1649" s="8">
        <v>65.5</v>
      </c>
      <c r="L1649" t="str">
        <f>VLOOKUP(MONTH(A1649),Pars!F:G,2,0)</f>
        <v>Spring</v>
      </c>
      <c r="M1649" t="str">
        <f>IF(K1649&lt;Pars!$A$2,Pars!$B$2,IF('Main Data-set'!K1649&lt;Pars!$A$3,Pars!$B$3,Pars!$B$4))</f>
        <v>Avg</v>
      </c>
      <c r="N1649">
        <f t="shared" si="150"/>
        <v>0</v>
      </c>
      <c r="O1649" s="8">
        <f t="shared" si="151"/>
        <v>51.710344827586205</v>
      </c>
      <c r="P1649" s="8">
        <f t="shared" si="152"/>
        <v>62.367816091954026</v>
      </c>
      <c r="Q1649" t="str">
        <f>IF(K1649&gt;Pars!$J$3+'Main Data-set'!O1649,Pars!$K$3,IF(K1649&lt;O1649-Pars!$J$4,Pars!$K$4,"Avg"))</f>
        <v>Hot</v>
      </c>
      <c r="R1649" t="str">
        <f>IF(I1649&gt;Pars!$J$3+'Main Data-set'!P1649,Pars!$K$3,IF(I1649&lt;P1649-Pars!$J$4,Pars!$K$4,"Avg"))</f>
        <v>Hot</v>
      </c>
      <c r="S1649" t="str">
        <f t="shared" si="153"/>
        <v>Hot</v>
      </c>
      <c r="T1649">
        <f t="shared" si="154"/>
        <v>1</v>
      </c>
      <c r="U1649" s="10">
        <f t="shared" si="155"/>
        <v>0</v>
      </c>
      <c r="V1649" s="10"/>
    </row>
    <row r="1650" spans="1:22" x14ac:dyDescent="0.3">
      <c r="A1650" s="1">
        <v>41376</v>
      </c>
      <c r="B1650" s="8">
        <v>37.86</v>
      </c>
      <c r="C1650" s="8">
        <v>38.049999999999997</v>
      </c>
      <c r="D1650" s="8">
        <v>37.76</v>
      </c>
      <c r="E1650" s="8">
        <v>38.049999999999997</v>
      </c>
      <c r="F1650" s="2">
        <v>5.0000000000000001E-3</v>
      </c>
      <c r="G1650" s="2">
        <v>2.0899999999999998E-2</v>
      </c>
      <c r="H1650" s="8">
        <v>783322</v>
      </c>
      <c r="I1650" s="8">
        <v>63</v>
      </c>
      <c r="J1650" s="8">
        <v>43</v>
      </c>
      <c r="K1650" s="8">
        <v>53</v>
      </c>
      <c r="L1650" t="str">
        <f>VLOOKUP(MONTH(A1650),Pars!F:G,2,0)</f>
        <v>Spring</v>
      </c>
      <c r="M1650" t="str">
        <f>IF(K1650&lt;Pars!$A$2,Pars!$B$2,IF('Main Data-set'!K1650&lt;Pars!$A$3,Pars!$B$3,Pars!$B$4))</f>
        <v>Avg</v>
      </c>
      <c r="N1650">
        <f t="shared" si="150"/>
        <v>0</v>
      </c>
      <c r="O1650" s="8">
        <f t="shared" si="151"/>
        <v>51.710344827586205</v>
      </c>
      <c r="P1650" s="8">
        <f t="shared" si="152"/>
        <v>62.367816091954026</v>
      </c>
      <c r="Q1650" t="str">
        <f>IF(K1650&gt;Pars!$J$3+'Main Data-set'!O1650,Pars!$K$3,IF(K1650&lt;O1650-Pars!$J$4,Pars!$K$4,"Avg"))</f>
        <v>Avg</v>
      </c>
      <c r="R1650" t="str">
        <f>IF(I1650&gt;Pars!$J$3+'Main Data-set'!P1650,Pars!$K$3,IF(I1650&lt;P1650-Pars!$J$4,Pars!$K$4,"Avg"))</f>
        <v>Avg</v>
      </c>
      <c r="S1650" t="str">
        <f t="shared" si="153"/>
        <v>Avg</v>
      </c>
      <c r="T1650">
        <f t="shared" si="154"/>
        <v>0</v>
      </c>
      <c r="U1650" s="10">
        <f t="shared" si="155"/>
        <v>-0.19083969465648853</v>
      </c>
      <c r="V1650" s="10"/>
    </row>
    <row r="1651" spans="1:22" x14ac:dyDescent="0.3">
      <c r="A1651" s="1">
        <v>41379</v>
      </c>
      <c r="B1651" s="8">
        <v>37.99</v>
      </c>
      <c r="C1651" s="8">
        <v>38.25</v>
      </c>
      <c r="D1651" s="8">
        <v>37.270000000000003</v>
      </c>
      <c r="E1651" s="8">
        <v>37.270000000000003</v>
      </c>
      <c r="F1651" s="2">
        <v>-1.9E-2</v>
      </c>
      <c r="G1651" s="2">
        <v>-7.7000000000000002E-3</v>
      </c>
      <c r="H1651" s="8">
        <v>1112888</v>
      </c>
      <c r="I1651" s="8">
        <v>57</v>
      </c>
      <c r="J1651" s="8">
        <v>40</v>
      </c>
      <c r="K1651" s="8">
        <v>48.5</v>
      </c>
      <c r="L1651" t="str">
        <f>VLOOKUP(MONTH(A1651),Pars!F:G,2,0)</f>
        <v>Spring</v>
      </c>
      <c r="M1651" t="str">
        <f>IF(K1651&lt;Pars!$A$2,Pars!$B$2,IF('Main Data-set'!K1651&lt;Pars!$A$3,Pars!$B$3,Pars!$B$4))</f>
        <v>Avg</v>
      </c>
      <c r="N1651">
        <f t="shared" si="150"/>
        <v>0</v>
      </c>
      <c r="O1651" s="8">
        <f t="shared" si="151"/>
        <v>51.710344827586205</v>
      </c>
      <c r="P1651" s="8">
        <f t="shared" si="152"/>
        <v>62.367816091954026</v>
      </c>
      <c r="Q1651" t="str">
        <f>IF(K1651&gt;Pars!$J$3+'Main Data-set'!O1651,Pars!$K$3,IF(K1651&lt;O1651-Pars!$J$4,Pars!$K$4,"Avg"))</f>
        <v>Avg</v>
      </c>
      <c r="R1651" t="str">
        <f>IF(I1651&gt;Pars!$J$3+'Main Data-set'!P1651,Pars!$K$3,IF(I1651&lt;P1651-Pars!$J$4,Pars!$K$4,"Avg"))</f>
        <v>Avg</v>
      </c>
      <c r="S1651" t="str">
        <f t="shared" si="153"/>
        <v>Avg</v>
      </c>
      <c r="T1651">
        <f t="shared" si="154"/>
        <v>0</v>
      </c>
      <c r="U1651" s="10">
        <f t="shared" si="155"/>
        <v>-8.4905660377358472E-2</v>
      </c>
      <c r="V1651" s="10"/>
    </row>
    <row r="1652" spans="1:22" x14ac:dyDescent="0.3">
      <c r="A1652" s="1">
        <v>41380</v>
      </c>
      <c r="B1652" s="8">
        <v>37.49</v>
      </c>
      <c r="C1652" s="8">
        <v>37.61</v>
      </c>
      <c r="D1652" s="8">
        <v>37.19</v>
      </c>
      <c r="E1652" s="8">
        <v>37.56</v>
      </c>
      <c r="F1652" s="2">
        <v>1.9E-3</v>
      </c>
      <c r="G1652" s="2">
        <v>9.4000000000000004E-3</v>
      </c>
      <c r="H1652" s="8">
        <v>913685</v>
      </c>
      <c r="I1652" s="8">
        <v>60</v>
      </c>
      <c r="J1652" s="8">
        <v>40</v>
      </c>
      <c r="K1652" s="8">
        <v>50</v>
      </c>
      <c r="L1652" t="str">
        <f>VLOOKUP(MONTH(A1652),Pars!F:G,2,0)</f>
        <v>Spring</v>
      </c>
      <c r="M1652" t="str">
        <f>IF(K1652&lt;Pars!$A$2,Pars!$B$2,IF('Main Data-set'!K1652&lt;Pars!$A$3,Pars!$B$3,Pars!$B$4))</f>
        <v>Avg</v>
      </c>
      <c r="N1652">
        <f t="shared" si="150"/>
        <v>0</v>
      </c>
      <c r="O1652" s="8">
        <f t="shared" si="151"/>
        <v>51.710344827586205</v>
      </c>
      <c r="P1652" s="8">
        <f t="shared" si="152"/>
        <v>62.367816091954026</v>
      </c>
      <c r="Q1652" t="str">
        <f>IF(K1652&gt;Pars!$J$3+'Main Data-set'!O1652,Pars!$K$3,IF(K1652&lt;O1652-Pars!$J$4,Pars!$K$4,"Avg"))</f>
        <v>Avg</v>
      </c>
      <c r="R1652" t="str">
        <f>IF(I1652&gt;Pars!$J$3+'Main Data-set'!P1652,Pars!$K$3,IF(I1652&lt;P1652-Pars!$J$4,Pars!$K$4,"Avg"))</f>
        <v>Avg</v>
      </c>
      <c r="S1652" t="str">
        <f t="shared" si="153"/>
        <v>Avg</v>
      </c>
      <c r="T1652">
        <f t="shared" si="154"/>
        <v>0</v>
      </c>
      <c r="U1652" s="10">
        <f t="shared" si="155"/>
        <v>3.0927835051546282E-2</v>
      </c>
      <c r="V1652" s="10"/>
    </row>
    <row r="1653" spans="1:22" x14ac:dyDescent="0.3">
      <c r="A1653" s="1">
        <v>41381</v>
      </c>
      <c r="B1653" s="8">
        <v>37.29</v>
      </c>
      <c r="C1653" s="8">
        <v>37.4</v>
      </c>
      <c r="D1653" s="8">
        <v>37.07</v>
      </c>
      <c r="E1653" s="8">
        <v>37.21</v>
      </c>
      <c r="F1653" s="2">
        <v>-2.0999999999999999E-3</v>
      </c>
      <c r="G1653" s="2">
        <v>7.0000000000000001E-3</v>
      </c>
      <c r="H1653" s="8">
        <v>1370433</v>
      </c>
      <c r="I1653" s="8">
        <v>67</v>
      </c>
      <c r="J1653" s="8">
        <v>47</v>
      </c>
      <c r="K1653" s="8">
        <v>57</v>
      </c>
      <c r="L1653" t="str">
        <f>VLOOKUP(MONTH(A1653),Pars!F:G,2,0)</f>
        <v>Spring</v>
      </c>
      <c r="M1653" t="str">
        <f>IF(K1653&lt;Pars!$A$2,Pars!$B$2,IF('Main Data-set'!K1653&lt;Pars!$A$3,Pars!$B$3,Pars!$B$4))</f>
        <v>Avg</v>
      </c>
      <c r="N1653">
        <f t="shared" si="150"/>
        <v>0</v>
      </c>
      <c r="O1653" s="8">
        <f t="shared" si="151"/>
        <v>51.710344827586205</v>
      </c>
      <c r="P1653" s="8">
        <f t="shared" si="152"/>
        <v>62.367816091954026</v>
      </c>
      <c r="Q1653" t="str">
        <f>IF(K1653&gt;Pars!$J$3+'Main Data-set'!O1653,Pars!$K$3,IF(K1653&lt;O1653-Pars!$J$4,Pars!$K$4,"Avg"))</f>
        <v>Avg</v>
      </c>
      <c r="R1653" t="str">
        <f>IF(I1653&gt;Pars!$J$3+'Main Data-set'!P1653,Pars!$K$3,IF(I1653&lt;P1653-Pars!$J$4,Pars!$K$4,"Avg"))</f>
        <v>Avg</v>
      </c>
      <c r="S1653" t="str">
        <f t="shared" si="153"/>
        <v>Avg</v>
      </c>
      <c r="T1653">
        <f t="shared" si="154"/>
        <v>0</v>
      </c>
      <c r="U1653" s="10">
        <f t="shared" si="155"/>
        <v>0.1399999999999999</v>
      </c>
      <c r="V1653" s="10"/>
    </row>
    <row r="1654" spans="1:22" x14ac:dyDescent="0.3">
      <c r="A1654" s="1">
        <v>41382</v>
      </c>
      <c r="B1654" s="8">
        <v>37.31</v>
      </c>
      <c r="C1654" s="8">
        <v>37.56</v>
      </c>
      <c r="D1654" s="8">
        <v>36.92</v>
      </c>
      <c r="E1654" s="8">
        <v>36.950000000000003</v>
      </c>
      <c r="F1654" s="2">
        <v>-9.5999999999999992E-3</v>
      </c>
      <c r="G1654" s="2">
        <v>-7.7999999999999996E-3</v>
      </c>
      <c r="H1654" s="8">
        <v>959948</v>
      </c>
      <c r="I1654" s="8">
        <v>71</v>
      </c>
      <c r="J1654" s="8">
        <v>43</v>
      </c>
      <c r="K1654" s="8">
        <v>57</v>
      </c>
      <c r="L1654" t="str">
        <f>VLOOKUP(MONTH(A1654),Pars!F:G,2,0)</f>
        <v>Spring</v>
      </c>
      <c r="M1654" t="str">
        <f>IF(K1654&lt;Pars!$A$2,Pars!$B$2,IF('Main Data-set'!K1654&lt;Pars!$A$3,Pars!$B$3,Pars!$B$4))</f>
        <v>Avg</v>
      </c>
      <c r="N1654">
        <f t="shared" si="150"/>
        <v>0</v>
      </c>
      <c r="O1654" s="8">
        <f t="shared" si="151"/>
        <v>51.710344827586205</v>
      </c>
      <c r="P1654" s="8">
        <f t="shared" si="152"/>
        <v>62.367816091954026</v>
      </c>
      <c r="Q1654" t="str">
        <f>IF(K1654&gt;Pars!$J$3+'Main Data-set'!O1654,Pars!$K$3,IF(K1654&lt;O1654-Pars!$J$4,Pars!$K$4,"Avg"))</f>
        <v>Avg</v>
      </c>
      <c r="R1654" t="str">
        <f>IF(I1654&gt;Pars!$J$3+'Main Data-set'!P1654,Pars!$K$3,IF(I1654&lt;P1654-Pars!$J$4,Pars!$K$4,"Avg"))</f>
        <v>Hot</v>
      </c>
      <c r="S1654" t="str">
        <f t="shared" si="153"/>
        <v>Avg</v>
      </c>
      <c r="T1654">
        <f t="shared" si="154"/>
        <v>0</v>
      </c>
      <c r="U1654" s="10">
        <f t="shared" si="155"/>
        <v>0</v>
      </c>
      <c r="V1654" s="10"/>
    </row>
    <row r="1655" spans="1:22" x14ac:dyDescent="0.3">
      <c r="A1655" s="1">
        <v>41383</v>
      </c>
      <c r="B1655" s="8">
        <v>37.119999999999997</v>
      </c>
      <c r="C1655" s="8">
        <v>37.36</v>
      </c>
      <c r="D1655" s="8">
        <v>37.01</v>
      </c>
      <c r="E1655" s="8">
        <v>37.24</v>
      </c>
      <c r="F1655" s="2">
        <v>3.2000000000000002E-3</v>
      </c>
      <c r="G1655" s="2">
        <v>-8.9999999999999993E-3</v>
      </c>
      <c r="H1655" s="8">
        <v>1042702</v>
      </c>
      <c r="I1655" s="8">
        <v>58</v>
      </c>
      <c r="J1655" s="8">
        <v>43</v>
      </c>
      <c r="K1655" s="8">
        <v>50.5</v>
      </c>
      <c r="L1655" t="str">
        <f>VLOOKUP(MONTH(A1655),Pars!F:G,2,0)</f>
        <v>Spring</v>
      </c>
      <c r="M1655" t="str">
        <f>IF(K1655&lt;Pars!$A$2,Pars!$B$2,IF('Main Data-set'!K1655&lt;Pars!$A$3,Pars!$B$3,Pars!$B$4))</f>
        <v>Avg</v>
      </c>
      <c r="N1655">
        <f t="shared" si="150"/>
        <v>0</v>
      </c>
      <c r="O1655" s="8">
        <f t="shared" si="151"/>
        <v>51.710344827586205</v>
      </c>
      <c r="P1655" s="8">
        <f t="shared" si="152"/>
        <v>62.367816091954026</v>
      </c>
      <c r="Q1655" t="str">
        <f>IF(K1655&gt;Pars!$J$3+'Main Data-set'!O1655,Pars!$K$3,IF(K1655&lt;O1655-Pars!$J$4,Pars!$K$4,"Avg"))</f>
        <v>Avg</v>
      </c>
      <c r="R1655" t="str">
        <f>IF(I1655&gt;Pars!$J$3+'Main Data-set'!P1655,Pars!$K$3,IF(I1655&lt;P1655-Pars!$J$4,Pars!$K$4,"Avg"))</f>
        <v>Avg</v>
      </c>
      <c r="S1655" t="str">
        <f t="shared" si="153"/>
        <v>Avg</v>
      </c>
      <c r="T1655">
        <f t="shared" si="154"/>
        <v>0</v>
      </c>
      <c r="U1655" s="10">
        <f t="shared" si="155"/>
        <v>-0.11403508771929827</v>
      </c>
      <c r="V1655" s="10"/>
    </row>
    <row r="1656" spans="1:22" x14ac:dyDescent="0.3">
      <c r="A1656" s="1">
        <v>41386</v>
      </c>
      <c r="B1656" s="8">
        <v>37.26</v>
      </c>
      <c r="C1656" s="8">
        <v>37.72</v>
      </c>
      <c r="D1656" s="8">
        <v>37.04</v>
      </c>
      <c r="E1656" s="8">
        <v>37.58</v>
      </c>
      <c r="F1656" s="2">
        <v>8.6E-3</v>
      </c>
      <c r="G1656" s="2">
        <v>-9.7000000000000003E-3</v>
      </c>
      <c r="H1656" s="8">
        <v>1300308</v>
      </c>
      <c r="I1656" s="8">
        <v>55</v>
      </c>
      <c r="J1656" s="8">
        <v>34</v>
      </c>
      <c r="K1656" s="8">
        <v>44.5</v>
      </c>
      <c r="L1656" t="str">
        <f>VLOOKUP(MONTH(A1656),Pars!F:G,2,0)</f>
        <v>Spring</v>
      </c>
      <c r="M1656" t="str">
        <f>IF(K1656&lt;Pars!$A$2,Pars!$B$2,IF('Main Data-set'!K1656&lt;Pars!$A$3,Pars!$B$3,Pars!$B$4))</f>
        <v>Cold</v>
      </c>
      <c r="N1656">
        <f t="shared" si="150"/>
        <v>-1</v>
      </c>
      <c r="O1656" s="8">
        <f t="shared" si="151"/>
        <v>51.710344827586205</v>
      </c>
      <c r="P1656" s="8">
        <f t="shared" si="152"/>
        <v>62.367816091954026</v>
      </c>
      <c r="Q1656" t="str">
        <f>IF(K1656&gt;Pars!$J$3+'Main Data-set'!O1656,Pars!$K$3,IF(K1656&lt;O1656-Pars!$J$4,Pars!$K$4,"Avg"))</f>
        <v>Cold</v>
      </c>
      <c r="R1656" t="str">
        <f>IF(I1656&gt;Pars!$J$3+'Main Data-set'!P1656,Pars!$K$3,IF(I1656&lt;P1656-Pars!$J$4,Pars!$K$4,"Avg"))</f>
        <v>Cold</v>
      </c>
      <c r="S1656" t="str">
        <f t="shared" si="153"/>
        <v>Cold</v>
      </c>
      <c r="T1656">
        <f t="shared" si="154"/>
        <v>-1</v>
      </c>
      <c r="U1656" s="10">
        <f t="shared" si="155"/>
        <v>-0.11881188118811881</v>
      </c>
      <c r="V1656" s="10"/>
    </row>
    <row r="1657" spans="1:22" x14ac:dyDescent="0.3">
      <c r="A1657" s="1">
        <v>41387</v>
      </c>
      <c r="B1657" s="8">
        <v>37.67</v>
      </c>
      <c r="C1657" s="8">
        <v>38.04</v>
      </c>
      <c r="D1657" s="8">
        <v>37.6</v>
      </c>
      <c r="E1657" s="8">
        <v>37.950000000000003</v>
      </c>
      <c r="F1657" s="2">
        <v>7.4000000000000003E-3</v>
      </c>
      <c r="G1657" s="2">
        <v>-4.4999999999999997E-3</v>
      </c>
      <c r="H1657" s="8">
        <v>1670012</v>
      </c>
      <c r="I1657" s="8">
        <v>56</v>
      </c>
      <c r="J1657" s="8">
        <v>37</v>
      </c>
      <c r="K1657" s="8">
        <v>46.5</v>
      </c>
      <c r="L1657" t="str">
        <f>VLOOKUP(MONTH(A1657),Pars!F:G,2,0)</f>
        <v>Spring</v>
      </c>
      <c r="M1657" t="str">
        <f>IF(K1657&lt;Pars!$A$2,Pars!$B$2,IF('Main Data-set'!K1657&lt;Pars!$A$3,Pars!$B$3,Pars!$B$4))</f>
        <v>Avg</v>
      </c>
      <c r="N1657">
        <f t="shared" si="150"/>
        <v>0</v>
      </c>
      <c r="O1657" s="8">
        <f t="shared" si="151"/>
        <v>51.710344827586205</v>
      </c>
      <c r="P1657" s="8">
        <f t="shared" si="152"/>
        <v>62.367816091954026</v>
      </c>
      <c r="Q1657" t="str">
        <f>IF(K1657&gt;Pars!$J$3+'Main Data-set'!O1657,Pars!$K$3,IF(K1657&lt;O1657-Pars!$J$4,Pars!$K$4,"Avg"))</f>
        <v>Avg</v>
      </c>
      <c r="R1657" t="str">
        <f>IF(I1657&gt;Pars!$J$3+'Main Data-set'!P1657,Pars!$K$3,IF(I1657&lt;P1657-Pars!$J$4,Pars!$K$4,"Avg"))</f>
        <v>Avg</v>
      </c>
      <c r="S1657" t="str">
        <f t="shared" si="153"/>
        <v>Avg</v>
      </c>
      <c r="T1657">
        <f t="shared" si="154"/>
        <v>0</v>
      </c>
      <c r="U1657" s="10">
        <f t="shared" si="155"/>
        <v>4.4943820224719211E-2</v>
      </c>
      <c r="V1657" s="10"/>
    </row>
    <row r="1658" spans="1:22" x14ac:dyDescent="0.3">
      <c r="A1658" s="1">
        <v>41388</v>
      </c>
      <c r="B1658" s="8">
        <v>37.96</v>
      </c>
      <c r="C1658" s="8">
        <v>38.229999999999997</v>
      </c>
      <c r="D1658" s="8">
        <v>37.85</v>
      </c>
      <c r="E1658" s="8">
        <v>38.119999999999997</v>
      </c>
      <c r="F1658" s="2">
        <v>4.1999999999999997E-3</v>
      </c>
      <c r="G1658" s="2">
        <v>-4.7000000000000002E-3</v>
      </c>
      <c r="H1658" s="8">
        <v>1014949</v>
      </c>
      <c r="I1658" s="8">
        <v>51</v>
      </c>
      <c r="J1658" s="8">
        <v>37</v>
      </c>
      <c r="K1658" s="8">
        <v>44</v>
      </c>
      <c r="L1658" t="str">
        <f>VLOOKUP(MONTH(A1658),Pars!F:G,2,0)</f>
        <v>Spring</v>
      </c>
      <c r="M1658" t="str">
        <f>IF(K1658&lt;Pars!$A$2,Pars!$B$2,IF('Main Data-set'!K1658&lt;Pars!$A$3,Pars!$B$3,Pars!$B$4))</f>
        <v>Cold</v>
      </c>
      <c r="N1658">
        <f t="shared" si="150"/>
        <v>-1</v>
      </c>
      <c r="O1658" s="8">
        <f t="shared" si="151"/>
        <v>51.710344827586205</v>
      </c>
      <c r="P1658" s="8">
        <f t="shared" si="152"/>
        <v>62.367816091954026</v>
      </c>
      <c r="Q1658" t="str">
        <f>IF(K1658&gt;Pars!$J$3+'Main Data-set'!O1658,Pars!$K$3,IF(K1658&lt;O1658-Pars!$J$4,Pars!$K$4,"Avg"))</f>
        <v>Cold</v>
      </c>
      <c r="R1658" t="str">
        <f>IF(I1658&gt;Pars!$J$3+'Main Data-set'!P1658,Pars!$K$3,IF(I1658&lt;P1658-Pars!$J$4,Pars!$K$4,"Avg"))</f>
        <v>Cold</v>
      </c>
      <c r="S1658" t="str">
        <f t="shared" si="153"/>
        <v>Cold</v>
      </c>
      <c r="T1658">
        <f t="shared" si="154"/>
        <v>-1</v>
      </c>
      <c r="U1658" s="10">
        <f t="shared" si="155"/>
        <v>-5.3763440860215006E-2</v>
      </c>
      <c r="V1658" s="10"/>
    </row>
    <row r="1659" spans="1:22" x14ac:dyDescent="0.3">
      <c r="A1659" s="1">
        <v>41389</v>
      </c>
      <c r="B1659" s="8">
        <v>38.119999999999997</v>
      </c>
      <c r="C1659" s="8">
        <v>38.42</v>
      </c>
      <c r="D1659" s="8">
        <v>38.01</v>
      </c>
      <c r="E1659" s="8">
        <v>38.299999999999997</v>
      </c>
      <c r="F1659" s="2">
        <v>4.7000000000000002E-3</v>
      </c>
      <c r="G1659" s="2">
        <v>-2.9999999999999997E-4</v>
      </c>
      <c r="H1659" s="8">
        <v>1682812</v>
      </c>
      <c r="I1659" s="8">
        <v>72</v>
      </c>
      <c r="J1659" s="8">
        <v>38</v>
      </c>
      <c r="K1659" s="8">
        <v>55</v>
      </c>
      <c r="L1659" t="str">
        <f>VLOOKUP(MONTH(A1659),Pars!F:G,2,0)</f>
        <v>Spring</v>
      </c>
      <c r="M1659" t="str">
        <f>IF(K1659&lt;Pars!$A$2,Pars!$B$2,IF('Main Data-set'!K1659&lt;Pars!$A$3,Pars!$B$3,Pars!$B$4))</f>
        <v>Avg</v>
      </c>
      <c r="N1659">
        <f t="shared" si="150"/>
        <v>0</v>
      </c>
      <c r="O1659" s="8">
        <f t="shared" si="151"/>
        <v>51.710344827586205</v>
      </c>
      <c r="P1659" s="8">
        <f t="shared" si="152"/>
        <v>62.367816091954026</v>
      </c>
      <c r="Q1659" t="str">
        <f>IF(K1659&gt;Pars!$J$3+'Main Data-set'!O1659,Pars!$K$3,IF(K1659&lt;O1659-Pars!$J$4,Pars!$K$4,"Avg"))</f>
        <v>Avg</v>
      </c>
      <c r="R1659" t="str">
        <f>IF(I1659&gt;Pars!$J$3+'Main Data-set'!P1659,Pars!$K$3,IF(I1659&lt;P1659-Pars!$J$4,Pars!$K$4,"Avg"))</f>
        <v>Hot</v>
      </c>
      <c r="S1659" t="str">
        <f t="shared" si="153"/>
        <v>Avg</v>
      </c>
      <c r="T1659">
        <f t="shared" si="154"/>
        <v>0</v>
      </c>
      <c r="U1659" s="10">
        <f t="shared" si="155"/>
        <v>0.25</v>
      </c>
      <c r="V1659" s="10"/>
    </row>
    <row r="1660" spans="1:22" x14ac:dyDescent="0.3">
      <c r="A1660" s="1">
        <v>41390</v>
      </c>
      <c r="B1660" s="8">
        <v>38.29</v>
      </c>
      <c r="C1660" s="8">
        <v>38.44</v>
      </c>
      <c r="D1660" s="8">
        <v>38.06</v>
      </c>
      <c r="E1660" s="8">
        <v>38.31</v>
      </c>
      <c r="F1660" s="2">
        <v>5.0000000000000001E-4</v>
      </c>
      <c r="G1660" s="2">
        <v>-8.8000000000000005E-3</v>
      </c>
      <c r="H1660" s="8">
        <v>984096</v>
      </c>
      <c r="I1660" s="8">
        <v>65</v>
      </c>
      <c r="J1660" s="8">
        <v>43</v>
      </c>
      <c r="K1660" s="8">
        <v>54</v>
      </c>
      <c r="L1660" t="str">
        <f>VLOOKUP(MONTH(A1660),Pars!F:G,2,0)</f>
        <v>Spring</v>
      </c>
      <c r="M1660" t="str">
        <f>IF(K1660&lt;Pars!$A$2,Pars!$B$2,IF('Main Data-set'!K1660&lt;Pars!$A$3,Pars!$B$3,Pars!$B$4))</f>
        <v>Avg</v>
      </c>
      <c r="N1660">
        <f t="shared" si="150"/>
        <v>0</v>
      </c>
      <c r="O1660" s="8">
        <f t="shared" si="151"/>
        <v>51.710344827586205</v>
      </c>
      <c r="P1660" s="8">
        <f t="shared" si="152"/>
        <v>62.367816091954026</v>
      </c>
      <c r="Q1660" t="str">
        <f>IF(K1660&gt;Pars!$J$3+'Main Data-set'!O1660,Pars!$K$3,IF(K1660&lt;O1660-Pars!$J$4,Pars!$K$4,"Avg"))</f>
        <v>Avg</v>
      </c>
      <c r="R1660" t="str">
        <f>IF(I1660&gt;Pars!$J$3+'Main Data-set'!P1660,Pars!$K$3,IF(I1660&lt;P1660-Pars!$J$4,Pars!$K$4,"Avg"))</f>
        <v>Avg</v>
      </c>
      <c r="S1660" t="str">
        <f t="shared" si="153"/>
        <v>Avg</v>
      </c>
      <c r="T1660">
        <f t="shared" si="154"/>
        <v>0</v>
      </c>
      <c r="U1660" s="10">
        <f t="shared" si="155"/>
        <v>-1.8181818181818188E-2</v>
      </c>
      <c r="V1660" s="10"/>
    </row>
    <row r="1661" spans="1:22" x14ac:dyDescent="0.3">
      <c r="A1661" s="1">
        <v>41393</v>
      </c>
      <c r="B1661" s="8">
        <v>38.31</v>
      </c>
      <c r="C1661" s="8">
        <v>38.729999999999997</v>
      </c>
      <c r="D1661" s="8">
        <v>38.18</v>
      </c>
      <c r="E1661" s="8">
        <v>38.65</v>
      </c>
      <c r="F1661" s="2">
        <v>8.8999999999999999E-3</v>
      </c>
      <c r="G1661" s="2">
        <v>-4.1000000000000003E-3</v>
      </c>
      <c r="H1661" s="8">
        <v>1374030</v>
      </c>
      <c r="I1661" s="8">
        <v>73</v>
      </c>
      <c r="J1661" s="8">
        <v>41</v>
      </c>
      <c r="K1661" s="8">
        <v>57</v>
      </c>
      <c r="L1661" t="str">
        <f>VLOOKUP(MONTH(A1661),Pars!F:G,2,0)</f>
        <v>Spring</v>
      </c>
      <c r="M1661" t="str">
        <f>IF(K1661&lt;Pars!$A$2,Pars!$B$2,IF('Main Data-set'!K1661&lt;Pars!$A$3,Pars!$B$3,Pars!$B$4))</f>
        <v>Avg</v>
      </c>
      <c r="N1661">
        <f t="shared" si="150"/>
        <v>0</v>
      </c>
      <c r="O1661" s="8">
        <f t="shared" si="151"/>
        <v>51.710344827586205</v>
      </c>
      <c r="P1661" s="8">
        <f t="shared" si="152"/>
        <v>62.367816091954026</v>
      </c>
      <c r="Q1661" t="str">
        <f>IF(K1661&gt;Pars!$J$3+'Main Data-set'!O1661,Pars!$K$3,IF(K1661&lt;O1661-Pars!$J$4,Pars!$K$4,"Avg"))</f>
        <v>Avg</v>
      </c>
      <c r="R1661" t="str">
        <f>IF(I1661&gt;Pars!$J$3+'Main Data-set'!P1661,Pars!$K$3,IF(I1661&lt;P1661-Pars!$J$4,Pars!$K$4,"Avg"))</f>
        <v>Hot</v>
      </c>
      <c r="S1661" t="str">
        <f t="shared" si="153"/>
        <v>Avg</v>
      </c>
      <c r="T1661">
        <f t="shared" si="154"/>
        <v>0</v>
      </c>
      <c r="U1661" s="10">
        <f t="shared" si="155"/>
        <v>5.555555555555558E-2</v>
      </c>
      <c r="V1661" s="10"/>
    </row>
    <row r="1662" spans="1:22" x14ac:dyDescent="0.3">
      <c r="A1662" s="1">
        <v>41394</v>
      </c>
      <c r="B1662" s="8">
        <v>38.65</v>
      </c>
      <c r="C1662" s="8">
        <v>38.97</v>
      </c>
      <c r="D1662" s="8">
        <v>38.21</v>
      </c>
      <c r="E1662" s="8">
        <v>38.81</v>
      </c>
      <c r="F1662" s="2">
        <v>4.1000000000000003E-3</v>
      </c>
      <c r="G1662" s="2">
        <v>-1.67E-2</v>
      </c>
      <c r="H1662" s="8">
        <v>8983749</v>
      </c>
      <c r="I1662" s="8">
        <v>65</v>
      </c>
      <c r="J1662" s="8">
        <v>51</v>
      </c>
      <c r="K1662" s="8">
        <v>58</v>
      </c>
      <c r="L1662" t="str">
        <f>VLOOKUP(MONTH(A1662),Pars!F:G,2,0)</f>
        <v>Spring</v>
      </c>
      <c r="M1662" t="str">
        <f>IF(K1662&lt;Pars!$A$2,Pars!$B$2,IF('Main Data-set'!K1662&lt;Pars!$A$3,Pars!$B$3,Pars!$B$4))</f>
        <v>Avg</v>
      </c>
      <c r="N1662">
        <f t="shared" si="150"/>
        <v>0</v>
      </c>
      <c r="O1662" s="8">
        <f t="shared" si="151"/>
        <v>51.710344827586205</v>
      </c>
      <c r="P1662" s="8">
        <f t="shared" si="152"/>
        <v>62.367816091954026</v>
      </c>
      <c r="Q1662" t="str">
        <f>IF(K1662&gt;Pars!$J$3+'Main Data-set'!O1662,Pars!$K$3,IF(K1662&lt;O1662-Pars!$J$4,Pars!$K$4,"Avg"))</f>
        <v>Avg</v>
      </c>
      <c r="R1662" t="str">
        <f>IF(I1662&gt;Pars!$J$3+'Main Data-set'!P1662,Pars!$K$3,IF(I1662&lt;P1662-Pars!$J$4,Pars!$K$4,"Avg"))</f>
        <v>Avg</v>
      </c>
      <c r="S1662" t="str">
        <f t="shared" si="153"/>
        <v>Avg</v>
      </c>
      <c r="T1662">
        <f t="shared" si="154"/>
        <v>0</v>
      </c>
      <c r="U1662" s="10">
        <f t="shared" si="155"/>
        <v>1.7543859649122862E-2</v>
      </c>
      <c r="V1662" s="10"/>
    </row>
    <row r="1663" spans="1:22" x14ac:dyDescent="0.3">
      <c r="A1663" s="1">
        <v>41395</v>
      </c>
      <c r="B1663" s="8">
        <v>38.69</v>
      </c>
      <c r="C1663" s="8">
        <v>40.11</v>
      </c>
      <c r="D1663" s="8">
        <v>38.340000000000003</v>
      </c>
      <c r="E1663" s="8">
        <v>39.47</v>
      </c>
      <c r="F1663" s="2">
        <v>2.0199999999999999E-2</v>
      </c>
      <c r="G1663" s="2">
        <v>-2.18E-2</v>
      </c>
      <c r="H1663" s="8">
        <v>9918837</v>
      </c>
      <c r="I1663" s="8">
        <v>69</v>
      </c>
      <c r="J1663" s="8">
        <v>37</v>
      </c>
      <c r="K1663" s="8">
        <v>53</v>
      </c>
      <c r="L1663" t="str">
        <f>VLOOKUP(MONTH(A1663),Pars!F:G,2,0)</f>
        <v>Spring</v>
      </c>
      <c r="M1663" t="str">
        <f>IF(K1663&lt;Pars!$A$2,Pars!$B$2,IF('Main Data-set'!K1663&lt;Pars!$A$3,Pars!$B$3,Pars!$B$4))</f>
        <v>Avg</v>
      </c>
      <c r="N1663">
        <f t="shared" si="150"/>
        <v>0</v>
      </c>
      <c r="O1663" s="8">
        <f t="shared" si="151"/>
        <v>51.710344827586205</v>
      </c>
      <c r="P1663" s="8">
        <f t="shared" si="152"/>
        <v>62.367816091954026</v>
      </c>
      <c r="Q1663" t="str">
        <f>IF(K1663&gt;Pars!$J$3+'Main Data-set'!O1663,Pars!$K$3,IF(K1663&lt;O1663-Pars!$J$4,Pars!$K$4,"Avg"))</f>
        <v>Avg</v>
      </c>
      <c r="R1663" t="str">
        <f>IF(I1663&gt;Pars!$J$3+'Main Data-set'!P1663,Pars!$K$3,IF(I1663&lt;P1663-Pars!$J$4,Pars!$K$4,"Avg"))</f>
        <v>Avg</v>
      </c>
      <c r="S1663" t="str">
        <f t="shared" si="153"/>
        <v>Avg</v>
      </c>
      <c r="T1663">
        <f t="shared" si="154"/>
        <v>0</v>
      </c>
      <c r="U1663" s="10">
        <f t="shared" si="155"/>
        <v>-8.6206896551724088E-2</v>
      </c>
      <c r="V1663" s="10"/>
    </row>
    <row r="1664" spans="1:22" x14ac:dyDescent="0.3">
      <c r="A1664" s="1">
        <v>41396</v>
      </c>
      <c r="B1664" s="8">
        <v>39.46</v>
      </c>
      <c r="C1664" s="8">
        <v>40.36</v>
      </c>
      <c r="D1664" s="8">
        <v>39.369999999999997</v>
      </c>
      <c r="E1664" s="8">
        <v>40.35</v>
      </c>
      <c r="F1664" s="2">
        <v>2.2599999999999999E-2</v>
      </c>
      <c r="G1664" s="2">
        <v>-6.9999999999999999E-4</v>
      </c>
      <c r="H1664" s="8">
        <v>1898767</v>
      </c>
      <c r="I1664" s="8">
        <v>70</v>
      </c>
      <c r="J1664" s="8">
        <v>38</v>
      </c>
      <c r="K1664" s="8">
        <v>54</v>
      </c>
      <c r="L1664" t="str">
        <f>VLOOKUP(MONTH(A1664),Pars!F:G,2,0)</f>
        <v>Spring</v>
      </c>
      <c r="M1664" t="str">
        <f>IF(K1664&lt;Pars!$A$2,Pars!$B$2,IF('Main Data-set'!K1664&lt;Pars!$A$3,Pars!$B$3,Pars!$B$4))</f>
        <v>Avg</v>
      </c>
      <c r="N1664">
        <f t="shared" si="150"/>
        <v>0</v>
      </c>
      <c r="O1664" s="8">
        <f t="shared" si="151"/>
        <v>51.710344827586205</v>
      </c>
      <c r="P1664" s="8">
        <f t="shared" si="152"/>
        <v>62.367816091954026</v>
      </c>
      <c r="Q1664" t="str">
        <f>IF(K1664&gt;Pars!$J$3+'Main Data-set'!O1664,Pars!$K$3,IF(K1664&lt;O1664-Pars!$J$4,Pars!$K$4,"Avg"))</f>
        <v>Avg</v>
      </c>
      <c r="R1664" t="str">
        <f>IF(I1664&gt;Pars!$J$3+'Main Data-set'!P1664,Pars!$K$3,IF(I1664&lt;P1664-Pars!$J$4,Pars!$K$4,"Avg"))</f>
        <v>Hot</v>
      </c>
      <c r="S1664" t="str">
        <f t="shared" si="153"/>
        <v>Avg</v>
      </c>
      <c r="T1664">
        <f t="shared" si="154"/>
        <v>0</v>
      </c>
      <c r="U1664" s="10">
        <f t="shared" si="155"/>
        <v>1.8867924528301883E-2</v>
      </c>
      <c r="V1664" s="10"/>
    </row>
    <row r="1665" spans="1:22" x14ac:dyDescent="0.3">
      <c r="A1665" s="1">
        <v>41397</v>
      </c>
      <c r="B1665" s="8">
        <v>40.53</v>
      </c>
      <c r="C1665" s="8">
        <v>40.770000000000003</v>
      </c>
      <c r="D1665" s="8">
        <v>40.35</v>
      </c>
      <c r="E1665" s="8">
        <v>40.380000000000003</v>
      </c>
      <c r="F1665" s="2">
        <v>-3.7000000000000002E-3</v>
      </c>
      <c r="G1665" s="2">
        <v>1.6999999999999999E-3</v>
      </c>
      <c r="H1665" s="8">
        <v>1886252</v>
      </c>
      <c r="I1665" s="8">
        <v>77</v>
      </c>
      <c r="J1665" s="8">
        <v>41</v>
      </c>
      <c r="K1665" s="8">
        <v>59</v>
      </c>
      <c r="L1665" t="str">
        <f>VLOOKUP(MONTH(A1665),Pars!F:G,2,0)</f>
        <v>Spring</v>
      </c>
      <c r="M1665" t="str">
        <f>IF(K1665&lt;Pars!$A$2,Pars!$B$2,IF('Main Data-set'!K1665&lt;Pars!$A$3,Pars!$B$3,Pars!$B$4))</f>
        <v>Avg</v>
      </c>
      <c r="N1665">
        <f t="shared" si="150"/>
        <v>0</v>
      </c>
      <c r="O1665" s="8">
        <f t="shared" si="151"/>
        <v>51.710344827586205</v>
      </c>
      <c r="P1665" s="8">
        <f t="shared" si="152"/>
        <v>62.367816091954026</v>
      </c>
      <c r="Q1665" t="str">
        <f>IF(K1665&gt;Pars!$J$3+'Main Data-set'!O1665,Pars!$K$3,IF(K1665&lt;O1665-Pars!$J$4,Pars!$K$4,"Avg"))</f>
        <v>Hot</v>
      </c>
      <c r="R1665" t="str">
        <f>IF(I1665&gt;Pars!$J$3+'Main Data-set'!P1665,Pars!$K$3,IF(I1665&lt;P1665-Pars!$J$4,Pars!$K$4,"Avg"))</f>
        <v>Hot</v>
      </c>
      <c r="S1665" t="str">
        <f t="shared" si="153"/>
        <v>Hot</v>
      </c>
      <c r="T1665">
        <f t="shared" si="154"/>
        <v>1</v>
      </c>
      <c r="U1665" s="10">
        <f t="shared" si="155"/>
        <v>9.259259259259256E-2</v>
      </c>
      <c r="V1665" s="10"/>
    </row>
    <row r="1666" spans="1:22" x14ac:dyDescent="0.3">
      <c r="A1666" s="1">
        <v>41400</v>
      </c>
      <c r="B1666" s="8">
        <v>40.36</v>
      </c>
      <c r="C1666" s="8">
        <v>40.479999999999997</v>
      </c>
      <c r="D1666" s="8">
        <v>40.22</v>
      </c>
      <c r="E1666" s="8">
        <v>40.31</v>
      </c>
      <c r="F1666" s="2">
        <v>-1.1999999999999999E-3</v>
      </c>
      <c r="G1666" s="2">
        <v>3.0000000000000001E-3</v>
      </c>
      <c r="H1666" s="8">
        <v>1765370</v>
      </c>
      <c r="I1666" s="8">
        <v>66</v>
      </c>
      <c r="J1666" s="8">
        <v>40</v>
      </c>
      <c r="K1666" s="8">
        <v>53</v>
      </c>
      <c r="L1666" t="str">
        <f>VLOOKUP(MONTH(A1666),Pars!F:G,2,0)</f>
        <v>Spring</v>
      </c>
      <c r="M1666" t="str">
        <f>IF(K1666&lt;Pars!$A$2,Pars!$B$2,IF('Main Data-set'!K1666&lt;Pars!$A$3,Pars!$B$3,Pars!$B$4))</f>
        <v>Avg</v>
      </c>
      <c r="N1666">
        <f t="shared" si="150"/>
        <v>0</v>
      </c>
      <c r="O1666" s="8">
        <f t="shared" si="151"/>
        <v>51.710344827586205</v>
      </c>
      <c r="P1666" s="8">
        <f t="shared" si="152"/>
        <v>62.367816091954026</v>
      </c>
      <c r="Q1666" t="str">
        <f>IF(K1666&gt;Pars!$J$3+'Main Data-set'!O1666,Pars!$K$3,IF(K1666&lt;O1666-Pars!$J$4,Pars!$K$4,"Avg"))</f>
        <v>Avg</v>
      </c>
      <c r="R1666" t="str">
        <f>IF(I1666&gt;Pars!$J$3+'Main Data-set'!P1666,Pars!$K$3,IF(I1666&lt;P1666-Pars!$J$4,Pars!$K$4,"Avg"))</f>
        <v>Avg</v>
      </c>
      <c r="S1666" t="str">
        <f t="shared" si="153"/>
        <v>Avg</v>
      </c>
      <c r="T1666">
        <f t="shared" si="154"/>
        <v>0</v>
      </c>
      <c r="U1666" s="10">
        <f t="shared" si="155"/>
        <v>-0.10169491525423724</v>
      </c>
      <c r="V1666" s="10"/>
    </row>
    <row r="1667" spans="1:22" x14ac:dyDescent="0.3">
      <c r="A1667" s="1">
        <v>41401</v>
      </c>
      <c r="B1667" s="8">
        <v>40.26</v>
      </c>
      <c r="C1667" s="8">
        <v>40.450000000000003</v>
      </c>
      <c r="D1667" s="8">
        <v>40.01</v>
      </c>
      <c r="E1667" s="8">
        <v>40.19</v>
      </c>
      <c r="F1667" s="2">
        <v>-1.6999999999999999E-3</v>
      </c>
      <c r="G1667" s="2">
        <v>-2.5000000000000001E-3</v>
      </c>
      <c r="H1667" s="8">
        <v>1775197</v>
      </c>
      <c r="I1667" s="8">
        <v>71</v>
      </c>
      <c r="J1667" s="8">
        <v>45</v>
      </c>
      <c r="K1667" s="8">
        <v>58</v>
      </c>
      <c r="L1667" t="str">
        <f>VLOOKUP(MONTH(A1667),Pars!F:G,2,0)</f>
        <v>Spring</v>
      </c>
      <c r="M1667" t="str">
        <f>IF(K1667&lt;Pars!$A$2,Pars!$B$2,IF('Main Data-set'!K1667&lt;Pars!$A$3,Pars!$B$3,Pars!$B$4))</f>
        <v>Avg</v>
      </c>
      <c r="N1667">
        <f t="shared" ref="N1667:N1730" si="156">VLOOKUP(M1667,$Z$2:$AC$4,4,0)</f>
        <v>0</v>
      </c>
      <c r="O1667" s="8">
        <f t="shared" ref="O1667:O1730" si="157">AVERAGEIFS(K:K,L:L,L1667)</f>
        <v>51.710344827586205</v>
      </c>
      <c r="P1667" s="8">
        <f t="shared" ref="P1667:P1730" si="158">AVERAGEIFS(I:I,L:L,L1667)</f>
        <v>62.367816091954026</v>
      </c>
      <c r="Q1667" t="str">
        <f>IF(K1667&gt;Pars!$J$3+'Main Data-set'!O1667,Pars!$K$3,IF(K1667&lt;O1667-Pars!$J$4,Pars!$K$4,"Avg"))</f>
        <v>Avg</v>
      </c>
      <c r="R1667" t="str">
        <f>IF(I1667&gt;Pars!$J$3+'Main Data-set'!P1667,Pars!$K$3,IF(I1667&lt;P1667-Pars!$J$4,Pars!$K$4,"Avg"))</f>
        <v>Hot</v>
      </c>
      <c r="S1667" t="str">
        <f t="shared" ref="S1667:S1730" si="159">IF(Q1667=R1667,Q1667,"Avg")</f>
        <v>Avg</v>
      </c>
      <c r="T1667">
        <f t="shared" ref="T1667:T1730" si="160">VLOOKUP(S1667,$Z$2:$AC$4,4,0)</f>
        <v>0</v>
      </c>
      <c r="U1667" s="10">
        <f t="shared" si="155"/>
        <v>9.4339622641509413E-2</v>
      </c>
      <c r="V1667" s="10"/>
    </row>
    <row r="1668" spans="1:22" x14ac:dyDescent="0.3">
      <c r="A1668" s="1">
        <v>41402</v>
      </c>
      <c r="B1668" s="8">
        <v>40.020000000000003</v>
      </c>
      <c r="C1668" s="8">
        <v>40.35</v>
      </c>
      <c r="D1668" s="8">
        <v>39.799999999999997</v>
      </c>
      <c r="E1668" s="8">
        <v>40.29</v>
      </c>
      <c r="F1668" s="2">
        <v>6.7000000000000002E-3</v>
      </c>
      <c r="G1668" s="2">
        <v>1.6999999999999999E-3</v>
      </c>
      <c r="H1668" s="8">
        <v>1525456</v>
      </c>
      <c r="I1668" s="8">
        <v>75</v>
      </c>
      <c r="J1668" s="8">
        <v>57</v>
      </c>
      <c r="K1668" s="8">
        <v>66</v>
      </c>
      <c r="L1668" t="str">
        <f>VLOOKUP(MONTH(A1668),Pars!F:G,2,0)</f>
        <v>Spring</v>
      </c>
      <c r="M1668" t="str">
        <f>IF(K1668&lt;Pars!$A$2,Pars!$B$2,IF('Main Data-set'!K1668&lt;Pars!$A$3,Pars!$B$3,Pars!$B$4))</f>
        <v>Avg</v>
      </c>
      <c r="N1668">
        <f t="shared" si="156"/>
        <v>0</v>
      </c>
      <c r="O1668" s="8">
        <f t="shared" si="157"/>
        <v>51.710344827586205</v>
      </c>
      <c r="P1668" s="8">
        <f t="shared" si="158"/>
        <v>62.367816091954026</v>
      </c>
      <c r="Q1668" t="str">
        <f>IF(K1668&gt;Pars!$J$3+'Main Data-set'!O1668,Pars!$K$3,IF(K1668&lt;O1668-Pars!$J$4,Pars!$K$4,"Avg"))</f>
        <v>Hot</v>
      </c>
      <c r="R1668" t="str">
        <f>IF(I1668&gt;Pars!$J$3+'Main Data-set'!P1668,Pars!$K$3,IF(I1668&lt;P1668-Pars!$J$4,Pars!$K$4,"Avg"))</f>
        <v>Hot</v>
      </c>
      <c r="S1668" t="str">
        <f t="shared" si="159"/>
        <v>Hot</v>
      </c>
      <c r="T1668">
        <f t="shared" si="160"/>
        <v>1</v>
      </c>
      <c r="U1668" s="10">
        <f t="shared" ref="U1668:U1731" si="161">K1668/K1667-1</f>
        <v>0.13793103448275867</v>
      </c>
      <c r="V1668" s="10"/>
    </row>
    <row r="1669" spans="1:22" x14ac:dyDescent="0.3">
      <c r="A1669" s="1">
        <v>41403</v>
      </c>
      <c r="B1669" s="8">
        <v>40.299999999999997</v>
      </c>
      <c r="C1669" s="8">
        <v>40.450000000000003</v>
      </c>
      <c r="D1669" s="8">
        <v>40.07</v>
      </c>
      <c r="E1669" s="8">
        <v>40.22</v>
      </c>
      <c r="F1669" s="2">
        <v>-2E-3</v>
      </c>
      <c r="G1669" s="2">
        <v>-4.1999999999999997E-3</v>
      </c>
      <c r="H1669" s="8">
        <v>1923123</v>
      </c>
      <c r="I1669" s="8">
        <v>68</v>
      </c>
      <c r="J1669" s="8">
        <v>52</v>
      </c>
      <c r="K1669" s="8">
        <v>60</v>
      </c>
      <c r="L1669" t="str">
        <f>VLOOKUP(MONTH(A1669),Pars!F:G,2,0)</f>
        <v>Spring</v>
      </c>
      <c r="M1669" t="str">
        <f>IF(K1669&lt;Pars!$A$2,Pars!$B$2,IF('Main Data-set'!K1669&lt;Pars!$A$3,Pars!$B$3,Pars!$B$4))</f>
        <v>Avg</v>
      </c>
      <c r="N1669">
        <f t="shared" si="156"/>
        <v>0</v>
      </c>
      <c r="O1669" s="8">
        <f t="shared" si="157"/>
        <v>51.710344827586205</v>
      </c>
      <c r="P1669" s="8">
        <f t="shared" si="158"/>
        <v>62.367816091954026</v>
      </c>
      <c r="Q1669" t="str">
        <f>IF(K1669&gt;Pars!$J$3+'Main Data-set'!O1669,Pars!$K$3,IF(K1669&lt;O1669-Pars!$J$4,Pars!$K$4,"Avg"))</f>
        <v>Hot</v>
      </c>
      <c r="R1669" t="str">
        <f>IF(I1669&gt;Pars!$J$3+'Main Data-set'!P1669,Pars!$K$3,IF(I1669&lt;P1669-Pars!$J$4,Pars!$K$4,"Avg"))</f>
        <v>Avg</v>
      </c>
      <c r="S1669" t="str">
        <f t="shared" si="159"/>
        <v>Avg</v>
      </c>
      <c r="T1669">
        <f t="shared" si="160"/>
        <v>0</v>
      </c>
      <c r="U1669" s="10">
        <f t="shared" si="161"/>
        <v>-9.0909090909090939E-2</v>
      </c>
      <c r="V1669" s="10"/>
    </row>
    <row r="1670" spans="1:22" x14ac:dyDescent="0.3">
      <c r="A1670" s="1">
        <v>41404</v>
      </c>
      <c r="B1670" s="8">
        <v>40.15</v>
      </c>
      <c r="C1670" s="8">
        <v>40.450000000000003</v>
      </c>
      <c r="D1670" s="8">
        <v>40.119999999999997</v>
      </c>
      <c r="E1670" s="8">
        <v>40.39</v>
      </c>
      <c r="F1670" s="2">
        <v>6.0000000000000001E-3</v>
      </c>
      <c r="G1670" s="2">
        <v>-1E-3</v>
      </c>
      <c r="H1670" s="8">
        <v>1149424</v>
      </c>
      <c r="I1670" s="8">
        <v>69</v>
      </c>
      <c r="J1670" s="8">
        <v>51</v>
      </c>
      <c r="K1670" s="8">
        <v>60</v>
      </c>
      <c r="L1670" t="str">
        <f>VLOOKUP(MONTH(A1670),Pars!F:G,2,0)</f>
        <v>Spring</v>
      </c>
      <c r="M1670" t="str">
        <f>IF(K1670&lt;Pars!$A$2,Pars!$B$2,IF('Main Data-set'!K1670&lt;Pars!$A$3,Pars!$B$3,Pars!$B$4))</f>
        <v>Avg</v>
      </c>
      <c r="N1670">
        <f t="shared" si="156"/>
        <v>0</v>
      </c>
      <c r="O1670" s="8">
        <f t="shared" si="157"/>
        <v>51.710344827586205</v>
      </c>
      <c r="P1670" s="8">
        <f t="shared" si="158"/>
        <v>62.367816091954026</v>
      </c>
      <c r="Q1670" t="str">
        <f>IF(K1670&gt;Pars!$J$3+'Main Data-set'!O1670,Pars!$K$3,IF(K1670&lt;O1670-Pars!$J$4,Pars!$K$4,"Avg"))</f>
        <v>Hot</v>
      </c>
      <c r="R1670" t="str">
        <f>IF(I1670&gt;Pars!$J$3+'Main Data-set'!P1670,Pars!$K$3,IF(I1670&lt;P1670-Pars!$J$4,Pars!$K$4,"Avg"))</f>
        <v>Avg</v>
      </c>
      <c r="S1670" t="str">
        <f t="shared" si="159"/>
        <v>Avg</v>
      </c>
      <c r="T1670">
        <f t="shared" si="160"/>
        <v>0</v>
      </c>
      <c r="U1670" s="10">
        <f t="shared" si="161"/>
        <v>0</v>
      </c>
      <c r="V1670" s="10"/>
    </row>
    <row r="1671" spans="1:22" x14ac:dyDescent="0.3">
      <c r="A1671" s="1">
        <v>41407</v>
      </c>
      <c r="B1671" s="8">
        <v>40.299999999999997</v>
      </c>
      <c r="C1671" s="8">
        <v>40.630000000000003</v>
      </c>
      <c r="D1671" s="8">
        <v>40.14</v>
      </c>
      <c r="E1671" s="8">
        <v>40.43</v>
      </c>
      <c r="F1671" s="2">
        <v>3.2000000000000002E-3</v>
      </c>
      <c r="G1671" s="2">
        <v>-1.6299999999999999E-2</v>
      </c>
      <c r="H1671" s="8">
        <v>703113</v>
      </c>
      <c r="I1671" s="8">
        <v>68</v>
      </c>
      <c r="J1671" s="8">
        <v>43</v>
      </c>
      <c r="K1671" s="8">
        <v>55.5</v>
      </c>
      <c r="L1671" t="str">
        <f>VLOOKUP(MONTH(A1671),Pars!F:G,2,0)</f>
        <v>Spring</v>
      </c>
      <c r="M1671" t="str">
        <f>IF(K1671&lt;Pars!$A$2,Pars!$B$2,IF('Main Data-set'!K1671&lt;Pars!$A$3,Pars!$B$3,Pars!$B$4))</f>
        <v>Avg</v>
      </c>
      <c r="N1671">
        <f t="shared" si="156"/>
        <v>0</v>
      </c>
      <c r="O1671" s="8">
        <f t="shared" si="157"/>
        <v>51.710344827586205</v>
      </c>
      <c r="P1671" s="8">
        <f t="shared" si="158"/>
        <v>62.367816091954026</v>
      </c>
      <c r="Q1671" t="str">
        <f>IF(K1671&gt;Pars!$J$3+'Main Data-set'!O1671,Pars!$K$3,IF(K1671&lt;O1671-Pars!$J$4,Pars!$K$4,"Avg"))</f>
        <v>Avg</v>
      </c>
      <c r="R1671" t="str">
        <f>IF(I1671&gt;Pars!$J$3+'Main Data-set'!P1671,Pars!$K$3,IF(I1671&lt;P1671-Pars!$J$4,Pars!$K$4,"Avg"))</f>
        <v>Avg</v>
      </c>
      <c r="S1671" t="str">
        <f t="shared" si="159"/>
        <v>Avg</v>
      </c>
      <c r="T1671">
        <f t="shared" si="160"/>
        <v>0</v>
      </c>
      <c r="U1671" s="10">
        <f t="shared" si="161"/>
        <v>-7.4999999999999956E-2</v>
      </c>
      <c r="V1671" s="10"/>
    </row>
    <row r="1672" spans="1:22" x14ac:dyDescent="0.3">
      <c r="A1672" s="1">
        <v>41408</v>
      </c>
      <c r="B1672" s="8">
        <v>40.47</v>
      </c>
      <c r="C1672" s="8">
        <v>41.12</v>
      </c>
      <c r="D1672" s="8">
        <v>40.409999999999997</v>
      </c>
      <c r="E1672" s="8">
        <v>41.1</v>
      </c>
      <c r="F1672" s="2">
        <v>1.5599999999999999E-2</v>
      </c>
      <c r="G1672" s="2">
        <v>5.4000000000000003E-3</v>
      </c>
      <c r="H1672" s="8">
        <v>1391260</v>
      </c>
      <c r="I1672" s="8">
        <v>56</v>
      </c>
      <c r="J1672" s="8">
        <v>40</v>
      </c>
      <c r="K1672" s="8">
        <v>48</v>
      </c>
      <c r="L1672" t="str">
        <f>VLOOKUP(MONTH(A1672),Pars!F:G,2,0)</f>
        <v>Spring</v>
      </c>
      <c r="M1672" t="str">
        <f>IF(K1672&lt;Pars!$A$2,Pars!$B$2,IF('Main Data-set'!K1672&lt;Pars!$A$3,Pars!$B$3,Pars!$B$4))</f>
        <v>Avg</v>
      </c>
      <c r="N1672">
        <f t="shared" si="156"/>
        <v>0</v>
      </c>
      <c r="O1672" s="8">
        <f t="shared" si="157"/>
        <v>51.710344827586205</v>
      </c>
      <c r="P1672" s="8">
        <f t="shared" si="158"/>
        <v>62.367816091954026</v>
      </c>
      <c r="Q1672" t="str">
        <f>IF(K1672&gt;Pars!$J$3+'Main Data-set'!O1672,Pars!$K$3,IF(K1672&lt;O1672-Pars!$J$4,Pars!$K$4,"Avg"))</f>
        <v>Avg</v>
      </c>
      <c r="R1672" t="str">
        <f>IF(I1672&gt;Pars!$J$3+'Main Data-set'!P1672,Pars!$K$3,IF(I1672&lt;P1672-Pars!$J$4,Pars!$K$4,"Avg"))</f>
        <v>Avg</v>
      </c>
      <c r="S1672" t="str">
        <f t="shared" si="159"/>
        <v>Avg</v>
      </c>
      <c r="T1672">
        <f t="shared" si="160"/>
        <v>0</v>
      </c>
      <c r="U1672" s="10">
        <f t="shared" si="161"/>
        <v>-0.13513513513513509</v>
      </c>
      <c r="V1672" s="10"/>
    </row>
    <row r="1673" spans="1:22" x14ac:dyDescent="0.3">
      <c r="A1673" s="1">
        <v>41409</v>
      </c>
      <c r="B1673" s="8">
        <v>40.700000000000003</v>
      </c>
      <c r="C1673" s="8">
        <v>41.32</v>
      </c>
      <c r="D1673" s="8">
        <v>40.51</v>
      </c>
      <c r="E1673" s="8">
        <v>40.880000000000003</v>
      </c>
      <c r="F1673" s="2">
        <v>4.4000000000000003E-3</v>
      </c>
      <c r="G1673" s="2">
        <v>4.8999999999999998E-3</v>
      </c>
      <c r="H1673" s="8">
        <v>1304863</v>
      </c>
      <c r="I1673" s="8">
        <v>63</v>
      </c>
      <c r="J1673" s="8">
        <v>40</v>
      </c>
      <c r="K1673" s="8">
        <v>51.5</v>
      </c>
      <c r="L1673" t="str">
        <f>VLOOKUP(MONTH(A1673),Pars!F:G,2,0)</f>
        <v>Spring</v>
      </c>
      <c r="M1673" t="str">
        <f>IF(K1673&lt;Pars!$A$2,Pars!$B$2,IF('Main Data-set'!K1673&lt;Pars!$A$3,Pars!$B$3,Pars!$B$4))</f>
        <v>Avg</v>
      </c>
      <c r="N1673">
        <f t="shared" si="156"/>
        <v>0</v>
      </c>
      <c r="O1673" s="8">
        <f t="shared" si="157"/>
        <v>51.710344827586205</v>
      </c>
      <c r="P1673" s="8">
        <f t="shared" si="158"/>
        <v>62.367816091954026</v>
      </c>
      <c r="Q1673" t="str">
        <f>IF(K1673&gt;Pars!$J$3+'Main Data-set'!O1673,Pars!$K$3,IF(K1673&lt;O1673-Pars!$J$4,Pars!$K$4,"Avg"))</f>
        <v>Avg</v>
      </c>
      <c r="R1673" t="str">
        <f>IF(I1673&gt;Pars!$J$3+'Main Data-set'!P1673,Pars!$K$3,IF(I1673&lt;P1673-Pars!$J$4,Pars!$K$4,"Avg"))</f>
        <v>Avg</v>
      </c>
      <c r="S1673" t="str">
        <f t="shared" si="159"/>
        <v>Avg</v>
      </c>
      <c r="T1673">
        <f t="shared" si="160"/>
        <v>0</v>
      </c>
      <c r="U1673" s="10">
        <f t="shared" si="161"/>
        <v>7.2916666666666741E-2</v>
      </c>
      <c r="V1673" s="10"/>
    </row>
    <row r="1674" spans="1:22" x14ac:dyDescent="0.3">
      <c r="A1674" s="1">
        <v>41410</v>
      </c>
      <c r="B1674" s="8">
        <v>40.75</v>
      </c>
      <c r="C1674" s="8">
        <v>41.05</v>
      </c>
      <c r="D1674" s="8">
        <v>40.590000000000003</v>
      </c>
      <c r="E1674" s="8">
        <v>40.68</v>
      </c>
      <c r="F1674" s="2">
        <v>-1.6999999999999999E-3</v>
      </c>
      <c r="G1674" s="2">
        <v>-1.6E-2</v>
      </c>
      <c r="H1674" s="8">
        <v>840678</v>
      </c>
      <c r="I1674" s="8">
        <v>73</v>
      </c>
      <c r="J1674" s="8">
        <v>54</v>
      </c>
      <c r="K1674" s="8">
        <v>63.5</v>
      </c>
      <c r="L1674" t="str">
        <f>VLOOKUP(MONTH(A1674),Pars!F:G,2,0)</f>
        <v>Spring</v>
      </c>
      <c r="M1674" t="str">
        <f>IF(K1674&lt;Pars!$A$2,Pars!$B$2,IF('Main Data-set'!K1674&lt;Pars!$A$3,Pars!$B$3,Pars!$B$4))</f>
        <v>Avg</v>
      </c>
      <c r="N1674">
        <f t="shared" si="156"/>
        <v>0</v>
      </c>
      <c r="O1674" s="8">
        <f t="shared" si="157"/>
        <v>51.710344827586205</v>
      </c>
      <c r="P1674" s="8">
        <f t="shared" si="158"/>
        <v>62.367816091954026</v>
      </c>
      <c r="Q1674" t="str">
        <f>IF(K1674&gt;Pars!$J$3+'Main Data-set'!O1674,Pars!$K$3,IF(K1674&lt;O1674-Pars!$J$4,Pars!$K$4,"Avg"))</f>
        <v>Hot</v>
      </c>
      <c r="R1674" t="str">
        <f>IF(I1674&gt;Pars!$J$3+'Main Data-set'!P1674,Pars!$K$3,IF(I1674&lt;P1674-Pars!$J$4,Pars!$K$4,"Avg"))</f>
        <v>Hot</v>
      </c>
      <c r="S1674" t="str">
        <f t="shared" si="159"/>
        <v>Hot</v>
      </c>
      <c r="T1674">
        <f t="shared" si="160"/>
        <v>1</v>
      </c>
      <c r="U1674" s="10">
        <f t="shared" si="161"/>
        <v>0.23300970873786397</v>
      </c>
      <c r="V1674" s="10"/>
    </row>
    <row r="1675" spans="1:22" x14ac:dyDescent="0.3">
      <c r="A1675" s="1">
        <v>41411</v>
      </c>
      <c r="B1675" s="8">
        <v>40.729999999999997</v>
      </c>
      <c r="C1675" s="8">
        <v>41.43</v>
      </c>
      <c r="D1675" s="8">
        <v>40.729999999999997</v>
      </c>
      <c r="E1675" s="8">
        <v>41.34</v>
      </c>
      <c r="F1675" s="2">
        <v>1.4999999999999999E-2</v>
      </c>
      <c r="G1675" s="2">
        <v>6.1000000000000004E-3</v>
      </c>
      <c r="H1675" s="8">
        <v>1187792</v>
      </c>
      <c r="I1675" s="8">
        <v>80</v>
      </c>
      <c r="J1675" s="8">
        <v>56</v>
      </c>
      <c r="K1675" s="8">
        <v>68</v>
      </c>
      <c r="L1675" t="str">
        <f>VLOOKUP(MONTH(A1675),Pars!F:G,2,0)</f>
        <v>Spring</v>
      </c>
      <c r="M1675" t="str">
        <f>IF(K1675&lt;Pars!$A$2,Pars!$B$2,IF('Main Data-set'!K1675&lt;Pars!$A$3,Pars!$B$3,Pars!$B$4))</f>
        <v>Avg</v>
      </c>
      <c r="N1675">
        <f t="shared" si="156"/>
        <v>0</v>
      </c>
      <c r="O1675" s="8">
        <f t="shared" si="157"/>
        <v>51.710344827586205</v>
      </c>
      <c r="P1675" s="8">
        <f t="shared" si="158"/>
        <v>62.367816091954026</v>
      </c>
      <c r="Q1675" t="str">
        <f>IF(K1675&gt;Pars!$J$3+'Main Data-set'!O1675,Pars!$K$3,IF(K1675&lt;O1675-Pars!$J$4,Pars!$K$4,"Avg"))</f>
        <v>Hot</v>
      </c>
      <c r="R1675" t="str">
        <f>IF(I1675&gt;Pars!$J$3+'Main Data-set'!P1675,Pars!$K$3,IF(I1675&lt;P1675-Pars!$J$4,Pars!$K$4,"Avg"))</f>
        <v>Hot</v>
      </c>
      <c r="S1675" t="str">
        <f t="shared" si="159"/>
        <v>Hot</v>
      </c>
      <c r="T1675">
        <f t="shared" si="160"/>
        <v>1</v>
      </c>
      <c r="U1675" s="10">
        <f t="shared" si="161"/>
        <v>7.0866141732283561E-2</v>
      </c>
      <c r="V1675" s="10"/>
    </row>
    <row r="1676" spans="1:22" x14ac:dyDescent="0.3">
      <c r="A1676" s="1">
        <v>41414</v>
      </c>
      <c r="B1676" s="8">
        <v>41.34</v>
      </c>
      <c r="C1676" s="8">
        <v>41.53</v>
      </c>
      <c r="D1676" s="8">
        <v>40.94</v>
      </c>
      <c r="E1676" s="8">
        <v>41.09</v>
      </c>
      <c r="F1676" s="2">
        <v>-6.0000000000000001E-3</v>
      </c>
      <c r="G1676" s="2">
        <v>9.7999999999999997E-3</v>
      </c>
      <c r="H1676" s="8">
        <v>791842</v>
      </c>
      <c r="I1676" s="8">
        <v>59</v>
      </c>
      <c r="J1676" s="8">
        <v>55</v>
      </c>
      <c r="K1676" s="8">
        <v>57</v>
      </c>
      <c r="L1676" t="str">
        <f>VLOOKUP(MONTH(A1676),Pars!F:G,2,0)</f>
        <v>Spring</v>
      </c>
      <c r="M1676" t="str">
        <f>IF(K1676&lt;Pars!$A$2,Pars!$B$2,IF('Main Data-set'!K1676&lt;Pars!$A$3,Pars!$B$3,Pars!$B$4))</f>
        <v>Avg</v>
      </c>
      <c r="N1676">
        <f t="shared" si="156"/>
        <v>0</v>
      </c>
      <c r="O1676" s="8">
        <f t="shared" si="157"/>
        <v>51.710344827586205</v>
      </c>
      <c r="P1676" s="8">
        <f t="shared" si="158"/>
        <v>62.367816091954026</v>
      </c>
      <c r="Q1676" t="str">
        <f>IF(K1676&gt;Pars!$J$3+'Main Data-set'!O1676,Pars!$K$3,IF(K1676&lt;O1676-Pars!$J$4,Pars!$K$4,"Avg"))</f>
        <v>Avg</v>
      </c>
      <c r="R1676" t="str">
        <f>IF(I1676&gt;Pars!$J$3+'Main Data-set'!P1676,Pars!$K$3,IF(I1676&lt;P1676-Pars!$J$4,Pars!$K$4,"Avg"))</f>
        <v>Avg</v>
      </c>
      <c r="S1676" t="str">
        <f t="shared" si="159"/>
        <v>Avg</v>
      </c>
      <c r="T1676">
        <f t="shared" si="160"/>
        <v>0</v>
      </c>
      <c r="U1676" s="10">
        <f t="shared" si="161"/>
        <v>-0.16176470588235292</v>
      </c>
      <c r="V1676" s="10"/>
    </row>
    <row r="1677" spans="1:22" x14ac:dyDescent="0.3">
      <c r="A1677" s="1">
        <v>41415</v>
      </c>
      <c r="B1677" s="8">
        <v>40.81</v>
      </c>
      <c r="C1677" s="8">
        <v>41.59</v>
      </c>
      <c r="D1677" s="8">
        <v>40.58</v>
      </c>
      <c r="E1677" s="8">
        <v>40.69</v>
      </c>
      <c r="F1677" s="2">
        <v>-2.8999999999999998E-3</v>
      </c>
      <c r="G1677" s="2">
        <v>1.7000000000000001E-2</v>
      </c>
      <c r="H1677" s="8">
        <v>1632885</v>
      </c>
      <c r="I1677" s="8">
        <v>79</v>
      </c>
      <c r="J1677" s="8">
        <v>58</v>
      </c>
      <c r="K1677" s="8">
        <v>68.5</v>
      </c>
      <c r="L1677" t="str">
        <f>VLOOKUP(MONTH(A1677),Pars!F:G,2,0)</f>
        <v>Spring</v>
      </c>
      <c r="M1677" t="str">
        <f>IF(K1677&lt;Pars!$A$2,Pars!$B$2,IF('Main Data-set'!K1677&lt;Pars!$A$3,Pars!$B$3,Pars!$B$4))</f>
        <v>Avg</v>
      </c>
      <c r="N1677">
        <f t="shared" si="156"/>
        <v>0</v>
      </c>
      <c r="O1677" s="8">
        <f t="shared" si="157"/>
        <v>51.710344827586205</v>
      </c>
      <c r="P1677" s="8">
        <f t="shared" si="158"/>
        <v>62.367816091954026</v>
      </c>
      <c r="Q1677" t="str">
        <f>IF(K1677&gt;Pars!$J$3+'Main Data-set'!O1677,Pars!$K$3,IF(K1677&lt;O1677-Pars!$J$4,Pars!$K$4,"Avg"))</f>
        <v>Hot</v>
      </c>
      <c r="R1677" t="str">
        <f>IF(I1677&gt;Pars!$J$3+'Main Data-set'!P1677,Pars!$K$3,IF(I1677&lt;P1677-Pars!$J$4,Pars!$K$4,"Avg"))</f>
        <v>Hot</v>
      </c>
      <c r="S1677" t="str">
        <f t="shared" si="159"/>
        <v>Hot</v>
      </c>
      <c r="T1677">
        <f t="shared" si="160"/>
        <v>1</v>
      </c>
      <c r="U1677" s="10">
        <f t="shared" si="161"/>
        <v>0.20175438596491224</v>
      </c>
      <c r="V1677" s="10"/>
    </row>
    <row r="1678" spans="1:22" x14ac:dyDescent="0.3">
      <c r="A1678" s="1">
        <v>41416</v>
      </c>
      <c r="B1678" s="8">
        <v>40.619999999999997</v>
      </c>
      <c r="C1678" s="8">
        <v>40.85</v>
      </c>
      <c r="D1678" s="8">
        <v>39.75</v>
      </c>
      <c r="E1678" s="8">
        <v>40.01</v>
      </c>
      <c r="F1678" s="2">
        <v>-1.4999999999999999E-2</v>
      </c>
      <c r="G1678" s="2">
        <v>5.0000000000000001E-3</v>
      </c>
      <c r="H1678" s="8">
        <v>2149678</v>
      </c>
      <c r="I1678" s="8">
        <v>87</v>
      </c>
      <c r="J1678" s="8">
        <v>61</v>
      </c>
      <c r="K1678" s="8">
        <v>74</v>
      </c>
      <c r="L1678" t="str">
        <f>VLOOKUP(MONTH(A1678),Pars!F:G,2,0)</f>
        <v>Spring</v>
      </c>
      <c r="M1678" t="str">
        <f>IF(K1678&lt;Pars!$A$2,Pars!$B$2,IF('Main Data-set'!K1678&lt;Pars!$A$3,Pars!$B$3,Pars!$B$4))</f>
        <v>Hot</v>
      </c>
      <c r="N1678">
        <f t="shared" si="156"/>
        <v>1</v>
      </c>
      <c r="O1678" s="8">
        <f t="shared" si="157"/>
        <v>51.710344827586205</v>
      </c>
      <c r="P1678" s="8">
        <f t="shared" si="158"/>
        <v>62.367816091954026</v>
      </c>
      <c r="Q1678" t="str">
        <f>IF(K1678&gt;Pars!$J$3+'Main Data-set'!O1678,Pars!$K$3,IF(K1678&lt;O1678-Pars!$J$4,Pars!$K$4,"Avg"))</f>
        <v>Hot</v>
      </c>
      <c r="R1678" t="str">
        <f>IF(I1678&gt;Pars!$J$3+'Main Data-set'!P1678,Pars!$K$3,IF(I1678&lt;P1678-Pars!$J$4,Pars!$K$4,"Avg"))</f>
        <v>Hot</v>
      </c>
      <c r="S1678" t="str">
        <f t="shared" si="159"/>
        <v>Hot</v>
      </c>
      <c r="T1678">
        <f t="shared" si="160"/>
        <v>1</v>
      </c>
      <c r="U1678" s="10">
        <f t="shared" si="161"/>
        <v>8.0291970802919721E-2</v>
      </c>
      <c r="V1678" s="10"/>
    </row>
    <row r="1679" spans="1:22" x14ac:dyDescent="0.3">
      <c r="A1679" s="1">
        <v>41417</v>
      </c>
      <c r="B1679" s="8">
        <v>39.619999999999997</v>
      </c>
      <c r="C1679" s="8">
        <v>40.03</v>
      </c>
      <c r="D1679" s="8">
        <v>39.35</v>
      </c>
      <c r="E1679" s="8">
        <v>39.81</v>
      </c>
      <c r="F1679" s="2">
        <v>4.7999999999999996E-3</v>
      </c>
      <c r="G1679" s="2">
        <v>4.3E-3</v>
      </c>
      <c r="H1679" s="8">
        <v>1874217</v>
      </c>
      <c r="I1679" s="8">
        <v>84</v>
      </c>
      <c r="J1679" s="8">
        <v>61</v>
      </c>
      <c r="K1679" s="8">
        <v>72.5</v>
      </c>
      <c r="L1679" t="str">
        <f>VLOOKUP(MONTH(A1679),Pars!F:G,2,0)</f>
        <v>Spring</v>
      </c>
      <c r="M1679" t="str">
        <f>IF(K1679&lt;Pars!$A$2,Pars!$B$2,IF('Main Data-set'!K1679&lt;Pars!$A$3,Pars!$B$3,Pars!$B$4))</f>
        <v>Hot</v>
      </c>
      <c r="N1679">
        <f t="shared" si="156"/>
        <v>1</v>
      </c>
      <c r="O1679" s="8">
        <f t="shared" si="157"/>
        <v>51.710344827586205</v>
      </c>
      <c r="P1679" s="8">
        <f t="shared" si="158"/>
        <v>62.367816091954026</v>
      </c>
      <c r="Q1679" t="str">
        <f>IF(K1679&gt;Pars!$J$3+'Main Data-set'!O1679,Pars!$K$3,IF(K1679&lt;O1679-Pars!$J$4,Pars!$K$4,"Avg"))</f>
        <v>Hot</v>
      </c>
      <c r="R1679" t="str">
        <f>IF(I1679&gt;Pars!$J$3+'Main Data-set'!P1679,Pars!$K$3,IF(I1679&lt;P1679-Pars!$J$4,Pars!$K$4,"Avg"))</f>
        <v>Hot</v>
      </c>
      <c r="S1679" t="str">
        <f t="shared" si="159"/>
        <v>Hot</v>
      </c>
      <c r="T1679">
        <f t="shared" si="160"/>
        <v>1</v>
      </c>
      <c r="U1679" s="10">
        <f t="shared" si="161"/>
        <v>-2.0270270270270285E-2</v>
      </c>
      <c r="V1679" s="10"/>
    </row>
    <row r="1680" spans="1:22" x14ac:dyDescent="0.3">
      <c r="A1680" s="1">
        <v>41418</v>
      </c>
      <c r="B1680" s="8">
        <v>39.53</v>
      </c>
      <c r="C1680" s="8">
        <v>39.83</v>
      </c>
      <c r="D1680" s="8">
        <v>39.44</v>
      </c>
      <c r="E1680" s="8">
        <v>39.64</v>
      </c>
      <c r="F1680" s="2">
        <v>2.8E-3</v>
      </c>
      <c r="G1680" s="2">
        <v>-1.0200000000000001E-2</v>
      </c>
      <c r="H1680" s="8">
        <v>751085</v>
      </c>
      <c r="I1680" s="8">
        <v>79</v>
      </c>
      <c r="J1680" s="8">
        <v>62</v>
      </c>
      <c r="K1680" s="8">
        <v>70.5</v>
      </c>
      <c r="L1680" t="str">
        <f>VLOOKUP(MONTH(A1680),Pars!F:G,2,0)</f>
        <v>Spring</v>
      </c>
      <c r="M1680" t="str">
        <f>IF(K1680&lt;Pars!$A$2,Pars!$B$2,IF('Main Data-set'!K1680&lt;Pars!$A$3,Pars!$B$3,Pars!$B$4))</f>
        <v>Hot</v>
      </c>
      <c r="N1680">
        <f t="shared" si="156"/>
        <v>1</v>
      </c>
      <c r="O1680" s="8">
        <f t="shared" si="157"/>
        <v>51.710344827586205</v>
      </c>
      <c r="P1680" s="8">
        <f t="shared" si="158"/>
        <v>62.367816091954026</v>
      </c>
      <c r="Q1680" t="str">
        <f>IF(K1680&gt;Pars!$J$3+'Main Data-set'!O1680,Pars!$K$3,IF(K1680&lt;O1680-Pars!$J$4,Pars!$K$4,"Avg"))</f>
        <v>Hot</v>
      </c>
      <c r="R1680" t="str">
        <f>IF(I1680&gt;Pars!$J$3+'Main Data-set'!P1680,Pars!$K$3,IF(I1680&lt;P1680-Pars!$J$4,Pars!$K$4,"Avg"))</f>
        <v>Hot</v>
      </c>
      <c r="S1680" t="str">
        <f t="shared" si="159"/>
        <v>Hot</v>
      </c>
      <c r="T1680">
        <f t="shared" si="160"/>
        <v>1</v>
      </c>
      <c r="U1680" s="10">
        <f t="shared" si="161"/>
        <v>-2.7586206896551779E-2</v>
      </c>
      <c r="V1680" s="10"/>
    </row>
    <row r="1681" spans="1:22" x14ac:dyDescent="0.3">
      <c r="A1681" s="1">
        <v>41422</v>
      </c>
      <c r="B1681" s="8">
        <v>39.92</v>
      </c>
      <c r="C1681" s="8">
        <v>40.299999999999997</v>
      </c>
      <c r="D1681" s="8">
        <v>39.86</v>
      </c>
      <c r="E1681" s="8">
        <v>40.049999999999997</v>
      </c>
      <c r="F1681" s="2">
        <v>3.3E-3</v>
      </c>
      <c r="G1681" s="2">
        <v>-3.7000000000000002E-3</v>
      </c>
      <c r="H1681" s="8">
        <v>1233174</v>
      </c>
      <c r="I1681" s="8">
        <v>75</v>
      </c>
      <c r="J1681" s="8">
        <v>41</v>
      </c>
      <c r="K1681" s="8">
        <v>58</v>
      </c>
      <c r="L1681" t="str">
        <f>VLOOKUP(MONTH(A1681),Pars!F:G,2,0)</f>
        <v>Spring</v>
      </c>
      <c r="M1681" t="str">
        <f>IF(K1681&lt;Pars!$A$2,Pars!$B$2,IF('Main Data-set'!K1681&lt;Pars!$A$3,Pars!$B$3,Pars!$B$4))</f>
        <v>Avg</v>
      </c>
      <c r="N1681">
        <f t="shared" si="156"/>
        <v>0</v>
      </c>
      <c r="O1681" s="8">
        <f t="shared" si="157"/>
        <v>51.710344827586205</v>
      </c>
      <c r="P1681" s="8">
        <f t="shared" si="158"/>
        <v>62.367816091954026</v>
      </c>
      <c r="Q1681" t="str">
        <f>IF(K1681&gt;Pars!$J$3+'Main Data-set'!O1681,Pars!$K$3,IF(K1681&lt;O1681-Pars!$J$4,Pars!$K$4,"Avg"))</f>
        <v>Avg</v>
      </c>
      <c r="R1681" t="str">
        <f>IF(I1681&gt;Pars!$J$3+'Main Data-set'!P1681,Pars!$K$3,IF(I1681&lt;P1681-Pars!$J$4,Pars!$K$4,"Avg"))</f>
        <v>Hot</v>
      </c>
      <c r="S1681" t="str">
        <f t="shared" si="159"/>
        <v>Avg</v>
      </c>
      <c r="T1681">
        <f t="shared" si="160"/>
        <v>0</v>
      </c>
      <c r="U1681" s="10">
        <f t="shared" si="161"/>
        <v>-0.17730496453900713</v>
      </c>
      <c r="V1681" s="10"/>
    </row>
    <row r="1682" spans="1:22" x14ac:dyDescent="0.3">
      <c r="A1682" s="1">
        <v>41423</v>
      </c>
      <c r="B1682" s="8">
        <v>39.880000000000003</v>
      </c>
      <c r="C1682" s="8">
        <v>40.369999999999997</v>
      </c>
      <c r="D1682" s="8">
        <v>39.78</v>
      </c>
      <c r="E1682" s="8">
        <v>40.200000000000003</v>
      </c>
      <c r="F1682" s="2">
        <v>8.0000000000000002E-3</v>
      </c>
      <c r="G1682" s="2">
        <v>-2.7300000000000001E-2</v>
      </c>
      <c r="H1682" s="8">
        <v>1921389</v>
      </c>
      <c r="I1682" s="8">
        <v>65</v>
      </c>
      <c r="J1682" s="8">
        <v>56</v>
      </c>
      <c r="K1682" s="8">
        <v>60.5</v>
      </c>
      <c r="L1682" t="str">
        <f>VLOOKUP(MONTH(A1682),Pars!F:G,2,0)</f>
        <v>Spring</v>
      </c>
      <c r="M1682" t="str">
        <f>IF(K1682&lt;Pars!$A$2,Pars!$B$2,IF('Main Data-set'!K1682&lt;Pars!$A$3,Pars!$B$3,Pars!$B$4))</f>
        <v>Avg</v>
      </c>
      <c r="N1682">
        <f t="shared" si="156"/>
        <v>0</v>
      </c>
      <c r="O1682" s="8">
        <f t="shared" si="157"/>
        <v>51.710344827586205</v>
      </c>
      <c r="P1682" s="8">
        <f t="shared" si="158"/>
        <v>62.367816091954026</v>
      </c>
      <c r="Q1682" t="str">
        <f>IF(K1682&gt;Pars!$J$3+'Main Data-set'!O1682,Pars!$K$3,IF(K1682&lt;O1682-Pars!$J$4,Pars!$K$4,"Avg"))</f>
        <v>Hot</v>
      </c>
      <c r="R1682" t="str">
        <f>IF(I1682&gt;Pars!$J$3+'Main Data-set'!P1682,Pars!$K$3,IF(I1682&lt;P1682-Pars!$J$4,Pars!$K$4,"Avg"))</f>
        <v>Avg</v>
      </c>
      <c r="S1682" t="str">
        <f t="shared" si="159"/>
        <v>Avg</v>
      </c>
      <c r="T1682">
        <f t="shared" si="160"/>
        <v>0</v>
      </c>
      <c r="U1682" s="10">
        <f t="shared" si="161"/>
        <v>4.31034482758621E-2</v>
      </c>
      <c r="V1682" s="10"/>
    </row>
    <row r="1683" spans="1:22" x14ac:dyDescent="0.3">
      <c r="A1683" s="1">
        <v>41424</v>
      </c>
      <c r="B1683" s="8">
        <v>40.22</v>
      </c>
      <c r="C1683" s="8">
        <v>41.44</v>
      </c>
      <c r="D1683" s="8">
        <v>40.159999999999997</v>
      </c>
      <c r="E1683" s="8">
        <v>41.33</v>
      </c>
      <c r="F1683" s="2">
        <v>2.76E-2</v>
      </c>
      <c r="G1683" s="2">
        <v>2.7300000000000001E-2</v>
      </c>
      <c r="H1683" s="8">
        <v>1259128</v>
      </c>
      <c r="I1683" s="8">
        <v>82</v>
      </c>
      <c r="J1683" s="8">
        <v>59</v>
      </c>
      <c r="K1683" s="8">
        <v>70.5</v>
      </c>
      <c r="L1683" t="str">
        <f>VLOOKUP(MONTH(A1683),Pars!F:G,2,0)</f>
        <v>Spring</v>
      </c>
      <c r="M1683" t="str">
        <f>IF(K1683&lt;Pars!$A$2,Pars!$B$2,IF('Main Data-set'!K1683&lt;Pars!$A$3,Pars!$B$3,Pars!$B$4))</f>
        <v>Hot</v>
      </c>
      <c r="N1683">
        <f t="shared" si="156"/>
        <v>1</v>
      </c>
      <c r="O1683" s="8">
        <f t="shared" si="157"/>
        <v>51.710344827586205</v>
      </c>
      <c r="P1683" s="8">
        <f t="shared" si="158"/>
        <v>62.367816091954026</v>
      </c>
      <c r="Q1683" t="str">
        <f>IF(K1683&gt;Pars!$J$3+'Main Data-set'!O1683,Pars!$K$3,IF(K1683&lt;O1683-Pars!$J$4,Pars!$K$4,"Avg"))</f>
        <v>Hot</v>
      </c>
      <c r="R1683" t="str">
        <f>IF(I1683&gt;Pars!$J$3+'Main Data-set'!P1683,Pars!$K$3,IF(I1683&lt;P1683-Pars!$J$4,Pars!$K$4,"Avg"))</f>
        <v>Hot</v>
      </c>
      <c r="S1683" t="str">
        <f t="shared" si="159"/>
        <v>Hot</v>
      </c>
      <c r="T1683">
        <f t="shared" si="160"/>
        <v>1</v>
      </c>
      <c r="U1683" s="10">
        <f t="shared" si="161"/>
        <v>0.165289256198347</v>
      </c>
      <c r="V1683" s="10"/>
    </row>
    <row r="1684" spans="1:22" x14ac:dyDescent="0.3">
      <c r="A1684" s="1">
        <v>41425</v>
      </c>
      <c r="B1684" s="8">
        <v>41.32</v>
      </c>
      <c r="C1684" s="8">
        <v>41.32</v>
      </c>
      <c r="D1684" s="8">
        <v>40.22</v>
      </c>
      <c r="E1684" s="8">
        <v>40.229999999999997</v>
      </c>
      <c r="F1684" s="2">
        <v>-2.64E-2</v>
      </c>
      <c r="G1684" s="2">
        <v>6.7999999999999996E-3</v>
      </c>
      <c r="H1684" s="8">
        <v>1869852</v>
      </c>
      <c r="I1684" s="8">
        <v>91</v>
      </c>
      <c r="J1684" s="8">
        <v>66</v>
      </c>
      <c r="K1684" s="8">
        <v>78.5</v>
      </c>
      <c r="L1684" t="str">
        <f>VLOOKUP(MONTH(A1684),Pars!F:G,2,0)</f>
        <v>Spring</v>
      </c>
      <c r="M1684" t="str">
        <f>IF(K1684&lt;Pars!$A$2,Pars!$B$2,IF('Main Data-set'!K1684&lt;Pars!$A$3,Pars!$B$3,Pars!$B$4))</f>
        <v>Hot</v>
      </c>
      <c r="N1684">
        <f t="shared" si="156"/>
        <v>1</v>
      </c>
      <c r="O1684" s="8">
        <f t="shared" si="157"/>
        <v>51.710344827586205</v>
      </c>
      <c r="P1684" s="8">
        <f t="shared" si="158"/>
        <v>62.367816091954026</v>
      </c>
      <c r="Q1684" t="str">
        <f>IF(K1684&gt;Pars!$J$3+'Main Data-set'!O1684,Pars!$K$3,IF(K1684&lt;O1684-Pars!$J$4,Pars!$K$4,"Avg"))</f>
        <v>Hot</v>
      </c>
      <c r="R1684" t="str">
        <f>IF(I1684&gt;Pars!$J$3+'Main Data-set'!P1684,Pars!$K$3,IF(I1684&lt;P1684-Pars!$J$4,Pars!$K$4,"Avg"))</f>
        <v>Hot</v>
      </c>
      <c r="S1684" t="str">
        <f t="shared" si="159"/>
        <v>Hot</v>
      </c>
      <c r="T1684">
        <f t="shared" si="160"/>
        <v>1</v>
      </c>
      <c r="U1684" s="10">
        <f t="shared" si="161"/>
        <v>0.11347517730496448</v>
      </c>
      <c r="V1684" s="10"/>
    </row>
    <row r="1685" spans="1:22" x14ac:dyDescent="0.3">
      <c r="A1685" s="1">
        <v>41428</v>
      </c>
      <c r="B1685" s="8">
        <v>40.33</v>
      </c>
      <c r="C1685" s="8">
        <v>40.369999999999997</v>
      </c>
      <c r="D1685" s="8">
        <v>39.51</v>
      </c>
      <c r="E1685" s="8">
        <v>39.96</v>
      </c>
      <c r="F1685" s="2">
        <v>-9.1999999999999998E-3</v>
      </c>
      <c r="G1685" s="2">
        <v>1.8599999999999998E-2</v>
      </c>
      <c r="H1685" s="8">
        <v>1631962</v>
      </c>
      <c r="I1685" s="8">
        <v>86</v>
      </c>
      <c r="J1685" s="8">
        <v>69</v>
      </c>
      <c r="K1685" s="8">
        <v>77.5</v>
      </c>
      <c r="L1685" t="str">
        <f>VLOOKUP(MONTH(A1685),Pars!F:G,2,0)</f>
        <v>Summer</v>
      </c>
      <c r="M1685" t="str">
        <f>IF(K1685&lt;Pars!$A$2,Pars!$B$2,IF('Main Data-set'!K1685&lt;Pars!$A$3,Pars!$B$3,Pars!$B$4))</f>
        <v>Hot</v>
      </c>
      <c r="N1685">
        <f t="shared" si="156"/>
        <v>1</v>
      </c>
      <c r="O1685" s="8">
        <f t="shared" si="157"/>
        <v>73.221627408993569</v>
      </c>
      <c r="P1685" s="8">
        <f t="shared" si="158"/>
        <v>83.937901498929335</v>
      </c>
      <c r="Q1685" t="str">
        <f>IF(K1685&gt;Pars!$J$3+'Main Data-set'!O1685,Pars!$K$3,IF(K1685&lt;O1685-Pars!$J$4,Pars!$K$4,"Avg"))</f>
        <v>Avg</v>
      </c>
      <c r="R1685" t="str">
        <f>IF(I1685&gt;Pars!$J$3+'Main Data-set'!P1685,Pars!$K$3,IF(I1685&lt;P1685-Pars!$J$4,Pars!$K$4,"Avg"))</f>
        <v>Avg</v>
      </c>
      <c r="S1685" t="str">
        <f t="shared" si="159"/>
        <v>Avg</v>
      </c>
      <c r="T1685">
        <f t="shared" si="160"/>
        <v>0</v>
      </c>
      <c r="U1685" s="10">
        <f t="shared" si="161"/>
        <v>-1.2738853503184711E-2</v>
      </c>
      <c r="V1685" s="10"/>
    </row>
    <row r="1686" spans="1:22" x14ac:dyDescent="0.3">
      <c r="A1686" s="1">
        <v>41429</v>
      </c>
      <c r="B1686" s="8">
        <v>40.020000000000003</v>
      </c>
      <c r="C1686" s="8">
        <v>40.020000000000003</v>
      </c>
      <c r="D1686" s="8">
        <v>38.979999999999997</v>
      </c>
      <c r="E1686" s="8">
        <v>39.229999999999997</v>
      </c>
      <c r="F1686" s="2">
        <v>-1.9699999999999999E-2</v>
      </c>
      <c r="G1686" s="2">
        <v>-2.1000000000000001E-2</v>
      </c>
      <c r="H1686" s="8">
        <v>1769156</v>
      </c>
      <c r="I1686" s="8">
        <v>82</v>
      </c>
      <c r="J1686" s="8">
        <v>56</v>
      </c>
      <c r="K1686" s="8">
        <v>69</v>
      </c>
      <c r="L1686" t="str">
        <f>VLOOKUP(MONTH(A1686),Pars!F:G,2,0)</f>
        <v>Summer</v>
      </c>
      <c r="M1686" t="str">
        <f>IF(K1686&lt;Pars!$A$2,Pars!$B$2,IF('Main Data-set'!K1686&lt;Pars!$A$3,Pars!$B$3,Pars!$B$4))</f>
        <v>Avg</v>
      </c>
      <c r="N1686">
        <f t="shared" si="156"/>
        <v>0</v>
      </c>
      <c r="O1686" s="8">
        <f t="shared" si="157"/>
        <v>73.221627408993569</v>
      </c>
      <c r="P1686" s="8">
        <f t="shared" si="158"/>
        <v>83.937901498929335</v>
      </c>
      <c r="Q1686" t="str">
        <f>IF(K1686&gt;Pars!$J$3+'Main Data-set'!O1686,Pars!$K$3,IF(K1686&lt;O1686-Pars!$J$4,Pars!$K$4,"Avg"))</f>
        <v>Avg</v>
      </c>
      <c r="R1686" t="str">
        <f>IF(I1686&gt;Pars!$J$3+'Main Data-set'!P1686,Pars!$K$3,IF(I1686&lt;P1686-Pars!$J$4,Pars!$K$4,"Avg"))</f>
        <v>Avg</v>
      </c>
      <c r="S1686" t="str">
        <f t="shared" si="159"/>
        <v>Avg</v>
      </c>
      <c r="T1686">
        <f t="shared" si="160"/>
        <v>0</v>
      </c>
      <c r="U1686" s="10">
        <f t="shared" si="161"/>
        <v>-0.10967741935483866</v>
      </c>
      <c r="V1686" s="10"/>
    </row>
    <row r="1687" spans="1:22" x14ac:dyDescent="0.3">
      <c r="A1687" s="1">
        <v>41431</v>
      </c>
      <c r="B1687" s="8">
        <v>39.229999999999997</v>
      </c>
      <c r="C1687" s="8">
        <v>40.07</v>
      </c>
      <c r="D1687" s="8">
        <v>39.22</v>
      </c>
      <c r="E1687" s="8">
        <v>40.07</v>
      </c>
      <c r="F1687" s="2">
        <v>2.1399999999999999E-2</v>
      </c>
      <c r="G1687" s="2">
        <v>-2.1999999999999999E-2</v>
      </c>
      <c r="H1687" s="8">
        <v>996173</v>
      </c>
      <c r="I1687" s="8">
        <v>76</v>
      </c>
      <c r="J1687" s="8">
        <v>51</v>
      </c>
      <c r="K1687" s="8">
        <v>63.5</v>
      </c>
      <c r="L1687" t="str">
        <f>VLOOKUP(MONTH(A1687),Pars!F:G,2,0)</f>
        <v>Summer</v>
      </c>
      <c r="M1687" t="str">
        <f>IF(K1687&lt;Pars!$A$2,Pars!$B$2,IF('Main Data-set'!K1687&lt;Pars!$A$3,Pars!$B$3,Pars!$B$4))</f>
        <v>Avg</v>
      </c>
      <c r="N1687">
        <f t="shared" si="156"/>
        <v>0</v>
      </c>
      <c r="O1687" s="8">
        <f t="shared" si="157"/>
        <v>73.221627408993569</v>
      </c>
      <c r="P1687" s="8">
        <f t="shared" si="158"/>
        <v>83.937901498929335</v>
      </c>
      <c r="Q1687" t="str">
        <f>IF(K1687&gt;Pars!$J$3+'Main Data-set'!O1687,Pars!$K$3,IF(K1687&lt;O1687-Pars!$J$4,Pars!$K$4,"Avg"))</f>
        <v>Cold</v>
      </c>
      <c r="R1687" t="str">
        <f>IF(I1687&gt;Pars!$J$3+'Main Data-set'!P1687,Pars!$K$3,IF(I1687&lt;P1687-Pars!$J$4,Pars!$K$4,"Avg"))</f>
        <v>Cold</v>
      </c>
      <c r="S1687" t="str">
        <f t="shared" si="159"/>
        <v>Cold</v>
      </c>
      <c r="T1687">
        <f t="shared" si="160"/>
        <v>-1</v>
      </c>
      <c r="U1687" s="10">
        <f t="shared" si="161"/>
        <v>-7.9710144927536253E-2</v>
      </c>
      <c r="V1687" s="10"/>
    </row>
    <row r="1688" spans="1:22" x14ac:dyDescent="0.3">
      <c r="A1688" s="1">
        <v>41432</v>
      </c>
      <c r="B1688" s="8">
        <v>40.35</v>
      </c>
      <c r="C1688" s="8">
        <v>41</v>
      </c>
      <c r="D1688" s="8">
        <v>39.869999999999997</v>
      </c>
      <c r="E1688" s="8">
        <v>40.97</v>
      </c>
      <c r="F1688" s="2">
        <v>1.54E-2</v>
      </c>
      <c r="G1688" s="2">
        <v>-1.6999999999999999E-3</v>
      </c>
      <c r="H1688" s="8">
        <v>810098</v>
      </c>
      <c r="I1688" s="8">
        <v>72</v>
      </c>
      <c r="J1688" s="8">
        <v>58</v>
      </c>
      <c r="K1688" s="8">
        <v>65</v>
      </c>
      <c r="L1688" t="str">
        <f>VLOOKUP(MONTH(A1688),Pars!F:G,2,0)</f>
        <v>Summer</v>
      </c>
      <c r="M1688" t="str">
        <f>IF(K1688&lt;Pars!$A$2,Pars!$B$2,IF('Main Data-set'!K1688&lt;Pars!$A$3,Pars!$B$3,Pars!$B$4))</f>
        <v>Avg</v>
      </c>
      <c r="N1688">
        <f t="shared" si="156"/>
        <v>0</v>
      </c>
      <c r="O1688" s="8">
        <f t="shared" si="157"/>
        <v>73.221627408993569</v>
      </c>
      <c r="P1688" s="8">
        <f t="shared" si="158"/>
        <v>83.937901498929335</v>
      </c>
      <c r="Q1688" t="str">
        <f>IF(K1688&gt;Pars!$J$3+'Main Data-set'!O1688,Pars!$K$3,IF(K1688&lt;O1688-Pars!$J$4,Pars!$K$4,"Avg"))</f>
        <v>Cold</v>
      </c>
      <c r="R1688" t="str">
        <f>IF(I1688&gt;Pars!$J$3+'Main Data-set'!P1688,Pars!$K$3,IF(I1688&lt;P1688-Pars!$J$4,Pars!$K$4,"Avg"))</f>
        <v>Cold</v>
      </c>
      <c r="S1688" t="str">
        <f t="shared" si="159"/>
        <v>Cold</v>
      </c>
      <c r="T1688">
        <f t="shared" si="160"/>
        <v>-1</v>
      </c>
      <c r="U1688" s="10">
        <f t="shared" si="161"/>
        <v>2.3622047244094446E-2</v>
      </c>
      <c r="V1688" s="10"/>
    </row>
    <row r="1689" spans="1:22" x14ac:dyDescent="0.3">
      <c r="A1689" s="1">
        <v>41435</v>
      </c>
      <c r="B1689" s="8">
        <v>40.99</v>
      </c>
      <c r="C1689" s="8">
        <v>41.16</v>
      </c>
      <c r="D1689" s="8">
        <v>40.69</v>
      </c>
      <c r="E1689" s="8">
        <v>41.04</v>
      </c>
      <c r="F1689" s="2">
        <v>1.1999999999999999E-3</v>
      </c>
      <c r="G1689" s="2">
        <v>1.6799999999999999E-2</v>
      </c>
      <c r="H1689" s="8">
        <v>877298</v>
      </c>
      <c r="I1689" s="8">
        <v>82</v>
      </c>
      <c r="J1689" s="8">
        <v>61</v>
      </c>
      <c r="K1689" s="8">
        <v>71.5</v>
      </c>
      <c r="L1689" t="str">
        <f>VLOOKUP(MONTH(A1689),Pars!F:G,2,0)</f>
        <v>Summer</v>
      </c>
      <c r="M1689" t="str">
        <f>IF(K1689&lt;Pars!$A$2,Pars!$B$2,IF('Main Data-set'!K1689&lt;Pars!$A$3,Pars!$B$3,Pars!$B$4))</f>
        <v>Hot</v>
      </c>
      <c r="N1689">
        <f t="shared" si="156"/>
        <v>1</v>
      </c>
      <c r="O1689" s="8">
        <f t="shared" si="157"/>
        <v>73.221627408993569</v>
      </c>
      <c r="P1689" s="8">
        <f t="shared" si="158"/>
        <v>83.937901498929335</v>
      </c>
      <c r="Q1689" t="str">
        <f>IF(K1689&gt;Pars!$J$3+'Main Data-set'!O1689,Pars!$K$3,IF(K1689&lt;O1689-Pars!$J$4,Pars!$K$4,"Avg"))</f>
        <v>Avg</v>
      </c>
      <c r="R1689" t="str">
        <f>IF(I1689&gt;Pars!$J$3+'Main Data-set'!P1689,Pars!$K$3,IF(I1689&lt;P1689-Pars!$J$4,Pars!$K$4,"Avg"))</f>
        <v>Avg</v>
      </c>
      <c r="S1689" t="str">
        <f t="shared" si="159"/>
        <v>Avg</v>
      </c>
      <c r="T1689">
        <f t="shared" si="160"/>
        <v>0</v>
      </c>
      <c r="U1689" s="10">
        <f t="shared" si="161"/>
        <v>0.10000000000000009</v>
      </c>
      <c r="V1689" s="10"/>
    </row>
    <row r="1690" spans="1:22" x14ac:dyDescent="0.3">
      <c r="A1690" s="1">
        <v>41436</v>
      </c>
      <c r="B1690" s="8">
        <v>40.76</v>
      </c>
      <c r="C1690" s="8">
        <v>40.78</v>
      </c>
      <c r="D1690" s="8">
        <v>40.229999999999997</v>
      </c>
      <c r="E1690" s="8">
        <v>40.36</v>
      </c>
      <c r="F1690" s="2">
        <v>-9.7999999999999997E-3</v>
      </c>
      <c r="G1690" s="2">
        <v>3.7000000000000002E-3</v>
      </c>
      <c r="H1690" s="8">
        <v>1123557</v>
      </c>
      <c r="I1690" s="8">
        <v>69</v>
      </c>
      <c r="J1690" s="8">
        <v>62</v>
      </c>
      <c r="K1690" s="8">
        <v>65.5</v>
      </c>
      <c r="L1690" t="str">
        <f>VLOOKUP(MONTH(A1690),Pars!F:G,2,0)</f>
        <v>Summer</v>
      </c>
      <c r="M1690" t="str">
        <f>IF(K1690&lt;Pars!$A$2,Pars!$B$2,IF('Main Data-set'!K1690&lt;Pars!$A$3,Pars!$B$3,Pars!$B$4))</f>
        <v>Avg</v>
      </c>
      <c r="N1690">
        <f t="shared" si="156"/>
        <v>0</v>
      </c>
      <c r="O1690" s="8">
        <f t="shared" si="157"/>
        <v>73.221627408993569</v>
      </c>
      <c r="P1690" s="8">
        <f t="shared" si="158"/>
        <v>83.937901498929335</v>
      </c>
      <c r="Q1690" t="str">
        <f>IF(K1690&gt;Pars!$J$3+'Main Data-set'!O1690,Pars!$K$3,IF(K1690&lt;O1690-Pars!$J$4,Pars!$K$4,"Avg"))</f>
        <v>Cold</v>
      </c>
      <c r="R1690" t="str">
        <f>IF(I1690&gt;Pars!$J$3+'Main Data-set'!P1690,Pars!$K$3,IF(I1690&lt;P1690-Pars!$J$4,Pars!$K$4,"Avg"))</f>
        <v>Cold</v>
      </c>
      <c r="S1690" t="str">
        <f t="shared" si="159"/>
        <v>Cold</v>
      </c>
      <c r="T1690">
        <f t="shared" si="160"/>
        <v>-1</v>
      </c>
      <c r="U1690" s="10">
        <f t="shared" si="161"/>
        <v>-8.3916083916083961E-2</v>
      </c>
      <c r="V1690" s="10"/>
    </row>
    <row r="1691" spans="1:22" x14ac:dyDescent="0.3">
      <c r="A1691" s="1">
        <v>41437</v>
      </c>
      <c r="B1691" s="8">
        <v>40.28</v>
      </c>
      <c r="C1691" s="8">
        <v>40.4</v>
      </c>
      <c r="D1691" s="8">
        <v>39.96</v>
      </c>
      <c r="E1691" s="8">
        <v>40.21</v>
      </c>
      <c r="F1691" s="2">
        <v>-1.6999999999999999E-3</v>
      </c>
      <c r="G1691" s="2">
        <v>-1.47E-2</v>
      </c>
      <c r="H1691" s="8">
        <v>1123629</v>
      </c>
      <c r="I1691" s="8">
        <v>79</v>
      </c>
      <c r="J1691" s="8">
        <v>64</v>
      </c>
      <c r="K1691" s="8">
        <v>71.5</v>
      </c>
      <c r="L1691" t="str">
        <f>VLOOKUP(MONTH(A1691),Pars!F:G,2,0)</f>
        <v>Summer</v>
      </c>
      <c r="M1691" t="str">
        <f>IF(K1691&lt;Pars!$A$2,Pars!$B$2,IF('Main Data-set'!K1691&lt;Pars!$A$3,Pars!$B$3,Pars!$B$4))</f>
        <v>Hot</v>
      </c>
      <c r="N1691">
        <f t="shared" si="156"/>
        <v>1</v>
      </c>
      <c r="O1691" s="8">
        <f t="shared" si="157"/>
        <v>73.221627408993569</v>
      </c>
      <c r="P1691" s="8">
        <f t="shared" si="158"/>
        <v>83.937901498929335</v>
      </c>
      <c r="Q1691" t="str">
        <f>IF(K1691&gt;Pars!$J$3+'Main Data-set'!O1691,Pars!$K$3,IF(K1691&lt;O1691-Pars!$J$4,Pars!$K$4,"Avg"))</f>
        <v>Avg</v>
      </c>
      <c r="R1691" t="str">
        <f>IF(I1691&gt;Pars!$J$3+'Main Data-set'!P1691,Pars!$K$3,IF(I1691&lt;P1691-Pars!$J$4,Pars!$K$4,"Avg"))</f>
        <v>Avg</v>
      </c>
      <c r="S1691" t="str">
        <f t="shared" si="159"/>
        <v>Avg</v>
      </c>
      <c r="T1691">
        <f t="shared" si="160"/>
        <v>0</v>
      </c>
      <c r="U1691" s="10">
        <f t="shared" si="161"/>
        <v>9.1603053435114434E-2</v>
      </c>
      <c r="V1691" s="10"/>
    </row>
    <row r="1692" spans="1:22" x14ac:dyDescent="0.3">
      <c r="A1692" s="1">
        <v>41438</v>
      </c>
      <c r="B1692" s="8">
        <v>40.130000000000003</v>
      </c>
      <c r="C1692" s="8">
        <v>40.82</v>
      </c>
      <c r="D1692" s="8">
        <v>39.97</v>
      </c>
      <c r="E1692" s="8">
        <v>40.81</v>
      </c>
      <c r="F1692" s="2">
        <v>1.6899999999999998E-2</v>
      </c>
      <c r="G1692" s="2">
        <v>8.2000000000000007E-3</v>
      </c>
      <c r="H1692" s="8">
        <v>915642</v>
      </c>
      <c r="I1692" s="8">
        <v>77</v>
      </c>
      <c r="J1692" s="8">
        <v>58</v>
      </c>
      <c r="K1692" s="8">
        <v>67.5</v>
      </c>
      <c r="L1692" t="str">
        <f>VLOOKUP(MONTH(A1692),Pars!F:G,2,0)</f>
        <v>Summer</v>
      </c>
      <c r="M1692" t="str">
        <f>IF(K1692&lt;Pars!$A$2,Pars!$B$2,IF('Main Data-set'!K1692&lt;Pars!$A$3,Pars!$B$3,Pars!$B$4))</f>
        <v>Avg</v>
      </c>
      <c r="N1692">
        <f t="shared" si="156"/>
        <v>0</v>
      </c>
      <c r="O1692" s="8">
        <f t="shared" si="157"/>
        <v>73.221627408993569</v>
      </c>
      <c r="P1692" s="8">
        <f t="shared" si="158"/>
        <v>83.937901498929335</v>
      </c>
      <c r="Q1692" t="str">
        <f>IF(K1692&gt;Pars!$J$3+'Main Data-set'!O1692,Pars!$K$3,IF(K1692&lt;O1692-Pars!$J$4,Pars!$K$4,"Avg"))</f>
        <v>Avg</v>
      </c>
      <c r="R1692" t="str">
        <f>IF(I1692&gt;Pars!$J$3+'Main Data-set'!P1692,Pars!$K$3,IF(I1692&lt;P1692-Pars!$J$4,Pars!$K$4,"Avg"))</f>
        <v>Avg</v>
      </c>
      <c r="S1692" t="str">
        <f t="shared" si="159"/>
        <v>Avg</v>
      </c>
      <c r="T1692">
        <f t="shared" si="160"/>
        <v>0</v>
      </c>
      <c r="U1692" s="10">
        <f t="shared" si="161"/>
        <v>-5.5944055944055937E-2</v>
      </c>
      <c r="V1692" s="10"/>
    </row>
    <row r="1693" spans="1:22" x14ac:dyDescent="0.3">
      <c r="A1693" s="1">
        <v>41439</v>
      </c>
      <c r="B1693" s="8">
        <v>40.85</v>
      </c>
      <c r="C1693" s="8">
        <v>40.86</v>
      </c>
      <c r="D1693" s="8">
        <v>40.43</v>
      </c>
      <c r="E1693" s="8">
        <v>40.479999999999997</v>
      </c>
      <c r="F1693" s="2">
        <v>-9.1000000000000004E-3</v>
      </c>
      <c r="G1693" s="2">
        <v>-2.58E-2</v>
      </c>
      <c r="H1693" s="8">
        <v>835566</v>
      </c>
      <c r="I1693" s="8">
        <v>63</v>
      </c>
      <c r="J1693" s="8">
        <v>53</v>
      </c>
      <c r="K1693" s="8">
        <v>58</v>
      </c>
      <c r="L1693" t="str">
        <f>VLOOKUP(MONTH(A1693),Pars!F:G,2,0)</f>
        <v>Summer</v>
      </c>
      <c r="M1693" t="str">
        <f>IF(K1693&lt;Pars!$A$2,Pars!$B$2,IF('Main Data-set'!K1693&lt;Pars!$A$3,Pars!$B$3,Pars!$B$4))</f>
        <v>Avg</v>
      </c>
      <c r="N1693">
        <f t="shared" si="156"/>
        <v>0</v>
      </c>
      <c r="O1693" s="8">
        <f t="shared" si="157"/>
        <v>73.221627408993569</v>
      </c>
      <c r="P1693" s="8">
        <f t="shared" si="158"/>
        <v>83.937901498929335</v>
      </c>
      <c r="Q1693" t="str">
        <f>IF(K1693&gt;Pars!$J$3+'Main Data-set'!O1693,Pars!$K$3,IF(K1693&lt;O1693-Pars!$J$4,Pars!$K$4,"Avg"))</f>
        <v>Cold</v>
      </c>
      <c r="R1693" t="str">
        <f>IF(I1693&gt;Pars!$J$3+'Main Data-set'!P1693,Pars!$K$3,IF(I1693&lt;P1693-Pars!$J$4,Pars!$K$4,"Avg"))</f>
        <v>Cold</v>
      </c>
      <c r="S1693" t="str">
        <f t="shared" si="159"/>
        <v>Cold</v>
      </c>
      <c r="T1693">
        <f t="shared" si="160"/>
        <v>-1</v>
      </c>
      <c r="U1693" s="10">
        <f t="shared" si="161"/>
        <v>-0.14074074074074072</v>
      </c>
      <c r="V1693" s="10"/>
    </row>
    <row r="1694" spans="1:22" x14ac:dyDescent="0.3">
      <c r="A1694" s="1">
        <v>41442</v>
      </c>
      <c r="B1694" s="8">
        <v>40.65</v>
      </c>
      <c r="C1694" s="8">
        <v>41.68</v>
      </c>
      <c r="D1694" s="8">
        <v>40.479999999999997</v>
      </c>
      <c r="E1694" s="8">
        <v>41.55</v>
      </c>
      <c r="F1694" s="2">
        <v>2.2100000000000002E-2</v>
      </c>
      <c r="G1694" s="2">
        <v>-1.7299999999999999E-2</v>
      </c>
      <c r="H1694" s="8">
        <v>1808978</v>
      </c>
      <c r="I1694" s="8">
        <v>82</v>
      </c>
      <c r="J1694" s="8">
        <v>59</v>
      </c>
      <c r="K1694" s="8">
        <v>70.5</v>
      </c>
      <c r="L1694" t="str">
        <f>VLOOKUP(MONTH(A1694),Pars!F:G,2,0)</f>
        <v>Summer</v>
      </c>
      <c r="M1694" t="str">
        <f>IF(K1694&lt;Pars!$A$2,Pars!$B$2,IF('Main Data-set'!K1694&lt;Pars!$A$3,Pars!$B$3,Pars!$B$4))</f>
        <v>Hot</v>
      </c>
      <c r="N1694">
        <f t="shared" si="156"/>
        <v>1</v>
      </c>
      <c r="O1694" s="8">
        <f t="shared" si="157"/>
        <v>73.221627408993569</v>
      </c>
      <c r="P1694" s="8">
        <f t="shared" si="158"/>
        <v>83.937901498929335</v>
      </c>
      <c r="Q1694" t="str">
        <f>IF(K1694&gt;Pars!$J$3+'Main Data-set'!O1694,Pars!$K$3,IF(K1694&lt;O1694-Pars!$J$4,Pars!$K$4,"Avg"))</f>
        <v>Avg</v>
      </c>
      <c r="R1694" t="str">
        <f>IF(I1694&gt;Pars!$J$3+'Main Data-set'!P1694,Pars!$K$3,IF(I1694&lt;P1694-Pars!$J$4,Pars!$K$4,"Avg"))</f>
        <v>Avg</v>
      </c>
      <c r="S1694" t="str">
        <f t="shared" si="159"/>
        <v>Avg</v>
      </c>
      <c r="T1694">
        <f t="shared" si="160"/>
        <v>0</v>
      </c>
      <c r="U1694" s="10">
        <f t="shared" si="161"/>
        <v>0.21551724137931028</v>
      </c>
      <c r="V1694" s="10"/>
    </row>
    <row r="1695" spans="1:22" x14ac:dyDescent="0.3">
      <c r="A1695" s="1">
        <v>41443</v>
      </c>
      <c r="B1695" s="8">
        <v>41.64</v>
      </c>
      <c r="C1695" s="8">
        <v>42.42</v>
      </c>
      <c r="D1695" s="8">
        <v>41.64</v>
      </c>
      <c r="E1695" s="8">
        <v>42.28</v>
      </c>
      <c r="F1695" s="2">
        <v>1.54E-2</v>
      </c>
      <c r="G1695" s="2">
        <v>1.83E-2</v>
      </c>
      <c r="H1695" s="8">
        <v>1233279</v>
      </c>
      <c r="I1695" s="8">
        <v>85</v>
      </c>
      <c r="J1695" s="8">
        <v>61</v>
      </c>
      <c r="K1695" s="8">
        <v>73</v>
      </c>
      <c r="L1695" t="str">
        <f>VLOOKUP(MONTH(A1695),Pars!F:G,2,0)</f>
        <v>Summer</v>
      </c>
      <c r="M1695" t="str">
        <f>IF(K1695&lt;Pars!$A$2,Pars!$B$2,IF('Main Data-set'!K1695&lt;Pars!$A$3,Pars!$B$3,Pars!$B$4))</f>
        <v>Hot</v>
      </c>
      <c r="N1695">
        <f t="shared" si="156"/>
        <v>1</v>
      </c>
      <c r="O1695" s="8">
        <f t="shared" si="157"/>
        <v>73.221627408993569</v>
      </c>
      <c r="P1695" s="8">
        <f t="shared" si="158"/>
        <v>83.937901498929335</v>
      </c>
      <c r="Q1695" t="str">
        <f>IF(K1695&gt;Pars!$J$3+'Main Data-set'!O1695,Pars!$K$3,IF(K1695&lt;O1695-Pars!$J$4,Pars!$K$4,"Avg"))</f>
        <v>Avg</v>
      </c>
      <c r="R1695" t="str">
        <f>IF(I1695&gt;Pars!$J$3+'Main Data-set'!P1695,Pars!$K$3,IF(I1695&lt;P1695-Pars!$J$4,Pars!$K$4,"Avg"))</f>
        <v>Avg</v>
      </c>
      <c r="S1695" t="str">
        <f t="shared" si="159"/>
        <v>Avg</v>
      </c>
      <c r="T1695">
        <f t="shared" si="160"/>
        <v>0</v>
      </c>
      <c r="U1695" s="10">
        <f t="shared" si="161"/>
        <v>3.5460992907801359E-2</v>
      </c>
      <c r="V1695" s="10"/>
    </row>
    <row r="1696" spans="1:22" x14ac:dyDescent="0.3">
      <c r="A1696" s="1">
        <v>41444</v>
      </c>
      <c r="B1696" s="8">
        <v>42.18</v>
      </c>
      <c r="C1696" s="8">
        <v>42.27</v>
      </c>
      <c r="D1696" s="8">
        <v>41.48</v>
      </c>
      <c r="E1696" s="8">
        <v>41.52</v>
      </c>
      <c r="F1696" s="2">
        <v>-1.5599999999999999E-2</v>
      </c>
      <c r="G1696" s="2">
        <v>2.3400000000000001E-2</v>
      </c>
      <c r="H1696" s="8">
        <v>1289056</v>
      </c>
      <c r="I1696" s="8">
        <v>85</v>
      </c>
      <c r="J1696" s="8">
        <v>57</v>
      </c>
      <c r="K1696" s="8">
        <v>71</v>
      </c>
      <c r="L1696" t="str">
        <f>VLOOKUP(MONTH(A1696),Pars!F:G,2,0)</f>
        <v>Summer</v>
      </c>
      <c r="M1696" t="str">
        <f>IF(K1696&lt;Pars!$A$2,Pars!$B$2,IF('Main Data-set'!K1696&lt;Pars!$A$3,Pars!$B$3,Pars!$B$4))</f>
        <v>Hot</v>
      </c>
      <c r="N1696">
        <f t="shared" si="156"/>
        <v>1</v>
      </c>
      <c r="O1696" s="8">
        <f t="shared" si="157"/>
        <v>73.221627408993569</v>
      </c>
      <c r="P1696" s="8">
        <f t="shared" si="158"/>
        <v>83.937901498929335</v>
      </c>
      <c r="Q1696" t="str">
        <f>IF(K1696&gt;Pars!$J$3+'Main Data-set'!O1696,Pars!$K$3,IF(K1696&lt;O1696-Pars!$J$4,Pars!$K$4,"Avg"))</f>
        <v>Avg</v>
      </c>
      <c r="R1696" t="str">
        <f>IF(I1696&gt;Pars!$J$3+'Main Data-set'!P1696,Pars!$K$3,IF(I1696&lt;P1696-Pars!$J$4,Pars!$K$4,"Avg"))</f>
        <v>Avg</v>
      </c>
      <c r="S1696" t="str">
        <f t="shared" si="159"/>
        <v>Avg</v>
      </c>
      <c r="T1696">
        <f t="shared" si="160"/>
        <v>0</v>
      </c>
      <c r="U1696" s="10">
        <f t="shared" si="161"/>
        <v>-2.7397260273972601E-2</v>
      </c>
      <c r="V1696" s="10"/>
    </row>
    <row r="1697" spans="1:22" x14ac:dyDescent="0.3">
      <c r="A1697" s="1">
        <v>41445</v>
      </c>
      <c r="B1697" s="8">
        <v>41.17</v>
      </c>
      <c r="C1697" s="8">
        <v>41.45</v>
      </c>
      <c r="D1697" s="8">
        <v>40.43</v>
      </c>
      <c r="E1697" s="8">
        <v>40.57</v>
      </c>
      <c r="F1697" s="2">
        <v>-1.46E-2</v>
      </c>
      <c r="G1697" s="2">
        <v>3.5000000000000001E-3</v>
      </c>
      <c r="H1697" s="8">
        <v>1455549</v>
      </c>
      <c r="I1697" s="8">
        <v>78</v>
      </c>
      <c r="J1697" s="8">
        <v>53</v>
      </c>
      <c r="K1697" s="8">
        <v>65.5</v>
      </c>
      <c r="L1697" t="str">
        <f>VLOOKUP(MONTH(A1697),Pars!F:G,2,0)</f>
        <v>Summer</v>
      </c>
      <c r="M1697" t="str">
        <f>IF(K1697&lt;Pars!$A$2,Pars!$B$2,IF('Main Data-set'!K1697&lt;Pars!$A$3,Pars!$B$3,Pars!$B$4))</f>
        <v>Avg</v>
      </c>
      <c r="N1697">
        <f t="shared" si="156"/>
        <v>0</v>
      </c>
      <c r="O1697" s="8">
        <f t="shared" si="157"/>
        <v>73.221627408993569</v>
      </c>
      <c r="P1697" s="8">
        <f t="shared" si="158"/>
        <v>83.937901498929335</v>
      </c>
      <c r="Q1697" t="str">
        <f>IF(K1697&gt;Pars!$J$3+'Main Data-set'!O1697,Pars!$K$3,IF(K1697&lt;O1697-Pars!$J$4,Pars!$K$4,"Avg"))</f>
        <v>Cold</v>
      </c>
      <c r="R1697" t="str">
        <f>IF(I1697&gt;Pars!$J$3+'Main Data-set'!P1697,Pars!$K$3,IF(I1697&lt;P1697-Pars!$J$4,Pars!$K$4,"Avg"))</f>
        <v>Avg</v>
      </c>
      <c r="S1697" t="str">
        <f t="shared" si="159"/>
        <v>Avg</v>
      </c>
      <c r="T1697">
        <f t="shared" si="160"/>
        <v>0</v>
      </c>
      <c r="U1697" s="10">
        <f t="shared" si="161"/>
        <v>-7.7464788732394374E-2</v>
      </c>
      <c r="V1697" s="10"/>
    </row>
    <row r="1698" spans="1:22" x14ac:dyDescent="0.3">
      <c r="A1698" s="1">
        <v>41446</v>
      </c>
      <c r="B1698" s="8">
        <v>40.869999999999997</v>
      </c>
      <c r="C1698" s="8">
        <v>40.950000000000003</v>
      </c>
      <c r="D1698" s="8">
        <v>40.08</v>
      </c>
      <c r="E1698" s="8">
        <v>40.43</v>
      </c>
      <c r="F1698" s="2">
        <v>-1.0800000000000001E-2</v>
      </c>
      <c r="G1698" s="2">
        <v>1.1999999999999999E-3</v>
      </c>
      <c r="H1698" s="8">
        <v>2063228</v>
      </c>
      <c r="I1698" s="8">
        <v>82</v>
      </c>
      <c r="J1698" s="8">
        <v>54</v>
      </c>
      <c r="K1698" s="8">
        <v>68</v>
      </c>
      <c r="L1698" t="str">
        <f>VLOOKUP(MONTH(A1698),Pars!F:G,2,0)</f>
        <v>Summer</v>
      </c>
      <c r="M1698" t="str">
        <f>IF(K1698&lt;Pars!$A$2,Pars!$B$2,IF('Main Data-set'!K1698&lt;Pars!$A$3,Pars!$B$3,Pars!$B$4))</f>
        <v>Avg</v>
      </c>
      <c r="N1698">
        <f t="shared" si="156"/>
        <v>0</v>
      </c>
      <c r="O1698" s="8">
        <f t="shared" si="157"/>
        <v>73.221627408993569</v>
      </c>
      <c r="P1698" s="8">
        <f t="shared" si="158"/>
        <v>83.937901498929335</v>
      </c>
      <c r="Q1698" t="str">
        <f>IF(K1698&gt;Pars!$J$3+'Main Data-set'!O1698,Pars!$K$3,IF(K1698&lt;O1698-Pars!$J$4,Pars!$K$4,"Avg"))</f>
        <v>Avg</v>
      </c>
      <c r="R1698" t="str">
        <f>IF(I1698&gt;Pars!$J$3+'Main Data-set'!P1698,Pars!$K$3,IF(I1698&lt;P1698-Pars!$J$4,Pars!$K$4,"Avg"))</f>
        <v>Avg</v>
      </c>
      <c r="S1698" t="str">
        <f t="shared" si="159"/>
        <v>Avg</v>
      </c>
      <c r="T1698">
        <f t="shared" si="160"/>
        <v>0</v>
      </c>
      <c r="U1698" s="10">
        <f t="shared" si="161"/>
        <v>3.8167938931297662E-2</v>
      </c>
      <c r="V1698" s="10"/>
    </row>
    <row r="1699" spans="1:22" x14ac:dyDescent="0.3">
      <c r="A1699" s="1">
        <v>41449</v>
      </c>
      <c r="B1699" s="8">
        <v>39.96</v>
      </c>
      <c r="C1699" s="8">
        <v>40.729999999999997</v>
      </c>
      <c r="D1699" s="8">
        <v>39.799999999999997</v>
      </c>
      <c r="E1699" s="8">
        <v>40.380000000000003</v>
      </c>
      <c r="F1699" s="2">
        <v>1.0500000000000001E-2</v>
      </c>
      <c r="G1699" s="2">
        <v>-1.2699999999999999E-2</v>
      </c>
      <c r="H1699" s="8">
        <v>3122245</v>
      </c>
      <c r="I1699" s="8">
        <v>88</v>
      </c>
      <c r="J1699" s="8">
        <v>67</v>
      </c>
      <c r="K1699" s="8">
        <v>77.5</v>
      </c>
      <c r="L1699" t="str">
        <f>VLOOKUP(MONTH(A1699),Pars!F:G,2,0)</f>
        <v>Summer</v>
      </c>
      <c r="M1699" t="str">
        <f>IF(K1699&lt;Pars!$A$2,Pars!$B$2,IF('Main Data-set'!K1699&lt;Pars!$A$3,Pars!$B$3,Pars!$B$4))</f>
        <v>Hot</v>
      </c>
      <c r="N1699">
        <f t="shared" si="156"/>
        <v>1</v>
      </c>
      <c r="O1699" s="8">
        <f t="shared" si="157"/>
        <v>73.221627408993569</v>
      </c>
      <c r="P1699" s="8">
        <f t="shared" si="158"/>
        <v>83.937901498929335</v>
      </c>
      <c r="Q1699" t="str">
        <f>IF(K1699&gt;Pars!$J$3+'Main Data-set'!O1699,Pars!$K$3,IF(K1699&lt;O1699-Pars!$J$4,Pars!$K$4,"Avg"))</f>
        <v>Avg</v>
      </c>
      <c r="R1699" t="str">
        <f>IF(I1699&gt;Pars!$J$3+'Main Data-set'!P1699,Pars!$K$3,IF(I1699&lt;P1699-Pars!$J$4,Pars!$K$4,"Avg"))</f>
        <v>Avg</v>
      </c>
      <c r="S1699" t="str">
        <f t="shared" si="159"/>
        <v>Avg</v>
      </c>
      <c r="T1699">
        <f t="shared" si="160"/>
        <v>0</v>
      </c>
      <c r="U1699" s="10">
        <f t="shared" si="161"/>
        <v>0.13970588235294112</v>
      </c>
      <c r="V1699" s="10"/>
    </row>
    <row r="1700" spans="1:22" x14ac:dyDescent="0.3">
      <c r="A1700" s="1">
        <v>41450</v>
      </c>
      <c r="B1700" s="8">
        <v>40.86</v>
      </c>
      <c r="C1700" s="8">
        <v>41.26</v>
      </c>
      <c r="D1700" s="8">
        <v>40.49</v>
      </c>
      <c r="E1700" s="8">
        <v>40.9</v>
      </c>
      <c r="F1700" s="2">
        <v>1E-3</v>
      </c>
      <c r="G1700" s="2">
        <v>-1.8200000000000001E-2</v>
      </c>
      <c r="H1700" s="8">
        <v>2129132</v>
      </c>
      <c r="I1700" s="8">
        <v>93</v>
      </c>
      <c r="J1700" s="8">
        <v>67</v>
      </c>
      <c r="K1700" s="8">
        <v>80</v>
      </c>
      <c r="L1700" t="str">
        <f>VLOOKUP(MONTH(A1700),Pars!F:G,2,0)</f>
        <v>Summer</v>
      </c>
      <c r="M1700" t="str">
        <f>IF(K1700&lt;Pars!$A$2,Pars!$B$2,IF('Main Data-set'!K1700&lt;Pars!$A$3,Pars!$B$3,Pars!$B$4))</f>
        <v>Hot</v>
      </c>
      <c r="N1700">
        <f t="shared" si="156"/>
        <v>1</v>
      </c>
      <c r="O1700" s="8">
        <f t="shared" si="157"/>
        <v>73.221627408993569</v>
      </c>
      <c r="P1700" s="8">
        <f t="shared" si="158"/>
        <v>83.937901498929335</v>
      </c>
      <c r="Q1700" t="str">
        <f>IF(K1700&gt;Pars!$J$3+'Main Data-set'!O1700,Pars!$K$3,IF(K1700&lt;O1700-Pars!$J$4,Pars!$K$4,"Avg"))</f>
        <v>Avg</v>
      </c>
      <c r="R1700" t="str">
        <f>IF(I1700&gt;Pars!$J$3+'Main Data-set'!P1700,Pars!$K$3,IF(I1700&lt;P1700-Pars!$J$4,Pars!$K$4,"Avg"))</f>
        <v>Hot</v>
      </c>
      <c r="S1700" t="str">
        <f t="shared" si="159"/>
        <v>Avg</v>
      </c>
      <c r="T1700">
        <f t="shared" si="160"/>
        <v>0</v>
      </c>
      <c r="U1700" s="10">
        <f t="shared" si="161"/>
        <v>3.2258064516129004E-2</v>
      </c>
      <c r="V1700" s="10"/>
    </row>
    <row r="1701" spans="1:22" x14ac:dyDescent="0.3">
      <c r="A1701" s="1">
        <v>41451</v>
      </c>
      <c r="B1701" s="8">
        <v>41.21</v>
      </c>
      <c r="C1701" s="8">
        <v>41.8</v>
      </c>
      <c r="D1701" s="8">
        <v>40.840000000000003</v>
      </c>
      <c r="E1701" s="8">
        <v>41.66</v>
      </c>
      <c r="F1701" s="2">
        <v>1.09E-2</v>
      </c>
      <c r="G1701" s="2">
        <v>-1.1999999999999999E-3</v>
      </c>
      <c r="H1701" s="8">
        <v>3916245</v>
      </c>
      <c r="I1701" s="8">
        <v>91</v>
      </c>
      <c r="J1701" s="8">
        <v>69</v>
      </c>
      <c r="K1701" s="8">
        <v>80</v>
      </c>
      <c r="L1701" t="str">
        <f>VLOOKUP(MONTH(A1701),Pars!F:G,2,0)</f>
        <v>Summer</v>
      </c>
      <c r="M1701" t="str">
        <f>IF(K1701&lt;Pars!$A$2,Pars!$B$2,IF('Main Data-set'!K1701&lt;Pars!$A$3,Pars!$B$3,Pars!$B$4))</f>
        <v>Hot</v>
      </c>
      <c r="N1701">
        <f t="shared" si="156"/>
        <v>1</v>
      </c>
      <c r="O1701" s="8">
        <f t="shared" si="157"/>
        <v>73.221627408993569</v>
      </c>
      <c r="P1701" s="8">
        <f t="shared" si="158"/>
        <v>83.937901498929335</v>
      </c>
      <c r="Q1701" t="str">
        <f>IF(K1701&gt;Pars!$J$3+'Main Data-set'!O1701,Pars!$K$3,IF(K1701&lt;O1701-Pars!$J$4,Pars!$K$4,"Avg"))</f>
        <v>Avg</v>
      </c>
      <c r="R1701" t="str">
        <f>IF(I1701&gt;Pars!$J$3+'Main Data-set'!P1701,Pars!$K$3,IF(I1701&lt;P1701-Pars!$J$4,Pars!$K$4,"Avg"))</f>
        <v>Hot</v>
      </c>
      <c r="S1701" t="str">
        <f t="shared" si="159"/>
        <v>Avg</v>
      </c>
      <c r="T1701">
        <f t="shared" si="160"/>
        <v>0</v>
      </c>
      <c r="U1701" s="10">
        <f t="shared" si="161"/>
        <v>0</v>
      </c>
      <c r="V1701" s="10"/>
    </row>
    <row r="1702" spans="1:22" x14ac:dyDescent="0.3">
      <c r="A1702" s="1">
        <v>41452</v>
      </c>
      <c r="B1702" s="8">
        <v>41.93</v>
      </c>
      <c r="C1702" s="8">
        <v>42</v>
      </c>
      <c r="D1702" s="8">
        <v>41.46</v>
      </c>
      <c r="E1702" s="8">
        <v>41.71</v>
      </c>
      <c r="F1702" s="2">
        <v>-5.1999999999999998E-3</v>
      </c>
      <c r="G1702" s="2">
        <v>7.4999999999999997E-3</v>
      </c>
      <c r="H1702" s="8">
        <v>1566207</v>
      </c>
      <c r="I1702" s="8">
        <v>85</v>
      </c>
      <c r="J1702" s="8">
        <v>69</v>
      </c>
      <c r="K1702" s="8">
        <v>77</v>
      </c>
      <c r="L1702" t="str">
        <f>VLOOKUP(MONTH(A1702),Pars!F:G,2,0)</f>
        <v>Summer</v>
      </c>
      <c r="M1702" t="str">
        <f>IF(K1702&lt;Pars!$A$2,Pars!$B$2,IF('Main Data-set'!K1702&lt;Pars!$A$3,Pars!$B$3,Pars!$B$4))</f>
        <v>Hot</v>
      </c>
      <c r="N1702">
        <f t="shared" si="156"/>
        <v>1</v>
      </c>
      <c r="O1702" s="8">
        <f t="shared" si="157"/>
        <v>73.221627408993569</v>
      </c>
      <c r="P1702" s="8">
        <f t="shared" si="158"/>
        <v>83.937901498929335</v>
      </c>
      <c r="Q1702" t="str">
        <f>IF(K1702&gt;Pars!$J$3+'Main Data-set'!O1702,Pars!$K$3,IF(K1702&lt;O1702-Pars!$J$4,Pars!$K$4,"Avg"))</f>
        <v>Avg</v>
      </c>
      <c r="R1702" t="str">
        <f>IF(I1702&gt;Pars!$J$3+'Main Data-set'!P1702,Pars!$K$3,IF(I1702&lt;P1702-Pars!$J$4,Pars!$K$4,"Avg"))</f>
        <v>Avg</v>
      </c>
      <c r="S1702" t="str">
        <f t="shared" si="159"/>
        <v>Avg</v>
      </c>
      <c r="T1702">
        <f t="shared" si="160"/>
        <v>0</v>
      </c>
      <c r="U1702" s="10">
        <f t="shared" si="161"/>
        <v>-3.7499999999999978E-2</v>
      </c>
      <c r="V1702" s="10"/>
    </row>
    <row r="1703" spans="1:22" x14ac:dyDescent="0.3">
      <c r="A1703" s="1">
        <v>41453</v>
      </c>
      <c r="B1703" s="8">
        <v>41.66</v>
      </c>
      <c r="C1703" s="8">
        <v>41.79</v>
      </c>
      <c r="D1703" s="8">
        <v>41.38</v>
      </c>
      <c r="E1703" s="8">
        <v>41.4</v>
      </c>
      <c r="F1703" s="2">
        <v>-6.1999999999999998E-3</v>
      </c>
      <c r="G1703" s="2">
        <v>-6.9999999999999999E-4</v>
      </c>
      <c r="H1703" s="8">
        <v>2039900</v>
      </c>
      <c r="I1703" s="8">
        <v>87</v>
      </c>
      <c r="J1703" s="8">
        <v>69</v>
      </c>
      <c r="K1703" s="8">
        <v>78</v>
      </c>
      <c r="L1703" t="str">
        <f>VLOOKUP(MONTH(A1703),Pars!F:G,2,0)</f>
        <v>Summer</v>
      </c>
      <c r="M1703" t="str">
        <f>IF(K1703&lt;Pars!$A$2,Pars!$B$2,IF('Main Data-set'!K1703&lt;Pars!$A$3,Pars!$B$3,Pars!$B$4))</f>
        <v>Hot</v>
      </c>
      <c r="N1703">
        <f t="shared" si="156"/>
        <v>1</v>
      </c>
      <c r="O1703" s="8">
        <f t="shared" si="157"/>
        <v>73.221627408993569</v>
      </c>
      <c r="P1703" s="8">
        <f t="shared" si="158"/>
        <v>83.937901498929335</v>
      </c>
      <c r="Q1703" t="str">
        <f>IF(K1703&gt;Pars!$J$3+'Main Data-set'!O1703,Pars!$K$3,IF(K1703&lt;O1703-Pars!$J$4,Pars!$K$4,"Avg"))</f>
        <v>Avg</v>
      </c>
      <c r="R1703" t="str">
        <f>IF(I1703&gt;Pars!$J$3+'Main Data-set'!P1703,Pars!$K$3,IF(I1703&lt;P1703-Pars!$J$4,Pars!$K$4,"Avg"))</f>
        <v>Avg</v>
      </c>
      <c r="S1703" t="str">
        <f t="shared" si="159"/>
        <v>Avg</v>
      </c>
      <c r="T1703">
        <f t="shared" si="160"/>
        <v>0</v>
      </c>
      <c r="U1703" s="10">
        <f t="shared" si="161"/>
        <v>1.298701298701288E-2</v>
      </c>
      <c r="V1703" s="10"/>
    </row>
    <row r="1704" spans="1:22" x14ac:dyDescent="0.3">
      <c r="A1704" s="1">
        <v>41456</v>
      </c>
      <c r="B1704" s="8">
        <v>41.56</v>
      </c>
      <c r="C1704" s="8">
        <v>41.97</v>
      </c>
      <c r="D1704" s="8">
        <v>41.4</v>
      </c>
      <c r="E1704" s="8">
        <v>41.43</v>
      </c>
      <c r="F1704" s="2">
        <v>-3.0999999999999999E-3</v>
      </c>
      <c r="G1704" s="2">
        <v>1.5900000000000001E-2</v>
      </c>
      <c r="H1704" s="8">
        <v>1034954</v>
      </c>
      <c r="I1704" s="8">
        <v>84</v>
      </c>
      <c r="J1704" s="8">
        <v>68</v>
      </c>
      <c r="K1704" s="8">
        <v>76</v>
      </c>
      <c r="L1704" t="str">
        <f>VLOOKUP(MONTH(A1704),Pars!F:G,2,0)</f>
        <v>Summer</v>
      </c>
      <c r="M1704" t="str">
        <f>IF(K1704&lt;Pars!$A$2,Pars!$B$2,IF('Main Data-set'!K1704&lt;Pars!$A$3,Pars!$B$3,Pars!$B$4))</f>
        <v>Hot</v>
      </c>
      <c r="N1704">
        <f t="shared" si="156"/>
        <v>1</v>
      </c>
      <c r="O1704" s="8">
        <f t="shared" si="157"/>
        <v>73.221627408993569</v>
      </c>
      <c r="P1704" s="8">
        <f t="shared" si="158"/>
        <v>83.937901498929335</v>
      </c>
      <c r="Q1704" t="str">
        <f>IF(K1704&gt;Pars!$J$3+'Main Data-set'!O1704,Pars!$K$3,IF(K1704&lt;O1704-Pars!$J$4,Pars!$K$4,"Avg"))</f>
        <v>Avg</v>
      </c>
      <c r="R1704" t="str">
        <f>IF(I1704&gt;Pars!$J$3+'Main Data-set'!P1704,Pars!$K$3,IF(I1704&lt;P1704-Pars!$J$4,Pars!$K$4,"Avg"))</f>
        <v>Avg</v>
      </c>
      <c r="S1704" t="str">
        <f t="shared" si="159"/>
        <v>Avg</v>
      </c>
      <c r="T1704">
        <f t="shared" si="160"/>
        <v>0</v>
      </c>
      <c r="U1704" s="10">
        <f t="shared" si="161"/>
        <v>-2.5641025641025661E-2</v>
      </c>
      <c r="V1704" s="10"/>
    </row>
    <row r="1705" spans="1:22" x14ac:dyDescent="0.3">
      <c r="A1705" s="1">
        <v>41457</v>
      </c>
      <c r="B1705" s="8">
        <v>41.36</v>
      </c>
      <c r="C1705" s="8">
        <v>41.58</v>
      </c>
      <c r="D1705" s="8">
        <v>40.67</v>
      </c>
      <c r="E1705" s="8">
        <v>40.78</v>
      </c>
      <c r="F1705" s="2">
        <v>-1.4E-2</v>
      </c>
      <c r="G1705" s="2">
        <v>-1E-3</v>
      </c>
      <c r="H1705" s="8">
        <v>1601322</v>
      </c>
      <c r="I1705" s="8">
        <v>74</v>
      </c>
      <c r="J1705" s="8">
        <v>71</v>
      </c>
      <c r="K1705" s="8">
        <v>72.5</v>
      </c>
      <c r="L1705" t="str">
        <f>VLOOKUP(MONTH(A1705),Pars!F:G,2,0)</f>
        <v>Summer</v>
      </c>
      <c r="M1705" t="str">
        <f>IF(K1705&lt;Pars!$A$2,Pars!$B$2,IF('Main Data-set'!K1705&lt;Pars!$A$3,Pars!$B$3,Pars!$B$4))</f>
        <v>Hot</v>
      </c>
      <c r="N1705">
        <f t="shared" si="156"/>
        <v>1</v>
      </c>
      <c r="O1705" s="8">
        <f t="shared" si="157"/>
        <v>73.221627408993569</v>
      </c>
      <c r="P1705" s="8">
        <f t="shared" si="158"/>
        <v>83.937901498929335</v>
      </c>
      <c r="Q1705" t="str">
        <f>IF(K1705&gt;Pars!$J$3+'Main Data-set'!O1705,Pars!$K$3,IF(K1705&lt;O1705-Pars!$J$4,Pars!$K$4,"Avg"))</f>
        <v>Avg</v>
      </c>
      <c r="R1705" t="str">
        <f>IF(I1705&gt;Pars!$J$3+'Main Data-set'!P1705,Pars!$K$3,IF(I1705&lt;P1705-Pars!$J$4,Pars!$K$4,"Avg"))</f>
        <v>Cold</v>
      </c>
      <c r="S1705" t="str">
        <f t="shared" si="159"/>
        <v>Avg</v>
      </c>
      <c r="T1705">
        <f t="shared" si="160"/>
        <v>0</v>
      </c>
      <c r="U1705" s="10">
        <f t="shared" si="161"/>
        <v>-4.6052631578947345E-2</v>
      </c>
      <c r="V1705" s="10"/>
    </row>
    <row r="1706" spans="1:22" x14ac:dyDescent="0.3">
      <c r="A1706" s="1">
        <v>41458</v>
      </c>
      <c r="B1706" s="8">
        <v>40.57</v>
      </c>
      <c r="C1706" s="8">
        <v>41.05</v>
      </c>
      <c r="D1706" s="8">
        <v>40.56</v>
      </c>
      <c r="E1706" s="8">
        <v>40.82</v>
      </c>
      <c r="F1706" s="2">
        <v>6.1999999999999998E-3</v>
      </c>
      <c r="G1706" s="2">
        <v>-9.7000000000000003E-3</v>
      </c>
      <c r="H1706" s="8">
        <v>776314</v>
      </c>
      <c r="I1706" s="8">
        <v>84</v>
      </c>
      <c r="J1706" s="8">
        <v>71</v>
      </c>
      <c r="K1706" s="8">
        <v>77.5</v>
      </c>
      <c r="L1706" t="str">
        <f>VLOOKUP(MONTH(A1706),Pars!F:G,2,0)</f>
        <v>Summer</v>
      </c>
      <c r="M1706" t="str">
        <f>IF(K1706&lt;Pars!$A$2,Pars!$B$2,IF('Main Data-set'!K1706&lt;Pars!$A$3,Pars!$B$3,Pars!$B$4))</f>
        <v>Hot</v>
      </c>
      <c r="N1706">
        <f t="shared" si="156"/>
        <v>1</v>
      </c>
      <c r="O1706" s="8">
        <f t="shared" si="157"/>
        <v>73.221627408993569</v>
      </c>
      <c r="P1706" s="8">
        <f t="shared" si="158"/>
        <v>83.937901498929335</v>
      </c>
      <c r="Q1706" t="str">
        <f>IF(K1706&gt;Pars!$J$3+'Main Data-set'!O1706,Pars!$K$3,IF(K1706&lt;O1706-Pars!$J$4,Pars!$K$4,"Avg"))</f>
        <v>Avg</v>
      </c>
      <c r="R1706" t="str">
        <f>IF(I1706&gt;Pars!$J$3+'Main Data-set'!P1706,Pars!$K$3,IF(I1706&lt;P1706-Pars!$J$4,Pars!$K$4,"Avg"))</f>
        <v>Avg</v>
      </c>
      <c r="S1706" t="str">
        <f t="shared" si="159"/>
        <v>Avg</v>
      </c>
      <c r="T1706">
        <f t="shared" si="160"/>
        <v>0</v>
      </c>
      <c r="U1706" s="10">
        <f t="shared" si="161"/>
        <v>6.8965517241379226E-2</v>
      </c>
      <c r="V1706" s="10"/>
    </row>
    <row r="1707" spans="1:22" x14ac:dyDescent="0.3">
      <c r="A1707" s="1">
        <v>41460</v>
      </c>
      <c r="B1707" s="8">
        <v>41.14</v>
      </c>
      <c r="C1707" s="8">
        <v>41.56</v>
      </c>
      <c r="D1707" s="8">
        <v>40.89</v>
      </c>
      <c r="E1707" s="8">
        <v>41.22</v>
      </c>
      <c r="F1707" s="2">
        <v>1.9E-3</v>
      </c>
      <c r="G1707" s="2">
        <v>-1.1999999999999999E-3</v>
      </c>
      <c r="H1707" s="8">
        <v>1038101</v>
      </c>
      <c r="I1707" s="8">
        <v>87</v>
      </c>
      <c r="J1707" s="8">
        <v>70</v>
      </c>
      <c r="K1707" s="8">
        <v>78.5</v>
      </c>
      <c r="L1707" t="str">
        <f>VLOOKUP(MONTH(A1707),Pars!F:G,2,0)</f>
        <v>Summer</v>
      </c>
      <c r="M1707" t="str">
        <f>IF(K1707&lt;Pars!$A$2,Pars!$B$2,IF('Main Data-set'!K1707&lt;Pars!$A$3,Pars!$B$3,Pars!$B$4))</f>
        <v>Hot</v>
      </c>
      <c r="N1707">
        <f t="shared" si="156"/>
        <v>1</v>
      </c>
      <c r="O1707" s="8">
        <f t="shared" si="157"/>
        <v>73.221627408993569</v>
      </c>
      <c r="P1707" s="8">
        <f t="shared" si="158"/>
        <v>83.937901498929335</v>
      </c>
      <c r="Q1707" t="str">
        <f>IF(K1707&gt;Pars!$J$3+'Main Data-set'!O1707,Pars!$K$3,IF(K1707&lt;O1707-Pars!$J$4,Pars!$K$4,"Avg"))</f>
        <v>Avg</v>
      </c>
      <c r="R1707" t="str">
        <f>IF(I1707&gt;Pars!$J$3+'Main Data-set'!P1707,Pars!$K$3,IF(I1707&lt;P1707-Pars!$J$4,Pars!$K$4,"Avg"))</f>
        <v>Avg</v>
      </c>
      <c r="S1707" t="str">
        <f t="shared" si="159"/>
        <v>Avg</v>
      </c>
      <c r="T1707">
        <f t="shared" si="160"/>
        <v>0</v>
      </c>
      <c r="U1707" s="10">
        <f t="shared" si="161"/>
        <v>1.2903225806451646E-2</v>
      </c>
      <c r="V1707" s="10"/>
    </row>
    <row r="1708" spans="1:22" x14ac:dyDescent="0.3">
      <c r="A1708" s="1">
        <v>41463</v>
      </c>
      <c r="B1708" s="8">
        <v>41.4</v>
      </c>
      <c r="C1708" s="8">
        <v>41.69</v>
      </c>
      <c r="D1708" s="8">
        <v>41.22</v>
      </c>
      <c r="E1708" s="8">
        <v>41.27</v>
      </c>
      <c r="F1708" s="2">
        <v>-3.0999999999999999E-3</v>
      </c>
      <c r="G1708" s="2">
        <v>6.1000000000000004E-3</v>
      </c>
      <c r="H1708" s="8">
        <v>1056823</v>
      </c>
      <c r="I1708" s="8">
        <v>92</v>
      </c>
      <c r="J1708" s="8">
        <v>70</v>
      </c>
      <c r="K1708" s="8">
        <v>81</v>
      </c>
      <c r="L1708" t="str">
        <f>VLOOKUP(MONTH(A1708),Pars!F:G,2,0)</f>
        <v>Summer</v>
      </c>
      <c r="M1708" t="str">
        <f>IF(K1708&lt;Pars!$A$2,Pars!$B$2,IF('Main Data-set'!K1708&lt;Pars!$A$3,Pars!$B$3,Pars!$B$4))</f>
        <v>Hot</v>
      </c>
      <c r="N1708">
        <f t="shared" si="156"/>
        <v>1</v>
      </c>
      <c r="O1708" s="8">
        <f t="shared" si="157"/>
        <v>73.221627408993569</v>
      </c>
      <c r="P1708" s="8">
        <f t="shared" si="158"/>
        <v>83.937901498929335</v>
      </c>
      <c r="Q1708" t="str">
        <f>IF(K1708&gt;Pars!$J$3+'Main Data-set'!O1708,Pars!$K$3,IF(K1708&lt;O1708-Pars!$J$4,Pars!$K$4,"Avg"))</f>
        <v>Hot</v>
      </c>
      <c r="R1708" t="str">
        <f>IF(I1708&gt;Pars!$J$3+'Main Data-set'!P1708,Pars!$K$3,IF(I1708&lt;P1708-Pars!$J$4,Pars!$K$4,"Avg"))</f>
        <v>Hot</v>
      </c>
      <c r="S1708" t="str">
        <f t="shared" si="159"/>
        <v>Hot</v>
      </c>
      <c r="T1708">
        <f t="shared" si="160"/>
        <v>1</v>
      </c>
      <c r="U1708" s="10">
        <f t="shared" si="161"/>
        <v>3.1847133757961776E-2</v>
      </c>
      <c r="V1708" s="10"/>
    </row>
    <row r="1709" spans="1:22" x14ac:dyDescent="0.3">
      <c r="A1709" s="1">
        <v>41464</v>
      </c>
      <c r="B1709" s="8">
        <v>41.57</v>
      </c>
      <c r="C1709" s="8">
        <v>41.72</v>
      </c>
      <c r="D1709" s="8">
        <v>40.69</v>
      </c>
      <c r="E1709" s="8">
        <v>41.02</v>
      </c>
      <c r="F1709" s="2">
        <v>-1.32E-2</v>
      </c>
      <c r="G1709" s="2">
        <v>-1.37E-2</v>
      </c>
      <c r="H1709" s="8">
        <v>916071</v>
      </c>
      <c r="I1709" s="8">
        <v>90</v>
      </c>
      <c r="J1709" s="8">
        <v>68</v>
      </c>
      <c r="K1709" s="8">
        <v>79</v>
      </c>
      <c r="L1709" t="str">
        <f>VLOOKUP(MONTH(A1709),Pars!F:G,2,0)</f>
        <v>Summer</v>
      </c>
      <c r="M1709" t="str">
        <f>IF(K1709&lt;Pars!$A$2,Pars!$B$2,IF('Main Data-set'!K1709&lt;Pars!$A$3,Pars!$B$3,Pars!$B$4))</f>
        <v>Hot</v>
      </c>
      <c r="N1709">
        <f t="shared" si="156"/>
        <v>1</v>
      </c>
      <c r="O1709" s="8">
        <f t="shared" si="157"/>
        <v>73.221627408993569</v>
      </c>
      <c r="P1709" s="8">
        <f t="shared" si="158"/>
        <v>83.937901498929335</v>
      </c>
      <c r="Q1709" t="str">
        <f>IF(K1709&gt;Pars!$J$3+'Main Data-set'!O1709,Pars!$K$3,IF(K1709&lt;O1709-Pars!$J$4,Pars!$K$4,"Avg"))</f>
        <v>Avg</v>
      </c>
      <c r="R1709" t="str">
        <f>IF(I1709&gt;Pars!$J$3+'Main Data-set'!P1709,Pars!$K$3,IF(I1709&lt;P1709-Pars!$J$4,Pars!$K$4,"Avg"))</f>
        <v>Avg</v>
      </c>
      <c r="S1709" t="str">
        <f t="shared" si="159"/>
        <v>Avg</v>
      </c>
      <c r="T1709">
        <f t="shared" si="160"/>
        <v>0</v>
      </c>
      <c r="U1709" s="10">
        <f t="shared" si="161"/>
        <v>-2.4691358024691357E-2</v>
      </c>
      <c r="V1709" s="10"/>
    </row>
    <row r="1710" spans="1:22" x14ac:dyDescent="0.3">
      <c r="A1710" s="1">
        <v>41465</v>
      </c>
      <c r="B1710" s="8">
        <v>40.869999999999997</v>
      </c>
      <c r="C1710" s="8">
        <v>41.66</v>
      </c>
      <c r="D1710" s="8">
        <v>40.85</v>
      </c>
      <c r="E1710" s="8">
        <v>41.59</v>
      </c>
      <c r="F1710" s="2">
        <v>1.7600000000000001E-2</v>
      </c>
      <c r="G1710" s="2">
        <v>-5.0000000000000001E-4</v>
      </c>
      <c r="H1710" s="8">
        <v>1375445</v>
      </c>
      <c r="I1710" s="8">
        <v>88</v>
      </c>
      <c r="J1710" s="8">
        <v>69</v>
      </c>
      <c r="K1710" s="8">
        <v>78.5</v>
      </c>
      <c r="L1710" t="str">
        <f>VLOOKUP(MONTH(A1710),Pars!F:G,2,0)</f>
        <v>Summer</v>
      </c>
      <c r="M1710" t="str">
        <f>IF(K1710&lt;Pars!$A$2,Pars!$B$2,IF('Main Data-set'!K1710&lt;Pars!$A$3,Pars!$B$3,Pars!$B$4))</f>
        <v>Hot</v>
      </c>
      <c r="N1710">
        <f t="shared" si="156"/>
        <v>1</v>
      </c>
      <c r="O1710" s="8">
        <f t="shared" si="157"/>
        <v>73.221627408993569</v>
      </c>
      <c r="P1710" s="8">
        <f t="shared" si="158"/>
        <v>83.937901498929335</v>
      </c>
      <c r="Q1710" t="str">
        <f>IF(K1710&gt;Pars!$J$3+'Main Data-set'!O1710,Pars!$K$3,IF(K1710&lt;O1710-Pars!$J$4,Pars!$K$4,"Avg"))</f>
        <v>Avg</v>
      </c>
      <c r="R1710" t="str">
        <f>IF(I1710&gt;Pars!$J$3+'Main Data-set'!P1710,Pars!$K$3,IF(I1710&lt;P1710-Pars!$J$4,Pars!$K$4,"Avg"))</f>
        <v>Avg</v>
      </c>
      <c r="S1710" t="str">
        <f t="shared" si="159"/>
        <v>Avg</v>
      </c>
      <c r="T1710">
        <f t="shared" si="160"/>
        <v>0</v>
      </c>
      <c r="U1710" s="10">
        <f t="shared" si="161"/>
        <v>-6.3291139240506666E-3</v>
      </c>
      <c r="V1710" s="10"/>
    </row>
    <row r="1711" spans="1:22" x14ac:dyDescent="0.3">
      <c r="A1711" s="1">
        <v>41466</v>
      </c>
      <c r="B1711" s="8">
        <v>42</v>
      </c>
      <c r="C1711" s="8">
        <v>42</v>
      </c>
      <c r="D1711" s="8">
        <v>41.23</v>
      </c>
      <c r="E1711" s="8">
        <v>41.61</v>
      </c>
      <c r="F1711" s="2">
        <v>-9.2999999999999992E-3</v>
      </c>
      <c r="G1711" s="2">
        <v>-3.8E-3</v>
      </c>
      <c r="H1711" s="8">
        <v>1696970</v>
      </c>
      <c r="I1711" s="8">
        <v>86</v>
      </c>
      <c r="J1711" s="8">
        <v>73</v>
      </c>
      <c r="K1711" s="8">
        <v>79.5</v>
      </c>
      <c r="L1711" t="str">
        <f>VLOOKUP(MONTH(A1711),Pars!F:G,2,0)</f>
        <v>Summer</v>
      </c>
      <c r="M1711" t="str">
        <f>IF(K1711&lt;Pars!$A$2,Pars!$B$2,IF('Main Data-set'!K1711&lt;Pars!$A$3,Pars!$B$3,Pars!$B$4))</f>
        <v>Hot</v>
      </c>
      <c r="N1711">
        <f t="shared" si="156"/>
        <v>1</v>
      </c>
      <c r="O1711" s="8">
        <f t="shared" si="157"/>
        <v>73.221627408993569</v>
      </c>
      <c r="P1711" s="8">
        <f t="shared" si="158"/>
        <v>83.937901498929335</v>
      </c>
      <c r="Q1711" t="str">
        <f>IF(K1711&gt;Pars!$J$3+'Main Data-set'!O1711,Pars!$K$3,IF(K1711&lt;O1711-Pars!$J$4,Pars!$K$4,"Avg"))</f>
        <v>Avg</v>
      </c>
      <c r="R1711" t="str">
        <f>IF(I1711&gt;Pars!$J$3+'Main Data-set'!P1711,Pars!$K$3,IF(I1711&lt;P1711-Pars!$J$4,Pars!$K$4,"Avg"))</f>
        <v>Avg</v>
      </c>
      <c r="S1711" t="str">
        <f t="shared" si="159"/>
        <v>Avg</v>
      </c>
      <c r="T1711">
        <f t="shared" si="160"/>
        <v>0</v>
      </c>
      <c r="U1711" s="10">
        <f t="shared" si="161"/>
        <v>1.2738853503184711E-2</v>
      </c>
      <c r="V1711" s="10"/>
    </row>
    <row r="1712" spans="1:22" x14ac:dyDescent="0.3">
      <c r="A1712" s="1">
        <v>41467</v>
      </c>
      <c r="B1712" s="8">
        <v>41.6</v>
      </c>
      <c r="C1712" s="8">
        <v>41.93</v>
      </c>
      <c r="D1712" s="8">
        <v>41.52</v>
      </c>
      <c r="E1712" s="8">
        <v>41.77</v>
      </c>
      <c r="F1712" s="2">
        <v>4.1000000000000003E-3</v>
      </c>
      <c r="G1712" s="2">
        <v>-5.4999999999999997E-3</v>
      </c>
      <c r="H1712" s="8">
        <v>1865282</v>
      </c>
      <c r="I1712" s="8">
        <v>84</v>
      </c>
      <c r="J1712" s="8">
        <v>68</v>
      </c>
      <c r="K1712" s="8">
        <v>76</v>
      </c>
      <c r="L1712" t="str">
        <f>VLOOKUP(MONTH(A1712),Pars!F:G,2,0)</f>
        <v>Summer</v>
      </c>
      <c r="M1712" t="str">
        <f>IF(K1712&lt;Pars!$A$2,Pars!$B$2,IF('Main Data-set'!K1712&lt;Pars!$A$3,Pars!$B$3,Pars!$B$4))</f>
        <v>Hot</v>
      </c>
      <c r="N1712">
        <f t="shared" si="156"/>
        <v>1</v>
      </c>
      <c r="O1712" s="8">
        <f t="shared" si="157"/>
        <v>73.221627408993569</v>
      </c>
      <c r="P1712" s="8">
        <f t="shared" si="158"/>
        <v>83.937901498929335</v>
      </c>
      <c r="Q1712" t="str">
        <f>IF(K1712&gt;Pars!$J$3+'Main Data-set'!O1712,Pars!$K$3,IF(K1712&lt;O1712-Pars!$J$4,Pars!$K$4,"Avg"))</f>
        <v>Avg</v>
      </c>
      <c r="R1712" t="str">
        <f>IF(I1712&gt;Pars!$J$3+'Main Data-set'!P1712,Pars!$K$3,IF(I1712&lt;P1712-Pars!$J$4,Pars!$K$4,"Avg"))</f>
        <v>Avg</v>
      </c>
      <c r="S1712" t="str">
        <f t="shared" si="159"/>
        <v>Avg</v>
      </c>
      <c r="T1712">
        <f t="shared" si="160"/>
        <v>0</v>
      </c>
      <c r="U1712" s="10">
        <f t="shared" si="161"/>
        <v>-4.4025157232704393E-2</v>
      </c>
      <c r="V1712" s="10"/>
    </row>
    <row r="1713" spans="1:22" x14ac:dyDescent="0.3">
      <c r="A1713" s="1">
        <v>41470</v>
      </c>
      <c r="B1713" s="8">
        <v>41.77</v>
      </c>
      <c r="C1713" s="8">
        <v>42.13</v>
      </c>
      <c r="D1713" s="8">
        <v>41.59</v>
      </c>
      <c r="E1713" s="8">
        <v>42</v>
      </c>
      <c r="F1713" s="2">
        <v>5.4999999999999997E-3</v>
      </c>
      <c r="G1713" s="2">
        <v>0</v>
      </c>
      <c r="H1713" s="8">
        <v>1410365</v>
      </c>
      <c r="I1713" s="8">
        <v>92</v>
      </c>
      <c r="J1713" s="8">
        <v>74</v>
      </c>
      <c r="K1713" s="8">
        <v>83</v>
      </c>
      <c r="L1713" t="str">
        <f>VLOOKUP(MONTH(A1713),Pars!F:G,2,0)</f>
        <v>Summer</v>
      </c>
      <c r="M1713" t="str">
        <f>IF(K1713&lt;Pars!$A$2,Pars!$B$2,IF('Main Data-set'!K1713&lt;Pars!$A$3,Pars!$B$3,Pars!$B$4))</f>
        <v>Hot</v>
      </c>
      <c r="N1713">
        <f t="shared" si="156"/>
        <v>1</v>
      </c>
      <c r="O1713" s="8">
        <f t="shared" si="157"/>
        <v>73.221627408993569</v>
      </c>
      <c r="P1713" s="8">
        <f t="shared" si="158"/>
        <v>83.937901498929335</v>
      </c>
      <c r="Q1713" t="str">
        <f>IF(K1713&gt;Pars!$J$3+'Main Data-set'!O1713,Pars!$K$3,IF(K1713&lt;O1713-Pars!$J$4,Pars!$K$4,"Avg"))</f>
        <v>Hot</v>
      </c>
      <c r="R1713" t="str">
        <f>IF(I1713&gt;Pars!$J$3+'Main Data-set'!P1713,Pars!$K$3,IF(I1713&lt;P1713-Pars!$J$4,Pars!$K$4,"Avg"))</f>
        <v>Hot</v>
      </c>
      <c r="S1713" t="str">
        <f t="shared" si="159"/>
        <v>Hot</v>
      </c>
      <c r="T1713">
        <f t="shared" si="160"/>
        <v>1</v>
      </c>
      <c r="U1713" s="10">
        <f t="shared" si="161"/>
        <v>9.210526315789469E-2</v>
      </c>
      <c r="V1713" s="10"/>
    </row>
    <row r="1714" spans="1:22" x14ac:dyDescent="0.3">
      <c r="A1714" s="1">
        <v>41471</v>
      </c>
      <c r="B1714" s="8">
        <v>42.16</v>
      </c>
      <c r="C1714" s="8">
        <v>42.3</v>
      </c>
      <c r="D1714" s="8">
        <v>41.67</v>
      </c>
      <c r="E1714" s="8">
        <v>42</v>
      </c>
      <c r="F1714" s="2">
        <v>-3.8E-3</v>
      </c>
      <c r="G1714" s="2">
        <v>1.1999999999999999E-3</v>
      </c>
      <c r="H1714" s="8">
        <v>1482730</v>
      </c>
      <c r="I1714" s="8">
        <v>93</v>
      </c>
      <c r="J1714" s="8">
        <v>71</v>
      </c>
      <c r="K1714" s="8">
        <v>82</v>
      </c>
      <c r="L1714" t="str">
        <f>VLOOKUP(MONTH(A1714),Pars!F:G,2,0)</f>
        <v>Summer</v>
      </c>
      <c r="M1714" t="str">
        <f>IF(K1714&lt;Pars!$A$2,Pars!$B$2,IF('Main Data-set'!K1714&lt;Pars!$A$3,Pars!$B$3,Pars!$B$4))</f>
        <v>Hot</v>
      </c>
      <c r="N1714">
        <f t="shared" si="156"/>
        <v>1</v>
      </c>
      <c r="O1714" s="8">
        <f t="shared" si="157"/>
        <v>73.221627408993569</v>
      </c>
      <c r="P1714" s="8">
        <f t="shared" si="158"/>
        <v>83.937901498929335</v>
      </c>
      <c r="Q1714" t="str">
        <f>IF(K1714&gt;Pars!$J$3+'Main Data-set'!O1714,Pars!$K$3,IF(K1714&lt;O1714-Pars!$J$4,Pars!$K$4,"Avg"))</f>
        <v>Hot</v>
      </c>
      <c r="R1714" t="str">
        <f>IF(I1714&gt;Pars!$J$3+'Main Data-set'!P1714,Pars!$K$3,IF(I1714&lt;P1714-Pars!$J$4,Pars!$K$4,"Avg"))</f>
        <v>Hot</v>
      </c>
      <c r="S1714" t="str">
        <f t="shared" si="159"/>
        <v>Hot</v>
      </c>
      <c r="T1714">
        <f t="shared" si="160"/>
        <v>1</v>
      </c>
      <c r="U1714" s="10">
        <f t="shared" si="161"/>
        <v>-1.2048192771084376E-2</v>
      </c>
      <c r="V1714" s="10"/>
    </row>
    <row r="1715" spans="1:22" x14ac:dyDescent="0.3">
      <c r="A1715" s="1">
        <v>41472</v>
      </c>
      <c r="B1715" s="8">
        <v>42.03</v>
      </c>
      <c r="C1715" s="8">
        <v>42.16</v>
      </c>
      <c r="D1715" s="8">
        <v>41.83</v>
      </c>
      <c r="E1715" s="8">
        <v>41.95</v>
      </c>
      <c r="F1715" s="2">
        <v>-1.9E-3</v>
      </c>
      <c r="G1715" s="2">
        <v>5.0000000000000001E-4</v>
      </c>
      <c r="H1715" s="8">
        <v>839870</v>
      </c>
      <c r="I1715" s="8">
        <v>93</v>
      </c>
      <c r="J1715" s="8">
        <v>71</v>
      </c>
      <c r="K1715" s="8">
        <v>82</v>
      </c>
      <c r="L1715" t="str">
        <f>VLOOKUP(MONTH(A1715),Pars!F:G,2,0)</f>
        <v>Summer</v>
      </c>
      <c r="M1715" t="str">
        <f>IF(K1715&lt;Pars!$A$2,Pars!$B$2,IF('Main Data-set'!K1715&lt;Pars!$A$3,Pars!$B$3,Pars!$B$4))</f>
        <v>Hot</v>
      </c>
      <c r="N1715">
        <f t="shared" si="156"/>
        <v>1</v>
      </c>
      <c r="O1715" s="8">
        <f t="shared" si="157"/>
        <v>73.221627408993569</v>
      </c>
      <c r="P1715" s="8">
        <f t="shared" si="158"/>
        <v>83.937901498929335</v>
      </c>
      <c r="Q1715" t="str">
        <f>IF(K1715&gt;Pars!$J$3+'Main Data-set'!O1715,Pars!$K$3,IF(K1715&lt;O1715-Pars!$J$4,Pars!$K$4,"Avg"))</f>
        <v>Hot</v>
      </c>
      <c r="R1715" t="str">
        <f>IF(I1715&gt;Pars!$J$3+'Main Data-set'!P1715,Pars!$K$3,IF(I1715&lt;P1715-Pars!$J$4,Pars!$K$4,"Avg"))</f>
        <v>Hot</v>
      </c>
      <c r="S1715" t="str">
        <f t="shared" si="159"/>
        <v>Hot</v>
      </c>
      <c r="T1715">
        <f t="shared" si="160"/>
        <v>1</v>
      </c>
      <c r="U1715" s="10">
        <f t="shared" si="161"/>
        <v>0</v>
      </c>
      <c r="V1715" s="10"/>
    </row>
    <row r="1716" spans="1:22" x14ac:dyDescent="0.3">
      <c r="A1716" s="1">
        <v>41473</v>
      </c>
      <c r="B1716" s="8">
        <v>41.97</v>
      </c>
      <c r="C1716" s="8">
        <v>42.09</v>
      </c>
      <c r="D1716" s="8">
        <v>41.78</v>
      </c>
      <c r="E1716" s="8">
        <v>41.93</v>
      </c>
      <c r="F1716" s="2">
        <v>-1E-3</v>
      </c>
      <c r="G1716" s="2">
        <v>9.4000000000000004E-3</v>
      </c>
      <c r="H1716" s="8">
        <v>753269</v>
      </c>
      <c r="I1716" s="8">
        <v>94</v>
      </c>
      <c r="J1716" s="8">
        <v>72</v>
      </c>
      <c r="K1716" s="8">
        <v>83</v>
      </c>
      <c r="L1716" t="str">
        <f>VLOOKUP(MONTH(A1716),Pars!F:G,2,0)</f>
        <v>Summer</v>
      </c>
      <c r="M1716" t="str">
        <f>IF(K1716&lt;Pars!$A$2,Pars!$B$2,IF('Main Data-set'!K1716&lt;Pars!$A$3,Pars!$B$3,Pars!$B$4))</f>
        <v>Hot</v>
      </c>
      <c r="N1716">
        <f t="shared" si="156"/>
        <v>1</v>
      </c>
      <c r="O1716" s="8">
        <f t="shared" si="157"/>
        <v>73.221627408993569</v>
      </c>
      <c r="P1716" s="8">
        <f t="shared" si="158"/>
        <v>83.937901498929335</v>
      </c>
      <c r="Q1716" t="str">
        <f>IF(K1716&gt;Pars!$J$3+'Main Data-set'!O1716,Pars!$K$3,IF(K1716&lt;O1716-Pars!$J$4,Pars!$K$4,"Avg"))</f>
        <v>Hot</v>
      </c>
      <c r="R1716" t="str">
        <f>IF(I1716&gt;Pars!$J$3+'Main Data-set'!P1716,Pars!$K$3,IF(I1716&lt;P1716-Pars!$J$4,Pars!$K$4,"Avg"))</f>
        <v>Hot</v>
      </c>
      <c r="S1716" t="str">
        <f t="shared" si="159"/>
        <v>Hot</v>
      </c>
      <c r="T1716">
        <f t="shared" si="160"/>
        <v>1</v>
      </c>
      <c r="U1716" s="10">
        <f t="shared" si="161"/>
        <v>1.2195121951219523E-2</v>
      </c>
      <c r="V1716" s="10"/>
    </row>
    <row r="1717" spans="1:22" x14ac:dyDescent="0.3">
      <c r="A1717" s="1">
        <v>41474</v>
      </c>
      <c r="B1717" s="8">
        <v>41.87</v>
      </c>
      <c r="C1717" s="8">
        <v>41.89</v>
      </c>
      <c r="D1717" s="8">
        <v>41.31</v>
      </c>
      <c r="E1717" s="8">
        <v>41.54</v>
      </c>
      <c r="F1717" s="2">
        <v>-7.9000000000000008E-3</v>
      </c>
      <c r="G1717" s="2">
        <v>6.3E-3</v>
      </c>
      <c r="H1717" s="8">
        <v>816936</v>
      </c>
      <c r="I1717" s="8">
        <v>96</v>
      </c>
      <c r="J1717" s="8">
        <v>74</v>
      </c>
      <c r="K1717" s="8">
        <v>85</v>
      </c>
      <c r="L1717" t="str">
        <f>VLOOKUP(MONTH(A1717),Pars!F:G,2,0)</f>
        <v>Summer</v>
      </c>
      <c r="M1717" t="str">
        <f>IF(K1717&lt;Pars!$A$2,Pars!$B$2,IF('Main Data-set'!K1717&lt;Pars!$A$3,Pars!$B$3,Pars!$B$4))</f>
        <v>Hot</v>
      </c>
      <c r="N1717">
        <f t="shared" si="156"/>
        <v>1</v>
      </c>
      <c r="O1717" s="8">
        <f t="shared" si="157"/>
        <v>73.221627408993569</v>
      </c>
      <c r="P1717" s="8">
        <f t="shared" si="158"/>
        <v>83.937901498929335</v>
      </c>
      <c r="Q1717" t="str">
        <f>IF(K1717&gt;Pars!$J$3+'Main Data-set'!O1717,Pars!$K$3,IF(K1717&lt;O1717-Pars!$J$4,Pars!$K$4,"Avg"))</f>
        <v>Hot</v>
      </c>
      <c r="R1717" t="str">
        <f>IF(I1717&gt;Pars!$J$3+'Main Data-set'!P1717,Pars!$K$3,IF(I1717&lt;P1717-Pars!$J$4,Pars!$K$4,"Avg"))</f>
        <v>Hot</v>
      </c>
      <c r="S1717" t="str">
        <f t="shared" si="159"/>
        <v>Hot</v>
      </c>
      <c r="T1717">
        <f t="shared" si="160"/>
        <v>1</v>
      </c>
      <c r="U1717" s="10">
        <f t="shared" si="161"/>
        <v>2.4096385542168752E-2</v>
      </c>
      <c r="V1717" s="10"/>
    </row>
    <row r="1718" spans="1:22" x14ac:dyDescent="0.3">
      <c r="A1718" s="1">
        <v>41477</v>
      </c>
      <c r="B1718" s="8">
        <v>41.46</v>
      </c>
      <c r="C1718" s="8">
        <v>41.5</v>
      </c>
      <c r="D1718" s="8">
        <v>41.11</v>
      </c>
      <c r="E1718" s="8">
        <v>41.28</v>
      </c>
      <c r="F1718" s="2">
        <v>-4.3E-3</v>
      </c>
      <c r="G1718" s="2">
        <v>-5.3E-3</v>
      </c>
      <c r="H1718" s="8">
        <v>742438</v>
      </c>
      <c r="I1718" s="8">
        <v>88</v>
      </c>
      <c r="J1718" s="8">
        <v>69</v>
      </c>
      <c r="K1718" s="8">
        <v>78.5</v>
      </c>
      <c r="L1718" t="str">
        <f>VLOOKUP(MONTH(A1718),Pars!F:G,2,0)</f>
        <v>Summer</v>
      </c>
      <c r="M1718" t="str">
        <f>IF(K1718&lt;Pars!$A$2,Pars!$B$2,IF('Main Data-set'!K1718&lt;Pars!$A$3,Pars!$B$3,Pars!$B$4))</f>
        <v>Hot</v>
      </c>
      <c r="N1718">
        <f t="shared" si="156"/>
        <v>1</v>
      </c>
      <c r="O1718" s="8">
        <f t="shared" si="157"/>
        <v>73.221627408993569</v>
      </c>
      <c r="P1718" s="8">
        <f t="shared" si="158"/>
        <v>83.937901498929335</v>
      </c>
      <c r="Q1718" t="str">
        <f>IF(K1718&gt;Pars!$J$3+'Main Data-set'!O1718,Pars!$K$3,IF(K1718&lt;O1718-Pars!$J$4,Pars!$K$4,"Avg"))</f>
        <v>Avg</v>
      </c>
      <c r="R1718" t="str">
        <f>IF(I1718&gt;Pars!$J$3+'Main Data-set'!P1718,Pars!$K$3,IF(I1718&lt;P1718-Pars!$J$4,Pars!$K$4,"Avg"))</f>
        <v>Avg</v>
      </c>
      <c r="S1718" t="str">
        <f t="shared" si="159"/>
        <v>Avg</v>
      </c>
      <c r="T1718">
        <f t="shared" si="160"/>
        <v>0</v>
      </c>
      <c r="U1718" s="10">
        <f t="shared" si="161"/>
        <v>-7.6470588235294068E-2</v>
      </c>
      <c r="V1718" s="10"/>
    </row>
    <row r="1719" spans="1:22" x14ac:dyDescent="0.3">
      <c r="A1719" s="1">
        <v>41478</v>
      </c>
      <c r="B1719" s="8">
        <v>41.27</v>
      </c>
      <c r="C1719" s="8">
        <v>41.54</v>
      </c>
      <c r="D1719" s="8">
        <v>41.15</v>
      </c>
      <c r="E1719" s="8">
        <v>41.5</v>
      </c>
      <c r="F1719" s="2">
        <v>5.5999999999999999E-3</v>
      </c>
      <c r="G1719" s="2">
        <v>7.7999999999999996E-3</v>
      </c>
      <c r="H1719" s="8">
        <v>797769</v>
      </c>
      <c r="I1719" s="8">
        <v>83</v>
      </c>
      <c r="J1719" s="8">
        <v>71</v>
      </c>
      <c r="K1719" s="8">
        <v>77</v>
      </c>
      <c r="L1719" t="str">
        <f>VLOOKUP(MONTH(A1719),Pars!F:G,2,0)</f>
        <v>Summer</v>
      </c>
      <c r="M1719" t="str">
        <f>IF(K1719&lt;Pars!$A$2,Pars!$B$2,IF('Main Data-set'!K1719&lt;Pars!$A$3,Pars!$B$3,Pars!$B$4))</f>
        <v>Hot</v>
      </c>
      <c r="N1719">
        <f t="shared" si="156"/>
        <v>1</v>
      </c>
      <c r="O1719" s="8">
        <f t="shared" si="157"/>
        <v>73.221627408993569</v>
      </c>
      <c r="P1719" s="8">
        <f t="shared" si="158"/>
        <v>83.937901498929335</v>
      </c>
      <c r="Q1719" t="str">
        <f>IF(K1719&gt;Pars!$J$3+'Main Data-set'!O1719,Pars!$K$3,IF(K1719&lt;O1719-Pars!$J$4,Pars!$K$4,"Avg"))</f>
        <v>Avg</v>
      </c>
      <c r="R1719" t="str">
        <f>IF(I1719&gt;Pars!$J$3+'Main Data-set'!P1719,Pars!$K$3,IF(I1719&lt;P1719-Pars!$J$4,Pars!$K$4,"Avg"))</f>
        <v>Avg</v>
      </c>
      <c r="S1719" t="str">
        <f t="shared" si="159"/>
        <v>Avg</v>
      </c>
      <c r="T1719">
        <f t="shared" si="160"/>
        <v>0</v>
      </c>
      <c r="U1719" s="10">
        <f t="shared" si="161"/>
        <v>-1.9108280254777066E-2</v>
      </c>
      <c r="V1719" s="10"/>
    </row>
    <row r="1720" spans="1:22" x14ac:dyDescent="0.3">
      <c r="A1720" s="1">
        <v>41479</v>
      </c>
      <c r="B1720" s="8">
        <v>41.56</v>
      </c>
      <c r="C1720" s="8">
        <v>41.65</v>
      </c>
      <c r="D1720" s="8">
        <v>41.09</v>
      </c>
      <c r="E1720" s="8">
        <v>41.18</v>
      </c>
      <c r="F1720" s="2">
        <v>-9.1000000000000004E-3</v>
      </c>
      <c r="G1720" s="2">
        <v>-9.4000000000000004E-3</v>
      </c>
      <c r="H1720" s="8">
        <v>761974</v>
      </c>
      <c r="I1720" s="8">
        <v>86</v>
      </c>
      <c r="J1720" s="8">
        <v>70</v>
      </c>
      <c r="K1720" s="8">
        <v>78</v>
      </c>
      <c r="L1720" t="str">
        <f>VLOOKUP(MONTH(A1720),Pars!F:G,2,0)</f>
        <v>Summer</v>
      </c>
      <c r="M1720" t="str">
        <f>IF(K1720&lt;Pars!$A$2,Pars!$B$2,IF('Main Data-set'!K1720&lt;Pars!$A$3,Pars!$B$3,Pars!$B$4))</f>
        <v>Hot</v>
      </c>
      <c r="N1720">
        <f t="shared" si="156"/>
        <v>1</v>
      </c>
      <c r="O1720" s="8">
        <f t="shared" si="157"/>
        <v>73.221627408993569</v>
      </c>
      <c r="P1720" s="8">
        <f t="shared" si="158"/>
        <v>83.937901498929335</v>
      </c>
      <c r="Q1720" t="str">
        <f>IF(K1720&gt;Pars!$J$3+'Main Data-set'!O1720,Pars!$K$3,IF(K1720&lt;O1720-Pars!$J$4,Pars!$K$4,"Avg"))</f>
        <v>Avg</v>
      </c>
      <c r="R1720" t="str">
        <f>IF(I1720&gt;Pars!$J$3+'Main Data-set'!P1720,Pars!$K$3,IF(I1720&lt;P1720-Pars!$J$4,Pars!$K$4,"Avg"))</f>
        <v>Avg</v>
      </c>
      <c r="S1720" t="str">
        <f t="shared" si="159"/>
        <v>Avg</v>
      </c>
      <c r="T1720">
        <f t="shared" si="160"/>
        <v>0</v>
      </c>
      <c r="U1720" s="10">
        <f t="shared" si="161"/>
        <v>1.298701298701288E-2</v>
      </c>
      <c r="V1720" s="10"/>
    </row>
    <row r="1721" spans="1:22" x14ac:dyDescent="0.3">
      <c r="A1721" s="1">
        <v>41480</v>
      </c>
      <c r="B1721" s="8">
        <v>41.13</v>
      </c>
      <c r="C1721" s="8">
        <v>41.57</v>
      </c>
      <c r="D1721" s="8">
        <v>41.05</v>
      </c>
      <c r="E1721" s="8">
        <v>41.57</v>
      </c>
      <c r="F1721" s="2">
        <v>1.0699999999999999E-2</v>
      </c>
      <c r="G1721" s="2">
        <v>6.1000000000000004E-3</v>
      </c>
      <c r="H1721" s="8">
        <v>561381</v>
      </c>
      <c r="I1721" s="8">
        <v>80</v>
      </c>
      <c r="J1721" s="8">
        <v>61</v>
      </c>
      <c r="K1721" s="8">
        <v>70.5</v>
      </c>
      <c r="L1721" t="str">
        <f>VLOOKUP(MONTH(A1721),Pars!F:G,2,0)</f>
        <v>Summer</v>
      </c>
      <c r="M1721" t="str">
        <f>IF(K1721&lt;Pars!$A$2,Pars!$B$2,IF('Main Data-set'!K1721&lt;Pars!$A$3,Pars!$B$3,Pars!$B$4))</f>
        <v>Hot</v>
      </c>
      <c r="N1721">
        <f t="shared" si="156"/>
        <v>1</v>
      </c>
      <c r="O1721" s="8">
        <f t="shared" si="157"/>
        <v>73.221627408993569</v>
      </c>
      <c r="P1721" s="8">
        <f t="shared" si="158"/>
        <v>83.937901498929335</v>
      </c>
      <c r="Q1721" t="str">
        <f>IF(K1721&gt;Pars!$J$3+'Main Data-set'!O1721,Pars!$K$3,IF(K1721&lt;O1721-Pars!$J$4,Pars!$K$4,"Avg"))</f>
        <v>Avg</v>
      </c>
      <c r="R1721" t="str">
        <f>IF(I1721&gt;Pars!$J$3+'Main Data-set'!P1721,Pars!$K$3,IF(I1721&lt;P1721-Pars!$J$4,Pars!$K$4,"Avg"))</f>
        <v>Avg</v>
      </c>
      <c r="S1721" t="str">
        <f t="shared" si="159"/>
        <v>Avg</v>
      </c>
      <c r="T1721">
        <f t="shared" si="160"/>
        <v>0</v>
      </c>
      <c r="U1721" s="10">
        <f t="shared" si="161"/>
        <v>-9.6153846153846145E-2</v>
      </c>
      <c r="V1721" s="10"/>
    </row>
    <row r="1722" spans="1:22" x14ac:dyDescent="0.3">
      <c r="A1722" s="1">
        <v>41481</v>
      </c>
      <c r="B1722" s="8">
        <v>41.5</v>
      </c>
      <c r="C1722" s="8">
        <v>41.5</v>
      </c>
      <c r="D1722" s="8">
        <v>40.86</v>
      </c>
      <c r="E1722" s="8">
        <v>41.32</v>
      </c>
      <c r="F1722" s="2">
        <v>-4.3E-3</v>
      </c>
      <c r="G1722" s="2">
        <v>-2.3999999999999998E-3</v>
      </c>
      <c r="H1722" s="8">
        <v>935133</v>
      </c>
      <c r="I1722" s="8">
        <v>67</v>
      </c>
      <c r="J1722" s="8">
        <v>61</v>
      </c>
      <c r="K1722" s="8">
        <v>64</v>
      </c>
      <c r="L1722" t="str">
        <f>VLOOKUP(MONTH(A1722),Pars!F:G,2,0)</f>
        <v>Summer</v>
      </c>
      <c r="M1722" t="str">
        <f>IF(K1722&lt;Pars!$A$2,Pars!$B$2,IF('Main Data-set'!K1722&lt;Pars!$A$3,Pars!$B$3,Pars!$B$4))</f>
        <v>Avg</v>
      </c>
      <c r="N1722">
        <f t="shared" si="156"/>
        <v>0</v>
      </c>
      <c r="O1722" s="8">
        <f t="shared" si="157"/>
        <v>73.221627408993569</v>
      </c>
      <c r="P1722" s="8">
        <f t="shared" si="158"/>
        <v>83.937901498929335</v>
      </c>
      <c r="Q1722" t="str">
        <f>IF(K1722&gt;Pars!$J$3+'Main Data-set'!O1722,Pars!$K$3,IF(K1722&lt;O1722-Pars!$J$4,Pars!$K$4,"Avg"))</f>
        <v>Cold</v>
      </c>
      <c r="R1722" t="str">
        <f>IF(I1722&gt;Pars!$J$3+'Main Data-set'!P1722,Pars!$K$3,IF(I1722&lt;P1722-Pars!$J$4,Pars!$K$4,"Avg"))</f>
        <v>Cold</v>
      </c>
      <c r="S1722" t="str">
        <f t="shared" si="159"/>
        <v>Cold</v>
      </c>
      <c r="T1722">
        <f t="shared" si="160"/>
        <v>-1</v>
      </c>
      <c r="U1722" s="10">
        <f t="shared" si="161"/>
        <v>-9.219858156028371E-2</v>
      </c>
      <c r="V1722" s="10"/>
    </row>
    <row r="1723" spans="1:22" x14ac:dyDescent="0.3">
      <c r="A1723" s="1">
        <v>41484</v>
      </c>
      <c r="B1723" s="8">
        <v>41.16</v>
      </c>
      <c r="C1723" s="8">
        <v>41.58</v>
      </c>
      <c r="D1723" s="8">
        <v>41.11</v>
      </c>
      <c r="E1723" s="8">
        <v>41.42</v>
      </c>
      <c r="F1723" s="2">
        <v>6.3E-3</v>
      </c>
      <c r="G1723" s="2">
        <v>-6.7000000000000002E-3</v>
      </c>
      <c r="H1723" s="8">
        <v>786865</v>
      </c>
      <c r="I1723" s="8">
        <v>79</v>
      </c>
      <c r="J1723" s="8">
        <v>66</v>
      </c>
      <c r="K1723" s="8">
        <v>72.5</v>
      </c>
      <c r="L1723" t="str">
        <f>VLOOKUP(MONTH(A1723),Pars!F:G,2,0)</f>
        <v>Summer</v>
      </c>
      <c r="M1723" t="str">
        <f>IF(K1723&lt;Pars!$A$2,Pars!$B$2,IF('Main Data-set'!K1723&lt;Pars!$A$3,Pars!$B$3,Pars!$B$4))</f>
        <v>Hot</v>
      </c>
      <c r="N1723">
        <f t="shared" si="156"/>
        <v>1</v>
      </c>
      <c r="O1723" s="8">
        <f t="shared" si="157"/>
        <v>73.221627408993569</v>
      </c>
      <c r="P1723" s="8">
        <f t="shared" si="158"/>
        <v>83.937901498929335</v>
      </c>
      <c r="Q1723" t="str">
        <f>IF(K1723&gt;Pars!$J$3+'Main Data-set'!O1723,Pars!$K$3,IF(K1723&lt;O1723-Pars!$J$4,Pars!$K$4,"Avg"))</f>
        <v>Avg</v>
      </c>
      <c r="R1723" t="str">
        <f>IF(I1723&gt;Pars!$J$3+'Main Data-set'!P1723,Pars!$K$3,IF(I1723&lt;P1723-Pars!$J$4,Pars!$K$4,"Avg"))</f>
        <v>Avg</v>
      </c>
      <c r="S1723" t="str">
        <f t="shared" si="159"/>
        <v>Avg</v>
      </c>
      <c r="T1723">
        <f t="shared" si="160"/>
        <v>0</v>
      </c>
      <c r="U1723" s="10">
        <f t="shared" si="161"/>
        <v>0.1328125</v>
      </c>
      <c r="V1723" s="10"/>
    </row>
    <row r="1724" spans="1:22" x14ac:dyDescent="0.3">
      <c r="A1724" s="1">
        <v>41485</v>
      </c>
      <c r="B1724" s="8">
        <v>41.4</v>
      </c>
      <c r="C1724" s="8">
        <v>41.78</v>
      </c>
      <c r="D1724" s="8">
        <v>41.24</v>
      </c>
      <c r="E1724" s="8">
        <v>41.7</v>
      </c>
      <c r="F1724" s="2">
        <v>7.1999999999999998E-3</v>
      </c>
      <c r="G1724" s="2">
        <v>-1.09E-2</v>
      </c>
      <c r="H1724" s="8">
        <v>987983</v>
      </c>
      <c r="I1724" s="8">
        <v>84</v>
      </c>
      <c r="J1724" s="8">
        <v>60</v>
      </c>
      <c r="K1724" s="8">
        <v>72</v>
      </c>
      <c r="L1724" t="str">
        <f>VLOOKUP(MONTH(A1724),Pars!F:G,2,0)</f>
        <v>Summer</v>
      </c>
      <c r="M1724" t="str">
        <f>IF(K1724&lt;Pars!$A$2,Pars!$B$2,IF('Main Data-set'!K1724&lt;Pars!$A$3,Pars!$B$3,Pars!$B$4))</f>
        <v>Hot</v>
      </c>
      <c r="N1724">
        <f t="shared" si="156"/>
        <v>1</v>
      </c>
      <c r="O1724" s="8">
        <f t="shared" si="157"/>
        <v>73.221627408993569</v>
      </c>
      <c r="P1724" s="8">
        <f t="shared" si="158"/>
        <v>83.937901498929335</v>
      </c>
      <c r="Q1724" t="str">
        <f>IF(K1724&gt;Pars!$J$3+'Main Data-set'!O1724,Pars!$K$3,IF(K1724&lt;O1724-Pars!$J$4,Pars!$K$4,"Avg"))</f>
        <v>Avg</v>
      </c>
      <c r="R1724" t="str">
        <f>IF(I1724&gt;Pars!$J$3+'Main Data-set'!P1724,Pars!$K$3,IF(I1724&lt;P1724-Pars!$J$4,Pars!$K$4,"Avg"))</f>
        <v>Avg</v>
      </c>
      <c r="S1724" t="str">
        <f t="shared" si="159"/>
        <v>Avg</v>
      </c>
      <c r="T1724">
        <f t="shared" si="160"/>
        <v>0</v>
      </c>
      <c r="U1724" s="10">
        <f t="shared" si="161"/>
        <v>-6.8965517241379448E-3</v>
      </c>
      <c r="V1724" s="10"/>
    </row>
    <row r="1725" spans="1:22" x14ac:dyDescent="0.3">
      <c r="A1725" s="1">
        <v>41486</v>
      </c>
      <c r="B1725" s="8">
        <v>41.75</v>
      </c>
      <c r="C1725" s="8">
        <v>42.4</v>
      </c>
      <c r="D1725" s="8">
        <v>41.72</v>
      </c>
      <c r="E1725" s="8">
        <v>42.16</v>
      </c>
      <c r="F1725" s="2">
        <v>9.7999999999999997E-3</v>
      </c>
      <c r="G1725" s="2">
        <v>-1.47E-2</v>
      </c>
      <c r="H1725" s="8">
        <v>1482790</v>
      </c>
      <c r="I1725" s="8">
        <v>81</v>
      </c>
      <c r="J1725" s="8">
        <v>59</v>
      </c>
      <c r="K1725" s="8">
        <v>70</v>
      </c>
      <c r="L1725" t="str">
        <f>VLOOKUP(MONTH(A1725),Pars!F:G,2,0)</f>
        <v>Summer</v>
      </c>
      <c r="M1725" t="str">
        <f>IF(K1725&lt;Pars!$A$2,Pars!$B$2,IF('Main Data-set'!K1725&lt;Pars!$A$3,Pars!$B$3,Pars!$B$4))</f>
        <v>Hot</v>
      </c>
      <c r="N1725">
        <f t="shared" si="156"/>
        <v>1</v>
      </c>
      <c r="O1725" s="8">
        <f t="shared" si="157"/>
        <v>73.221627408993569</v>
      </c>
      <c r="P1725" s="8">
        <f t="shared" si="158"/>
        <v>83.937901498929335</v>
      </c>
      <c r="Q1725" t="str">
        <f>IF(K1725&gt;Pars!$J$3+'Main Data-set'!O1725,Pars!$K$3,IF(K1725&lt;O1725-Pars!$J$4,Pars!$K$4,"Avg"))</f>
        <v>Avg</v>
      </c>
      <c r="R1725" t="str">
        <f>IF(I1725&gt;Pars!$J$3+'Main Data-set'!P1725,Pars!$K$3,IF(I1725&lt;P1725-Pars!$J$4,Pars!$K$4,"Avg"))</f>
        <v>Avg</v>
      </c>
      <c r="S1725" t="str">
        <f t="shared" si="159"/>
        <v>Avg</v>
      </c>
      <c r="T1725">
        <f t="shared" si="160"/>
        <v>0</v>
      </c>
      <c r="U1725" s="10">
        <f t="shared" si="161"/>
        <v>-2.777777777777779E-2</v>
      </c>
      <c r="V1725" s="10"/>
    </row>
    <row r="1726" spans="1:22" x14ac:dyDescent="0.3">
      <c r="A1726" s="1">
        <v>41487</v>
      </c>
      <c r="B1726" s="8">
        <v>42.37</v>
      </c>
      <c r="C1726" s="8">
        <v>42.8</v>
      </c>
      <c r="D1726" s="8">
        <v>42.3</v>
      </c>
      <c r="E1726" s="8">
        <v>42.79</v>
      </c>
      <c r="F1726" s="2">
        <v>9.9000000000000008E-3</v>
      </c>
      <c r="G1726" s="2">
        <v>-8.9999999999999993E-3</v>
      </c>
      <c r="H1726" s="8">
        <v>980104</v>
      </c>
      <c r="I1726" s="8">
        <v>81</v>
      </c>
      <c r="J1726" s="8">
        <v>59</v>
      </c>
      <c r="K1726" s="8">
        <v>70</v>
      </c>
      <c r="L1726" t="str">
        <f>VLOOKUP(MONTH(A1726),Pars!F:G,2,0)</f>
        <v>Summer</v>
      </c>
      <c r="M1726" t="str">
        <f>IF(K1726&lt;Pars!$A$2,Pars!$B$2,IF('Main Data-set'!K1726&lt;Pars!$A$3,Pars!$B$3,Pars!$B$4))</f>
        <v>Hot</v>
      </c>
      <c r="N1726">
        <f t="shared" si="156"/>
        <v>1</v>
      </c>
      <c r="O1726" s="8">
        <f t="shared" si="157"/>
        <v>73.221627408993569</v>
      </c>
      <c r="P1726" s="8">
        <f t="shared" si="158"/>
        <v>83.937901498929335</v>
      </c>
      <c r="Q1726" t="str">
        <f>IF(K1726&gt;Pars!$J$3+'Main Data-set'!O1726,Pars!$K$3,IF(K1726&lt;O1726-Pars!$J$4,Pars!$K$4,"Avg"))</f>
        <v>Avg</v>
      </c>
      <c r="R1726" t="str">
        <f>IF(I1726&gt;Pars!$J$3+'Main Data-set'!P1726,Pars!$K$3,IF(I1726&lt;P1726-Pars!$J$4,Pars!$K$4,"Avg"))</f>
        <v>Avg</v>
      </c>
      <c r="S1726" t="str">
        <f t="shared" si="159"/>
        <v>Avg</v>
      </c>
      <c r="T1726">
        <f t="shared" si="160"/>
        <v>0</v>
      </c>
      <c r="U1726" s="10">
        <f t="shared" si="161"/>
        <v>0</v>
      </c>
      <c r="V1726" s="10"/>
    </row>
    <row r="1727" spans="1:22" x14ac:dyDescent="0.3">
      <c r="A1727" s="1">
        <v>41488</v>
      </c>
      <c r="B1727" s="8">
        <v>42.6</v>
      </c>
      <c r="C1727" s="8">
        <v>43.25</v>
      </c>
      <c r="D1727" s="8">
        <v>42.44</v>
      </c>
      <c r="E1727" s="8">
        <v>43.18</v>
      </c>
      <c r="F1727" s="2">
        <v>1.3599999999999999E-2</v>
      </c>
      <c r="G1727" s="2">
        <v>1.0999999999999999E-2</v>
      </c>
      <c r="H1727" s="8">
        <v>1245218</v>
      </c>
      <c r="I1727" s="8">
        <v>71</v>
      </c>
      <c r="J1727" s="8">
        <v>63</v>
      </c>
      <c r="K1727" s="8">
        <v>67</v>
      </c>
      <c r="L1727" t="str">
        <f>VLOOKUP(MONTH(A1727),Pars!F:G,2,0)</f>
        <v>Summer</v>
      </c>
      <c r="M1727" t="str">
        <f>IF(K1727&lt;Pars!$A$2,Pars!$B$2,IF('Main Data-set'!K1727&lt;Pars!$A$3,Pars!$B$3,Pars!$B$4))</f>
        <v>Avg</v>
      </c>
      <c r="N1727">
        <f t="shared" si="156"/>
        <v>0</v>
      </c>
      <c r="O1727" s="8">
        <f t="shared" si="157"/>
        <v>73.221627408993569</v>
      </c>
      <c r="P1727" s="8">
        <f t="shared" si="158"/>
        <v>83.937901498929335</v>
      </c>
      <c r="Q1727" t="str">
        <f>IF(K1727&gt;Pars!$J$3+'Main Data-set'!O1727,Pars!$K$3,IF(K1727&lt;O1727-Pars!$J$4,Pars!$K$4,"Avg"))</f>
        <v>Avg</v>
      </c>
      <c r="R1727" t="str">
        <f>IF(I1727&gt;Pars!$J$3+'Main Data-set'!P1727,Pars!$K$3,IF(I1727&lt;P1727-Pars!$J$4,Pars!$K$4,"Avg"))</f>
        <v>Cold</v>
      </c>
      <c r="S1727" t="str">
        <f t="shared" si="159"/>
        <v>Avg</v>
      </c>
      <c r="T1727">
        <f t="shared" si="160"/>
        <v>0</v>
      </c>
      <c r="U1727" s="10">
        <f t="shared" si="161"/>
        <v>-4.2857142857142816E-2</v>
      </c>
      <c r="V1727" s="10"/>
    </row>
    <row r="1728" spans="1:22" x14ac:dyDescent="0.3">
      <c r="A1728" s="1">
        <v>41491</v>
      </c>
      <c r="B1728" s="8">
        <v>43.08</v>
      </c>
      <c r="C1728" s="8">
        <v>43.11</v>
      </c>
      <c r="D1728" s="8">
        <v>42.59</v>
      </c>
      <c r="E1728" s="8">
        <v>42.71</v>
      </c>
      <c r="F1728" s="2">
        <v>-8.6E-3</v>
      </c>
      <c r="G1728" s="2">
        <v>-3.0000000000000001E-3</v>
      </c>
      <c r="H1728" s="8">
        <v>888936</v>
      </c>
      <c r="I1728" s="8">
        <v>79</v>
      </c>
      <c r="J1728" s="8">
        <v>56</v>
      </c>
      <c r="K1728" s="8">
        <v>67.5</v>
      </c>
      <c r="L1728" t="str">
        <f>VLOOKUP(MONTH(A1728),Pars!F:G,2,0)</f>
        <v>Summer</v>
      </c>
      <c r="M1728" t="str">
        <f>IF(K1728&lt;Pars!$A$2,Pars!$B$2,IF('Main Data-set'!K1728&lt;Pars!$A$3,Pars!$B$3,Pars!$B$4))</f>
        <v>Avg</v>
      </c>
      <c r="N1728">
        <f t="shared" si="156"/>
        <v>0</v>
      </c>
      <c r="O1728" s="8">
        <f t="shared" si="157"/>
        <v>73.221627408993569</v>
      </c>
      <c r="P1728" s="8">
        <f t="shared" si="158"/>
        <v>83.937901498929335</v>
      </c>
      <c r="Q1728" t="str">
        <f>IF(K1728&gt;Pars!$J$3+'Main Data-set'!O1728,Pars!$K$3,IF(K1728&lt;O1728-Pars!$J$4,Pars!$K$4,"Avg"))</f>
        <v>Avg</v>
      </c>
      <c r="R1728" t="str">
        <f>IF(I1728&gt;Pars!$J$3+'Main Data-set'!P1728,Pars!$K$3,IF(I1728&lt;P1728-Pars!$J$4,Pars!$K$4,"Avg"))</f>
        <v>Avg</v>
      </c>
      <c r="S1728" t="str">
        <f t="shared" si="159"/>
        <v>Avg</v>
      </c>
      <c r="T1728">
        <f t="shared" si="160"/>
        <v>0</v>
      </c>
      <c r="U1728" s="10">
        <f t="shared" si="161"/>
        <v>7.4626865671640896E-3</v>
      </c>
      <c r="V1728" s="10"/>
    </row>
    <row r="1729" spans="1:22" x14ac:dyDescent="0.3">
      <c r="A1729" s="1">
        <v>41492</v>
      </c>
      <c r="B1729" s="8">
        <v>42.62</v>
      </c>
      <c r="C1729" s="8">
        <v>43.05</v>
      </c>
      <c r="D1729" s="8">
        <v>42.47</v>
      </c>
      <c r="E1729" s="8">
        <v>42.84</v>
      </c>
      <c r="F1729" s="2">
        <v>5.1999999999999998E-3</v>
      </c>
      <c r="G1729" s="2">
        <v>5.1999999999999998E-3</v>
      </c>
      <c r="H1729" s="8">
        <v>812143</v>
      </c>
      <c r="I1729" s="8">
        <v>78</v>
      </c>
      <c r="J1729" s="8">
        <v>54</v>
      </c>
      <c r="K1729" s="8">
        <v>66</v>
      </c>
      <c r="L1729" t="str">
        <f>VLOOKUP(MONTH(A1729),Pars!F:G,2,0)</f>
        <v>Summer</v>
      </c>
      <c r="M1729" t="str">
        <f>IF(K1729&lt;Pars!$A$2,Pars!$B$2,IF('Main Data-set'!K1729&lt;Pars!$A$3,Pars!$B$3,Pars!$B$4))</f>
        <v>Avg</v>
      </c>
      <c r="N1729">
        <f t="shared" si="156"/>
        <v>0</v>
      </c>
      <c r="O1729" s="8">
        <f t="shared" si="157"/>
        <v>73.221627408993569</v>
      </c>
      <c r="P1729" s="8">
        <f t="shared" si="158"/>
        <v>83.937901498929335</v>
      </c>
      <c r="Q1729" t="str">
        <f>IF(K1729&gt;Pars!$J$3+'Main Data-set'!O1729,Pars!$K$3,IF(K1729&lt;O1729-Pars!$J$4,Pars!$K$4,"Avg"))</f>
        <v>Cold</v>
      </c>
      <c r="R1729" t="str">
        <f>IF(I1729&gt;Pars!$J$3+'Main Data-set'!P1729,Pars!$K$3,IF(I1729&lt;P1729-Pars!$J$4,Pars!$K$4,"Avg"))</f>
        <v>Avg</v>
      </c>
      <c r="S1729" t="str">
        <f t="shared" si="159"/>
        <v>Avg</v>
      </c>
      <c r="T1729">
        <f t="shared" si="160"/>
        <v>0</v>
      </c>
      <c r="U1729" s="10">
        <f t="shared" si="161"/>
        <v>-2.2222222222222254E-2</v>
      </c>
      <c r="V1729" s="10"/>
    </row>
    <row r="1730" spans="1:22" x14ac:dyDescent="0.3">
      <c r="A1730" s="1">
        <v>41493</v>
      </c>
      <c r="B1730" s="8">
        <v>42.8</v>
      </c>
      <c r="C1730" s="8">
        <v>42.85</v>
      </c>
      <c r="D1730" s="8">
        <v>41.8</v>
      </c>
      <c r="E1730" s="8">
        <v>42.62</v>
      </c>
      <c r="F1730" s="2">
        <v>-4.1999999999999997E-3</v>
      </c>
      <c r="G1730" s="2">
        <v>-8.6E-3</v>
      </c>
      <c r="H1730" s="8">
        <v>1356649</v>
      </c>
      <c r="I1730" s="8">
        <v>82</v>
      </c>
      <c r="J1730" s="8">
        <v>55</v>
      </c>
      <c r="K1730" s="8">
        <v>68.5</v>
      </c>
      <c r="L1730" t="str">
        <f>VLOOKUP(MONTH(A1730),Pars!F:G,2,0)</f>
        <v>Summer</v>
      </c>
      <c r="M1730" t="str">
        <f>IF(K1730&lt;Pars!$A$2,Pars!$B$2,IF('Main Data-set'!K1730&lt;Pars!$A$3,Pars!$B$3,Pars!$B$4))</f>
        <v>Avg</v>
      </c>
      <c r="N1730">
        <f t="shared" si="156"/>
        <v>0</v>
      </c>
      <c r="O1730" s="8">
        <f t="shared" si="157"/>
        <v>73.221627408993569</v>
      </c>
      <c r="P1730" s="8">
        <f t="shared" si="158"/>
        <v>83.937901498929335</v>
      </c>
      <c r="Q1730" t="str">
        <f>IF(K1730&gt;Pars!$J$3+'Main Data-set'!O1730,Pars!$K$3,IF(K1730&lt;O1730-Pars!$J$4,Pars!$K$4,"Avg"))</f>
        <v>Avg</v>
      </c>
      <c r="R1730" t="str">
        <f>IF(I1730&gt;Pars!$J$3+'Main Data-set'!P1730,Pars!$K$3,IF(I1730&lt;P1730-Pars!$J$4,Pars!$K$4,"Avg"))</f>
        <v>Avg</v>
      </c>
      <c r="S1730" t="str">
        <f t="shared" si="159"/>
        <v>Avg</v>
      </c>
      <c r="T1730">
        <f t="shared" si="160"/>
        <v>0</v>
      </c>
      <c r="U1730" s="10">
        <f t="shared" si="161"/>
        <v>3.7878787878787845E-2</v>
      </c>
      <c r="V1730" s="10"/>
    </row>
    <row r="1731" spans="1:22" x14ac:dyDescent="0.3">
      <c r="A1731" s="1">
        <v>41494</v>
      </c>
      <c r="B1731" s="8">
        <v>42.61</v>
      </c>
      <c r="C1731" s="8">
        <v>43.09</v>
      </c>
      <c r="D1731" s="8">
        <v>42.44</v>
      </c>
      <c r="E1731" s="8">
        <v>42.99</v>
      </c>
      <c r="F1731" s="2">
        <v>8.8999999999999999E-3</v>
      </c>
      <c r="G1731" s="2">
        <v>9.4000000000000004E-3</v>
      </c>
      <c r="H1731" s="8">
        <v>1567268</v>
      </c>
      <c r="I1731" s="8">
        <v>79</v>
      </c>
      <c r="J1731" s="8">
        <v>66</v>
      </c>
      <c r="K1731" s="8">
        <v>72.5</v>
      </c>
      <c r="L1731" t="str">
        <f>VLOOKUP(MONTH(A1731),Pars!F:G,2,0)</f>
        <v>Summer</v>
      </c>
      <c r="M1731" t="str">
        <f>IF(K1731&lt;Pars!$A$2,Pars!$B$2,IF('Main Data-set'!K1731&lt;Pars!$A$3,Pars!$B$3,Pars!$B$4))</f>
        <v>Hot</v>
      </c>
      <c r="N1731">
        <f t="shared" ref="N1731:N1794" si="162">VLOOKUP(M1731,$Z$2:$AC$4,4,0)</f>
        <v>1</v>
      </c>
      <c r="O1731" s="8">
        <f t="shared" ref="O1731:O1794" si="163">AVERAGEIFS(K:K,L:L,L1731)</f>
        <v>73.221627408993569</v>
      </c>
      <c r="P1731" s="8">
        <f t="shared" ref="P1731:P1794" si="164">AVERAGEIFS(I:I,L:L,L1731)</f>
        <v>83.937901498929335</v>
      </c>
      <c r="Q1731" t="str">
        <f>IF(K1731&gt;Pars!$J$3+'Main Data-set'!O1731,Pars!$K$3,IF(K1731&lt;O1731-Pars!$J$4,Pars!$K$4,"Avg"))</f>
        <v>Avg</v>
      </c>
      <c r="R1731" t="str">
        <f>IF(I1731&gt;Pars!$J$3+'Main Data-set'!P1731,Pars!$K$3,IF(I1731&lt;P1731-Pars!$J$4,Pars!$K$4,"Avg"))</f>
        <v>Avg</v>
      </c>
      <c r="S1731" t="str">
        <f t="shared" ref="S1731:S1794" si="165">IF(Q1731=R1731,Q1731,"Avg")</f>
        <v>Avg</v>
      </c>
      <c r="T1731">
        <f t="shared" ref="T1731:T1794" si="166">VLOOKUP(S1731,$Z$2:$AC$4,4,0)</f>
        <v>0</v>
      </c>
      <c r="U1731" s="10">
        <f t="shared" si="161"/>
        <v>5.8394160583941535E-2</v>
      </c>
      <c r="V1731" s="10"/>
    </row>
    <row r="1732" spans="1:22" x14ac:dyDescent="0.3">
      <c r="A1732" s="1">
        <v>41495</v>
      </c>
      <c r="B1732" s="8">
        <v>42.88</v>
      </c>
      <c r="C1732" s="8">
        <v>43.11</v>
      </c>
      <c r="D1732" s="8">
        <v>42.59</v>
      </c>
      <c r="E1732" s="8">
        <v>42.59</v>
      </c>
      <c r="F1732" s="2">
        <v>-6.7999999999999996E-3</v>
      </c>
      <c r="G1732" s="2">
        <v>5.7000000000000002E-3</v>
      </c>
      <c r="H1732" s="8">
        <v>664434</v>
      </c>
      <c r="I1732" s="8">
        <v>86</v>
      </c>
      <c r="J1732" s="8">
        <v>70</v>
      </c>
      <c r="K1732" s="8">
        <v>78</v>
      </c>
      <c r="L1732" t="str">
        <f>VLOOKUP(MONTH(A1732),Pars!F:G,2,0)</f>
        <v>Summer</v>
      </c>
      <c r="M1732" t="str">
        <f>IF(K1732&lt;Pars!$A$2,Pars!$B$2,IF('Main Data-set'!K1732&lt;Pars!$A$3,Pars!$B$3,Pars!$B$4))</f>
        <v>Hot</v>
      </c>
      <c r="N1732">
        <f t="shared" si="162"/>
        <v>1</v>
      </c>
      <c r="O1732" s="8">
        <f t="shared" si="163"/>
        <v>73.221627408993569</v>
      </c>
      <c r="P1732" s="8">
        <f t="shared" si="164"/>
        <v>83.937901498929335</v>
      </c>
      <c r="Q1732" t="str">
        <f>IF(K1732&gt;Pars!$J$3+'Main Data-set'!O1732,Pars!$K$3,IF(K1732&lt;O1732-Pars!$J$4,Pars!$K$4,"Avg"))</f>
        <v>Avg</v>
      </c>
      <c r="R1732" t="str">
        <f>IF(I1732&gt;Pars!$J$3+'Main Data-set'!P1732,Pars!$K$3,IF(I1732&lt;P1732-Pars!$J$4,Pars!$K$4,"Avg"))</f>
        <v>Avg</v>
      </c>
      <c r="S1732" t="str">
        <f t="shared" si="165"/>
        <v>Avg</v>
      </c>
      <c r="T1732">
        <f t="shared" si="166"/>
        <v>0</v>
      </c>
      <c r="U1732" s="10">
        <f t="shared" ref="U1732:U1795" si="167">K1732/K1731-1</f>
        <v>7.5862068965517171E-2</v>
      </c>
      <c r="V1732" s="10"/>
    </row>
    <row r="1733" spans="1:22" x14ac:dyDescent="0.3">
      <c r="A1733" s="1">
        <v>41498</v>
      </c>
      <c r="B1733" s="8">
        <v>42.44</v>
      </c>
      <c r="C1733" s="8">
        <v>42.5</v>
      </c>
      <c r="D1733" s="8">
        <v>42.12</v>
      </c>
      <c r="E1733" s="8">
        <v>42.35</v>
      </c>
      <c r="F1733" s="2">
        <v>-2.0999999999999999E-3</v>
      </c>
      <c r="G1733" s="2">
        <v>1.1999999999999999E-3</v>
      </c>
      <c r="H1733" s="8">
        <v>1308339</v>
      </c>
      <c r="I1733" s="8">
        <v>81</v>
      </c>
      <c r="J1733" s="8">
        <v>60</v>
      </c>
      <c r="K1733" s="8">
        <v>70.5</v>
      </c>
      <c r="L1733" t="str">
        <f>VLOOKUP(MONTH(A1733),Pars!F:G,2,0)</f>
        <v>Summer</v>
      </c>
      <c r="M1733" t="str">
        <f>IF(K1733&lt;Pars!$A$2,Pars!$B$2,IF('Main Data-set'!K1733&lt;Pars!$A$3,Pars!$B$3,Pars!$B$4))</f>
        <v>Hot</v>
      </c>
      <c r="N1733">
        <f t="shared" si="162"/>
        <v>1</v>
      </c>
      <c r="O1733" s="8">
        <f t="shared" si="163"/>
        <v>73.221627408993569</v>
      </c>
      <c r="P1733" s="8">
        <f t="shared" si="164"/>
        <v>83.937901498929335</v>
      </c>
      <c r="Q1733" t="str">
        <f>IF(K1733&gt;Pars!$J$3+'Main Data-set'!O1733,Pars!$K$3,IF(K1733&lt;O1733-Pars!$J$4,Pars!$K$4,"Avg"))</f>
        <v>Avg</v>
      </c>
      <c r="R1733" t="str">
        <f>IF(I1733&gt;Pars!$J$3+'Main Data-set'!P1733,Pars!$K$3,IF(I1733&lt;P1733-Pars!$J$4,Pars!$K$4,"Avg"))</f>
        <v>Avg</v>
      </c>
      <c r="S1733" t="str">
        <f t="shared" si="165"/>
        <v>Avg</v>
      </c>
      <c r="T1733">
        <f t="shared" si="166"/>
        <v>0</v>
      </c>
      <c r="U1733" s="10">
        <f t="shared" si="167"/>
        <v>-9.6153846153846145E-2</v>
      </c>
      <c r="V1733" s="10"/>
    </row>
    <row r="1734" spans="1:22" x14ac:dyDescent="0.3">
      <c r="A1734" s="1">
        <v>41499</v>
      </c>
      <c r="B1734" s="8">
        <v>42.34</v>
      </c>
      <c r="C1734" s="8">
        <v>42.46</v>
      </c>
      <c r="D1734" s="8">
        <v>42.08</v>
      </c>
      <c r="E1734" s="8">
        <v>42.3</v>
      </c>
      <c r="F1734" s="2">
        <v>-8.9999999999999998E-4</v>
      </c>
      <c r="G1734" s="2">
        <v>3.3E-3</v>
      </c>
      <c r="H1734" s="8">
        <v>761609</v>
      </c>
      <c r="I1734" s="8">
        <v>83</v>
      </c>
      <c r="J1734" s="8">
        <v>65</v>
      </c>
      <c r="K1734" s="8">
        <v>74</v>
      </c>
      <c r="L1734" t="str">
        <f>VLOOKUP(MONTH(A1734),Pars!F:G,2,0)</f>
        <v>Summer</v>
      </c>
      <c r="M1734" t="str">
        <f>IF(K1734&lt;Pars!$A$2,Pars!$B$2,IF('Main Data-set'!K1734&lt;Pars!$A$3,Pars!$B$3,Pars!$B$4))</f>
        <v>Hot</v>
      </c>
      <c r="N1734">
        <f t="shared" si="162"/>
        <v>1</v>
      </c>
      <c r="O1734" s="8">
        <f t="shared" si="163"/>
        <v>73.221627408993569</v>
      </c>
      <c r="P1734" s="8">
        <f t="shared" si="164"/>
        <v>83.937901498929335</v>
      </c>
      <c r="Q1734" t="str">
        <f>IF(K1734&gt;Pars!$J$3+'Main Data-set'!O1734,Pars!$K$3,IF(K1734&lt;O1734-Pars!$J$4,Pars!$K$4,"Avg"))</f>
        <v>Avg</v>
      </c>
      <c r="R1734" t="str">
        <f>IF(I1734&gt;Pars!$J$3+'Main Data-set'!P1734,Pars!$K$3,IF(I1734&lt;P1734-Pars!$J$4,Pars!$K$4,"Avg"))</f>
        <v>Avg</v>
      </c>
      <c r="S1734" t="str">
        <f t="shared" si="165"/>
        <v>Avg</v>
      </c>
      <c r="T1734">
        <f t="shared" si="166"/>
        <v>0</v>
      </c>
      <c r="U1734" s="10">
        <f t="shared" si="167"/>
        <v>4.9645390070921946E-2</v>
      </c>
      <c r="V1734" s="10"/>
    </row>
    <row r="1735" spans="1:22" x14ac:dyDescent="0.3">
      <c r="A1735" s="1">
        <v>41500</v>
      </c>
      <c r="B1735" s="8">
        <v>42.25</v>
      </c>
      <c r="C1735" s="8">
        <v>42.36</v>
      </c>
      <c r="D1735" s="8">
        <v>42</v>
      </c>
      <c r="E1735" s="8">
        <v>42.16</v>
      </c>
      <c r="F1735" s="2">
        <v>-2.0999999999999999E-3</v>
      </c>
      <c r="G1735" s="2">
        <v>7.4000000000000003E-3</v>
      </c>
      <c r="H1735" s="8">
        <v>712764</v>
      </c>
      <c r="I1735" s="8">
        <v>79</v>
      </c>
      <c r="J1735" s="8">
        <v>58</v>
      </c>
      <c r="K1735" s="8">
        <v>68.5</v>
      </c>
      <c r="L1735" t="str">
        <f>VLOOKUP(MONTH(A1735),Pars!F:G,2,0)</f>
        <v>Summer</v>
      </c>
      <c r="M1735" t="str">
        <f>IF(K1735&lt;Pars!$A$2,Pars!$B$2,IF('Main Data-set'!K1735&lt;Pars!$A$3,Pars!$B$3,Pars!$B$4))</f>
        <v>Avg</v>
      </c>
      <c r="N1735">
        <f t="shared" si="162"/>
        <v>0</v>
      </c>
      <c r="O1735" s="8">
        <f t="shared" si="163"/>
        <v>73.221627408993569</v>
      </c>
      <c r="P1735" s="8">
        <f t="shared" si="164"/>
        <v>83.937901498929335</v>
      </c>
      <c r="Q1735" t="str">
        <f>IF(K1735&gt;Pars!$J$3+'Main Data-set'!O1735,Pars!$K$3,IF(K1735&lt;O1735-Pars!$J$4,Pars!$K$4,"Avg"))</f>
        <v>Avg</v>
      </c>
      <c r="R1735" t="str">
        <f>IF(I1735&gt;Pars!$J$3+'Main Data-set'!P1735,Pars!$K$3,IF(I1735&lt;P1735-Pars!$J$4,Pars!$K$4,"Avg"))</f>
        <v>Avg</v>
      </c>
      <c r="S1735" t="str">
        <f t="shared" si="165"/>
        <v>Avg</v>
      </c>
      <c r="T1735">
        <f t="shared" si="166"/>
        <v>0</v>
      </c>
      <c r="U1735" s="10">
        <f t="shared" si="167"/>
        <v>-7.4324324324324342E-2</v>
      </c>
      <c r="V1735" s="10"/>
    </row>
    <row r="1736" spans="1:22" x14ac:dyDescent="0.3">
      <c r="A1736" s="1">
        <v>41501</v>
      </c>
      <c r="B1736" s="8">
        <v>41.93</v>
      </c>
      <c r="C1736" s="8">
        <v>41.99</v>
      </c>
      <c r="D1736" s="8">
        <v>41.6</v>
      </c>
      <c r="E1736" s="8">
        <v>41.85</v>
      </c>
      <c r="F1736" s="2">
        <v>-1.9E-3</v>
      </c>
      <c r="G1736" s="2">
        <v>-5.0000000000000001E-3</v>
      </c>
      <c r="H1736" s="8">
        <v>1056979</v>
      </c>
      <c r="I1736" s="8">
        <v>74</v>
      </c>
      <c r="J1736" s="8">
        <v>52</v>
      </c>
      <c r="K1736" s="8">
        <v>63</v>
      </c>
      <c r="L1736" t="str">
        <f>VLOOKUP(MONTH(A1736),Pars!F:G,2,0)</f>
        <v>Summer</v>
      </c>
      <c r="M1736" t="str">
        <f>IF(K1736&lt;Pars!$A$2,Pars!$B$2,IF('Main Data-set'!K1736&lt;Pars!$A$3,Pars!$B$3,Pars!$B$4))</f>
        <v>Avg</v>
      </c>
      <c r="N1736">
        <f t="shared" si="162"/>
        <v>0</v>
      </c>
      <c r="O1736" s="8">
        <f t="shared" si="163"/>
        <v>73.221627408993569</v>
      </c>
      <c r="P1736" s="8">
        <f t="shared" si="164"/>
        <v>83.937901498929335</v>
      </c>
      <c r="Q1736" t="str">
        <f>IF(K1736&gt;Pars!$J$3+'Main Data-set'!O1736,Pars!$K$3,IF(K1736&lt;O1736-Pars!$J$4,Pars!$K$4,"Avg"))</f>
        <v>Cold</v>
      </c>
      <c r="R1736" t="str">
        <f>IF(I1736&gt;Pars!$J$3+'Main Data-set'!P1736,Pars!$K$3,IF(I1736&lt;P1736-Pars!$J$4,Pars!$K$4,"Avg"))</f>
        <v>Cold</v>
      </c>
      <c r="S1736" t="str">
        <f t="shared" si="165"/>
        <v>Cold</v>
      </c>
      <c r="T1736">
        <f t="shared" si="166"/>
        <v>-1</v>
      </c>
      <c r="U1736" s="10">
        <f t="shared" si="167"/>
        <v>-8.0291970802919721E-2</v>
      </c>
      <c r="V1736" s="10"/>
    </row>
    <row r="1737" spans="1:22" x14ac:dyDescent="0.3">
      <c r="A1737" s="1">
        <v>41502</v>
      </c>
      <c r="B1737" s="8">
        <v>41.71</v>
      </c>
      <c r="C1737" s="8">
        <v>42.2</v>
      </c>
      <c r="D1737" s="8">
        <v>41.6</v>
      </c>
      <c r="E1737" s="8">
        <v>42.06</v>
      </c>
      <c r="F1737" s="2">
        <v>8.3999999999999995E-3</v>
      </c>
      <c r="G1737" s="2">
        <v>-2.0000000000000001E-4</v>
      </c>
      <c r="H1737" s="8">
        <v>1097638</v>
      </c>
      <c r="I1737" s="8">
        <v>79</v>
      </c>
      <c r="J1737" s="8">
        <v>52</v>
      </c>
      <c r="K1737" s="8">
        <v>65.5</v>
      </c>
      <c r="L1737" t="str">
        <f>VLOOKUP(MONTH(A1737),Pars!F:G,2,0)</f>
        <v>Summer</v>
      </c>
      <c r="M1737" t="str">
        <f>IF(K1737&lt;Pars!$A$2,Pars!$B$2,IF('Main Data-set'!K1737&lt;Pars!$A$3,Pars!$B$3,Pars!$B$4))</f>
        <v>Avg</v>
      </c>
      <c r="N1737">
        <f t="shared" si="162"/>
        <v>0</v>
      </c>
      <c r="O1737" s="8">
        <f t="shared" si="163"/>
        <v>73.221627408993569</v>
      </c>
      <c r="P1737" s="8">
        <f t="shared" si="164"/>
        <v>83.937901498929335</v>
      </c>
      <c r="Q1737" t="str">
        <f>IF(K1737&gt;Pars!$J$3+'Main Data-set'!O1737,Pars!$K$3,IF(K1737&lt;O1737-Pars!$J$4,Pars!$K$4,"Avg"))</f>
        <v>Cold</v>
      </c>
      <c r="R1737" t="str">
        <f>IF(I1737&gt;Pars!$J$3+'Main Data-set'!P1737,Pars!$K$3,IF(I1737&lt;P1737-Pars!$J$4,Pars!$K$4,"Avg"))</f>
        <v>Avg</v>
      </c>
      <c r="S1737" t="str">
        <f t="shared" si="165"/>
        <v>Avg</v>
      </c>
      <c r="T1737">
        <f t="shared" si="166"/>
        <v>0</v>
      </c>
      <c r="U1737" s="10">
        <f t="shared" si="167"/>
        <v>3.9682539682539764E-2</v>
      </c>
      <c r="V1737" s="10"/>
    </row>
    <row r="1738" spans="1:22" x14ac:dyDescent="0.3">
      <c r="A1738" s="1">
        <v>41505</v>
      </c>
      <c r="B1738" s="8">
        <v>42.02</v>
      </c>
      <c r="C1738" s="8">
        <v>42.38</v>
      </c>
      <c r="D1738" s="8">
        <v>41.93</v>
      </c>
      <c r="E1738" s="8">
        <v>42.07</v>
      </c>
      <c r="F1738" s="2">
        <v>1.1999999999999999E-3</v>
      </c>
      <c r="G1738" s="2">
        <v>-6.4000000000000003E-3</v>
      </c>
      <c r="H1738" s="8">
        <v>1339162</v>
      </c>
      <c r="I1738" s="8">
        <v>75</v>
      </c>
      <c r="J1738" s="8">
        <v>62</v>
      </c>
      <c r="K1738" s="8">
        <v>68.5</v>
      </c>
      <c r="L1738" t="str">
        <f>VLOOKUP(MONTH(A1738),Pars!F:G,2,0)</f>
        <v>Summer</v>
      </c>
      <c r="M1738" t="str">
        <f>IF(K1738&lt;Pars!$A$2,Pars!$B$2,IF('Main Data-set'!K1738&lt;Pars!$A$3,Pars!$B$3,Pars!$B$4))</f>
        <v>Avg</v>
      </c>
      <c r="N1738">
        <f t="shared" si="162"/>
        <v>0</v>
      </c>
      <c r="O1738" s="8">
        <f t="shared" si="163"/>
        <v>73.221627408993569</v>
      </c>
      <c r="P1738" s="8">
        <f t="shared" si="164"/>
        <v>83.937901498929335</v>
      </c>
      <c r="Q1738" t="str">
        <f>IF(K1738&gt;Pars!$J$3+'Main Data-set'!O1738,Pars!$K$3,IF(K1738&lt;O1738-Pars!$J$4,Pars!$K$4,"Avg"))</f>
        <v>Avg</v>
      </c>
      <c r="R1738" t="str">
        <f>IF(I1738&gt;Pars!$J$3+'Main Data-set'!P1738,Pars!$K$3,IF(I1738&lt;P1738-Pars!$J$4,Pars!$K$4,"Avg"))</f>
        <v>Cold</v>
      </c>
      <c r="S1738" t="str">
        <f t="shared" si="165"/>
        <v>Avg</v>
      </c>
      <c r="T1738">
        <f t="shared" si="166"/>
        <v>0</v>
      </c>
      <c r="U1738" s="10">
        <f t="shared" si="167"/>
        <v>4.5801526717557328E-2</v>
      </c>
      <c r="V1738" s="10"/>
    </row>
    <row r="1739" spans="1:22" x14ac:dyDescent="0.3">
      <c r="A1739" s="1">
        <v>41506</v>
      </c>
      <c r="B1739" s="8">
        <v>42.11</v>
      </c>
      <c r="C1739" s="8">
        <v>42.39</v>
      </c>
      <c r="D1739" s="8">
        <v>41.87</v>
      </c>
      <c r="E1739" s="8">
        <v>42.34</v>
      </c>
      <c r="F1739" s="2">
        <v>5.4999999999999997E-3</v>
      </c>
      <c r="G1739" s="2">
        <v>6.7000000000000002E-3</v>
      </c>
      <c r="H1739" s="8">
        <v>1545839</v>
      </c>
      <c r="I1739" s="8">
        <v>80</v>
      </c>
      <c r="J1739" s="8">
        <v>62</v>
      </c>
      <c r="K1739" s="8">
        <v>71</v>
      </c>
      <c r="L1739" t="str">
        <f>VLOOKUP(MONTH(A1739),Pars!F:G,2,0)</f>
        <v>Summer</v>
      </c>
      <c r="M1739" t="str">
        <f>IF(K1739&lt;Pars!$A$2,Pars!$B$2,IF('Main Data-set'!K1739&lt;Pars!$A$3,Pars!$B$3,Pars!$B$4))</f>
        <v>Hot</v>
      </c>
      <c r="N1739">
        <f t="shared" si="162"/>
        <v>1</v>
      </c>
      <c r="O1739" s="8">
        <f t="shared" si="163"/>
        <v>73.221627408993569</v>
      </c>
      <c r="P1739" s="8">
        <f t="shared" si="164"/>
        <v>83.937901498929335</v>
      </c>
      <c r="Q1739" t="str">
        <f>IF(K1739&gt;Pars!$J$3+'Main Data-set'!O1739,Pars!$K$3,IF(K1739&lt;O1739-Pars!$J$4,Pars!$K$4,"Avg"))</f>
        <v>Avg</v>
      </c>
      <c r="R1739" t="str">
        <f>IF(I1739&gt;Pars!$J$3+'Main Data-set'!P1739,Pars!$K$3,IF(I1739&lt;P1739-Pars!$J$4,Pars!$K$4,"Avg"))</f>
        <v>Avg</v>
      </c>
      <c r="S1739" t="str">
        <f t="shared" si="165"/>
        <v>Avg</v>
      </c>
      <c r="T1739">
        <f t="shared" si="166"/>
        <v>0</v>
      </c>
      <c r="U1739" s="10">
        <f t="shared" si="167"/>
        <v>3.649635036496357E-2</v>
      </c>
      <c r="V1739" s="10"/>
    </row>
    <row r="1740" spans="1:22" x14ac:dyDescent="0.3">
      <c r="A1740" s="1">
        <v>41507</v>
      </c>
      <c r="B1740" s="8">
        <v>42.19</v>
      </c>
      <c r="C1740" s="8">
        <v>42.5</v>
      </c>
      <c r="D1740" s="8">
        <v>42</v>
      </c>
      <c r="E1740" s="8">
        <v>42.06</v>
      </c>
      <c r="F1740" s="2">
        <v>-3.0999999999999999E-3</v>
      </c>
      <c r="G1740" s="2">
        <v>-1.4800000000000001E-2</v>
      </c>
      <c r="H1740" s="8">
        <v>1216755</v>
      </c>
      <c r="I1740" s="8">
        <v>88</v>
      </c>
      <c r="J1740" s="8">
        <v>62</v>
      </c>
      <c r="K1740" s="8">
        <v>75</v>
      </c>
      <c r="L1740" t="str">
        <f>VLOOKUP(MONTH(A1740),Pars!F:G,2,0)</f>
        <v>Summer</v>
      </c>
      <c r="M1740" t="str">
        <f>IF(K1740&lt;Pars!$A$2,Pars!$B$2,IF('Main Data-set'!K1740&lt;Pars!$A$3,Pars!$B$3,Pars!$B$4))</f>
        <v>Hot</v>
      </c>
      <c r="N1740">
        <f t="shared" si="162"/>
        <v>1</v>
      </c>
      <c r="O1740" s="8">
        <f t="shared" si="163"/>
        <v>73.221627408993569</v>
      </c>
      <c r="P1740" s="8">
        <f t="shared" si="164"/>
        <v>83.937901498929335</v>
      </c>
      <c r="Q1740" t="str">
        <f>IF(K1740&gt;Pars!$J$3+'Main Data-set'!O1740,Pars!$K$3,IF(K1740&lt;O1740-Pars!$J$4,Pars!$K$4,"Avg"))</f>
        <v>Avg</v>
      </c>
      <c r="R1740" t="str">
        <f>IF(I1740&gt;Pars!$J$3+'Main Data-set'!P1740,Pars!$K$3,IF(I1740&lt;P1740-Pars!$J$4,Pars!$K$4,"Avg"))</f>
        <v>Avg</v>
      </c>
      <c r="S1740" t="str">
        <f t="shared" si="165"/>
        <v>Avg</v>
      </c>
      <c r="T1740">
        <f t="shared" si="166"/>
        <v>0</v>
      </c>
      <c r="U1740" s="10">
        <f t="shared" si="167"/>
        <v>5.6338028169014009E-2</v>
      </c>
      <c r="V1740" s="10"/>
    </row>
    <row r="1741" spans="1:22" x14ac:dyDescent="0.3">
      <c r="A1741" s="1">
        <v>41508</v>
      </c>
      <c r="B1741" s="8">
        <v>42.06</v>
      </c>
      <c r="C1741" s="8">
        <v>42.85</v>
      </c>
      <c r="D1741" s="8">
        <v>41.99</v>
      </c>
      <c r="E1741" s="8">
        <v>42.69</v>
      </c>
      <c r="F1741" s="2">
        <v>1.4999999999999999E-2</v>
      </c>
      <c r="G1741" s="2">
        <v>6.9999999999999999E-4</v>
      </c>
      <c r="H1741" s="8">
        <v>1184196</v>
      </c>
      <c r="I1741" s="8">
        <v>89</v>
      </c>
      <c r="J1741" s="8">
        <v>64</v>
      </c>
      <c r="K1741" s="8">
        <v>76.5</v>
      </c>
      <c r="L1741" t="str">
        <f>VLOOKUP(MONTH(A1741),Pars!F:G,2,0)</f>
        <v>Summer</v>
      </c>
      <c r="M1741" t="str">
        <f>IF(K1741&lt;Pars!$A$2,Pars!$B$2,IF('Main Data-set'!K1741&lt;Pars!$A$3,Pars!$B$3,Pars!$B$4))</f>
        <v>Hot</v>
      </c>
      <c r="N1741">
        <f t="shared" si="162"/>
        <v>1</v>
      </c>
      <c r="O1741" s="8">
        <f t="shared" si="163"/>
        <v>73.221627408993569</v>
      </c>
      <c r="P1741" s="8">
        <f t="shared" si="164"/>
        <v>83.937901498929335</v>
      </c>
      <c r="Q1741" t="str">
        <f>IF(K1741&gt;Pars!$J$3+'Main Data-set'!O1741,Pars!$K$3,IF(K1741&lt;O1741-Pars!$J$4,Pars!$K$4,"Avg"))</f>
        <v>Avg</v>
      </c>
      <c r="R1741" t="str">
        <f>IF(I1741&gt;Pars!$J$3+'Main Data-set'!P1741,Pars!$K$3,IF(I1741&lt;P1741-Pars!$J$4,Pars!$K$4,"Avg"))</f>
        <v>Avg</v>
      </c>
      <c r="S1741" t="str">
        <f t="shared" si="165"/>
        <v>Avg</v>
      </c>
      <c r="T1741">
        <f t="shared" si="166"/>
        <v>0</v>
      </c>
      <c r="U1741" s="10">
        <f t="shared" si="167"/>
        <v>2.0000000000000018E-2</v>
      </c>
      <c r="V1741" s="10"/>
    </row>
    <row r="1742" spans="1:22" x14ac:dyDescent="0.3">
      <c r="A1742" s="1">
        <v>41509</v>
      </c>
      <c r="B1742" s="8">
        <v>42.8</v>
      </c>
      <c r="C1742" s="8">
        <v>42.87</v>
      </c>
      <c r="D1742" s="8">
        <v>42.5</v>
      </c>
      <c r="E1742" s="8">
        <v>42.66</v>
      </c>
      <c r="F1742" s="2">
        <v>-3.3E-3</v>
      </c>
      <c r="G1742" s="2">
        <v>7.7999999999999996E-3</v>
      </c>
      <c r="H1742" s="8">
        <v>914130</v>
      </c>
      <c r="I1742" s="8">
        <v>79</v>
      </c>
      <c r="J1742" s="8">
        <v>66</v>
      </c>
      <c r="K1742" s="8">
        <v>72.5</v>
      </c>
      <c r="L1742" t="str">
        <f>VLOOKUP(MONTH(A1742),Pars!F:G,2,0)</f>
        <v>Summer</v>
      </c>
      <c r="M1742" t="str">
        <f>IF(K1742&lt;Pars!$A$2,Pars!$B$2,IF('Main Data-set'!K1742&lt;Pars!$A$3,Pars!$B$3,Pars!$B$4))</f>
        <v>Hot</v>
      </c>
      <c r="N1742">
        <f t="shared" si="162"/>
        <v>1</v>
      </c>
      <c r="O1742" s="8">
        <f t="shared" si="163"/>
        <v>73.221627408993569</v>
      </c>
      <c r="P1742" s="8">
        <f t="shared" si="164"/>
        <v>83.937901498929335</v>
      </c>
      <c r="Q1742" t="str">
        <f>IF(K1742&gt;Pars!$J$3+'Main Data-set'!O1742,Pars!$K$3,IF(K1742&lt;O1742-Pars!$J$4,Pars!$K$4,"Avg"))</f>
        <v>Avg</v>
      </c>
      <c r="R1742" t="str">
        <f>IF(I1742&gt;Pars!$J$3+'Main Data-set'!P1742,Pars!$K$3,IF(I1742&lt;P1742-Pars!$J$4,Pars!$K$4,"Avg"))</f>
        <v>Avg</v>
      </c>
      <c r="S1742" t="str">
        <f t="shared" si="165"/>
        <v>Avg</v>
      </c>
      <c r="T1742">
        <f t="shared" si="166"/>
        <v>0</v>
      </c>
      <c r="U1742" s="10">
        <f t="shared" si="167"/>
        <v>-5.2287581699346442E-2</v>
      </c>
      <c r="V1742" s="10"/>
    </row>
    <row r="1743" spans="1:22" x14ac:dyDescent="0.3">
      <c r="A1743" s="1">
        <v>41512</v>
      </c>
      <c r="B1743" s="8">
        <v>42.65</v>
      </c>
      <c r="C1743" s="8">
        <v>42.88</v>
      </c>
      <c r="D1743" s="8">
        <v>42.3</v>
      </c>
      <c r="E1743" s="8">
        <v>42.33</v>
      </c>
      <c r="F1743" s="2">
        <v>-7.4999999999999997E-3</v>
      </c>
      <c r="G1743" s="2">
        <v>1.24E-2</v>
      </c>
      <c r="H1743" s="8">
        <v>1914490</v>
      </c>
      <c r="I1743" s="8">
        <v>83</v>
      </c>
      <c r="J1743" s="8">
        <v>55</v>
      </c>
      <c r="K1743" s="8">
        <v>69</v>
      </c>
      <c r="L1743" t="str">
        <f>VLOOKUP(MONTH(A1743),Pars!F:G,2,0)</f>
        <v>Summer</v>
      </c>
      <c r="M1743" t="str">
        <f>IF(K1743&lt;Pars!$A$2,Pars!$B$2,IF('Main Data-set'!K1743&lt;Pars!$A$3,Pars!$B$3,Pars!$B$4))</f>
        <v>Avg</v>
      </c>
      <c r="N1743">
        <f t="shared" si="162"/>
        <v>0</v>
      </c>
      <c r="O1743" s="8">
        <f t="shared" si="163"/>
        <v>73.221627408993569</v>
      </c>
      <c r="P1743" s="8">
        <f t="shared" si="164"/>
        <v>83.937901498929335</v>
      </c>
      <c r="Q1743" t="str">
        <f>IF(K1743&gt;Pars!$J$3+'Main Data-set'!O1743,Pars!$K$3,IF(K1743&lt;O1743-Pars!$J$4,Pars!$K$4,"Avg"))</f>
        <v>Avg</v>
      </c>
      <c r="R1743" t="str">
        <f>IF(I1743&gt;Pars!$J$3+'Main Data-set'!P1743,Pars!$K$3,IF(I1743&lt;P1743-Pars!$J$4,Pars!$K$4,"Avg"))</f>
        <v>Avg</v>
      </c>
      <c r="S1743" t="str">
        <f t="shared" si="165"/>
        <v>Avg</v>
      </c>
      <c r="T1743">
        <f t="shared" si="166"/>
        <v>0</v>
      </c>
      <c r="U1743" s="10">
        <f t="shared" si="167"/>
        <v>-4.8275862068965503E-2</v>
      </c>
      <c r="V1743" s="10"/>
    </row>
    <row r="1744" spans="1:22" x14ac:dyDescent="0.3">
      <c r="A1744" s="1">
        <v>41513</v>
      </c>
      <c r="B1744" s="8">
        <v>41.93</v>
      </c>
      <c r="C1744" s="8">
        <v>42.25</v>
      </c>
      <c r="D1744" s="8">
        <v>41.68</v>
      </c>
      <c r="E1744" s="8">
        <v>41.81</v>
      </c>
      <c r="F1744" s="2">
        <v>-2.8999999999999998E-3</v>
      </c>
      <c r="G1744" s="2">
        <v>1.4E-3</v>
      </c>
      <c r="H1744" s="8">
        <v>1358477</v>
      </c>
      <c r="I1744" s="8">
        <v>81</v>
      </c>
      <c r="J1744" s="8">
        <v>65</v>
      </c>
      <c r="K1744" s="8">
        <v>73</v>
      </c>
      <c r="L1744" t="str">
        <f>VLOOKUP(MONTH(A1744),Pars!F:G,2,0)</f>
        <v>Summer</v>
      </c>
      <c r="M1744" t="str">
        <f>IF(K1744&lt;Pars!$A$2,Pars!$B$2,IF('Main Data-set'!K1744&lt;Pars!$A$3,Pars!$B$3,Pars!$B$4))</f>
        <v>Hot</v>
      </c>
      <c r="N1744">
        <f t="shared" si="162"/>
        <v>1</v>
      </c>
      <c r="O1744" s="8">
        <f t="shared" si="163"/>
        <v>73.221627408993569</v>
      </c>
      <c r="P1744" s="8">
        <f t="shared" si="164"/>
        <v>83.937901498929335</v>
      </c>
      <c r="Q1744" t="str">
        <f>IF(K1744&gt;Pars!$J$3+'Main Data-set'!O1744,Pars!$K$3,IF(K1744&lt;O1744-Pars!$J$4,Pars!$K$4,"Avg"))</f>
        <v>Avg</v>
      </c>
      <c r="R1744" t="str">
        <f>IF(I1744&gt;Pars!$J$3+'Main Data-set'!P1744,Pars!$K$3,IF(I1744&lt;P1744-Pars!$J$4,Pars!$K$4,"Avg"))</f>
        <v>Avg</v>
      </c>
      <c r="S1744" t="str">
        <f t="shared" si="165"/>
        <v>Avg</v>
      </c>
      <c r="T1744">
        <f t="shared" si="166"/>
        <v>0</v>
      </c>
      <c r="U1744" s="10">
        <f t="shared" si="167"/>
        <v>5.7971014492753659E-2</v>
      </c>
      <c r="V1744" s="10"/>
    </row>
    <row r="1745" spans="1:22" x14ac:dyDescent="0.3">
      <c r="A1745" s="1">
        <v>41514</v>
      </c>
      <c r="B1745" s="8">
        <v>41.83</v>
      </c>
      <c r="C1745" s="8">
        <v>42.3</v>
      </c>
      <c r="D1745" s="8">
        <v>41.66</v>
      </c>
      <c r="E1745" s="8">
        <v>41.75</v>
      </c>
      <c r="F1745" s="2">
        <v>-1.9E-3</v>
      </c>
      <c r="G1745" s="2">
        <v>-1.9E-3</v>
      </c>
      <c r="H1745" s="8">
        <v>990457</v>
      </c>
      <c r="I1745" s="8">
        <v>87</v>
      </c>
      <c r="J1745" s="8">
        <v>65</v>
      </c>
      <c r="K1745" s="8">
        <v>76</v>
      </c>
      <c r="L1745" t="str">
        <f>VLOOKUP(MONTH(A1745),Pars!F:G,2,0)</f>
        <v>Summer</v>
      </c>
      <c r="M1745" t="str">
        <f>IF(K1745&lt;Pars!$A$2,Pars!$B$2,IF('Main Data-set'!K1745&lt;Pars!$A$3,Pars!$B$3,Pars!$B$4))</f>
        <v>Hot</v>
      </c>
      <c r="N1745">
        <f t="shared" si="162"/>
        <v>1</v>
      </c>
      <c r="O1745" s="8">
        <f t="shared" si="163"/>
        <v>73.221627408993569</v>
      </c>
      <c r="P1745" s="8">
        <f t="shared" si="164"/>
        <v>83.937901498929335</v>
      </c>
      <c r="Q1745" t="str">
        <f>IF(K1745&gt;Pars!$J$3+'Main Data-set'!O1745,Pars!$K$3,IF(K1745&lt;O1745-Pars!$J$4,Pars!$K$4,"Avg"))</f>
        <v>Avg</v>
      </c>
      <c r="R1745" t="str">
        <f>IF(I1745&gt;Pars!$J$3+'Main Data-set'!P1745,Pars!$K$3,IF(I1745&lt;P1745-Pars!$J$4,Pars!$K$4,"Avg"))</f>
        <v>Avg</v>
      </c>
      <c r="S1745" t="str">
        <f t="shared" si="165"/>
        <v>Avg</v>
      </c>
      <c r="T1745">
        <f t="shared" si="166"/>
        <v>0</v>
      </c>
      <c r="U1745" s="10">
        <f t="shared" si="167"/>
        <v>4.1095890410958846E-2</v>
      </c>
      <c r="V1745" s="10"/>
    </row>
    <row r="1746" spans="1:22" x14ac:dyDescent="0.3">
      <c r="A1746" s="1">
        <v>41515</v>
      </c>
      <c r="B1746" s="8">
        <v>41.53</v>
      </c>
      <c r="C1746" s="8">
        <v>42.09</v>
      </c>
      <c r="D1746" s="8">
        <v>41.51</v>
      </c>
      <c r="E1746" s="8">
        <v>41.83</v>
      </c>
      <c r="F1746" s="2">
        <v>7.1999999999999998E-3</v>
      </c>
      <c r="G1746" s="2">
        <v>6.9999999999999999E-4</v>
      </c>
      <c r="H1746" s="8">
        <v>829122</v>
      </c>
      <c r="I1746" s="8">
        <v>84</v>
      </c>
      <c r="J1746" s="8">
        <v>66</v>
      </c>
      <c r="K1746" s="8">
        <v>75</v>
      </c>
      <c r="L1746" t="str">
        <f>VLOOKUP(MONTH(A1746),Pars!F:G,2,0)</f>
        <v>Summer</v>
      </c>
      <c r="M1746" t="str">
        <f>IF(K1746&lt;Pars!$A$2,Pars!$B$2,IF('Main Data-set'!K1746&lt;Pars!$A$3,Pars!$B$3,Pars!$B$4))</f>
        <v>Hot</v>
      </c>
      <c r="N1746">
        <f t="shared" si="162"/>
        <v>1</v>
      </c>
      <c r="O1746" s="8">
        <f t="shared" si="163"/>
        <v>73.221627408993569</v>
      </c>
      <c r="P1746" s="8">
        <f t="shared" si="164"/>
        <v>83.937901498929335</v>
      </c>
      <c r="Q1746" t="str">
        <f>IF(K1746&gt;Pars!$J$3+'Main Data-set'!O1746,Pars!$K$3,IF(K1746&lt;O1746-Pars!$J$4,Pars!$K$4,"Avg"))</f>
        <v>Avg</v>
      </c>
      <c r="R1746" t="str">
        <f>IF(I1746&gt;Pars!$J$3+'Main Data-set'!P1746,Pars!$K$3,IF(I1746&lt;P1746-Pars!$J$4,Pars!$K$4,"Avg"))</f>
        <v>Avg</v>
      </c>
      <c r="S1746" t="str">
        <f t="shared" si="165"/>
        <v>Avg</v>
      </c>
      <c r="T1746">
        <f t="shared" si="166"/>
        <v>0</v>
      </c>
      <c r="U1746" s="10">
        <f t="shared" si="167"/>
        <v>-1.3157894736842146E-2</v>
      </c>
      <c r="V1746" s="10"/>
    </row>
    <row r="1747" spans="1:22" x14ac:dyDescent="0.3">
      <c r="A1747" s="1">
        <v>41516</v>
      </c>
      <c r="B1747" s="8">
        <v>41.75</v>
      </c>
      <c r="C1747" s="8">
        <v>41.89</v>
      </c>
      <c r="D1747" s="8">
        <v>41.56</v>
      </c>
      <c r="E1747" s="8">
        <v>41.8</v>
      </c>
      <c r="F1747" s="2">
        <v>1.1999999999999999E-3</v>
      </c>
      <c r="G1747" s="2">
        <v>-1.1599999999999999E-2</v>
      </c>
      <c r="H1747" s="8">
        <v>1044665</v>
      </c>
      <c r="I1747" s="8">
        <v>82</v>
      </c>
      <c r="J1747" s="8">
        <v>69</v>
      </c>
      <c r="K1747" s="8">
        <v>75.5</v>
      </c>
      <c r="L1747" t="str">
        <f>VLOOKUP(MONTH(A1747),Pars!F:G,2,0)</f>
        <v>Summer</v>
      </c>
      <c r="M1747" t="str">
        <f>IF(K1747&lt;Pars!$A$2,Pars!$B$2,IF('Main Data-set'!K1747&lt;Pars!$A$3,Pars!$B$3,Pars!$B$4))</f>
        <v>Hot</v>
      </c>
      <c r="N1747">
        <f t="shared" si="162"/>
        <v>1</v>
      </c>
      <c r="O1747" s="8">
        <f t="shared" si="163"/>
        <v>73.221627408993569</v>
      </c>
      <c r="P1747" s="8">
        <f t="shared" si="164"/>
        <v>83.937901498929335</v>
      </c>
      <c r="Q1747" t="str">
        <f>IF(K1747&gt;Pars!$J$3+'Main Data-set'!O1747,Pars!$K$3,IF(K1747&lt;O1747-Pars!$J$4,Pars!$K$4,"Avg"))</f>
        <v>Avg</v>
      </c>
      <c r="R1747" t="str">
        <f>IF(I1747&gt;Pars!$J$3+'Main Data-set'!P1747,Pars!$K$3,IF(I1747&lt;P1747-Pars!$J$4,Pars!$K$4,"Avg"))</f>
        <v>Avg</v>
      </c>
      <c r="S1747" t="str">
        <f t="shared" si="165"/>
        <v>Avg</v>
      </c>
      <c r="T1747">
        <f t="shared" si="166"/>
        <v>0</v>
      </c>
      <c r="U1747" s="10">
        <f t="shared" si="167"/>
        <v>6.6666666666665986E-3</v>
      </c>
      <c r="V1747" s="10"/>
    </row>
    <row r="1748" spans="1:22" x14ac:dyDescent="0.3">
      <c r="A1748" s="1">
        <v>41520</v>
      </c>
      <c r="B1748" s="8">
        <v>42.2</v>
      </c>
      <c r="C1748" s="8">
        <v>42.54</v>
      </c>
      <c r="D1748" s="8">
        <v>42</v>
      </c>
      <c r="E1748" s="8">
        <v>42.29</v>
      </c>
      <c r="F1748" s="2">
        <v>2.0999999999999999E-3</v>
      </c>
      <c r="G1748" s="2">
        <v>-2.3999999999999998E-3</v>
      </c>
      <c r="H1748" s="8">
        <v>1759875</v>
      </c>
      <c r="I1748" s="8">
        <v>80</v>
      </c>
      <c r="J1748" s="8">
        <v>65</v>
      </c>
      <c r="K1748" s="8">
        <v>72.5</v>
      </c>
      <c r="L1748" t="str">
        <f>VLOOKUP(MONTH(A1748),Pars!F:G,2,0)</f>
        <v>Autumn</v>
      </c>
      <c r="M1748" t="str">
        <f>IF(K1748&lt;Pars!$A$2,Pars!$B$2,IF('Main Data-set'!K1748&lt;Pars!$A$3,Pars!$B$3,Pars!$B$4))</f>
        <v>Hot</v>
      </c>
      <c r="N1748">
        <f t="shared" si="162"/>
        <v>1</v>
      </c>
      <c r="O1748" s="8">
        <f t="shared" si="163"/>
        <v>55.553497942386834</v>
      </c>
      <c r="P1748" s="8">
        <f t="shared" si="164"/>
        <v>65.925925925925924</v>
      </c>
      <c r="Q1748" t="str">
        <f>IF(K1748&gt;Pars!$J$3+'Main Data-set'!O1748,Pars!$K$3,IF(K1748&lt;O1748-Pars!$J$4,Pars!$K$4,"Avg"))</f>
        <v>Hot</v>
      </c>
      <c r="R1748" t="str">
        <f>IF(I1748&gt;Pars!$J$3+'Main Data-set'!P1748,Pars!$K$3,IF(I1748&lt;P1748-Pars!$J$4,Pars!$K$4,"Avg"))</f>
        <v>Hot</v>
      </c>
      <c r="S1748" t="str">
        <f t="shared" si="165"/>
        <v>Hot</v>
      </c>
      <c r="T1748">
        <f t="shared" si="166"/>
        <v>1</v>
      </c>
      <c r="U1748" s="10">
        <f t="shared" si="167"/>
        <v>-3.9735099337748325E-2</v>
      </c>
      <c r="V1748" s="10"/>
    </row>
    <row r="1749" spans="1:22" x14ac:dyDescent="0.3">
      <c r="A1749" s="1">
        <v>41521</v>
      </c>
      <c r="B1749" s="8">
        <v>42.27</v>
      </c>
      <c r="C1749" s="8">
        <v>42.49</v>
      </c>
      <c r="D1749" s="8">
        <v>41.83</v>
      </c>
      <c r="E1749" s="8">
        <v>42.39</v>
      </c>
      <c r="F1749" s="2">
        <v>2.8E-3</v>
      </c>
      <c r="G1749" s="2">
        <v>5.0000000000000001E-3</v>
      </c>
      <c r="H1749" s="8">
        <v>1274705</v>
      </c>
      <c r="I1749" s="8">
        <v>81</v>
      </c>
      <c r="J1749" s="8">
        <v>58</v>
      </c>
      <c r="K1749" s="8">
        <v>69.5</v>
      </c>
      <c r="L1749" t="str">
        <f>VLOOKUP(MONTH(A1749),Pars!F:G,2,0)</f>
        <v>Autumn</v>
      </c>
      <c r="M1749" t="str">
        <f>IF(K1749&lt;Pars!$A$2,Pars!$B$2,IF('Main Data-set'!K1749&lt;Pars!$A$3,Pars!$B$3,Pars!$B$4))</f>
        <v>Avg</v>
      </c>
      <c r="N1749">
        <f t="shared" si="162"/>
        <v>0</v>
      </c>
      <c r="O1749" s="8">
        <f t="shared" si="163"/>
        <v>55.553497942386834</v>
      </c>
      <c r="P1749" s="8">
        <f t="shared" si="164"/>
        <v>65.925925925925924</v>
      </c>
      <c r="Q1749" t="str">
        <f>IF(K1749&gt;Pars!$J$3+'Main Data-set'!O1749,Pars!$K$3,IF(K1749&lt;O1749-Pars!$J$4,Pars!$K$4,"Avg"))</f>
        <v>Hot</v>
      </c>
      <c r="R1749" t="str">
        <f>IF(I1749&gt;Pars!$J$3+'Main Data-set'!P1749,Pars!$K$3,IF(I1749&lt;P1749-Pars!$J$4,Pars!$K$4,"Avg"))</f>
        <v>Hot</v>
      </c>
      <c r="S1749" t="str">
        <f t="shared" si="165"/>
        <v>Hot</v>
      </c>
      <c r="T1749">
        <f t="shared" si="166"/>
        <v>1</v>
      </c>
      <c r="U1749" s="10">
        <f t="shared" si="167"/>
        <v>-4.1379310344827558E-2</v>
      </c>
      <c r="V1749" s="10"/>
    </row>
    <row r="1750" spans="1:22" x14ac:dyDescent="0.3">
      <c r="A1750" s="1">
        <v>41522</v>
      </c>
      <c r="B1750" s="8">
        <v>42.34</v>
      </c>
      <c r="C1750" s="8">
        <v>42.45</v>
      </c>
      <c r="D1750" s="8">
        <v>42.07</v>
      </c>
      <c r="E1750" s="8">
        <v>42.18</v>
      </c>
      <c r="F1750" s="2">
        <v>-3.8E-3</v>
      </c>
      <c r="G1750" s="2">
        <v>7.4000000000000003E-3</v>
      </c>
      <c r="H1750" s="8">
        <v>1430007</v>
      </c>
      <c r="I1750" s="8">
        <v>81</v>
      </c>
      <c r="J1750" s="8">
        <v>58</v>
      </c>
      <c r="K1750" s="8">
        <v>69.5</v>
      </c>
      <c r="L1750" t="str">
        <f>VLOOKUP(MONTH(A1750),Pars!F:G,2,0)</f>
        <v>Autumn</v>
      </c>
      <c r="M1750" t="str">
        <f>IF(K1750&lt;Pars!$A$2,Pars!$B$2,IF('Main Data-set'!K1750&lt;Pars!$A$3,Pars!$B$3,Pars!$B$4))</f>
        <v>Avg</v>
      </c>
      <c r="N1750">
        <f t="shared" si="162"/>
        <v>0</v>
      </c>
      <c r="O1750" s="8">
        <f t="shared" si="163"/>
        <v>55.553497942386834</v>
      </c>
      <c r="P1750" s="8">
        <f t="shared" si="164"/>
        <v>65.925925925925924</v>
      </c>
      <c r="Q1750" t="str">
        <f>IF(K1750&gt;Pars!$J$3+'Main Data-set'!O1750,Pars!$K$3,IF(K1750&lt;O1750-Pars!$J$4,Pars!$K$4,"Avg"))</f>
        <v>Hot</v>
      </c>
      <c r="R1750" t="str">
        <f>IF(I1750&gt;Pars!$J$3+'Main Data-set'!P1750,Pars!$K$3,IF(I1750&lt;P1750-Pars!$J$4,Pars!$K$4,"Avg"))</f>
        <v>Hot</v>
      </c>
      <c r="S1750" t="str">
        <f t="shared" si="165"/>
        <v>Hot</v>
      </c>
      <c r="T1750">
        <f t="shared" si="166"/>
        <v>1</v>
      </c>
      <c r="U1750" s="10">
        <f t="shared" si="167"/>
        <v>0</v>
      </c>
      <c r="V1750" s="10"/>
    </row>
    <row r="1751" spans="1:22" x14ac:dyDescent="0.3">
      <c r="A1751" s="1">
        <v>41523</v>
      </c>
      <c r="B1751" s="8">
        <v>42.24</v>
      </c>
      <c r="C1751" s="8">
        <v>42.26</v>
      </c>
      <c r="D1751" s="8">
        <v>41.48</v>
      </c>
      <c r="E1751" s="8">
        <v>41.87</v>
      </c>
      <c r="F1751" s="2">
        <v>-8.8000000000000005E-3</v>
      </c>
      <c r="G1751" s="2">
        <v>-1.04E-2</v>
      </c>
      <c r="H1751" s="8">
        <v>1139876</v>
      </c>
      <c r="I1751" s="8">
        <v>76</v>
      </c>
      <c r="J1751" s="8">
        <v>50</v>
      </c>
      <c r="K1751" s="8">
        <v>63</v>
      </c>
      <c r="L1751" t="str">
        <f>VLOOKUP(MONTH(A1751),Pars!F:G,2,0)</f>
        <v>Autumn</v>
      </c>
      <c r="M1751" t="str">
        <f>IF(K1751&lt;Pars!$A$2,Pars!$B$2,IF('Main Data-set'!K1751&lt;Pars!$A$3,Pars!$B$3,Pars!$B$4))</f>
        <v>Avg</v>
      </c>
      <c r="N1751">
        <f t="shared" si="162"/>
        <v>0</v>
      </c>
      <c r="O1751" s="8">
        <f t="shared" si="163"/>
        <v>55.553497942386834</v>
      </c>
      <c r="P1751" s="8">
        <f t="shared" si="164"/>
        <v>65.925925925925924</v>
      </c>
      <c r="Q1751" t="str">
        <f>IF(K1751&gt;Pars!$J$3+'Main Data-set'!O1751,Pars!$K$3,IF(K1751&lt;O1751-Pars!$J$4,Pars!$K$4,"Avg"))</f>
        <v>Hot</v>
      </c>
      <c r="R1751" t="str">
        <f>IF(I1751&gt;Pars!$J$3+'Main Data-set'!P1751,Pars!$K$3,IF(I1751&lt;P1751-Pars!$J$4,Pars!$K$4,"Avg"))</f>
        <v>Hot</v>
      </c>
      <c r="S1751" t="str">
        <f t="shared" si="165"/>
        <v>Hot</v>
      </c>
      <c r="T1751">
        <f t="shared" si="166"/>
        <v>1</v>
      </c>
      <c r="U1751" s="10">
        <f t="shared" si="167"/>
        <v>-9.3525179856115082E-2</v>
      </c>
      <c r="V1751" s="10"/>
    </row>
    <row r="1752" spans="1:22" x14ac:dyDescent="0.3">
      <c r="A1752" s="1">
        <v>41526</v>
      </c>
      <c r="B1752" s="8">
        <v>42.03</v>
      </c>
      <c r="C1752" s="8">
        <v>42.31</v>
      </c>
      <c r="D1752" s="8">
        <v>41.93</v>
      </c>
      <c r="E1752" s="8">
        <v>42.31</v>
      </c>
      <c r="F1752" s="2">
        <v>6.7000000000000002E-3</v>
      </c>
      <c r="G1752" s="2">
        <v>1.6999999999999999E-3</v>
      </c>
      <c r="H1752" s="8">
        <v>1554709</v>
      </c>
      <c r="I1752" s="8">
        <v>80</v>
      </c>
      <c r="J1752" s="8">
        <v>48</v>
      </c>
      <c r="K1752" s="8">
        <v>64</v>
      </c>
      <c r="L1752" t="str">
        <f>VLOOKUP(MONTH(A1752),Pars!F:G,2,0)</f>
        <v>Autumn</v>
      </c>
      <c r="M1752" t="str">
        <f>IF(K1752&lt;Pars!$A$2,Pars!$B$2,IF('Main Data-set'!K1752&lt;Pars!$A$3,Pars!$B$3,Pars!$B$4))</f>
        <v>Avg</v>
      </c>
      <c r="N1752">
        <f t="shared" si="162"/>
        <v>0</v>
      </c>
      <c r="O1752" s="8">
        <f t="shared" si="163"/>
        <v>55.553497942386834</v>
      </c>
      <c r="P1752" s="8">
        <f t="shared" si="164"/>
        <v>65.925925925925924</v>
      </c>
      <c r="Q1752" t="str">
        <f>IF(K1752&gt;Pars!$J$3+'Main Data-set'!O1752,Pars!$K$3,IF(K1752&lt;O1752-Pars!$J$4,Pars!$K$4,"Avg"))</f>
        <v>Hot</v>
      </c>
      <c r="R1752" t="str">
        <f>IF(I1752&gt;Pars!$J$3+'Main Data-set'!P1752,Pars!$K$3,IF(I1752&lt;P1752-Pars!$J$4,Pars!$K$4,"Avg"))</f>
        <v>Hot</v>
      </c>
      <c r="S1752" t="str">
        <f t="shared" si="165"/>
        <v>Hot</v>
      </c>
      <c r="T1752">
        <f t="shared" si="166"/>
        <v>1</v>
      </c>
      <c r="U1752" s="10">
        <f t="shared" si="167"/>
        <v>1.5873015873015817E-2</v>
      </c>
      <c r="V1752" s="10"/>
    </row>
    <row r="1753" spans="1:22" x14ac:dyDescent="0.3">
      <c r="A1753" s="1">
        <v>41527</v>
      </c>
      <c r="B1753" s="8">
        <v>42.54</v>
      </c>
      <c r="C1753" s="8">
        <v>42.6</v>
      </c>
      <c r="D1753" s="8">
        <v>42.18</v>
      </c>
      <c r="E1753" s="8">
        <v>42.24</v>
      </c>
      <c r="F1753" s="2">
        <v>-7.1000000000000004E-3</v>
      </c>
      <c r="G1753" s="2">
        <v>-1.6999999999999999E-3</v>
      </c>
      <c r="H1753" s="8">
        <v>1169787</v>
      </c>
      <c r="I1753" s="8">
        <v>73</v>
      </c>
      <c r="J1753" s="8">
        <v>48</v>
      </c>
      <c r="K1753" s="8">
        <v>60.5</v>
      </c>
      <c r="L1753" t="str">
        <f>VLOOKUP(MONTH(A1753),Pars!F:G,2,0)</f>
        <v>Autumn</v>
      </c>
      <c r="M1753" t="str">
        <f>IF(K1753&lt;Pars!$A$2,Pars!$B$2,IF('Main Data-set'!K1753&lt;Pars!$A$3,Pars!$B$3,Pars!$B$4))</f>
        <v>Avg</v>
      </c>
      <c r="N1753">
        <f t="shared" si="162"/>
        <v>0</v>
      </c>
      <c r="O1753" s="8">
        <f t="shared" si="163"/>
        <v>55.553497942386834</v>
      </c>
      <c r="P1753" s="8">
        <f t="shared" si="164"/>
        <v>65.925925925925924</v>
      </c>
      <c r="Q1753" t="str">
        <f>IF(K1753&gt;Pars!$J$3+'Main Data-set'!O1753,Pars!$K$3,IF(K1753&lt;O1753-Pars!$J$4,Pars!$K$4,"Avg"))</f>
        <v>Avg</v>
      </c>
      <c r="R1753" t="str">
        <f>IF(I1753&gt;Pars!$J$3+'Main Data-set'!P1753,Pars!$K$3,IF(I1753&lt;P1753-Pars!$J$4,Pars!$K$4,"Avg"))</f>
        <v>Hot</v>
      </c>
      <c r="S1753" t="str">
        <f t="shared" si="165"/>
        <v>Avg</v>
      </c>
      <c r="T1753">
        <f t="shared" si="166"/>
        <v>0</v>
      </c>
      <c r="U1753" s="10">
        <f t="shared" si="167"/>
        <v>-5.46875E-2</v>
      </c>
      <c r="V1753" s="10"/>
    </row>
    <row r="1754" spans="1:22" x14ac:dyDescent="0.3">
      <c r="A1754" s="1">
        <v>41528</v>
      </c>
      <c r="B1754" s="8">
        <v>42.24</v>
      </c>
      <c r="C1754" s="8">
        <v>42.33</v>
      </c>
      <c r="D1754" s="8">
        <v>42.03</v>
      </c>
      <c r="E1754" s="8">
        <v>42.31</v>
      </c>
      <c r="F1754" s="2">
        <v>1.6999999999999999E-3</v>
      </c>
      <c r="G1754" s="2">
        <v>1.41E-2</v>
      </c>
      <c r="H1754" s="8">
        <v>1381755</v>
      </c>
      <c r="I1754" s="8">
        <v>84</v>
      </c>
      <c r="J1754" s="8">
        <v>66</v>
      </c>
      <c r="K1754" s="8">
        <v>75</v>
      </c>
      <c r="L1754" t="str">
        <f>VLOOKUP(MONTH(A1754),Pars!F:G,2,0)</f>
        <v>Autumn</v>
      </c>
      <c r="M1754" t="str">
        <f>IF(K1754&lt;Pars!$A$2,Pars!$B$2,IF('Main Data-set'!K1754&lt;Pars!$A$3,Pars!$B$3,Pars!$B$4))</f>
        <v>Hot</v>
      </c>
      <c r="N1754">
        <f t="shared" si="162"/>
        <v>1</v>
      </c>
      <c r="O1754" s="8">
        <f t="shared" si="163"/>
        <v>55.553497942386834</v>
      </c>
      <c r="P1754" s="8">
        <f t="shared" si="164"/>
        <v>65.925925925925924</v>
      </c>
      <c r="Q1754" t="str">
        <f>IF(K1754&gt;Pars!$J$3+'Main Data-set'!O1754,Pars!$K$3,IF(K1754&lt;O1754-Pars!$J$4,Pars!$K$4,"Avg"))</f>
        <v>Hot</v>
      </c>
      <c r="R1754" t="str">
        <f>IF(I1754&gt;Pars!$J$3+'Main Data-set'!P1754,Pars!$K$3,IF(I1754&lt;P1754-Pars!$J$4,Pars!$K$4,"Avg"))</f>
        <v>Hot</v>
      </c>
      <c r="S1754" t="str">
        <f t="shared" si="165"/>
        <v>Hot</v>
      </c>
      <c r="T1754">
        <f t="shared" si="166"/>
        <v>1</v>
      </c>
      <c r="U1754" s="10">
        <f t="shared" si="167"/>
        <v>0.2396694214876034</v>
      </c>
      <c r="V1754" s="10"/>
    </row>
    <row r="1755" spans="1:22" x14ac:dyDescent="0.3">
      <c r="A1755" s="1">
        <v>41529</v>
      </c>
      <c r="B1755" s="8">
        <v>42.05</v>
      </c>
      <c r="C1755" s="8">
        <v>42.15</v>
      </c>
      <c r="D1755" s="8">
        <v>41.68</v>
      </c>
      <c r="E1755" s="8">
        <v>41.72</v>
      </c>
      <c r="F1755" s="2">
        <v>-7.7999999999999996E-3</v>
      </c>
      <c r="G1755" s="2">
        <v>-2.3999999999999998E-3</v>
      </c>
      <c r="H1755" s="8">
        <v>884045</v>
      </c>
      <c r="I1755" s="8">
        <v>93</v>
      </c>
      <c r="J1755" s="8">
        <v>72</v>
      </c>
      <c r="K1755" s="8">
        <v>82.5</v>
      </c>
      <c r="L1755" t="str">
        <f>VLOOKUP(MONTH(A1755),Pars!F:G,2,0)</f>
        <v>Autumn</v>
      </c>
      <c r="M1755" t="str">
        <f>IF(K1755&lt;Pars!$A$2,Pars!$B$2,IF('Main Data-set'!K1755&lt;Pars!$A$3,Pars!$B$3,Pars!$B$4))</f>
        <v>Hot</v>
      </c>
      <c r="N1755">
        <f t="shared" si="162"/>
        <v>1</v>
      </c>
      <c r="O1755" s="8">
        <f t="shared" si="163"/>
        <v>55.553497942386834</v>
      </c>
      <c r="P1755" s="8">
        <f t="shared" si="164"/>
        <v>65.925925925925924</v>
      </c>
      <c r="Q1755" t="str">
        <f>IF(K1755&gt;Pars!$J$3+'Main Data-set'!O1755,Pars!$K$3,IF(K1755&lt;O1755-Pars!$J$4,Pars!$K$4,"Avg"))</f>
        <v>Hot</v>
      </c>
      <c r="R1755" t="str">
        <f>IF(I1755&gt;Pars!$J$3+'Main Data-set'!P1755,Pars!$K$3,IF(I1755&lt;P1755-Pars!$J$4,Pars!$K$4,"Avg"))</f>
        <v>Hot</v>
      </c>
      <c r="S1755" t="str">
        <f t="shared" si="165"/>
        <v>Hot</v>
      </c>
      <c r="T1755">
        <f t="shared" si="166"/>
        <v>1</v>
      </c>
      <c r="U1755" s="10">
        <f t="shared" si="167"/>
        <v>0.10000000000000009</v>
      </c>
      <c r="V1755" s="10"/>
    </row>
    <row r="1756" spans="1:22" x14ac:dyDescent="0.3">
      <c r="A1756" s="1">
        <v>41530</v>
      </c>
      <c r="B1756" s="8">
        <v>41.74</v>
      </c>
      <c r="C1756" s="8">
        <v>41.93</v>
      </c>
      <c r="D1756" s="8">
        <v>41.48</v>
      </c>
      <c r="E1756" s="8">
        <v>41.82</v>
      </c>
      <c r="F1756" s="2">
        <v>1.9E-3</v>
      </c>
      <c r="G1756" s="2">
        <v>-1.6999999999999999E-3</v>
      </c>
      <c r="H1756" s="8">
        <v>1126357</v>
      </c>
      <c r="I1756" s="8">
        <v>85</v>
      </c>
      <c r="J1756" s="8">
        <v>65</v>
      </c>
      <c r="K1756" s="8">
        <v>75</v>
      </c>
      <c r="L1756" t="str">
        <f>VLOOKUP(MONTH(A1756),Pars!F:G,2,0)</f>
        <v>Autumn</v>
      </c>
      <c r="M1756" t="str">
        <f>IF(K1756&lt;Pars!$A$2,Pars!$B$2,IF('Main Data-set'!K1756&lt;Pars!$A$3,Pars!$B$3,Pars!$B$4))</f>
        <v>Hot</v>
      </c>
      <c r="N1756">
        <f t="shared" si="162"/>
        <v>1</v>
      </c>
      <c r="O1756" s="8">
        <f t="shared" si="163"/>
        <v>55.553497942386834</v>
      </c>
      <c r="P1756" s="8">
        <f t="shared" si="164"/>
        <v>65.925925925925924</v>
      </c>
      <c r="Q1756" t="str">
        <f>IF(K1756&gt;Pars!$J$3+'Main Data-set'!O1756,Pars!$K$3,IF(K1756&lt;O1756-Pars!$J$4,Pars!$K$4,"Avg"))</f>
        <v>Hot</v>
      </c>
      <c r="R1756" t="str">
        <f>IF(I1756&gt;Pars!$J$3+'Main Data-set'!P1756,Pars!$K$3,IF(I1756&lt;P1756-Pars!$J$4,Pars!$K$4,"Avg"))</f>
        <v>Hot</v>
      </c>
      <c r="S1756" t="str">
        <f t="shared" si="165"/>
        <v>Hot</v>
      </c>
      <c r="T1756">
        <f t="shared" si="166"/>
        <v>1</v>
      </c>
      <c r="U1756" s="10">
        <f t="shared" si="167"/>
        <v>-9.0909090909090939E-2</v>
      </c>
      <c r="V1756" s="10"/>
    </row>
    <row r="1757" spans="1:22" x14ac:dyDescent="0.3">
      <c r="A1757" s="1">
        <v>41533</v>
      </c>
      <c r="B1757" s="8">
        <v>42.05</v>
      </c>
      <c r="C1757" s="8">
        <v>42.24</v>
      </c>
      <c r="D1757" s="8">
        <v>41.85</v>
      </c>
      <c r="E1757" s="8">
        <v>41.89</v>
      </c>
      <c r="F1757" s="2">
        <v>-3.8E-3</v>
      </c>
      <c r="G1757" s="2">
        <v>-2.3999999999999998E-3</v>
      </c>
      <c r="H1757" s="8">
        <v>1411115</v>
      </c>
      <c r="I1757" s="8">
        <v>72</v>
      </c>
      <c r="J1757" s="8">
        <v>46</v>
      </c>
      <c r="K1757" s="8">
        <v>59</v>
      </c>
      <c r="L1757" t="str">
        <f>VLOOKUP(MONTH(A1757),Pars!F:G,2,0)</f>
        <v>Autumn</v>
      </c>
      <c r="M1757" t="str">
        <f>IF(K1757&lt;Pars!$A$2,Pars!$B$2,IF('Main Data-set'!K1757&lt;Pars!$A$3,Pars!$B$3,Pars!$B$4))</f>
        <v>Avg</v>
      </c>
      <c r="N1757">
        <f t="shared" si="162"/>
        <v>0</v>
      </c>
      <c r="O1757" s="8">
        <f t="shared" si="163"/>
        <v>55.553497942386834</v>
      </c>
      <c r="P1757" s="8">
        <f t="shared" si="164"/>
        <v>65.925925925925924</v>
      </c>
      <c r="Q1757" t="str">
        <f>IF(K1757&gt;Pars!$J$3+'Main Data-set'!O1757,Pars!$K$3,IF(K1757&lt;O1757-Pars!$J$4,Pars!$K$4,"Avg"))</f>
        <v>Avg</v>
      </c>
      <c r="R1757" t="str">
        <f>IF(I1757&gt;Pars!$J$3+'Main Data-set'!P1757,Pars!$K$3,IF(I1757&lt;P1757-Pars!$J$4,Pars!$K$4,"Avg"))</f>
        <v>Avg</v>
      </c>
      <c r="S1757" t="str">
        <f t="shared" si="165"/>
        <v>Avg</v>
      </c>
      <c r="T1757">
        <f t="shared" si="166"/>
        <v>0</v>
      </c>
      <c r="U1757" s="10">
        <f t="shared" si="167"/>
        <v>-0.21333333333333337</v>
      </c>
      <c r="V1757" s="10"/>
    </row>
    <row r="1758" spans="1:22" x14ac:dyDescent="0.3">
      <c r="A1758" s="1">
        <v>41534</v>
      </c>
      <c r="B1758" s="8">
        <v>41.9</v>
      </c>
      <c r="C1758" s="8">
        <v>42.13</v>
      </c>
      <c r="D1758" s="8">
        <v>41.84</v>
      </c>
      <c r="E1758" s="8">
        <v>41.99</v>
      </c>
      <c r="F1758" s="2">
        <v>2.0999999999999999E-3</v>
      </c>
      <c r="G1758" s="2">
        <v>-1.6999999999999999E-3</v>
      </c>
      <c r="H1758" s="8">
        <v>1089978</v>
      </c>
      <c r="I1758" s="8">
        <v>73</v>
      </c>
      <c r="J1758" s="8">
        <v>44</v>
      </c>
      <c r="K1758" s="8">
        <v>58.5</v>
      </c>
      <c r="L1758" t="str">
        <f>VLOOKUP(MONTH(A1758),Pars!F:G,2,0)</f>
        <v>Autumn</v>
      </c>
      <c r="M1758" t="str">
        <f>IF(K1758&lt;Pars!$A$2,Pars!$B$2,IF('Main Data-set'!K1758&lt;Pars!$A$3,Pars!$B$3,Pars!$B$4))</f>
        <v>Avg</v>
      </c>
      <c r="N1758">
        <f t="shared" si="162"/>
        <v>0</v>
      </c>
      <c r="O1758" s="8">
        <f t="shared" si="163"/>
        <v>55.553497942386834</v>
      </c>
      <c r="P1758" s="8">
        <f t="shared" si="164"/>
        <v>65.925925925925924</v>
      </c>
      <c r="Q1758" t="str">
        <f>IF(K1758&gt;Pars!$J$3+'Main Data-set'!O1758,Pars!$K$3,IF(K1758&lt;O1758-Pars!$J$4,Pars!$K$4,"Avg"))</f>
        <v>Avg</v>
      </c>
      <c r="R1758" t="str">
        <f>IF(I1758&gt;Pars!$J$3+'Main Data-set'!P1758,Pars!$K$3,IF(I1758&lt;P1758-Pars!$J$4,Pars!$K$4,"Avg"))</f>
        <v>Hot</v>
      </c>
      <c r="S1758" t="str">
        <f t="shared" si="165"/>
        <v>Avg</v>
      </c>
      <c r="T1758">
        <f t="shared" si="166"/>
        <v>0</v>
      </c>
      <c r="U1758" s="10">
        <f t="shared" si="167"/>
        <v>-8.4745762711864181E-3</v>
      </c>
      <c r="V1758" s="10"/>
    </row>
    <row r="1759" spans="1:22" x14ac:dyDescent="0.3">
      <c r="A1759" s="1">
        <v>41535</v>
      </c>
      <c r="B1759" s="8">
        <v>41.85</v>
      </c>
      <c r="C1759" s="8">
        <v>42.17</v>
      </c>
      <c r="D1759" s="8">
        <v>41.85</v>
      </c>
      <c r="E1759" s="8">
        <v>42.06</v>
      </c>
      <c r="F1759" s="2">
        <v>5.0000000000000001E-3</v>
      </c>
      <c r="G1759" s="2">
        <v>-5.0000000000000001E-3</v>
      </c>
      <c r="H1759" s="8">
        <v>1699812</v>
      </c>
      <c r="I1759" s="8">
        <v>66</v>
      </c>
      <c r="J1759" s="8">
        <v>41</v>
      </c>
      <c r="K1759" s="8">
        <v>53.5</v>
      </c>
      <c r="L1759" t="str">
        <f>VLOOKUP(MONTH(A1759),Pars!F:G,2,0)</f>
        <v>Autumn</v>
      </c>
      <c r="M1759" t="str">
        <f>IF(K1759&lt;Pars!$A$2,Pars!$B$2,IF('Main Data-set'!K1759&lt;Pars!$A$3,Pars!$B$3,Pars!$B$4))</f>
        <v>Avg</v>
      </c>
      <c r="N1759">
        <f t="shared" si="162"/>
        <v>0</v>
      </c>
      <c r="O1759" s="8">
        <f t="shared" si="163"/>
        <v>55.553497942386834</v>
      </c>
      <c r="P1759" s="8">
        <f t="shared" si="164"/>
        <v>65.925925925925924</v>
      </c>
      <c r="Q1759" t="str">
        <f>IF(K1759&gt;Pars!$J$3+'Main Data-set'!O1759,Pars!$K$3,IF(K1759&lt;O1759-Pars!$J$4,Pars!$K$4,"Avg"))</f>
        <v>Avg</v>
      </c>
      <c r="R1759" t="str">
        <f>IF(I1759&gt;Pars!$J$3+'Main Data-set'!P1759,Pars!$K$3,IF(I1759&lt;P1759-Pars!$J$4,Pars!$K$4,"Avg"))</f>
        <v>Avg</v>
      </c>
      <c r="S1759" t="str">
        <f t="shared" si="165"/>
        <v>Avg</v>
      </c>
      <c r="T1759">
        <f t="shared" si="166"/>
        <v>0</v>
      </c>
      <c r="U1759" s="10">
        <f t="shared" si="167"/>
        <v>-8.54700854700855E-2</v>
      </c>
      <c r="V1759" s="10"/>
    </row>
    <row r="1760" spans="1:22" x14ac:dyDescent="0.3">
      <c r="A1760" s="1">
        <v>41536</v>
      </c>
      <c r="B1760" s="8">
        <v>42.24</v>
      </c>
      <c r="C1760" s="8">
        <v>42.27</v>
      </c>
      <c r="D1760" s="8">
        <v>41.96</v>
      </c>
      <c r="E1760" s="8">
        <v>42.27</v>
      </c>
      <c r="F1760" s="2">
        <v>6.9999999999999999E-4</v>
      </c>
      <c r="G1760" s="2">
        <v>5.7000000000000002E-3</v>
      </c>
      <c r="H1760" s="8">
        <v>2093938</v>
      </c>
      <c r="I1760" s="8">
        <v>72</v>
      </c>
      <c r="J1760" s="8">
        <v>41</v>
      </c>
      <c r="K1760" s="8">
        <v>56.5</v>
      </c>
      <c r="L1760" t="str">
        <f>VLOOKUP(MONTH(A1760),Pars!F:G,2,0)</f>
        <v>Autumn</v>
      </c>
      <c r="M1760" t="str">
        <f>IF(K1760&lt;Pars!$A$2,Pars!$B$2,IF('Main Data-set'!K1760&lt;Pars!$A$3,Pars!$B$3,Pars!$B$4))</f>
        <v>Avg</v>
      </c>
      <c r="N1760">
        <f t="shared" si="162"/>
        <v>0</v>
      </c>
      <c r="O1760" s="8">
        <f t="shared" si="163"/>
        <v>55.553497942386834</v>
      </c>
      <c r="P1760" s="8">
        <f t="shared" si="164"/>
        <v>65.925925925925924</v>
      </c>
      <c r="Q1760" t="str">
        <f>IF(K1760&gt;Pars!$J$3+'Main Data-set'!O1760,Pars!$K$3,IF(K1760&lt;O1760-Pars!$J$4,Pars!$K$4,"Avg"))</f>
        <v>Avg</v>
      </c>
      <c r="R1760" t="str">
        <f>IF(I1760&gt;Pars!$J$3+'Main Data-set'!P1760,Pars!$K$3,IF(I1760&lt;P1760-Pars!$J$4,Pars!$K$4,"Avg"))</f>
        <v>Avg</v>
      </c>
      <c r="S1760" t="str">
        <f t="shared" si="165"/>
        <v>Avg</v>
      </c>
      <c r="T1760">
        <f t="shared" si="166"/>
        <v>0</v>
      </c>
      <c r="U1760" s="10">
        <f t="shared" si="167"/>
        <v>5.6074766355140193E-2</v>
      </c>
      <c r="V1760" s="10"/>
    </row>
    <row r="1761" spans="1:22" x14ac:dyDescent="0.3">
      <c r="A1761" s="1">
        <v>41537</v>
      </c>
      <c r="B1761" s="8">
        <v>42.26</v>
      </c>
      <c r="C1761" s="8">
        <v>42.58</v>
      </c>
      <c r="D1761" s="8">
        <v>42.01</v>
      </c>
      <c r="E1761" s="8">
        <v>42.03</v>
      </c>
      <c r="F1761" s="2">
        <v>-5.4000000000000003E-3</v>
      </c>
      <c r="G1761" s="2">
        <v>2.0999999999999999E-3</v>
      </c>
      <c r="H1761" s="8">
        <v>2245440</v>
      </c>
      <c r="I1761" s="8">
        <v>77</v>
      </c>
      <c r="J1761" s="8">
        <v>43</v>
      </c>
      <c r="K1761" s="8">
        <v>60</v>
      </c>
      <c r="L1761" t="str">
        <f>VLOOKUP(MONTH(A1761),Pars!F:G,2,0)</f>
        <v>Autumn</v>
      </c>
      <c r="M1761" t="str">
        <f>IF(K1761&lt;Pars!$A$2,Pars!$B$2,IF('Main Data-set'!K1761&lt;Pars!$A$3,Pars!$B$3,Pars!$B$4))</f>
        <v>Avg</v>
      </c>
      <c r="N1761">
        <f t="shared" si="162"/>
        <v>0</v>
      </c>
      <c r="O1761" s="8">
        <f t="shared" si="163"/>
        <v>55.553497942386834</v>
      </c>
      <c r="P1761" s="8">
        <f t="shared" si="164"/>
        <v>65.925925925925924</v>
      </c>
      <c r="Q1761" t="str">
        <f>IF(K1761&gt;Pars!$J$3+'Main Data-set'!O1761,Pars!$K$3,IF(K1761&lt;O1761-Pars!$J$4,Pars!$K$4,"Avg"))</f>
        <v>Avg</v>
      </c>
      <c r="R1761" t="str">
        <f>IF(I1761&gt;Pars!$J$3+'Main Data-set'!P1761,Pars!$K$3,IF(I1761&lt;P1761-Pars!$J$4,Pars!$K$4,"Avg"))</f>
        <v>Hot</v>
      </c>
      <c r="S1761" t="str">
        <f t="shared" si="165"/>
        <v>Avg</v>
      </c>
      <c r="T1761">
        <f t="shared" si="166"/>
        <v>0</v>
      </c>
      <c r="U1761" s="10">
        <f t="shared" si="167"/>
        <v>6.1946902654867353E-2</v>
      </c>
      <c r="V1761" s="10"/>
    </row>
    <row r="1762" spans="1:22" x14ac:dyDescent="0.3">
      <c r="A1762" s="1">
        <v>41540</v>
      </c>
      <c r="B1762" s="8">
        <v>42</v>
      </c>
      <c r="C1762" s="8">
        <v>42.07</v>
      </c>
      <c r="D1762" s="8">
        <v>41.68</v>
      </c>
      <c r="E1762" s="8">
        <v>41.94</v>
      </c>
      <c r="F1762" s="2">
        <v>-1.4E-3</v>
      </c>
      <c r="G1762" s="2">
        <v>2.3999999999999998E-3</v>
      </c>
      <c r="H1762" s="8">
        <v>1327833</v>
      </c>
      <c r="I1762" s="8">
        <v>68</v>
      </c>
      <c r="J1762" s="8">
        <v>48</v>
      </c>
      <c r="K1762" s="8">
        <v>58</v>
      </c>
      <c r="L1762" t="str">
        <f>VLOOKUP(MONTH(A1762),Pars!F:G,2,0)</f>
        <v>Autumn</v>
      </c>
      <c r="M1762" t="str">
        <f>IF(K1762&lt;Pars!$A$2,Pars!$B$2,IF('Main Data-set'!K1762&lt;Pars!$A$3,Pars!$B$3,Pars!$B$4))</f>
        <v>Avg</v>
      </c>
      <c r="N1762">
        <f t="shared" si="162"/>
        <v>0</v>
      </c>
      <c r="O1762" s="8">
        <f t="shared" si="163"/>
        <v>55.553497942386834</v>
      </c>
      <c r="P1762" s="8">
        <f t="shared" si="164"/>
        <v>65.925925925925924</v>
      </c>
      <c r="Q1762" t="str">
        <f>IF(K1762&gt;Pars!$J$3+'Main Data-set'!O1762,Pars!$K$3,IF(K1762&lt;O1762-Pars!$J$4,Pars!$K$4,"Avg"))</f>
        <v>Avg</v>
      </c>
      <c r="R1762" t="str">
        <f>IF(I1762&gt;Pars!$J$3+'Main Data-set'!P1762,Pars!$K$3,IF(I1762&lt;P1762-Pars!$J$4,Pars!$K$4,"Avg"))</f>
        <v>Avg</v>
      </c>
      <c r="S1762" t="str">
        <f t="shared" si="165"/>
        <v>Avg</v>
      </c>
      <c r="T1762">
        <f t="shared" si="166"/>
        <v>0</v>
      </c>
      <c r="U1762" s="10">
        <f t="shared" si="167"/>
        <v>-3.3333333333333326E-2</v>
      </c>
      <c r="V1762" s="10"/>
    </row>
    <row r="1763" spans="1:22" x14ac:dyDescent="0.3">
      <c r="A1763" s="1">
        <v>41541</v>
      </c>
      <c r="B1763" s="8">
        <v>41.95</v>
      </c>
      <c r="C1763" s="8">
        <v>42.1</v>
      </c>
      <c r="D1763" s="8">
        <v>41.68</v>
      </c>
      <c r="E1763" s="8">
        <v>41.84</v>
      </c>
      <c r="F1763" s="2">
        <v>-2.5999999999999999E-3</v>
      </c>
      <c r="G1763" s="2">
        <v>6.7000000000000002E-3</v>
      </c>
      <c r="H1763" s="8">
        <v>1074226</v>
      </c>
      <c r="I1763" s="8">
        <v>65</v>
      </c>
      <c r="J1763" s="8">
        <v>42</v>
      </c>
      <c r="K1763" s="8">
        <v>53.5</v>
      </c>
      <c r="L1763" t="str">
        <f>VLOOKUP(MONTH(A1763),Pars!F:G,2,0)</f>
        <v>Autumn</v>
      </c>
      <c r="M1763" t="str">
        <f>IF(K1763&lt;Pars!$A$2,Pars!$B$2,IF('Main Data-set'!K1763&lt;Pars!$A$3,Pars!$B$3,Pars!$B$4))</f>
        <v>Avg</v>
      </c>
      <c r="N1763">
        <f t="shared" si="162"/>
        <v>0</v>
      </c>
      <c r="O1763" s="8">
        <f t="shared" si="163"/>
        <v>55.553497942386834</v>
      </c>
      <c r="P1763" s="8">
        <f t="shared" si="164"/>
        <v>65.925925925925924</v>
      </c>
      <c r="Q1763" t="str">
        <f>IF(K1763&gt;Pars!$J$3+'Main Data-set'!O1763,Pars!$K$3,IF(K1763&lt;O1763-Pars!$J$4,Pars!$K$4,"Avg"))</f>
        <v>Avg</v>
      </c>
      <c r="R1763" t="str">
        <f>IF(I1763&gt;Pars!$J$3+'Main Data-set'!P1763,Pars!$K$3,IF(I1763&lt;P1763-Pars!$J$4,Pars!$K$4,"Avg"))</f>
        <v>Avg</v>
      </c>
      <c r="S1763" t="str">
        <f t="shared" si="165"/>
        <v>Avg</v>
      </c>
      <c r="T1763">
        <f t="shared" si="166"/>
        <v>0</v>
      </c>
      <c r="U1763" s="10">
        <f t="shared" si="167"/>
        <v>-7.7586206896551713E-2</v>
      </c>
      <c r="V1763" s="10"/>
    </row>
    <row r="1764" spans="1:22" x14ac:dyDescent="0.3">
      <c r="A1764" s="1">
        <v>41542</v>
      </c>
      <c r="B1764" s="8">
        <v>41.9</v>
      </c>
      <c r="C1764" s="8">
        <v>41.93</v>
      </c>
      <c r="D1764" s="8">
        <v>41.5</v>
      </c>
      <c r="E1764" s="8">
        <v>41.56</v>
      </c>
      <c r="F1764" s="2">
        <v>-8.0999999999999996E-3</v>
      </c>
      <c r="G1764" s="2">
        <v>-5.4999999999999997E-3</v>
      </c>
      <c r="H1764" s="8">
        <v>689940</v>
      </c>
      <c r="I1764" s="8">
        <v>73</v>
      </c>
      <c r="J1764" s="8">
        <v>41</v>
      </c>
      <c r="K1764" s="8">
        <v>57</v>
      </c>
      <c r="L1764" t="str">
        <f>VLOOKUP(MONTH(A1764),Pars!F:G,2,0)</f>
        <v>Autumn</v>
      </c>
      <c r="M1764" t="str">
        <f>IF(K1764&lt;Pars!$A$2,Pars!$B$2,IF('Main Data-set'!K1764&lt;Pars!$A$3,Pars!$B$3,Pars!$B$4))</f>
        <v>Avg</v>
      </c>
      <c r="N1764">
        <f t="shared" si="162"/>
        <v>0</v>
      </c>
      <c r="O1764" s="8">
        <f t="shared" si="163"/>
        <v>55.553497942386834</v>
      </c>
      <c r="P1764" s="8">
        <f t="shared" si="164"/>
        <v>65.925925925925924</v>
      </c>
      <c r="Q1764" t="str">
        <f>IF(K1764&gt;Pars!$J$3+'Main Data-set'!O1764,Pars!$K$3,IF(K1764&lt;O1764-Pars!$J$4,Pars!$K$4,"Avg"))</f>
        <v>Avg</v>
      </c>
      <c r="R1764" t="str">
        <f>IF(I1764&gt;Pars!$J$3+'Main Data-set'!P1764,Pars!$K$3,IF(I1764&lt;P1764-Pars!$J$4,Pars!$K$4,"Avg"))</f>
        <v>Hot</v>
      </c>
      <c r="S1764" t="str">
        <f t="shared" si="165"/>
        <v>Avg</v>
      </c>
      <c r="T1764">
        <f t="shared" si="166"/>
        <v>0</v>
      </c>
      <c r="U1764" s="10">
        <f t="shared" si="167"/>
        <v>6.5420560747663448E-2</v>
      </c>
      <c r="V1764" s="10"/>
    </row>
    <row r="1765" spans="1:22" x14ac:dyDescent="0.3">
      <c r="A1765" s="1">
        <v>41543</v>
      </c>
      <c r="B1765" s="8">
        <v>41.56</v>
      </c>
      <c r="C1765" s="8">
        <v>41.87</v>
      </c>
      <c r="D1765" s="8">
        <v>41.5</v>
      </c>
      <c r="E1765" s="8">
        <v>41.79</v>
      </c>
      <c r="F1765" s="2">
        <v>5.4999999999999997E-3</v>
      </c>
      <c r="G1765" s="2">
        <v>-3.8E-3</v>
      </c>
      <c r="H1765" s="8">
        <v>978349</v>
      </c>
      <c r="I1765" s="8">
        <v>73</v>
      </c>
      <c r="J1765" s="8">
        <v>45</v>
      </c>
      <c r="K1765" s="8">
        <v>59</v>
      </c>
      <c r="L1765" t="str">
        <f>VLOOKUP(MONTH(A1765),Pars!F:G,2,0)</f>
        <v>Autumn</v>
      </c>
      <c r="M1765" t="str">
        <f>IF(K1765&lt;Pars!$A$2,Pars!$B$2,IF('Main Data-set'!K1765&lt;Pars!$A$3,Pars!$B$3,Pars!$B$4))</f>
        <v>Avg</v>
      </c>
      <c r="N1765">
        <f t="shared" si="162"/>
        <v>0</v>
      </c>
      <c r="O1765" s="8">
        <f t="shared" si="163"/>
        <v>55.553497942386834</v>
      </c>
      <c r="P1765" s="8">
        <f t="shared" si="164"/>
        <v>65.925925925925924</v>
      </c>
      <c r="Q1765" t="str">
        <f>IF(K1765&gt;Pars!$J$3+'Main Data-set'!O1765,Pars!$K$3,IF(K1765&lt;O1765-Pars!$J$4,Pars!$K$4,"Avg"))</f>
        <v>Avg</v>
      </c>
      <c r="R1765" t="str">
        <f>IF(I1765&gt;Pars!$J$3+'Main Data-set'!P1765,Pars!$K$3,IF(I1765&lt;P1765-Pars!$J$4,Pars!$K$4,"Avg"))</f>
        <v>Hot</v>
      </c>
      <c r="S1765" t="str">
        <f t="shared" si="165"/>
        <v>Avg</v>
      </c>
      <c r="T1765">
        <f t="shared" si="166"/>
        <v>0</v>
      </c>
      <c r="U1765" s="10">
        <f t="shared" si="167"/>
        <v>3.5087719298245723E-2</v>
      </c>
      <c r="V1765" s="10"/>
    </row>
    <row r="1766" spans="1:22" x14ac:dyDescent="0.3">
      <c r="A1766" s="1">
        <v>41544</v>
      </c>
      <c r="B1766" s="8">
        <v>41.49</v>
      </c>
      <c r="C1766" s="8">
        <v>42.1</v>
      </c>
      <c r="D1766" s="8">
        <v>41.43</v>
      </c>
      <c r="E1766" s="8">
        <v>41.95</v>
      </c>
      <c r="F1766" s="2">
        <v>1.11E-2</v>
      </c>
      <c r="G1766" s="2">
        <v>-6.9999999999999999E-4</v>
      </c>
      <c r="H1766" s="8">
        <v>1036231</v>
      </c>
      <c r="I1766" s="8">
        <v>71</v>
      </c>
      <c r="J1766" s="8">
        <v>49</v>
      </c>
      <c r="K1766" s="8">
        <v>60</v>
      </c>
      <c r="L1766" t="str">
        <f>VLOOKUP(MONTH(A1766),Pars!F:G,2,0)</f>
        <v>Autumn</v>
      </c>
      <c r="M1766" t="str">
        <f>IF(K1766&lt;Pars!$A$2,Pars!$B$2,IF('Main Data-set'!K1766&lt;Pars!$A$3,Pars!$B$3,Pars!$B$4))</f>
        <v>Avg</v>
      </c>
      <c r="N1766">
        <f t="shared" si="162"/>
        <v>0</v>
      </c>
      <c r="O1766" s="8">
        <f t="shared" si="163"/>
        <v>55.553497942386834</v>
      </c>
      <c r="P1766" s="8">
        <f t="shared" si="164"/>
        <v>65.925925925925924</v>
      </c>
      <c r="Q1766" t="str">
        <f>IF(K1766&gt;Pars!$J$3+'Main Data-set'!O1766,Pars!$K$3,IF(K1766&lt;O1766-Pars!$J$4,Pars!$K$4,"Avg"))</f>
        <v>Avg</v>
      </c>
      <c r="R1766" t="str">
        <f>IF(I1766&gt;Pars!$J$3+'Main Data-set'!P1766,Pars!$K$3,IF(I1766&lt;P1766-Pars!$J$4,Pars!$K$4,"Avg"))</f>
        <v>Avg</v>
      </c>
      <c r="S1766" t="str">
        <f t="shared" si="165"/>
        <v>Avg</v>
      </c>
      <c r="T1766">
        <f t="shared" si="166"/>
        <v>0</v>
      </c>
      <c r="U1766" s="10">
        <f t="shared" si="167"/>
        <v>1.6949152542372836E-2</v>
      </c>
      <c r="V1766" s="10"/>
    </row>
    <row r="1767" spans="1:22" x14ac:dyDescent="0.3">
      <c r="A1767" s="1">
        <v>41547</v>
      </c>
      <c r="B1767" s="8">
        <v>41.59</v>
      </c>
      <c r="C1767" s="8">
        <v>42.07</v>
      </c>
      <c r="D1767" s="8">
        <v>41.5</v>
      </c>
      <c r="E1767" s="8">
        <v>41.98</v>
      </c>
      <c r="F1767" s="2">
        <v>9.4000000000000004E-3</v>
      </c>
      <c r="G1767" s="2">
        <v>-1.11E-2</v>
      </c>
      <c r="H1767" s="8">
        <v>1339560</v>
      </c>
      <c r="I1767" s="8">
        <v>73</v>
      </c>
      <c r="J1767" s="8">
        <v>47</v>
      </c>
      <c r="K1767" s="8">
        <v>60</v>
      </c>
      <c r="L1767" t="str">
        <f>VLOOKUP(MONTH(A1767),Pars!F:G,2,0)</f>
        <v>Autumn</v>
      </c>
      <c r="M1767" t="str">
        <f>IF(K1767&lt;Pars!$A$2,Pars!$B$2,IF('Main Data-set'!K1767&lt;Pars!$A$3,Pars!$B$3,Pars!$B$4))</f>
        <v>Avg</v>
      </c>
      <c r="N1767">
        <f t="shared" si="162"/>
        <v>0</v>
      </c>
      <c r="O1767" s="8">
        <f t="shared" si="163"/>
        <v>55.553497942386834</v>
      </c>
      <c r="P1767" s="8">
        <f t="shared" si="164"/>
        <v>65.925925925925924</v>
      </c>
      <c r="Q1767" t="str">
        <f>IF(K1767&gt;Pars!$J$3+'Main Data-set'!O1767,Pars!$K$3,IF(K1767&lt;O1767-Pars!$J$4,Pars!$K$4,"Avg"))</f>
        <v>Avg</v>
      </c>
      <c r="R1767" t="str">
        <f>IF(I1767&gt;Pars!$J$3+'Main Data-set'!P1767,Pars!$K$3,IF(I1767&lt;P1767-Pars!$J$4,Pars!$K$4,"Avg"))</f>
        <v>Hot</v>
      </c>
      <c r="S1767" t="str">
        <f t="shared" si="165"/>
        <v>Avg</v>
      </c>
      <c r="T1767">
        <f t="shared" si="166"/>
        <v>0</v>
      </c>
      <c r="U1767" s="10">
        <f t="shared" si="167"/>
        <v>0</v>
      </c>
      <c r="V1767" s="10"/>
    </row>
    <row r="1768" spans="1:22" x14ac:dyDescent="0.3">
      <c r="A1768" s="1">
        <v>41548</v>
      </c>
      <c r="B1768" s="8">
        <v>41.78</v>
      </c>
      <c r="C1768" s="8">
        <v>42.48</v>
      </c>
      <c r="D1768" s="8">
        <v>41.78</v>
      </c>
      <c r="E1768" s="8">
        <v>42.45</v>
      </c>
      <c r="F1768" s="2">
        <v>1.6E-2</v>
      </c>
      <c r="G1768" s="2">
        <v>-1.1999999999999999E-3</v>
      </c>
      <c r="H1768" s="8">
        <v>1846221</v>
      </c>
      <c r="I1768" s="8">
        <v>74</v>
      </c>
      <c r="J1768" s="8">
        <v>46</v>
      </c>
      <c r="K1768" s="8">
        <v>60</v>
      </c>
      <c r="L1768" t="str">
        <f>VLOOKUP(MONTH(A1768),Pars!F:G,2,0)</f>
        <v>Autumn</v>
      </c>
      <c r="M1768" t="str">
        <f>IF(K1768&lt;Pars!$A$2,Pars!$B$2,IF('Main Data-set'!K1768&lt;Pars!$A$3,Pars!$B$3,Pars!$B$4))</f>
        <v>Avg</v>
      </c>
      <c r="N1768">
        <f t="shared" si="162"/>
        <v>0</v>
      </c>
      <c r="O1768" s="8">
        <f t="shared" si="163"/>
        <v>55.553497942386834</v>
      </c>
      <c r="P1768" s="8">
        <f t="shared" si="164"/>
        <v>65.925925925925924</v>
      </c>
      <c r="Q1768" t="str">
        <f>IF(K1768&gt;Pars!$J$3+'Main Data-set'!O1768,Pars!$K$3,IF(K1768&lt;O1768-Pars!$J$4,Pars!$K$4,"Avg"))</f>
        <v>Avg</v>
      </c>
      <c r="R1768" t="str">
        <f>IF(I1768&gt;Pars!$J$3+'Main Data-set'!P1768,Pars!$K$3,IF(I1768&lt;P1768-Pars!$J$4,Pars!$K$4,"Avg"))</f>
        <v>Hot</v>
      </c>
      <c r="S1768" t="str">
        <f t="shared" si="165"/>
        <v>Avg</v>
      </c>
      <c r="T1768">
        <f t="shared" si="166"/>
        <v>0</v>
      </c>
      <c r="U1768" s="10">
        <f t="shared" si="167"/>
        <v>0</v>
      </c>
      <c r="V1768" s="10"/>
    </row>
    <row r="1769" spans="1:22" x14ac:dyDescent="0.3">
      <c r="A1769" s="1">
        <v>41549</v>
      </c>
      <c r="B1769" s="8">
        <v>42.14</v>
      </c>
      <c r="C1769" s="8">
        <v>42.5</v>
      </c>
      <c r="D1769" s="8">
        <v>41.62</v>
      </c>
      <c r="E1769" s="8">
        <v>42.5</v>
      </c>
      <c r="F1769" s="2">
        <v>8.5000000000000006E-3</v>
      </c>
      <c r="G1769" s="2">
        <v>-1.37E-2</v>
      </c>
      <c r="H1769" s="8">
        <v>2622267</v>
      </c>
      <c r="I1769" s="8">
        <v>80</v>
      </c>
      <c r="J1769" s="8">
        <v>48</v>
      </c>
      <c r="K1769" s="8">
        <v>64</v>
      </c>
      <c r="L1769" t="str">
        <f>VLOOKUP(MONTH(A1769),Pars!F:G,2,0)</f>
        <v>Autumn</v>
      </c>
      <c r="M1769" t="str">
        <f>IF(K1769&lt;Pars!$A$2,Pars!$B$2,IF('Main Data-set'!K1769&lt;Pars!$A$3,Pars!$B$3,Pars!$B$4))</f>
        <v>Avg</v>
      </c>
      <c r="N1769">
        <f t="shared" si="162"/>
        <v>0</v>
      </c>
      <c r="O1769" s="8">
        <f t="shared" si="163"/>
        <v>55.553497942386834</v>
      </c>
      <c r="P1769" s="8">
        <f t="shared" si="164"/>
        <v>65.925925925925924</v>
      </c>
      <c r="Q1769" t="str">
        <f>IF(K1769&gt;Pars!$J$3+'Main Data-set'!O1769,Pars!$K$3,IF(K1769&lt;O1769-Pars!$J$4,Pars!$K$4,"Avg"))</f>
        <v>Hot</v>
      </c>
      <c r="R1769" t="str">
        <f>IF(I1769&gt;Pars!$J$3+'Main Data-set'!P1769,Pars!$K$3,IF(I1769&lt;P1769-Pars!$J$4,Pars!$K$4,"Avg"))</f>
        <v>Hot</v>
      </c>
      <c r="S1769" t="str">
        <f t="shared" si="165"/>
        <v>Hot</v>
      </c>
      <c r="T1769">
        <f t="shared" si="166"/>
        <v>1</v>
      </c>
      <c r="U1769" s="10">
        <f t="shared" si="167"/>
        <v>6.6666666666666652E-2</v>
      </c>
      <c r="V1769" s="10"/>
    </row>
    <row r="1770" spans="1:22" x14ac:dyDescent="0.3">
      <c r="A1770" s="1">
        <v>41550</v>
      </c>
      <c r="B1770" s="8">
        <v>42.5</v>
      </c>
      <c r="C1770" s="8">
        <v>43.2</v>
      </c>
      <c r="D1770" s="8">
        <v>42.39</v>
      </c>
      <c r="E1770" s="8">
        <v>43.09</v>
      </c>
      <c r="F1770" s="2">
        <v>1.3899999999999999E-2</v>
      </c>
      <c r="G1770" s="2">
        <v>-2.4199999999999999E-2</v>
      </c>
      <c r="H1770" s="8">
        <v>3029915</v>
      </c>
      <c r="I1770" s="8">
        <v>82</v>
      </c>
      <c r="J1770" s="8">
        <v>54</v>
      </c>
      <c r="K1770" s="8">
        <v>68</v>
      </c>
      <c r="L1770" t="str">
        <f>VLOOKUP(MONTH(A1770),Pars!F:G,2,0)</f>
        <v>Autumn</v>
      </c>
      <c r="M1770" t="str">
        <f>IF(K1770&lt;Pars!$A$2,Pars!$B$2,IF('Main Data-set'!K1770&lt;Pars!$A$3,Pars!$B$3,Pars!$B$4))</f>
        <v>Avg</v>
      </c>
      <c r="N1770">
        <f t="shared" si="162"/>
        <v>0</v>
      </c>
      <c r="O1770" s="8">
        <f t="shared" si="163"/>
        <v>55.553497942386834</v>
      </c>
      <c r="P1770" s="8">
        <f t="shared" si="164"/>
        <v>65.925925925925924</v>
      </c>
      <c r="Q1770" t="str">
        <f>IF(K1770&gt;Pars!$J$3+'Main Data-set'!O1770,Pars!$K$3,IF(K1770&lt;O1770-Pars!$J$4,Pars!$K$4,"Avg"))</f>
        <v>Hot</v>
      </c>
      <c r="R1770" t="str">
        <f>IF(I1770&gt;Pars!$J$3+'Main Data-set'!P1770,Pars!$K$3,IF(I1770&lt;P1770-Pars!$J$4,Pars!$K$4,"Avg"))</f>
        <v>Hot</v>
      </c>
      <c r="S1770" t="str">
        <f t="shared" si="165"/>
        <v>Hot</v>
      </c>
      <c r="T1770">
        <f t="shared" si="166"/>
        <v>1</v>
      </c>
      <c r="U1770" s="10">
        <f t="shared" si="167"/>
        <v>6.25E-2</v>
      </c>
      <c r="V1770" s="10"/>
    </row>
    <row r="1771" spans="1:22" x14ac:dyDescent="0.3">
      <c r="A1771" s="1">
        <v>41551</v>
      </c>
      <c r="B1771" s="8">
        <v>43.15</v>
      </c>
      <c r="C1771" s="8">
        <v>44.16</v>
      </c>
      <c r="D1771" s="8">
        <v>43.11</v>
      </c>
      <c r="E1771" s="8">
        <v>44.16</v>
      </c>
      <c r="F1771" s="2">
        <v>2.3400000000000001E-2</v>
      </c>
      <c r="G1771" s="2">
        <v>4.4999999999999997E-3</v>
      </c>
      <c r="H1771" s="8">
        <v>2636337</v>
      </c>
      <c r="I1771" s="8">
        <v>78</v>
      </c>
      <c r="J1771" s="8">
        <v>53</v>
      </c>
      <c r="K1771" s="8">
        <v>65.5</v>
      </c>
      <c r="L1771" t="str">
        <f>VLOOKUP(MONTH(A1771),Pars!F:G,2,0)</f>
        <v>Autumn</v>
      </c>
      <c r="M1771" t="str">
        <f>IF(K1771&lt;Pars!$A$2,Pars!$B$2,IF('Main Data-set'!K1771&lt;Pars!$A$3,Pars!$B$3,Pars!$B$4))</f>
        <v>Avg</v>
      </c>
      <c r="N1771">
        <f t="shared" si="162"/>
        <v>0</v>
      </c>
      <c r="O1771" s="8">
        <f t="shared" si="163"/>
        <v>55.553497942386834</v>
      </c>
      <c r="P1771" s="8">
        <f t="shared" si="164"/>
        <v>65.925925925925924</v>
      </c>
      <c r="Q1771" t="str">
        <f>IF(K1771&gt;Pars!$J$3+'Main Data-set'!O1771,Pars!$K$3,IF(K1771&lt;O1771-Pars!$J$4,Pars!$K$4,"Avg"))</f>
        <v>Hot</v>
      </c>
      <c r="R1771" t="str">
        <f>IF(I1771&gt;Pars!$J$3+'Main Data-set'!P1771,Pars!$K$3,IF(I1771&lt;P1771-Pars!$J$4,Pars!$K$4,"Avg"))</f>
        <v>Hot</v>
      </c>
      <c r="S1771" t="str">
        <f t="shared" si="165"/>
        <v>Hot</v>
      </c>
      <c r="T1771">
        <f t="shared" si="166"/>
        <v>1</v>
      </c>
      <c r="U1771" s="10">
        <f t="shared" si="167"/>
        <v>-3.6764705882352922E-2</v>
      </c>
      <c r="V1771" s="10"/>
    </row>
    <row r="1772" spans="1:22" x14ac:dyDescent="0.3">
      <c r="A1772" s="1">
        <v>41554</v>
      </c>
      <c r="B1772" s="8">
        <v>43.66</v>
      </c>
      <c r="C1772" s="8">
        <v>44.23</v>
      </c>
      <c r="D1772" s="8">
        <v>43.66</v>
      </c>
      <c r="E1772" s="8">
        <v>43.96</v>
      </c>
      <c r="F1772" s="2">
        <v>6.8999999999999999E-3</v>
      </c>
      <c r="G1772" s="2">
        <v>1.3100000000000001E-2</v>
      </c>
      <c r="H1772" s="8">
        <v>1120416</v>
      </c>
      <c r="I1772" s="8">
        <v>69</v>
      </c>
      <c r="J1772" s="8">
        <v>64</v>
      </c>
      <c r="K1772" s="8">
        <v>66.5</v>
      </c>
      <c r="L1772" t="str">
        <f>VLOOKUP(MONTH(A1772),Pars!F:G,2,0)</f>
        <v>Autumn</v>
      </c>
      <c r="M1772" t="str">
        <f>IF(K1772&lt;Pars!$A$2,Pars!$B$2,IF('Main Data-set'!K1772&lt;Pars!$A$3,Pars!$B$3,Pars!$B$4))</f>
        <v>Avg</v>
      </c>
      <c r="N1772">
        <f t="shared" si="162"/>
        <v>0</v>
      </c>
      <c r="O1772" s="8">
        <f t="shared" si="163"/>
        <v>55.553497942386834</v>
      </c>
      <c r="P1772" s="8">
        <f t="shared" si="164"/>
        <v>65.925925925925924</v>
      </c>
      <c r="Q1772" t="str">
        <f>IF(K1772&gt;Pars!$J$3+'Main Data-set'!O1772,Pars!$K$3,IF(K1772&lt;O1772-Pars!$J$4,Pars!$K$4,"Avg"))</f>
        <v>Hot</v>
      </c>
      <c r="R1772" t="str">
        <f>IF(I1772&gt;Pars!$J$3+'Main Data-set'!P1772,Pars!$K$3,IF(I1772&lt;P1772-Pars!$J$4,Pars!$K$4,"Avg"))</f>
        <v>Avg</v>
      </c>
      <c r="S1772" t="str">
        <f t="shared" si="165"/>
        <v>Avg</v>
      </c>
      <c r="T1772">
        <f t="shared" si="166"/>
        <v>0</v>
      </c>
      <c r="U1772" s="10">
        <f t="shared" si="167"/>
        <v>1.5267175572519109E-2</v>
      </c>
      <c r="V1772" s="10"/>
    </row>
    <row r="1773" spans="1:22" x14ac:dyDescent="0.3">
      <c r="A1773" s="1">
        <v>41555</v>
      </c>
      <c r="B1773" s="8">
        <v>44.02</v>
      </c>
      <c r="C1773" s="8">
        <v>44.11</v>
      </c>
      <c r="D1773" s="8">
        <v>43.11</v>
      </c>
      <c r="E1773" s="8">
        <v>43.39</v>
      </c>
      <c r="F1773" s="2">
        <v>-1.43E-2</v>
      </c>
      <c r="G1773" s="2">
        <v>5.0000000000000001E-4</v>
      </c>
      <c r="H1773" s="8">
        <v>1362744</v>
      </c>
      <c r="I1773" s="8">
        <v>75</v>
      </c>
      <c r="J1773" s="8">
        <v>46</v>
      </c>
      <c r="K1773" s="8">
        <v>60.5</v>
      </c>
      <c r="L1773" t="str">
        <f>VLOOKUP(MONTH(A1773),Pars!F:G,2,0)</f>
        <v>Autumn</v>
      </c>
      <c r="M1773" t="str">
        <f>IF(K1773&lt;Pars!$A$2,Pars!$B$2,IF('Main Data-set'!K1773&lt;Pars!$A$3,Pars!$B$3,Pars!$B$4))</f>
        <v>Avg</v>
      </c>
      <c r="N1773">
        <f t="shared" si="162"/>
        <v>0</v>
      </c>
      <c r="O1773" s="8">
        <f t="shared" si="163"/>
        <v>55.553497942386834</v>
      </c>
      <c r="P1773" s="8">
        <f t="shared" si="164"/>
        <v>65.925925925925924</v>
      </c>
      <c r="Q1773" t="str">
        <f>IF(K1773&gt;Pars!$J$3+'Main Data-set'!O1773,Pars!$K$3,IF(K1773&lt;O1773-Pars!$J$4,Pars!$K$4,"Avg"))</f>
        <v>Avg</v>
      </c>
      <c r="R1773" t="str">
        <f>IF(I1773&gt;Pars!$J$3+'Main Data-set'!P1773,Pars!$K$3,IF(I1773&lt;P1773-Pars!$J$4,Pars!$K$4,"Avg"))</f>
        <v>Hot</v>
      </c>
      <c r="S1773" t="str">
        <f t="shared" si="165"/>
        <v>Avg</v>
      </c>
      <c r="T1773">
        <f t="shared" si="166"/>
        <v>0</v>
      </c>
      <c r="U1773" s="10">
        <f t="shared" si="167"/>
        <v>-9.0225563909774431E-2</v>
      </c>
      <c r="V1773" s="10"/>
    </row>
    <row r="1774" spans="1:22" x14ac:dyDescent="0.3">
      <c r="A1774" s="1">
        <v>41556</v>
      </c>
      <c r="B1774" s="8">
        <v>43.56</v>
      </c>
      <c r="C1774" s="8">
        <v>43.69</v>
      </c>
      <c r="D1774" s="8">
        <v>43.06</v>
      </c>
      <c r="E1774" s="8">
        <v>43.37</v>
      </c>
      <c r="F1774" s="2">
        <v>-4.4000000000000003E-3</v>
      </c>
      <c r="G1774" s="2">
        <v>-1.7399999999999999E-2</v>
      </c>
      <c r="H1774" s="8">
        <v>1228837</v>
      </c>
      <c r="I1774" s="8">
        <v>67</v>
      </c>
      <c r="J1774" s="8">
        <v>46</v>
      </c>
      <c r="K1774" s="8">
        <v>56.5</v>
      </c>
      <c r="L1774" t="str">
        <f>VLOOKUP(MONTH(A1774),Pars!F:G,2,0)</f>
        <v>Autumn</v>
      </c>
      <c r="M1774" t="str">
        <f>IF(K1774&lt;Pars!$A$2,Pars!$B$2,IF('Main Data-set'!K1774&lt;Pars!$A$3,Pars!$B$3,Pars!$B$4))</f>
        <v>Avg</v>
      </c>
      <c r="N1774">
        <f t="shared" si="162"/>
        <v>0</v>
      </c>
      <c r="O1774" s="8">
        <f t="shared" si="163"/>
        <v>55.553497942386834</v>
      </c>
      <c r="P1774" s="8">
        <f t="shared" si="164"/>
        <v>65.925925925925924</v>
      </c>
      <c r="Q1774" t="str">
        <f>IF(K1774&gt;Pars!$J$3+'Main Data-set'!O1774,Pars!$K$3,IF(K1774&lt;O1774-Pars!$J$4,Pars!$K$4,"Avg"))</f>
        <v>Avg</v>
      </c>
      <c r="R1774" t="str">
        <f>IF(I1774&gt;Pars!$J$3+'Main Data-set'!P1774,Pars!$K$3,IF(I1774&lt;P1774-Pars!$J$4,Pars!$K$4,"Avg"))</f>
        <v>Avg</v>
      </c>
      <c r="S1774" t="str">
        <f t="shared" si="165"/>
        <v>Avg</v>
      </c>
      <c r="T1774">
        <f t="shared" si="166"/>
        <v>0</v>
      </c>
      <c r="U1774" s="10">
        <f t="shared" si="167"/>
        <v>-6.6115702479338845E-2</v>
      </c>
      <c r="V1774" s="10"/>
    </row>
    <row r="1775" spans="1:22" x14ac:dyDescent="0.3">
      <c r="A1775" s="1">
        <v>41557</v>
      </c>
      <c r="B1775" s="8">
        <v>43.65</v>
      </c>
      <c r="C1775" s="8">
        <v>44.36</v>
      </c>
      <c r="D1775" s="8">
        <v>43.55</v>
      </c>
      <c r="E1775" s="8">
        <v>44.14</v>
      </c>
      <c r="F1775" s="2">
        <v>1.12E-2</v>
      </c>
      <c r="G1775" s="2">
        <v>-5.4000000000000003E-3</v>
      </c>
      <c r="H1775" s="8">
        <v>2251843</v>
      </c>
      <c r="I1775" s="8">
        <v>66</v>
      </c>
      <c r="J1775" s="8">
        <v>50</v>
      </c>
      <c r="K1775" s="8">
        <v>58</v>
      </c>
      <c r="L1775" t="str">
        <f>VLOOKUP(MONTH(A1775),Pars!F:G,2,0)</f>
        <v>Autumn</v>
      </c>
      <c r="M1775" t="str">
        <f>IF(K1775&lt;Pars!$A$2,Pars!$B$2,IF('Main Data-set'!K1775&lt;Pars!$A$3,Pars!$B$3,Pars!$B$4))</f>
        <v>Avg</v>
      </c>
      <c r="N1775">
        <f t="shared" si="162"/>
        <v>0</v>
      </c>
      <c r="O1775" s="8">
        <f t="shared" si="163"/>
        <v>55.553497942386834</v>
      </c>
      <c r="P1775" s="8">
        <f t="shared" si="164"/>
        <v>65.925925925925924</v>
      </c>
      <c r="Q1775" t="str">
        <f>IF(K1775&gt;Pars!$J$3+'Main Data-set'!O1775,Pars!$K$3,IF(K1775&lt;O1775-Pars!$J$4,Pars!$K$4,"Avg"))</f>
        <v>Avg</v>
      </c>
      <c r="R1775" t="str">
        <f>IF(I1775&gt;Pars!$J$3+'Main Data-set'!P1775,Pars!$K$3,IF(I1775&lt;P1775-Pars!$J$4,Pars!$K$4,"Avg"))</f>
        <v>Avg</v>
      </c>
      <c r="S1775" t="str">
        <f t="shared" si="165"/>
        <v>Avg</v>
      </c>
      <c r="T1775">
        <f t="shared" si="166"/>
        <v>0</v>
      </c>
      <c r="U1775" s="10">
        <f t="shared" si="167"/>
        <v>2.6548672566371723E-2</v>
      </c>
      <c r="V1775" s="10"/>
    </row>
    <row r="1776" spans="1:22" x14ac:dyDescent="0.3">
      <c r="A1776" s="1">
        <v>41558</v>
      </c>
      <c r="B1776" s="8">
        <v>44.06</v>
      </c>
      <c r="C1776" s="8">
        <v>44.44</v>
      </c>
      <c r="D1776" s="8">
        <v>43.93</v>
      </c>
      <c r="E1776" s="8">
        <v>44.38</v>
      </c>
      <c r="F1776" s="2">
        <v>7.3000000000000001E-3</v>
      </c>
      <c r="G1776" s="2">
        <v>-2.5000000000000001E-3</v>
      </c>
      <c r="H1776" s="8">
        <v>851045</v>
      </c>
      <c r="I1776" s="8">
        <v>61</v>
      </c>
      <c r="J1776" s="8">
        <v>52</v>
      </c>
      <c r="K1776" s="8">
        <v>56.5</v>
      </c>
      <c r="L1776" t="str">
        <f>VLOOKUP(MONTH(A1776),Pars!F:G,2,0)</f>
        <v>Autumn</v>
      </c>
      <c r="M1776" t="str">
        <f>IF(K1776&lt;Pars!$A$2,Pars!$B$2,IF('Main Data-set'!K1776&lt;Pars!$A$3,Pars!$B$3,Pars!$B$4))</f>
        <v>Avg</v>
      </c>
      <c r="N1776">
        <f t="shared" si="162"/>
        <v>0</v>
      </c>
      <c r="O1776" s="8">
        <f t="shared" si="163"/>
        <v>55.553497942386834</v>
      </c>
      <c r="P1776" s="8">
        <f t="shared" si="164"/>
        <v>65.925925925925924</v>
      </c>
      <c r="Q1776" t="str">
        <f>IF(K1776&gt;Pars!$J$3+'Main Data-set'!O1776,Pars!$K$3,IF(K1776&lt;O1776-Pars!$J$4,Pars!$K$4,"Avg"))</f>
        <v>Avg</v>
      </c>
      <c r="R1776" t="str">
        <f>IF(I1776&gt;Pars!$J$3+'Main Data-set'!P1776,Pars!$K$3,IF(I1776&lt;P1776-Pars!$J$4,Pars!$K$4,"Avg"))</f>
        <v>Avg</v>
      </c>
      <c r="S1776" t="str">
        <f t="shared" si="165"/>
        <v>Avg</v>
      </c>
      <c r="T1776">
        <f t="shared" si="166"/>
        <v>0</v>
      </c>
      <c r="U1776" s="10">
        <f t="shared" si="167"/>
        <v>-2.5862068965517238E-2</v>
      </c>
      <c r="V1776" s="10"/>
    </row>
    <row r="1777" spans="1:22" x14ac:dyDescent="0.3">
      <c r="A1777" s="1">
        <v>41561</v>
      </c>
      <c r="B1777" s="8">
        <v>44.25</v>
      </c>
      <c r="C1777" s="8">
        <v>44.6</v>
      </c>
      <c r="D1777" s="8">
        <v>44.04</v>
      </c>
      <c r="E1777" s="8">
        <v>44.49</v>
      </c>
      <c r="F1777" s="2">
        <v>5.4000000000000003E-3</v>
      </c>
      <c r="G1777" s="2">
        <v>6.1000000000000004E-3</v>
      </c>
      <c r="H1777" s="8">
        <v>1065753</v>
      </c>
      <c r="I1777" s="8">
        <v>64</v>
      </c>
      <c r="J1777" s="8">
        <v>46</v>
      </c>
      <c r="K1777" s="8">
        <v>55</v>
      </c>
      <c r="L1777" t="str">
        <f>VLOOKUP(MONTH(A1777),Pars!F:G,2,0)</f>
        <v>Autumn</v>
      </c>
      <c r="M1777" t="str">
        <f>IF(K1777&lt;Pars!$A$2,Pars!$B$2,IF('Main Data-set'!K1777&lt;Pars!$A$3,Pars!$B$3,Pars!$B$4))</f>
        <v>Avg</v>
      </c>
      <c r="N1777">
        <f t="shared" si="162"/>
        <v>0</v>
      </c>
      <c r="O1777" s="8">
        <f t="shared" si="163"/>
        <v>55.553497942386834</v>
      </c>
      <c r="P1777" s="8">
        <f t="shared" si="164"/>
        <v>65.925925925925924</v>
      </c>
      <c r="Q1777" t="str">
        <f>IF(K1777&gt;Pars!$J$3+'Main Data-set'!O1777,Pars!$K$3,IF(K1777&lt;O1777-Pars!$J$4,Pars!$K$4,"Avg"))</f>
        <v>Avg</v>
      </c>
      <c r="R1777" t="str">
        <f>IF(I1777&gt;Pars!$J$3+'Main Data-set'!P1777,Pars!$K$3,IF(I1777&lt;P1777-Pars!$J$4,Pars!$K$4,"Avg"))</f>
        <v>Avg</v>
      </c>
      <c r="S1777" t="str">
        <f t="shared" si="165"/>
        <v>Avg</v>
      </c>
      <c r="T1777">
        <f t="shared" si="166"/>
        <v>0</v>
      </c>
      <c r="U1777" s="10">
        <f t="shared" si="167"/>
        <v>-2.6548672566371723E-2</v>
      </c>
      <c r="V1777" s="10"/>
    </row>
    <row r="1778" spans="1:22" x14ac:dyDescent="0.3">
      <c r="A1778" s="1">
        <v>41562</v>
      </c>
      <c r="B1778" s="8">
        <v>44.14</v>
      </c>
      <c r="C1778" s="8">
        <v>44.56</v>
      </c>
      <c r="D1778" s="8">
        <v>44.01</v>
      </c>
      <c r="E1778" s="8">
        <v>44.22</v>
      </c>
      <c r="F1778" s="2">
        <v>1.8E-3</v>
      </c>
      <c r="G1778" s="2">
        <v>-7.0000000000000001E-3</v>
      </c>
      <c r="H1778" s="8">
        <v>1842410</v>
      </c>
      <c r="I1778" s="8">
        <v>68</v>
      </c>
      <c r="J1778" s="8">
        <v>46</v>
      </c>
      <c r="K1778" s="8">
        <v>57</v>
      </c>
      <c r="L1778" t="str">
        <f>VLOOKUP(MONTH(A1778),Pars!F:G,2,0)</f>
        <v>Autumn</v>
      </c>
      <c r="M1778" t="str">
        <f>IF(K1778&lt;Pars!$A$2,Pars!$B$2,IF('Main Data-set'!K1778&lt;Pars!$A$3,Pars!$B$3,Pars!$B$4))</f>
        <v>Avg</v>
      </c>
      <c r="N1778">
        <f t="shared" si="162"/>
        <v>0</v>
      </c>
      <c r="O1778" s="8">
        <f t="shared" si="163"/>
        <v>55.553497942386834</v>
      </c>
      <c r="P1778" s="8">
        <f t="shared" si="164"/>
        <v>65.925925925925924</v>
      </c>
      <c r="Q1778" t="str">
        <f>IF(K1778&gt;Pars!$J$3+'Main Data-set'!O1778,Pars!$K$3,IF(K1778&lt;O1778-Pars!$J$4,Pars!$K$4,"Avg"))</f>
        <v>Avg</v>
      </c>
      <c r="R1778" t="str">
        <f>IF(I1778&gt;Pars!$J$3+'Main Data-set'!P1778,Pars!$K$3,IF(I1778&lt;P1778-Pars!$J$4,Pars!$K$4,"Avg"))</f>
        <v>Avg</v>
      </c>
      <c r="S1778" t="str">
        <f t="shared" si="165"/>
        <v>Avg</v>
      </c>
      <c r="T1778">
        <f t="shared" si="166"/>
        <v>0</v>
      </c>
      <c r="U1778" s="10">
        <f t="shared" si="167"/>
        <v>3.6363636363636376E-2</v>
      </c>
      <c r="V1778" s="10"/>
    </row>
    <row r="1779" spans="1:22" x14ac:dyDescent="0.3">
      <c r="A1779" s="1">
        <v>41563</v>
      </c>
      <c r="B1779" s="8">
        <v>44.59</v>
      </c>
      <c r="C1779" s="8">
        <v>44.8</v>
      </c>
      <c r="D1779" s="8">
        <v>44.26</v>
      </c>
      <c r="E1779" s="8">
        <v>44.53</v>
      </c>
      <c r="F1779" s="2">
        <v>-1.2999999999999999E-3</v>
      </c>
      <c r="G1779" s="2">
        <v>-4.8999999999999998E-3</v>
      </c>
      <c r="H1779" s="8">
        <v>1338123</v>
      </c>
      <c r="I1779" s="8">
        <v>73</v>
      </c>
      <c r="J1779" s="8">
        <v>46</v>
      </c>
      <c r="K1779" s="8">
        <v>59.5</v>
      </c>
      <c r="L1779" t="str">
        <f>VLOOKUP(MONTH(A1779),Pars!F:G,2,0)</f>
        <v>Autumn</v>
      </c>
      <c r="M1779" t="str">
        <f>IF(K1779&lt;Pars!$A$2,Pars!$B$2,IF('Main Data-set'!K1779&lt;Pars!$A$3,Pars!$B$3,Pars!$B$4))</f>
        <v>Avg</v>
      </c>
      <c r="N1779">
        <f t="shared" si="162"/>
        <v>0</v>
      </c>
      <c r="O1779" s="8">
        <f t="shared" si="163"/>
        <v>55.553497942386834</v>
      </c>
      <c r="P1779" s="8">
        <f t="shared" si="164"/>
        <v>65.925925925925924</v>
      </c>
      <c r="Q1779" t="str">
        <f>IF(K1779&gt;Pars!$J$3+'Main Data-set'!O1779,Pars!$K$3,IF(K1779&lt;O1779-Pars!$J$4,Pars!$K$4,"Avg"))</f>
        <v>Avg</v>
      </c>
      <c r="R1779" t="str">
        <f>IF(I1779&gt;Pars!$J$3+'Main Data-set'!P1779,Pars!$K$3,IF(I1779&lt;P1779-Pars!$J$4,Pars!$K$4,"Avg"))</f>
        <v>Hot</v>
      </c>
      <c r="S1779" t="str">
        <f t="shared" si="165"/>
        <v>Avg</v>
      </c>
      <c r="T1779">
        <f t="shared" si="166"/>
        <v>0</v>
      </c>
      <c r="U1779" s="10">
        <f t="shared" si="167"/>
        <v>4.3859649122806932E-2</v>
      </c>
      <c r="V1779" s="10"/>
    </row>
    <row r="1780" spans="1:22" x14ac:dyDescent="0.3">
      <c r="A1780" s="1">
        <v>41564</v>
      </c>
      <c r="B1780" s="8">
        <v>44.32</v>
      </c>
      <c r="C1780" s="8">
        <v>44.86</v>
      </c>
      <c r="D1780" s="8">
        <v>44.27</v>
      </c>
      <c r="E1780" s="8">
        <v>44.75</v>
      </c>
      <c r="F1780" s="2">
        <v>9.7000000000000003E-3</v>
      </c>
      <c r="G1780" s="2">
        <v>-5.5999999999999999E-3</v>
      </c>
      <c r="H1780" s="8">
        <v>2622206</v>
      </c>
      <c r="I1780" s="8">
        <v>67</v>
      </c>
      <c r="J1780" s="8">
        <v>53</v>
      </c>
      <c r="K1780" s="8">
        <v>60</v>
      </c>
      <c r="L1780" t="str">
        <f>VLOOKUP(MONTH(A1780),Pars!F:G,2,0)</f>
        <v>Autumn</v>
      </c>
      <c r="M1780" t="str">
        <f>IF(K1780&lt;Pars!$A$2,Pars!$B$2,IF('Main Data-set'!K1780&lt;Pars!$A$3,Pars!$B$3,Pars!$B$4))</f>
        <v>Avg</v>
      </c>
      <c r="N1780">
        <f t="shared" si="162"/>
        <v>0</v>
      </c>
      <c r="O1780" s="8">
        <f t="shared" si="163"/>
        <v>55.553497942386834</v>
      </c>
      <c r="P1780" s="8">
        <f t="shared" si="164"/>
        <v>65.925925925925924</v>
      </c>
      <c r="Q1780" t="str">
        <f>IF(K1780&gt;Pars!$J$3+'Main Data-set'!O1780,Pars!$K$3,IF(K1780&lt;O1780-Pars!$J$4,Pars!$K$4,"Avg"))</f>
        <v>Avg</v>
      </c>
      <c r="R1780" t="str">
        <f>IF(I1780&gt;Pars!$J$3+'Main Data-set'!P1780,Pars!$K$3,IF(I1780&lt;P1780-Pars!$J$4,Pars!$K$4,"Avg"))</f>
        <v>Avg</v>
      </c>
      <c r="S1780" t="str">
        <f t="shared" si="165"/>
        <v>Avg</v>
      </c>
      <c r="T1780">
        <f t="shared" si="166"/>
        <v>0</v>
      </c>
      <c r="U1780" s="10">
        <f t="shared" si="167"/>
        <v>8.4033613445377853E-3</v>
      </c>
      <c r="V1780" s="10"/>
    </row>
    <row r="1781" spans="1:22" x14ac:dyDescent="0.3">
      <c r="A1781" s="1">
        <v>41565</v>
      </c>
      <c r="B1781" s="8">
        <v>44.96</v>
      </c>
      <c r="C1781" s="8">
        <v>45</v>
      </c>
      <c r="D1781" s="8">
        <v>44.52</v>
      </c>
      <c r="E1781" s="8">
        <v>45</v>
      </c>
      <c r="F1781" s="2">
        <v>8.9999999999999998E-4</v>
      </c>
      <c r="G1781" s="2">
        <v>4.4999999999999997E-3</v>
      </c>
      <c r="H1781" s="8">
        <v>1416641</v>
      </c>
      <c r="I1781" s="8">
        <v>74</v>
      </c>
      <c r="J1781" s="8">
        <v>56</v>
      </c>
      <c r="K1781" s="8">
        <v>65</v>
      </c>
      <c r="L1781" t="str">
        <f>VLOOKUP(MONTH(A1781),Pars!F:G,2,0)</f>
        <v>Autumn</v>
      </c>
      <c r="M1781" t="str">
        <f>IF(K1781&lt;Pars!$A$2,Pars!$B$2,IF('Main Data-set'!K1781&lt;Pars!$A$3,Pars!$B$3,Pars!$B$4))</f>
        <v>Avg</v>
      </c>
      <c r="N1781">
        <f t="shared" si="162"/>
        <v>0</v>
      </c>
      <c r="O1781" s="8">
        <f t="shared" si="163"/>
        <v>55.553497942386834</v>
      </c>
      <c r="P1781" s="8">
        <f t="shared" si="164"/>
        <v>65.925925925925924</v>
      </c>
      <c r="Q1781" t="str">
        <f>IF(K1781&gt;Pars!$J$3+'Main Data-set'!O1781,Pars!$K$3,IF(K1781&lt;O1781-Pars!$J$4,Pars!$K$4,"Avg"))</f>
        <v>Hot</v>
      </c>
      <c r="R1781" t="str">
        <f>IF(I1781&gt;Pars!$J$3+'Main Data-set'!P1781,Pars!$K$3,IF(I1781&lt;P1781-Pars!$J$4,Pars!$K$4,"Avg"))</f>
        <v>Hot</v>
      </c>
      <c r="S1781" t="str">
        <f t="shared" si="165"/>
        <v>Hot</v>
      </c>
      <c r="T1781">
        <f t="shared" si="166"/>
        <v>1</v>
      </c>
      <c r="U1781" s="10">
        <f t="shared" si="167"/>
        <v>8.3333333333333259E-2</v>
      </c>
      <c r="V1781" s="10"/>
    </row>
    <row r="1782" spans="1:22" x14ac:dyDescent="0.3">
      <c r="A1782" s="1">
        <v>41568</v>
      </c>
      <c r="B1782" s="8">
        <v>44.89</v>
      </c>
      <c r="C1782" s="8">
        <v>45</v>
      </c>
      <c r="D1782" s="8">
        <v>44.67</v>
      </c>
      <c r="E1782" s="8">
        <v>44.8</v>
      </c>
      <c r="F1782" s="2">
        <v>-2E-3</v>
      </c>
      <c r="G1782" s="2">
        <v>-4.0000000000000002E-4</v>
      </c>
      <c r="H1782" s="8">
        <v>450625</v>
      </c>
      <c r="I1782" s="8">
        <v>62</v>
      </c>
      <c r="J1782" s="8">
        <v>37</v>
      </c>
      <c r="K1782" s="8">
        <v>49.5</v>
      </c>
      <c r="L1782" t="str">
        <f>VLOOKUP(MONTH(A1782),Pars!F:G,2,0)</f>
        <v>Autumn</v>
      </c>
      <c r="M1782" t="str">
        <f>IF(K1782&lt;Pars!$A$2,Pars!$B$2,IF('Main Data-set'!K1782&lt;Pars!$A$3,Pars!$B$3,Pars!$B$4))</f>
        <v>Avg</v>
      </c>
      <c r="N1782">
        <f t="shared" si="162"/>
        <v>0</v>
      </c>
      <c r="O1782" s="8">
        <f t="shared" si="163"/>
        <v>55.553497942386834</v>
      </c>
      <c r="P1782" s="8">
        <f t="shared" si="164"/>
        <v>65.925925925925924</v>
      </c>
      <c r="Q1782" t="str">
        <f>IF(K1782&gt;Pars!$J$3+'Main Data-set'!O1782,Pars!$K$3,IF(K1782&lt;O1782-Pars!$J$4,Pars!$K$4,"Avg"))</f>
        <v>Avg</v>
      </c>
      <c r="R1782" t="str">
        <f>IF(I1782&gt;Pars!$J$3+'Main Data-set'!P1782,Pars!$K$3,IF(I1782&lt;P1782-Pars!$J$4,Pars!$K$4,"Avg"))</f>
        <v>Avg</v>
      </c>
      <c r="S1782" t="str">
        <f t="shared" si="165"/>
        <v>Avg</v>
      </c>
      <c r="T1782">
        <f t="shared" si="166"/>
        <v>0</v>
      </c>
      <c r="U1782" s="10">
        <f t="shared" si="167"/>
        <v>-0.2384615384615385</v>
      </c>
      <c r="V1782" s="10"/>
    </row>
    <row r="1783" spans="1:22" x14ac:dyDescent="0.3">
      <c r="A1783" s="1">
        <v>41569</v>
      </c>
      <c r="B1783" s="8">
        <v>44.79</v>
      </c>
      <c r="C1783" s="8">
        <v>44.97</v>
      </c>
      <c r="D1783" s="8">
        <v>44.52</v>
      </c>
      <c r="E1783" s="8">
        <v>44.82</v>
      </c>
      <c r="F1783" s="2">
        <v>6.9999999999999999E-4</v>
      </c>
      <c r="G1783" s="2">
        <v>4.3E-3</v>
      </c>
      <c r="H1783" s="8">
        <v>1312667</v>
      </c>
      <c r="I1783" s="8">
        <v>65</v>
      </c>
      <c r="J1783" s="8">
        <v>37</v>
      </c>
      <c r="K1783" s="8">
        <v>51</v>
      </c>
      <c r="L1783" t="str">
        <f>VLOOKUP(MONTH(A1783),Pars!F:G,2,0)</f>
        <v>Autumn</v>
      </c>
      <c r="M1783" t="str">
        <f>IF(K1783&lt;Pars!$A$2,Pars!$B$2,IF('Main Data-set'!K1783&lt;Pars!$A$3,Pars!$B$3,Pars!$B$4))</f>
        <v>Avg</v>
      </c>
      <c r="N1783">
        <f t="shared" si="162"/>
        <v>0</v>
      </c>
      <c r="O1783" s="8">
        <f t="shared" si="163"/>
        <v>55.553497942386834</v>
      </c>
      <c r="P1783" s="8">
        <f t="shared" si="164"/>
        <v>65.925925925925924</v>
      </c>
      <c r="Q1783" t="str">
        <f>IF(K1783&gt;Pars!$J$3+'Main Data-set'!O1783,Pars!$K$3,IF(K1783&lt;O1783-Pars!$J$4,Pars!$K$4,"Avg"))</f>
        <v>Avg</v>
      </c>
      <c r="R1783" t="str">
        <f>IF(I1783&gt;Pars!$J$3+'Main Data-set'!P1783,Pars!$K$3,IF(I1783&lt;P1783-Pars!$J$4,Pars!$K$4,"Avg"))</f>
        <v>Avg</v>
      </c>
      <c r="S1783" t="str">
        <f t="shared" si="165"/>
        <v>Avg</v>
      </c>
      <c r="T1783">
        <f t="shared" si="166"/>
        <v>0</v>
      </c>
      <c r="U1783" s="10">
        <f t="shared" si="167"/>
        <v>3.0303030303030276E-2</v>
      </c>
      <c r="V1783" s="10"/>
    </row>
    <row r="1784" spans="1:22" x14ac:dyDescent="0.3">
      <c r="A1784" s="1">
        <v>41570</v>
      </c>
      <c r="B1784" s="8">
        <v>44.51</v>
      </c>
      <c r="C1784" s="8">
        <v>44.71</v>
      </c>
      <c r="D1784" s="8">
        <v>44.38</v>
      </c>
      <c r="E1784" s="8">
        <v>44.63</v>
      </c>
      <c r="F1784" s="2">
        <v>2.7000000000000001E-3</v>
      </c>
      <c r="G1784" s="2">
        <v>1.2999999999999999E-3</v>
      </c>
      <c r="H1784" s="8">
        <v>2335564</v>
      </c>
      <c r="I1784" s="8">
        <v>63</v>
      </c>
      <c r="J1784" s="8">
        <v>36</v>
      </c>
      <c r="K1784" s="8">
        <v>49.5</v>
      </c>
      <c r="L1784" t="str">
        <f>VLOOKUP(MONTH(A1784),Pars!F:G,2,0)</f>
        <v>Autumn</v>
      </c>
      <c r="M1784" t="str">
        <f>IF(K1784&lt;Pars!$A$2,Pars!$B$2,IF('Main Data-set'!K1784&lt;Pars!$A$3,Pars!$B$3,Pars!$B$4))</f>
        <v>Avg</v>
      </c>
      <c r="N1784">
        <f t="shared" si="162"/>
        <v>0</v>
      </c>
      <c r="O1784" s="8">
        <f t="shared" si="163"/>
        <v>55.553497942386834</v>
      </c>
      <c r="P1784" s="8">
        <f t="shared" si="164"/>
        <v>65.925925925925924</v>
      </c>
      <c r="Q1784" t="str">
        <f>IF(K1784&gt;Pars!$J$3+'Main Data-set'!O1784,Pars!$K$3,IF(K1784&lt;O1784-Pars!$J$4,Pars!$K$4,"Avg"))</f>
        <v>Avg</v>
      </c>
      <c r="R1784" t="str">
        <f>IF(I1784&gt;Pars!$J$3+'Main Data-set'!P1784,Pars!$K$3,IF(I1784&lt;P1784-Pars!$J$4,Pars!$K$4,"Avg"))</f>
        <v>Avg</v>
      </c>
      <c r="S1784" t="str">
        <f t="shared" si="165"/>
        <v>Avg</v>
      </c>
      <c r="T1784">
        <f t="shared" si="166"/>
        <v>0</v>
      </c>
      <c r="U1784" s="10">
        <f t="shared" si="167"/>
        <v>-2.9411764705882359E-2</v>
      </c>
      <c r="V1784" s="10"/>
    </row>
    <row r="1785" spans="1:22" x14ac:dyDescent="0.3">
      <c r="A1785" s="1">
        <v>41571</v>
      </c>
      <c r="B1785" s="8">
        <v>44.74</v>
      </c>
      <c r="C1785" s="8">
        <v>44.74</v>
      </c>
      <c r="D1785" s="8">
        <v>44.33</v>
      </c>
      <c r="E1785" s="8">
        <v>44.57</v>
      </c>
      <c r="F1785" s="2">
        <v>-3.8E-3</v>
      </c>
      <c r="G1785" s="2">
        <v>-4.0000000000000002E-4</v>
      </c>
      <c r="H1785" s="8">
        <v>1901882</v>
      </c>
      <c r="I1785" s="8">
        <v>55</v>
      </c>
      <c r="J1785" s="8">
        <v>37</v>
      </c>
      <c r="K1785" s="8">
        <v>46</v>
      </c>
      <c r="L1785" t="str">
        <f>VLOOKUP(MONTH(A1785),Pars!F:G,2,0)</f>
        <v>Autumn</v>
      </c>
      <c r="M1785" t="str">
        <f>IF(K1785&lt;Pars!$A$2,Pars!$B$2,IF('Main Data-set'!K1785&lt;Pars!$A$3,Pars!$B$3,Pars!$B$4))</f>
        <v>Avg</v>
      </c>
      <c r="N1785">
        <f t="shared" si="162"/>
        <v>0</v>
      </c>
      <c r="O1785" s="8">
        <f t="shared" si="163"/>
        <v>55.553497942386834</v>
      </c>
      <c r="P1785" s="8">
        <f t="shared" si="164"/>
        <v>65.925925925925924</v>
      </c>
      <c r="Q1785" t="str">
        <f>IF(K1785&gt;Pars!$J$3+'Main Data-set'!O1785,Pars!$K$3,IF(K1785&lt;O1785-Pars!$J$4,Pars!$K$4,"Avg"))</f>
        <v>Cold</v>
      </c>
      <c r="R1785" t="str">
        <f>IF(I1785&gt;Pars!$J$3+'Main Data-set'!P1785,Pars!$K$3,IF(I1785&lt;P1785-Pars!$J$4,Pars!$K$4,"Avg"))</f>
        <v>Cold</v>
      </c>
      <c r="S1785" t="str">
        <f t="shared" si="165"/>
        <v>Cold</v>
      </c>
      <c r="T1785">
        <f t="shared" si="166"/>
        <v>-1</v>
      </c>
      <c r="U1785" s="10">
        <f t="shared" si="167"/>
        <v>-7.0707070707070718E-2</v>
      </c>
      <c r="V1785" s="10"/>
    </row>
    <row r="1786" spans="1:22" x14ac:dyDescent="0.3">
      <c r="A1786" s="1">
        <v>41572</v>
      </c>
      <c r="B1786" s="8">
        <v>44.57</v>
      </c>
      <c r="C1786" s="8">
        <v>44.74</v>
      </c>
      <c r="D1786" s="8">
        <v>44.46</v>
      </c>
      <c r="E1786" s="8">
        <v>44.59</v>
      </c>
      <c r="F1786" s="2">
        <v>4.0000000000000002E-4</v>
      </c>
      <c r="G1786" s="2">
        <v>8.3999999999999995E-3</v>
      </c>
      <c r="H1786" s="8">
        <v>1294903</v>
      </c>
      <c r="I1786" s="8">
        <v>54</v>
      </c>
      <c r="J1786" s="8">
        <v>31</v>
      </c>
      <c r="K1786" s="8">
        <v>42.5</v>
      </c>
      <c r="L1786" t="str">
        <f>VLOOKUP(MONTH(A1786),Pars!F:G,2,0)</f>
        <v>Autumn</v>
      </c>
      <c r="M1786" t="str">
        <f>IF(K1786&lt;Pars!$A$2,Pars!$B$2,IF('Main Data-set'!K1786&lt;Pars!$A$3,Pars!$B$3,Pars!$B$4))</f>
        <v>Cold</v>
      </c>
      <c r="N1786">
        <f t="shared" si="162"/>
        <v>-1</v>
      </c>
      <c r="O1786" s="8">
        <f t="shared" si="163"/>
        <v>55.553497942386834</v>
      </c>
      <c r="P1786" s="8">
        <f t="shared" si="164"/>
        <v>65.925925925925924</v>
      </c>
      <c r="Q1786" t="str">
        <f>IF(K1786&gt;Pars!$J$3+'Main Data-set'!O1786,Pars!$K$3,IF(K1786&lt;O1786-Pars!$J$4,Pars!$K$4,"Avg"))</f>
        <v>Cold</v>
      </c>
      <c r="R1786" t="str">
        <f>IF(I1786&gt;Pars!$J$3+'Main Data-set'!P1786,Pars!$K$3,IF(I1786&lt;P1786-Pars!$J$4,Pars!$K$4,"Avg"))</f>
        <v>Cold</v>
      </c>
      <c r="S1786" t="str">
        <f t="shared" si="165"/>
        <v>Cold</v>
      </c>
      <c r="T1786">
        <f t="shared" si="166"/>
        <v>-1</v>
      </c>
      <c r="U1786" s="10">
        <f t="shared" si="167"/>
        <v>-7.6086956521739135E-2</v>
      </c>
      <c r="V1786" s="10"/>
    </row>
    <row r="1787" spans="1:22" x14ac:dyDescent="0.3">
      <c r="A1787" s="1">
        <v>41575</v>
      </c>
      <c r="B1787" s="8">
        <v>44.58</v>
      </c>
      <c r="C1787" s="8">
        <v>44.58</v>
      </c>
      <c r="D1787" s="8">
        <v>44.04</v>
      </c>
      <c r="E1787" s="8">
        <v>44.22</v>
      </c>
      <c r="F1787" s="2">
        <v>-8.0999999999999996E-3</v>
      </c>
      <c r="G1787" s="2">
        <v>3.3999999999999998E-3</v>
      </c>
      <c r="H1787" s="8">
        <v>1461365</v>
      </c>
      <c r="I1787" s="8">
        <v>57</v>
      </c>
      <c r="J1787" s="8">
        <v>32</v>
      </c>
      <c r="K1787" s="8">
        <v>44.5</v>
      </c>
      <c r="L1787" t="str">
        <f>VLOOKUP(MONTH(A1787),Pars!F:G,2,0)</f>
        <v>Autumn</v>
      </c>
      <c r="M1787" t="str">
        <f>IF(K1787&lt;Pars!$A$2,Pars!$B$2,IF('Main Data-set'!K1787&lt;Pars!$A$3,Pars!$B$3,Pars!$B$4))</f>
        <v>Cold</v>
      </c>
      <c r="N1787">
        <f t="shared" si="162"/>
        <v>-1</v>
      </c>
      <c r="O1787" s="8">
        <f t="shared" si="163"/>
        <v>55.553497942386834</v>
      </c>
      <c r="P1787" s="8">
        <f t="shared" si="164"/>
        <v>65.925925925925924</v>
      </c>
      <c r="Q1787" t="str">
        <f>IF(K1787&gt;Pars!$J$3+'Main Data-set'!O1787,Pars!$K$3,IF(K1787&lt;O1787-Pars!$J$4,Pars!$K$4,"Avg"))</f>
        <v>Cold</v>
      </c>
      <c r="R1787" t="str">
        <f>IF(I1787&gt;Pars!$J$3+'Main Data-set'!P1787,Pars!$K$3,IF(I1787&lt;P1787-Pars!$J$4,Pars!$K$4,"Avg"))</f>
        <v>Cold</v>
      </c>
      <c r="S1787" t="str">
        <f t="shared" si="165"/>
        <v>Cold</v>
      </c>
      <c r="T1787">
        <f t="shared" si="166"/>
        <v>-1</v>
      </c>
      <c r="U1787" s="10">
        <f t="shared" si="167"/>
        <v>4.705882352941182E-2</v>
      </c>
      <c r="V1787" s="10"/>
    </row>
    <row r="1788" spans="1:22" x14ac:dyDescent="0.3">
      <c r="A1788" s="1">
        <v>41576</v>
      </c>
      <c r="B1788" s="8">
        <v>44.08</v>
      </c>
      <c r="C1788" s="8">
        <v>44.44</v>
      </c>
      <c r="D1788" s="8">
        <v>43.85</v>
      </c>
      <c r="E1788" s="8">
        <v>44.07</v>
      </c>
      <c r="F1788" s="2">
        <v>-2.0000000000000001E-4</v>
      </c>
      <c r="G1788" s="2">
        <v>8.6999999999999994E-3</v>
      </c>
      <c r="H1788" s="8">
        <v>1890496</v>
      </c>
      <c r="I1788" s="8">
        <v>60</v>
      </c>
      <c r="J1788" s="8">
        <v>34</v>
      </c>
      <c r="K1788" s="8">
        <v>47</v>
      </c>
      <c r="L1788" t="str">
        <f>VLOOKUP(MONTH(A1788),Pars!F:G,2,0)</f>
        <v>Autumn</v>
      </c>
      <c r="M1788" t="str">
        <f>IF(K1788&lt;Pars!$A$2,Pars!$B$2,IF('Main Data-set'!K1788&lt;Pars!$A$3,Pars!$B$3,Pars!$B$4))</f>
        <v>Avg</v>
      </c>
      <c r="N1788">
        <f t="shared" si="162"/>
        <v>0</v>
      </c>
      <c r="O1788" s="8">
        <f t="shared" si="163"/>
        <v>55.553497942386834</v>
      </c>
      <c r="P1788" s="8">
        <f t="shared" si="164"/>
        <v>65.925925925925924</v>
      </c>
      <c r="Q1788" t="str">
        <f>IF(K1788&gt;Pars!$J$3+'Main Data-set'!O1788,Pars!$K$3,IF(K1788&lt;O1788-Pars!$J$4,Pars!$K$4,"Avg"))</f>
        <v>Cold</v>
      </c>
      <c r="R1788" t="str">
        <f>IF(I1788&gt;Pars!$J$3+'Main Data-set'!P1788,Pars!$K$3,IF(I1788&lt;P1788-Pars!$J$4,Pars!$K$4,"Avg"))</f>
        <v>Avg</v>
      </c>
      <c r="S1788" t="str">
        <f t="shared" si="165"/>
        <v>Avg</v>
      </c>
      <c r="T1788">
        <f t="shared" si="166"/>
        <v>0</v>
      </c>
      <c r="U1788" s="10">
        <f t="shared" si="167"/>
        <v>5.6179775280898792E-2</v>
      </c>
      <c r="V1788" s="10"/>
    </row>
    <row r="1789" spans="1:22" x14ac:dyDescent="0.3">
      <c r="A1789" s="1">
        <v>41577</v>
      </c>
      <c r="B1789" s="8">
        <v>43.98</v>
      </c>
      <c r="C1789" s="8">
        <v>44.13</v>
      </c>
      <c r="D1789" s="8">
        <v>43.64</v>
      </c>
      <c r="E1789" s="8">
        <v>43.69</v>
      </c>
      <c r="F1789" s="2">
        <v>-6.6E-3</v>
      </c>
      <c r="G1789" s="2">
        <v>-7.4999999999999997E-3</v>
      </c>
      <c r="H1789" s="8">
        <v>1315736</v>
      </c>
      <c r="I1789" s="8">
        <v>55</v>
      </c>
      <c r="J1789" s="8">
        <v>36</v>
      </c>
      <c r="K1789" s="8">
        <v>45.5</v>
      </c>
      <c r="L1789" t="str">
        <f>VLOOKUP(MONTH(A1789),Pars!F:G,2,0)</f>
        <v>Autumn</v>
      </c>
      <c r="M1789" t="str">
        <f>IF(K1789&lt;Pars!$A$2,Pars!$B$2,IF('Main Data-set'!K1789&lt;Pars!$A$3,Pars!$B$3,Pars!$B$4))</f>
        <v>Avg</v>
      </c>
      <c r="N1789">
        <f t="shared" si="162"/>
        <v>0</v>
      </c>
      <c r="O1789" s="8">
        <f t="shared" si="163"/>
        <v>55.553497942386834</v>
      </c>
      <c r="P1789" s="8">
        <f t="shared" si="164"/>
        <v>65.925925925925924</v>
      </c>
      <c r="Q1789" t="str">
        <f>IF(K1789&gt;Pars!$J$3+'Main Data-set'!O1789,Pars!$K$3,IF(K1789&lt;O1789-Pars!$J$4,Pars!$K$4,"Avg"))</f>
        <v>Cold</v>
      </c>
      <c r="R1789" t="str">
        <f>IF(I1789&gt;Pars!$J$3+'Main Data-set'!P1789,Pars!$K$3,IF(I1789&lt;P1789-Pars!$J$4,Pars!$K$4,"Avg"))</f>
        <v>Cold</v>
      </c>
      <c r="S1789" t="str">
        <f t="shared" si="165"/>
        <v>Cold</v>
      </c>
      <c r="T1789">
        <f t="shared" si="166"/>
        <v>-1</v>
      </c>
      <c r="U1789" s="10">
        <f t="shared" si="167"/>
        <v>-3.1914893617021267E-2</v>
      </c>
      <c r="V1789" s="10"/>
    </row>
    <row r="1790" spans="1:22" x14ac:dyDescent="0.3">
      <c r="A1790" s="1">
        <v>41578</v>
      </c>
      <c r="B1790" s="8">
        <v>43.83</v>
      </c>
      <c r="C1790" s="8">
        <v>44.26</v>
      </c>
      <c r="D1790" s="8">
        <v>43.65</v>
      </c>
      <c r="E1790" s="8">
        <v>44.02</v>
      </c>
      <c r="F1790" s="2">
        <v>4.3E-3</v>
      </c>
      <c r="G1790" s="2">
        <v>-9.9000000000000008E-3</v>
      </c>
      <c r="H1790" s="8">
        <v>10544096</v>
      </c>
      <c r="I1790" s="8">
        <v>57</v>
      </c>
      <c r="J1790" s="8">
        <v>38</v>
      </c>
      <c r="K1790" s="8">
        <v>47.5</v>
      </c>
      <c r="L1790" t="str">
        <f>VLOOKUP(MONTH(A1790),Pars!F:G,2,0)</f>
        <v>Autumn</v>
      </c>
      <c r="M1790" t="str">
        <f>IF(K1790&lt;Pars!$A$2,Pars!$B$2,IF('Main Data-set'!K1790&lt;Pars!$A$3,Pars!$B$3,Pars!$B$4))</f>
        <v>Avg</v>
      </c>
      <c r="N1790">
        <f t="shared" si="162"/>
        <v>0</v>
      </c>
      <c r="O1790" s="8">
        <f t="shared" si="163"/>
        <v>55.553497942386834</v>
      </c>
      <c r="P1790" s="8">
        <f t="shared" si="164"/>
        <v>65.925925925925924</v>
      </c>
      <c r="Q1790" t="str">
        <f>IF(K1790&gt;Pars!$J$3+'Main Data-set'!O1790,Pars!$K$3,IF(K1790&lt;O1790-Pars!$J$4,Pars!$K$4,"Avg"))</f>
        <v>Cold</v>
      </c>
      <c r="R1790" t="str">
        <f>IF(I1790&gt;Pars!$J$3+'Main Data-set'!P1790,Pars!$K$3,IF(I1790&lt;P1790-Pars!$J$4,Pars!$K$4,"Avg"))</f>
        <v>Cold</v>
      </c>
      <c r="S1790" t="str">
        <f t="shared" si="165"/>
        <v>Cold</v>
      </c>
      <c r="T1790">
        <f t="shared" si="166"/>
        <v>-1</v>
      </c>
      <c r="U1790" s="10">
        <f t="shared" si="167"/>
        <v>4.3956043956044022E-2</v>
      </c>
      <c r="V1790" s="10"/>
    </row>
    <row r="1791" spans="1:22" x14ac:dyDescent="0.3">
      <c r="A1791" s="1">
        <v>41579</v>
      </c>
      <c r="B1791" s="8">
        <v>44</v>
      </c>
      <c r="C1791" s="8">
        <v>44.65</v>
      </c>
      <c r="D1791" s="8">
        <v>44</v>
      </c>
      <c r="E1791" s="8">
        <v>44.46</v>
      </c>
      <c r="F1791" s="2">
        <v>1.0500000000000001E-2</v>
      </c>
      <c r="G1791" s="2">
        <v>6.3E-3</v>
      </c>
      <c r="H1791" s="8">
        <v>1185841</v>
      </c>
      <c r="I1791" s="8">
        <v>67</v>
      </c>
      <c r="J1791" s="8">
        <v>47</v>
      </c>
      <c r="K1791" s="8">
        <v>57</v>
      </c>
      <c r="L1791" t="str">
        <f>VLOOKUP(MONTH(A1791),Pars!F:G,2,0)</f>
        <v>Autumn</v>
      </c>
      <c r="M1791" t="str">
        <f>IF(K1791&lt;Pars!$A$2,Pars!$B$2,IF('Main Data-set'!K1791&lt;Pars!$A$3,Pars!$B$3,Pars!$B$4))</f>
        <v>Avg</v>
      </c>
      <c r="N1791">
        <f t="shared" si="162"/>
        <v>0</v>
      </c>
      <c r="O1791" s="8">
        <f t="shared" si="163"/>
        <v>55.553497942386834</v>
      </c>
      <c r="P1791" s="8">
        <f t="shared" si="164"/>
        <v>65.925925925925924</v>
      </c>
      <c r="Q1791" t="str">
        <f>IF(K1791&gt;Pars!$J$3+'Main Data-set'!O1791,Pars!$K$3,IF(K1791&lt;O1791-Pars!$J$4,Pars!$K$4,"Avg"))</f>
        <v>Avg</v>
      </c>
      <c r="R1791" t="str">
        <f>IF(I1791&gt;Pars!$J$3+'Main Data-set'!P1791,Pars!$K$3,IF(I1791&lt;P1791-Pars!$J$4,Pars!$K$4,"Avg"))</f>
        <v>Avg</v>
      </c>
      <c r="S1791" t="str">
        <f t="shared" si="165"/>
        <v>Avg</v>
      </c>
      <c r="T1791">
        <f t="shared" si="166"/>
        <v>0</v>
      </c>
      <c r="U1791" s="10">
        <f t="shared" si="167"/>
        <v>0.19999999999999996</v>
      </c>
      <c r="V1791" s="10"/>
    </row>
    <row r="1792" spans="1:22" x14ac:dyDescent="0.3">
      <c r="A1792" s="1">
        <v>41582</v>
      </c>
      <c r="B1792" s="8">
        <v>44.48</v>
      </c>
      <c r="C1792" s="8">
        <v>44.61</v>
      </c>
      <c r="D1792" s="8">
        <v>43.96</v>
      </c>
      <c r="E1792" s="8">
        <v>44.18</v>
      </c>
      <c r="F1792" s="2">
        <v>-6.7000000000000002E-3</v>
      </c>
      <c r="G1792" s="2">
        <v>-1.6299999999999999E-2</v>
      </c>
      <c r="H1792" s="8">
        <v>944166</v>
      </c>
      <c r="I1792" s="8">
        <v>48</v>
      </c>
      <c r="J1792" s="8">
        <v>29</v>
      </c>
      <c r="K1792" s="8">
        <v>38.5</v>
      </c>
      <c r="L1792" t="str">
        <f>VLOOKUP(MONTH(A1792),Pars!F:G,2,0)</f>
        <v>Autumn</v>
      </c>
      <c r="M1792" t="str">
        <f>IF(K1792&lt;Pars!$A$2,Pars!$B$2,IF('Main Data-set'!K1792&lt;Pars!$A$3,Pars!$B$3,Pars!$B$4))</f>
        <v>Cold</v>
      </c>
      <c r="N1792">
        <f t="shared" si="162"/>
        <v>-1</v>
      </c>
      <c r="O1792" s="8">
        <f t="shared" si="163"/>
        <v>55.553497942386834</v>
      </c>
      <c r="P1792" s="8">
        <f t="shared" si="164"/>
        <v>65.925925925925924</v>
      </c>
      <c r="Q1792" t="str">
        <f>IF(K1792&gt;Pars!$J$3+'Main Data-set'!O1792,Pars!$K$3,IF(K1792&lt;O1792-Pars!$J$4,Pars!$K$4,"Avg"))</f>
        <v>Cold</v>
      </c>
      <c r="R1792" t="str">
        <f>IF(I1792&gt;Pars!$J$3+'Main Data-set'!P1792,Pars!$K$3,IF(I1792&lt;P1792-Pars!$J$4,Pars!$K$4,"Avg"))</f>
        <v>Cold</v>
      </c>
      <c r="S1792" t="str">
        <f t="shared" si="165"/>
        <v>Cold</v>
      </c>
      <c r="T1792">
        <f t="shared" si="166"/>
        <v>-1</v>
      </c>
      <c r="U1792" s="10">
        <f t="shared" si="167"/>
        <v>-0.32456140350877194</v>
      </c>
      <c r="V1792" s="10"/>
    </row>
    <row r="1793" spans="1:22" x14ac:dyDescent="0.3">
      <c r="A1793" s="1">
        <v>41583</v>
      </c>
      <c r="B1793" s="8">
        <v>44.89</v>
      </c>
      <c r="C1793" s="8">
        <v>45.39</v>
      </c>
      <c r="D1793" s="8">
        <v>44.51</v>
      </c>
      <c r="E1793" s="8">
        <v>44.91</v>
      </c>
      <c r="F1793" s="2">
        <v>4.0000000000000002E-4</v>
      </c>
      <c r="G1793" s="2">
        <v>-7.7000000000000002E-3</v>
      </c>
      <c r="H1793" s="8">
        <v>2161065</v>
      </c>
      <c r="I1793" s="8">
        <v>45</v>
      </c>
      <c r="J1793" s="8">
        <v>30</v>
      </c>
      <c r="K1793" s="8">
        <v>37.5</v>
      </c>
      <c r="L1793" t="str">
        <f>VLOOKUP(MONTH(A1793),Pars!F:G,2,0)</f>
        <v>Autumn</v>
      </c>
      <c r="M1793" t="str">
        <f>IF(K1793&lt;Pars!$A$2,Pars!$B$2,IF('Main Data-set'!K1793&lt;Pars!$A$3,Pars!$B$3,Pars!$B$4))</f>
        <v>Cold</v>
      </c>
      <c r="N1793">
        <f t="shared" si="162"/>
        <v>-1</v>
      </c>
      <c r="O1793" s="8">
        <f t="shared" si="163"/>
        <v>55.553497942386834</v>
      </c>
      <c r="P1793" s="8">
        <f t="shared" si="164"/>
        <v>65.925925925925924</v>
      </c>
      <c r="Q1793" t="str">
        <f>IF(K1793&gt;Pars!$J$3+'Main Data-set'!O1793,Pars!$K$3,IF(K1793&lt;O1793-Pars!$J$4,Pars!$K$4,"Avg"))</f>
        <v>Cold</v>
      </c>
      <c r="R1793" t="str">
        <f>IF(I1793&gt;Pars!$J$3+'Main Data-set'!P1793,Pars!$K$3,IF(I1793&lt;P1793-Pars!$J$4,Pars!$K$4,"Avg"))</f>
        <v>Cold</v>
      </c>
      <c r="S1793" t="str">
        <f t="shared" si="165"/>
        <v>Cold</v>
      </c>
      <c r="T1793">
        <f t="shared" si="166"/>
        <v>-1</v>
      </c>
      <c r="U1793" s="10">
        <f t="shared" si="167"/>
        <v>-2.5974025974025983E-2</v>
      </c>
      <c r="V1793" s="10"/>
    </row>
    <row r="1794" spans="1:22" x14ac:dyDescent="0.3">
      <c r="A1794" s="1">
        <v>41584</v>
      </c>
      <c r="B1794" s="8">
        <v>45.01</v>
      </c>
      <c r="C1794" s="8">
        <v>45.26</v>
      </c>
      <c r="D1794" s="8">
        <v>44.77</v>
      </c>
      <c r="E1794" s="8">
        <v>45.26</v>
      </c>
      <c r="F1794" s="2">
        <v>5.5999999999999999E-3</v>
      </c>
      <c r="G1794" s="2">
        <v>-1.5E-3</v>
      </c>
      <c r="H1794" s="8">
        <v>632405</v>
      </c>
      <c r="I1794" s="8">
        <v>53</v>
      </c>
      <c r="J1794" s="8">
        <v>31</v>
      </c>
      <c r="K1794" s="8">
        <v>42</v>
      </c>
      <c r="L1794" t="str">
        <f>VLOOKUP(MONTH(A1794),Pars!F:G,2,0)</f>
        <v>Autumn</v>
      </c>
      <c r="M1794" t="str">
        <f>IF(K1794&lt;Pars!$A$2,Pars!$B$2,IF('Main Data-set'!K1794&lt;Pars!$A$3,Pars!$B$3,Pars!$B$4))</f>
        <v>Cold</v>
      </c>
      <c r="N1794">
        <f t="shared" si="162"/>
        <v>-1</v>
      </c>
      <c r="O1794" s="8">
        <f t="shared" si="163"/>
        <v>55.553497942386834</v>
      </c>
      <c r="P1794" s="8">
        <f t="shared" si="164"/>
        <v>65.925925925925924</v>
      </c>
      <c r="Q1794" t="str">
        <f>IF(K1794&gt;Pars!$J$3+'Main Data-set'!O1794,Pars!$K$3,IF(K1794&lt;O1794-Pars!$J$4,Pars!$K$4,"Avg"))</f>
        <v>Cold</v>
      </c>
      <c r="R1794" t="str">
        <f>IF(I1794&gt;Pars!$J$3+'Main Data-set'!P1794,Pars!$K$3,IF(I1794&lt;P1794-Pars!$J$4,Pars!$K$4,"Avg"))</f>
        <v>Cold</v>
      </c>
      <c r="S1794" t="str">
        <f t="shared" si="165"/>
        <v>Cold</v>
      </c>
      <c r="T1794">
        <f t="shared" si="166"/>
        <v>-1</v>
      </c>
      <c r="U1794" s="10">
        <f t="shared" si="167"/>
        <v>0.12000000000000011</v>
      </c>
      <c r="V1794" s="10"/>
    </row>
    <row r="1795" spans="1:22" x14ac:dyDescent="0.3">
      <c r="A1795" s="1">
        <v>41585</v>
      </c>
      <c r="B1795" s="8">
        <v>45.25</v>
      </c>
      <c r="C1795" s="8">
        <v>45.68</v>
      </c>
      <c r="D1795" s="8">
        <v>45.11</v>
      </c>
      <c r="E1795" s="8">
        <v>45.33</v>
      </c>
      <c r="F1795" s="2">
        <v>1.8E-3</v>
      </c>
      <c r="G1795" s="2">
        <v>-1.52E-2</v>
      </c>
      <c r="H1795" s="8">
        <v>927358</v>
      </c>
      <c r="I1795" s="8">
        <v>60</v>
      </c>
      <c r="J1795" s="8">
        <v>34</v>
      </c>
      <c r="K1795" s="8">
        <v>47</v>
      </c>
      <c r="L1795" t="str">
        <f>VLOOKUP(MONTH(A1795),Pars!F:G,2,0)</f>
        <v>Autumn</v>
      </c>
      <c r="M1795" t="str">
        <f>IF(K1795&lt;Pars!$A$2,Pars!$B$2,IF('Main Data-set'!K1795&lt;Pars!$A$3,Pars!$B$3,Pars!$B$4))</f>
        <v>Avg</v>
      </c>
      <c r="N1795">
        <f t="shared" ref="N1795:N1798" si="168">VLOOKUP(M1795,$Z$2:$AC$4,4,0)</f>
        <v>0</v>
      </c>
      <c r="O1795" s="8">
        <f t="shared" ref="O1795:O1798" si="169">AVERAGEIFS(K:K,L:L,L1795)</f>
        <v>55.553497942386834</v>
      </c>
      <c r="P1795" s="8">
        <f t="shared" ref="P1795:P1798" si="170">AVERAGEIFS(I:I,L:L,L1795)</f>
        <v>65.925925925925924</v>
      </c>
      <c r="Q1795" t="str">
        <f>IF(K1795&gt;Pars!$J$3+'Main Data-set'!O1795,Pars!$K$3,IF(K1795&lt;O1795-Pars!$J$4,Pars!$K$4,"Avg"))</f>
        <v>Cold</v>
      </c>
      <c r="R1795" t="str">
        <f>IF(I1795&gt;Pars!$J$3+'Main Data-set'!P1795,Pars!$K$3,IF(I1795&lt;P1795-Pars!$J$4,Pars!$K$4,"Avg"))</f>
        <v>Avg</v>
      </c>
      <c r="S1795" t="str">
        <f t="shared" ref="S1795:S1798" si="171">IF(Q1795=R1795,Q1795,"Avg")</f>
        <v>Avg</v>
      </c>
      <c r="T1795">
        <f t="shared" ref="T1795:T1798" si="172">VLOOKUP(S1795,$Z$2:$AC$4,4,0)</f>
        <v>0</v>
      </c>
      <c r="U1795" s="10">
        <f t="shared" si="167"/>
        <v>0.11904761904761907</v>
      </c>
      <c r="V1795" s="10"/>
    </row>
    <row r="1796" spans="1:22" x14ac:dyDescent="0.3">
      <c r="A1796" s="1">
        <v>41586</v>
      </c>
      <c r="B1796" s="8">
        <v>45.23</v>
      </c>
      <c r="C1796" s="8">
        <v>46.16</v>
      </c>
      <c r="D1796" s="8">
        <v>45.23</v>
      </c>
      <c r="E1796" s="8">
        <v>46.03</v>
      </c>
      <c r="F1796" s="2">
        <v>1.77E-2</v>
      </c>
      <c r="G1796" s="2">
        <v>5.1999999999999998E-3</v>
      </c>
      <c r="H1796" s="8">
        <v>700100</v>
      </c>
      <c r="I1796" s="8">
        <v>60</v>
      </c>
      <c r="J1796" s="8">
        <v>35</v>
      </c>
      <c r="K1796" s="8">
        <v>47.5</v>
      </c>
      <c r="L1796" t="str">
        <f>VLOOKUP(MONTH(A1796),Pars!F:G,2,0)</f>
        <v>Autumn</v>
      </c>
      <c r="M1796" t="str">
        <f>IF(K1796&lt;Pars!$A$2,Pars!$B$2,IF('Main Data-set'!K1796&lt;Pars!$A$3,Pars!$B$3,Pars!$B$4))</f>
        <v>Avg</v>
      </c>
      <c r="N1796">
        <f t="shared" si="168"/>
        <v>0</v>
      </c>
      <c r="O1796" s="8">
        <f t="shared" si="169"/>
        <v>55.553497942386834</v>
      </c>
      <c r="P1796" s="8">
        <f t="shared" si="170"/>
        <v>65.925925925925924</v>
      </c>
      <c r="Q1796" t="str">
        <f>IF(K1796&gt;Pars!$J$3+'Main Data-set'!O1796,Pars!$K$3,IF(K1796&lt;O1796-Pars!$J$4,Pars!$K$4,"Avg"))</f>
        <v>Cold</v>
      </c>
      <c r="R1796" t="str">
        <f>IF(I1796&gt;Pars!$J$3+'Main Data-set'!P1796,Pars!$K$3,IF(I1796&lt;P1796-Pars!$J$4,Pars!$K$4,"Avg"))</f>
        <v>Avg</v>
      </c>
      <c r="S1796" t="str">
        <f t="shared" si="171"/>
        <v>Avg</v>
      </c>
      <c r="T1796">
        <f t="shared" si="172"/>
        <v>0</v>
      </c>
      <c r="U1796" s="10">
        <f t="shared" ref="U1796:U1798" si="173">K1796/K1795-1</f>
        <v>1.0638297872340496E-2</v>
      </c>
      <c r="V1796" s="10"/>
    </row>
    <row r="1797" spans="1:22" x14ac:dyDescent="0.3">
      <c r="A1797" s="1">
        <v>41589</v>
      </c>
      <c r="B1797" s="8">
        <v>45.97</v>
      </c>
      <c r="C1797" s="8">
        <v>46.28</v>
      </c>
      <c r="D1797" s="8">
        <v>45.64</v>
      </c>
      <c r="E1797" s="8">
        <v>45.79</v>
      </c>
      <c r="F1797" s="2">
        <v>-3.8999999999999998E-3</v>
      </c>
      <c r="G1797" s="2">
        <v>1.0999999999999999E-2</v>
      </c>
      <c r="H1797" s="8">
        <v>745783</v>
      </c>
      <c r="I1797" s="8">
        <v>60</v>
      </c>
      <c r="J1797" s="8">
        <v>34</v>
      </c>
      <c r="K1797" s="8">
        <v>47</v>
      </c>
      <c r="L1797" t="str">
        <f>VLOOKUP(MONTH(A1797),Pars!F:G,2,0)</f>
        <v>Autumn</v>
      </c>
      <c r="M1797" t="str">
        <f>IF(K1797&lt;Pars!$A$2,Pars!$B$2,IF('Main Data-set'!K1797&lt;Pars!$A$3,Pars!$B$3,Pars!$B$4))</f>
        <v>Avg</v>
      </c>
      <c r="N1797">
        <f t="shared" si="168"/>
        <v>0</v>
      </c>
      <c r="O1797" s="8">
        <f t="shared" si="169"/>
        <v>55.553497942386834</v>
      </c>
      <c r="P1797" s="8">
        <f t="shared" si="170"/>
        <v>65.925925925925924</v>
      </c>
      <c r="Q1797" t="str">
        <f>IF(K1797&gt;Pars!$J$3+'Main Data-set'!O1797,Pars!$K$3,IF(K1797&lt;O1797-Pars!$J$4,Pars!$K$4,"Avg"))</f>
        <v>Cold</v>
      </c>
      <c r="R1797" t="str">
        <f>IF(I1797&gt;Pars!$J$3+'Main Data-set'!P1797,Pars!$K$3,IF(I1797&lt;P1797-Pars!$J$4,Pars!$K$4,"Avg"))</f>
        <v>Avg</v>
      </c>
      <c r="S1797" t="str">
        <f t="shared" si="171"/>
        <v>Avg</v>
      </c>
      <c r="T1797">
        <f t="shared" si="172"/>
        <v>0</v>
      </c>
      <c r="U1797" s="10">
        <f t="shared" si="173"/>
        <v>-1.0526315789473717E-2</v>
      </c>
      <c r="V1797" s="10"/>
    </row>
    <row r="1798" spans="1:22" x14ac:dyDescent="0.3">
      <c r="A1798" s="1">
        <v>41590</v>
      </c>
      <c r="B1798" s="8">
        <v>45.82</v>
      </c>
      <c r="C1798" s="8">
        <v>45.83</v>
      </c>
      <c r="D1798" s="8">
        <v>45</v>
      </c>
      <c r="E1798" s="8">
        <v>45.29</v>
      </c>
      <c r="F1798" s="2">
        <v>-1.1599999999999999E-2</v>
      </c>
      <c r="G1798" s="2">
        <v>0</v>
      </c>
      <c r="H1798" s="8">
        <v>10798286</v>
      </c>
      <c r="I1798" s="8">
        <v>52</v>
      </c>
      <c r="J1798" s="8">
        <v>35</v>
      </c>
      <c r="K1798" s="8">
        <v>43.5</v>
      </c>
      <c r="L1798" t="str">
        <f>VLOOKUP(MONTH(A1798),Pars!F:G,2,0)</f>
        <v>Autumn</v>
      </c>
      <c r="M1798" t="str">
        <f>IF(K1798&lt;Pars!$A$2,Pars!$B$2,IF('Main Data-set'!K1798&lt;Pars!$A$3,Pars!$B$3,Pars!$B$4))</f>
        <v>Cold</v>
      </c>
      <c r="N1798">
        <f t="shared" si="168"/>
        <v>-1</v>
      </c>
      <c r="O1798" s="8">
        <f t="shared" si="169"/>
        <v>55.553497942386834</v>
      </c>
      <c r="P1798" s="8">
        <f t="shared" si="170"/>
        <v>65.925925925925924</v>
      </c>
      <c r="Q1798" t="str">
        <f>IF(K1798&gt;Pars!$J$3+'Main Data-set'!O1798,Pars!$K$3,IF(K1798&lt;O1798-Pars!$J$4,Pars!$K$4,"Avg"))</f>
        <v>Cold</v>
      </c>
      <c r="R1798" t="str">
        <f>IF(I1798&gt;Pars!$J$3+'Main Data-set'!P1798,Pars!$K$3,IF(I1798&lt;P1798-Pars!$J$4,Pars!$K$4,"Avg"))</f>
        <v>Cold</v>
      </c>
      <c r="S1798" t="str">
        <f t="shared" si="171"/>
        <v>Cold</v>
      </c>
      <c r="T1798">
        <f t="shared" si="172"/>
        <v>-1</v>
      </c>
      <c r="U1798" s="10">
        <f t="shared" si="173"/>
        <v>-7.4468085106383031E-2</v>
      </c>
      <c r="V1798" s="10"/>
    </row>
  </sheetData>
  <autoFilter ref="A1:AB179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6"/>
  <sheetViews>
    <sheetView workbookViewId="0">
      <selection activeCell="F13" sqref="F13"/>
    </sheetView>
  </sheetViews>
  <sheetFormatPr defaultRowHeight="14.4" x14ac:dyDescent="0.3"/>
  <cols>
    <col min="3" max="3" width="12.5546875" bestFit="1" customWidth="1"/>
  </cols>
  <sheetData>
    <row r="2" spans="2:8" x14ac:dyDescent="0.3">
      <c r="C2" t="s">
        <v>79</v>
      </c>
      <c r="D2" t="s">
        <v>8</v>
      </c>
      <c r="E2" t="s">
        <v>9</v>
      </c>
      <c r="F2" t="s">
        <v>14</v>
      </c>
      <c r="G2" t="s">
        <v>13</v>
      </c>
      <c r="H2" t="s">
        <v>10</v>
      </c>
    </row>
    <row r="3" spans="2:8" x14ac:dyDescent="0.3">
      <c r="B3" t="str">
        <f>Pars!G7</f>
        <v>Summer</v>
      </c>
      <c r="C3" s="19">
        <f>AVERAGEIF('Main Data-set'!$L:$L,'Data Sumary'!$B3,'Main Data-set'!$K:$K)</f>
        <v>73.221627408993569</v>
      </c>
      <c r="D3" s="19">
        <f t="array" ref="D3">MAX(IF('Main Data-set'!$L:$L='Data Sumary'!$B3,'Main Data-set'!$K:$K))</f>
        <v>89</v>
      </c>
      <c r="E3" s="19">
        <f t="array" ref="E3">MIN(IF('Main Data-set'!$L:$L='Data Sumary'!$B3,'Main Data-set'!$K:$K))</f>
        <v>55</v>
      </c>
      <c r="F3">
        <f>COUNTIFS('Main Data-set'!$L:$L,'Data Sumary'!$B3,'Main Data-set'!$S:$S,'Data Sumary'!F$2)</f>
        <v>45</v>
      </c>
      <c r="G3">
        <f>COUNTIFS('Main Data-set'!$L:$L,'Data Sumary'!$B3,'Main Data-set'!$S:$S,'Data Sumary'!G$2)</f>
        <v>51</v>
      </c>
      <c r="H3">
        <f>COUNTIFS('Main Data-set'!$L:$L,'Data Sumary'!$B3,'Main Data-set'!$S:$S,'Data Sumary'!H$2)</f>
        <v>371</v>
      </c>
    </row>
    <row r="4" spans="2:8" x14ac:dyDescent="0.3">
      <c r="B4" t="s">
        <v>17</v>
      </c>
      <c r="C4" s="19">
        <f>AVERAGEIF('Main Data-set'!$L:$L,'Data Sumary'!$B4,'Main Data-set'!$K:$K)</f>
        <v>32.8239608801956</v>
      </c>
      <c r="D4" s="19">
        <f t="array" ref="D4">MAX(IF('Main Data-set'!$L:$L='Data Sumary'!$B4,'Main Data-set'!$K:$K))</f>
        <v>60</v>
      </c>
      <c r="E4" s="19">
        <f t="array" ref="E4">MIN(IF('Main Data-set'!$L:$L='Data Sumary'!$B4,'Main Data-set'!$K:$K))</f>
        <v>10.5</v>
      </c>
      <c r="F4">
        <f>COUNTIFS('Main Data-set'!$L:$L,'Data Sumary'!$B4,'Main Data-set'!$S:$S,'Data Sumary'!F$2)</f>
        <v>76</v>
      </c>
      <c r="G4">
        <f>COUNTIFS('Main Data-set'!$L:$L,'Data Sumary'!$B4,'Main Data-set'!$S:$S,'Data Sumary'!G$2)</f>
        <v>69</v>
      </c>
      <c r="H4">
        <f>COUNTIFS('Main Data-set'!$L:$L,'Data Sumary'!$B4,'Main Data-set'!$S:$S,'Data Sumary'!H$2)</f>
        <v>264</v>
      </c>
    </row>
    <row r="5" spans="2:8" x14ac:dyDescent="0.3">
      <c r="B5" t="s">
        <v>78</v>
      </c>
      <c r="C5" s="19">
        <f>AVERAGEIF('Main Data-set'!$L:$L,'Data Sumary'!$B5,'Main Data-set'!$K:$K)</f>
        <v>55.553497942386834</v>
      </c>
      <c r="D5" s="19">
        <f t="array" ref="D5">MAX(IF('Main Data-set'!$L:$L='Data Sumary'!$B5,'Main Data-set'!$K:$K))</f>
        <v>82.5</v>
      </c>
      <c r="E5" s="19">
        <f t="array" ref="E5">MIN(IF('Main Data-set'!$L:$L='Data Sumary'!$B5,'Main Data-set'!$K:$K))</f>
        <v>30.5</v>
      </c>
      <c r="F5">
        <f>COUNTIFS('Main Data-set'!$L:$L,'Data Sumary'!$B5,'Main Data-set'!$S:$S,'Data Sumary'!F$2)</f>
        <v>122</v>
      </c>
      <c r="G5">
        <f>COUNTIFS('Main Data-set'!$L:$L,'Data Sumary'!$B5,'Main Data-set'!$S:$S,'Data Sumary'!G$2)</f>
        <v>121</v>
      </c>
      <c r="H5">
        <f>COUNTIFS('Main Data-set'!$L:$L,'Data Sumary'!$B5,'Main Data-set'!$S:$S,'Data Sumary'!H$2)</f>
        <v>243</v>
      </c>
    </row>
    <row r="6" spans="2:8" x14ac:dyDescent="0.3">
      <c r="B6" t="s">
        <v>18</v>
      </c>
      <c r="C6" s="19">
        <f>AVERAGEIF('Main Data-set'!$L:$L,'Data Sumary'!$B6,'Main Data-set'!$K:$K)</f>
        <v>51.710344827586205</v>
      </c>
      <c r="D6" s="19">
        <f t="array" ref="D6">MAX(IF('Main Data-set'!$L:$L='Data Sumary'!$B6,'Main Data-set'!$K:$K))</f>
        <v>79.5</v>
      </c>
      <c r="E6" s="19">
        <f t="array" ref="E6">MIN(IF('Main Data-set'!$L:$L='Data Sumary'!$B6,'Main Data-set'!$K:$K))</f>
        <v>15</v>
      </c>
      <c r="F6">
        <f>COUNTIFS('Main Data-set'!$L:$L,'Data Sumary'!$B6,'Main Data-set'!$S:$S,'Data Sumary'!F$2)</f>
        <v>110</v>
      </c>
      <c r="G6">
        <f>COUNTIFS('Main Data-set'!$L:$L,'Data Sumary'!$B6,'Main Data-set'!$S:$S,'Data Sumary'!G$2)</f>
        <v>111</v>
      </c>
      <c r="H6">
        <f>COUNTIFS('Main Data-set'!$L:$L,'Data Sumary'!$B6,'Main Data-set'!$S:$S,'Data Sumary'!H$2)</f>
        <v>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21"/>
  <sheetViews>
    <sheetView workbookViewId="0">
      <selection activeCell="C8" sqref="C8"/>
    </sheetView>
  </sheetViews>
  <sheetFormatPr defaultRowHeight="14.4" x14ac:dyDescent="0.3"/>
  <cols>
    <col min="1" max="1" width="19.5546875" bestFit="1" customWidth="1"/>
    <col min="2" max="2" width="14.6640625" bestFit="1" customWidth="1"/>
    <col min="3" max="3" width="13.44140625" bestFit="1" customWidth="1"/>
    <col min="4" max="5" width="12" bestFit="1" customWidth="1"/>
    <col min="6" max="6" width="12.6640625" bestFit="1" customWidth="1"/>
    <col min="7" max="7" width="12" bestFit="1" customWidth="1"/>
    <col min="8" max="8" width="12.6640625" bestFit="1" customWidth="1"/>
    <col min="9" max="9" width="12.109375" bestFit="1" customWidth="1"/>
  </cols>
  <sheetData>
    <row r="1" spans="1:9" x14ac:dyDescent="0.3">
      <c r="A1" s="11" t="s">
        <v>39</v>
      </c>
      <c r="B1" s="11"/>
      <c r="C1" s="11"/>
      <c r="D1" s="11"/>
      <c r="E1" s="11"/>
      <c r="F1" s="11"/>
      <c r="G1" s="11"/>
      <c r="H1" s="11"/>
      <c r="I1" s="11"/>
    </row>
    <row r="2" spans="1:9" ht="15" thickBot="1" x14ac:dyDescent="0.35">
      <c r="A2" s="11"/>
      <c r="B2" s="11"/>
      <c r="C2" s="11"/>
      <c r="D2" s="11"/>
      <c r="E2" s="11"/>
      <c r="F2" s="11"/>
      <c r="G2" s="11"/>
      <c r="H2" s="11"/>
      <c r="I2" s="11"/>
    </row>
    <row r="3" spans="1:9" x14ac:dyDescent="0.3">
      <c r="A3" s="12" t="s">
        <v>40</v>
      </c>
      <c r="B3" s="12"/>
      <c r="C3" s="11"/>
      <c r="D3" s="11"/>
      <c r="E3" s="11"/>
      <c r="F3" s="11"/>
      <c r="G3" s="11"/>
      <c r="H3" s="11"/>
      <c r="I3" s="11"/>
    </row>
    <row r="4" spans="1:9" x14ac:dyDescent="0.3">
      <c r="A4" s="13" t="s">
        <v>41</v>
      </c>
      <c r="B4" s="13">
        <v>4.248636612151269E-3</v>
      </c>
      <c r="C4" s="11"/>
      <c r="D4" s="11"/>
      <c r="E4" s="11"/>
      <c r="F4" s="11"/>
      <c r="G4" s="11"/>
      <c r="H4" s="11"/>
      <c r="I4" s="11"/>
    </row>
    <row r="5" spans="1:9" x14ac:dyDescent="0.3">
      <c r="A5" s="13" t="s">
        <v>42</v>
      </c>
      <c r="B5" s="13">
        <v>1.8050913062112214E-5</v>
      </c>
      <c r="C5" s="11"/>
      <c r="D5" s="11"/>
      <c r="E5" s="11"/>
      <c r="F5" s="11"/>
      <c r="G5" s="11"/>
      <c r="H5" s="11"/>
      <c r="I5" s="11"/>
    </row>
    <row r="6" spans="1:9" x14ac:dyDescent="0.3">
      <c r="A6" s="13" t="s">
        <v>43</v>
      </c>
      <c r="B6" s="13">
        <v>-5.3904209478576408E-4</v>
      </c>
      <c r="C6" s="11"/>
      <c r="D6" s="11"/>
      <c r="E6" s="11"/>
      <c r="F6" s="11"/>
      <c r="G6" s="11"/>
      <c r="H6" s="11"/>
      <c r="I6" s="11"/>
    </row>
    <row r="7" spans="1:9" x14ac:dyDescent="0.3">
      <c r="A7" s="13" t="s">
        <v>44</v>
      </c>
      <c r="B7" s="13">
        <v>0.16859048242961938</v>
      </c>
      <c r="C7" s="11"/>
      <c r="D7" s="11"/>
      <c r="E7" s="11"/>
      <c r="F7" s="11"/>
      <c r="G7" s="11"/>
      <c r="H7" s="11"/>
      <c r="I7" s="11"/>
    </row>
    <row r="8" spans="1:9" ht="15" thickBot="1" x14ac:dyDescent="0.35">
      <c r="A8" s="14" t="s">
        <v>45</v>
      </c>
      <c r="B8" s="14">
        <v>1797</v>
      </c>
      <c r="C8" s="11"/>
      <c r="D8" s="11"/>
      <c r="E8" s="11"/>
      <c r="F8" s="11"/>
      <c r="G8" s="11"/>
      <c r="H8" s="11"/>
      <c r="I8" s="11"/>
    </row>
    <row r="9" spans="1:9" x14ac:dyDescent="0.3">
      <c r="A9" s="11"/>
      <c r="B9" s="11"/>
      <c r="C9" s="11"/>
      <c r="D9" s="11"/>
      <c r="E9" s="11"/>
      <c r="F9" s="11"/>
      <c r="G9" s="11"/>
      <c r="H9" s="11"/>
      <c r="I9" s="11"/>
    </row>
    <row r="10" spans="1:9" ht="15" thickBot="1" x14ac:dyDescent="0.35">
      <c r="A10" s="11" t="s">
        <v>46</v>
      </c>
      <c r="B10" s="11"/>
      <c r="C10" s="11"/>
      <c r="D10" s="11"/>
      <c r="E10" s="11"/>
      <c r="F10" s="11"/>
      <c r="G10" s="11"/>
      <c r="H10" s="11"/>
      <c r="I10" s="11"/>
    </row>
    <row r="11" spans="1:9" x14ac:dyDescent="0.3">
      <c r="A11" s="15"/>
      <c r="B11" s="15" t="s">
        <v>51</v>
      </c>
      <c r="C11" s="15" t="s">
        <v>52</v>
      </c>
      <c r="D11" s="15" t="s">
        <v>53</v>
      </c>
      <c r="E11" s="15" t="s">
        <v>54</v>
      </c>
      <c r="F11" s="15" t="s">
        <v>55</v>
      </c>
      <c r="G11" s="11"/>
      <c r="H11" s="11"/>
      <c r="I11" s="11"/>
    </row>
    <row r="12" spans="1:9" x14ac:dyDescent="0.3">
      <c r="A12" s="13" t="s">
        <v>47</v>
      </c>
      <c r="B12" s="13">
        <v>1</v>
      </c>
      <c r="C12" s="13">
        <v>9.2095322654017764E-4</v>
      </c>
      <c r="D12" s="13">
        <v>9.2095322654017764E-4</v>
      </c>
      <c r="E12" s="13">
        <v>3.2401973831704102E-2</v>
      </c>
      <c r="F12" s="13">
        <v>0.85716858197636581</v>
      </c>
      <c r="G12" s="11"/>
      <c r="H12" s="11"/>
      <c r="I12" s="11"/>
    </row>
    <row r="13" spans="1:9" x14ac:dyDescent="0.3">
      <c r="A13" s="13" t="s">
        <v>48</v>
      </c>
      <c r="B13" s="13">
        <v>1795</v>
      </c>
      <c r="C13" s="13">
        <v>51.018837624703977</v>
      </c>
      <c r="D13" s="13">
        <v>2.8422750765851799E-2</v>
      </c>
      <c r="E13" s="13"/>
      <c r="F13" s="13"/>
      <c r="G13" s="11"/>
      <c r="H13" s="11"/>
      <c r="I13" s="11"/>
    </row>
    <row r="14" spans="1:9" ht="15" thickBot="1" x14ac:dyDescent="0.35">
      <c r="A14" s="14" t="s">
        <v>49</v>
      </c>
      <c r="B14" s="14">
        <v>1796</v>
      </c>
      <c r="C14" s="14">
        <v>51.019758577930517</v>
      </c>
      <c r="D14" s="14"/>
      <c r="E14" s="14"/>
      <c r="F14" s="14"/>
      <c r="G14" s="11"/>
      <c r="H14" s="11"/>
      <c r="I14" s="11"/>
    </row>
    <row r="15" spans="1:9" ht="15" thickBot="1" x14ac:dyDescent="0.35">
      <c r="A15" s="11"/>
      <c r="B15" s="11"/>
      <c r="C15" s="11"/>
      <c r="D15" s="11"/>
      <c r="E15" s="11"/>
      <c r="F15" s="11"/>
      <c r="G15" s="11"/>
      <c r="H15" s="11"/>
      <c r="I15" s="11"/>
    </row>
    <row r="16" spans="1:9" x14ac:dyDescent="0.3">
      <c r="A16" s="15"/>
      <c r="B16" s="15" t="s">
        <v>56</v>
      </c>
      <c r="C16" s="15" t="s">
        <v>44</v>
      </c>
      <c r="D16" s="15" t="s">
        <v>57</v>
      </c>
      <c r="E16" s="15" t="s">
        <v>58</v>
      </c>
      <c r="F16" s="15" t="s">
        <v>59</v>
      </c>
      <c r="G16" s="15" t="s">
        <v>60</v>
      </c>
      <c r="H16" s="15" t="s">
        <v>61</v>
      </c>
      <c r="I16" s="15" t="s">
        <v>62</v>
      </c>
    </row>
    <row r="17" spans="1:9" x14ac:dyDescent="0.3">
      <c r="A17" s="13" t="s">
        <v>50</v>
      </c>
      <c r="B17" s="13">
        <v>1.2147367903636661E-2</v>
      </c>
      <c r="C17" s="13">
        <v>3.9771565657726882E-3</v>
      </c>
      <c r="D17" s="13">
        <v>3.0542845630409956</v>
      </c>
      <c r="E17" s="13">
        <v>2.2891545751751296E-3</v>
      </c>
      <c r="F17" s="13">
        <v>4.3470245796800571E-3</v>
      </c>
      <c r="G17" s="13">
        <v>1.9947711227593264E-2</v>
      </c>
      <c r="H17" s="13">
        <v>4.3470245796800571E-3</v>
      </c>
      <c r="I17" s="13">
        <v>1.9947711227593264E-2</v>
      </c>
    </row>
    <row r="18" spans="1:9" ht="15" thickBot="1" x14ac:dyDescent="0.35">
      <c r="A18" s="14" t="s">
        <v>5</v>
      </c>
      <c r="B18" s="14">
        <v>2.7845955619131939E-2</v>
      </c>
      <c r="C18" s="14">
        <v>0.15469504145732868</v>
      </c>
      <c r="D18" s="14">
        <v>0.18000548276664066</v>
      </c>
      <c r="E18" s="14">
        <v>0.85716858198869073</v>
      </c>
      <c r="F18" s="14">
        <v>-0.27555533470609045</v>
      </c>
      <c r="G18" s="14">
        <v>0.33124724594435434</v>
      </c>
      <c r="H18" s="14">
        <v>-0.27555533470609045</v>
      </c>
      <c r="I18" s="14">
        <v>0.33124724594435434</v>
      </c>
    </row>
    <row r="19" spans="1:9" x14ac:dyDescent="0.3">
      <c r="A19" s="11"/>
      <c r="B19" s="11"/>
      <c r="C19" s="11"/>
      <c r="D19" s="11"/>
      <c r="E19" s="11"/>
      <c r="F19" s="11"/>
      <c r="G19" s="11"/>
      <c r="H19" s="11"/>
      <c r="I19" s="11"/>
    </row>
    <row r="22" spans="1:9" x14ac:dyDescent="0.3">
      <c r="A22" t="s">
        <v>74</v>
      </c>
    </row>
    <row r="23" spans="1:9" ht="15" thickBot="1" x14ac:dyDescent="0.35"/>
    <row r="24" spans="1:9" x14ac:dyDescent="0.3">
      <c r="A24" s="6" t="s">
        <v>75</v>
      </c>
      <c r="B24" s="6" t="s">
        <v>77</v>
      </c>
    </row>
    <row r="25" spans="1:9" x14ac:dyDescent="0.3">
      <c r="A25" s="4">
        <v>2.7824151363383415E-2</v>
      </c>
      <c r="B25" s="4">
        <v>-0.54385964912280704</v>
      </c>
    </row>
    <row r="26" spans="1:9" x14ac:dyDescent="0.3">
      <c r="A26" s="4">
        <v>8.347245409015025E-2</v>
      </c>
      <c r="B26" s="4">
        <v>-0.53465346534653468</v>
      </c>
    </row>
    <row r="27" spans="1:9" x14ac:dyDescent="0.3">
      <c r="A27" s="4">
        <v>0.13912075681691707</v>
      </c>
      <c r="B27" s="4">
        <v>-0.5161290322580645</v>
      </c>
    </row>
    <row r="28" spans="1:9" x14ac:dyDescent="0.3">
      <c r="A28" s="4">
        <v>0.19476905954368393</v>
      </c>
      <c r="B28" s="4">
        <v>-0.50943396226415094</v>
      </c>
    </row>
    <row r="29" spans="1:9" x14ac:dyDescent="0.3">
      <c r="A29" s="4">
        <v>0.25041736227045075</v>
      </c>
      <c r="B29" s="4">
        <v>-0.47916666666666663</v>
      </c>
    </row>
    <row r="30" spans="1:9" x14ac:dyDescent="0.3">
      <c r="A30" s="4">
        <v>0.30606566499721755</v>
      </c>
      <c r="B30" s="4">
        <v>-0.4642857142857143</v>
      </c>
    </row>
    <row r="31" spans="1:9" x14ac:dyDescent="0.3">
      <c r="A31" s="4">
        <v>0.3617139677239844</v>
      </c>
      <c r="B31" s="4">
        <v>-0.45882352941176474</v>
      </c>
    </row>
    <row r="32" spans="1:9" x14ac:dyDescent="0.3">
      <c r="A32" s="4">
        <v>0.41736227045075119</v>
      </c>
      <c r="B32" s="4">
        <v>-0.44578313253012047</v>
      </c>
    </row>
    <row r="33" spans="1:2" x14ac:dyDescent="0.3">
      <c r="A33" s="4">
        <v>0.47301057317751805</v>
      </c>
      <c r="B33" s="4">
        <v>-0.43283582089552242</v>
      </c>
    </row>
    <row r="34" spans="1:2" x14ac:dyDescent="0.3">
      <c r="A34" s="4">
        <v>0.52865887590428495</v>
      </c>
      <c r="B34" s="4">
        <v>-0.43243243243243246</v>
      </c>
    </row>
    <row r="35" spans="1:2" x14ac:dyDescent="0.3">
      <c r="A35" s="4">
        <v>0.58430717863105175</v>
      </c>
      <c r="B35" s="4">
        <v>-0.41176470588235292</v>
      </c>
    </row>
    <row r="36" spans="1:2" x14ac:dyDescent="0.3">
      <c r="A36" s="4">
        <v>0.63995548135781855</v>
      </c>
      <c r="B36" s="4">
        <v>-0.4</v>
      </c>
    </row>
    <row r="37" spans="1:2" x14ac:dyDescent="0.3">
      <c r="A37" s="4">
        <v>0.69560378408458545</v>
      </c>
      <c r="B37" s="4">
        <v>-0.39344262295081966</v>
      </c>
    </row>
    <row r="38" spans="1:2" x14ac:dyDescent="0.3">
      <c r="A38" s="4">
        <v>0.75125208681135225</v>
      </c>
      <c r="B38" s="4">
        <v>-0.38983050847457623</v>
      </c>
    </row>
    <row r="39" spans="1:2" x14ac:dyDescent="0.3">
      <c r="A39" s="4">
        <v>0.80690038953811904</v>
      </c>
      <c r="B39" s="4">
        <v>-0.38144329896907214</v>
      </c>
    </row>
    <row r="40" spans="1:2" x14ac:dyDescent="0.3">
      <c r="A40" s="4">
        <v>0.86254869226488595</v>
      </c>
      <c r="B40" s="4">
        <v>-0.375</v>
      </c>
    </row>
    <row r="41" spans="1:2" x14ac:dyDescent="0.3">
      <c r="A41" s="4">
        <v>0.91819699499165275</v>
      </c>
      <c r="B41" s="4">
        <v>-0.36458333333333337</v>
      </c>
    </row>
    <row r="42" spans="1:2" x14ac:dyDescent="0.3">
      <c r="A42" s="4">
        <v>0.97384529771841954</v>
      </c>
      <c r="B42" s="4">
        <v>-0.36</v>
      </c>
    </row>
    <row r="43" spans="1:2" x14ac:dyDescent="0.3">
      <c r="A43" s="4">
        <v>1.0294936004451865</v>
      </c>
      <c r="B43" s="4">
        <v>-0.359375</v>
      </c>
    </row>
    <row r="44" spans="1:2" x14ac:dyDescent="0.3">
      <c r="A44" s="4">
        <v>1.0851419031719531</v>
      </c>
      <c r="B44" s="4">
        <v>-0.35897435897435892</v>
      </c>
    </row>
    <row r="45" spans="1:2" x14ac:dyDescent="0.3">
      <c r="A45" s="4">
        <v>1.14079020589872</v>
      </c>
      <c r="B45" s="4">
        <v>-0.34567901234567899</v>
      </c>
    </row>
    <row r="46" spans="1:2" x14ac:dyDescent="0.3">
      <c r="A46" s="4">
        <v>1.196438508625487</v>
      </c>
      <c r="B46" s="4">
        <v>-0.34020618556701032</v>
      </c>
    </row>
    <row r="47" spans="1:2" x14ac:dyDescent="0.3">
      <c r="A47" s="4">
        <v>1.2520868113522536</v>
      </c>
      <c r="B47" s="4">
        <v>-0.33750000000000002</v>
      </c>
    </row>
    <row r="48" spans="1:2" x14ac:dyDescent="0.3">
      <c r="A48" s="4">
        <v>1.3077351140790205</v>
      </c>
      <c r="B48" s="4">
        <v>-0.33695652173913049</v>
      </c>
    </row>
    <row r="49" spans="1:2" x14ac:dyDescent="0.3">
      <c r="A49" s="4">
        <v>1.3633834168057875</v>
      </c>
      <c r="B49" s="4">
        <v>-0.33333333333333337</v>
      </c>
    </row>
    <row r="50" spans="1:2" x14ac:dyDescent="0.3">
      <c r="A50" s="4">
        <v>1.4190317195325541</v>
      </c>
      <c r="B50" s="4">
        <v>-0.32999999999999996</v>
      </c>
    </row>
    <row r="51" spans="1:2" x14ac:dyDescent="0.3">
      <c r="A51" s="4">
        <v>1.474680022259321</v>
      </c>
      <c r="B51" s="4">
        <v>-0.32799999999999996</v>
      </c>
    </row>
    <row r="52" spans="1:2" x14ac:dyDescent="0.3">
      <c r="A52" s="4">
        <v>1.530328324986088</v>
      </c>
      <c r="B52" s="4">
        <v>-0.32653061224489799</v>
      </c>
    </row>
    <row r="53" spans="1:2" x14ac:dyDescent="0.3">
      <c r="A53" s="4">
        <v>1.5859766277128546</v>
      </c>
      <c r="B53" s="4">
        <v>-0.32608695652173914</v>
      </c>
    </row>
    <row r="54" spans="1:2" x14ac:dyDescent="0.3">
      <c r="A54" s="4">
        <v>1.6416249304396215</v>
      </c>
      <c r="B54" s="4">
        <v>-0.32456140350877194</v>
      </c>
    </row>
    <row r="55" spans="1:2" x14ac:dyDescent="0.3">
      <c r="A55" s="4">
        <v>1.6972732331663885</v>
      </c>
      <c r="B55" s="4">
        <v>-0.32075471698113212</v>
      </c>
    </row>
    <row r="56" spans="1:2" x14ac:dyDescent="0.3">
      <c r="A56" s="4">
        <v>1.7529215358931551</v>
      </c>
      <c r="B56" s="4">
        <v>-0.31506849315068497</v>
      </c>
    </row>
    <row r="57" spans="1:2" x14ac:dyDescent="0.3">
      <c r="A57" s="4">
        <v>1.808569838619922</v>
      </c>
      <c r="B57" s="4">
        <v>-0.3098591549295775</v>
      </c>
    </row>
    <row r="58" spans="1:2" x14ac:dyDescent="0.3">
      <c r="A58" s="4">
        <v>1.864218141346689</v>
      </c>
      <c r="B58" s="4">
        <v>-0.30534351145038163</v>
      </c>
    </row>
    <row r="59" spans="1:2" x14ac:dyDescent="0.3">
      <c r="A59" s="4">
        <v>1.9198664440734556</v>
      </c>
      <c r="B59" s="4">
        <v>-0.30303030303030298</v>
      </c>
    </row>
    <row r="60" spans="1:2" x14ac:dyDescent="0.3">
      <c r="A60" s="4">
        <v>1.9755147468002225</v>
      </c>
      <c r="B60" s="4">
        <v>-0.30208333333333337</v>
      </c>
    </row>
    <row r="61" spans="1:2" x14ac:dyDescent="0.3">
      <c r="A61" s="4">
        <v>2.0311630495269895</v>
      </c>
      <c r="B61" s="4">
        <v>-0.30158730158730163</v>
      </c>
    </row>
    <row r="62" spans="1:2" x14ac:dyDescent="0.3">
      <c r="A62" s="4">
        <v>2.0868113522537564</v>
      </c>
      <c r="B62" s="4">
        <v>-0.30136986301369861</v>
      </c>
    </row>
    <row r="63" spans="1:2" x14ac:dyDescent="0.3">
      <c r="A63" s="4">
        <v>2.1424596549805228</v>
      </c>
      <c r="B63" s="4">
        <v>-0.30000000000000004</v>
      </c>
    </row>
    <row r="64" spans="1:2" x14ac:dyDescent="0.3">
      <c r="A64" s="4">
        <v>2.1981079577072897</v>
      </c>
      <c r="B64" s="4">
        <v>-0.29850746268656714</v>
      </c>
    </row>
    <row r="65" spans="1:2" x14ac:dyDescent="0.3">
      <c r="A65" s="4">
        <v>2.2537562604340566</v>
      </c>
      <c r="B65" s="4">
        <v>-0.29629629629629628</v>
      </c>
    </row>
    <row r="66" spans="1:2" x14ac:dyDescent="0.3">
      <c r="A66" s="4">
        <v>2.3094045631608235</v>
      </c>
      <c r="B66" s="4">
        <v>-0.29333333333333333</v>
      </c>
    </row>
    <row r="67" spans="1:2" x14ac:dyDescent="0.3">
      <c r="A67" s="4">
        <v>2.3650528658875904</v>
      </c>
      <c r="B67" s="4">
        <v>-0.29000000000000004</v>
      </c>
    </row>
    <row r="68" spans="1:2" x14ac:dyDescent="0.3">
      <c r="A68" s="4">
        <v>2.4207011686143574</v>
      </c>
      <c r="B68" s="4">
        <v>-0.28925619834710747</v>
      </c>
    </row>
    <row r="69" spans="1:2" x14ac:dyDescent="0.3">
      <c r="A69" s="4">
        <v>2.4763494713411238</v>
      </c>
      <c r="B69" s="4">
        <v>-0.28767123287671237</v>
      </c>
    </row>
    <row r="70" spans="1:2" x14ac:dyDescent="0.3">
      <c r="A70" s="4">
        <v>2.5319977740678907</v>
      </c>
      <c r="B70" s="4">
        <v>-0.2857142857142857</v>
      </c>
    </row>
    <row r="71" spans="1:2" x14ac:dyDescent="0.3">
      <c r="A71" s="4">
        <v>2.5876460767946576</v>
      </c>
      <c r="B71" s="4">
        <v>-0.2857142857142857</v>
      </c>
    </row>
    <row r="72" spans="1:2" x14ac:dyDescent="0.3">
      <c r="A72" s="4">
        <v>2.6432943795214245</v>
      </c>
      <c r="B72" s="4">
        <v>-0.2857142857142857</v>
      </c>
    </row>
    <row r="73" spans="1:2" x14ac:dyDescent="0.3">
      <c r="A73" s="4">
        <v>2.6989426822481914</v>
      </c>
      <c r="B73" s="4">
        <v>-0.28235294117647058</v>
      </c>
    </row>
    <row r="74" spans="1:2" x14ac:dyDescent="0.3">
      <c r="A74" s="4">
        <v>2.7545909849749584</v>
      </c>
      <c r="B74" s="4">
        <v>-0.28169014084507038</v>
      </c>
    </row>
    <row r="75" spans="1:2" x14ac:dyDescent="0.3">
      <c r="A75" s="4">
        <v>2.8102392877017248</v>
      </c>
      <c r="B75" s="4">
        <v>-0.27551020408163263</v>
      </c>
    </row>
    <row r="76" spans="1:2" x14ac:dyDescent="0.3">
      <c r="A76" s="4">
        <v>2.8658875904284917</v>
      </c>
      <c r="B76" s="4">
        <v>-0.26984126984126988</v>
      </c>
    </row>
    <row r="77" spans="1:2" x14ac:dyDescent="0.3">
      <c r="A77" s="4">
        <v>2.9215358931552586</v>
      </c>
      <c r="B77" s="4">
        <v>-0.26760563380281688</v>
      </c>
    </row>
    <row r="78" spans="1:2" x14ac:dyDescent="0.3">
      <c r="A78" s="4">
        <v>2.9771841958820255</v>
      </c>
      <c r="B78" s="4">
        <v>-0.26229508196721307</v>
      </c>
    </row>
    <row r="79" spans="1:2" x14ac:dyDescent="0.3">
      <c r="A79" s="4">
        <v>3.0328324986087924</v>
      </c>
      <c r="B79" s="4">
        <v>-0.25609756097560976</v>
      </c>
    </row>
    <row r="80" spans="1:2" x14ac:dyDescent="0.3">
      <c r="A80" s="4">
        <v>3.0884808013355594</v>
      </c>
      <c r="B80" s="4">
        <v>-0.2558139534883721</v>
      </c>
    </row>
    <row r="81" spans="1:2" x14ac:dyDescent="0.3">
      <c r="A81" s="4">
        <v>3.1441291040623258</v>
      </c>
      <c r="B81" s="4">
        <v>-0.25531914893617025</v>
      </c>
    </row>
    <row r="82" spans="1:2" x14ac:dyDescent="0.3">
      <c r="A82" s="4">
        <v>3.1997774067890927</v>
      </c>
      <c r="B82" s="4">
        <v>-0.25510204081632648</v>
      </c>
    </row>
    <row r="83" spans="1:2" x14ac:dyDescent="0.3">
      <c r="A83" s="4">
        <v>3.2554257095158596</v>
      </c>
      <c r="B83" s="4">
        <v>-0.25423728813559321</v>
      </c>
    </row>
    <row r="84" spans="1:2" x14ac:dyDescent="0.3">
      <c r="A84" s="4">
        <v>3.3110740122426265</v>
      </c>
      <c r="B84" s="4">
        <v>-0.25396825396825395</v>
      </c>
    </row>
    <row r="85" spans="1:2" x14ac:dyDescent="0.3">
      <c r="A85" s="4">
        <v>3.3667223149693934</v>
      </c>
      <c r="B85" s="4">
        <v>-0.25</v>
      </c>
    </row>
    <row r="86" spans="1:2" x14ac:dyDescent="0.3">
      <c r="A86" s="4">
        <v>3.4223706176961604</v>
      </c>
      <c r="B86" s="4">
        <v>-0.24590163934426235</v>
      </c>
    </row>
    <row r="87" spans="1:2" x14ac:dyDescent="0.3">
      <c r="A87" s="4">
        <v>3.4780189204229268</v>
      </c>
      <c r="B87" s="4">
        <v>-0.24409448818897639</v>
      </c>
    </row>
    <row r="88" spans="1:2" x14ac:dyDescent="0.3">
      <c r="A88" s="4">
        <v>3.5336672231496937</v>
      </c>
      <c r="B88" s="4">
        <v>-0.2429906542056075</v>
      </c>
    </row>
    <row r="89" spans="1:2" x14ac:dyDescent="0.3">
      <c r="A89" s="4">
        <v>3.5893155258764606</v>
      </c>
      <c r="B89" s="4">
        <v>-0.23863636363636365</v>
      </c>
    </row>
    <row r="90" spans="1:2" x14ac:dyDescent="0.3">
      <c r="A90" s="4">
        <v>3.6449638286032275</v>
      </c>
      <c r="B90" s="4">
        <v>-0.2384615384615385</v>
      </c>
    </row>
    <row r="91" spans="1:2" x14ac:dyDescent="0.3">
      <c r="A91" s="4">
        <v>3.7006121313299944</v>
      </c>
      <c r="B91" s="4">
        <v>-0.23809523809523814</v>
      </c>
    </row>
    <row r="92" spans="1:2" x14ac:dyDescent="0.3">
      <c r="A92" s="4">
        <v>3.7562604340567609</v>
      </c>
      <c r="B92" s="4">
        <v>-0.23655913978494625</v>
      </c>
    </row>
    <row r="93" spans="1:2" x14ac:dyDescent="0.3">
      <c r="A93" s="4">
        <v>3.8119087367835278</v>
      </c>
      <c r="B93" s="4">
        <v>-0.23636363636363633</v>
      </c>
    </row>
    <row r="94" spans="1:2" x14ac:dyDescent="0.3">
      <c r="A94" s="4">
        <v>3.8675570395102947</v>
      </c>
      <c r="B94" s="4">
        <v>-0.23584905660377353</v>
      </c>
    </row>
    <row r="95" spans="1:2" x14ac:dyDescent="0.3">
      <c r="A95" s="4">
        <v>3.9232053422370616</v>
      </c>
      <c r="B95" s="4">
        <v>-0.23469387755102045</v>
      </c>
    </row>
    <row r="96" spans="1:2" x14ac:dyDescent="0.3">
      <c r="A96" s="4">
        <v>3.9788536449638285</v>
      </c>
      <c r="B96" s="4">
        <v>-0.23456790123456794</v>
      </c>
    </row>
    <row r="97" spans="1:2" x14ac:dyDescent="0.3">
      <c r="A97" s="4">
        <v>4.034501947690595</v>
      </c>
      <c r="B97" s="4">
        <v>-0.23333333333333328</v>
      </c>
    </row>
    <row r="98" spans="1:2" x14ac:dyDescent="0.3">
      <c r="A98" s="4">
        <v>4.0901502504173619</v>
      </c>
      <c r="B98" s="4">
        <v>-0.2321428571428571</v>
      </c>
    </row>
    <row r="99" spans="1:2" x14ac:dyDescent="0.3">
      <c r="A99" s="4">
        <v>4.1457985531441288</v>
      </c>
      <c r="B99" s="4">
        <v>-0.23157894736842111</v>
      </c>
    </row>
    <row r="100" spans="1:2" x14ac:dyDescent="0.3">
      <c r="A100" s="4">
        <v>4.2014468558708957</v>
      </c>
      <c r="B100" s="4">
        <v>-0.23076923076923073</v>
      </c>
    </row>
    <row r="101" spans="1:2" x14ac:dyDescent="0.3">
      <c r="A101" s="4">
        <v>4.2570951585976617</v>
      </c>
      <c r="B101" s="4">
        <v>-0.23076923076923073</v>
      </c>
    </row>
    <row r="102" spans="1:2" x14ac:dyDescent="0.3">
      <c r="A102" s="4">
        <v>4.3127434613244287</v>
      </c>
      <c r="B102" s="4">
        <v>-0.23076923076923073</v>
      </c>
    </row>
    <row r="103" spans="1:2" x14ac:dyDescent="0.3">
      <c r="A103" s="4">
        <v>4.3683917640511956</v>
      </c>
      <c r="B103" s="4">
        <v>-0.2279411764705882</v>
      </c>
    </row>
    <row r="104" spans="1:2" x14ac:dyDescent="0.3">
      <c r="A104" s="4">
        <v>4.4240400667779625</v>
      </c>
      <c r="B104" s="4">
        <v>-0.22784810126582278</v>
      </c>
    </row>
    <row r="105" spans="1:2" x14ac:dyDescent="0.3">
      <c r="A105" s="4">
        <v>4.4796883695047294</v>
      </c>
      <c r="B105" s="4">
        <v>-0.22727272727272729</v>
      </c>
    </row>
    <row r="106" spans="1:2" x14ac:dyDescent="0.3">
      <c r="A106" s="4">
        <v>4.5353366722314963</v>
      </c>
      <c r="B106" s="4">
        <v>-0.22556390977443608</v>
      </c>
    </row>
    <row r="107" spans="1:2" x14ac:dyDescent="0.3">
      <c r="A107" s="4">
        <v>4.5909849749582632</v>
      </c>
      <c r="B107" s="4">
        <v>-0.22499999999999998</v>
      </c>
    </row>
    <row r="108" spans="1:2" x14ac:dyDescent="0.3">
      <c r="A108" s="4">
        <v>4.6466332776850301</v>
      </c>
      <c r="B108" s="4">
        <v>-0.22429906542056077</v>
      </c>
    </row>
    <row r="109" spans="1:2" x14ac:dyDescent="0.3">
      <c r="A109" s="4">
        <v>4.702281580411797</v>
      </c>
      <c r="B109" s="4">
        <v>-0.22314049586776863</v>
      </c>
    </row>
    <row r="110" spans="1:2" x14ac:dyDescent="0.3">
      <c r="A110" s="4">
        <v>4.7579298831385639</v>
      </c>
      <c r="B110" s="4">
        <v>-0.22222222222222221</v>
      </c>
    </row>
    <row r="111" spans="1:2" x14ac:dyDescent="0.3">
      <c r="A111" s="4">
        <v>4.8135781858653308</v>
      </c>
      <c r="B111" s="4">
        <v>-0.22222222222222221</v>
      </c>
    </row>
    <row r="112" spans="1:2" x14ac:dyDescent="0.3">
      <c r="A112" s="4">
        <v>4.8692264885920977</v>
      </c>
      <c r="B112" s="4">
        <v>-0.22115384615384615</v>
      </c>
    </row>
    <row r="113" spans="1:2" x14ac:dyDescent="0.3">
      <c r="A113" s="4">
        <v>4.9248747913188637</v>
      </c>
      <c r="B113" s="4">
        <v>-0.22093023255813948</v>
      </c>
    </row>
    <row r="114" spans="1:2" x14ac:dyDescent="0.3">
      <c r="A114" s="4">
        <v>4.9805230940456306</v>
      </c>
      <c r="B114" s="4">
        <v>-0.21951219512195119</v>
      </c>
    </row>
    <row r="115" spans="1:2" x14ac:dyDescent="0.3">
      <c r="A115" s="4">
        <v>5.0361713967723976</v>
      </c>
      <c r="B115" s="4">
        <v>-0.21917808219178081</v>
      </c>
    </row>
    <row r="116" spans="1:2" x14ac:dyDescent="0.3">
      <c r="A116" s="4">
        <v>5.0918196994991645</v>
      </c>
      <c r="B116" s="4">
        <v>-0.21904761904761905</v>
      </c>
    </row>
    <row r="117" spans="1:2" x14ac:dyDescent="0.3">
      <c r="A117" s="4">
        <v>5.1474680022259314</v>
      </c>
      <c r="B117" s="4">
        <v>-0.21875</v>
      </c>
    </row>
    <row r="118" spans="1:2" x14ac:dyDescent="0.3">
      <c r="A118" s="4">
        <v>5.2031163049526983</v>
      </c>
      <c r="B118" s="4">
        <v>-0.2183908045977011</v>
      </c>
    </row>
    <row r="119" spans="1:2" x14ac:dyDescent="0.3">
      <c r="A119" s="4">
        <v>5.2587646076794652</v>
      </c>
      <c r="B119" s="4">
        <v>-0.2183908045977011</v>
      </c>
    </row>
    <row r="120" spans="1:2" x14ac:dyDescent="0.3">
      <c r="A120" s="4">
        <v>5.3144129104062321</v>
      </c>
      <c r="B120" s="4">
        <v>-0.21794871794871795</v>
      </c>
    </row>
    <row r="121" spans="1:2" x14ac:dyDescent="0.3">
      <c r="A121" s="4">
        <v>5.370061213132999</v>
      </c>
      <c r="B121" s="4">
        <v>-0.21782178217821779</v>
      </c>
    </row>
    <row r="122" spans="1:2" x14ac:dyDescent="0.3">
      <c r="A122" s="4">
        <v>5.4257095158597659</v>
      </c>
      <c r="B122" s="4">
        <v>-0.21782178217821779</v>
      </c>
    </row>
    <row r="123" spans="1:2" x14ac:dyDescent="0.3">
      <c r="A123" s="4">
        <v>5.4813578185865328</v>
      </c>
      <c r="B123" s="4">
        <v>-0.21666666666666667</v>
      </c>
    </row>
    <row r="124" spans="1:2" x14ac:dyDescent="0.3">
      <c r="A124" s="4">
        <v>5.5370061213132988</v>
      </c>
      <c r="B124" s="4">
        <v>-0.21649484536082475</v>
      </c>
    </row>
    <row r="125" spans="1:2" x14ac:dyDescent="0.3">
      <c r="A125" s="4">
        <v>5.5926544240400657</v>
      </c>
      <c r="B125" s="4">
        <v>-0.21568627450980393</v>
      </c>
    </row>
    <row r="126" spans="1:2" x14ac:dyDescent="0.3">
      <c r="A126" s="4">
        <v>5.6483027267668326</v>
      </c>
      <c r="B126" s="4">
        <v>-0.2142857142857143</v>
      </c>
    </row>
    <row r="127" spans="1:2" x14ac:dyDescent="0.3">
      <c r="A127" s="4">
        <v>5.7039510294935996</v>
      </c>
      <c r="B127" s="4">
        <v>-0.2142857142857143</v>
      </c>
    </row>
    <row r="128" spans="1:2" x14ac:dyDescent="0.3">
      <c r="A128" s="4">
        <v>5.7595993322203665</v>
      </c>
      <c r="B128" s="4">
        <v>-0.2142857142857143</v>
      </c>
    </row>
    <row r="129" spans="1:2" x14ac:dyDescent="0.3">
      <c r="A129" s="4">
        <v>5.8152476349471334</v>
      </c>
      <c r="B129" s="4">
        <v>-0.21333333333333337</v>
      </c>
    </row>
    <row r="130" spans="1:2" x14ac:dyDescent="0.3">
      <c r="A130" s="4">
        <v>5.8708959376739003</v>
      </c>
      <c r="B130" s="4">
        <v>-0.21311475409836067</v>
      </c>
    </row>
    <row r="131" spans="1:2" x14ac:dyDescent="0.3">
      <c r="A131" s="4">
        <v>5.9265442404006672</v>
      </c>
      <c r="B131" s="4">
        <v>-0.21276595744680848</v>
      </c>
    </row>
    <row r="132" spans="1:2" x14ac:dyDescent="0.3">
      <c r="A132" s="4">
        <v>5.9821925431274341</v>
      </c>
      <c r="B132" s="4">
        <v>-0.20987654320987659</v>
      </c>
    </row>
    <row r="133" spans="1:2" x14ac:dyDescent="0.3">
      <c r="A133" s="4">
        <v>6.037840845854201</v>
      </c>
      <c r="B133" s="4">
        <v>-0.20930232558139539</v>
      </c>
    </row>
    <row r="134" spans="1:2" x14ac:dyDescent="0.3">
      <c r="A134" s="4">
        <v>6.0934891485809679</v>
      </c>
      <c r="B134" s="4">
        <v>-0.20652173913043481</v>
      </c>
    </row>
    <row r="135" spans="1:2" x14ac:dyDescent="0.3">
      <c r="A135" s="4">
        <v>6.1491374513077348</v>
      </c>
      <c r="B135" s="4">
        <v>-0.20454545454545459</v>
      </c>
    </row>
    <row r="136" spans="1:2" x14ac:dyDescent="0.3">
      <c r="A136" s="4">
        <v>6.2047857540345008</v>
      </c>
      <c r="B136" s="4">
        <v>-0.20270270270270274</v>
      </c>
    </row>
    <row r="137" spans="1:2" x14ac:dyDescent="0.3">
      <c r="A137" s="4">
        <v>6.2604340567612677</v>
      </c>
      <c r="B137" s="4">
        <v>-0.2021276595744681</v>
      </c>
    </row>
    <row r="138" spans="1:2" x14ac:dyDescent="0.3">
      <c r="A138" s="4">
        <v>6.3160823594880346</v>
      </c>
      <c r="B138" s="4">
        <v>-0.19999999999999996</v>
      </c>
    </row>
    <row r="139" spans="1:2" x14ac:dyDescent="0.3">
      <c r="A139" s="4">
        <v>6.3717306622148016</v>
      </c>
      <c r="B139" s="4">
        <v>-0.19999999999999996</v>
      </c>
    </row>
    <row r="140" spans="1:2" x14ac:dyDescent="0.3">
      <c r="A140" s="4">
        <v>6.4273789649415685</v>
      </c>
      <c r="B140" s="4">
        <v>-0.19999999999999996</v>
      </c>
    </row>
    <row r="141" spans="1:2" x14ac:dyDescent="0.3">
      <c r="A141" s="4">
        <v>6.4830272676683354</v>
      </c>
      <c r="B141" s="4">
        <v>-0.19999999999999996</v>
      </c>
    </row>
    <row r="142" spans="1:2" x14ac:dyDescent="0.3">
      <c r="A142" s="4">
        <v>6.5386755703951023</v>
      </c>
      <c r="B142" s="4">
        <v>-0.19999999999999996</v>
      </c>
    </row>
    <row r="143" spans="1:2" x14ac:dyDescent="0.3">
      <c r="A143" s="4">
        <v>6.5943238731218692</v>
      </c>
      <c r="B143" s="4">
        <v>-0.19811320754716977</v>
      </c>
    </row>
    <row r="144" spans="1:2" x14ac:dyDescent="0.3">
      <c r="A144" s="4">
        <v>6.6499721758486361</v>
      </c>
      <c r="B144" s="4">
        <v>-0.19780219780219777</v>
      </c>
    </row>
    <row r="145" spans="1:2" x14ac:dyDescent="0.3">
      <c r="A145" s="4">
        <v>6.705620478575403</v>
      </c>
      <c r="B145" s="4">
        <v>-0.19753086419753085</v>
      </c>
    </row>
    <row r="146" spans="1:2" x14ac:dyDescent="0.3">
      <c r="A146" s="4">
        <v>6.7612687813021699</v>
      </c>
      <c r="B146" s="4">
        <v>-0.19672131147540983</v>
      </c>
    </row>
    <row r="147" spans="1:2" x14ac:dyDescent="0.3">
      <c r="A147" s="4">
        <v>6.8169170840289368</v>
      </c>
      <c r="B147" s="4">
        <v>-0.19594594594594594</v>
      </c>
    </row>
    <row r="148" spans="1:2" x14ac:dyDescent="0.3">
      <c r="A148" s="4">
        <v>6.8725653867557028</v>
      </c>
      <c r="B148" s="4">
        <v>-0.19587628865979378</v>
      </c>
    </row>
    <row r="149" spans="1:2" x14ac:dyDescent="0.3">
      <c r="A149" s="4">
        <v>6.9282136894824697</v>
      </c>
      <c r="B149" s="4">
        <v>-0.19491525423728817</v>
      </c>
    </row>
    <row r="150" spans="1:2" x14ac:dyDescent="0.3">
      <c r="A150" s="4">
        <v>6.9838619922092366</v>
      </c>
      <c r="B150" s="4">
        <v>-0.19424460431654678</v>
      </c>
    </row>
    <row r="151" spans="1:2" x14ac:dyDescent="0.3">
      <c r="A151" s="4">
        <v>7.0395102949360036</v>
      </c>
      <c r="B151" s="4">
        <v>-0.19318181818181823</v>
      </c>
    </row>
    <row r="152" spans="1:2" x14ac:dyDescent="0.3">
      <c r="A152" s="4">
        <v>7.0951585976627705</v>
      </c>
      <c r="B152" s="4">
        <v>-0.19230769230769229</v>
      </c>
    </row>
    <row r="153" spans="1:2" x14ac:dyDescent="0.3">
      <c r="A153" s="4">
        <v>7.1508069003895374</v>
      </c>
      <c r="B153" s="4">
        <v>-0.19083969465648853</v>
      </c>
    </row>
    <row r="154" spans="1:2" x14ac:dyDescent="0.3">
      <c r="A154" s="4">
        <v>7.2064552031163043</v>
      </c>
      <c r="B154" s="4">
        <v>-0.19047619047619047</v>
      </c>
    </row>
    <row r="155" spans="1:2" x14ac:dyDescent="0.3">
      <c r="A155" s="4">
        <v>7.2621035058430712</v>
      </c>
      <c r="B155" s="4">
        <v>-0.18999999999999995</v>
      </c>
    </row>
    <row r="156" spans="1:2" x14ac:dyDescent="0.3">
      <c r="A156" s="4">
        <v>7.3177518085698381</v>
      </c>
      <c r="B156" s="4">
        <v>-0.18999999999999995</v>
      </c>
    </row>
    <row r="157" spans="1:2" x14ac:dyDescent="0.3">
      <c r="A157" s="4">
        <v>7.373400111296605</v>
      </c>
      <c r="B157" s="4">
        <v>-0.18978102189781021</v>
      </c>
    </row>
    <row r="158" spans="1:2" x14ac:dyDescent="0.3">
      <c r="A158" s="4">
        <v>7.4290484140233719</v>
      </c>
      <c r="B158" s="4">
        <v>-0.18791946308724827</v>
      </c>
    </row>
    <row r="159" spans="1:2" x14ac:dyDescent="0.3">
      <c r="A159" s="4">
        <v>7.4846967167501379</v>
      </c>
      <c r="B159" s="4">
        <v>-0.18656716417910446</v>
      </c>
    </row>
    <row r="160" spans="1:2" x14ac:dyDescent="0.3">
      <c r="A160" s="4">
        <v>7.5403450194769048</v>
      </c>
      <c r="B160" s="4">
        <v>-0.18518518518518523</v>
      </c>
    </row>
    <row r="161" spans="1:2" x14ac:dyDescent="0.3">
      <c r="A161" s="4">
        <v>7.5959933222036717</v>
      </c>
      <c r="B161" s="4">
        <v>-0.18461538461538463</v>
      </c>
    </row>
    <row r="162" spans="1:2" x14ac:dyDescent="0.3">
      <c r="A162" s="4">
        <v>7.6516416249304386</v>
      </c>
      <c r="B162" s="4">
        <v>-0.18461538461538463</v>
      </c>
    </row>
    <row r="163" spans="1:2" x14ac:dyDescent="0.3">
      <c r="A163" s="4">
        <v>7.7072899276572056</v>
      </c>
      <c r="B163" s="4">
        <v>-0.18390804597701149</v>
      </c>
    </row>
    <row r="164" spans="1:2" x14ac:dyDescent="0.3">
      <c r="A164" s="4">
        <v>7.7629382303839725</v>
      </c>
      <c r="B164" s="4">
        <v>-0.18390804597701149</v>
      </c>
    </row>
    <row r="165" spans="1:2" x14ac:dyDescent="0.3">
      <c r="A165" s="4">
        <v>7.8185865331107394</v>
      </c>
      <c r="B165" s="4">
        <v>-0.18309859154929575</v>
      </c>
    </row>
    <row r="166" spans="1:2" x14ac:dyDescent="0.3">
      <c r="A166" s="4">
        <v>7.8742348358375063</v>
      </c>
      <c r="B166" s="4">
        <v>-0.18292682926829273</v>
      </c>
    </row>
    <row r="167" spans="1:2" x14ac:dyDescent="0.3">
      <c r="A167" s="4">
        <v>7.9298831385642732</v>
      </c>
      <c r="B167" s="4">
        <v>-0.18181818181818177</v>
      </c>
    </row>
    <row r="168" spans="1:2" x14ac:dyDescent="0.3">
      <c r="A168" s="4">
        <v>7.9855314412910401</v>
      </c>
      <c r="B168" s="4">
        <v>-0.18181818181818177</v>
      </c>
    </row>
    <row r="169" spans="1:2" x14ac:dyDescent="0.3">
      <c r="A169" s="4">
        <v>8.041179744017807</v>
      </c>
      <c r="B169" s="4">
        <v>-0.18181818181818177</v>
      </c>
    </row>
    <row r="170" spans="1:2" x14ac:dyDescent="0.3">
      <c r="A170" s="4">
        <v>8.096828046744573</v>
      </c>
      <c r="B170" s="4">
        <v>-0.18055555555555558</v>
      </c>
    </row>
    <row r="171" spans="1:2" x14ac:dyDescent="0.3">
      <c r="A171" s="4">
        <v>8.1524763494713408</v>
      </c>
      <c r="B171" s="4">
        <v>-0.18032786885245899</v>
      </c>
    </row>
    <row r="172" spans="1:2" x14ac:dyDescent="0.3">
      <c r="A172" s="4">
        <v>8.2081246521981068</v>
      </c>
      <c r="B172" s="4">
        <v>-0.18032786885245899</v>
      </c>
    </row>
    <row r="173" spans="1:2" x14ac:dyDescent="0.3">
      <c r="A173" s="4">
        <v>8.2637729549248746</v>
      </c>
      <c r="B173" s="4">
        <v>-0.17777777777777781</v>
      </c>
    </row>
    <row r="174" spans="1:2" x14ac:dyDescent="0.3">
      <c r="A174" s="4">
        <v>8.3194212576516406</v>
      </c>
      <c r="B174" s="4">
        <v>-0.17730496453900713</v>
      </c>
    </row>
    <row r="175" spans="1:2" x14ac:dyDescent="0.3">
      <c r="A175" s="4">
        <v>8.3750695603784084</v>
      </c>
      <c r="B175" s="4">
        <v>-0.17647058823529416</v>
      </c>
    </row>
    <row r="176" spans="1:2" x14ac:dyDescent="0.3">
      <c r="A176" s="4">
        <v>8.4307178631051745</v>
      </c>
      <c r="B176" s="4">
        <v>-0.17592592592592593</v>
      </c>
    </row>
    <row r="177" spans="1:2" x14ac:dyDescent="0.3">
      <c r="A177" s="4">
        <v>8.4863661658319405</v>
      </c>
      <c r="B177" s="4">
        <v>-0.17582417582417587</v>
      </c>
    </row>
    <row r="178" spans="1:2" x14ac:dyDescent="0.3">
      <c r="A178" s="4">
        <v>8.5420144685587083</v>
      </c>
      <c r="B178" s="4">
        <v>-0.17500000000000004</v>
      </c>
    </row>
    <row r="179" spans="1:2" x14ac:dyDescent="0.3">
      <c r="A179" s="4">
        <v>8.5976627712854743</v>
      </c>
      <c r="B179" s="4">
        <v>-0.17293233082706772</v>
      </c>
    </row>
    <row r="180" spans="1:2" x14ac:dyDescent="0.3">
      <c r="A180" s="4">
        <v>8.6533110740122421</v>
      </c>
      <c r="B180" s="4">
        <v>-0.17293233082706772</v>
      </c>
    </row>
    <row r="181" spans="1:2" x14ac:dyDescent="0.3">
      <c r="A181" s="4">
        <v>8.7089593767390081</v>
      </c>
      <c r="B181" s="4">
        <v>-0.1728395061728395</v>
      </c>
    </row>
    <row r="182" spans="1:2" x14ac:dyDescent="0.3">
      <c r="A182" s="4">
        <v>8.7646076794657759</v>
      </c>
      <c r="B182" s="4">
        <v>-0.17241379310344829</v>
      </c>
    </row>
    <row r="183" spans="1:2" x14ac:dyDescent="0.3">
      <c r="A183" s="4">
        <v>8.8202559821925419</v>
      </c>
      <c r="B183" s="4">
        <v>-0.17171717171717171</v>
      </c>
    </row>
    <row r="184" spans="1:2" x14ac:dyDescent="0.3">
      <c r="A184" s="4">
        <v>8.8759042849193097</v>
      </c>
      <c r="B184" s="4">
        <v>-0.16949152542372881</v>
      </c>
    </row>
    <row r="185" spans="1:2" x14ac:dyDescent="0.3">
      <c r="A185" s="4">
        <v>8.9315525876460757</v>
      </c>
      <c r="B185" s="4">
        <v>-0.16949152542372881</v>
      </c>
    </row>
    <row r="186" spans="1:2" x14ac:dyDescent="0.3">
      <c r="A186" s="4">
        <v>8.9872008903728435</v>
      </c>
      <c r="B186" s="4">
        <v>-0.16923076923076918</v>
      </c>
    </row>
    <row r="187" spans="1:2" x14ac:dyDescent="0.3">
      <c r="A187" s="4">
        <v>9.0428491930996096</v>
      </c>
      <c r="B187" s="4">
        <v>-0.16911764705882348</v>
      </c>
    </row>
    <row r="188" spans="1:2" x14ac:dyDescent="0.3">
      <c r="A188" s="4">
        <v>9.0984974958263756</v>
      </c>
      <c r="B188" s="4">
        <v>-0.16867469879518071</v>
      </c>
    </row>
    <row r="189" spans="1:2" x14ac:dyDescent="0.3">
      <c r="A189" s="4">
        <v>9.1541457985531434</v>
      </c>
      <c r="B189" s="4">
        <v>-0.1685393258426966</v>
      </c>
    </row>
    <row r="190" spans="1:2" x14ac:dyDescent="0.3">
      <c r="A190" s="4">
        <v>9.2097941012799094</v>
      </c>
      <c r="B190" s="4">
        <v>-0.16788321167883213</v>
      </c>
    </row>
    <row r="191" spans="1:2" x14ac:dyDescent="0.3">
      <c r="A191" s="4">
        <v>9.2654424040066772</v>
      </c>
      <c r="B191" s="4">
        <v>-0.16560509554140124</v>
      </c>
    </row>
    <row r="192" spans="1:2" x14ac:dyDescent="0.3">
      <c r="A192" s="4">
        <v>9.3210907067334432</v>
      </c>
      <c r="B192" s="4">
        <v>-0.16521739130434787</v>
      </c>
    </row>
    <row r="193" spans="1:2" x14ac:dyDescent="0.3">
      <c r="A193" s="4">
        <v>9.376739009460211</v>
      </c>
      <c r="B193" s="4">
        <v>-0.16513761467889909</v>
      </c>
    </row>
    <row r="194" spans="1:2" x14ac:dyDescent="0.3">
      <c r="A194" s="4">
        <v>9.432387312186977</v>
      </c>
      <c r="B194" s="4">
        <v>-0.16279069767441856</v>
      </c>
    </row>
    <row r="195" spans="1:2" x14ac:dyDescent="0.3">
      <c r="A195" s="4">
        <v>9.4880356149137448</v>
      </c>
      <c r="B195" s="4">
        <v>-0.16176470588235292</v>
      </c>
    </row>
    <row r="196" spans="1:2" x14ac:dyDescent="0.3">
      <c r="A196" s="4">
        <v>9.5436839176405108</v>
      </c>
      <c r="B196" s="4">
        <v>-0.1607142857142857</v>
      </c>
    </row>
    <row r="197" spans="1:2" x14ac:dyDescent="0.3">
      <c r="A197" s="4">
        <v>9.5993322203672786</v>
      </c>
      <c r="B197" s="4">
        <v>-0.15873015873015872</v>
      </c>
    </row>
    <row r="198" spans="1:2" x14ac:dyDescent="0.3">
      <c r="A198" s="4">
        <v>9.6549805230940446</v>
      </c>
      <c r="B198" s="4">
        <v>-0.15740740740740744</v>
      </c>
    </row>
    <row r="199" spans="1:2" x14ac:dyDescent="0.3">
      <c r="A199" s="4">
        <v>9.7106288258208124</v>
      </c>
      <c r="B199" s="4">
        <v>-0.15730337078651691</v>
      </c>
    </row>
    <row r="200" spans="1:2" x14ac:dyDescent="0.3">
      <c r="A200" s="4">
        <v>9.7662771285475785</v>
      </c>
      <c r="B200" s="4">
        <v>-0.15714285714285714</v>
      </c>
    </row>
    <row r="201" spans="1:2" x14ac:dyDescent="0.3">
      <c r="A201" s="4">
        <v>9.8219254312743445</v>
      </c>
      <c r="B201" s="4">
        <v>-0.15596330275229353</v>
      </c>
    </row>
    <row r="202" spans="1:2" x14ac:dyDescent="0.3">
      <c r="A202" s="4">
        <v>9.8775737340011123</v>
      </c>
      <c r="B202" s="4">
        <v>-0.15573770491803274</v>
      </c>
    </row>
    <row r="203" spans="1:2" x14ac:dyDescent="0.3">
      <c r="A203" s="4">
        <v>9.9332220367278783</v>
      </c>
      <c r="B203" s="4">
        <v>-0.15540540540540537</v>
      </c>
    </row>
    <row r="204" spans="1:2" x14ac:dyDescent="0.3">
      <c r="A204" s="4">
        <v>9.9888703394546461</v>
      </c>
      <c r="B204" s="4">
        <v>-0.15492957746478875</v>
      </c>
    </row>
    <row r="205" spans="1:2" x14ac:dyDescent="0.3">
      <c r="A205" s="4">
        <v>10.044518642181412</v>
      </c>
      <c r="B205" s="4">
        <v>-0.15384615384615385</v>
      </c>
    </row>
    <row r="206" spans="1:2" x14ac:dyDescent="0.3">
      <c r="A206" s="4">
        <v>10.10016694490818</v>
      </c>
      <c r="B206" s="4">
        <v>-0.15294117647058825</v>
      </c>
    </row>
    <row r="207" spans="1:2" x14ac:dyDescent="0.3">
      <c r="A207" s="4">
        <v>10.155815247634946</v>
      </c>
      <c r="B207" s="4">
        <v>-0.15217391304347827</v>
      </c>
    </row>
    <row r="208" spans="1:2" x14ac:dyDescent="0.3">
      <c r="A208" s="4">
        <v>10.211463550361714</v>
      </c>
      <c r="B208" s="4">
        <v>-0.15053763440860213</v>
      </c>
    </row>
    <row r="209" spans="1:2" x14ac:dyDescent="0.3">
      <c r="A209" s="4">
        <v>10.26711185308848</v>
      </c>
      <c r="B209" s="4">
        <v>-0.15044247787610621</v>
      </c>
    </row>
    <row r="210" spans="1:2" x14ac:dyDescent="0.3">
      <c r="A210" s="4">
        <v>10.322760155815248</v>
      </c>
      <c r="B210" s="4">
        <v>-0.1502890173410405</v>
      </c>
    </row>
    <row r="211" spans="1:2" x14ac:dyDescent="0.3">
      <c r="A211" s="4">
        <v>10.378408458542014</v>
      </c>
      <c r="B211" s="4">
        <v>-0.14953271028037385</v>
      </c>
    </row>
    <row r="212" spans="1:2" x14ac:dyDescent="0.3">
      <c r="A212" s="4">
        <v>10.43405676126878</v>
      </c>
      <c r="B212" s="4">
        <v>-0.14925373134328357</v>
      </c>
    </row>
    <row r="213" spans="1:2" x14ac:dyDescent="0.3">
      <c r="A213" s="4">
        <v>10.489705063995547</v>
      </c>
      <c r="B213" s="4">
        <v>-0.14925373134328357</v>
      </c>
    </row>
    <row r="214" spans="1:2" x14ac:dyDescent="0.3">
      <c r="A214" s="4">
        <v>10.545353366722313</v>
      </c>
      <c r="B214" s="4">
        <v>-0.14838709677419359</v>
      </c>
    </row>
    <row r="215" spans="1:2" x14ac:dyDescent="0.3">
      <c r="A215" s="4">
        <v>10.601001669449081</v>
      </c>
      <c r="B215" s="4">
        <v>-0.14814814814814814</v>
      </c>
    </row>
    <row r="216" spans="1:2" x14ac:dyDescent="0.3">
      <c r="A216" s="4">
        <v>10.656649972175847</v>
      </c>
      <c r="B216" s="4">
        <v>-0.14814814814814814</v>
      </c>
    </row>
    <row r="217" spans="1:2" x14ac:dyDescent="0.3">
      <c r="A217" s="4">
        <v>10.712298274902615</v>
      </c>
      <c r="B217" s="4">
        <v>-0.14772727272727271</v>
      </c>
    </row>
    <row r="218" spans="1:2" x14ac:dyDescent="0.3">
      <c r="A218" s="4">
        <v>10.767946577629381</v>
      </c>
      <c r="B218" s="4">
        <v>-0.14678899082568808</v>
      </c>
    </row>
    <row r="219" spans="1:2" x14ac:dyDescent="0.3">
      <c r="A219" s="4">
        <v>10.823594880356149</v>
      </c>
      <c r="B219" s="4">
        <v>-0.14634146341463417</v>
      </c>
    </row>
    <row r="220" spans="1:2" x14ac:dyDescent="0.3">
      <c r="A220" s="4">
        <v>10.879243183082915</v>
      </c>
      <c r="B220" s="4">
        <v>-0.14529914529914534</v>
      </c>
    </row>
    <row r="221" spans="1:2" x14ac:dyDescent="0.3">
      <c r="A221" s="4">
        <v>10.934891485809683</v>
      </c>
      <c r="B221" s="4">
        <v>-0.14516129032258063</v>
      </c>
    </row>
    <row r="222" spans="1:2" x14ac:dyDescent="0.3">
      <c r="A222" s="4">
        <v>10.990539788536449</v>
      </c>
      <c r="B222" s="4">
        <v>-0.14492753623188404</v>
      </c>
    </row>
    <row r="223" spans="1:2" x14ac:dyDescent="0.3">
      <c r="A223" s="4">
        <v>11.046188091263215</v>
      </c>
      <c r="B223" s="4">
        <v>-0.14482758620689651</v>
      </c>
    </row>
    <row r="224" spans="1:2" x14ac:dyDescent="0.3">
      <c r="A224" s="4">
        <v>11.101836393989982</v>
      </c>
      <c r="B224" s="4">
        <v>-0.14473684210526316</v>
      </c>
    </row>
    <row r="225" spans="1:2" x14ac:dyDescent="0.3">
      <c r="A225" s="4">
        <v>11.157484696716748</v>
      </c>
      <c r="B225" s="4">
        <v>-0.14457831325301207</v>
      </c>
    </row>
    <row r="226" spans="1:2" x14ac:dyDescent="0.3">
      <c r="A226" s="4">
        <v>11.213132999443516</v>
      </c>
      <c r="B226" s="4">
        <v>-0.14432989690721654</v>
      </c>
    </row>
    <row r="227" spans="1:2" x14ac:dyDescent="0.3">
      <c r="A227" s="4">
        <v>11.268781302170282</v>
      </c>
      <c r="B227" s="4">
        <v>-0.14406779661016944</v>
      </c>
    </row>
    <row r="228" spans="1:2" x14ac:dyDescent="0.3">
      <c r="A228" s="4">
        <v>11.32442960489705</v>
      </c>
      <c r="B228" s="4">
        <v>-0.14400000000000002</v>
      </c>
    </row>
    <row r="229" spans="1:2" x14ac:dyDescent="0.3">
      <c r="A229" s="4">
        <v>11.380077907623816</v>
      </c>
      <c r="B229" s="4">
        <v>-0.14388489208633093</v>
      </c>
    </row>
    <row r="230" spans="1:2" x14ac:dyDescent="0.3">
      <c r="A230" s="4">
        <v>11.435726210350584</v>
      </c>
      <c r="B230" s="4">
        <v>-0.14379084967320266</v>
      </c>
    </row>
    <row r="231" spans="1:2" x14ac:dyDescent="0.3">
      <c r="A231" s="4">
        <v>11.49137451307735</v>
      </c>
      <c r="B231" s="4">
        <v>-0.1428571428571429</v>
      </c>
    </row>
    <row r="232" spans="1:2" x14ac:dyDescent="0.3">
      <c r="A232" s="4">
        <v>11.547022815804118</v>
      </c>
      <c r="B232" s="4">
        <v>-0.1428571428571429</v>
      </c>
    </row>
    <row r="233" spans="1:2" x14ac:dyDescent="0.3">
      <c r="A233" s="4">
        <v>11.602671118530884</v>
      </c>
      <c r="B233" s="4">
        <v>-0.1428571428571429</v>
      </c>
    </row>
    <row r="234" spans="1:2" x14ac:dyDescent="0.3">
      <c r="A234" s="4">
        <v>11.658319421257652</v>
      </c>
      <c r="B234" s="4">
        <v>-0.1428571428571429</v>
      </c>
    </row>
    <row r="235" spans="1:2" x14ac:dyDescent="0.3">
      <c r="A235" s="4">
        <v>11.713967723984418</v>
      </c>
      <c r="B235" s="4">
        <v>-0.1428571428571429</v>
      </c>
    </row>
    <row r="236" spans="1:2" x14ac:dyDescent="0.3">
      <c r="A236" s="4">
        <v>11.769616026711184</v>
      </c>
      <c r="B236" s="4">
        <v>-0.1428571428571429</v>
      </c>
    </row>
    <row r="237" spans="1:2" x14ac:dyDescent="0.3">
      <c r="A237" s="4">
        <v>11.825264329437951</v>
      </c>
      <c r="B237" s="4">
        <v>-0.1428571428571429</v>
      </c>
    </row>
    <row r="238" spans="1:2" x14ac:dyDescent="0.3">
      <c r="A238" s="4">
        <v>11.880912632164717</v>
      </c>
      <c r="B238" s="4">
        <v>-0.1428571428571429</v>
      </c>
    </row>
    <row r="239" spans="1:2" x14ac:dyDescent="0.3">
      <c r="A239" s="4">
        <v>11.936560934891485</v>
      </c>
      <c r="B239" s="4">
        <v>-0.1428571428571429</v>
      </c>
    </row>
    <row r="240" spans="1:2" x14ac:dyDescent="0.3">
      <c r="A240" s="4">
        <v>11.992209237618251</v>
      </c>
      <c r="B240" s="4">
        <v>-0.14150943396226412</v>
      </c>
    </row>
    <row r="241" spans="1:2" x14ac:dyDescent="0.3">
      <c r="A241" s="4">
        <v>12.047857540345019</v>
      </c>
      <c r="B241" s="4">
        <v>-0.14141414141414144</v>
      </c>
    </row>
    <row r="242" spans="1:2" x14ac:dyDescent="0.3">
      <c r="A242" s="4">
        <v>12.103505843071785</v>
      </c>
      <c r="B242" s="4">
        <v>-0.14117647058823535</v>
      </c>
    </row>
    <row r="243" spans="1:2" x14ac:dyDescent="0.3">
      <c r="A243" s="4">
        <v>12.159154145798553</v>
      </c>
      <c r="B243" s="4">
        <v>-0.14074074074074072</v>
      </c>
    </row>
    <row r="244" spans="1:2" x14ac:dyDescent="0.3">
      <c r="A244" s="4">
        <v>12.214802448525319</v>
      </c>
      <c r="B244" s="4">
        <v>-0.1402439024390244</v>
      </c>
    </row>
    <row r="245" spans="1:2" x14ac:dyDescent="0.3">
      <c r="A245" s="4">
        <v>12.270450751252087</v>
      </c>
      <c r="B245" s="4">
        <v>-0.13978494623655913</v>
      </c>
    </row>
    <row r="246" spans="1:2" x14ac:dyDescent="0.3">
      <c r="A246" s="4">
        <v>12.326099053978853</v>
      </c>
      <c r="B246" s="4">
        <v>-0.13846153846153841</v>
      </c>
    </row>
    <row r="247" spans="1:2" x14ac:dyDescent="0.3">
      <c r="A247" s="4">
        <v>12.381747356705619</v>
      </c>
      <c r="B247" s="4">
        <v>-0.13793103448275867</v>
      </c>
    </row>
    <row r="248" spans="1:2" x14ac:dyDescent="0.3">
      <c r="A248" s="4">
        <v>12.437395659432386</v>
      </c>
      <c r="B248" s="4">
        <v>-0.13793103448275867</v>
      </c>
    </row>
    <row r="249" spans="1:2" x14ac:dyDescent="0.3">
      <c r="A249" s="4">
        <v>12.493043962159152</v>
      </c>
      <c r="B249" s="4">
        <v>-0.13709677419354838</v>
      </c>
    </row>
    <row r="250" spans="1:2" x14ac:dyDescent="0.3">
      <c r="A250" s="4">
        <v>12.54869226488592</v>
      </c>
      <c r="B250" s="4">
        <v>-0.13698630136986301</v>
      </c>
    </row>
    <row r="251" spans="1:2" x14ac:dyDescent="0.3">
      <c r="A251" s="4">
        <v>12.604340567612686</v>
      </c>
      <c r="B251" s="4">
        <v>-0.13636363636363635</v>
      </c>
    </row>
    <row r="252" spans="1:2" x14ac:dyDescent="0.3">
      <c r="A252" s="4">
        <v>12.659988870339454</v>
      </c>
      <c r="B252" s="4">
        <v>-0.13600000000000001</v>
      </c>
    </row>
    <row r="253" spans="1:2" x14ac:dyDescent="0.3">
      <c r="A253" s="4">
        <v>12.71563717306622</v>
      </c>
      <c r="B253" s="4">
        <v>-0.13580246913580252</v>
      </c>
    </row>
    <row r="254" spans="1:2" x14ac:dyDescent="0.3">
      <c r="A254" s="4">
        <v>12.771285475792988</v>
      </c>
      <c r="B254" s="4">
        <v>-0.13513513513513509</v>
      </c>
    </row>
    <row r="255" spans="1:2" x14ac:dyDescent="0.3">
      <c r="A255" s="4">
        <v>12.826933778519754</v>
      </c>
      <c r="B255" s="4">
        <v>-0.1348314606741573</v>
      </c>
    </row>
    <row r="256" spans="1:2" x14ac:dyDescent="0.3">
      <c r="A256" s="4">
        <v>12.882582081246522</v>
      </c>
      <c r="B256" s="4">
        <v>-0.13475177304964536</v>
      </c>
    </row>
    <row r="257" spans="1:2" x14ac:dyDescent="0.3">
      <c r="A257" s="4">
        <v>12.938230383973288</v>
      </c>
      <c r="B257" s="4">
        <v>-0.1339285714285714</v>
      </c>
    </row>
    <row r="258" spans="1:2" x14ac:dyDescent="0.3">
      <c r="A258" s="4">
        <v>12.993878686700054</v>
      </c>
      <c r="B258" s="4">
        <v>-0.1333333333333333</v>
      </c>
    </row>
    <row r="259" spans="1:2" x14ac:dyDescent="0.3">
      <c r="A259" s="4">
        <v>13.049526989426822</v>
      </c>
      <c r="B259" s="4">
        <v>-0.1333333333333333</v>
      </c>
    </row>
    <row r="260" spans="1:2" x14ac:dyDescent="0.3">
      <c r="A260" s="4">
        <v>13.105175292153588</v>
      </c>
      <c r="B260" s="4">
        <v>-0.1328125</v>
      </c>
    </row>
    <row r="261" spans="1:2" x14ac:dyDescent="0.3">
      <c r="A261" s="4">
        <v>13.160823594880355</v>
      </c>
      <c r="B261" s="4">
        <v>-0.13194444444444442</v>
      </c>
    </row>
    <row r="262" spans="1:2" x14ac:dyDescent="0.3">
      <c r="A262" s="4">
        <v>13.216471897607121</v>
      </c>
      <c r="B262" s="4">
        <v>-0.13178294573643412</v>
      </c>
    </row>
    <row r="263" spans="1:2" x14ac:dyDescent="0.3">
      <c r="A263" s="4">
        <v>13.272120200333889</v>
      </c>
      <c r="B263" s="4">
        <v>-0.13157894736842102</v>
      </c>
    </row>
    <row r="264" spans="1:2" x14ac:dyDescent="0.3">
      <c r="A264" s="4">
        <v>13.327768503060655</v>
      </c>
      <c r="B264" s="4">
        <v>-0.13157894736842102</v>
      </c>
    </row>
    <row r="265" spans="1:2" x14ac:dyDescent="0.3">
      <c r="A265" s="4">
        <v>13.383416805787423</v>
      </c>
      <c r="B265" s="4">
        <v>-0.13114754098360659</v>
      </c>
    </row>
    <row r="266" spans="1:2" x14ac:dyDescent="0.3">
      <c r="A266" s="4">
        <v>13.439065108514189</v>
      </c>
      <c r="B266" s="4">
        <v>-0.13076923076923075</v>
      </c>
    </row>
    <row r="267" spans="1:2" x14ac:dyDescent="0.3">
      <c r="A267" s="4">
        <v>13.494713411240957</v>
      </c>
      <c r="B267" s="4">
        <v>-0.13043478260869568</v>
      </c>
    </row>
    <row r="268" spans="1:2" x14ac:dyDescent="0.3">
      <c r="A268" s="4">
        <v>13.550361713967723</v>
      </c>
      <c r="B268" s="4">
        <v>-0.13043478260869568</v>
      </c>
    </row>
    <row r="269" spans="1:2" x14ac:dyDescent="0.3">
      <c r="A269" s="4">
        <v>13.606010016694491</v>
      </c>
      <c r="B269" s="4">
        <v>-0.13043478260869568</v>
      </c>
    </row>
    <row r="270" spans="1:2" x14ac:dyDescent="0.3">
      <c r="A270" s="4">
        <v>13.661658319421257</v>
      </c>
      <c r="B270" s="4">
        <v>-0.12941176470588234</v>
      </c>
    </row>
    <row r="271" spans="1:2" x14ac:dyDescent="0.3">
      <c r="A271" s="4">
        <v>13.717306622148023</v>
      </c>
      <c r="B271" s="4">
        <v>-0.1283783783783784</v>
      </c>
    </row>
    <row r="272" spans="1:2" x14ac:dyDescent="0.3">
      <c r="A272" s="4">
        <v>13.77295492487479</v>
      </c>
      <c r="B272" s="4">
        <v>-0.12643678160919536</v>
      </c>
    </row>
    <row r="273" spans="1:2" x14ac:dyDescent="0.3">
      <c r="A273" s="4">
        <v>13.828603227601556</v>
      </c>
      <c r="B273" s="4">
        <v>-0.12631578947368416</v>
      </c>
    </row>
    <row r="274" spans="1:2" x14ac:dyDescent="0.3">
      <c r="A274" s="4">
        <v>13.884251530328324</v>
      </c>
      <c r="B274" s="4">
        <v>-0.12592592592592589</v>
      </c>
    </row>
    <row r="275" spans="1:2" x14ac:dyDescent="0.3">
      <c r="A275" s="4">
        <v>13.93989983305509</v>
      </c>
      <c r="B275" s="4">
        <v>-0.1258278145695364</v>
      </c>
    </row>
    <row r="276" spans="1:2" x14ac:dyDescent="0.3">
      <c r="A276" s="4">
        <v>13.995548135781858</v>
      </c>
      <c r="B276" s="4">
        <v>-0.125</v>
      </c>
    </row>
    <row r="277" spans="1:2" x14ac:dyDescent="0.3">
      <c r="A277" s="4">
        <v>14.051196438508624</v>
      </c>
      <c r="B277" s="4">
        <v>-0.125</v>
      </c>
    </row>
    <row r="278" spans="1:2" x14ac:dyDescent="0.3">
      <c r="A278" s="4">
        <v>14.106844741235392</v>
      </c>
      <c r="B278" s="4">
        <v>-0.12418300653594772</v>
      </c>
    </row>
    <row r="279" spans="1:2" x14ac:dyDescent="0.3">
      <c r="A279" s="4">
        <v>14.162493043962158</v>
      </c>
      <c r="B279" s="4">
        <v>-0.12345679012345678</v>
      </c>
    </row>
    <row r="280" spans="1:2" x14ac:dyDescent="0.3">
      <c r="A280" s="4">
        <v>14.218141346688926</v>
      </c>
      <c r="B280" s="4">
        <v>-0.12307692307692308</v>
      </c>
    </row>
    <row r="281" spans="1:2" x14ac:dyDescent="0.3">
      <c r="A281" s="4">
        <v>14.273789649415692</v>
      </c>
      <c r="B281" s="4">
        <v>-0.12264150943396224</v>
      </c>
    </row>
    <row r="282" spans="1:2" x14ac:dyDescent="0.3">
      <c r="A282" s="4">
        <v>14.329437952142458</v>
      </c>
      <c r="B282" s="4">
        <v>-0.12222222222222223</v>
      </c>
    </row>
    <row r="283" spans="1:2" x14ac:dyDescent="0.3">
      <c r="A283" s="4">
        <v>14.385086254869226</v>
      </c>
      <c r="B283" s="4">
        <v>-0.12173913043478257</v>
      </c>
    </row>
    <row r="284" spans="1:2" x14ac:dyDescent="0.3">
      <c r="A284" s="4">
        <v>14.440734557595992</v>
      </c>
      <c r="B284" s="4">
        <v>-0.12173913043478257</v>
      </c>
    </row>
    <row r="285" spans="1:2" x14ac:dyDescent="0.3">
      <c r="A285" s="4">
        <v>14.496382860322759</v>
      </c>
      <c r="B285" s="4">
        <v>-0.12121212121212122</v>
      </c>
    </row>
    <row r="286" spans="1:2" x14ac:dyDescent="0.3">
      <c r="A286" s="4">
        <v>14.552031163049525</v>
      </c>
      <c r="B286" s="4">
        <v>-0.12121212121212122</v>
      </c>
    </row>
    <row r="287" spans="1:2" x14ac:dyDescent="0.3">
      <c r="A287" s="4">
        <v>14.607679465776293</v>
      </c>
      <c r="B287" s="4">
        <v>-0.12</v>
      </c>
    </row>
    <row r="288" spans="1:2" x14ac:dyDescent="0.3">
      <c r="A288" s="4">
        <v>14.663327768503059</v>
      </c>
      <c r="B288" s="4">
        <v>-0.12</v>
      </c>
    </row>
    <row r="289" spans="1:2" x14ac:dyDescent="0.3">
      <c r="A289" s="4">
        <v>14.718976071229827</v>
      </c>
      <c r="B289" s="4">
        <v>-0.11956521739130432</v>
      </c>
    </row>
    <row r="290" spans="1:2" x14ac:dyDescent="0.3">
      <c r="A290" s="4">
        <v>14.774624373956593</v>
      </c>
      <c r="B290" s="4">
        <v>-0.11940298507462688</v>
      </c>
    </row>
    <row r="291" spans="1:2" x14ac:dyDescent="0.3">
      <c r="A291" s="4">
        <v>14.830272676683361</v>
      </c>
      <c r="B291" s="4">
        <v>-0.11926605504587151</v>
      </c>
    </row>
    <row r="292" spans="1:2" x14ac:dyDescent="0.3">
      <c r="A292" s="4">
        <v>14.885920979410127</v>
      </c>
      <c r="B292" s="4">
        <v>-0.11904761904761907</v>
      </c>
    </row>
    <row r="293" spans="1:2" x14ac:dyDescent="0.3">
      <c r="A293" s="4">
        <v>14.941569282136893</v>
      </c>
      <c r="B293" s="4">
        <v>-0.11881188118811881</v>
      </c>
    </row>
    <row r="294" spans="1:2" x14ac:dyDescent="0.3">
      <c r="A294" s="4">
        <v>14.997217584863661</v>
      </c>
      <c r="B294" s="4">
        <v>-0.11881188118811881</v>
      </c>
    </row>
    <row r="295" spans="1:2" x14ac:dyDescent="0.3">
      <c r="A295" s="4">
        <v>15.052865887590427</v>
      </c>
      <c r="B295" s="4">
        <v>-0.11842105263157898</v>
      </c>
    </row>
    <row r="296" spans="1:2" x14ac:dyDescent="0.3">
      <c r="A296" s="4">
        <v>15.108514190317194</v>
      </c>
      <c r="B296" s="4">
        <v>-0.11842105263157898</v>
      </c>
    </row>
    <row r="297" spans="1:2" x14ac:dyDescent="0.3">
      <c r="A297" s="4">
        <v>15.16416249304396</v>
      </c>
      <c r="B297" s="4">
        <v>-0.11764705882352944</v>
      </c>
    </row>
    <row r="298" spans="1:2" x14ac:dyDescent="0.3">
      <c r="A298" s="4">
        <v>15.219810795770728</v>
      </c>
      <c r="B298" s="4">
        <v>-0.11764705882352944</v>
      </c>
    </row>
    <row r="299" spans="1:2" x14ac:dyDescent="0.3">
      <c r="A299" s="4">
        <v>15.275459098497494</v>
      </c>
      <c r="B299" s="4">
        <v>-0.11764705882352944</v>
      </c>
    </row>
    <row r="300" spans="1:2" x14ac:dyDescent="0.3">
      <c r="A300" s="4">
        <v>15.331107401224262</v>
      </c>
      <c r="B300" s="4">
        <v>-0.11728395061728392</v>
      </c>
    </row>
    <row r="301" spans="1:2" x14ac:dyDescent="0.3">
      <c r="A301" s="4">
        <v>15.386755703951028</v>
      </c>
      <c r="B301" s="4">
        <v>-0.11650485436893199</v>
      </c>
    </row>
    <row r="302" spans="1:2" x14ac:dyDescent="0.3">
      <c r="A302" s="4">
        <v>15.442404006677796</v>
      </c>
      <c r="B302" s="4">
        <v>-0.11627906976744184</v>
      </c>
    </row>
    <row r="303" spans="1:2" x14ac:dyDescent="0.3">
      <c r="A303" s="4">
        <v>15.498052309404562</v>
      </c>
      <c r="B303" s="4">
        <v>-0.11585365853658536</v>
      </c>
    </row>
    <row r="304" spans="1:2" x14ac:dyDescent="0.3">
      <c r="A304" s="4">
        <v>15.55370061213133</v>
      </c>
      <c r="B304" s="4">
        <v>-0.11538461538461542</v>
      </c>
    </row>
    <row r="305" spans="1:2" x14ac:dyDescent="0.3">
      <c r="A305" s="4">
        <v>15.609348914858096</v>
      </c>
      <c r="B305" s="4">
        <v>-0.11494252873563215</v>
      </c>
    </row>
    <row r="306" spans="1:2" x14ac:dyDescent="0.3">
      <c r="A306" s="4">
        <v>15.664997217584862</v>
      </c>
      <c r="B306" s="4">
        <v>-0.11464968152866239</v>
      </c>
    </row>
    <row r="307" spans="1:2" x14ac:dyDescent="0.3">
      <c r="A307" s="4">
        <v>15.72064552031163</v>
      </c>
      <c r="B307" s="4">
        <v>-0.11428571428571432</v>
      </c>
    </row>
    <row r="308" spans="1:2" x14ac:dyDescent="0.3">
      <c r="A308" s="4">
        <v>15.776293823038396</v>
      </c>
      <c r="B308" s="4">
        <v>-0.11403508771929827</v>
      </c>
    </row>
    <row r="309" spans="1:2" x14ac:dyDescent="0.3">
      <c r="A309" s="4">
        <v>15.831942125765163</v>
      </c>
      <c r="B309" s="4">
        <v>-0.11340206185567014</v>
      </c>
    </row>
    <row r="310" spans="1:2" x14ac:dyDescent="0.3">
      <c r="A310" s="4">
        <v>15.887590428491929</v>
      </c>
      <c r="B310" s="4">
        <v>-0.11278195488721809</v>
      </c>
    </row>
    <row r="311" spans="1:2" x14ac:dyDescent="0.3">
      <c r="A311" s="4">
        <v>15.943238731218697</v>
      </c>
      <c r="B311" s="4">
        <v>-0.11267605633802813</v>
      </c>
    </row>
    <row r="312" spans="1:2" x14ac:dyDescent="0.3">
      <c r="A312" s="4">
        <v>15.998887033945463</v>
      </c>
      <c r="B312" s="4">
        <v>-0.11258278145695366</v>
      </c>
    </row>
    <row r="313" spans="1:2" x14ac:dyDescent="0.3">
      <c r="A313" s="4">
        <v>16.054535336672231</v>
      </c>
      <c r="B313" s="4">
        <v>-0.11214953271028039</v>
      </c>
    </row>
    <row r="314" spans="1:2" x14ac:dyDescent="0.3">
      <c r="A314" s="4">
        <v>16.110183639398997</v>
      </c>
      <c r="B314" s="4">
        <v>-0.11111111111111116</v>
      </c>
    </row>
    <row r="315" spans="1:2" x14ac:dyDescent="0.3">
      <c r="A315" s="4">
        <v>16.165831942125763</v>
      </c>
      <c r="B315" s="4">
        <v>-0.11111111111111116</v>
      </c>
    </row>
    <row r="316" spans="1:2" x14ac:dyDescent="0.3">
      <c r="A316" s="4">
        <v>16.221480244852529</v>
      </c>
      <c r="B316" s="4">
        <v>-0.11038961038961037</v>
      </c>
    </row>
    <row r="317" spans="1:2" x14ac:dyDescent="0.3">
      <c r="A317" s="4">
        <v>16.277128547579299</v>
      </c>
      <c r="B317" s="4">
        <v>-0.10967741935483866</v>
      </c>
    </row>
    <row r="318" spans="1:2" x14ac:dyDescent="0.3">
      <c r="A318" s="4">
        <v>16.332776850306065</v>
      </c>
      <c r="B318" s="4">
        <v>-0.109375</v>
      </c>
    </row>
    <row r="319" spans="1:2" x14ac:dyDescent="0.3">
      <c r="A319" s="4">
        <v>16.388425153032831</v>
      </c>
      <c r="B319" s="4">
        <v>-0.1089108910891089</v>
      </c>
    </row>
    <row r="320" spans="1:2" x14ac:dyDescent="0.3">
      <c r="A320" s="4">
        <v>16.444073455759597</v>
      </c>
      <c r="B320" s="4">
        <v>-0.10810810810810811</v>
      </c>
    </row>
    <row r="321" spans="1:2" x14ac:dyDescent="0.3">
      <c r="A321" s="4">
        <v>16.499721758486366</v>
      </c>
      <c r="B321" s="4">
        <v>-0.10810810810810811</v>
      </c>
    </row>
    <row r="322" spans="1:2" x14ac:dyDescent="0.3">
      <c r="A322" s="4">
        <v>16.555370061213132</v>
      </c>
      <c r="B322" s="4">
        <v>-0.10784313725490191</v>
      </c>
    </row>
    <row r="323" spans="1:2" x14ac:dyDescent="0.3">
      <c r="A323" s="4">
        <v>16.611018363939898</v>
      </c>
      <c r="B323" s="4">
        <v>-0.10752688172043012</v>
      </c>
    </row>
    <row r="324" spans="1:2" x14ac:dyDescent="0.3">
      <c r="A324" s="4">
        <v>16.666666666666664</v>
      </c>
      <c r="B324" s="4">
        <v>-0.10679611650485432</v>
      </c>
    </row>
    <row r="325" spans="1:2" x14ac:dyDescent="0.3">
      <c r="A325" s="4">
        <v>16.722314969393434</v>
      </c>
      <c r="B325" s="4">
        <v>-0.10655737704918034</v>
      </c>
    </row>
    <row r="326" spans="1:2" x14ac:dyDescent="0.3">
      <c r="A326" s="4">
        <v>16.7779632721202</v>
      </c>
      <c r="B326" s="4">
        <v>-0.10596026490066224</v>
      </c>
    </row>
    <row r="327" spans="1:2" x14ac:dyDescent="0.3">
      <c r="A327" s="4">
        <v>16.833611574846966</v>
      </c>
      <c r="B327" s="4">
        <v>-0.10569105691056913</v>
      </c>
    </row>
    <row r="328" spans="1:2" x14ac:dyDescent="0.3">
      <c r="A328" s="4">
        <v>16.889259877573732</v>
      </c>
      <c r="B328" s="4">
        <v>-0.10526315789473684</v>
      </c>
    </row>
    <row r="329" spans="1:2" x14ac:dyDescent="0.3">
      <c r="A329" s="4">
        <v>16.944908180300498</v>
      </c>
      <c r="B329" s="4">
        <v>-0.1048951048951049</v>
      </c>
    </row>
    <row r="330" spans="1:2" x14ac:dyDescent="0.3">
      <c r="A330" s="4">
        <v>17.000556483027268</v>
      </c>
      <c r="B330" s="4">
        <v>-0.10465116279069764</v>
      </c>
    </row>
    <row r="331" spans="1:2" x14ac:dyDescent="0.3">
      <c r="A331" s="4">
        <v>17.056204785754034</v>
      </c>
      <c r="B331" s="4">
        <v>-0.10434782608695647</v>
      </c>
    </row>
    <row r="332" spans="1:2" x14ac:dyDescent="0.3">
      <c r="A332" s="4">
        <v>17.1118530884808</v>
      </c>
      <c r="B332" s="4">
        <v>-0.10416666666666663</v>
      </c>
    </row>
    <row r="333" spans="1:2" x14ac:dyDescent="0.3">
      <c r="A333" s="4">
        <v>17.167501391207566</v>
      </c>
      <c r="B333" s="4">
        <v>-0.10389610389610393</v>
      </c>
    </row>
    <row r="334" spans="1:2" x14ac:dyDescent="0.3">
      <c r="A334" s="4">
        <v>17.223149693934335</v>
      </c>
      <c r="B334" s="4">
        <v>-0.10377358490566035</v>
      </c>
    </row>
    <row r="335" spans="1:2" x14ac:dyDescent="0.3">
      <c r="A335" s="4">
        <v>17.278797996661101</v>
      </c>
      <c r="B335" s="4">
        <v>-0.10370370370370374</v>
      </c>
    </row>
    <row r="336" spans="1:2" x14ac:dyDescent="0.3">
      <c r="A336" s="4">
        <v>17.334446299387867</v>
      </c>
      <c r="B336" s="4">
        <v>-0.10370370370370374</v>
      </c>
    </row>
    <row r="337" spans="1:2" x14ac:dyDescent="0.3">
      <c r="A337" s="4">
        <v>17.390094602114633</v>
      </c>
      <c r="B337" s="4">
        <v>-0.10309278350515461</v>
      </c>
    </row>
    <row r="338" spans="1:2" x14ac:dyDescent="0.3">
      <c r="A338" s="4">
        <v>17.445742904841403</v>
      </c>
      <c r="B338" s="4">
        <v>-0.10273972602739723</v>
      </c>
    </row>
    <row r="339" spans="1:2" x14ac:dyDescent="0.3">
      <c r="A339" s="4">
        <v>17.501391207568169</v>
      </c>
      <c r="B339" s="4">
        <v>-0.10256410256410253</v>
      </c>
    </row>
    <row r="340" spans="1:2" x14ac:dyDescent="0.3">
      <c r="A340" s="4">
        <v>17.557039510294935</v>
      </c>
      <c r="B340" s="4">
        <v>-0.10240963855421692</v>
      </c>
    </row>
    <row r="341" spans="1:2" x14ac:dyDescent="0.3">
      <c r="A341" s="4">
        <v>17.612687813021701</v>
      </c>
      <c r="B341" s="4">
        <v>-0.10236220472440949</v>
      </c>
    </row>
    <row r="342" spans="1:2" x14ac:dyDescent="0.3">
      <c r="A342" s="4">
        <v>17.668336115748467</v>
      </c>
      <c r="B342" s="4">
        <v>-0.10236220472440949</v>
      </c>
    </row>
    <row r="343" spans="1:2" x14ac:dyDescent="0.3">
      <c r="A343" s="4">
        <v>17.723984418475236</v>
      </c>
      <c r="B343" s="4">
        <v>-0.1021897810218978</v>
      </c>
    </row>
    <row r="344" spans="1:2" x14ac:dyDescent="0.3">
      <c r="A344" s="4">
        <v>17.779632721202002</v>
      </c>
      <c r="B344" s="4">
        <v>-0.10169491525423724</v>
      </c>
    </row>
    <row r="345" spans="1:2" x14ac:dyDescent="0.3">
      <c r="A345" s="4">
        <v>17.835281023928768</v>
      </c>
      <c r="B345" s="4">
        <v>-0.10126582278481011</v>
      </c>
    </row>
    <row r="346" spans="1:2" x14ac:dyDescent="0.3">
      <c r="A346" s="4">
        <v>17.890929326655534</v>
      </c>
      <c r="B346" s="4">
        <v>-0.101123595505618</v>
      </c>
    </row>
    <row r="347" spans="1:2" x14ac:dyDescent="0.3">
      <c r="A347" s="4">
        <v>17.946577629382304</v>
      </c>
      <c r="B347" s="4">
        <v>-0.10101010101010099</v>
      </c>
    </row>
    <row r="348" spans="1:2" x14ac:dyDescent="0.3">
      <c r="A348" s="4">
        <v>18.00222593210907</v>
      </c>
      <c r="B348" s="4">
        <v>-9.9999999999999978E-2</v>
      </c>
    </row>
    <row r="349" spans="1:2" x14ac:dyDescent="0.3">
      <c r="A349" s="4">
        <v>18.057874234835836</v>
      </c>
      <c r="B349" s="4">
        <v>-9.9999999999999978E-2</v>
      </c>
    </row>
    <row r="350" spans="1:2" x14ac:dyDescent="0.3">
      <c r="A350" s="4">
        <v>18.113522537562602</v>
      </c>
      <c r="B350" s="4">
        <v>-9.9999999999999978E-2</v>
      </c>
    </row>
    <row r="351" spans="1:2" x14ac:dyDescent="0.3">
      <c r="A351" s="4">
        <v>18.169170840289368</v>
      </c>
      <c r="B351" s="4">
        <v>-9.9999999999999978E-2</v>
      </c>
    </row>
    <row r="352" spans="1:2" x14ac:dyDescent="0.3">
      <c r="A352" s="4">
        <v>18.224819143016138</v>
      </c>
      <c r="B352" s="4">
        <v>-9.8591549295774628E-2</v>
      </c>
    </row>
    <row r="353" spans="1:2" x14ac:dyDescent="0.3">
      <c r="A353" s="4">
        <v>18.280467445742904</v>
      </c>
      <c r="B353" s="4">
        <v>-9.8591549295774628E-2</v>
      </c>
    </row>
    <row r="354" spans="1:2" x14ac:dyDescent="0.3">
      <c r="A354" s="4">
        <v>18.33611574846967</v>
      </c>
      <c r="B354" s="4">
        <v>-9.8484848484848508E-2</v>
      </c>
    </row>
    <row r="355" spans="1:2" x14ac:dyDescent="0.3">
      <c r="A355" s="4">
        <v>18.391764051196436</v>
      </c>
      <c r="B355" s="4">
        <v>-9.8039215686274495E-2</v>
      </c>
    </row>
    <row r="356" spans="1:2" x14ac:dyDescent="0.3">
      <c r="A356" s="4">
        <v>18.447412353923205</v>
      </c>
      <c r="B356" s="4">
        <v>-9.722222222222221E-2</v>
      </c>
    </row>
    <row r="357" spans="1:2" x14ac:dyDescent="0.3">
      <c r="A357" s="4">
        <v>18.503060656649971</v>
      </c>
      <c r="B357" s="4">
        <v>-9.7087378640776656E-2</v>
      </c>
    </row>
    <row r="358" spans="1:2" x14ac:dyDescent="0.3">
      <c r="A358" s="4">
        <v>18.558708959376737</v>
      </c>
      <c r="B358" s="4">
        <v>-9.6969696969696928E-2</v>
      </c>
    </row>
    <row r="359" spans="1:2" x14ac:dyDescent="0.3">
      <c r="A359" s="4">
        <v>18.614357262103503</v>
      </c>
      <c r="B359" s="4">
        <v>-9.6551724137931005E-2</v>
      </c>
    </row>
    <row r="360" spans="1:2" x14ac:dyDescent="0.3">
      <c r="A360" s="4">
        <v>18.670005564830273</v>
      </c>
      <c r="B360" s="4">
        <v>-9.6153846153846145E-2</v>
      </c>
    </row>
    <row r="361" spans="1:2" x14ac:dyDescent="0.3">
      <c r="A361" s="4">
        <v>18.725653867557039</v>
      </c>
      <c r="B361" s="4">
        <v>-9.6153846153846145E-2</v>
      </c>
    </row>
    <row r="362" spans="1:2" x14ac:dyDescent="0.3">
      <c r="A362" s="4">
        <v>18.781302170283805</v>
      </c>
      <c r="B362" s="4">
        <v>-9.6153846153846145E-2</v>
      </c>
    </row>
    <row r="363" spans="1:2" x14ac:dyDescent="0.3">
      <c r="A363" s="4">
        <v>18.836950473010571</v>
      </c>
      <c r="B363" s="4">
        <v>-9.589041095890416E-2</v>
      </c>
    </row>
    <row r="364" spans="1:2" x14ac:dyDescent="0.3">
      <c r="A364" s="4">
        <v>18.892598775737337</v>
      </c>
      <c r="B364" s="4">
        <v>-9.5744680851063801E-2</v>
      </c>
    </row>
    <row r="365" spans="1:2" x14ac:dyDescent="0.3">
      <c r="A365" s="4">
        <v>18.948247078464107</v>
      </c>
      <c r="B365" s="4">
        <v>-9.5744680851063801E-2</v>
      </c>
    </row>
    <row r="366" spans="1:2" x14ac:dyDescent="0.3">
      <c r="A366" s="4">
        <v>19.003895381190873</v>
      </c>
      <c r="B366" s="4">
        <v>-9.5238095238095233E-2</v>
      </c>
    </row>
    <row r="367" spans="1:2" x14ac:dyDescent="0.3">
      <c r="A367" s="4">
        <v>19.059543683917639</v>
      </c>
      <c r="B367" s="4">
        <v>-9.5238095238095233E-2</v>
      </c>
    </row>
    <row r="368" spans="1:2" x14ac:dyDescent="0.3">
      <c r="A368" s="4">
        <v>19.115191986644405</v>
      </c>
      <c r="B368" s="4">
        <v>-9.4594594594594628E-2</v>
      </c>
    </row>
    <row r="369" spans="1:2" x14ac:dyDescent="0.3">
      <c r="A369" s="4">
        <v>19.170840289371174</v>
      </c>
      <c r="B369" s="4">
        <v>-9.4488188976378007E-2</v>
      </c>
    </row>
    <row r="370" spans="1:2" x14ac:dyDescent="0.3">
      <c r="A370" s="4">
        <v>19.22648859209794</v>
      </c>
      <c r="B370" s="4">
        <v>-9.4339622641509413E-2</v>
      </c>
    </row>
    <row r="371" spans="1:2" x14ac:dyDescent="0.3">
      <c r="A371" s="4">
        <v>19.282136894824706</v>
      </c>
      <c r="B371" s="4">
        <v>-9.4117647058823528E-2</v>
      </c>
    </row>
    <row r="372" spans="1:2" x14ac:dyDescent="0.3">
      <c r="A372" s="4">
        <v>19.337785197551472</v>
      </c>
      <c r="B372" s="4">
        <v>-9.3525179856115082E-2</v>
      </c>
    </row>
    <row r="373" spans="1:2" x14ac:dyDescent="0.3">
      <c r="A373" s="4">
        <v>19.393433500278242</v>
      </c>
      <c r="B373" s="4">
        <v>-9.3333333333333379E-2</v>
      </c>
    </row>
    <row r="374" spans="1:2" x14ac:dyDescent="0.3">
      <c r="A374" s="4">
        <v>19.449081803005008</v>
      </c>
      <c r="B374" s="4">
        <v>-9.3333333333333379E-2</v>
      </c>
    </row>
    <row r="375" spans="1:2" x14ac:dyDescent="0.3">
      <c r="A375" s="4">
        <v>19.504730105731774</v>
      </c>
      <c r="B375" s="4">
        <v>-9.3333333333333379E-2</v>
      </c>
    </row>
    <row r="376" spans="1:2" x14ac:dyDescent="0.3">
      <c r="A376" s="4">
        <v>19.56037840845854</v>
      </c>
      <c r="B376" s="4">
        <v>-9.259259259259256E-2</v>
      </c>
    </row>
    <row r="377" spans="1:2" x14ac:dyDescent="0.3">
      <c r="A377" s="4">
        <v>19.616026711185306</v>
      </c>
      <c r="B377" s="4">
        <v>-9.219858156028371E-2</v>
      </c>
    </row>
    <row r="378" spans="1:2" x14ac:dyDescent="0.3">
      <c r="A378" s="4">
        <v>19.671675013912076</v>
      </c>
      <c r="B378" s="4">
        <v>-9.1603053435114545E-2</v>
      </c>
    </row>
    <row r="379" spans="1:2" x14ac:dyDescent="0.3">
      <c r="A379" s="4">
        <v>19.727323316638842</v>
      </c>
      <c r="B379" s="4">
        <v>-9.0909090909090939E-2</v>
      </c>
    </row>
    <row r="380" spans="1:2" x14ac:dyDescent="0.3">
      <c r="A380" s="4">
        <v>19.782971619365608</v>
      </c>
      <c r="B380" s="4">
        <v>-9.0909090909090939E-2</v>
      </c>
    </row>
    <row r="381" spans="1:2" x14ac:dyDescent="0.3">
      <c r="A381" s="4">
        <v>19.838619922092374</v>
      </c>
      <c r="B381" s="4">
        <v>-9.0909090909090939E-2</v>
      </c>
    </row>
    <row r="382" spans="1:2" x14ac:dyDescent="0.3">
      <c r="A382" s="4">
        <v>19.894268224819143</v>
      </c>
      <c r="B382" s="4">
        <v>-9.0322580645161299E-2</v>
      </c>
    </row>
    <row r="383" spans="1:2" x14ac:dyDescent="0.3">
      <c r="A383" s="4">
        <v>19.949916527545909</v>
      </c>
      <c r="B383" s="4">
        <v>-9.0225563909774431E-2</v>
      </c>
    </row>
    <row r="384" spans="1:2" x14ac:dyDescent="0.3">
      <c r="A384" s="4">
        <v>20.005564830272675</v>
      </c>
      <c r="B384" s="4">
        <v>-9.0225563909774431E-2</v>
      </c>
    </row>
    <row r="385" spans="1:2" x14ac:dyDescent="0.3">
      <c r="A385" s="4">
        <v>20.061213132999441</v>
      </c>
      <c r="B385" s="4">
        <v>-9.0090090090090058E-2</v>
      </c>
    </row>
    <row r="386" spans="1:2" x14ac:dyDescent="0.3">
      <c r="A386" s="4">
        <v>20.116861435726207</v>
      </c>
      <c r="B386" s="4">
        <v>-8.9820359281437168E-2</v>
      </c>
    </row>
    <row r="387" spans="1:2" x14ac:dyDescent="0.3">
      <c r="A387" s="4">
        <v>20.172509738452977</v>
      </c>
      <c r="B387" s="4">
        <v>-8.9743589743589758E-2</v>
      </c>
    </row>
    <row r="388" spans="1:2" x14ac:dyDescent="0.3">
      <c r="A388" s="4">
        <v>20.228158041179743</v>
      </c>
      <c r="B388" s="4">
        <v>-8.9655172413793061E-2</v>
      </c>
    </row>
    <row r="389" spans="1:2" x14ac:dyDescent="0.3">
      <c r="A389" s="4">
        <v>20.283806343906509</v>
      </c>
      <c r="B389" s="4">
        <v>-8.9552238805970186E-2</v>
      </c>
    </row>
    <row r="390" spans="1:2" x14ac:dyDescent="0.3">
      <c r="A390" s="4">
        <v>20.339454646633275</v>
      </c>
      <c r="B390" s="4">
        <v>-8.8607594936708889E-2</v>
      </c>
    </row>
    <row r="391" spans="1:2" x14ac:dyDescent="0.3">
      <c r="A391" s="4">
        <v>20.395102949360044</v>
      </c>
      <c r="B391" s="4">
        <v>-8.8435374149659851E-2</v>
      </c>
    </row>
    <row r="392" spans="1:2" x14ac:dyDescent="0.3">
      <c r="A392" s="4">
        <v>20.45075125208681</v>
      </c>
      <c r="B392" s="4">
        <v>-8.7837837837837829E-2</v>
      </c>
    </row>
    <row r="393" spans="1:2" x14ac:dyDescent="0.3">
      <c r="A393" s="4">
        <v>20.506399554813576</v>
      </c>
      <c r="B393" s="4">
        <v>-8.7500000000000022E-2</v>
      </c>
    </row>
    <row r="394" spans="1:2" x14ac:dyDescent="0.3">
      <c r="A394" s="4">
        <v>20.562047857540342</v>
      </c>
      <c r="B394" s="4">
        <v>-8.666666666666667E-2</v>
      </c>
    </row>
    <row r="395" spans="1:2" x14ac:dyDescent="0.3">
      <c r="A395" s="4">
        <v>20.617696160267112</v>
      </c>
      <c r="B395" s="4">
        <v>-8.6419753086419804E-2</v>
      </c>
    </row>
    <row r="396" spans="1:2" x14ac:dyDescent="0.3">
      <c r="A396" s="4">
        <v>20.673344462993878</v>
      </c>
      <c r="B396" s="4">
        <v>-8.6206896551724088E-2</v>
      </c>
    </row>
    <row r="397" spans="1:2" x14ac:dyDescent="0.3">
      <c r="A397" s="4">
        <v>20.728992765720644</v>
      </c>
      <c r="B397" s="4">
        <v>-8.6206896551724088E-2</v>
      </c>
    </row>
    <row r="398" spans="1:2" x14ac:dyDescent="0.3">
      <c r="A398" s="4">
        <v>20.78464106844741</v>
      </c>
      <c r="B398" s="4">
        <v>-8.6206896551724088E-2</v>
      </c>
    </row>
    <row r="399" spans="1:2" x14ac:dyDescent="0.3">
      <c r="A399" s="4">
        <v>20.840289371174176</v>
      </c>
      <c r="B399" s="4">
        <v>-8.5714285714285743E-2</v>
      </c>
    </row>
    <row r="400" spans="1:2" x14ac:dyDescent="0.3">
      <c r="A400" s="4">
        <v>20.895937673900946</v>
      </c>
      <c r="B400" s="4">
        <v>-8.5714285714285743E-2</v>
      </c>
    </row>
    <row r="401" spans="1:2" x14ac:dyDescent="0.3">
      <c r="A401" s="4">
        <v>20.951585976627712</v>
      </c>
      <c r="B401" s="4">
        <v>-8.5526315789473673E-2</v>
      </c>
    </row>
    <row r="402" spans="1:2" x14ac:dyDescent="0.3">
      <c r="A402" s="4">
        <v>21.007234279354478</v>
      </c>
      <c r="B402" s="4">
        <v>-8.54700854700855E-2</v>
      </c>
    </row>
    <row r="403" spans="1:2" x14ac:dyDescent="0.3">
      <c r="A403" s="4">
        <v>21.062882582081244</v>
      </c>
      <c r="B403" s="4">
        <v>-8.536585365853655E-2</v>
      </c>
    </row>
    <row r="404" spans="1:2" x14ac:dyDescent="0.3">
      <c r="A404" s="4">
        <v>21.118530884808013</v>
      </c>
      <c r="B404" s="4">
        <v>-8.5106382978723416E-2</v>
      </c>
    </row>
    <row r="405" spans="1:2" x14ac:dyDescent="0.3">
      <c r="A405" s="4">
        <v>21.174179187534779</v>
      </c>
      <c r="B405" s="4">
        <v>-8.4905660377358472E-2</v>
      </c>
    </row>
    <row r="406" spans="1:2" x14ac:dyDescent="0.3">
      <c r="A406" s="4">
        <v>21.229827490261545</v>
      </c>
      <c r="B406" s="4">
        <v>-8.4507042253521125E-2</v>
      </c>
    </row>
    <row r="407" spans="1:2" x14ac:dyDescent="0.3">
      <c r="A407" s="4">
        <v>21.285475792988311</v>
      </c>
      <c r="B407" s="4">
        <v>-8.3969465648854991E-2</v>
      </c>
    </row>
    <row r="408" spans="1:2" x14ac:dyDescent="0.3">
      <c r="A408" s="4">
        <v>21.341124095715081</v>
      </c>
      <c r="B408" s="4">
        <v>-8.3916083916083961E-2</v>
      </c>
    </row>
    <row r="409" spans="1:2" x14ac:dyDescent="0.3">
      <c r="A409" s="4">
        <v>21.396772398441847</v>
      </c>
      <c r="B409" s="4">
        <v>-8.3916083916083961E-2</v>
      </c>
    </row>
    <row r="410" spans="1:2" x14ac:dyDescent="0.3">
      <c r="A410" s="4">
        <v>21.452420701168613</v>
      </c>
      <c r="B410" s="4">
        <v>-8.333333333333337E-2</v>
      </c>
    </row>
    <row r="411" spans="1:2" x14ac:dyDescent="0.3">
      <c r="A411" s="4">
        <v>21.508069003895379</v>
      </c>
      <c r="B411" s="4">
        <v>-8.333333333333337E-2</v>
      </c>
    </row>
    <row r="412" spans="1:2" x14ac:dyDescent="0.3">
      <c r="A412" s="4">
        <v>21.563717306622145</v>
      </c>
      <c r="B412" s="4">
        <v>-8.2840236686390512E-2</v>
      </c>
    </row>
    <row r="413" spans="1:2" x14ac:dyDescent="0.3">
      <c r="A413" s="4">
        <v>21.619365609348915</v>
      </c>
      <c r="B413" s="4">
        <v>-8.2758620689655227E-2</v>
      </c>
    </row>
    <row r="414" spans="1:2" x14ac:dyDescent="0.3">
      <c r="A414" s="4">
        <v>21.675013912075681</v>
      </c>
      <c r="B414" s="4">
        <v>-8.2706766917293284E-2</v>
      </c>
    </row>
    <row r="415" spans="1:2" x14ac:dyDescent="0.3">
      <c r="A415" s="4">
        <v>21.730662214802447</v>
      </c>
      <c r="B415" s="4">
        <v>-8.256880733944949E-2</v>
      </c>
    </row>
    <row r="416" spans="1:2" x14ac:dyDescent="0.3">
      <c r="A416" s="4">
        <v>21.786310517529213</v>
      </c>
      <c r="B416" s="4">
        <v>-8.2474226804123751E-2</v>
      </c>
    </row>
    <row r="417" spans="1:2" x14ac:dyDescent="0.3">
      <c r="A417" s="4">
        <v>21.841958820255982</v>
      </c>
      <c r="B417" s="4">
        <v>-8.2352941176470629E-2</v>
      </c>
    </row>
    <row r="418" spans="1:2" x14ac:dyDescent="0.3">
      <c r="A418" s="4">
        <v>21.897607122982748</v>
      </c>
      <c r="B418" s="4">
        <v>-8.2278481012658222E-2</v>
      </c>
    </row>
    <row r="419" spans="1:2" x14ac:dyDescent="0.3">
      <c r="A419" s="4">
        <v>21.953255425709514</v>
      </c>
      <c r="B419" s="4">
        <v>-8.2191780821917804E-2</v>
      </c>
    </row>
    <row r="420" spans="1:2" x14ac:dyDescent="0.3">
      <c r="A420" s="4">
        <v>22.00890372843628</v>
      </c>
      <c r="B420" s="4">
        <v>-8.1967213114754078E-2</v>
      </c>
    </row>
    <row r="421" spans="1:2" x14ac:dyDescent="0.3">
      <c r="A421" s="4">
        <v>22.064552031163046</v>
      </c>
      <c r="B421" s="4">
        <v>-8.1632653061224469E-2</v>
      </c>
    </row>
    <row r="422" spans="1:2" x14ac:dyDescent="0.3">
      <c r="A422" s="4">
        <v>22.120200333889816</v>
      </c>
      <c r="B422" s="4">
        <v>-8.108108108108103E-2</v>
      </c>
    </row>
    <row r="423" spans="1:2" x14ac:dyDescent="0.3">
      <c r="A423" s="4">
        <v>22.175848636616582</v>
      </c>
      <c r="B423" s="4">
        <v>-8.108108108108103E-2</v>
      </c>
    </row>
    <row r="424" spans="1:2" x14ac:dyDescent="0.3">
      <c r="A424" s="4">
        <v>22.231496939343348</v>
      </c>
      <c r="B424" s="4">
        <v>-8.0808080808080773E-2</v>
      </c>
    </row>
    <row r="425" spans="1:2" x14ac:dyDescent="0.3">
      <c r="A425" s="4">
        <v>22.287145242070114</v>
      </c>
      <c r="B425" s="4">
        <v>-8.0536912751677847E-2</v>
      </c>
    </row>
    <row r="426" spans="1:2" x14ac:dyDescent="0.3">
      <c r="A426" s="4">
        <v>22.342793544796884</v>
      </c>
      <c r="B426" s="4">
        <v>-8.0291970802919721E-2</v>
      </c>
    </row>
    <row r="427" spans="1:2" x14ac:dyDescent="0.3">
      <c r="A427" s="4">
        <v>22.39844184752365</v>
      </c>
      <c r="B427" s="4">
        <v>-8.0246913580246937E-2</v>
      </c>
    </row>
    <row r="428" spans="1:2" x14ac:dyDescent="0.3">
      <c r="A428" s="4">
        <v>22.454090150250416</v>
      </c>
      <c r="B428" s="4">
        <v>-7.9710144927536253E-2</v>
      </c>
    </row>
    <row r="429" spans="1:2" x14ac:dyDescent="0.3">
      <c r="A429" s="4">
        <v>22.509738452977182</v>
      </c>
      <c r="B429" s="4">
        <v>-7.9545454545454586E-2</v>
      </c>
    </row>
    <row r="430" spans="1:2" x14ac:dyDescent="0.3">
      <c r="A430" s="4">
        <v>22.565386755703951</v>
      </c>
      <c r="B430" s="4">
        <v>-7.9136690647481966E-2</v>
      </c>
    </row>
    <row r="431" spans="1:2" x14ac:dyDescent="0.3">
      <c r="A431" s="4">
        <v>22.621035058430717</v>
      </c>
      <c r="B431" s="4">
        <v>-7.8431372549019662E-2</v>
      </c>
    </row>
    <row r="432" spans="1:2" x14ac:dyDescent="0.3">
      <c r="A432" s="4">
        <v>22.676683361157483</v>
      </c>
      <c r="B432" s="4">
        <v>-7.7922077922077948E-2</v>
      </c>
    </row>
    <row r="433" spans="1:2" x14ac:dyDescent="0.3">
      <c r="A433" s="4">
        <v>22.732331663884249</v>
      </c>
      <c r="B433" s="4">
        <v>-7.7922077922077948E-2</v>
      </c>
    </row>
    <row r="434" spans="1:2" x14ac:dyDescent="0.3">
      <c r="A434" s="4">
        <v>22.787979966611015</v>
      </c>
      <c r="B434" s="4">
        <v>-7.7922077922077948E-2</v>
      </c>
    </row>
    <row r="435" spans="1:2" x14ac:dyDescent="0.3">
      <c r="A435" s="4">
        <v>22.843628269337785</v>
      </c>
      <c r="B435" s="4">
        <v>-7.7586206896551713E-2</v>
      </c>
    </row>
    <row r="436" spans="1:2" x14ac:dyDescent="0.3">
      <c r="A436" s="4">
        <v>22.899276572064551</v>
      </c>
      <c r="B436" s="4">
        <v>-7.7519379844961267E-2</v>
      </c>
    </row>
    <row r="437" spans="1:2" x14ac:dyDescent="0.3">
      <c r="A437" s="4">
        <v>22.954924874791317</v>
      </c>
      <c r="B437" s="4">
        <v>-7.7464788732394374E-2</v>
      </c>
    </row>
    <row r="438" spans="1:2" x14ac:dyDescent="0.3">
      <c r="A438" s="4">
        <v>23.010573177518083</v>
      </c>
      <c r="B438" s="4">
        <v>-7.6923076923076872E-2</v>
      </c>
    </row>
    <row r="439" spans="1:2" x14ac:dyDescent="0.3">
      <c r="A439" s="4">
        <v>23.066221480244852</v>
      </c>
      <c r="B439" s="4">
        <v>-7.6470588235294068E-2</v>
      </c>
    </row>
    <row r="440" spans="1:2" x14ac:dyDescent="0.3">
      <c r="A440" s="4">
        <v>23.121869782971618</v>
      </c>
      <c r="B440" s="4">
        <v>-7.6433121019108263E-2</v>
      </c>
    </row>
    <row r="441" spans="1:2" x14ac:dyDescent="0.3">
      <c r="A441" s="4">
        <v>23.177518085698384</v>
      </c>
      <c r="B441" s="4">
        <v>-7.6335877862595436E-2</v>
      </c>
    </row>
    <row r="442" spans="1:2" x14ac:dyDescent="0.3">
      <c r="A442" s="4">
        <v>23.23316638842515</v>
      </c>
      <c r="B442" s="4">
        <v>-7.6271186440677985E-2</v>
      </c>
    </row>
    <row r="443" spans="1:2" x14ac:dyDescent="0.3">
      <c r="A443" s="4">
        <v>23.28881469115192</v>
      </c>
      <c r="B443" s="4">
        <v>-7.6086956521739135E-2</v>
      </c>
    </row>
    <row r="444" spans="1:2" x14ac:dyDescent="0.3">
      <c r="A444" s="4">
        <v>23.344462993878686</v>
      </c>
      <c r="B444" s="4">
        <v>-7.5757575757575801E-2</v>
      </c>
    </row>
    <row r="445" spans="1:2" x14ac:dyDescent="0.3">
      <c r="A445" s="4">
        <v>23.400111296605452</v>
      </c>
      <c r="B445" s="4">
        <v>-7.5757575757575801E-2</v>
      </c>
    </row>
    <row r="446" spans="1:2" x14ac:dyDescent="0.3">
      <c r="A446" s="4">
        <v>23.455759599332218</v>
      </c>
      <c r="B446" s="4">
        <v>-7.5630252100840289E-2</v>
      </c>
    </row>
    <row r="447" spans="1:2" x14ac:dyDescent="0.3">
      <c r="A447" s="4">
        <v>23.511407902058984</v>
      </c>
      <c r="B447" s="4">
        <v>-7.5581395348837233E-2</v>
      </c>
    </row>
    <row r="448" spans="1:2" x14ac:dyDescent="0.3">
      <c r="A448" s="4">
        <v>23.567056204785754</v>
      </c>
      <c r="B448" s="4">
        <v>-7.547169811320753E-2</v>
      </c>
    </row>
    <row r="449" spans="1:2" x14ac:dyDescent="0.3">
      <c r="A449" s="4">
        <v>23.62270450751252</v>
      </c>
      <c r="B449" s="4">
        <v>-7.5342465753424626E-2</v>
      </c>
    </row>
    <row r="450" spans="1:2" x14ac:dyDescent="0.3">
      <c r="A450" s="4">
        <v>23.678352810239286</v>
      </c>
      <c r="B450" s="4">
        <v>-7.4999999999999956E-2</v>
      </c>
    </row>
    <row r="451" spans="1:2" x14ac:dyDescent="0.3">
      <c r="A451" s="4">
        <v>23.734001112966052</v>
      </c>
      <c r="B451" s="4">
        <v>-7.4999999999999956E-2</v>
      </c>
    </row>
    <row r="452" spans="1:2" x14ac:dyDescent="0.3">
      <c r="A452" s="4">
        <v>23.789649415692821</v>
      </c>
      <c r="B452" s="4">
        <v>-7.4829931972789088E-2</v>
      </c>
    </row>
    <row r="453" spans="1:2" x14ac:dyDescent="0.3">
      <c r="A453" s="4">
        <v>23.845297718419587</v>
      </c>
      <c r="B453" s="4">
        <v>-7.4468085106383031E-2</v>
      </c>
    </row>
    <row r="454" spans="1:2" x14ac:dyDescent="0.3">
      <c r="A454" s="4">
        <v>23.900946021146353</v>
      </c>
      <c r="B454" s="4">
        <v>-7.4468085106383031E-2</v>
      </c>
    </row>
    <row r="455" spans="1:2" x14ac:dyDescent="0.3">
      <c r="A455" s="4">
        <v>23.956594323873119</v>
      </c>
      <c r="B455" s="4">
        <v>-7.4380165289256173E-2</v>
      </c>
    </row>
    <row r="456" spans="1:2" x14ac:dyDescent="0.3">
      <c r="A456" s="4">
        <v>24.012242626599885</v>
      </c>
      <c r="B456" s="4">
        <v>-7.4324324324324342E-2</v>
      </c>
    </row>
    <row r="457" spans="1:2" x14ac:dyDescent="0.3">
      <c r="A457" s="4">
        <v>24.067890929326655</v>
      </c>
      <c r="B457" s="4">
        <v>-7.4324324324324342E-2</v>
      </c>
    </row>
    <row r="458" spans="1:2" x14ac:dyDescent="0.3">
      <c r="A458" s="4">
        <v>24.123539232053421</v>
      </c>
      <c r="B458" s="4">
        <v>-7.3394495412844041E-2</v>
      </c>
    </row>
    <row r="459" spans="1:2" x14ac:dyDescent="0.3">
      <c r="A459" s="4">
        <v>24.179187534780187</v>
      </c>
      <c r="B459" s="4">
        <v>-7.3333333333333361E-2</v>
      </c>
    </row>
    <row r="460" spans="1:2" x14ac:dyDescent="0.3">
      <c r="A460" s="4">
        <v>24.234835837506953</v>
      </c>
      <c r="B460" s="4">
        <v>-7.3333333333333361E-2</v>
      </c>
    </row>
    <row r="461" spans="1:2" x14ac:dyDescent="0.3">
      <c r="A461" s="4">
        <v>24.290484140233723</v>
      </c>
      <c r="B461" s="4">
        <v>-7.2580645161290369E-2</v>
      </c>
    </row>
    <row r="462" spans="1:2" x14ac:dyDescent="0.3">
      <c r="A462" s="4">
        <v>24.346132442960489</v>
      </c>
      <c r="B462" s="4">
        <v>-7.2368421052631526E-2</v>
      </c>
    </row>
    <row r="463" spans="1:2" x14ac:dyDescent="0.3">
      <c r="A463" s="4">
        <v>24.401780745687255</v>
      </c>
      <c r="B463" s="4">
        <v>-7.1895424836601274E-2</v>
      </c>
    </row>
    <row r="464" spans="1:2" x14ac:dyDescent="0.3">
      <c r="A464" s="4">
        <v>24.457429048414021</v>
      </c>
      <c r="B464" s="4">
        <v>-7.0796460176991149E-2</v>
      </c>
    </row>
    <row r="465" spans="1:2" x14ac:dyDescent="0.3">
      <c r="A465" s="4">
        <v>24.51307735114079</v>
      </c>
      <c r="B465" s="4">
        <v>-7.0707070707070718E-2</v>
      </c>
    </row>
    <row r="466" spans="1:2" x14ac:dyDescent="0.3">
      <c r="A466" s="4">
        <v>24.568725653867556</v>
      </c>
      <c r="B466" s="4">
        <v>-7.0422535211267623E-2</v>
      </c>
    </row>
    <row r="467" spans="1:2" x14ac:dyDescent="0.3">
      <c r="A467" s="4">
        <v>24.624373956594322</v>
      </c>
      <c r="B467" s="4">
        <v>-6.9999999999999951E-2</v>
      </c>
    </row>
    <row r="468" spans="1:2" x14ac:dyDescent="0.3">
      <c r="A468" s="4">
        <v>24.680022259321088</v>
      </c>
      <c r="B468" s="4">
        <v>-6.9767441860465129E-2</v>
      </c>
    </row>
    <row r="469" spans="1:2" x14ac:dyDescent="0.3">
      <c r="A469" s="4">
        <v>24.735670562047854</v>
      </c>
      <c r="B469" s="4">
        <v>-6.9620253164557E-2</v>
      </c>
    </row>
    <row r="470" spans="1:2" x14ac:dyDescent="0.3">
      <c r="A470" s="4">
        <v>24.791318864774624</v>
      </c>
      <c r="B470" s="4">
        <v>-6.956521739130439E-2</v>
      </c>
    </row>
    <row r="471" spans="1:2" x14ac:dyDescent="0.3">
      <c r="A471" s="4">
        <v>24.84696716750139</v>
      </c>
      <c r="B471" s="4">
        <v>-6.944444444444442E-2</v>
      </c>
    </row>
    <row r="472" spans="1:2" x14ac:dyDescent="0.3">
      <c r="A472" s="4">
        <v>24.902615470228156</v>
      </c>
      <c r="B472" s="4">
        <v>-6.9306930693069257E-2</v>
      </c>
    </row>
    <row r="473" spans="1:2" x14ac:dyDescent="0.3">
      <c r="A473" s="4">
        <v>24.958263772954922</v>
      </c>
      <c r="B473" s="4">
        <v>-6.8965517241379337E-2</v>
      </c>
    </row>
    <row r="474" spans="1:2" x14ac:dyDescent="0.3">
      <c r="A474" s="4">
        <v>25.013912075681692</v>
      </c>
      <c r="B474" s="4">
        <v>-6.8749999999999978E-2</v>
      </c>
    </row>
    <row r="475" spans="1:2" x14ac:dyDescent="0.3">
      <c r="A475" s="4">
        <v>25.069560378408458</v>
      </c>
      <c r="B475" s="4">
        <v>-6.8702290076335881E-2</v>
      </c>
    </row>
    <row r="476" spans="1:2" x14ac:dyDescent="0.3">
      <c r="A476" s="4">
        <v>25.125208681135224</v>
      </c>
      <c r="B476" s="4">
        <v>-6.8493150684931559E-2</v>
      </c>
    </row>
    <row r="477" spans="1:2" x14ac:dyDescent="0.3">
      <c r="A477" s="4">
        <v>25.18085698386199</v>
      </c>
      <c r="B477" s="4">
        <v>-6.8376068376068355E-2</v>
      </c>
    </row>
    <row r="478" spans="1:2" x14ac:dyDescent="0.3">
      <c r="A478" s="4">
        <v>25.236505286588759</v>
      </c>
      <c r="B478" s="4">
        <v>-6.8181818181818232E-2</v>
      </c>
    </row>
    <row r="479" spans="1:2" x14ac:dyDescent="0.3">
      <c r="A479" s="4">
        <v>25.292153589315525</v>
      </c>
      <c r="B479" s="4">
        <v>-6.7901234567901203E-2</v>
      </c>
    </row>
    <row r="480" spans="1:2" x14ac:dyDescent="0.3">
      <c r="A480" s="4">
        <v>25.347801892042291</v>
      </c>
      <c r="B480" s="4">
        <v>-6.7796610169491567E-2</v>
      </c>
    </row>
    <row r="481" spans="1:2" x14ac:dyDescent="0.3">
      <c r="A481" s="4">
        <v>25.403450194769057</v>
      </c>
      <c r="B481" s="4">
        <v>-6.7567567567567544E-2</v>
      </c>
    </row>
    <row r="482" spans="1:2" x14ac:dyDescent="0.3">
      <c r="A482" s="4">
        <v>25.459098497495823</v>
      </c>
      <c r="B482" s="4">
        <v>-6.7415730337078705E-2</v>
      </c>
    </row>
    <row r="483" spans="1:2" x14ac:dyDescent="0.3">
      <c r="A483" s="4">
        <v>25.514746800222593</v>
      </c>
      <c r="B483" s="4">
        <v>-6.7164179104477584E-2</v>
      </c>
    </row>
    <row r="484" spans="1:2" x14ac:dyDescent="0.3">
      <c r="A484" s="4">
        <v>25.570395102949359</v>
      </c>
      <c r="B484" s="4">
        <v>-6.7073170731707266E-2</v>
      </c>
    </row>
    <row r="485" spans="1:2" x14ac:dyDescent="0.3">
      <c r="A485" s="4">
        <v>25.626043405676125</v>
      </c>
      <c r="B485" s="4">
        <v>-6.6115702479338845E-2</v>
      </c>
    </row>
    <row r="486" spans="1:2" x14ac:dyDescent="0.3">
      <c r="A486" s="4">
        <v>25.681691708402891</v>
      </c>
      <c r="B486" s="4">
        <v>-6.5934065934065922E-2</v>
      </c>
    </row>
    <row r="487" spans="1:2" x14ac:dyDescent="0.3">
      <c r="A487" s="4">
        <v>25.73734001112966</v>
      </c>
      <c r="B487" s="4">
        <v>-6.5934065934065922E-2</v>
      </c>
    </row>
    <row r="488" spans="1:2" x14ac:dyDescent="0.3">
      <c r="A488" s="4">
        <v>25.792988313856426</v>
      </c>
      <c r="B488" s="4">
        <v>-6.5789473684210509E-2</v>
      </c>
    </row>
    <row r="489" spans="1:2" x14ac:dyDescent="0.3">
      <c r="A489" s="4">
        <v>25.848636616583192</v>
      </c>
      <c r="B489" s="4">
        <v>-6.5693430656934337E-2</v>
      </c>
    </row>
    <row r="490" spans="1:2" x14ac:dyDescent="0.3">
      <c r="A490" s="4">
        <v>25.904284919309958</v>
      </c>
      <c r="B490" s="4">
        <v>-6.4935064935064957E-2</v>
      </c>
    </row>
    <row r="491" spans="1:2" x14ac:dyDescent="0.3">
      <c r="A491" s="4">
        <v>25.959933222036724</v>
      </c>
      <c r="B491" s="4">
        <v>-6.4748201438848962E-2</v>
      </c>
    </row>
    <row r="492" spans="1:2" x14ac:dyDescent="0.3">
      <c r="A492" s="4">
        <v>26.015581524763494</v>
      </c>
      <c r="B492" s="4">
        <v>-6.4516129032258118E-2</v>
      </c>
    </row>
    <row r="493" spans="1:2" x14ac:dyDescent="0.3">
      <c r="A493" s="4">
        <v>26.07122982749026</v>
      </c>
      <c r="B493" s="4">
        <v>-6.4516129032258118E-2</v>
      </c>
    </row>
    <row r="494" spans="1:2" x14ac:dyDescent="0.3">
      <c r="A494" s="4">
        <v>26.126878130217026</v>
      </c>
      <c r="B494" s="4">
        <v>-6.4285714285714279E-2</v>
      </c>
    </row>
    <row r="495" spans="1:2" x14ac:dyDescent="0.3">
      <c r="A495" s="4">
        <v>26.182526432943792</v>
      </c>
      <c r="B495" s="4">
        <v>-6.3999999999999946E-2</v>
      </c>
    </row>
    <row r="496" spans="1:2" x14ac:dyDescent="0.3">
      <c r="A496" s="4">
        <v>26.238174735670562</v>
      </c>
      <c r="B496" s="4">
        <v>-6.315789473684208E-2</v>
      </c>
    </row>
    <row r="497" spans="1:2" x14ac:dyDescent="0.3">
      <c r="A497" s="4">
        <v>26.293823038397328</v>
      </c>
      <c r="B497" s="4">
        <v>-6.2992125984251968E-2</v>
      </c>
    </row>
    <row r="498" spans="1:2" x14ac:dyDescent="0.3">
      <c r="A498" s="4">
        <v>26.349471341124094</v>
      </c>
      <c r="B498" s="4">
        <v>-6.25E-2</v>
      </c>
    </row>
    <row r="499" spans="1:2" x14ac:dyDescent="0.3">
      <c r="A499" s="4">
        <v>26.40511964385086</v>
      </c>
      <c r="B499" s="4">
        <v>-6.25E-2</v>
      </c>
    </row>
    <row r="500" spans="1:2" x14ac:dyDescent="0.3">
      <c r="A500" s="4">
        <v>26.460767946577629</v>
      </c>
      <c r="B500" s="4">
        <v>-6.25E-2</v>
      </c>
    </row>
    <row r="501" spans="1:2" x14ac:dyDescent="0.3">
      <c r="A501" s="4">
        <v>26.516416249304395</v>
      </c>
      <c r="B501" s="4">
        <v>-6.25E-2</v>
      </c>
    </row>
    <row r="502" spans="1:2" x14ac:dyDescent="0.3">
      <c r="A502" s="4">
        <v>26.572064552031161</v>
      </c>
      <c r="B502" s="4">
        <v>-6.2068965517241392E-2</v>
      </c>
    </row>
    <row r="503" spans="1:2" x14ac:dyDescent="0.3">
      <c r="A503" s="4">
        <v>26.627712854757927</v>
      </c>
      <c r="B503" s="4">
        <v>-6.2015503875968991E-2</v>
      </c>
    </row>
    <row r="504" spans="1:2" x14ac:dyDescent="0.3">
      <c r="A504" s="4">
        <v>26.683361157484693</v>
      </c>
      <c r="B504" s="4">
        <v>-6.1946902654867242E-2</v>
      </c>
    </row>
    <row r="505" spans="1:2" x14ac:dyDescent="0.3">
      <c r="A505" s="4">
        <v>26.739009460211463</v>
      </c>
      <c r="B505" s="4">
        <v>-6.1728395061728447E-2</v>
      </c>
    </row>
    <row r="506" spans="1:2" x14ac:dyDescent="0.3">
      <c r="A506" s="4">
        <v>26.794657762938229</v>
      </c>
      <c r="B506" s="4">
        <v>-6.1224489795918324E-2</v>
      </c>
    </row>
    <row r="507" spans="1:2" x14ac:dyDescent="0.3">
      <c r="A507" s="4">
        <v>26.850306065664995</v>
      </c>
      <c r="B507" s="4">
        <v>-6.0810810810810856E-2</v>
      </c>
    </row>
    <row r="508" spans="1:2" x14ac:dyDescent="0.3">
      <c r="A508" s="4">
        <v>26.905954368391761</v>
      </c>
      <c r="B508" s="4">
        <v>-6.0606060606060552E-2</v>
      </c>
    </row>
    <row r="509" spans="1:2" x14ac:dyDescent="0.3">
      <c r="A509" s="4">
        <v>26.961602671118531</v>
      </c>
      <c r="B509" s="4">
        <v>-6.0606060606060552E-2</v>
      </c>
    </row>
    <row r="510" spans="1:2" x14ac:dyDescent="0.3">
      <c r="A510" s="4">
        <v>27.017250973845297</v>
      </c>
      <c r="B510" s="4">
        <v>-6.0344827586206851E-2</v>
      </c>
    </row>
    <row r="511" spans="1:2" x14ac:dyDescent="0.3">
      <c r="A511" s="4">
        <v>27.072899276572063</v>
      </c>
      <c r="B511" s="4">
        <v>-6.0240963855421659E-2</v>
      </c>
    </row>
    <row r="512" spans="1:2" x14ac:dyDescent="0.3">
      <c r="A512" s="4">
        <v>27.128547579298829</v>
      </c>
      <c r="B512" s="4">
        <v>-6.0150375939849621E-2</v>
      </c>
    </row>
    <row r="513" spans="1:2" x14ac:dyDescent="0.3">
      <c r="A513" s="4">
        <v>27.184195882025598</v>
      </c>
      <c r="B513" s="4">
        <v>-6.0000000000000053E-2</v>
      </c>
    </row>
    <row r="514" spans="1:2" x14ac:dyDescent="0.3">
      <c r="A514" s="4">
        <v>27.239844184752364</v>
      </c>
      <c r="B514" s="4">
        <v>-6.0000000000000053E-2</v>
      </c>
    </row>
    <row r="515" spans="1:2" x14ac:dyDescent="0.3">
      <c r="A515" s="4">
        <v>27.29549248747913</v>
      </c>
      <c r="B515" s="4">
        <v>-5.9602649006622488E-2</v>
      </c>
    </row>
    <row r="516" spans="1:2" x14ac:dyDescent="0.3">
      <c r="A516" s="4">
        <v>27.351140790205896</v>
      </c>
      <c r="B516" s="4">
        <v>-5.9602649006622488E-2</v>
      </c>
    </row>
    <row r="517" spans="1:2" x14ac:dyDescent="0.3">
      <c r="A517" s="4">
        <v>27.406789092932662</v>
      </c>
      <c r="B517" s="4">
        <v>-5.9322033898305038E-2</v>
      </c>
    </row>
    <row r="518" spans="1:2" x14ac:dyDescent="0.3">
      <c r="A518" s="4">
        <v>27.462437395659432</v>
      </c>
      <c r="B518" s="4">
        <v>-5.8823529411764719E-2</v>
      </c>
    </row>
    <row r="519" spans="1:2" x14ac:dyDescent="0.3">
      <c r="A519" s="4">
        <v>27.518085698386198</v>
      </c>
      <c r="B519" s="4">
        <v>-5.8823529411764719E-2</v>
      </c>
    </row>
    <row r="520" spans="1:2" x14ac:dyDescent="0.3">
      <c r="A520" s="4">
        <v>27.573734001112964</v>
      </c>
      <c r="B520" s="4">
        <v>-5.8823529411764719E-2</v>
      </c>
    </row>
    <row r="521" spans="1:2" x14ac:dyDescent="0.3">
      <c r="A521" s="4">
        <v>27.62938230383973</v>
      </c>
      <c r="B521" s="4">
        <v>-5.8064516129032295E-2</v>
      </c>
    </row>
    <row r="522" spans="1:2" x14ac:dyDescent="0.3">
      <c r="A522" s="4">
        <v>27.6850306065665</v>
      </c>
      <c r="B522" s="4">
        <v>-5.8064516129032295E-2</v>
      </c>
    </row>
    <row r="523" spans="1:2" x14ac:dyDescent="0.3">
      <c r="A523" s="4">
        <v>27.740678909293266</v>
      </c>
      <c r="B523" s="4">
        <v>-5.7971014492753659E-2</v>
      </c>
    </row>
    <row r="524" spans="1:2" x14ac:dyDescent="0.3">
      <c r="A524" s="4">
        <v>27.796327212020032</v>
      </c>
      <c r="B524" s="4">
        <v>-5.7971014492753659E-2</v>
      </c>
    </row>
    <row r="525" spans="1:2" x14ac:dyDescent="0.3">
      <c r="A525" s="4">
        <v>27.851975514746798</v>
      </c>
      <c r="B525" s="4">
        <v>-5.7851239669421517E-2</v>
      </c>
    </row>
    <row r="526" spans="1:2" x14ac:dyDescent="0.3">
      <c r="A526" s="4">
        <v>27.907623817473564</v>
      </c>
      <c r="B526" s="4">
        <v>-5.7553956834532349E-2</v>
      </c>
    </row>
    <row r="527" spans="1:2" x14ac:dyDescent="0.3">
      <c r="A527" s="4">
        <v>27.963272120200333</v>
      </c>
      <c r="B527" s="4">
        <v>-5.7377049180327822E-2</v>
      </c>
    </row>
    <row r="528" spans="1:2" x14ac:dyDescent="0.3">
      <c r="A528" s="4">
        <v>28.018920422927099</v>
      </c>
      <c r="B528" s="4">
        <v>-5.7142857142857162E-2</v>
      </c>
    </row>
    <row r="529" spans="1:2" x14ac:dyDescent="0.3">
      <c r="A529" s="4">
        <v>28.074568725653865</v>
      </c>
      <c r="B529" s="4">
        <v>-5.7142857142857162E-2</v>
      </c>
    </row>
    <row r="530" spans="1:2" x14ac:dyDescent="0.3">
      <c r="A530" s="4">
        <v>28.130217028380631</v>
      </c>
      <c r="B530" s="4">
        <v>-5.7142857142857162E-2</v>
      </c>
    </row>
    <row r="531" spans="1:2" x14ac:dyDescent="0.3">
      <c r="A531" s="4">
        <v>28.185865331107401</v>
      </c>
      <c r="B531" s="4">
        <v>-5.6962025316455667E-2</v>
      </c>
    </row>
    <row r="532" spans="1:2" x14ac:dyDescent="0.3">
      <c r="A532" s="4">
        <v>28.241513633834167</v>
      </c>
      <c r="B532" s="4">
        <v>-5.6603773584905648E-2</v>
      </c>
    </row>
    <row r="533" spans="1:2" x14ac:dyDescent="0.3">
      <c r="A533" s="4">
        <v>28.297161936560933</v>
      </c>
      <c r="B533" s="4">
        <v>-5.6603773584905648E-2</v>
      </c>
    </row>
    <row r="534" spans="1:2" x14ac:dyDescent="0.3">
      <c r="A534" s="4">
        <v>28.352810239287699</v>
      </c>
      <c r="B534" s="4">
        <v>-5.600000000000005E-2</v>
      </c>
    </row>
    <row r="535" spans="1:2" x14ac:dyDescent="0.3">
      <c r="A535" s="4">
        <v>28.408458542014468</v>
      </c>
      <c r="B535" s="4">
        <v>-5.600000000000005E-2</v>
      </c>
    </row>
    <row r="536" spans="1:2" x14ac:dyDescent="0.3">
      <c r="A536" s="4">
        <v>28.464106844741234</v>
      </c>
      <c r="B536" s="4">
        <v>-5.600000000000005E-2</v>
      </c>
    </row>
    <row r="537" spans="1:2" x14ac:dyDescent="0.3">
      <c r="A537" s="4">
        <v>28.519755147468</v>
      </c>
      <c r="B537" s="4">
        <v>-5.600000000000005E-2</v>
      </c>
    </row>
    <row r="538" spans="1:2" x14ac:dyDescent="0.3">
      <c r="A538" s="4">
        <v>28.575403450194766</v>
      </c>
      <c r="B538" s="4">
        <v>-5.5944055944055937E-2</v>
      </c>
    </row>
    <row r="539" spans="1:2" x14ac:dyDescent="0.3">
      <c r="A539" s="4">
        <v>28.631051752921532</v>
      </c>
      <c r="B539" s="4">
        <v>-5.5900621118012417E-2</v>
      </c>
    </row>
    <row r="540" spans="1:2" x14ac:dyDescent="0.3">
      <c r="A540" s="4">
        <v>28.686700055648302</v>
      </c>
      <c r="B540" s="4">
        <v>-5.555555555555558E-2</v>
      </c>
    </row>
    <row r="541" spans="1:2" x14ac:dyDescent="0.3">
      <c r="A541" s="4">
        <v>28.742348358375068</v>
      </c>
      <c r="B541" s="4">
        <v>-5.555555555555558E-2</v>
      </c>
    </row>
    <row r="542" spans="1:2" x14ac:dyDescent="0.3">
      <c r="A542" s="4">
        <v>28.797996661101834</v>
      </c>
      <c r="B542" s="4">
        <v>-5.5172413793103448E-2</v>
      </c>
    </row>
    <row r="543" spans="1:2" x14ac:dyDescent="0.3">
      <c r="A543" s="4">
        <v>28.8536449638286</v>
      </c>
      <c r="B543" s="4">
        <v>-5.5172413793103448E-2</v>
      </c>
    </row>
    <row r="544" spans="1:2" x14ac:dyDescent="0.3">
      <c r="A544" s="4">
        <v>28.90929326655537</v>
      </c>
      <c r="B544" s="4">
        <v>-5.5118110236220486E-2</v>
      </c>
    </row>
    <row r="545" spans="1:2" x14ac:dyDescent="0.3">
      <c r="A545" s="4">
        <v>28.964941569282136</v>
      </c>
      <c r="B545" s="4">
        <v>-5.46875E-2</v>
      </c>
    </row>
    <row r="546" spans="1:2" x14ac:dyDescent="0.3">
      <c r="A546" s="4">
        <v>29.020589872008902</v>
      </c>
      <c r="B546" s="4">
        <v>-5.4263565891472854E-2</v>
      </c>
    </row>
    <row r="547" spans="1:2" x14ac:dyDescent="0.3">
      <c r="A547" s="4">
        <v>29.076238174735668</v>
      </c>
      <c r="B547" s="4">
        <v>-5.4054054054054057E-2</v>
      </c>
    </row>
    <row r="548" spans="1:2" x14ac:dyDescent="0.3">
      <c r="A548" s="4">
        <v>29.131886477462437</v>
      </c>
      <c r="B548" s="4">
        <v>-5.3763440860215006E-2</v>
      </c>
    </row>
    <row r="549" spans="1:2" x14ac:dyDescent="0.3">
      <c r="A549" s="4">
        <v>29.187534780189203</v>
      </c>
      <c r="B549" s="4">
        <v>-5.3571428571428603E-2</v>
      </c>
    </row>
    <row r="550" spans="1:2" x14ac:dyDescent="0.3">
      <c r="A550" s="4">
        <v>29.243183082915969</v>
      </c>
      <c r="B550" s="4">
        <v>-5.3333333333333344E-2</v>
      </c>
    </row>
    <row r="551" spans="1:2" x14ac:dyDescent="0.3">
      <c r="A551" s="4">
        <v>29.298831385642735</v>
      </c>
      <c r="B551" s="4">
        <v>-5.3191489361702149E-2</v>
      </c>
    </row>
    <row r="552" spans="1:2" x14ac:dyDescent="0.3">
      <c r="A552" s="4">
        <v>29.354479688369501</v>
      </c>
      <c r="B552" s="4">
        <v>-5.2631578947368474E-2</v>
      </c>
    </row>
    <row r="553" spans="1:2" x14ac:dyDescent="0.3">
      <c r="A553" s="4">
        <v>29.410127991096271</v>
      </c>
      <c r="B553" s="4">
        <v>-5.2631578947368474E-2</v>
      </c>
    </row>
    <row r="554" spans="1:2" x14ac:dyDescent="0.3">
      <c r="A554" s="4">
        <v>29.465776293823037</v>
      </c>
      <c r="B554" s="4">
        <v>-5.2287581699346442E-2</v>
      </c>
    </row>
    <row r="555" spans="1:2" x14ac:dyDescent="0.3">
      <c r="A555" s="4">
        <v>29.521424596549803</v>
      </c>
      <c r="B555" s="4">
        <v>-5.1948051948051965E-2</v>
      </c>
    </row>
    <row r="556" spans="1:2" x14ac:dyDescent="0.3">
      <c r="A556" s="4">
        <v>29.577072899276569</v>
      </c>
      <c r="B556" s="4">
        <v>-5.1724137931034475E-2</v>
      </c>
    </row>
    <row r="557" spans="1:2" x14ac:dyDescent="0.3">
      <c r="A557" s="4">
        <v>29.632721202003339</v>
      </c>
      <c r="B557" s="4">
        <v>-5.1612903225806472E-2</v>
      </c>
    </row>
    <row r="558" spans="1:2" x14ac:dyDescent="0.3">
      <c r="A558" s="4">
        <v>29.688369504730105</v>
      </c>
      <c r="B558" s="4">
        <v>-5.1546391752577359E-2</v>
      </c>
    </row>
    <row r="559" spans="1:2" x14ac:dyDescent="0.3">
      <c r="A559" s="4">
        <v>29.744017807456871</v>
      </c>
      <c r="B559" s="4">
        <v>-5.1470588235294157E-2</v>
      </c>
    </row>
    <row r="560" spans="1:2" x14ac:dyDescent="0.3">
      <c r="A560" s="4">
        <v>29.799666110183637</v>
      </c>
      <c r="B560" s="4">
        <v>-5.1282051282051322E-2</v>
      </c>
    </row>
    <row r="561" spans="1:2" x14ac:dyDescent="0.3">
      <c r="A561" s="4">
        <v>29.855314412910403</v>
      </c>
      <c r="B561" s="4">
        <v>-5.1282051282051322E-2</v>
      </c>
    </row>
    <row r="562" spans="1:2" x14ac:dyDescent="0.3">
      <c r="A562" s="4">
        <v>29.910962715637172</v>
      </c>
      <c r="B562" s="4">
        <v>-5.0955414012738842E-2</v>
      </c>
    </row>
    <row r="563" spans="1:2" x14ac:dyDescent="0.3">
      <c r="A563" s="4">
        <v>29.966611018363938</v>
      </c>
      <c r="B563" s="4">
        <v>-5.0632911392405111E-2</v>
      </c>
    </row>
    <row r="564" spans="1:2" x14ac:dyDescent="0.3">
      <c r="A564" s="4">
        <v>30.022259321090704</v>
      </c>
      <c r="B564" s="4">
        <v>-5.0000000000000044E-2</v>
      </c>
    </row>
    <row r="565" spans="1:2" x14ac:dyDescent="0.3">
      <c r="A565" s="4">
        <v>30.07790762381747</v>
      </c>
      <c r="B565" s="4">
        <v>-4.9645390070921946E-2</v>
      </c>
    </row>
    <row r="566" spans="1:2" x14ac:dyDescent="0.3">
      <c r="A566" s="4">
        <v>30.13355592654424</v>
      </c>
      <c r="B566" s="4">
        <v>-4.9382716049382713E-2</v>
      </c>
    </row>
    <row r="567" spans="1:2" x14ac:dyDescent="0.3">
      <c r="A567" s="4">
        <v>30.189204229271006</v>
      </c>
      <c r="B567" s="4">
        <v>-4.9295774647887369E-2</v>
      </c>
    </row>
    <row r="568" spans="1:2" x14ac:dyDescent="0.3">
      <c r="A568" s="4">
        <v>30.244852531997772</v>
      </c>
      <c r="B568" s="4">
        <v>-4.8951048951048959E-2</v>
      </c>
    </row>
    <row r="569" spans="1:2" x14ac:dyDescent="0.3">
      <c r="A569" s="4">
        <v>30.300500834724538</v>
      </c>
      <c r="B569" s="4">
        <v>-4.8780487804878092E-2</v>
      </c>
    </row>
    <row r="570" spans="1:2" x14ac:dyDescent="0.3">
      <c r="A570" s="4">
        <v>30.356149137451307</v>
      </c>
      <c r="B570" s="4">
        <v>-4.8780487804878092E-2</v>
      </c>
    </row>
    <row r="571" spans="1:2" x14ac:dyDescent="0.3">
      <c r="A571" s="4">
        <v>30.411797440178074</v>
      </c>
      <c r="B571" s="4">
        <v>-4.8780487804878092E-2</v>
      </c>
    </row>
    <row r="572" spans="1:2" x14ac:dyDescent="0.3">
      <c r="A572" s="4">
        <v>30.46744574290484</v>
      </c>
      <c r="B572" s="4">
        <v>-4.8543689320388328E-2</v>
      </c>
    </row>
    <row r="573" spans="1:2" x14ac:dyDescent="0.3">
      <c r="A573" s="4">
        <v>30.523094045631606</v>
      </c>
      <c r="B573" s="4">
        <v>-4.8387096774193505E-2</v>
      </c>
    </row>
    <row r="574" spans="1:2" x14ac:dyDescent="0.3">
      <c r="A574" s="4">
        <v>30.578742348358372</v>
      </c>
      <c r="B574" s="4">
        <v>-4.8275862068965503E-2</v>
      </c>
    </row>
    <row r="575" spans="1:2" x14ac:dyDescent="0.3">
      <c r="A575" s="4">
        <v>30.634390651085141</v>
      </c>
      <c r="B575" s="4">
        <v>-4.7619047619047672E-2</v>
      </c>
    </row>
    <row r="576" spans="1:2" x14ac:dyDescent="0.3">
      <c r="A576" s="4">
        <v>30.690038953811907</v>
      </c>
      <c r="B576" s="4">
        <v>-4.7619047619047672E-2</v>
      </c>
    </row>
    <row r="577" spans="1:2" x14ac:dyDescent="0.3">
      <c r="A577" s="4">
        <v>30.745687256538673</v>
      </c>
      <c r="B577" s="4">
        <v>-4.7244094488189003E-2</v>
      </c>
    </row>
    <row r="578" spans="1:2" x14ac:dyDescent="0.3">
      <c r="A578" s="4">
        <v>30.801335559265439</v>
      </c>
      <c r="B578" s="4">
        <v>-4.7244094488189003E-2</v>
      </c>
    </row>
    <row r="579" spans="1:2" x14ac:dyDescent="0.3">
      <c r="A579" s="4">
        <v>30.856983861992209</v>
      </c>
      <c r="B579" s="4">
        <v>-4.6052631578947345E-2</v>
      </c>
    </row>
    <row r="580" spans="1:2" x14ac:dyDescent="0.3">
      <c r="A580" s="4">
        <v>30.912632164718975</v>
      </c>
      <c r="B580" s="4">
        <v>-4.6052631578947345E-2</v>
      </c>
    </row>
    <row r="581" spans="1:2" x14ac:dyDescent="0.3">
      <c r="A581" s="4">
        <v>30.968280467445741</v>
      </c>
      <c r="B581" s="4">
        <v>-4.5454545454545414E-2</v>
      </c>
    </row>
    <row r="582" spans="1:2" x14ac:dyDescent="0.3">
      <c r="A582" s="4">
        <v>31.023928770172507</v>
      </c>
      <c r="B582" s="4">
        <v>-4.5112781954887216E-2</v>
      </c>
    </row>
    <row r="583" spans="1:2" x14ac:dyDescent="0.3">
      <c r="A583" s="4">
        <v>31.079577072899276</v>
      </c>
      <c r="B583" s="4">
        <v>-4.4871794871794823E-2</v>
      </c>
    </row>
    <row r="584" spans="1:2" x14ac:dyDescent="0.3">
      <c r="A584" s="4">
        <v>31.135225375626042</v>
      </c>
      <c r="B584" s="4">
        <v>-4.4444444444444398E-2</v>
      </c>
    </row>
    <row r="585" spans="1:2" x14ac:dyDescent="0.3">
      <c r="A585" s="4">
        <v>31.190873678352808</v>
      </c>
      <c r="B585" s="4">
        <v>-4.4247787610619427E-2</v>
      </c>
    </row>
    <row r="586" spans="1:2" x14ac:dyDescent="0.3">
      <c r="A586" s="4">
        <v>31.246521981079574</v>
      </c>
      <c r="B586" s="4">
        <v>-4.4247787610619427E-2</v>
      </c>
    </row>
    <row r="587" spans="1:2" x14ac:dyDescent="0.3">
      <c r="A587" s="4">
        <v>31.30217028380634</v>
      </c>
      <c r="B587" s="4">
        <v>-4.4117647058823484E-2</v>
      </c>
    </row>
    <row r="588" spans="1:2" x14ac:dyDescent="0.3">
      <c r="A588" s="4">
        <v>31.35781858653311</v>
      </c>
      <c r="B588" s="4">
        <v>-4.4025157232704393E-2</v>
      </c>
    </row>
    <row r="589" spans="1:2" x14ac:dyDescent="0.3">
      <c r="A589" s="4">
        <v>31.413466889259876</v>
      </c>
      <c r="B589" s="4">
        <v>-4.4025157232704393E-2</v>
      </c>
    </row>
    <row r="590" spans="1:2" x14ac:dyDescent="0.3">
      <c r="A590" s="4">
        <v>31.469115191986642</v>
      </c>
      <c r="B590" s="4">
        <v>-4.3956043956043911E-2</v>
      </c>
    </row>
    <row r="591" spans="1:2" x14ac:dyDescent="0.3">
      <c r="A591" s="4">
        <v>31.524763494713408</v>
      </c>
      <c r="B591" s="4">
        <v>-4.3956043956043911E-2</v>
      </c>
    </row>
    <row r="592" spans="1:2" x14ac:dyDescent="0.3">
      <c r="A592" s="4">
        <v>31.580411797440178</v>
      </c>
      <c r="B592" s="4">
        <v>-4.3795620437956151E-2</v>
      </c>
    </row>
    <row r="593" spans="1:2" x14ac:dyDescent="0.3">
      <c r="A593" s="4">
        <v>31.636060100166944</v>
      </c>
      <c r="B593" s="4">
        <v>-4.3749999999999956E-2</v>
      </c>
    </row>
    <row r="594" spans="1:2" x14ac:dyDescent="0.3">
      <c r="A594" s="4">
        <v>31.69170840289371</v>
      </c>
      <c r="B594" s="4">
        <v>-4.3478260869565188E-2</v>
      </c>
    </row>
    <row r="595" spans="1:2" x14ac:dyDescent="0.3">
      <c r="A595" s="4">
        <v>31.747356705620476</v>
      </c>
      <c r="B595" s="4">
        <v>-4.3478260869565188E-2</v>
      </c>
    </row>
    <row r="596" spans="1:2" x14ac:dyDescent="0.3">
      <c r="A596" s="4">
        <v>31.803005008347242</v>
      </c>
      <c r="B596" s="4">
        <v>-4.3478260869565188E-2</v>
      </c>
    </row>
    <row r="597" spans="1:2" x14ac:dyDescent="0.3">
      <c r="A597" s="4">
        <v>31.858653311074011</v>
      </c>
      <c r="B597" s="4">
        <v>-4.3165467625899234E-2</v>
      </c>
    </row>
    <row r="598" spans="1:2" x14ac:dyDescent="0.3">
      <c r="A598" s="4">
        <v>31.914301613800777</v>
      </c>
      <c r="B598" s="4">
        <v>-4.2944785276073594E-2</v>
      </c>
    </row>
    <row r="599" spans="1:2" x14ac:dyDescent="0.3">
      <c r="A599" s="4">
        <v>31.969949916527543</v>
      </c>
      <c r="B599" s="4">
        <v>-4.2857142857142816E-2</v>
      </c>
    </row>
    <row r="600" spans="1:2" x14ac:dyDescent="0.3">
      <c r="A600" s="4">
        <v>32.025598219254313</v>
      </c>
      <c r="B600" s="4">
        <v>-4.2857142857142816E-2</v>
      </c>
    </row>
    <row r="601" spans="1:2" x14ac:dyDescent="0.3">
      <c r="A601" s="4">
        <v>32.081246521981079</v>
      </c>
      <c r="B601" s="4">
        <v>-4.2105263157894757E-2</v>
      </c>
    </row>
    <row r="602" spans="1:2" x14ac:dyDescent="0.3">
      <c r="A602" s="4">
        <v>32.136894824707845</v>
      </c>
      <c r="B602" s="4">
        <v>-4.166666666666663E-2</v>
      </c>
    </row>
    <row r="603" spans="1:2" x14ac:dyDescent="0.3">
      <c r="A603" s="4">
        <v>32.192543127434611</v>
      </c>
      <c r="B603" s="4">
        <v>-4.166666666666663E-2</v>
      </c>
    </row>
    <row r="604" spans="1:2" x14ac:dyDescent="0.3">
      <c r="A604" s="4">
        <v>32.248191430161377</v>
      </c>
      <c r="B604" s="4">
        <v>-4.166666666666663E-2</v>
      </c>
    </row>
    <row r="605" spans="1:2" x14ac:dyDescent="0.3">
      <c r="A605" s="4">
        <v>32.303839732888143</v>
      </c>
      <c r="B605" s="4">
        <v>-4.1379310344827558E-2</v>
      </c>
    </row>
    <row r="606" spans="1:2" x14ac:dyDescent="0.3">
      <c r="A606" s="4">
        <v>32.359488035614909</v>
      </c>
      <c r="B606" s="4">
        <v>-4.132231404958675E-2</v>
      </c>
    </row>
    <row r="607" spans="1:2" x14ac:dyDescent="0.3">
      <c r="A607" s="4">
        <v>32.415136338341675</v>
      </c>
      <c r="B607" s="4">
        <v>-4.1095890410958957E-2</v>
      </c>
    </row>
    <row r="608" spans="1:2" x14ac:dyDescent="0.3">
      <c r="A608" s="4">
        <v>32.470784641068448</v>
      </c>
      <c r="B608" s="4">
        <v>-4.0404040404040442E-2</v>
      </c>
    </row>
    <row r="609" spans="1:2" x14ac:dyDescent="0.3">
      <c r="A609" s="4">
        <v>32.526432943795214</v>
      </c>
      <c r="B609" s="4">
        <v>-4.0000000000000036E-2</v>
      </c>
    </row>
    <row r="610" spans="1:2" x14ac:dyDescent="0.3">
      <c r="A610" s="4">
        <v>32.58208124652198</v>
      </c>
      <c r="B610" s="4">
        <v>-4.0000000000000036E-2</v>
      </c>
    </row>
    <row r="611" spans="1:2" x14ac:dyDescent="0.3">
      <c r="A611" s="4">
        <v>32.637729549248746</v>
      </c>
      <c r="B611" s="4">
        <v>-3.9735099337748325E-2</v>
      </c>
    </row>
    <row r="612" spans="1:2" x14ac:dyDescent="0.3">
      <c r="A612" s="4">
        <v>32.693377851975512</v>
      </c>
      <c r="B612" s="4">
        <v>-3.9735099337748325E-2</v>
      </c>
    </row>
    <row r="613" spans="1:2" x14ac:dyDescent="0.3">
      <c r="A613" s="4">
        <v>32.749026154702278</v>
      </c>
      <c r="B613" s="4">
        <v>-3.9735099337748325E-2</v>
      </c>
    </row>
    <row r="614" spans="1:2" x14ac:dyDescent="0.3">
      <c r="A614" s="4">
        <v>32.804674457429044</v>
      </c>
      <c r="B614" s="4">
        <v>-3.9215686274509776E-2</v>
      </c>
    </row>
    <row r="615" spans="1:2" x14ac:dyDescent="0.3">
      <c r="A615" s="4">
        <v>32.86032276015581</v>
      </c>
      <c r="B615" s="4">
        <v>-3.8759689922480578E-2</v>
      </c>
    </row>
    <row r="616" spans="1:2" x14ac:dyDescent="0.3">
      <c r="A616" s="4">
        <v>32.915971062882583</v>
      </c>
      <c r="B616" s="4">
        <v>-3.8759689922480578E-2</v>
      </c>
    </row>
    <row r="617" spans="1:2" x14ac:dyDescent="0.3">
      <c r="A617" s="4">
        <v>32.971619365609349</v>
      </c>
      <c r="B617" s="4">
        <v>-3.7974683544303778E-2</v>
      </c>
    </row>
    <row r="618" spans="1:2" x14ac:dyDescent="0.3">
      <c r="A618" s="4">
        <v>33.027267668336115</v>
      </c>
      <c r="B618" s="4">
        <v>-3.7974683544303778E-2</v>
      </c>
    </row>
    <row r="619" spans="1:2" x14ac:dyDescent="0.3">
      <c r="A619" s="4">
        <v>33.082915971062882</v>
      </c>
      <c r="B619" s="4">
        <v>-3.7878787878787845E-2</v>
      </c>
    </row>
    <row r="620" spans="1:2" x14ac:dyDescent="0.3">
      <c r="A620" s="4">
        <v>33.138564273789648</v>
      </c>
      <c r="B620" s="4">
        <v>-3.7735849056603765E-2</v>
      </c>
    </row>
    <row r="621" spans="1:2" x14ac:dyDescent="0.3">
      <c r="A621" s="4">
        <v>33.194212576516414</v>
      </c>
      <c r="B621" s="4">
        <v>-3.7735849056603765E-2</v>
      </c>
    </row>
    <row r="622" spans="1:2" x14ac:dyDescent="0.3">
      <c r="A622" s="4">
        <v>33.24986087924318</v>
      </c>
      <c r="B622" s="4">
        <v>-3.7499999999999978E-2</v>
      </c>
    </row>
    <row r="623" spans="1:2" x14ac:dyDescent="0.3">
      <c r="A623" s="4">
        <v>33.305509181969946</v>
      </c>
      <c r="B623" s="4">
        <v>-3.7499999999999978E-2</v>
      </c>
    </row>
    <row r="624" spans="1:2" x14ac:dyDescent="0.3">
      <c r="A624" s="4">
        <v>33.361157484696712</v>
      </c>
      <c r="B624" s="4">
        <v>-3.7313432835820892E-2</v>
      </c>
    </row>
    <row r="625" spans="1:2" x14ac:dyDescent="0.3">
      <c r="A625" s="4">
        <v>33.416805787423485</v>
      </c>
      <c r="B625" s="4">
        <v>-3.7313432835820892E-2</v>
      </c>
    </row>
    <row r="626" spans="1:2" x14ac:dyDescent="0.3">
      <c r="A626" s="4">
        <v>33.472454090150251</v>
      </c>
      <c r="B626" s="4">
        <v>-3.7267080745341574E-2</v>
      </c>
    </row>
    <row r="627" spans="1:2" x14ac:dyDescent="0.3">
      <c r="A627" s="4">
        <v>33.528102392877017</v>
      </c>
      <c r="B627" s="4">
        <v>-3.703703703703709E-2</v>
      </c>
    </row>
    <row r="628" spans="1:2" x14ac:dyDescent="0.3">
      <c r="A628" s="4">
        <v>33.583750695603783</v>
      </c>
      <c r="B628" s="4">
        <v>-3.6764705882352922E-2</v>
      </c>
    </row>
    <row r="629" spans="1:2" x14ac:dyDescent="0.3">
      <c r="A629" s="4">
        <v>33.639398998330549</v>
      </c>
      <c r="B629" s="4">
        <v>-3.6585365853658569E-2</v>
      </c>
    </row>
    <row r="630" spans="1:2" x14ac:dyDescent="0.3">
      <c r="A630" s="4">
        <v>33.695047301057315</v>
      </c>
      <c r="B630" s="4">
        <v>-3.6585365853658569E-2</v>
      </c>
    </row>
    <row r="631" spans="1:2" x14ac:dyDescent="0.3">
      <c r="A631" s="4">
        <v>33.750695603784081</v>
      </c>
      <c r="B631" s="4">
        <v>-3.6363636363636376E-2</v>
      </c>
    </row>
    <row r="632" spans="1:2" x14ac:dyDescent="0.3">
      <c r="A632" s="4">
        <v>33.806343906510847</v>
      </c>
      <c r="B632" s="4">
        <v>-3.6144578313253017E-2</v>
      </c>
    </row>
    <row r="633" spans="1:2" x14ac:dyDescent="0.3">
      <c r="A633" s="4">
        <v>33.861992209237613</v>
      </c>
      <c r="B633" s="4">
        <v>-3.6144578313253017E-2</v>
      </c>
    </row>
    <row r="634" spans="1:2" x14ac:dyDescent="0.3">
      <c r="A634" s="4">
        <v>33.917640511964386</v>
      </c>
      <c r="B634" s="4">
        <v>-3.6036036036036001E-2</v>
      </c>
    </row>
    <row r="635" spans="1:2" x14ac:dyDescent="0.3">
      <c r="A635" s="4">
        <v>33.973288814691152</v>
      </c>
      <c r="B635" s="4">
        <v>-3.6036036036036001E-2</v>
      </c>
    </row>
    <row r="636" spans="1:2" x14ac:dyDescent="0.3">
      <c r="A636" s="4">
        <v>34.028937117417918</v>
      </c>
      <c r="B636" s="4">
        <v>-3.4782608695652195E-2</v>
      </c>
    </row>
    <row r="637" spans="1:2" x14ac:dyDescent="0.3">
      <c r="A637" s="4">
        <v>34.084585420144684</v>
      </c>
      <c r="B637" s="4">
        <v>-3.472222222222221E-2</v>
      </c>
    </row>
    <row r="638" spans="1:2" x14ac:dyDescent="0.3">
      <c r="A638" s="4">
        <v>34.14023372287145</v>
      </c>
      <c r="B638" s="4">
        <v>-3.4482758620689613E-2</v>
      </c>
    </row>
    <row r="639" spans="1:2" x14ac:dyDescent="0.3">
      <c r="A639" s="4">
        <v>34.195882025598216</v>
      </c>
      <c r="B639" s="4">
        <v>-3.4246575342465779E-2</v>
      </c>
    </row>
    <row r="640" spans="1:2" x14ac:dyDescent="0.3">
      <c r="A640" s="4">
        <v>34.251530328324982</v>
      </c>
      <c r="B640" s="4">
        <v>-3.4090909090909061E-2</v>
      </c>
    </row>
    <row r="641" spans="1:2" x14ac:dyDescent="0.3">
      <c r="A641" s="4">
        <v>34.307178631051748</v>
      </c>
      <c r="B641" s="4">
        <v>-3.3783783783783772E-2</v>
      </c>
    </row>
    <row r="642" spans="1:2" x14ac:dyDescent="0.3">
      <c r="A642" s="4">
        <v>34.362826933778514</v>
      </c>
      <c r="B642" s="4">
        <v>-3.3783783783783772E-2</v>
      </c>
    </row>
    <row r="643" spans="1:2" x14ac:dyDescent="0.3">
      <c r="A643" s="4">
        <v>34.418475236505287</v>
      </c>
      <c r="B643" s="4">
        <v>-3.3783783783783772E-2</v>
      </c>
    </row>
    <row r="644" spans="1:2" x14ac:dyDescent="0.3">
      <c r="A644" s="4">
        <v>34.474123539232053</v>
      </c>
      <c r="B644" s="4">
        <v>-3.3707865168539297E-2</v>
      </c>
    </row>
    <row r="645" spans="1:2" x14ac:dyDescent="0.3">
      <c r="A645" s="4">
        <v>34.529771841958819</v>
      </c>
      <c r="B645" s="4">
        <v>-3.3557046979865723E-2</v>
      </c>
    </row>
    <row r="646" spans="1:2" x14ac:dyDescent="0.3">
      <c r="A646" s="4">
        <v>34.585420144685585</v>
      </c>
      <c r="B646" s="4">
        <v>-3.3333333333333326E-2</v>
      </c>
    </row>
    <row r="647" spans="1:2" x14ac:dyDescent="0.3">
      <c r="A647" s="4">
        <v>34.641068447412351</v>
      </c>
      <c r="B647" s="4">
        <v>-3.3333333333333326E-2</v>
      </c>
    </row>
    <row r="648" spans="1:2" x14ac:dyDescent="0.3">
      <c r="A648" s="4">
        <v>34.696716750139117</v>
      </c>
      <c r="B648" s="4">
        <v>-3.3112582781456901E-2</v>
      </c>
    </row>
    <row r="649" spans="1:2" x14ac:dyDescent="0.3">
      <c r="A649" s="4">
        <v>34.752365052865883</v>
      </c>
      <c r="B649" s="4">
        <v>-3.2967032967032961E-2</v>
      </c>
    </row>
    <row r="650" spans="1:2" x14ac:dyDescent="0.3">
      <c r="A650" s="4">
        <v>34.808013355592649</v>
      </c>
      <c r="B650" s="4">
        <v>-3.289473684210531E-2</v>
      </c>
    </row>
    <row r="651" spans="1:2" x14ac:dyDescent="0.3">
      <c r="A651" s="4">
        <v>34.863661658319423</v>
      </c>
      <c r="B651" s="4">
        <v>-3.289473684210531E-2</v>
      </c>
    </row>
    <row r="652" spans="1:2" x14ac:dyDescent="0.3">
      <c r="A652" s="4">
        <v>34.919309961046189</v>
      </c>
      <c r="B652" s="4">
        <v>-3.2786885245901676E-2</v>
      </c>
    </row>
    <row r="653" spans="1:2" x14ac:dyDescent="0.3">
      <c r="A653" s="4">
        <v>34.974958263772955</v>
      </c>
      <c r="B653" s="4">
        <v>-3.2679738562091498E-2</v>
      </c>
    </row>
    <row r="654" spans="1:2" x14ac:dyDescent="0.3">
      <c r="A654" s="4">
        <v>35.030606566499721</v>
      </c>
      <c r="B654" s="4">
        <v>-3.2679738562091498E-2</v>
      </c>
    </row>
    <row r="655" spans="1:2" x14ac:dyDescent="0.3">
      <c r="A655" s="4">
        <v>35.086254869226487</v>
      </c>
      <c r="B655" s="4">
        <v>-3.2051282051282048E-2</v>
      </c>
    </row>
    <row r="656" spans="1:2" x14ac:dyDescent="0.3">
      <c r="A656" s="4">
        <v>35.141903171953253</v>
      </c>
      <c r="B656" s="4">
        <v>-3.1914893617021267E-2</v>
      </c>
    </row>
    <row r="657" spans="1:2" x14ac:dyDescent="0.3">
      <c r="A657" s="4">
        <v>35.197551474680019</v>
      </c>
      <c r="B657" s="4">
        <v>-3.1746031746031744E-2</v>
      </c>
    </row>
    <row r="658" spans="1:2" x14ac:dyDescent="0.3">
      <c r="A658" s="4">
        <v>35.253199777406785</v>
      </c>
      <c r="B658" s="4">
        <v>-3.1645569620253111E-2</v>
      </c>
    </row>
    <row r="659" spans="1:2" x14ac:dyDescent="0.3">
      <c r="A659" s="4">
        <v>35.308848080133551</v>
      </c>
      <c r="B659" s="4">
        <v>-3.1645569620253111E-2</v>
      </c>
    </row>
    <row r="660" spans="1:2" x14ac:dyDescent="0.3">
      <c r="A660" s="4">
        <v>35.364496382860324</v>
      </c>
      <c r="B660" s="4">
        <v>-3.0534351145038219E-2</v>
      </c>
    </row>
    <row r="661" spans="1:2" x14ac:dyDescent="0.3">
      <c r="A661" s="4">
        <v>35.42014468558709</v>
      </c>
      <c r="B661" s="4">
        <v>-3.0487804878048808E-2</v>
      </c>
    </row>
    <row r="662" spans="1:2" x14ac:dyDescent="0.3">
      <c r="A662" s="4">
        <v>35.475792988313856</v>
      </c>
      <c r="B662" s="4">
        <v>-3.0303030303030276E-2</v>
      </c>
    </row>
    <row r="663" spans="1:2" x14ac:dyDescent="0.3">
      <c r="A663" s="4">
        <v>35.531441291040622</v>
      </c>
      <c r="B663" s="4">
        <v>-3.0120481927710885E-2</v>
      </c>
    </row>
    <row r="664" spans="1:2" x14ac:dyDescent="0.3">
      <c r="A664" s="4">
        <v>35.587089593767388</v>
      </c>
      <c r="B664" s="4">
        <v>-2.9702970297029729E-2</v>
      </c>
    </row>
    <row r="665" spans="1:2" x14ac:dyDescent="0.3">
      <c r="A665" s="4">
        <v>35.642737896494154</v>
      </c>
      <c r="B665" s="4">
        <v>-2.9411764705882359E-2</v>
      </c>
    </row>
    <row r="666" spans="1:2" x14ac:dyDescent="0.3">
      <c r="A666" s="4">
        <v>35.69838619922092</v>
      </c>
      <c r="B666" s="4">
        <v>-2.9411764705882359E-2</v>
      </c>
    </row>
    <row r="667" spans="1:2" x14ac:dyDescent="0.3">
      <c r="A667" s="4">
        <v>35.754034501947686</v>
      </c>
      <c r="B667" s="4">
        <v>-2.8169014084507005E-2</v>
      </c>
    </row>
    <row r="668" spans="1:2" x14ac:dyDescent="0.3">
      <c r="A668" s="4">
        <v>35.809682804674452</v>
      </c>
      <c r="B668" s="4">
        <v>-2.8169014084507005E-2</v>
      </c>
    </row>
    <row r="669" spans="1:2" x14ac:dyDescent="0.3">
      <c r="A669" s="4">
        <v>35.865331107401225</v>
      </c>
      <c r="B669" s="4">
        <v>-2.777777777777779E-2</v>
      </c>
    </row>
    <row r="670" spans="1:2" x14ac:dyDescent="0.3">
      <c r="A670" s="4">
        <v>35.920979410127991</v>
      </c>
      <c r="B670" s="4">
        <v>-2.777777777777779E-2</v>
      </c>
    </row>
    <row r="671" spans="1:2" x14ac:dyDescent="0.3">
      <c r="A671" s="4">
        <v>35.976627712854757</v>
      </c>
      <c r="B671" s="4">
        <v>-2.7586206896551779E-2</v>
      </c>
    </row>
    <row r="672" spans="1:2" x14ac:dyDescent="0.3">
      <c r="A672" s="4">
        <v>36.032276015581523</v>
      </c>
      <c r="B672" s="4">
        <v>-2.7397260273972601E-2</v>
      </c>
    </row>
    <row r="673" spans="1:2" x14ac:dyDescent="0.3">
      <c r="A673" s="4">
        <v>36.087924318308289</v>
      </c>
      <c r="B673" s="4">
        <v>-2.7397260273972601E-2</v>
      </c>
    </row>
    <row r="674" spans="1:2" x14ac:dyDescent="0.3">
      <c r="A674" s="4">
        <v>36.143572621035055</v>
      </c>
      <c r="B674" s="4">
        <v>-2.7397260273972601E-2</v>
      </c>
    </row>
    <row r="675" spans="1:2" x14ac:dyDescent="0.3">
      <c r="A675" s="4">
        <v>36.199220923761821</v>
      </c>
      <c r="B675" s="4">
        <v>-2.7210884353741527E-2</v>
      </c>
    </row>
    <row r="676" spans="1:2" x14ac:dyDescent="0.3">
      <c r="A676" s="4">
        <v>36.254869226488587</v>
      </c>
      <c r="B676" s="4">
        <v>-2.7027027027026973E-2</v>
      </c>
    </row>
    <row r="677" spans="1:2" x14ac:dyDescent="0.3">
      <c r="A677" s="4">
        <v>36.310517529215353</v>
      </c>
      <c r="B677" s="4">
        <v>-2.7027027027026973E-2</v>
      </c>
    </row>
    <row r="678" spans="1:2" x14ac:dyDescent="0.3">
      <c r="A678" s="4">
        <v>36.366165831942126</v>
      </c>
      <c r="B678" s="4">
        <v>-2.6666666666666616E-2</v>
      </c>
    </row>
    <row r="679" spans="1:2" x14ac:dyDescent="0.3">
      <c r="A679" s="4">
        <v>36.421814134668892</v>
      </c>
      <c r="B679" s="4">
        <v>-2.6548672566371723E-2</v>
      </c>
    </row>
    <row r="680" spans="1:2" x14ac:dyDescent="0.3">
      <c r="A680" s="4">
        <v>36.477462437395658</v>
      </c>
      <c r="B680" s="4">
        <v>-2.6315789473684181E-2</v>
      </c>
    </row>
    <row r="681" spans="1:2" x14ac:dyDescent="0.3">
      <c r="A681" s="4">
        <v>36.533110740122424</v>
      </c>
      <c r="B681" s="4">
        <v>-2.6315789473684181E-2</v>
      </c>
    </row>
    <row r="682" spans="1:2" x14ac:dyDescent="0.3">
      <c r="A682" s="4">
        <v>36.58875904284919</v>
      </c>
      <c r="B682" s="4">
        <v>-2.6143790849673221E-2</v>
      </c>
    </row>
    <row r="683" spans="1:2" x14ac:dyDescent="0.3">
      <c r="A683" s="4">
        <v>36.644407345575956</v>
      </c>
      <c r="B683" s="4">
        <v>-2.5974025974025983E-2</v>
      </c>
    </row>
    <row r="684" spans="1:2" x14ac:dyDescent="0.3">
      <c r="A684" s="4">
        <v>36.700055648302722</v>
      </c>
      <c r="B684" s="4">
        <v>-2.5974025974025983E-2</v>
      </c>
    </row>
    <row r="685" spans="1:2" x14ac:dyDescent="0.3">
      <c r="A685" s="4">
        <v>36.755703951029489</v>
      </c>
      <c r="B685" s="4">
        <v>-2.5862068965517238E-2</v>
      </c>
    </row>
    <row r="686" spans="1:2" x14ac:dyDescent="0.3">
      <c r="A686" s="4">
        <v>36.811352253756262</v>
      </c>
      <c r="B686" s="4">
        <v>-2.5862068965517238E-2</v>
      </c>
    </row>
    <row r="687" spans="1:2" x14ac:dyDescent="0.3">
      <c r="A687" s="4">
        <v>36.867000556483028</v>
      </c>
      <c r="B687" s="4">
        <v>-2.5641025641025661E-2</v>
      </c>
    </row>
    <row r="688" spans="1:2" x14ac:dyDescent="0.3">
      <c r="A688" s="4">
        <v>36.922648859209794</v>
      </c>
      <c r="B688" s="4">
        <v>-2.5641025641025661E-2</v>
      </c>
    </row>
    <row r="689" spans="1:2" x14ac:dyDescent="0.3">
      <c r="A689" s="4">
        <v>36.97829716193656</v>
      </c>
      <c r="B689" s="4">
        <v>-2.5423728813559365E-2</v>
      </c>
    </row>
    <row r="690" spans="1:2" x14ac:dyDescent="0.3">
      <c r="A690" s="4">
        <v>37.033945464663326</v>
      </c>
      <c r="B690" s="4">
        <v>-2.5423728813559365E-2</v>
      </c>
    </row>
    <row r="691" spans="1:2" x14ac:dyDescent="0.3">
      <c r="A691" s="4">
        <v>37.089593767390092</v>
      </c>
      <c r="B691" s="4">
        <v>-2.5000000000000022E-2</v>
      </c>
    </row>
    <row r="692" spans="1:2" x14ac:dyDescent="0.3">
      <c r="A692" s="4">
        <v>37.145242070116858</v>
      </c>
      <c r="B692" s="4">
        <v>-2.4691358024691357E-2</v>
      </c>
    </row>
    <row r="693" spans="1:2" x14ac:dyDescent="0.3">
      <c r="A693" s="4">
        <v>37.200890372843624</v>
      </c>
      <c r="B693" s="4">
        <v>-2.4691358024691357E-2</v>
      </c>
    </row>
    <row r="694" spans="1:2" x14ac:dyDescent="0.3">
      <c r="A694" s="4">
        <v>37.25653867557039</v>
      </c>
      <c r="B694" s="4">
        <v>-2.4193548387096753E-2</v>
      </c>
    </row>
    <row r="695" spans="1:2" x14ac:dyDescent="0.3">
      <c r="A695" s="4">
        <v>37.312186978297163</v>
      </c>
      <c r="B695" s="4">
        <v>-2.3809523809523836E-2</v>
      </c>
    </row>
    <row r="696" spans="1:2" x14ac:dyDescent="0.3">
      <c r="A696" s="4">
        <v>37.367835281023929</v>
      </c>
      <c r="B696" s="4">
        <v>-2.3809523809523836E-2</v>
      </c>
    </row>
    <row r="697" spans="1:2" x14ac:dyDescent="0.3">
      <c r="A697" s="4">
        <v>37.423483583750695</v>
      </c>
      <c r="B697" s="4">
        <v>-2.2900763358778664E-2</v>
      </c>
    </row>
    <row r="698" spans="1:2" x14ac:dyDescent="0.3">
      <c r="A698" s="4">
        <v>37.479131886477461</v>
      </c>
      <c r="B698" s="4">
        <v>-2.2727272727272707E-2</v>
      </c>
    </row>
    <row r="699" spans="1:2" x14ac:dyDescent="0.3">
      <c r="A699" s="4">
        <v>37.534780189204227</v>
      </c>
      <c r="B699" s="4">
        <v>-2.2727272727272707E-2</v>
      </c>
    </row>
    <row r="700" spans="1:2" x14ac:dyDescent="0.3">
      <c r="A700" s="4">
        <v>37.590428491930993</v>
      </c>
      <c r="B700" s="4">
        <v>-2.2388059701492491E-2</v>
      </c>
    </row>
    <row r="701" spans="1:2" x14ac:dyDescent="0.3">
      <c r="A701" s="4">
        <v>37.646076794657759</v>
      </c>
      <c r="B701" s="4">
        <v>-2.2222222222222254E-2</v>
      </c>
    </row>
    <row r="702" spans="1:2" x14ac:dyDescent="0.3">
      <c r="A702" s="4">
        <v>37.701725097384525</v>
      </c>
      <c r="B702" s="4">
        <v>-2.2058823529411797E-2</v>
      </c>
    </row>
    <row r="703" spans="1:2" x14ac:dyDescent="0.3">
      <c r="A703" s="4">
        <v>37.757373400111291</v>
      </c>
      <c r="B703" s="4">
        <v>-2.1739130434782594E-2</v>
      </c>
    </row>
    <row r="704" spans="1:2" x14ac:dyDescent="0.3">
      <c r="A704" s="4">
        <v>37.813021702838064</v>
      </c>
      <c r="B704" s="4">
        <v>-2.1505376344086002E-2</v>
      </c>
    </row>
    <row r="705" spans="1:2" x14ac:dyDescent="0.3">
      <c r="A705" s="4">
        <v>37.86867000556483</v>
      </c>
      <c r="B705" s="4">
        <v>-2.1505376344086002E-2</v>
      </c>
    </row>
    <row r="706" spans="1:2" x14ac:dyDescent="0.3">
      <c r="A706" s="4">
        <v>37.924318308291596</v>
      </c>
      <c r="B706" s="4">
        <v>-2.1505376344086002E-2</v>
      </c>
    </row>
    <row r="707" spans="1:2" x14ac:dyDescent="0.3">
      <c r="A707" s="4">
        <v>37.979966611018362</v>
      </c>
      <c r="B707" s="4">
        <v>-2.1428571428571463E-2</v>
      </c>
    </row>
    <row r="708" spans="1:2" x14ac:dyDescent="0.3">
      <c r="A708" s="4">
        <v>38.035614913745128</v>
      </c>
      <c r="B708" s="4">
        <v>-2.1126760563380254E-2</v>
      </c>
    </row>
    <row r="709" spans="1:2" x14ac:dyDescent="0.3">
      <c r="A709" s="4">
        <v>38.091263216471894</v>
      </c>
      <c r="B709" s="4">
        <v>-2.1052631578947323E-2</v>
      </c>
    </row>
    <row r="710" spans="1:2" x14ac:dyDescent="0.3">
      <c r="A710" s="4">
        <v>38.14691151919866</v>
      </c>
      <c r="B710" s="4">
        <v>-2.083333333333337E-2</v>
      </c>
    </row>
    <row r="711" spans="1:2" x14ac:dyDescent="0.3">
      <c r="A711" s="4">
        <v>38.202559821925426</v>
      </c>
      <c r="B711" s="4">
        <v>-2.0689655172413834E-2</v>
      </c>
    </row>
    <row r="712" spans="1:2" x14ac:dyDescent="0.3">
      <c r="A712" s="4">
        <v>38.258208124652192</v>
      </c>
      <c r="B712" s="4">
        <v>-2.0618556701030966E-2</v>
      </c>
    </row>
    <row r="713" spans="1:2" x14ac:dyDescent="0.3">
      <c r="A713" s="4">
        <v>38.313856427378965</v>
      </c>
      <c r="B713" s="4">
        <v>-2.0270270270270285E-2</v>
      </c>
    </row>
    <row r="714" spans="1:2" x14ac:dyDescent="0.3">
      <c r="A714" s="4">
        <v>38.369504730105731</v>
      </c>
      <c r="B714" s="4">
        <v>-2.0270270270270285E-2</v>
      </c>
    </row>
    <row r="715" spans="1:2" x14ac:dyDescent="0.3">
      <c r="A715" s="4">
        <v>38.425153032832498</v>
      </c>
      <c r="B715" s="4">
        <v>-2.0134228187919434E-2</v>
      </c>
    </row>
    <row r="716" spans="1:2" x14ac:dyDescent="0.3">
      <c r="A716" s="4">
        <v>38.480801335559264</v>
      </c>
      <c r="B716" s="4">
        <v>-2.0000000000000018E-2</v>
      </c>
    </row>
    <row r="717" spans="1:2" x14ac:dyDescent="0.3">
      <c r="A717" s="4">
        <v>38.53644963828603</v>
      </c>
      <c r="B717" s="4">
        <v>-1.9867549668874163E-2</v>
      </c>
    </row>
    <row r="718" spans="1:2" x14ac:dyDescent="0.3">
      <c r="A718" s="4">
        <v>38.592097941012796</v>
      </c>
      <c r="B718" s="4">
        <v>-1.9736842105263164E-2</v>
      </c>
    </row>
    <row r="719" spans="1:2" x14ac:dyDescent="0.3">
      <c r="A719" s="4">
        <v>38.647746243739562</v>
      </c>
      <c r="B719" s="4">
        <v>-1.9736842105263164E-2</v>
      </c>
    </row>
    <row r="720" spans="1:2" x14ac:dyDescent="0.3">
      <c r="A720" s="4">
        <v>38.703394546466328</v>
      </c>
      <c r="B720" s="4">
        <v>-1.9480519480519431E-2</v>
      </c>
    </row>
    <row r="721" spans="1:2" x14ac:dyDescent="0.3">
      <c r="A721" s="4">
        <v>38.759042849193101</v>
      </c>
      <c r="B721" s="4">
        <v>-1.9230769230769273E-2</v>
      </c>
    </row>
    <row r="722" spans="1:2" x14ac:dyDescent="0.3">
      <c r="A722" s="4">
        <v>38.814691151919867</v>
      </c>
      <c r="B722" s="4">
        <v>-1.9108280254777066E-2</v>
      </c>
    </row>
    <row r="723" spans="1:2" x14ac:dyDescent="0.3">
      <c r="A723" s="4">
        <v>38.870339454646633</v>
      </c>
      <c r="B723" s="4">
        <v>-1.9108280254777066E-2</v>
      </c>
    </row>
    <row r="724" spans="1:2" x14ac:dyDescent="0.3">
      <c r="A724" s="4">
        <v>38.925987757373399</v>
      </c>
      <c r="B724" s="4">
        <v>-1.9047619047619091E-2</v>
      </c>
    </row>
    <row r="725" spans="1:2" x14ac:dyDescent="0.3">
      <c r="A725" s="4">
        <v>38.981636060100165</v>
      </c>
      <c r="B725" s="4">
        <v>-1.8750000000000044E-2</v>
      </c>
    </row>
    <row r="726" spans="1:2" x14ac:dyDescent="0.3">
      <c r="A726" s="4">
        <v>39.037284362826931</v>
      </c>
      <c r="B726" s="4">
        <v>-1.8750000000000044E-2</v>
      </c>
    </row>
    <row r="727" spans="1:2" x14ac:dyDescent="0.3">
      <c r="A727" s="4">
        <v>39.092932665553697</v>
      </c>
      <c r="B727" s="4">
        <v>-1.8633540372670843E-2</v>
      </c>
    </row>
    <row r="728" spans="1:2" x14ac:dyDescent="0.3">
      <c r="A728" s="4">
        <v>39.148580968280463</v>
      </c>
      <c r="B728" s="4">
        <v>-1.8633540372670843E-2</v>
      </c>
    </row>
    <row r="729" spans="1:2" x14ac:dyDescent="0.3">
      <c r="A729" s="4">
        <v>39.204229271007229</v>
      </c>
      <c r="B729" s="4">
        <v>-1.8181818181818188E-2</v>
      </c>
    </row>
    <row r="730" spans="1:2" x14ac:dyDescent="0.3">
      <c r="A730" s="4">
        <v>39.259877573734002</v>
      </c>
      <c r="B730" s="4">
        <v>-1.8018018018018056E-2</v>
      </c>
    </row>
    <row r="731" spans="1:2" x14ac:dyDescent="0.3">
      <c r="A731" s="4">
        <v>39.315525876460768</v>
      </c>
      <c r="B731" s="4">
        <v>-1.7857142857142905E-2</v>
      </c>
    </row>
    <row r="732" spans="1:2" x14ac:dyDescent="0.3">
      <c r="A732" s="4">
        <v>39.371174179187534</v>
      </c>
      <c r="B732" s="4">
        <v>-1.7857142857142905E-2</v>
      </c>
    </row>
    <row r="733" spans="1:2" x14ac:dyDescent="0.3">
      <c r="A733" s="4">
        <v>39.4268224819143</v>
      </c>
      <c r="B733" s="4">
        <v>-1.7543859649122862E-2</v>
      </c>
    </row>
    <row r="734" spans="1:2" x14ac:dyDescent="0.3">
      <c r="A734" s="4">
        <v>39.482470784641066</v>
      </c>
      <c r="B734" s="4">
        <v>-1.6806722689075682E-2</v>
      </c>
    </row>
    <row r="735" spans="1:2" x14ac:dyDescent="0.3">
      <c r="A735" s="4">
        <v>39.538119087367832</v>
      </c>
      <c r="B735" s="4">
        <v>-1.6666666666666718E-2</v>
      </c>
    </row>
    <row r="736" spans="1:2" x14ac:dyDescent="0.3">
      <c r="A736" s="4">
        <v>39.593767390094598</v>
      </c>
      <c r="B736" s="4">
        <v>-1.6666666666666718E-2</v>
      </c>
    </row>
    <row r="737" spans="1:2" x14ac:dyDescent="0.3">
      <c r="A737" s="4">
        <v>39.649415692821364</v>
      </c>
      <c r="B737" s="4">
        <v>-1.6393442622950838E-2</v>
      </c>
    </row>
    <row r="738" spans="1:2" x14ac:dyDescent="0.3">
      <c r="A738" s="4">
        <v>39.70506399554813</v>
      </c>
      <c r="B738" s="4">
        <v>-1.6393442622950838E-2</v>
      </c>
    </row>
    <row r="739" spans="1:2" x14ac:dyDescent="0.3">
      <c r="A739" s="4">
        <v>39.760712298274903</v>
      </c>
      <c r="B739" s="4">
        <v>-1.6260162601625994E-2</v>
      </c>
    </row>
    <row r="740" spans="1:2" x14ac:dyDescent="0.3">
      <c r="A740" s="4">
        <v>39.816360601001669</v>
      </c>
      <c r="B740" s="4">
        <v>-1.6129032258064502E-2</v>
      </c>
    </row>
    <row r="741" spans="1:2" x14ac:dyDescent="0.3">
      <c r="A741" s="4">
        <v>39.872008903728435</v>
      </c>
      <c r="B741" s="4">
        <v>-1.6129032258064502E-2</v>
      </c>
    </row>
    <row r="742" spans="1:2" x14ac:dyDescent="0.3">
      <c r="A742" s="4">
        <v>39.927657206455201</v>
      </c>
      <c r="B742" s="4">
        <v>-1.5873015873015928E-2</v>
      </c>
    </row>
    <row r="743" spans="1:2" x14ac:dyDescent="0.3">
      <c r="A743" s="4">
        <v>39.983305509181967</v>
      </c>
      <c r="B743" s="4">
        <v>-1.5625E-2</v>
      </c>
    </row>
    <row r="744" spans="1:2" x14ac:dyDescent="0.3">
      <c r="A744" s="4">
        <v>40.038953811908733</v>
      </c>
      <c r="B744" s="4">
        <v>-1.5625E-2</v>
      </c>
    </row>
    <row r="745" spans="1:2" x14ac:dyDescent="0.3">
      <c r="A745" s="4">
        <v>40.094602114635499</v>
      </c>
      <c r="B745" s="4">
        <v>-1.5625E-2</v>
      </c>
    </row>
    <row r="746" spans="1:2" x14ac:dyDescent="0.3">
      <c r="A746" s="4">
        <v>40.150250417362265</v>
      </c>
      <c r="B746" s="4">
        <v>-1.5503875968992276E-2</v>
      </c>
    </row>
    <row r="747" spans="1:2" x14ac:dyDescent="0.3">
      <c r="A747" s="4">
        <v>40.205898720089031</v>
      </c>
      <c r="B747" s="4">
        <v>-1.5151515151515138E-2</v>
      </c>
    </row>
    <row r="748" spans="1:2" x14ac:dyDescent="0.3">
      <c r="A748" s="4">
        <v>40.261547022815805</v>
      </c>
      <c r="B748" s="4">
        <v>-1.5151515151515138E-2</v>
      </c>
    </row>
    <row r="749" spans="1:2" x14ac:dyDescent="0.3">
      <c r="A749" s="4">
        <v>40.317195325542571</v>
      </c>
      <c r="B749" s="4">
        <v>-1.5037593984962405E-2</v>
      </c>
    </row>
    <row r="750" spans="1:2" x14ac:dyDescent="0.3">
      <c r="A750" s="4">
        <v>40.372843628269337</v>
      </c>
      <c r="B750" s="4">
        <v>-1.4492753623188359E-2</v>
      </c>
    </row>
    <row r="751" spans="1:2" x14ac:dyDescent="0.3">
      <c r="A751" s="4">
        <v>40.428491930996103</v>
      </c>
      <c r="B751" s="4">
        <v>-1.4492753623188359E-2</v>
      </c>
    </row>
    <row r="752" spans="1:2" x14ac:dyDescent="0.3">
      <c r="A752" s="4">
        <v>40.484140233722869</v>
      </c>
      <c r="B752" s="4">
        <v>-1.4285714285714235E-2</v>
      </c>
    </row>
    <row r="753" spans="1:2" x14ac:dyDescent="0.3">
      <c r="A753" s="4">
        <v>40.539788536449635</v>
      </c>
      <c r="B753" s="4">
        <v>-1.4285714285714235E-2</v>
      </c>
    </row>
    <row r="754" spans="1:2" x14ac:dyDescent="0.3">
      <c r="A754" s="4">
        <v>40.595436839176401</v>
      </c>
      <c r="B754" s="4">
        <v>-1.4184397163120588E-2</v>
      </c>
    </row>
    <row r="755" spans="1:2" x14ac:dyDescent="0.3">
      <c r="A755" s="4">
        <v>40.651085141903167</v>
      </c>
      <c r="B755" s="4">
        <v>-1.4084507042253502E-2</v>
      </c>
    </row>
    <row r="756" spans="1:2" x14ac:dyDescent="0.3">
      <c r="A756" s="4">
        <v>40.70673344462994</v>
      </c>
      <c r="B756" s="4">
        <v>-1.4084507042253502E-2</v>
      </c>
    </row>
    <row r="757" spans="1:2" x14ac:dyDescent="0.3">
      <c r="A757" s="4">
        <v>40.762381747356706</v>
      </c>
      <c r="B757" s="4">
        <v>-1.3986013986013957E-2</v>
      </c>
    </row>
    <row r="758" spans="1:2" x14ac:dyDescent="0.3">
      <c r="A758" s="4">
        <v>40.818030050083472</v>
      </c>
      <c r="B758" s="4">
        <v>-1.388888888888884E-2</v>
      </c>
    </row>
    <row r="759" spans="1:2" x14ac:dyDescent="0.3">
      <c r="A759" s="4">
        <v>40.873678352810238</v>
      </c>
      <c r="B759" s="4">
        <v>-1.379310344827589E-2</v>
      </c>
    </row>
    <row r="760" spans="1:2" x14ac:dyDescent="0.3">
      <c r="A760" s="4">
        <v>40.929326655537004</v>
      </c>
      <c r="B760" s="4">
        <v>-1.3605442176870763E-2</v>
      </c>
    </row>
    <row r="761" spans="1:2" x14ac:dyDescent="0.3">
      <c r="A761" s="4">
        <v>40.98497495826377</v>
      </c>
      <c r="B761" s="4">
        <v>-1.3605442176870763E-2</v>
      </c>
    </row>
    <row r="762" spans="1:2" x14ac:dyDescent="0.3">
      <c r="A762" s="4">
        <v>41.040623260990536</v>
      </c>
      <c r="B762" s="4">
        <v>-1.3513513513513487E-2</v>
      </c>
    </row>
    <row r="763" spans="1:2" x14ac:dyDescent="0.3">
      <c r="A763" s="4">
        <v>41.096271563717302</v>
      </c>
      <c r="B763" s="4">
        <v>-1.3513513513513487E-2</v>
      </c>
    </row>
    <row r="764" spans="1:2" x14ac:dyDescent="0.3">
      <c r="A764" s="4">
        <v>41.151919866444068</v>
      </c>
      <c r="B764" s="4">
        <v>-1.3513513513513487E-2</v>
      </c>
    </row>
    <row r="765" spans="1:2" x14ac:dyDescent="0.3">
      <c r="A765" s="4">
        <v>41.207568169170841</v>
      </c>
      <c r="B765" s="4">
        <v>-1.3333333333333308E-2</v>
      </c>
    </row>
    <row r="766" spans="1:2" x14ac:dyDescent="0.3">
      <c r="A766" s="4">
        <v>41.263216471897607</v>
      </c>
      <c r="B766" s="4">
        <v>-1.3333333333333308E-2</v>
      </c>
    </row>
    <row r="767" spans="1:2" x14ac:dyDescent="0.3">
      <c r="A767" s="4">
        <v>41.318864774624373</v>
      </c>
      <c r="B767" s="4">
        <v>-1.3333333333333308E-2</v>
      </c>
    </row>
    <row r="768" spans="1:2" x14ac:dyDescent="0.3">
      <c r="A768" s="4">
        <v>41.374513077351139</v>
      </c>
      <c r="B768" s="4">
        <v>-1.3333333333333308E-2</v>
      </c>
    </row>
    <row r="769" spans="1:2" x14ac:dyDescent="0.3">
      <c r="A769" s="4">
        <v>41.430161380077905</v>
      </c>
      <c r="B769" s="4">
        <v>-1.3333333333333308E-2</v>
      </c>
    </row>
    <row r="770" spans="1:2" x14ac:dyDescent="0.3">
      <c r="A770" s="4">
        <v>41.485809682804671</v>
      </c>
      <c r="B770" s="4">
        <v>-1.3333333333333308E-2</v>
      </c>
    </row>
    <row r="771" spans="1:2" x14ac:dyDescent="0.3">
      <c r="A771" s="4">
        <v>41.541457985531437</v>
      </c>
      <c r="B771" s="4">
        <v>-1.3157894736842146E-2</v>
      </c>
    </row>
    <row r="772" spans="1:2" x14ac:dyDescent="0.3">
      <c r="A772" s="4">
        <v>41.597106288258203</v>
      </c>
      <c r="B772" s="4">
        <v>-1.3071895424836555E-2</v>
      </c>
    </row>
    <row r="773" spans="1:2" x14ac:dyDescent="0.3">
      <c r="A773" s="4">
        <v>41.652754590984969</v>
      </c>
      <c r="B773" s="4">
        <v>-1.2820512820512775E-2</v>
      </c>
    </row>
    <row r="774" spans="1:2" x14ac:dyDescent="0.3">
      <c r="A774" s="4">
        <v>41.708402893711742</v>
      </c>
      <c r="B774" s="4">
        <v>-1.2738853503184711E-2</v>
      </c>
    </row>
    <row r="775" spans="1:2" x14ac:dyDescent="0.3">
      <c r="A775" s="4">
        <v>41.764051196438508</v>
      </c>
      <c r="B775" s="4">
        <v>-1.2578616352201255E-2</v>
      </c>
    </row>
    <row r="776" spans="1:2" x14ac:dyDescent="0.3">
      <c r="A776" s="4">
        <v>41.819699499165274</v>
      </c>
      <c r="B776" s="4">
        <v>-1.2499999999999956E-2</v>
      </c>
    </row>
    <row r="777" spans="1:2" x14ac:dyDescent="0.3">
      <c r="A777" s="4">
        <v>41.87534780189204</v>
      </c>
      <c r="B777" s="4">
        <v>-1.2499999999999956E-2</v>
      </c>
    </row>
    <row r="778" spans="1:2" x14ac:dyDescent="0.3">
      <c r="A778" s="4">
        <v>41.930996104618806</v>
      </c>
      <c r="B778" s="4">
        <v>-1.2422360248447228E-2</v>
      </c>
    </row>
    <row r="779" spans="1:2" x14ac:dyDescent="0.3">
      <c r="A779" s="4">
        <v>41.986644407345572</v>
      </c>
      <c r="B779" s="4">
        <v>-1.2048192771084376E-2</v>
      </c>
    </row>
    <row r="780" spans="1:2" x14ac:dyDescent="0.3">
      <c r="A780" s="4">
        <v>42.042292710072338</v>
      </c>
      <c r="B780" s="4">
        <v>-1.2048192771084376E-2</v>
      </c>
    </row>
    <row r="781" spans="1:2" x14ac:dyDescent="0.3">
      <c r="A781" s="4">
        <v>42.097941012799104</v>
      </c>
      <c r="B781" s="4">
        <v>-1.1764705882352899E-2</v>
      </c>
    </row>
    <row r="782" spans="1:2" x14ac:dyDescent="0.3">
      <c r="A782" s="4">
        <v>42.153589315525871</v>
      </c>
      <c r="B782" s="4">
        <v>-1.1363636363636354E-2</v>
      </c>
    </row>
    <row r="783" spans="1:2" x14ac:dyDescent="0.3">
      <c r="A783" s="4">
        <v>42.209237618252644</v>
      </c>
      <c r="B783" s="4">
        <v>-1.0869565217391353E-2</v>
      </c>
    </row>
    <row r="784" spans="1:2" x14ac:dyDescent="0.3">
      <c r="A784" s="4">
        <v>42.26488592097941</v>
      </c>
      <c r="B784" s="4">
        <v>-1.0869565217391353E-2</v>
      </c>
    </row>
    <row r="785" spans="1:2" x14ac:dyDescent="0.3">
      <c r="A785" s="4">
        <v>42.320534223706176</v>
      </c>
      <c r="B785" s="4">
        <v>-1.0638297872340385E-2</v>
      </c>
    </row>
    <row r="786" spans="1:2" x14ac:dyDescent="0.3">
      <c r="A786" s="4">
        <v>42.376182526432942</v>
      </c>
      <c r="B786" s="4">
        <v>-1.0526315789473717E-2</v>
      </c>
    </row>
    <row r="787" spans="1:2" x14ac:dyDescent="0.3">
      <c r="A787" s="4">
        <v>42.431830829159708</v>
      </c>
      <c r="B787" s="4">
        <v>-1.0526315789473717E-2</v>
      </c>
    </row>
    <row r="788" spans="1:2" x14ac:dyDescent="0.3">
      <c r="A788" s="4">
        <v>42.487479131886474</v>
      </c>
      <c r="B788" s="4">
        <v>-1.0204081632653073E-2</v>
      </c>
    </row>
    <row r="789" spans="1:2" x14ac:dyDescent="0.3">
      <c r="A789" s="4">
        <v>42.54312743461324</v>
      </c>
      <c r="B789" s="4">
        <v>-1.0000000000000009E-2</v>
      </c>
    </row>
    <row r="790" spans="1:2" x14ac:dyDescent="0.3">
      <c r="A790" s="4">
        <v>42.598775737340006</v>
      </c>
      <c r="B790" s="4">
        <v>-1.0000000000000009E-2</v>
      </c>
    </row>
    <row r="791" spans="1:2" x14ac:dyDescent="0.3">
      <c r="A791" s="4">
        <v>42.654424040066779</v>
      </c>
      <c r="B791" s="4">
        <v>-9.9009900990099098E-3</v>
      </c>
    </row>
    <row r="792" spans="1:2" x14ac:dyDescent="0.3">
      <c r="A792" s="4">
        <v>42.710072342793545</v>
      </c>
      <c r="B792" s="4">
        <v>-9.9009900990099098E-3</v>
      </c>
    </row>
    <row r="793" spans="1:2" x14ac:dyDescent="0.3">
      <c r="A793" s="4">
        <v>42.765720645520311</v>
      </c>
      <c r="B793" s="4">
        <v>-8.8495575221239076E-3</v>
      </c>
    </row>
    <row r="794" spans="1:2" x14ac:dyDescent="0.3">
      <c r="A794" s="4">
        <v>42.821368948247077</v>
      </c>
      <c r="B794" s="4">
        <v>-8.6206896551723755E-3</v>
      </c>
    </row>
    <row r="795" spans="1:2" x14ac:dyDescent="0.3">
      <c r="A795" s="4">
        <v>42.877017250973843</v>
      </c>
      <c r="B795" s="4">
        <v>-8.5470085470085166E-3</v>
      </c>
    </row>
    <row r="796" spans="1:2" x14ac:dyDescent="0.3">
      <c r="A796" s="4">
        <v>42.932665553700609</v>
      </c>
      <c r="B796" s="4">
        <v>-8.4745762711864181E-3</v>
      </c>
    </row>
    <row r="797" spans="1:2" x14ac:dyDescent="0.3">
      <c r="A797" s="4">
        <v>42.988313856427375</v>
      </c>
      <c r="B797" s="4">
        <v>-8.4745762711864181E-3</v>
      </c>
    </row>
    <row r="798" spans="1:2" x14ac:dyDescent="0.3">
      <c r="A798" s="4">
        <v>43.043962159154141</v>
      </c>
      <c r="B798" s="4">
        <v>-8.2644628099173278E-3</v>
      </c>
    </row>
    <row r="799" spans="1:2" x14ac:dyDescent="0.3">
      <c r="A799" s="4">
        <v>43.099610461880907</v>
      </c>
      <c r="B799" s="4">
        <v>-8.2644628099173278E-3</v>
      </c>
    </row>
    <row r="800" spans="1:2" x14ac:dyDescent="0.3">
      <c r="A800" s="4">
        <v>43.15525876460768</v>
      </c>
      <c r="B800" s="4">
        <v>-8.1300813008130524E-3</v>
      </c>
    </row>
    <row r="801" spans="1:2" x14ac:dyDescent="0.3">
      <c r="A801" s="4">
        <v>43.210907067334446</v>
      </c>
      <c r="B801" s="4">
        <v>-7.9365079365079083E-3</v>
      </c>
    </row>
    <row r="802" spans="1:2" x14ac:dyDescent="0.3">
      <c r="A802" s="4">
        <v>43.266555370061212</v>
      </c>
      <c r="B802" s="4">
        <v>-7.6335877862595547E-3</v>
      </c>
    </row>
    <row r="803" spans="1:2" x14ac:dyDescent="0.3">
      <c r="A803" s="4">
        <v>43.322203672787978</v>
      </c>
      <c r="B803" s="4">
        <v>-7.575757575757569E-3</v>
      </c>
    </row>
    <row r="804" spans="1:2" x14ac:dyDescent="0.3">
      <c r="A804" s="4">
        <v>43.377851975514744</v>
      </c>
      <c r="B804" s="4">
        <v>-7.575757575757569E-3</v>
      </c>
    </row>
    <row r="805" spans="1:2" x14ac:dyDescent="0.3">
      <c r="A805" s="4">
        <v>43.43350027824151</v>
      </c>
      <c r="B805" s="4">
        <v>-7.5187969924812581E-3</v>
      </c>
    </row>
    <row r="806" spans="1:2" x14ac:dyDescent="0.3">
      <c r="A806" s="4">
        <v>43.489148580968276</v>
      </c>
      <c r="B806" s="4">
        <v>-7.4626865671642006E-3</v>
      </c>
    </row>
    <row r="807" spans="1:2" x14ac:dyDescent="0.3">
      <c r="A807" s="4">
        <v>43.544796883695042</v>
      </c>
      <c r="B807" s="4">
        <v>-7.4626865671642006E-3</v>
      </c>
    </row>
    <row r="808" spans="1:2" x14ac:dyDescent="0.3">
      <c r="A808" s="4">
        <v>43.600445186421808</v>
      </c>
      <c r="B808" s="4">
        <v>-7.4626865671642006E-3</v>
      </c>
    </row>
    <row r="809" spans="1:2" x14ac:dyDescent="0.3">
      <c r="A809" s="4">
        <v>43.656093489148581</v>
      </c>
      <c r="B809" s="4">
        <v>-7.4074074074074181E-3</v>
      </c>
    </row>
    <row r="810" spans="1:2" x14ac:dyDescent="0.3">
      <c r="A810" s="4">
        <v>43.711741791875347</v>
      </c>
      <c r="B810" s="4">
        <v>-7.4074074074074181E-3</v>
      </c>
    </row>
    <row r="811" spans="1:2" x14ac:dyDescent="0.3">
      <c r="A811" s="4">
        <v>43.767390094602113</v>
      </c>
      <c r="B811" s="4">
        <v>-7.3529411764705621E-3</v>
      </c>
    </row>
    <row r="812" spans="1:2" x14ac:dyDescent="0.3">
      <c r="A812" s="4">
        <v>43.82303839732888</v>
      </c>
      <c r="B812" s="4">
        <v>-7.3529411764705621E-3</v>
      </c>
    </row>
    <row r="813" spans="1:2" x14ac:dyDescent="0.3">
      <c r="A813" s="4">
        <v>43.878686700055646</v>
      </c>
      <c r="B813" s="4">
        <v>-7.3529411764705621E-3</v>
      </c>
    </row>
    <row r="814" spans="1:2" x14ac:dyDescent="0.3">
      <c r="A814" s="4">
        <v>43.934335002782412</v>
      </c>
      <c r="B814" s="4">
        <v>-7.2992700729926918E-3</v>
      </c>
    </row>
    <row r="815" spans="1:2" x14ac:dyDescent="0.3">
      <c r="A815" s="4">
        <v>43.989983305509178</v>
      </c>
      <c r="B815" s="4">
        <v>-7.2992700729926918E-3</v>
      </c>
    </row>
    <row r="816" spans="1:2" x14ac:dyDescent="0.3">
      <c r="A816" s="4">
        <v>44.045631608235944</v>
      </c>
      <c r="B816" s="4">
        <v>-7.2463768115942351E-3</v>
      </c>
    </row>
    <row r="817" spans="1:2" x14ac:dyDescent="0.3">
      <c r="A817" s="4">
        <v>44.10127991096271</v>
      </c>
      <c r="B817" s="4">
        <v>-6.8965517241379448E-3</v>
      </c>
    </row>
    <row r="818" spans="1:2" x14ac:dyDescent="0.3">
      <c r="A818" s="4">
        <v>44.156928213689483</v>
      </c>
      <c r="B818" s="4">
        <v>-6.8493150684931781E-3</v>
      </c>
    </row>
    <row r="819" spans="1:2" x14ac:dyDescent="0.3">
      <c r="A819" s="4">
        <v>44.212576516416249</v>
      </c>
      <c r="B819" s="4">
        <v>-6.8027210884353817E-3</v>
      </c>
    </row>
    <row r="820" spans="1:2" x14ac:dyDescent="0.3">
      <c r="A820" s="4">
        <v>44.268224819143015</v>
      </c>
      <c r="B820" s="4">
        <v>-6.7567567567567988E-3</v>
      </c>
    </row>
    <row r="821" spans="1:2" x14ac:dyDescent="0.3">
      <c r="A821" s="4">
        <v>44.323873121869781</v>
      </c>
      <c r="B821" s="4">
        <v>-6.7567567567567988E-3</v>
      </c>
    </row>
    <row r="822" spans="1:2" x14ac:dyDescent="0.3">
      <c r="A822" s="4">
        <v>44.379521424596547</v>
      </c>
      <c r="B822" s="4">
        <v>-6.7114093959731447E-3</v>
      </c>
    </row>
    <row r="823" spans="1:2" x14ac:dyDescent="0.3">
      <c r="A823" s="4">
        <v>44.435169727323313</v>
      </c>
      <c r="B823" s="4">
        <v>-6.6666666666667096E-3</v>
      </c>
    </row>
    <row r="824" spans="1:2" x14ac:dyDescent="0.3">
      <c r="A824" s="4">
        <v>44.490818030050079</v>
      </c>
      <c r="B824" s="4">
        <v>-6.6225165562914245E-3</v>
      </c>
    </row>
    <row r="825" spans="1:2" x14ac:dyDescent="0.3">
      <c r="A825" s="4">
        <v>44.546466332776845</v>
      </c>
      <c r="B825" s="4">
        <v>-6.5359477124182774E-3</v>
      </c>
    </row>
    <row r="826" spans="1:2" x14ac:dyDescent="0.3">
      <c r="A826" s="4">
        <v>44.602114635503618</v>
      </c>
      <c r="B826" s="4">
        <v>-6.3291139240506666E-3</v>
      </c>
    </row>
    <row r="827" spans="1:2" x14ac:dyDescent="0.3">
      <c r="A827" s="4">
        <v>44.657762938230384</v>
      </c>
      <c r="B827" s="4">
        <v>-6.2893081761006275E-3</v>
      </c>
    </row>
    <row r="828" spans="1:2" x14ac:dyDescent="0.3">
      <c r="A828" s="4">
        <v>44.71341124095715</v>
      </c>
      <c r="B828" s="4">
        <v>-6.1349693251533388E-3</v>
      </c>
    </row>
    <row r="829" spans="1:2" x14ac:dyDescent="0.3">
      <c r="A829" s="4">
        <v>44.769059543683916</v>
      </c>
      <c r="B829" s="4">
        <v>-6.0975609756097615E-3</v>
      </c>
    </row>
    <row r="830" spans="1:2" x14ac:dyDescent="0.3">
      <c r="A830" s="4">
        <v>44.824707846410682</v>
      </c>
      <c r="B830" s="4">
        <v>0</v>
      </c>
    </row>
    <row r="831" spans="1:2" x14ac:dyDescent="0.3">
      <c r="A831" s="4">
        <v>44.880356149137448</v>
      </c>
      <c r="B831" s="4">
        <v>0</v>
      </c>
    </row>
    <row r="832" spans="1:2" x14ac:dyDescent="0.3">
      <c r="A832" s="4">
        <v>44.936004451864214</v>
      </c>
      <c r="B832" s="4">
        <v>0</v>
      </c>
    </row>
    <row r="833" spans="1:2" x14ac:dyDescent="0.3">
      <c r="A833" s="4">
        <v>44.99165275459098</v>
      </c>
      <c r="B833" s="4">
        <v>0</v>
      </c>
    </row>
    <row r="834" spans="1:2" x14ac:dyDescent="0.3">
      <c r="A834" s="4">
        <v>45.047301057317746</v>
      </c>
      <c r="B834" s="4">
        <v>0</v>
      </c>
    </row>
    <row r="835" spans="1:2" x14ac:dyDescent="0.3">
      <c r="A835" s="4">
        <v>45.102949360044519</v>
      </c>
      <c r="B835" s="4">
        <v>0</v>
      </c>
    </row>
    <row r="836" spans="1:2" x14ac:dyDescent="0.3">
      <c r="A836" s="4">
        <v>45.158597662771285</v>
      </c>
      <c r="B836" s="4">
        <v>0</v>
      </c>
    </row>
    <row r="837" spans="1:2" x14ac:dyDescent="0.3">
      <c r="A837" s="4">
        <v>45.214245965498051</v>
      </c>
      <c r="B837" s="4">
        <v>0</v>
      </c>
    </row>
    <row r="838" spans="1:2" x14ac:dyDescent="0.3">
      <c r="A838" s="4">
        <v>45.269894268224817</v>
      </c>
      <c r="B838" s="4">
        <v>0</v>
      </c>
    </row>
    <row r="839" spans="1:2" x14ac:dyDescent="0.3">
      <c r="A839" s="4">
        <v>45.325542570951583</v>
      </c>
      <c r="B839" s="4">
        <v>0</v>
      </c>
    </row>
    <row r="840" spans="1:2" x14ac:dyDescent="0.3">
      <c r="A840" s="4">
        <v>45.381190873678349</v>
      </c>
      <c r="B840" s="4">
        <v>0</v>
      </c>
    </row>
    <row r="841" spans="1:2" x14ac:dyDescent="0.3">
      <c r="A841" s="4">
        <v>45.436839176405115</v>
      </c>
      <c r="B841" s="4">
        <v>0</v>
      </c>
    </row>
    <row r="842" spans="1:2" x14ac:dyDescent="0.3">
      <c r="A842" s="4">
        <v>45.492487479131881</v>
      </c>
      <c r="B842" s="4">
        <v>0</v>
      </c>
    </row>
    <row r="843" spans="1:2" x14ac:dyDescent="0.3">
      <c r="A843" s="4">
        <v>45.548135781858647</v>
      </c>
      <c r="B843" s="4">
        <v>0</v>
      </c>
    </row>
    <row r="844" spans="1:2" x14ac:dyDescent="0.3">
      <c r="A844" s="4">
        <v>45.603784084585421</v>
      </c>
      <c r="B844" s="4">
        <v>0</v>
      </c>
    </row>
    <row r="845" spans="1:2" x14ac:dyDescent="0.3">
      <c r="A845" s="4">
        <v>45.659432387312187</v>
      </c>
      <c r="B845" s="4">
        <v>0</v>
      </c>
    </row>
    <row r="846" spans="1:2" x14ac:dyDescent="0.3">
      <c r="A846" s="4">
        <v>45.715080690038953</v>
      </c>
      <c r="B846" s="4">
        <v>0</v>
      </c>
    </row>
    <row r="847" spans="1:2" x14ac:dyDescent="0.3">
      <c r="A847" s="4">
        <v>45.770728992765719</v>
      </c>
      <c r="B847" s="4">
        <v>0</v>
      </c>
    </row>
    <row r="848" spans="1:2" x14ac:dyDescent="0.3">
      <c r="A848" s="4">
        <v>45.826377295492485</v>
      </c>
      <c r="B848" s="4">
        <v>0</v>
      </c>
    </row>
    <row r="849" spans="1:2" x14ac:dyDescent="0.3">
      <c r="A849" s="4">
        <v>45.882025598219251</v>
      </c>
      <c r="B849" s="4">
        <v>0</v>
      </c>
    </row>
    <row r="850" spans="1:2" x14ac:dyDescent="0.3">
      <c r="A850" s="4">
        <v>45.937673900946017</v>
      </c>
      <c r="B850" s="4">
        <v>0</v>
      </c>
    </row>
    <row r="851" spans="1:2" x14ac:dyDescent="0.3">
      <c r="A851" s="4">
        <v>45.993322203672783</v>
      </c>
      <c r="B851" s="4">
        <v>0</v>
      </c>
    </row>
    <row r="852" spans="1:2" x14ac:dyDescent="0.3">
      <c r="A852" s="4">
        <v>46.048970506399549</v>
      </c>
      <c r="B852" s="4">
        <v>0</v>
      </c>
    </row>
    <row r="853" spans="1:2" x14ac:dyDescent="0.3">
      <c r="A853" s="4">
        <v>46.104618809126322</v>
      </c>
      <c r="B853" s="4">
        <v>0</v>
      </c>
    </row>
    <row r="854" spans="1:2" x14ac:dyDescent="0.3">
      <c r="A854" s="4">
        <v>46.160267111853088</v>
      </c>
      <c r="B854" s="4">
        <v>0</v>
      </c>
    </row>
    <row r="855" spans="1:2" x14ac:dyDescent="0.3">
      <c r="A855" s="4">
        <v>46.215915414579854</v>
      </c>
      <c r="B855" s="4">
        <v>0</v>
      </c>
    </row>
    <row r="856" spans="1:2" x14ac:dyDescent="0.3">
      <c r="A856" s="4">
        <v>46.27156371730662</v>
      </c>
      <c r="B856" s="4">
        <v>0</v>
      </c>
    </row>
    <row r="857" spans="1:2" x14ac:dyDescent="0.3">
      <c r="A857" s="4">
        <v>46.327212020033386</v>
      </c>
      <c r="B857" s="4">
        <v>0</v>
      </c>
    </row>
    <row r="858" spans="1:2" x14ac:dyDescent="0.3">
      <c r="A858" s="4">
        <v>46.382860322760152</v>
      </c>
      <c r="B858" s="4">
        <v>0</v>
      </c>
    </row>
    <row r="859" spans="1:2" x14ac:dyDescent="0.3">
      <c r="A859" s="4">
        <v>46.438508625486918</v>
      </c>
      <c r="B859" s="4">
        <v>0</v>
      </c>
    </row>
    <row r="860" spans="1:2" x14ac:dyDescent="0.3">
      <c r="A860" s="4">
        <v>46.494156928213684</v>
      </c>
      <c r="B860" s="4">
        <v>0</v>
      </c>
    </row>
    <row r="861" spans="1:2" x14ac:dyDescent="0.3">
      <c r="A861" s="4">
        <v>46.549805230940457</v>
      </c>
      <c r="B861" s="4">
        <v>0</v>
      </c>
    </row>
    <row r="862" spans="1:2" x14ac:dyDescent="0.3">
      <c r="A862" s="4">
        <v>46.605453533667223</v>
      </c>
      <c r="B862" s="4">
        <v>0</v>
      </c>
    </row>
    <row r="863" spans="1:2" x14ac:dyDescent="0.3">
      <c r="A863" s="4">
        <v>46.661101836393989</v>
      </c>
      <c r="B863" s="4">
        <v>0</v>
      </c>
    </row>
    <row r="864" spans="1:2" x14ac:dyDescent="0.3">
      <c r="A864" s="4">
        <v>46.716750139120755</v>
      </c>
      <c r="B864" s="4">
        <v>0</v>
      </c>
    </row>
    <row r="865" spans="1:2" x14ac:dyDescent="0.3">
      <c r="A865" s="4">
        <v>46.772398441847521</v>
      </c>
      <c r="B865" s="4">
        <v>0</v>
      </c>
    </row>
    <row r="866" spans="1:2" x14ac:dyDescent="0.3">
      <c r="A866" s="4">
        <v>46.828046744574287</v>
      </c>
      <c r="B866" s="4">
        <v>0</v>
      </c>
    </row>
    <row r="867" spans="1:2" x14ac:dyDescent="0.3">
      <c r="A867" s="4">
        <v>46.883695047301053</v>
      </c>
      <c r="B867" s="4">
        <v>0</v>
      </c>
    </row>
    <row r="868" spans="1:2" x14ac:dyDescent="0.3">
      <c r="A868" s="4">
        <v>46.939343350027819</v>
      </c>
      <c r="B868" s="4">
        <v>0</v>
      </c>
    </row>
    <row r="869" spans="1:2" x14ac:dyDescent="0.3">
      <c r="A869" s="4">
        <v>46.994991652754585</v>
      </c>
      <c r="B869" s="4">
        <v>0</v>
      </c>
    </row>
    <row r="870" spans="1:2" x14ac:dyDescent="0.3">
      <c r="A870" s="4">
        <v>47.050639955481358</v>
      </c>
      <c r="B870" s="4">
        <v>0</v>
      </c>
    </row>
    <row r="871" spans="1:2" x14ac:dyDescent="0.3">
      <c r="A871" s="4">
        <v>47.106288258208124</v>
      </c>
      <c r="B871" s="4">
        <v>0</v>
      </c>
    </row>
    <row r="872" spans="1:2" x14ac:dyDescent="0.3">
      <c r="A872" s="4">
        <v>47.16193656093489</v>
      </c>
      <c r="B872" s="4">
        <v>0</v>
      </c>
    </row>
    <row r="873" spans="1:2" x14ac:dyDescent="0.3">
      <c r="A873" s="4">
        <v>47.217584863661656</v>
      </c>
      <c r="B873" s="4">
        <v>0</v>
      </c>
    </row>
    <row r="874" spans="1:2" x14ac:dyDescent="0.3">
      <c r="A874" s="4">
        <v>47.273233166388422</v>
      </c>
      <c r="B874" s="4">
        <v>0</v>
      </c>
    </row>
    <row r="875" spans="1:2" x14ac:dyDescent="0.3">
      <c r="A875" s="4">
        <v>47.328881469115188</v>
      </c>
      <c r="B875" s="4">
        <v>0</v>
      </c>
    </row>
    <row r="876" spans="1:2" x14ac:dyDescent="0.3">
      <c r="A876" s="4">
        <v>47.384529771841954</v>
      </c>
      <c r="B876" s="4">
        <v>0</v>
      </c>
    </row>
    <row r="877" spans="1:2" x14ac:dyDescent="0.3">
      <c r="A877" s="4">
        <v>47.44017807456872</v>
      </c>
      <c r="B877" s="4">
        <v>0</v>
      </c>
    </row>
    <row r="878" spans="1:2" x14ac:dyDescent="0.3">
      <c r="A878" s="4">
        <v>47.495826377295487</v>
      </c>
      <c r="B878" s="4">
        <v>0</v>
      </c>
    </row>
    <row r="879" spans="1:2" x14ac:dyDescent="0.3">
      <c r="A879" s="4">
        <v>47.55147468002226</v>
      </c>
      <c r="B879" s="4">
        <v>0</v>
      </c>
    </row>
    <row r="880" spans="1:2" x14ac:dyDescent="0.3">
      <c r="A880" s="4">
        <v>47.607122982749026</v>
      </c>
      <c r="B880" s="4">
        <v>0</v>
      </c>
    </row>
    <row r="881" spans="1:2" x14ac:dyDescent="0.3">
      <c r="A881" s="4">
        <v>47.662771285475792</v>
      </c>
      <c r="B881" s="4">
        <v>0</v>
      </c>
    </row>
    <row r="882" spans="1:2" x14ac:dyDescent="0.3">
      <c r="A882" s="4">
        <v>47.718419588202558</v>
      </c>
      <c r="B882" s="4">
        <v>0</v>
      </c>
    </row>
    <row r="883" spans="1:2" x14ac:dyDescent="0.3">
      <c r="A883" s="4">
        <v>47.774067890929324</v>
      </c>
      <c r="B883" s="4">
        <v>0</v>
      </c>
    </row>
    <row r="884" spans="1:2" x14ac:dyDescent="0.3">
      <c r="A884" s="4">
        <v>47.82971619365609</v>
      </c>
      <c r="B884" s="4">
        <v>0</v>
      </c>
    </row>
    <row r="885" spans="1:2" x14ac:dyDescent="0.3">
      <c r="A885" s="4">
        <v>47.885364496382856</v>
      </c>
      <c r="B885" s="4">
        <v>0</v>
      </c>
    </row>
    <row r="886" spans="1:2" x14ac:dyDescent="0.3">
      <c r="A886" s="4">
        <v>47.941012799109622</v>
      </c>
      <c r="B886" s="4">
        <v>0</v>
      </c>
    </row>
    <row r="887" spans="1:2" x14ac:dyDescent="0.3">
      <c r="A887" s="4">
        <v>47.996661101836388</v>
      </c>
      <c r="B887" s="4">
        <v>0</v>
      </c>
    </row>
    <row r="888" spans="1:2" x14ac:dyDescent="0.3">
      <c r="A888" s="4">
        <v>48.052309404563161</v>
      </c>
      <c r="B888" s="4">
        <v>0</v>
      </c>
    </row>
    <row r="889" spans="1:2" x14ac:dyDescent="0.3">
      <c r="A889" s="4">
        <v>48.107957707289927</v>
      </c>
      <c r="B889" s="4">
        <v>0</v>
      </c>
    </row>
    <row r="890" spans="1:2" x14ac:dyDescent="0.3">
      <c r="A890" s="4">
        <v>48.163606010016693</v>
      </c>
      <c r="B890" s="4">
        <v>0</v>
      </c>
    </row>
    <row r="891" spans="1:2" x14ac:dyDescent="0.3">
      <c r="A891" s="4">
        <v>48.219254312743459</v>
      </c>
      <c r="B891" s="4">
        <v>0</v>
      </c>
    </row>
    <row r="892" spans="1:2" x14ac:dyDescent="0.3">
      <c r="A892" s="4">
        <v>48.274902615470225</v>
      </c>
      <c r="B892" s="4">
        <v>0</v>
      </c>
    </row>
    <row r="893" spans="1:2" x14ac:dyDescent="0.3">
      <c r="A893" s="4">
        <v>48.330550918196991</v>
      </c>
      <c r="B893" s="4">
        <v>0</v>
      </c>
    </row>
    <row r="894" spans="1:2" x14ac:dyDescent="0.3">
      <c r="A894" s="4">
        <v>48.386199220923757</v>
      </c>
      <c r="B894" s="4">
        <v>0</v>
      </c>
    </row>
    <row r="895" spans="1:2" x14ac:dyDescent="0.3">
      <c r="A895" s="4">
        <v>48.441847523650523</v>
      </c>
      <c r="B895" s="4">
        <v>0</v>
      </c>
    </row>
    <row r="896" spans="1:2" x14ac:dyDescent="0.3">
      <c r="A896" s="4">
        <v>48.497495826377296</v>
      </c>
      <c r="B896" s="4">
        <v>0</v>
      </c>
    </row>
    <row r="897" spans="1:2" x14ac:dyDescent="0.3">
      <c r="A897" s="4">
        <v>48.553144129104062</v>
      </c>
      <c r="B897" s="4">
        <v>0</v>
      </c>
    </row>
    <row r="898" spans="1:2" x14ac:dyDescent="0.3">
      <c r="A898" s="4">
        <v>48.608792431830828</v>
      </c>
      <c r="B898" s="4">
        <v>0</v>
      </c>
    </row>
    <row r="899" spans="1:2" x14ac:dyDescent="0.3">
      <c r="A899" s="4">
        <v>48.664440734557594</v>
      </c>
      <c r="B899" s="4">
        <v>0</v>
      </c>
    </row>
    <row r="900" spans="1:2" x14ac:dyDescent="0.3">
      <c r="A900" s="4">
        <v>48.72008903728436</v>
      </c>
      <c r="B900" s="4">
        <v>0</v>
      </c>
    </row>
    <row r="901" spans="1:2" x14ac:dyDescent="0.3">
      <c r="A901" s="4">
        <v>48.775737340011126</v>
      </c>
      <c r="B901" s="4">
        <v>0</v>
      </c>
    </row>
    <row r="902" spans="1:2" x14ac:dyDescent="0.3">
      <c r="A902" s="4">
        <v>48.831385642737892</v>
      </c>
      <c r="B902" s="4">
        <v>0</v>
      </c>
    </row>
    <row r="903" spans="1:2" x14ac:dyDescent="0.3">
      <c r="A903" s="4">
        <v>48.887033945464658</v>
      </c>
      <c r="B903" s="4">
        <v>0</v>
      </c>
    </row>
    <row r="904" spans="1:2" x14ac:dyDescent="0.3">
      <c r="A904" s="4">
        <v>48.942682248191424</v>
      </c>
      <c r="B904" s="4">
        <v>0</v>
      </c>
    </row>
    <row r="905" spans="1:2" x14ac:dyDescent="0.3">
      <c r="A905" s="4">
        <v>48.998330550918197</v>
      </c>
      <c r="B905" s="4">
        <v>0</v>
      </c>
    </row>
    <row r="906" spans="1:2" x14ac:dyDescent="0.3">
      <c r="A906" s="4">
        <v>49.053978853644963</v>
      </c>
      <c r="B906" s="4">
        <v>0</v>
      </c>
    </row>
    <row r="907" spans="1:2" x14ac:dyDescent="0.3">
      <c r="A907" s="4">
        <v>49.109627156371729</v>
      </c>
      <c r="B907" s="4">
        <v>0</v>
      </c>
    </row>
    <row r="908" spans="1:2" x14ac:dyDescent="0.3">
      <c r="A908" s="4">
        <v>49.165275459098496</v>
      </c>
      <c r="B908" s="4">
        <v>0</v>
      </c>
    </row>
    <row r="909" spans="1:2" x14ac:dyDescent="0.3">
      <c r="A909" s="4">
        <v>49.220923761825262</v>
      </c>
      <c r="B909" s="4">
        <v>5.8139534883721034E-3</v>
      </c>
    </row>
    <row r="910" spans="1:2" x14ac:dyDescent="0.3">
      <c r="A910" s="4">
        <v>49.276572064552028</v>
      </c>
      <c r="B910" s="4">
        <v>6.2893081761006275E-3</v>
      </c>
    </row>
    <row r="911" spans="1:2" x14ac:dyDescent="0.3">
      <c r="A911" s="4">
        <v>49.332220367278794</v>
      </c>
      <c r="B911" s="4">
        <v>6.3694267515923553E-3</v>
      </c>
    </row>
    <row r="912" spans="1:2" x14ac:dyDescent="0.3">
      <c r="A912" s="4">
        <v>49.38786867000556</v>
      </c>
      <c r="B912" s="4">
        <v>6.3694267515923553E-3</v>
      </c>
    </row>
    <row r="913" spans="1:2" x14ac:dyDescent="0.3">
      <c r="A913" s="4">
        <v>49.443516972732326</v>
      </c>
      <c r="B913" s="4">
        <v>6.4102564102563875E-3</v>
      </c>
    </row>
    <row r="914" spans="1:2" x14ac:dyDescent="0.3">
      <c r="A914" s="4">
        <v>49.499165275459099</v>
      </c>
      <c r="B914" s="4">
        <v>6.4102564102563875E-3</v>
      </c>
    </row>
    <row r="915" spans="1:2" x14ac:dyDescent="0.3">
      <c r="A915" s="4">
        <v>49.554813578185865</v>
      </c>
      <c r="B915" s="4">
        <v>6.4516129032257119E-3</v>
      </c>
    </row>
    <row r="916" spans="1:2" x14ac:dyDescent="0.3">
      <c r="A916" s="4">
        <v>49.610461880912631</v>
      </c>
      <c r="B916" s="4">
        <v>6.4935064935065512E-3</v>
      </c>
    </row>
    <row r="917" spans="1:2" x14ac:dyDescent="0.3">
      <c r="A917" s="4">
        <v>49.666110183639397</v>
      </c>
      <c r="B917" s="4">
        <v>6.5359477124182774E-3</v>
      </c>
    </row>
    <row r="918" spans="1:2" x14ac:dyDescent="0.3">
      <c r="A918" s="4">
        <v>49.721758486366163</v>
      </c>
      <c r="B918" s="4">
        <v>6.5789473684210176E-3</v>
      </c>
    </row>
    <row r="919" spans="1:2" x14ac:dyDescent="0.3">
      <c r="A919" s="4">
        <v>49.777406789092929</v>
      </c>
      <c r="B919" s="4">
        <v>6.5789473684210176E-3</v>
      </c>
    </row>
    <row r="920" spans="1:2" x14ac:dyDescent="0.3">
      <c r="A920" s="4">
        <v>49.833055091819695</v>
      </c>
      <c r="B920" s="4">
        <v>6.6666666666665986E-3</v>
      </c>
    </row>
    <row r="921" spans="1:2" x14ac:dyDescent="0.3">
      <c r="A921" s="4">
        <v>49.888703394546461</v>
      </c>
      <c r="B921" s="4">
        <v>6.6666666666665986E-3</v>
      </c>
    </row>
    <row r="922" spans="1:2" x14ac:dyDescent="0.3">
      <c r="A922" s="4">
        <v>49.944351697273227</v>
      </c>
      <c r="B922" s="4">
        <v>6.7114093959732557E-3</v>
      </c>
    </row>
    <row r="923" spans="1:2" x14ac:dyDescent="0.3">
      <c r="A923" s="4">
        <v>50</v>
      </c>
      <c r="B923" s="4">
        <v>6.7114093959732557E-3</v>
      </c>
    </row>
    <row r="924" spans="1:2" x14ac:dyDescent="0.3">
      <c r="A924" s="4">
        <v>50.055648302726766</v>
      </c>
      <c r="B924" s="4">
        <v>6.7567567567567988E-3</v>
      </c>
    </row>
    <row r="925" spans="1:2" x14ac:dyDescent="0.3">
      <c r="A925" s="4">
        <v>50.111296605453532</v>
      </c>
      <c r="B925" s="4">
        <v>6.8027210884353817E-3</v>
      </c>
    </row>
    <row r="926" spans="1:2" x14ac:dyDescent="0.3">
      <c r="A926" s="4">
        <v>50.166944908180298</v>
      </c>
      <c r="B926" s="4">
        <v>6.8965517241379448E-3</v>
      </c>
    </row>
    <row r="927" spans="1:2" x14ac:dyDescent="0.3">
      <c r="A927" s="4">
        <v>50.222593210907064</v>
      </c>
      <c r="B927" s="4">
        <v>7.0422535211267512E-3</v>
      </c>
    </row>
    <row r="928" spans="1:2" x14ac:dyDescent="0.3">
      <c r="A928" s="4">
        <v>50.27824151363383</v>
      </c>
      <c r="B928" s="4">
        <v>7.0422535211267512E-3</v>
      </c>
    </row>
    <row r="929" spans="1:2" x14ac:dyDescent="0.3">
      <c r="A929" s="4">
        <v>50.333889816360596</v>
      </c>
      <c r="B929" s="4">
        <v>7.1428571428571175E-3</v>
      </c>
    </row>
    <row r="930" spans="1:2" x14ac:dyDescent="0.3">
      <c r="A930" s="4">
        <v>50.389538119087362</v>
      </c>
      <c r="B930" s="4">
        <v>7.2992700729928028E-3</v>
      </c>
    </row>
    <row r="931" spans="1:2" x14ac:dyDescent="0.3">
      <c r="A931" s="4">
        <v>50.445186421814135</v>
      </c>
      <c r="B931" s="4">
        <v>7.2992700729928028E-3</v>
      </c>
    </row>
    <row r="932" spans="1:2" x14ac:dyDescent="0.3">
      <c r="A932" s="4">
        <v>50.500834724540901</v>
      </c>
      <c r="B932" s="4">
        <v>7.4626865671640896E-3</v>
      </c>
    </row>
    <row r="933" spans="1:2" x14ac:dyDescent="0.3">
      <c r="A933" s="4">
        <v>50.556483027267667</v>
      </c>
      <c r="B933" s="4">
        <v>7.5187969924812581E-3</v>
      </c>
    </row>
    <row r="934" spans="1:2" x14ac:dyDescent="0.3">
      <c r="A934" s="4">
        <v>50.612131329994433</v>
      </c>
      <c r="B934" s="4">
        <v>7.575757575757569E-3</v>
      </c>
    </row>
    <row r="935" spans="1:2" x14ac:dyDescent="0.3">
      <c r="A935" s="4">
        <v>50.667779632721199</v>
      </c>
      <c r="B935" s="4">
        <v>7.575757575757569E-3</v>
      </c>
    </row>
    <row r="936" spans="1:2" x14ac:dyDescent="0.3">
      <c r="A936" s="4">
        <v>50.723427935447965</v>
      </c>
      <c r="B936" s="4">
        <v>7.6335877862594437E-3</v>
      </c>
    </row>
    <row r="937" spans="1:2" x14ac:dyDescent="0.3">
      <c r="A937" s="4">
        <v>50.779076238174731</v>
      </c>
      <c r="B937" s="4">
        <v>7.6335877862594437E-3</v>
      </c>
    </row>
    <row r="938" spans="1:2" x14ac:dyDescent="0.3">
      <c r="A938" s="4">
        <v>50.834724540901497</v>
      </c>
      <c r="B938" s="4">
        <v>7.692307692307665E-3</v>
      </c>
    </row>
    <row r="939" spans="1:2" x14ac:dyDescent="0.3">
      <c r="A939" s="4">
        <v>50.890372843628263</v>
      </c>
      <c r="B939" s="4">
        <v>7.7519379844961378E-3</v>
      </c>
    </row>
    <row r="940" spans="1:2" x14ac:dyDescent="0.3">
      <c r="A940" s="4">
        <v>50.946021146355037</v>
      </c>
      <c r="B940" s="4">
        <v>7.7519379844961378E-3</v>
      </c>
    </row>
    <row r="941" spans="1:2" x14ac:dyDescent="0.3">
      <c r="A941" s="4">
        <v>51.001669449081803</v>
      </c>
      <c r="B941" s="4">
        <v>7.9365079365079083E-3</v>
      </c>
    </row>
    <row r="942" spans="1:2" x14ac:dyDescent="0.3">
      <c r="A942" s="4">
        <v>51.057317751808569</v>
      </c>
      <c r="B942" s="4">
        <v>8.2644628099173278E-3</v>
      </c>
    </row>
    <row r="943" spans="1:2" x14ac:dyDescent="0.3">
      <c r="A943" s="4">
        <v>51.112966054535335</v>
      </c>
      <c r="B943" s="4">
        <v>8.3333333333333037E-3</v>
      </c>
    </row>
    <row r="944" spans="1:2" x14ac:dyDescent="0.3">
      <c r="A944" s="4">
        <v>51.168614357262101</v>
      </c>
      <c r="B944" s="4">
        <v>8.4033613445377853E-3</v>
      </c>
    </row>
    <row r="945" spans="1:2" x14ac:dyDescent="0.3">
      <c r="A945" s="4">
        <v>51.224262659988867</v>
      </c>
      <c r="B945" s="4">
        <v>8.4033613445377853E-3</v>
      </c>
    </row>
    <row r="946" spans="1:2" x14ac:dyDescent="0.3">
      <c r="A946" s="4">
        <v>51.279910962715633</v>
      </c>
      <c r="B946" s="4">
        <v>8.5470085470085166E-3</v>
      </c>
    </row>
    <row r="947" spans="1:2" x14ac:dyDescent="0.3">
      <c r="A947" s="4">
        <v>51.335559265442399</v>
      </c>
      <c r="B947" s="4">
        <v>8.5470085470085166E-3</v>
      </c>
    </row>
    <row r="948" spans="1:2" x14ac:dyDescent="0.3">
      <c r="A948" s="4">
        <v>51.391207568169165</v>
      </c>
      <c r="B948" s="4">
        <v>8.6956521739129933E-3</v>
      </c>
    </row>
    <row r="949" spans="1:2" x14ac:dyDescent="0.3">
      <c r="A949" s="4">
        <v>51.446855870895938</v>
      </c>
      <c r="B949" s="4">
        <v>8.7719298245614308E-3</v>
      </c>
    </row>
    <row r="950" spans="1:2" x14ac:dyDescent="0.3">
      <c r="A950" s="4">
        <v>51.502504173622704</v>
      </c>
      <c r="B950" s="4">
        <v>8.7719298245614308E-3</v>
      </c>
    </row>
    <row r="951" spans="1:2" x14ac:dyDescent="0.3">
      <c r="A951" s="4">
        <v>51.55815247634947</v>
      </c>
      <c r="B951" s="4">
        <v>9.6153846153845812E-3</v>
      </c>
    </row>
    <row r="952" spans="1:2" x14ac:dyDescent="0.3">
      <c r="A952" s="4">
        <v>51.613800779076236</v>
      </c>
      <c r="B952" s="4">
        <v>1.0204081632652962E-2</v>
      </c>
    </row>
    <row r="953" spans="1:2" x14ac:dyDescent="0.3">
      <c r="A953" s="4">
        <v>51.669449081803002</v>
      </c>
      <c r="B953" s="4">
        <v>1.0416666666666741E-2</v>
      </c>
    </row>
    <row r="954" spans="1:2" x14ac:dyDescent="0.3">
      <c r="A954" s="4">
        <v>51.725097384529768</v>
      </c>
      <c r="B954" s="4">
        <v>1.0416666666666741E-2</v>
      </c>
    </row>
    <row r="955" spans="1:2" x14ac:dyDescent="0.3">
      <c r="A955" s="4">
        <v>51.780745687256534</v>
      </c>
      <c r="B955" s="4">
        <v>1.0416666666666741E-2</v>
      </c>
    </row>
    <row r="956" spans="1:2" x14ac:dyDescent="0.3">
      <c r="A956" s="4">
        <v>51.8363939899833</v>
      </c>
      <c r="B956" s="4">
        <v>1.0638297872340496E-2</v>
      </c>
    </row>
    <row r="957" spans="1:2" x14ac:dyDescent="0.3">
      <c r="A957" s="4">
        <v>51.892042292710066</v>
      </c>
      <c r="B957" s="4">
        <v>1.0638297872340496E-2</v>
      </c>
    </row>
    <row r="958" spans="1:2" x14ac:dyDescent="0.3">
      <c r="A958" s="4">
        <v>51.947690595436839</v>
      </c>
      <c r="B958" s="4">
        <v>1.0752688172043001E-2</v>
      </c>
    </row>
    <row r="959" spans="1:2" x14ac:dyDescent="0.3">
      <c r="A959" s="4">
        <v>52.003338898163605</v>
      </c>
      <c r="B959" s="4">
        <v>1.0869565217391353E-2</v>
      </c>
    </row>
    <row r="960" spans="1:2" x14ac:dyDescent="0.3">
      <c r="A960" s="4">
        <v>52.058987200890371</v>
      </c>
      <c r="B960" s="4">
        <v>1.098901098901095E-2</v>
      </c>
    </row>
    <row r="961" spans="1:2" x14ac:dyDescent="0.3">
      <c r="A961" s="4">
        <v>52.114635503617137</v>
      </c>
      <c r="B961" s="4">
        <v>1.1111111111111072E-2</v>
      </c>
    </row>
    <row r="962" spans="1:2" x14ac:dyDescent="0.3">
      <c r="A962" s="4">
        <v>52.170283806343903</v>
      </c>
      <c r="B962" s="4">
        <v>1.2048192771084265E-2</v>
      </c>
    </row>
    <row r="963" spans="1:2" x14ac:dyDescent="0.3">
      <c r="A963" s="4">
        <v>52.225932109070669</v>
      </c>
      <c r="B963" s="4">
        <v>1.2195121951219523E-2</v>
      </c>
    </row>
    <row r="964" spans="1:2" x14ac:dyDescent="0.3">
      <c r="A964" s="4">
        <v>52.281580411797435</v>
      </c>
      <c r="B964" s="4">
        <v>1.2345679012345734E-2</v>
      </c>
    </row>
    <row r="965" spans="1:2" x14ac:dyDescent="0.3">
      <c r="A965" s="4">
        <v>52.337228714524201</v>
      </c>
      <c r="B965" s="4">
        <v>1.2345679012345734E-2</v>
      </c>
    </row>
    <row r="966" spans="1:2" x14ac:dyDescent="0.3">
      <c r="A966" s="4">
        <v>52.392877017250974</v>
      </c>
      <c r="B966" s="4">
        <v>1.2738853503184711E-2</v>
      </c>
    </row>
    <row r="967" spans="1:2" x14ac:dyDescent="0.3">
      <c r="A967" s="4">
        <v>52.44852531997774</v>
      </c>
      <c r="B967" s="4">
        <v>1.2820512820512775E-2</v>
      </c>
    </row>
    <row r="968" spans="1:2" x14ac:dyDescent="0.3">
      <c r="A968" s="4">
        <v>52.504173622704506</v>
      </c>
      <c r="B968" s="4">
        <v>1.2903225806451646E-2</v>
      </c>
    </row>
    <row r="969" spans="1:2" x14ac:dyDescent="0.3">
      <c r="A969" s="4">
        <v>52.559821925431272</v>
      </c>
      <c r="B969" s="4">
        <v>1.298701298701288E-2</v>
      </c>
    </row>
    <row r="970" spans="1:2" x14ac:dyDescent="0.3">
      <c r="A970" s="4">
        <v>52.615470228158038</v>
      </c>
      <c r="B970" s="4">
        <v>1.298701298701288E-2</v>
      </c>
    </row>
    <row r="971" spans="1:2" x14ac:dyDescent="0.3">
      <c r="A971" s="4">
        <v>52.671118530884804</v>
      </c>
      <c r="B971" s="4">
        <v>1.3071895424836555E-2</v>
      </c>
    </row>
    <row r="972" spans="1:2" x14ac:dyDescent="0.3">
      <c r="A972" s="4">
        <v>52.72676683361157</v>
      </c>
      <c r="B972" s="4">
        <v>1.3157894736842035E-2</v>
      </c>
    </row>
    <row r="973" spans="1:2" x14ac:dyDescent="0.3">
      <c r="A973" s="4">
        <v>52.782415136338336</v>
      </c>
      <c r="B973" s="4">
        <v>1.3333333333333419E-2</v>
      </c>
    </row>
    <row r="974" spans="1:2" x14ac:dyDescent="0.3">
      <c r="A974" s="4">
        <v>52.838063439065103</v>
      </c>
      <c r="B974" s="4">
        <v>1.3333333333333419E-2</v>
      </c>
    </row>
    <row r="975" spans="1:2" x14ac:dyDescent="0.3">
      <c r="A975" s="4">
        <v>52.893711741791876</v>
      </c>
      <c r="B975" s="4">
        <v>1.3333333333333419E-2</v>
      </c>
    </row>
    <row r="976" spans="1:2" x14ac:dyDescent="0.3">
      <c r="A976" s="4">
        <v>52.949360044518642</v>
      </c>
      <c r="B976" s="4">
        <v>1.3422818791946289E-2</v>
      </c>
    </row>
    <row r="977" spans="1:2" x14ac:dyDescent="0.3">
      <c r="A977" s="4">
        <v>53.005008347245408</v>
      </c>
      <c r="B977" s="4">
        <v>1.3422818791946289E-2</v>
      </c>
    </row>
    <row r="978" spans="1:2" x14ac:dyDescent="0.3">
      <c r="A978" s="4">
        <v>53.060656649972174</v>
      </c>
      <c r="B978" s="4">
        <v>1.3422818791946289E-2</v>
      </c>
    </row>
    <row r="979" spans="1:2" x14ac:dyDescent="0.3">
      <c r="A979" s="4">
        <v>53.11630495269894</v>
      </c>
      <c r="B979" s="4">
        <v>1.3605442176870763E-2</v>
      </c>
    </row>
    <row r="980" spans="1:2" x14ac:dyDescent="0.3">
      <c r="A980" s="4">
        <v>53.171953255425706</v>
      </c>
      <c r="B980" s="4">
        <v>1.3698630136986356E-2</v>
      </c>
    </row>
    <row r="981" spans="1:2" x14ac:dyDescent="0.3">
      <c r="A981" s="4">
        <v>53.227601558152472</v>
      </c>
      <c r="B981" s="4">
        <v>1.3698630136986356E-2</v>
      </c>
    </row>
    <row r="982" spans="1:2" x14ac:dyDescent="0.3">
      <c r="A982" s="4">
        <v>53.283249860879238</v>
      </c>
      <c r="B982" s="4">
        <v>1.3698630136986356E-2</v>
      </c>
    </row>
    <row r="983" spans="1:2" x14ac:dyDescent="0.3">
      <c r="A983" s="4">
        <v>53.338898163606004</v>
      </c>
      <c r="B983" s="4">
        <v>1.3698630136986356E-2</v>
      </c>
    </row>
    <row r="984" spans="1:2" x14ac:dyDescent="0.3">
      <c r="A984" s="4">
        <v>53.394546466332777</v>
      </c>
      <c r="B984" s="4">
        <v>1.3698630136986356E-2</v>
      </c>
    </row>
    <row r="985" spans="1:2" x14ac:dyDescent="0.3">
      <c r="A985" s="4">
        <v>53.450194769059543</v>
      </c>
      <c r="B985" s="4">
        <v>1.3698630136986356E-2</v>
      </c>
    </row>
    <row r="986" spans="1:2" x14ac:dyDescent="0.3">
      <c r="A986" s="4">
        <v>53.505843071786309</v>
      </c>
      <c r="B986" s="4">
        <v>1.388888888888884E-2</v>
      </c>
    </row>
    <row r="987" spans="1:2" x14ac:dyDescent="0.3">
      <c r="A987" s="4">
        <v>53.561491374513075</v>
      </c>
      <c r="B987" s="4">
        <v>1.388888888888884E-2</v>
      </c>
    </row>
    <row r="988" spans="1:2" x14ac:dyDescent="0.3">
      <c r="A988" s="4">
        <v>53.617139677239841</v>
      </c>
      <c r="B988" s="4">
        <v>1.4285714285714235E-2</v>
      </c>
    </row>
    <row r="989" spans="1:2" x14ac:dyDescent="0.3">
      <c r="A989" s="4">
        <v>53.672787979966607</v>
      </c>
      <c r="B989" s="4">
        <v>1.4285714285714235E-2</v>
      </c>
    </row>
    <row r="990" spans="1:2" x14ac:dyDescent="0.3">
      <c r="A990" s="4">
        <v>53.728436282693373</v>
      </c>
      <c r="B990" s="4">
        <v>1.4285714285714235E-2</v>
      </c>
    </row>
    <row r="991" spans="1:2" x14ac:dyDescent="0.3">
      <c r="A991" s="4">
        <v>53.784084585420139</v>
      </c>
      <c r="B991" s="4">
        <v>1.449275362318847E-2</v>
      </c>
    </row>
    <row r="992" spans="1:2" x14ac:dyDescent="0.3">
      <c r="A992" s="4">
        <v>53.839732888146905</v>
      </c>
      <c r="B992" s="4">
        <v>1.4705882352941124E-2</v>
      </c>
    </row>
    <row r="993" spans="1:2" x14ac:dyDescent="0.3">
      <c r="A993" s="4">
        <v>53.895381190873678</v>
      </c>
      <c r="B993" s="4">
        <v>1.4925373134328401E-2</v>
      </c>
    </row>
    <row r="994" spans="1:2" x14ac:dyDescent="0.3">
      <c r="A994" s="4">
        <v>53.951029493600444</v>
      </c>
      <c r="B994" s="4">
        <v>1.4925373134328401E-2</v>
      </c>
    </row>
    <row r="995" spans="1:2" x14ac:dyDescent="0.3">
      <c r="A995" s="4">
        <v>54.00667779632721</v>
      </c>
      <c r="B995" s="4">
        <v>1.4925373134328401E-2</v>
      </c>
    </row>
    <row r="996" spans="1:2" x14ac:dyDescent="0.3">
      <c r="A996" s="4">
        <v>54.062326099053976</v>
      </c>
      <c r="B996" s="4">
        <v>1.5267175572519109E-2</v>
      </c>
    </row>
    <row r="997" spans="1:2" x14ac:dyDescent="0.3">
      <c r="A997" s="4">
        <v>54.117974401780742</v>
      </c>
      <c r="B997" s="4">
        <v>1.5267175572519109E-2</v>
      </c>
    </row>
    <row r="998" spans="1:2" x14ac:dyDescent="0.3">
      <c r="A998" s="4">
        <v>54.173622704507508</v>
      </c>
      <c r="B998" s="4">
        <v>1.538461538461533E-2</v>
      </c>
    </row>
    <row r="999" spans="1:2" x14ac:dyDescent="0.3">
      <c r="A999" s="4">
        <v>54.229271007234274</v>
      </c>
      <c r="B999" s="4">
        <v>1.538461538461533E-2</v>
      </c>
    </row>
    <row r="1000" spans="1:2" x14ac:dyDescent="0.3">
      <c r="A1000" s="4">
        <v>54.28491930996104</v>
      </c>
      <c r="B1000" s="4">
        <v>1.5873015873015817E-2</v>
      </c>
    </row>
    <row r="1001" spans="1:2" x14ac:dyDescent="0.3">
      <c r="A1001" s="4">
        <v>54.340567612687813</v>
      </c>
      <c r="B1001" s="4">
        <v>1.6129032258064502E-2</v>
      </c>
    </row>
    <row r="1002" spans="1:2" x14ac:dyDescent="0.3">
      <c r="A1002" s="4">
        <v>54.396215915414579</v>
      </c>
      <c r="B1002" s="4">
        <v>1.6129032258064502E-2</v>
      </c>
    </row>
    <row r="1003" spans="1:2" x14ac:dyDescent="0.3">
      <c r="A1003" s="4">
        <v>54.451864218141345</v>
      </c>
      <c r="B1003" s="4">
        <v>1.6129032258064502E-2</v>
      </c>
    </row>
    <row r="1004" spans="1:2" x14ac:dyDescent="0.3">
      <c r="A1004" s="4">
        <v>54.507512520868111</v>
      </c>
      <c r="B1004" s="4">
        <v>1.6393442622950838E-2</v>
      </c>
    </row>
    <row r="1005" spans="1:2" x14ac:dyDescent="0.3">
      <c r="A1005" s="4">
        <v>54.563160823594878</v>
      </c>
      <c r="B1005" s="4">
        <v>1.6528925619834656E-2</v>
      </c>
    </row>
    <row r="1006" spans="1:2" x14ac:dyDescent="0.3">
      <c r="A1006" s="4">
        <v>54.618809126321644</v>
      </c>
      <c r="B1006" s="4">
        <v>1.6666666666666607E-2</v>
      </c>
    </row>
    <row r="1007" spans="1:2" x14ac:dyDescent="0.3">
      <c r="A1007" s="4">
        <v>54.67445742904841</v>
      </c>
      <c r="B1007" s="4">
        <v>1.6666666666666607E-2</v>
      </c>
    </row>
    <row r="1008" spans="1:2" x14ac:dyDescent="0.3">
      <c r="A1008" s="4">
        <v>54.730105731775176</v>
      </c>
      <c r="B1008" s="4">
        <v>1.6949152542372836E-2</v>
      </c>
    </row>
    <row r="1009" spans="1:2" x14ac:dyDescent="0.3">
      <c r="A1009" s="4">
        <v>54.785754034501942</v>
      </c>
      <c r="B1009" s="4">
        <v>1.6949152542372836E-2</v>
      </c>
    </row>
    <row r="1010" spans="1:2" x14ac:dyDescent="0.3">
      <c r="A1010" s="4">
        <v>54.841402337228715</v>
      </c>
      <c r="B1010" s="4">
        <v>1.7543859649122862E-2</v>
      </c>
    </row>
    <row r="1011" spans="1:2" x14ac:dyDescent="0.3">
      <c r="A1011" s="4">
        <v>54.897050639955481</v>
      </c>
      <c r="B1011" s="4">
        <v>1.7857142857142794E-2</v>
      </c>
    </row>
    <row r="1012" spans="1:2" x14ac:dyDescent="0.3">
      <c r="A1012" s="4">
        <v>54.952698942682247</v>
      </c>
      <c r="B1012" s="4">
        <v>1.7857142857142794E-2</v>
      </c>
    </row>
    <row r="1013" spans="1:2" x14ac:dyDescent="0.3">
      <c r="A1013" s="4">
        <v>55.008347245409013</v>
      </c>
      <c r="B1013" s="4">
        <v>1.7857142857142794E-2</v>
      </c>
    </row>
    <row r="1014" spans="1:2" x14ac:dyDescent="0.3">
      <c r="A1014" s="4">
        <v>55.063995548135779</v>
      </c>
      <c r="B1014" s="4">
        <v>1.8181818181818077E-2</v>
      </c>
    </row>
    <row r="1015" spans="1:2" x14ac:dyDescent="0.3">
      <c r="A1015" s="4">
        <v>55.119643850862545</v>
      </c>
      <c r="B1015" s="4">
        <v>1.8691588785046731E-2</v>
      </c>
    </row>
    <row r="1016" spans="1:2" x14ac:dyDescent="0.3">
      <c r="A1016" s="4">
        <v>55.175292153589311</v>
      </c>
      <c r="B1016" s="4">
        <v>1.8867924528301883E-2</v>
      </c>
    </row>
    <row r="1017" spans="1:2" x14ac:dyDescent="0.3">
      <c r="A1017" s="4">
        <v>55.230940456316077</v>
      </c>
      <c r="B1017" s="4">
        <v>1.904761904761898E-2</v>
      </c>
    </row>
    <row r="1018" spans="1:2" x14ac:dyDescent="0.3">
      <c r="A1018" s="4">
        <v>55.286588759042843</v>
      </c>
      <c r="B1018" s="4">
        <v>1.9230769230769162E-2</v>
      </c>
    </row>
    <row r="1019" spans="1:2" x14ac:dyDescent="0.3">
      <c r="A1019" s="4">
        <v>55.342237061769616</v>
      </c>
      <c r="B1019" s="4">
        <v>1.9607843137254832E-2</v>
      </c>
    </row>
    <row r="1020" spans="1:2" x14ac:dyDescent="0.3">
      <c r="A1020" s="4">
        <v>55.397885364496382</v>
      </c>
      <c r="B1020" s="4">
        <v>1.9867549668874274E-2</v>
      </c>
    </row>
    <row r="1021" spans="1:2" x14ac:dyDescent="0.3">
      <c r="A1021" s="4">
        <v>55.453533667223148</v>
      </c>
      <c r="B1021" s="4">
        <v>2.0000000000000018E-2</v>
      </c>
    </row>
    <row r="1022" spans="1:2" x14ac:dyDescent="0.3">
      <c r="A1022" s="4">
        <v>55.509181969949914</v>
      </c>
      <c r="B1022" s="4">
        <v>2.0000000000000018E-2</v>
      </c>
    </row>
    <row r="1023" spans="1:2" x14ac:dyDescent="0.3">
      <c r="A1023" s="4">
        <v>55.56483027267668</v>
      </c>
      <c r="B1023" s="4">
        <v>2.0134228187919545E-2</v>
      </c>
    </row>
    <row r="1024" spans="1:2" x14ac:dyDescent="0.3">
      <c r="A1024" s="4">
        <v>55.620478575403446</v>
      </c>
      <c r="B1024" s="4">
        <v>2.0134228187919545E-2</v>
      </c>
    </row>
    <row r="1025" spans="1:2" x14ac:dyDescent="0.3">
      <c r="A1025" s="4">
        <v>55.676126878130212</v>
      </c>
      <c r="B1025" s="4">
        <v>2.0134228187919545E-2</v>
      </c>
    </row>
    <row r="1026" spans="1:2" x14ac:dyDescent="0.3">
      <c r="A1026" s="4">
        <v>55.731775180856978</v>
      </c>
      <c r="B1026" s="4">
        <v>2.020202020202011E-2</v>
      </c>
    </row>
    <row r="1027" spans="1:2" x14ac:dyDescent="0.3">
      <c r="A1027" s="4">
        <v>55.787423483583744</v>
      </c>
      <c r="B1027" s="4">
        <v>2.0408163265306145E-2</v>
      </c>
    </row>
    <row r="1028" spans="1:2" x14ac:dyDescent="0.3">
      <c r="A1028" s="4">
        <v>55.843071786310517</v>
      </c>
      <c r="B1028" s="4">
        <v>2.0547945205479534E-2</v>
      </c>
    </row>
    <row r="1029" spans="1:2" x14ac:dyDescent="0.3">
      <c r="A1029" s="4">
        <v>55.898720089037283</v>
      </c>
      <c r="B1029" s="4">
        <v>2.0618556701030855E-2</v>
      </c>
    </row>
    <row r="1030" spans="1:2" x14ac:dyDescent="0.3">
      <c r="A1030" s="4">
        <v>55.954368391764049</v>
      </c>
      <c r="B1030" s="4">
        <v>2.0689655172413834E-2</v>
      </c>
    </row>
    <row r="1031" spans="1:2" x14ac:dyDescent="0.3">
      <c r="A1031" s="4">
        <v>56.010016694490815</v>
      </c>
      <c r="B1031" s="4">
        <v>2.0689655172413834E-2</v>
      </c>
    </row>
    <row r="1032" spans="1:2" x14ac:dyDescent="0.3">
      <c r="A1032" s="4">
        <v>56.065664997217581</v>
      </c>
      <c r="B1032" s="4">
        <v>2.1052631578947434E-2</v>
      </c>
    </row>
    <row r="1033" spans="1:2" x14ac:dyDescent="0.3">
      <c r="A1033" s="4">
        <v>56.121313299944347</v>
      </c>
      <c r="B1033" s="4">
        <v>2.1126760563380254E-2</v>
      </c>
    </row>
    <row r="1034" spans="1:2" x14ac:dyDescent="0.3">
      <c r="A1034" s="4">
        <v>56.176961602671113</v>
      </c>
      <c r="B1034" s="4">
        <v>2.1276595744680771E-2</v>
      </c>
    </row>
    <row r="1035" spans="1:2" x14ac:dyDescent="0.3">
      <c r="A1035" s="4">
        <v>56.232609905397879</v>
      </c>
      <c r="B1035" s="4">
        <v>2.1276595744680771E-2</v>
      </c>
    </row>
    <row r="1036" spans="1:2" x14ac:dyDescent="0.3">
      <c r="A1036" s="4">
        <v>56.288258208124653</v>
      </c>
      <c r="B1036" s="4">
        <v>2.1582733812949728E-2</v>
      </c>
    </row>
    <row r="1037" spans="1:2" x14ac:dyDescent="0.3">
      <c r="A1037" s="4">
        <v>56.343906510851419</v>
      </c>
      <c r="B1037" s="4">
        <v>2.1897810218978186E-2</v>
      </c>
    </row>
    <row r="1038" spans="1:2" x14ac:dyDescent="0.3">
      <c r="A1038" s="4">
        <v>56.399554813578185</v>
      </c>
      <c r="B1038" s="4">
        <v>2.1897810218978186E-2</v>
      </c>
    </row>
    <row r="1039" spans="1:2" x14ac:dyDescent="0.3">
      <c r="A1039" s="4">
        <v>56.455203116304951</v>
      </c>
      <c r="B1039" s="4">
        <v>2.19780219780219E-2</v>
      </c>
    </row>
    <row r="1040" spans="1:2" x14ac:dyDescent="0.3">
      <c r="A1040" s="4">
        <v>56.510851419031717</v>
      </c>
      <c r="B1040" s="4">
        <v>2.19780219780219E-2</v>
      </c>
    </row>
    <row r="1041" spans="1:2" x14ac:dyDescent="0.3">
      <c r="A1041" s="4">
        <v>56.566499721758483</v>
      </c>
      <c r="B1041" s="4">
        <v>2.2058823529411686E-2</v>
      </c>
    </row>
    <row r="1042" spans="1:2" x14ac:dyDescent="0.3">
      <c r="A1042" s="4">
        <v>56.622148024485249</v>
      </c>
      <c r="B1042" s="4">
        <v>2.2222222222222143E-2</v>
      </c>
    </row>
    <row r="1043" spans="1:2" x14ac:dyDescent="0.3">
      <c r="A1043" s="4">
        <v>56.677796327212015</v>
      </c>
      <c r="B1043" s="4">
        <v>2.2388059701492491E-2</v>
      </c>
    </row>
    <row r="1044" spans="1:2" x14ac:dyDescent="0.3">
      <c r="A1044" s="4">
        <v>56.733444629938781</v>
      </c>
      <c r="B1044" s="4">
        <v>2.2388059701492491E-2</v>
      </c>
    </row>
    <row r="1045" spans="1:2" x14ac:dyDescent="0.3">
      <c r="A1045" s="4">
        <v>56.789092932665554</v>
      </c>
      <c r="B1045" s="4">
        <v>2.2388059701492491E-2</v>
      </c>
    </row>
    <row r="1046" spans="1:2" x14ac:dyDescent="0.3">
      <c r="A1046" s="4">
        <v>56.84474123539232</v>
      </c>
      <c r="B1046" s="4">
        <v>2.2471910112359605E-2</v>
      </c>
    </row>
    <row r="1047" spans="1:2" x14ac:dyDescent="0.3">
      <c r="A1047" s="4">
        <v>56.900389538119086</v>
      </c>
      <c r="B1047" s="4">
        <v>2.2471910112359605E-2</v>
      </c>
    </row>
    <row r="1048" spans="1:2" x14ac:dyDescent="0.3">
      <c r="A1048" s="4">
        <v>56.956037840845852</v>
      </c>
      <c r="B1048" s="4">
        <v>2.2727272727272707E-2</v>
      </c>
    </row>
    <row r="1049" spans="1:2" x14ac:dyDescent="0.3">
      <c r="A1049" s="4">
        <v>57.011686143572618</v>
      </c>
      <c r="B1049" s="4">
        <v>2.2988505747126409E-2</v>
      </c>
    </row>
    <row r="1050" spans="1:2" x14ac:dyDescent="0.3">
      <c r="A1050" s="4">
        <v>57.067334446299384</v>
      </c>
      <c r="B1050" s="4">
        <v>2.3076923076922995E-2</v>
      </c>
    </row>
    <row r="1051" spans="1:2" x14ac:dyDescent="0.3">
      <c r="A1051" s="4">
        <v>57.12298274902615</v>
      </c>
      <c r="B1051" s="4">
        <v>2.34375E-2</v>
      </c>
    </row>
    <row r="1052" spans="1:2" x14ac:dyDescent="0.3">
      <c r="A1052" s="4">
        <v>57.178631051752916</v>
      </c>
      <c r="B1052" s="4">
        <v>2.3529411764705799E-2</v>
      </c>
    </row>
    <row r="1053" spans="1:2" x14ac:dyDescent="0.3">
      <c r="A1053" s="4">
        <v>57.234279354479682</v>
      </c>
      <c r="B1053" s="4">
        <v>2.3622047244094446E-2</v>
      </c>
    </row>
    <row r="1054" spans="1:2" x14ac:dyDescent="0.3">
      <c r="A1054" s="4">
        <v>57.289927657206455</v>
      </c>
      <c r="B1054" s="4">
        <v>2.3622047244094446E-2</v>
      </c>
    </row>
    <row r="1055" spans="1:2" x14ac:dyDescent="0.3">
      <c r="A1055" s="4">
        <v>57.345575959933221</v>
      </c>
      <c r="B1055" s="4">
        <v>2.4096385542168752E-2</v>
      </c>
    </row>
    <row r="1056" spans="1:2" x14ac:dyDescent="0.3">
      <c r="A1056" s="4">
        <v>57.401224262659987</v>
      </c>
      <c r="B1056" s="4">
        <v>2.4193548387096753E-2</v>
      </c>
    </row>
    <row r="1057" spans="1:2" x14ac:dyDescent="0.3">
      <c r="A1057" s="4">
        <v>57.456872565386753</v>
      </c>
      <c r="B1057" s="4">
        <v>2.4390243902439046E-2</v>
      </c>
    </row>
    <row r="1058" spans="1:2" x14ac:dyDescent="0.3">
      <c r="A1058" s="4">
        <v>57.512520868113519</v>
      </c>
      <c r="B1058" s="4">
        <v>2.4390243902439046E-2</v>
      </c>
    </row>
    <row r="1059" spans="1:2" x14ac:dyDescent="0.3">
      <c r="A1059" s="4">
        <v>57.568169170840285</v>
      </c>
      <c r="B1059" s="4">
        <v>2.4999999999999911E-2</v>
      </c>
    </row>
    <row r="1060" spans="1:2" x14ac:dyDescent="0.3">
      <c r="A1060" s="4">
        <v>57.623817473567051</v>
      </c>
      <c r="B1060" s="4">
        <v>2.5316455696202445E-2</v>
      </c>
    </row>
    <row r="1061" spans="1:2" x14ac:dyDescent="0.3">
      <c r="A1061" s="4">
        <v>57.679465776293817</v>
      </c>
      <c r="B1061" s="4">
        <v>2.5316455696202445E-2</v>
      </c>
    </row>
    <row r="1062" spans="1:2" x14ac:dyDescent="0.3">
      <c r="A1062" s="4">
        <v>57.735114079020583</v>
      </c>
      <c r="B1062" s="4">
        <v>2.5477707006369421E-2</v>
      </c>
    </row>
    <row r="1063" spans="1:2" x14ac:dyDescent="0.3">
      <c r="A1063" s="4">
        <v>57.790762381747356</v>
      </c>
      <c r="B1063" s="4">
        <v>2.564102564102555E-2</v>
      </c>
    </row>
    <row r="1064" spans="1:2" x14ac:dyDescent="0.3">
      <c r="A1064" s="4">
        <v>57.846410684474122</v>
      </c>
      <c r="B1064" s="4">
        <v>2.564102564102555E-2</v>
      </c>
    </row>
    <row r="1065" spans="1:2" x14ac:dyDescent="0.3">
      <c r="A1065" s="4">
        <v>57.902058987200888</v>
      </c>
      <c r="B1065" s="4">
        <v>2.6086956521739202E-2</v>
      </c>
    </row>
    <row r="1066" spans="1:2" x14ac:dyDescent="0.3">
      <c r="A1066" s="4">
        <v>57.957707289927654</v>
      </c>
      <c r="B1066" s="4">
        <v>2.6086956521739202E-2</v>
      </c>
    </row>
    <row r="1067" spans="1:2" x14ac:dyDescent="0.3">
      <c r="A1067" s="4">
        <v>58.01335559265442</v>
      </c>
      <c r="B1067" s="4">
        <v>2.614379084967311E-2</v>
      </c>
    </row>
    <row r="1068" spans="1:2" x14ac:dyDescent="0.3">
      <c r="A1068" s="4">
        <v>58.069003895381186</v>
      </c>
      <c r="B1068" s="4">
        <v>2.6315789473684292E-2</v>
      </c>
    </row>
    <row r="1069" spans="1:2" x14ac:dyDescent="0.3">
      <c r="A1069" s="4">
        <v>58.124652198107952</v>
      </c>
      <c r="B1069" s="4">
        <v>2.6548672566371723E-2</v>
      </c>
    </row>
    <row r="1070" spans="1:2" x14ac:dyDescent="0.3">
      <c r="A1070" s="4">
        <v>58.180300500834718</v>
      </c>
      <c r="B1070" s="4">
        <v>2.6666666666666616E-2</v>
      </c>
    </row>
    <row r="1071" spans="1:2" x14ac:dyDescent="0.3">
      <c r="A1071" s="4">
        <v>58.235948803561492</v>
      </c>
      <c r="B1071" s="4">
        <v>2.6785714285714191E-2</v>
      </c>
    </row>
    <row r="1072" spans="1:2" x14ac:dyDescent="0.3">
      <c r="A1072" s="4">
        <v>58.291597106288258</v>
      </c>
      <c r="B1072" s="4">
        <v>2.6845637583892579E-2</v>
      </c>
    </row>
    <row r="1073" spans="1:2" x14ac:dyDescent="0.3">
      <c r="A1073" s="4">
        <v>58.347245409015024</v>
      </c>
      <c r="B1073" s="4">
        <v>2.7027027027026973E-2</v>
      </c>
    </row>
    <row r="1074" spans="1:2" x14ac:dyDescent="0.3">
      <c r="A1074" s="4">
        <v>58.40289371174179</v>
      </c>
      <c r="B1074" s="4">
        <v>2.7027027027026973E-2</v>
      </c>
    </row>
    <row r="1075" spans="1:2" x14ac:dyDescent="0.3">
      <c r="A1075" s="4">
        <v>58.458542014468556</v>
      </c>
      <c r="B1075" s="4">
        <v>2.7027027027026973E-2</v>
      </c>
    </row>
    <row r="1076" spans="1:2" x14ac:dyDescent="0.3">
      <c r="A1076" s="4">
        <v>58.514190317195322</v>
      </c>
      <c r="B1076" s="4">
        <v>2.7272727272727337E-2</v>
      </c>
    </row>
    <row r="1077" spans="1:2" x14ac:dyDescent="0.3">
      <c r="A1077" s="4">
        <v>58.569838619922088</v>
      </c>
      <c r="B1077" s="4">
        <v>2.7586206896551779E-2</v>
      </c>
    </row>
    <row r="1078" spans="1:2" x14ac:dyDescent="0.3">
      <c r="A1078" s="4">
        <v>58.625486922648854</v>
      </c>
      <c r="B1078" s="4">
        <v>2.7777777777777679E-2</v>
      </c>
    </row>
    <row r="1079" spans="1:2" x14ac:dyDescent="0.3">
      <c r="A1079" s="4">
        <v>58.68113522537562</v>
      </c>
      <c r="B1079" s="4">
        <v>2.7777777777777679E-2</v>
      </c>
    </row>
    <row r="1080" spans="1:2" x14ac:dyDescent="0.3">
      <c r="A1080" s="4">
        <v>58.736783528102393</v>
      </c>
      <c r="B1080" s="4">
        <v>2.7777777777777679E-2</v>
      </c>
    </row>
    <row r="1081" spans="1:2" x14ac:dyDescent="0.3">
      <c r="A1081" s="4">
        <v>58.792431830829159</v>
      </c>
      <c r="B1081" s="4">
        <v>2.7777777777777679E-2</v>
      </c>
    </row>
    <row r="1082" spans="1:2" x14ac:dyDescent="0.3">
      <c r="A1082" s="4">
        <v>58.848080133555925</v>
      </c>
      <c r="B1082" s="4">
        <v>2.7972027972027913E-2</v>
      </c>
    </row>
    <row r="1083" spans="1:2" x14ac:dyDescent="0.3">
      <c r="A1083" s="4">
        <v>58.903728436282691</v>
      </c>
      <c r="B1083" s="4">
        <v>2.8169014084507005E-2</v>
      </c>
    </row>
    <row r="1084" spans="1:2" x14ac:dyDescent="0.3">
      <c r="A1084" s="4">
        <v>58.959376739009457</v>
      </c>
      <c r="B1084" s="4">
        <v>2.8169014084507005E-2</v>
      </c>
    </row>
    <row r="1085" spans="1:2" x14ac:dyDescent="0.3">
      <c r="A1085" s="4">
        <v>59.015025041736223</v>
      </c>
      <c r="B1085" s="4">
        <v>2.8169014084507005E-2</v>
      </c>
    </row>
    <row r="1086" spans="1:2" x14ac:dyDescent="0.3">
      <c r="A1086" s="4">
        <v>59.070673344462989</v>
      </c>
      <c r="B1086" s="4">
        <v>2.8301886792452935E-2</v>
      </c>
    </row>
    <row r="1087" spans="1:2" x14ac:dyDescent="0.3">
      <c r="A1087" s="4">
        <v>59.126321647189755</v>
      </c>
      <c r="B1087" s="4">
        <v>2.8368794326241176E-2</v>
      </c>
    </row>
    <row r="1088" spans="1:2" x14ac:dyDescent="0.3">
      <c r="A1088" s="4">
        <v>59.181969949916521</v>
      </c>
      <c r="B1088" s="4">
        <v>2.857142857142847E-2</v>
      </c>
    </row>
    <row r="1089" spans="1:2" x14ac:dyDescent="0.3">
      <c r="A1089" s="4">
        <v>59.237618252643294</v>
      </c>
      <c r="B1089" s="4">
        <v>2.8985507246376718E-2</v>
      </c>
    </row>
    <row r="1090" spans="1:2" x14ac:dyDescent="0.3">
      <c r="A1090" s="4">
        <v>59.29326655537006</v>
      </c>
      <c r="B1090" s="4">
        <v>2.8985507246376718E-2</v>
      </c>
    </row>
    <row r="1091" spans="1:2" x14ac:dyDescent="0.3">
      <c r="A1091" s="4">
        <v>59.348914858096826</v>
      </c>
      <c r="B1091" s="4">
        <v>2.8985507246376718E-2</v>
      </c>
    </row>
    <row r="1092" spans="1:2" x14ac:dyDescent="0.3">
      <c r="A1092" s="4">
        <v>59.404563160823592</v>
      </c>
      <c r="B1092" s="4">
        <v>2.9126213592232997E-2</v>
      </c>
    </row>
    <row r="1093" spans="1:2" x14ac:dyDescent="0.3">
      <c r="A1093" s="4">
        <v>59.460211463550358</v>
      </c>
      <c r="B1093" s="4">
        <v>2.9197080291970767E-2</v>
      </c>
    </row>
    <row r="1094" spans="1:2" x14ac:dyDescent="0.3">
      <c r="A1094" s="4">
        <v>59.515859766277124</v>
      </c>
      <c r="B1094" s="4">
        <v>2.9239766081871288E-2</v>
      </c>
    </row>
    <row r="1095" spans="1:2" x14ac:dyDescent="0.3">
      <c r="A1095" s="4">
        <v>59.57150806900389</v>
      </c>
      <c r="B1095" s="4">
        <v>2.9411764705882248E-2</v>
      </c>
    </row>
    <row r="1096" spans="1:2" x14ac:dyDescent="0.3">
      <c r="A1096" s="4">
        <v>59.627156371730656</v>
      </c>
      <c r="B1096" s="4">
        <v>2.9411764705882248E-2</v>
      </c>
    </row>
    <row r="1097" spans="1:2" x14ac:dyDescent="0.3">
      <c r="A1097" s="4">
        <v>59.682804674457422</v>
      </c>
      <c r="B1097" s="4">
        <v>2.9411764705882248E-2</v>
      </c>
    </row>
    <row r="1098" spans="1:2" x14ac:dyDescent="0.3">
      <c r="A1098" s="4">
        <v>59.738452977184195</v>
      </c>
      <c r="B1098" s="4">
        <v>3.0000000000000027E-2</v>
      </c>
    </row>
    <row r="1099" spans="1:2" x14ac:dyDescent="0.3">
      <c r="A1099" s="4">
        <v>59.794101279910961</v>
      </c>
      <c r="B1099" s="4">
        <v>3.007518796992481E-2</v>
      </c>
    </row>
    <row r="1100" spans="1:2" x14ac:dyDescent="0.3">
      <c r="A1100" s="4">
        <v>59.849749582637727</v>
      </c>
      <c r="B1100" s="4">
        <v>3.007518796992481E-2</v>
      </c>
    </row>
    <row r="1101" spans="1:2" x14ac:dyDescent="0.3">
      <c r="A1101" s="4">
        <v>59.905397885364494</v>
      </c>
      <c r="B1101" s="4">
        <v>3.0303030303030276E-2</v>
      </c>
    </row>
    <row r="1102" spans="1:2" x14ac:dyDescent="0.3">
      <c r="A1102" s="4">
        <v>59.96104618809126</v>
      </c>
      <c r="B1102" s="4">
        <v>3.0303030303030276E-2</v>
      </c>
    </row>
    <row r="1103" spans="1:2" x14ac:dyDescent="0.3">
      <c r="A1103" s="4">
        <v>60.016694490818026</v>
      </c>
      <c r="B1103" s="4">
        <v>3.0303030303030276E-2</v>
      </c>
    </row>
    <row r="1104" spans="1:2" x14ac:dyDescent="0.3">
      <c r="A1104" s="4">
        <v>60.072342793544792</v>
      </c>
      <c r="B1104" s="4">
        <v>3.0303030303030276E-2</v>
      </c>
    </row>
    <row r="1105" spans="1:2" x14ac:dyDescent="0.3">
      <c r="A1105" s="4">
        <v>60.127991096271558</v>
      </c>
      <c r="B1105" s="4">
        <v>3.0927835051546282E-2</v>
      </c>
    </row>
    <row r="1106" spans="1:2" x14ac:dyDescent="0.3">
      <c r="A1106" s="4">
        <v>60.183639398998331</v>
      </c>
      <c r="B1106" s="4">
        <v>3.0927835051546282E-2</v>
      </c>
    </row>
    <row r="1107" spans="1:2" x14ac:dyDescent="0.3">
      <c r="A1107" s="4">
        <v>60.239287701725097</v>
      </c>
      <c r="B1107" s="4">
        <v>3.1007751937984551E-2</v>
      </c>
    </row>
    <row r="1108" spans="1:2" x14ac:dyDescent="0.3">
      <c r="A1108" s="4">
        <v>60.294936004451863</v>
      </c>
      <c r="B1108" s="4">
        <v>3.125E-2</v>
      </c>
    </row>
    <row r="1109" spans="1:2" x14ac:dyDescent="0.3">
      <c r="A1109" s="4">
        <v>60.350584307178629</v>
      </c>
      <c r="B1109" s="4">
        <v>3.125E-2</v>
      </c>
    </row>
    <row r="1110" spans="1:2" x14ac:dyDescent="0.3">
      <c r="A1110" s="4">
        <v>60.406232609905395</v>
      </c>
      <c r="B1110" s="4">
        <v>3.125E-2</v>
      </c>
    </row>
    <row r="1111" spans="1:2" x14ac:dyDescent="0.3">
      <c r="A1111" s="4">
        <v>60.461880912632161</v>
      </c>
      <c r="B1111" s="4">
        <v>3.125E-2</v>
      </c>
    </row>
    <row r="1112" spans="1:2" x14ac:dyDescent="0.3">
      <c r="A1112" s="4">
        <v>60.517529215358927</v>
      </c>
      <c r="B1112" s="4">
        <v>3.125E-2</v>
      </c>
    </row>
    <row r="1113" spans="1:2" x14ac:dyDescent="0.3">
      <c r="A1113" s="4">
        <v>60.573177518085693</v>
      </c>
      <c r="B1113" s="4">
        <v>3.125E-2</v>
      </c>
    </row>
    <row r="1114" spans="1:2" x14ac:dyDescent="0.3">
      <c r="A1114" s="4">
        <v>60.628825820812459</v>
      </c>
      <c r="B1114" s="4">
        <v>3.1847133757961776E-2</v>
      </c>
    </row>
    <row r="1115" spans="1:2" x14ac:dyDescent="0.3">
      <c r="A1115" s="4">
        <v>60.684474123539232</v>
      </c>
      <c r="B1115" s="4">
        <v>3.1847133757961776E-2</v>
      </c>
    </row>
    <row r="1116" spans="1:2" x14ac:dyDescent="0.3">
      <c r="A1116" s="4">
        <v>60.740122426265998</v>
      </c>
      <c r="B1116" s="4">
        <v>3.2051282051282159E-2</v>
      </c>
    </row>
    <row r="1117" spans="1:2" x14ac:dyDescent="0.3">
      <c r="A1117" s="4">
        <v>60.795770728992764</v>
      </c>
      <c r="B1117" s="4">
        <v>3.2258064516129004E-2</v>
      </c>
    </row>
    <row r="1118" spans="1:2" x14ac:dyDescent="0.3">
      <c r="A1118" s="4">
        <v>60.85141903171953</v>
      </c>
      <c r="B1118" s="4">
        <v>3.2258064516129004E-2</v>
      </c>
    </row>
    <row r="1119" spans="1:2" x14ac:dyDescent="0.3">
      <c r="A1119" s="4">
        <v>60.907067334446296</v>
      </c>
      <c r="B1119" s="4">
        <v>3.2258064516129004E-2</v>
      </c>
    </row>
    <row r="1120" spans="1:2" x14ac:dyDescent="0.3">
      <c r="A1120" s="4">
        <v>60.962715637173062</v>
      </c>
      <c r="B1120" s="4">
        <v>3.2258064516129004E-2</v>
      </c>
    </row>
    <row r="1121" spans="1:2" x14ac:dyDescent="0.3">
      <c r="A1121" s="4">
        <v>61.018363939899828</v>
      </c>
      <c r="B1121" s="4">
        <v>3.2467532467532534E-2</v>
      </c>
    </row>
    <row r="1122" spans="1:2" x14ac:dyDescent="0.3">
      <c r="A1122" s="4">
        <v>61.074012242626594</v>
      </c>
      <c r="B1122" s="4">
        <v>3.2679738562091609E-2</v>
      </c>
    </row>
    <row r="1123" spans="1:2" x14ac:dyDescent="0.3">
      <c r="A1123" s="4">
        <v>61.12966054535336</v>
      </c>
      <c r="B1123" s="4">
        <v>3.2679738562091609E-2</v>
      </c>
    </row>
    <row r="1124" spans="1:2" x14ac:dyDescent="0.3">
      <c r="A1124" s="4">
        <v>61.185308848080133</v>
      </c>
      <c r="B1124" s="4">
        <v>3.289473684210531E-2</v>
      </c>
    </row>
    <row r="1125" spans="1:2" x14ac:dyDescent="0.3">
      <c r="A1125" s="4">
        <v>61.240957150806899</v>
      </c>
      <c r="B1125" s="4">
        <v>3.2967032967033072E-2</v>
      </c>
    </row>
    <row r="1126" spans="1:2" x14ac:dyDescent="0.3">
      <c r="A1126" s="4">
        <v>61.296605453533665</v>
      </c>
      <c r="B1126" s="4">
        <v>3.2967032967033072E-2</v>
      </c>
    </row>
    <row r="1127" spans="1:2" x14ac:dyDescent="0.3">
      <c r="A1127" s="4">
        <v>61.352253756260431</v>
      </c>
      <c r="B1127" s="4">
        <v>3.3112582781456901E-2</v>
      </c>
    </row>
    <row r="1128" spans="1:2" x14ac:dyDescent="0.3">
      <c r="A1128" s="4">
        <v>61.407902058987197</v>
      </c>
      <c r="B1128" s="4">
        <v>3.3333333333333437E-2</v>
      </c>
    </row>
    <row r="1129" spans="1:2" x14ac:dyDescent="0.3">
      <c r="A1129" s="4">
        <v>61.463550361713963</v>
      </c>
      <c r="B1129" s="4">
        <v>3.3333333333333437E-2</v>
      </c>
    </row>
    <row r="1130" spans="1:2" x14ac:dyDescent="0.3">
      <c r="A1130" s="4">
        <v>61.519198664440729</v>
      </c>
      <c r="B1130" s="4">
        <v>3.3613445378151363E-2</v>
      </c>
    </row>
    <row r="1131" spans="1:2" x14ac:dyDescent="0.3">
      <c r="A1131" s="4">
        <v>61.574846967167495</v>
      </c>
      <c r="B1131" s="4">
        <v>3.3707865168539408E-2</v>
      </c>
    </row>
    <row r="1132" spans="1:2" x14ac:dyDescent="0.3">
      <c r="A1132" s="4">
        <v>61.630495269894261</v>
      </c>
      <c r="B1132" s="4">
        <v>3.4013605442176909E-2</v>
      </c>
    </row>
    <row r="1133" spans="1:2" x14ac:dyDescent="0.3">
      <c r="A1133" s="4">
        <v>61.686143572621035</v>
      </c>
      <c r="B1133" s="4">
        <v>3.4246575342465668E-2</v>
      </c>
    </row>
    <row r="1134" spans="1:2" x14ac:dyDescent="0.3">
      <c r="A1134" s="4">
        <v>61.741791875347801</v>
      </c>
      <c r="B1134" s="4">
        <v>3.4482758620689724E-2</v>
      </c>
    </row>
    <row r="1135" spans="1:2" x14ac:dyDescent="0.3">
      <c r="A1135" s="4">
        <v>61.797440178074567</v>
      </c>
      <c r="B1135" s="4">
        <v>3.4482758620689724E-2</v>
      </c>
    </row>
    <row r="1136" spans="1:2" x14ac:dyDescent="0.3">
      <c r="A1136" s="4">
        <v>61.853088480801333</v>
      </c>
      <c r="B1136" s="4">
        <v>3.4482758620689724E-2</v>
      </c>
    </row>
    <row r="1137" spans="1:2" x14ac:dyDescent="0.3">
      <c r="A1137" s="4">
        <v>61.908736783528099</v>
      </c>
      <c r="B1137" s="4">
        <v>3.4722222222222321E-2</v>
      </c>
    </row>
    <row r="1138" spans="1:2" x14ac:dyDescent="0.3">
      <c r="A1138" s="4">
        <v>61.964385086254865</v>
      </c>
      <c r="B1138" s="4">
        <v>3.4722222222222321E-2</v>
      </c>
    </row>
    <row r="1139" spans="1:2" x14ac:dyDescent="0.3">
      <c r="A1139" s="4">
        <v>62.020033388981631</v>
      </c>
      <c r="B1139" s="4">
        <v>3.4782608695652195E-2</v>
      </c>
    </row>
    <row r="1140" spans="1:2" x14ac:dyDescent="0.3">
      <c r="A1140" s="4">
        <v>62.075681691708397</v>
      </c>
      <c r="B1140" s="4">
        <v>3.488372093023262E-2</v>
      </c>
    </row>
    <row r="1141" spans="1:2" x14ac:dyDescent="0.3">
      <c r="A1141" s="4">
        <v>62.13132999443517</v>
      </c>
      <c r="B1141" s="4">
        <v>3.4965034965035002E-2</v>
      </c>
    </row>
    <row r="1142" spans="1:2" x14ac:dyDescent="0.3">
      <c r="A1142" s="4">
        <v>62.186978297161936</v>
      </c>
      <c r="B1142" s="4">
        <v>3.4965034965035002E-2</v>
      </c>
    </row>
    <row r="1143" spans="1:2" x14ac:dyDescent="0.3">
      <c r="A1143" s="4">
        <v>62.242626599888702</v>
      </c>
      <c r="B1143" s="4">
        <v>3.5087719298245723E-2</v>
      </c>
    </row>
    <row r="1144" spans="1:2" x14ac:dyDescent="0.3">
      <c r="A1144" s="4">
        <v>62.298274902615468</v>
      </c>
      <c r="B1144" s="4">
        <v>3.5087719298245723E-2</v>
      </c>
    </row>
    <row r="1145" spans="1:2" x14ac:dyDescent="0.3">
      <c r="A1145" s="4">
        <v>62.353923205342234</v>
      </c>
      <c r="B1145" s="4">
        <v>3.5211267605633756E-2</v>
      </c>
    </row>
    <row r="1146" spans="1:2" x14ac:dyDescent="0.3">
      <c r="A1146" s="4">
        <v>62.409571508069</v>
      </c>
      <c r="B1146" s="4">
        <v>3.5211267605633756E-2</v>
      </c>
    </row>
    <row r="1147" spans="1:2" x14ac:dyDescent="0.3">
      <c r="A1147" s="4">
        <v>62.465219810795766</v>
      </c>
      <c r="B1147" s="4">
        <v>3.5460992907801359E-2</v>
      </c>
    </row>
    <row r="1148" spans="1:2" x14ac:dyDescent="0.3">
      <c r="A1148" s="4">
        <v>62.520868113522532</v>
      </c>
      <c r="B1148" s="4">
        <v>3.5460992907801359E-2</v>
      </c>
    </row>
    <row r="1149" spans="1:2" x14ac:dyDescent="0.3">
      <c r="A1149" s="4">
        <v>62.576516416249298</v>
      </c>
      <c r="B1149" s="4">
        <v>3.5971223021582732E-2</v>
      </c>
    </row>
    <row r="1150" spans="1:2" x14ac:dyDescent="0.3">
      <c r="A1150" s="4">
        <v>62.632164718976071</v>
      </c>
      <c r="B1150" s="4">
        <v>3.6144578313253017E-2</v>
      </c>
    </row>
    <row r="1151" spans="1:2" x14ac:dyDescent="0.3">
      <c r="A1151" s="4">
        <v>62.687813021702837</v>
      </c>
      <c r="B1151" s="4">
        <v>3.6231884057970953E-2</v>
      </c>
    </row>
    <row r="1152" spans="1:2" x14ac:dyDescent="0.3">
      <c r="A1152" s="4">
        <v>62.743461324429603</v>
      </c>
      <c r="B1152" s="4">
        <v>3.6363636363636376E-2</v>
      </c>
    </row>
    <row r="1153" spans="1:2" x14ac:dyDescent="0.3">
      <c r="A1153" s="4">
        <v>62.799109627156369</v>
      </c>
      <c r="B1153" s="4">
        <v>3.649635036496357E-2</v>
      </c>
    </row>
    <row r="1154" spans="1:2" x14ac:dyDescent="0.3">
      <c r="A1154" s="4">
        <v>62.854757929883135</v>
      </c>
      <c r="B1154" s="4">
        <v>3.649635036496357E-2</v>
      </c>
    </row>
    <row r="1155" spans="1:2" x14ac:dyDescent="0.3">
      <c r="A1155" s="4">
        <v>62.910406232609901</v>
      </c>
      <c r="B1155" s="4">
        <v>3.669724770642202E-2</v>
      </c>
    </row>
    <row r="1156" spans="1:2" x14ac:dyDescent="0.3">
      <c r="A1156" s="4">
        <v>62.966054535336667</v>
      </c>
      <c r="B1156" s="4">
        <v>3.6764705882353033E-2</v>
      </c>
    </row>
    <row r="1157" spans="1:2" x14ac:dyDescent="0.3">
      <c r="A1157" s="4">
        <v>63.021702838063433</v>
      </c>
      <c r="B1157" s="4">
        <v>3.6764705882353033E-2</v>
      </c>
    </row>
    <row r="1158" spans="1:2" x14ac:dyDescent="0.3">
      <c r="A1158" s="4">
        <v>63.077351140790199</v>
      </c>
      <c r="B1158" s="4">
        <v>3.7037037037036979E-2</v>
      </c>
    </row>
    <row r="1159" spans="1:2" x14ac:dyDescent="0.3">
      <c r="A1159" s="4">
        <v>63.132999443516972</v>
      </c>
      <c r="B1159" s="4">
        <v>3.7037037037036979E-2</v>
      </c>
    </row>
    <row r="1160" spans="1:2" x14ac:dyDescent="0.3">
      <c r="A1160" s="4">
        <v>63.188647746243738</v>
      </c>
      <c r="B1160" s="4">
        <v>3.7037037037036979E-2</v>
      </c>
    </row>
    <row r="1161" spans="1:2" x14ac:dyDescent="0.3">
      <c r="A1161" s="4">
        <v>63.244296048970504</v>
      </c>
      <c r="B1161" s="4">
        <v>3.7267080745341685E-2</v>
      </c>
    </row>
    <row r="1162" spans="1:2" x14ac:dyDescent="0.3">
      <c r="A1162" s="4">
        <v>63.29994435169727</v>
      </c>
      <c r="B1162" s="4">
        <v>3.7383177570093462E-2</v>
      </c>
    </row>
    <row r="1163" spans="1:2" x14ac:dyDescent="0.3">
      <c r="A1163" s="4">
        <v>63.355592654424036</v>
      </c>
      <c r="B1163" s="4">
        <v>3.7735849056603765E-2</v>
      </c>
    </row>
    <row r="1164" spans="1:2" x14ac:dyDescent="0.3">
      <c r="A1164" s="4">
        <v>63.411240957150802</v>
      </c>
      <c r="B1164" s="4">
        <v>3.7735849056603765E-2</v>
      </c>
    </row>
    <row r="1165" spans="1:2" x14ac:dyDescent="0.3">
      <c r="A1165" s="4">
        <v>63.466889259877568</v>
      </c>
      <c r="B1165" s="4">
        <v>3.7735849056603765E-2</v>
      </c>
    </row>
    <row r="1166" spans="1:2" x14ac:dyDescent="0.3">
      <c r="A1166" s="4">
        <v>63.522537562604334</v>
      </c>
      <c r="B1166" s="4">
        <v>3.7878787878787845E-2</v>
      </c>
    </row>
    <row r="1167" spans="1:2" x14ac:dyDescent="0.3">
      <c r="A1167" s="4">
        <v>63.578185865331101</v>
      </c>
      <c r="B1167" s="4">
        <v>3.7878787878787845E-2</v>
      </c>
    </row>
    <row r="1168" spans="1:2" x14ac:dyDescent="0.3">
      <c r="A1168" s="4">
        <v>63.633834168057874</v>
      </c>
      <c r="B1168" s="4">
        <v>3.7974683544303778E-2</v>
      </c>
    </row>
    <row r="1169" spans="1:2" x14ac:dyDescent="0.3">
      <c r="A1169" s="4">
        <v>63.68948247078464</v>
      </c>
      <c r="B1169" s="4">
        <v>3.8167938931297662E-2</v>
      </c>
    </row>
    <row r="1170" spans="1:2" x14ac:dyDescent="0.3">
      <c r="A1170" s="4">
        <v>63.745130773511406</v>
      </c>
      <c r="B1170" s="4">
        <v>3.8167938931297662E-2</v>
      </c>
    </row>
    <row r="1171" spans="1:2" x14ac:dyDescent="0.3">
      <c r="A1171" s="4">
        <v>63.800779076238172</v>
      </c>
      <c r="B1171" s="4">
        <v>3.8461538461538547E-2</v>
      </c>
    </row>
    <row r="1172" spans="1:2" x14ac:dyDescent="0.3">
      <c r="A1172" s="4">
        <v>63.856427378964938</v>
      </c>
      <c r="B1172" s="4">
        <v>3.8461538461538547E-2</v>
      </c>
    </row>
    <row r="1173" spans="1:2" x14ac:dyDescent="0.3">
      <c r="A1173" s="4">
        <v>63.912075681691704</v>
      </c>
      <c r="B1173" s="4">
        <v>3.8461538461538547E-2</v>
      </c>
    </row>
    <row r="1174" spans="1:2" x14ac:dyDescent="0.3">
      <c r="A1174" s="4">
        <v>63.96772398441847</v>
      </c>
      <c r="B1174" s="4">
        <v>3.8461538461538547E-2</v>
      </c>
    </row>
    <row r="1175" spans="1:2" x14ac:dyDescent="0.3">
      <c r="A1175" s="4">
        <v>64.023372287145236</v>
      </c>
      <c r="B1175" s="4">
        <v>3.8961038961038863E-2</v>
      </c>
    </row>
    <row r="1176" spans="1:2" x14ac:dyDescent="0.3">
      <c r="A1176" s="4">
        <v>64.079020589872016</v>
      </c>
      <c r="B1176" s="4">
        <v>3.90625E-2</v>
      </c>
    </row>
    <row r="1177" spans="1:2" x14ac:dyDescent="0.3">
      <c r="A1177" s="4">
        <v>64.134668892598782</v>
      </c>
      <c r="B1177" s="4">
        <v>3.9215686274509887E-2</v>
      </c>
    </row>
    <row r="1178" spans="1:2" x14ac:dyDescent="0.3">
      <c r="A1178" s="4">
        <v>64.190317195325548</v>
      </c>
      <c r="B1178" s="4">
        <v>3.9603960396039639E-2</v>
      </c>
    </row>
    <row r="1179" spans="1:2" x14ac:dyDescent="0.3">
      <c r="A1179" s="4">
        <v>64.245965498052314</v>
      </c>
      <c r="B1179" s="4">
        <v>3.9682539682539764E-2</v>
      </c>
    </row>
    <row r="1180" spans="1:2" x14ac:dyDescent="0.3">
      <c r="A1180" s="4">
        <v>64.30161380077908</v>
      </c>
      <c r="B1180" s="4">
        <v>3.9735099337748325E-2</v>
      </c>
    </row>
    <row r="1181" spans="1:2" x14ac:dyDescent="0.3">
      <c r="A1181" s="4">
        <v>64.357262103505846</v>
      </c>
      <c r="B1181" s="4">
        <v>4.0000000000000036E-2</v>
      </c>
    </row>
    <row r="1182" spans="1:2" x14ac:dyDescent="0.3">
      <c r="A1182" s="4">
        <v>64.412910406232612</v>
      </c>
      <c r="B1182" s="4">
        <v>4.0000000000000036E-2</v>
      </c>
    </row>
    <row r="1183" spans="1:2" x14ac:dyDescent="0.3">
      <c r="A1183" s="4">
        <v>64.468558708959378</v>
      </c>
      <c r="B1183" s="4">
        <v>4.0268456375838868E-2</v>
      </c>
    </row>
    <row r="1184" spans="1:2" x14ac:dyDescent="0.3">
      <c r="A1184" s="4">
        <v>64.524207011686144</v>
      </c>
      <c r="B1184" s="4">
        <v>4.0322580645161255E-2</v>
      </c>
    </row>
    <row r="1185" spans="1:2" x14ac:dyDescent="0.3">
      <c r="A1185" s="4">
        <v>64.57985531441291</v>
      </c>
      <c r="B1185" s="4">
        <v>4.0322580645161255E-2</v>
      </c>
    </row>
    <row r="1186" spans="1:2" x14ac:dyDescent="0.3">
      <c r="A1186" s="4">
        <v>64.635503617139676</v>
      </c>
      <c r="B1186" s="4">
        <v>4.0540540540540571E-2</v>
      </c>
    </row>
    <row r="1187" spans="1:2" x14ac:dyDescent="0.3">
      <c r="A1187" s="4">
        <v>64.691151919866442</v>
      </c>
      <c r="B1187" s="4">
        <v>4.0540540540540571E-2</v>
      </c>
    </row>
    <row r="1188" spans="1:2" x14ac:dyDescent="0.3">
      <c r="A1188" s="4">
        <v>64.746800222593208</v>
      </c>
      <c r="B1188" s="4">
        <v>4.0983606557376984E-2</v>
      </c>
    </row>
    <row r="1189" spans="1:2" x14ac:dyDescent="0.3">
      <c r="A1189" s="4">
        <v>64.802448525319974</v>
      </c>
      <c r="B1189" s="4">
        <v>4.1095890410958846E-2</v>
      </c>
    </row>
    <row r="1190" spans="1:2" x14ac:dyDescent="0.3">
      <c r="A1190" s="4">
        <v>64.858096828046754</v>
      </c>
      <c r="B1190" s="4">
        <v>4.1322314049586861E-2</v>
      </c>
    </row>
    <row r="1191" spans="1:2" x14ac:dyDescent="0.3">
      <c r="A1191" s="4">
        <v>64.91374513077352</v>
      </c>
      <c r="B1191" s="4">
        <v>4.1379310344827669E-2</v>
      </c>
    </row>
    <row r="1192" spans="1:2" x14ac:dyDescent="0.3">
      <c r="A1192" s="4">
        <v>64.969393433500287</v>
      </c>
      <c r="B1192" s="4">
        <v>4.1666666666666741E-2</v>
      </c>
    </row>
    <row r="1193" spans="1:2" x14ac:dyDescent="0.3">
      <c r="A1193" s="4">
        <v>65.025041736227053</v>
      </c>
      <c r="B1193" s="4">
        <v>4.1666666666666741E-2</v>
      </c>
    </row>
    <row r="1194" spans="1:2" x14ac:dyDescent="0.3">
      <c r="A1194" s="4">
        <v>65.080690038953819</v>
      </c>
      <c r="B1194" s="4">
        <v>4.1666666666666741E-2</v>
      </c>
    </row>
    <row r="1195" spans="1:2" x14ac:dyDescent="0.3">
      <c r="A1195" s="4">
        <v>65.136338341680585</v>
      </c>
      <c r="B1195" s="4">
        <v>4.195804195804187E-2</v>
      </c>
    </row>
    <row r="1196" spans="1:2" x14ac:dyDescent="0.3">
      <c r="A1196" s="4">
        <v>65.191986644407351</v>
      </c>
      <c r="B1196" s="4">
        <v>4.2253521126760507E-2</v>
      </c>
    </row>
    <row r="1197" spans="1:2" x14ac:dyDescent="0.3">
      <c r="A1197" s="4">
        <v>65.247634947134117</v>
      </c>
      <c r="B1197" s="4">
        <v>4.2372881355932313E-2</v>
      </c>
    </row>
    <row r="1198" spans="1:2" x14ac:dyDescent="0.3">
      <c r="A1198" s="4">
        <v>65.303283249860883</v>
      </c>
      <c r="B1198" s="4">
        <v>4.2372881355932313E-2</v>
      </c>
    </row>
    <row r="1199" spans="1:2" x14ac:dyDescent="0.3">
      <c r="A1199" s="4">
        <v>65.358931552587649</v>
      </c>
      <c r="B1199" s="4">
        <v>4.2857142857142927E-2</v>
      </c>
    </row>
    <row r="1200" spans="1:2" x14ac:dyDescent="0.3">
      <c r="A1200" s="4">
        <v>65.414579855314415</v>
      </c>
      <c r="B1200" s="4">
        <v>4.2857142857142927E-2</v>
      </c>
    </row>
    <row r="1201" spans="1:2" x14ac:dyDescent="0.3">
      <c r="A1201" s="4">
        <v>65.470228158041181</v>
      </c>
      <c r="B1201" s="4">
        <v>4.31034482758621E-2</v>
      </c>
    </row>
    <row r="1202" spans="1:2" x14ac:dyDescent="0.3">
      <c r="A1202" s="4">
        <v>65.525876460767947</v>
      </c>
      <c r="B1202" s="4">
        <v>4.31034482758621E-2</v>
      </c>
    </row>
    <row r="1203" spans="1:2" x14ac:dyDescent="0.3">
      <c r="A1203" s="4">
        <v>65.581524763494713</v>
      </c>
      <c r="B1203" s="4">
        <v>4.3165467625899234E-2</v>
      </c>
    </row>
    <row r="1204" spans="1:2" x14ac:dyDescent="0.3">
      <c r="A1204" s="4">
        <v>65.637173066221479</v>
      </c>
      <c r="B1204" s="4">
        <v>4.3165467625899234E-2</v>
      </c>
    </row>
    <row r="1205" spans="1:2" x14ac:dyDescent="0.3">
      <c r="A1205" s="4">
        <v>65.692821368948245</v>
      </c>
      <c r="B1205" s="4">
        <v>4.3209876543209846E-2</v>
      </c>
    </row>
    <row r="1206" spans="1:2" x14ac:dyDescent="0.3">
      <c r="A1206" s="4">
        <v>65.748469671675011</v>
      </c>
      <c r="B1206" s="4">
        <v>4.3859649122806932E-2</v>
      </c>
    </row>
    <row r="1207" spans="1:2" x14ac:dyDescent="0.3">
      <c r="A1207" s="4">
        <v>65.804117974401791</v>
      </c>
      <c r="B1207" s="4">
        <v>4.3956043956044022E-2</v>
      </c>
    </row>
    <row r="1208" spans="1:2" x14ac:dyDescent="0.3">
      <c r="A1208" s="4">
        <v>65.859766277128557</v>
      </c>
      <c r="B1208" s="4">
        <v>4.4117647058823595E-2</v>
      </c>
    </row>
    <row r="1209" spans="1:2" x14ac:dyDescent="0.3">
      <c r="A1209" s="4">
        <v>65.915414579855323</v>
      </c>
      <c r="B1209" s="4">
        <v>4.4444444444444509E-2</v>
      </c>
    </row>
    <row r="1210" spans="1:2" x14ac:dyDescent="0.3">
      <c r="A1210" s="4">
        <v>65.971062882582089</v>
      </c>
      <c r="B1210" s="4">
        <v>4.4444444444444509E-2</v>
      </c>
    </row>
    <row r="1211" spans="1:2" x14ac:dyDescent="0.3">
      <c r="A1211" s="4">
        <v>66.026711185308855</v>
      </c>
      <c r="B1211" s="4">
        <v>4.4585987261146487E-2</v>
      </c>
    </row>
    <row r="1212" spans="1:2" x14ac:dyDescent="0.3">
      <c r="A1212" s="4">
        <v>66.082359488035621</v>
      </c>
      <c r="B1212" s="4">
        <v>4.4585987261146487E-2</v>
      </c>
    </row>
    <row r="1213" spans="1:2" x14ac:dyDescent="0.3">
      <c r="A1213" s="4">
        <v>66.138007790762387</v>
      </c>
      <c r="B1213" s="4">
        <v>4.4642857142857206E-2</v>
      </c>
    </row>
    <row r="1214" spans="1:2" x14ac:dyDescent="0.3">
      <c r="A1214" s="4">
        <v>66.193656093489153</v>
      </c>
      <c r="B1214" s="4">
        <v>4.4642857142857206E-2</v>
      </c>
    </row>
    <row r="1215" spans="1:2" x14ac:dyDescent="0.3">
      <c r="A1215" s="4">
        <v>66.249304396215919</v>
      </c>
      <c r="B1215" s="4">
        <v>4.4943820224719211E-2</v>
      </c>
    </row>
    <row r="1216" spans="1:2" x14ac:dyDescent="0.3">
      <c r="A1216" s="4">
        <v>66.304952698942685</v>
      </c>
      <c r="B1216" s="4">
        <v>4.4943820224719211E-2</v>
      </c>
    </row>
    <row r="1217" spans="1:2" x14ac:dyDescent="0.3">
      <c r="A1217" s="4">
        <v>66.360601001669451</v>
      </c>
      <c r="B1217" s="4">
        <v>4.4943820224719211E-2</v>
      </c>
    </row>
    <row r="1218" spans="1:2" x14ac:dyDescent="0.3">
      <c r="A1218" s="4">
        <v>66.416249304396217</v>
      </c>
      <c r="B1218" s="4">
        <v>4.5045045045045029E-2</v>
      </c>
    </row>
    <row r="1219" spans="1:2" x14ac:dyDescent="0.3">
      <c r="A1219" s="4">
        <v>66.471897607122983</v>
      </c>
      <c r="B1219" s="4">
        <v>4.5112781954887327E-2</v>
      </c>
    </row>
    <row r="1220" spans="1:2" x14ac:dyDescent="0.3">
      <c r="A1220" s="4">
        <v>66.527545909849749</v>
      </c>
      <c r="B1220" s="4">
        <v>4.5454545454545414E-2</v>
      </c>
    </row>
    <row r="1221" spans="1:2" x14ac:dyDescent="0.3">
      <c r="A1221" s="4">
        <v>66.583194212576515</v>
      </c>
      <c r="B1221" s="4">
        <v>4.5454545454545414E-2</v>
      </c>
    </row>
    <row r="1222" spans="1:2" x14ac:dyDescent="0.3">
      <c r="A1222" s="4">
        <v>66.638842515303281</v>
      </c>
      <c r="B1222" s="4">
        <v>4.5801526717557328E-2</v>
      </c>
    </row>
    <row r="1223" spans="1:2" x14ac:dyDescent="0.3">
      <c r="A1223" s="4">
        <v>66.694490818030047</v>
      </c>
      <c r="B1223" s="4">
        <v>4.5801526717557328E-2</v>
      </c>
    </row>
    <row r="1224" spans="1:2" x14ac:dyDescent="0.3">
      <c r="A1224" s="4">
        <v>66.750139120756813</v>
      </c>
      <c r="B1224" s="4">
        <v>4.5977011494252817E-2</v>
      </c>
    </row>
    <row r="1225" spans="1:2" x14ac:dyDescent="0.3">
      <c r="A1225" s="4">
        <v>66.805787423483594</v>
      </c>
      <c r="B1225" s="4">
        <v>4.6153846153846212E-2</v>
      </c>
    </row>
    <row r="1226" spans="1:2" x14ac:dyDescent="0.3">
      <c r="A1226" s="4">
        <v>66.86143572621036</v>
      </c>
      <c r="B1226" s="4">
        <v>4.629629629629628E-2</v>
      </c>
    </row>
    <row r="1227" spans="1:2" x14ac:dyDescent="0.3">
      <c r="A1227" s="4">
        <v>66.917084028937126</v>
      </c>
      <c r="B1227" s="4">
        <v>4.635761589403975E-2</v>
      </c>
    </row>
    <row r="1228" spans="1:2" x14ac:dyDescent="0.3">
      <c r="A1228" s="4">
        <v>66.972732331663892</v>
      </c>
      <c r="B1228" s="4">
        <v>4.6666666666666634E-2</v>
      </c>
    </row>
    <row r="1229" spans="1:2" x14ac:dyDescent="0.3">
      <c r="A1229" s="4">
        <v>67.028380634390658</v>
      </c>
      <c r="B1229" s="4">
        <v>4.6728971962616717E-2</v>
      </c>
    </row>
    <row r="1230" spans="1:2" x14ac:dyDescent="0.3">
      <c r="A1230" s="4">
        <v>67.084028937117424</v>
      </c>
      <c r="B1230" s="4">
        <v>4.6875E-2</v>
      </c>
    </row>
    <row r="1231" spans="1:2" x14ac:dyDescent="0.3">
      <c r="A1231" s="4">
        <v>67.13967723984419</v>
      </c>
      <c r="B1231" s="4">
        <v>4.6875E-2</v>
      </c>
    </row>
    <row r="1232" spans="1:2" x14ac:dyDescent="0.3">
      <c r="A1232" s="4">
        <v>67.195325542570956</v>
      </c>
      <c r="B1232" s="4">
        <v>4.6979865771812124E-2</v>
      </c>
    </row>
    <row r="1233" spans="1:2" x14ac:dyDescent="0.3">
      <c r="A1233" s="4">
        <v>67.250973845297722</v>
      </c>
      <c r="B1233" s="4">
        <v>4.6979865771812124E-2</v>
      </c>
    </row>
    <row r="1234" spans="1:2" x14ac:dyDescent="0.3">
      <c r="A1234" s="4">
        <v>67.306622148024488</v>
      </c>
      <c r="B1234" s="4">
        <v>4.6979865771812124E-2</v>
      </c>
    </row>
    <row r="1235" spans="1:2" x14ac:dyDescent="0.3">
      <c r="A1235" s="4">
        <v>67.362270450751254</v>
      </c>
      <c r="B1235" s="4">
        <v>4.705882352941182E-2</v>
      </c>
    </row>
    <row r="1236" spans="1:2" x14ac:dyDescent="0.3">
      <c r="A1236" s="4">
        <v>67.41791875347802</v>
      </c>
      <c r="B1236" s="4">
        <v>4.7297297297297369E-2</v>
      </c>
    </row>
    <row r="1237" spans="1:2" x14ac:dyDescent="0.3">
      <c r="A1237" s="4">
        <v>67.473567056204786</v>
      </c>
      <c r="B1237" s="4">
        <v>4.7619047619047672E-2</v>
      </c>
    </row>
    <row r="1238" spans="1:2" x14ac:dyDescent="0.3">
      <c r="A1238" s="4">
        <v>67.529215358931552</v>
      </c>
      <c r="B1238" s="4">
        <v>4.7619047619047672E-2</v>
      </c>
    </row>
    <row r="1239" spans="1:2" x14ac:dyDescent="0.3">
      <c r="A1239" s="4">
        <v>67.584863661658318</v>
      </c>
      <c r="B1239" s="4">
        <v>4.7619047619047672E-2</v>
      </c>
    </row>
    <row r="1240" spans="1:2" x14ac:dyDescent="0.3">
      <c r="A1240" s="4">
        <v>67.640511964385084</v>
      </c>
      <c r="B1240" s="4">
        <v>4.7945205479452024E-2</v>
      </c>
    </row>
    <row r="1241" spans="1:2" x14ac:dyDescent="0.3">
      <c r="A1241" s="4">
        <v>67.69616026711185</v>
      </c>
      <c r="B1241" s="4">
        <v>4.7945205479452024E-2</v>
      </c>
    </row>
    <row r="1242" spans="1:2" x14ac:dyDescent="0.3">
      <c r="A1242" s="4">
        <v>67.75180856983863</v>
      </c>
      <c r="B1242" s="4">
        <v>4.7945205479452024E-2</v>
      </c>
    </row>
    <row r="1243" spans="1:2" x14ac:dyDescent="0.3">
      <c r="A1243" s="4">
        <v>67.807456872565396</v>
      </c>
      <c r="B1243" s="4">
        <v>4.8192771084337283E-2</v>
      </c>
    </row>
    <row r="1244" spans="1:2" x14ac:dyDescent="0.3">
      <c r="A1244" s="4">
        <v>67.863105175292162</v>
      </c>
      <c r="B1244" s="4">
        <v>4.8387096774193505E-2</v>
      </c>
    </row>
    <row r="1245" spans="1:2" x14ac:dyDescent="0.3">
      <c r="A1245" s="4">
        <v>67.918753478018928</v>
      </c>
      <c r="B1245" s="4">
        <v>4.8780487804878092E-2</v>
      </c>
    </row>
    <row r="1246" spans="1:2" x14ac:dyDescent="0.3">
      <c r="A1246" s="4">
        <v>67.974401780745694</v>
      </c>
      <c r="B1246" s="4">
        <v>4.8951048951048959E-2</v>
      </c>
    </row>
    <row r="1247" spans="1:2" x14ac:dyDescent="0.3">
      <c r="A1247" s="4">
        <v>68.03005008347246</v>
      </c>
      <c r="B1247" s="4">
        <v>4.9180327868852514E-2</v>
      </c>
    </row>
    <row r="1248" spans="1:2" x14ac:dyDescent="0.3">
      <c r="A1248" s="4">
        <v>68.085698386199226</v>
      </c>
      <c r="B1248" s="4">
        <v>4.9180327868852514E-2</v>
      </c>
    </row>
    <row r="1249" spans="1:2" x14ac:dyDescent="0.3">
      <c r="A1249" s="4">
        <v>68.141346688925992</v>
      </c>
      <c r="B1249" s="4">
        <v>4.9180327868852514E-2</v>
      </c>
    </row>
    <row r="1250" spans="1:2" x14ac:dyDescent="0.3">
      <c r="A1250" s="4">
        <v>68.196994991652758</v>
      </c>
      <c r="B1250" s="4">
        <v>4.9180327868852514E-2</v>
      </c>
    </row>
    <row r="1251" spans="1:2" x14ac:dyDescent="0.3">
      <c r="A1251" s="4">
        <v>68.252643294379524</v>
      </c>
      <c r="B1251" s="4">
        <v>4.9504950495049549E-2</v>
      </c>
    </row>
    <row r="1252" spans="1:2" x14ac:dyDescent="0.3">
      <c r="A1252" s="4">
        <v>68.30829159710629</v>
      </c>
      <c r="B1252" s="4">
        <v>4.9645390070921946E-2</v>
      </c>
    </row>
    <row r="1253" spans="1:2" x14ac:dyDescent="0.3">
      <c r="A1253" s="4">
        <v>68.363939899833056</v>
      </c>
      <c r="B1253" s="4">
        <v>4.9645390070921946E-2</v>
      </c>
    </row>
    <row r="1254" spans="1:2" x14ac:dyDescent="0.3">
      <c r="A1254" s="4">
        <v>68.419588202559822</v>
      </c>
      <c r="B1254" s="4">
        <v>5.0000000000000044E-2</v>
      </c>
    </row>
    <row r="1255" spans="1:2" x14ac:dyDescent="0.3">
      <c r="A1255" s="4">
        <v>68.475236505286588</v>
      </c>
      <c r="B1255" s="4">
        <v>5.0359712230215736E-2</v>
      </c>
    </row>
    <row r="1256" spans="1:2" x14ac:dyDescent="0.3">
      <c r="A1256" s="4">
        <v>68.530884808013354</v>
      </c>
      <c r="B1256" s="4">
        <v>5.0420168067226934E-2</v>
      </c>
    </row>
    <row r="1257" spans="1:2" x14ac:dyDescent="0.3">
      <c r="A1257" s="4">
        <v>68.58653311074012</v>
      </c>
      <c r="B1257" s="4">
        <v>5.0505050505050608E-2</v>
      </c>
    </row>
    <row r="1258" spans="1:2" x14ac:dyDescent="0.3">
      <c r="A1258" s="4">
        <v>68.642181413466886</v>
      </c>
      <c r="B1258" s="4">
        <v>5.0632911392405111E-2</v>
      </c>
    </row>
    <row r="1259" spans="1:2" x14ac:dyDescent="0.3">
      <c r="A1259" s="4">
        <v>68.697829716193652</v>
      </c>
      <c r="B1259" s="4">
        <v>5.0632911392405111E-2</v>
      </c>
    </row>
    <row r="1260" spans="1:2" x14ac:dyDescent="0.3">
      <c r="A1260" s="4">
        <v>68.753478018920433</v>
      </c>
      <c r="B1260" s="4">
        <v>5.0632911392405111E-2</v>
      </c>
    </row>
    <row r="1261" spans="1:2" x14ac:dyDescent="0.3">
      <c r="A1261" s="4">
        <v>68.809126321647199</v>
      </c>
      <c r="B1261" s="4">
        <v>5.0847457627118731E-2</v>
      </c>
    </row>
    <row r="1262" spans="1:2" x14ac:dyDescent="0.3">
      <c r="A1262" s="4">
        <v>68.864774624373965</v>
      </c>
      <c r="B1262" s="4">
        <v>5.1094890510948954E-2</v>
      </c>
    </row>
    <row r="1263" spans="1:2" x14ac:dyDescent="0.3">
      <c r="A1263" s="4">
        <v>68.920422927100731</v>
      </c>
      <c r="B1263" s="4">
        <v>5.1282051282051322E-2</v>
      </c>
    </row>
    <row r="1264" spans="1:2" x14ac:dyDescent="0.3">
      <c r="A1264" s="4">
        <v>68.976071229827497</v>
      </c>
      <c r="B1264" s="4">
        <v>5.1282051282051322E-2</v>
      </c>
    </row>
    <row r="1265" spans="1:2" x14ac:dyDescent="0.3">
      <c r="A1265" s="4">
        <v>69.031719532554263</v>
      </c>
      <c r="B1265" s="4">
        <v>5.1282051282051322E-2</v>
      </c>
    </row>
    <row r="1266" spans="1:2" x14ac:dyDescent="0.3">
      <c r="A1266" s="4">
        <v>69.087367835281029</v>
      </c>
      <c r="B1266" s="4">
        <v>5.1470588235294157E-2</v>
      </c>
    </row>
    <row r="1267" spans="1:2" x14ac:dyDescent="0.3">
      <c r="A1267" s="4">
        <v>69.143016138007795</v>
      </c>
      <c r="B1267" s="4">
        <v>5.1724137931034475E-2</v>
      </c>
    </row>
    <row r="1268" spans="1:2" x14ac:dyDescent="0.3">
      <c r="A1268" s="4">
        <v>69.198664440734561</v>
      </c>
      <c r="B1268" s="4">
        <v>5.1851851851851816E-2</v>
      </c>
    </row>
    <row r="1269" spans="1:2" x14ac:dyDescent="0.3">
      <c r="A1269" s="4">
        <v>69.254312743461327</v>
      </c>
      <c r="B1269" s="4">
        <v>5.2083333333333259E-2</v>
      </c>
    </row>
    <row r="1270" spans="1:2" x14ac:dyDescent="0.3">
      <c r="A1270" s="4">
        <v>69.309961046188093</v>
      </c>
      <c r="B1270" s="4">
        <v>5.2631578947368363E-2</v>
      </c>
    </row>
    <row r="1271" spans="1:2" x14ac:dyDescent="0.3">
      <c r="A1271" s="4">
        <v>69.365609348914859</v>
      </c>
      <c r="B1271" s="4">
        <v>5.2631578947368363E-2</v>
      </c>
    </row>
    <row r="1272" spans="1:2" x14ac:dyDescent="0.3">
      <c r="A1272" s="4">
        <v>69.421257651641625</v>
      </c>
      <c r="B1272" s="4">
        <v>5.2631578947368363E-2</v>
      </c>
    </row>
    <row r="1273" spans="1:2" x14ac:dyDescent="0.3">
      <c r="A1273" s="4">
        <v>69.476905954368391</v>
      </c>
      <c r="B1273" s="4">
        <v>5.3097345132743445E-2</v>
      </c>
    </row>
    <row r="1274" spans="1:2" x14ac:dyDescent="0.3">
      <c r="A1274" s="4">
        <v>69.532554257095157</v>
      </c>
      <c r="B1274" s="4">
        <v>5.3191489361702038E-2</v>
      </c>
    </row>
    <row r="1275" spans="1:2" x14ac:dyDescent="0.3">
      <c r="A1275" s="4">
        <v>69.588202559821923</v>
      </c>
      <c r="B1275" s="4">
        <v>5.4054054054053946E-2</v>
      </c>
    </row>
    <row r="1276" spans="1:2" x14ac:dyDescent="0.3">
      <c r="A1276" s="4">
        <v>69.643850862548689</v>
      </c>
      <c r="B1276" s="4">
        <v>5.4054054054053946E-2</v>
      </c>
    </row>
    <row r="1277" spans="1:2" x14ac:dyDescent="0.3">
      <c r="A1277" s="4">
        <v>69.699499165275469</v>
      </c>
      <c r="B1277" s="4">
        <v>5.4054054054053946E-2</v>
      </c>
    </row>
    <row r="1278" spans="1:2" x14ac:dyDescent="0.3">
      <c r="A1278" s="4">
        <v>69.755147468002235</v>
      </c>
      <c r="B1278" s="4">
        <v>5.4054054054053946E-2</v>
      </c>
    </row>
    <row r="1279" spans="1:2" x14ac:dyDescent="0.3">
      <c r="A1279" s="4">
        <v>69.810795770729001</v>
      </c>
      <c r="B1279" s="4">
        <v>5.4263565891472965E-2</v>
      </c>
    </row>
    <row r="1280" spans="1:2" x14ac:dyDescent="0.3">
      <c r="A1280" s="4">
        <v>69.866444073455767</v>
      </c>
      <c r="B1280" s="4">
        <v>5.4421768707483054E-2</v>
      </c>
    </row>
    <row r="1281" spans="1:2" x14ac:dyDescent="0.3">
      <c r="A1281" s="4">
        <v>69.922092376182533</v>
      </c>
      <c r="B1281" s="4">
        <v>5.4545454545454453E-2</v>
      </c>
    </row>
    <row r="1282" spans="1:2" x14ac:dyDescent="0.3">
      <c r="A1282" s="4">
        <v>69.977740678909299</v>
      </c>
      <c r="B1282" s="4">
        <v>5.46875E-2</v>
      </c>
    </row>
    <row r="1283" spans="1:2" x14ac:dyDescent="0.3">
      <c r="A1283" s="4">
        <v>70.033388981636065</v>
      </c>
      <c r="B1283" s="4">
        <v>5.4945054945054972E-2</v>
      </c>
    </row>
    <row r="1284" spans="1:2" x14ac:dyDescent="0.3">
      <c r="A1284" s="4">
        <v>70.089037284362831</v>
      </c>
      <c r="B1284" s="4">
        <v>5.555555555555558E-2</v>
      </c>
    </row>
    <row r="1285" spans="1:2" x14ac:dyDescent="0.3">
      <c r="A1285" s="4">
        <v>70.144685587089597</v>
      </c>
      <c r="B1285" s="4">
        <v>5.555555555555558E-2</v>
      </c>
    </row>
    <row r="1286" spans="1:2" x14ac:dyDescent="0.3">
      <c r="A1286" s="4">
        <v>70.200333889816363</v>
      </c>
      <c r="B1286" s="4">
        <v>5.555555555555558E-2</v>
      </c>
    </row>
    <row r="1287" spans="1:2" x14ac:dyDescent="0.3">
      <c r="A1287" s="4">
        <v>70.255982192543129</v>
      </c>
      <c r="B1287" s="4">
        <v>5.6074766355140193E-2</v>
      </c>
    </row>
    <row r="1288" spans="1:2" x14ac:dyDescent="0.3">
      <c r="A1288" s="4">
        <v>70.311630495269895</v>
      </c>
      <c r="B1288" s="4">
        <v>5.6179775280898792E-2</v>
      </c>
    </row>
    <row r="1289" spans="1:2" x14ac:dyDescent="0.3">
      <c r="A1289" s="4">
        <v>70.367278797996661</v>
      </c>
      <c r="B1289" s="4">
        <v>5.6338028169014009E-2</v>
      </c>
    </row>
    <row r="1290" spans="1:2" x14ac:dyDescent="0.3">
      <c r="A1290" s="4">
        <v>70.422927100723427</v>
      </c>
      <c r="B1290" s="4">
        <v>5.6338028169014009E-2</v>
      </c>
    </row>
    <row r="1291" spans="1:2" x14ac:dyDescent="0.3">
      <c r="A1291" s="4">
        <v>70.478575403450193</v>
      </c>
      <c r="B1291" s="4">
        <v>5.6338028169014009E-2</v>
      </c>
    </row>
    <row r="1292" spans="1:2" x14ac:dyDescent="0.3">
      <c r="A1292" s="4">
        <v>70.534223706176959</v>
      </c>
      <c r="B1292" s="4">
        <v>5.6338028169014009E-2</v>
      </c>
    </row>
    <row r="1293" spans="1:2" x14ac:dyDescent="0.3">
      <c r="A1293" s="4">
        <v>70.589872008903725</v>
      </c>
      <c r="B1293" s="4">
        <v>5.6338028169014009E-2</v>
      </c>
    </row>
    <row r="1294" spans="1:2" x14ac:dyDescent="0.3">
      <c r="A1294" s="4">
        <v>70.645520311630492</v>
      </c>
      <c r="B1294" s="4">
        <v>5.6338028169014009E-2</v>
      </c>
    </row>
    <row r="1295" spans="1:2" x14ac:dyDescent="0.3">
      <c r="A1295" s="4">
        <v>70.701168614357272</v>
      </c>
      <c r="B1295" s="4">
        <v>5.6338028169014009E-2</v>
      </c>
    </row>
    <row r="1296" spans="1:2" x14ac:dyDescent="0.3">
      <c r="A1296" s="4">
        <v>70.756816917084038</v>
      </c>
      <c r="B1296" s="4">
        <v>5.6603773584905648E-2</v>
      </c>
    </row>
    <row r="1297" spans="1:2" x14ac:dyDescent="0.3">
      <c r="A1297" s="4">
        <v>70.812465219810804</v>
      </c>
      <c r="B1297" s="4">
        <v>5.7142857142857162E-2</v>
      </c>
    </row>
    <row r="1298" spans="1:2" x14ac:dyDescent="0.3">
      <c r="A1298" s="4">
        <v>70.86811352253757</v>
      </c>
      <c r="B1298" s="4">
        <v>5.7142857142857162E-2</v>
      </c>
    </row>
    <row r="1299" spans="1:2" x14ac:dyDescent="0.3">
      <c r="A1299" s="4">
        <v>70.923761825264336</v>
      </c>
      <c r="B1299" s="4">
        <v>5.7692307692307709E-2</v>
      </c>
    </row>
    <row r="1300" spans="1:2" x14ac:dyDescent="0.3">
      <c r="A1300" s="4">
        <v>70.979410127991102</v>
      </c>
      <c r="B1300" s="4">
        <v>5.7851239669421517E-2</v>
      </c>
    </row>
    <row r="1301" spans="1:2" x14ac:dyDescent="0.3">
      <c r="A1301" s="4">
        <v>71.035058430717868</v>
      </c>
      <c r="B1301" s="4">
        <v>5.7971014492753659E-2</v>
      </c>
    </row>
    <row r="1302" spans="1:2" x14ac:dyDescent="0.3">
      <c r="A1302" s="4">
        <v>71.090706733444634</v>
      </c>
      <c r="B1302" s="4">
        <v>5.7971014492753659E-2</v>
      </c>
    </row>
    <row r="1303" spans="1:2" x14ac:dyDescent="0.3">
      <c r="A1303" s="4">
        <v>71.1463550361714</v>
      </c>
      <c r="B1303" s="4">
        <v>5.8333333333333348E-2</v>
      </c>
    </row>
    <row r="1304" spans="1:2" x14ac:dyDescent="0.3">
      <c r="A1304" s="4">
        <v>71.202003338898166</v>
      </c>
      <c r="B1304" s="4">
        <v>5.8333333333333348E-2</v>
      </c>
    </row>
    <row r="1305" spans="1:2" x14ac:dyDescent="0.3">
      <c r="A1305" s="4">
        <v>71.257651641624932</v>
      </c>
      <c r="B1305" s="4">
        <v>5.8394160583941535E-2</v>
      </c>
    </row>
    <row r="1306" spans="1:2" x14ac:dyDescent="0.3">
      <c r="A1306" s="4">
        <v>71.313299944351698</v>
      </c>
      <c r="B1306" s="4">
        <v>5.8823529411764719E-2</v>
      </c>
    </row>
    <row r="1307" spans="1:2" x14ac:dyDescent="0.3">
      <c r="A1307" s="4">
        <v>71.368948247078464</v>
      </c>
      <c r="B1307" s="4">
        <v>5.8823529411764719E-2</v>
      </c>
    </row>
    <row r="1308" spans="1:2" x14ac:dyDescent="0.3">
      <c r="A1308" s="4">
        <v>71.42459654980523</v>
      </c>
      <c r="B1308" s="4">
        <v>5.921052631578938E-2</v>
      </c>
    </row>
    <row r="1309" spans="1:2" x14ac:dyDescent="0.3">
      <c r="A1309" s="4">
        <v>71.480244852531996</v>
      </c>
      <c r="B1309" s="4">
        <v>5.9259259259259345E-2</v>
      </c>
    </row>
    <row r="1310" spans="1:2" x14ac:dyDescent="0.3">
      <c r="A1310" s="4">
        <v>71.535893155258762</v>
      </c>
      <c r="B1310" s="4">
        <v>5.9322033898305149E-2</v>
      </c>
    </row>
    <row r="1311" spans="1:2" x14ac:dyDescent="0.3">
      <c r="A1311" s="4">
        <v>71.591541457985528</v>
      </c>
      <c r="B1311" s="4">
        <v>5.9523809523809534E-2</v>
      </c>
    </row>
    <row r="1312" spans="1:2" x14ac:dyDescent="0.3">
      <c r="A1312" s="4">
        <v>71.647189760712308</v>
      </c>
      <c r="B1312" s="4">
        <v>5.9701492537313383E-2</v>
      </c>
    </row>
    <row r="1313" spans="1:2" x14ac:dyDescent="0.3">
      <c r="A1313" s="4">
        <v>71.702838063439074</v>
      </c>
      <c r="B1313" s="4">
        <v>6.0000000000000053E-2</v>
      </c>
    </row>
    <row r="1314" spans="1:2" x14ac:dyDescent="0.3">
      <c r="A1314" s="4">
        <v>71.75848636616584</v>
      </c>
      <c r="B1314" s="4">
        <v>6.0000000000000053E-2</v>
      </c>
    </row>
    <row r="1315" spans="1:2" x14ac:dyDescent="0.3">
      <c r="A1315" s="4">
        <v>71.814134668892606</v>
      </c>
      <c r="B1315" s="4">
        <v>6.0606060606060552E-2</v>
      </c>
    </row>
    <row r="1316" spans="1:2" x14ac:dyDescent="0.3">
      <c r="A1316" s="4">
        <v>71.869782971619372</v>
      </c>
      <c r="B1316" s="4">
        <v>6.0606060606060552E-2</v>
      </c>
    </row>
    <row r="1317" spans="1:2" x14ac:dyDescent="0.3">
      <c r="A1317" s="4">
        <v>71.925431274346138</v>
      </c>
      <c r="B1317" s="4">
        <v>6.0606060606060552E-2</v>
      </c>
    </row>
    <row r="1318" spans="1:2" x14ac:dyDescent="0.3">
      <c r="A1318" s="4">
        <v>71.981079577072904</v>
      </c>
      <c r="B1318" s="4">
        <v>6.0869565217391397E-2</v>
      </c>
    </row>
    <row r="1319" spans="1:2" x14ac:dyDescent="0.3">
      <c r="A1319" s="4">
        <v>72.03672787979967</v>
      </c>
      <c r="B1319" s="4">
        <v>6.1068702290076438E-2</v>
      </c>
    </row>
    <row r="1320" spans="1:2" x14ac:dyDescent="0.3">
      <c r="A1320" s="4">
        <v>72.092376182526436</v>
      </c>
      <c r="B1320" s="4">
        <v>6.1403508771929793E-2</v>
      </c>
    </row>
    <row r="1321" spans="1:2" x14ac:dyDescent="0.3">
      <c r="A1321" s="4">
        <v>72.148024485253202</v>
      </c>
      <c r="B1321" s="4">
        <v>6.1403508771929793E-2</v>
      </c>
    </row>
    <row r="1322" spans="1:2" x14ac:dyDescent="0.3">
      <c r="A1322" s="4">
        <v>72.203672787979968</v>
      </c>
      <c r="B1322" s="4">
        <v>6.1538461538461542E-2</v>
      </c>
    </row>
    <row r="1323" spans="1:2" x14ac:dyDescent="0.3">
      <c r="A1323" s="4">
        <v>72.259321090706734</v>
      </c>
      <c r="B1323" s="4">
        <v>6.164383561643838E-2</v>
      </c>
    </row>
    <row r="1324" spans="1:2" x14ac:dyDescent="0.3">
      <c r="A1324" s="4">
        <v>72.3149693934335</v>
      </c>
      <c r="B1324" s="4">
        <v>6.1855670103092786E-2</v>
      </c>
    </row>
    <row r="1325" spans="1:2" x14ac:dyDescent="0.3">
      <c r="A1325" s="4">
        <v>72.370617696160267</v>
      </c>
      <c r="B1325" s="4">
        <v>6.1946902654867353E-2</v>
      </c>
    </row>
    <row r="1326" spans="1:2" x14ac:dyDescent="0.3">
      <c r="A1326" s="4">
        <v>72.426265998887033</v>
      </c>
      <c r="B1326" s="4">
        <v>6.1946902654867353E-2</v>
      </c>
    </row>
    <row r="1327" spans="1:2" x14ac:dyDescent="0.3">
      <c r="A1327" s="4">
        <v>72.481914301613799</v>
      </c>
      <c r="B1327" s="4">
        <v>6.2068965517241281E-2</v>
      </c>
    </row>
    <row r="1328" spans="1:2" x14ac:dyDescent="0.3">
      <c r="A1328" s="4">
        <v>72.537562604340565</v>
      </c>
      <c r="B1328" s="4">
        <v>6.211180124223592E-2</v>
      </c>
    </row>
    <row r="1329" spans="1:2" x14ac:dyDescent="0.3">
      <c r="A1329" s="4">
        <v>72.593210907067331</v>
      </c>
      <c r="B1329" s="4">
        <v>6.25E-2</v>
      </c>
    </row>
    <row r="1330" spans="1:2" x14ac:dyDescent="0.3">
      <c r="A1330" s="4">
        <v>72.648859209794111</v>
      </c>
      <c r="B1330" s="4">
        <v>6.25E-2</v>
      </c>
    </row>
    <row r="1331" spans="1:2" x14ac:dyDescent="0.3">
      <c r="A1331" s="4">
        <v>72.704507512520877</v>
      </c>
      <c r="B1331" s="4">
        <v>6.25E-2</v>
      </c>
    </row>
    <row r="1332" spans="1:2" x14ac:dyDescent="0.3">
      <c r="A1332" s="4">
        <v>72.760155815247643</v>
      </c>
      <c r="B1332" s="4">
        <v>6.25E-2</v>
      </c>
    </row>
    <row r="1333" spans="1:2" x14ac:dyDescent="0.3">
      <c r="A1333" s="4">
        <v>72.815804117974409</v>
      </c>
      <c r="B1333" s="4">
        <v>6.2937062937062915E-2</v>
      </c>
    </row>
    <row r="1334" spans="1:2" x14ac:dyDescent="0.3">
      <c r="A1334" s="4">
        <v>72.871452420701175</v>
      </c>
      <c r="B1334" s="4">
        <v>6.2937062937062915E-2</v>
      </c>
    </row>
    <row r="1335" spans="1:2" x14ac:dyDescent="0.3">
      <c r="A1335" s="4">
        <v>72.927100723427941</v>
      </c>
      <c r="B1335" s="4">
        <v>6.2992125984252079E-2</v>
      </c>
    </row>
    <row r="1336" spans="1:2" x14ac:dyDescent="0.3">
      <c r="A1336" s="4">
        <v>72.982749026154707</v>
      </c>
      <c r="B1336" s="4">
        <v>6.315789473684208E-2</v>
      </c>
    </row>
    <row r="1337" spans="1:2" x14ac:dyDescent="0.3">
      <c r="A1337" s="4">
        <v>73.038397328881473</v>
      </c>
      <c r="B1337" s="4">
        <v>6.3829787234042534E-2</v>
      </c>
    </row>
    <row r="1338" spans="1:2" x14ac:dyDescent="0.3">
      <c r="A1338" s="4">
        <v>73.094045631608239</v>
      </c>
      <c r="B1338" s="4">
        <v>6.3829787234042534E-2</v>
      </c>
    </row>
    <row r="1339" spans="1:2" x14ac:dyDescent="0.3">
      <c r="A1339" s="4">
        <v>73.149693934335005</v>
      </c>
      <c r="B1339" s="4">
        <v>6.4102564102564097E-2</v>
      </c>
    </row>
    <row r="1340" spans="1:2" x14ac:dyDescent="0.3">
      <c r="A1340" s="4">
        <v>73.205342237061771</v>
      </c>
      <c r="B1340" s="4">
        <v>6.4516129032258007E-2</v>
      </c>
    </row>
    <row r="1341" spans="1:2" x14ac:dyDescent="0.3">
      <c r="A1341" s="4">
        <v>73.260990539788537</v>
      </c>
      <c r="B1341" s="4">
        <v>6.4516129032258007E-2</v>
      </c>
    </row>
    <row r="1342" spans="1:2" x14ac:dyDescent="0.3">
      <c r="A1342" s="4">
        <v>73.316638842515303</v>
      </c>
      <c r="B1342" s="4">
        <v>6.4935064935064846E-2</v>
      </c>
    </row>
    <row r="1343" spans="1:2" x14ac:dyDescent="0.3">
      <c r="A1343" s="4">
        <v>73.372287145242069</v>
      </c>
      <c r="B1343" s="4">
        <v>6.5217391304347894E-2</v>
      </c>
    </row>
    <row r="1344" spans="1:2" x14ac:dyDescent="0.3">
      <c r="A1344" s="4">
        <v>73.427935447968835</v>
      </c>
      <c r="B1344" s="4">
        <v>6.5420560747663448E-2</v>
      </c>
    </row>
    <row r="1345" spans="1:2" x14ac:dyDescent="0.3">
      <c r="A1345" s="4">
        <v>73.483583750695601</v>
      </c>
      <c r="B1345" s="4">
        <v>6.5420560747663448E-2</v>
      </c>
    </row>
    <row r="1346" spans="1:2" x14ac:dyDescent="0.3">
      <c r="A1346" s="4">
        <v>73.539232053422367</v>
      </c>
      <c r="B1346" s="4">
        <v>6.5573770491803351E-2</v>
      </c>
    </row>
    <row r="1347" spans="1:2" x14ac:dyDescent="0.3">
      <c r="A1347" s="4">
        <v>73.594880356149147</v>
      </c>
      <c r="B1347" s="4">
        <v>6.5573770491803351E-2</v>
      </c>
    </row>
    <row r="1348" spans="1:2" x14ac:dyDescent="0.3">
      <c r="A1348" s="4">
        <v>73.650528658875913</v>
      </c>
      <c r="B1348" s="4">
        <v>6.578947368421062E-2</v>
      </c>
    </row>
    <row r="1349" spans="1:2" x14ac:dyDescent="0.3">
      <c r="A1349" s="4">
        <v>73.706176961602679</v>
      </c>
      <c r="B1349" s="4">
        <v>6.5934065934065922E-2</v>
      </c>
    </row>
    <row r="1350" spans="1:2" x14ac:dyDescent="0.3">
      <c r="A1350" s="4">
        <v>73.761825264329445</v>
      </c>
      <c r="B1350" s="4">
        <v>6.6115702479338845E-2</v>
      </c>
    </row>
    <row r="1351" spans="1:2" x14ac:dyDescent="0.3">
      <c r="A1351" s="4">
        <v>73.817473567056211</v>
      </c>
      <c r="B1351" s="4">
        <v>6.6666666666666652E-2</v>
      </c>
    </row>
    <row r="1352" spans="1:2" x14ac:dyDescent="0.3">
      <c r="A1352" s="4">
        <v>73.873121869782977</v>
      </c>
      <c r="B1352" s="4">
        <v>6.6666666666666652E-2</v>
      </c>
    </row>
    <row r="1353" spans="1:2" x14ac:dyDescent="0.3">
      <c r="A1353" s="4">
        <v>73.928770172509743</v>
      </c>
      <c r="B1353" s="4">
        <v>6.7164179104477695E-2</v>
      </c>
    </row>
    <row r="1354" spans="1:2" x14ac:dyDescent="0.3">
      <c r="A1354" s="4">
        <v>73.984418475236509</v>
      </c>
      <c r="B1354" s="4">
        <v>6.7567567567567544E-2</v>
      </c>
    </row>
    <row r="1355" spans="1:2" x14ac:dyDescent="0.3">
      <c r="A1355" s="4">
        <v>74.040066777963276</v>
      </c>
      <c r="B1355" s="4">
        <v>6.7796610169491567E-2</v>
      </c>
    </row>
    <row r="1356" spans="1:2" x14ac:dyDescent="0.3">
      <c r="A1356" s="4">
        <v>74.095715080690042</v>
      </c>
      <c r="B1356" s="4">
        <v>6.7796610169491567E-2</v>
      </c>
    </row>
    <row r="1357" spans="1:2" x14ac:dyDescent="0.3">
      <c r="A1357" s="4">
        <v>74.151363383416808</v>
      </c>
      <c r="B1357" s="4">
        <v>6.7796610169491567E-2</v>
      </c>
    </row>
    <row r="1358" spans="1:2" x14ac:dyDescent="0.3">
      <c r="A1358" s="4">
        <v>74.207011686143574</v>
      </c>
      <c r="B1358" s="4">
        <v>6.8376068376068355E-2</v>
      </c>
    </row>
    <row r="1359" spans="1:2" x14ac:dyDescent="0.3">
      <c r="A1359" s="4">
        <v>74.26265998887034</v>
      </c>
      <c r="B1359" s="4">
        <v>6.8493150684931559E-2</v>
      </c>
    </row>
    <row r="1360" spans="1:2" x14ac:dyDescent="0.3">
      <c r="A1360" s="4">
        <v>74.318308291597106</v>
      </c>
      <c r="B1360" s="4">
        <v>6.8493150684931559E-2</v>
      </c>
    </row>
    <row r="1361" spans="1:2" x14ac:dyDescent="0.3">
      <c r="A1361" s="4">
        <v>74.373956594323872</v>
      </c>
      <c r="B1361" s="4">
        <v>6.8493150684931559E-2</v>
      </c>
    </row>
    <row r="1362" spans="1:2" x14ac:dyDescent="0.3">
      <c r="A1362" s="4">
        <v>74.429604897050638</v>
      </c>
      <c r="B1362" s="4">
        <v>6.8702290076335881E-2</v>
      </c>
    </row>
    <row r="1363" spans="1:2" x14ac:dyDescent="0.3">
      <c r="A1363" s="4">
        <v>74.485253199777404</v>
      </c>
      <c r="B1363" s="4">
        <v>6.8965517241379226E-2</v>
      </c>
    </row>
    <row r="1364" spans="1:2" x14ac:dyDescent="0.3">
      <c r="A1364" s="4">
        <v>74.54090150250417</v>
      </c>
      <c r="B1364" s="4">
        <v>6.8965517241379226E-2</v>
      </c>
    </row>
    <row r="1365" spans="1:2" x14ac:dyDescent="0.3">
      <c r="A1365" s="4">
        <v>74.59654980523095</v>
      </c>
      <c r="B1365" s="4">
        <v>6.9230769230769207E-2</v>
      </c>
    </row>
    <row r="1366" spans="1:2" x14ac:dyDescent="0.3">
      <c r="A1366" s="4">
        <v>74.652198107957716</v>
      </c>
      <c r="B1366" s="4">
        <v>6.9767441860465018E-2</v>
      </c>
    </row>
    <row r="1367" spans="1:2" x14ac:dyDescent="0.3">
      <c r="A1367" s="4">
        <v>74.707846410684482</v>
      </c>
      <c r="B1367" s="4">
        <v>6.9930069930070005E-2</v>
      </c>
    </row>
    <row r="1368" spans="1:2" x14ac:dyDescent="0.3">
      <c r="A1368" s="4">
        <v>74.763494713411248</v>
      </c>
      <c r="B1368" s="4">
        <v>6.9930069930070005E-2</v>
      </c>
    </row>
    <row r="1369" spans="1:2" x14ac:dyDescent="0.3">
      <c r="A1369" s="4">
        <v>74.819143016138014</v>
      </c>
      <c r="B1369" s="4">
        <v>7.0000000000000062E-2</v>
      </c>
    </row>
    <row r="1370" spans="1:2" x14ac:dyDescent="0.3">
      <c r="A1370" s="4">
        <v>74.87479131886478</v>
      </c>
      <c r="B1370" s="4">
        <v>7.0175438596491224E-2</v>
      </c>
    </row>
    <row r="1371" spans="1:2" x14ac:dyDescent="0.3">
      <c r="A1371" s="4">
        <v>74.930439621591546</v>
      </c>
      <c r="B1371" s="4">
        <v>7.0175438596491224E-2</v>
      </c>
    </row>
    <row r="1372" spans="1:2" x14ac:dyDescent="0.3">
      <c r="A1372" s="4">
        <v>74.986087924318312</v>
      </c>
      <c r="B1372" s="4">
        <v>7.03125E-2</v>
      </c>
    </row>
    <row r="1373" spans="1:2" x14ac:dyDescent="0.3">
      <c r="A1373" s="4">
        <v>75.041736227045078</v>
      </c>
      <c r="B1373" s="4">
        <v>7.0422535211267512E-2</v>
      </c>
    </row>
    <row r="1374" spans="1:2" x14ac:dyDescent="0.3">
      <c r="A1374" s="4">
        <v>75.097384529771844</v>
      </c>
      <c r="B1374" s="4">
        <v>7.0866141732283561E-2</v>
      </c>
    </row>
    <row r="1375" spans="1:2" x14ac:dyDescent="0.3">
      <c r="A1375" s="4">
        <v>75.15303283249861</v>
      </c>
      <c r="B1375" s="4">
        <v>7.0921985815602939E-2</v>
      </c>
    </row>
    <row r="1376" spans="1:2" x14ac:dyDescent="0.3">
      <c r="A1376" s="4">
        <v>75.208681135225376</v>
      </c>
      <c r="B1376" s="4">
        <v>7.0921985815602939E-2</v>
      </c>
    </row>
    <row r="1377" spans="1:2" x14ac:dyDescent="0.3">
      <c r="A1377" s="4">
        <v>75.264329437952142</v>
      </c>
      <c r="B1377" s="4">
        <v>7.1428571428571397E-2</v>
      </c>
    </row>
    <row r="1378" spans="1:2" x14ac:dyDescent="0.3">
      <c r="A1378" s="4">
        <v>75.319977740678908</v>
      </c>
      <c r="B1378" s="4">
        <v>7.1428571428571397E-2</v>
      </c>
    </row>
    <row r="1379" spans="1:2" x14ac:dyDescent="0.3">
      <c r="A1379" s="4">
        <v>75.375626043405674</v>
      </c>
      <c r="B1379" s="4">
        <v>7.1428571428571397E-2</v>
      </c>
    </row>
    <row r="1380" spans="1:2" x14ac:dyDescent="0.3">
      <c r="A1380" s="4">
        <v>75.43127434613244</v>
      </c>
      <c r="B1380" s="4">
        <v>7.1428571428571397E-2</v>
      </c>
    </row>
    <row r="1381" spans="1:2" x14ac:dyDescent="0.3">
      <c r="A1381" s="4">
        <v>75.486922648859206</v>
      </c>
      <c r="B1381" s="4">
        <v>7.1942446043165464E-2</v>
      </c>
    </row>
    <row r="1382" spans="1:2" x14ac:dyDescent="0.3">
      <c r="A1382" s="4">
        <v>75.542570951585986</v>
      </c>
      <c r="B1382" s="4">
        <v>7.2000000000000064E-2</v>
      </c>
    </row>
    <row r="1383" spans="1:2" x14ac:dyDescent="0.3">
      <c r="A1383" s="4">
        <v>75.598219254312752</v>
      </c>
      <c r="B1383" s="4">
        <v>7.2164948453608213E-2</v>
      </c>
    </row>
    <row r="1384" spans="1:2" x14ac:dyDescent="0.3">
      <c r="A1384" s="4">
        <v>75.653867557039518</v>
      </c>
      <c r="B1384" s="4">
        <v>7.2847682119205226E-2</v>
      </c>
    </row>
    <row r="1385" spans="1:2" x14ac:dyDescent="0.3">
      <c r="A1385" s="4">
        <v>75.709515859766285</v>
      </c>
      <c r="B1385" s="4">
        <v>7.2916666666666741E-2</v>
      </c>
    </row>
    <row r="1386" spans="1:2" x14ac:dyDescent="0.3">
      <c r="A1386" s="4">
        <v>75.765164162493051</v>
      </c>
      <c r="B1386" s="4">
        <v>7.3170731707317138E-2</v>
      </c>
    </row>
    <row r="1387" spans="1:2" x14ac:dyDescent="0.3">
      <c r="A1387" s="4">
        <v>75.820812465219817</v>
      </c>
      <c r="B1387" s="4">
        <v>7.3170731707317138E-2</v>
      </c>
    </row>
    <row r="1388" spans="1:2" x14ac:dyDescent="0.3">
      <c r="A1388" s="4">
        <v>75.876460767946583</v>
      </c>
      <c r="B1388" s="4">
        <v>7.3529411764705843E-2</v>
      </c>
    </row>
    <row r="1389" spans="1:2" x14ac:dyDescent="0.3">
      <c r="A1389" s="4">
        <v>75.932109070673349</v>
      </c>
      <c r="B1389" s="4">
        <v>7.3770491803278659E-2</v>
      </c>
    </row>
    <row r="1390" spans="1:2" x14ac:dyDescent="0.3">
      <c r="A1390" s="4">
        <v>75.987757373400115</v>
      </c>
      <c r="B1390" s="4">
        <v>7.3770491803278659E-2</v>
      </c>
    </row>
    <row r="1391" spans="1:2" x14ac:dyDescent="0.3">
      <c r="A1391" s="4">
        <v>76.043405676126881</v>
      </c>
      <c r="B1391" s="4">
        <v>7.4074074074074181E-2</v>
      </c>
    </row>
    <row r="1392" spans="1:2" x14ac:dyDescent="0.3">
      <c r="A1392" s="4">
        <v>76.099053978853647</v>
      </c>
      <c r="B1392" s="4">
        <v>7.4074074074074181E-2</v>
      </c>
    </row>
    <row r="1393" spans="1:2" x14ac:dyDescent="0.3">
      <c r="A1393" s="4">
        <v>76.154702281580413</v>
      </c>
      <c r="B1393" s="4">
        <v>7.4626865671641784E-2</v>
      </c>
    </row>
    <row r="1394" spans="1:2" x14ac:dyDescent="0.3">
      <c r="A1394" s="4">
        <v>76.210350584307179</v>
      </c>
      <c r="B1394" s="4">
        <v>7.4626865671641784E-2</v>
      </c>
    </row>
    <row r="1395" spans="1:2" x14ac:dyDescent="0.3">
      <c r="A1395" s="4">
        <v>76.265998887033945</v>
      </c>
      <c r="B1395" s="4">
        <v>7.4766355140186924E-2</v>
      </c>
    </row>
    <row r="1396" spans="1:2" x14ac:dyDescent="0.3">
      <c r="A1396" s="4">
        <v>76.321647189760711</v>
      </c>
      <c r="B1396" s="4">
        <v>7.4829931972789199E-2</v>
      </c>
    </row>
    <row r="1397" spans="1:2" x14ac:dyDescent="0.3">
      <c r="A1397" s="4">
        <v>76.377295492487477</v>
      </c>
      <c r="B1397" s="4">
        <v>7.4999999999999956E-2</v>
      </c>
    </row>
    <row r="1398" spans="1:2" x14ac:dyDescent="0.3">
      <c r="A1398" s="4">
        <v>76.432943795214243</v>
      </c>
      <c r="B1398" s="4">
        <v>7.4999999999999956E-2</v>
      </c>
    </row>
    <row r="1399" spans="1:2" x14ac:dyDescent="0.3">
      <c r="A1399" s="4">
        <v>76.488592097941009</v>
      </c>
      <c r="B1399" s="4">
        <v>7.5630252100840289E-2</v>
      </c>
    </row>
    <row r="1400" spans="1:2" x14ac:dyDescent="0.3">
      <c r="A1400" s="4">
        <v>76.544240400667789</v>
      </c>
      <c r="B1400" s="4">
        <v>7.575757575757569E-2</v>
      </c>
    </row>
    <row r="1401" spans="1:2" x14ac:dyDescent="0.3">
      <c r="A1401" s="4">
        <v>76.599888703394555</v>
      </c>
      <c r="B1401" s="4">
        <v>7.5862068965517171E-2</v>
      </c>
    </row>
    <row r="1402" spans="1:2" x14ac:dyDescent="0.3">
      <c r="A1402" s="4">
        <v>76.655537006121321</v>
      </c>
      <c r="B1402" s="4">
        <v>7.6086956521739024E-2</v>
      </c>
    </row>
    <row r="1403" spans="1:2" x14ac:dyDescent="0.3">
      <c r="A1403" s="4">
        <v>76.711185308848087</v>
      </c>
      <c r="B1403" s="4">
        <v>7.6923076923076872E-2</v>
      </c>
    </row>
    <row r="1404" spans="1:2" x14ac:dyDescent="0.3">
      <c r="A1404" s="4">
        <v>76.766833611574853</v>
      </c>
      <c r="B1404" s="4">
        <v>7.8125E-2</v>
      </c>
    </row>
    <row r="1405" spans="1:2" x14ac:dyDescent="0.3">
      <c r="A1405" s="4">
        <v>76.822481914301619</v>
      </c>
      <c r="B1405" s="4">
        <v>7.8260869565217384E-2</v>
      </c>
    </row>
    <row r="1406" spans="1:2" x14ac:dyDescent="0.3">
      <c r="A1406" s="4">
        <v>76.878130217028385</v>
      </c>
      <c r="B1406" s="4">
        <v>7.8260869565217384E-2</v>
      </c>
    </row>
    <row r="1407" spans="1:2" x14ac:dyDescent="0.3">
      <c r="A1407" s="4">
        <v>76.933778519755151</v>
      </c>
      <c r="B1407" s="4">
        <v>7.8947368421052655E-2</v>
      </c>
    </row>
    <row r="1408" spans="1:2" x14ac:dyDescent="0.3">
      <c r="A1408" s="4">
        <v>76.989426822481917</v>
      </c>
      <c r="B1408" s="4">
        <v>7.8947368421052655E-2</v>
      </c>
    </row>
    <row r="1409" spans="1:2" x14ac:dyDescent="0.3">
      <c r="A1409" s="4">
        <v>77.045075125208683</v>
      </c>
      <c r="B1409" s="4">
        <v>8.0000000000000071E-2</v>
      </c>
    </row>
    <row r="1410" spans="1:2" x14ac:dyDescent="0.3">
      <c r="A1410" s="4">
        <v>77.100723427935449</v>
      </c>
      <c r="B1410" s="4">
        <v>8.0291970802919721E-2</v>
      </c>
    </row>
    <row r="1411" spans="1:2" x14ac:dyDescent="0.3">
      <c r="A1411" s="4">
        <v>77.156371730662215</v>
      </c>
      <c r="B1411" s="4">
        <v>8.0291970802919721E-2</v>
      </c>
    </row>
    <row r="1412" spans="1:2" x14ac:dyDescent="0.3">
      <c r="A1412" s="4">
        <v>77.212020033388981</v>
      </c>
      <c r="B1412" s="4">
        <v>8.0459770114942541E-2</v>
      </c>
    </row>
    <row r="1413" spans="1:2" x14ac:dyDescent="0.3">
      <c r="A1413" s="4">
        <v>77.267668336115747</v>
      </c>
      <c r="B1413" s="4">
        <v>8.0645161290322509E-2</v>
      </c>
    </row>
    <row r="1414" spans="1:2" x14ac:dyDescent="0.3">
      <c r="A1414" s="4">
        <v>77.323316638842513</v>
      </c>
      <c r="B1414" s="4">
        <v>8.1081081081081141E-2</v>
      </c>
    </row>
    <row r="1415" spans="1:2" x14ac:dyDescent="0.3">
      <c r="A1415" s="4">
        <v>77.378964941569279</v>
      </c>
      <c r="B1415" s="4">
        <v>8.1395348837209225E-2</v>
      </c>
    </row>
    <row r="1416" spans="1:2" x14ac:dyDescent="0.3">
      <c r="A1416" s="4">
        <v>77.434613244296045</v>
      </c>
      <c r="B1416" s="4">
        <v>8.163265306122458E-2</v>
      </c>
    </row>
    <row r="1417" spans="1:2" x14ac:dyDescent="0.3">
      <c r="A1417" s="4">
        <v>77.490261547022826</v>
      </c>
      <c r="B1417" s="4">
        <v>8.163265306122458E-2</v>
      </c>
    </row>
    <row r="1418" spans="1:2" x14ac:dyDescent="0.3">
      <c r="A1418" s="4">
        <v>77.545909849749592</v>
      </c>
      <c r="B1418" s="4">
        <v>8.1967213114754189E-2</v>
      </c>
    </row>
    <row r="1419" spans="1:2" x14ac:dyDescent="0.3">
      <c r="A1419" s="4">
        <v>77.601558152476358</v>
      </c>
      <c r="B1419" s="4">
        <v>8.1967213114754189E-2</v>
      </c>
    </row>
    <row r="1420" spans="1:2" x14ac:dyDescent="0.3">
      <c r="A1420" s="4">
        <v>77.657206455203124</v>
      </c>
      <c r="B1420" s="4">
        <v>8.2089552238805874E-2</v>
      </c>
    </row>
    <row r="1421" spans="1:2" x14ac:dyDescent="0.3">
      <c r="A1421" s="4">
        <v>77.71285475792989</v>
      </c>
      <c r="B1421" s="4">
        <v>8.2191780821917915E-2</v>
      </c>
    </row>
    <row r="1422" spans="1:2" x14ac:dyDescent="0.3">
      <c r="A1422" s="4">
        <v>77.768503060656656</v>
      </c>
      <c r="B1422" s="4">
        <v>8.256880733944949E-2</v>
      </c>
    </row>
    <row r="1423" spans="1:2" x14ac:dyDescent="0.3">
      <c r="A1423" s="4">
        <v>77.824151363383422</v>
      </c>
      <c r="B1423" s="4">
        <v>8.2644628099173501E-2</v>
      </c>
    </row>
    <row r="1424" spans="1:2" x14ac:dyDescent="0.3">
      <c r="A1424" s="4">
        <v>77.879799666110188</v>
      </c>
      <c r="B1424" s="4">
        <v>8.3333333333333259E-2</v>
      </c>
    </row>
    <row r="1425" spans="1:2" x14ac:dyDescent="0.3">
      <c r="A1425" s="4">
        <v>77.935447968836954</v>
      </c>
      <c r="B1425" s="4">
        <v>8.3333333333333259E-2</v>
      </c>
    </row>
    <row r="1426" spans="1:2" x14ac:dyDescent="0.3">
      <c r="A1426" s="4">
        <v>77.99109627156372</v>
      </c>
      <c r="B1426" s="4">
        <v>8.3333333333333259E-2</v>
      </c>
    </row>
    <row r="1427" spans="1:2" x14ac:dyDescent="0.3">
      <c r="A1427" s="4">
        <v>78.046744574290486</v>
      </c>
      <c r="B1427" s="4">
        <v>8.3333333333333259E-2</v>
      </c>
    </row>
    <row r="1428" spans="1:2" x14ac:dyDescent="0.3">
      <c r="A1428" s="4">
        <v>78.102392877017252</v>
      </c>
      <c r="B1428" s="4">
        <v>8.4112149532710179E-2</v>
      </c>
    </row>
    <row r="1429" spans="1:2" x14ac:dyDescent="0.3">
      <c r="A1429" s="4">
        <v>78.158041179744018</v>
      </c>
      <c r="B1429" s="4">
        <v>8.4745762711864403E-2</v>
      </c>
    </row>
    <row r="1430" spans="1:2" x14ac:dyDescent="0.3">
      <c r="A1430" s="4">
        <v>78.213689482470784</v>
      </c>
      <c r="B1430" s="4">
        <v>8.4905660377358583E-2</v>
      </c>
    </row>
    <row r="1431" spans="1:2" x14ac:dyDescent="0.3">
      <c r="A1431" s="4">
        <v>78.26933778519755</v>
      </c>
      <c r="B1431" s="4">
        <v>8.5106382978723305E-2</v>
      </c>
    </row>
    <row r="1432" spans="1:2" x14ac:dyDescent="0.3">
      <c r="A1432" s="4">
        <v>78.324986087924316</v>
      </c>
      <c r="B1432" s="4">
        <v>8.5106382978723305E-2</v>
      </c>
    </row>
    <row r="1433" spans="1:2" x14ac:dyDescent="0.3">
      <c r="A1433" s="4">
        <v>78.380634390651082</v>
      </c>
      <c r="B1433" s="4">
        <v>8.5365853658536661E-2</v>
      </c>
    </row>
    <row r="1434" spans="1:2" x14ac:dyDescent="0.3">
      <c r="A1434" s="4">
        <v>78.436282693377848</v>
      </c>
      <c r="B1434" s="4">
        <v>8.5714285714285632E-2</v>
      </c>
    </row>
    <row r="1435" spans="1:2" x14ac:dyDescent="0.3">
      <c r="A1435" s="4">
        <v>78.491930996104628</v>
      </c>
      <c r="B1435" s="4">
        <v>8.5714285714285632E-2</v>
      </c>
    </row>
    <row r="1436" spans="1:2" x14ac:dyDescent="0.3">
      <c r="A1436" s="4">
        <v>78.547579298831394</v>
      </c>
      <c r="B1436" s="4">
        <v>8.5714285714285632E-2</v>
      </c>
    </row>
    <row r="1437" spans="1:2" x14ac:dyDescent="0.3">
      <c r="A1437" s="4">
        <v>78.60322760155816</v>
      </c>
      <c r="B1437" s="4">
        <v>8.5714285714285632E-2</v>
      </c>
    </row>
    <row r="1438" spans="1:2" x14ac:dyDescent="0.3">
      <c r="A1438" s="4">
        <v>78.658875904284926</v>
      </c>
      <c r="B1438" s="4">
        <v>8.602150537634401E-2</v>
      </c>
    </row>
    <row r="1439" spans="1:2" x14ac:dyDescent="0.3">
      <c r="A1439" s="4">
        <v>78.714524207011692</v>
      </c>
      <c r="B1439" s="4">
        <v>8.6419753086419693E-2</v>
      </c>
    </row>
    <row r="1440" spans="1:2" x14ac:dyDescent="0.3">
      <c r="A1440" s="4">
        <v>78.770172509738458</v>
      </c>
      <c r="B1440" s="4">
        <v>8.6956521739130377E-2</v>
      </c>
    </row>
    <row r="1441" spans="1:2" x14ac:dyDescent="0.3">
      <c r="A1441" s="4">
        <v>78.825820812465224</v>
      </c>
      <c r="B1441" s="4">
        <v>8.737864077669899E-2</v>
      </c>
    </row>
    <row r="1442" spans="1:2" x14ac:dyDescent="0.3">
      <c r="A1442" s="4">
        <v>78.88146911519199</v>
      </c>
      <c r="B1442" s="4">
        <v>8.7719298245614086E-2</v>
      </c>
    </row>
    <row r="1443" spans="1:2" x14ac:dyDescent="0.3">
      <c r="A1443" s="4">
        <v>78.937117417918756</v>
      </c>
      <c r="B1443" s="4">
        <v>8.7719298245614086E-2</v>
      </c>
    </row>
    <row r="1444" spans="1:2" x14ac:dyDescent="0.3">
      <c r="A1444" s="4">
        <v>78.992765720645522</v>
      </c>
      <c r="B1444" s="4">
        <v>8.783783783783794E-2</v>
      </c>
    </row>
    <row r="1445" spans="1:2" x14ac:dyDescent="0.3">
      <c r="A1445" s="4">
        <v>79.048414023372288</v>
      </c>
      <c r="B1445" s="4">
        <v>8.8235294117646967E-2</v>
      </c>
    </row>
    <row r="1446" spans="1:2" x14ac:dyDescent="0.3">
      <c r="A1446" s="4">
        <v>79.104062326099054</v>
      </c>
      <c r="B1446" s="4">
        <v>8.8235294117646967E-2</v>
      </c>
    </row>
    <row r="1447" spans="1:2" x14ac:dyDescent="0.3">
      <c r="A1447" s="4">
        <v>79.15971062882582</v>
      </c>
      <c r="B1447" s="4">
        <v>8.8888888888888795E-2</v>
      </c>
    </row>
    <row r="1448" spans="1:2" x14ac:dyDescent="0.3">
      <c r="A1448" s="4">
        <v>79.215358931552586</v>
      </c>
      <c r="B1448" s="4">
        <v>8.9430894308943021E-2</v>
      </c>
    </row>
    <row r="1449" spans="1:2" x14ac:dyDescent="0.3">
      <c r="A1449" s="4">
        <v>79.271007234279352</v>
      </c>
      <c r="B1449" s="4">
        <v>8.9552238805970186E-2</v>
      </c>
    </row>
    <row r="1450" spans="1:2" x14ac:dyDescent="0.3">
      <c r="A1450" s="4">
        <v>79.326655537006118</v>
      </c>
      <c r="B1450" s="4">
        <v>8.9552238805970186E-2</v>
      </c>
    </row>
    <row r="1451" spans="1:2" x14ac:dyDescent="0.3">
      <c r="A1451" s="4">
        <v>79.382303839732884</v>
      </c>
      <c r="B1451" s="4">
        <v>9.0090090090090058E-2</v>
      </c>
    </row>
    <row r="1452" spans="1:2" x14ac:dyDescent="0.3">
      <c r="A1452" s="4">
        <v>79.437952142459665</v>
      </c>
      <c r="B1452" s="4">
        <v>9.0909090909090828E-2</v>
      </c>
    </row>
    <row r="1453" spans="1:2" x14ac:dyDescent="0.3">
      <c r="A1453" s="4">
        <v>79.493600445186431</v>
      </c>
      <c r="B1453" s="4">
        <v>9.0909090909090828E-2</v>
      </c>
    </row>
    <row r="1454" spans="1:2" x14ac:dyDescent="0.3">
      <c r="A1454" s="4">
        <v>79.549248747913197</v>
      </c>
      <c r="B1454" s="4">
        <v>9.0909090909090828E-2</v>
      </c>
    </row>
    <row r="1455" spans="1:2" x14ac:dyDescent="0.3">
      <c r="A1455" s="4">
        <v>79.604897050639963</v>
      </c>
      <c r="B1455" s="4">
        <v>9.1603053435114434E-2</v>
      </c>
    </row>
    <row r="1456" spans="1:2" x14ac:dyDescent="0.3">
      <c r="A1456" s="4">
        <v>79.660545353366729</v>
      </c>
      <c r="B1456" s="4">
        <v>9.210526315789469E-2</v>
      </c>
    </row>
    <row r="1457" spans="1:2" x14ac:dyDescent="0.3">
      <c r="A1457" s="4">
        <v>79.716193656093495</v>
      </c>
      <c r="B1457" s="4">
        <v>9.210526315789469E-2</v>
      </c>
    </row>
    <row r="1458" spans="1:2" x14ac:dyDescent="0.3">
      <c r="A1458" s="4">
        <v>79.771841958820261</v>
      </c>
      <c r="B1458" s="4">
        <v>9.2307692307692202E-2</v>
      </c>
    </row>
    <row r="1459" spans="1:2" x14ac:dyDescent="0.3">
      <c r="A1459" s="4">
        <v>79.827490261547027</v>
      </c>
      <c r="B1459" s="4">
        <v>9.259259259259256E-2</v>
      </c>
    </row>
    <row r="1460" spans="1:2" x14ac:dyDescent="0.3">
      <c r="A1460" s="4">
        <v>79.883138564273793</v>
      </c>
      <c r="B1460" s="4">
        <v>9.3333333333333268E-2</v>
      </c>
    </row>
    <row r="1461" spans="1:2" x14ac:dyDescent="0.3">
      <c r="A1461" s="4">
        <v>79.938786867000559</v>
      </c>
      <c r="B1461" s="4">
        <v>9.375E-2</v>
      </c>
    </row>
    <row r="1462" spans="1:2" x14ac:dyDescent="0.3">
      <c r="A1462" s="4">
        <v>79.994435169727325</v>
      </c>
      <c r="B1462" s="4">
        <v>9.375E-2</v>
      </c>
    </row>
    <row r="1463" spans="1:2" x14ac:dyDescent="0.3">
      <c r="A1463" s="4">
        <v>80.050083472454091</v>
      </c>
      <c r="B1463" s="4">
        <v>9.3959731543624248E-2</v>
      </c>
    </row>
    <row r="1464" spans="1:2" x14ac:dyDescent="0.3">
      <c r="A1464" s="4">
        <v>80.105731775180857</v>
      </c>
      <c r="B1464" s="4">
        <v>9.4339622641509413E-2</v>
      </c>
    </row>
    <row r="1465" spans="1:2" x14ac:dyDescent="0.3">
      <c r="A1465" s="4">
        <v>80.161380077907623</v>
      </c>
      <c r="B1465" s="4">
        <v>9.4594594594594517E-2</v>
      </c>
    </row>
    <row r="1466" spans="1:2" x14ac:dyDescent="0.3">
      <c r="A1466" s="4">
        <v>80.217028380634389</v>
      </c>
      <c r="B1466" s="4">
        <v>9.4594594594594517E-2</v>
      </c>
    </row>
    <row r="1467" spans="1:2" x14ac:dyDescent="0.3">
      <c r="A1467" s="4">
        <v>80.272676683361155</v>
      </c>
      <c r="B1467" s="4">
        <v>9.5588235294117752E-2</v>
      </c>
    </row>
    <row r="1468" spans="1:2" x14ac:dyDescent="0.3">
      <c r="A1468" s="4">
        <v>80.328324986087921</v>
      </c>
      <c r="B1468" s="4">
        <v>9.5890410958904049E-2</v>
      </c>
    </row>
    <row r="1469" spans="1:2" x14ac:dyDescent="0.3">
      <c r="A1469" s="4">
        <v>80.383973288814687</v>
      </c>
      <c r="B1469" s="4">
        <v>9.6296296296296324E-2</v>
      </c>
    </row>
    <row r="1470" spans="1:2" x14ac:dyDescent="0.3">
      <c r="A1470" s="4">
        <v>80.439621591541467</v>
      </c>
      <c r="B1470" s="4">
        <v>9.6385542168674787E-2</v>
      </c>
    </row>
    <row r="1471" spans="1:2" x14ac:dyDescent="0.3">
      <c r="A1471" s="4">
        <v>80.495269894268233</v>
      </c>
      <c r="B1471" s="4">
        <v>9.6491228070175517E-2</v>
      </c>
    </row>
    <row r="1472" spans="1:2" x14ac:dyDescent="0.3">
      <c r="A1472" s="4">
        <v>80.550918196994999</v>
      </c>
      <c r="B1472" s="4">
        <v>9.6491228070175517E-2</v>
      </c>
    </row>
    <row r="1473" spans="1:2" x14ac:dyDescent="0.3">
      <c r="A1473" s="4">
        <v>80.606566499721765</v>
      </c>
      <c r="B1473" s="4">
        <v>9.7744360902255689E-2</v>
      </c>
    </row>
    <row r="1474" spans="1:2" x14ac:dyDescent="0.3">
      <c r="A1474" s="4">
        <v>80.662214802448531</v>
      </c>
      <c r="B1474" s="4">
        <v>9.8039215686274606E-2</v>
      </c>
    </row>
    <row r="1475" spans="1:2" x14ac:dyDescent="0.3">
      <c r="A1475" s="4">
        <v>80.717863105175297</v>
      </c>
      <c r="B1475" s="4">
        <v>9.8360655737705027E-2</v>
      </c>
    </row>
    <row r="1476" spans="1:2" x14ac:dyDescent="0.3">
      <c r="A1476" s="4">
        <v>80.773511407902063</v>
      </c>
      <c r="B1476" s="4">
        <v>9.8484848484848397E-2</v>
      </c>
    </row>
    <row r="1477" spans="1:2" x14ac:dyDescent="0.3">
      <c r="A1477" s="4">
        <v>80.829159710628829</v>
      </c>
      <c r="B1477" s="4">
        <v>9.8591549295774739E-2</v>
      </c>
    </row>
    <row r="1478" spans="1:2" x14ac:dyDescent="0.3">
      <c r="A1478" s="4">
        <v>80.884808013355595</v>
      </c>
      <c r="B1478" s="4">
        <v>9.8901098901098994E-2</v>
      </c>
    </row>
    <row r="1479" spans="1:2" x14ac:dyDescent="0.3">
      <c r="A1479" s="4">
        <v>80.940456316082361</v>
      </c>
      <c r="B1479" s="4">
        <v>9.9099099099099197E-2</v>
      </c>
    </row>
    <row r="1480" spans="1:2" x14ac:dyDescent="0.3">
      <c r="A1480" s="4">
        <v>80.996104618809127</v>
      </c>
      <c r="B1480" s="4">
        <v>9.9173553719008156E-2</v>
      </c>
    </row>
    <row r="1481" spans="1:2" x14ac:dyDescent="0.3">
      <c r="A1481" s="4">
        <v>81.051752921535893</v>
      </c>
      <c r="B1481" s="4">
        <v>9.92366412213741E-2</v>
      </c>
    </row>
    <row r="1482" spans="1:2" x14ac:dyDescent="0.3">
      <c r="A1482" s="4">
        <v>81.107401224262659</v>
      </c>
      <c r="B1482" s="4">
        <v>9.9290780141843893E-2</v>
      </c>
    </row>
    <row r="1483" spans="1:2" x14ac:dyDescent="0.3">
      <c r="A1483" s="4">
        <v>81.163049526989425</v>
      </c>
      <c r="B1483" s="4">
        <v>0.10000000000000009</v>
      </c>
    </row>
    <row r="1484" spans="1:2" x14ac:dyDescent="0.3">
      <c r="A1484" s="4">
        <v>81.218697829716191</v>
      </c>
      <c r="B1484" s="4">
        <v>0.10000000000000009</v>
      </c>
    </row>
    <row r="1485" spans="1:2" x14ac:dyDescent="0.3">
      <c r="A1485" s="4">
        <v>81.274346132442957</v>
      </c>
      <c r="B1485" s="4">
        <v>0.10000000000000009</v>
      </c>
    </row>
    <row r="1486" spans="1:2" x14ac:dyDescent="0.3">
      <c r="A1486" s="4">
        <v>81.329994435169723</v>
      </c>
      <c r="B1486" s="4">
        <v>0.10000000000000009</v>
      </c>
    </row>
    <row r="1487" spans="1:2" x14ac:dyDescent="0.3">
      <c r="A1487" s="4">
        <v>81.385642737896504</v>
      </c>
      <c r="B1487" s="4">
        <v>0.10077519379844957</v>
      </c>
    </row>
    <row r="1488" spans="1:2" x14ac:dyDescent="0.3">
      <c r="A1488" s="4">
        <v>81.44129104062327</v>
      </c>
      <c r="B1488" s="4">
        <v>0.10077519379844957</v>
      </c>
    </row>
    <row r="1489" spans="1:2" x14ac:dyDescent="0.3">
      <c r="A1489" s="4">
        <v>81.496939343350036</v>
      </c>
      <c r="B1489" s="4">
        <v>0.10126582278481022</v>
      </c>
    </row>
    <row r="1490" spans="1:2" x14ac:dyDescent="0.3">
      <c r="A1490" s="4">
        <v>81.552587646076802</v>
      </c>
      <c r="B1490" s="4">
        <v>0.10126582278481022</v>
      </c>
    </row>
    <row r="1491" spans="1:2" x14ac:dyDescent="0.3">
      <c r="A1491" s="4">
        <v>81.608235948803568</v>
      </c>
      <c r="B1491" s="4">
        <v>0.10169491525423724</v>
      </c>
    </row>
    <row r="1492" spans="1:2" x14ac:dyDescent="0.3">
      <c r="A1492" s="4">
        <v>81.663884251530334</v>
      </c>
      <c r="B1492" s="4">
        <v>0.1020408163265305</v>
      </c>
    </row>
    <row r="1493" spans="1:2" x14ac:dyDescent="0.3">
      <c r="A1493" s="4">
        <v>81.7195325542571</v>
      </c>
      <c r="B1493" s="4">
        <v>0.10218978102189791</v>
      </c>
    </row>
    <row r="1494" spans="1:2" x14ac:dyDescent="0.3">
      <c r="A1494" s="4">
        <v>81.775180856983866</v>
      </c>
      <c r="B1494" s="4">
        <v>0.10227272727272729</v>
      </c>
    </row>
    <row r="1495" spans="1:2" x14ac:dyDescent="0.3">
      <c r="A1495" s="4">
        <v>81.830829159710632</v>
      </c>
      <c r="B1495" s="4">
        <v>0.10236220472440949</v>
      </c>
    </row>
    <row r="1496" spans="1:2" x14ac:dyDescent="0.3">
      <c r="A1496" s="4">
        <v>81.886477462437398</v>
      </c>
      <c r="B1496" s="4">
        <v>0.10256410256410264</v>
      </c>
    </row>
    <row r="1497" spans="1:2" x14ac:dyDescent="0.3">
      <c r="A1497" s="4">
        <v>81.942125765164164</v>
      </c>
      <c r="B1497" s="4">
        <v>0.10294117647058831</v>
      </c>
    </row>
    <row r="1498" spans="1:2" x14ac:dyDescent="0.3">
      <c r="A1498" s="4">
        <v>81.99777406789093</v>
      </c>
      <c r="B1498" s="4">
        <v>0.10294117647058831</v>
      </c>
    </row>
    <row r="1499" spans="1:2" x14ac:dyDescent="0.3">
      <c r="A1499" s="4">
        <v>82.053422370617696</v>
      </c>
      <c r="B1499" s="4">
        <v>0.10344827586206895</v>
      </c>
    </row>
    <row r="1500" spans="1:2" x14ac:dyDescent="0.3">
      <c r="A1500" s="4">
        <v>82.109070673344462</v>
      </c>
      <c r="B1500" s="4">
        <v>0.10344827586206895</v>
      </c>
    </row>
    <row r="1501" spans="1:2" x14ac:dyDescent="0.3">
      <c r="A1501" s="4">
        <v>82.164718976071228</v>
      </c>
      <c r="B1501" s="4">
        <v>0.10416666666666674</v>
      </c>
    </row>
    <row r="1502" spans="1:2" x14ac:dyDescent="0.3">
      <c r="A1502" s="4">
        <v>82.220367278797994</v>
      </c>
      <c r="B1502" s="4">
        <v>0.10447761194029859</v>
      </c>
    </row>
    <row r="1503" spans="1:2" x14ac:dyDescent="0.3">
      <c r="A1503" s="4">
        <v>82.27601558152476</v>
      </c>
      <c r="B1503" s="4">
        <v>0.10447761194029859</v>
      </c>
    </row>
    <row r="1504" spans="1:2" x14ac:dyDescent="0.3">
      <c r="A1504" s="4">
        <v>82.331663884251526</v>
      </c>
      <c r="B1504" s="4">
        <v>0.10476190476190483</v>
      </c>
    </row>
    <row r="1505" spans="1:2" x14ac:dyDescent="0.3">
      <c r="A1505" s="4">
        <v>82.387312186978306</v>
      </c>
      <c r="B1505" s="4">
        <v>0.10526315789473695</v>
      </c>
    </row>
    <row r="1506" spans="1:2" x14ac:dyDescent="0.3">
      <c r="A1506" s="4">
        <v>82.442960489705072</v>
      </c>
      <c r="B1506" s="4">
        <v>0.10569105691056913</v>
      </c>
    </row>
    <row r="1507" spans="1:2" x14ac:dyDescent="0.3">
      <c r="A1507" s="4">
        <v>82.498608792431838</v>
      </c>
      <c r="B1507" s="4">
        <v>0.10606060606060597</v>
      </c>
    </row>
    <row r="1508" spans="1:2" x14ac:dyDescent="0.3">
      <c r="A1508" s="4">
        <v>82.554257095158604</v>
      </c>
      <c r="B1508" s="4">
        <v>0.1063829787234043</v>
      </c>
    </row>
    <row r="1509" spans="1:2" x14ac:dyDescent="0.3">
      <c r="A1509" s="4">
        <v>82.60990539788537</v>
      </c>
      <c r="B1509" s="4">
        <v>0.10714285714285721</v>
      </c>
    </row>
    <row r="1510" spans="1:2" x14ac:dyDescent="0.3">
      <c r="A1510" s="4">
        <v>82.665553700612136</v>
      </c>
      <c r="B1510" s="4">
        <v>0.10743801652892571</v>
      </c>
    </row>
    <row r="1511" spans="1:2" x14ac:dyDescent="0.3">
      <c r="A1511" s="4">
        <v>82.721202003338902</v>
      </c>
      <c r="B1511" s="4">
        <v>0.10743801652892571</v>
      </c>
    </row>
    <row r="1512" spans="1:2" x14ac:dyDescent="0.3">
      <c r="A1512" s="4">
        <v>82.776850306065668</v>
      </c>
      <c r="B1512" s="4">
        <v>0.10743801652892571</v>
      </c>
    </row>
    <row r="1513" spans="1:2" x14ac:dyDescent="0.3">
      <c r="A1513" s="4">
        <v>82.832498608792434</v>
      </c>
      <c r="B1513" s="4">
        <v>0.10743801652892571</v>
      </c>
    </row>
    <row r="1514" spans="1:2" x14ac:dyDescent="0.3">
      <c r="A1514" s="4">
        <v>82.8881469115192</v>
      </c>
      <c r="B1514" s="4">
        <v>0.10769230769230775</v>
      </c>
    </row>
    <row r="1515" spans="1:2" x14ac:dyDescent="0.3">
      <c r="A1515" s="4">
        <v>82.943795214245966</v>
      </c>
      <c r="B1515" s="4">
        <v>0.10869565217391308</v>
      </c>
    </row>
    <row r="1516" spans="1:2" x14ac:dyDescent="0.3">
      <c r="A1516" s="4">
        <v>82.999443516972732</v>
      </c>
      <c r="B1516" s="4">
        <v>0.10909090909090913</v>
      </c>
    </row>
    <row r="1517" spans="1:2" x14ac:dyDescent="0.3">
      <c r="A1517" s="4">
        <v>83.055091819699499</v>
      </c>
      <c r="B1517" s="4">
        <v>0.109375</v>
      </c>
    </row>
    <row r="1518" spans="1:2" x14ac:dyDescent="0.3">
      <c r="A1518" s="4">
        <v>83.110740122426265</v>
      </c>
      <c r="B1518" s="4">
        <v>0.1100000000000001</v>
      </c>
    </row>
    <row r="1519" spans="1:2" x14ac:dyDescent="0.3">
      <c r="A1519" s="4">
        <v>83.166388425153031</v>
      </c>
      <c r="B1519" s="4">
        <v>0.11023622047244097</v>
      </c>
    </row>
    <row r="1520" spans="1:2" x14ac:dyDescent="0.3">
      <c r="A1520" s="4">
        <v>83.222036727879797</v>
      </c>
      <c r="B1520" s="4">
        <v>0.11111111111111116</v>
      </c>
    </row>
    <row r="1521" spans="1:2" x14ac:dyDescent="0.3">
      <c r="A1521" s="4">
        <v>83.277685030606563</v>
      </c>
      <c r="B1521" s="4">
        <v>0.11111111111111116</v>
      </c>
    </row>
    <row r="1522" spans="1:2" x14ac:dyDescent="0.3">
      <c r="A1522" s="4">
        <v>83.333333333333343</v>
      </c>
      <c r="B1522" s="4">
        <v>0.11111111111111116</v>
      </c>
    </row>
    <row r="1523" spans="1:2" x14ac:dyDescent="0.3">
      <c r="A1523" s="4">
        <v>83.388981636060109</v>
      </c>
      <c r="B1523" s="4">
        <v>0.11278195488721798</v>
      </c>
    </row>
    <row r="1524" spans="1:2" x14ac:dyDescent="0.3">
      <c r="A1524" s="4">
        <v>83.444629938786875</v>
      </c>
      <c r="B1524" s="4">
        <v>0.11290322580645151</v>
      </c>
    </row>
    <row r="1525" spans="1:2" x14ac:dyDescent="0.3">
      <c r="A1525" s="4">
        <v>83.500278241513641</v>
      </c>
      <c r="B1525" s="4">
        <v>0.1132075471698113</v>
      </c>
    </row>
    <row r="1526" spans="1:2" x14ac:dyDescent="0.3">
      <c r="A1526" s="4">
        <v>83.555926544240407</v>
      </c>
      <c r="B1526" s="4">
        <v>0.11347517730496448</v>
      </c>
    </row>
    <row r="1527" spans="1:2" x14ac:dyDescent="0.3">
      <c r="A1527" s="4">
        <v>83.611574846967173</v>
      </c>
      <c r="B1527" s="4">
        <v>0.11363636363636354</v>
      </c>
    </row>
    <row r="1528" spans="1:2" x14ac:dyDescent="0.3">
      <c r="A1528" s="4">
        <v>83.667223149693939</v>
      </c>
      <c r="B1528" s="4">
        <v>0.11363636363636354</v>
      </c>
    </row>
    <row r="1529" spans="1:2" x14ac:dyDescent="0.3">
      <c r="A1529" s="4">
        <v>83.722871452420705</v>
      </c>
      <c r="B1529" s="4">
        <v>0.11363636363636354</v>
      </c>
    </row>
    <row r="1530" spans="1:2" x14ac:dyDescent="0.3">
      <c r="A1530" s="4">
        <v>83.778519755147471</v>
      </c>
      <c r="B1530" s="4">
        <v>0.11409395973154357</v>
      </c>
    </row>
    <row r="1531" spans="1:2" x14ac:dyDescent="0.3">
      <c r="A1531" s="4">
        <v>83.834168057874237</v>
      </c>
      <c r="B1531" s="4">
        <v>0.11428571428571432</v>
      </c>
    </row>
    <row r="1532" spans="1:2" x14ac:dyDescent="0.3">
      <c r="A1532" s="4">
        <v>83.889816360601003</v>
      </c>
      <c r="B1532" s="4">
        <v>0.11494252873563227</v>
      </c>
    </row>
    <row r="1533" spans="1:2" x14ac:dyDescent="0.3">
      <c r="A1533" s="4">
        <v>83.945464663327769</v>
      </c>
      <c r="B1533" s="4">
        <v>0.11504424778761058</v>
      </c>
    </row>
    <row r="1534" spans="1:2" x14ac:dyDescent="0.3">
      <c r="A1534" s="4">
        <v>84.001112966054535</v>
      </c>
      <c r="B1534" s="4">
        <v>0.11538461538461542</v>
      </c>
    </row>
    <row r="1535" spans="1:2" x14ac:dyDescent="0.3">
      <c r="A1535" s="4">
        <v>84.056761268781301</v>
      </c>
      <c r="B1535" s="4">
        <v>0.11764705882352944</v>
      </c>
    </row>
    <row r="1536" spans="1:2" x14ac:dyDescent="0.3">
      <c r="A1536" s="4">
        <v>84.112409571508067</v>
      </c>
      <c r="B1536" s="4">
        <v>0.11764705882352944</v>
      </c>
    </row>
    <row r="1537" spans="1:2" x14ac:dyDescent="0.3">
      <c r="A1537" s="4">
        <v>84.168057874234833</v>
      </c>
      <c r="B1537" s="4">
        <v>0.11827956989247301</v>
      </c>
    </row>
    <row r="1538" spans="1:2" x14ac:dyDescent="0.3">
      <c r="A1538" s="4">
        <v>84.223706176961599</v>
      </c>
      <c r="B1538" s="4">
        <v>0.11842105263157898</v>
      </c>
    </row>
    <row r="1539" spans="1:2" x14ac:dyDescent="0.3">
      <c r="A1539" s="4">
        <v>84.279354479688365</v>
      </c>
      <c r="B1539" s="4">
        <v>0.11842105263157898</v>
      </c>
    </row>
    <row r="1540" spans="1:2" x14ac:dyDescent="0.3">
      <c r="A1540" s="4">
        <v>84.335002782415145</v>
      </c>
      <c r="B1540" s="4">
        <v>0.11904761904761907</v>
      </c>
    </row>
    <row r="1541" spans="1:2" x14ac:dyDescent="0.3">
      <c r="A1541" s="4">
        <v>84.390651085141911</v>
      </c>
      <c r="B1541" s="4">
        <v>0.11904761904761907</v>
      </c>
    </row>
    <row r="1542" spans="1:2" x14ac:dyDescent="0.3">
      <c r="A1542" s="4">
        <v>84.446299387868677</v>
      </c>
      <c r="B1542" s="4">
        <v>0.11940298507462677</v>
      </c>
    </row>
    <row r="1543" spans="1:2" x14ac:dyDescent="0.3">
      <c r="A1543" s="4">
        <v>84.501947690595443</v>
      </c>
      <c r="B1543" s="4">
        <v>0.12000000000000011</v>
      </c>
    </row>
    <row r="1544" spans="1:2" x14ac:dyDescent="0.3">
      <c r="A1544" s="4">
        <v>84.557595993322209</v>
      </c>
      <c r="B1544" s="4">
        <v>0.12000000000000011</v>
      </c>
    </row>
    <row r="1545" spans="1:2" x14ac:dyDescent="0.3">
      <c r="A1545" s="4">
        <v>84.613244296048975</v>
      </c>
      <c r="B1545" s="4">
        <v>0.1206896551724137</v>
      </c>
    </row>
    <row r="1546" spans="1:2" x14ac:dyDescent="0.3">
      <c r="A1546" s="4">
        <v>84.668892598775741</v>
      </c>
      <c r="B1546" s="4">
        <v>0.12222222222222223</v>
      </c>
    </row>
    <row r="1547" spans="1:2" x14ac:dyDescent="0.3">
      <c r="A1547" s="4">
        <v>84.724540901502507</v>
      </c>
      <c r="B1547" s="4">
        <v>0.12244897959183665</v>
      </c>
    </row>
    <row r="1548" spans="1:2" x14ac:dyDescent="0.3">
      <c r="A1548" s="4">
        <v>84.780189204229274</v>
      </c>
      <c r="B1548" s="4">
        <v>0.12264150943396235</v>
      </c>
    </row>
    <row r="1549" spans="1:2" x14ac:dyDescent="0.3">
      <c r="A1549" s="4">
        <v>84.83583750695604</v>
      </c>
      <c r="B1549" s="4">
        <v>0.12307692307692308</v>
      </c>
    </row>
    <row r="1550" spans="1:2" x14ac:dyDescent="0.3">
      <c r="A1550" s="4">
        <v>84.891485809682806</v>
      </c>
      <c r="B1550" s="4">
        <v>0.12345679012345689</v>
      </c>
    </row>
    <row r="1551" spans="1:2" x14ac:dyDescent="0.3">
      <c r="A1551" s="4">
        <v>84.947134112409572</v>
      </c>
      <c r="B1551" s="4">
        <v>0.125</v>
      </c>
    </row>
    <row r="1552" spans="1:2" x14ac:dyDescent="0.3">
      <c r="A1552" s="4">
        <v>85.002782415136338</v>
      </c>
      <c r="B1552" s="4">
        <v>0.125</v>
      </c>
    </row>
    <row r="1553" spans="1:2" x14ac:dyDescent="0.3">
      <c r="A1553" s="4">
        <v>85.058430717863104</v>
      </c>
      <c r="B1553" s="4">
        <v>0.125</v>
      </c>
    </row>
    <row r="1554" spans="1:2" x14ac:dyDescent="0.3">
      <c r="A1554" s="4">
        <v>85.11407902058987</v>
      </c>
      <c r="B1554" s="4">
        <v>0.1272727272727272</v>
      </c>
    </row>
    <row r="1555" spans="1:2" x14ac:dyDescent="0.3">
      <c r="A1555" s="4">
        <v>85.169727323316636</v>
      </c>
      <c r="B1555" s="4">
        <v>0.1272727272727272</v>
      </c>
    </row>
    <row r="1556" spans="1:2" x14ac:dyDescent="0.3">
      <c r="A1556" s="4">
        <v>85.225375626043402</v>
      </c>
      <c r="B1556" s="4">
        <v>0.12765957446808507</v>
      </c>
    </row>
    <row r="1557" spans="1:2" x14ac:dyDescent="0.3">
      <c r="A1557" s="4">
        <v>85.281023928770182</v>
      </c>
      <c r="B1557" s="4">
        <v>0.12857142857142856</v>
      </c>
    </row>
    <row r="1558" spans="1:2" x14ac:dyDescent="0.3">
      <c r="A1558" s="4">
        <v>85.336672231496948</v>
      </c>
      <c r="B1558" s="4">
        <v>0.12903225806451624</v>
      </c>
    </row>
    <row r="1559" spans="1:2" x14ac:dyDescent="0.3">
      <c r="A1559" s="4">
        <v>85.392320534223714</v>
      </c>
      <c r="B1559" s="4">
        <v>0.12903225806451624</v>
      </c>
    </row>
    <row r="1560" spans="1:2" x14ac:dyDescent="0.3">
      <c r="A1560" s="4">
        <v>85.44796883695048</v>
      </c>
      <c r="B1560" s="4">
        <v>0.12941176470588234</v>
      </c>
    </row>
    <row r="1561" spans="1:2" x14ac:dyDescent="0.3">
      <c r="A1561" s="4">
        <v>85.503617139677246</v>
      </c>
      <c r="B1561" s="4">
        <v>0.12962962962962954</v>
      </c>
    </row>
    <row r="1562" spans="1:2" x14ac:dyDescent="0.3">
      <c r="A1562" s="4">
        <v>85.559265442404012</v>
      </c>
      <c r="B1562" s="4">
        <v>0.12987012987012991</v>
      </c>
    </row>
    <row r="1563" spans="1:2" x14ac:dyDescent="0.3">
      <c r="A1563" s="4">
        <v>85.614913745130778</v>
      </c>
      <c r="B1563" s="4">
        <v>0.12999999999999989</v>
      </c>
    </row>
    <row r="1564" spans="1:2" x14ac:dyDescent="0.3">
      <c r="A1564" s="4">
        <v>85.670562047857544</v>
      </c>
      <c r="B1564" s="4">
        <v>0.13043478260869557</v>
      </c>
    </row>
    <row r="1565" spans="1:2" x14ac:dyDescent="0.3">
      <c r="A1565" s="4">
        <v>85.72621035058431</v>
      </c>
      <c r="B1565" s="4">
        <v>0.13095238095238093</v>
      </c>
    </row>
    <row r="1566" spans="1:2" x14ac:dyDescent="0.3">
      <c r="A1566" s="4">
        <v>85.781858653311076</v>
      </c>
      <c r="B1566" s="4">
        <v>0.13131313131313127</v>
      </c>
    </row>
    <row r="1567" spans="1:2" x14ac:dyDescent="0.3">
      <c r="A1567" s="4">
        <v>85.837506956037842</v>
      </c>
      <c r="B1567" s="4">
        <v>0.13207547169811318</v>
      </c>
    </row>
    <row r="1568" spans="1:2" x14ac:dyDescent="0.3">
      <c r="A1568" s="4">
        <v>85.893155258764608</v>
      </c>
      <c r="B1568" s="4">
        <v>0.1325301204819278</v>
      </c>
    </row>
    <row r="1569" spans="1:2" x14ac:dyDescent="0.3">
      <c r="A1569" s="4">
        <v>85.948803561491374</v>
      </c>
      <c r="B1569" s="4">
        <v>0.1328125</v>
      </c>
    </row>
    <row r="1570" spans="1:2" x14ac:dyDescent="0.3">
      <c r="A1570" s="4">
        <v>86.00445186421814</v>
      </c>
      <c r="B1570" s="4">
        <v>0.13286713286713292</v>
      </c>
    </row>
    <row r="1571" spans="1:2" x14ac:dyDescent="0.3">
      <c r="A1571" s="4">
        <v>86.060100166944906</v>
      </c>
      <c r="B1571" s="4">
        <v>0.1333333333333333</v>
      </c>
    </row>
    <row r="1572" spans="1:2" x14ac:dyDescent="0.3">
      <c r="A1572" s="4">
        <v>86.115748469671672</v>
      </c>
      <c r="B1572" s="4">
        <v>0.1333333333333333</v>
      </c>
    </row>
    <row r="1573" spans="1:2" x14ac:dyDescent="0.3">
      <c r="A1573" s="4">
        <v>86.171396772398438</v>
      </c>
      <c r="B1573" s="4">
        <v>0.1333333333333333</v>
      </c>
    </row>
    <row r="1574" spans="1:2" x14ac:dyDescent="0.3">
      <c r="A1574" s="4">
        <v>86.227045075125204</v>
      </c>
      <c r="B1574" s="4">
        <v>0.1339285714285714</v>
      </c>
    </row>
    <row r="1575" spans="1:2" x14ac:dyDescent="0.3">
      <c r="A1575" s="4">
        <v>86.282693377851984</v>
      </c>
      <c r="B1575" s="4">
        <v>0.13432835820895517</v>
      </c>
    </row>
    <row r="1576" spans="1:2" x14ac:dyDescent="0.3">
      <c r="A1576" s="4">
        <v>86.33834168057875</v>
      </c>
      <c r="B1576" s="4">
        <v>0.13461538461538458</v>
      </c>
    </row>
    <row r="1577" spans="1:2" x14ac:dyDescent="0.3">
      <c r="A1577" s="4">
        <v>86.393989983305516</v>
      </c>
      <c r="B1577" s="4">
        <v>0.13461538461538458</v>
      </c>
    </row>
    <row r="1578" spans="1:2" x14ac:dyDescent="0.3">
      <c r="A1578" s="4">
        <v>86.449638286032283</v>
      </c>
      <c r="B1578" s="4">
        <v>0.13461538461538458</v>
      </c>
    </row>
    <row r="1579" spans="1:2" x14ac:dyDescent="0.3">
      <c r="A1579" s="4">
        <v>86.505286588759049</v>
      </c>
      <c r="B1579" s="4">
        <v>0.13492063492063489</v>
      </c>
    </row>
    <row r="1580" spans="1:2" x14ac:dyDescent="0.3">
      <c r="A1580" s="4">
        <v>86.560934891485815</v>
      </c>
      <c r="B1580" s="4">
        <v>0.13513513513513509</v>
      </c>
    </row>
    <row r="1581" spans="1:2" x14ac:dyDescent="0.3">
      <c r="A1581" s="4">
        <v>86.616583194212581</v>
      </c>
      <c r="B1581" s="4">
        <v>0.13513513513513509</v>
      </c>
    </row>
    <row r="1582" spans="1:2" x14ac:dyDescent="0.3">
      <c r="A1582" s="4">
        <v>86.672231496939347</v>
      </c>
      <c r="B1582" s="4">
        <v>0.13559322033898313</v>
      </c>
    </row>
    <row r="1583" spans="1:2" x14ac:dyDescent="0.3">
      <c r="A1583" s="4">
        <v>86.727879799666113</v>
      </c>
      <c r="B1583" s="4">
        <v>0.13559322033898313</v>
      </c>
    </row>
    <row r="1584" spans="1:2" x14ac:dyDescent="0.3">
      <c r="A1584" s="4">
        <v>86.783528102392879</v>
      </c>
      <c r="B1584" s="4">
        <v>0.13636363636363646</v>
      </c>
    </row>
    <row r="1585" spans="1:2" x14ac:dyDescent="0.3">
      <c r="A1585" s="4">
        <v>86.839176405119645</v>
      </c>
      <c r="B1585" s="4">
        <v>0.13793103448275867</v>
      </c>
    </row>
    <row r="1586" spans="1:2" x14ac:dyDescent="0.3">
      <c r="A1586" s="4">
        <v>86.894824707846411</v>
      </c>
      <c r="B1586" s="4">
        <v>0.13793103448275867</v>
      </c>
    </row>
    <row r="1587" spans="1:2" x14ac:dyDescent="0.3">
      <c r="A1587" s="4">
        <v>86.950473010573177</v>
      </c>
      <c r="B1587" s="4">
        <v>0.13793103448275867</v>
      </c>
    </row>
    <row r="1588" spans="1:2" x14ac:dyDescent="0.3">
      <c r="A1588" s="4">
        <v>87.006121313299943</v>
      </c>
      <c r="B1588" s="4">
        <v>0.13793103448275867</v>
      </c>
    </row>
    <row r="1589" spans="1:2" x14ac:dyDescent="0.3">
      <c r="A1589" s="4">
        <v>87.061769616026709</v>
      </c>
      <c r="B1589" s="4">
        <v>0.13793103448275867</v>
      </c>
    </row>
    <row r="1590" spans="1:2" x14ac:dyDescent="0.3">
      <c r="A1590" s="4">
        <v>87.117417918753475</v>
      </c>
      <c r="B1590" s="4">
        <v>0.13821138211382111</v>
      </c>
    </row>
    <row r="1591" spans="1:2" x14ac:dyDescent="0.3">
      <c r="A1591" s="4">
        <v>87.173066221480241</v>
      </c>
      <c r="B1591" s="4">
        <v>0.13829787234042556</v>
      </c>
    </row>
    <row r="1592" spans="1:2" x14ac:dyDescent="0.3">
      <c r="A1592" s="4">
        <v>87.228714524207021</v>
      </c>
      <c r="B1592" s="4">
        <v>0.13829787234042556</v>
      </c>
    </row>
    <row r="1593" spans="1:2" x14ac:dyDescent="0.3">
      <c r="A1593" s="4">
        <v>87.284362826933787</v>
      </c>
      <c r="B1593" s="4">
        <v>0.13861386138613851</v>
      </c>
    </row>
    <row r="1594" spans="1:2" x14ac:dyDescent="0.3">
      <c r="A1594" s="4">
        <v>87.340011129660553</v>
      </c>
      <c r="B1594" s="4">
        <v>0.13888888888888884</v>
      </c>
    </row>
    <row r="1595" spans="1:2" x14ac:dyDescent="0.3">
      <c r="A1595" s="4">
        <v>87.395659432387319</v>
      </c>
      <c r="B1595" s="4">
        <v>0.13970588235294112</v>
      </c>
    </row>
    <row r="1596" spans="1:2" x14ac:dyDescent="0.3">
      <c r="A1596" s="4">
        <v>87.451307735114085</v>
      </c>
      <c r="B1596" s="4">
        <v>0.1399999999999999</v>
      </c>
    </row>
    <row r="1597" spans="1:2" x14ac:dyDescent="0.3">
      <c r="A1597" s="4">
        <v>87.506956037840851</v>
      </c>
      <c r="B1597" s="4">
        <v>0.14084507042253525</v>
      </c>
    </row>
    <row r="1598" spans="1:2" x14ac:dyDescent="0.3">
      <c r="A1598" s="4">
        <v>87.562604340567617</v>
      </c>
      <c r="B1598" s="4">
        <v>0.14084507042253525</v>
      </c>
    </row>
    <row r="1599" spans="1:2" x14ac:dyDescent="0.3">
      <c r="A1599" s="4">
        <v>87.618252643294383</v>
      </c>
      <c r="B1599" s="4">
        <v>0.14084507042253525</v>
      </c>
    </row>
    <row r="1600" spans="1:2" x14ac:dyDescent="0.3">
      <c r="A1600" s="4">
        <v>87.673900946021149</v>
      </c>
      <c r="B1600" s="4">
        <v>0.14141414141414144</v>
      </c>
    </row>
    <row r="1601" spans="1:2" x14ac:dyDescent="0.3">
      <c r="A1601" s="4">
        <v>87.729549248747915</v>
      </c>
      <c r="B1601" s="4">
        <v>0.1415929203539823</v>
      </c>
    </row>
    <row r="1602" spans="1:2" x14ac:dyDescent="0.3">
      <c r="A1602" s="4">
        <v>87.785197551474681</v>
      </c>
      <c r="B1602" s="4">
        <v>0.14285714285714279</v>
      </c>
    </row>
    <row r="1603" spans="1:2" x14ac:dyDescent="0.3">
      <c r="A1603" s="4">
        <v>87.840845854201447</v>
      </c>
      <c r="B1603" s="4">
        <v>0.14285714285714279</v>
      </c>
    </row>
    <row r="1604" spans="1:2" x14ac:dyDescent="0.3">
      <c r="A1604" s="4">
        <v>87.896494156928213</v>
      </c>
      <c r="B1604" s="4">
        <v>0.14285714285714279</v>
      </c>
    </row>
    <row r="1605" spans="1:2" x14ac:dyDescent="0.3">
      <c r="A1605" s="4">
        <v>87.952142459654979</v>
      </c>
      <c r="B1605" s="4">
        <v>0.14583333333333326</v>
      </c>
    </row>
    <row r="1606" spans="1:2" x14ac:dyDescent="0.3">
      <c r="A1606" s="4">
        <v>88.007790762381745</v>
      </c>
      <c r="B1606" s="4">
        <v>0.14583333333333326</v>
      </c>
    </row>
    <row r="1607" spans="1:2" x14ac:dyDescent="0.3">
      <c r="A1607" s="4">
        <v>88.063439065108511</v>
      </c>
      <c r="B1607" s="4">
        <v>0.14655172413793105</v>
      </c>
    </row>
    <row r="1608" spans="1:2" x14ac:dyDescent="0.3">
      <c r="A1608" s="4">
        <v>88.119087367835277</v>
      </c>
      <c r="B1608" s="4">
        <v>0.14666666666666672</v>
      </c>
    </row>
    <row r="1609" spans="1:2" x14ac:dyDescent="0.3">
      <c r="A1609" s="4">
        <v>88.174735670562043</v>
      </c>
      <c r="B1609" s="4">
        <v>0.14754098360655732</v>
      </c>
    </row>
    <row r="1610" spans="1:2" x14ac:dyDescent="0.3">
      <c r="A1610" s="4">
        <v>88.230383973288824</v>
      </c>
      <c r="B1610" s="4">
        <v>0.14893617021276606</v>
      </c>
    </row>
    <row r="1611" spans="1:2" x14ac:dyDescent="0.3">
      <c r="A1611" s="4">
        <v>88.28603227601559</v>
      </c>
      <c r="B1611" s="4">
        <v>0.14925373134328357</v>
      </c>
    </row>
    <row r="1612" spans="1:2" x14ac:dyDescent="0.3">
      <c r="A1612" s="4">
        <v>88.341680578742356</v>
      </c>
      <c r="B1612" s="4">
        <v>0.14942528735632177</v>
      </c>
    </row>
    <row r="1613" spans="1:2" x14ac:dyDescent="0.3">
      <c r="A1613" s="4">
        <v>88.397328881469122</v>
      </c>
      <c r="B1613" s="4">
        <v>0.14999999999999991</v>
      </c>
    </row>
    <row r="1614" spans="1:2" x14ac:dyDescent="0.3">
      <c r="A1614" s="4">
        <v>88.452977184195888</v>
      </c>
      <c r="B1614" s="4">
        <v>0.15068493150684925</v>
      </c>
    </row>
    <row r="1615" spans="1:2" x14ac:dyDescent="0.3">
      <c r="A1615" s="4">
        <v>88.508625486922654</v>
      </c>
      <c r="B1615" s="4">
        <v>0.1507936507936507</v>
      </c>
    </row>
    <row r="1616" spans="1:2" x14ac:dyDescent="0.3">
      <c r="A1616" s="4">
        <v>88.56427378964942</v>
      </c>
      <c r="B1616" s="4">
        <v>0.1515151515151516</v>
      </c>
    </row>
    <row r="1617" spans="1:2" x14ac:dyDescent="0.3">
      <c r="A1617" s="4">
        <v>88.619922092376186</v>
      </c>
      <c r="B1617" s="4">
        <v>0.15217391304347827</v>
      </c>
    </row>
    <row r="1618" spans="1:2" x14ac:dyDescent="0.3">
      <c r="A1618" s="4">
        <v>88.675570395102952</v>
      </c>
      <c r="B1618" s="4">
        <v>0.15254237288135597</v>
      </c>
    </row>
    <row r="1619" spans="1:2" x14ac:dyDescent="0.3">
      <c r="A1619" s="4">
        <v>88.731218697829718</v>
      </c>
      <c r="B1619" s="4">
        <v>0.15294117647058814</v>
      </c>
    </row>
    <row r="1620" spans="1:2" x14ac:dyDescent="0.3">
      <c r="A1620" s="4">
        <v>88.786867000556484</v>
      </c>
      <c r="B1620" s="4">
        <v>0.15384615384615374</v>
      </c>
    </row>
    <row r="1621" spans="1:2" x14ac:dyDescent="0.3">
      <c r="A1621" s="4">
        <v>88.84251530328325</v>
      </c>
      <c r="B1621" s="4">
        <v>0.15476190476190466</v>
      </c>
    </row>
    <row r="1622" spans="1:2" x14ac:dyDescent="0.3">
      <c r="A1622" s="4">
        <v>88.898163606010016</v>
      </c>
      <c r="B1622" s="4">
        <v>0.15476190476190466</v>
      </c>
    </row>
    <row r="1623" spans="1:2" x14ac:dyDescent="0.3">
      <c r="A1623" s="4">
        <v>88.953811908736782</v>
      </c>
      <c r="B1623" s="4">
        <v>0.15555555555555545</v>
      </c>
    </row>
    <row r="1624" spans="1:2" x14ac:dyDescent="0.3">
      <c r="A1624" s="4">
        <v>89.009460211463548</v>
      </c>
      <c r="B1624" s="4">
        <v>0.1558441558441559</v>
      </c>
    </row>
    <row r="1625" spans="1:2" x14ac:dyDescent="0.3">
      <c r="A1625" s="4">
        <v>89.065108514190314</v>
      </c>
      <c r="B1625" s="4">
        <v>0.15625</v>
      </c>
    </row>
    <row r="1626" spans="1:2" x14ac:dyDescent="0.3">
      <c r="A1626" s="4">
        <v>89.12075681691708</v>
      </c>
      <c r="B1626" s="4">
        <v>0.15714285714285725</v>
      </c>
    </row>
    <row r="1627" spans="1:2" x14ac:dyDescent="0.3">
      <c r="A1627" s="4">
        <v>89.17640511964386</v>
      </c>
      <c r="B1627" s="4">
        <v>0.15730337078651679</v>
      </c>
    </row>
    <row r="1628" spans="1:2" x14ac:dyDescent="0.3">
      <c r="A1628" s="4">
        <v>89.232053422370626</v>
      </c>
      <c r="B1628" s="4">
        <v>0.15730337078651679</v>
      </c>
    </row>
    <row r="1629" spans="1:2" x14ac:dyDescent="0.3">
      <c r="A1629" s="4">
        <v>89.287701725097392</v>
      </c>
      <c r="B1629" s="4">
        <v>0.15789473684210531</v>
      </c>
    </row>
    <row r="1630" spans="1:2" x14ac:dyDescent="0.3">
      <c r="A1630" s="4">
        <v>89.343350027824158</v>
      </c>
      <c r="B1630" s="4">
        <v>0.15853658536585358</v>
      </c>
    </row>
    <row r="1631" spans="1:2" x14ac:dyDescent="0.3">
      <c r="A1631" s="4">
        <v>89.398998330550924</v>
      </c>
      <c r="B1631" s="4">
        <v>0.15999999999999992</v>
      </c>
    </row>
    <row r="1632" spans="1:2" x14ac:dyDescent="0.3">
      <c r="A1632" s="4">
        <v>89.45464663327769</v>
      </c>
      <c r="B1632" s="4">
        <v>0.15999999999999992</v>
      </c>
    </row>
    <row r="1633" spans="1:2" x14ac:dyDescent="0.3">
      <c r="A1633" s="4">
        <v>89.510294936004456</v>
      </c>
      <c r="B1633" s="4">
        <v>0.15999999999999992</v>
      </c>
    </row>
    <row r="1634" spans="1:2" x14ac:dyDescent="0.3">
      <c r="A1634" s="4">
        <v>89.565943238731222</v>
      </c>
      <c r="B1634" s="4">
        <v>0.16058394160583944</v>
      </c>
    </row>
    <row r="1635" spans="1:2" x14ac:dyDescent="0.3">
      <c r="A1635" s="4">
        <v>89.621591541457988</v>
      </c>
      <c r="B1635" s="4">
        <v>0.16071428571428581</v>
      </c>
    </row>
    <row r="1636" spans="1:2" x14ac:dyDescent="0.3">
      <c r="A1636" s="4">
        <v>89.677239844184754</v>
      </c>
      <c r="B1636" s="4">
        <v>0.16129032258064524</v>
      </c>
    </row>
    <row r="1637" spans="1:2" x14ac:dyDescent="0.3">
      <c r="A1637" s="4">
        <v>89.73288814691152</v>
      </c>
      <c r="B1637" s="4">
        <v>0.16153846153846163</v>
      </c>
    </row>
    <row r="1638" spans="1:2" x14ac:dyDescent="0.3">
      <c r="A1638" s="4">
        <v>89.788536449638286</v>
      </c>
      <c r="B1638" s="4">
        <v>0.16176470588235303</v>
      </c>
    </row>
    <row r="1639" spans="1:2" x14ac:dyDescent="0.3">
      <c r="A1639" s="4">
        <v>89.844184752365052</v>
      </c>
      <c r="B1639" s="4">
        <v>0.161904761904762</v>
      </c>
    </row>
    <row r="1640" spans="1:2" x14ac:dyDescent="0.3">
      <c r="A1640" s="4">
        <v>89.899833055091818</v>
      </c>
      <c r="B1640" s="4">
        <v>0.16239316239316248</v>
      </c>
    </row>
    <row r="1641" spans="1:2" x14ac:dyDescent="0.3">
      <c r="A1641" s="4">
        <v>89.955481357818584</v>
      </c>
      <c r="B1641" s="4">
        <v>0.16250000000000009</v>
      </c>
    </row>
    <row r="1642" spans="1:2" x14ac:dyDescent="0.3">
      <c r="A1642" s="4">
        <v>90.01112966054535</v>
      </c>
      <c r="B1642" s="4">
        <v>0.16363636363636358</v>
      </c>
    </row>
    <row r="1643" spans="1:2" x14ac:dyDescent="0.3">
      <c r="A1643" s="4">
        <v>90.066777963272116</v>
      </c>
      <c r="B1643" s="4">
        <v>0.16455696202531644</v>
      </c>
    </row>
    <row r="1644" spans="1:2" x14ac:dyDescent="0.3">
      <c r="A1644" s="4">
        <v>90.122426265998882</v>
      </c>
      <c r="B1644" s="4">
        <v>0.16483516483516492</v>
      </c>
    </row>
    <row r="1645" spans="1:2" x14ac:dyDescent="0.3">
      <c r="A1645" s="4">
        <v>90.178074568725663</v>
      </c>
      <c r="B1645" s="4">
        <v>0.165289256198347</v>
      </c>
    </row>
    <row r="1646" spans="1:2" x14ac:dyDescent="0.3">
      <c r="A1646" s="4">
        <v>90.233722871452429</v>
      </c>
      <c r="B1646" s="4">
        <v>0.16666666666666674</v>
      </c>
    </row>
    <row r="1647" spans="1:2" x14ac:dyDescent="0.3">
      <c r="A1647" s="4">
        <v>90.289371174179195</v>
      </c>
      <c r="B1647" s="4">
        <v>0.16666666666666674</v>
      </c>
    </row>
    <row r="1648" spans="1:2" x14ac:dyDescent="0.3">
      <c r="A1648" s="4">
        <v>90.345019476905961</v>
      </c>
      <c r="B1648" s="4">
        <v>0.16666666666666674</v>
      </c>
    </row>
    <row r="1649" spans="1:2" x14ac:dyDescent="0.3">
      <c r="A1649" s="4">
        <v>90.400667779632727</v>
      </c>
      <c r="B1649" s="4">
        <v>0.16831683168316824</v>
      </c>
    </row>
    <row r="1650" spans="1:2" x14ac:dyDescent="0.3">
      <c r="A1650" s="4">
        <v>90.456316082359493</v>
      </c>
      <c r="B1650" s="4">
        <v>0.16883116883116878</v>
      </c>
    </row>
    <row r="1651" spans="1:2" x14ac:dyDescent="0.3">
      <c r="A1651" s="4">
        <v>90.511964385086259</v>
      </c>
      <c r="B1651" s="4">
        <v>0.16901408450704225</v>
      </c>
    </row>
    <row r="1652" spans="1:2" x14ac:dyDescent="0.3">
      <c r="A1652" s="4">
        <v>90.567612687813025</v>
      </c>
      <c r="B1652" s="4">
        <v>0.16981132075471694</v>
      </c>
    </row>
    <row r="1653" spans="1:2" x14ac:dyDescent="0.3">
      <c r="A1653" s="4">
        <v>90.623260990539791</v>
      </c>
      <c r="B1653" s="4">
        <v>0.1707317073170731</v>
      </c>
    </row>
    <row r="1654" spans="1:2" x14ac:dyDescent="0.3">
      <c r="A1654" s="4">
        <v>90.678909293266557</v>
      </c>
      <c r="B1654" s="4">
        <v>0.17105263157894735</v>
      </c>
    </row>
    <row r="1655" spans="1:2" x14ac:dyDescent="0.3">
      <c r="A1655" s="4">
        <v>90.734557595993323</v>
      </c>
      <c r="B1655" s="4">
        <v>0.17204301075268824</v>
      </c>
    </row>
    <row r="1656" spans="1:2" x14ac:dyDescent="0.3">
      <c r="A1656" s="4">
        <v>90.790205898720089</v>
      </c>
      <c r="B1656" s="4">
        <v>0.17333333333333334</v>
      </c>
    </row>
    <row r="1657" spans="1:2" x14ac:dyDescent="0.3">
      <c r="A1657" s="4">
        <v>90.845854201446855</v>
      </c>
      <c r="B1657" s="4">
        <v>0.17391304347826098</v>
      </c>
    </row>
    <row r="1658" spans="1:2" x14ac:dyDescent="0.3">
      <c r="A1658" s="4">
        <v>90.901502504173621</v>
      </c>
      <c r="B1658" s="4">
        <v>0.17500000000000004</v>
      </c>
    </row>
    <row r="1659" spans="1:2" x14ac:dyDescent="0.3">
      <c r="A1659" s="4">
        <v>90.957150806900387</v>
      </c>
      <c r="B1659" s="4">
        <v>0.17500000000000004</v>
      </c>
    </row>
    <row r="1660" spans="1:2" x14ac:dyDescent="0.3">
      <c r="A1660" s="4">
        <v>91.012799109627153</v>
      </c>
      <c r="B1660" s="4">
        <v>0.17543859649122817</v>
      </c>
    </row>
    <row r="1661" spans="1:2" x14ac:dyDescent="0.3">
      <c r="A1661" s="4">
        <v>91.068447412353919</v>
      </c>
      <c r="B1661" s="4">
        <v>0.17567567567567566</v>
      </c>
    </row>
    <row r="1662" spans="1:2" x14ac:dyDescent="0.3">
      <c r="A1662" s="4">
        <v>91.124095715080699</v>
      </c>
      <c r="B1662" s="4">
        <v>0.17647058823529416</v>
      </c>
    </row>
    <row r="1663" spans="1:2" x14ac:dyDescent="0.3">
      <c r="A1663" s="4">
        <v>91.179744017807465</v>
      </c>
      <c r="B1663" s="4">
        <v>0.17948717948717952</v>
      </c>
    </row>
    <row r="1664" spans="1:2" x14ac:dyDescent="0.3">
      <c r="A1664" s="4">
        <v>91.235392320534231</v>
      </c>
      <c r="B1664" s="4">
        <v>0.17999999999999994</v>
      </c>
    </row>
    <row r="1665" spans="1:2" x14ac:dyDescent="0.3">
      <c r="A1665" s="4">
        <v>91.291040623260997</v>
      </c>
      <c r="B1665" s="4">
        <v>0.18181818181818188</v>
      </c>
    </row>
    <row r="1666" spans="1:2" x14ac:dyDescent="0.3">
      <c r="A1666" s="4">
        <v>91.346688925987763</v>
      </c>
      <c r="B1666" s="4">
        <v>0.18292682926829262</v>
      </c>
    </row>
    <row r="1667" spans="1:2" x14ac:dyDescent="0.3">
      <c r="A1667" s="4">
        <v>91.402337228714529</v>
      </c>
      <c r="B1667" s="4">
        <v>0.18333333333333335</v>
      </c>
    </row>
    <row r="1668" spans="1:2" x14ac:dyDescent="0.3">
      <c r="A1668" s="4">
        <v>91.457985531441295</v>
      </c>
      <c r="B1668" s="4">
        <v>0.18421052631578938</v>
      </c>
    </row>
    <row r="1669" spans="1:2" x14ac:dyDescent="0.3">
      <c r="A1669" s="4">
        <v>91.513633834168061</v>
      </c>
      <c r="B1669" s="4">
        <v>0.18446601941747565</v>
      </c>
    </row>
    <row r="1670" spans="1:2" x14ac:dyDescent="0.3">
      <c r="A1670" s="4">
        <v>91.569282136894827</v>
      </c>
      <c r="B1670" s="4">
        <v>0.18548387096774199</v>
      </c>
    </row>
    <row r="1671" spans="1:2" x14ac:dyDescent="0.3">
      <c r="A1671" s="4">
        <v>91.624930439621593</v>
      </c>
      <c r="B1671" s="4">
        <v>0.18584070796460184</v>
      </c>
    </row>
    <row r="1672" spans="1:2" x14ac:dyDescent="0.3">
      <c r="A1672" s="4">
        <v>91.680578742348359</v>
      </c>
      <c r="B1672" s="4">
        <v>0.18666666666666676</v>
      </c>
    </row>
    <row r="1673" spans="1:2" x14ac:dyDescent="0.3">
      <c r="A1673" s="4">
        <v>91.736227045075125</v>
      </c>
      <c r="B1673" s="4">
        <v>0.18691588785046731</v>
      </c>
    </row>
    <row r="1674" spans="1:2" x14ac:dyDescent="0.3">
      <c r="A1674" s="4">
        <v>91.791875347801891</v>
      </c>
      <c r="B1674" s="4">
        <v>0.18823529411764706</v>
      </c>
    </row>
    <row r="1675" spans="1:2" x14ac:dyDescent="0.3">
      <c r="A1675" s="4">
        <v>91.847523650528657</v>
      </c>
      <c r="B1675" s="4">
        <v>0.18840579710144922</v>
      </c>
    </row>
    <row r="1676" spans="1:2" x14ac:dyDescent="0.3">
      <c r="A1676" s="4">
        <v>91.903171953255423</v>
      </c>
      <c r="B1676" s="4">
        <v>0.18867924528301883</v>
      </c>
    </row>
    <row r="1677" spans="1:2" x14ac:dyDescent="0.3">
      <c r="A1677" s="4">
        <v>91.958820255982189</v>
      </c>
      <c r="B1677" s="4">
        <v>0.19047619047619047</v>
      </c>
    </row>
    <row r="1678" spans="1:2" x14ac:dyDescent="0.3">
      <c r="A1678" s="4">
        <v>92.014468558708955</v>
      </c>
      <c r="B1678" s="4">
        <v>0.19191919191919182</v>
      </c>
    </row>
    <row r="1679" spans="1:2" x14ac:dyDescent="0.3">
      <c r="A1679" s="4">
        <v>92.070116861435721</v>
      </c>
      <c r="B1679" s="4">
        <v>0.19266055045871555</v>
      </c>
    </row>
    <row r="1680" spans="1:2" x14ac:dyDescent="0.3">
      <c r="A1680" s="4">
        <v>92.125765164162502</v>
      </c>
      <c r="B1680" s="4">
        <v>0.19277108433734935</v>
      </c>
    </row>
    <row r="1681" spans="1:2" x14ac:dyDescent="0.3">
      <c r="A1681" s="4">
        <v>92.181413466889268</v>
      </c>
      <c r="B1681" s="4">
        <v>0.19512195121951215</v>
      </c>
    </row>
    <row r="1682" spans="1:2" x14ac:dyDescent="0.3">
      <c r="A1682" s="4">
        <v>92.237061769616034</v>
      </c>
      <c r="B1682" s="4">
        <v>0.19672131147540983</v>
      </c>
    </row>
    <row r="1683" spans="1:2" x14ac:dyDescent="0.3">
      <c r="A1683" s="4">
        <v>92.2927100723428</v>
      </c>
      <c r="B1683" s="4">
        <v>0.19999999999999996</v>
      </c>
    </row>
    <row r="1684" spans="1:2" x14ac:dyDescent="0.3">
      <c r="A1684" s="4">
        <v>92.348358375069566</v>
      </c>
      <c r="B1684" s="4">
        <v>0.19999999999999996</v>
      </c>
    </row>
    <row r="1685" spans="1:2" x14ac:dyDescent="0.3">
      <c r="A1685" s="4">
        <v>92.404006677796332</v>
      </c>
      <c r="B1685" s="4">
        <v>0.19999999999999996</v>
      </c>
    </row>
    <row r="1686" spans="1:2" x14ac:dyDescent="0.3">
      <c r="A1686" s="4">
        <v>92.459654980523098</v>
      </c>
      <c r="B1686" s="4">
        <v>0.19999999999999996</v>
      </c>
    </row>
    <row r="1687" spans="1:2" x14ac:dyDescent="0.3">
      <c r="A1687" s="4">
        <v>92.515303283249864</v>
      </c>
      <c r="B1687" s="4">
        <v>0.19999999999999996</v>
      </c>
    </row>
    <row r="1688" spans="1:2" x14ac:dyDescent="0.3">
      <c r="A1688" s="4">
        <v>92.57095158597663</v>
      </c>
      <c r="B1688" s="4">
        <v>0.20175438596491224</v>
      </c>
    </row>
    <row r="1689" spans="1:2" x14ac:dyDescent="0.3">
      <c r="A1689" s="4">
        <v>92.626599888703396</v>
      </c>
      <c r="B1689" s="4">
        <v>0.2021276595744681</v>
      </c>
    </row>
    <row r="1690" spans="1:2" x14ac:dyDescent="0.3">
      <c r="A1690" s="4">
        <v>92.682248191430162</v>
      </c>
      <c r="B1690" s="4">
        <v>0.202247191011236</v>
      </c>
    </row>
    <row r="1691" spans="1:2" x14ac:dyDescent="0.3">
      <c r="A1691" s="4">
        <v>92.737896494156928</v>
      </c>
      <c r="B1691" s="4">
        <v>0.20238095238095233</v>
      </c>
    </row>
    <row r="1692" spans="1:2" x14ac:dyDescent="0.3">
      <c r="A1692" s="4">
        <v>92.793544796883694</v>
      </c>
      <c r="B1692" s="4">
        <v>0.20289855072463769</v>
      </c>
    </row>
    <row r="1693" spans="1:2" x14ac:dyDescent="0.3">
      <c r="A1693" s="4">
        <v>92.84919309961046</v>
      </c>
      <c r="B1693" s="4">
        <v>0.20388349514563098</v>
      </c>
    </row>
    <row r="1694" spans="1:2" x14ac:dyDescent="0.3">
      <c r="A1694" s="4">
        <v>92.904841402337226</v>
      </c>
      <c r="B1694" s="4">
        <v>0.20408163265306123</v>
      </c>
    </row>
    <row r="1695" spans="1:2" x14ac:dyDescent="0.3">
      <c r="A1695" s="4">
        <v>92.960489705063992</v>
      </c>
      <c r="B1695" s="4">
        <v>0.20512820512820507</v>
      </c>
    </row>
    <row r="1696" spans="1:2" x14ac:dyDescent="0.3">
      <c r="A1696" s="4">
        <v>93.016138007790758</v>
      </c>
      <c r="B1696" s="4">
        <v>0.20588235294117641</v>
      </c>
    </row>
    <row r="1697" spans="1:2" x14ac:dyDescent="0.3">
      <c r="A1697" s="4">
        <v>93.071786310517538</v>
      </c>
      <c r="B1697" s="4">
        <v>0.2068965517241379</v>
      </c>
    </row>
    <row r="1698" spans="1:2" x14ac:dyDescent="0.3">
      <c r="A1698" s="4">
        <v>93.127434613244304</v>
      </c>
      <c r="B1698" s="4">
        <v>0.20769230769230762</v>
      </c>
    </row>
    <row r="1699" spans="1:2" x14ac:dyDescent="0.3">
      <c r="A1699" s="4">
        <v>93.18308291597107</v>
      </c>
      <c r="B1699" s="4">
        <v>0.20769230769230762</v>
      </c>
    </row>
    <row r="1700" spans="1:2" x14ac:dyDescent="0.3">
      <c r="A1700" s="4">
        <v>93.238731218697836</v>
      </c>
      <c r="B1700" s="4">
        <v>0.20987654320987659</v>
      </c>
    </row>
    <row r="1701" spans="1:2" x14ac:dyDescent="0.3">
      <c r="A1701" s="4">
        <v>93.294379521424602</v>
      </c>
      <c r="B1701" s="4">
        <v>0.21052631578947367</v>
      </c>
    </row>
    <row r="1702" spans="1:2" x14ac:dyDescent="0.3">
      <c r="A1702" s="4">
        <v>93.350027824151368</v>
      </c>
      <c r="B1702" s="4">
        <v>0.21212121212121215</v>
      </c>
    </row>
    <row r="1703" spans="1:2" x14ac:dyDescent="0.3">
      <c r="A1703" s="4">
        <v>93.405676126878134</v>
      </c>
      <c r="B1703" s="4">
        <v>0.21311475409836067</v>
      </c>
    </row>
    <row r="1704" spans="1:2" x14ac:dyDescent="0.3">
      <c r="A1704" s="4">
        <v>93.4613244296049</v>
      </c>
      <c r="B1704" s="4">
        <v>0.21505376344086025</v>
      </c>
    </row>
    <row r="1705" spans="1:2" x14ac:dyDescent="0.3">
      <c r="A1705" s="4">
        <v>93.516972732331666</v>
      </c>
      <c r="B1705" s="4">
        <v>0.21551724137931028</v>
      </c>
    </row>
    <row r="1706" spans="1:2" x14ac:dyDescent="0.3">
      <c r="A1706" s="4">
        <v>93.572621035058432</v>
      </c>
      <c r="B1706" s="4">
        <v>0.21739130434782616</v>
      </c>
    </row>
    <row r="1707" spans="1:2" x14ac:dyDescent="0.3">
      <c r="A1707" s="4">
        <v>93.628269337785198</v>
      </c>
      <c r="B1707" s="4">
        <v>0.21999999999999997</v>
      </c>
    </row>
    <row r="1708" spans="1:2" x14ac:dyDescent="0.3">
      <c r="A1708" s="4">
        <v>93.683917640511964</v>
      </c>
      <c r="B1708" s="4">
        <v>0.22077922077922074</v>
      </c>
    </row>
    <row r="1709" spans="1:2" x14ac:dyDescent="0.3">
      <c r="A1709" s="4">
        <v>93.73956594323873</v>
      </c>
      <c r="B1709" s="4">
        <v>0.22352941176470598</v>
      </c>
    </row>
    <row r="1710" spans="1:2" x14ac:dyDescent="0.3">
      <c r="A1710" s="4">
        <v>93.795214245965497</v>
      </c>
      <c r="B1710" s="4">
        <v>0.22388059701492535</v>
      </c>
    </row>
    <row r="1711" spans="1:2" x14ac:dyDescent="0.3">
      <c r="A1711" s="4">
        <v>93.850862548692263</v>
      </c>
      <c r="B1711" s="4">
        <v>0.22522522522522515</v>
      </c>
    </row>
    <row r="1712" spans="1:2" x14ac:dyDescent="0.3">
      <c r="A1712" s="4">
        <v>93.906510851419029</v>
      </c>
      <c r="B1712" s="4">
        <v>0.22826086956521729</v>
      </c>
    </row>
    <row r="1713" spans="1:2" x14ac:dyDescent="0.3">
      <c r="A1713" s="4">
        <v>93.962159154145795</v>
      </c>
      <c r="B1713" s="4">
        <v>0.22857142857142865</v>
      </c>
    </row>
    <row r="1714" spans="1:2" x14ac:dyDescent="0.3">
      <c r="A1714" s="4">
        <v>94.017807456872561</v>
      </c>
      <c r="B1714" s="4">
        <v>0.22972972972972983</v>
      </c>
    </row>
    <row r="1715" spans="1:2" x14ac:dyDescent="0.3">
      <c r="A1715" s="4">
        <v>94.073455759599341</v>
      </c>
      <c r="B1715" s="4">
        <v>0.23076923076923084</v>
      </c>
    </row>
    <row r="1716" spans="1:2" x14ac:dyDescent="0.3">
      <c r="A1716" s="4">
        <v>94.129104062326107</v>
      </c>
      <c r="B1716" s="4">
        <v>0.23076923076923084</v>
      </c>
    </row>
    <row r="1717" spans="1:2" x14ac:dyDescent="0.3">
      <c r="A1717" s="4">
        <v>94.184752365052873</v>
      </c>
      <c r="B1717" s="4">
        <v>0.23157894736842111</v>
      </c>
    </row>
    <row r="1718" spans="1:2" x14ac:dyDescent="0.3">
      <c r="A1718" s="4">
        <v>94.240400667779639</v>
      </c>
      <c r="B1718" s="4">
        <v>0.23188405797101441</v>
      </c>
    </row>
    <row r="1719" spans="1:2" x14ac:dyDescent="0.3">
      <c r="A1719" s="4">
        <v>94.296048970506405</v>
      </c>
      <c r="B1719" s="4">
        <v>0.23300970873786397</v>
      </c>
    </row>
    <row r="1720" spans="1:2" x14ac:dyDescent="0.3">
      <c r="A1720" s="4">
        <v>94.351697273233171</v>
      </c>
      <c r="B1720" s="4">
        <v>0.23404255319148937</v>
      </c>
    </row>
    <row r="1721" spans="1:2" x14ac:dyDescent="0.3">
      <c r="A1721" s="4">
        <v>94.407345575959937</v>
      </c>
      <c r="B1721" s="4">
        <v>0.23809523809523814</v>
      </c>
    </row>
    <row r="1722" spans="1:2" x14ac:dyDescent="0.3">
      <c r="A1722" s="4">
        <v>94.462993878686703</v>
      </c>
      <c r="B1722" s="4">
        <v>0.23913043478260865</v>
      </c>
    </row>
    <row r="1723" spans="1:2" x14ac:dyDescent="0.3">
      <c r="A1723" s="4">
        <v>94.518642181413469</v>
      </c>
      <c r="B1723" s="4">
        <v>0.23913043478260865</v>
      </c>
    </row>
    <row r="1724" spans="1:2" x14ac:dyDescent="0.3">
      <c r="A1724" s="4">
        <v>94.574290484140235</v>
      </c>
      <c r="B1724" s="4">
        <v>0.23943661971830976</v>
      </c>
    </row>
    <row r="1725" spans="1:2" x14ac:dyDescent="0.3">
      <c r="A1725" s="4">
        <v>94.629938786867001</v>
      </c>
      <c r="B1725" s="4">
        <v>0.2396694214876034</v>
      </c>
    </row>
    <row r="1726" spans="1:2" x14ac:dyDescent="0.3">
      <c r="A1726" s="4">
        <v>94.685587089593767</v>
      </c>
      <c r="B1726" s="4">
        <v>0.2421875</v>
      </c>
    </row>
    <row r="1727" spans="1:2" x14ac:dyDescent="0.3">
      <c r="A1727" s="4">
        <v>94.741235392320533</v>
      </c>
      <c r="B1727" s="4">
        <v>0.24793388429752072</v>
      </c>
    </row>
    <row r="1728" spans="1:2" x14ac:dyDescent="0.3">
      <c r="A1728" s="4">
        <v>94.796883695047299</v>
      </c>
      <c r="B1728" s="4">
        <v>0.25</v>
      </c>
    </row>
    <row r="1729" spans="1:2" x14ac:dyDescent="0.3">
      <c r="A1729" s="4">
        <v>94.852531997774065</v>
      </c>
      <c r="B1729" s="4">
        <v>0.25</v>
      </c>
    </row>
    <row r="1730" spans="1:2" x14ac:dyDescent="0.3">
      <c r="A1730" s="4">
        <v>94.908180300500831</v>
      </c>
      <c r="B1730" s="4">
        <v>0.25316455696202533</v>
      </c>
    </row>
    <row r="1731" spans="1:2" x14ac:dyDescent="0.3">
      <c r="A1731" s="4">
        <v>94.963828603227597</v>
      </c>
      <c r="B1731" s="4">
        <v>0.25373134328358216</v>
      </c>
    </row>
    <row r="1732" spans="1:2" x14ac:dyDescent="0.3">
      <c r="A1732" s="4">
        <v>95.019476905954377</v>
      </c>
      <c r="B1732" s="4">
        <v>0.25396825396825395</v>
      </c>
    </row>
    <row r="1733" spans="1:2" x14ac:dyDescent="0.3">
      <c r="A1733" s="4">
        <v>95.075125208681143</v>
      </c>
      <c r="B1733" s="4">
        <v>0.25490196078431371</v>
      </c>
    </row>
    <row r="1734" spans="1:2" x14ac:dyDescent="0.3">
      <c r="A1734" s="4">
        <v>95.130773511407909</v>
      </c>
      <c r="B1734" s="4">
        <v>0.26027397260273966</v>
      </c>
    </row>
    <row r="1735" spans="1:2" x14ac:dyDescent="0.3">
      <c r="A1735" s="4">
        <v>95.186421814134675</v>
      </c>
      <c r="B1735" s="4">
        <v>0.26086956521739135</v>
      </c>
    </row>
    <row r="1736" spans="1:2" x14ac:dyDescent="0.3">
      <c r="A1736" s="4">
        <v>95.242070116861441</v>
      </c>
      <c r="B1736" s="4">
        <v>0.2615384615384615</v>
      </c>
    </row>
    <row r="1737" spans="1:2" x14ac:dyDescent="0.3">
      <c r="A1737" s="4">
        <v>95.297718419588207</v>
      </c>
      <c r="B1737" s="4">
        <v>0.2615384615384615</v>
      </c>
    </row>
    <row r="1738" spans="1:2" x14ac:dyDescent="0.3">
      <c r="A1738" s="4">
        <v>95.353366722314973</v>
      </c>
      <c r="B1738" s="4">
        <v>0.26415094339622636</v>
      </c>
    </row>
    <row r="1739" spans="1:2" x14ac:dyDescent="0.3">
      <c r="A1739" s="4">
        <v>95.409015025041739</v>
      </c>
      <c r="B1739" s="4">
        <v>0.26436781609195403</v>
      </c>
    </row>
    <row r="1740" spans="1:2" x14ac:dyDescent="0.3">
      <c r="A1740" s="4">
        <v>95.464663327768505</v>
      </c>
      <c r="B1740" s="4">
        <v>0.26470588235294112</v>
      </c>
    </row>
    <row r="1741" spans="1:2" x14ac:dyDescent="0.3">
      <c r="A1741" s="4">
        <v>95.520311630495272</v>
      </c>
      <c r="B1741" s="4">
        <v>0.2685185185185186</v>
      </c>
    </row>
    <row r="1742" spans="1:2" x14ac:dyDescent="0.3">
      <c r="A1742" s="4">
        <v>95.575959933222038</v>
      </c>
      <c r="B1742" s="4">
        <v>0.27083333333333326</v>
      </c>
    </row>
    <row r="1743" spans="1:2" x14ac:dyDescent="0.3">
      <c r="A1743" s="4">
        <v>95.631608235948804</v>
      </c>
      <c r="B1743" s="4">
        <v>0.27118644067796605</v>
      </c>
    </row>
    <row r="1744" spans="1:2" x14ac:dyDescent="0.3">
      <c r="A1744" s="4">
        <v>95.68725653867557</v>
      </c>
      <c r="B1744" s="4">
        <v>0.27884615384615374</v>
      </c>
    </row>
    <row r="1745" spans="1:2" x14ac:dyDescent="0.3">
      <c r="A1745" s="4">
        <v>95.742904841402336</v>
      </c>
      <c r="B1745" s="4">
        <v>0.27941176470588225</v>
      </c>
    </row>
    <row r="1746" spans="1:2" x14ac:dyDescent="0.3">
      <c r="A1746" s="4">
        <v>95.798553144129102</v>
      </c>
      <c r="B1746" s="4">
        <v>0.28205128205128216</v>
      </c>
    </row>
    <row r="1747" spans="1:2" x14ac:dyDescent="0.3">
      <c r="A1747" s="4">
        <v>95.854201446855868</v>
      </c>
      <c r="B1747" s="4">
        <v>0.28888888888888897</v>
      </c>
    </row>
    <row r="1748" spans="1:2" x14ac:dyDescent="0.3">
      <c r="A1748" s="4">
        <v>95.909849749582634</v>
      </c>
      <c r="B1748" s="4">
        <v>0.29113924050632911</v>
      </c>
    </row>
    <row r="1749" spans="1:2" x14ac:dyDescent="0.3">
      <c r="A1749" s="4">
        <v>95.9654980523094</v>
      </c>
      <c r="B1749" s="4">
        <v>0.29113924050632911</v>
      </c>
    </row>
    <row r="1750" spans="1:2" x14ac:dyDescent="0.3">
      <c r="A1750" s="4">
        <v>96.02114635503618</v>
      </c>
      <c r="B1750" s="4">
        <v>0.29166666666666674</v>
      </c>
    </row>
    <row r="1751" spans="1:2" x14ac:dyDescent="0.3">
      <c r="A1751" s="4">
        <v>96.076794657762946</v>
      </c>
      <c r="B1751" s="4">
        <v>0.29577464788732399</v>
      </c>
    </row>
    <row r="1752" spans="1:2" x14ac:dyDescent="0.3">
      <c r="A1752" s="4">
        <v>96.132442960489712</v>
      </c>
      <c r="B1752" s="4">
        <v>0.29661016949152552</v>
      </c>
    </row>
    <row r="1753" spans="1:2" x14ac:dyDescent="0.3">
      <c r="A1753" s="4">
        <v>96.188091263216478</v>
      </c>
      <c r="B1753" s="4">
        <v>0.29729729729729737</v>
      </c>
    </row>
    <row r="1754" spans="1:2" x14ac:dyDescent="0.3">
      <c r="A1754" s="4">
        <v>96.243739565943244</v>
      </c>
      <c r="B1754" s="4">
        <v>0.29729729729729737</v>
      </c>
    </row>
    <row r="1755" spans="1:2" x14ac:dyDescent="0.3">
      <c r="A1755" s="4">
        <v>96.29938786867001</v>
      </c>
      <c r="B1755" s="4">
        <v>0.29729729729729737</v>
      </c>
    </row>
    <row r="1756" spans="1:2" x14ac:dyDescent="0.3">
      <c r="A1756" s="4">
        <v>96.355036171396776</v>
      </c>
      <c r="B1756" s="4">
        <v>0.2978723404255319</v>
      </c>
    </row>
    <row r="1757" spans="1:2" x14ac:dyDescent="0.3">
      <c r="A1757" s="4">
        <v>96.410684474123542</v>
      </c>
      <c r="B1757" s="4">
        <v>0.30263157894736836</v>
      </c>
    </row>
    <row r="1758" spans="1:2" x14ac:dyDescent="0.3">
      <c r="A1758" s="4">
        <v>96.466332776850308</v>
      </c>
      <c r="B1758" s="4">
        <v>0.30263157894736836</v>
      </c>
    </row>
    <row r="1759" spans="1:2" x14ac:dyDescent="0.3">
      <c r="A1759" s="4">
        <v>96.521981079577074</v>
      </c>
      <c r="B1759" s="4">
        <v>0.3035714285714286</v>
      </c>
    </row>
    <row r="1760" spans="1:2" x14ac:dyDescent="0.3">
      <c r="A1760" s="4">
        <v>96.57762938230384</v>
      </c>
      <c r="B1760" s="4">
        <v>0.30508474576271194</v>
      </c>
    </row>
    <row r="1761" spans="1:2" x14ac:dyDescent="0.3">
      <c r="A1761" s="4">
        <v>96.633277685030606</v>
      </c>
      <c r="B1761" s="4">
        <v>0.30555555555555558</v>
      </c>
    </row>
    <row r="1762" spans="1:2" x14ac:dyDescent="0.3">
      <c r="A1762" s="4">
        <v>96.688925987757372</v>
      </c>
      <c r="B1762" s="4">
        <v>0.30769230769230771</v>
      </c>
    </row>
    <row r="1763" spans="1:2" x14ac:dyDescent="0.3">
      <c r="A1763" s="4">
        <v>96.744574290484138</v>
      </c>
      <c r="B1763" s="4">
        <v>0.30864197530864201</v>
      </c>
    </row>
    <row r="1764" spans="1:2" x14ac:dyDescent="0.3">
      <c r="A1764" s="4">
        <v>96.800222593210904</v>
      </c>
      <c r="B1764" s="4">
        <v>0.30882352941176472</v>
      </c>
    </row>
    <row r="1765" spans="1:2" x14ac:dyDescent="0.3">
      <c r="A1765" s="4">
        <v>96.85587089593767</v>
      </c>
      <c r="B1765" s="4">
        <v>0.31111111111111112</v>
      </c>
    </row>
    <row r="1766" spans="1:2" x14ac:dyDescent="0.3">
      <c r="A1766" s="4">
        <v>96.911519198664436</v>
      </c>
      <c r="B1766" s="4">
        <v>0.31578947368421062</v>
      </c>
    </row>
    <row r="1767" spans="1:2" x14ac:dyDescent="0.3">
      <c r="A1767" s="4">
        <v>96.967167501391216</v>
      </c>
      <c r="B1767" s="4">
        <v>0.32203389830508478</v>
      </c>
    </row>
    <row r="1768" spans="1:2" x14ac:dyDescent="0.3">
      <c r="A1768" s="4">
        <v>97.022815804117982</v>
      </c>
      <c r="B1768" s="4">
        <v>0.32291666666666674</v>
      </c>
    </row>
    <row r="1769" spans="1:2" x14ac:dyDescent="0.3">
      <c r="A1769" s="4">
        <v>97.078464106844748</v>
      </c>
      <c r="B1769" s="4">
        <v>0.32692307692307687</v>
      </c>
    </row>
    <row r="1770" spans="1:2" x14ac:dyDescent="0.3">
      <c r="A1770" s="4">
        <v>97.134112409571514</v>
      </c>
      <c r="B1770" s="4">
        <v>0.32876712328767121</v>
      </c>
    </row>
    <row r="1771" spans="1:2" x14ac:dyDescent="0.3">
      <c r="A1771" s="4">
        <v>97.189760712298281</v>
      </c>
      <c r="B1771" s="4">
        <v>0.32967032967032961</v>
      </c>
    </row>
    <row r="1772" spans="1:2" x14ac:dyDescent="0.3">
      <c r="A1772" s="4">
        <v>97.245409015025047</v>
      </c>
      <c r="B1772" s="4">
        <v>0.33333333333333326</v>
      </c>
    </row>
    <row r="1773" spans="1:2" x14ac:dyDescent="0.3">
      <c r="A1773" s="4">
        <v>97.301057317751813</v>
      </c>
      <c r="B1773" s="4">
        <v>0.33333333333333326</v>
      </c>
    </row>
    <row r="1774" spans="1:2" x14ac:dyDescent="0.3">
      <c r="A1774" s="4">
        <v>97.356705620478579</v>
      </c>
      <c r="B1774" s="4">
        <v>0.33333333333333326</v>
      </c>
    </row>
    <row r="1775" spans="1:2" x14ac:dyDescent="0.3">
      <c r="A1775" s="4">
        <v>97.412353923205345</v>
      </c>
      <c r="B1775" s="4">
        <v>0.34020618556701021</v>
      </c>
    </row>
    <row r="1776" spans="1:2" x14ac:dyDescent="0.3">
      <c r="A1776" s="4">
        <v>97.468002225932111</v>
      </c>
      <c r="B1776" s="4">
        <v>0.3600000000000001</v>
      </c>
    </row>
    <row r="1777" spans="1:2" x14ac:dyDescent="0.3">
      <c r="A1777" s="4">
        <v>97.523650528658877</v>
      </c>
      <c r="B1777" s="4">
        <v>0.36065573770491799</v>
      </c>
    </row>
    <row r="1778" spans="1:2" x14ac:dyDescent="0.3">
      <c r="A1778" s="4">
        <v>97.579298831385643</v>
      </c>
      <c r="B1778" s="4">
        <v>0.3787878787878789</v>
      </c>
    </row>
    <row r="1779" spans="1:2" x14ac:dyDescent="0.3">
      <c r="A1779" s="4">
        <v>97.634947134112409</v>
      </c>
      <c r="B1779" s="4">
        <v>0.38181818181818183</v>
      </c>
    </row>
    <row r="1780" spans="1:2" x14ac:dyDescent="0.3">
      <c r="A1780" s="4">
        <v>97.690595436839175</v>
      </c>
      <c r="B1780" s="4">
        <v>0.38297872340425543</v>
      </c>
    </row>
    <row r="1781" spans="1:2" x14ac:dyDescent="0.3">
      <c r="A1781" s="4">
        <v>97.746243739565941</v>
      </c>
      <c r="B1781" s="4">
        <v>0.38888888888888884</v>
      </c>
    </row>
    <row r="1782" spans="1:2" x14ac:dyDescent="0.3">
      <c r="A1782" s="4">
        <v>97.801892042292707</v>
      </c>
      <c r="B1782" s="4">
        <v>0.39240506329113933</v>
      </c>
    </row>
    <row r="1783" spans="1:2" x14ac:dyDescent="0.3">
      <c r="A1783" s="4">
        <v>97.857540345019473</v>
      </c>
      <c r="B1783" s="4">
        <v>0.39285714285714279</v>
      </c>
    </row>
    <row r="1784" spans="1:2" x14ac:dyDescent="0.3">
      <c r="A1784" s="4">
        <v>97.913188647746239</v>
      </c>
      <c r="B1784" s="4">
        <v>0.39622641509433953</v>
      </c>
    </row>
    <row r="1785" spans="1:2" x14ac:dyDescent="0.3">
      <c r="A1785" s="4">
        <v>97.968836950473019</v>
      </c>
      <c r="B1785" s="4">
        <v>0.39999999999999991</v>
      </c>
    </row>
    <row r="1786" spans="1:2" x14ac:dyDescent="0.3">
      <c r="A1786" s="4">
        <v>98.024485253199785</v>
      </c>
      <c r="B1786" s="4">
        <v>0.40625</v>
      </c>
    </row>
    <row r="1787" spans="1:2" x14ac:dyDescent="0.3">
      <c r="A1787" s="4">
        <v>98.080133555926551</v>
      </c>
      <c r="B1787" s="4">
        <v>0.41509433962264142</v>
      </c>
    </row>
    <row r="1788" spans="1:2" x14ac:dyDescent="0.3">
      <c r="A1788" s="4">
        <v>98.135781858653317</v>
      </c>
      <c r="B1788" s="4">
        <v>0.41935483870967749</v>
      </c>
    </row>
    <row r="1789" spans="1:2" x14ac:dyDescent="0.3">
      <c r="A1789" s="4">
        <v>98.191430161380083</v>
      </c>
      <c r="B1789" s="4">
        <v>0.42553191489361697</v>
      </c>
    </row>
    <row r="1790" spans="1:2" x14ac:dyDescent="0.3">
      <c r="A1790" s="4">
        <v>98.247078464106849</v>
      </c>
      <c r="B1790" s="4">
        <v>0.43283582089552231</v>
      </c>
    </row>
    <row r="1791" spans="1:2" x14ac:dyDescent="0.3">
      <c r="A1791" s="4">
        <v>98.302726766833615</v>
      </c>
      <c r="B1791" s="4">
        <v>0.45454545454545459</v>
      </c>
    </row>
    <row r="1792" spans="1:2" x14ac:dyDescent="0.3">
      <c r="A1792" s="4">
        <v>98.358375069560381</v>
      </c>
      <c r="B1792" s="4">
        <v>0.45833333333333326</v>
      </c>
    </row>
    <row r="1793" spans="1:2" x14ac:dyDescent="0.3">
      <c r="A1793" s="4">
        <v>98.414023372287147</v>
      </c>
      <c r="B1793" s="4">
        <v>0.46969696969696972</v>
      </c>
    </row>
    <row r="1794" spans="1:2" x14ac:dyDescent="0.3">
      <c r="A1794" s="4">
        <v>98.469671675013913</v>
      </c>
      <c r="B1794" s="4">
        <v>0.47058823529411775</v>
      </c>
    </row>
    <row r="1795" spans="1:2" x14ac:dyDescent="0.3">
      <c r="A1795" s="4">
        <v>98.525319977740679</v>
      </c>
      <c r="B1795" s="4">
        <v>0.48214285714285721</v>
      </c>
    </row>
    <row r="1796" spans="1:2" x14ac:dyDescent="0.3">
      <c r="A1796" s="4">
        <v>98.580968280467445</v>
      </c>
      <c r="B1796" s="4">
        <v>0.5</v>
      </c>
    </row>
    <row r="1797" spans="1:2" x14ac:dyDescent="0.3">
      <c r="A1797" s="4">
        <v>98.636616583194211</v>
      </c>
      <c r="B1797" s="4">
        <v>0.5</v>
      </c>
    </row>
    <row r="1798" spans="1:2" x14ac:dyDescent="0.3">
      <c r="A1798" s="4">
        <v>98.692264885920977</v>
      </c>
      <c r="B1798" s="4">
        <v>0.52</v>
      </c>
    </row>
    <row r="1799" spans="1:2" x14ac:dyDescent="0.3">
      <c r="A1799" s="4">
        <v>98.747913188647743</v>
      </c>
      <c r="B1799" s="4">
        <v>0.55932203389830515</v>
      </c>
    </row>
    <row r="1800" spans="1:2" x14ac:dyDescent="0.3">
      <c r="A1800" s="4">
        <v>98.803561491374509</v>
      </c>
      <c r="B1800" s="4">
        <v>0.57499999999999996</v>
      </c>
    </row>
    <row r="1801" spans="1:2" x14ac:dyDescent="0.3">
      <c r="A1801" s="4">
        <v>98.859209794101275</v>
      </c>
      <c r="B1801" s="4">
        <v>0.578125</v>
      </c>
    </row>
    <row r="1802" spans="1:2" x14ac:dyDescent="0.3">
      <c r="A1802" s="4">
        <v>98.914858096828056</v>
      </c>
      <c r="B1802" s="4">
        <v>0.57894736842105265</v>
      </c>
    </row>
    <row r="1803" spans="1:2" x14ac:dyDescent="0.3">
      <c r="A1803" s="4">
        <v>98.970506399554822</v>
      </c>
      <c r="B1803" s="4">
        <v>0.60000000000000009</v>
      </c>
    </row>
    <row r="1804" spans="1:2" x14ac:dyDescent="0.3">
      <c r="A1804" s="4">
        <v>99.026154702281588</v>
      </c>
      <c r="B1804" s="4">
        <v>0.60000000000000009</v>
      </c>
    </row>
    <row r="1805" spans="1:2" x14ac:dyDescent="0.3">
      <c r="A1805" s="4">
        <v>99.081803005008354</v>
      </c>
      <c r="B1805" s="4">
        <v>0.63636363636363646</v>
      </c>
    </row>
    <row r="1806" spans="1:2" x14ac:dyDescent="0.3">
      <c r="A1806" s="4">
        <v>99.13745130773512</v>
      </c>
      <c r="B1806" s="4">
        <v>0.64102564102564097</v>
      </c>
    </row>
    <row r="1807" spans="1:2" x14ac:dyDescent="0.3">
      <c r="A1807" s="4">
        <v>99.193099610461886</v>
      </c>
      <c r="B1807" s="4">
        <v>0.66037735849056611</v>
      </c>
    </row>
    <row r="1808" spans="1:2" x14ac:dyDescent="0.3">
      <c r="A1808" s="4">
        <v>99.248747913188652</v>
      </c>
      <c r="B1808" s="4">
        <v>0.70454545454545459</v>
      </c>
    </row>
    <row r="1809" spans="1:2" x14ac:dyDescent="0.3">
      <c r="A1809" s="4">
        <v>99.304396215915418</v>
      </c>
      <c r="B1809" s="4">
        <v>0.72549019607843146</v>
      </c>
    </row>
    <row r="1810" spans="1:2" x14ac:dyDescent="0.3">
      <c r="A1810" s="4">
        <v>99.360044518642184</v>
      </c>
      <c r="B1810" s="4">
        <v>0.73529411764705888</v>
      </c>
    </row>
    <row r="1811" spans="1:2" x14ac:dyDescent="0.3">
      <c r="A1811" s="4">
        <v>99.41569282136895</v>
      </c>
      <c r="B1811" s="4">
        <v>0.75</v>
      </c>
    </row>
    <row r="1812" spans="1:2" x14ac:dyDescent="0.3">
      <c r="A1812" s="4">
        <v>99.471341124095716</v>
      </c>
      <c r="B1812" s="4">
        <v>0.77551020408163263</v>
      </c>
    </row>
    <row r="1813" spans="1:2" x14ac:dyDescent="0.3">
      <c r="A1813" s="4">
        <v>99.526989426822482</v>
      </c>
      <c r="B1813" s="4">
        <v>0.77777777777777768</v>
      </c>
    </row>
    <row r="1814" spans="1:2" x14ac:dyDescent="0.3">
      <c r="A1814" s="4">
        <v>99.582637729549248</v>
      </c>
      <c r="B1814" s="4">
        <v>0.81355932203389836</v>
      </c>
    </row>
    <row r="1815" spans="1:2" x14ac:dyDescent="0.3">
      <c r="A1815" s="4">
        <v>99.638286032276014</v>
      </c>
      <c r="B1815" s="4">
        <v>0.88888888888888884</v>
      </c>
    </row>
    <row r="1816" spans="1:2" x14ac:dyDescent="0.3">
      <c r="A1816" s="4">
        <v>99.69393433500278</v>
      </c>
      <c r="B1816" s="4">
        <v>0.91176470588235303</v>
      </c>
    </row>
    <row r="1817" spans="1:2" x14ac:dyDescent="0.3">
      <c r="A1817" s="4">
        <v>99.749582637729546</v>
      </c>
      <c r="B1817" s="4">
        <v>0.96153846153846145</v>
      </c>
    </row>
    <row r="1818" spans="1:2" x14ac:dyDescent="0.3">
      <c r="A1818" s="4">
        <v>99.805230940456312</v>
      </c>
      <c r="B1818" s="4">
        <v>1.2045454545454546</v>
      </c>
    </row>
    <row r="1819" spans="1:2" x14ac:dyDescent="0.3">
      <c r="A1819" s="4">
        <v>99.860879243183078</v>
      </c>
      <c r="B1819" s="4">
        <v>1.5333333333333332</v>
      </c>
    </row>
    <row r="1820" spans="1:2" x14ac:dyDescent="0.3">
      <c r="A1820" s="4">
        <v>99.916527545909858</v>
      </c>
      <c r="B1820" s="4">
        <v>1.625</v>
      </c>
    </row>
    <row r="1821" spans="1:2" ht="15" thickBot="1" x14ac:dyDescent="0.35">
      <c r="A1821" s="5">
        <v>99.972175848636624</v>
      </c>
      <c r="B1821" s="5">
        <v>1.7619047619047619</v>
      </c>
    </row>
  </sheetData>
  <sortState ref="B25:B1821">
    <sortCondition ref="B2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98"/>
  <sheetViews>
    <sheetView workbookViewId="0">
      <selection activeCell="G26" sqref="G26"/>
    </sheetView>
  </sheetViews>
  <sheetFormatPr defaultRowHeight="14.4" x14ac:dyDescent="0.3"/>
  <cols>
    <col min="1" max="1" width="14" bestFit="1" customWidth="1"/>
    <col min="2" max="2" width="19.5546875" bestFit="1" customWidth="1"/>
    <col min="6" max="6" width="19.5546875" bestFit="1" customWidth="1"/>
    <col min="7" max="7" width="14.6640625" bestFit="1" customWidth="1"/>
    <col min="8" max="8" width="20.109375" bestFit="1" customWidth="1"/>
  </cols>
  <sheetData>
    <row r="1" spans="1:8" ht="15" thickBot="1" x14ac:dyDescent="0.35">
      <c r="A1" t="s">
        <v>77</v>
      </c>
      <c r="B1" t="s">
        <v>5</v>
      </c>
    </row>
    <row r="2" spans="1:8" x14ac:dyDescent="0.3">
      <c r="A2">
        <v>0</v>
      </c>
      <c r="B2" s="2">
        <v>-1.6400000000000001E-2</v>
      </c>
      <c r="F2" s="15"/>
      <c r="G2" s="15" t="s">
        <v>77</v>
      </c>
      <c r="H2" s="15" t="s">
        <v>5</v>
      </c>
    </row>
    <row r="3" spans="1:8" x14ac:dyDescent="0.3">
      <c r="A3" s="10">
        <v>6.211180124223592E-2</v>
      </c>
      <c r="B3" s="2">
        <v>-6.8999999999999999E-3</v>
      </c>
      <c r="F3" s="13" t="s">
        <v>77</v>
      </c>
      <c r="G3" s="13">
        <v>1</v>
      </c>
      <c r="H3" s="13"/>
    </row>
    <row r="4" spans="1:8" ht="15" thickBot="1" x14ac:dyDescent="0.35">
      <c r="A4" s="10">
        <v>2.9239766081871288E-2</v>
      </c>
      <c r="B4" s="2">
        <v>1.03E-2</v>
      </c>
      <c r="F4" s="14" t="s">
        <v>5</v>
      </c>
      <c r="G4" s="14">
        <v>4.2486366117807017E-3</v>
      </c>
      <c r="H4" s="14">
        <v>1</v>
      </c>
    </row>
    <row r="5" spans="1:8" x14ac:dyDescent="0.3">
      <c r="A5" s="10">
        <v>-3.4090909090909061E-2</v>
      </c>
      <c r="B5" s="2">
        <v>-3.0999999999999999E-3</v>
      </c>
    </row>
    <row r="6" spans="1:8" x14ac:dyDescent="0.3">
      <c r="A6" s="10">
        <v>-8.2352941176470629E-2</v>
      </c>
      <c r="B6" s="2">
        <v>-5.5999999999999999E-3</v>
      </c>
    </row>
    <row r="7" spans="1:8" x14ac:dyDescent="0.3">
      <c r="A7" s="10">
        <v>1.2820512820512775E-2</v>
      </c>
      <c r="B7" s="2">
        <v>-2.5700000000000001E-2</v>
      </c>
    </row>
    <row r="8" spans="1:8" x14ac:dyDescent="0.3">
      <c r="A8" s="10">
        <v>-8.2278481012658222E-2</v>
      </c>
      <c r="B8" s="2">
        <v>-2.81E-2</v>
      </c>
    </row>
    <row r="9" spans="1:8" x14ac:dyDescent="0.3">
      <c r="A9" s="10">
        <v>-1.379310344827589E-2</v>
      </c>
      <c r="B9" s="2">
        <v>8.8000000000000005E-3</v>
      </c>
    </row>
    <row r="10" spans="1:8" x14ac:dyDescent="0.3">
      <c r="A10" s="10">
        <v>3.4965034965035002E-2</v>
      </c>
      <c r="B10" s="2">
        <v>6.0000000000000001E-3</v>
      </c>
    </row>
    <row r="11" spans="1:8" x14ac:dyDescent="0.3">
      <c r="A11" s="10">
        <v>-8.7837837837837829E-2</v>
      </c>
      <c r="B11" s="2">
        <v>-7.9000000000000008E-3</v>
      </c>
    </row>
    <row r="12" spans="1:8" x14ac:dyDescent="0.3">
      <c r="A12" s="10">
        <v>0.15555555555555545</v>
      </c>
      <c r="B12" s="2">
        <v>0</v>
      </c>
    </row>
    <row r="13" spans="1:8" x14ac:dyDescent="0.3">
      <c r="A13" s="10">
        <v>-8.333333333333337E-2</v>
      </c>
      <c r="B13" s="2">
        <v>1.37E-2</v>
      </c>
    </row>
    <row r="14" spans="1:8" x14ac:dyDescent="0.3">
      <c r="A14" s="10">
        <v>2.7972027972027913E-2</v>
      </c>
      <c r="B14" s="2">
        <v>-2.8400000000000002E-2</v>
      </c>
    </row>
    <row r="15" spans="1:8" x14ac:dyDescent="0.3">
      <c r="A15" s="10">
        <v>5.4421768707483054E-2</v>
      </c>
      <c r="B15" s="2">
        <v>6.1000000000000004E-3</v>
      </c>
    </row>
    <row r="16" spans="1:8" x14ac:dyDescent="0.3">
      <c r="A16" s="10">
        <v>-5.8064516129032295E-2</v>
      </c>
      <c r="B16" s="2">
        <v>-6.7000000000000002E-3</v>
      </c>
    </row>
    <row r="17" spans="1:2" x14ac:dyDescent="0.3">
      <c r="A17" s="10">
        <v>1.3698630136986356E-2</v>
      </c>
      <c r="B17" s="2">
        <v>-2.1899999999999999E-2</v>
      </c>
    </row>
    <row r="18" spans="1:2" x14ac:dyDescent="0.3">
      <c r="A18" s="10">
        <v>-6.7567567567567988E-3</v>
      </c>
      <c r="B18" s="2">
        <v>6.0000000000000001E-3</v>
      </c>
    </row>
    <row r="19" spans="1:2" x14ac:dyDescent="0.3">
      <c r="A19" s="10">
        <v>-1.3605442176870763E-2</v>
      </c>
      <c r="B19" s="2">
        <v>2.5899999999999999E-2</v>
      </c>
    </row>
    <row r="20" spans="1:2" x14ac:dyDescent="0.3">
      <c r="A20" s="10">
        <v>-8.9655172413793061E-2</v>
      </c>
      <c r="B20" s="2">
        <v>7.3000000000000001E-3</v>
      </c>
    </row>
    <row r="21" spans="1:2" x14ac:dyDescent="0.3">
      <c r="A21" s="10">
        <v>0.13636363636363646</v>
      </c>
      <c r="B21" s="2">
        <v>3.2000000000000001E-2</v>
      </c>
    </row>
    <row r="22" spans="1:2" x14ac:dyDescent="0.3">
      <c r="A22" s="10">
        <v>-0.12</v>
      </c>
      <c r="B22" s="2">
        <v>-1.5800000000000002E-2</v>
      </c>
    </row>
    <row r="23" spans="1:2" x14ac:dyDescent="0.3">
      <c r="A23" s="10">
        <v>-1.5151515151515138E-2</v>
      </c>
      <c r="B23" s="2">
        <v>-1.17E-2</v>
      </c>
    </row>
    <row r="24" spans="1:2" x14ac:dyDescent="0.3">
      <c r="A24" s="10">
        <v>0</v>
      </c>
      <c r="B24" s="2">
        <v>-1.6999999999999999E-3</v>
      </c>
    </row>
    <row r="25" spans="1:2" x14ac:dyDescent="0.3">
      <c r="A25" s="10">
        <v>1.538461538461533E-2</v>
      </c>
      <c r="B25" s="2">
        <v>2.2499999999999999E-2</v>
      </c>
    </row>
    <row r="26" spans="1:2" x14ac:dyDescent="0.3">
      <c r="A26" s="10">
        <v>-2.2727272727272707E-2</v>
      </c>
      <c r="B26" s="2">
        <v>-1.0800000000000001E-2</v>
      </c>
    </row>
    <row r="27" spans="1:2" x14ac:dyDescent="0.3">
      <c r="A27" s="10">
        <v>3.1007751937984551E-2</v>
      </c>
      <c r="B27" s="2">
        <v>8.6999999999999994E-3</v>
      </c>
    </row>
    <row r="28" spans="1:2" x14ac:dyDescent="0.3">
      <c r="A28" s="10">
        <v>3.007518796992481E-2</v>
      </c>
      <c r="B28" s="2">
        <v>4.7999999999999996E-3</v>
      </c>
    </row>
    <row r="29" spans="1:2" x14ac:dyDescent="0.3">
      <c r="A29" s="10">
        <v>7.2992700729928028E-3</v>
      </c>
      <c r="B29" s="2">
        <v>7.1000000000000004E-3</v>
      </c>
    </row>
    <row r="30" spans="1:2" x14ac:dyDescent="0.3">
      <c r="A30" s="10">
        <v>-0.14492753623188404</v>
      </c>
      <c r="B30" s="2">
        <v>-1.6000000000000001E-3</v>
      </c>
    </row>
    <row r="31" spans="1:2" x14ac:dyDescent="0.3">
      <c r="A31" s="10">
        <v>-2.5423728813559365E-2</v>
      </c>
      <c r="B31" s="2">
        <v>1.84E-2</v>
      </c>
    </row>
    <row r="32" spans="1:2" x14ac:dyDescent="0.3">
      <c r="A32" s="10">
        <v>3.4782608695652195E-2</v>
      </c>
      <c r="B32" s="2">
        <v>1.1000000000000001E-3</v>
      </c>
    </row>
    <row r="33" spans="1:2" x14ac:dyDescent="0.3">
      <c r="A33" s="10">
        <v>7.5630252100840289E-2</v>
      </c>
      <c r="B33" s="2">
        <v>7.2700000000000001E-2</v>
      </c>
    </row>
    <row r="34" spans="1:2" x14ac:dyDescent="0.3">
      <c r="A34" s="10">
        <v>7.03125E-2</v>
      </c>
      <c r="B34" s="2">
        <v>1.01E-2</v>
      </c>
    </row>
    <row r="35" spans="1:2" x14ac:dyDescent="0.3">
      <c r="A35" s="10">
        <v>2.1897810218978186E-2</v>
      </c>
      <c r="B35" s="2">
        <v>-4.8999999999999998E-3</v>
      </c>
    </row>
    <row r="36" spans="1:2" x14ac:dyDescent="0.3">
      <c r="A36" s="10">
        <v>-6.4285714285714279E-2</v>
      </c>
      <c r="B36" s="2">
        <v>-2.1499999999999998E-2</v>
      </c>
    </row>
    <row r="37" spans="1:2" x14ac:dyDescent="0.3">
      <c r="A37" s="10">
        <v>-8.3969465648854991E-2</v>
      </c>
      <c r="B37" s="2">
        <v>4.6699999999999998E-2</v>
      </c>
    </row>
    <row r="38" spans="1:2" x14ac:dyDescent="0.3">
      <c r="A38" s="10">
        <v>-7.4999999999999956E-2</v>
      </c>
      <c r="B38" s="2">
        <v>5.74E-2</v>
      </c>
    </row>
    <row r="39" spans="1:2" x14ac:dyDescent="0.3">
      <c r="A39" s="10">
        <v>0.22522522522522515</v>
      </c>
      <c r="B39" s="2">
        <v>-2.8299999999999999E-2</v>
      </c>
    </row>
    <row r="40" spans="1:2" x14ac:dyDescent="0.3">
      <c r="A40" s="10">
        <v>-0.11764705882352944</v>
      </c>
      <c r="B40" s="2">
        <v>4.7100000000000003E-2</v>
      </c>
    </row>
    <row r="41" spans="1:2" x14ac:dyDescent="0.3">
      <c r="A41" s="10">
        <v>-1.6666666666666718E-2</v>
      </c>
      <c r="B41" s="2">
        <v>-2.06E-2</v>
      </c>
    </row>
    <row r="42" spans="1:2" x14ac:dyDescent="0.3">
      <c r="A42" s="10">
        <v>1.6949152542372836E-2</v>
      </c>
      <c r="B42" s="2">
        <v>1.6500000000000001E-2</v>
      </c>
    </row>
    <row r="43" spans="1:2" x14ac:dyDescent="0.3">
      <c r="A43" s="10">
        <v>5.8333333333333348E-2</v>
      </c>
      <c r="B43" s="2">
        <v>1.01E-2</v>
      </c>
    </row>
    <row r="44" spans="1:2" x14ac:dyDescent="0.3">
      <c r="A44" s="10">
        <v>-5.5118110236220486E-2</v>
      </c>
      <c r="B44" s="2">
        <v>-1.1900000000000001E-2</v>
      </c>
    </row>
    <row r="45" spans="1:2" x14ac:dyDescent="0.3">
      <c r="A45" s="10">
        <v>-4.166666666666663E-2</v>
      </c>
      <c r="B45" s="2">
        <v>4.7000000000000002E-3</v>
      </c>
    </row>
    <row r="46" spans="1:2" x14ac:dyDescent="0.3">
      <c r="A46" s="10">
        <v>7.8260869565217384E-2</v>
      </c>
      <c r="B46" s="2">
        <v>2.8E-3</v>
      </c>
    </row>
    <row r="47" spans="1:2" x14ac:dyDescent="0.3">
      <c r="A47" s="10">
        <v>8.0645161290322509E-2</v>
      </c>
      <c r="B47" s="2">
        <v>4.0800000000000003E-2</v>
      </c>
    </row>
    <row r="48" spans="1:2" x14ac:dyDescent="0.3">
      <c r="A48" s="10">
        <v>-0.18656716417910446</v>
      </c>
      <c r="B48" s="2">
        <v>9.1000000000000004E-3</v>
      </c>
    </row>
    <row r="49" spans="1:2" x14ac:dyDescent="0.3">
      <c r="A49" s="10">
        <v>8.256880733944949E-2</v>
      </c>
      <c r="B49" s="2">
        <v>4.7000000000000002E-3</v>
      </c>
    </row>
    <row r="50" spans="1:2" x14ac:dyDescent="0.3">
      <c r="A50" s="10">
        <v>6.7796610169491567E-2</v>
      </c>
      <c r="B50" s="2">
        <v>-1.12E-2</v>
      </c>
    </row>
    <row r="51" spans="1:2" x14ac:dyDescent="0.3">
      <c r="A51" s="10">
        <v>-7.9365079365079083E-3</v>
      </c>
      <c r="B51" s="2">
        <v>-2.07E-2</v>
      </c>
    </row>
    <row r="52" spans="1:2" x14ac:dyDescent="0.3">
      <c r="A52" s="10">
        <v>-5.600000000000005E-2</v>
      </c>
      <c r="B52" s="2">
        <v>-4.4999999999999997E-3</v>
      </c>
    </row>
    <row r="53" spans="1:2" x14ac:dyDescent="0.3">
      <c r="A53" s="10">
        <v>-0.14406779661016944</v>
      </c>
      <c r="B53" s="2">
        <v>-9.2999999999999992E-3</v>
      </c>
    </row>
    <row r="54" spans="1:2" x14ac:dyDescent="0.3">
      <c r="A54" s="10">
        <v>-0.1089108910891089</v>
      </c>
      <c r="B54" s="2">
        <v>-1.4E-3</v>
      </c>
    </row>
    <row r="55" spans="1:2" x14ac:dyDescent="0.3">
      <c r="A55" s="10">
        <v>4.4444444444444509E-2</v>
      </c>
      <c r="B55" s="2">
        <v>-2.07E-2</v>
      </c>
    </row>
    <row r="56" spans="1:2" x14ac:dyDescent="0.3">
      <c r="A56" s="10">
        <v>0.13829787234042556</v>
      </c>
      <c r="B56" s="2">
        <v>-1.9699999999999999E-2</v>
      </c>
    </row>
    <row r="57" spans="1:2" x14ac:dyDescent="0.3">
      <c r="A57" s="10">
        <v>0.18691588785046731</v>
      </c>
      <c r="B57" s="2">
        <v>-4.0000000000000002E-4</v>
      </c>
    </row>
    <row r="58" spans="1:2" x14ac:dyDescent="0.3">
      <c r="A58" s="10">
        <v>-4.7244094488189003E-2</v>
      </c>
      <c r="B58" s="2">
        <v>3.8E-3</v>
      </c>
    </row>
    <row r="59" spans="1:2" x14ac:dyDescent="0.3">
      <c r="A59" s="10">
        <v>-0.22314049586776863</v>
      </c>
      <c r="B59" s="2">
        <v>2.3900000000000001E-2</v>
      </c>
    </row>
    <row r="60" spans="1:2" x14ac:dyDescent="0.3">
      <c r="A60" s="10">
        <v>-5.3191489361702149E-2</v>
      </c>
      <c r="B60" s="2">
        <v>8.6E-3</v>
      </c>
    </row>
    <row r="61" spans="1:2" x14ac:dyDescent="0.3">
      <c r="A61" s="10">
        <v>3.3707865168539408E-2</v>
      </c>
      <c r="B61" s="2">
        <v>-7.4999999999999997E-3</v>
      </c>
    </row>
    <row r="62" spans="1:2" x14ac:dyDescent="0.3">
      <c r="A62" s="10">
        <v>-1.0869565217391353E-2</v>
      </c>
      <c r="B62" s="2">
        <v>-2.2100000000000002E-2</v>
      </c>
    </row>
    <row r="63" spans="1:2" x14ac:dyDescent="0.3">
      <c r="A63" s="10">
        <v>-0.1428571428571429</v>
      </c>
      <c r="B63" s="2">
        <v>-7.3000000000000001E-3</v>
      </c>
    </row>
    <row r="64" spans="1:2" x14ac:dyDescent="0.3">
      <c r="A64" s="10">
        <v>0.20512820512820507</v>
      </c>
      <c r="B64" s="2">
        <v>4.8999999999999998E-3</v>
      </c>
    </row>
    <row r="65" spans="1:2" x14ac:dyDescent="0.3">
      <c r="A65" s="10">
        <v>5.3191489361702038E-2</v>
      </c>
      <c r="B65" s="2">
        <v>4.8999999999999998E-3</v>
      </c>
    </row>
    <row r="66" spans="1:2" x14ac:dyDescent="0.3">
      <c r="A66" s="10">
        <v>9.0909090909090828E-2</v>
      </c>
      <c r="B66" s="2">
        <v>-1.9699999999999999E-2</v>
      </c>
    </row>
    <row r="67" spans="1:2" x14ac:dyDescent="0.3">
      <c r="A67" s="10">
        <v>3.7037037037036979E-2</v>
      </c>
      <c r="B67" s="2">
        <v>4.6199999999999998E-2</v>
      </c>
    </row>
    <row r="68" spans="1:2" x14ac:dyDescent="0.3">
      <c r="A68" s="10">
        <v>-0.2321428571428571</v>
      </c>
      <c r="B68" s="2">
        <v>5.45E-2</v>
      </c>
    </row>
    <row r="69" spans="1:2" x14ac:dyDescent="0.3">
      <c r="A69" s="10">
        <v>-0.10465116279069764</v>
      </c>
      <c r="B69" s="2">
        <v>1.43E-2</v>
      </c>
    </row>
    <row r="70" spans="1:2" x14ac:dyDescent="0.3">
      <c r="A70" s="10">
        <v>0.12987012987012991</v>
      </c>
      <c r="B70" s="2">
        <v>4.0000000000000002E-4</v>
      </c>
    </row>
    <row r="71" spans="1:2" x14ac:dyDescent="0.3">
      <c r="A71" s="10">
        <v>0.13793103448275867</v>
      </c>
      <c r="B71" s="2">
        <v>1.55E-2</v>
      </c>
    </row>
    <row r="72" spans="1:2" x14ac:dyDescent="0.3">
      <c r="A72" s="10">
        <v>0.13131313131313127</v>
      </c>
      <c r="B72" s="2">
        <v>6.0600000000000001E-2</v>
      </c>
    </row>
    <row r="73" spans="1:2" x14ac:dyDescent="0.3">
      <c r="A73" s="10">
        <v>4.4642857142857206E-2</v>
      </c>
      <c r="B73" s="2">
        <v>5.5599999999999997E-2</v>
      </c>
    </row>
    <row r="74" spans="1:2" x14ac:dyDescent="0.3">
      <c r="A74" s="10">
        <v>-6.8376068376068355E-2</v>
      </c>
      <c r="B74" s="2">
        <v>-1.8800000000000001E-2</v>
      </c>
    </row>
    <row r="75" spans="1:2" x14ac:dyDescent="0.3">
      <c r="A75" s="10">
        <v>3.669724770642202E-2</v>
      </c>
      <c r="B75" s="2">
        <v>-1.8200000000000001E-2</v>
      </c>
    </row>
    <row r="76" spans="1:2" x14ac:dyDescent="0.3">
      <c r="A76" s="10">
        <v>-8.8495575221239076E-3</v>
      </c>
      <c r="B76" s="2">
        <v>6.0299999999999999E-2</v>
      </c>
    </row>
    <row r="77" spans="1:2" x14ac:dyDescent="0.3">
      <c r="A77" s="10">
        <v>4.4642857142857206E-2</v>
      </c>
      <c r="B77" s="2">
        <v>-2.01E-2</v>
      </c>
    </row>
    <row r="78" spans="1:2" x14ac:dyDescent="0.3">
      <c r="A78" s="10">
        <v>6.8376068376068355E-2</v>
      </c>
      <c r="B78" s="2">
        <v>-4.7999999999999996E-3</v>
      </c>
    </row>
    <row r="79" spans="1:2" x14ac:dyDescent="0.3">
      <c r="A79" s="10">
        <v>-0.32799999999999996</v>
      </c>
      <c r="B79" s="2">
        <v>-1.9E-3</v>
      </c>
    </row>
    <row r="80" spans="1:2" x14ac:dyDescent="0.3">
      <c r="A80" s="10">
        <v>-0.1428571428571429</v>
      </c>
      <c r="B80" s="2">
        <v>8.8400000000000006E-2</v>
      </c>
    </row>
    <row r="81" spans="1:2" x14ac:dyDescent="0.3">
      <c r="A81" s="10">
        <v>2.7777777777777679E-2</v>
      </c>
      <c r="B81" s="2">
        <v>9.7000000000000003E-3</v>
      </c>
    </row>
    <row r="82" spans="1:2" x14ac:dyDescent="0.3">
      <c r="A82" s="10">
        <v>0.17567567567567566</v>
      </c>
      <c r="B82" s="2">
        <v>-1.1999999999999999E-3</v>
      </c>
    </row>
    <row r="83" spans="1:2" x14ac:dyDescent="0.3">
      <c r="A83" s="10">
        <v>3.4482758620689724E-2</v>
      </c>
      <c r="B83" s="2">
        <v>-6.8500000000000005E-2</v>
      </c>
    </row>
    <row r="84" spans="1:2" x14ac:dyDescent="0.3">
      <c r="A84" s="10">
        <v>0.12222222222222223</v>
      </c>
      <c r="B84" s="2">
        <v>1.2E-2</v>
      </c>
    </row>
    <row r="85" spans="1:2" x14ac:dyDescent="0.3">
      <c r="A85" s="10">
        <v>0</v>
      </c>
      <c r="B85" s="2">
        <v>-4.1200000000000001E-2</v>
      </c>
    </row>
    <row r="86" spans="1:2" x14ac:dyDescent="0.3">
      <c r="A86" s="10">
        <v>4.9504950495049549E-2</v>
      </c>
      <c r="B86" s="2">
        <v>4.4299999999999999E-2</v>
      </c>
    </row>
    <row r="87" spans="1:2" x14ac:dyDescent="0.3">
      <c r="A87" s="10">
        <v>0.13207547169811318</v>
      </c>
      <c r="B87" s="2">
        <v>-2.9399999999999999E-2</v>
      </c>
    </row>
    <row r="88" spans="1:2" x14ac:dyDescent="0.3">
      <c r="A88" s="10">
        <v>-0.4</v>
      </c>
      <c r="B88" s="2">
        <v>-4.0000000000000002E-4</v>
      </c>
    </row>
    <row r="89" spans="1:2" x14ac:dyDescent="0.3">
      <c r="A89" s="10">
        <v>-9.722222222222221E-2</v>
      </c>
      <c r="B89" s="2">
        <v>-2.01E-2</v>
      </c>
    </row>
    <row r="90" spans="1:2" x14ac:dyDescent="0.3">
      <c r="A90" s="10">
        <v>-0.13846153846153841</v>
      </c>
      <c r="B90" s="2">
        <v>-1.0800000000000001E-2</v>
      </c>
    </row>
    <row r="91" spans="1:2" x14ac:dyDescent="0.3">
      <c r="A91" s="10">
        <v>0.48214285714285721</v>
      </c>
      <c r="B91" s="2">
        <v>-1.3899999999999999E-2</v>
      </c>
    </row>
    <row r="92" spans="1:2" x14ac:dyDescent="0.3">
      <c r="A92" s="10">
        <v>-0.16867469879518071</v>
      </c>
      <c r="B92" s="2">
        <v>-1.06E-2</v>
      </c>
    </row>
    <row r="93" spans="1:2" x14ac:dyDescent="0.3">
      <c r="A93" s="10">
        <v>0.18840579710144922</v>
      </c>
      <c r="B93" s="2">
        <v>1.17E-2</v>
      </c>
    </row>
    <row r="94" spans="1:2" x14ac:dyDescent="0.3">
      <c r="A94" s="10">
        <v>7.3170731707317138E-2</v>
      </c>
      <c r="B94" s="2">
        <v>-1.1599999999999999E-2</v>
      </c>
    </row>
    <row r="95" spans="1:2" x14ac:dyDescent="0.3">
      <c r="A95" s="10">
        <v>-1.1363636363636354E-2</v>
      </c>
      <c r="B95" s="2">
        <v>-2.47E-2</v>
      </c>
    </row>
    <row r="96" spans="1:2" x14ac:dyDescent="0.3">
      <c r="A96" s="10">
        <v>0.11494252873563227</v>
      </c>
      <c r="B96" s="2">
        <v>1.1900000000000001E-2</v>
      </c>
    </row>
    <row r="97" spans="1:2" x14ac:dyDescent="0.3">
      <c r="A97" s="10">
        <v>6.1855670103092786E-2</v>
      </c>
      <c r="B97" s="2">
        <v>2.5100000000000001E-2</v>
      </c>
    </row>
    <row r="98" spans="1:2" x14ac:dyDescent="0.3">
      <c r="A98" s="10">
        <v>-4.8543689320388328E-2</v>
      </c>
      <c r="B98" s="2">
        <v>6.8999999999999999E-3</v>
      </c>
    </row>
    <row r="99" spans="1:2" x14ac:dyDescent="0.3">
      <c r="A99" s="10">
        <v>-0.27551020408163263</v>
      </c>
      <c r="B99" s="2">
        <v>-4.5999999999999999E-3</v>
      </c>
    </row>
    <row r="100" spans="1:2" x14ac:dyDescent="0.3">
      <c r="A100" s="10">
        <v>5.6338028169014009E-2</v>
      </c>
      <c r="B100" s="2">
        <v>-1.9900000000000001E-2</v>
      </c>
    </row>
    <row r="101" spans="1:2" x14ac:dyDescent="0.3">
      <c r="A101" s="10">
        <v>8.0000000000000071E-2</v>
      </c>
      <c r="B101" s="2">
        <v>-1.8100000000000002E-2</v>
      </c>
    </row>
    <row r="102" spans="1:2" x14ac:dyDescent="0.3">
      <c r="A102" s="10">
        <v>-8.6419753086419804E-2</v>
      </c>
      <c r="B102" s="2">
        <v>-2.1600000000000001E-2</v>
      </c>
    </row>
    <row r="103" spans="1:2" x14ac:dyDescent="0.3">
      <c r="A103" s="10">
        <v>0.22972972972972983</v>
      </c>
      <c r="B103" s="2">
        <v>2.69E-2</v>
      </c>
    </row>
    <row r="104" spans="1:2" x14ac:dyDescent="0.3">
      <c r="A104" s="10">
        <v>-0.19780219780219777</v>
      </c>
      <c r="B104" s="2">
        <v>3.5999999999999999E-3</v>
      </c>
    </row>
    <row r="105" spans="1:2" x14ac:dyDescent="0.3">
      <c r="A105" s="10">
        <v>9.5890410958904049E-2</v>
      </c>
      <c r="B105" s="2">
        <v>-5.8999999999999999E-3</v>
      </c>
    </row>
    <row r="106" spans="1:2" x14ac:dyDescent="0.3">
      <c r="A106" s="10">
        <v>-8.7500000000000022E-2</v>
      </c>
      <c r="B106" s="2">
        <v>-4.1099999999999998E-2</v>
      </c>
    </row>
    <row r="107" spans="1:2" x14ac:dyDescent="0.3">
      <c r="A107" s="10">
        <v>6.8493150684931559E-2</v>
      </c>
      <c r="B107" s="2">
        <v>2.3099999999999999E-2</v>
      </c>
    </row>
    <row r="108" spans="1:2" x14ac:dyDescent="0.3">
      <c r="A108" s="10">
        <v>0.11538461538461542</v>
      </c>
      <c r="B108" s="2">
        <v>5.4899999999999997E-2</v>
      </c>
    </row>
    <row r="109" spans="1:2" x14ac:dyDescent="0.3">
      <c r="A109" s="10">
        <v>2.2988505747126409E-2</v>
      </c>
      <c r="B109" s="2">
        <v>4.6800000000000001E-2</v>
      </c>
    </row>
    <row r="110" spans="1:2" x14ac:dyDescent="0.3">
      <c r="A110" s="10">
        <v>-6.7415730337078705E-2</v>
      </c>
      <c r="B110" s="2">
        <v>-1.2800000000000001E-2</v>
      </c>
    </row>
    <row r="111" spans="1:2" x14ac:dyDescent="0.3">
      <c r="A111" s="10">
        <v>-0.14457831325301207</v>
      </c>
      <c r="B111" s="2">
        <v>3.4500000000000003E-2</v>
      </c>
    </row>
    <row r="112" spans="1:2" x14ac:dyDescent="0.3">
      <c r="A112" s="10">
        <v>-0.15492957746478875</v>
      </c>
      <c r="B112" s="2">
        <v>-2.12E-2</v>
      </c>
    </row>
    <row r="113" spans="1:2" x14ac:dyDescent="0.3">
      <c r="A113" s="10">
        <v>-1.6666666666666718E-2</v>
      </c>
      <c r="B113" s="2">
        <v>-1.0200000000000001E-2</v>
      </c>
    </row>
    <row r="114" spans="1:2" x14ac:dyDescent="0.3">
      <c r="A114" s="10">
        <v>0.55932203389830515</v>
      </c>
      <c r="B114" s="2">
        <v>4.4999999999999997E-3</v>
      </c>
    </row>
    <row r="115" spans="1:2" x14ac:dyDescent="0.3">
      <c r="A115" s="10">
        <v>-0.33695652173913049</v>
      </c>
      <c r="B115" s="2">
        <v>-1.4E-3</v>
      </c>
    </row>
    <row r="116" spans="1:2" x14ac:dyDescent="0.3">
      <c r="A116" s="10">
        <v>-0.24590163934426235</v>
      </c>
      <c r="B116" s="2">
        <v>-4.9099999999999998E-2</v>
      </c>
    </row>
    <row r="117" spans="1:2" x14ac:dyDescent="0.3">
      <c r="A117" s="10">
        <v>0.13043478260869557</v>
      </c>
      <c r="B117" s="2">
        <v>-4.0000000000000002E-4</v>
      </c>
    </row>
    <row r="118" spans="1:2" x14ac:dyDescent="0.3">
      <c r="A118" s="10">
        <v>-0.11538461538461542</v>
      </c>
      <c r="B118" s="2">
        <v>-1.2E-2</v>
      </c>
    </row>
    <row r="119" spans="1:2" x14ac:dyDescent="0.3">
      <c r="A119" s="10">
        <v>0.23913043478260865</v>
      </c>
      <c r="B119" s="2">
        <v>6.7000000000000002E-3</v>
      </c>
    </row>
    <row r="120" spans="1:2" x14ac:dyDescent="0.3">
      <c r="A120" s="10">
        <v>8.7719298245614086E-2</v>
      </c>
      <c r="B120" s="2">
        <v>2.7900000000000001E-2</v>
      </c>
    </row>
    <row r="121" spans="1:2" x14ac:dyDescent="0.3">
      <c r="A121" s="10">
        <v>3.2258064516129004E-2</v>
      </c>
      <c r="B121" s="2">
        <v>-3.09E-2</v>
      </c>
    </row>
    <row r="122" spans="1:2" x14ac:dyDescent="0.3">
      <c r="A122" s="10">
        <v>-0.375</v>
      </c>
      <c r="B122" s="2">
        <v>1.14E-2</v>
      </c>
    </row>
    <row r="123" spans="1:2" x14ac:dyDescent="0.3">
      <c r="A123" s="10">
        <v>0.57499999999999996</v>
      </c>
      <c r="B123" s="2">
        <v>-1.5599999999999999E-2</v>
      </c>
    </row>
    <row r="124" spans="1:2" x14ac:dyDescent="0.3">
      <c r="A124" s="10">
        <v>-0.26984126984126988</v>
      </c>
      <c r="B124" s="2">
        <v>1.03E-2</v>
      </c>
    </row>
    <row r="125" spans="1:2" x14ac:dyDescent="0.3">
      <c r="A125" s="10">
        <v>0.26086956521739135</v>
      </c>
      <c r="B125" s="2">
        <v>-2.7000000000000001E-3</v>
      </c>
    </row>
    <row r="126" spans="1:2" x14ac:dyDescent="0.3">
      <c r="A126" s="10">
        <v>-8.6206896551724088E-2</v>
      </c>
      <c r="B126" s="2">
        <v>6.8999999999999999E-3</v>
      </c>
    </row>
    <row r="127" spans="1:2" x14ac:dyDescent="0.3">
      <c r="A127" s="10">
        <v>0.16981132075471694</v>
      </c>
      <c r="B127" s="2">
        <v>1E-3</v>
      </c>
    </row>
    <row r="128" spans="1:2" x14ac:dyDescent="0.3">
      <c r="A128" s="10">
        <v>-0.5161290322580645</v>
      </c>
      <c r="B128" s="2">
        <v>-1.0999999999999999E-2</v>
      </c>
    </row>
    <row r="129" spans="1:2" x14ac:dyDescent="0.3">
      <c r="A129" s="10">
        <v>-0.19999999999999996</v>
      </c>
      <c r="B129" s="2">
        <v>-9.1000000000000004E-3</v>
      </c>
    </row>
    <row r="130" spans="1:2" x14ac:dyDescent="0.3">
      <c r="A130" s="10">
        <v>0.33333333333333326</v>
      </c>
      <c r="B130" s="2">
        <v>-9.2999999999999992E-3</v>
      </c>
    </row>
    <row r="131" spans="1:2" x14ac:dyDescent="0.3">
      <c r="A131" s="10">
        <v>0.125</v>
      </c>
      <c r="B131" s="2">
        <v>3.3999999999999998E-3</v>
      </c>
    </row>
    <row r="132" spans="1:2" x14ac:dyDescent="0.3">
      <c r="A132" s="10">
        <v>0.16666666666666674</v>
      </c>
      <c r="B132" s="2">
        <v>-3.6900000000000002E-2</v>
      </c>
    </row>
    <row r="133" spans="1:2" x14ac:dyDescent="0.3">
      <c r="A133" s="10">
        <v>0.23809523809523814</v>
      </c>
      <c r="B133" s="2">
        <v>-3.2500000000000001E-2</v>
      </c>
    </row>
    <row r="134" spans="1:2" x14ac:dyDescent="0.3">
      <c r="A134" s="10">
        <v>0.13461538461538458</v>
      </c>
      <c r="B134" s="2">
        <v>6.6E-3</v>
      </c>
    </row>
    <row r="135" spans="1:2" x14ac:dyDescent="0.3">
      <c r="A135" s="10">
        <v>-0.25423728813559321</v>
      </c>
      <c r="B135" s="2">
        <v>-1.1000000000000001E-3</v>
      </c>
    </row>
    <row r="136" spans="1:2" x14ac:dyDescent="0.3">
      <c r="A136" s="10">
        <v>-2.2727272727272707E-2</v>
      </c>
      <c r="B136" s="2">
        <v>-3.0599999999999999E-2</v>
      </c>
    </row>
    <row r="137" spans="1:2" x14ac:dyDescent="0.3">
      <c r="A137" s="10">
        <v>-0.20930232558139539</v>
      </c>
      <c r="B137" s="2">
        <v>2.5000000000000001E-2</v>
      </c>
    </row>
    <row r="138" spans="1:2" x14ac:dyDescent="0.3">
      <c r="A138" s="10">
        <v>0.73529411764705888</v>
      </c>
      <c r="B138" s="2">
        <v>2.8000000000000001E-2</v>
      </c>
    </row>
    <row r="139" spans="1:2" x14ac:dyDescent="0.3">
      <c r="A139" s="10">
        <v>0.30508474576271194</v>
      </c>
      <c r="B139" s="2">
        <v>2.64E-2</v>
      </c>
    </row>
    <row r="140" spans="1:2" x14ac:dyDescent="0.3">
      <c r="A140" s="10">
        <v>-5.1948051948051965E-2</v>
      </c>
      <c r="B140" s="2">
        <v>-4.3E-3</v>
      </c>
    </row>
    <row r="141" spans="1:2" x14ac:dyDescent="0.3">
      <c r="A141" s="10">
        <v>1.3698630136986356E-2</v>
      </c>
      <c r="B141" s="2">
        <v>-2.06E-2</v>
      </c>
    </row>
    <row r="142" spans="1:2" x14ac:dyDescent="0.3">
      <c r="A142" s="10">
        <v>-0.20270270270270274</v>
      </c>
      <c r="B142" s="2">
        <v>-2.3300000000000001E-2</v>
      </c>
    </row>
    <row r="143" spans="1:2" x14ac:dyDescent="0.3">
      <c r="A143" s="10">
        <v>0.13559322033898313</v>
      </c>
      <c r="B143" s="2">
        <v>-1.6799999999999999E-2</v>
      </c>
    </row>
    <row r="144" spans="1:2" x14ac:dyDescent="0.3">
      <c r="A144" s="10">
        <v>0.13432835820895517</v>
      </c>
      <c r="B144" s="2">
        <v>2.3999999999999998E-3</v>
      </c>
    </row>
    <row r="145" spans="1:2" x14ac:dyDescent="0.3">
      <c r="A145" s="10">
        <v>-0.11842105263157898</v>
      </c>
      <c r="B145" s="2">
        <v>9.4000000000000004E-3</v>
      </c>
    </row>
    <row r="146" spans="1:2" x14ac:dyDescent="0.3">
      <c r="A146" s="10">
        <v>0.11940298507462677</v>
      </c>
      <c r="B146" s="2">
        <v>-2.3E-3</v>
      </c>
    </row>
    <row r="147" spans="1:2" x14ac:dyDescent="0.3">
      <c r="A147" s="10">
        <v>-9.3333333333333379E-2</v>
      </c>
      <c r="B147" s="2">
        <v>6.1999999999999998E-3</v>
      </c>
    </row>
    <row r="148" spans="1:2" x14ac:dyDescent="0.3">
      <c r="A148" s="10">
        <v>-0.25</v>
      </c>
      <c r="B148" s="2">
        <v>6.1199999999999997E-2</v>
      </c>
    </row>
    <row r="149" spans="1:2" x14ac:dyDescent="0.3">
      <c r="A149" s="10">
        <v>-0.41176470588235292</v>
      </c>
      <c r="B149" s="2">
        <v>-1.8800000000000001E-2</v>
      </c>
    </row>
    <row r="150" spans="1:2" x14ac:dyDescent="0.3">
      <c r="A150" s="10">
        <v>3.3333333333333437E-2</v>
      </c>
      <c r="B150" s="2">
        <v>-8.0000000000000002E-3</v>
      </c>
    </row>
    <row r="151" spans="1:2" x14ac:dyDescent="0.3">
      <c r="A151" s="10">
        <v>0.41935483870967749</v>
      </c>
      <c r="B151" s="2">
        <v>-0.01</v>
      </c>
    </row>
    <row r="152" spans="1:2" x14ac:dyDescent="0.3">
      <c r="A152" s="10">
        <v>0.70454545454545459</v>
      </c>
      <c r="B152" s="2">
        <v>-1.1000000000000001E-3</v>
      </c>
    </row>
    <row r="153" spans="1:2" x14ac:dyDescent="0.3">
      <c r="A153" s="10">
        <v>0.1333333333333333</v>
      </c>
      <c r="B153" s="2">
        <v>-6.8999999999999999E-3</v>
      </c>
    </row>
    <row r="154" spans="1:2" x14ac:dyDescent="0.3">
      <c r="A154" s="10">
        <v>0.11764705882352944</v>
      </c>
      <c r="B154" s="2">
        <v>2.5999999999999999E-3</v>
      </c>
    </row>
    <row r="155" spans="1:2" x14ac:dyDescent="0.3">
      <c r="A155" s="10">
        <v>-0.12631578947368416</v>
      </c>
      <c r="B155" s="2">
        <v>5.3E-3</v>
      </c>
    </row>
    <row r="156" spans="1:2" x14ac:dyDescent="0.3">
      <c r="A156" s="10">
        <v>-6.0240963855421659E-2</v>
      </c>
      <c r="B156" s="2">
        <v>1.0800000000000001E-2</v>
      </c>
    </row>
    <row r="157" spans="1:2" x14ac:dyDescent="0.3">
      <c r="A157" s="10">
        <v>-8.9743589743589758E-2</v>
      </c>
      <c r="B157" s="2">
        <v>4.3900000000000002E-2</v>
      </c>
    </row>
    <row r="158" spans="1:2" x14ac:dyDescent="0.3">
      <c r="A158" s="10">
        <v>-9.8591549295774628E-2</v>
      </c>
      <c r="B158" s="2">
        <v>-1.61E-2</v>
      </c>
    </row>
    <row r="159" spans="1:2" x14ac:dyDescent="0.3">
      <c r="A159" s="10">
        <v>0.578125</v>
      </c>
      <c r="B159" s="2">
        <v>-2.9999999999999997E-4</v>
      </c>
    </row>
    <row r="160" spans="1:2" x14ac:dyDescent="0.3">
      <c r="A160" s="10">
        <v>-0.11881188118811881</v>
      </c>
      <c r="B160" s="2">
        <v>3.7999999999999999E-2</v>
      </c>
    </row>
    <row r="161" spans="1:2" x14ac:dyDescent="0.3">
      <c r="A161" s="10">
        <v>0.15730337078651679</v>
      </c>
      <c r="B161" s="2">
        <v>1.0500000000000001E-2</v>
      </c>
    </row>
    <row r="162" spans="1:2" x14ac:dyDescent="0.3">
      <c r="A162" s="10">
        <v>0.18446601941747565</v>
      </c>
      <c r="B162" s="2">
        <v>1.29E-2</v>
      </c>
    </row>
    <row r="163" spans="1:2" x14ac:dyDescent="0.3">
      <c r="A163" s="10">
        <v>-0.19672131147540983</v>
      </c>
      <c r="B163" s="2">
        <v>-3.0800000000000001E-2</v>
      </c>
    </row>
    <row r="164" spans="1:2" x14ac:dyDescent="0.3">
      <c r="A164" s="10">
        <v>-8.1632653061224469E-2</v>
      </c>
      <c r="B164" s="2">
        <v>-7.3000000000000001E-3</v>
      </c>
    </row>
    <row r="165" spans="1:2" x14ac:dyDescent="0.3">
      <c r="A165" s="10">
        <v>1.1111111111111072E-2</v>
      </c>
      <c r="B165" s="2">
        <v>1.03E-2</v>
      </c>
    </row>
    <row r="166" spans="1:2" x14ac:dyDescent="0.3">
      <c r="A166" s="10">
        <v>9.8901098901098994E-2</v>
      </c>
      <c r="B166" s="2">
        <v>5.21E-2</v>
      </c>
    </row>
    <row r="167" spans="1:2" x14ac:dyDescent="0.3">
      <c r="A167" s="10">
        <v>7.0000000000000062E-2</v>
      </c>
      <c r="B167" s="2">
        <v>-1.7600000000000001E-2</v>
      </c>
    </row>
    <row r="168" spans="1:2" x14ac:dyDescent="0.3">
      <c r="A168" s="10">
        <v>-0.2429906542056075</v>
      </c>
      <c r="B168" s="2">
        <v>-3.5999999999999999E-3</v>
      </c>
    </row>
    <row r="169" spans="1:2" x14ac:dyDescent="0.3">
      <c r="A169" s="10">
        <v>-0.13580246913580252</v>
      </c>
      <c r="B169" s="2">
        <v>-1.7500000000000002E-2</v>
      </c>
    </row>
    <row r="170" spans="1:2" x14ac:dyDescent="0.3">
      <c r="A170" s="10">
        <v>8.5714285714285632E-2</v>
      </c>
      <c r="B170" s="2">
        <v>8.0999999999999996E-3</v>
      </c>
    </row>
    <row r="171" spans="1:2" x14ac:dyDescent="0.3">
      <c r="A171" s="10">
        <v>0</v>
      </c>
      <c r="B171" s="2">
        <v>-2.3199999999999998E-2</v>
      </c>
    </row>
    <row r="172" spans="1:2" x14ac:dyDescent="0.3">
      <c r="A172" s="10">
        <v>0.11842105263157898</v>
      </c>
      <c r="B172" s="2">
        <v>1.17E-2</v>
      </c>
    </row>
    <row r="173" spans="1:2" x14ac:dyDescent="0.3">
      <c r="A173" s="10">
        <v>-9.4117647058823528E-2</v>
      </c>
      <c r="B173" s="2">
        <v>3.1699999999999999E-2</v>
      </c>
    </row>
    <row r="174" spans="1:2" x14ac:dyDescent="0.3">
      <c r="A174" s="10">
        <v>0.22077922077922074</v>
      </c>
      <c r="B174" s="2">
        <v>-1.3100000000000001E-2</v>
      </c>
    </row>
    <row r="175" spans="1:2" x14ac:dyDescent="0.3">
      <c r="A175" s="10">
        <v>0</v>
      </c>
      <c r="B175" s="2">
        <v>5.7000000000000002E-3</v>
      </c>
    </row>
    <row r="176" spans="1:2" x14ac:dyDescent="0.3">
      <c r="A176" s="10">
        <v>2.1276595744680771E-2</v>
      </c>
      <c r="B176" s="2">
        <v>-1.1599999999999999E-2</v>
      </c>
    </row>
    <row r="177" spans="1:2" x14ac:dyDescent="0.3">
      <c r="A177" s="10">
        <v>0.29166666666666674</v>
      </c>
      <c r="B177" s="2">
        <v>-5.1400000000000001E-2</v>
      </c>
    </row>
    <row r="178" spans="1:2" x14ac:dyDescent="0.3">
      <c r="A178" s="10">
        <v>0.18548387096774199</v>
      </c>
      <c r="B178" s="2">
        <v>-1.7999999999999999E-2</v>
      </c>
    </row>
    <row r="179" spans="1:2" x14ac:dyDescent="0.3">
      <c r="A179" s="10">
        <v>-0.19047619047619047</v>
      </c>
      <c r="B179" s="2">
        <v>1.5599999999999999E-2</v>
      </c>
    </row>
    <row r="180" spans="1:2" x14ac:dyDescent="0.3">
      <c r="A180" s="10">
        <v>-7.5630252100840289E-2</v>
      </c>
      <c r="B180" s="2">
        <v>-6.8999999999999999E-3</v>
      </c>
    </row>
    <row r="181" spans="1:2" x14ac:dyDescent="0.3">
      <c r="A181" s="10">
        <v>-3.6363636363636376E-2</v>
      </c>
      <c r="B181" s="2">
        <v>2.5000000000000001E-3</v>
      </c>
    </row>
    <row r="182" spans="1:2" x14ac:dyDescent="0.3">
      <c r="A182" s="10">
        <v>5.6603773584905648E-2</v>
      </c>
      <c r="B182" s="2">
        <v>-1.9400000000000001E-2</v>
      </c>
    </row>
    <row r="183" spans="1:2" x14ac:dyDescent="0.3">
      <c r="A183" s="10">
        <v>0.1339285714285714</v>
      </c>
      <c r="B183" s="2">
        <v>-1.4999999999999999E-2</v>
      </c>
    </row>
    <row r="184" spans="1:2" x14ac:dyDescent="0.3">
      <c r="A184" s="10">
        <v>-6.2992125984251968E-2</v>
      </c>
      <c r="B184" s="2">
        <v>-2.7000000000000001E-3</v>
      </c>
    </row>
    <row r="185" spans="1:2" x14ac:dyDescent="0.3">
      <c r="A185" s="10">
        <v>-5.8823529411764719E-2</v>
      </c>
      <c r="B185" s="2">
        <v>1.3100000000000001E-2</v>
      </c>
    </row>
    <row r="186" spans="1:2" x14ac:dyDescent="0.3">
      <c r="A186" s="10">
        <v>2.6785714285714191E-2</v>
      </c>
      <c r="B186" s="2">
        <v>-1.1599999999999999E-2</v>
      </c>
    </row>
    <row r="187" spans="1:2" x14ac:dyDescent="0.3">
      <c r="A187" s="10">
        <v>-0.12173913043478257</v>
      </c>
      <c r="B187" s="2">
        <v>-2.2700000000000001E-2</v>
      </c>
    </row>
    <row r="188" spans="1:2" x14ac:dyDescent="0.3">
      <c r="A188" s="10">
        <v>3.9603960396039639E-2</v>
      </c>
      <c r="B188" s="2">
        <v>8.3999999999999995E-3</v>
      </c>
    </row>
    <row r="189" spans="1:2" x14ac:dyDescent="0.3">
      <c r="A189" s="10">
        <v>0.161904761904762</v>
      </c>
      <c r="B189" s="2">
        <v>1.9400000000000001E-2</v>
      </c>
    </row>
    <row r="190" spans="1:2" x14ac:dyDescent="0.3">
      <c r="A190" s="10">
        <v>0.19672131147540983</v>
      </c>
      <c r="B190" s="2">
        <v>-2.1999999999999999E-2</v>
      </c>
    </row>
    <row r="191" spans="1:2" x14ac:dyDescent="0.3">
      <c r="A191" s="10">
        <v>-4.1095890410958957E-2</v>
      </c>
      <c r="B191" s="2">
        <v>5.7999999999999996E-3</v>
      </c>
    </row>
    <row r="192" spans="1:2" x14ac:dyDescent="0.3">
      <c r="A192" s="10">
        <v>-0.2142857142857143</v>
      </c>
      <c r="B192" s="2">
        <v>-1.7600000000000001E-2</v>
      </c>
    </row>
    <row r="193" spans="1:2" x14ac:dyDescent="0.3">
      <c r="A193" s="10">
        <v>0.10000000000000009</v>
      </c>
      <c r="B193" s="2">
        <v>-2.5100000000000001E-2</v>
      </c>
    </row>
    <row r="194" spans="1:2" x14ac:dyDescent="0.3">
      <c r="A194" s="10">
        <v>0.24793388429752072</v>
      </c>
      <c r="B194" s="2">
        <v>1.5800000000000002E-2</v>
      </c>
    </row>
    <row r="195" spans="1:2" x14ac:dyDescent="0.3">
      <c r="A195" s="10">
        <v>-0.10596026490066224</v>
      </c>
      <c r="B195" s="2">
        <v>9.9000000000000008E-3</v>
      </c>
    </row>
    <row r="196" spans="1:2" x14ac:dyDescent="0.3">
      <c r="A196" s="10">
        <v>-0.10370370370370374</v>
      </c>
      <c r="B196" s="2">
        <v>-9.7000000000000003E-3</v>
      </c>
    </row>
    <row r="197" spans="1:2" x14ac:dyDescent="0.3">
      <c r="A197" s="10">
        <v>5.7851239669421517E-2</v>
      </c>
      <c r="B197" s="2">
        <v>4.41E-2</v>
      </c>
    </row>
    <row r="198" spans="1:2" x14ac:dyDescent="0.3">
      <c r="A198" s="10">
        <v>-0.109375</v>
      </c>
      <c r="B198" s="2">
        <v>1E-4</v>
      </c>
    </row>
    <row r="199" spans="1:2" x14ac:dyDescent="0.3">
      <c r="A199" s="10">
        <v>7.0175438596491224E-2</v>
      </c>
      <c r="B199" s="2">
        <v>-1.4800000000000001E-2</v>
      </c>
    </row>
    <row r="200" spans="1:2" x14ac:dyDescent="0.3">
      <c r="A200" s="10">
        <v>9.8360655737705027E-2</v>
      </c>
      <c r="B200" s="2">
        <v>-3.32E-2</v>
      </c>
    </row>
    <row r="201" spans="1:2" x14ac:dyDescent="0.3">
      <c r="A201" s="10">
        <v>5.9701492537313383E-2</v>
      </c>
      <c r="B201" s="2">
        <v>-2.1600000000000001E-2</v>
      </c>
    </row>
    <row r="202" spans="1:2" x14ac:dyDescent="0.3">
      <c r="A202" s="10">
        <v>-1.4084507042253502E-2</v>
      </c>
      <c r="B202" s="2">
        <v>-1.4E-3</v>
      </c>
    </row>
    <row r="203" spans="1:2" x14ac:dyDescent="0.3">
      <c r="A203" s="10">
        <v>-5.7142857142857162E-2</v>
      </c>
      <c r="B203" s="2">
        <v>2.24E-2</v>
      </c>
    </row>
    <row r="204" spans="1:2" x14ac:dyDescent="0.3">
      <c r="A204" s="10">
        <v>8.3333333333333259E-2</v>
      </c>
      <c r="B204" s="2">
        <v>-1.9699999999999999E-2</v>
      </c>
    </row>
    <row r="205" spans="1:2" x14ac:dyDescent="0.3">
      <c r="A205" s="10">
        <v>6.9930069930070005E-2</v>
      </c>
      <c r="B205" s="2">
        <v>2.5000000000000001E-3</v>
      </c>
    </row>
    <row r="206" spans="1:2" x14ac:dyDescent="0.3">
      <c r="A206" s="10">
        <v>-7.1895424836601274E-2</v>
      </c>
      <c r="B206" s="2">
        <v>2.9100000000000001E-2</v>
      </c>
    </row>
    <row r="207" spans="1:2" x14ac:dyDescent="0.3">
      <c r="A207" s="10">
        <v>-8.4507042253521125E-2</v>
      </c>
      <c r="B207" s="2">
        <v>3.8999999999999998E-3</v>
      </c>
    </row>
    <row r="208" spans="1:2" x14ac:dyDescent="0.3">
      <c r="A208" s="10">
        <v>3.8461538461538547E-2</v>
      </c>
      <c r="B208" s="2">
        <v>-4.0099999999999997E-2</v>
      </c>
    </row>
    <row r="209" spans="1:2" x14ac:dyDescent="0.3">
      <c r="A209" s="10">
        <v>-0.12592592592592589</v>
      </c>
      <c r="B209" s="2">
        <v>-3.3300000000000003E-2</v>
      </c>
    </row>
    <row r="210" spans="1:2" x14ac:dyDescent="0.3">
      <c r="A210" s="10">
        <v>0.10169491525423724</v>
      </c>
      <c r="B210" s="2">
        <v>8.3999999999999995E-3</v>
      </c>
    </row>
    <row r="211" spans="1:2" x14ac:dyDescent="0.3">
      <c r="A211" s="10">
        <v>6.1538461538461542E-2</v>
      </c>
      <c r="B211" s="2">
        <v>9.4000000000000004E-3</v>
      </c>
    </row>
    <row r="212" spans="1:2" x14ac:dyDescent="0.3">
      <c r="A212" s="10">
        <v>6.5217391304347894E-2</v>
      </c>
      <c r="B212" s="2">
        <v>-5.4000000000000003E-3</v>
      </c>
    </row>
    <row r="213" spans="1:2" x14ac:dyDescent="0.3">
      <c r="A213" s="10">
        <v>6.8027210884353817E-3</v>
      </c>
      <c r="B213" s="2">
        <v>-4.1999999999999997E-3</v>
      </c>
    </row>
    <row r="214" spans="1:2" x14ac:dyDescent="0.3">
      <c r="A214" s="10">
        <v>-0.15540540540540537</v>
      </c>
      <c r="B214" s="2">
        <v>2.0000000000000001E-4</v>
      </c>
    </row>
    <row r="215" spans="1:2" x14ac:dyDescent="0.3">
      <c r="A215" s="10">
        <v>-5.600000000000005E-2</v>
      </c>
      <c r="B215" s="2">
        <v>-1.32E-2</v>
      </c>
    </row>
    <row r="216" spans="1:2" x14ac:dyDescent="0.3">
      <c r="A216" s="10">
        <v>0.29661016949152552</v>
      </c>
      <c r="B216" s="2">
        <v>-2.3699999999999999E-2</v>
      </c>
    </row>
    <row r="217" spans="1:2" x14ac:dyDescent="0.3">
      <c r="A217" s="10">
        <v>-2.6143790849673221E-2</v>
      </c>
      <c r="B217" s="2">
        <v>-6.8999999999999999E-3</v>
      </c>
    </row>
    <row r="218" spans="1:2" x14ac:dyDescent="0.3">
      <c r="A218" s="10">
        <v>1.3422818791946289E-2</v>
      </c>
      <c r="B218" s="2">
        <v>-1.6E-2</v>
      </c>
    </row>
    <row r="219" spans="1:2" x14ac:dyDescent="0.3">
      <c r="A219" s="10">
        <v>-0.11258278145695366</v>
      </c>
      <c r="B219" s="2">
        <v>-1.3299999999999999E-2</v>
      </c>
    </row>
    <row r="220" spans="1:2" x14ac:dyDescent="0.3">
      <c r="A220" s="10">
        <v>2.2388059701492491E-2</v>
      </c>
      <c r="B220" s="2">
        <v>-1.6199999999999999E-2</v>
      </c>
    </row>
    <row r="221" spans="1:2" x14ac:dyDescent="0.3">
      <c r="A221" s="10">
        <v>-7.2992700729926918E-3</v>
      </c>
      <c r="B221" s="2">
        <v>-7.0000000000000001E-3</v>
      </c>
    </row>
    <row r="222" spans="1:2" x14ac:dyDescent="0.3">
      <c r="A222" s="10">
        <v>5.1470588235294157E-2</v>
      </c>
      <c r="B222" s="2">
        <v>3.0700000000000002E-2</v>
      </c>
    </row>
    <row r="223" spans="1:2" x14ac:dyDescent="0.3">
      <c r="A223" s="10">
        <v>0.13286713286713292</v>
      </c>
      <c r="B223" s="2">
        <v>4.0800000000000003E-2</v>
      </c>
    </row>
    <row r="224" spans="1:2" x14ac:dyDescent="0.3">
      <c r="A224" s="10">
        <v>0</v>
      </c>
      <c r="B224" s="2">
        <v>-1.29E-2</v>
      </c>
    </row>
    <row r="225" spans="1:2" x14ac:dyDescent="0.3">
      <c r="A225" s="10">
        <v>-0.20987654320987659</v>
      </c>
      <c r="B225" s="2">
        <v>-7.4000000000000003E-3</v>
      </c>
    </row>
    <row r="226" spans="1:2" x14ac:dyDescent="0.3">
      <c r="A226" s="10">
        <v>-1.5625E-2</v>
      </c>
      <c r="B226" s="2">
        <v>-2.3999999999999998E-3</v>
      </c>
    </row>
    <row r="227" spans="1:2" x14ac:dyDescent="0.3">
      <c r="A227" s="10">
        <v>4.7619047619047672E-2</v>
      </c>
      <c r="B227" s="2">
        <v>2.2000000000000001E-3</v>
      </c>
    </row>
    <row r="228" spans="1:2" x14ac:dyDescent="0.3">
      <c r="A228" s="10">
        <v>0.11363636363636354</v>
      </c>
      <c r="B228" s="2">
        <v>2.7099999999999999E-2</v>
      </c>
    </row>
    <row r="229" spans="1:2" x14ac:dyDescent="0.3">
      <c r="A229" s="10">
        <v>7.4829931972789199E-2</v>
      </c>
      <c r="B229" s="2">
        <v>5.1000000000000004E-3</v>
      </c>
    </row>
    <row r="230" spans="1:2" x14ac:dyDescent="0.3">
      <c r="A230" s="10">
        <v>2.5316455696202445E-2</v>
      </c>
      <c r="B230" s="2">
        <v>1.4200000000000001E-2</v>
      </c>
    </row>
    <row r="231" spans="1:2" x14ac:dyDescent="0.3">
      <c r="A231" s="10">
        <v>4.3209876543209846E-2</v>
      </c>
      <c r="B231" s="2">
        <v>3.8199999999999998E-2</v>
      </c>
    </row>
    <row r="232" spans="1:2" x14ac:dyDescent="0.3">
      <c r="A232" s="10">
        <v>-8.2840236686390512E-2</v>
      </c>
      <c r="B232" s="2">
        <v>-4.1999999999999997E-3</v>
      </c>
    </row>
    <row r="233" spans="1:2" x14ac:dyDescent="0.3">
      <c r="A233" s="10">
        <v>0</v>
      </c>
      <c r="B233" s="2">
        <v>1.4500000000000001E-2</v>
      </c>
    </row>
    <row r="234" spans="1:2" x14ac:dyDescent="0.3">
      <c r="A234" s="10">
        <v>0</v>
      </c>
      <c r="B234" s="2">
        <v>1.1999999999999999E-3</v>
      </c>
    </row>
    <row r="235" spans="1:2" x14ac:dyDescent="0.3">
      <c r="A235" s="10">
        <v>-5.1612903225806472E-2</v>
      </c>
      <c r="B235" s="2">
        <v>-2.2800000000000001E-2</v>
      </c>
    </row>
    <row r="236" spans="1:2" x14ac:dyDescent="0.3">
      <c r="A236" s="10">
        <v>8.163265306122458E-2</v>
      </c>
      <c r="B236" s="2">
        <v>8.9999999999999998E-4</v>
      </c>
    </row>
    <row r="237" spans="1:2" x14ac:dyDescent="0.3">
      <c r="A237" s="10">
        <v>-5.6603773584905648E-2</v>
      </c>
      <c r="B237" s="2">
        <v>-1.84E-2</v>
      </c>
    </row>
    <row r="238" spans="1:2" x14ac:dyDescent="0.3">
      <c r="A238" s="10">
        <v>-2.0000000000000018E-2</v>
      </c>
      <c r="B238" s="2">
        <v>-1.7600000000000001E-2</v>
      </c>
    </row>
    <row r="239" spans="1:2" x14ac:dyDescent="0.3">
      <c r="A239" s="10">
        <v>-1.3605442176870763E-2</v>
      </c>
      <c r="B239" s="2">
        <v>1.1000000000000001E-3</v>
      </c>
    </row>
    <row r="240" spans="1:2" x14ac:dyDescent="0.3">
      <c r="A240" s="10">
        <v>-0.14482758620689651</v>
      </c>
      <c r="B240" s="2">
        <v>-3.8100000000000002E-2</v>
      </c>
    </row>
    <row r="241" spans="1:2" x14ac:dyDescent="0.3">
      <c r="A241" s="10">
        <v>0.12903225806451624</v>
      </c>
      <c r="B241" s="2">
        <v>4.8999999999999998E-3</v>
      </c>
    </row>
    <row r="242" spans="1:2" x14ac:dyDescent="0.3">
      <c r="A242" s="10">
        <v>8.5714285714285632E-2</v>
      </c>
      <c r="B242" s="2">
        <v>-1.14E-2</v>
      </c>
    </row>
    <row r="243" spans="1:2" x14ac:dyDescent="0.3">
      <c r="A243" s="10">
        <v>3.289473684210531E-2</v>
      </c>
      <c r="B243" s="2">
        <v>1.4800000000000001E-2</v>
      </c>
    </row>
    <row r="244" spans="1:2" x14ac:dyDescent="0.3">
      <c r="A244" s="10">
        <v>-7.6433121019108263E-2</v>
      </c>
      <c r="B244" s="2">
        <v>2.18E-2</v>
      </c>
    </row>
    <row r="245" spans="1:2" x14ac:dyDescent="0.3">
      <c r="A245" s="10">
        <v>6.2068965517241281E-2</v>
      </c>
      <c r="B245" s="2">
        <v>-1.67E-2</v>
      </c>
    </row>
    <row r="246" spans="1:2" x14ac:dyDescent="0.3">
      <c r="A246" s="10">
        <v>-1.9480519480519431E-2</v>
      </c>
      <c r="B246" s="2">
        <v>-2.9999999999999997E-4</v>
      </c>
    </row>
    <row r="247" spans="1:2" x14ac:dyDescent="0.3">
      <c r="A247" s="10">
        <v>3.9735099337748325E-2</v>
      </c>
      <c r="B247" s="2">
        <v>-3.4799999999999998E-2</v>
      </c>
    </row>
    <row r="248" spans="1:2" x14ac:dyDescent="0.3">
      <c r="A248" s="10">
        <v>3.1847133757961776E-2</v>
      </c>
      <c r="B248" s="2">
        <v>-1.3899999999999999E-2</v>
      </c>
    </row>
    <row r="249" spans="1:2" x14ac:dyDescent="0.3">
      <c r="A249" s="10">
        <v>-8.0246913580246937E-2</v>
      </c>
      <c r="B249" s="2">
        <v>-3.6299999999999999E-2</v>
      </c>
    </row>
    <row r="250" spans="1:2" x14ac:dyDescent="0.3">
      <c r="A250" s="10">
        <v>4.6979865771812124E-2</v>
      </c>
      <c r="B250" s="2">
        <v>2.93E-2</v>
      </c>
    </row>
    <row r="251" spans="1:2" x14ac:dyDescent="0.3">
      <c r="A251" s="10">
        <v>3.2051282051282159E-2</v>
      </c>
      <c r="B251" s="2">
        <v>2.0500000000000001E-2</v>
      </c>
    </row>
    <row r="252" spans="1:2" x14ac:dyDescent="0.3">
      <c r="A252" s="10">
        <v>-1.8633540372670843E-2</v>
      </c>
      <c r="B252" s="2">
        <v>-1.37E-2</v>
      </c>
    </row>
    <row r="253" spans="1:2" x14ac:dyDescent="0.3">
      <c r="A253" s="10">
        <v>-3.7974683544303778E-2</v>
      </c>
      <c r="B253" s="2">
        <v>-3.49E-2</v>
      </c>
    </row>
    <row r="254" spans="1:2" x14ac:dyDescent="0.3">
      <c r="A254" s="10">
        <v>-5.2631578947368474E-2</v>
      </c>
      <c r="B254" s="2">
        <v>-2.1899999999999999E-2</v>
      </c>
    </row>
    <row r="255" spans="1:2" x14ac:dyDescent="0.3">
      <c r="A255" s="10">
        <v>-4.166666666666663E-2</v>
      </c>
      <c r="B255" s="2">
        <v>-3.2300000000000002E-2</v>
      </c>
    </row>
    <row r="256" spans="1:2" x14ac:dyDescent="0.3">
      <c r="A256" s="10">
        <v>3.6231884057970953E-2</v>
      </c>
      <c r="B256" s="2">
        <v>-1.0500000000000001E-2</v>
      </c>
    </row>
    <row r="257" spans="1:2" x14ac:dyDescent="0.3">
      <c r="A257" s="10">
        <v>6.9930069930070005E-2</v>
      </c>
      <c r="B257" s="2">
        <v>5.0000000000000001E-3</v>
      </c>
    </row>
    <row r="258" spans="1:2" x14ac:dyDescent="0.3">
      <c r="A258" s="10">
        <v>-0.14379084967320266</v>
      </c>
      <c r="B258" s="2">
        <v>4.4999999999999997E-3</v>
      </c>
    </row>
    <row r="259" spans="1:2" x14ac:dyDescent="0.3">
      <c r="A259" s="10">
        <v>-7.6335877862595436E-2</v>
      </c>
      <c r="B259" s="2">
        <v>3.3E-3</v>
      </c>
    </row>
    <row r="260" spans="1:2" x14ac:dyDescent="0.3">
      <c r="A260" s="10">
        <v>-5.7851239669421517E-2</v>
      </c>
      <c r="B260" s="2">
        <v>-1.1999999999999999E-3</v>
      </c>
    </row>
    <row r="261" spans="1:2" x14ac:dyDescent="0.3">
      <c r="A261" s="10">
        <v>6.1403508771929793E-2</v>
      </c>
      <c r="B261" s="2">
        <v>8.9999999999999998E-4</v>
      </c>
    </row>
    <row r="262" spans="1:2" x14ac:dyDescent="0.3">
      <c r="A262" s="10">
        <v>0.10743801652892571</v>
      </c>
      <c r="B262" s="2">
        <v>-4.0000000000000002E-4</v>
      </c>
    </row>
    <row r="263" spans="1:2" x14ac:dyDescent="0.3">
      <c r="A263" s="10">
        <v>8.2089552238805874E-2</v>
      </c>
      <c r="B263" s="2">
        <v>-1.3899999999999999E-2</v>
      </c>
    </row>
    <row r="264" spans="1:2" x14ac:dyDescent="0.3">
      <c r="A264" s="10">
        <v>-8.2758620689655227E-2</v>
      </c>
      <c r="B264" s="2">
        <v>-2.7199999999999998E-2</v>
      </c>
    </row>
    <row r="265" spans="1:2" x14ac:dyDescent="0.3">
      <c r="A265" s="10">
        <v>4.5112781954887327E-2</v>
      </c>
      <c r="B265" s="2">
        <v>1.8700000000000001E-2</v>
      </c>
    </row>
    <row r="266" spans="1:2" x14ac:dyDescent="0.3">
      <c r="A266" s="10">
        <v>-5.7553956834532349E-2</v>
      </c>
      <c r="B266" s="2">
        <v>-8.8000000000000005E-3</v>
      </c>
    </row>
    <row r="267" spans="1:2" x14ac:dyDescent="0.3">
      <c r="A267" s="10">
        <v>9.92366412213741E-2</v>
      </c>
      <c r="B267" s="2">
        <v>-7.0000000000000001E-3</v>
      </c>
    </row>
    <row r="268" spans="1:2" x14ac:dyDescent="0.3">
      <c r="A268" s="10">
        <v>-6.25E-2</v>
      </c>
      <c r="B268" s="2">
        <v>2.1299999999999999E-2</v>
      </c>
    </row>
    <row r="269" spans="1:2" x14ac:dyDescent="0.3">
      <c r="A269" s="10">
        <v>2.2222222222222143E-2</v>
      </c>
      <c r="B269" s="2">
        <v>-8.2000000000000007E-3</v>
      </c>
    </row>
    <row r="270" spans="1:2" x14ac:dyDescent="0.3">
      <c r="A270" s="10">
        <v>0</v>
      </c>
      <c r="B270" s="2">
        <v>-1.43E-2</v>
      </c>
    </row>
    <row r="271" spans="1:2" x14ac:dyDescent="0.3">
      <c r="A271" s="10">
        <v>2.8985507246376718E-2</v>
      </c>
      <c r="B271" s="2">
        <v>1.24E-2</v>
      </c>
    </row>
    <row r="272" spans="1:2" x14ac:dyDescent="0.3">
      <c r="A272" s="10">
        <v>5.6338028169014009E-2</v>
      </c>
      <c r="B272" s="2">
        <v>-1.9099999999999999E-2</v>
      </c>
    </row>
    <row r="273" spans="1:2" x14ac:dyDescent="0.3">
      <c r="A273" s="10">
        <v>2.0000000000000018E-2</v>
      </c>
      <c r="B273" s="2">
        <v>-5.1999999999999998E-3</v>
      </c>
    </row>
    <row r="274" spans="1:2" x14ac:dyDescent="0.3">
      <c r="A274" s="10">
        <v>-0.12418300653594772</v>
      </c>
      <c r="B274" s="2">
        <v>-2.53E-2</v>
      </c>
    </row>
    <row r="275" spans="1:2" x14ac:dyDescent="0.3">
      <c r="A275" s="10">
        <v>-6.7164179104477584E-2</v>
      </c>
      <c r="B275" s="2">
        <v>6.1999999999999998E-3</v>
      </c>
    </row>
    <row r="276" spans="1:2" x14ac:dyDescent="0.3">
      <c r="A276" s="10">
        <v>0</v>
      </c>
      <c r="B276" s="2">
        <v>1.3899999999999999E-2</v>
      </c>
    </row>
    <row r="277" spans="1:2" x14ac:dyDescent="0.3">
      <c r="A277" s="10">
        <v>-0.14400000000000002</v>
      </c>
      <c r="B277" s="2">
        <v>-1.55E-2</v>
      </c>
    </row>
    <row r="278" spans="1:2" x14ac:dyDescent="0.3">
      <c r="A278" s="10">
        <v>3.7383177570093462E-2</v>
      </c>
      <c r="B278" s="2">
        <v>1.8200000000000001E-2</v>
      </c>
    </row>
    <row r="279" spans="1:2" x14ac:dyDescent="0.3">
      <c r="A279" s="10">
        <v>4.5045045045045029E-2</v>
      </c>
      <c r="B279" s="2">
        <v>-2.98E-2</v>
      </c>
    </row>
    <row r="280" spans="1:2" x14ac:dyDescent="0.3">
      <c r="A280" s="10">
        <v>4.31034482758621E-2</v>
      </c>
      <c r="B280" s="2">
        <v>3.5000000000000003E-2</v>
      </c>
    </row>
    <row r="281" spans="1:2" x14ac:dyDescent="0.3">
      <c r="A281" s="10">
        <v>0.10743801652892571</v>
      </c>
      <c r="B281" s="2">
        <v>4.2900000000000001E-2</v>
      </c>
    </row>
    <row r="282" spans="1:2" x14ac:dyDescent="0.3">
      <c r="A282" s="10">
        <v>-3.7313432835820892E-2</v>
      </c>
      <c r="B282" s="2">
        <v>7.9000000000000008E-3</v>
      </c>
    </row>
    <row r="283" spans="1:2" x14ac:dyDescent="0.3">
      <c r="A283" s="10">
        <v>7.7519379844961378E-3</v>
      </c>
      <c r="B283" s="2">
        <v>7.1000000000000004E-3</v>
      </c>
    </row>
    <row r="284" spans="1:2" x14ac:dyDescent="0.3">
      <c r="A284" s="10">
        <v>4.6153846153846212E-2</v>
      </c>
      <c r="B284" s="2">
        <v>3.3999999999999998E-3</v>
      </c>
    </row>
    <row r="285" spans="1:2" x14ac:dyDescent="0.3">
      <c r="A285" s="10">
        <v>0.10294117647058831</v>
      </c>
      <c r="B285" s="2">
        <v>5.4999999999999997E-3</v>
      </c>
    </row>
    <row r="286" spans="1:2" x14ac:dyDescent="0.3">
      <c r="A286" s="10">
        <v>-6.6666666666667096E-3</v>
      </c>
      <c r="B286" s="2">
        <v>-1.4800000000000001E-2</v>
      </c>
    </row>
    <row r="287" spans="1:2" x14ac:dyDescent="0.3">
      <c r="A287" s="10">
        <v>-0.18791946308724827</v>
      </c>
      <c r="B287" s="2">
        <v>2.24E-2</v>
      </c>
    </row>
    <row r="288" spans="1:2" x14ac:dyDescent="0.3">
      <c r="A288" s="10">
        <v>-8.2644628099173278E-3</v>
      </c>
      <c r="B288" s="2">
        <v>-1.3299999999999999E-2</v>
      </c>
    </row>
    <row r="289" spans="1:2" x14ac:dyDescent="0.3">
      <c r="A289" s="10">
        <v>7.4999999999999956E-2</v>
      </c>
      <c r="B289" s="2">
        <v>2.4E-2</v>
      </c>
    </row>
    <row r="290" spans="1:2" x14ac:dyDescent="0.3">
      <c r="A290" s="10">
        <v>0.10077519379844957</v>
      </c>
      <c r="B290" s="2">
        <v>-3.0999999999999999E-3</v>
      </c>
    </row>
    <row r="291" spans="1:2" x14ac:dyDescent="0.3">
      <c r="A291" s="10">
        <v>2.8169014084507005E-2</v>
      </c>
      <c r="B291" s="2">
        <v>-7.3000000000000001E-3</v>
      </c>
    </row>
    <row r="292" spans="1:2" x14ac:dyDescent="0.3">
      <c r="A292" s="10">
        <v>1.3698630136986356E-2</v>
      </c>
      <c r="B292" s="2">
        <v>3.61E-2</v>
      </c>
    </row>
    <row r="293" spans="1:2" x14ac:dyDescent="0.3">
      <c r="A293" s="10">
        <v>4.0540540540540571E-2</v>
      </c>
      <c r="B293" s="2">
        <v>7.4999999999999997E-3</v>
      </c>
    </row>
    <row r="294" spans="1:2" x14ac:dyDescent="0.3">
      <c r="A294" s="10">
        <v>-0.11038961038961037</v>
      </c>
      <c r="B294" s="2">
        <v>-5.4000000000000003E-3</v>
      </c>
    </row>
    <row r="295" spans="1:2" x14ac:dyDescent="0.3">
      <c r="A295" s="10">
        <v>-7.2992700729926918E-3</v>
      </c>
      <c r="B295" s="2">
        <v>-3.4599999999999999E-2</v>
      </c>
    </row>
    <row r="296" spans="1:2" x14ac:dyDescent="0.3">
      <c r="A296" s="10">
        <v>-0.11764705882352944</v>
      </c>
      <c r="B296" s="2">
        <v>1.55E-2</v>
      </c>
    </row>
    <row r="297" spans="1:2" x14ac:dyDescent="0.3">
      <c r="A297" s="10">
        <v>-9.9999999999999978E-2</v>
      </c>
      <c r="B297" s="2">
        <v>-1.72E-2</v>
      </c>
    </row>
    <row r="298" spans="1:2" x14ac:dyDescent="0.3">
      <c r="A298" s="10">
        <v>2.7777777777777679E-2</v>
      </c>
      <c r="B298" s="2">
        <v>-7.4999999999999997E-3</v>
      </c>
    </row>
    <row r="299" spans="1:2" x14ac:dyDescent="0.3">
      <c r="A299" s="10">
        <v>9.9099099099099197E-2</v>
      </c>
      <c r="B299" s="2">
        <v>1.84E-2</v>
      </c>
    </row>
    <row r="300" spans="1:2" x14ac:dyDescent="0.3">
      <c r="A300" s="10">
        <v>4.9180327868852514E-2</v>
      </c>
      <c r="B300" s="2">
        <v>5.9999999999999995E-4</v>
      </c>
    </row>
    <row r="301" spans="1:2" x14ac:dyDescent="0.3">
      <c r="A301" s="10">
        <v>3.125E-2</v>
      </c>
      <c r="B301" s="2">
        <v>-2.52E-2</v>
      </c>
    </row>
    <row r="302" spans="1:2" x14ac:dyDescent="0.3">
      <c r="A302" s="10">
        <v>-9.8484848484848508E-2</v>
      </c>
      <c r="B302" s="2">
        <v>6.6E-3</v>
      </c>
    </row>
    <row r="303" spans="1:2" x14ac:dyDescent="0.3">
      <c r="A303" s="10">
        <v>3.3613445378151363E-2</v>
      </c>
      <c r="B303" s="2">
        <v>3.1800000000000002E-2</v>
      </c>
    </row>
    <row r="304" spans="1:2" x14ac:dyDescent="0.3">
      <c r="A304" s="10">
        <v>0.10569105691056913</v>
      </c>
      <c r="B304" s="2">
        <v>2.87E-2</v>
      </c>
    </row>
    <row r="305" spans="1:2" x14ac:dyDescent="0.3">
      <c r="A305" s="10">
        <v>-0.16911764705882348</v>
      </c>
      <c r="B305" s="2">
        <v>9.2999999999999992E-3</v>
      </c>
    </row>
    <row r="306" spans="1:2" x14ac:dyDescent="0.3">
      <c r="A306" s="10">
        <v>-6.1946902654867242E-2</v>
      </c>
      <c r="B306" s="2">
        <v>-3.2000000000000002E-3</v>
      </c>
    </row>
    <row r="307" spans="1:2" x14ac:dyDescent="0.3">
      <c r="A307" s="10">
        <v>-0.14150943396226412</v>
      </c>
      <c r="B307" s="2">
        <v>2.7400000000000001E-2</v>
      </c>
    </row>
    <row r="308" spans="1:2" x14ac:dyDescent="0.3">
      <c r="A308" s="10">
        <v>-3.2967032967032961E-2</v>
      </c>
      <c r="B308" s="2">
        <v>7.6E-3</v>
      </c>
    </row>
    <row r="309" spans="1:2" x14ac:dyDescent="0.3">
      <c r="A309" s="10">
        <v>0.11363636363636354</v>
      </c>
      <c r="B309" s="2">
        <v>-9.5999999999999992E-3</v>
      </c>
    </row>
    <row r="310" spans="1:2" x14ac:dyDescent="0.3">
      <c r="A310" s="10">
        <v>2.0408163265306145E-2</v>
      </c>
      <c r="B310" s="2">
        <v>-1.5299999999999999E-2</v>
      </c>
    </row>
    <row r="311" spans="1:2" x14ac:dyDescent="0.3">
      <c r="A311" s="10">
        <v>-1.0000000000000009E-2</v>
      </c>
      <c r="B311" s="2">
        <v>-2.0799999999999999E-2</v>
      </c>
    </row>
    <row r="312" spans="1:2" x14ac:dyDescent="0.3">
      <c r="A312" s="10">
        <v>-0.17171717171717171</v>
      </c>
      <c r="B312" s="2">
        <v>1.78E-2</v>
      </c>
    </row>
    <row r="313" spans="1:2" x14ac:dyDescent="0.3">
      <c r="A313" s="10">
        <v>0.15853658536585358</v>
      </c>
      <c r="B313" s="2">
        <v>3.0999999999999999E-3</v>
      </c>
    </row>
    <row r="314" spans="1:2" x14ac:dyDescent="0.3">
      <c r="A314" s="10">
        <v>-6.315789473684208E-2</v>
      </c>
      <c r="B314" s="2">
        <v>-1.55E-2</v>
      </c>
    </row>
    <row r="315" spans="1:2" x14ac:dyDescent="0.3">
      <c r="A315" s="10">
        <v>-0.1685393258426966</v>
      </c>
      <c r="B315" s="2">
        <v>1.8800000000000001E-2</v>
      </c>
    </row>
    <row r="316" spans="1:2" x14ac:dyDescent="0.3">
      <c r="A316" s="10">
        <v>-2.7027027027026973E-2</v>
      </c>
      <c r="B316" s="2">
        <v>-3.2000000000000002E-3</v>
      </c>
    </row>
    <row r="317" spans="1:2" x14ac:dyDescent="0.3">
      <c r="A317" s="10">
        <v>-1.388888888888884E-2</v>
      </c>
      <c r="B317" s="2">
        <v>-4.3700000000000003E-2</v>
      </c>
    </row>
    <row r="318" spans="1:2" x14ac:dyDescent="0.3">
      <c r="A318" s="10">
        <v>0.14084507042253525</v>
      </c>
      <c r="B318" s="2">
        <v>2.41E-2</v>
      </c>
    </row>
    <row r="319" spans="1:2" x14ac:dyDescent="0.3">
      <c r="A319" s="10">
        <v>8.6419753086419693E-2</v>
      </c>
      <c r="B319" s="2">
        <v>-1.29E-2</v>
      </c>
    </row>
    <row r="320" spans="1:2" x14ac:dyDescent="0.3">
      <c r="A320" s="10">
        <v>-4.5454545454545414E-2</v>
      </c>
      <c r="B320" s="2">
        <v>-2.1299999999999999E-2</v>
      </c>
    </row>
    <row r="321" spans="1:2" x14ac:dyDescent="0.3">
      <c r="A321" s="10">
        <v>0.13095238095238093</v>
      </c>
      <c r="B321" s="2">
        <v>4.3E-3</v>
      </c>
    </row>
    <row r="322" spans="1:2" x14ac:dyDescent="0.3">
      <c r="A322" s="10">
        <v>-0.23157894736842111</v>
      </c>
      <c r="B322" s="2">
        <v>-4.4900000000000002E-2</v>
      </c>
    </row>
    <row r="323" spans="1:2" x14ac:dyDescent="0.3">
      <c r="A323" s="10">
        <v>-2.7397260273972601E-2</v>
      </c>
      <c r="B323" s="2">
        <v>2.0899999999999998E-2</v>
      </c>
    </row>
    <row r="324" spans="1:2" x14ac:dyDescent="0.3">
      <c r="A324" s="10">
        <v>0.14084507042253525</v>
      </c>
      <c r="B324" s="2">
        <v>2.5000000000000001E-3</v>
      </c>
    </row>
    <row r="325" spans="1:2" x14ac:dyDescent="0.3">
      <c r="A325" s="10">
        <v>0.20987654320987659</v>
      </c>
      <c r="B325" s="2">
        <v>2.63E-2</v>
      </c>
    </row>
    <row r="326" spans="1:2" x14ac:dyDescent="0.3">
      <c r="A326" s="10">
        <v>-0.25510204081632648</v>
      </c>
      <c r="B326" s="2">
        <v>-3.4500000000000003E-2</v>
      </c>
    </row>
    <row r="327" spans="1:2" x14ac:dyDescent="0.3">
      <c r="A327" s="10">
        <v>0.32876712328767121</v>
      </c>
      <c r="B327" s="2">
        <v>4.5999999999999999E-3</v>
      </c>
    </row>
    <row r="328" spans="1:2" x14ac:dyDescent="0.3">
      <c r="A328" s="10">
        <v>-0.11340206185567014</v>
      </c>
      <c r="B328" s="2">
        <v>5.11E-2</v>
      </c>
    </row>
    <row r="329" spans="1:2" x14ac:dyDescent="0.3">
      <c r="A329" s="10">
        <v>-0.11627906976744184</v>
      </c>
      <c r="B329" s="2">
        <v>9.1000000000000004E-3</v>
      </c>
    </row>
    <row r="330" spans="1:2" x14ac:dyDescent="0.3">
      <c r="A330" s="10">
        <v>6.578947368421062E-2</v>
      </c>
      <c r="B330" s="2">
        <v>-9.5999999999999992E-3</v>
      </c>
    </row>
    <row r="331" spans="1:2" x14ac:dyDescent="0.3">
      <c r="A331" s="10">
        <v>-0.34567901234567899</v>
      </c>
      <c r="B331" s="2">
        <v>-1.6400000000000001E-2</v>
      </c>
    </row>
    <row r="332" spans="1:2" x14ac:dyDescent="0.3">
      <c r="A332" s="10">
        <v>0.41509433962264142</v>
      </c>
      <c r="B332" s="2">
        <v>-4.1000000000000003E-3</v>
      </c>
    </row>
    <row r="333" spans="1:2" x14ac:dyDescent="0.3">
      <c r="A333" s="10">
        <v>-0.29333333333333333</v>
      </c>
      <c r="B333" s="2">
        <v>9.7000000000000003E-3</v>
      </c>
    </row>
    <row r="334" spans="1:2" x14ac:dyDescent="0.3">
      <c r="A334" s="10">
        <v>-5.6603773584905648E-2</v>
      </c>
      <c r="B334" s="2">
        <v>3.6499999999999998E-2</v>
      </c>
    </row>
    <row r="335" spans="1:2" x14ac:dyDescent="0.3">
      <c r="A335" s="10">
        <v>0</v>
      </c>
      <c r="B335" s="2">
        <v>1.29E-2</v>
      </c>
    </row>
    <row r="336" spans="1:2" x14ac:dyDescent="0.3">
      <c r="A336" s="10">
        <v>0.3600000000000001</v>
      </c>
      <c r="B336" s="2">
        <v>2.24E-2</v>
      </c>
    </row>
    <row r="337" spans="1:2" x14ac:dyDescent="0.3">
      <c r="A337" s="10">
        <v>8.8235294117646967E-2</v>
      </c>
      <c r="B337" s="2">
        <v>-3.8699999999999998E-2</v>
      </c>
    </row>
    <row r="338" spans="1:2" x14ac:dyDescent="0.3">
      <c r="A338" s="10">
        <v>9.4594594594594517E-2</v>
      </c>
      <c r="B338" s="2">
        <v>-2.75E-2</v>
      </c>
    </row>
    <row r="339" spans="1:2" x14ac:dyDescent="0.3">
      <c r="A339" s="10">
        <v>0</v>
      </c>
      <c r="B339" s="2">
        <v>3.0099999999999998E-2</v>
      </c>
    </row>
    <row r="340" spans="1:2" x14ac:dyDescent="0.3">
      <c r="A340" s="10">
        <v>-0.29629629629629628</v>
      </c>
      <c r="B340" s="2">
        <v>-1.26E-2</v>
      </c>
    </row>
    <row r="341" spans="1:2" x14ac:dyDescent="0.3">
      <c r="A341" s="10">
        <v>7.0175438596491224E-2</v>
      </c>
      <c r="B341" s="2">
        <v>-1.66E-2</v>
      </c>
    </row>
    <row r="342" spans="1:2" x14ac:dyDescent="0.3">
      <c r="A342" s="10">
        <v>-8.1967213114754078E-2</v>
      </c>
      <c r="B342" s="2">
        <v>-1.55E-2</v>
      </c>
    </row>
    <row r="343" spans="1:2" x14ac:dyDescent="0.3">
      <c r="A343" s="10">
        <v>7.1428571428571397E-2</v>
      </c>
      <c r="B343" s="2">
        <v>2.1000000000000001E-2</v>
      </c>
    </row>
    <row r="344" spans="1:2" x14ac:dyDescent="0.3">
      <c r="A344" s="10">
        <v>0.1333333333333333</v>
      </c>
      <c r="B344" s="2">
        <v>8.0000000000000002E-3</v>
      </c>
    </row>
    <row r="345" spans="1:2" x14ac:dyDescent="0.3">
      <c r="A345" s="10">
        <v>8.8235294117646967E-2</v>
      </c>
      <c r="B345" s="2">
        <v>1.5299999999999999E-2</v>
      </c>
    </row>
    <row r="346" spans="1:2" x14ac:dyDescent="0.3">
      <c r="A346" s="10">
        <v>0.29729729729729737</v>
      </c>
      <c r="B346" s="2">
        <v>6.1000000000000004E-3</v>
      </c>
    </row>
    <row r="347" spans="1:2" x14ac:dyDescent="0.3">
      <c r="A347" s="10">
        <v>-0.30208333333333337</v>
      </c>
      <c r="B347" s="2">
        <v>1.0999999999999999E-2</v>
      </c>
    </row>
    <row r="348" spans="1:2" x14ac:dyDescent="0.3">
      <c r="A348" s="10">
        <v>-8.9552238805970186E-2</v>
      </c>
      <c r="B348" s="2">
        <v>-2.3400000000000001E-2</v>
      </c>
    </row>
    <row r="349" spans="1:2" x14ac:dyDescent="0.3">
      <c r="A349" s="10">
        <v>0.14754098360655732</v>
      </c>
      <c r="B349" s="2">
        <v>-2.2499999999999999E-2</v>
      </c>
    </row>
    <row r="350" spans="1:2" x14ac:dyDescent="0.3">
      <c r="A350" s="10">
        <v>-4.2857142857142816E-2</v>
      </c>
      <c r="B350" s="2">
        <v>1.7299999999999999E-2</v>
      </c>
    </row>
    <row r="351" spans="1:2" x14ac:dyDescent="0.3">
      <c r="A351" s="10">
        <v>0.10447761194029859</v>
      </c>
      <c r="B351" s="2">
        <v>-3.4799999999999998E-2</v>
      </c>
    </row>
    <row r="352" spans="1:2" x14ac:dyDescent="0.3">
      <c r="A352" s="10">
        <v>-0.43243243243243246</v>
      </c>
      <c r="B352" s="2">
        <v>-1.7399999999999999E-2</v>
      </c>
    </row>
    <row r="353" spans="1:2" x14ac:dyDescent="0.3">
      <c r="A353" s="10">
        <v>-0.2857142857142857</v>
      </c>
      <c r="B353" s="2">
        <v>-3.7199999999999997E-2</v>
      </c>
    </row>
    <row r="354" spans="1:2" x14ac:dyDescent="0.3">
      <c r="A354" s="10">
        <v>1.5333333333333332</v>
      </c>
      <c r="B354" s="2">
        <v>-4.4400000000000002E-2</v>
      </c>
    </row>
    <row r="355" spans="1:2" x14ac:dyDescent="0.3">
      <c r="A355" s="10">
        <v>0.30263157894736836</v>
      </c>
      <c r="B355" s="2">
        <v>-1.89E-2</v>
      </c>
    </row>
    <row r="356" spans="1:2" x14ac:dyDescent="0.3">
      <c r="A356" s="10">
        <v>-9.0909090909090939E-2</v>
      </c>
      <c r="B356" s="2">
        <v>4.2700000000000002E-2</v>
      </c>
    </row>
    <row r="357" spans="1:2" x14ac:dyDescent="0.3">
      <c r="A357" s="10">
        <v>-9.9999999999999978E-2</v>
      </c>
      <c r="B357" s="2">
        <v>2.53E-2</v>
      </c>
    </row>
    <row r="358" spans="1:2" x14ac:dyDescent="0.3">
      <c r="A358" s="10">
        <v>-0.12345679012345678</v>
      </c>
      <c r="B358" s="2">
        <v>1.1299999999999999E-2</v>
      </c>
    </row>
    <row r="359" spans="1:2" x14ac:dyDescent="0.3">
      <c r="A359" s="10">
        <v>-2.8169014084507005E-2</v>
      </c>
      <c r="B359" s="2">
        <v>-3.9300000000000002E-2</v>
      </c>
    </row>
    <row r="360" spans="1:2" x14ac:dyDescent="0.3">
      <c r="A360" s="10">
        <v>-0.13043478260869568</v>
      </c>
      <c r="B360" s="2">
        <v>-8.6199999999999999E-2</v>
      </c>
    </row>
    <row r="361" spans="1:2" x14ac:dyDescent="0.3">
      <c r="A361" s="10">
        <v>1.6666666666666607E-2</v>
      </c>
      <c r="B361" s="2">
        <v>-4.1000000000000003E-3</v>
      </c>
    </row>
    <row r="362" spans="1:2" x14ac:dyDescent="0.3">
      <c r="A362" s="10">
        <v>8.1967213114754189E-2</v>
      </c>
      <c r="B362" s="2">
        <v>5.8299999999999998E-2</v>
      </c>
    </row>
    <row r="363" spans="1:2" x14ac:dyDescent="0.3">
      <c r="A363" s="10">
        <v>-7.5757575757575801E-2</v>
      </c>
      <c r="B363" s="2">
        <v>1.38E-2</v>
      </c>
    </row>
    <row r="364" spans="1:2" x14ac:dyDescent="0.3">
      <c r="A364" s="10">
        <v>-0.18032786885245899</v>
      </c>
      <c r="B364" s="2">
        <v>-3.2500000000000001E-2</v>
      </c>
    </row>
    <row r="365" spans="1:2" x14ac:dyDescent="0.3">
      <c r="A365" s="10">
        <v>0.21999999999999997</v>
      </c>
      <c r="B365" s="2">
        <v>2.01E-2</v>
      </c>
    </row>
    <row r="366" spans="1:2" x14ac:dyDescent="0.3">
      <c r="A366" s="10">
        <v>0</v>
      </c>
      <c r="B366" s="2">
        <v>1.37E-2</v>
      </c>
    </row>
    <row r="367" spans="1:2" x14ac:dyDescent="0.3">
      <c r="A367" s="10">
        <v>-3.2786885245901676E-2</v>
      </c>
      <c r="B367" s="2">
        <v>-3.2000000000000001E-2</v>
      </c>
    </row>
    <row r="368" spans="1:2" x14ac:dyDescent="0.3">
      <c r="A368" s="10">
        <v>0.13559322033898313</v>
      </c>
      <c r="B368" s="2">
        <v>3.4200000000000001E-2</v>
      </c>
    </row>
    <row r="369" spans="1:2" x14ac:dyDescent="0.3">
      <c r="A369" s="10">
        <v>-0.11940298507462688</v>
      </c>
      <c r="B369" s="2">
        <v>3.5200000000000002E-2</v>
      </c>
    </row>
    <row r="370" spans="1:2" x14ac:dyDescent="0.3">
      <c r="A370" s="10">
        <v>0.27118644067796605</v>
      </c>
      <c r="B370" s="2">
        <v>1.5100000000000001E-2</v>
      </c>
    </row>
    <row r="371" spans="1:2" x14ac:dyDescent="0.3">
      <c r="A371" s="10">
        <v>-1.3333333333333308E-2</v>
      </c>
      <c r="B371" s="2">
        <v>-8.4500000000000006E-2</v>
      </c>
    </row>
    <row r="372" spans="1:2" x14ac:dyDescent="0.3">
      <c r="A372" s="10">
        <v>0.13513513513513509</v>
      </c>
      <c r="B372" s="2">
        <v>-4.2599999999999999E-2</v>
      </c>
    </row>
    <row r="373" spans="1:2" x14ac:dyDescent="0.3">
      <c r="A373" s="10">
        <v>0.15476190476190466</v>
      </c>
      <c r="B373" s="2">
        <v>1.34E-2</v>
      </c>
    </row>
    <row r="374" spans="1:2" x14ac:dyDescent="0.3">
      <c r="A374" s="10">
        <v>-0.19587628865979378</v>
      </c>
      <c r="B374" s="2">
        <v>-1.06E-2</v>
      </c>
    </row>
    <row r="375" spans="1:2" x14ac:dyDescent="0.3">
      <c r="A375" s="10">
        <v>-0.35897435897435892</v>
      </c>
      <c r="B375" s="2">
        <v>8.5000000000000006E-3</v>
      </c>
    </row>
    <row r="376" spans="1:2" x14ac:dyDescent="0.3">
      <c r="A376" s="10">
        <v>-0.36</v>
      </c>
      <c r="B376" s="2">
        <v>-2.18E-2</v>
      </c>
    </row>
    <row r="377" spans="1:2" x14ac:dyDescent="0.3">
      <c r="A377" s="10">
        <v>0.5</v>
      </c>
      <c r="B377" s="2">
        <v>-9.7999999999999997E-3</v>
      </c>
    </row>
    <row r="378" spans="1:2" x14ac:dyDescent="0.3">
      <c r="A378" s="10">
        <v>0.45833333333333326</v>
      </c>
      <c r="B378" s="2">
        <v>-7.7000000000000002E-3</v>
      </c>
    </row>
    <row r="379" spans="1:2" x14ac:dyDescent="0.3">
      <c r="A379" s="10">
        <v>-8.5714285714285743E-2</v>
      </c>
      <c r="B379" s="2">
        <v>1.84E-2</v>
      </c>
    </row>
    <row r="380" spans="1:2" x14ac:dyDescent="0.3">
      <c r="A380" s="10">
        <v>0.5</v>
      </c>
      <c r="B380" s="2">
        <v>-4.5999999999999999E-2</v>
      </c>
    </row>
    <row r="381" spans="1:2" x14ac:dyDescent="0.3">
      <c r="A381" s="10">
        <v>-0.36458333333333337</v>
      </c>
      <c r="B381" s="2">
        <v>2.0199999999999999E-2</v>
      </c>
    </row>
    <row r="382" spans="1:2" x14ac:dyDescent="0.3">
      <c r="A382" s="10">
        <v>-0.18032786885245899</v>
      </c>
      <c r="B382" s="2">
        <v>-2.6200000000000001E-2</v>
      </c>
    </row>
    <row r="383" spans="1:2" x14ac:dyDescent="0.3">
      <c r="A383" s="10">
        <v>0</v>
      </c>
      <c r="B383" s="2">
        <v>2.0299999999999999E-2</v>
      </c>
    </row>
    <row r="384" spans="1:2" x14ac:dyDescent="0.3">
      <c r="A384" s="10">
        <v>0.15999999999999992</v>
      </c>
      <c r="B384" s="2">
        <v>9.7000000000000003E-3</v>
      </c>
    </row>
    <row r="385" spans="1:2" x14ac:dyDescent="0.3">
      <c r="A385" s="10">
        <v>0.1206896551724137</v>
      </c>
      <c r="B385" s="2">
        <v>1.7000000000000001E-2</v>
      </c>
    </row>
    <row r="386" spans="1:2" x14ac:dyDescent="0.3">
      <c r="A386" s="10">
        <v>-0.18461538461538463</v>
      </c>
      <c r="B386" s="2">
        <v>-8.0000000000000002E-3</v>
      </c>
    </row>
    <row r="387" spans="1:2" x14ac:dyDescent="0.3">
      <c r="A387" s="10">
        <v>-7.547169811320753E-2</v>
      </c>
      <c r="B387" s="2">
        <v>-1.6899999999999998E-2</v>
      </c>
    </row>
    <row r="388" spans="1:2" x14ac:dyDescent="0.3">
      <c r="A388" s="10">
        <v>0.77551020408163263</v>
      </c>
      <c r="B388" s="2">
        <v>-1.8200000000000001E-2</v>
      </c>
    </row>
    <row r="389" spans="1:2" x14ac:dyDescent="0.3">
      <c r="A389" s="10">
        <v>0.13793103448275867</v>
      </c>
      <c r="B389" s="2">
        <v>-5.7000000000000002E-3</v>
      </c>
    </row>
    <row r="390" spans="1:2" x14ac:dyDescent="0.3">
      <c r="A390" s="10">
        <v>-0.18181818181818177</v>
      </c>
      <c r="B390" s="2">
        <v>-2.8199999999999999E-2</v>
      </c>
    </row>
    <row r="391" spans="1:2" x14ac:dyDescent="0.3">
      <c r="A391" s="10">
        <v>-4.9382716049382713E-2</v>
      </c>
      <c r="B391" s="2">
        <v>-2.5000000000000001E-3</v>
      </c>
    </row>
    <row r="392" spans="1:2" x14ac:dyDescent="0.3">
      <c r="A392" s="10">
        <v>-0.1428571428571429</v>
      </c>
      <c r="B392" s="2">
        <v>-4.9700000000000001E-2</v>
      </c>
    </row>
    <row r="393" spans="1:2" x14ac:dyDescent="0.3">
      <c r="A393" s="10">
        <v>4.5454545454545414E-2</v>
      </c>
      <c r="B393" s="2">
        <v>5.7200000000000001E-2</v>
      </c>
    </row>
    <row r="394" spans="1:2" x14ac:dyDescent="0.3">
      <c r="A394" s="10">
        <v>8.6956521739130377E-2</v>
      </c>
      <c r="B394" s="2">
        <v>-2.1600000000000001E-2</v>
      </c>
    </row>
    <row r="395" spans="1:2" x14ac:dyDescent="0.3">
      <c r="A395" s="10">
        <v>2.6666666666666616E-2</v>
      </c>
      <c r="B395" s="2">
        <v>4.8599999999999997E-2</v>
      </c>
    </row>
    <row r="396" spans="1:2" x14ac:dyDescent="0.3">
      <c r="A396" s="10">
        <v>0</v>
      </c>
      <c r="B396" s="2">
        <v>-5.21E-2</v>
      </c>
    </row>
    <row r="397" spans="1:2" x14ac:dyDescent="0.3">
      <c r="A397" s="10">
        <v>6.4935064935064846E-2</v>
      </c>
      <c r="B397" s="2">
        <v>4.7100000000000003E-2</v>
      </c>
    </row>
    <row r="398" spans="1:2" x14ac:dyDescent="0.3">
      <c r="A398" s="10">
        <v>-8.536585365853655E-2</v>
      </c>
      <c r="B398" s="2">
        <v>-5.1799999999999999E-2</v>
      </c>
    </row>
    <row r="399" spans="1:2" x14ac:dyDescent="0.3">
      <c r="A399" s="10">
        <v>0.18666666666666676</v>
      </c>
      <c r="B399" s="2">
        <v>5.6599999999999998E-2</v>
      </c>
    </row>
    <row r="400" spans="1:2" x14ac:dyDescent="0.3">
      <c r="A400" s="10">
        <v>-0.15730337078651691</v>
      </c>
      <c r="B400" s="2">
        <v>-4.8999999999999998E-3</v>
      </c>
    </row>
    <row r="401" spans="1:2" x14ac:dyDescent="0.3">
      <c r="A401" s="10">
        <v>-1.3333333333333308E-2</v>
      </c>
      <c r="B401" s="2">
        <v>1.2699999999999999E-2</v>
      </c>
    </row>
    <row r="402" spans="1:2" x14ac:dyDescent="0.3">
      <c r="A402" s="10">
        <v>0.13513513513513509</v>
      </c>
      <c r="B402" s="2">
        <v>-1.11E-2</v>
      </c>
    </row>
    <row r="403" spans="1:2" x14ac:dyDescent="0.3">
      <c r="A403" s="10">
        <v>0.10714285714285721</v>
      </c>
      <c r="B403" s="2">
        <v>-2.3400000000000001E-2</v>
      </c>
    </row>
    <row r="404" spans="1:2" x14ac:dyDescent="0.3">
      <c r="A404" s="10">
        <v>-6.4516129032258118E-2</v>
      </c>
      <c r="B404" s="2">
        <v>-1.26E-2</v>
      </c>
    </row>
    <row r="405" spans="1:2" x14ac:dyDescent="0.3">
      <c r="A405" s="10">
        <v>-0.18390804597701149</v>
      </c>
      <c r="B405" s="2">
        <v>1.26E-2</v>
      </c>
    </row>
    <row r="406" spans="1:2" x14ac:dyDescent="0.3">
      <c r="A406" s="10">
        <v>0.29577464788732399</v>
      </c>
      <c r="B406" s="2">
        <v>4.5900000000000003E-2</v>
      </c>
    </row>
    <row r="407" spans="1:2" x14ac:dyDescent="0.3">
      <c r="A407" s="10">
        <v>0.10869565217391308</v>
      </c>
      <c r="B407" s="2">
        <v>8.5000000000000006E-3</v>
      </c>
    </row>
    <row r="408" spans="1:2" x14ac:dyDescent="0.3">
      <c r="A408" s="10">
        <v>-0.21568627450980393</v>
      </c>
      <c r="B408" s="2">
        <v>-1.38E-2</v>
      </c>
    </row>
    <row r="409" spans="1:2" x14ac:dyDescent="0.3">
      <c r="A409" s="10">
        <v>0.125</v>
      </c>
      <c r="B409" s="2">
        <v>6.6E-3</v>
      </c>
    </row>
    <row r="410" spans="1:2" x14ac:dyDescent="0.3">
      <c r="A410" s="10">
        <v>4.4444444444444509E-2</v>
      </c>
      <c r="B410" s="2">
        <v>-3.3700000000000001E-2</v>
      </c>
    </row>
    <row r="411" spans="1:2" x14ac:dyDescent="0.3">
      <c r="A411" s="10">
        <v>1.0638297872340496E-2</v>
      </c>
      <c r="B411" s="2">
        <v>-4.1000000000000003E-3</v>
      </c>
    </row>
    <row r="412" spans="1:2" x14ac:dyDescent="0.3">
      <c r="A412" s="10">
        <v>0.23157894736842111</v>
      </c>
      <c r="B412" s="2">
        <v>1.8E-3</v>
      </c>
    </row>
    <row r="413" spans="1:2" x14ac:dyDescent="0.3">
      <c r="A413" s="10">
        <v>-0.22222222222222221</v>
      </c>
      <c r="B413" s="2">
        <v>-1.23E-2</v>
      </c>
    </row>
    <row r="414" spans="1:2" x14ac:dyDescent="0.3">
      <c r="A414" s="10">
        <v>2.19780219780219E-2</v>
      </c>
      <c r="B414" s="2">
        <v>4.0000000000000001E-3</v>
      </c>
    </row>
    <row r="415" spans="1:2" x14ac:dyDescent="0.3">
      <c r="A415" s="10">
        <v>0</v>
      </c>
      <c r="B415" s="2">
        <v>8.8000000000000005E-3</v>
      </c>
    </row>
    <row r="416" spans="1:2" x14ac:dyDescent="0.3">
      <c r="A416" s="10">
        <v>8.602150537634401E-2</v>
      </c>
      <c r="B416" s="2">
        <v>7.7000000000000002E-3</v>
      </c>
    </row>
    <row r="417" spans="1:2" x14ac:dyDescent="0.3">
      <c r="A417" s="10">
        <v>0.16831683168316824</v>
      </c>
      <c r="B417" s="2">
        <v>5.3E-3</v>
      </c>
    </row>
    <row r="418" spans="1:2" x14ac:dyDescent="0.3">
      <c r="A418" s="10">
        <v>-6.7796610169491567E-2</v>
      </c>
      <c r="B418" s="2">
        <v>-1.7600000000000001E-2</v>
      </c>
    </row>
    <row r="419" spans="1:2" x14ac:dyDescent="0.3">
      <c r="A419" s="10">
        <v>5.4545454545454453E-2</v>
      </c>
      <c r="B419" s="2">
        <v>4.4999999999999997E-3</v>
      </c>
    </row>
    <row r="420" spans="1:2" x14ac:dyDescent="0.3">
      <c r="A420" s="10">
        <v>0.13793103448275867</v>
      </c>
      <c r="B420" s="2">
        <v>9.1000000000000004E-3</v>
      </c>
    </row>
    <row r="421" spans="1:2" x14ac:dyDescent="0.3">
      <c r="A421" s="10">
        <v>-7.5757575757575801E-2</v>
      </c>
      <c r="B421" s="2">
        <v>-9.7999999999999997E-3</v>
      </c>
    </row>
    <row r="422" spans="1:2" x14ac:dyDescent="0.3">
      <c r="A422" s="10">
        <v>-0.15573770491803274</v>
      </c>
      <c r="B422" s="2">
        <v>8.6999999999999994E-3</v>
      </c>
    </row>
    <row r="423" spans="1:2" x14ac:dyDescent="0.3">
      <c r="A423" s="10">
        <v>0</v>
      </c>
      <c r="B423" s="2">
        <v>1.44E-2</v>
      </c>
    </row>
    <row r="424" spans="1:2" x14ac:dyDescent="0.3">
      <c r="A424" s="10">
        <v>-0.11650485436893199</v>
      </c>
      <c r="B424" s="2">
        <v>-2.07E-2</v>
      </c>
    </row>
    <row r="425" spans="1:2" x14ac:dyDescent="0.3">
      <c r="A425" s="10">
        <v>-4.3956043956043911E-2</v>
      </c>
      <c r="B425" s="2">
        <v>3.2599999999999997E-2</v>
      </c>
    </row>
    <row r="426" spans="1:2" x14ac:dyDescent="0.3">
      <c r="A426" s="10">
        <v>8.0459770114942541E-2</v>
      </c>
      <c r="B426" s="2">
        <v>-6.4000000000000003E-3</v>
      </c>
    </row>
    <row r="427" spans="1:2" x14ac:dyDescent="0.3">
      <c r="A427" s="10">
        <v>0.23404255319148937</v>
      </c>
      <c r="B427" s="2">
        <v>7.0000000000000001E-3</v>
      </c>
    </row>
    <row r="428" spans="1:2" x14ac:dyDescent="0.3">
      <c r="A428" s="10">
        <v>-8.6206896551723755E-3</v>
      </c>
      <c r="B428" s="2">
        <v>4.48E-2</v>
      </c>
    </row>
    <row r="429" spans="1:2" x14ac:dyDescent="0.3">
      <c r="A429" s="10">
        <v>6.0869565217391397E-2</v>
      </c>
      <c r="B429" s="2">
        <v>-1.2800000000000001E-2</v>
      </c>
    </row>
    <row r="430" spans="1:2" x14ac:dyDescent="0.3">
      <c r="A430" s="10">
        <v>8.1967213114754189E-2</v>
      </c>
      <c r="B430" s="2">
        <v>-1.5100000000000001E-2</v>
      </c>
    </row>
    <row r="431" spans="1:2" x14ac:dyDescent="0.3">
      <c r="A431" s="10">
        <v>-6.8181818181818232E-2</v>
      </c>
      <c r="B431" s="2">
        <v>-1.37E-2</v>
      </c>
    </row>
    <row r="432" spans="1:2" x14ac:dyDescent="0.3">
      <c r="A432" s="10">
        <v>-0.10569105691056913</v>
      </c>
      <c r="B432" s="2">
        <v>-1E-3</v>
      </c>
    </row>
    <row r="433" spans="1:2" x14ac:dyDescent="0.3">
      <c r="A433" s="10">
        <v>-9.9999999999999978E-2</v>
      </c>
      <c r="B433" s="2">
        <v>-1.6299999999999999E-2</v>
      </c>
    </row>
    <row r="434" spans="1:2" x14ac:dyDescent="0.3">
      <c r="A434" s="10">
        <v>0.14141414141414144</v>
      </c>
      <c r="B434" s="2">
        <v>2.3999999999999998E-3</v>
      </c>
    </row>
    <row r="435" spans="1:2" x14ac:dyDescent="0.3">
      <c r="A435" s="10">
        <v>6.1946902654867353E-2</v>
      </c>
      <c r="B435" s="2">
        <v>1.21E-2</v>
      </c>
    </row>
    <row r="436" spans="1:2" x14ac:dyDescent="0.3">
      <c r="A436" s="10">
        <v>7.4999999999999956E-2</v>
      </c>
      <c r="B436" s="2">
        <v>-3.2399999999999998E-2</v>
      </c>
    </row>
    <row r="437" spans="1:2" x14ac:dyDescent="0.3">
      <c r="A437" s="10">
        <v>-0.13178294573643412</v>
      </c>
      <c r="B437" s="2">
        <v>-1.7899999999999999E-2</v>
      </c>
    </row>
    <row r="438" spans="1:2" x14ac:dyDescent="0.3">
      <c r="A438" s="10">
        <v>-0.1428571428571429</v>
      </c>
      <c r="B438" s="2">
        <v>-2.0899999999999998E-2</v>
      </c>
    </row>
    <row r="439" spans="1:2" x14ac:dyDescent="0.3">
      <c r="A439" s="10">
        <v>0</v>
      </c>
      <c r="B439" s="2">
        <v>-3.8600000000000002E-2</v>
      </c>
    </row>
    <row r="440" spans="1:2" x14ac:dyDescent="0.3">
      <c r="A440" s="10">
        <v>0.15625</v>
      </c>
      <c r="B440" s="2">
        <v>-9.9000000000000008E-3</v>
      </c>
    </row>
    <row r="441" spans="1:2" x14ac:dyDescent="0.3">
      <c r="A441" s="10">
        <v>-1.8018018018018056E-2</v>
      </c>
      <c r="B441" s="2">
        <v>-0.02</v>
      </c>
    </row>
    <row r="442" spans="1:2" x14ac:dyDescent="0.3">
      <c r="A442" s="10">
        <v>0.19266055045871555</v>
      </c>
      <c r="B442" s="2">
        <v>-6.4000000000000003E-3</v>
      </c>
    </row>
    <row r="443" spans="1:2" x14ac:dyDescent="0.3">
      <c r="A443" s="10">
        <v>2.3076923076922995E-2</v>
      </c>
      <c r="B443" s="2">
        <v>-1.66E-2</v>
      </c>
    </row>
    <row r="444" spans="1:2" x14ac:dyDescent="0.3">
      <c r="A444" s="10">
        <v>-0.17293233082706772</v>
      </c>
      <c r="B444" s="2">
        <v>2.5600000000000001E-2</v>
      </c>
    </row>
    <row r="445" spans="1:2" x14ac:dyDescent="0.3">
      <c r="A445" s="10">
        <v>0.10000000000000009</v>
      </c>
      <c r="B445" s="2">
        <v>-1.5599999999999999E-2</v>
      </c>
    </row>
    <row r="446" spans="1:2" x14ac:dyDescent="0.3">
      <c r="A446" s="10">
        <v>0.10743801652892571</v>
      </c>
      <c r="B446" s="2">
        <v>-1.8200000000000001E-2</v>
      </c>
    </row>
    <row r="447" spans="1:2" x14ac:dyDescent="0.3">
      <c r="A447" s="10">
        <v>-7.4626865671642006E-3</v>
      </c>
      <c r="B447" s="2">
        <v>1.3299999999999999E-2</v>
      </c>
    </row>
    <row r="448" spans="1:2" x14ac:dyDescent="0.3">
      <c r="A448" s="10">
        <v>5.2631578947368363E-2</v>
      </c>
      <c r="B448" s="2">
        <v>-4.4699999999999997E-2</v>
      </c>
    </row>
    <row r="449" spans="1:2" x14ac:dyDescent="0.3">
      <c r="A449" s="10">
        <v>-8.5714285714285743E-2</v>
      </c>
      <c r="B449" s="2">
        <v>1.66E-2</v>
      </c>
    </row>
    <row r="450" spans="1:2" x14ac:dyDescent="0.3">
      <c r="A450" s="10">
        <v>4.6875E-2</v>
      </c>
      <c r="B450" s="2">
        <v>-2.1299999999999999E-2</v>
      </c>
    </row>
    <row r="451" spans="1:2" x14ac:dyDescent="0.3">
      <c r="A451" s="10">
        <v>0.22388059701492535</v>
      </c>
      <c r="B451" s="2">
        <v>-6.1000000000000004E-3</v>
      </c>
    </row>
    <row r="452" spans="1:2" x14ac:dyDescent="0.3">
      <c r="A452" s="10">
        <v>2.4390243902439046E-2</v>
      </c>
      <c r="B452" s="2">
        <v>8.8999999999999999E-3</v>
      </c>
    </row>
    <row r="453" spans="1:2" x14ac:dyDescent="0.3">
      <c r="A453" s="10">
        <v>-4.166666666666663E-2</v>
      </c>
      <c r="B453" s="2">
        <v>-2.92E-2</v>
      </c>
    </row>
    <row r="454" spans="1:2" x14ac:dyDescent="0.3">
      <c r="A454" s="10">
        <v>-5.5900621118012417E-2</v>
      </c>
      <c r="B454" s="2">
        <v>4.4000000000000003E-3</v>
      </c>
    </row>
    <row r="455" spans="1:2" x14ac:dyDescent="0.3">
      <c r="A455" s="10">
        <v>-7.2368421052631526E-2</v>
      </c>
      <c r="B455" s="2">
        <v>2.8500000000000001E-2</v>
      </c>
    </row>
    <row r="456" spans="1:2" x14ac:dyDescent="0.3">
      <c r="A456" s="10">
        <v>6.3829787234042534E-2</v>
      </c>
      <c r="B456" s="2">
        <v>4.7000000000000002E-3</v>
      </c>
    </row>
    <row r="457" spans="1:2" x14ac:dyDescent="0.3">
      <c r="A457" s="10">
        <v>-6.0000000000000053E-2</v>
      </c>
      <c r="B457" s="2">
        <v>-2.3599999999999999E-2</v>
      </c>
    </row>
    <row r="458" spans="1:2" x14ac:dyDescent="0.3">
      <c r="A458" s="10">
        <v>-8.5106382978723416E-2</v>
      </c>
      <c r="B458" s="2">
        <v>-1.1900000000000001E-2</v>
      </c>
    </row>
    <row r="459" spans="1:2" x14ac:dyDescent="0.3">
      <c r="A459" s="10">
        <v>-3.8759689922480578E-2</v>
      </c>
      <c r="B459" s="2">
        <v>2.8199999999999999E-2</v>
      </c>
    </row>
    <row r="460" spans="1:2" x14ac:dyDescent="0.3">
      <c r="A460" s="10">
        <v>4.0322580645161255E-2</v>
      </c>
      <c r="B460" s="2">
        <v>-2.3800000000000002E-2</v>
      </c>
    </row>
    <row r="461" spans="1:2" x14ac:dyDescent="0.3">
      <c r="A461" s="10">
        <v>0.10077519379844957</v>
      </c>
      <c r="B461" s="2">
        <v>-2.8400000000000002E-2</v>
      </c>
    </row>
    <row r="462" spans="1:2" x14ac:dyDescent="0.3">
      <c r="A462" s="10">
        <v>2.1126760563380254E-2</v>
      </c>
      <c r="B462" s="2">
        <v>2.75E-2</v>
      </c>
    </row>
    <row r="463" spans="1:2" x14ac:dyDescent="0.3">
      <c r="A463" s="10">
        <v>-5.5172413793103448E-2</v>
      </c>
      <c r="B463" s="2">
        <v>3.0000000000000001E-3</v>
      </c>
    </row>
    <row r="464" spans="1:2" x14ac:dyDescent="0.3">
      <c r="A464" s="10">
        <v>5.1094890510948954E-2</v>
      </c>
      <c r="B464" s="2">
        <v>-4.0399999999999998E-2</v>
      </c>
    </row>
    <row r="465" spans="1:2" x14ac:dyDescent="0.3">
      <c r="A465" s="10">
        <v>2.7777777777777679E-2</v>
      </c>
      <c r="B465" s="2">
        <v>-2.5999999999999999E-2</v>
      </c>
    </row>
    <row r="466" spans="1:2" x14ac:dyDescent="0.3">
      <c r="A466" s="10">
        <v>2.7027027027026973E-2</v>
      </c>
      <c r="B466" s="2">
        <v>-2.58E-2</v>
      </c>
    </row>
    <row r="467" spans="1:2" x14ac:dyDescent="0.3">
      <c r="A467" s="10">
        <v>-2.6315789473684181E-2</v>
      </c>
      <c r="B467" s="2">
        <v>2.3999999999999998E-3</v>
      </c>
    </row>
    <row r="468" spans="1:2" x14ac:dyDescent="0.3">
      <c r="A468" s="10">
        <v>0</v>
      </c>
      <c r="B468" s="2">
        <v>-4.7899999999999998E-2</v>
      </c>
    </row>
    <row r="469" spans="1:2" x14ac:dyDescent="0.3">
      <c r="A469" s="10">
        <v>-3.3783783783783772E-2</v>
      </c>
      <c r="B469" s="2">
        <v>-2.8299999999999999E-2</v>
      </c>
    </row>
    <row r="470" spans="1:2" x14ac:dyDescent="0.3">
      <c r="A470" s="10">
        <v>4.8951048951048959E-2</v>
      </c>
      <c r="B470" s="2">
        <v>-1.7600000000000001E-2</v>
      </c>
    </row>
    <row r="471" spans="1:2" x14ac:dyDescent="0.3">
      <c r="A471" s="10">
        <v>1.3333333333333419E-2</v>
      </c>
      <c r="B471" s="2">
        <v>2.6200000000000001E-2</v>
      </c>
    </row>
    <row r="472" spans="1:2" x14ac:dyDescent="0.3">
      <c r="A472" s="10">
        <v>5.2631578947368363E-2</v>
      </c>
      <c r="B472" s="2">
        <v>-5.6399999999999999E-2</v>
      </c>
    </row>
    <row r="473" spans="1:2" x14ac:dyDescent="0.3">
      <c r="A473" s="10">
        <v>-4.3749999999999956E-2</v>
      </c>
      <c r="B473" s="2">
        <v>-1.77E-2</v>
      </c>
    </row>
    <row r="474" spans="1:2" x14ac:dyDescent="0.3">
      <c r="A474" s="10">
        <v>-7.8431372549019662E-2</v>
      </c>
      <c r="B474" s="2">
        <v>-8.6999999999999994E-3</v>
      </c>
    </row>
    <row r="475" spans="1:2" x14ac:dyDescent="0.3">
      <c r="A475" s="10">
        <v>9.9290780141843893E-2</v>
      </c>
      <c r="B475" s="2">
        <v>-6.13E-2</v>
      </c>
    </row>
    <row r="476" spans="1:2" x14ac:dyDescent="0.3">
      <c r="A476" s="10">
        <v>-9.0322580645161299E-2</v>
      </c>
      <c r="B476" s="2">
        <v>1.32E-2</v>
      </c>
    </row>
    <row r="477" spans="1:2" x14ac:dyDescent="0.3">
      <c r="A477" s="10">
        <v>3.5460992907801359E-2</v>
      </c>
      <c r="B477" s="2">
        <v>8.3199999999999996E-2</v>
      </c>
    </row>
    <row r="478" spans="1:2" x14ac:dyDescent="0.3">
      <c r="A478" s="10">
        <v>4.7945205479452024E-2</v>
      </c>
      <c r="B478" s="2">
        <v>-4.5999999999999999E-3</v>
      </c>
    </row>
    <row r="479" spans="1:2" x14ac:dyDescent="0.3">
      <c r="A479" s="10">
        <v>2.614379084967311E-2</v>
      </c>
      <c r="B479" s="2">
        <v>-4.8999999999999998E-3</v>
      </c>
    </row>
    <row r="480" spans="1:2" x14ac:dyDescent="0.3">
      <c r="A480" s="10">
        <v>4.4585987261146487E-2</v>
      </c>
      <c r="B480" s="2">
        <v>-3.1800000000000002E-2</v>
      </c>
    </row>
    <row r="481" spans="1:2" x14ac:dyDescent="0.3">
      <c r="A481" s="10">
        <v>-3.0487804878048808E-2</v>
      </c>
      <c r="B481" s="2">
        <v>0.107</v>
      </c>
    </row>
    <row r="482" spans="1:2" x14ac:dyDescent="0.3">
      <c r="A482" s="10">
        <v>0</v>
      </c>
      <c r="B482" s="2">
        <v>5.4100000000000002E-2</v>
      </c>
    </row>
    <row r="483" spans="1:2" x14ac:dyDescent="0.3">
      <c r="A483" s="10">
        <v>-4.4025157232704393E-2</v>
      </c>
      <c r="B483" s="2">
        <v>-6.6199999999999995E-2</v>
      </c>
    </row>
    <row r="484" spans="1:2" x14ac:dyDescent="0.3">
      <c r="A484" s="10">
        <v>-8.5526315789473673E-2</v>
      </c>
      <c r="B484" s="2">
        <v>6.0000000000000001E-3</v>
      </c>
    </row>
    <row r="485" spans="1:2" x14ac:dyDescent="0.3">
      <c r="A485" s="10">
        <v>3.5971223021582732E-2</v>
      </c>
      <c r="B485" s="2">
        <v>-5.8299999999999998E-2</v>
      </c>
    </row>
    <row r="486" spans="1:2" x14ac:dyDescent="0.3">
      <c r="A486" s="10">
        <v>3.4722222222222321E-2</v>
      </c>
      <c r="B486" s="2">
        <v>7.5600000000000001E-2</v>
      </c>
    </row>
    <row r="487" spans="1:2" x14ac:dyDescent="0.3">
      <c r="A487" s="10">
        <v>2.6845637583892579E-2</v>
      </c>
      <c r="B487" s="2">
        <v>-1.17E-2</v>
      </c>
    </row>
    <row r="488" spans="1:2" x14ac:dyDescent="0.3">
      <c r="A488" s="10">
        <v>1.3071895424836555E-2</v>
      </c>
      <c r="B488" s="2">
        <v>-8.09E-2</v>
      </c>
    </row>
    <row r="489" spans="1:2" x14ac:dyDescent="0.3">
      <c r="A489" s="10">
        <v>-5.8064516129032295E-2</v>
      </c>
      <c r="B489" s="2">
        <v>-1.5900000000000001E-2</v>
      </c>
    </row>
    <row r="490" spans="1:2" x14ac:dyDescent="0.3">
      <c r="A490" s="10">
        <v>-6.8493150684931781E-3</v>
      </c>
      <c r="B490" s="2">
        <v>1.9099999999999999E-2</v>
      </c>
    </row>
    <row r="491" spans="1:2" x14ac:dyDescent="0.3">
      <c r="A491" s="10">
        <v>3.4482758620689724E-2</v>
      </c>
      <c r="B491" s="2">
        <v>3.8300000000000001E-2</v>
      </c>
    </row>
    <row r="492" spans="1:2" x14ac:dyDescent="0.3">
      <c r="A492" s="10">
        <v>6.6666666666665986E-3</v>
      </c>
      <c r="B492" s="2">
        <v>-4.6699999999999998E-2</v>
      </c>
    </row>
    <row r="493" spans="1:2" x14ac:dyDescent="0.3">
      <c r="A493" s="10">
        <v>-3.9735099337748325E-2</v>
      </c>
      <c r="B493" s="2">
        <v>5.2900000000000003E-2</v>
      </c>
    </row>
    <row r="494" spans="1:2" x14ac:dyDescent="0.3">
      <c r="A494" s="10">
        <v>-6.2068965517241392E-2</v>
      </c>
      <c r="B494" s="2">
        <v>3.5900000000000001E-2</v>
      </c>
    </row>
    <row r="495" spans="1:2" x14ac:dyDescent="0.3">
      <c r="A495" s="10">
        <v>-5.1470588235294157E-2</v>
      </c>
      <c r="B495" s="2">
        <v>-3.3099999999999997E-2</v>
      </c>
    </row>
    <row r="496" spans="1:2" x14ac:dyDescent="0.3">
      <c r="A496" s="10">
        <v>5.4263565891472965E-2</v>
      </c>
      <c r="B496" s="2">
        <v>-3.3E-3</v>
      </c>
    </row>
    <row r="497" spans="1:2" x14ac:dyDescent="0.3">
      <c r="A497" s="10">
        <v>3.6764705882353033E-2</v>
      </c>
      <c r="B497" s="2">
        <v>3.4299999999999997E-2</v>
      </c>
    </row>
    <row r="498" spans="1:2" x14ac:dyDescent="0.3">
      <c r="A498" s="10">
        <v>2.1276595744680771E-2</v>
      </c>
      <c r="B498" s="2">
        <v>-1.52E-2</v>
      </c>
    </row>
    <row r="499" spans="1:2" x14ac:dyDescent="0.3">
      <c r="A499" s="10">
        <v>1.388888888888884E-2</v>
      </c>
      <c r="B499" s="2">
        <v>-4.2500000000000003E-2</v>
      </c>
    </row>
    <row r="500" spans="1:2" x14ac:dyDescent="0.3">
      <c r="A500" s="10">
        <v>1.3698630136986356E-2</v>
      </c>
      <c r="B500" s="2">
        <v>-2.7699999999999999E-2</v>
      </c>
    </row>
    <row r="501" spans="1:2" x14ac:dyDescent="0.3">
      <c r="A501" s="10">
        <v>-9.4594594594594628E-2</v>
      </c>
      <c r="B501" s="2">
        <v>7.6E-3</v>
      </c>
    </row>
    <row r="502" spans="1:2" x14ac:dyDescent="0.3">
      <c r="A502" s="10">
        <v>-2.2388059701492491E-2</v>
      </c>
      <c r="B502" s="2">
        <v>-1.55E-2</v>
      </c>
    </row>
    <row r="503" spans="1:2" x14ac:dyDescent="0.3">
      <c r="A503" s="10">
        <v>4.5801526717557328E-2</v>
      </c>
      <c r="B503" s="2">
        <v>4.58E-2</v>
      </c>
    </row>
    <row r="504" spans="1:2" x14ac:dyDescent="0.3">
      <c r="A504" s="10">
        <v>0.10218978102189791</v>
      </c>
      <c r="B504" s="2">
        <v>-2.5499999999999998E-2</v>
      </c>
    </row>
    <row r="505" spans="1:2" x14ac:dyDescent="0.3">
      <c r="A505" s="10">
        <v>-0.1258278145695364</v>
      </c>
      <c r="B505" s="2">
        <v>-3.2899999999999999E-2</v>
      </c>
    </row>
    <row r="506" spans="1:2" x14ac:dyDescent="0.3">
      <c r="A506" s="10">
        <v>-7.575757575757569E-3</v>
      </c>
      <c r="B506" s="2">
        <v>3.3399999999999999E-2</v>
      </c>
    </row>
    <row r="507" spans="1:2" x14ac:dyDescent="0.3">
      <c r="A507" s="10">
        <v>7.6335877862594437E-3</v>
      </c>
      <c r="B507" s="2">
        <v>2.5700000000000001E-2</v>
      </c>
    </row>
    <row r="508" spans="1:2" x14ac:dyDescent="0.3">
      <c r="A508" s="10">
        <v>3.7878787878787845E-2</v>
      </c>
      <c r="B508" s="2">
        <v>1.2999999999999999E-2</v>
      </c>
    </row>
    <row r="509" spans="1:2" x14ac:dyDescent="0.3">
      <c r="A509" s="10">
        <v>3.649635036496357E-2</v>
      </c>
      <c r="B509" s="2">
        <v>-2.3900000000000001E-2</v>
      </c>
    </row>
    <row r="510" spans="1:2" x14ac:dyDescent="0.3">
      <c r="A510" s="10">
        <v>2.8169014084507005E-2</v>
      </c>
      <c r="B510" s="2">
        <v>2.86E-2</v>
      </c>
    </row>
    <row r="511" spans="1:2" x14ac:dyDescent="0.3">
      <c r="A511" s="10">
        <v>1.3698630136986356E-2</v>
      </c>
      <c r="B511" s="2">
        <v>-4.6600000000000003E-2</v>
      </c>
    </row>
    <row r="512" spans="1:2" x14ac:dyDescent="0.3">
      <c r="A512" s="10">
        <v>4.0540540540540571E-2</v>
      </c>
      <c r="B512" s="2">
        <v>3.5000000000000003E-2</v>
      </c>
    </row>
    <row r="513" spans="1:2" x14ac:dyDescent="0.3">
      <c r="A513" s="10">
        <v>-0.10389610389610393</v>
      </c>
      <c r="B513" s="2">
        <v>-6.9999999999999999E-4</v>
      </c>
    </row>
    <row r="514" spans="1:2" x14ac:dyDescent="0.3">
      <c r="A514" s="10">
        <v>1.449275362318847E-2</v>
      </c>
      <c r="B514" s="2">
        <v>-9.8000000000000004E-2</v>
      </c>
    </row>
    <row r="515" spans="1:2" x14ac:dyDescent="0.3">
      <c r="A515" s="10">
        <v>-0.11428571428571432</v>
      </c>
      <c r="B515" s="2">
        <v>1.5900000000000001E-2</v>
      </c>
    </row>
    <row r="516" spans="1:2" x14ac:dyDescent="0.3">
      <c r="A516" s="10">
        <v>2.4193548387096753E-2</v>
      </c>
      <c r="B516" s="2">
        <v>4.7100000000000003E-2</v>
      </c>
    </row>
    <row r="517" spans="1:2" x14ac:dyDescent="0.3">
      <c r="A517" s="10">
        <v>2.3622047244094446E-2</v>
      </c>
      <c r="B517" s="2">
        <v>4.7300000000000002E-2</v>
      </c>
    </row>
    <row r="518" spans="1:2" x14ac:dyDescent="0.3">
      <c r="A518" s="10">
        <v>0.20769230769230762</v>
      </c>
      <c r="B518" s="2">
        <v>-9.7999999999999997E-3</v>
      </c>
    </row>
    <row r="519" spans="1:2" x14ac:dyDescent="0.3">
      <c r="A519" s="10">
        <v>-0.11464968152866239</v>
      </c>
      <c r="B519" s="2">
        <v>7.5499999999999998E-2</v>
      </c>
    </row>
    <row r="520" spans="1:2" x14ac:dyDescent="0.3">
      <c r="A520" s="10">
        <v>-0.14388489208633093</v>
      </c>
      <c r="B520" s="2">
        <v>7.1999999999999998E-3</v>
      </c>
    </row>
    <row r="521" spans="1:2" x14ac:dyDescent="0.3">
      <c r="A521" s="10">
        <v>5.0420168067226934E-2</v>
      </c>
      <c r="B521" s="2">
        <v>6.83E-2</v>
      </c>
    </row>
    <row r="522" spans="1:2" x14ac:dyDescent="0.3">
      <c r="A522" s="10">
        <v>-5.600000000000005E-2</v>
      </c>
      <c r="B522" s="2">
        <v>9.1000000000000004E-3</v>
      </c>
    </row>
    <row r="523" spans="1:2" x14ac:dyDescent="0.3">
      <c r="A523" s="10">
        <v>6.7796610169491567E-2</v>
      </c>
      <c r="B523" s="2">
        <v>-9.35E-2</v>
      </c>
    </row>
    <row r="524" spans="1:2" x14ac:dyDescent="0.3">
      <c r="A524" s="10">
        <v>-2.3809523809523836E-2</v>
      </c>
      <c r="B524" s="2">
        <v>-2.01E-2</v>
      </c>
    </row>
    <row r="525" spans="1:2" x14ac:dyDescent="0.3">
      <c r="A525" s="10">
        <v>-4.8780487804878092E-2</v>
      </c>
      <c r="B525" s="2">
        <v>-3.5799999999999998E-2</v>
      </c>
    </row>
    <row r="526" spans="1:2" x14ac:dyDescent="0.3">
      <c r="A526" s="10">
        <v>2.564102564102555E-2</v>
      </c>
      <c r="B526" s="2">
        <v>2.06E-2</v>
      </c>
    </row>
    <row r="527" spans="1:2" x14ac:dyDescent="0.3">
      <c r="A527" s="10">
        <v>8.3333333333333037E-3</v>
      </c>
      <c r="B527" s="2">
        <v>3.8600000000000002E-2</v>
      </c>
    </row>
    <row r="528" spans="1:2" x14ac:dyDescent="0.3">
      <c r="A528" s="10">
        <v>6.6115702479338845E-2</v>
      </c>
      <c r="B528" s="2">
        <v>3.8100000000000002E-2</v>
      </c>
    </row>
    <row r="529" spans="1:2" x14ac:dyDescent="0.3">
      <c r="A529" s="10">
        <v>-3.8759689922480578E-2</v>
      </c>
      <c r="B529" s="2">
        <v>-3.2099999999999997E-2</v>
      </c>
    </row>
    <row r="530" spans="1:2" x14ac:dyDescent="0.3">
      <c r="A530" s="10">
        <v>-0.13709677419354838</v>
      </c>
      <c r="B530" s="2">
        <v>-0.12559999999999999</v>
      </c>
    </row>
    <row r="531" spans="1:2" x14ac:dyDescent="0.3">
      <c r="A531" s="10">
        <v>6.5420560747663448E-2</v>
      </c>
      <c r="B531" s="2">
        <v>-3.85E-2</v>
      </c>
    </row>
    <row r="532" spans="1:2" x14ac:dyDescent="0.3">
      <c r="A532" s="10">
        <v>-0.10526315789473684</v>
      </c>
      <c r="B532" s="2">
        <v>-7.9799999999999996E-2</v>
      </c>
    </row>
    <row r="533" spans="1:2" x14ac:dyDescent="0.3">
      <c r="A533" s="10">
        <v>1.9607843137254832E-2</v>
      </c>
      <c r="B533" s="2">
        <v>-5.1999999999999998E-3</v>
      </c>
    </row>
    <row r="534" spans="1:2" x14ac:dyDescent="0.3">
      <c r="A534" s="10">
        <v>9.6153846153845812E-3</v>
      </c>
      <c r="B534" s="2">
        <v>-0.1996</v>
      </c>
    </row>
    <row r="535" spans="1:2" x14ac:dyDescent="0.3">
      <c r="A535" s="10">
        <v>0.22857142857142865</v>
      </c>
      <c r="B535" s="2">
        <v>0.13919999999999999</v>
      </c>
    </row>
    <row r="536" spans="1:2" x14ac:dyDescent="0.3">
      <c r="A536" s="10">
        <v>-7.7519379844961267E-2</v>
      </c>
      <c r="B536" s="2">
        <v>0.21079999999999999</v>
      </c>
    </row>
    <row r="537" spans="1:2" x14ac:dyDescent="0.3">
      <c r="A537" s="10">
        <v>5.8823529411764719E-2</v>
      </c>
      <c r="B537" s="2">
        <v>-0.1113</v>
      </c>
    </row>
    <row r="538" spans="1:2" x14ac:dyDescent="0.3">
      <c r="A538" s="10">
        <v>7.9365079365079083E-3</v>
      </c>
      <c r="B538" s="2">
        <v>-6.6699999999999995E-2</v>
      </c>
    </row>
    <row r="539" spans="1:2" x14ac:dyDescent="0.3">
      <c r="A539" s="10">
        <v>-4.7244094488189003E-2</v>
      </c>
      <c r="B539" s="2">
        <v>3.4799999999999998E-2</v>
      </c>
    </row>
    <row r="540" spans="1:2" x14ac:dyDescent="0.3">
      <c r="A540" s="10">
        <v>-0.28925619834710747</v>
      </c>
      <c r="B540" s="2">
        <v>2.4799999999999999E-2</v>
      </c>
    </row>
    <row r="541" spans="1:2" x14ac:dyDescent="0.3">
      <c r="A541" s="10">
        <v>8.1395348837209225E-2</v>
      </c>
      <c r="B541" s="2">
        <v>4.2200000000000001E-2</v>
      </c>
    </row>
    <row r="542" spans="1:2" x14ac:dyDescent="0.3">
      <c r="A542" s="10">
        <v>1.0752688172043001E-2</v>
      </c>
      <c r="B542" s="2">
        <v>-5.4899999999999997E-2</v>
      </c>
    </row>
    <row r="543" spans="1:2" x14ac:dyDescent="0.3">
      <c r="A543" s="10">
        <v>-9.5744680851063801E-2</v>
      </c>
      <c r="B543" s="2">
        <v>-6.1699999999999998E-2</v>
      </c>
    </row>
    <row r="544" spans="1:2" x14ac:dyDescent="0.3">
      <c r="A544" s="10">
        <v>-1.1764705882352899E-2</v>
      </c>
      <c r="B544" s="2">
        <v>2.8400000000000002E-2</v>
      </c>
    </row>
    <row r="545" spans="1:2" x14ac:dyDescent="0.3">
      <c r="A545" s="10">
        <v>0.20238095238095233</v>
      </c>
      <c r="B545" s="2">
        <v>-5.5500000000000001E-2</v>
      </c>
    </row>
    <row r="546" spans="1:2" x14ac:dyDescent="0.3">
      <c r="A546" s="10">
        <v>-9.9009900990099098E-3</v>
      </c>
      <c r="B546" s="2">
        <v>3.3099999999999997E-2</v>
      </c>
    </row>
    <row r="547" spans="1:2" x14ac:dyDescent="0.3">
      <c r="A547" s="10">
        <v>-0.18999999999999995</v>
      </c>
      <c r="B547" s="2">
        <v>3.6400000000000002E-2</v>
      </c>
    </row>
    <row r="548" spans="1:2" x14ac:dyDescent="0.3">
      <c r="A548" s="10">
        <v>1.2345679012345734E-2</v>
      </c>
      <c r="B548" s="2">
        <v>2.63E-2</v>
      </c>
    </row>
    <row r="549" spans="1:2" x14ac:dyDescent="0.3">
      <c r="A549" s="10">
        <v>-3.6585365853658569E-2</v>
      </c>
      <c r="B549" s="2">
        <v>0.1132</v>
      </c>
    </row>
    <row r="550" spans="1:2" x14ac:dyDescent="0.3">
      <c r="A550" s="10">
        <v>5.0632911392405111E-2</v>
      </c>
      <c r="B550" s="2">
        <v>-5.6399999999999999E-2</v>
      </c>
    </row>
    <row r="551" spans="1:2" x14ac:dyDescent="0.3">
      <c r="A551" s="10">
        <v>0.19277108433734935</v>
      </c>
      <c r="B551" s="2">
        <v>2.9399999999999999E-2</v>
      </c>
    </row>
    <row r="552" spans="1:2" x14ac:dyDescent="0.3">
      <c r="A552" s="10">
        <v>6.0606060606060552E-2</v>
      </c>
      <c r="B552" s="2">
        <v>-6.3100000000000003E-2</v>
      </c>
    </row>
    <row r="553" spans="1:2" x14ac:dyDescent="0.3">
      <c r="A553" s="10">
        <v>0.11428571428571432</v>
      </c>
      <c r="B553" s="2">
        <v>-5.8900000000000001E-2</v>
      </c>
    </row>
    <row r="554" spans="1:2" x14ac:dyDescent="0.3">
      <c r="A554" s="10">
        <v>2.564102564102555E-2</v>
      </c>
      <c r="B554" s="2">
        <v>-4.1000000000000003E-3</v>
      </c>
    </row>
    <row r="555" spans="1:2" x14ac:dyDescent="0.3">
      <c r="A555" s="10">
        <v>-0.23333333333333328</v>
      </c>
      <c r="B555" s="2">
        <v>-5.1299999999999998E-2</v>
      </c>
    </row>
    <row r="556" spans="1:2" x14ac:dyDescent="0.3">
      <c r="A556" s="10">
        <v>-0.11956521739130432</v>
      </c>
      <c r="B556" s="2">
        <v>7.2099999999999997E-2</v>
      </c>
    </row>
    <row r="557" spans="1:2" x14ac:dyDescent="0.3">
      <c r="A557" s="10">
        <v>1.2345679012345734E-2</v>
      </c>
      <c r="B557" s="2">
        <v>-6.7699999999999996E-2</v>
      </c>
    </row>
    <row r="558" spans="1:2" x14ac:dyDescent="0.3">
      <c r="A558" s="10">
        <v>2.4390243902439046E-2</v>
      </c>
      <c r="B558" s="2">
        <v>7.6999999999999999E-2</v>
      </c>
    </row>
    <row r="559" spans="1:2" x14ac:dyDescent="0.3">
      <c r="A559" s="10">
        <v>0.15476190476190466</v>
      </c>
      <c r="B559" s="2">
        <v>-5.2999999999999999E-2</v>
      </c>
    </row>
    <row r="560" spans="1:2" x14ac:dyDescent="0.3">
      <c r="A560" s="10">
        <v>-0.14432989690721654</v>
      </c>
      <c r="B560" s="2">
        <v>-5.6300000000000003E-2</v>
      </c>
    </row>
    <row r="561" spans="1:2" x14ac:dyDescent="0.3">
      <c r="A561" s="10">
        <v>-3.6144578313253017E-2</v>
      </c>
      <c r="B561" s="2">
        <v>-2.6700000000000002E-2</v>
      </c>
    </row>
    <row r="562" spans="1:2" x14ac:dyDescent="0.3">
      <c r="A562" s="10">
        <v>-0.22499999999999998</v>
      </c>
      <c r="B562" s="2">
        <v>-0.1153</v>
      </c>
    </row>
    <row r="563" spans="1:2" x14ac:dyDescent="0.3">
      <c r="A563" s="10">
        <v>-1.6129032258064502E-2</v>
      </c>
      <c r="B563" s="2">
        <v>-9.3899999999999997E-2</v>
      </c>
    </row>
    <row r="564" spans="1:2" x14ac:dyDescent="0.3">
      <c r="A564" s="10">
        <v>4.9180327868852514E-2</v>
      </c>
      <c r="B564" s="2">
        <v>5.7799999999999997E-2</v>
      </c>
    </row>
    <row r="565" spans="1:2" x14ac:dyDescent="0.3">
      <c r="A565" s="10">
        <v>9.375E-2</v>
      </c>
      <c r="B565" s="2">
        <v>-1.4E-3</v>
      </c>
    </row>
    <row r="566" spans="1:2" x14ac:dyDescent="0.3">
      <c r="A566" s="10">
        <v>1.4285714285714235E-2</v>
      </c>
      <c r="B566" s="2">
        <v>0.11119999999999999</v>
      </c>
    </row>
    <row r="567" spans="1:2" x14ac:dyDescent="0.3">
      <c r="A567" s="10">
        <v>5.6338028169014009E-2</v>
      </c>
      <c r="B567" s="2">
        <v>0</v>
      </c>
    </row>
    <row r="568" spans="1:2" x14ac:dyDescent="0.3">
      <c r="A568" s="10">
        <v>-9.3333333333333379E-2</v>
      </c>
      <c r="B568" s="2">
        <v>1.8800000000000001E-2</v>
      </c>
    </row>
    <row r="569" spans="1:2" x14ac:dyDescent="0.3">
      <c r="A569" s="10">
        <v>0.10294117647058831</v>
      </c>
      <c r="B569" s="2">
        <v>-0.1343</v>
      </c>
    </row>
    <row r="570" spans="1:2" x14ac:dyDescent="0.3">
      <c r="A570" s="10">
        <v>0.15999999999999992</v>
      </c>
      <c r="B570" s="2">
        <v>5.21E-2</v>
      </c>
    </row>
    <row r="571" spans="1:2" x14ac:dyDescent="0.3">
      <c r="A571" s="10">
        <v>-0.2183908045977011</v>
      </c>
      <c r="B571" s="2">
        <v>3.5000000000000001E-3</v>
      </c>
    </row>
    <row r="572" spans="1:2" x14ac:dyDescent="0.3">
      <c r="A572" s="10">
        <v>-4.4117647058823484E-2</v>
      </c>
      <c r="B572" s="2">
        <v>8.6E-3</v>
      </c>
    </row>
    <row r="573" spans="1:2" x14ac:dyDescent="0.3">
      <c r="A573" s="10">
        <v>0.12307692307692308</v>
      </c>
      <c r="B573" s="2">
        <v>9.64E-2</v>
      </c>
    </row>
    <row r="574" spans="1:2" x14ac:dyDescent="0.3">
      <c r="A574" s="10">
        <v>-0.28767123287671237</v>
      </c>
      <c r="B574" s="2">
        <v>8.7099999999999997E-2</v>
      </c>
    </row>
    <row r="575" spans="1:2" x14ac:dyDescent="0.3">
      <c r="A575" s="10">
        <v>1.9230769230769162E-2</v>
      </c>
      <c r="B575" s="2">
        <v>3.4799999999999998E-2</v>
      </c>
    </row>
    <row r="576" spans="1:2" x14ac:dyDescent="0.3">
      <c r="A576" s="10">
        <v>0.66037735849056611</v>
      </c>
      <c r="B576" s="2">
        <v>-2.53E-2</v>
      </c>
    </row>
    <row r="577" spans="1:2" x14ac:dyDescent="0.3">
      <c r="A577" s="10">
        <v>0</v>
      </c>
      <c r="B577" s="2">
        <v>1.29E-2</v>
      </c>
    </row>
    <row r="578" spans="1:2" x14ac:dyDescent="0.3">
      <c r="A578" s="10">
        <v>-0.14772727272727271</v>
      </c>
      <c r="B578" s="2">
        <v>6.9099999999999995E-2</v>
      </c>
    </row>
    <row r="579" spans="1:2" x14ac:dyDescent="0.3">
      <c r="A579" s="10">
        <v>-9.3333333333333379E-2</v>
      </c>
      <c r="B579" s="2">
        <v>-3.6999999999999998E-2</v>
      </c>
    </row>
    <row r="580" spans="1:2" x14ac:dyDescent="0.3">
      <c r="A580" s="10">
        <v>0.47058823529411775</v>
      </c>
      <c r="B580" s="2">
        <v>0.1143</v>
      </c>
    </row>
    <row r="581" spans="1:2" x14ac:dyDescent="0.3">
      <c r="A581" s="10">
        <v>-0.32999999999999996</v>
      </c>
      <c r="B581" s="2">
        <v>-1.0200000000000001E-2</v>
      </c>
    </row>
    <row r="582" spans="1:2" x14ac:dyDescent="0.3">
      <c r="A582" s="10">
        <v>7.4626865671641784E-2</v>
      </c>
      <c r="B582" s="2">
        <v>-6.7000000000000004E-2</v>
      </c>
    </row>
    <row r="583" spans="1:2" x14ac:dyDescent="0.3">
      <c r="A583" s="10">
        <v>-6.944444444444442E-2</v>
      </c>
      <c r="B583" s="2">
        <v>-2.46E-2</v>
      </c>
    </row>
    <row r="584" spans="1:2" x14ac:dyDescent="0.3">
      <c r="A584" s="10">
        <v>-0.29850746268656714</v>
      </c>
      <c r="B584" s="2">
        <v>-6.5299999999999997E-2</v>
      </c>
    </row>
    <row r="585" spans="1:2" x14ac:dyDescent="0.3">
      <c r="A585" s="10">
        <v>-0.21276595744680848</v>
      </c>
      <c r="B585" s="2">
        <v>-8.8999999999999999E-3</v>
      </c>
    </row>
    <row r="586" spans="1:2" x14ac:dyDescent="0.3">
      <c r="A586" s="10">
        <v>0.29729729729729737</v>
      </c>
      <c r="B586" s="2">
        <v>-4.0000000000000002E-4</v>
      </c>
    </row>
    <row r="587" spans="1:2" x14ac:dyDescent="0.3">
      <c r="A587" s="10">
        <v>0.75</v>
      </c>
      <c r="B587" s="2">
        <v>0</v>
      </c>
    </row>
    <row r="588" spans="1:2" x14ac:dyDescent="0.3">
      <c r="A588" s="10">
        <v>-0.2142857142857143</v>
      </c>
      <c r="B588" s="2">
        <v>2E-3</v>
      </c>
    </row>
    <row r="589" spans="1:2" x14ac:dyDescent="0.3">
      <c r="A589" s="10">
        <v>0.46969696969696972</v>
      </c>
      <c r="B589" s="2">
        <v>-2.2800000000000001E-2</v>
      </c>
    </row>
    <row r="590" spans="1:2" x14ac:dyDescent="0.3">
      <c r="A590" s="10">
        <v>-0.21649484536082475</v>
      </c>
      <c r="B590" s="2">
        <v>7.3200000000000001E-2</v>
      </c>
    </row>
    <row r="591" spans="1:2" x14ac:dyDescent="0.3">
      <c r="A591" s="10">
        <v>-0.13157894736842102</v>
      </c>
      <c r="B591" s="2">
        <v>5.67E-2</v>
      </c>
    </row>
    <row r="592" spans="1:2" x14ac:dyDescent="0.3">
      <c r="A592" s="10">
        <v>-0.30303030303030298</v>
      </c>
      <c r="B592" s="2">
        <v>0</v>
      </c>
    </row>
    <row r="593" spans="1:2" x14ac:dyDescent="0.3">
      <c r="A593" s="10">
        <v>-0.15217391304347827</v>
      </c>
      <c r="B593" s="2">
        <v>3.6799999999999999E-2</v>
      </c>
    </row>
    <row r="594" spans="1:2" x14ac:dyDescent="0.3">
      <c r="A594" s="10">
        <v>0.64102564102564097</v>
      </c>
      <c r="B594" s="2">
        <v>2.1499999999999998E-2</v>
      </c>
    </row>
    <row r="595" spans="1:2" x14ac:dyDescent="0.3">
      <c r="A595" s="10">
        <v>0.109375</v>
      </c>
      <c r="B595" s="2">
        <v>1.43E-2</v>
      </c>
    </row>
    <row r="596" spans="1:2" x14ac:dyDescent="0.3">
      <c r="A596" s="10">
        <v>-1.4084507042253502E-2</v>
      </c>
      <c r="B596" s="2">
        <v>-8.9999999999999993E-3</v>
      </c>
    </row>
    <row r="597" spans="1:2" x14ac:dyDescent="0.3">
      <c r="A597" s="10">
        <v>-0.1428571428571429</v>
      </c>
      <c r="B597" s="2">
        <v>-6.4199999999999993E-2</v>
      </c>
    </row>
    <row r="598" spans="1:2" x14ac:dyDescent="0.3">
      <c r="A598" s="10">
        <v>-0.19999999999999996</v>
      </c>
      <c r="B598" s="2">
        <v>-7.2300000000000003E-2</v>
      </c>
    </row>
    <row r="599" spans="1:2" x14ac:dyDescent="0.3">
      <c r="A599" s="10">
        <v>4.1666666666666741E-2</v>
      </c>
      <c r="B599" s="2">
        <v>1.9699999999999999E-2</v>
      </c>
    </row>
    <row r="600" spans="1:2" x14ac:dyDescent="0.3">
      <c r="A600" s="10">
        <v>6.0000000000000053E-2</v>
      </c>
      <c r="B600" s="2">
        <v>-3.9100000000000003E-2</v>
      </c>
    </row>
    <row r="601" spans="1:2" x14ac:dyDescent="0.3">
      <c r="A601" s="10">
        <v>-0.50943396226415094</v>
      </c>
      <c r="B601" s="2">
        <v>9.4999999999999998E-3</v>
      </c>
    </row>
    <row r="602" spans="1:2" x14ac:dyDescent="0.3">
      <c r="A602" s="10">
        <v>0.96153846153846145</v>
      </c>
      <c r="B602" s="2">
        <v>-0.10299999999999999</v>
      </c>
    </row>
    <row r="603" spans="1:2" x14ac:dyDescent="0.3">
      <c r="A603" s="10">
        <v>-0.17647058823529416</v>
      </c>
      <c r="B603" s="2">
        <v>5.9299999999999999E-2</v>
      </c>
    </row>
    <row r="604" spans="1:2" x14ac:dyDescent="0.3">
      <c r="A604" s="10">
        <v>-9.5238095238095233E-2</v>
      </c>
      <c r="B604" s="2">
        <v>-5.7999999999999996E-3</v>
      </c>
    </row>
    <row r="605" spans="1:2" x14ac:dyDescent="0.3">
      <c r="A605" s="10">
        <v>0.21052631578947367</v>
      </c>
      <c r="B605" s="2">
        <v>6.3299999999999995E-2</v>
      </c>
    </row>
    <row r="606" spans="1:2" x14ac:dyDescent="0.3">
      <c r="A606" s="10">
        <v>-4.3478260869565188E-2</v>
      </c>
      <c r="B606" s="2">
        <v>1.8800000000000001E-2</v>
      </c>
    </row>
    <row r="607" spans="1:2" x14ac:dyDescent="0.3">
      <c r="A607" s="10">
        <v>0.45454545454545459</v>
      </c>
      <c r="B607" s="2">
        <v>-4.2700000000000002E-2</v>
      </c>
    </row>
    <row r="608" spans="1:2" x14ac:dyDescent="0.3">
      <c r="A608" s="10">
        <v>-0.21875</v>
      </c>
      <c r="B608" s="2">
        <v>-8.9999999999999998E-4</v>
      </c>
    </row>
    <row r="609" spans="1:2" x14ac:dyDescent="0.3">
      <c r="A609" s="10">
        <v>0.52</v>
      </c>
      <c r="B609" s="2">
        <v>-4.2700000000000002E-2</v>
      </c>
    </row>
    <row r="610" spans="1:2" x14ac:dyDescent="0.3">
      <c r="A610" s="10">
        <v>9.210526315789469E-2</v>
      </c>
      <c r="B610" s="2">
        <v>6.3799999999999996E-2</v>
      </c>
    </row>
    <row r="611" spans="1:2" x14ac:dyDescent="0.3">
      <c r="A611" s="10">
        <v>-0.44578313253012047</v>
      </c>
      <c r="B611" s="2">
        <v>6.3E-3</v>
      </c>
    </row>
    <row r="612" spans="1:2" x14ac:dyDescent="0.3">
      <c r="A612" s="10">
        <v>-0.13043478260869568</v>
      </c>
      <c r="B612" s="2">
        <v>4.9500000000000002E-2</v>
      </c>
    </row>
    <row r="613" spans="1:2" x14ac:dyDescent="0.3">
      <c r="A613" s="10">
        <v>-0.19999999999999996</v>
      </c>
      <c r="B613" s="2">
        <v>4.2799999999999998E-2</v>
      </c>
    </row>
    <row r="614" spans="1:2" x14ac:dyDescent="0.3">
      <c r="A614" s="10">
        <v>1.625</v>
      </c>
      <c r="B614" s="2">
        <v>1.9199999999999998E-2</v>
      </c>
    </row>
    <row r="615" spans="1:2" x14ac:dyDescent="0.3">
      <c r="A615" s="10">
        <v>-0.11904761904761907</v>
      </c>
      <c r="B615" s="2">
        <v>-1.78E-2</v>
      </c>
    </row>
    <row r="616" spans="1:2" x14ac:dyDescent="0.3">
      <c r="A616" s="10">
        <v>6.7567567567567544E-2</v>
      </c>
      <c r="B616" s="2">
        <v>-4.0500000000000001E-2</v>
      </c>
    </row>
    <row r="617" spans="1:2" x14ac:dyDescent="0.3">
      <c r="A617" s="10">
        <v>0.29113924050632911</v>
      </c>
      <c r="B617" s="2">
        <v>-5.4999999999999997E-3</v>
      </c>
    </row>
    <row r="618" spans="1:2" x14ac:dyDescent="0.3">
      <c r="A618" s="10">
        <v>-9.8039215686274495E-2</v>
      </c>
      <c r="B618" s="2">
        <v>-1.8800000000000001E-2</v>
      </c>
    </row>
    <row r="619" spans="1:2" x14ac:dyDescent="0.3">
      <c r="A619" s="10">
        <v>-0.32608695652173914</v>
      </c>
      <c r="B619" s="2">
        <v>-2.6499999999999999E-2</v>
      </c>
    </row>
    <row r="620" spans="1:2" x14ac:dyDescent="0.3">
      <c r="A620" s="10">
        <v>-1.6129032258064502E-2</v>
      </c>
      <c r="B620" s="2">
        <v>-5.8999999999999999E-3</v>
      </c>
    </row>
    <row r="621" spans="1:2" x14ac:dyDescent="0.3">
      <c r="A621" s="10">
        <v>-1.6393442622950838E-2</v>
      </c>
      <c r="B621" s="2">
        <v>-5.3699999999999998E-2</v>
      </c>
    </row>
    <row r="622" spans="1:2" x14ac:dyDescent="0.3">
      <c r="A622" s="10">
        <v>0.14999999999999991</v>
      </c>
      <c r="B622" s="2">
        <v>2.46E-2</v>
      </c>
    </row>
    <row r="623" spans="1:2" x14ac:dyDescent="0.3">
      <c r="A623" s="10">
        <v>-5.7971014492753659E-2</v>
      </c>
      <c r="B623" s="2">
        <v>-9.2100000000000001E-2</v>
      </c>
    </row>
    <row r="624" spans="1:2" x14ac:dyDescent="0.3">
      <c r="A624" s="10">
        <v>-0.18461538461538463</v>
      </c>
      <c r="B624" s="2">
        <v>1.54E-2</v>
      </c>
    </row>
    <row r="625" spans="1:2" x14ac:dyDescent="0.3">
      <c r="A625" s="10">
        <v>3.7735849056603765E-2</v>
      </c>
      <c r="B625" s="2">
        <v>-2.3E-3</v>
      </c>
    </row>
    <row r="626" spans="1:2" x14ac:dyDescent="0.3">
      <c r="A626" s="10">
        <v>0.16363636363636358</v>
      </c>
      <c r="B626" s="2">
        <v>4.0000000000000001E-3</v>
      </c>
    </row>
    <row r="627" spans="1:2" x14ac:dyDescent="0.3">
      <c r="A627" s="10">
        <v>0.125</v>
      </c>
      <c r="B627" s="2">
        <v>-1.8599999999999998E-2</v>
      </c>
    </row>
    <row r="628" spans="1:2" x14ac:dyDescent="0.3">
      <c r="A628" s="10">
        <v>-0.18055555555555558</v>
      </c>
      <c r="B628" s="2">
        <v>-4.6300000000000001E-2</v>
      </c>
    </row>
    <row r="629" spans="1:2" x14ac:dyDescent="0.3">
      <c r="A629" s="10">
        <v>-0.38983050847457623</v>
      </c>
      <c r="B629" s="2">
        <v>-2.3099999999999999E-2</v>
      </c>
    </row>
    <row r="630" spans="1:2" x14ac:dyDescent="0.3">
      <c r="A630" s="10">
        <v>8.3333333333333259E-2</v>
      </c>
      <c r="B630" s="2">
        <v>1.9300000000000001E-2</v>
      </c>
    </row>
    <row r="631" spans="1:2" x14ac:dyDescent="0.3">
      <c r="A631" s="10">
        <v>0.28205128205128216</v>
      </c>
      <c r="B631" s="2">
        <v>-3.5099999999999999E-2</v>
      </c>
    </row>
    <row r="632" spans="1:2" x14ac:dyDescent="0.3">
      <c r="A632" s="10">
        <v>0.17999999999999994</v>
      </c>
      <c r="B632" s="2">
        <v>-1.11E-2</v>
      </c>
    </row>
    <row r="633" spans="1:2" x14ac:dyDescent="0.3">
      <c r="A633" s="10">
        <v>0.81355932203389836</v>
      </c>
      <c r="B633" s="2">
        <v>3.4599999999999999E-2</v>
      </c>
    </row>
    <row r="634" spans="1:2" x14ac:dyDescent="0.3">
      <c r="A634" s="10">
        <v>-0.22429906542056077</v>
      </c>
      <c r="B634" s="2">
        <v>-1.1999999999999999E-3</v>
      </c>
    </row>
    <row r="635" spans="1:2" x14ac:dyDescent="0.3">
      <c r="A635" s="10">
        <v>3.6144578313253017E-2</v>
      </c>
      <c r="B635" s="2">
        <v>3.2599999999999997E-2</v>
      </c>
    </row>
    <row r="636" spans="1:2" x14ac:dyDescent="0.3">
      <c r="A636" s="10">
        <v>-0.22093023255813948</v>
      </c>
      <c r="B636" s="2">
        <v>-2.1000000000000001E-2</v>
      </c>
    </row>
    <row r="637" spans="1:2" x14ac:dyDescent="0.3">
      <c r="A637" s="10">
        <v>0.25373134328358216</v>
      </c>
      <c r="B637" s="2">
        <v>-0.04</v>
      </c>
    </row>
    <row r="638" spans="1:2" x14ac:dyDescent="0.3">
      <c r="A638" s="10">
        <v>-2.3809523809523836E-2</v>
      </c>
      <c r="B638" s="2">
        <v>9.0399999999999994E-2</v>
      </c>
    </row>
    <row r="639" spans="1:2" x14ac:dyDescent="0.3">
      <c r="A639" s="10">
        <v>8.5365853658536661E-2</v>
      </c>
      <c r="B639" s="2">
        <v>6.8500000000000005E-2</v>
      </c>
    </row>
    <row r="640" spans="1:2" x14ac:dyDescent="0.3">
      <c r="A640" s="10">
        <v>4.4943820224719211E-2</v>
      </c>
      <c r="B640" s="2">
        <v>-7.9399999999999998E-2</v>
      </c>
    </row>
    <row r="641" spans="1:2" x14ac:dyDescent="0.3">
      <c r="A641" s="10">
        <v>-0.10752688172043012</v>
      </c>
      <c r="B641" s="2">
        <v>-2.5899999999999999E-2</v>
      </c>
    </row>
    <row r="642" spans="1:2" x14ac:dyDescent="0.3">
      <c r="A642" s="10">
        <v>-1.2048192771084376E-2</v>
      </c>
      <c r="B642" s="2">
        <v>6.4500000000000002E-2</v>
      </c>
    </row>
    <row r="643" spans="1:2" x14ac:dyDescent="0.3">
      <c r="A643" s="10">
        <v>-0.18292682926829273</v>
      </c>
      <c r="B643" s="2">
        <v>-5.7599999999999998E-2</v>
      </c>
    </row>
    <row r="644" spans="1:2" x14ac:dyDescent="0.3">
      <c r="A644" s="10">
        <v>8.9552238805970186E-2</v>
      </c>
      <c r="B644" s="2">
        <v>-1.8700000000000001E-2</v>
      </c>
    </row>
    <row r="645" spans="1:2" x14ac:dyDescent="0.3">
      <c r="A645" s="10">
        <v>8.2191780821917915E-2</v>
      </c>
      <c r="B645" s="2">
        <v>1.8100000000000002E-2</v>
      </c>
    </row>
    <row r="646" spans="1:2" x14ac:dyDescent="0.3">
      <c r="A646" s="10">
        <v>0.10126582278481022</v>
      </c>
      <c r="B646" s="2">
        <v>-1.14E-2</v>
      </c>
    </row>
    <row r="647" spans="1:2" x14ac:dyDescent="0.3">
      <c r="A647" s="10">
        <v>0.10344827586206895</v>
      </c>
      <c r="B647" s="2">
        <v>-6.4899999999999999E-2</v>
      </c>
    </row>
    <row r="648" spans="1:2" x14ac:dyDescent="0.3">
      <c r="A648" s="10">
        <v>-8.333333333333337E-2</v>
      </c>
      <c r="B648" s="2">
        <v>1.24E-2</v>
      </c>
    </row>
    <row r="649" spans="1:2" x14ac:dyDescent="0.3">
      <c r="A649" s="10">
        <v>0.10227272727272729</v>
      </c>
      <c r="B649" s="2">
        <v>5.0900000000000001E-2</v>
      </c>
    </row>
    <row r="650" spans="1:2" x14ac:dyDescent="0.3">
      <c r="A650" s="10">
        <v>-5.1546391752577359E-2</v>
      </c>
      <c r="B650" s="2">
        <v>3.1399999999999997E-2</v>
      </c>
    </row>
    <row r="651" spans="1:2" x14ac:dyDescent="0.3">
      <c r="A651" s="10">
        <v>0.22826086956521729</v>
      </c>
      <c r="B651" s="2">
        <v>3.6200000000000003E-2</v>
      </c>
    </row>
    <row r="652" spans="1:2" x14ac:dyDescent="0.3">
      <c r="A652" s="10">
        <v>-4.4247787610619427E-2</v>
      </c>
      <c r="B652" s="2">
        <v>2.5000000000000001E-3</v>
      </c>
    </row>
    <row r="653" spans="1:2" x14ac:dyDescent="0.3">
      <c r="A653" s="10">
        <v>-0.17592592592592593</v>
      </c>
      <c r="B653" s="2">
        <v>-1.95E-2</v>
      </c>
    </row>
    <row r="654" spans="1:2" x14ac:dyDescent="0.3">
      <c r="A654" s="10">
        <v>-0.101123595505618</v>
      </c>
      <c r="B654" s="2">
        <v>1.7399999999999999E-2</v>
      </c>
    </row>
    <row r="655" spans="1:2" x14ac:dyDescent="0.3">
      <c r="A655" s="10">
        <v>-3.7499999999999978E-2</v>
      </c>
      <c r="B655" s="2">
        <v>3.5099999999999999E-2</v>
      </c>
    </row>
    <row r="656" spans="1:2" x14ac:dyDescent="0.3">
      <c r="A656" s="10">
        <v>0.16883116883116878</v>
      </c>
      <c r="B656" s="2">
        <v>0</v>
      </c>
    </row>
    <row r="657" spans="1:2" x14ac:dyDescent="0.3">
      <c r="A657" s="10">
        <v>-0.12222222222222223</v>
      </c>
      <c r="B657" s="2">
        <v>7.9500000000000001E-2</v>
      </c>
    </row>
    <row r="658" spans="1:2" x14ac:dyDescent="0.3">
      <c r="A658" s="10">
        <v>0.16455696202531644</v>
      </c>
      <c r="B658" s="2">
        <v>-2.0500000000000001E-2</v>
      </c>
    </row>
    <row r="659" spans="1:2" x14ac:dyDescent="0.3">
      <c r="A659" s="10">
        <v>0</v>
      </c>
      <c r="B659" s="2">
        <v>1.9599999999999999E-2</v>
      </c>
    </row>
    <row r="660" spans="1:2" x14ac:dyDescent="0.3">
      <c r="A660" s="10">
        <v>-4.3478260869565188E-2</v>
      </c>
      <c r="B660" s="2">
        <v>-1.72E-2</v>
      </c>
    </row>
    <row r="661" spans="1:2" x14ac:dyDescent="0.3">
      <c r="A661" s="10">
        <v>0.11363636363636354</v>
      </c>
      <c r="B661" s="2">
        <v>5.8999999999999999E-3</v>
      </c>
    </row>
    <row r="662" spans="1:2" x14ac:dyDescent="0.3">
      <c r="A662" s="10">
        <v>0.1020408163265305</v>
      </c>
      <c r="B662" s="2">
        <v>-7.6700000000000004E-2</v>
      </c>
    </row>
    <row r="663" spans="1:2" x14ac:dyDescent="0.3">
      <c r="A663" s="10">
        <v>-0.15740740740740744</v>
      </c>
      <c r="B663" s="2">
        <v>7.6499999999999999E-2</v>
      </c>
    </row>
    <row r="664" spans="1:2" x14ac:dyDescent="0.3">
      <c r="A664" s="10">
        <v>0.23076923076923084</v>
      </c>
      <c r="B664" s="2">
        <v>5.0000000000000001E-4</v>
      </c>
    </row>
    <row r="665" spans="1:2" x14ac:dyDescent="0.3">
      <c r="A665" s="10">
        <v>-0.1339285714285714</v>
      </c>
      <c r="B665" s="2">
        <v>8.9499999999999996E-2</v>
      </c>
    </row>
    <row r="666" spans="1:2" x14ac:dyDescent="0.3">
      <c r="A666" s="10">
        <v>-2.0618556701030966E-2</v>
      </c>
      <c r="B666" s="2">
        <v>-2.35E-2</v>
      </c>
    </row>
    <row r="667" spans="1:2" x14ac:dyDescent="0.3">
      <c r="A667" s="10">
        <v>0.57894736842105265</v>
      </c>
      <c r="B667" s="2">
        <v>8.0999999999999996E-3</v>
      </c>
    </row>
    <row r="668" spans="1:2" x14ac:dyDescent="0.3">
      <c r="A668" s="10">
        <v>0</v>
      </c>
      <c r="B668" s="2">
        <v>-1.04E-2</v>
      </c>
    </row>
    <row r="669" spans="1:2" x14ac:dyDescent="0.3">
      <c r="A669" s="10">
        <v>-7.3333333333333361E-2</v>
      </c>
      <c r="B669" s="2">
        <v>2.93E-2</v>
      </c>
    </row>
    <row r="670" spans="1:2" x14ac:dyDescent="0.3">
      <c r="A670" s="10">
        <v>-0.19424460431654678</v>
      </c>
      <c r="B670" s="2">
        <v>-9.7999999999999997E-3</v>
      </c>
    </row>
    <row r="671" spans="1:2" x14ac:dyDescent="0.3">
      <c r="A671" s="10">
        <v>1.7857142857142794E-2</v>
      </c>
      <c r="B671" s="2">
        <v>-6.0000000000000001E-3</v>
      </c>
    </row>
    <row r="672" spans="1:2" x14ac:dyDescent="0.3">
      <c r="A672" s="10">
        <v>0</v>
      </c>
      <c r="B672" s="2">
        <v>1.1299999999999999E-2</v>
      </c>
    </row>
    <row r="673" spans="1:2" x14ac:dyDescent="0.3">
      <c r="A673" s="10">
        <v>-2.6315789473684181E-2</v>
      </c>
      <c r="B673" s="2">
        <v>5.8999999999999999E-3</v>
      </c>
    </row>
    <row r="674" spans="1:2" x14ac:dyDescent="0.3">
      <c r="A674" s="10">
        <v>-3.6036036036036001E-2</v>
      </c>
      <c r="B674" s="2">
        <v>3.1699999999999999E-2</v>
      </c>
    </row>
    <row r="675" spans="1:2" x14ac:dyDescent="0.3">
      <c r="A675" s="10">
        <v>7.4766355140186924E-2</v>
      </c>
      <c r="B675" s="2">
        <v>-8.3900000000000002E-2</v>
      </c>
    </row>
    <row r="676" spans="1:2" x14ac:dyDescent="0.3">
      <c r="A676" s="10">
        <v>7.8260869565217384E-2</v>
      </c>
      <c r="B676" s="2">
        <v>4.9799999999999997E-2</v>
      </c>
    </row>
    <row r="677" spans="1:2" x14ac:dyDescent="0.3">
      <c r="A677" s="10">
        <v>-7.2580645161290369E-2</v>
      </c>
      <c r="B677" s="2">
        <v>-3.0200000000000001E-2</v>
      </c>
    </row>
    <row r="678" spans="1:2" x14ac:dyDescent="0.3">
      <c r="A678" s="10">
        <v>0</v>
      </c>
      <c r="B678" s="2">
        <v>-2.46E-2</v>
      </c>
    </row>
    <row r="679" spans="1:2" x14ac:dyDescent="0.3">
      <c r="A679" s="10">
        <v>-3.4782608695652195E-2</v>
      </c>
      <c r="B679" s="2">
        <v>-1.2999999999999999E-3</v>
      </c>
    </row>
    <row r="680" spans="1:2" x14ac:dyDescent="0.3">
      <c r="A680" s="10">
        <v>2.7027027027026973E-2</v>
      </c>
      <c r="B680" s="2">
        <v>2.9899999999999999E-2</v>
      </c>
    </row>
    <row r="681" spans="1:2" x14ac:dyDescent="0.3">
      <c r="A681" s="10">
        <v>0.10526315789473695</v>
      </c>
      <c r="B681" s="2">
        <v>2.5000000000000001E-3</v>
      </c>
    </row>
    <row r="682" spans="1:2" x14ac:dyDescent="0.3">
      <c r="A682" s="10">
        <v>-0.15873015873015872</v>
      </c>
      <c r="B682" s="2">
        <v>5.9299999999999999E-2</v>
      </c>
    </row>
    <row r="683" spans="1:2" x14ac:dyDescent="0.3">
      <c r="A683" s="10">
        <v>-0.10377358490566035</v>
      </c>
      <c r="B683" s="2">
        <v>1.47E-2</v>
      </c>
    </row>
    <row r="684" spans="1:2" x14ac:dyDescent="0.3">
      <c r="A684" s="10">
        <v>0.15789473684210531</v>
      </c>
      <c r="B684" s="2">
        <v>-4.1599999999999998E-2</v>
      </c>
    </row>
    <row r="685" spans="1:2" x14ac:dyDescent="0.3">
      <c r="A685" s="10">
        <v>0.19999999999999996</v>
      </c>
      <c r="B685" s="2">
        <v>7.17E-2</v>
      </c>
    </row>
    <row r="686" spans="1:2" x14ac:dyDescent="0.3">
      <c r="A686" s="10">
        <v>2.2727272727272707E-2</v>
      </c>
      <c r="B686" s="2">
        <v>8.6E-3</v>
      </c>
    </row>
    <row r="687" spans="1:2" x14ac:dyDescent="0.3">
      <c r="A687" s="10">
        <v>5.1851851851851816E-2</v>
      </c>
      <c r="B687" s="2">
        <v>0</v>
      </c>
    </row>
    <row r="688" spans="1:2" x14ac:dyDescent="0.3">
      <c r="A688" s="10">
        <v>-4.9295774647887369E-2</v>
      </c>
      <c r="B688" s="2">
        <v>6.8099999999999994E-2</v>
      </c>
    </row>
    <row r="689" spans="1:2" x14ac:dyDescent="0.3">
      <c r="A689" s="10">
        <v>-0.17777777777777781</v>
      </c>
      <c r="B689" s="2">
        <v>-4.9099999999999998E-2</v>
      </c>
    </row>
    <row r="690" spans="1:2" x14ac:dyDescent="0.3">
      <c r="A690" s="10">
        <v>9.0090090090090058E-2</v>
      </c>
      <c r="B690" s="2">
        <v>4.2599999999999999E-2</v>
      </c>
    </row>
    <row r="691" spans="1:2" x14ac:dyDescent="0.3">
      <c r="A691" s="10">
        <v>1.6528925619834656E-2</v>
      </c>
      <c r="B691" s="2">
        <v>2.53E-2</v>
      </c>
    </row>
    <row r="692" spans="1:2" x14ac:dyDescent="0.3">
      <c r="A692" s="10">
        <v>-8.1300813008130524E-3</v>
      </c>
      <c r="B692" s="2">
        <v>1.8700000000000001E-2</v>
      </c>
    </row>
    <row r="693" spans="1:2" x14ac:dyDescent="0.3">
      <c r="A693" s="10">
        <v>7.3770491803278659E-2</v>
      </c>
      <c r="B693" s="2">
        <v>-2.93E-2</v>
      </c>
    </row>
    <row r="694" spans="1:2" x14ac:dyDescent="0.3">
      <c r="A694" s="10">
        <v>6.1068702290076438E-2</v>
      </c>
      <c r="B694" s="2">
        <v>-1.6199999999999999E-2</v>
      </c>
    </row>
    <row r="695" spans="1:2" x14ac:dyDescent="0.3">
      <c r="A695" s="10">
        <v>-7.9136690647481966E-2</v>
      </c>
      <c r="B695" s="2">
        <v>2.9499999999999998E-2</v>
      </c>
    </row>
    <row r="696" spans="1:2" x14ac:dyDescent="0.3">
      <c r="A696" s="10">
        <v>-1.5625E-2</v>
      </c>
      <c r="B696" s="2">
        <v>-3.15E-2</v>
      </c>
    </row>
    <row r="697" spans="1:2" x14ac:dyDescent="0.3">
      <c r="A697" s="10">
        <v>0.1507936507936507</v>
      </c>
      <c r="B697" s="2">
        <v>-2.7000000000000001E-3</v>
      </c>
    </row>
    <row r="698" spans="1:2" x14ac:dyDescent="0.3">
      <c r="A698" s="10">
        <v>-3.4482758620689613E-2</v>
      </c>
      <c r="B698" s="2">
        <v>3.3700000000000001E-2</v>
      </c>
    </row>
    <row r="699" spans="1:2" x14ac:dyDescent="0.3">
      <c r="A699" s="10">
        <v>-5.0000000000000044E-2</v>
      </c>
      <c r="B699" s="2">
        <v>-4.3799999999999999E-2</v>
      </c>
    </row>
    <row r="700" spans="1:2" x14ac:dyDescent="0.3">
      <c r="A700" s="10">
        <v>-7.5187969924812581E-3</v>
      </c>
      <c r="B700" s="2">
        <v>2E-3</v>
      </c>
    </row>
    <row r="701" spans="1:2" x14ac:dyDescent="0.3">
      <c r="A701" s="10">
        <v>-6.0606060606060552E-2</v>
      </c>
      <c r="B701" s="2">
        <v>-1E-3</v>
      </c>
    </row>
    <row r="702" spans="1:2" x14ac:dyDescent="0.3">
      <c r="A702" s="10">
        <v>6.4516129032258007E-2</v>
      </c>
      <c r="B702" s="2">
        <v>-3.1800000000000002E-2</v>
      </c>
    </row>
    <row r="703" spans="1:2" x14ac:dyDescent="0.3">
      <c r="A703" s="10">
        <v>-7.575757575757569E-3</v>
      </c>
      <c r="B703" s="2">
        <v>-1.4E-3</v>
      </c>
    </row>
    <row r="704" spans="1:2" x14ac:dyDescent="0.3">
      <c r="A704" s="10">
        <v>-6.8702290076335881E-2</v>
      </c>
      <c r="B704" s="2">
        <v>-3.8699999999999998E-2</v>
      </c>
    </row>
    <row r="705" spans="1:2" x14ac:dyDescent="0.3">
      <c r="A705" s="10">
        <v>1.6393442622950838E-2</v>
      </c>
      <c r="B705" s="2">
        <v>2.3E-2</v>
      </c>
    </row>
    <row r="706" spans="1:2" x14ac:dyDescent="0.3">
      <c r="A706" s="10">
        <v>1.6129032258064502E-2</v>
      </c>
      <c r="B706" s="2">
        <v>-3.2000000000000002E-3</v>
      </c>
    </row>
    <row r="707" spans="1:2" x14ac:dyDescent="0.3">
      <c r="A707" s="10">
        <v>0.13492063492063489</v>
      </c>
      <c r="B707" s="2">
        <v>-6.6600000000000006E-2</v>
      </c>
    </row>
    <row r="708" spans="1:2" x14ac:dyDescent="0.3">
      <c r="A708" s="10">
        <v>-1.3986013986013957E-2</v>
      </c>
      <c r="B708" s="2">
        <v>-1.1000000000000001E-3</v>
      </c>
    </row>
    <row r="709" spans="1:2" x14ac:dyDescent="0.3">
      <c r="A709" s="10">
        <v>4.9645390070921946E-2</v>
      </c>
      <c r="B709" s="2">
        <v>-5.5999999999999999E-3</v>
      </c>
    </row>
    <row r="710" spans="1:2" x14ac:dyDescent="0.3">
      <c r="A710" s="10">
        <v>0</v>
      </c>
      <c r="B710" s="2">
        <v>3.1199999999999999E-2</v>
      </c>
    </row>
    <row r="711" spans="1:2" x14ac:dyDescent="0.3">
      <c r="A711" s="10">
        <v>2.7027027027026973E-2</v>
      </c>
      <c r="B711" s="2">
        <v>4.3999999999999997E-2</v>
      </c>
    </row>
    <row r="712" spans="1:2" x14ac:dyDescent="0.3">
      <c r="A712" s="10">
        <v>-1.9736842105263164E-2</v>
      </c>
      <c r="B712" s="2">
        <v>1.2200000000000001E-2</v>
      </c>
    </row>
    <row r="713" spans="1:2" x14ac:dyDescent="0.3">
      <c r="A713" s="10">
        <v>-3.3557046979865723E-2</v>
      </c>
      <c r="B713" s="2">
        <v>-3.2300000000000002E-2</v>
      </c>
    </row>
    <row r="714" spans="1:2" x14ac:dyDescent="0.3">
      <c r="A714" s="10">
        <v>4.1666666666666741E-2</v>
      </c>
      <c r="B714" s="2">
        <v>-2.2000000000000001E-3</v>
      </c>
    </row>
    <row r="715" spans="1:2" x14ac:dyDescent="0.3">
      <c r="A715" s="10">
        <v>-1.3333333333333308E-2</v>
      </c>
      <c r="B715" s="2">
        <v>-3.3399999999999999E-2</v>
      </c>
    </row>
    <row r="716" spans="1:2" x14ac:dyDescent="0.3">
      <c r="A716" s="10">
        <v>-8.108108108108103E-2</v>
      </c>
      <c r="B716" s="2">
        <v>2.52E-2</v>
      </c>
    </row>
    <row r="717" spans="1:2" x14ac:dyDescent="0.3">
      <c r="A717" s="10">
        <v>3.6764705882353033E-2</v>
      </c>
      <c r="B717" s="2">
        <v>-3.7400000000000003E-2</v>
      </c>
    </row>
    <row r="718" spans="1:2" x14ac:dyDescent="0.3">
      <c r="A718" s="10">
        <v>-1.4184397163120588E-2</v>
      </c>
      <c r="B718" s="2">
        <v>-3.2300000000000002E-2</v>
      </c>
    </row>
    <row r="719" spans="1:2" x14ac:dyDescent="0.3">
      <c r="A719" s="10">
        <v>-4.3165467625899234E-2</v>
      </c>
      <c r="B719" s="2">
        <v>-1.7600000000000001E-2</v>
      </c>
    </row>
    <row r="720" spans="1:2" x14ac:dyDescent="0.3">
      <c r="A720" s="10">
        <v>7.5187969924812581E-3</v>
      </c>
      <c r="B720" s="2">
        <v>1.66E-2</v>
      </c>
    </row>
    <row r="721" spans="1:2" x14ac:dyDescent="0.3">
      <c r="A721" s="10">
        <v>1.4925373134328401E-2</v>
      </c>
      <c r="B721" s="2">
        <v>4.4699999999999997E-2</v>
      </c>
    </row>
    <row r="722" spans="1:2" x14ac:dyDescent="0.3">
      <c r="A722" s="10">
        <v>0</v>
      </c>
      <c r="B722" s="2">
        <v>-1.46E-2</v>
      </c>
    </row>
    <row r="723" spans="1:2" x14ac:dyDescent="0.3">
      <c r="A723" s="10">
        <v>-7.3529411764705621E-3</v>
      </c>
      <c r="B723" s="2">
        <v>3.32E-2</v>
      </c>
    </row>
    <row r="724" spans="1:2" x14ac:dyDescent="0.3">
      <c r="A724" s="10">
        <v>5.9259259259259345E-2</v>
      </c>
      <c r="B724" s="2">
        <v>-1.5E-3</v>
      </c>
    </row>
    <row r="725" spans="1:2" x14ac:dyDescent="0.3">
      <c r="A725" s="10">
        <v>6.2937062937062915E-2</v>
      </c>
      <c r="B725" s="2">
        <v>-3.3999999999999998E-3</v>
      </c>
    </row>
    <row r="726" spans="1:2" x14ac:dyDescent="0.3">
      <c r="A726" s="10">
        <v>-6.5789473684210509E-2</v>
      </c>
      <c r="B726" s="2">
        <v>4.4999999999999997E-3</v>
      </c>
    </row>
    <row r="727" spans="1:2" x14ac:dyDescent="0.3">
      <c r="A727" s="10">
        <v>4.2253521126760507E-2</v>
      </c>
      <c r="B727" s="2">
        <v>-2.24E-2</v>
      </c>
    </row>
    <row r="728" spans="1:2" x14ac:dyDescent="0.3">
      <c r="A728" s="10">
        <v>-7.4324324324324342E-2</v>
      </c>
      <c r="B728" s="2">
        <v>-1.4800000000000001E-2</v>
      </c>
    </row>
    <row r="729" spans="1:2" x14ac:dyDescent="0.3">
      <c r="A729" s="10">
        <v>8.0291970802919721E-2</v>
      </c>
      <c r="B729" s="2">
        <v>4.1300000000000003E-2</v>
      </c>
    </row>
    <row r="730" spans="1:2" x14ac:dyDescent="0.3">
      <c r="A730" s="10">
        <v>-3.3783783783783772E-2</v>
      </c>
      <c r="B730" s="2">
        <v>8.6E-3</v>
      </c>
    </row>
    <row r="731" spans="1:2" x14ac:dyDescent="0.3">
      <c r="A731" s="10">
        <v>6.2937062937062915E-2</v>
      </c>
      <c r="B731" s="2">
        <v>1.49E-2</v>
      </c>
    </row>
    <row r="732" spans="1:2" x14ac:dyDescent="0.3">
      <c r="A732" s="10">
        <v>1.3157894736842035E-2</v>
      </c>
      <c r="B732" s="2">
        <v>7.4000000000000003E-3</v>
      </c>
    </row>
    <row r="733" spans="1:2" x14ac:dyDescent="0.3">
      <c r="A733" s="10">
        <v>3.2467532467532534E-2</v>
      </c>
      <c r="B733" s="2">
        <v>-1.1000000000000001E-3</v>
      </c>
    </row>
    <row r="734" spans="1:2" x14ac:dyDescent="0.3">
      <c r="A734" s="10">
        <v>-3.7735849056603765E-2</v>
      </c>
      <c r="B734" s="2">
        <v>1.15E-2</v>
      </c>
    </row>
    <row r="735" spans="1:2" x14ac:dyDescent="0.3">
      <c r="A735" s="10">
        <v>6.5359477124182774E-3</v>
      </c>
      <c r="B735" s="2">
        <v>-5.8999999999999999E-3</v>
      </c>
    </row>
    <row r="736" spans="1:2" x14ac:dyDescent="0.3">
      <c r="A736" s="10">
        <v>-7.7922077922077948E-2</v>
      </c>
      <c r="B736" s="2">
        <v>-1.6899999999999998E-2</v>
      </c>
    </row>
    <row r="737" spans="1:2" x14ac:dyDescent="0.3">
      <c r="A737" s="10">
        <v>3.5211267605633756E-2</v>
      </c>
      <c r="B737" s="2">
        <v>3.09E-2</v>
      </c>
    </row>
    <row r="738" spans="1:2" x14ac:dyDescent="0.3">
      <c r="A738" s="10">
        <v>1.3605442176870763E-2</v>
      </c>
      <c r="B738" s="2">
        <v>1.46E-2</v>
      </c>
    </row>
    <row r="739" spans="1:2" x14ac:dyDescent="0.3">
      <c r="A739" s="10">
        <v>1.3422818791946289E-2</v>
      </c>
      <c r="B739" s="2">
        <v>-1.21E-2</v>
      </c>
    </row>
    <row r="740" spans="1:2" x14ac:dyDescent="0.3">
      <c r="A740" s="10">
        <v>-5.9602649006622488E-2</v>
      </c>
      <c r="B740" s="2">
        <v>3.27E-2</v>
      </c>
    </row>
    <row r="741" spans="1:2" x14ac:dyDescent="0.3">
      <c r="A741" s="10">
        <v>3.5211267605633756E-2</v>
      </c>
      <c r="B741" s="2">
        <v>4.1999999999999997E-3</v>
      </c>
    </row>
    <row r="742" spans="1:2" x14ac:dyDescent="0.3">
      <c r="A742" s="10">
        <v>0.12244897959183665</v>
      </c>
      <c r="B742" s="2">
        <v>3.8E-3</v>
      </c>
    </row>
    <row r="743" spans="1:2" x14ac:dyDescent="0.3">
      <c r="A743" s="10">
        <v>-3.0303030303030276E-2</v>
      </c>
      <c r="B743" s="2">
        <v>2.7300000000000001E-2</v>
      </c>
    </row>
    <row r="744" spans="1:2" x14ac:dyDescent="0.3">
      <c r="A744" s="10">
        <v>-6.8749999999999978E-2</v>
      </c>
      <c r="B744" s="2">
        <v>-1.0500000000000001E-2</v>
      </c>
    </row>
    <row r="745" spans="1:2" x14ac:dyDescent="0.3">
      <c r="A745" s="10">
        <v>-8.0536912751677847E-2</v>
      </c>
      <c r="B745" s="2">
        <v>-1.4800000000000001E-2</v>
      </c>
    </row>
    <row r="746" spans="1:2" x14ac:dyDescent="0.3">
      <c r="A746" s="10">
        <v>0.16058394160583944</v>
      </c>
      <c r="B746" s="2">
        <v>-2.8299999999999999E-2</v>
      </c>
    </row>
    <row r="747" spans="1:2" x14ac:dyDescent="0.3">
      <c r="A747" s="10">
        <v>6.2893081761006275E-3</v>
      </c>
      <c r="B747" s="2">
        <v>8.3999999999999995E-3</v>
      </c>
    </row>
    <row r="748" spans="1:2" x14ac:dyDescent="0.3">
      <c r="A748" s="10">
        <v>-1.8750000000000044E-2</v>
      </c>
      <c r="B748" s="2">
        <v>3.3E-3</v>
      </c>
    </row>
    <row r="749" spans="1:2" x14ac:dyDescent="0.3">
      <c r="A749" s="10">
        <v>6.3694267515923553E-3</v>
      </c>
      <c r="B749" s="2">
        <v>2.0899999999999998E-2</v>
      </c>
    </row>
    <row r="750" spans="1:2" x14ac:dyDescent="0.3">
      <c r="A750" s="10">
        <v>0</v>
      </c>
      <c r="B750" s="2">
        <v>-4.5999999999999999E-3</v>
      </c>
    </row>
    <row r="751" spans="1:2" x14ac:dyDescent="0.3">
      <c r="A751" s="10">
        <v>-3.1645569620253111E-2</v>
      </c>
      <c r="B751" s="2">
        <v>-1.6E-2</v>
      </c>
    </row>
    <row r="752" spans="1:2" x14ac:dyDescent="0.3">
      <c r="A752" s="10">
        <v>-1.3071895424836555E-2</v>
      </c>
      <c r="B752" s="2">
        <v>3.56E-2</v>
      </c>
    </row>
    <row r="753" spans="1:2" x14ac:dyDescent="0.3">
      <c r="A753" s="10">
        <v>0</v>
      </c>
      <c r="B753" s="2">
        <v>-1.1000000000000001E-3</v>
      </c>
    </row>
    <row r="754" spans="1:2" x14ac:dyDescent="0.3">
      <c r="A754" s="10">
        <v>-5.9602649006622488E-2</v>
      </c>
      <c r="B754" s="2">
        <v>1.7600000000000001E-2</v>
      </c>
    </row>
    <row r="755" spans="1:2" x14ac:dyDescent="0.3">
      <c r="A755" s="10">
        <v>-9.8591549295774628E-2</v>
      </c>
      <c r="B755" s="2">
        <v>1.9E-3</v>
      </c>
    </row>
    <row r="756" spans="1:2" x14ac:dyDescent="0.3">
      <c r="A756" s="10">
        <v>0</v>
      </c>
      <c r="B756" s="2">
        <v>2.5999999999999999E-3</v>
      </c>
    </row>
    <row r="757" spans="1:2" x14ac:dyDescent="0.3">
      <c r="A757" s="10">
        <v>5.46875E-2</v>
      </c>
      <c r="B757" s="2">
        <v>1.6899999999999998E-2</v>
      </c>
    </row>
    <row r="758" spans="1:2" x14ac:dyDescent="0.3">
      <c r="A758" s="10">
        <v>-7.4074074074074181E-3</v>
      </c>
      <c r="B758" s="2">
        <v>3.2000000000000002E-3</v>
      </c>
    </row>
    <row r="759" spans="1:2" x14ac:dyDescent="0.3">
      <c r="A759" s="10">
        <v>1.4925373134328401E-2</v>
      </c>
      <c r="B759" s="2">
        <v>7.4999999999999997E-3</v>
      </c>
    </row>
    <row r="760" spans="1:2" x14ac:dyDescent="0.3">
      <c r="A760" s="10">
        <v>-2.2058823529411797E-2</v>
      </c>
      <c r="B760" s="2">
        <v>6.9999999999999999E-4</v>
      </c>
    </row>
    <row r="761" spans="1:2" x14ac:dyDescent="0.3">
      <c r="A761" s="10">
        <v>-6.0150375939849621E-2</v>
      </c>
      <c r="B761" s="2">
        <v>-1.2800000000000001E-2</v>
      </c>
    </row>
    <row r="762" spans="1:2" x14ac:dyDescent="0.3">
      <c r="A762" s="10">
        <v>0.12000000000000011</v>
      </c>
      <c r="B762" s="2">
        <v>2.9399999999999999E-2</v>
      </c>
    </row>
    <row r="763" spans="1:2" x14ac:dyDescent="0.3">
      <c r="A763" s="10">
        <v>-2.1428571428571463E-2</v>
      </c>
      <c r="B763" s="2">
        <v>2.6700000000000002E-2</v>
      </c>
    </row>
    <row r="764" spans="1:2" x14ac:dyDescent="0.3">
      <c r="A764" s="10">
        <v>2.9197080291970767E-2</v>
      </c>
      <c r="B764" s="2">
        <v>-1E-3</v>
      </c>
    </row>
    <row r="765" spans="1:2" x14ac:dyDescent="0.3">
      <c r="A765" s="10">
        <v>-0.13475177304964536</v>
      </c>
      <c r="B765" s="2">
        <v>1.46E-2</v>
      </c>
    </row>
    <row r="766" spans="1:2" x14ac:dyDescent="0.3">
      <c r="A766" s="10">
        <v>-5.7377049180327822E-2</v>
      </c>
      <c r="B766" s="2">
        <v>1.2699999999999999E-2</v>
      </c>
    </row>
    <row r="767" spans="1:2" x14ac:dyDescent="0.3">
      <c r="A767" s="10">
        <v>2.6086956521739202E-2</v>
      </c>
      <c r="B767" s="2">
        <v>-1.67E-2</v>
      </c>
    </row>
    <row r="768" spans="1:2" x14ac:dyDescent="0.3">
      <c r="A768" s="10">
        <v>4.2372881355932313E-2</v>
      </c>
      <c r="B768" s="2">
        <v>-3.7000000000000002E-3</v>
      </c>
    </row>
    <row r="769" spans="1:2" x14ac:dyDescent="0.3">
      <c r="A769" s="10">
        <v>8.9430894308943021E-2</v>
      </c>
      <c r="B769" s="2">
        <v>-2.18E-2</v>
      </c>
    </row>
    <row r="770" spans="1:2" x14ac:dyDescent="0.3">
      <c r="A770" s="10">
        <v>7.4626865671641784E-2</v>
      </c>
      <c r="B770" s="2">
        <v>-3.1E-2</v>
      </c>
    </row>
    <row r="771" spans="1:2" x14ac:dyDescent="0.3">
      <c r="A771" s="10">
        <v>-6.25E-2</v>
      </c>
      <c r="B771" s="2">
        <v>-6.0000000000000001E-3</v>
      </c>
    </row>
    <row r="772" spans="1:2" x14ac:dyDescent="0.3">
      <c r="A772" s="10">
        <v>-0.10370370370370374</v>
      </c>
      <c r="B772" s="2">
        <v>2.75E-2</v>
      </c>
    </row>
    <row r="773" spans="1:2" x14ac:dyDescent="0.3">
      <c r="A773" s="10">
        <v>8.2644628099173278E-3</v>
      </c>
      <c r="B773" s="2">
        <v>-6.9999999999999999E-4</v>
      </c>
    </row>
    <row r="774" spans="1:2" x14ac:dyDescent="0.3">
      <c r="A774" s="10">
        <v>-0.10655737704918034</v>
      </c>
      <c r="B774" s="2">
        <v>-1.5299999999999999E-2</v>
      </c>
    </row>
    <row r="775" spans="1:2" x14ac:dyDescent="0.3">
      <c r="A775" s="10">
        <v>-8.256880733944949E-2</v>
      </c>
      <c r="B775" s="2">
        <v>-3.9399999999999998E-2</v>
      </c>
    </row>
    <row r="776" spans="1:2" x14ac:dyDescent="0.3">
      <c r="A776" s="10">
        <v>-4.0000000000000036E-2</v>
      </c>
      <c r="B776" s="2">
        <v>4.4000000000000003E-3</v>
      </c>
    </row>
    <row r="777" spans="1:2" x14ac:dyDescent="0.3">
      <c r="A777" s="10">
        <v>0.32291666666666674</v>
      </c>
      <c r="B777" s="2">
        <v>2.1399999999999999E-2</v>
      </c>
    </row>
    <row r="778" spans="1:2" x14ac:dyDescent="0.3">
      <c r="A778" s="10">
        <v>-0.10236220472440949</v>
      </c>
      <c r="B778" s="2">
        <v>-8.8000000000000005E-3</v>
      </c>
    </row>
    <row r="779" spans="1:2" x14ac:dyDescent="0.3">
      <c r="A779" s="10">
        <v>0</v>
      </c>
      <c r="B779" s="2">
        <v>3.1600000000000003E-2</v>
      </c>
    </row>
    <row r="780" spans="1:2" x14ac:dyDescent="0.3">
      <c r="A780" s="10">
        <v>3.5087719298245723E-2</v>
      </c>
      <c r="B780" s="2">
        <v>-1.3899999999999999E-2</v>
      </c>
    </row>
    <row r="781" spans="1:2" x14ac:dyDescent="0.3">
      <c r="A781" s="10">
        <v>-2.5423728813559365E-2</v>
      </c>
      <c r="B781" s="2">
        <v>-5.3E-3</v>
      </c>
    </row>
    <row r="782" spans="1:2" x14ac:dyDescent="0.3">
      <c r="A782" s="10">
        <v>-0.10434782608695647</v>
      </c>
      <c r="B782" s="2">
        <v>8.8999999999999999E-3</v>
      </c>
    </row>
    <row r="783" spans="1:2" x14ac:dyDescent="0.3">
      <c r="A783" s="10">
        <v>-0.10679611650485432</v>
      </c>
      <c r="B783" s="2">
        <v>0</v>
      </c>
    </row>
    <row r="784" spans="1:2" x14ac:dyDescent="0.3">
      <c r="A784" s="10">
        <v>7.6086956521739024E-2</v>
      </c>
      <c r="B784" s="2">
        <v>4.3299999999999998E-2</v>
      </c>
    </row>
    <row r="785" spans="1:2" x14ac:dyDescent="0.3">
      <c r="A785" s="10">
        <v>-0.10101010101010099</v>
      </c>
      <c r="B785" s="2">
        <v>1.18E-2</v>
      </c>
    </row>
    <row r="786" spans="1:2" x14ac:dyDescent="0.3">
      <c r="A786" s="10">
        <v>-0.1348314606741573</v>
      </c>
      <c r="B786" s="2">
        <v>-1.0500000000000001E-2</v>
      </c>
    </row>
    <row r="787" spans="1:2" x14ac:dyDescent="0.3">
      <c r="A787" s="10">
        <v>0</v>
      </c>
      <c r="B787" s="2">
        <v>-8.8999999999999999E-3</v>
      </c>
    </row>
    <row r="788" spans="1:2" x14ac:dyDescent="0.3">
      <c r="A788" s="10">
        <v>0.1558441558441559</v>
      </c>
      <c r="B788" s="2">
        <v>-4.1000000000000003E-3</v>
      </c>
    </row>
    <row r="789" spans="1:2" x14ac:dyDescent="0.3">
      <c r="A789" s="10">
        <v>0.15730337078651679</v>
      </c>
      <c r="B789" s="2">
        <v>-3.0999999999999999E-3</v>
      </c>
    </row>
    <row r="790" spans="1:2" x14ac:dyDescent="0.3">
      <c r="A790" s="10">
        <v>8.737864077669899E-2</v>
      </c>
      <c r="B790" s="2">
        <v>1.66E-2</v>
      </c>
    </row>
    <row r="791" spans="1:2" x14ac:dyDescent="0.3">
      <c r="A791" s="10">
        <v>7.1428571428571397E-2</v>
      </c>
      <c r="B791" s="2">
        <v>-6.7999999999999996E-3</v>
      </c>
    </row>
    <row r="792" spans="1:2" x14ac:dyDescent="0.3">
      <c r="A792" s="10">
        <v>-0.17500000000000004</v>
      </c>
      <c r="B792" s="2">
        <v>-3.3500000000000002E-2</v>
      </c>
    </row>
    <row r="793" spans="1:2" x14ac:dyDescent="0.3">
      <c r="A793" s="10">
        <v>3.0303030303030276E-2</v>
      </c>
      <c r="B793" s="2">
        <v>-1.7000000000000001E-2</v>
      </c>
    </row>
    <row r="794" spans="1:2" x14ac:dyDescent="0.3">
      <c r="A794" s="10">
        <v>2.9411764705882248E-2</v>
      </c>
      <c r="B794" s="2">
        <v>-2.7900000000000001E-2</v>
      </c>
    </row>
    <row r="795" spans="1:2" x14ac:dyDescent="0.3">
      <c r="A795" s="10">
        <v>0</v>
      </c>
      <c r="B795" s="2">
        <v>1.4E-2</v>
      </c>
    </row>
    <row r="796" spans="1:2" x14ac:dyDescent="0.3">
      <c r="A796" s="10">
        <v>5.7142857142857162E-2</v>
      </c>
      <c r="B796" s="2">
        <v>-8.1100000000000005E-2</v>
      </c>
    </row>
    <row r="797" spans="1:2" x14ac:dyDescent="0.3">
      <c r="A797" s="10">
        <v>-0.10810810810810811</v>
      </c>
      <c r="B797" s="2">
        <v>-6.4999999999999997E-3</v>
      </c>
    </row>
    <row r="798" spans="1:2" x14ac:dyDescent="0.3">
      <c r="A798" s="10">
        <v>-8.0808080808080773E-2</v>
      </c>
      <c r="B798" s="2">
        <v>9.4000000000000004E-3</v>
      </c>
    </row>
    <row r="799" spans="1:2" x14ac:dyDescent="0.3">
      <c r="A799" s="10">
        <v>6.5934065934065922E-2</v>
      </c>
      <c r="B799" s="2">
        <v>-1.5800000000000002E-2</v>
      </c>
    </row>
    <row r="800" spans="1:2" x14ac:dyDescent="0.3">
      <c r="A800" s="10">
        <v>-8.2474226804123751E-2</v>
      </c>
      <c r="B800" s="2">
        <v>1.6299999999999999E-2</v>
      </c>
    </row>
    <row r="801" spans="1:2" x14ac:dyDescent="0.3">
      <c r="A801" s="10">
        <v>2.2471910112359605E-2</v>
      </c>
      <c r="B801" s="2">
        <v>3.6700000000000003E-2</v>
      </c>
    </row>
    <row r="802" spans="1:2" x14ac:dyDescent="0.3">
      <c r="A802" s="10">
        <v>0.15384615384615374</v>
      </c>
      <c r="B802" s="2">
        <v>2.06E-2</v>
      </c>
    </row>
    <row r="803" spans="1:2" x14ac:dyDescent="0.3">
      <c r="A803" s="10">
        <v>0</v>
      </c>
      <c r="B803" s="2">
        <v>-2.5700000000000001E-2</v>
      </c>
    </row>
    <row r="804" spans="1:2" x14ac:dyDescent="0.3">
      <c r="A804" s="10">
        <v>0.10476190476190483</v>
      </c>
      <c r="B804" s="2">
        <v>4.0000000000000002E-4</v>
      </c>
    </row>
    <row r="805" spans="1:2" x14ac:dyDescent="0.3">
      <c r="A805" s="10">
        <v>-0.13793103448275867</v>
      </c>
      <c r="B805" s="2">
        <v>-6.3E-3</v>
      </c>
    </row>
    <row r="806" spans="1:2" x14ac:dyDescent="0.3">
      <c r="A806" s="10">
        <v>-1.0000000000000009E-2</v>
      </c>
      <c r="B806" s="2">
        <v>-1.15E-2</v>
      </c>
    </row>
    <row r="807" spans="1:2" x14ac:dyDescent="0.3">
      <c r="A807" s="10">
        <v>0.19191919191919182</v>
      </c>
      <c r="B807" s="2">
        <v>-1.26E-2</v>
      </c>
    </row>
    <row r="808" spans="1:2" x14ac:dyDescent="0.3">
      <c r="A808" s="10">
        <v>-0.16949152542372881</v>
      </c>
      <c r="B808" s="2">
        <v>-1.9E-3</v>
      </c>
    </row>
    <row r="809" spans="1:2" x14ac:dyDescent="0.3">
      <c r="A809" s="10">
        <v>-6.1224489795918324E-2</v>
      </c>
      <c r="B809" s="2">
        <v>-4.8999999999999998E-3</v>
      </c>
    </row>
    <row r="810" spans="1:2" x14ac:dyDescent="0.3">
      <c r="A810" s="10">
        <v>1.0869565217391353E-2</v>
      </c>
      <c r="B810" s="2">
        <v>-3.8E-3</v>
      </c>
    </row>
    <row r="811" spans="1:2" x14ac:dyDescent="0.3">
      <c r="A811" s="10">
        <v>0.17204301075268824</v>
      </c>
      <c r="B811" s="2">
        <v>-3.0999999999999999E-3</v>
      </c>
    </row>
    <row r="812" spans="1:2" x14ac:dyDescent="0.3">
      <c r="A812" s="10">
        <v>-0.16513761467889909</v>
      </c>
      <c r="B812" s="2">
        <v>1.5E-3</v>
      </c>
    </row>
    <row r="813" spans="1:2" x14ac:dyDescent="0.3">
      <c r="A813" s="10">
        <v>3.2967032967033072E-2</v>
      </c>
      <c r="B813" s="2">
        <v>-3.0999999999999999E-3</v>
      </c>
    </row>
    <row r="814" spans="1:2" x14ac:dyDescent="0.3">
      <c r="A814" s="10">
        <v>8.5106382978723305E-2</v>
      </c>
      <c r="B814" s="2">
        <v>-5.0000000000000001E-3</v>
      </c>
    </row>
    <row r="815" spans="1:2" x14ac:dyDescent="0.3">
      <c r="A815" s="10">
        <v>-5.8823529411764719E-2</v>
      </c>
      <c r="B815" s="2">
        <v>0</v>
      </c>
    </row>
    <row r="816" spans="1:2" x14ac:dyDescent="0.3">
      <c r="A816" s="10">
        <v>5.2083333333333259E-2</v>
      </c>
      <c r="B816" s="2">
        <v>6.4000000000000003E-3</v>
      </c>
    </row>
    <row r="817" spans="1:2" x14ac:dyDescent="0.3">
      <c r="A817" s="10">
        <v>-6.9306930693069257E-2</v>
      </c>
      <c r="B817" s="2">
        <v>2.3999999999999998E-3</v>
      </c>
    </row>
    <row r="818" spans="1:2" x14ac:dyDescent="0.3">
      <c r="A818" s="10">
        <v>-9.5744680851063801E-2</v>
      </c>
      <c r="B818" s="2">
        <v>-4.7000000000000002E-3</v>
      </c>
    </row>
    <row r="819" spans="1:2" x14ac:dyDescent="0.3">
      <c r="A819" s="10">
        <v>-0.12941176470588234</v>
      </c>
      <c r="B819" s="2">
        <v>-6.0000000000000001E-3</v>
      </c>
    </row>
    <row r="820" spans="1:2" x14ac:dyDescent="0.3">
      <c r="A820" s="10">
        <v>0.29729729729729737</v>
      </c>
      <c r="B820" s="2">
        <v>-1.7000000000000001E-2</v>
      </c>
    </row>
    <row r="821" spans="1:2" x14ac:dyDescent="0.3">
      <c r="A821" s="10">
        <v>1.0416666666666741E-2</v>
      </c>
      <c r="B821" s="2">
        <v>-1.7399999999999999E-2</v>
      </c>
    </row>
    <row r="822" spans="1:2" x14ac:dyDescent="0.3">
      <c r="A822" s="10">
        <v>-0.34020618556701032</v>
      </c>
      <c r="B822" s="2">
        <v>-8.5000000000000006E-3</v>
      </c>
    </row>
    <row r="823" spans="1:2" x14ac:dyDescent="0.3">
      <c r="A823" s="10">
        <v>-1.5625E-2</v>
      </c>
      <c r="B823" s="2">
        <v>-4.4999999999999997E-3</v>
      </c>
    </row>
    <row r="824" spans="1:2" x14ac:dyDescent="0.3">
      <c r="A824" s="10">
        <v>0.19047619047619047</v>
      </c>
      <c r="B824" s="2">
        <v>1.4999999999999999E-2</v>
      </c>
    </row>
    <row r="825" spans="1:2" x14ac:dyDescent="0.3">
      <c r="A825" s="10">
        <v>9.3333333333333268E-2</v>
      </c>
      <c r="B825" s="2">
        <v>9.4999999999999998E-3</v>
      </c>
    </row>
    <row r="826" spans="1:2" x14ac:dyDescent="0.3">
      <c r="A826" s="10">
        <v>-0.25609756097560976</v>
      </c>
      <c r="B826" s="2">
        <v>1.18E-2</v>
      </c>
    </row>
    <row r="827" spans="1:2" x14ac:dyDescent="0.3">
      <c r="A827" s="10">
        <v>6.5573770491803351E-2</v>
      </c>
      <c r="B827" s="2">
        <v>2.3E-3</v>
      </c>
    </row>
    <row r="828" spans="1:2" x14ac:dyDescent="0.3">
      <c r="A828" s="10">
        <v>0.2615384615384615</v>
      </c>
      <c r="B828" s="2">
        <v>-6.6E-3</v>
      </c>
    </row>
    <row r="829" spans="1:2" x14ac:dyDescent="0.3">
      <c r="A829" s="10">
        <v>-3.6585365853658569E-2</v>
      </c>
      <c r="B829" s="2">
        <v>5.8999999999999999E-3</v>
      </c>
    </row>
    <row r="830" spans="1:2" x14ac:dyDescent="0.3">
      <c r="A830" s="10">
        <v>-0.22784810126582278</v>
      </c>
      <c r="B830" s="2">
        <v>-4.7000000000000002E-3</v>
      </c>
    </row>
    <row r="831" spans="1:2" x14ac:dyDescent="0.3">
      <c r="A831" s="10">
        <v>-0.26229508196721307</v>
      </c>
      <c r="B831" s="2">
        <v>6.7000000000000002E-3</v>
      </c>
    </row>
    <row r="832" spans="1:2" x14ac:dyDescent="0.3">
      <c r="A832" s="10">
        <v>0.31111111111111112</v>
      </c>
      <c r="B832" s="2">
        <v>-8.2000000000000007E-3</v>
      </c>
    </row>
    <row r="833" spans="1:2" x14ac:dyDescent="0.3">
      <c r="A833" s="10">
        <v>6.7796610169491567E-2</v>
      </c>
      <c r="B833" s="2">
        <v>1.5900000000000001E-2</v>
      </c>
    </row>
    <row r="834" spans="1:2" x14ac:dyDescent="0.3">
      <c r="A834" s="10">
        <v>-0.1428571428571429</v>
      </c>
      <c r="B834" s="2">
        <v>1.4500000000000001E-2</v>
      </c>
    </row>
    <row r="835" spans="1:2" x14ac:dyDescent="0.3">
      <c r="A835" s="10">
        <v>-9.259259259259256E-2</v>
      </c>
      <c r="B835" s="2">
        <v>5.7999999999999996E-3</v>
      </c>
    </row>
    <row r="836" spans="1:2" x14ac:dyDescent="0.3">
      <c r="A836" s="10">
        <v>0.20408163265306123</v>
      </c>
      <c r="B836" s="2">
        <v>0</v>
      </c>
    </row>
    <row r="837" spans="1:2" x14ac:dyDescent="0.3">
      <c r="A837" s="10">
        <v>0.32203389830508478</v>
      </c>
      <c r="B837" s="2">
        <v>-4.1999999999999997E-3</v>
      </c>
    </row>
    <row r="838" spans="1:2" x14ac:dyDescent="0.3">
      <c r="A838" s="10">
        <v>-0.21794871794871795</v>
      </c>
      <c r="B838" s="2">
        <v>-5.4000000000000003E-3</v>
      </c>
    </row>
    <row r="839" spans="1:2" x14ac:dyDescent="0.3">
      <c r="A839" s="10">
        <v>-0.39344262295081966</v>
      </c>
      <c r="B839" s="2">
        <v>-1.1999999999999999E-3</v>
      </c>
    </row>
    <row r="840" spans="1:2" x14ac:dyDescent="0.3">
      <c r="A840" s="10">
        <v>8.1081081081081141E-2</v>
      </c>
      <c r="B840" s="2">
        <v>1.1999999999999999E-3</v>
      </c>
    </row>
    <row r="841" spans="1:2" x14ac:dyDescent="0.3">
      <c r="A841" s="10">
        <v>0.17500000000000004</v>
      </c>
      <c r="B841" s="2">
        <v>-6.6E-3</v>
      </c>
    </row>
    <row r="842" spans="1:2" x14ac:dyDescent="0.3">
      <c r="A842" s="10">
        <v>0.2978723404255319</v>
      </c>
      <c r="B842" s="2">
        <v>1.0800000000000001E-2</v>
      </c>
    </row>
    <row r="843" spans="1:2" x14ac:dyDescent="0.3">
      <c r="A843" s="10">
        <v>4.9180327868852514E-2</v>
      </c>
      <c r="B843" s="2">
        <v>4.5999999999999999E-3</v>
      </c>
    </row>
    <row r="844" spans="1:2" x14ac:dyDescent="0.3">
      <c r="A844" s="10">
        <v>-0.359375</v>
      </c>
      <c r="B844" s="2">
        <v>2.7000000000000001E-3</v>
      </c>
    </row>
    <row r="845" spans="1:2" x14ac:dyDescent="0.3">
      <c r="A845" s="10">
        <v>0.1707317073170731</v>
      </c>
      <c r="B845" s="2">
        <v>6.4999999999999997E-3</v>
      </c>
    </row>
    <row r="846" spans="1:2" x14ac:dyDescent="0.3">
      <c r="A846" s="10">
        <v>0.16666666666666674</v>
      </c>
      <c r="B846" s="2">
        <v>7.1999999999999998E-3</v>
      </c>
    </row>
    <row r="847" spans="1:2" x14ac:dyDescent="0.3">
      <c r="A847" s="10">
        <v>1.7857142857142794E-2</v>
      </c>
      <c r="B847" s="2">
        <v>0</v>
      </c>
    </row>
    <row r="848" spans="1:2" x14ac:dyDescent="0.3">
      <c r="A848" s="10">
        <v>8.7719298245614086E-2</v>
      </c>
      <c r="B848" s="2">
        <v>-1.2200000000000001E-2</v>
      </c>
    </row>
    <row r="849" spans="1:2" x14ac:dyDescent="0.3">
      <c r="A849" s="10">
        <v>0.12903225806451624</v>
      </c>
      <c r="B849" s="2">
        <v>0</v>
      </c>
    </row>
    <row r="850" spans="1:2" x14ac:dyDescent="0.3">
      <c r="A850" s="10">
        <v>0.15714285714285725</v>
      </c>
      <c r="B850" s="2">
        <v>6.1999999999999998E-3</v>
      </c>
    </row>
    <row r="851" spans="1:2" x14ac:dyDescent="0.3">
      <c r="A851" s="10">
        <v>-0.14814814814814814</v>
      </c>
      <c r="B851" s="2">
        <v>-3.5000000000000001E-3</v>
      </c>
    </row>
    <row r="852" spans="1:2" x14ac:dyDescent="0.3">
      <c r="A852" s="10">
        <v>-4.3478260869565188E-2</v>
      </c>
      <c r="B852" s="2">
        <v>-4.3499999999999997E-2</v>
      </c>
    </row>
    <row r="853" spans="1:2" x14ac:dyDescent="0.3">
      <c r="A853" s="10">
        <v>0</v>
      </c>
      <c r="B853" s="2">
        <v>-3.5900000000000001E-2</v>
      </c>
    </row>
    <row r="854" spans="1:2" x14ac:dyDescent="0.3">
      <c r="A854" s="10">
        <v>0.21212121212121215</v>
      </c>
      <c r="B854" s="2">
        <v>6.3E-3</v>
      </c>
    </row>
    <row r="855" spans="1:2" x14ac:dyDescent="0.3">
      <c r="A855" s="10">
        <v>0.17500000000000004</v>
      </c>
      <c r="B855" s="2">
        <v>2.5000000000000001E-3</v>
      </c>
    </row>
    <row r="856" spans="1:2" x14ac:dyDescent="0.3">
      <c r="A856" s="10">
        <v>-0.25531914893617025</v>
      </c>
      <c r="B856" s="2">
        <v>1.78E-2</v>
      </c>
    </row>
    <row r="857" spans="1:2" x14ac:dyDescent="0.3">
      <c r="A857" s="10">
        <v>-5.7142857142857162E-2</v>
      </c>
      <c r="B857" s="2">
        <v>-2.5700000000000001E-2</v>
      </c>
    </row>
    <row r="858" spans="1:2" x14ac:dyDescent="0.3">
      <c r="A858" s="10">
        <v>-0.18181818181818177</v>
      </c>
      <c r="B858" s="2">
        <v>-8.5000000000000006E-3</v>
      </c>
    </row>
    <row r="859" spans="1:2" x14ac:dyDescent="0.3">
      <c r="A859" s="10">
        <v>-0.22222222222222221</v>
      </c>
      <c r="B859" s="2">
        <v>-3.0000000000000001E-3</v>
      </c>
    </row>
    <row r="860" spans="1:2" x14ac:dyDescent="0.3">
      <c r="A860" s="10">
        <v>0.33333333333333326</v>
      </c>
      <c r="B860" s="2">
        <v>1.5599999999999999E-2</v>
      </c>
    </row>
    <row r="861" spans="1:2" x14ac:dyDescent="0.3">
      <c r="A861" s="10">
        <v>-1.7857142857142905E-2</v>
      </c>
      <c r="B861" s="2">
        <v>-4.5999999999999999E-3</v>
      </c>
    </row>
    <row r="862" spans="1:2" x14ac:dyDescent="0.3">
      <c r="A862" s="10">
        <v>0.18181818181818188</v>
      </c>
      <c r="B862" s="2">
        <v>-3.1699999999999999E-2</v>
      </c>
    </row>
    <row r="863" spans="1:2" x14ac:dyDescent="0.3">
      <c r="A863" s="10">
        <v>-0.23076923076923073</v>
      </c>
      <c r="B863" s="2">
        <v>-2.5999999999999999E-2</v>
      </c>
    </row>
    <row r="864" spans="1:2" x14ac:dyDescent="0.3">
      <c r="A864" s="10">
        <v>0.15999999999999992</v>
      </c>
      <c r="B864" s="2">
        <v>-2.0999999999999999E-3</v>
      </c>
    </row>
    <row r="865" spans="1:2" x14ac:dyDescent="0.3">
      <c r="A865" s="10">
        <v>0.2068965517241379</v>
      </c>
      <c r="B865" s="2">
        <v>1.3299999999999999E-2</v>
      </c>
    </row>
    <row r="866" spans="1:2" x14ac:dyDescent="0.3">
      <c r="A866" s="10">
        <v>-9.9999999999999978E-2</v>
      </c>
      <c r="B866" s="2">
        <v>1.72E-2</v>
      </c>
    </row>
    <row r="867" spans="1:2" x14ac:dyDescent="0.3">
      <c r="A867" s="10">
        <v>-3.1746031746031744E-2</v>
      </c>
      <c r="B867" s="2">
        <v>3.1399999999999997E-2</v>
      </c>
    </row>
    <row r="868" spans="1:2" x14ac:dyDescent="0.3">
      <c r="A868" s="10">
        <v>4.9180327868852514E-2</v>
      </c>
      <c r="B868" s="2">
        <v>0</v>
      </c>
    </row>
    <row r="869" spans="1:2" x14ac:dyDescent="0.3">
      <c r="A869" s="10">
        <v>4.6875E-2</v>
      </c>
      <c r="B869" s="2">
        <v>9.4000000000000004E-3</v>
      </c>
    </row>
    <row r="870" spans="1:2" x14ac:dyDescent="0.3">
      <c r="A870" s="10">
        <v>-0.14925373134328357</v>
      </c>
      <c r="B870" s="2">
        <v>-6.1999999999999998E-3</v>
      </c>
    </row>
    <row r="871" spans="1:2" x14ac:dyDescent="0.3">
      <c r="A871" s="10">
        <v>-1.7543859649122862E-2</v>
      </c>
      <c r="B871" s="2">
        <v>2E-3</v>
      </c>
    </row>
    <row r="872" spans="1:2" x14ac:dyDescent="0.3">
      <c r="A872" s="10">
        <v>0.3035714285714286</v>
      </c>
      <c r="B872" s="2">
        <v>7.9000000000000008E-3</v>
      </c>
    </row>
    <row r="873" spans="1:2" x14ac:dyDescent="0.3">
      <c r="A873" s="10">
        <v>-2.7397260273972601E-2</v>
      </c>
      <c r="B873" s="2">
        <v>1.4E-2</v>
      </c>
    </row>
    <row r="874" spans="1:2" x14ac:dyDescent="0.3">
      <c r="A874" s="10">
        <v>5.6338028169014009E-2</v>
      </c>
      <c r="B874" s="2">
        <v>2.5899999999999999E-2</v>
      </c>
    </row>
    <row r="875" spans="1:2" x14ac:dyDescent="0.3">
      <c r="A875" s="10">
        <v>-5.3333333333333344E-2</v>
      </c>
      <c r="B875" s="2">
        <v>3.7100000000000001E-2</v>
      </c>
    </row>
    <row r="876" spans="1:2" x14ac:dyDescent="0.3">
      <c r="A876" s="10">
        <v>0.14084507042253525</v>
      </c>
      <c r="B876" s="2">
        <v>-1.24E-2</v>
      </c>
    </row>
    <row r="877" spans="1:2" x14ac:dyDescent="0.3">
      <c r="A877" s="10">
        <v>-3.703703703703709E-2</v>
      </c>
      <c r="B877" s="2">
        <v>1.2200000000000001E-2</v>
      </c>
    </row>
    <row r="878" spans="1:2" x14ac:dyDescent="0.3">
      <c r="A878" s="10">
        <v>-5.1282051282051322E-2</v>
      </c>
      <c r="B878" s="2">
        <v>3.3300000000000003E-2</v>
      </c>
    </row>
    <row r="879" spans="1:2" x14ac:dyDescent="0.3">
      <c r="A879" s="10">
        <v>9.4594594594594517E-2</v>
      </c>
      <c r="B879" s="2">
        <v>8.5000000000000006E-3</v>
      </c>
    </row>
    <row r="880" spans="1:2" x14ac:dyDescent="0.3">
      <c r="A880" s="10">
        <v>0.11111111111111116</v>
      </c>
      <c r="B880" s="2">
        <v>4.0000000000000002E-4</v>
      </c>
    </row>
    <row r="881" spans="1:2" x14ac:dyDescent="0.3">
      <c r="A881" s="10">
        <v>5.555555555555558E-2</v>
      </c>
      <c r="B881" s="2">
        <v>1.0999999999999999E-2</v>
      </c>
    </row>
    <row r="882" spans="1:2" x14ac:dyDescent="0.3">
      <c r="A882" s="10">
        <v>-2.1052631578947323E-2</v>
      </c>
      <c r="B882" s="2">
        <v>1.46E-2</v>
      </c>
    </row>
    <row r="883" spans="1:2" x14ac:dyDescent="0.3">
      <c r="A883" s="10">
        <v>-2.1505376344086002E-2</v>
      </c>
      <c r="B883" s="2">
        <v>5.8999999999999999E-3</v>
      </c>
    </row>
    <row r="884" spans="1:2" x14ac:dyDescent="0.3">
      <c r="A884" s="10">
        <v>-4.3956043956043911E-2</v>
      </c>
      <c r="B884" s="2">
        <v>1E-3</v>
      </c>
    </row>
    <row r="885" spans="1:2" x14ac:dyDescent="0.3">
      <c r="A885" s="10">
        <v>0.10344827586206895</v>
      </c>
      <c r="B885" s="2">
        <v>2.2499999999999999E-2</v>
      </c>
    </row>
    <row r="886" spans="1:2" x14ac:dyDescent="0.3">
      <c r="A886" s="10">
        <v>3.125E-2</v>
      </c>
      <c r="B886" s="2">
        <v>2.3999999999999998E-3</v>
      </c>
    </row>
    <row r="887" spans="1:2" x14ac:dyDescent="0.3">
      <c r="A887" s="10">
        <v>2.020202020202011E-2</v>
      </c>
      <c r="B887" s="2">
        <v>-5.1000000000000004E-3</v>
      </c>
    </row>
    <row r="888" spans="1:2" x14ac:dyDescent="0.3">
      <c r="A888" s="10">
        <v>0.13861386138613851</v>
      </c>
      <c r="B888" s="2">
        <v>1.6E-2</v>
      </c>
    </row>
    <row r="889" spans="1:2" x14ac:dyDescent="0.3">
      <c r="A889" s="10">
        <v>-6.956521739130439E-2</v>
      </c>
      <c r="B889" s="2">
        <v>2E-3</v>
      </c>
    </row>
    <row r="890" spans="1:2" x14ac:dyDescent="0.3">
      <c r="A890" s="10">
        <v>-0.11214953271028039</v>
      </c>
      <c r="B890" s="2">
        <v>-3.8E-3</v>
      </c>
    </row>
    <row r="891" spans="1:2" x14ac:dyDescent="0.3">
      <c r="A891" s="10">
        <v>6.315789473684208E-2</v>
      </c>
      <c r="B891" s="2">
        <v>2.0999999999999999E-3</v>
      </c>
    </row>
    <row r="892" spans="1:2" x14ac:dyDescent="0.3">
      <c r="A892" s="10">
        <v>-0.21782178217821779</v>
      </c>
      <c r="B892" s="2">
        <v>1.09E-2</v>
      </c>
    </row>
    <row r="893" spans="1:2" x14ac:dyDescent="0.3">
      <c r="A893" s="10">
        <v>0.25316455696202533</v>
      </c>
      <c r="B893" s="2">
        <v>-1.6999999999999999E-3</v>
      </c>
    </row>
    <row r="894" spans="1:2" x14ac:dyDescent="0.3">
      <c r="A894" s="10">
        <v>-0.12121212121212122</v>
      </c>
      <c r="B894" s="2">
        <v>9.4999999999999998E-3</v>
      </c>
    </row>
    <row r="895" spans="1:2" x14ac:dyDescent="0.3">
      <c r="A895" s="10">
        <v>0.14942528735632177</v>
      </c>
      <c r="B895" s="2">
        <v>8.6999999999999994E-3</v>
      </c>
    </row>
    <row r="896" spans="1:2" x14ac:dyDescent="0.3">
      <c r="A896" s="10">
        <v>0.12999999999999989</v>
      </c>
      <c r="B896" s="2">
        <v>0</v>
      </c>
    </row>
    <row r="897" spans="1:2" x14ac:dyDescent="0.3">
      <c r="A897" s="10">
        <v>5.3097345132743445E-2</v>
      </c>
      <c r="B897" s="2">
        <v>2.47E-2</v>
      </c>
    </row>
    <row r="898" spans="1:2" x14ac:dyDescent="0.3">
      <c r="A898" s="10">
        <v>0.14285714285714279</v>
      </c>
      <c r="B898" s="2">
        <v>1.9E-3</v>
      </c>
    </row>
    <row r="899" spans="1:2" x14ac:dyDescent="0.3">
      <c r="A899" s="10">
        <v>4.4117647058823595E-2</v>
      </c>
      <c r="B899" s="2">
        <v>-4.8999999999999998E-3</v>
      </c>
    </row>
    <row r="900" spans="1:2" x14ac:dyDescent="0.3">
      <c r="A900" s="10">
        <v>0</v>
      </c>
      <c r="B900" s="2">
        <v>-4.1999999999999997E-3</v>
      </c>
    </row>
    <row r="901" spans="1:2" x14ac:dyDescent="0.3">
      <c r="A901" s="10">
        <v>-0.18309859154929575</v>
      </c>
      <c r="B901" s="2">
        <v>5.28E-2</v>
      </c>
    </row>
    <row r="902" spans="1:2" x14ac:dyDescent="0.3">
      <c r="A902" s="10">
        <v>-6.0344827586206851E-2</v>
      </c>
      <c r="B902" s="2">
        <v>-5.8999999999999999E-3</v>
      </c>
    </row>
    <row r="903" spans="1:2" x14ac:dyDescent="0.3">
      <c r="A903" s="10">
        <v>-0.14678899082568808</v>
      </c>
      <c r="B903" s="2">
        <v>1.3899999999999999E-2</v>
      </c>
    </row>
    <row r="904" spans="1:2" x14ac:dyDescent="0.3">
      <c r="A904" s="10">
        <v>0.11827956989247301</v>
      </c>
      <c r="B904" s="2">
        <v>0</v>
      </c>
    </row>
    <row r="905" spans="1:2" x14ac:dyDescent="0.3">
      <c r="A905" s="10">
        <v>0.13461538461538458</v>
      </c>
      <c r="B905" s="2">
        <v>-9.1999999999999998E-3</v>
      </c>
    </row>
    <row r="906" spans="1:2" x14ac:dyDescent="0.3">
      <c r="A906" s="10">
        <v>-0.16949152542372881</v>
      </c>
      <c r="B906" s="2">
        <v>-6.0000000000000001E-3</v>
      </c>
    </row>
    <row r="907" spans="1:2" x14ac:dyDescent="0.3">
      <c r="A907" s="10">
        <v>7.1428571428571397E-2</v>
      </c>
      <c r="B907" s="2">
        <v>1.8200000000000001E-2</v>
      </c>
    </row>
    <row r="908" spans="1:2" x14ac:dyDescent="0.3">
      <c r="A908" s="10">
        <v>8.5714285714285632E-2</v>
      </c>
      <c r="B908" s="2">
        <v>4.8999999999999998E-3</v>
      </c>
    </row>
    <row r="909" spans="1:2" x14ac:dyDescent="0.3">
      <c r="A909" s="10">
        <v>8.7719298245614308E-3</v>
      </c>
      <c r="B909" s="2">
        <v>2.8500000000000001E-2</v>
      </c>
    </row>
    <row r="910" spans="1:2" x14ac:dyDescent="0.3">
      <c r="A910" s="10">
        <v>0</v>
      </c>
      <c r="B910" s="2">
        <v>1.5299999999999999E-2</v>
      </c>
    </row>
    <row r="911" spans="1:2" x14ac:dyDescent="0.3">
      <c r="A911" s="10">
        <v>-0.16521739130434787</v>
      </c>
      <c r="B911" s="2">
        <v>1.9E-2</v>
      </c>
    </row>
    <row r="912" spans="1:2" x14ac:dyDescent="0.3">
      <c r="A912" s="10">
        <v>3.125E-2</v>
      </c>
      <c r="B912" s="2">
        <v>-4.4200000000000003E-2</v>
      </c>
    </row>
    <row r="913" spans="1:2" x14ac:dyDescent="0.3">
      <c r="A913" s="10">
        <v>-6.0606060606060552E-2</v>
      </c>
      <c r="B913" s="2">
        <v>-1.18E-2</v>
      </c>
    </row>
    <row r="914" spans="1:2" x14ac:dyDescent="0.3">
      <c r="A914" s="10">
        <v>6.4516129032258007E-2</v>
      </c>
      <c r="B914" s="2">
        <v>9.7999999999999997E-3</v>
      </c>
    </row>
    <row r="915" spans="1:2" x14ac:dyDescent="0.3">
      <c r="A915" s="10">
        <v>0.1515151515151516</v>
      </c>
      <c r="B915" s="2">
        <v>-1.2999999999999999E-2</v>
      </c>
    </row>
    <row r="916" spans="1:2" x14ac:dyDescent="0.3">
      <c r="A916" s="10">
        <v>0.31578947368421062</v>
      </c>
      <c r="B916" s="2">
        <v>5.4999999999999997E-3</v>
      </c>
    </row>
    <row r="917" spans="1:2" x14ac:dyDescent="0.3">
      <c r="A917" s="10">
        <v>-7.3333333333333361E-2</v>
      </c>
      <c r="B917" s="2">
        <v>-3.5900000000000001E-2</v>
      </c>
    </row>
    <row r="918" spans="1:2" x14ac:dyDescent="0.3">
      <c r="A918" s="10">
        <v>-6.4748201438848962E-2</v>
      </c>
      <c r="B918" s="2">
        <v>6.7999999999999996E-3</v>
      </c>
    </row>
    <row r="919" spans="1:2" x14ac:dyDescent="0.3">
      <c r="A919" s="10">
        <v>1.538461538461533E-2</v>
      </c>
      <c r="B919" s="2">
        <v>-2.4199999999999999E-2</v>
      </c>
    </row>
    <row r="920" spans="1:2" x14ac:dyDescent="0.3">
      <c r="A920" s="10">
        <v>-3.7878787878787845E-2</v>
      </c>
      <c r="B920" s="2">
        <v>-1.9699999999999999E-2</v>
      </c>
    </row>
    <row r="921" spans="1:2" x14ac:dyDescent="0.3">
      <c r="A921" s="10">
        <v>-0.24409448818897639</v>
      </c>
      <c r="B921" s="2">
        <v>-2.9999999999999997E-4</v>
      </c>
    </row>
    <row r="922" spans="1:2" x14ac:dyDescent="0.3">
      <c r="A922" s="10">
        <v>1.0416666666666741E-2</v>
      </c>
      <c r="B922" s="2">
        <v>2.2599999999999999E-2</v>
      </c>
    </row>
    <row r="923" spans="1:2" x14ac:dyDescent="0.3">
      <c r="A923" s="10">
        <v>0</v>
      </c>
      <c r="B923" s="2">
        <v>2.1999999999999999E-2</v>
      </c>
    </row>
    <row r="924" spans="1:2" x14ac:dyDescent="0.3">
      <c r="A924" s="10">
        <v>-0.10309278350515461</v>
      </c>
      <c r="B924" s="2">
        <v>-1.9E-3</v>
      </c>
    </row>
    <row r="925" spans="1:2" x14ac:dyDescent="0.3">
      <c r="A925" s="10">
        <v>0.26436781609195403</v>
      </c>
      <c r="B925" s="2">
        <v>-2.0299999999999999E-2</v>
      </c>
    </row>
    <row r="926" spans="1:2" x14ac:dyDescent="0.3">
      <c r="A926" s="10">
        <v>9.0909090909090828E-2</v>
      </c>
      <c r="B926" s="2">
        <v>2.7000000000000001E-3</v>
      </c>
    </row>
    <row r="927" spans="1:2" x14ac:dyDescent="0.3">
      <c r="A927" s="10">
        <v>3.3333333333333437E-2</v>
      </c>
      <c r="B927" s="2">
        <v>-5.2400000000000002E-2</v>
      </c>
    </row>
    <row r="928" spans="1:2" x14ac:dyDescent="0.3">
      <c r="A928" s="10">
        <v>-0.14516129032258063</v>
      </c>
      <c r="B928" s="2">
        <v>6.9999999999999999E-4</v>
      </c>
    </row>
    <row r="929" spans="1:2" x14ac:dyDescent="0.3">
      <c r="A929" s="10">
        <v>0.12264150943396235</v>
      </c>
      <c r="B929" s="2">
        <v>-2.07E-2</v>
      </c>
    </row>
    <row r="930" spans="1:2" x14ac:dyDescent="0.3">
      <c r="A930" s="10">
        <v>0.14285714285714279</v>
      </c>
      <c r="B930" s="2">
        <v>5.3499999999999999E-2</v>
      </c>
    </row>
    <row r="931" spans="1:2" x14ac:dyDescent="0.3">
      <c r="A931" s="10">
        <v>-7.3529411764705621E-3</v>
      </c>
      <c r="B931" s="2">
        <v>-1.21E-2</v>
      </c>
    </row>
    <row r="932" spans="1:2" x14ac:dyDescent="0.3">
      <c r="A932" s="10">
        <v>0</v>
      </c>
      <c r="B932" s="2">
        <v>3.7999999999999999E-2</v>
      </c>
    </row>
    <row r="933" spans="1:2" x14ac:dyDescent="0.3">
      <c r="A933" s="10">
        <v>9.6296296296296324E-2</v>
      </c>
      <c r="B933" s="2">
        <v>-2.3400000000000001E-2</v>
      </c>
    </row>
    <row r="934" spans="1:2" x14ac:dyDescent="0.3">
      <c r="A934" s="10">
        <v>4.7297297297297369E-2</v>
      </c>
      <c r="B934" s="2">
        <v>3.3000000000000002E-2</v>
      </c>
    </row>
    <row r="935" spans="1:2" x14ac:dyDescent="0.3">
      <c r="A935" s="10">
        <v>-0.14838709677419359</v>
      </c>
      <c r="B935" s="2">
        <v>-3.0999999999999999E-3</v>
      </c>
    </row>
    <row r="936" spans="1:2" x14ac:dyDescent="0.3">
      <c r="A936" s="10">
        <v>0.10606060606060597</v>
      </c>
      <c r="B936" s="2">
        <v>0</v>
      </c>
    </row>
    <row r="937" spans="1:2" x14ac:dyDescent="0.3">
      <c r="A937" s="10">
        <v>6.164383561643838E-2</v>
      </c>
      <c r="B937" s="2">
        <v>-1.95E-2</v>
      </c>
    </row>
    <row r="938" spans="1:2" x14ac:dyDescent="0.3">
      <c r="A938" s="10">
        <v>-6.4516129032258118E-2</v>
      </c>
      <c r="B938" s="2">
        <v>3.2000000000000001E-2</v>
      </c>
    </row>
    <row r="939" spans="1:2" x14ac:dyDescent="0.3">
      <c r="A939" s="10">
        <v>4.1379310344827669E-2</v>
      </c>
      <c r="B939" s="2">
        <v>-1.0800000000000001E-2</v>
      </c>
    </row>
    <row r="940" spans="1:2" x14ac:dyDescent="0.3">
      <c r="A940" s="10">
        <v>1.9867549668874274E-2</v>
      </c>
      <c r="B940" s="2">
        <v>-1.47E-2</v>
      </c>
    </row>
    <row r="941" spans="1:2" x14ac:dyDescent="0.3">
      <c r="A941" s="10">
        <v>-6.4935064935064957E-2</v>
      </c>
      <c r="B941" s="2">
        <v>-1.34E-2</v>
      </c>
    </row>
    <row r="942" spans="1:2" x14ac:dyDescent="0.3">
      <c r="A942" s="10">
        <v>-0.10416666666666663</v>
      </c>
      <c r="B942" s="2">
        <v>-8.0000000000000002E-3</v>
      </c>
    </row>
    <row r="943" spans="1:2" x14ac:dyDescent="0.3">
      <c r="A943" s="10">
        <v>-6.2015503875968991E-2</v>
      </c>
      <c r="B943" s="2">
        <v>-1.43E-2</v>
      </c>
    </row>
    <row r="944" spans="1:2" x14ac:dyDescent="0.3">
      <c r="A944" s="10">
        <v>-4.132231404958675E-2</v>
      </c>
      <c r="B944" s="2">
        <v>3.1800000000000002E-2</v>
      </c>
    </row>
    <row r="945" spans="1:2" x14ac:dyDescent="0.3">
      <c r="A945" s="10">
        <v>0.14655172413793105</v>
      </c>
      <c r="B945" s="2">
        <v>3.4099999999999998E-2</v>
      </c>
    </row>
    <row r="946" spans="1:2" x14ac:dyDescent="0.3">
      <c r="A946" s="10">
        <v>0.11278195488721798</v>
      </c>
      <c r="B946" s="2">
        <v>-7.1999999999999998E-3</v>
      </c>
    </row>
    <row r="947" spans="1:2" x14ac:dyDescent="0.3">
      <c r="A947" s="10">
        <v>-2.7027027027026973E-2</v>
      </c>
      <c r="B947" s="2">
        <v>1.3299999999999999E-2</v>
      </c>
    </row>
    <row r="948" spans="1:2" x14ac:dyDescent="0.3">
      <c r="A948" s="10">
        <v>-2.777777777777779E-2</v>
      </c>
      <c r="B948" s="2">
        <v>8.2000000000000007E-3</v>
      </c>
    </row>
    <row r="949" spans="1:2" x14ac:dyDescent="0.3">
      <c r="A949" s="10">
        <v>-1.4285714285714235E-2</v>
      </c>
      <c r="B949" s="2">
        <v>-4.7000000000000002E-3</v>
      </c>
    </row>
    <row r="950" spans="1:2" x14ac:dyDescent="0.3">
      <c r="A950" s="10">
        <v>-5.7971014492753659E-2</v>
      </c>
      <c r="B950" s="2">
        <v>1.32E-2</v>
      </c>
    </row>
    <row r="951" spans="1:2" x14ac:dyDescent="0.3">
      <c r="A951" s="10">
        <v>0.20769230769230762</v>
      </c>
      <c r="B951" s="2">
        <v>-1.8200000000000001E-2</v>
      </c>
    </row>
    <row r="952" spans="1:2" x14ac:dyDescent="0.3">
      <c r="A952" s="10">
        <v>-1.9108280254777066E-2</v>
      </c>
      <c r="B952" s="2">
        <v>-1.7600000000000001E-2</v>
      </c>
    </row>
    <row r="953" spans="1:2" x14ac:dyDescent="0.3">
      <c r="A953" s="10">
        <v>6.4935064935065512E-3</v>
      </c>
      <c r="B953" s="2">
        <v>-6.1999999999999998E-3</v>
      </c>
    </row>
    <row r="954" spans="1:2" x14ac:dyDescent="0.3">
      <c r="A954" s="10">
        <v>3.2258064516129004E-2</v>
      </c>
      <c r="B954" s="2">
        <v>-1.7100000000000001E-2</v>
      </c>
    </row>
    <row r="955" spans="1:2" x14ac:dyDescent="0.3">
      <c r="A955" s="10">
        <v>-1.8750000000000044E-2</v>
      </c>
      <c r="B955" s="2">
        <v>1.1599999999999999E-2</v>
      </c>
    </row>
    <row r="956" spans="1:2" x14ac:dyDescent="0.3">
      <c r="A956" s="10">
        <v>6.3694267515923553E-3</v>
      </c>
      <c r="B956" s="2">
        <v>0</v>
      </c>
    </row>
    <row r="957" spans="1:2" x14ac:dyDescent="0.3">
      <c r="A957" s="10">
        <v>2.5316455696202445E-2</v>
      </c>
      <c r="B957" s="2">
        <v>-2.52E-2</v>
      </c>
    </row>
    <row r="958" spans="1:2" x14ac:dyDescent="0.3">
      <c r="A958" s="10">
        <v>-0.11728395061728392</v>
      </c>
      <c r="B958" s="2">
        <v>-1.04E-2</v>
      </c>
    </row>
    <row r="959" spans="1:2" x14ac:dyDescent="0.3">
      <c r="A959" s="10">
        <v>-4.8951048951048959E-2</v>
      </c>
      <c r="B959" s="2">
        <v>-1.8E-3</v>
      </c>
    </row>
    <row r="960" spans="1:2" x14ac:dyDescent="0.3">
      <c r="A960" s="10">
        <v>-7.3529411764705621E-3</v>
      </c>
      <c r="B960" s="2">
        <v>-1.1599999999999999E-2</v>
      </c>
    </row>
    <row r="961" spans="1:2" x14ac:dyDescent="0.3">
      <c r="A961" s="10">
        <v>0.19999999999999996</v>
      </c>
      <c r="B961" s="2">
        <v>0</v>
      </c>
    </row>
    <row r="962" spans="1:2" x14ac:dyDescent="0.3">
      <c r="A962" s="10">
        <v>3.7037037037036979E-2</v>
      </c>
      <c r="B962" s="2">
        <v>-1.41E-2</v>
      </c>
    </row>
    <row r="963" spans="1:2" x14ac:dyDescent="0.3">
      <c r="A963" s="10">
        <v>5.9523809523809534E-2</v>
      </c>
      <c r="B963" s="2">
        <v>1.7600000000000001E-2</v>
      </c>
    </row>
    <row r="964" spans="1:2" x14ac:dyDescent="0.3">
      <c r="A964" s="10">
        <v>-3.3707865168539297E-2</v>
      </c>
      <c r="B964" s="2">
        <v>5.4000000000000003E-3</v>
      </c>
    </row>
    <row r="965" spans="1:2" x14ac:dyDescent="0.3">
      <c r="A965" s="10">
        <v>-7.5581395348837233E-2</v>
      </c>
      <c r="B965" s="2">
        <v>1.2200000000000001E-2</v>
      </c>
    </row>
    <row r="966" spans="1:2" x14ac:dyDescent="0.3">
      <c r="A966" s="10">
        <v>-3.7735849056603765E-2</v>
      </c>
      <c r="B966" s="2">
        <v>5.0000000000000001E-3</v>
      </c>
    </row>
    <row r="967" spans="1:2" x14ac:dyDescent="0.3">
      <c r="A967" s="10">
        <v>3.2679738562091609E-2</v>
      </c>
      <c r="B967" s="2">
        <v>-1.0500000000000001E-2</v>
      </c>
    </row>
    <row r="968" spans="1:2" x14ac:dyDescent="0.3">
      <c r="A968" s="10">
        <v>-3.1645569620253111E-2</v>
      </c>
      <c r="B968" s="2">
        <v>-1.4E-3</v>
      </c>
    </row>
    <row r="969" spans="1:2" x14ac:dyDescent="0.3">
      <c r="A969" s="10">
        <v>-3.2679738562091498E-2</v>
      </c>
      <c r="B969" s="2">
        <v>7.9000000000000008E-3</v>
      </c>
    </row>
    <row r="970" spans="1:2" x14ac:dyDescent="0.3">
      <c r="A970" s="10">
        <v>8.783783783783794E-2</v>
      </c>
      <c r="B970" s="2">
        <v>-3.44E-2</v>
      </c>
    </row>
    <row r="971" spans="1:2" x14ac:dyDescent="0.3">
      <c r="A971" s="10">
        <v>-1.2422360248447228E-2</v>
      </c>
      <c r="B971" s="2">
        <v>6.9999999999999999E-4</v>
      </c>
    </row>
    <row r="972" spans="1:2" x14ac:dyDescent="0.3">
      <c r="A972" s="10">
        <v>0</v>
      </c>
      <c r="B972" s="2">
        <v>3.5999999999999997E-2</v>
      </c>
    </row>
    <row r="973" spans="1:2" x14ac:dyDescent="0.3">
      <c r="A973" s="10">
        <v>-1.2578616352201255E-2</v>
      </c>
      <c r="B973" s="2">
        <v>-2.3099999999999999E-2</v>
      </c>
    </row>
    <row r="974" spans="1:2" x14ac:dyDescent="0.3">
      <c r="A974" s="10">
        <v>2.5477707006369421E-2</v>
      </c>
      <c r="B974" s="2">
        <v>2.41E-2</v>
      </c>
    </row>
    <row r="975" spans="1:2" x14ac:dyDescent="0.3">
      <c r="A975" s="10">
        <v>3.7267080745341685E-2</v>
      </c>
      <c r="B975" s="2">
        <v>1.29E-2</v>
      </c>
    </row>
    <row r="976" spans="1:2" x14ac:dyDescent="0.3">
      <c r="A976" s="10">
        <v>-8.9820359281437168E-2</v>
      </c>
      <c r="B976" s="2">
        <v>1.24E-2</v>
      </c>
    </row>
    <row r="977" spans="1:2" x14ac:dyDescent="0.3">
      <c r="A977" s="10">
        <v>-3.289473684210531E-2</v>
      </c>
      <c r="B977" s="2">
        <v>5.1999999999999998E-3</v>
      </c>
    </row>
    <row r="978" spans="1:2" x14ac:dyDescent="0.3">
      <c r="A978" s="10">
        <v>3.4013605442176909E-2</v>
      </c>
      <c r="B978" s="2">
        <v>-3.8E-3</v>
      </c>
    </row>
    <row r="979" spans="1:2" x14ac:dyDescent="0.3">
      <c r="A979" s="10">
        <v>6.5789473684210176E-3</v>
      </c>
      <c r="B979" s="2">
        <v>-2.9999999999999997E-4</v>
      </c>
    </row>
    <row r="980" spans="1:2" x14ac:dyDescent="0.3">
      <c r="A980" s="10">
        <v>-3.2679738562091498E-2</v>
      </c>
      <c r="B980" s="2">
        <v>4.8999999999999998E-3</v>
      </c>
    </row>
    <row r="981" spans="1:2" x14ac:dyDescent="0.3">
      <c r="A981" s="10">
        <v>-3.3783783783783772E-2</v>
      </c>
      <c r="B981" s="2">
        <v>2.1499999999999998E-2</v>
      </c>
    </row>
    <row r="982" spans="1:2" x14ac:dyDescent="0.3">
      <c r="A982" s="10">
        <v>4.195804195804187E-2</v>
      </c>
      <c r="B982" s="2">
        <v>-1.09E-2</v>
      </c>
    </row>
    <row r="983" spans="1:2" x14ac:dyDescent="0.3">
      <c r="A983" s="10">
        <v>4.6979865771812124E-2</v>
      </c>
      <c r="B983" s="2">
        <v>2.7000000000000001E-3</v>
      </c>
    </row>
    <row r="984" spans="1:2" x14ac:dyDescent="0.3">
      <c r="A984" s="10">
        <v>6.4102564102564097E-2</v>
      </c>
      <c r="B984" s="2">
        <v>1.3100000000000001E-2</v>
      </c>
    </row>
    <row r="985" spans="1:2" x14ac:dyDescent="0.3">
      <c r="A985" s="10">
        <v>-3.0120481927710885E-2</v>
      </c>
      <c r="B985" s="2">
        <v>1.44E-2</v>
      </c>
    </row>
    <row r="986" spans="1:2" x14ac:dyDescent="0.3">
      <c r="A986" s="10">
        <v>-3.7267080745341574E-2</v>
      </c>
      <c r="B986" s="2">
        <v>1.38E-2</v>
      </c>
    </row>
    <row r="987" spans="1:2" x14ac:dyDescent="0.3">
      <c r="A987" s="10">
        <v>3.2258064516129004E-2</v>
      </c>
      <c r="B987" s="2">
        <v>5.5999999999999999E-3</v>
      </c>
    </row>
    <row r="988" spans="1:2" x14ac:dyDescent="0.3">
      <c r="A988" s="10">
        <v>0</v>
      </c>
      <c r="B988" s="2">
        <v>-1.34E-2</v>
      </c>
    </row>
    <row r="989" spans="1:2" x14ac:dyDescent="0.3">
      <c r="A989" s="10">
        <v>2.4999999999999911E-2</v>
      </c>
      <c r="B989" s="2">
        <v>1.6199999999999999E-2</v>
      </c>
    </row>
    <row r="990" spans="1:2" x14ac:dyDescent="0.3">
      <c r="A990" s="10">
        <v>-0.1402439024390244</v>
      </c>
      <c r="B990" s="2">
        <v>2E-3</v>
      </c>
    </row>
    <row r="991" spans="1:2" x14ac:dyDescent="0.3">
      <c r="A991" s="10">
        <v>0</v>
      </c>
      <c r="B991" s="2">
        <v>-2.9999999999999997E-4</v>
      </c>
    </row>
    <row r="992" spans="1:2" x14ac:dyDescent="0.3">
      <c r="A992" s="10">
        <v>0.1063829787234043</v>
      </c>
      <c r="B992" s="2">
        <v>-6.1000000000000004E-3</v>
      </c>
    </row>
    <row r="993" spans="1:2" x14ac:dyDescent="0.3">
      <c r="A993" s="10">
        <v>-2.5641025641025661E-2</v>
      </c>
      <c r="B993" s="2">
        <v>-7.7999999999999996E-3</v>
      </c>
    </row>
    <row r="994" spans="1:2" x14ac:dyDescent="0.3">
      <c r="A994" s="10">
        <v>-4.6052631578947345E-2</v>
      </c>
      <c r="B994" s="2">
        <v>-1.4800000000000001E-2</v>
      </c>
    </row>
    <row r="995" spans="1:2" x14ac:dyDescent="0.3">
      <c r="A995" s="10">
        <v>2.0689655172413834E-2</v>
      </c>
      <c r="B995" s="2">
        <v>4.5999999999999999E-3</v>
      </c>
    </row>
    <row r="996" spans="1:2" x14ac:dyDescent="0.3">
      <c r="A996" s="10">
        <v>-1.3513513513513487E-2</v>
      </c>
      <c r="B996" s="2">
        <v>6.9999999999999999E-4</v>
      </c>
    </row>
    <row r="997" spans="1:2" x14ac:dyDescent="0.3">
      <c r="A997" s="10">
        <v>-0.10273972602739723</v>
      </c>
      <c r="B997" s="2">
        <v>-3.32E-2</v>
      </c>
    </row>
    <row r="998" spans="1:2" x14ac:dyDescent="0.3">
      <c r="A998" s="10">
        <v>-7.6335877862595547E-3</v>
      </c>
      <c r="B998" s="2">
        <v>3.3500000000000002E-2</v>
      </c>
    </row>
    <row r="999" spans="1:2" x14ac:dyDescent="0.3">
      <c r="A999" s="10">
        <v>7.692307692307665E-3</v>
      </c>
      <c r="B999" s="2">
        <v>-2.06E-2</v>
      </c>
    </row>
    <row r="1000" spans="1:2" x14ac:dyDescent="0.3">
      <c r="A1000" s="10">
        <v>3.8167938931297662E-2</v>
      </c>
      <c r="B1000" s="2">
        <v>1.95E-2</v>
      </c>
    </row>
    <row r="1001" spans="1:2" x14ac:dyDescent="0.3">
      <c r="A1001" s="10">
        <v>9.5588235294117752E-2</v>
      </c>
      <c r="B1001" s="2">
        <v>-1.3899999999999999E-2</v>
      </c>
    </row>
    <row r="1002" spans="1:2" x14ac:dyDescent="0.3">
      <c r="A1002" s="10">
        <v>4.6979865771812124E-2</v>
      </c>
      <c r="B1002" s="2">
        <v>4.0000000000000002E-4</v>
      </c>
    </row>
    <row r="1003" spans="1:2" x14ac:dyDescent="0.3">
      <c r="A1003" s="10">
        <v>5.1282051282051322E-2</v>
      </c>
      <c r="B1003" s="2">
        <v>3.5200000000000002E-2</v>
      </c>
    </row>
    <row r="1004" spans="1:2" x14ac:dyDescent="0.3">
      <c r="A1004" s="10">
        <v>-6.0975609756097615E-3</v>
      </c>
      <c r="B1004" s="2">
        <v>7.6E-3</v>
      </c>
    </row>
    <row r="1005" spans="1:2" x14ac:dyDescent="0.3">
      <c r="A1005" s="10">
        <v>-6.1349693251533388E-3</v>
      </c>
      <c r="B1005" s="2">
        <v>1.01E-2</v>
      </c>
    </row>
    <row r="1006" spans="1:2" x14ac:dyDescent="0.3">
      <c r="A1006" s="10">
        <v>-0.23456790123456794</v>
      </c>
      <c r="B1006" s="2">
        <v>0</v>
      </c>
    </row>
    <row r="1007" spans="1:2" x14ac:dyDescent="0.3">
      <c r="A1007" s="10">
        <v>4.8387096774193505E-2</v>
      </c>
      <c r="B1007" s="2">
        <v>-1.6199999999999999E-2</v>
      </c>
    </row>
    <row r="1008" spans="1:2" x14ac:dyDescent="0.3">
      <c r="A1008" s="10">
        <v>0.16153846153846163</v>
      </c>
      <c r="B1008" s="2">
        <v>6.1999999999999998E-3</v>
      </c>
    </row>
    <row r="1009" spans="1:2" x14ac:dyDescent="0.3">
      <c r="A1009" s="10">
        <v>-1.9867549668874163E-2</v>
      </c>
      <c r="B1009" s="2">
        <v>-7.1000000000000004E-3</v>
      </c>
    </row>
    <row r="1010" spans="1:2" x14ac:dyDescent="0.3">
      <c r="A1010" s="10">
        <v>-0.1283783783783784</v>
      </c>
      <c r="B1010" s="2">
        <v>3.0000000000000001E-3</v>
      </c>
    </row>
    <row r="1011" spans="1:2" x14ac:dyDescent="0.3">
      <c r="A1011" s="10">
        <v>-6.9767441860465129E-2</v>
      </c>
      <c r="B1011" s="2">
        <v>5.7000000000000002E-3</v>
      </c>
    </row>
    <row r="1012" spans="1:2" x14ac:dyDescent="0.3">
      <c r="A1012" s="10">
        <v>5.0000000000000044E-2</v>
      </c>
      <c r="B1012" s="2">
        <v>4.4000000000000003E-3</v>
      </c>
    </row>
    <row r="1013" spans="1:2" x14ac:dyDescent="0.3">
      <c r="A1013" s="10">
        <v>-1.5873015873015928E-2</v>
      </c>
      <c r="B1013" s="2">
        <v>2.7000000000000001E-3</v>
      </c>
    </row>
    <row r="1014" spans="1:2" x14ac:dyDescent="0.3">
      <c r="A1014" s="10">
        <v>-4.8387096774193505E-2</v>
      </c>
      <c r="B1014" s="2">
        <v>-4.3E-3</v>
      </c>
    </row>
    <row r="1015" spans="1:2" x14ac:dyDescent="0.3">
      <c r="A1015" s="10">
        <v>-8.4745762711864181E-3</v>
      </c>
      <c r="B1015" s="2">
        <v>-6.0000000000000001E-3</v>
      </c>
    </row>
    <row r="1016" spans="1:2" x14ac:dyDescent="0.3">
      <c r="A1016" s="10">
        <v>0.16239316239316248</v>
      </c>
      <c r="B1016" s="2">
        <v>-7.4000000000000003E-3</v>
      </c>
    </row>
    <row r="1017" spans="1:2" x14ac:dyDescent="0.3">
      <c r="A1017" s="10">
        <v>-0.125</v>
      </c>
      <c r="B1017" s="2">
        <v>-1.0500000000000001E-2</v>
      </c>
    </row>
    <row r="1018" spans="1:2" x14ac:dyDescent="0.3">
      <c r="A1018" s="10">
        <v>8.4033613445377853E-3</v>
      </c>
      <c r="B1018" s="2">
        <v>-2.7E-2</v>
      </c>
    </row>
    <row r="1019" spans="1:2" x14ac:dyDescent="0.3">
      <c r="A1019" s="10">
        <v>0.18333333333333335</v>
      </c>
      <c r="B1019" s="2">
        <v>-3.5000000000000001E-3</v>
      </c>
    </row>
    <row r="1020" spans="1:2" x14ac:dyDescent="0.3">
      <c r="A1020" s="10">
        <v>7.0422535211267512E-3</v>
      </c>
      <c r="B1020" s="2">
        <v>1.3599999999999999E-2</v>
      </c>
    </row>
    <row r="1021" spans="1:2" x14ac:dyDescent="0.3">
      <c r="A1021" s="10">
        <v>-8.3916083916083961E-2</v>
      </c>
      <c r="B1021" s="2">
        <v>-1.4800000000000001E-2</v>
      </c>
    </row>
    <row r="1022" spans="1:2" x14ac:dyDescent="0.3">
      <c r="A1022" s="10">
        <v>7.6335877862594437E-3</v>
      </c>
      <c r="B1022" s="2">
        <v>1.6999999999999999E-3</v>
      </c>
    </row>
    <row r="1023" spans="1:2" x14ac:dyDescent="0.3">
      <c r="A1023" s="10">
        <v>7.575757575757569E-3</v>
      </c>
      <c r="B1023" s="2">
        <v>6.3E-3</v>
      </c>
    </row>
    <row r="1024" spans="1:2" x14ac:dyDescent="0.3">
      <c r="A1024" s="10">
        <v>0</v>
      </c>
      <c r="B1024" s="2">
        <v>-1.6500000000000001E-2</v>
      </c>
    </row>
    <row r="1025" spans="1:2" x14ac:dyDescent="0.3">
      <c r="A1025" s="10">
        <v>3.007518796992481E-2</v>
      </c>
      <c r="B1025" s="2">
        <v>1E-3</v>
      </c>
    </row>
    <row r="1026" spans="1:2" x14ac:dyDescent="0.3">
      <c r="A1026" s="10">
        <v>-0.18978102189781021</v>
      </c>
      <c r="B1026" s="2">
        <v>-8.9999999999999993E-3</v>
      </c>
    </row>
    <row r="1027" spans="1:2" x14ac:dyDescent="0.3">
      <c r="A1027" s="10">
        <v>-5.4054054054054057E-2</v>
      </c>
      <c r="B1027" s="2">
        <v>1.17E-2</v>
      </c>
    </row>
    <row r="1028" spans="1:2" x14ac:dyDescent="0.3">
      <c r="A1028" s="10">
        <v>6.6666666666666652E-2</v>
      </c>
      <c r="B1028" s="2">
        <v>1.09E-2</v>
      </c>
    </row>
    <row r="1029" spans="1:2" x14ac:dyDescent="0.3">
      <c r="A1029" s="10">
        <v>1.7857142857142794E-2</v>
      </c>
      <c r="B1029" s="2">
        <v>-2.5999999999999999E-2</v>
      </c>
    </row>
    <row r="1030" spans="1:2" x14ac:dyDescent="0.3">
      <c r="A1030" s="10">
        <v>6.1403508771929793E-2</v>
      </c>
      <c r="B1030" s="2">
        <v>8.6999999999999994E-3</v>
      </c>
    </row>
    <row r="1031" spans="1:2" x14ac:dyDescent="0.3">
      <c r="A1031" s="10">
        <v>-7.4380165289256173E-2</v>
      </c>
      <c r="B1031" s="2">
        <v>-3.0999999999999999E-3</v>
      </c>
    </row>
    <row r="1032" spans="1:2" x14ac:dyDescent="0.3">
      <c r="A1032" s="10">
        <v>0.16071428571428581</v>
      </c>
      <c r="B1032" s="2">
        <v>8.6999999999999994E-3</v>
      </c>
    </row>
    <row r="1033" spans="1:2" x14ac:dyDescent="0.3">
      <c r="A1033" s="10">
        <v>-0.13076923076923075</v>
      </c>
      <c r="B1033" s="2">
        <v>-3.0999999999999999E-3</v>
      </c>
    </row>
    <row r="1034" spans="1:2" x14ac:dyDescent="0.3">
      <c r="A1034" s="10">
        <v>-7.0796460176991149E-2</v>
      </c>
      <c r="B1034" s="2">
        <v>1.03E-2</v>
      </c>
    </row>
    <row r="1035" spans="1:2" x14ac:dyDescent="0.3">
      <c r="A1035" s="10">
        <v>-4.7619047619047672E-2</v>
      </c>
      <c r="B1035" s="2">
        <v>-3.0000000000000001E-3</v>
      </c>
    </row>
    <row r="1036" spans="1:2" x14ac:dyDescent="0.3">
      <c r="A1036" s="10">
        <v>0.1100000000000001</v>
      </c>
      <c r="B1036" s="2">
        <v>2.2100000000000002E-2</v>
      </c>
    </row>
    <row r="1037" spans="1:2" x14ac:dyDescent="0.3">
      <c r="A1037" s="10">
        <v>-9.0090090090090058E-2</v>
      </c>
      <c r="B1037" s="2">
        <v>1.2999999999999999E-3</v>
      </c>
    </row>
    <row r="1038" spans="1:2" x14ac:dyDescent="0.3">
      <c r="A1038" s="10">
        <v>-2.9702970297029729E-2</v>
      </c>
      <c r="B1038" s="2">
        <v>9.1000000000000004E-3</v>
      </c>
    </row>
    <row r="1039" spans="1:2" x14ac:dyDescent="0.3">
      <c r="A1039" s="10">
        <v>-1.0204081632653073E-2</v>
      </c>
      <c r="B1039" s="2">
        <v>-5.5999999999999999E-3</v>
      </c>
    </row>
    <row r="1040" spans="1:2" x14ac:dyDescent="0.3">
      <c r="A1040" s="10">
        <v>7.2164948453608213E-2</v>
      </c>
      <c r="B1040" s="2">
        <v>2.3E-3</v>
      </c>
    </row>
    <row r="1041" spans="1:2" x14ac:dyDescent="0.3">
      <c r="A1041" s="10">
        <v>0.13461538461538458</v>
      </c>
      <c r="B1041" s="2">
        <v>-3.5999999999999999E-3</v>
      </c>
    </row>
    <row r="1042" spans="1:2" x14ac:dyDescent="0.3">
      <c r="A1042" s="10">
        <v>8.4745762711864403E-2</v>
      </c>
      <c r="B1042" s="2">
        <v>-6.9999999999999999E-4</v>
      </c>
    </row>
    <row r="1043" spans="1:2" x14ac:dyDescent="0.3">
      <c r="A1043" s="10">
        <v>3.90625E-2</v>
      </c>
      <c r="B1043" s="2">
        <v>1.8100000000000002E-2</v>
      </c>
    </row>
    <row r="1044" spans="1:2" x14ac:dyDescent="0.3">
      <c r="A1044" s="10">
        <v>-4.5112781954887216E-2</v>
      </c>
      <c r="B1044" s="2">
        <v>-6.8999999999999999E-3</v>
      </c>
    </row>
    <row r="1045" spans="1:2" x14ac:dyDescent="0.3">
      <c r="A1045" s="10">
        <v>-9.4488188976378007E-2</v>
      </c>
      <c r="B1045" s="2">
        <v>8.6E-3</v>
      </c>
    </row>
    <row r="1046" spans="1:2" x14ac:dyDescent="0.3">
      <c r="A1046" s="10">
        <v>-0.19999999999999996</v>
      </c>
      <c r="B1046" s="2">
        <v>-1.3899999999999999E-2</v>
      </c>
    </row>
    <row r="1047" spans="1:2" x14ac:dyDescent="0.3">
      <c r="A1047" s="10">
        <v>-0.13043478260869568</v>
      </c>
      <c r="B1047" s="2">
        <v>-3.9600000000000003E-2</v>
      </c>
    </row>
    <row r="1048" spans="1:2" x14ac:dyDescent="0.3">
      <c r="A1048" s="10">
        <v>-1.2499999999999956E-2</v>
      </c>
      <c r="B1048" s="2">
        <v>9.7999999999999997E-3</v>
      </c>
    </row>
    <row r="1049" spans="1:2" x14ac:dyDescent="0.3">
      <c r="A1049" s="10">
        <v>5.0632911392405111E-2</v>
      </c>
      <c r="B1049" s="2">
        <v>6.9999999999999999E-4</v>
      </c>
    </row>
    <row r="1050" spans="1:2" x14ac:dyDescent="0.3">
      <c r="A1050" s="10">
        <v>9.6385542168674787E-2</v>
      </c>
      <c r="B1050" s="2">
        <v>1.7899999999999999E-2</v>
      </c>
    </row>
    <row r="1051" spans="1:2" x14ac:dyDescent="0.3">
      <c r="A1051" s="10">
        <v>-7.6923076923076872E-2</v>
      </c>
      <c r="B1051" s="2">
        <v>-8.2000000000000007E-3</v>
      </c>
    </row>
    <row r="1052" spans="1:2" x14ac:dyDescent="0.3">
      <c r="A1052" s="10">
        <v>0.16666666666666674</v>
      </c>
      <c r="B1052" s="2">
        <v>9.1999999999999998E-3</v>
      </c>
    </row>
    <row r="1053" spans="1:2" x14ac:dyDescent="0.3">
      <c r="A1053" s="10">
        <v>1.0204081632652962E-2</v>
      </c>
      <c r="B1053" s="2">
        <v>-1.6999999999999999E-3</v>
      </c>
    </row>
    <row r="1054" spans="1:2" x14ac:dyDescent="0.3">
      <c r="A1054" s="10">
        <v>-4.0404040404040442E-2</v>
      </c>
      <c r="B1054" s="2">
        <v>-0.01</v>
      </c>
    </row>
    <row r="1055" spans="1:2" x14ac:dyDescent="0.3">
      <c r="A1055" s="10">
        <v>-1.0526315789473717E-2</v>
      </c>
      <c r="B1055" s="2">
        <v>-2.9999999999999997E-4</v>
      </c>
    </row>
    <row r="1056" spans="1:2" x14ac:dyDescent="0.3">
      <c r="A1056" s="10">
        <v>0.13829787234042556</v>
      </c>
      <c r="B1056" s="2">
        <v>-8.3999999999999995E-3</v>
      </c>
    </row>
    <row r="1057" spans="1:2" x14ac:dyDescent="0.3">
      <c r="A1057" s="10">
        <v>4.6728971962616717E-2</v>
      </c>
      <c r="B1057" s="2">
        <v>-6.0000000000000001E-3</v>
      </c>
    </row>
    <row r="1058" spans="1:2" x14ac:dyDescent="0.3">
      <c r="A1058" s="10">
        <v>-0.1607142857142857</v>
      </c>
      <c r="B1058" s="2">
        <v>7.0000000000000001E-3</v>
      </c>
    </row>
    <row r="1059" spans="1:2" x14ac:dyDescent="0.3">
      <c r="A1059" s="10">
        <v>-1.0638297872340385E-2</v>
      </c>
      <c r="B1059" s="2">
        <v>8.6E-3</v>
      </c>
    </row>
    <row r="1060" spans="1:2" x14ac:dyDescent="0.3">
      <c r="A1060" s="10">
        <v>-0.15053763440860213</v>
      </c>
      <c r="B1060" s="2">
        <v>-5.1999999999999998E-3</v>
      </c>
    </row>
    <row r="1061" spans="1:2" x14ac:dyDescent="0.3">
      <c r="A1061" s="10">
        <v>0.29113924050632911</v>
      </c>
      <c r="B1061" s="2">
        <v>-1.9900000000000001E-2</v>
      </c>
    </row>
    <row r="1062" spans="1:2" x14ac:dyDescent="0.3">
      <c r="A1062" s="10">
        <v>-2.9411764705882359E-2</v>
      </c>
      <c r="B1062" s="2">
        <v>2.0999999999999999E-3</v>
      </c>
    </row>
    <row r="1063" spans="1:2" x14ac:dyDescent="0.3">
      <c r="A1063" s="10">
        <v>-0.14141414141414144</v>
      </c>
      <c r="B1063" s="2">
        <v>-4.0000000000000002E-4</v>
      </c>
    </row>
    <row r="1064" spans="1:2" x14ac:dyDescent="0.3">
      <c r="A1064" s="10">
        <v>-0.15294117647058825</v>
      </c>
      <c r="B1064" s="2">
        <v>-4.5999999999999999E-3</v>
      </c>
    </row>
    <row r="1065" spans="1:2" x14ac:dyDescent="0.3">
      <c r="A1065" s="10">
        <v>0</v>
      </c>
      <c r="B1065" s="2">
        <v>-1.9400000000000001E-2</v>
      </c>
    </row>
    <row r="1066" spans="1:2" x14ac:dyDescent="0.3">
      <c r="A1066" s="10">
        <v>0.38888888888888884</v>
      </c>
      <c r="B1066" s="2">
        <v>1.7000000000000001E-2</v>
      </c>
    </row>
    <row r="1067" spans="1:2" x14ac:dyDescent="0.3">
      <c r="A1067" s="10">
        <v>-6.9999999999999951E-2</v>
      </c>
      <c r="B1067" s="2">
        <v>2.2599999999999999E-2</v>
      </c>
    </row>
    <row r="1068" spans="1:2" x14ac:dyDescent="0.3">
      <c r="A1068" s="10">
        <v>-0.23655913978494625</v>
      </c>
      <c r="B1068" s="2">
        <v>1.18E-2</v>
      </c>
    </row>
    <row r="1069" spans="1:2" x14ac:dyDescent="0.3">
      <c r="A1069" s="10">
        <v>-0.11267605633802813</v>
      </c>
      <c r="B1069" s="2">
        <v>-1E-3</v>
      </c>
    </row>
    <row r="1070" spans="1:2" x14ac:dyDescent="0.3">
      <c r="A1070" s="10">
        <v>4.7619047619047672E-2</v>
      </c>
      <c r="B1070" s="2">
        <v>-3.8E-3</v>
      </c>
    </row>
    <row r="1071" spans="1:2" x14ac:dyDescent="0.3">
      <c r="A1071" s="10">
        <v>-1.5151515151515138E-2</v>
      </c>
      <c r="B1071" s="2">
        <v>9.1999999999999998E-3</v>
      </c>
    </row>
    <row r="1072" spans="1:2" x14ac:dyDescent="0.3">
      <c r="A1072" s="10">
        <v>-0.16923076923076918</v>
      </c>
      <c r="B1072" s="2">
        <v>6.7999999999999996E-3</v>
      </c>
    </row>
    <row r="1073" spans="1:2" x14ac:dyDescent="0.3">
      <c r="A1073" s="10">
        <v>-0.18518518518518523</v>
      </c>
      <c r="B1073" s="2">
        <v>8.0999999999999996E-3</v>
      </c>
    </row>
    <row r="1074" spans="1:2" x14ac:dyDescent="0.3">
      <c r="A1074" s="10">
        <v>1.2045454545454546</v>
      </c>
      <c r="B1074" s="2">
        <v>-9.4000000000000004E-3</v>
      </c>
    </row>
    <row r="1075" spans="1:2" x14ac:dyDescent="0.3">
      <c r="A1075" s="10">
        <v>-0.38144329896907214</v>
      </c>
      <c r="B1075" s="2">
        <v>-2.7000000000000001E-3</v>
      </c>
    </row>
    <row r="1076" spans="1:2" x14ac:dyDescent="0.3">
      <c r="A1076" s="10">
        <v>-0.30000000000000004</v>
      </c>
      <c r="B1076" s="2">
        <v>1.4800000000000001E-2</v>
      </c>
    </row>
    <row r="1077" spans="1:2" x14ac:dyDescent="0.3">
      <c r="A1077" s="10">
        <v>0.14285714285714279</v>
      </c>
      <c r="B1077" s="2">
        <v>0</v>
      </c>
    </row>
    <row r="1078" spans="1:2" x14ac:dyDescent="0.3">
      <c r="A1078" s="10">
        <v>-6.25E-2</v>
      </c>
      <c r="B1078" s="2">
        <v>5.7000000000000002E-3</v>
      </c>
    </row>
    <row r="1079" spans="1:2" x14ac:dyDescent="0.3">
      <c r="A1079" s="10">
        <v>0.28888888888888897</v>
      </c>
      <c r="B1079" s="2">
        <v>-5.7000000000000002E-3</v>
      </c>
    </row>
    <row r="1080" spans="1:2" x14ac:dyDescent="0.3">
      <c r="A1080" s="10">
        <v>-5.1724137931034475E-2</v>
      </c>
      <c r="B1080" s="2">
        <v>-2.7000000000000001E-3</v>
      </c>
    </row>
    <row r="1081" spans="1:2" x14ac:dyDescent="0.3">
      <c r="A1081" s="10">
        <v>0.1272727272727272</v>
      </c>
      <c r="B1081" s="2">
        <v>-6.9999999999999999E-4</v>
      </c>
    </row>
    <row r="1082" spans="1:2" x14ac:dyDescent="0.3">
      <c r="A1082" s="10">
        <v>1.6129032258064502E-2</v>
      </c>
      <c r="B1082" s="2">
        <v>-2E-3</v>
      </c>
    </row>
    <row r="1083" spans="1:2" x14ac:dyDescent="0.3">
      <c r="A1083" s="10">
        <v>-0.25396825396825395</v>
      </c>
      <c r="B1083" s="2">
        <v>1.83E-2</v>
      </c>
    </row>
    <row r="1084" spans="1:2" x14ac:dyDescent="0.3">
      <c r="A1084" s="10">
        <v>8.5106382978723305E-2</v>
      </c>
      <c r="B1084" s="2">
        <v>-3.0000000000000001E-3</v>
      </c>
    </row>
    <row r="1085" spans="1:2" x14ac:dyDescent="0.3">
      <c r="A1085" s="10">
        <v>0.17647058823529416</v>
      </c>
      <c r="B1085" s="2">
        <v>-4.3E-3</v>
      </c>
    </row>
    <row r="1086" spans="1:2" x14ac:dyDescent="0.3">
      <c r="A1086" s="10">
        <v>-0.1333333333333333</v>
      </c>
      <c r="B1086" s="2">
        <v>4.0000000000000001E-3</v>
      </c>
    </row>
    <row r="1087" spans="1:2" x14ac:dyDescent="0.3">
      <c r="A1087" s="10">
        <v>5.7692307692307709E-2</v>
      </c>
      <c r="B1087" s="2">
        <v>1E-3</v>
      </c>
    </row>
    <row r="1088" spans="1:2" x14ac:dyDescent="0.3">
      <c r="A1088" s="10">
        <v>0.39999999999999991</v>
      </c>
      <c r="B1088" s="2">
        <v>1.09E-2</v>
      </c>
    </row>
    <row r="1089" spans="1:2" x14ac:dyDescent="0.3">
      <c r="A1089" s="10">
        <v>-0.2857142857142857</v>
      </c>
      <c r="B1089" s="2">
        <v>1.24E-2</v>
      </c>
    </row>
    <row r="1090" spans="1:2" x14ac:dyDescent="0.3">
      <c r="A1090" s="10">
        <v>0.10909090909090913</v>
      </c>
      <c r="B1090" s="2">
        <v>6.1000000000000004E-3</v>
      </c>
    </row>
    <row r="1091" spans="1:2" x14ac:dyDescent="0.3">
      <c r="A1091" s="10">
        <v>-0.21311475409836067</v>
      </c>
      <c r="B1091" s="2">
        <v>-1.15E-2</v>
      </c>
    </row>
    <row r="1092" spans="1:2" x14ac:dyDescent="0.3">
      <c r="A1092" s="10">
        <v>6.25E-2</v>
      </c>
      <c r="B1092" s="2">
        <v>-1.9E-3</v>
      </c>
    </row>
    <row r="1093" spans="1:2" x14ac:dyDescent="0.3">
      <c r="A1093" s="10">
        <v>3.9215686274509887E-2</v>
      </c>
      <c r="B1093" s="2">
        <v>1.11E-2</v>
      </c>
    </row>
    <row r="1094" spans="1:2" x14ac:dyDescent="0.3">
      <c r="A1094" s="10">
        <v>-9.4339622641509413E-2</v>
      </c>
      <c r="B1094" s="2">
        <v>-9.7000000000000003E-3</v>
      </c>
    </row>
    <row r="1095" spans="1:2" x14ac:dyDescent="0.3">
      <c r="A1095" s="10">
        <v>-2.083333333333337E-2</v>
      </c>
      <c r="B1095" s="2">
        <v>3.73E-2</v>
      </c>
    </row>
    <row r="1096" spans="1:2" x14ac:dyDescent="0.3">
      <c r="A1096" s="10">
        <v>0.12765957446808507</v>
      </c>
      <c r="B1096" s="2">
        <v>-1.15E-2</v>
      </c>
    </row>
    <row r="1097" spans="1:2" x14ac:dyDescent="0.3">
      <c r="A1097" s="10">
        <v>-0.32075471698113212</v>
      </c>
      <c r="B1097" s="2">
        <v>-2.8E-3</v>
      </c>
    </row>
    <row r="1098" spans="1:2" x14ac:dyDescent="0.3">
      <c r="A1098" s="10">
        <v>0.30555555555555558</v>
      </c>
      <c r="B1098" s="2">
        <v>8.9999999999999998E-4</v>
      </c>
    </row>
    <row r="1099" spans="1:2" x14ac:dyDescent="0.3">
      <c r="A1099" s="10">
        <v>0.42553191489361697</v>
      </c>
      <c r="B1099" s="2">
        <v>-1.3299999999999999E-2</v>
      </c>
    </row>
    <row r="1100" spans="1:2" x14ac:dyDescent="0.3">
      <c r="A1100" s="10">
        <v>8.9552238805970186E-2</v>
      </c>
      <c r="B1100" s="2">
        <v>1.77E-2</v>
      </c>
    </row>
    <row r="1101" spans="1:2" x14ac:dyDescent="0.3">
      <c r="A1101" s="10">
        <v>-0.21917808219178081</v>
      </c>
      <c r="B1101" s="2">
        <v>-2.9999999999999997E-4</v>
      </c>
    </row>
    <row r="1102" spans="1:2" x14ac:dyDescent="0.3">
      <c r="A1102" s="10">
        <v>-0.54385964912280704</v>
      </c>
      <c r="B1102" s="2">
        <v>3.3999999999999998E-3</v>
      </c>
    </row>
    <row r="1103" spans="1:2" x14ac:dyDescent="0.3">
      <c r="A1103" s="10">
        <v>-0.19230769230769229</v>
      </c>
      <c r="B1103" s="2">
        <v>-1.8499999999999999E-2</v>
      </c>
    </row>
    <row r="1104" spans="1:2" x14ac:dyDescent="0.3">
      <c r="A1104" s="10">
        <v>1.7619047619047619</v>
      </c>
      <c r="B1104" s="2">
        <v>-3.3999999999999998E-3</v>
      </c>
    </row>
    <row r="1105" spans="1:2" x14ac:dyDescent="0.3">
      <c r="A1105" s="10">
        <v>3.4482758620689724E-2</v>
      </c>
      <c r="B1105" s="2">
        <v>1.35E-2</v>
      </c>
    </row>
    <row r="1106" spans="1:2" x14ac:dyDescent="0.3">
      <c r="A1106" s="10">
        <v>-0.1333333333333333</v>
      </c>
      <c r="B1106" s="2">
        <v>-2.64E-2</v>
      </c>
    </row>
    <row r="1107" spans="1:2" x14ac:dyDescent="0.3">
      <c r="A1107" s="10">
        <v>-1.9230769230769273E-2</v>
      </c>
      <c r="B1107" s="2">
        <v>-0.01</v>
      </c>
    </row>
    <row r="1108" spans="1:2" x14ac:dyDescent="0.3">
      <c r="A1108" s="10">
        <v>-3.9215686274509776E-2</v>
      </c>
      <c r="B1108" s="2">
        <v>1.12E-2</v>
      </c>
    </row>
    <row r="1109" spans="1:2" x14ac:dyDescent="0.3">
      <c r="A1109" s="10">
        <v>8.163265306122458E-2</v>
      </c>
      <c r="B1109" s="2">
        <v>1.7899999999999999E-2</v>
      </c>
    </row>
    <row r="1110" spans="1:2" x14ac:dyDescent="0.3">
      <c r="A1110" s="10">
        <v>0.18867924528301883</v>
      </c>
      <c r="B1110" s="2">
        <v>-3.7000000000000002E-3</v>
      </c>
    </row>
    <row r="1111" spans="1:2" x14ac:dyDescent="0.3">
      <c r="A1111" s="10">
        <v>-0.30158730158730163</v>
      </c>
      <c r="B1111" s="2">
        <v>2.8E-3</v>
      </c>
    </row>
    <row r="1112" spans="1:2" x14ac:dyDescent="0.3">
      <c r="A1112" s="10">
        <v>0.63636363636363646</v>
      </c>
      <c r="B1112" s="2">
        <v>2.93E-2</v>
      </c>
    </row>
    <row r="1113" spans="1:2" x14ac:dyDescent="0.3">
      <c r="A1113" s="10">
        <v>1.388888888888884E-2</v>
      </c>
      <c r="B1113" s="2">
        <v>-6.0000000000000001E-3</v>
      </c>
    </row>
    <row r="1114" spans="1:2" x14ac:dyDescent="0.3">
      <c r="A1114" s="10">
        <v>-0.31506849315068497</v>
      </c>
      <c r="B1114" s="2">
        <v>0.12659999999999999</v>
      </c>
    </row>
    <row r="1115" spans="1:2" x14ac:dyDescent="0.3">
      <c r="A1115" s="10">
        <v>-0.12</v>
      </c>
      <c r="B1115" s="2">
        <v>1.12E-2</v>
      </c>
    </row>
    <row r="1116" spans="1:2" x14ac:dyDescent="0.3">
      <c r="A1116" s="10">
        <v>-0.22727272727272729</v>
      </c>
      <c r="B1116" s="2">
        <v>1.7000000000000001E-2</v>
      </c>
    </row>
    <row r="1117" spans="1:2" x14ac:dyDescent="0.3">
      <c r="A1117" s="10">
        <v>0.91176470588235303</v>
      </c>
      <c r="B1117" s="2">
        <v>3.27E-2</v>
      </c>
    </row>
    <row r="1118" spans="1:2" x14ac:dyDescent="0.3">
      <c r="A1118" s="10">
        <v>0.23076923076923084</v>
      </c>
      <c r="B1118" s="2">
        <v>4.1999999999999997E-3</v>
      </c>
    </row>
    <row r="1119" spans="1:2" x14ac:dyDescent="0.3">
      <c r="A1119" s="10">
        <v>-0.33750000000000002</v>
      </c>
      <c r="B1119" s="2">
        <v>-2.5999999999999999E-2</v>
      </c>
    </row>
    <row r="1120" spans="1:2" x14ac:dyDescent="0.3">
      <c r="A1120" s="10">
        <v>0.26415094339622636</v>
      </c>
      <c r="B1120" s="2">
        <v>1.0699999999999999E-2</v>
      </c>
    </row>
    <row r="1121" spans="1:2" x14ac:dyDescent="0.3">
      <c r="A1121" s="10">
        <v>0.43283582089552231</v>
      </c>
      <c r="B1121" s="2">
        <v>2.9700000000000001E-2</v>
      </c>
    </row>
    <row r="1122" spans="1:2" x14ac:dyDescent="0.3">
      <c r="A1122" s="10">
        <v>-0.47916666666666663</v>
      </c>
      <c r="B1122" s="2">
        <v>-2.29E-2</v>
      </c>
    </row>
    <row r="1123" spans="1:2" x14ac:dyDescent="0.3">
      <c r="A1123" s="10">
        <v>-6.0000000000000053E-2</v>
      </c>
      <c r="B1123" s="2">
        <v>1.0999999999999999E-2</v>
      </c>
    </row>
    <row r="1124" spans="1:2" x14ac:dyDescent="0.3">
      <c r="A1124" s="10">
        <v>0.14893617021276606</v>
      </c>
      <c r="B1124" s="2">
        <v>1.2E-2</v>
      </c>
    </row>
    <row r="1125" spans="1:2" x14ac:dyDescent="0.3">
      <c r="A1125" s="10">
        <v>0.12962962962962954</v>
      </c>
      <c r="B1125" s="2">
        <v>-1.9E-3</v>
      </c>
    </row>
    <row r="1126" spans="1:2" x14ac:dyDescent="0.3">
      <c r="A1126" s="10">
        <v>0.36065573770491799</v>
      </c>
      <c r="B1126" s="2">
        <v>-2.9999999999999997E-4</v>
      </c>
    </row>
    <row r="1127" spans="1:2" x14ac:dyDescent="0.3">
      <c r="A1127" s="10">
        <v>4.8192771084337283E-2</v>
      </c>
      <c r="B1127" s="2">
        <v>-1.67E-2</v>
      </c>
    </row>
    <row r="1128" spans="1:2" x14ac:dyDescent="0.3">
      <c r="A1128" s="10">
        <v>-0.11494252873563215</v>
      </c>
      <c r="B1128" s="2">
        <v>-1.4E-3</v>
      </c>
    </row>
    <row r="1129" spans="1:2" x14ac:dyDescent="0.3">
      <c r="A1129" s="10">
        <v>-7.7922077922077948E-2</v>
      </c>
      <c r="B1129" s="2">
        <v>-1.4200000000000001E-2</v>
      </c>
    </row>
    <row r="1130" spans="1:2" x14ac:dyDescent="0.3">
      <c r="A1130" s="10">
        <v>-0.28169014084507038</v>
      </c>
      <c r="B1130" s="2">
        <v>-1.5599999999999999E-2</v>
      </c>
    </row>
    <row r="1131" spans="1:2" x14ac:dyDescent="0.3">
      <c r="A1131" s="10">
        <v>0.72549019607843146</v>
      </c>
      <c r="B1131" s="2">
        <v>-1.6299999999999999E-2</v>
      </c>
    </row>
    <row r="1132" spans="1:2" x14ac:dyDescent="0.3">
      <c r="A1132" s="10">
        <v>-0.19318181818181823</v>
      </c>
      <c r="B1132" s="2">
        <v>-1.6799999999999999E-2</v>
      </c>
    </row>
    <row r="1133" spans="1:2" x14ac:dyDescent="0.3">
      <c r="A1133" s="10">
        <v>5.6338028169014009E-2</v>
      </c>
      <c r="B1133" s="2">
        <v>8.9999999999999998E-4</v>
      </c>
    </row>
    <row r="1134" spans="1:2" x14ac:dyDescent="0.3">
      <c r="A1134" s="10">
        <v>1.3333333333333419E-2</v>
      </c>
      <c r="B1134" s="2">
        <v>-1.03E-2</v>
      </c>
    </row>
    <row r="1135" spans="1:2" x14ac:dyDescent="0.3">
      <c r="A1135" s="10">
        <v>0.18421052631578938</v>
      </c>
      <c r="B1135" s="2">
        <v>2.5899999999999999E-2</v>
      </c>
    </row>
    <row r="1136" spans="1:2" x14ac:dyDescent="0.3">
      <c r="A1136" s="10">
        <v>-3.3333333333333326E-2</v>
      </c>
      <c r="B1136" s="2">
        <v>6.13E-2</v>
      </c>
    </row>
    <row r="1137" spans="1:2" x14ac:dyDescent="0.3">
      <c r="A1137" s="10">
        <v>-0.18390804597701149</v>
      </c>
      <c r="B1137" s="2">
        <v>3.2300000000000002E-2</v>
      </c>
    </row>
    <row r="1138" spans="1:2" x14ac:dyDescent="0.3">
      <c r="A1138" s="10">
        <v>9.8591549295774739E-2</v>
      </c>
      <c r="B1138" s="2">
        <v>-1.4200000000000001E-2</v>
      </c>
    </row>
    <row r="1139" spans="1:2" x14ac:dyDescent="0.3">
      <c r="A1139" s="10">
        <v>0.17948717948717952</v>
      </c>
      <c r="B1139" s="2">
        <v>-3.15E-2</v>
      </c>
    </row>
    <row r="1140" spans="1:2" x14ac:dyDescent="0.3">
      <c r="A1140" s="10">
        <v>0.15217391304347827</v>
      </c>
      <c r="B1140" s="2">
        <v>-2.4299999999999999E-2</v>
      </c>
    </row>
    <row r="1141" spans="1:2" x14ac:dyDescent="0.3">
      <c r="A1141" s="10">
        <v>-0.23584905660377353</v>
      </c>
      <c r="B1141" s="2">
        <v>-8.8999999999999999E-3</v>
      </c>
    </row>
    <row r="1142" spans="1:2" x14ac:dyDescent="0.3">
      <c r="A1142" s="10">
        <v>-6.1728395061728447E-2</v>
      </c>
      <c r="B1142" s="2">
        <v>9.2999999999999992E-3</v>
      </c>
    </row>
    <row r="1143" spans="1:2" x14ac:dyDescent="0.3">
      <c r="A1143" s="10">
        <v>7.8947368421052655E-2</v>
      </c>
      <c r="B1143" s="2">
        <v>-1.14E-2</v>
      </c>
    </row>
    <row r="1144" spans="1:2" x14ac:dyDescent="0.3">
      <c r="A1144" s="10">
        <v>-0.21951219512195119</v>
      </c>
      <c r="B1144" s="2">
        <v>1.15E-2</v>
      </c>
    </row>
    <row r="1145" spans="1:2" x14ac:dyDescent="0.3">
      <c r="A1145" s="10">
        <v>7.8125E-2</v>
      </c>
      <c r="B1145" s="2">
        <v>-1.7399999999999999E-2</v>
      </c>
    </row>
    <row r="1146" spans="1:2" x14ac:dyDescent="0.3">
      <c r="A1146" s="10">
        <v>-1.4492753623188359E-2</v>
      </c>
      <c r="B1146" s="2">
        <v>1.9599999999999999E-2</v>
      </c>
    </row>
    <row r="1147" spans="1:2" x14ac:dyDescent="0.3">
      <c r="A1147" s="10">
        <v>2.9411764705882248E-2</v>
      </c>
      <c r="B1147" s="2">
        <v>-0.02</v>
      </c>
    </row>
    <row r="1148" spans="1:2" x14ac:dyDescent="0.3">
      <c r="A1148" s="10">
        <v>0.12857142857142856</v>
      </c>
      <c r="B1148" s="2">
        <v>-4.4999999999999997E-3</v>
      </c>
    </row>
    <row r="1149" spans="1:2" x14ac:dyDescent="0.3">
      <c r="A1149" s="10">
        <v>0.10126582278481022</v>
      </c>
      <c r="B1149" s="2">
        <v>-6.1999999999999998E-3</v>
      </c>
    </row>
    <row r="1150" spans="1:2" x14ac:dyDescent="0.3">
      <c r="A1150" s="10">
        <v>-0.12643678160919536</v>
      </c>
      <c r="B1150" s="2">
        <v>2.2700000000000001E-2</v>
      </c>
    </row>
    <row r="1151" spans="1:2" x14ac:dyDescent="0.3">
      <c r="A1151" s="10">
        <v>0.30263157894736836</v>
      </c>
      <c r="B1151" s="2">
        <v>-3.8E-3</v>
      </c>
    </row>
    <row r="1152" spans="1:2" x14ac:dyDescent="0.3">
      <c r="A1152" s="10">
        <v>9.0909090909090828E-2</v>
      </c>
      <c r="B1152" s="2">
        <v>4.4000000000000003E-3</v>
      </c>
    </row>
    <row r="1153" spans="1:2" x14ac:dyDescent="0.3">
      <c r="A1153" s="10">
        <v>-5.555555555555558E-2</v>
      </c>
      <c r="B1153" s="2">
        <v>2.5499999999999998E-2</v>
      </c>
    </row>
    <row r="1154" spans="1:2" x14ac:dyDescent="0.3">
      <c r="A1154" s="10">
        <v>-0.10784313725490191</v>
      </c>
      <c r="B1154" s="2">
        <v>-8.0000000000000004E-4</v>
      </c>
    </row>
    <row r="1155" spans="1:2" x14ac:dyDescent="0.3">
      <c r="A1155" s="10">
        <v>-6.5934065934065922E-2</v>
      </c>
      <c r="B1155" s="2">
        <v>-2.07E-2</v>
      </c>
    </row>
    <row r="1156" spans="1:2" x14ac:dyDescent="0.3">
      <c r="A1156" s="10">
        <v>0.22352941176470598</v>
      </c>
      <c r="B1156" s="2">
        <v>-1.6199999999999999E-2</v>
      </c>
    </row>
    <row r="1157" spans="1:2" x14ac:dyDescent="0.3">
      <c r="A1157" s="10">
        <v>0.27884615384615374</v>
      </c>
      <c r="B1157" s="2">
        <v>4.7999999999999996E-3</v>
      </c>
    </row>
    <row r="1158" spans="1:2" x14ac:dyDescent="0.3">
      <c r="A1158" s="10">
        <v>-0.22556390977443608</v>
      </c>
      <c r="B1158" s="2">
        <v>8.6999999999999994E-3</v>
      </c>
    </row>
    <row r="1159" spans="1:2" x14ac:dyDescent="0.3">
      <c r="A1159" s="10">
        <v>-9.7087378640776656E-2</v>
      </c>
      <c r="B1159" s="2">
        <v>1.2500000000000001E-2</v>
      </c>
    </row>
    <row r="1160" spans="1:2" x14ac:dyDescent="0.3">
      <c r="A1160" s="10">
        <v>0.21505376344086025</v>
      </c>
      <c r="B1160" s="2">
        <v>6.7000000000000002E-3</v>
      </c>
    </row>
    <row r="1161" spans="1:2" x14ac:dyDescent="0.3">
      <c r="A1161" s="10">
        <v>-0.15044247787610621</v>
      </c>
      <c r="B1161" s="2">
        <v>-9.5999999999999992E-3</v>
      </c>
    </row>
    <row r="1162" spans="1:2" x14ac:dyDescent="0.3">
      <c r="A1162" s="10">
        <v>8.3333333333333259E-2</v>
      </c>
      <c r="B1162" s="2">
        <v>-7.9000000000000008E-3</v>
      </c>
    </row>
    <row r="1163" spans="1:2" x14ac:dyDescent="0.3">
      <c r="A1163" s="10">
        <v>-9.6153846153846145E-2</v>
      </c>
      <c r="B1163" s="2">
        <v>-1E-3</v>
      </c>
    </row>
    <row r="1164" spans="1:2" x14ac:dyDescent="0.3">
      <c r="A1164" s="10">
        <v>0.2021276595744681</v>
      </c>
      <c r="B1164" s="2">
        <v>-4.7999999999999996E-3</v>
      </c>
    </row>
    <row r="1165" spans="1:2" x14ac:dyDescent="0.3">
      <c r="A1165" s="10">
        <v>0.1415929203539823</v>
      </c>
      <c r="B1165" s="2">
        <v>-3.0999999999999999E-3</v>
      </c>
    </row>
    <row r="1166" spans="1:2" x14ac:dyDescent="0.3">
      <c r="A1166" s="10">
        <v>7.7519379844961378E-3</v>
      </c>
      <c r="B1166" s="2">
        <v>1.55E-2</v>
      </c>
    </row>
    <row r="1167" spans="1:2" x14ac:dyDescent="0.3">
      <c r="A1167" s="10">
        <v>6.9230769230769207E-2</v>
      </c>
      <c r="B1167" s="2">
        <v>4.7999999999999996E-3</v>
      </c>
    </row>
    <row r="1168" spans="1:2" x14ac:dyDescent="0.3">
      <c r="A1168" s="10">
        <v>4.3165467625899234E-2</v>
      </c>
      <c r="B1168" s="2">
        <v>6.6E-3</v>
      </c>
    </row>
    <row r="1169" spans="1:2" x14ac:dyDescent="0.3">
      <c r="A1169" s="10">
        <v>-0.13793103448275867</v>
      </c>
      <c r="B1169" s="2">
        <v>3.3E-3</v>
      </c>
    </row>
    <row r="1170" spans="1:2" x14ac:dyDescent="0.3">
      <c r="A1170" s="10">
        <v>-6.3999999999999946E-2</v>
      </c>
      <c r="B1170" s="2">
        <v>8.6999999999999994E-3</v>
      </c>
    </row>
    <row r="1171" spans="1:2" x14ac:dyDescent="0.3">
      <c r="A1171" s="10">
        <v>8.5470085470085166E-3</v>
      </c>
      <c r="B1171" s="2">
        <v>-7.7000000000000002E-3</v>
      </c>
    </row>
    <row r="1172" spans="1:2" x14ac:dyDescent="0.3">
      <c r="A1172" s="10">
        <v>0.15254237288135597</v>
      </c>
      <c r="B1172" s="2">
        <v>-6.0000000000000001E-3</v>
      </c>
    </row>
    <row r="1173" spans="1:2" x14ac:dyDescent="0.3">
      <c r="A1173" s="10">
        <v>-0.2279411764705882</v>
      </c>
      <c r="B1173" s="2">
        <v>3.0000000000000001E-3</v>
      </c>
    </row>
    <row r="1174" spans="1:2" x14ac:dyDescent="0.3">
      <c r="A1174" s="10">
        <v>-1.9047619047619091E-2</v>
      </c>
      <c r="B1174" s="2">
        <v>1E-3</v>
      </c>
    </row>
    <row r="1175" spans="1:2" x14ac:dyDescent="0.3">
      <c r="A1175" s="10">
        <v>0.20388349514563098</v>
      </c>
      <c r="B1175" s="2">
        <v>2.1899999999999999E-2</v>
      </c>
    </row>
    <row r="1176" spans="1:2" x14ac:dyDescent="0.3">
      <c r="A1176" s="10">
        <v>0</v>
      </c>
      <c r="B1176" s="2">
        <v>2.52E-2</v>
      </c>
    </row>
    <row r="1177" spans="1:2" x14ac:dyDescent="0.3">
      <c r="A1177" s="10">
        <v>-2.4193548387096753E-2</v>
      </c>
      <c r="B1177" s="2">
        <v>-1.8800000000000001E-2</v>
      </c>
    </row>
    <row r="1178" spans="1:2" x14ac:dyDescent="0.3">
      <c r="A1178" s="10">
        <v>-8.2644628099173278E-3</v>
      </c>
      <c r="B1178" s="2">
        <v>2.2000000000000001E-3</v>
      </c>
    </row>
    <row r="1179" spans="1:2" x14ac:dyDescent="0.3">
      <c r="A1179" s="10">
        <v>5.8333333333333348E-2</v>
      </c>
      <c r="B1179" s="2">
        <v>8.8999999999999999E-3</v>
      </c>
    </row>
    <row r="1180" spans="1:2" x14ac:dyDescent="0.3">
      <c r="A1180" s="10">
        <v>0</v>
      </c>
      <c r="B1180" s="2">
        <v>-2.7199999999999998E-2</v>
      </c>
    </row>
    <row r="1181" spans="1:2" x14ac:dyDescent="0.3">
      <c r="A1181" s="10">
        <v>-0.10236220472440949</v>
      </c>
      <c r="B1181" s="2">
        <v>-2.3800000000000002E-2</v>
      </c>
    </row>
    <row r="1182" spans="1:2" x14ac:dyDescent="0.3">
      <c r="A1182" s="10">
        <v>0</v>
      </c>
      <c r="B1182" s="2">
        <v>8.8999999999999999E-3</v>
      </c>
    </row>
    <row r="1183" spans="1:2" x14ac:dyDescent="0.3">
      <c r="A1183" s="10">
        <v>9.6491228070175517E-2</v>
      </c>
      <c r="B1183" s="2">
        <v>1.4200000000000001E-2</v>
      </c>
    </row>
    <row r="1184" spans="1:2" x14ac:dyDescent="0.3">
      <c r="A1184" s="10">
        <v>4.0000000000000036E-2</v>
      </c>
      <c r="B1184" s="2">
        <v>1.6999999999999999E-3</v>
      </c>
    </row>
    <row r="1185" spans="1:2" x14ac:dyDescent="0.3">
      <c r="A1185" s="10">
        <v>-0.12307692307692308</v>
      </c>
      <c r="B1185" s="2">
        <v>8.8999999999999999E-3</v>
      </c>
    </row>
    <row r="1186" spans="1:2" x14ac:dyDescent="0.3">
      <c r="A1186" s="10">
        <v>7.8947368421052655E-2</v>
      </c>
      <c r="B1186" s="2">
        <v>3.7000000000000002E-3</v>
      </c>
    </row>
    <row r="1187" spans="1:2" x14ac:dyDescent="0.3">
      <c r="A1187" s="10">
        <v>0.13821138211382111</v>
      </c>
      <c r="B1187" s="2">
        <v>7.6E-3</v>
      </c>
    </row>
    <row r="1188" spans="1:2" x14ac:dyDescent="0.3">
      <c r="A1188" s="10">
        <v>2.857142857142847E-2</v>
      </c>
      <c r="B1188" s="2">
        <v>8.0000000000000004E-4</v>
      </c>
    </row>
    <row r="1189" spans="1:2" x14ac:dyDescent="0.3">
      <c r="A1189" s="10">
        <v>2.7777777777777679E-2</v>
      </c>
      <c r="B1189" s="2">
        <v>1.6999999999999999E-3</v>
      </c>
    </row>
    <row r="1190" spans="1:2" x14ac:dyDescent="0.3">
      <c r="A1190" s="10">
        <v>5.4054054054053946E-2</v>
      </c>
      <c r="B1190" s="2">
        <v>8.6E-3</v>
      </c>
    </row>
    <row r="1191" spans="1:2" x14ac:dyDescent="0.3">
      <c r="A1191" s="10">
        <v>6.4102564102563875E-3</v>
      </c>
      <c r="B1191" s="2">
        <v>-1.9300000000000001E-2</v>
      </c>
    </row>
    <row r="1192" spans="1:2" x14ac:dyDescent="0.3">
      <c r="A1192" s="10">
        <v>0</v>
      </c>
      <c r="B1192" s="2">
        <v>-1.38E-2</v>
      </c>
    </row>
    <row r="1193" spans="1:2" x14ac:dyDescent="0.3">
      <c r="A1193" s="10">
        <v>-0.16560509554140124</v>
      </c>
      <c r="B1193" s="2">
        <v>2.9999999999999997E-4</v>
      </c>
    </row>
    <row r="1194" spans="1:2" x14ac:dyDescent="0.3">
      <c r="A1194" s="10">
        <v>-3.0534351145038219E-2</v>
      </c>
      <c r="B1194" s="2">
        <v>-5.5999999999999999E-3</v>
      </c>
    </row>
    <row r="1195" spans="1:2" x14ac:dyDescent="0.3">
      <c r="A1195" s="10">
        <v>0.11023622047244097</v>
      </c>
      <c r="B1195" s="2">
        <v>-9.2999999999999992E-3</v>
      </c>
    </row>
    <row r="1196" spans="1:2" x14ac:dyDescent="0.3">
      <c r="A1196" s="10">
        <v>7.0921985815602939E-2</v>
      </c>
      <c r="B1196" s="2">
        <v>-1.5699999999999999E-2</v>
      </c>
    </row>
    <row r="1197" spans="1:2" x14ac:dyDescent="0.3">
      <c r="A1197" s="10">
        <v>7.2847682119205226E-2</v>
      </c>
      <c r="B1197" s="2">
        <v>-1.0999999999999999E-2</v>
      </c>
    </row>
    <row r="1198" spans="1:2" x14ac:dyDescent="0.3">
      <c r="A1198" s="10">
        <v>-0.1728395061728395</v>
      </c>
      <c r="B1198" s="2">
        <v>5.7999999999999996E-3</v>
      </c>
    </row>
    <row r="1199" spans="1:2" x14ac:dyDescent="0.3">
      <c r="A1199" s="10">
        <v>-3.7313432835820892E-2</v>
      </c>
      <c r="B1199" s="2">
        <v>1.6999999999999999E-3</v>
      </c>
    </row>
    <row r="1200" spans="1:2" x14ac:dyDescent="0.3">
      <c r="A1200" s="10">
        <v>-1.5503875968992276E-2</v>
      </c>
      <c r="B1200" s="2">
        <v>-5.5999999999999999E-3</v>
      </c>
    </row>
    <row r="1201" spans="1:2" x14ac:dyDescent="0.3">
      <c r="A1201" s="10">
        <v>0.10236220472440949</v>
      </c>
      <c r="B1201" s="2">
        <v>-2.2200000000000001E-2</v>
      </c>
    </row>
    <row r="1202" spans="1:2" x14ac:dyDescent="0.3">
      <c r="A1202" s="10">
        <v>1.4285714285714235E-2</v>
      </c>
      <c r="B1202" s="2">
        <v>-3.3E-3</v>
      </c>
    </row>
    <row r="1203" spans="1:2" x14ac:dyDescent="0.3">
      <c r="A1203" s="10">
        <v>2.8169014084507005E-2</v>
      </c>
      <c r="B1203" s="2">
        <v>3.0000000000000001E-3</v>
      </c>
    </row>
    <row r="1204" spans="1:2" x14ac:dyDescent="0.3">
      <c r="A1204" s="10">
        <v>2.0547945205479534E-2</v>
      </c>
      <c r="B1204" s="2">
        <v>8.8999999999999999E-3</v>
      </c>
    </row>
    <row r="1205" spans="1:2" x14ac:dyDescent="0.3">
      <c r="A1205" s="10">
        <v>0</v>
      </c>
      <c r="B1205" s="2">
        <v>-4.7000000000000002E-3</v>
      </c>
    </row>
    <row r="1206" spans="1:2" x14ac:dyDescent="0.3">
      <c r="A1206" s="10">
        <v>6.7114093959732557E-3</v>
      </c>
      <c r="B1206" s="2">
        <v>-9.1000000000000004E-3</v>
      </c>
    </row>
    <row r="1207" spans="1:2" x14ac:dyDescent="0.3">
      <c r="A1207" s="10">
        <v>-8.666666666666667E-2</v>
      </c>
      <c r="B1207" s="2">
        <v>-2.5100000000000001E-2</v>
      </c>
    </row>
    <row r="1208" spans="1:2" x14ac:dyDescent="0.3">
      <c r="A1208" s="10">
        <v>2.1897810218978186E-2</v>
      </c>
      <c r="B1208" s="2">
        <v>1.4E-2</v>
      </c>
    </row>
    <row r="1209" spans="1:2" x14ac:dyDescent="0.3">
      <c r="A1209" s="10">
        <v>8.5714285714285632E-2</v>
      </c>
      <c r="B1209" s="2">
        <v>1.1599999999999999E-2</v>
      </c>
    </row>
    <row r="1210" spans="1:2" x14ac:dyDescent="0.3">
      <c r="A1210" s="10">
        <v>6.5789473684210176E-3</v>
      </c>
      <c r="B1210" s="2">
        <v>4.7000000000000002E-3</v>
      </c>
    </row>
    <row r="1211" spans="1:2" x14ac:dyDescent="0.3">
      <c r="A1211" s="10">
        <v>-5.8823529411764719E-2</v>
      </c>
      <c r="B1211" s="2">
        <v>3.5000000000000001E-3</v>
      </c>
    </row>
    <row r="1212" spans="1:2" x14ac:dyDescent="0.3">
      <c r="A1212" s="10">
        <v>-3.472222222222221E-2</v>
      </c>
      <c r="B1212" s="2">
        <v>1.3100000000000001E-2</v>
      </c>
    </row>
    <row r="1213" spans="1:2" x14ac:dyDescent="0.3">
      <c r="A1213" s="10">
        <v>7.1942446043165464E-2</v>
      </c>
      <c r="B1213" s="2">
        <v>5.9999999999999995E-4</v>
      </c>
    </row>
    <row r="1214" spans="1:2" x14ac:dyDescent="0.3">
      <c r="A1214" s="10">
        <v>2.0134228187919545E-2</v>
      </c>
      <c r="B1214" s="2">
        <v>-1.5E-3</v>
      </c>
    </row>
    <row r="1215" spans="1:2" x14ac:dyDescent="0.3">
      <c r="A1215" s="10">
        <v>2.6315789473684292E-2</v>
      </c>
      <c r="B1215" s="2">
        <v>1.4E-2</v>
      </c>
    </row>
    <row r="1216" spans="1:2" x14ac:dyDescent="0.3">
      <c r="A1216" s="10">
        <v>3.8461538461538547E-2</v>
      </c>
      <c r="B1216" s="2">
        <v>1.66E-2</v>
      </c>
    </row>
    <row r="1217" spans="1:2" x14ac:dyDescent="0.3">
      <c r="A1217" s="10">
        <v>-6.7901234567901203E-2</v>
      </c>
      <c r="B1217" s="2">
        <v>-2.3199999999999998E-2</v>
      </c>
    </row>
    <row r="1218" spans="1:2" x14ac:dyDescent="0.3">
      <c r="A1218" s="10">
        <v>4.635761589403975E-2</v>
      </c>
      <c r="B1218" s="2">
        <v>-3.5999999999999999E-3</v>
      </c>
    </row>
    <row r="1219" spans="1:2" x14ac:dyDescent="0.3">
      <c r="A1219" s="10">
        <v>5.0632911392405111E-2</v>
      </c>
      <c r="B1219" s="2">
        <v>1.26E-2</v>
      </c>
    </row>
    <row r="1220" spans="1:2" x14ac:dyDescent="0.3">
      <c r="A1220" s="10">
        <v>-0.10240963855421692</v>
      </c>
      <c r="B1220" s="2">
        <v>-2.9999999999999997E-4</v>
      </c>
    </row>
    <row r="1221" spans="1:2" x14ac:dyDescent="0.3">
      <c r="A1221" s="10">
        <v>-2.0134228187919434E-2</v>
      </c>
      <c r="B1221" s="2">
        <v>8.8000000000000005E-3</v>
      </c>
    </row>
    <row r="1222" spans="1:2" x14ac:dyDescent="0.3">
      <c r="A1222" s="10">
        <v>4.7945205479452024E-2</v>
      </c>
      <c r="B1222" s="2">
        <v>-5.9999999999999995E-4</v>
      </c>
    </row>
    <row r="1223" spans="1:2" x14ac:dyDescent="0.3">
      <c r="A1223" s="10">
        <v>9.8039215686274606E-2</v>
      </c>
      <c r="B1223" s="2">
        <v>5.5999999999999999E-3</v>
      </c>
    </row>
    <row r="1224" spans="1:2" x14ac:dyDescent="0.3">
      <c r="A1224" s="10">
        <v>-4.7619047619047672E-2</v>
      </c>
      <c r="B1224" s="2">
        <v>5.4999999999999997E-3</v>
      </c>
    </row>
    <row r="1225" spans="1:2" x14ac:dyDescent="0.3">
      <c r="A1225" s="10">
        <v>3.125E-2</v>
      </c>
      <c r="B1225" s="2">
        <v>3.7000000000000002E-3</v>
      </c>
    </row>
    <row r="1226" spans="1:2" x14ac:dyDescent="0.3">
      <c r="A1226" s="10">
        <v>6.0606060606060552E-2</v>
      </c>
      <c r="B1226" s="2">
        <v>5.9999999999999995E-4</v>
      </c>
    </row>
    <row r="1227" spans="1:2" x14ac:dyDescent="0.3">
      <c r="A1227" s="10">
        <v>-5.7142857142857162E-2</v>
      </c>
      <c r="B1227" s="2">
        <v>4.8999999999999998E-3</v>
      </c>
    </row>
    <row r="1228" spans="1:2" x14ac:dyDescent="0.3">
      <c r="A1228" s="10">
        <v>-9.6969696969696928E-2</v>
      </c>
      <c r="B1228" s="2">
        <v>2.3E-3</v>
      </c>
    </row>
    <row r="1229" spans="1:2" x14ac:dyDescent="0.3">
      <c r="A1229" s="10">
        <v>6.7114093959732557E-3</v>
      </c>
      <c r="B1229" s="2">
        <v>-2.7300000000000001E-2</v>
      </c>
    </row>
    <row r="1230" spans="1:2" x14ac:dyDescent="0.3">
      <c r="A1230" s="10">
        <v>-1.3333333333333308E-2</v>
      </c>
      <c r="B1230" s="2">
        <v>-1.32E-2</v>
      </c>
    </row>
    <row r="1231" spans="1:2" x14ac:dyDescent="0.3">
      <c r="A1231" s="10">
        <v>5.4054054054053946E-2</v>
      </c>
      <c r="B1231" s="2">
        <v>-2.9999999999999997E-4</v>
      </c>
    </row>
    <row r="1232" spans="1:2" x14ac:dyDescent="0.3">
      <c r="A1232" s="10">
        <v>0</v>
      </c>
      <c r="B1232" s="2">
        <v>-2.1899999999999999E-2</v>
      </c>
    </row>
    <row r="1233" spans="1:2" x14ac:dyDescent="0.3">
      <c r="A1233" s="10">
        <v>5.1282051282051322E-2</v>
      </c>
      <c r="B1233" s="2">
        <v>-3.2399999999999998E-2</v>
      </c>
    </row>
    <row r="1234" spans="1:2" x14ac:dyDescent="0.3">
      <c r="A1234" s="10">
        <v>-6.7073170731707266E-2</v>
      </c>
      <c r="B1234" s="2">
        <v>-1.6400000000000001E-2</v>
      </c>
    </row>
    <row r="1235" spans="1:2" x14ac:dyDescent="0.3">
      <c r="A1235" s="10">
        <v>-6.5359477124182774E-3</v>
      </c>
      <c r="B1235" s="2">
        <v>-3.6299999999999999E-2</v>
      </c>
    </row>
    <row r="1236" spans="1:2" x14ac:dyDescent="0.3">
      <c r="A1236" s="10">
        <v>-1.9736842105263164E-2</v>
      </c>
      <c r="B1236" s="2">
        <v>-5.0200000000000002E-2</v>
      </c>
    </row>
    <row r="1237" spans="1:2" x14ac:dyDescent="0.3">
      <c r="A1237" s="10">
        <v>9.3959731543624248E-2</v>
      </c>
      <c r="B1237" s="2">
        <v>-7.4700000000000003E-2</v>
      </c>
    </row>
    <row r="1238" spans="1:2" x14ac:dyDescent="0.3">
      <c r="A1238" s="10">
        <v>-4.2944785276073594E-2</v>
      </c>
      <c r="B1238" s="2">
        <v>8.2900000000000001E-2</v>
      </c>
    </row>
    <row r="1239" spans="1:2" x14ac:dyDescent="0.3">
      <c r="A1239" s="10">
        <v>-4.4871794871794823E-2</v>
      </c>
      <c r="B1239" s="2">
        <v>-2.1499999999999998E-2</v>
      </c>
    </row>
    <row r="1240" spans="1:2" x14ac:dyDescent="0.3">
      <c r="A1240" s="10">
        <v>-6.7114093959731447E-3</v>
      </c>
      <c r="B1240" s="2">
        <v>7.4999999999999997E-2</v>
      </c>
    </row>
    <row r="1241" spans="1:2" x14ac:dyDescent="0.3">
      <c r="A1241" s="10">
        <v>-6.0810810810810856E-2</v>
      </c>
      <c r="B1241" s="2">
        <v>-1.4999999999999999E-2</v>
      </c>
    </row>
    <row r="1242" spans="1:2" x14ac:dyDescent="0.3">
      <c r="A1242" s="10">
        <v>0</v>
      </c>
      <c r="B1242" s="2">
        <v>-6.3799999999999996E-2</v>
      </c>
    </row>
    <row r="1243" spans="1:2" x14ac:dyDescent="0.3">
      <c r="A1243" s="10">
        <v>2.1582733812949728E-2</v>
      </c>
      <c r="B1243" s="2">
        <v>7.0000000000000001E-3</v>
      </c>
    </row>
    <row r="1244" spans="1:2" x14ac:dyDescent="0.3">
      <c r="A1244" s="10">
        <v>5.6338028169014009E-2</v>
      </c>
      <c r="B1244" s="2">
        <v>-4.2700000000000002E-2</v>
      </c>
    </row>
    <row r="1245" spans="1:2" x14ac:dyDescent="0.3">
      <c r="A1245" s="10">
        <v>-1.3333333333333308E-2</v>
      </c>
      <c r="B1245" s="2">
        <v>3.2000000000000002E-3</v>
      </c>
    </row>
    <row r="1246" spans="1:2" x14ac:dyDescent="0.3">
      <c r="A1246" s="10">
        <v>-1.3513513513513487E-2</v>
      </c>
      <c r="B1246" s="2">
        <v>-3.4099999999999998E-2</v>
      </c>
    </row>
    <row r="1247" spans="1:2" x14ac:dyDescent="0.3">
      <c r="A1247" s="10">
        <v>-6.8493150684931559E-2</v>
      </c>
      <c r="B1247" s="2">
        <v>5.4699999999999999E-2</v>
      </c>
    </row>
    <row r="1248" spans="1:2" x14ac:dyDescent="0.3">
      <c r="A1248" s="10">
        <v>0</v>
      </c>
      <c r="B1248" s="2">
        <v>6.4399999999999999E-2</v>
      </c>
    </row>
    <row r="1249" spans="1:2" x14ac:dyDescent="0.3">
      <c r="A1249" s="10">
        <v>2.2058823529411686E-2</v>
      </c>
      <c r="B1249" s="2">
        <v>-1.5900000000000001E-2</v>
      </c>
    </row>
    <row r="1250" spans="1:2" x14ac:dyDescent="0.3">
      <c r="A1250" s="10">
        <v>5.0359712230215736E-2</v>
      </c>
      <c r="B1250" s="2">
        <v>2.4899999999999999E-2</v>
      </c>
    </row>
    <row r="1251" spans="1:2" x14ac:dyDescent="0.3">
      <c r="A1251" s="10">
        <v>-9.589041095890416E-2</v>
      </c>
      <c r="B1251" s="2">
        <v>1.9699999999999999E-2</v>
      </c>
    </row>
    <row r="1252" spans="1:2" x14ac:dyDescent="0.3">
      <c r="A1252" s="10">
        <v>7.575757575757569E-2</v>
      </c>
      <c r="B1252" s="2">
        <v>0</v>
      </c>
    </row>
    <row r="1253" spans="1:2" x14ac:dyDescent="0.3">
      <c r="A1253" s="10">
        <v>-2.1126760563380254E-2</v>
      </c>
      <c r="B1253" s="2">
        <v>-6.8999999999999999E-3</v>
      </c>
    </row>
    <row r="1254" spans="1:2" x14ac:dyDescent="0.3">
      <c r="A1254" s="10">
        <v>4.3165467625899234E-2</v>
      </c>
      <c r="B1254" s="2">
        <v>-1.3599999999999999E-2</v>
      </c>
    </row>
    <row r="1255" spans="1:2" x14ac:dyDescent="0.3">
      <c r="A1255" s="10">
        <v>-2.0689655172413834E-2</v>
      </c>
      <c r="B1255" s="2">
        <v>-1.7100000000000001E-2</v>
      </c>
    </row>
    <row r="1256" spans="1:2" x14ac:dyDescent="0.3">
      <c r="A1256" s="10">
        <v>7.0422535211267512E-3</v>
      </c>
      <c r="B1256" s="2">
        <v>5.5999999999999999E-3</v>
      </c>
    </row>
    <row r="1257" spans="1:2" x14ac:dyDescent="0.3">
      <c r="A1257" s="10">
        <v>-0.15384615384615385</v>
      </c>
      <c r="B1257" s="2">
        <v>5.0099999999999999E-2</v>
      </c>
    </row>
    <row r="1258" spans="1:2" x14ac:dyDescent="0.3">
      <c r="A1258" s="10">
        <v>4.1322314049586861E-2</v>
      </c>
      <c r="B1258" s="2">
        <v>-1.41E-2</v>
      </c>
    </row>
    <row r="1259" spans="1:2" x14ac:dyDescent="0.3">
      <c r="A1259" s="10">
        <v>0.11904761904761907</v>
      </c>
      <c r="B1259" s="2">
        <v>-7.0000000000000001E-3</v>
      </c>
    </row>
    <row r="1260" spans="1:2" x14ac:dyDescent="0.3">
      <c r="A1260" s="10">
        <v>-4.9645390070921946E-2</v>
      </c>
      <c r="B1260" s="2">
        <v>3.9199999999999999E-2</v>
      </c>
    </row>
    <row r="1261" spans="1:2" x14ac:dyDescent="0.3">
      <c r="A1261" s="10">
        <v>6.7164179104477695E-2</v>
      </c>
      <c r="B1261" s="2">
        <v>3.4200000000000001E-2</v>
      </c>
    </row>
    <row r="1262" spans="1:2" x14ac:dyDescent="0.3">
      <c r="A1262" s="10">
        <v>0</v>
      </c>
      <c r="B1262" s="2">
        <v>2.5600000000000001E-2</v>
      </c>
    </row>
    <row r="1263" spans="1:2" x14ac:dyDescent="0.3">
      <c r="A1263" s="10">
        <v>3.4965034965035002E-2</v>
      </c>
      <c r="B1263" s="2">
        <v>7.4999999999999997E-3</v>
      </c>
    </row>
    <row r="1264" spans="1:2" x14ac:dyDescent="0.3">
      <c r="A1264" s="10">
        <v>-0.19594594594594594</v>
      </c>
      <c r="B1264" s="2">
        <v>-1.8100000000000002E-2</v>
      </c>
    </row>
    <row r="1265" spans="1:2" x14ac:dyDescent="0.3">
      <c r="A1265" s="10">
        <v>-1.6806722689075682E-2</v>
      </c>
      <c r="B1265" s="2">
        <v>4.0000000000000002E-4</v>
      </c>
    </row>
    <row r="1266" spans="1:2" x14ac:dyDescent="0.3">
      <c r="A1266" s="10">
        <v>8.5470085470085166E-3</v>
      </c>
      <c r="B1266" s="2">
        <v>-2.3E-3</v>
      </c>
    </row>
    <row r="1267" spans="1:2" x14ac:dyDescent="0.3">
      <c r="A1267" s="10">
        <v>5.9322033898305149E-2</v>
      </c>
      <c r="B1267" s="2">
        <v>-2.58E-2</v>
      </c>
    </row>
    <row r="1268" spans="1:2" x14ac:dyDescent="0.3">
      <c r="A1268" s="10">
        <v>7.2000000000000064E-2</v>
      </c>
      <c r="B1268" s="2">
        <v>-8.0000000000000004E-4</v>
      </c>
    </row>
    <row r="1269" spans="1:2" x14ac:dyDescent="0.3">
      <c r="A1269" s="10">
        <v>0.10447761194029859</v>
      </c>
      <c r="B1269" s="2">
        <v>2.4E-2</v>
      </c>
    </row>
    <row r="1270" spans="1:2" x14ac:dyDescent="0.3">
      <c r="A1270" s="10">
        <v>-2.0270270270270285E-2</v>
      </c>
      <c r="B1270" s="2">
        <v>1.8100000000000002E-2</v>
      </c>
    </row>
    <row r="1271" spans="1:2" x14ac:dyDescent="0.3">
      <c r="A1271" s="10">
        <v>2.0689655172413834E-2</v>
      </c>
      <c r="B1271" s="2">
        <v>-9.7000000000000003E-3</v>
      </c>
    </row>
    <row r="1272" spans="1:2" x14ac:dyDescent="0.3">
      <c r="A1272" s="10">
        <v>-6.7567567567567988E-3</v>
      </c>
      <c r="B1272" s="2">
        <v>-4.4200000000000003E-2</v>
      </c>
    </row>
    <row r="1273" spans="1:2" x14ac:dyDescent="0.3">
      <c r="A1273" s="10">
        <v>-2.7210884353741527E-2</v>
      </c>
      <c r="B1273" s="2">
        <v>4.4999999999999997E-3</v>
      </c>
    </row>
    <row r="1274" spans="1:2" x14ac:dyDescent="0.3">
      <c r="A1274" s="10">
        <v>-0.1048951048951049</v>
      </c>
      <c r="B1274" s="2">
        <v>-1.9400000000000001E-2</v>
      </c>
    </row>
    <row r="1275" spans="1:2" x14ac:dyDescent="0.3">
      <c r="A1275" s="10">
        <v>-0.1328125</v>
      </c>
      <c r="B1275" s="2">
        <v>-5.5800000000000002E-2</v>
      </c>
    </row>
    <row r="1276" spans="1:2" x14ac:dyDescent="0.3">
      <c r="A1276" s="10">
        <v>-3.6036036036036001E-2</v>
      </c>
      <c r="B1276" s="2">
        <v>6.9599999999999995E-2</v>
      </c>
    </row>
    <row r="1277" spans="1:2" x14ac:dyDescent="0.3">
      <c r="A1277" s="10">
        <v>8.4112149532710179E-2</v>
      </c>
      <c r="B1277" s="2">
        <v>3.1899999999999998E-2</v>
      </c>
    </row>
    <row r="1278" spans="1:2" x14ac:dyDescent="0.3">
      <c r="A1278" s="10">
        <v>-2.5862068965517238E-2</v>
      </c>
      <c r="B1278" s="2">
        <v>3.5099999999999999E-2</v>
      </c>
    </row>
    <row r="1279" spans="1:2" x14ac:dyDescent="0.3">
      <c r="A1279" s="10">
        <v>-4.4247787610619427E-2</v>
      </c>
      <c r="B1279" s="2">
        <v>-1.14E-2</v>
      </c>
    </row>
    <row r="1280" spans="1:2" x14ac:dyDescent="0.3">
      <c r="A1280" s="10">
        <v>0.25</v>
      </c>
      <c r="B1280" s="2">
        <v>3.4799999999999998E-2</v>
      </c>
    </row>
    <row r="1281" spans="1:2" x14ac:dyDescent="0.3">
      <c r="A1281" s="10">
        <v>-7.4074074074074181E-3</v>
      </c>
      <c r="B1281" s="2">
        <v>2.92E-2</v>
      </c>
    </row>
    <row r="1282" spans="1:2" x14ac:dyDescent="0.3">
      <c r="A1282" s="10">
        <v>2.2388059701492491E-2</v>
      </c>
      <c r="B1282" s="2">
        <v>4.0599999999999997E-2</v>
      </c>
    </row>
    <row r="1283" spans="1:2" x14ac:dyDescent="0.3">
      <c r="A1283" s="10">
        <v>-0.16788321167883213</v>
      </c>
      <c r="B1283" s="2">
        <v>-4.1000000000000003E-3</v>
      </c>
    </row>
    <row r="1284" spans="1:2" x14ac:dyDescent="0.3">
      <c r="A1284" s="10">
        <v>9.6491228070175517E-2</v>
      </c>
      <c r="B1284" s="2">
        <v>1.21E-2</v>
      </c>
    </row>
    <row r="1285" spans="1:2" x14ac:dyDescent="0.3">
      <c r="A1285" s="10">
        <v>-5.600000000000005E-2</v>
      </c>
      <c r="B1285" s="2">
        <v>-1.5699999999999999E-2</v>
      </c>
    </row>
    <row r="1286" spans="1:2" x14ac:dyDescent="0.3">
      <c r="A1286" s="10">
        <v>-5.9322033898305038E-2</v>
      </c>
      <c r="B1286" s="2">
        <v>7.4000000000000003E-3</v>
      </c>
    </row>
    <row r="1287" spans="1:2" x14ac:dyDescent="0.3">
      <c r="A1287" s="10">
        <v>5.4054054054053946E-2</v>
      </c>
      <c r="B1287" s="2">
        <v>-2.0299999999999999E-2</v>
      </c>
    </row>
    <row r="1288" spans="1:2" x14ac:dyDescent="0.3">
      <c r="A1288" s="10">
        <v>5.1282051282051322E-2</v>
      </c>
      <c r="B1288" s="2">
        <v>7.4999999999999997E-3</v>
      </c>
    </row>
    <row r="1289" spans="1:2" x14ac:dyDescent="0.3">
      <c r="A1289" s="10">
        <v>-4.8780487804878092E-2</v>
      </c>
      <c r="B1289" s="2">
        <v>-2.4400000000000002E-2</v>
      </c>
    </row>
    <row r="1290" spans="1:2" x14ac:dyDescent="0.3">
      <c r="A1290" s="10">
        <v>-0.14529914529914534</v>
      </c>
      <c r="B1290" s="2">
        <v>4.1300000000000003E-2</v>
      </c>
    </row>
    <row r="1291" spans="1:2" x14ac:dyDescent="0.3">
      <c r="A1291" s="10">
        <v>0</v>
      </c>
      <c r="B1291" s="2">
        <v>-4.8099999999999997E-2</v>
      </c>
    </row>
    <row r="1292" spans="1:2" x14ac:dyDescent="0.3">
      <c r="A1292" s="10">
        <v>3.0000000000000027E-2</v>
      </c>
      <c r="B1292" s="2">
        <v>-1.21E-2</v>
      </c>
    </row>
    <row r="1293" spans="1:2" x14ac:dyDescent="0.3">
      <c r="A1293" s="10">
        <v>2.9126213592232997E-2</v>
      </c>
      <c r="B1293" s="2">
        <v>-1.26E-2</v>
      </c>
    </row>
    <row r="1294" spans="1:2" x14ac:dyDescent="0.3">
      <c r="A1294" s="10">
        <v>-0.19811320754716977</v>
      </c>
      <c r="B1294" s="2">
        <v>1.78E-2</v>
      </c>
    </row>
    <row r="1295" spans="1:2" x14ac:dyDescent="0.3">
      <c r="A1295" s="10">
        <v>-0.14117647058823535</v>
      </c>
      <c r="B1295" s="2">
        <v>-3.3799999999999997E-2</v>
      </c>
    </row>
    <row r="1296" spans="1:2" x14ac:dyDescent="0.3">
      <c r="A1296" s="10">
        <v>6.8493150684931559E-2</v>
      </c>
      <c r="B1296" s="2">
        <v>-2.4799999999999999E-2</v>
      </c>
    </row>
    <row r="1297" spans="1:2" x14ac:dyDescent="0.3">
      <c r="A1297" s="10">
        <v>0.10256410256410264</v>
      </c>
      <c r="B1297" s="2">
        <v>2E-3</v>
      </c>
    </row>
    <row r="1298" spans="1:2" x14ac:dyDescent="0.3">
      <c r="A1298" s="10">
        <v>3.488372093023262E-2</v>
      </c>
      <c r="B1298" s="2">
        <v>3.1199999999999999E-2</v>
      </c>
    </row>
    <row r="1299" spans="1:2" x14ac:dyDescent="0.3">
      <c r="A1299" s="10">
        <v>4.4943820224719211E-2</v>
      </c>
      <c r="B1299" s="2">
        <v>-4.1000000000000003E-3</v>
      </c>
    </row>
    <row r="1300" spans="1:2" x14ac:dyDescent="0.3">
      <c r="A1300" s="10">
        <v>-0.13978494623655913</v>
      </c>
      <c r="B1300" s="2">
        <v>-4.8999999999999998E-3</v>
      </c>
    </row>
    <row r="1301" spans="1:2" x14ac:dyDescent="0.3">
      <c r="A1301" s="10">
        <v>0.19999999999999996</v>
      </c>
      <c r="B1301" s="2">
        <v>2.4500000000000001E-2</v>
      </c>
    </row>
    <row r="1302" spans="1:2" x14ac:dyDescent="0.3">
      <c r="A1302" s="10">
        <v>0.10416666666666674</v>
      </c>
      <c r="B1302" s="2">
        <v>-3.0000000000000001E-3</v>
      </c>
    </row>
    <row r="1303" spans="1:2" x14ac:dyDescent="0.3">
      <c r="A1303" s="10">
        <v>2.8301886792452935E-2</v>
      </c>
      <c r="B1303" s="2">
        <v>1.09E-2</v>
      </c>
    </row>
    <row r="1304" spans="1:2" x14ac:dyDescent="0.3">
      <c r="A1304" s="10">
        <v>-0.15596330275229353</v>
      </c>
      <c r="B1304" s="2">
        <v>-1.06E-2</v>
      </c>
    </row>
    <row r="1305" spans="1:2" x14ac:dyDescent="0.3">
      <c r="A1305" s="10">
        <v>0.23913043478260865</v>
      </c>
      <c r="B1305" s="2">
        <v>2.2100000000000002E-2</v>
      </c>
    </row>
    <row r="1306" spans="1:2" x14ac:dyDescent="0.3">
      <c r="A1306" s="10">
        <v>8.7719298245614308E-3</v>
      </c>
      <c r="B1306" s="2">
        <v>-8.5000000000000006E-3</v>
      </c>
    </row>
    <row r="1307" spans="1:2" x14ac:dyDescent="0.3">
      <c r="A1307" s="10">
        <v>-0.12173913043478257</v>
      </c>
      <c r="B1307" s="2">
        <v>-7.1000000000000004E-3</v>
      </c>
    </row>
    <row r="1308" spans="1:2" x14ac:dyDescent="0.3">
      <c r="A1308" s="10">
        <v>-0.21782178217821779</v>
      </c>
      <c r="B1308" s="2">
        <v>-3.2199999999999999E-2</v>
      </c>
    </row>
    <row r="1309" spans="1:2" x14ac:dyDescent="0.3">
      <c r="A1309" s="10">
        <v>0.39240506329113933</v>
      </c>
      <c r="B1309" s="2">
        <v>4.0000000000000002E-4</v>
      </c>
    </row>
    <row r="1310" spans="1:2" x14ac:dyDescent="0.3">
      <c r="A1310" s="10">
        <v>-0.13636363636363635</v>
      </c>
      <c r="B1310" s="2">
        <v>-1.1000000000000001E-3</v>
      </c>
    </row>
    <row r="1311" spans="1:2" x14ac:dyDescent="0.3">
      <c r="A1311" s="10">
        <v>-5.2631578947368474E-2</v>
      </c>
      <c r="B1311" s="2">
        <v>-3.1E-2</v>
      </c>
    </row>
    <row r="1312" spans="1:2" x14ac:dyDescent="0.3">
      <c r="A1312" s="10">
        <v>-4.4444444444444398E-2</v>
      </c>
      <c r="B1312" s="2">
        <v>-3.8999999999999998E-3</v>
      </c>
    </row>
    <row r="1313" spans="1:2" x14ac:dyDescent="0.3">
      <c r="A1313" s="10">
        <v>6.9767441860465018E-2</v>
      </c>
      <c r="B1313" s="2">
        <v>-1.5E-3</v>
      </c>
    </row>
    <row r="1314" spans="1:2" x14ac:dyDescent="0.3">
      <c r="A1314" s="10">
        <v>0.21739130434782616</v>
      </c>
      <c r="B1314" s="2">
        <v>5.4999999999999997E-3</v>
      </c>
    </row>
    <row r="1315" spans="1:2" x14ac:dyDescent="0.3">
      <c r="A1315" s="10">
        <v>-1.7857142857142905E-2</v>
      </c>
      <c r="B1315" s="2">
        <v>3.2000000000000002E-3</v>
      </c>
    </row>
    <row r="1316" spans="1:2" x14ac:dyDescent="0.3">
      <c r="A1316" s="10">
        <v>-0.23636363636363633</v>
      </c>
      <c r="B1316" s="2">
        <v>-2.5700000000000001E-2</v>
      </c>
    </row>
    <row r="1317" spans="1:2" x14ac:dyDescent="0.3">
      <c r="A1317" s="10">
        <v>-9.5238095238095233E-2</v>
      </c>
      <c r="B1317" s="2">
        <v>-2.8500000000000001E-2</v>
      </c>
    </row>
    <row r="1318" spans="1:2" x14ac:dyDescent="0.3">
      <c r="A1318" s="10">
        <v>0.11842105263157898</v>
      </c>
      <c r="B1318" s="2">
        <v>4.5999999999999999E-3</v>
      </c>
    </row>
    <row r="1319" spans="1:2" x14ac:dyDescent="0.3">
      <c r="A1319" s="10">
        <v>0.12941176470588234</v>
      </c>
      <c r="B1319" s="2">
        <v>-2.0999999999999999E-3</v>
      </c>
    </row>
    <row r="1320" spans="1:2" x14ac:dyDescent="0.3">
      <c r="A1320" s="10">
        <v>0.14583333333333326</v>
      </c>
      <c r="B1320" s="2">
        <v>-7.6E-3</v>
      </c>
    </row>
    <row r="1321" spans="1:2" x14ac:dyDescent="0.3">
      <c r="A1321" s="10">
        <v>-0.19999999999999996</v>
      </c>
      <c r="B1321" s="2">
        <v>-5.1999999999999998E-3</v>
      </c>
    </row>
    <row r="1322" spans="1:2" x14ac:dyDescent="0.3">
      <c r="A1322" s="10">
        <v>-0.20454545454545459</v>
      </c>
      <c r="B1322" s="2">
        <v>9.5999999999999992E-3</v>
      </c>
    </row>
    <row r="1323" spans="1:2" x14ac:dyDescent="0.3">
      <c r="A1323" s="10">
        <v>-0.15714285714285714</v>
      </c>
      <c r="B1323" s="2">
        <v>2.3300000000000001E-2</v>
      </c>
    </row>
    <row r="1324" spans="1:2" x14ac:dyDescent="0.3">
      <c r="A1324" s="10">
        <v>5.0847457627118731E-2</v>
      </c>
      <c r="B1324" s="2">
        <v>-8.5000000000000006E-3</v>
      </c>
    </row>
    <row r="1325" spans="1:2" x14ac:dyDescent="0.3">
      <c r="A1325" s="10">
        <v>0.11290322580645151</v>
      </c>
      <c r="B1325" s="2">
        <v>3.0000000000000001E-3</v>
      </c>
    </row>
    <row r="1326" spans="1:2" x14ac:dyDescent="0.3">
      <c r="A1326" s="10">
        <v>0.23188405797101441</v>
      </c>
      <c r="B1326" s="2">
        <v>-1.5599999999999999E-2</v>
      </c>
    </row>
    <row r="1327" spans="1:2" x14ac:dyDescent="0.3">
      <c r="A1327" s="10">
        <v>0.18823529411764706</v>
      </c>
      <c r="B1327" s="2">
        <v>-1.4999999999999999E-2</v>
      </c>
    </row>
    <row r="1328" spans="1:2" x14ac:dyDescent="0.3">
      <c r="A1328" s="10">
        <v>-0.53465346534653468</v>
      </c>
      <c r="B1328" s="2">
        <v>-4.5199999999999997E-2</v>
      </c>
    </row>
    <row r="1329" spans="1:2" x14ac:dyDescent="0.3">
      <c r="A1329" s="10">
        <v>0.38297872340425543</v>
      </c>
      <c r="B1329" s="2">
        <v>8.8999999999999999E-3</v>
      </c>
    </row>
    <row r="1330" spans="1:2" x14ac:dyDescent="0.3">
      <c r="A1330" s="10">
        <v>0.2615384615384615</v>
      </c>
      <c r="B1330" s="2">
        <v>-1.1999999999999999E-3</v>
      </c>
    </row>
    <row r="1331" spans="1:2" x14ac:dyDescent="0.3">
      <c r="A1331" s="10">
        <v>0.18292682926829262</v>
      </c>
      <c r="B1331" s="2">
        <v>1.54E-2</v>
      </c>
    </row>
    <row r="1332" spans="1:2" x14ac:dyDescent="0.3">
      <c r="A1332" s="10">
        <v>3.0927835051546282E-2</v>
      </c>
      <c r="B1332" s="2">
        <v>7.6E-3</v>
      </c>
    </row>
    <row r="1333" spans="1:2" x14ac:dyDescent="0.3">
      <c r="A1333" s="10">
        <v>-0.29000000000000004</v>
      </c>
      <c r="B1333" s="2">
        <v>1.1000000000000001E-3</v>
      </c>
    </row>
    <row r="1334" spans="1:2" x14ac:dyDescent="0.3">
      <c r="A1334" s="10">
        <v>0.23943661971830976</v>
      </c>
      <c r="B1334" s="2">
        <v>-1.37E-2</v>
      </c>
    </row>
    <row r="1335" spans="1:2" x14ac:dyDescent="0.3">
      <c r="A1335" s="10">
        <v>-0.23863636363636365</v>
      </c>
      <c r="B1335" s="2">
        <v>1.04E-2</v>
      </c>
    </row>
    <row r="1336" spans="1:2" x14ac:dyDescent="0.3">
      <c r="A1336" s="10">
        <v>-0.14925373134328357</v>
      </c>
      <c r="B1336" s="2">
        <v>-1.1000000000000001E-3</v>
      </c>
    </row>
    <row r="1337" spans="1:2" x14ac:dyDescent="0.3">
      <c r="A1337" s="10">
        <v>0.17543859649122817</v>
      </c>
      <c r="B1337" s="2">
        <v>1.4200000000000001E-2</v>
      </c>
    </row>
    <row r="1338" spans="1:2" x14ac:dyDescent="0.3">
      <c r="A1338" s="10">
        <v>-0.43283582089552242</v>
      </c>
      <c r="B1338" s="2">
        <v>1.15E-2</v>
      </c>
    </row>
    <row r="1339" spans="1:2" x14ac:dyDescent="0.3">
      <c r="A1339" s="10">
        <v>5.2631578947368363E-2</v>
      </c>
      <c r="B1339" s="2">
        <v>1.12E-2</v>
      </c>
    </row>
    <row r="1340" spans="1:2" x14ac:dyDescent="0.3">
      <c r="A1340" s="10">
        <v>0.60000000000000009</v>
      </c>
      <c r="B1340" s="2">
        <v>-1.5E-3</v>
      </c>
    </row>
    <row r="1341" spans="1:2" x14ac:dyDescent="0.3">
      <c r="A1341" s="10">
        <v>3.125E-2</v>
      </c>
      <c r="B1341" s="2">
        <v>2.8899999999999999E-2</v>
      </c>
    </row>
    <row r="1342" spans="1:2" x14ac:dyDescent="0.3">
      <c r="A1342" s="10">
        <v>6.0606060606060552E-2</v>
      </c>
      <c r="B1342" s="2">
        <v>5.4000000000000003E-3</v>
      </c>
    </row>
    <row r="1343" spans="1:2" x14ac:dyDescent="0.3">
      <c r="A1343" s="10">
        <v>4.2857142857142927E-2</v>
      </c>
      <c r="B1343" s="2">
        <v>-4.0000000000000001E-3</v>
      </c>
    </row>
    <row r="1344" spans="1:2" x14ac:dyDescent="0.3">
      <c r="A1344" s="10">
        <v>0.15068493150684925</v>
      </c>
      <c r="B1344" s="2">
        <v>-2.0899999999999998E-2</v>
      </c>
    </row>
    <row r="1345" spans="1:2" x14ac:dyDescent="0.3">
      <c r="A1345" s="10">
        <v>-0.4642857142857143</v>
      </c>
      <c r="B1345" s="2">
        <v>-2.18E-2</v>
      </c>
    </row>
    <row r="1346" spans="1:2" x14ac:dyDescent="0.3">
      <c r="A1346" s="10">
        <v>0.88888888888888884</v>
      </c>
      <c r="B1346" s="2">
        <v>9.4000000000000004E-3</v>
      </c>
    </row>
    <row r="1347" spans="1:2" x14ac:dyDescent="0.3">
      <c r="A1347" s="10">
        <v>-0.45882352941176474</v>
      </c>
      <c r="B1347" s="2">
        <v>9.1999999999999998E-3</v>
      </c>
    </row>
    <row r="1348" spans="1:2" x14ac:dyDescent="0.3">
      <c r="A1348" s="10">
        <v>-2.1739130434782594E-2</v>
      </c>
      <c r="B1348" s="2">
        <v>1.5E-3</v>
      </c>
    </row>
    <row r="1349" spans="1:2" x14ac:dyDescent="0.3">
      <c r="A1349" s="10">
        <v>0.77777777777777768</v>
      </c>
      <c r="B1349" s="2">
        <v>-2.8999999999999998E-3</v>
      </c>
    </row>
    <row r="1350" spans="1:2" x14ac:dyDescent="0.3">
      <c r="A1350" s="10">
        <v>6.25E-2</v>
      </c>
      <c r="B1350" s="2">
        <v>1.0699999999999999E-2</v>
      </c>
    </row>
    <row r="1351" spans="1:2" x14ac:dyDescent="0.3">
      <c r="A1351" s="10">
        <v>-0.11764705882352944</v>
      </c>
      <c r="B1351" s="2">
        <v>-1.26E-2</v>
      </c>
    </row>
    <row r="1352" spans="1:2" x14ac:dyDescent="0.3">
      <c r="A1352" s="10">
        <v>-2.6666666666666616E-2</v>
      </c>
      <c r="B1352" s="2">
        <v>8.8000000000000005E-3</v>
      </c>
    </row>
    <row r="1353" spans="1:2" x14ac:dyDescent="0.3">
      <c r="A1353" s="10">
        <v>1.3698630136986356E-2</v>
      </c>
      <c r="B1353" s="2">
        <v>-8.8000000000000005E-3</v>
      </c>
    </row>
    <row r="1354" spans="1:2" x14ac:dyDescent="0.3">
      <c r="A1354" s="10">
        <v>-0.10810810810810811</v>
      </c>
      <c r="B1354" s="2">
        <v>-1.4500000000000001E-2</v>
      </c>
    </row>
    <row r="1355" spans="1:2" x14ac:dyDescent="0.3">
      <c r="A1355" s="10">
        <v>0.3787878787878789</v>
      </c>
      <c r="B1355" s="2">
        <v>-2.69E-2</v>
      </c>
    </row>
    <row r="1356" spans="1:2" x14ac:dyDescent="0.3">
      <c r="A1356" s="10">
        <v>1.098901098901095E-2</v>
      </c>
      <c r="B1356" s="2">
        <v>2.3199999999999998E-2</v>
      </c>
    </row>
    <row r="1357" spans="1:2" x14ac:dyDescent="0.3">
      <c r="A1357" s="10">
        <v>-0.20652173913043481</v>
      </c>
      <c r="B1357" s="2">
        <v>1.9300000000000001E-2</v>
      </c>
    </row>
    <row r="1358" spans="1:2" x14ac:dyDescent="0.3">
      <c r="A1358" s="10">
        <v>-0.13698630136986301</v>
      </c>
      <c r="B1358" s="2">
        <v>1.09E-2</v>
      </c>
    </row>
    <row r="1359" spans="1:2" x14ac:dyDescent="0.3">
      <c r="A1359" s="10">
        <v>0.25396825396825395</v>
      </c>
      <c r="B1359" s="2">
        <v>8.3000000000000001E-3</v>
      </c>
    </row>
    <row r="1360" spans="1:2" x14ac:dyDescent="0.3">
      <c r="A1360" s="10">
        <v>-3.7974683544303778E-2</v>
      </c>
      <c r="B1360" s="2">
        <v>8.3000000000000001E-3</v>
      </c>
    </row>
    <row r="1361" spans="1:2" x14ac:dyDescent="0.3">
      <c r="A1361" s="10">
        <v>-0.14473684210526316</v>
      </c>
      <c r="B1361" s="2">
        <v>-1.67E-2</v>
      </c>
    </row>
    <row r="1362" spans="1:2" x14ac:dyDescent="0.3">
      <c r="A1362" s="10">
        <v>9.2307692307692202E-2</v>
      </c>
      <c r="B1362" s="2">
        <v>5.1999999999999998E-2</v>
      </c>
    </row>
    <row r="1363" spans="1:2" x14ac:dyDescent="0.3">
      <c r="A1363" s="10">
        <v>-0.26760563380281688</v>
      </c>
      <c r="B1363" s="2">
        <v>1.21E-2</v>
      </c>
    </row>
    <row r="1364" spans="1:2" x14ac:dyDescent="0.3">
      <c r="A1364" s="10">
        <v>0.32692307692307687</v>
      </c>
      <c r="B1364" s="2">
        <v>1.2699999999999999E-2</v>
      </c>
    </row>
    <row r="1365" spans="1:2" x14ac:dyDescent="0.3">
      <c r="A1365" s="10">
        <v>0.17391304347826098</v>
      </c>
      <c r="B1365" s="2">
        <v>-1.2500000000000001E-2</v>
      </c>
    </row>
    <row r="1366" spans="1:2" x14ac:dyDescent="0.3">
      <c r="A1366" s="10">
        <v>-0.11111111111111116</v>
      </c>
      <c r="B1366" s="2">
        <v>3.3999999999999998E-3</v>
      </c>
    </row>
    <row r="1367" spans="1:2" x14ac:dyDescent="0.3">
      <c r="A1367" s="10">
        <v>0</v>
      </c>
      <c r="B1367" s="2">
        <v>-2.3999999999999998E-3</v>
      </c>
    </row>
    <row r="1368" spans="1:2" x14ac:dyDescent="0.3">
      <c r="A1368" s="10">
        <v>-5.555555555555558E-2</v>
      </c>
      <c r="B1368" s="2">
        <v>-1E-3</v>
      </c>
    </row>
    <row r="1369" spans="1:2" x14ac:dyDescent="0.3">
      <c r="A1369" s="10">
        <v>7.3529411764705843E-2</v>
      </c>
      <c r="B1369" s="2">
        <v>2.7099999999999999E-2</v>
      </c>
    </row>
    <row r="1370" spans="1:2" x14ac:dyDescent="0.3">
      <c r="A1370" s="10">
        <v>0.26027397260273966</v>
      </c>
      <c r="B1370" s="2">
        <v>0.01</v>
      </c>
    </row>
    <row r="1371" spans="1:2" x14ac:dyDescent="0.3">
      <c r="A1371" s="10">
        <v>-1.0869565217391353E-2</v>
      </c>
      <c r="B1371" s="2">
        <v>1.18E-2</v>
      </c>
    </row>
    <row r="1372" spans="1:2" x14ac:dyDescent="0.3">
      <c r="A1372" s="10">
        <v>-0.2857142857142857</v>
      </c>
      <c r="B1372" s="2">
        <v>1.35E-2</v>
      </c>
    </row>
    <row r="1373" spans="1:2" x14ac:dyDescent="0.3">
      <c r="A1373" s="10">
        <v>0.19999999999999996</v>
      </c>
      <c r="B1373" s="2">
        <v>-1.3599999999999999E-2</v>
      </c>
    </row>
    <row r="1374" spans="1:2" x14ac:dyDescent="0.3">
      <c r="A1374" s="10">
        <v>7.6923076923076872E-2</v>
      </c>
      <c r="B1374" s="2">
        <v>-2.07E-2</v>
      </c>
    </row>
    <row r="1375" spans="1:2" x14ac:dyDescent="0.3">
      <c r="A1375" s="10">
        <v>-0.1428571428571429</v>
      </c>
      <c r="B1375" s="2">
        <v>-5.7000000000000002E-3</v>
      </c>
    </row>
    <row r="1376" spans="1:2" x14ac:dyDescent="0.3">
      <c r="A1376" s="10">
        <v>4.1666666666666741E-2</v>
      </c>
      <c r="B1376" s="2">
        <v>-1.2999999999999999E-3</v>
      </c>
    </row>
    <row r="1377" spans="1:2" x14ac:dyDescent="0.3">
      <c r="A1377" s="10">
        <v>-1.3333333333333308E-2</v>
      </c>
      <c r="B1377" s="2">
        <v>-6.4000000000000003E-3</v>
      </c>
    </row>
    <row r="1378" spans="1:2" x14ac:dyDescent="0.3">
      <c r="A1378" s="10">
        <v>-6.7567567567567544E-2</v>
      </c>
      <c r="B1378" s="2">
        <v>-1.6899999999999998E-2</v>
      </c>
    </row>
    <row r="1379" spans="1:2" x14ac:dyDescent="0.3">
      <c r="A1379" s="10">
        <v>-1.4492753623188359E-2</v>
      </c>
      <c r="B1379" s="2">
        <v>-4.8999999999999998E-3</v>
      </c>
    </row>
    <row r="1380" spans="1:2" x14ac:dyDescent="0.3">
      <c r="A1380" s="10">
        <v>0.30882352941176472</v>
      </c>
      <c r="B1380" s="2">
        <v>4.7999999999999996E-3</v>
      </c>
    </row>
    <row r="1381" spans="1:2" x14ac:dyDescent="0.3">
      <c r="A1381" s="10">
        <v>0.202247191011236</v>
      </c>
      <c r="B1381" s="2">
        <v>7.9000000000000008E-3</v>
      </c>
    </row>
    <row r="1382" spans="1:2" x14ac:dyDescent="0.3">
      <c r="A1382" s="10">
        <v>-0.14953271028037385</v>
      </c>
      <c r="B1382" s="2">
        <v>4.1000000000000003E-3</v>
      </c>
    </row>
    <row r="1383" spans="1:2" x14ac:dyDescent="0.3">
      <c r="A1383" s="10">
        <v>0.16483516483516492</v>
      </c>
      <c r="B1383" s="2">
        <v>1.9800000000000002E-2</v>
      </c>
    </row>
    <row r="1384" spans="1:2" x14ac:dyDescent="0.3">
      <c r="A1384" s="10">
        <v>0.1132075471698113</v>
      </c>
      <c r="B1384" s="2">
        <v>-1.34E-2</v>
      </c>
    </row>
    <row r="1385" spans="1:2" x14ac:dyDescent="0.3">
      <c r="A1385" s="10">
        <v>-7.6271186440677985E-2</v>
      </c>
      <c r="B1385" s="2">
        <v>1.26E-2</v>
      </c>
    </row>
    <row r="1386" spans="1:2" x14ac:dyDescent="0.3">
      <c r="A1386" s="10">
        <v>-0.11926605504587151</v>
      </c>
      <c r="B1386" s="2">
        <v>-0.01</v>
      </c>
    </row>
    <row r="1387" spans="1:2" x14ac:dyDescent="0.3">
      <c r="A1387" s="10">
        <v>0.14583333333333326</v>
      </c>
      <c r="B1387" s="2">
        <v>8.0999999999999996E-3</v>
      </c>
    </row>
    <row r="1388" spans="1:2" x14ac:dyDescent="0.3">
      <c r="A1388" s="10">
        <v>0.1272727272727272</v>
      </c>
      <c r="B1388" s="2">
        <v>2.7099999999999999E-2</v>
      </c>
    </row>
    <row r="1389" spans="1:2" x14ac:dyDescent="0.3">
      <c r="A1389" s="10">
        <v>4.0322580645161255E-2</v>
      </c>
      <c r="B1389" s="2">
        <v>-1.6999999999999999E-3</v>
      </c>
    </row>
    <row r="1390" spans="1:2" x14ac:dyDescent="0.3">
      <c r="A1390" s="10">
        <v>-5.4263565891472854E-2</v>
      </c>
      <c r="B1390" s="2">
        <v>-4.7000000000000002E-3</v>
      </c>
    </row>
    <row r="1391" spans="1:2" x14ac:dyDescent="0.3">
      <c r="A1391" s="10">
        <v>6.5573770491803351E-2</v>
      </c>
      <c r="B1391" s="2">
        <v>2.7000000000000001E-3</v>
      </c>
    </row>
    <row r="1392" spans="1:2" x14ac:dyDescent="0.3">
      <c r="A1392" s="10">
        <v>-0.23076923076923073</v>
      </c>
      <c r="B1392" s="2">
        <v>2.0400000000000001E-2</v>
      </c>
    </row>
    <row r="1393" spans="1:2" x14ac:dyDescent="0.3">
      <c r="A1393" s="10">
        <v>-0.18999999999999995</v>
      </c>
      <c r="B1393" s="2">
        <v>-1.2500000000000001E-2</v>
      </c>
    </row>
    <row r="1394" spans="1:2" x14ac:dyDescent="0.3">
      <c r="A1394" s="10">
        <v>0</v>
      </c>
      <c r="B1394" s="2">
        <v>1.55E-2</v>
      </c>
    </row>
    <row r="1395" spans="1:2" x14ac:dyDescent="0.3">
      <c r="A1395" s="10">
        <v>0.30864197530864201</v>
      </c>
      <c r="B1395" s="2">
        <v>1.2E-2</v>
      </c>
    </row>
    <row r="1396" spans="1:2" x14ac:dyDescent="0.3">
      <c r="A1396" s="10">
        <v>-0.12264150943396224</v>
      </c>
      <c r="B1396" s="2">
        <v>6.0000000000000001E-3</v>
      </c>
    </row>
    <row r="1397" spans="1:2" x14ac:dyDescent="0.3">
      <c r="A1397" s="10">
        <v>-2.1505376344086002E-2</v>
      </c>
      <c r="B1397" s="2">
        <v>9.7000000000000003E-3</v>
      </c>
    </row>
    <row r="1398" spans="1:2" x14ac:dyDescent="0.3">
      <c r="A1398" s="10">
        <v>5.4945054945054972E-2</v>
      </c>
      <c r="B1398" s="2">
        <v>-1.4E-2</v>
      </c>
    </row>
    <row r="1399" spans="1:2" x14ac:dyDescent="0.3">
      <c r="A1399" s="10">
        <v>9.375E-2</v>
      </c>
      <c r="B1399" s="2">
        <v>-2.3199999999999998E-2</v>
      </c>
    </row>
    <row r="1400" spans="1:2" x14ac:dyDescent="0.3">
      <c r="A1400" s="10">
        <v>1.904761904761898E-2</v>
      </c>
      <c r="B1400" s="2">
        <v>-7.7000000000000002E-3</v>
      </c>
    </row>
    <row r="1401" spans="1:2" x14ac:dyDescent="0.3">
      <c r="A1401" s="10">
        <v>1.8691588785046731E-2</v>
      </c>
      <c r="B1401" s="2">
        <v>-2.8E-3</v>
      </c>
    </row>
    <row r="1402" spans="1:2" x14ac:dyDescent="0.3">
      <c r="A1402" s="10">
        <v>-7.3394495412844041E-2</v>
      </c>
      <c r="B1402" s="2">
        <v>-1.26E-2</v>
      </c>
    </row>
    <row r="1403" spans="1:2" x14ac:dyDescent="0.3">
      <c r="A1403" s="10">
        <v>-9.9009900990099098E-3</v>
      </c>
      <c r="B1403" s="2">
        <v>-7.1999999999999998E-3</v>
      </c>
    </row>
    <row r="1404" spans="1:2" x14ac:dyDescent="0.3">
      <c r="A1404" s="10">
        <v>-4.0000000000000036E-2</v>
      </c>
      <c r="B1404" s="2">
        <v>1.2699999999999999E-2</v>
      </c>
    </row>
    <row r="1405" spans="1:2" x14ac:dyDescent="0.3">
      <c r="A1405" s="10">
        <v>1.0416666666666741E-2</v>
      </c>
      <c r="B1405" s="2">
        <v>-1.12E-2</v>
      </c>
    </row>
    <row r="1406" spans="1:2" x14ac:dyDescent="0.3">
      <c r="A1406" s="10">
        <v>0.34020618556701021</v>
      </c>
      <c r="B1406" s="2">
        <v>-1.26E-2</v>
      </c>
    </row>
    <row r="1407" spans="1:2" x14ac:dyDescent="0.3">
      <c r="A1407" s="10">
        <v>0.10769230769230775</v>
      </c>
      <c r="B1407" s="2">
        <v>-1.1000000000000001E-3</v>
      </c>
    </row>
    <row r="1408" spans="1:2" x14ac:dyDescent="0.3">
      <c r="A1408" s="10">
        <v>-0.13194444444444442</v>
      </c>
      <c r="B1408" s="2">
        <v>-1.03E-2</v>
      </c>
    </row>
    <row r="1409" spans="1:2" x14ac:dyDescent="0.3">
      <c r="A1409" s="10">
        <v>-0.13600000000000001</v>
      </c>
      <c r="B1409" s="2">
        <v>-1.15E-2</v>
      </c>
    </row>
    <row r="1410" spans="1:2" x14ac:dyDescent="0.3">
      <c r="A1410" s="10">
        <v>7.4074074074074181E-2</v>
      </c>
      <c r="B1410" s="2">
        <v>4.0000000000000002E-4</v>
      </c>
    </row>
    <row r="1411" spans="1:2" x14ac:dyDescent="0.3">
      <c r="A1411" s="10">
        <v>-0.17241379310344829</v>
      </c>
      <c r="B1411" s="2">
        <v>6.7999999999999996E-3</v>
      </c>
    </row>
    <row r="1412" spans="1:2" x14ac:dyDescent="0.3">
      <c r="A1412" s="10">
        <v>-6.25E-2</v>
      </c>
      <c r="B1412" s="2">
        <v>6.9999999999999999E-4</v>
      </c>
    </row>
    <row r="1413" spans="1:2" x14ac:dyDescent="0.3">
      <c r="A1413" s="10">
        <v>5.555555555555558E-2</v>
      </c>
      <c r="B1413" s="2">
        <v>4.1000000000000003E-3</v>
      </c>
    </row>
    <row r="1414" spans="1:2" x14ac:dyDescent="0.3">
      <c r="A1414" s="10">
        <v>2.1052631578947434E-2</v>
      </c>
      <c r="B1414" s="2">
        <v>4.7999999999999996E-3</v>
      </c>
    </row>
    <row r="1415" spans="1:2" x14ac:dyDescent="0.3">
      <c r="A1415" s="10">
        <v>2.0618556701030855E-2</v>
      </c>
      <c r="B1415" s="2">
        <v>-4.0000000000000001E-3</v>
      </c>
    </row>
    <row r="1416" spans="1:2" x14ac:dyDescent="0.3">
      <c r="A1416" s="10">
        <v>0</v>
      </c>
      <c r="B1416" s="2">
        <v>-2.5700000000000001E-2</v>
      </c>
    </row>
    <row r="1417" spans="1:2" x14ac:dyDescent="0.3">
      <c r="A1417" s="10">
        <v>3.0303030303030276E-2</v>
      </c>
      <c r="B1417" s="2">
        <v>1.1999999999999999E-3</v>
      </c>
    </row>
    <row r="1418" spans="1:2" x14ac:dyDescent="0.3">
      <c r="A1418" s="10">
        <v>0.20588235294117641</v>
      </c>
      <c r="B1418" s="2">
        <v>-1.6000000000000001E-3</v>
      </c>
    </row>
    <row r="1419" spans="1:2" x14ac:dyDescent="0.3">
      <c r="A1419" s="10">
        <v>-0.14634146341463417</v>
      </c>
      <c r="B1419" s="2">
        <v>-7.9000000000000008E-3</v>
      </c>
    </row>
    <row r="1420" spans="1:2" x14ac:dyDescent="0.3">
      <c r="A1420" s="10">
        <v>5.7142857142857162E-2</v>
      </c>
      <c r="B1420" s="2">
        <v>1.3899999999999999E-2</v>
      </c>
    </row>
    <row r="1421" spans="1:2" x14ac:dyDescent="0.3">
      <c r="A1421" s="10">
        <v>5.4054054054053946E-2</v>
      </c>
      <c r="B1421" s="2">
        <v>2.8E-3</v>
      </c>
    </row>
    <row r="1422" spans="1:2" x14ac:dyDescent="0.3">
      <c r="A1422" s="10">
        <v>-8.5470085470085166E-3</v>
      </c>
      <c r="B1422" s="2">
        <v>3.5000000000000001E-3</v>
      </c>
    </row>
    <row r="1423" spans="1:2" x14ac:dyDescent="0.3">
      <c r="A1423" s="10">
        <v>6.8965517241379226E-2</v>
      </c>
      <c r="B1423" s="2">
        <v>1.6299999999999999E-2</v>
      </c>
    </row>
    <row r="1424" spans="1:2" x14ac:dyDescent="0.3">
      <c r="A1424" s="10">
        <v>1.6129032258064502E-2</v>
      </c>
      <c r="B1424" s="2">
        <v>-8.8999999999999999E-3</v>
      </c>
    </row>
    <row r="1425" spans="1:2" x14ac:dyDescent="0.3">
      <c r="A1425" s="10">
        <v>-0.1428571428571429</v>
      </c>
      <c r="B1425" s="2">
        <v>1.6000000000000001E-3</v>
      </c>
    </row>
    <row r="1426" spans="1:2" x14ac:dyDescent="0.3">
      <c r="A1426" s="10">
        <v>0.2685185185185186</v>
      </c>
      <c r="B1426" s="2">
        <v>8.3999999999999995E-3</v>
      </c>
    </row>
    <row r="1427" spans="1:2" x14ac:dyDescent="0.3">
      <c r="A1427" s="10">
        <v>-4.3795620437956151E-2</v>
      </c>
      <c r="B1427" s="2">
        <v>-5.1000000000000004E-3</v>
      </c>
    </row>
    <row r="1428" spans="1:2" x14ac:dyDescent="0.3">
      <c r="A1428" s="10">
        <v>-2.2900763358778664E-2</v>
      </c>
      <c r="B1428" s="2">
        <v>-2.4799999999999999E-2</v>
      </c>
    </row>
    <row r="1429" spans="1:2" x14ac:dyDescent="0.3">
      <c r="A1429" s="10">
        <v>2.34375E-2</v>
      </c>
      <c r="B1429" s="2">
        <v>-8.5000000000000006E-3</v>
      </c>
    </row>
    <row r="1430" spans="1:2" x14ac:dyDescent="0.3">
      <c r="A1430" s="10">
        <v>-9.1603053435114545E-2</v>
      </c>
      <c r="B1430" s="2">
        <v>-5.7000000000000002E-3</v>
      </c>
    </row>
    <row r="1431" spans="1:2" x14ac:dyDescent="0.3">
      <c r="A1431" s="10">
        <v>0.11764705882352944</v>
      </c>
      <c r="B1431" s="2">
        <v>2.64E-2</v>
      </c>
    </row>
    <row r="1432" spans="1:2" x14ac:dyDescent="0.3">
      <c r="A1432" s="10">
        <v>-9.0225563909774431E-2</v>
      </c>
      <c r="B1432" s="2">
        <v>-2.3199999999999998E-2</v>
      </c>
    </row>
    <row r="1433" spans="1:2" x14ac:dyDescent="0.3">
      <c r="A1433" s="10">
        <v>0.10743801652892571</v>
      </c>
      <c r="B1433" s="2">
        <v>1.0200000000000001E-2</v>
      </c>
    </row>
    <row r="1434" spans="1:2" x14ac:dyDescent="0.3">
      <c r="A1434" s="10">
        <v>2.2388059701492491E-2</v>
      </c>
      <c r="B1434" s="2">
        <v>-1.6500000000000001E-2</v>
      </c>
    </row>
    <row r="1435" spans="1:2" x14ac:dyDescent="0.3">
      <c r="A1435" s="10">
        <v>-6.5693430656934337E-2</v>
      </c>
      <c r="B1435" s="2">
        <v>2E-3</v>
      </c>
    </row>
    <row r="1436" spans="1:2" x14ac:dyDescent="0.3">
      <c r="A1436" s="10">
        <v>0.2421875</v>
      </c>
      <c r="B1436" s="2">
        <v>1.17E-2</v>
      </c>
    </row>
    <row r="1437" spans="1:2" x14ac:dyDescent="0.3">
      <c r="A1437" s="10">
        <v>-6.2893081761006275E-3</v>
      </c>
      <c r="B1437" s="2">
        <v>-1.37E-2</v>
      </c>
    </row>
    <row r="1438" spans="1:2" x14ac:dyDescent="0.3">
      <c r="A1438" s="10">
        <v>-0.10126582278481011</v>
      </c>
      <c r="B1438" s="2">
        <v>-4.1000000000000003E-3</v>
      </c>
    </row>
    <row r="1439" spans="1:2" x14ac:dyDescent="0.3">
      <c r="A1439" s="10">
        <v>-7.0422535211267623E-2</v>
      </c>
      <c r="B1439" s="2">
        <v>-7.1000000000000004E-3</v>
      </c>
    </row>
    <row r="1440" spans="1:2" x14ac:dyDescent="0.3">
      <c r="A1440" s="10">
        <v>7.575757575757569E-3</v>
      </c>
      <c r="B1440" s="2">
        <v>-1.2699999999999999E-2</v>
      </c>
    </row>
    <row r="1441" spans="1:2" x14ac:dyDescent="0.3">
      <c r="A1441" s="10">
        <v>-0.17293233082706772</v>
      </c>
      <c r="B1441" s="2">
        <v>2.7300000000000001E-2</v>
      </c>
    </row>
    <row r="1442" spans="1:2" x14ac:dyDescent="0.3">
      <c r="A1442" s="10">
        <v>2.7272727272727337E-2</v>
      </c>
      <c r="B1442" s="2">
        <v>2.1899999999999999E-2</v>
      </c>
    </row>
    <row r="1443" spans="1:2" x14ac:dyDescent="0.3">
      <c r="A1443" s="10">
        <v>0.11504424778761058</v>
      </c>
      <c r="B1443" s="2">
        <v>-1.2800000000000001E-2</v>
      </c>
    </row>
    <row r="1444" spans="1:2" x14ac:dyDescent="0.3">
      <c r="A1444" s="10">
        <v>4.7619047619047672E-2</v>
      </c>
      <c r="B1444" s="2">
        <v>-1.1999999999999999E-3</v>
      </c>
    </row>
    <row r="1445" spans="1:2" x14ac:dyDescent="0.3">
      <c r="A1445" s="10">
        <v>9.8484848484848397E-2</v>
      </c>
      <c r="B1445" s="2">
        <v>1.9099999999999999E-2</v>
      </c>
    </row>
    <row r="1446" spans="1:2" x14ac:dyDescent="0.3">
      <c r="A1446" s="10">
        <v>-5.5172413793103448E-2</v>
      </c>
      <c r="B1446" s="2">
        <v>-6.1999999999999998E-3</v>
      </c>
    </row>
    <row r="1447" spans="1:2" x14ac:dyDescent="0.3">
      <c r="A1447" s="10">
        <v>7.2992700729928028E-3</v>
      </c>
      <c r="B1447" s="2">
        <v>2.0999999999999999E-3</v>
      </c>
    </row>
    <row r="1448" spans="1:2" x14ac:dyDescent="0.3">
      <c r="A1448" s="10">
        <v>-7.2463768115942351E-3</v>
      </c>
      <c r="B1448" s="2">
        <v>-1.6000000000000001E-3</v>
      </c>
    </row>
    <row r="1449" spans="1:2" x14ac:dyDescent="0.3">
      <c r="A1449" s="10">
        <v>-0.1021897810218978</v>
      </c>
      <c r="B1449" s="2">
        <v>1.2E-2</v>
      </c>
    </row>
    <row r="1450" spans="1:2" x14ac:dyDescent="0.3">
      <c r="A1450" s="10">
        <v>7.3170731707317138E-2</v>
      </c>
      <c r="B1450" s="2">
        <v>1.95E-2</v>
      </c>
    </row>
    <row r="1451" spans="1:2" x14ac:dyDescent="0.3">
      <c r="A1451" s="10">
        <v>3.0303030303030276E-2</v>
      </c>
      <c r="B1451" s="2">
        <v>8.0000000000000002E-3</v>
      </c>
    </row>
    <row r="1452" spans="1:2" x14ac:dyDescent="0.3">
      <c r="A1452" s="10">
        <v>0.26470588235294112</v>
      </c>
      <c r="B1452" s="2">
        <v>-2.0199999999999999E-2</v>
      </c>
    </row>
    <row r="1453" spans="1:2" x14ac:dyDescent="0.3">
      <c r="A1453" s="10">
        <v>5.8139534883721034E-3</v>
      </c>
      <c r="B1453" s="2">
        <v>1.29E-2</v>
      </c>
    </row>
    <row r="1454" spans="1:2" x14ac:dyDescent="0.3">
      <c r="A1454" s="10">
        <v>-0.1502890173410405</v>
      </c>
      <c r="B1454" s="2">
        <v>-2.1499999999999998E-2</v>
      </c>
    </row>
    <row r="1455" spans="1:2" x14ac:dyDescent="0.3">
      <c r="A1455" s="10">
        <v>-8.8435374149659851E-2</v>
      </c>
      <c r="B1455" s="2">
        <v>3.3E-3</v>
      </c>
    </row>
    <row r="1456" spans="1:2" x14ac:dyDescent="0.3">
      <c r="A1456" s="10">
        <v>-7.4626865671642006E-3</v>
      </c>
      <c r="B1456" s="2">
        <v>4.7999999999999996E-3</v>
      </c>
    </row>
    <row r="1457" spans="1:2" x14ac:dyDescent="0.3">
      <c r="A1457" s="10">
        <v>9.7744360902255689E-2</v>
      </c>
      <c r="B1457" s="2">
        <v>2.1499999999999998E-2</v>
      </c>
    </row>
    <row r="1458" spans="1:2" x14ac:dyDescent="0.3">
      <c r="A1458" s="10">
        <v>6.8493150684931559E-2</v>
      </c>
      <c r="B1458" s="2">
        <v>4.0000000000000002E-4</v>
      </c>
    </row>
    <row r="1459" spans="1:2" x14ac:dyDescent="0.3">
      <c r="A1459" s="10">
        <v>6.4102564102563875E-3</v>
      </c>
      <c r="B1459" s="2">
        <v>-4.5999999999999999E-3</v>
      </c>
    </row>
    <row r="1460" spans="1:2" x14ac:dyDescent="0.3">
      <c r="A1460" s="10">
        <v>-5.0955414012738842E-2</v>
      </c>
      <c r="B1460" s="2">
        <v>8.9999999999999993E-3</v>
      </c>
    </row>
    <row r="1461" spans="1:2" x14ac:dyDescent="0.3">
      <c r="A1461" s="10">
        <v>0.11409395973154357</v>
      </c>
      <c r="B1461" s="2">
        <v>-1.2800000000000001E-2</v>
      </c>
    </row>
    <row r="1462" spans="1:2" x14ac:dyDescent="0.3">
      <c r="A1462" s="10">
        <v>-3.6144578313253017E-2</v>
      </c>
      <c r="B1462" s="2">
        <v>8.0000000000000002E-3</v>
      </c>
    </row>
    <row r="1463" spans="1:2" x14ac:dyDescent="0.3">
      <c r="A1463" s="10">
        <v>-1.2499999999999956E-2</v>
      </c>
      <c r="B1463" s="2">
        <v>-4.0000000000000001E-3</v>
      </c>
    </row>
    <row r="1464" spans="1:2" x14ac:dyDescent="0.3">
      <c r="A1464" s="10">
        <v>-5.6962025316455667E-2</v>
      </c>
      <c r="B1464" s="2">
        <v>-7.4999999999999997E-3</v>
      </c>
    </row>
    <row r="1465" spans="1:2" x14ac:dyDescent="0.3">
      <c r="A1465" s="10">
        <v>2.0134228187919545E-2</v>
      </c>
      <c r="B1465" s="2">
        <v>1.03E-2</v>
      </c>
    </row>
    <row r="1466" spans="1:2" x14ac:dyDescent="0.3">
      <c r="A1466" s="10">
        <v>0</v>
      </c>
      <c r="B1466" s="2">
        <v>8.0000000000000004E-4</v>
      </c>
    </row>
    <row r="1467" spans="1:2" x14ac:dyDescent="0.3">
      <c r="A1467" s="10">
        <v>5.921052631578938E-2</v>
      </c>
      <c r="B1467" s="2">
        <v>2.1700000000000001E-2</v>
      </c>
    </row>
    <row r="1468" spans="1:2" x14ac:dyDescent="0.3">
      <c r="A1468" s="10">
        <v>0</v>
      </c>
      <c r="B1468" s="2">
        <v>2.7000000000000001E-3</v>
      </c>
    </row>
    <row r="1469" spans="1:2" x14ac:dyDescent="0.3">
      <c r="A1469" s="10">
        <v>-1.8633540372670843E-2</v>
      </c>
      <c r="B1469" s="2">
        <v>7.3000000000000001E-3</v>
      </c>
    </row>
    <row r="1470" spans="1:2" x14ac:dyDescent="0.3">
      <c r="A1470" s="10">
        <v>3.7974683544303778E-2</v>
      </c>
      <c r="B1470" s="2">
        <v>6.4999999999999997E-3</v>
      </c>
    </row>
    <row r="1471" spans="1:2" x14ac:dyDescent="0.3">
      <c r="A1471" s="10">
        <v>4.8780487804878092E-2</v>
      </c>
      <c r="B1471" s="2">
        <v>-1.49E-2</v>
      </c>
    </row>
    <row r="1472" spans="1:2" x14ac:dyDescent="0.3">
      <c r="A1472" s="10">
        <v>-0.16279069767441856</v>
      </c>
      <c r="B1472" s="2">
        <v>4.0000000000000002E-4</v>
      </c>
    </row>
    <row r="1473" spans="1:2" x14ac:dyDescent="0.3">
      <c r="A1473" s="10">
        <v>3.4722222222222321E-2</v>
      </c>
      <c r="B1473" s="2">
        <v>4.0000000000000001E-3</v>
      </c>
    </row>
    <row r="1474" spans="1:2" x14ac:dyDescent="0.3">
      <c r="A1474" s="10">
        <v>4.0268456375838868E-2</v>
      </c>
      <c r="B1474" s="2">
        <v>-5.8999999999999999E-3</v>
      </c>
    </row>
    <row r="1475" spans="1:2" x14ac:dyDescent="0.3">
      <c r="A1475" s="10">
        <v>6.4516129032257119E-3</v>
      </c>
      <c r="B1475" s="2">
        <v>-3.8999999999999998E-3</v>
      </c>
    </row>
    <row r="1476" spans="1:2" x14ac:dyDescent="0.3">
      <c r="A1476" s="10">
        <v>-3.2051282051282048E-2</v>
      </c>
      <c r="B1476" s="2">
        <v>1.1999999999999999E-3</v>
      </c>
    </row>
    <row r="1477" spans="1:2" x14ac:dyDescent="0.3">
      <c r="A1477" s="10">
        <v>3.3112582781456901E-2</v>
      </c>
      <c r="B1477" s="2">
        <v>7.7000000000000002E-3</v>
      </c>
    </row>
    <row r="1478" spans="1:2" x14ac:dyDescent="0.3">
      <c r="A1478" s="10">
        <v>-5.1282051282051322E-2</v>
      </c>
      <c r="B1478" s="2">
        <v>-1.11E-2</v>
      </c>
    </row>
    <row r="1479" spans="1:2" x14ac:dyDescent="0.3">
      <c r="A1479" s="10">
        <v>6.7567567567567988E-3</v>
      </c>
      <c r="B1479" s="2">
        <v>-1.2800000000000001E-2</v>
      </c>
    </row>
    <row r="1480" spans="1:2" x14ac:dyDescent="0.3">
      <c r="A1480" s="10">
        <v>1.3422818791946289E-2</v>
      </c>
      <c r="B1480" s="2">
        <v>-2.4299999999999999E-2</v>
      </c>
    </row>
    <row r="1481" spans="1:2" x14ac:dyDescent="0.3">
      <c r="A1481" s="10">
        <v>-6.6225165562914245E-3</v>
      </c>
      <c r="B1481" s="2">
        <v>-1.1999999999999999E-3</v>
      </c>
    </row>
    <row r="1482" spans="1:2" x14ac:dyDescent="0.3">
      <c r="A1482" s="10">
        <v>4.6666666666666634E-2</v>
      </c>
      <c r="B1482" s="2">
        <v>-2.3999999999999998E-3</v>
      </c>
    </row>
    <row r="1483" spans="1:2" x14ac:dyDescent="0.3">
      <c r="A1483" s="10">
        <v>4.4585987261146487E-2</v>
      </c>
      <c r="B1483" s="2">
        <v>-1.72E-2</v>
      </c>
    </row>
    <row r="1484" spans="1:2" x14ac:dyDescent="0.3">
      <c r="A1484" s="10">
        <v>-0.11585365853658536</v>
      </c>
      <c r="B1484" s="2">
        <v>8.8999999999999999E-3</v>
      </c>
    </row>
    <row r="1485" spans="1:2" x14ac:dyDescent="0.3">
      <c r="A1485" s="10">
        <v>6.8965517241379448E-3</v>
      </c>
      <c r="B1485" s="2">
        <v>-1.6000000000000001E-3</v>
      </c>
    </row>
    <row r="1486" spans="1:2" x14ac:dyDescent="0.3">
      <c r="A1486" s="10">
        <v>4.7945205479452024E-2</v>
      </c>
      <c r="B1486" s="2">
        <v>4.0000000000000002E-4</v>
      </c>
    </row>
    <row r="1487" spans="1:2" x14ac:dyDescent="0.3">
      <c r="A1487" s="10">
        <v>3.2679738562091609E-2</v>
      </c>
      <c r="B1487" s="2">
        <v>-4.0000000000000002E-4</v>
      </c>
    </row>
    <row r="1488" spans="1:2" x14ac:dyDescent="0.3">
      <c r="A1488" s="10">
        <v>-6.9620253164557E-2</v>
      </c>
      <c r="B1488" s="2">
        <v>6.7999999999999996E-3</v>
      </c>
    </row>
    <row r="1489" spans="1:2" x14ac:dyDescent="0.3">
      <c r="A1489" s="10">
        <v>-6.8027210884353817E-3</v>
      </c>
      <c r="B1489" s="2">
        <v>-1.6000000000000001E-3</v>
      </c>
    </row>
    <row r="1490" spans="1:2" x14ac:dyDescent="0.3">
      <c r="A1490" s="10">
        <v>-3.4246575342465779E-2</v>
      </c>
      <c r="B1490" s="2">
        <v>-8.0000000000000004E-4</v>
      </c>
    </row>
    <row r="1491" spans="1:2" x14ac:dyDescent="0.3">
      <c r="A1491" s="10">
        <v>7.0921985815602939E-2</v>
      </c>
      <c r="B1491" s="2">
        <v>1.83E-2</v>
      </c>
    </row>
    <row r="1492" spans="1:2" x14ac:dyDescent="0.3">
      <c r="A1492" s="10">
        <v>-3.9735099337748325E-2</v>
      </c>
      <c r="B1492" s="2">
        <v>4.7000000000000002E-3</v>
      </c>
    </row>
    <row r="1493" spans="1:2" x14ac:dyDescent="0.3">
      <c r="A1493" s="10">
        <v>-9.6551724137931005E-2</v>
      </c>
      <c r="B1493" s="2">
        <v>1.5599999999999999E-2</v>
      </c>
    </row>
    <row r="1494" spans="1:2" x14ac:dyDescent="0.3">
      <c r="A1494" s="10">
        <v>6.8702290076335881E-2</v>
      </c>
      <c r="B1494" s="2">
        <v>-2.3E-3</v>
      </c>
    </row>
    <row r="1495" spans="1:2" x14ac:dyDescent="0.3">
      <c r="A1495" s="10">
        <v>7.1428571428571175E-3</v>
      </c>
      <c r="B1495" s="2">
        <v>-9.1999999999999998E-3</v>
      </c>
    </row>
    <row r="1496" spans="1:2" x14ac:dyDescent="0.3">
      <c r="A1496" s="10">
        <v>2.8368794326241176E-2</v>
      </c>
      <c r="B1496" s="2">
        <v>-1.8499999999999999E-2</v>
      </c>
    </row>
    <row r="1497" spans="1:2" x14ac:dyDescent="0.3">
      <c r="A1497" s="10">
        <v>2.7586206896551779E-2</v>
      </c>
      <c r="B1497" s="2">
        <v>-3.2000000000000002E-3</v>
      </c>
    </row>
    <row r="1498" spans="1:2" x14ac:dyDescent="0.3">
      <c r="A1498" s="10">
        <v>0</v>
      </c>
      <c r="B1498" s="2">
        <v>-7.9000000000000008E-3</v>
      </c>
    </row>
    <row r="1499" spans="1:2" x14ac:dyDescent="0.3">
      <c r="A1499" s="10">
        <v>2.0134228187919545E-2</v>
      </c>
      <c r="B1499" s="2">
        <v>-2.8E-3</v>
      </c>
    </row>
    <row r="1500" spans="1:2" x14ac:dyDescent="0.3">
      <c r="A1500" s="10">
        <v>-3.289473684210531E-2</v>
      </c>
      <c r="B1500" s="2">
        <v>4.7999999999999996E-3</v>
      </c>
    </row>
    <row r="1501" spans="1:2" x14ac:dyDescent="0.3">
      <c r="A1501" s="10">
        <v>-7.4829931972789088E-2</v>
      </c>
      <c r="B1501" s="2">
        <v>-8.8000000000000005E-3</v>
      </c>
    </row>
    <row r="1502" spans="1:2" x14ac:dyDescent="0.3">
      <c r="A1502" s="10">
        <v>2.9411764705882248E-2</v>
      </c>
      <c r="B1502" s="2">
        <v>4.4000000000000003E-3</v>
      </c>
    </row>
    <row r="1503" spans="1:2" x14ac:dyDescent="0.3">
      <c r="A1503" s="10">
        <v>4.2857142857142927E-2</v>
      </c>
      <c r="B1503" s="2">
        <v>3.5999999999999999E-3</v>
      </c>
    </row>
    <row r="1504" spans="1:2" x14ac:dyDescent="0.3">
      <c r="A1504" s="10">
        <v>3.4246575342465668E-2</v>
      </c>
      <c r="B1504" s="2">
        <v>-5.8999999999999999E-3</v>
      </c>
    </row>
    <row r="1505" spans="1:2" x14ac:dyDescent="0.3">
      <c r="A1505" s="10">
        <v>-3.3112582781456901E-2</v>
      </c>
      <c r="B1505" s="2">
        <v>1.72E-2</v>
      </c>
    </row>
    <row r="1506" spans="1:2" x14ac:dyDescent="0.3">
      <c r="A1506" s="10">
        <v>0</v>
      </c>
      <c r="B1506" s="2">
        <v>1.4200000000000001E-2</v>
      </c>
    </row>
    <row r="1507" spans="1:2" x14ac:dyDescent="0.3">
      <c r="A1507" s="10">
        <v>-7.5342465753424626E-2</v>
      </c>
      <c r="B1507" s="2">
        <v>-1.8200000000000001E-2</v>
      </c>
    </row>
    <row r="1508" spans="1:2" x14ac:dyDescent="0.3">
      <c r="A1508" s="10">
        <v>-0.11111111111111116</v>
      </c>
      <c r="B1508" s="2">
        <v>6.1999999999999998E-3</v>
      </c>
    </row>
    <row r="1509" spans="1:2" x14ac:dyDescent="0.3">
      <c r="A1509" s="10">
        <v>1.6666666666666607E-2</v>
      </c>
      <c r="B1509" s="2">
        <v>-2.7000000000000001E-3</v>
      </c>
    </row>
    <row r="1510" spans="1:2" x14ac:dyDescent="0.3">
      <c r="A1510" s="10">
        <v>7.3770491803278659E-2</v>
      </c>
      <c r="B1510" s="2">
        <v>2.3400000000000001E-2</v>
      </c>
    </row>
    <row r="1511" spans="1:2" x14ac:dyDescent="0.3">
      <c r="A1511" s="10">
        <v>1.5267175572519109E-2</v>
      </c>
      <c r="B1511" s="2">
        <v>2.2100000000000002E-2</v>
      </c>
    </row>
    <row r="1512" spans="1:2" x14ac:dyDescent="0.3">
      <c r="A1512" s="10">
        <v>-8.2706766917293284E-2</v>
      </c>
      <c r="B1512" s="2">
        <v>-3.7000000000000002E-3</v>
      </c>
    </row>
    <row r="1513" spans="1:2" x14ac:dyDescent="0.3">
      <c r="A1513" s="10">
        <v>4.0983606557376984E-2</v>
      </c>
      <c r="B1513" s="2">
        <v>-1.9599999999999999E-2</v>
      </c>
    </row>
    <row r="1514" spans="1:2" x14ac:dyDescent="0.3">
      <c r="A1514" s="10">
        <v>6.2992125984252079E-2</v>
      </c>
      <c r="B1514" s="2">
        <v>-4.0000000000000002E-4</v>
      </c>
    </row>
    <row r="1515" spans="1:2" x14ac:dyDescent="0.3">
      <c r="A1515" s="10">
        <v>-0.14814814814814814</v>
      </c>
      <c r="B1515" s="2">
        <v>-5.7999999999999996E-3</v>
      </c>
    </row>
    <row r="1516" spans="1:2" x14ac:dyDescent="0.3">
      <c r="A1516" s="10">
        <v>8.6956521739129933E-3</v>
      </c>
      <c r="B1516" s="2">
        <v>-8.8999999999999999E-3</v>
      </c>
    </row>
    <row r="1517" spans="1:2" x14ac:dyDescent="0.3">
      <c r="A1517" s="10">
        <v>0</v>
      </c>
      <c r="B1517" s="2">
        <v>-1.21E-2</v>
      </c>
    </row>
    <row r="1518" spans="1:2" x14ac:dyDescent="0.3">
      <c r="A1518" s="10">
        <v>-6.8965517241379337E-2</v>
      </c>
      <c r="B1518" s="2">
        <v>-2.24E-2</v>
      </c>
    </row>
    <row r="1519" spans="1:2" x14ac:dyDescent="0.3">
      <c r="A1519" s="10">
        <v>4.629629629629628E-2</v>
      </c>
      <c r="B1519" s="2">
        <v>-0.01</v>
      </c>
    </row>
    <row r="1520" spans="1:2" x14ac:dyDescent="0.3">
      <c r="A1520" s="10">
        <v>0.18584070796460184</v>
      </c>
      <c r="B1520" s="2">
        <v>2E-3</v>
      </c>
    </row>
    <row r="1521" spans="1:2" x14ac:dyDescent="0.3">
      <c r="A1521" s="10">
        <v>-7.4626865671642006E-3</v>
      </c>
      <c r="B1521" s="2">
        <v>1.1999999999999999E-3</v>
      </c>
    </row>
    <row r="1522" spans="1:2" x14ac:dyDescent="0.3">
      <c r="A1522" s="10">
        <v>-0.11278195488721809</v>
      </c>
      <c r="B1522" s="2">
        <v>-3.2000000000000002E-3</v>
      </c>
    </row>
    <row r="1523" spans="1:2" x14ac:dyDescent="0.3">
      <c r="A1523" s="10">
        <v>4.2372881355932313E-2</v>
      </c>
      <c r="B1523" s="2">
        <v>-4.4000000000000003E-3</v>
      </c>
    </row>
    <row r="1524" spans="1:2" x14ac:dyDescent="0.3">
      <c r="A1524" s="10">
        <v>-1.6260162601625994E-2</v>
      </c>
      <c r="B1524" s="2">
        <v>-3.2000000000000002E-3</v>
      </c>
    </row>
    <row r="1525" spans="1:2" x14ac:dyDescent="0.3">
      <c r="A1525" s="10">
        <v>9.9173553719008156E-2</v>
      </c>
      <c r="B1525" s="2">
        <v>8.8999999999999999E-3</v>
      </c>
    </row>
    <row r="1526" spans="1:2" x14ac:dyDescent="0.3">
      <c r="A1526" s="10">
        <v>-1.5037593984962405E-2</v>
      </c>
      <c r="B1526" s="2">
        <v>-3.2000000000000002E-3</v>
      </c>
    </row>
    <row r="1527" spans="1:2" x14ac:dyDescent="0.3">
      <c r="A1527" s="10">
        <v>-0.30534351145038163</v>
      </c>
      <c r="B1527" s="2">
        <v>-2E-3</v>
      </c>
    </row>
    <row r="1528" spans="1:2" x14ac:dyDescent="0.3">
      <c r="A1528" s="10">
        <v>2.19780219780219E-2</v>
      </c>
      <c r="B1528" s="2">
        <v>-7.1999999999999998E-3</v>
      </c>
    </row>
    <row r="1529" spans="1:2" x14ac:dyDescent="0.3">
      <c r="A1529" s="10">
        <v>0.16129032258064524</v>
      </c>
      <c r="B1529" s="2">
        <v>-1.0999999999999999E-2</v>
      </c>
    </row>
    <row r="1530" spans="1:2" x14ac:dyDescent="0.3">
      <c r="A1530" s="10">
        <v>3.7037037037036979E-2</v>
      </c>
      <c r="B1530" s="2">
        <v>-9.7999999999999997E-3</v>
      </c>
    </row>
    <row r="1531" spans="1:2" x14ac:dyDescent="0.3">
      <c r="A1531" s="10">
        <v>-0.1428571428571429</v>
      </c>
      <c r="B1531" s="2">
        <v>-1.8200000000000001E-2</v>
      </c>
    </row>
    <row r="1532" spans="1:2" x14ac:dyDescent="0.3">
      <c r="A1532" s="10">
        <v>0.27083333333333326</v>
      </c>
      <c r="B1532" s="2">
        <v>5.4000000000000003E-3</v>
      </c>
    </row>
    <row r="1533" spans="1:2" x14ac:dyDescent="0.3">
      <c r="A1533" s="10">
        <v>-1.6393442622950838E-2</v>
      </c>
      <c r="B1533" s="2">
        <v>1.37E-2</v>
      </c>
    </row>
    <row r="1534" spans="1:2" x14ac:dyDescent="0.3">
      <c r="A1534" s="10">
        <v>-0.21666666666666667</v>
      </c>
      <c r="B1534" s="2">
        <v>6.4999999999999997E-3</v>
      </c>
    </row>
    <row r="1535" spans="1:2" x14ac:dyDescent="0.3">
      <c r="A1535" s="10">
        <v>6.3829787234042534E-2</v>
      </c>
      <c r="B1535" s="2">
        <v>6.8999999999999999E-3</v>
      </c>
    </row>
    <row r="1536" spans="1:2" x14ac:dyDescent="0.3">
      <c r="A1536" s="10">
        <v>6.0000000000000053E-2</v>
      </c>
      <c r="B1536" s="2">
        <v>-8.0999999999999996E-3</v>
      </c>
    </row>
    <row r="1537" spans="1:2" x14ac:dyDescent="0.3">
      <c r="A1537" s="10">
        <v>3.7735849056603765E-2</v>
      </c>
      <c r="B1537" s="2">
        <v>1.43E-2</v>
      </c>
    </row>
    <row r="1538" spans="1:2" x14ac:dyDescent="0.3">
      <c r="A1538" s="10">
        <v>1.8181818181818077E-2</v>
      </c>
      <c r="B1538" s="2">
        <v>8.2000000000000007E-3</v>
      </c>
    </row>
    <row r="1539" spans="1:2" x14ac:dyDescent="0.3">
      <c r="A1539" s="10">
        <v>-5.3571428571428603E-2</v>
      </c>
      <c r="B1539" s="2">
        <v>4.4000000000000003E-3</v>
      </c>
    </row>
    <row r="1540" spans="1:2" x14ac:dyDescent="0.3">
      <c r="A1540" s="10">
        <v>8.4905660377358583E-2</v>
      </c>
      <c r="B1540" s="2">
        <v>-1.04E-2</v>
      </c>
    </row>
    <row r="1541" spans="1:2" x14ac:dyDescent="0.3">
      <c r="A1541" s="10">
        <v>2.6086956521739202E-2</v>
      </c>
      <c r="B1541" s="2">
        <v>2E-3</v>
      </c>
    </row>
    <row r="1542" spans="1:2" x14ac:dyDescent="0.3">
      <c r="A1542" s="10">
        <v>-0.19491525423728817</v>
      </c>
      <c r="B1542" s="2">
        <v>-8.8000000000000005E-3</v>
      </c>
    </row>
    <row r="1543" spans="1:2" x14ac:dyDescent="0.3">
      <c r="A1543" s="10">
        <v>-4.2105263157894757E-2</v>
      </c>
      <c r="B1543" s="2">
        <v>1.01E-2</v>
      </c>
    </row>
    <row r="1544" spans="1:2" x14ac:dyDescent="0.3">
      <c r="A1544" s="10">
        <v>3.2967032967033072E-2</v>
      </c>
      <c r="B1544" s="2">
        <v>4.0000000000000001E-3</v>
      </c>
    </row>
    <row r="1545" spans="1:2" x14ac:dyDescent="0.3">
      <c r="A1545" s="10">
        <v>-7.4468085106383031E-2</v>
      </c>
      <c r="B1545" s="2">
        <v>1.5100000000000001E-2</v>
      </c>
    </row>
    <row r="1546" spans="1:2" x14ac:dyDescent="0.3">
      <c r="A1546" s="10">
        <v>-0.2183908045977011</v>
      </c>
      <c r="B1546" s="2">
        <v>-4.5999999999999999E-2</v>
      </c>
    </row>
    <row r="1547" spans="1:2" x14ac:dyDescent="0.3">
      <c r="A1547" s="10">
        <v>0</v>
      </c>
      <c r="B1547" s="2">
        <v>-2.2100000000000002E-2</v>
      </c>
    </row>
    <row r="1548" spans="1:2" x14ac:dyDescent="0.3">
      <c r="A1548" s="10">
        <v>5.8823529411764719E-2</v>
      </c>
      <c r="B1548" s="2">
        <v>-1.2800000000000001E-2</v>
      </c>
    </row>
    <row r="1549" spans="1:2" x14ac:dyDescent="0.3">
      <c r="A1549" s="10">
        <v>0.13888888888888884</v>
      </c>
      <c r="B1549" s="2">
        <v>-7.4000000000000003E-3</v>
      </c>
    </row>
    <row r="1550" spans="1:2" x14ac:dyDescent="0.3">
      <c r="A1550" s="10">
        <v>0.19512195121951215</v>
      </c>
      <c r="B1550" s="2">
        <v>-6.4000000000000003E-3</v>
      </c>
    </row>
    <row r="1551" spans="1:2" x14ac:dyDescent="0.3">
      <c r="A1551" s="10">
        <v>7.1428571428571397E-2</v>
      </c>
      <c r="B1551" s="2">
        <v>7.4000000000000003E-3</v>
      </c>
    </row>
    <row r="1552" spans="1:2" x14ac:dyDescent="0.3">
      <c r="A1552" s="10">
        <v>-0.21904761904761905</v>
      </c>
      <c r="B1552" s="2">
        <v>-2.7099999999999999E-2</v>
      </c>
    </row>
    <row r="1553" spans="1:2" x14ac:dyDescent="0.3">
      <c r="A1553" s="10">
        <v>-4.8780487804878092E-2</v>
      </c>
      <c r="B1553" s="2">
        <v>9.9000000000000008E-3</v>
      </c>
    </row>
    <row r="1554" spans="1:2" x14ac:dyDescent="0.3">
      <c r="A1554" s="10">
        <v>-1.2820512820512775E-2</v>
      </c>
      <c r="B1554" s="2">
        <v>-1.2999999999999999E-3</v>
      </c>
    </row>
    <row r="1555" spans="1:2" x14ac:dyDescent="0.3">
      <c r="A1555" s="10">
        <v>3.8961038961038863E-2</v>
      </c>
      <c r="B1555" s="2">
        <v>-2.2000000000000001E-3</v>
      </c>
    </row>
    <row r="1556" spans="1:2" x14ac:dyDescent="0.3">
      <c r="A1556" s="10">
        <v>-2.5000000000000022E-2</v>
      </c>
      <c r="B1556" s="2">
        <v>4.4000000000000003E-3</v>
      </c>
    </row>
    <row r="1557" spans="1:2" x14ac:dyDescent="0.3">
      <c r="A1557" s="10">
        <v>3.8461538461538547E-2</v>
      </c>
      <c r="B1557" s="2">
        <v>0</v>
      </c>
    </row>
    <row r="1558" spans="1:2" x14ac:dyDescent="0.3">
      <c r="A1558" s="10">
        <v>-2.4691358024691357E-2</v>
      </c>
      <c r="B1558" s="2">
        <v>1.2999999999999999E-3</v>
      </c>
    </row>
    <row r="1559" spans="1:2" x14ac:dyDescent="0.3">
      <c r="A1559" s="10">
        <v>-5.0632911392405111E-2</v>
      </c>
      <c r="B1559" s="2">
        <v>4.7999999999999996E-3</v>
      </c>
    </row>
    <row r="1560" spans="1:2" x14ac:dyDescent="0.3">
      <c r="A1560" s="10">
        <v>1.3333333333333419E-2</v>
      </c>
      <c r="B1560" s="2">
        <v>-1.09E-2</v>
      </c>
    </row>
    <row r="1561" spans="1:2" x14ac:dyDescent="0.3">
      <c r="A1561" s="10">
        <v>-0.11842105263157898</v>
      </c>
      <c r="B1561" s="2">
        <v>1.6400000000000001E-2</v>
      </c>
    </row>
    <row r="1562" spans="1:2" x14ac:dyDescent="0.3">
      <c r="A1562" s="10">
        <v>0</v>
      </c>
      <c r="B1562" s="2">
        <v>8.3000000000000001E-3</v>
      </c>
    </row>
    <row r="1563" spans="1:2" x14ac:dyDescent="0.3">
      <c r="A1563" s="10">
        <v>1.4925373134328401E-2</v>
      </c>
      <c r="B1563" s="2">
        <v>6.4999999999999997E-3</v>
      </c>
    </row>
    <row r="1564" spans="1:2" x14ac:dyDescent="0.3">
      <c r="A1564" s="10">
        <v>0.27941176470588225</v>
      </c>
      <c r="B1564" s="2">
        <v>-8.5000000000000006E-3</v>
      </c>
    </row>
    <row r="1565" spans="1:2" x14ac:dyDescent="0.3">
      <c r="A1565" s="10">
        <v>0.13793103448275867</v>
      </c>
      <c r="B1565" s="2">
        <v>-5.5999999999999999E-3</v>
      </c>
    </row>
    <row r="1566" spans="1:2" x14ac:dyDescent="0.3">
      <c r="A1566" s="10">
        <v>5.0505050505050608E-2</v>
      </c>
      <c r="B1566" s="2">
        <v>1.04E-2</v>
      </c>
    </row>
    <row r="1567" spans="1:2" x14ac:dyDescent="0.3">
      <c r="A1567" s="10">
        <v>-0.22115384615384615</v>
      </c>
      <c r="B1567" s="2">
        <v>5.1000000000000004E-3</v>
      </c>
    </row>
    <row r="1568" spans="1:2" x14ac:dyDescent="0.3">
      <c r="A1568" s="10">
        <v>-0.19753086419753085</v>
      </c>
      <c r="B1568" s="2">
        <v>1.2999999999999999E-3</v>
      </c>
    </row>
    <row r="1569" spans="1:2" x14ac:dyDescent="0.3">
      <c r="A1569" s="10">
        <v>0.30769230769230771</v>
      </c>
      <c r="B1569" s="2">
        <v>-6.3E-3</v>
      </c>
    </row>
    <row r="1570" spans="1:2" x14ac:dyDescent="0.3">
      <c r="A1570" s="10">
        <v>0.15294117647058814</v>
      </c>
      <c r="B1570" s="2">
        <v>-8.0999999999999996E-3</v>
      </c>
    </row>
    <row r="1571" spans="1:2" x14ac:dyDescent="0.3">
      <c r="A1571" s="10">
        <v>-0.2142857142857143</v>
      </c>
      <c r="B1571" s="2">
        <v>9.9000000000000008E-3</v>
      </c>
    </row>
    <row r="1572" spans="1:2" x14ac:dyDescent="0.3">
      <c r="A1572" s="10">
        <v>-7.7922077922077948E-2</v>
      </c>
      <c r="B1572" s="2">
        <v>-8.9999999999999993E-3</v>
      </c>
    </row>
    <row r="1573" spans="1:2" x14ac:dyDescent="0.3">
      <c r="A1573" s="10">
        <v>-2.8169014084507005E-2</v>
      </c>
      <c r="B1573" s="2">
        <v>1.52E-2</v>
      </c>
    </row>
    <row r="1574" spans="1:2" x14ac:dyDescent="0.3">
      <c r="A1574" s="10">
        <v>0.20289855072463769</v>
      </c>
      <c r="B1574" s="2">
        <v>4.7000000000000002E-3</v>
      </c>
    </row>
    <row r="1575" spans="1:2" x14ac:dyDescent="0.3">
      <c r="A1575" s="10">
        <v>0.1325301204819278</v>
      </c>
      <c r="B1575" s="2">
        <v>7.1000000000000004E-3</v>
      </c>
    </row>
    <row r="1576" spans="1:2" x14ac:dyDescent="0.3">
      <c r="A1576" s="10">
        <v>-0.2021276595744681</v>
      </c>
      <c r="B1576" s="2">
        <v>-3.0700000000000002E-2</v>
      </c>
    </row>
    <row r="1577" spans="1:2" x14ac:dyDescent="0.3">
      <c r="A1577" s="10">
        <v>0.14666666666666672</v>
      </c>
      <c r="B1577" s="2">
        <v>1.35E-2</v>
      </c>
    </row>
    <row r="1578" spans="1:2" x14ac:dyDescent="0.3">
      <c r="A1578" s="10">
        <v>-0.2558139534883721</v>
      </c>
      <c r="B1578" s="2">
        <v>0</v>
      </c>
    </row>
    <row r="1579" spans="1:2" x14ac:dyDescent="0.3">
      <c r="A1579" s="10">
        <v>0</v>
      </c>
      <c r="B1579" s="2">
        <v>5.4000000000000003E-3</v>
      </c>
    </row>
    <row r="1580" spans="1:2" x14ac:dyDescent="0.3">
      <c r="A1580" s="10">
        <v>3.125E-2</v>
      </c>
      <c r="B1580" s="2">
        <v>-7.1999999999999998E-3</v>
      </c>
    </row>
    <row r="1581" spans="1:2" x14ac:dyDescent="0.3">
      <c r="A1581" s="10">
        <v>0</v>
      </c>
      <c r="B1581" s="2">
        <v>3.5000000000000001E-3</v>
      </c>
    </row>
    <row r="1582" spans="1:2" x14ac:dyDescent="0.3">
      <c r="A1582" s="10">
        <v>-0.12121212121212122</v>
      </c>
      <c r="B1582" s="2">
        <v>-5.9999999999999995E-4</v>
      </c>
    </row>
    <row r="1583" spans="1:2" x14ac:dyDescent="0.3">
      <c r="A1583" s="10">
        <v>5.1724137931034475E-2</v>
      </c>
      <c r="B1583" s="2">
        <v>-5.9999999999999995E-4</v>
      </c>
    </row>
    <row r="1584" spans="1:2" x14ac:dyDescent="0.3">
      <c r="A1584" s="10">
        <v>-0.13114754098360659</v>
      </c>
      <c r="B1584" s="2">
        <v>1.1599999999999999E-2</v>
      </c>
    </row>
    <row r="1585" spans="1:2" x14ac:dyDescent="0.3">
      <c r="A1585" s="10">
        <v>3.7735849056603765E-2</v>
      </c>
      <c r="B1585" s="2">
        <v>1.6799999999999999E-2</v>
      </c>
    </row>
    <row r="1586" spans="1:2" x14ac:dyDescent="0.3">
      <c r="A1586" s="10">
        <v>0.38181818181818183</v>
      </c>
      <c r="B1586" s="2">
        <v>-6.1000000000000004E-3</v>
      </c>
    </row>
    <row r="1587" spans="1:2" x14ac:dyDescent="0.3">
      <c r="A1587" s="10">
        <v>-0.13157894736842102</v>
      </c>
      <c r="B1587" s="2">
        <v>1.1999999999999999E-3</v>
      </c>
    </row>
    <row r="1588" spans="1:2" x14ac:dyDescent="0.3">
      <c r="A1588" s="10">
        <v>4.5454545454545414E-2</v>
      </c>
      <c r="B1588" s="2">
        <v>4.3E-3</v>
      </c>
    </row>
    <row r="1589" spans="1:2" x14ac:dyDescent="0.3">
      <c r="A1589" s="10">
        <v>2.8985507246376718E-2</v>
      </c>
      <c r="B1589" s="2">
        <v>-1.1999999999999999E-3</v>
      </c>
    </row>
    <row r="1590" spans="1:2" x14ac:dyDescent="0.3">
      <c r="A1590" s="10">
        <v>7.0422535211267512E-2</v>
      </c>
      <c r="B1590" s="2">
        <v>8.6E-3</v>
      </c>
    </row>
    <row r="1591" spans="1:2" x14ac:dyDescent="0.3">
      <c r="A1591" s="10">
        <v>0.17105263157894735</v>
      </c>
      <c r="B1591" s="2">
        <v>1.1999999999999999E-3</v>
      </c>
    </row>
    <row r="1592" spans="1:2" x14ac:dyDescent="0.3">
      <c r="A1592" s="10">
        <v>2.2471910112359605E-2</v>
      </c>
      <c r="B1592" s="2">
        <v>5.9999999999999995E-4</v>
      </c>
    </row>
    <row r="1593" spans="1:2" x14ac:dyDescent="0.3">
      <c r="A1593" s="10">
        <v>-0.23076923076923073</v>
      </c>
      <c r="B1593" s="2">
        <v>-1.1999999999999999E-3</v>
      </c>
    </row>
    <row r="1594" spans="1:2" x14ac:dyDescent="0.3">
      <c r="A1594" s="10">
        <v>-1.4285714285714235E-2</v>
      </c>
      <c r="B1594" s="2">
        <v>1.35E-2</v>
      </c>
    </row>
    <row r="1595" spans="1:2" x14ac:dyDescent="0.3">
      <c r="A1595" s="10">
        <v>2.8985507246376718E-2</v>
      </c>
      <c r="B1595" s="2">
        <v>0.01</v>
      </c>
    </row>
    <row r="1596" spans="1:2" x14ac:dyDescent="0.3">
      <c r="A1596" s="10">
        <v>-0.3098591549295775</v>
      </c>
      <c r="B1596" s="2">
        <v>3.5999999999999999E-3</v>
      </c>
    </row>
    <row r="1597" spans="1:2" x14ac:dyDescent="0.3">
      <c r="A1597" s="10">
        <v>-0.32653061224489799</v>
      </c>
      <c r="B1597" s="2">
        <v>0</v>
      </c>
    </row>
    <row r="1598" spans="1:2" x14ac:dyDescent="0.3">
      <c r="A1598" s="10">
        <v>-0.18181818181818177</v>
      </c>
      <c r="B1598" s="2">
        <v>3.3E-3</v>
      </c>
    </row>
    <row r="1599" spans="1:2" x14ac:dyDescent="0.3">
      <c r="A1599" s="10">
        <v>0.11111111111111116</v>
      </c>
      <c r="B1599" s="2">
        <v>5.4000000000000003E-3</v>
      </c>
    </row>
    <row r="1600" spans="1:2" x14ac:dyDescent="0.3">
      <c r="A1600" s="10">
        <v>0.60000000000000009</v>
      </c>
      <c r="B1600" s="2">
        <v>4.7999999999999996E-3</v>
      </c>
    </row>
    <row r="1601" spans="1:2" x14ac:dyDescent="0.3">
      <c r="A1601" s="10">
        <v>0.33333333333333326</v>
      </c>
      <c r="B1601" s="2">
        <v>1.1900000000000001E-2</v>
      </c>
    </row>
    <row r="1602" spans="1:2" x14ac:dyDescent="0.3">
      <c r="A1602" s="10">
        <v>0.40625</v>
      </c>
      <c r="B1602" s="2">
        <v>1.44E-2</v>
      </c>
    </row>
    <row r="1603" spans="1:2" x14ac:dyDescent="0.3">
      <c r="A1603" s="10">
        <v>8.8888888888888795E-2</v>
      </c>
      <c r="B1603" s="2">
        <v>4.8999999999999998E-3</v>
      </c>
    </row>
    <row r="1604" spans="1:2" x14ac:dyDescent="0.3">
      <c r="A1604" s="10">
        <v>-0.23469387755102045</v>
      </c>
      <c r="B1604" s="2">
        <v>2E-3</v>
      </c>
    </row>
    <row r="1605" spans="1:2" x14ac:dyDescent="0.3">
      <c r="A1605" s="10">
        <v>-0.33333333333333337</v>
      </c>
      <c r="B1605" s="2">
        <v>8.0999999999999996E-3</v>
      </c>
    </row>
    <row r="1606" spans="1:2" x14ac:dyDescent="0.3">
      <c r="A1606" s="10">
        <v>4.0000000000000036E-2</v>
      </c>
      <c r="B1606" s="2">
        <v>6.3E-3</v>
      </c>
    </row>
    <row r="1607" spans="1:2" x14ac:dyDescent="0.3">
      <c r="A1607" s="10">
        <v>3.8461538461538547E-2</v>
      </c>
      <c r="B1607" s="2">
        <v>1.6299999999999999E-2</v>
      </c>
    </row>
    <row r="1608" spans="1:2" x14ac:dyDescent="0.3">
      <c r="A1608" s="10">
        <v>7.4074074074074181E-2</v>
      </c>
      <c r="B1608" s="2">
        <v>1.55E-2</v>
      </c>
    </row>
    <row r="1609" spans="1:2" x14ac:dyDescent="0.3">
      <c r="A1609" s="10">
        <v>-8.6206896551724088E-2</v>
      </c>
      <c r="B1609" s="2">
        <v>5.9999999999999995E-4</v>
      </c>
    </row>
    <row r="1610" spans="1:2" x14ac:dyDescent="0.3">
      <c r="A1610" s="10">
        <v>0.39622641509433953</v>
      </c>
      <c r="B1610" s="2">
        <v>4.4000000000000003E-3</v>
      </c>
    </row>
    <row r="1611" spans="1:2" x14ac:dyDescent="0.3">
      <c r="A1611" s="10">
        <v>-8.108108108108103E-2</v>
      </c>
      <c r="B1611" s="2">
        <v>6.6E-3</v>
      </c>
    </row>
    <row r="1612" spans="1:2" x14ac:dyDescent="0.3">
      <c r="A1612" s="10">
        <v>1.4705882352941124E-2</v>
      </c>
      <c r="B1612" s="2">
        <v>1.9900000000000001E-2</v>
      </c>
    </row>
    <row r="1613" spans="1:2" x14ac:dyDescent="0.3">
      <c r="A1613" s="10">
        <v>5.7971014492753659E-2</v>
      </c>
      <c r="B1613" s="2">
        <v>3.7000000000000002E-3</v>
      </c>
    </row>
    <row r="1614" spans="1:2" x14ac:dyDescent="0.3">
      <c r="A1614" s="10">
        <v>-0.30136986301369861</v>
      </c>
      <c r="B1614" s="2">
        <v>-6.1000000000000004E-3</v>
      </c>
    </row>
    <row r="1615" spans="1:2" x14ac:dyDescent="0.3">
      <c r="A1615" s="10">
        <v>0.25490196078431371</v>
      </c>
      <c r="B1615" s="2">
        <v>-3.8E-3</v>
      </c>
    </row>
    <row r="1616" spans="1:2" x14ac:dyDescent="0.3">
      <c r="A1616" s="10">
        <v>-0.125</v>
      </c>
      <c r="B1616" s="2">
        <v>-5.1000000000000004E-3</v>
      </c>
    </row>
    <row r="1617" spans="1:2" x14ac:dyDescent="0.3">
      <c r="A1617" s="10">
        <v>0</v>
      </c>
      <c r="B1617" s="2">
        <v>1.0500000000000001E-2</v>
      </c>
    </row>
    <row r="1618" spans="1:2" x14ac:dyDescent="0.3">
      <c r="A1618" s="10">
        <v>0.39285714285714279</v>
      </c>
      <c r="B1618" s="2">
        <v>-2.98E-2</v>
      </c>
    </row>
    <row r="1619" spans="1:2" x14ac:dyDescent="0.3">
      <c r="A1619" s="10">
        <v>-0.10256410256410253</v>
      </c>
      <c r="B1619" s="2">
        <v>9.2999999999999992E-3</v>
      </c>
    </row>
    <row r="1620" spans="1:2" x14ac:dyDescent="0.3">
      <c r="A1620" s="10">
        <v>1.4285714285714235E-2</v>
      </c>
      <c r="B1620" s="2">
        <v>1.2200000000000001E-2</v>
      </c>
    </row>
    <row r="1621" spans="1:2" x14ac:dyDescent="0.3">
      <c r="A1621" s="10">
        <v>0.16901408450704225</v>
      </c>
      <c r="B1621" s="2">
        <v>-2.8999999999999998E-3</v>
      </c>
    </row>
    <row r="1622" spans="1:2" x14ac:dyDescent="0.3">
      <c r="A1622" s="10">
        <v>1.2048192771084265E-2</v>
      </c>
      <c r="B1622" s="2">
        <v>1.9E-3</v>
      </c>
    </row>
    <row r="1623" spans="1:2" x14ac:dyDescent="0.3">
      <c r="A1623" s="10">
        <v>-0.23809523809523814</v>
      </c>
      <c r="B1623" s="2">
        <v>1.2699999999999999E-2</v>
      </c>
    </row>
    <row r="1624" spans="1:2" x14ac:dyDescent="0.3">
      <c r="A1624" s="10">
        <v>6.25E-2</v>
      </c>
      <c r="B1624" s="2">
        <v>6.4000000000000003E-3</v>
      </c>
    </row>
    <row r="1625" spans="1:2" x14ac:dyDescent="0.3">
      <c r="A1625" s="10">
        <v>0.16176470588235303</v>
      </c>
      <c r="B1625" s="2">
        <v>6.6E-3</v>
      </c>
    </row>
    <row r="1626" spans="1:2" x14ac:dyDescent="0.3">
      <c r="A1626" s="10">
        <v>0</v>
      </c>
      <c r="B1626" s="2">
        <v>-6.3E-3</v>
      </c>
    </row>
    <row r="1627" spans="1:2" x14ac:dyDescent="0.3">
      <c r="A1627" s="10">
        <v>-8.8607594936708889E-2</v>
      </c>
      <c r="B1627" s="2">
        <v>-8.8999999999999999E-3</v>
      </c>
    </row>
    <row r="1628" spans="1:2" x14ac:dyDescent="0.3">
      <c r="A1628" s="10">
        <v>0.11111111111111116</v>
      </c>
      <c r="B1628" s="2">
        <v>4.1999999999999997E-3</v>
      </c>
    </row>
    <row r="1629" spans="1:2" x14ac:dyDescent="0.3">
      <c r="A1629" s="10">
        <v>0.16250000000000009</v>
      </c>
      <c r="B1629" s="2">
        <v>2.0999999999999999E-3</v>
      </c>
    </row>
    <row r="1630" spans="1:2" x14ac:dyDescent="0.3">
      <c r="A1630" s="10">
        <v>-2.1505376344086002E-2</v>
      </c>
      <c r="B1630" s="2">
        <v>6.6E-3</v>
      </c>
    </row>
    <row r="1631" spans="1:2" x14ac:dyDescent="0.3">
      <c r="A1631" s="10">
        <v>-6.5934065934065922E-2</v>
      </c>
      <c r="B1631" s="2">
        <v>1.1599999999999999E-2</v>
      </c>
    </row>
    <row r="1632" spans="1:2" x14ac:dyDescent="0.3">
      <c r="A1632" s="10">
        <v>-0.28235294117647058</v>
      </c>
      <c r="B1632" s="2">
        <v>1.06E-2</v>
      </c>
    </row>
    <row r="1633" spans="1:2" x14ac:dyDescent="0.3">
      <c r="A1633" s="10">
        <v>0</v>
      </c>
      <c r="B1633" s="2">
        <v>-2.8999999999999998E-3</v>
      </c>
    </row>
    <row r="1634" spans="1:2" x14ac:dyDescent="0.3">
      <c r="A1634" s="10">
        <v>0.21311475409836067</v>
      </c>
      <c r="B1634" s="2">
        <v>8.3999999999999995E-3</v>
      </c>
    </row>
    <row r="1635" spans="1:2" x14ac:dyDescent="0.3">
      <c r="A1635" s="10">
        <v>-1.3513513513513487E-2</v>
      </c>
      <c r="B1635" s="2">
        <v>-8.0000000000000004E-4</v>
      </c>
    </row>
    <row r="1636" spans="1:2" x14ac:dyDescent="0.3">
      <c r="A1636" s="10">
        <v>-8.2191780821917804E-2</v>
      </c>
      <c r="B1636" s="2">
        <v>5.1999999999999998E-3</v>
      </c>
    </row>
    <row r="1637" spans="1:2" x14ac:dyDescent="0.3">
      <c r="A1637" s="10">
        <v>0.14925373134328357</v>
      </c>
      <c r="B1637" s="2">
        <v>-4.7000000000000002E-3</v>
      </c>
    </row>
    <row r="1638" spans="1:2" x14ac:dyDescent="0.3">
      <c r="A1638" s="10">
        <v>-2.5974025974025983E-2</v>
      </c>
      <c r="B1638" s="2">
        <v>-3.8999999999999998E-3</v>
      </c>
    </row>
    <row r="1639" spans="1:2" x14ac:dyDescent="0.3">
      <c r="A1639" s="10">
        <v>0.1333333333333333</v>
      </c>
      <c r="B1639" s="2">
        <v>-2.3999999999999998E-3</v>
      </c>
    </row>
    <row r="1640" spans="1:2" x14ac:dyDescent="0.3">
      <c r="A1640" s="10">
        <v>2.3529411764705799E-2</v>
      </c>
      <c r="B1640" s="2">
        <v>1.55E-2</v>
      </c>
    </row>
    <row r="1641" spans="1:2" x14ac:dyDescent="0.3">
      <c r="A1641" s="10">
        <v>0</v>
      </c>
      <c r="B1641" s="2">
        <v>-8.5000000000000006E-3</v>
      </c>
    </row>
    <row r="1642" spans="1:2" x14ac:dyDescent="0.3">
      <c r="A1642" s="10">
        <v>4.5977011494252817E-2</v>
      </c>
      <c r="B1642" s="2">
        <v>1.8E-3</v>
      </c>
    </row>
    <row r="1643" spans="1:2" x14ac:dyDescent="0.3">
      <c r="A1643" s="10">
        <v>-0.17582417582417587</v>
      </c>
      <c r="B1643" s="2">
        <v>-2.1600000000000001E-2</v>
      </c>
    </row>
    <row r="1644" spans="1:2" x14ac:dyDescent="0.3">
      <c r="A1644" s="10">
        <v>0.17333333333333334</v>
      </c>
      <c r="B1644" s="2">
        <v>4.7999999999999996E-3</v>
      </c>
    </row>
    <row r="1645" spans="1:2" x14ac:dyDescent="0.3">
      <c r="A1645" s="10">
        <v>-7.9545454545454586E-2</v>
      </c>
      <c r="B1645" s="2">
        <v>-2.9999999999999997E-4</v>
      </c>
    </row>
    <row r="1646" spans="1:2" x14ac:dyDescent="0.3">
      <c r="A1646" s="10">
        <v>0.12345679012345689</v>
      </c>
      <c r="B1646" s="2">
        <v>7.1999999999999998E-3</v>
      </c>
    </row>
    <row r="1647" spans="1:2" x14ac:dyDescent="0.3">
      <c r="A1647" s="10">
        <v>0.32967032967032961</v>
      </c>
      <c r="B1647" s="2">
        <v>-2.7000000000000001E-3</v>
      </c>
    </row>
    <row r="1648" spans="1:2" x14ac:dyDescent="0.3">
      <c r="A1648" s="10">
        <v>8.2644628099173501E-2</v>
      </c>
      <c r="B1648" s="2">
        <v>9.5999999999999992E-3</v>
      </c>
    </row>
    <row r="1649" spans="1:2" x14ac:dyDescent="0.3">
      <c r="A1649" s="10">
        <v>0</v>
      </c>
      <c r="B1649" s="2">
        <v>5.0000000000000001E-4</v>
      </c>
    </row>
    <row r="1650" spans="1:2" x14ac:dyDescent="0.3">
      <c r="A1650" s="10">
        <v>-0.19083969465648853</v>
      </c>
      <c r="B1650" s="2">
        <v>5.0000000000000001E-3</v>
      </c>
    </row>
    <row r="1651" spans="1:2" x14ac:dyDescent="0.3">
      <c r="A1651" s="10">
        <v>-8.4905660377358472E-2</v>
      </c>
      <c r="B1651" s="2">
        <v>-1.9E-2</v>
      </c>
    </row>
    <row r="1652" spans="1:2" x14ac:dyDescent="0.3">
      <c r="A1652" s="10">
        <v>3.0927835051546282E-2</v>
      </c>
      <c r="B1652" s="2">
        <v>1.9E-3</v>
      </c>
    </row>
    <row r="1653" spans="1:2" x14ac:dyDescent="0.3">
      <c r="A1653" s="10">
        <v>0.1399999999999999</v>
      </c>
      <c r="B1653" s="2">
        <v>-2.0999999999999999E-3</v>
      </c>
    </row>
    <row r="1654" spans="1:2" x14ac:dyDescent="0.3">
      <c r="A1654" s="10">
        <v>0</v>
      </c>
      <c r="B1654" s="2">
        <v>-9.5999999999999992E-3</v>
      </c>
    </row>
    <row r="1655" spans="1:2" x14ac:dyDescent="0.3">
      <c r="A1655" s="10">
        <v>-0.11403508771929827</v>
      </c>
      <c r="B1655" s="2">
        <v>3.2000000000000002E-3</v>
      </c>
    </row>
    <row r="1656" spans="1:2" x14ac:dyDescent="0.3">
      <c r="A1656" s="10">
        <v>-0.11881188118811881</v>
      </c>
      <c r="B1656" s="2">
        <v>8.6E-3</v>
      </c>
    </row>
    <row r="1657" spans="1:2" x14ac:dyDescent="0.3">
      <c r="A1657" s="10">
        <v>4.4943820224719211E-2</v>
      </c>
      <c r="B1657" s="2">
        <v>7.4000000000000003E-3</v>
      </c>
    </row>
    <row r="1658" spans="1:2" x14ac:dyDescent="0.3">
      <c r="A1658" s="10">
        <v>-5.3763440860215006E-2</v>
      </c>
      <c r="B1658" s="2">
        <v>4.1999999999999997E-3</v>
      </c>
    </row>
    <row r="1659" spans="1:2" x14ac:dyDescent="0.3">
      <c r="A1659" s="10">
        <v>0.25</v>
      </c>
      <c r="B1659" s="2">
        <v>4.7000000000000002E-3</v>
      </c>
    </row>
    <row r="1660" spans="1:2" x14ac:dyDescent="0.3">
      <c r="A1660" s="10">
        <v>-1.8181818181818188E-2</v>
      </c>
      <c r="B1660" s="2">
        <v>5.0000000000000001E-4</v>
      </c>
    </row>
    <row r="1661" spans="1:2" x14ac:dyDescent="0.3">
      <c r="A1661" s="10">
        <v>5.555555555555558E-2</v>
      </c>
      <c r="B1661" s="2">
        <v>8.8999999999999999E-3</v>
      </c>
    </row>
    <row r="1662" spans="1:2" x14ac:dyDescent="0.3">
      <c r="A1662" s="10">
        <v>1.7543859649122862E-2</v>
      </c>
      <c r="B1662" s="2">
        <v>4.1000000000000003E-3</v>
      </c>
    </row>
    <row r="1663" spans="1:2" x14ac:dyDescent="0.3">
      <c r="A1663" s="10">
        <v>-8.6206896551724088E-2</v>
      </c>
      <c r="B1663" s="2">
        <v>2.0199999999999999E-2</v>
      </c>
    </row>
    <row r="1664" spans="1:2" x14ac:dyDescent="0.3">
      <c r="A1664" s="10">
        <v>1.8867924528301883E-2</v>
      </c>
      <c r="B1664" s="2">
        <v>2.2599999999999999E-2</v>
      </c>
    </row>
    <row r="1665" spans="1:2" x14ac:dyDescent="0.3">
      <c r="A1665" s="10">
        <v>9.259259259259256E-2</v>
      </c>
      <c r="B1665" s="2">
        <v>-3.7000000000000002E-3</v>
      </c>
    </row>
    <row r="1666" spans="1:2" x14ac:dyDescent="0.3">
      <c r="A1666" s="10">
        <v>-0.10169491525423724</v>
      </c>
      <c r="B1666" s="2">
        <v>-1.1999999999999999E-3</v>
      </c>
    </row>
    <row r="1667" spans="1:2" x14ac:dyDescent="0.3">
      <c r="A1667" s="10">
        <v>9.4339622641509413E-2</v>
      </c>
      <c r="B1667" s="2">
        <v>-1.6999999999999999E-3</v>
      </c>
    </row>
    <row r="1668" spans="1:2" x14ac:dyDescent="0.3">
      <c r="A1668" s="10">
        <v>0.13793103448275867</v>
      </c>
      <c r="B1668" s="2">
        <v>6.7000000000000002E-3</v>
      </c>
    </row>
    <row r="1669" spans="1:2" x14ac:dyDescent="0.3">
      <c r="A1669" s="10">
        <v>-9.0909090909090939E-2</v>
      </c>
      <c r="B1669" s="2">
        <v>-2E-3</v>
      </c>
    </row>
    <row r="1670" spans="1:2" x14ac:dyDescent="0.3">
      <c r="A1670" s="10">
        <v>0</v>
      </c>
      <c r="B1670" s="2">
        <v>6.0000000000000001E-3</v>
      </c>
    </row>
    <row r="1671" spans="1:2" x14ac:dyDescent="0.3">
      <c r="A1671" s="10">
        <v>-7.4999999999999956E-2</v>
      </c>
      <c r="B1671" s="2">
        <v>3.2000000000000002E-3</v>
      </c>
    </row>
    <row r="1672" spans="1:2" x14ac:dyDescent="0.3">
      <c r="A1672" s="10">
        <v>-0.13513513513513509</v>
      </c>
      <c r="B1672" s="2">
        <v>1.5599999999999999E-2</v>
      </c>
    </row>
    <row r="1673" spans="1:2" x14ac:dyDescent="0.3">
      <c r="A1673" s="10">
        <v>7.2916666666666741E-2</v>
      </c>
      <c r="B1673" s="2">
        <v>4.4000000000000003E-3</v>
      </c>
    </row>
    <row r="1674" spans="1:2" x14ac:dyDescent="0.3">
      <c r="A1674" s="10">
        <v>0.23300970873786397</v>
      </c>
      <c r="B1674" s="2">
        <v>-1.6999999999999999E-3</v>
      </c>
    </row>
    <row r="1675" spans="1:2" x14ac:dyDescent="0.3">
      <c r="A1675" s="10">
        <v>7.0866141732283561E-2</v>
      </c>
      <c r="B1675" s="2">
        <v>1.4999999999999999E-2</v>
      </c>
    </row>
    <row r="1676" spans="1:2" x14ac:dyDescent="0.3">
      <c r="A1676" s="10">
        <v>-0.16176470588235292</v>
      </c>
      <c r="B1676" s="2">
        <v>-6.0000000000000001E-3</v>
      </c>
    </row>
    <row r="1677" spans="1:2" x14ac:dyDescent="0.3">
      <c r="A1677" s="10">
        <v>0.20175438596491224</v>
      </c>
      <c r="B1677" s="2">
        <v>-2.8999999999999998E-3</v>
      </c>
    </row>
    <row r="1678" spans="1:2" x14ac:dyDescent="0.3">
      <c r="A1678" s="10">
        <v>8.0291970802919721E-2</v>
      </c>
      <c r="B1678" s="2">
        <v>-1.4999999999999999E-2</v>
      </c>
    </row>
    <row r="1679" spans="1:2" x14ac:dyDescent="0.3">
      <c r="A1679" s="10">
        <v>-2.0270270270270285E-2</v>
      </c>
      <c r="B1679" s="2">
        <v>4.7999999999999996E-3</v>
      </c>
    </row>
    <row r="1680" spans="1:2" x14ac:dyDescent="0.3">
      <c r="A1680" s="10">
        <v>-2.7586206896551779E-2</v>
      </c>
      <c r="B1680" s="2">
        <v>2.8E-3</v>
      </c>
    </row>
    <row r="1681" spans="1:2" x14ac:dyDescent="0.3">
      <c r="A1681" s="10">
        <v>-0.17730496453900713</v>
      </c>
      <c r="B1681" s="2">
        <v>3.3E-3</v>
      </c>
    </row>
    <row r="1682" spans="1:2" x14ac:dyDescent="0.3">
      <c r="A1682" s="10">
        <v>4.31034482758621E-2</v>
      </c>
      <c r="B1682" s="2">
        <v>8.0000000000000002E-3</v>
      </c>
    </row>
    <row r="1683" spans="1:2" x14ac:dyDescent="0.3">
      <c r="A1683" s="10">
        <v>0.165289256198347</v>
      </c>
      <c r="B1683" s="2">
        <v>2.76E-2</v>
      </c>
    </row>
    <row r="1684" spans="1:2" x14ac:dyDescent="0.3">
      <c r="A1684" s="10">
        <v>0.11347517730496448</v>
      </c>
      <c r="B1684" s="2">
        <v>-2.64E-2</v>
      </c>
    </row>
    <row r="1685" spans="1:2" x14ac:dyDescent="0.3">
      <c r="A1685" s="10">
        <v>-1.2738853503184711E-2</v>
      </c>
      <c r="B1685" s="2">
        <v>-9.1999999999999998E-3</v>
      </c>
    </row>
    <row r="1686" spans="1:2" x14ac:dyDescent="0.3">
      <c r="A1686" s="10">
        <v>-0.10967741935483866</v>
      </c>
      <c r="B1686" s="2">
        <v>-1.9699999999999999E-2</v>
      </c>
    </row>
    <row r="1687" spans="1:2" x14ac:dyDescent="0.3">
      <c r="A1687" s="10">
        <v>-7.9710144927536253E-2</v>
      </c>
      <c r="B1687" s="2">
        <v>2.1399999999999999E-2</v>
      </c>
    </row>
    <row r="1688" spans="1:2" x14ac:dyDescent="0.3">
      <c r="A1688" s="10">
        <v>2.3622047244094446E-2</v>
      </c>
      <c r="B1688" s="2">
        <v>1.54E-2</v>
      </c>
    </row>
    <row r="1689" spans="1:2" x14ac:dyDescent="0.3">
      <c r="A1689" s="10">
        <v>0.10000000000000009</v>
      </c>
      <c r="B1689" s="2">
        <v>1.1999999999999999E-3</v>
      </c>
    </row>
    <row r="1690" spans="1:2" x14ac:dyDescent="0.3">
      <c r="A1690" s="10">
        <v>-8.3916083916083961E-2</v>
      </c>
      <c r="B1690" s="2">
        <v>-9.7999999999999997E-3</v>
      </c>
    </row>
    <row r="1691" spans="1:2" x14ac:dyDescent="0.3">
      <c r="A1691" s="10">
        <v>9.1603053435114434E-2</v>
      </c>
      <c r="B1691" s="2">
        <v>-1.6999999999999999E-3</v>
      </c>
    </row>
    <row r="1692" spans="1:2" x14ac:dyDescent="0.3">
      <c r="A1692" s="10">
        <v>-5.5944055944055937E-2</v>
      </c>
      <c r="B1692" s="2">
        <v>1.6899999999999998E-2</v>
      </c>
    </row>
    <row r="1693" spans="1:2" x14ac:dyDescent="0.3">
      <c r="A1693" s="10">
        <v>-0.14074074074074072</v>
      </c>
      <c r="B1693" s="2">
        <v>-9.1000000000000004E-3</v>
      </c>
    </row>
    <row r="1694" spans="1:2" x14ac:dyDescent="0.3">
      <c r="A1694" s="10">
        <v>0.21551724137931028</v>
      </c>
      <c r="B1694" s="2">
        <v>2.2100000000000002E-2</v>
      </c>
    </row>
    <row r="1695" spans="1:2" x14ac:dyDescent="0.3">
      <c r="A1695" s="10">
        <v>3.5460992907801359E-2</v>
      </c>
      <c r="B1695" s="2">
        <v>1.54E-2</v>
      </c>
    </row>
    <row r="1696" spans="1:2" x14ac:dyDescent="0.3">
      <c r="A1696" s="10">
        <v>-2.7397260273972601E-2</v>
      </c>
      <c r="B1696" s="2">
        <v>-1.5599999999999999E-2</v>
      </c>
    </row>
    <row r="1697" spans="1:2" x14ac:dyDescent="0.3">
      <c r="A1697" s="10">
        <v>-7.7464788732394374E-2</v>
      </c>
      <c r="B1697" s="2">
        <v>-1.46E-2</v>
      </c>
    </row>
    <row r="1698" spans="1:2" x14ac:dyDescent="0.3">
      <c r="A1698" s="10">
        <v>3.8167938931297662E-2</v>
      </c>
      <c r="B1698" s="2">
        <v>-1.0800000000000001E-2</v>
      </c>
    </row>
    <row r="1699" spans="1:2" x14ac:dyDescent="0.3">
      <c r="A1699" s="10">
        <v>0.13970588235294112</v>
      </c>
      <c r="B1699" s="2">
        <v>1.0500000000000001E-2</v>
      </c>
    </row>
    <row r="1700" spans="1:2" x14ac:dyDescent="0.3">
      <c r="A1700" s="10">
        <v>3.2258064516129004E-2</v>
      </c>
      <c r="B1700" s="2">
        <v>1E-3</v>
      </c>
    </row>
    <row r="1701" spans="1:2" x14ac:dyDescent="0.3">
      <c r="A1701" s="10">
        <v>0</v>
      </c>
      <c r="B1701" s="2">
        <v>1.09E-2</v>
      </c>
    </row>
    <row r="1702" spans="1:2" x14ac:dyDescent="0.3">
      <c r="A1702" s="10">
        <v>-3.7499999999999978E-2</v>
      </c>
      <c r="B1702" s="2">
        <v>-5.1999999999999998E-3</v>
      </c>
    </row>
    <row r="1703" spans="1:2" x14ac:dyDescent="0.3">
      <c r="A1703" s="10">
        <v>1.298701298701288E-2</v>
      </c>
      <c r="B1703" s="2">
        <v>-6.1999999999999998E-3</v>
      </c>
    </row>
    <row r="1704" spans="1:2" x14ac:dyDescent="0.3">
      <c r="A1704" s="10">
        <v>-2.5641025641025661E-2</v>
      </c>
      <c r="B1704" s="2">
        <v>-3.0999999999999999E-3</v>
      </c>
    </row>
    <row r="1705" spans="1:2" x14ac:dyDescent="0.3">
      <c r="A1705" s="10">
        <v>-4.6052631578947345E-2</v>
      </c>
      <c r="B1705" s="2">
        <v>-1.4E-2</v>
      </c>
    </row>
    <row r="1706" spans="1:2" x14ac:dyDescent="0.3">
      <c r="A1706" s="10">
        <v>6.8965517241379226E-2</v>
      </c>
      <c r="B1706" s="2">
        <v>6.1999999999999998E-3</v>
      </c>
    </row>
    <row r="1707" spans="1:2" x14ac:dyDescent="0.3">
      <c r="A1707" s="10">
        <v>1.2903225806451646E-2</v>
      </c>
      <c r="B1707" s="2">
        <v>1.9E-3</v>
      </c>
    </row>
    <row r="1708" spans="1:2" x14ac:dyDescent="0.3">
      <c r="A1708" s="10">
        <v>3.1847133757961776E-2</v>
      </c>
      <c r="B1708" s="2">
        <v>-3.0999999999999999E-3</v>
      </c>
    </row>
    <row r="1709" spans="1:2" x14ac:dyDescent="0.3">
      <c r="A1709" s="10">
        <v>-2.4691358024691357E-2</v>
      </c>
      <c r="B1709" s="2">
        <v>-1.32E-2</v>
      </c>
    </row>
    <row r="1710" spans="1:2" x14ac:dyDescent="0.3">
      <c r="A1710" s="10">
        <v>-6.3291139240506666E-3</v>
      </c>
      <c r="B1710" s="2">
        <v>1.7600000000000001E-2</v>
      </c>
    </row>
    <row r="1711" spans="1:2" x14ac:dyDescent="0.3">
      <c r="A1711" s="10">
        <v>1.2738853503184711E-2</v>
      </c>
      <c r="B1711" s="2">
        <v>-9.2999999999999992E-3</v>
      </c>
    </row>
    <row r="1712" spans="1:2" x14ac:dyDescent="0.3">
      <c r="A1712" s="10">
        <v>-4.4025157232704393E-2</v>
      </c>
      <c r="B1712" s="2">
        <v>4.1000000000000003E-3</v>
      </c>
    </row>
    <row r="1713" spans="1:2" x14ac:dyDescent="0.3">
      <c r="A1713" s="10">
        <v>9.210526315789469E-2</v>
      </c>
      <c r="B1713" s="2">
        <v>5.4999999999999997E-3</v>
      </c>
    </row>
    <row r="1714" spans="1:2" x14ac:dyDescent="0.3">
      <c r="A1714" s="10">
        <v>-1.2048192771084376E-2</v>
      </c>
      <c r="B1714" s="2">
        <v>-3.8E-3</v>
      </c>
    </row>
    <row r="1715" spans="1:2" x14ac:dyDescent="0.3">
      <c r="A1715" s="10">
        <v>0</v>
      </c>
      <c r="B1715" s="2">
        <v>-1.9E-3</v>
      </c>
    </row>
    <row r="1716" spans="1:2" x14ac:dyDescent="0.3">
      <c r="A1716" s="10">
        <v>1.2195121951219523E-2</v>
      </c>
      <c r="B1716" s="2">
        <v>-1E-3</v>
      </c>
    </row>
    <row r="1717" spans="1:2" x14ac:dyDescent="0.3">
      <c r="A1717" s="10">
        <v>2.4096385542168752E-2</v>
      </c>
      <c r="B1717" s="2">
        <v>-7.9000000000000008E-3</v>
      </c>
    </row>
    <row r="1718" spans="1:2" x14ac:dyDescent="0.3">
      <c r="A1718" s="10">
        <v>-7.6470588235294068E-2</v>
      </c>
      <c r="B1718" s="2">
        <v>-4.3E-3</v>
      </c>
    </row>
    <row r="1719" spans="1:2" x14ac:dyDescent="0.3">
      <c r="A1719" s="10">
        <v>-1.9108280254777066E-2</v>
      </c>
      <c r="B1719" s="2">
        <v>5.5999999999999999E-3</v>
      </c>
    </row>
    <row r="1720" spans="1:2" x14ac:dyDescent="0.3">
      <c r="A1720" s="10">
        <v>1.298701298701288E-2</v>
      </c>
      <c r="B1720" s="2">
        <v>-9.1000000000000004E-3</v>
      </c>
    </row>
    <row r="1721" spans="1:2" x14ac:dyDescent="0.3">
      <c r="A1721" s="10">
        <v>-9.6153846153846145E-2</v>
      </c>
      <c r="B1721" s="2">
        <v>1.0699999999999999E-2</v>
      </c>
    </row>
    <row r="1722" spans="1:2" x14ac:dyDescent="0.3">
      <c r="A1722" s="10">
        <v>-9.219858156028371E-2</v>
      </c>
      <c r="B1722" s="2">
        <v>-4.3E-3</v>
      </c>
    </row>
    <row r="1723" spans="1:2" x14ac:dyDescent="0.3">
      <c r="A1723" s="10">
        <v>0.1328125</v>
      </c>
      <c r="B1723" s="2">
        <v>6.3E-3</v>
      </c>
    </row>
    <row r="1724" spans="1:2" x14ac:dyDescent="0.3">
      <c r="A1724" s="10">
        <v>-6.8965517241379448E-3</v>
      </c>
      <c r="B1724" s="2">
        <v>7.1999999999999998E-3</v>
      </c>
    </row>
    <row r="1725" spans="1:2" x14ac:dyDescent="0.3">
      <c r="A1725" s="10">
        <v>-2.777777777777779E-2</v>
      </c>
      <c r="B1725" s="2">
        <v>9.7999999999999997E-3</v>
      </c>
    </row>
    <row r="1726" spans="1:2" x14ac:dyDescent="0.3">
      <c r="A1726" s="10">
        <v>0</v>
      </c>
      <c r="B1726" s="2">
        <v>9.9000000000000008E-3</v>
      </c>
    </row>
    <row r="1727" spans="1:2" x14ac:dyDescent="0.3">
      <c r="A1727" s="10">
        <v>-4.2857142857142816E-2</v>
      </c>
      <c r="B1727" s="2">
        <v>1.3599999999999999E-2</v>
      </c>
    </row>
    <row r="1728" spans="1:2" x14ac:dyDescent="0.3">
      <c r="A1728" s="10">
        <v>7.4626865671640896E-3</v>
      </c>
      <c r="B1728" s="2">
        <v>-8.6E-3</v>
      </c>
    </row>
    <row r="1729" spans="1:2" x14ac:dyDescent="0.3">
      <c r="A1729" s="10">
        <v>-2.2222222222222254E-2</v>
      </c>
      <c r="B1729" s="2">
        <v>5.1999999999999998E-3</v>
      </c>
    </row>
    <row r="1730" spans="1:2" x14ac:dyDescent="0.3">
      <c r="A1730" s="10">
        <v>3.7878787878787845E-2</v>
      </c>
      <c r="B1730" s="2">
        <v>-4.1999999999999997E-3</v>
      </c>
    </row>
    <row r="1731" spans="1:2" x14ac:dyDescent="0.3">
      <c r="A1731" s="10">
        <v>5.8394160583941535E-2</v>
      </c>
      <c r="B1731" s="2">
        <v>8.8999999999999999E-3</v>
      </c>
    </row>
    <row r="1732" spans="1:2" x14ac:dyDescent="0.3">
      <c r="A1732" s="10">
        <v>7.5862068965517171E-2</v>
      </c>
      <c r="B1732" s="2">
        <v>-6.7999999999999996E-3</v>
      </c>
    </row>
    <row r="1733" spans="1:2" x14ac:dyDescent="0.3">
      <c r="A1733" s="10">
        <v>-9.6153846153846145E-2</v>
      </c>
      <c r="B1733" s="2">
        <v>-2.0999999999999999E-3</v>
      </c>
    </row>
    <row r="1734" spans="1:2" x14ac:dyDescent="0.3">
      <c r="A1734" s="10">
        <v>4.9645390070921946E-2</v>
      </c>
      <c r="B1734" s="2">
        <v>-8.9999999999999998E-4</v>
      </c>
    </row>
    <row r="1735" spans="1:2" x14ac:dyDescent="0.3">
      <c r="A1735" s="10">
        <v>-7.4324324324324342E-2</v>
      </c>
      <c r="B1735" s="2">
        <v>-2.0999999999999999E-3</v>
      </c>
    </row>
    <row r="1736" spans="1:2" x14ac:dyDescent="0.3">
      <c r="A1736" s="10">
        <v>-8.0291970802919721E-2</v>
      </c>
      <c r="B1736" s="2">
        <v>-1.9E-3</v>
      </c>
    </row>
    <row r="1737" spans="1:2" x14ac:dyDescent="0.3">
      <c r="A1737" s="10">
        <v>3.9682539682539764E-2</v>
      </c>
      <c r="B1737" s="2">
        <v>8.3999999999999995E-3</v>
      </c>
    </row>
    <row r="1738" spans="1:2" x14ac:dyDescent="0.3">
      <c r="A1738" s="10">
        <v>4.5801526717557328E-2</v>
      </c>
      <c r="B1738" s="2">
        <v>1.1999999999999999E-3</v>
      </c>
    </row>
    <row r="1739" spans="1:2" x14ac:dyDescent="0.3">
      <c r="A1739" s="10">
        <v>3.649635036496357E-2</v>
      </c>
      <c r="B1739" s="2">
        <v>5.4999999999999997E-3</v>
      </c>
    </row>
    <row r="1740" spans="1:2" x14ac:dyDescent="0.3">
      <c r="A1740" s="10">
        <v>5.6338028169014009E-2</v>
      </c>
      <c r="B1740" s="2">
        <v>-3.0999999999999999E-3</v>
      </c>
    </row>
    <row r="1741" spans="1:2" x14ac:dyDescent="0.3">
      <c r="A1741" s="10">
        <v>2.0000000000000018E-2</v>
      </c>
      <c r="B1741" s="2">
        <v>1.4999999999999999E-2</v>
      </c>
    </row>
    <row r="1742" spans="1:2" x14ac:dyDescent="0.3">
      <c r="A1742" s="10">
        <v>-5.2287581699346442E-2</v>
      </c>
      <c r="B1742" s="2">
        <v>-3.3E-3</v>
      </c>
    </row>
    <row r="1743" spans="1:2" x14ac:dyDescent="0.3">
      <c r="A1743" s="10">
        <v>-4.8275862068965503E-2</v>
      </c>
      <c r="B1743" s="2">
        <v>-7.4999999999999997E-3</v>
      </c>
    </row>
    <row r="1744" spans="1:2" x14ac:dyDescent="0.3">
      <c r="A1744" s="10">
        <v>5.7971014492753659E-2</v>
      </c>
      <c r="B1744" s="2">
        <v>-2.8999999999999998E-3</v>
      </c>
    </row>
    <row r="1745" spans="1:2" x14ac:dyDescent="0.3">
      <c r="A1745" s="10">
        <v>4.1095890410958846E-2</v>
      </c>
      <c r="B1745" s="2">
        <v>-1.9E-3</v>
      </c>
    </row>
    <row r="1746" spans="1:2" x14ac:dyDescent="0.3">
      <c r="A1746" s="10">
        <v>-1.3157894736842146E-2</v>
      </c>
      <c r="B1746" s="2">
        <v>7.1999999999999998E-3</v>
      </c>
    </row>
    <row r="1747" spans="1:2" x14ac:dyDescent="0.3">
      <c r="A1747" s="10">
        <v>6.6666666666665986E-3</v>
      </c>
      <c r="B1747" s="2">
        <v>1.1999999999999999E-3</v>
      </c>
    </row>
    <row r="1748" spans="1:2" x14ac:dyDescent="0.3">
      <c r="A1748" s="10">
        <v>-3.9735099337748325E-2</v>
      </c>
      <c r="B1748" s="2">
        <v>2.0999999999999999E-3</v>
      </c>
    </row>
    <row r="1749" spans="1:2" x14ac:dyDescent="0.3">
      <c r="A1749" s="10">
        <v>-4.1379310344827558E-2</v>
      </c>
      <c r="B1749" s="2">
        <v>2.8E-3</v>
      </c>
    </row>
    <row r="1750" spans="1:2" x14ac:dyDescent="0.3">
      <c r="A1750" s="10">
        <v>0</v>
      </c>
      <c r="B1750" s="2">
        <v>-3.8E-3</v>
      </c>
    </row>
    <row r="1751" spans="1:2" x14ac:dyDescent="0.3">
      <c r="A1751" s="10">
        <v>-9.3525179856115082E-2</v>
      </c>
      <c r="B1751" s="2">
        <v>-8.8000000000000005E-3</v>
      </c>
    </row>
    <row r="1752" spans="1:2" x14ac:dyDescent="0.3">
      <c r="A1752" s="10">
        <v>1.5873015873015817E-2</v>
      </c>
      <c r="B1752" s="2">
        <v>6.7000000000000002E-3</v>
      </c>
    </row>
    <row r="1753" spans="1:2" x14ac:dyDescent="0.3">
      <c r="A1753" s="10">
        <v>-5.46875E-2</v>
      </c>
      <c r="B1753" s="2">
        <v>-7.1000000000000004E-3</v>
      </c>
    </row>
    <row r="1754" spans="1:2" x14ac:dyDescent="0.3">
      <c r="A1754" s="10">
        <v>0.2396694214876034</v>
      </c>
      <c r="B1754" s="2">
        <v>1.6999999999999999E-3</v>
      </c>
    </row>
    <row r="1755" spans="1:2" x14ac:dyDescent="0.3">
      <c r="A1755" s="10">
        <v>0.10000000000000009</v>
      </c>
      <c r="B1755" s="2">
        <v>-7.7999999999999996E-3</v>
      </c>
    </row>
    <row r="1756" spans="1:2" x14ac:dyDescent="0.3">
      <c r="A1756" s="10">
        <v>-9.0909090909090939E-2</v>
      </c>
      <c r="B1756" s="2">
        <v>1.9E-3</v>
      </c>
    </row>
    <row r="1757" spans="1:2" x14ac:dyDescent="0.3">
      <c r="A1757" s="10">
        <v>-0.21333333333333337</v>
      </c>
      <c r="B1757" s="2">
        <v>-3.8E-3</v>
      </c>
    </row>
    <row r="1758" spans="1:2" x14ac:dyDescent="0.3">
      <c r="A1758" s="10">
        <v>-8.4745762711864181E-3</v>
      </c>
      <c r="B1758" s="2">
        <v>2.0999999999999999E-3</v>
      </c>
    </row>
    <row r="1759" spans="1:2" x14ac:dyDescent="0.3">
      <c r="A1759" s="10">
        <v>-8.54700854700855E-2</v>
      </c>
      <c r="B1759" s="2">
        <v>5.0000000000000001E-3</v>
      </c>
    </row>
    <row r="1760" spans="1:2" x14ac:dyDescent="0.3">
      <c r="A1760" s="10">
        <v>5.6074766355140193E-2</v>
      </c>
      <c r="B1760" s="2">
        <v>6.9999999999999999E-4</v>
      </c>
    </row>
    <row r="1761" spans="1:2" x14ac:dyDescent="0.3">
      <c r="A1761" s="10">
        <v>6.1946902654867353E-2</v>
      </c>
      <c r="B1761" s="2">
        <v>-5.4000000000000003E-3</v>
      </c>
    </row>
    <row r="1762" spans="1:2" x14ac:dyDescent="0.3">
      <c r="A1762" s="10">
        <v>-3.3333333333333326E-2</v>
      </c>
      <c r="B1762" s="2">
        <v>-1.4E-3</v>
      </c>
    </row>
    <row r="1763" spans="1:2" x14ac:dyDescent="0.3">
      <c r="A1763" s="10">
        <v>-7.7586206896551713E-2</v>
      </c>
      <c r="B1763" s="2">
        <v>-2.5999999999999999E-3</v>
      </c>
    </row>
    <row r="1764" spans="1:2" x14ac:dyDescent="0.3">
      <c r="A1764" s="10">
        <v>6.5420560747663448E-2</v>
      </c>
      <c r="B1764" s="2">
        <v>-8.0999999999999996E-3</v>
      </c>
    </row>
    <row r="1765" spans="1:2" x14ac:dyDescent="0.3">
      <c r="A1765" s="10">
        <v>3.5087719298245723E-2</v>
      </c>
      <c r="B1765" s="2">
        <v>5.4999999999999997E-3</v>
      </c>
    </row>
    <row r="1766" spans="1:2" x14ac:dyDescent="0.3">
      <c r="A1766" s="10">
        <v>1.6949152542372836E-2</v>
      </c>
      <c r="B1766" s="2">
        <v>1.11E-2</v>
      </c>
    </row>
    <row r="1767" spans="1:2" x14ac:dyDescent="0.3">
      <c r="A1767" s="10">
        <v>0</v>
      </c>
      <c r="B1767" s="2">
        <v>9.4000000000000004E-3</v>
      </c>
    </row>
    <row r="1768" spans="1:2" x14ac:dyDescent="0.3">
      <c r="A1768" s="10">
        <v>0</v>
      </c>
      <c r="B1768" s="2">
        <v>1.6E-2</v>
      </c>
    </row>
    <row r="1769" spans="1:2" x14ac:dyDescent="0.3">
      <c r="A1769" s="10">
        <v>6.6666666666666652E-2</v>
      </c>
      <c r="B1769" s="2">
        <v>8.5000000000000006E-3</v>
      </c>
    </row>
    <row r="1770" spans="1:2" x14ac:dyDescent="0.3">
      <c r="A1770" s="10">
        <v>6.25E-2</v>
      </c>
      <c r="B1770" s="2">
        <v>1.3899999999999999E-2</v>
      </c>
    </row>
    <row r="1771" spans="1:2" x14ac:dyDescent="0.3">
      <c r="A1771" s="10">
        <v>-3.6764705882352922E-2</v>
      </c>
      <c r="B1771" s="2">
        <v>2.3400000000000001E-2</v>
      </c>
    </row>
    <row r="1772" spans="1:2" x14ac:dyDescent="0.3">
      <c r="A1772" s="10">
        <v>1.5267175572519109E-2</v>
      </c>
      <c r="B1772" s="2">
        <v>6.8999999999999999E-3</v>
      </c>
    </row>
    <row r="1773" spans="1:2" x14ac:dyDescent="0.3">
      <c r="A1773" s="10">
        <v>-9.0225563909774431E-2</v>
      </c>
      <c r="B1773" s="2">
        <v>-1.43E-2</v>
      </c>
    </row>
    <row r="1774" spans="1:2" x14ac:dyDescent="0.3">
      <c r="A1774" s="10">
        <v>-6.6115702479338845E-2</v>
      </c>
      <c r="B1774" s="2">
        <v>-4.4000000000000003E-3</v>
      </c>
    </row>
    <row r="1775" spans="1:2" x14ac:dyDescent="0.3">
      <c r="A1775" s="10">
        <v>2.6548672566371723E-2</v>
      </c>
      <c r="B1775" s="2">
        <v>1.12E-2</v>
      </c>
    </row>
    <row r="1776" spans="1:2" x14ac:dyDescent="0.3">
      <c r="A1776" s="10">
        <v>-2.5862068965517238E-2</v>
      </c>
      <c r="B1776" s="2">
        <v>7.3000000000000001E-3</v>
      </c>
    </row>
    <row r="1777" spans="1:2" x14ac:dyDescent="0.3">
      <c r="A1777" s="10">
        <v>-2.6548672566371723E-2</v>
      </c>
      <c r="B1777" s="2">
        <v>5.4000000000000003E-3</v>
      </c>
    </row>
    <row r="1778" spans="1:2" x14ac:dyDescent="0.3">
      <c r="A1778" s="10">
        <v>3.6363636363636376E-2</v>
      </c>
      <c r="B1778" s="2">
        <v>1.8E-3</v>
      </c>
    </row>
    <row r="1779" spans="1:2" x14ac:dyDescent="0.3">
      <c r="A1779" s="10">
        <v>4.3859649122806932E-2</v>
      </c>
      <c r="B1779" s="2">
        <v>-1.2999999999999999E-3</v>
      </c>
    </row>
    <row r="1780" spans="1:2" x14ac:dyDescent="0.3">
      <c r="A1780" s="10">
        <v>8.4033613445377853E-3</v>
      </c>
      <c r="B1780" s="2">
        <v>9.7000000000000003E-3</v>
      </c>
    </row>
    <row r="1781" spans="1:2" x14ac:dyDescent="0.3">
      <c r="A1781" s="10">
        <v>8.3333333333333259E-2</v>
      </c>
      <c r="B1781" s="2">
        <v>8.9999999999999998E-4</v>
      </c>
    </row>
    <row r="1782" spans="1:2" x14ac:dyDescent="0.3">
      <c r="A1782" s="10">
        <v>-0.2384615384615385</v>
      </c>
      <c r="B1782" s="2">
        <v>-2E-3</v>
      </c>
    </row>
    <row r="1783" spans="1:2" x14ac:dyDescent="0.3">
      <c r="A1783" s="10">
        <v>3.0303030303030276E-2</v>
      </c>
      <c r="B1783" s="2">
        <v>6.9999999999999999E-4</v>
      </c>
    </row>
    <row r="1784" spans="1:2" x14ac:dyDescent="0.3">
      <c r="A1784" s="10">
        <v>-2.9411764705882359E-2</v>
      </c>
      <c r="B1784" s="2">
        <v>2.7000000000000001E-3</v>
      </c>
    </row>
    <row r="1785" spans="1:2" x14ac:dyDescent="0.3">
      <c r="A1785" s="10">
        <v>-7.0707070707070718E-2</v>
      </c>
      <c r="B1785" s="2">
        <v>-3.8E-3</v>
      </c>
    </row>
    <row r="1786" spans="1:2" x14ac:dyDescent="0.3">
      <c r="A1786" s="10">
        <v>-7.6086956521739135E-2</v>
      </c>
      <c r="B1786" s="2">
        <v>4.0000000000000002E-4</v>
      </c>
    </row>
    <row r="1787" spans="1:2" x14ac:dyDescent="0.3">
      <c r="A1787" s="10">
        <v>4.705882352941182E-2</v>
      </c>
      <c r="B1787" s="2">
        <v>-8.0999999999999996E-3</v>
      </c>
    </row>
    <row r="1788" spans="1:2" x14ac:dyDescent="0.3">
      <c r="A1788" s="10">
        <v>5.6179775280898792E-2</v>
      </c>
      <c r="B1788" s="2">
        <v>-2.0000000000000001E-4</v>
      </c>
    </row>
    <row r="1789" spans="1:2" x14ac:dyDescent="0.3">
      <c r="A1789" s="10">
        <v>-3.1914893617021267E-2</v>
      </c>
      <c r="B1789" s="2">
        <v>-6.6E-3</v>
      </c>
    </row>
    <row r="1790" spans="1:2" x14ac:dyDescent="0.3">
      <c r="A1790" s="10">
        <v>4.3956043956044022E-2</v>
      </c>
      <c r="B1790" s="2">
        <v>4.3E-3</v>
      </c>
    </row>
    <row r="1791" spans="1:2" x14ac:dyDescent="0.3">
      <c r="A1791" s="10">
        <v>0.19999999999999996</v>
      </c>
      <c r="B1791" s="2">
        <v>1.0500000000000001E-2</v>
      </c>
    </row>
    <row r="1792" spans="1:2" x14ac:dyDescent="0.3">
      <c r="A1792" s="10">
        <v>-0.32456140350877194</v>
      </c>
      <c r="B1792" s="2">
        <v>-6.7000000000000002E-3</v>
      </c>
    </row>
    <row r="1793" spans="1:2" x14ac:dyDescent="0.3">
      <c r="A1793" s="10">
        <v>-2.5974025974025983E-2</v>
      </c>
      <c r="B1793" s="2">
        <v>4.0000000000000002E-4</v>
      </c>
    </row>
    <row r="1794" spans="1:2" x14ac:dyDescent="0.3">
      <c r="A1794" s="10">
        <v>0.12000000000000011</v>
      </c>
      <c r="B1794" s="2">
        <v>5.5999999999999999E-3</v>
      </c>
    </row>
    <row r="1795" spans="1:2" x14ac:dyDescent="0.3">
      <c r="A1795" s="10">
        <v>0.11904761904761907</v>
      </c>
      <c r="B1795" s="2">
        <v>1.8E-3</v>
      </c>
    </row>
    <row r="1796" spans="1:2" x14ac:dyDescent="0.3">
      <c r="A1796" s="10">
        <v>1.0638297872340496E-2</v>
      </c>
      <c r="B1796" s="2">
        <v>1.77E-2</v>
      </c>
    </row>
    <row r="1797" spans="1:2" x14ac:dyDescent="0.3">
      <c r="A1797" s="10">
        <v>-1.0526315789473717E-2</v>
      </c>
      <c r="B1797" s="2">
        <v>-3.8999999999999998E-3</v>
      </c>
    </row>
    <row r="1798" spans="1:2" x14ac:dyDescent="0.3">
      <c r="A1798" s="10">
        <v>-7.4468085106383031E-2</v>
      </c>
      <c r="B1798" s="2">
        <v>-1.1599999999999999E-2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24"/>
  <sheetViews>
    <sheetView topLeftCell="J1" workbookViewId="0">
      <selection activeCell="K3" sqref="K3:N6"/>
    </sheetView>
  </sheetViews>
  <sheetFormatPr defaultRowHeight="14.4" x14ac:dyDescent="0.3"/>
  <cols>
    <col min="1" max="1" width="10.6640625" bestFit="1" customWidth="1"/>
    <col min="2" max="2" width="21.5546875" bestFit="1" customWidth="1"/>
    <col min="3" max="3" width="10.5546875" bestFit="1" customWidth="1"/>
    <col min="11" max="11" width="21.5546875" style="11" bestFit="1" customWidth="1"/>
    <col min="12" max="12" width="22.109375" style="11" bestFit="1" customWidth="1"/>
    <col min="13" max="13" width="12.6640625" style="11" bestFit="1" customWidth="1"/>
    <col min="14" max="14" width="9.6640625" style="11" customWidth="1"/>
    <col min="15" max="15" width="8.88671875" style="11"/>
    <col min="16" max="16" width="19.5546875" style="11" bestFit="1" customWidth="1"/>
    <col min="17" max="17" width="12.6640625" style="11" bestFit="1" customWidth="1"/>
    <col min="18" max="18" width="13.44140625" style="11" bestFit="1" customWidth="1"/>
    <col min="19" max="19" width="12.6640625" style="11" bestFit="1" customWidth="1"/>
    <col min="20" max="20" width="19.44140625" style="11" bestFit="1" customWidth="1"/>
    <col min="21" max="24" width="12.6640625" style="11" bestFit="1" customWidth="1"/>
    <col min="25" max="28" width="8.88671875" style="11"/>
  </cols>
  <sheetData>
    <row r="1" spans="1:21" x14ac:dyDescent="0.3">
      <c r="A1" t="s">
        <v>0</v>
      </c>
      <c r="B1" t="s">
        <v>5</v>
      </c>
      <c r="C1" t="s">
        <v>7</v>
      </c>
      <c r="D1" t="s">
        <v>10</v>
      </c>
      <c r="E1" t="s">
        <v>11</v>
      </c>
      <c r="F1" t="s">
        <v>12</v>
      </c>
      <c r="G1" t="s">
        <v>67</v>
      </c>
      <c r="H1" t="s">
        <v>68</v>
      </c>
      <c r="I1" t="s">
        <v>69</v>
      </c>
      <c r="J1">
        <v>0</v>
      </c>
      <c r="K1" s="11">
        <v>0</v>
      </c>
      <c r="L1" s="11">
        <v>0</v>
      </c>
      <c r="M1" s="11">
        <v>0</v>
      </c>
    </row>
    <row r="2" spans="1:21" ht="15" thickBot="1" x14ac:dyDescent="0.35">
      <c r="A2" s="1">
        <v>38930</v>
      </c>
      <c r="B2" s="2">
        <v>-1.6400000000000001E-2</v>
      </c>
      <c r="C2" s="8">
        <v>1959200</v>
      </c>
      <c r="D2" s="8">
        <v>80.5</v>
      </c>
      <c r="E2" t="s">
        <v>15</v>
      </c>
      <c r="F2" t="s">
        <v>14</v>
      </c>
      <c r="G2">
        <v>1</v>
      </c>
      <c r="H2" t="s">
        <v>14</v>
      </c>
      <c r="I2">
        <v>1</v>
      </c>
    </row>
    <row r="3" spans="1:21" x14ac:dyDescent="0.3">
      <c r="A3" s="1">
        <v>38931</v>
      </c>
      <c r="B3" s="2">
        <v>-6.8999999999999999E-3</v>
      </c>
      <c r="C3" s="8">
        <v>1019700</v>
      </c>
      <c r="D3" s="8">
        <v>85.5</v>
      </c>
      <c r="E3" t="s">
        <v>15</v>
      </c>
      <c r="F3" t="s">
        <v>14</v>
      </c>
      <c r="G3">
        <v>1</v>
      </c>
      <c r="H3" t="s">
        <v>14</v>
      </c>
      <c r="I3">
        <v>1</v>
      </c>
      <c r="K3" s="15"/>
      <c r="L3" s="15" t="s">
        <v>5</v>
      </c>
      <c r="M3" s="15" t="s">
        <v>7</v>
      </c>
      <c r="N3" s="15" t="s">
        <v>80</v>
      </c>
      <c r="P3" s="11" t="s">
        <v>39</v>
      </c>
    </row>
    <row r="4" spans="1:21" ht="15" thickBot="1" x14ac:dyDescent="0.35">
      <c r="A4" s="1">
        <v>38932</v>
      </c>
      <c r="B4" s="2">
        <v>1.03E-2</v>
      </c>
      <c r="C4" s="8">
        <v>885400</v>
      </c>
      <c r="D4" s="8">
        <v>88</v>
      </c>
      <c r="E4" t="s">
        <v>15</v>
      </c>
      <c r="F4" t="s">
        <v>14</v>
      </c>
      <c r="G4">
        <v>1</v>
      </c>
      <c r="H4" t="s">
        <v>14</v>
      </c>
      <c r="I4">
        <v>1</v>
      </c>
      <c r="K4" s="13" t="s">
        <v>5</v>
      </c>
      <c r="L4" s="13">
        <v>1</v>
      </c>
      <c r="M4" s="13"/>
      <c r="N4" s="13"/>
    </row>
    <row r="5" spans="1:21" x14ac:dyDescent="0.3">
      <c r="A5" s="1">
        <v>38933</v>
      </c>
      <c r="B5" s="2">
        <v>-3.0999999999999999E-3</v>
      </c>
      <c r="C5" s="8">
        <v>993400</v>
      </c>
      <c r="D5" s="8">
        <v>85</v>
      </c>
      <c r="E5" t="s">
        <v>15</v>
      </c>
      <c r="F5" t="s">
        <v>14</v>
      </c>
      <c r="G5">
        <v>1</v>
      </c>
      <c r="H5" t="s">
        <v>14</v>
      </c>
      <c r="I5">
        <v>1</v>
      </c>
      <c r="K5" s="13" t="s">
        <v>7</v>
      </c>
      <c r="L5" s="16">
        <v>5.2672402441650452E-2</v>
      </c>
      <c r="M5" s="13">
        <v>1</v>
      </c>
      <c r="N5" s="13"/>
      <c r="P5" s="12" t="s">
        <v>40</v>
      </c>
      <c r="Q5" s="12"/>
    </row>
    <row r="6" spans="1:21" ht="15" thickBot="1" x14ac:dyDescent="0.35">
      <c r="A6" s="1">
        <v>38936</v>
      </c>
      <c r="B6" s="2">
        <v>-5.5999999999999999E-3</v>
      </c>
      <c r="C6" s="8">
        <v>582500</v>
      </c>
      <c r="D6" s="8">
        <v>78</v>
      </c>
      <c r="E6" t="s">
        <v>15</v>
      </c>
      <c r="F6" t="s">
        <v>14</v>
      </c>
      <c r="G6">
        <v>1</v>
      </c>
      <c r="H6" t="s">
        <v>10</v>
      </c>
      <c r="I6">
        <v>0</v>
      </c>
      <c r="K6" s="14" t="s">
        <v>80</v>
      </c>
      <c r="L6" s="17">
        <v>-2.8959691534470523E-3</v>
      </c>
      <c r="M6" s="18">
        <v>-0.12409595326870124</v>
      </c>
      <c r="N6" s="14">
        <v>1</v>
      </c>
      <c r="P6" s="13" t="s">
        <v>41</v>
      </c>
      <c r="Q6" s="13">
        <v>0.12414948835352385</v>
      </c>
    </row>
    <row r="7" spans="1:21" x14ac:dyDescent="0.3">
      <c r="A7" s="1">
        <v>38937</v>
      </c>
      <c r="B7" s="2">
        <v>-2.5700000000000001E-2</v>
      </c>
      <c r="C7" s="8">
        <v>1189800</v>
      </c>
      <c r="D7" s="8">
        <v>79</v>
      </c>
      <c r="E7" t="s">
        <v>15</v>
      </c>
      <c r="F7" t="s">
        <v>14</v>
      </c>
      <c r="G7">
        <v>1</v>
      </c>
      <c r="H7" t="s">
        <v>10</v>
      </c>
      <c r="I7">
        <v>0</v>
      </c>
      <c r="P7" s="13" t="s">
        <v>42</v>
      </c>
      <c r="Q7" s="13">
        <v>1.5413095458441755E-2</v>
      </c>
    </row>
    <row r="8" spans="1:21" x14ac:dyDescent="0.3">
      <c r="A8" s="1">
        <v>38938</v>
      </c>
      <c r="B8" s="2">
        <v>-2.81E-2</v>
      </c>
      <c r="C8" s="8">
        <v>2121300</v>
      </c>
      <c r="D8" s="8">
        <v>72.5</v>
      </c>
      <c r="E8" t="s">
        <v>15</v>
      </c>
      <c r="F8" t="s">
        <v>14</v>
      </c>
      <c r="G8">
        <v>1</v>
      </c>
      <c r="H8" t="s">
        <v>10</v>
      </c>
      <c r="I8">
        <v>0</v>
      </c>
      <c r="P8" s="13" t="s">
        <v>43</v>
      </c>
      <c r="Q8" s="13">
        <v>1.4315451194738791E-2</v>
      </c>
    </row>
    <row r="9" spans="1:21" x14ac:dyDescent="0.3">
      <c r="A9" s="1">
        <v>38939</v>
      </c>
      <c r="B9" s="2">
        <v>8.8000000000000005E-3</v>
      </c>
      <c r="C9" s="8">
        <v>1795300</v>
      </c>
      <c r="D9" s="8">
        <v>71.5</v>
      </c>
      <c r="E9" t="s">
        <v>15</v>
      </c>
      <c r="F9" t="s">
        <v>14</v>
      </c>
      <c r="G9">
        <v>1</v>
      </c>
      <c r="H9" t="s">
        <v>10</v>
      </c>
      <c r="I9">
        <v>0</v>
      </c>
      <c r="P9" s="13" t="s">
        <v>44</v>
      </c>
      <c r="Q9" s="13">
        <v>16.911626212537932</v>
      </c>
    </row>
    <row r="10" spans="1:21" ht="15" thickBot="1" x14ac:dyDescent="0.35">
      <c r="A10" s="1">
        <v>38940</v>
      </c>
      <c r="B10" s="2">
        <v>6.0000000000000001E-3</v>
      </c>
      <c r="C10" s="8">
        <v>933000</v>
      </c>
      <c r="D10" s="8">
        <v>74</v>
      </c>
      <c r="E10" t="s">
        <v>15</v>
      </c>
      <c r="F10" t="s">
        <v>14</v>
      </c>
      <c r="G10">
        <v>1</v>
      </c>
      <c r="H10" t="s">
        <v>10</v>
      </c>
      <c r="I10">
        <v>0</v>
      </c>
      <c r="P10" s="14" t="s">
        <v>45</v>
      </c>
      <c r="Q10" s="14">
        <v>1797</v>
      </c>
    </row>
    <row r="11" spans="1:21" x14ac:dyDescent="0.3">
      <c r="A11" s="1">
        <v>38943</v>
      </c>
      <c r="B11" s="2">
        <v>-7.9000000000000008E-3</v>
      </c>
      <c r="C11" s="8">
        <v>1110900</v>
      </c>
      <c r="D11" s="8">
        <v>67.5</v>
      </c>
      <c r="E11" t="s">
        <v>15</v>
      </c>
      <c r="F11" t="s">
        <v>10</v>
      </c>
      <c r="G11">
        <v>0</v>
      </c>
      <c r="H11" t="s">
        <v>10</v>
      </c>
      <c r="I11">
        <v>0</v>
      </c>
    </row>
    <row r="12" spans="1:21" ht="15" thickBot="1" x14ac:dyDescent="0.35">
      <c r="A12" s="1">
        <v>38944</v>
      </c>
      <c r="B12" s="2">
        <v>0</v>
      </c>
      <c r="C12" s="8">
        <v>1457700</v>
      </c>
      <c r="D12" s="8">
        <v>78</v>
      </c>
      <c r="E12" t="s">
        <v>15</v>
      </c>
      <c r="F12" t="s">
        <v>14</v>
      </c>
      <c r="G12">
        <v>1</v>
      </c>
      <c r="H12" t="s">
        <v>10</v>
      </c>
      <c r="I12">
        <v>0</v>
      </c>
      <c r="P12" s="11" t="s">
        <v>46</v>
      </c>
    </row>
    <row r="13" spans="1:21" x14ac:dyDescent="0.3">
      <c r="A13" s="1">
        <v>38945</v>
      </c>
      <c r="B13" s="2">
        <v>1.37E-2</v>
      </c>
      <c r="C13" s="8">
        <v>1180900</v>
      </c>
      <c r="D13" s="8">
        <v>71.5</v>
      </c>
      <c r="E13" t="s">
        <v>15</v>
      </c>
      <c r="F13" t="s">
        <v>14</v>
      </c>
      <c r="G13">
        <v>1</v>
      </c>
      <c r="H13" t="s">
        <v>10</v>
      </c>
      <c r="I13">
        <v>0</v>
      </c>
      <c r="P13" s="15"/>
      <c r="Q13" s="15" t="s">
        <v>51</v>
      </c>
      <c r="R13" s="15" t="s">
        <v>52</v>
      </c>
      <c r="S13" s="15" t="s">
        <v>53</v>
      </c>
      <c r="T13" s="15" t="s">
        <v>54</v>
      </c>
      <c r="U13" s="15" t="s">
        <v>55</v>
      </c>
    </row>
    <row r="14" spans="1:21" x14ac:dyDescent="0.3">
      <c r="A14" s="1">
        <v>38946</v>
      </c>
      <c r="B14" s="2">
        <v>-2.8400000000000002E-2</v>
      </c>
      <c r="C14" s="8">
        <v>1354400</v>
      </c>
      <c r="D14" s="8">
        <v>73.5</v>
      </c>
      <c r="E14" t="s">
        <v>15</v>
      </c>
      <c r="F14" t="s">
        <v>14</v>
      </c>
      <c r="G14">
        <v>1</v>
      </c>
      <c r="H14" t="s">
        <v>10</v>
      </c>
      <c r="I14">
        <v>0</v>
      </c>
      <c r="P14" s="13" t="s">
        <v>47</v>
      </c>
      <c r="Q14" s="13">
        <v>2</v>
      </c>
      <c r="R14" s="13">
        <v>8032.0979123128927</v>
      </c>
      <c r="S14" s="13">
        <v>4016.0489561564464</v>
      </c>
      <c r="T14" s="13">
        <v>14.04197695749334</v>
      </c>
      <c r="U14" s="13">
        <v>8.8897076233607208E-7</v>
      </c>
    </row>
    <row r="15" spans="1:21" x14ac:dyDescent="0.3">
      <c r="A15" s="1">
        <v>38950</v>
      </c>
      <c r="B15" s="2">
        <v>6.1000000000000004E-3</v>
      </c>
      <c r="C15" s="8">
        <v>960900</v>
      </c>
      <c r="D15" s="8">
        <v>77.5</v>
      </c>
      <c r="E15" t="s">
        <v>15</v>
      </c>
      <c r="F15" t="s">
        <v>14</v>
      </c>
      <c r="G15">
        <v>1</v>
      </c>
      <c r="H15" t="s">
        <v>10</v>
      </c>
      <c r="I15">
        <v>0</v>
      </c>
      <c r="P15" s="13" t="s">
        <v>48</v>
      </c>
      <c r="Q15" s="13">
        <v>1794</v>
      </c>
      <c r="R15" s="13">
        <v>513089.56346776447</v>
      </c>
      <c r="S15" s="13">
        <v>286.00310115260004</v>
      </c>
      <c r="T15" s="13"/>
      <c r="U15" s="13"/>
    </row>
    <row r="16" spans="1:21" ht="15" thickBot="1" x14ac:dyDescent="0.35">
      <c r="A16" s="1">
        <v>38951</v>
      </c>
      <c r="B16" s="2">
        <v>-6.7000000000000002E-3</v>
      </c>
      <c r="C16" s="8">
        <v>719200</v>
      </c>
      <c r="D16" s="8">
        <v>73</v>
      </c>
      <c r="E16" t="s">
        <v>15</v>
      </c>
      <c r="F16" t="s">
        <v>14</v>
      </c>
      <c r="G16">
        <v>1</v>
      </c>
      <c r="H16" t="s">
        <v>10</v>
      </c>
      <c r="I16">
        <v>0</v>
      </c>
      <c r="P16" s="14" t="s">
        <v>49</v>
      </c>
      <c r="Q16" s="14">
        <v>1796</v>
      </c>
      <c r="R16" s="14">
        <v>521121.66138007736</v>
      </c>
      <c r="S16" s="14"/>
      <c r="T16" s="14"/>
      <c r="U16" s="14"/>
    </row>
    <row r="17" spans="1:24" ht="15" thickBot="1" x14ac:dyDescent="0.35">
      <c r="A17" s="1">
        <v>38952</v>
      </c>
      <c r="B17" s="2">
        <v>-2.1899999999999999E-2</v>
      </c>
      <c r="C17" s="8">
        <v>895500</v>
      </c>
      <c r="D17" s="8">
        <v>74</v>
      </c>
      <c r="E17" t="s">
        <v>15</v>
      </c>
      <c r="F17" t="s">
        <v>14</v>
      </c>
      <c r="G17">
        <v>1</v>
      </c>
      <c r="H17" t="s">
        <v>10</v>
      </c>
      <c r="I17">
        <v>0</v>
      </c>
    </row>
    <row r="18" spans="1:24" x14ac:dyDescent="0.3">
      <c r="A18" s="1">
        <v>38953</v>
      </c>
      <c r="B18" s="2">
        <v>6.0000000000000001E-3</v>
      </c>
      <c r="C18" s="8">
        <v>1127700</v>
      </c>
      <c r="D18" s="8">
        <v>73.5</v>
      </c>
      <c r="E18" t="s">
        <v>15</v>
      </c>
      <c r="F18" t="s">
        <v>14</v>
      </c>
      <c r="G18">
        <v>1</v>
      </c>
      <c r="H18" t="s">
        <v>10</v>
      </c>
      <c r="I18">
        <v>0</v>
      </c>
      <c r="P18" s="15"/>
      <c r="Q18" s="15" t="s">
        <v>56</v>
      </c>
      <c r="R18" s="15" t="s">
        <v>44</v>
      </c>
      <c r="S18" s="15" t="s">
        <v>57</v>
      </c>
      <c r="T18" s="15" t="s">
        <v>58</v>
      </c>
      <c r="U18" s="15" t="s">
        <v>59</v>
      </c>
      <c r="V18" s="15" t="s">
        <v>60</v>
      </c>
      <c r="W18" s="15" t="s">
        <v>61</v>
      </c>
      <c r="X18" s="15" t="s">
        <v>62</v>
      </c>
    </row>
    <row r="19" spans="1:24" x14ac:dyDescent="0.3">
      <c r="A19" s="1">
        <v>38954</v>
      </c>
      <c r="B19" s="2">
        <v>2.5899999999999999E-2</v>
      </c>
      <c r="C19" s="8">
        <v>1273200</v>
      </c>
      <c r="D19" s="8">
        <v>72.5</v>
      </c>
      <c r="E19" t="s">
        <v>15</v>
      </c>
      <c r="F19" t="s">
        <v>14</v>
      </c>
      <c r="G19">
        <v>1</v>
      </c>
      <c r="H19" t="s">
        <v>10</v>
      </c>
      <c r="I19">
        <v>0</v>
      </c>
      <c r="P19" s="13" t="s">
        <v>50</v>
      </c>
      <c r="Q19" s="13">
        <v>56.359858547000805</v>
      </c>
      <c r="R19" s="13">
        <v>0.59211080642278158</v>
      </c>
      <c r="S19" s="13">
        <v>95.18464776465926</v>
      </c>
      <c r="T19" s="13">
        <v>0</v>
      </c>
      <c r="U19" s="13">
        <v>55.198559202442027</v>
      </c>
      <c r="V19" s="13">
        <v>57.521157891559582</v>
      </c>
      <c r="W19" s="13">
        <v>55.198559202442027</v>
      </c>
      <c r="X19" s="13">
        <v>57.521157891559582</v>
      </c>
    </row>
    <row r="20" spans="1:24" x14ac:dyDescent="0.3">
      <c r="A20" s="1">
        <v>38957</v>
      </c>
      <c r="B20" s="2">
        <v>7.3000000000000001E-3</v>
      </c>
      <c r="C20" s="8">
        <v>1111900</v>
      </c>
      <c r="D20" s="8">
        <v>66</v>
      </c>
      <c r="E20" t="s">
        <v>15</v>
      </c>
      <c r="F20" t="s">
        <v>10</v>
      </c>
      <c r="G20">
        <v>0</v>
      </c>
      <c r="H20" t="s">
        <v>13</v>
      </c>
      <c r="I20">
        <v>-1</v>
      </c>
      <c r="P20" s="13" t="s">
        <v>5</v>
      </c>
      <c r="Q20" s="13">
        <v>2.4181101397151452</v>
      </c>
      <c r="R20" s="13">
        <v>15.539319548484354</v>
      </c>
      <c r="S20" s="13">
        <v>0.15561235690986214</v>
      </c>
      <c r="T20" s="13">
        <v>0.87635609088209454</v>
      </c>
      <c r="U20" s="13">
        <v>-28.058958359620984</v>
      </c>
      <c r="V20" s="13">
        <v>32.895178639051274</v>
      </c>
      <c r="W20" s="13">
        <v>-28.058958359620984</v>
      </c>
      <c r="X20" s="13">
        <v>32.895178639051274</v>
      </c>
    </row>
    <row r="21" spans="1:24" ht="15" thickBot="1" x14ac:dyDescent="0.35">
      <c r="A21" s="1">
        <v>38958</v>
      </c>
      <c r="B21" s="2">
        <v>3.2000000000000001E-2</v>
      </c>
      <c r="C21" s="8">
        <v>1628800</v>
      </c>
      <c r="D21" s="8">
        <v>75</v>
      </c>
      <c r="E21" t="s">
        <v>15</v>
      </c>
      <c r="F21" t="s">
        <v>14</v>
      </c>
      <c r="G21">
        <v>1</v>
      </c>
      <c r="H21" t="s">
        <v>10</v>
      </c>
      <c r="I21">
        <v>0</v>
      </c>
      <c r="P21" s="14" t="s">
        <v>7</v>
      </c>
      <c r="Q21" s="14">
        <v>-6.1110055946857458E-7</v>
      </c>
      <c r="R21" s="14">
        <v>1.153457886270709E-7</v>
      </c>
      <c r="S21" s="14">
        <v>-5.2979876139591742</v>
      </c>
      <c r="T21" s="14">
        <v>1.315280147179116E-7</v>
      </c>
      <c r="U21" s="14">
        <v>-8.3732677807028071E-7</v>
      </c>
      <c r="V21" s="14">
        <v>-3.8487434086686845E-7</v>
      </c>
      <c r="W21" s="14">
        <v>-8.3732677807028071E-7</v>
      </c>
      <c r="X21" s="14">
        <v>-3.8487434086686845E-7</v>
      </c>
    </row>
    <row r="22" spans="1:24" x14ac:dyDescent="0.3">
      <c r="A22" s="1">
        <v>38959</v>
      </c>
      <c r="B22" s="2">
        <v>-1.5800000000000002E-2</v>
      </c>
      <c r="C22" s="8">
        <v>1823100</v>
      </c>
      <c r="D22" s="8">
        <v>66</v>
      </c>
      <c r="E22" t="s">
        <v>15</v>
      </c>
      <c r="F22" t="s">
        <v>10</v>
      </c>
      <c r="G22">
        <v>0</v>
      </c>
      <c r="H22" t="s">
        <v>13</v>
      </c>
      <c r="I22">
        <v>-1</v>
      </c>
    </row>
    <row r="23" spans="1:24" x14ac:dyDescent="0.3">
      <c r="A23" s="1">
        <v>38960</v>
      </c>
      <c r="B23" s="2">
        <v>-1.17E-2</v>
      </c>
      <c r="C23" s="8">
        <v>1081000</v>
      </c>
      <c r="D23" s="8">
        <v>65</v>
      </c>
      <c r="E23" t="s">
        <v>15</v>
      </c>
      <c r="F23" t="s">
        <v>10</v>
      </c>
      <c r="G23">
        <v>0</v>
      </c>
      <c r="H23" t="s">
        <v>13</v>
      </c>
      <c r="I23">
        <v>-1</v>
      </c>
    </row>
    <row r="24" spans="1:24" x14ac:dyDescent="0.3">
      <c r="A24" s="1">
        <v>38961</v>
      </c>
      <c r="B24" s="2">
        <v>-1.6999999999999999E-3</v>
      </c>
      <c r="C24" s="8">
        <v>917200</v>
      </c>
      <c r="D24" s="8">
        <v>65</v>
      </c>
      <c r="E24" t="s">
        <v>16</v>
      </c>
      <c r="F24" t="s">
        <v>10</v>
      </c>
      <c r="G24">
        <v>0</v>
      </c>
      <c r="H24" t="s">
        <v>14</v>
      </c>
      <c r="I24">
        <v>1</v>
      </c>
    </row>
    <row r="25" spans="1:24" x14ac:dyDescent="0.3">
      <c r="A25" s="1">
        <v>38965</v>
      </c>
      <c r="B25" s="2">
        <v>2.2499999999999999E-2</v>
      </c>
      <c r="C25" s="8">
        <v>1136100</v>
      </c>
      <c r="D25" s="8">
        <v>66</v>
      </c>
      <c r="E25" t="s">
        <v>16</v>
      </c>
      <c r="F25" t="s">
        <v>10</v>
      </c>
      <c r="G25">
        <v>0</v>
      </c>
      <c r="H25" t="s">
        <v>14</v>
      </c>
      <c r="I25">
        <v>1</v>
      </c>
      <c r="P25" s="11" t="s">
        <v>63</v>
      </c>
      <c r="T25" s="11" t="s">
        <v>74</v>
      </c>
    </row>
    <row r="26" spans="1:24" ht="15" thickBot="1" x14ac:dyDescent="0.35">
      <c r="A26" s="1">
        <v>38966</v>
      </c>
      <c r="B26" s="2">
        <v>-1.0800000000000001E-2</v>
      </c>
      <c r="C26" s="8">
        <v>805200</v>
      </c>
      <c r="D26" s="8">
        <v>64.5</v>
      </c>
      <c r="E26" t="s">
        <v>16</v>
      </c>
      <c r="F26" t="s">
        <v>10</v>
      </c>
      <c r="G26">
        <v>0</v>
      </c>
      <c r="H26" t="s">
        <v>10</v>
      </c>
      <c r="I26">
        <v>0</v>
      </c>
    </row>
    <row r="27" spans="1:24" x14ac:dyDescent="0.3">
      <c r="A27" s="1">
        <v>38967</v>
      </c>
      <c r="B27" s="2">
        <v>8.6999999999999994E-3</v>
      </c>
      <c r="C27" s="8">
        <v>843300</v>
      </c>
      <c r="D27" s="8">
        <v>66.5</v>
      </c>
      <c r="E27" t="s">
        <v>16</v>
      </c>
      <c r="F27" t="s">
        <v>10</v>
      </c>
      <c r="G27">
        <v>0</v>
      </c>
      <c r="H27" t="s">
        <v>14</v>
      </c>
      <c r="I27">
        <v>1</v>
      </c>
      <c r="P27" s="15" t="s">
        <v>64</v>
      </c>
      <c r="Q27" s="15" t="s">
        <v>76</v>
      </c>
      <c r="R27" s="15" t="s">
        <v>66</v>
      </c>
      <c r="T27" s="15" t="s">
        <v>75</v>
      </c>
      <c r="U27" s="15" t="s">
        <v>10</v>
      </c>
    </row>
    <row r="28" spans="1:24" x14ac:dyDescent="0.3">
      <c r="A28" s="1">
        <v>38968</v>
      </c>
      <c r="B28" s="2">
        <v>4.7999999999999996E-3</v>
      </c>
      <c r="C28" s="8">
        <v>1039600</v>
      </c>
      <c r="D28" s="8">
        <v>68.5</v>
      </c>
      <c r="E28" t="s">
        <v>16</v>
      </c>
      <c r="F28" t="s">
        <v>10</v>
      </c>
      <c r="G28">
        <v>0</v>
      </c>
      <c r="H28" t="s">
        <v>14</v>
      </c>
      <c r="I28">
        <v>1</v>
      </c>
      <c r="P28" s="13">
        <v>1</v>
      </c>
      <c r="Q28" s="13">
        <v>55.122933324598648</v>
      </c>
      <c r="R28" s="13">
        <v>25.377066675401352</v>
      </c>
      <c r="T28" s="13">
        <v>2.7824151363383415E-2</v>
      </c>
      <c r="U28" s="13">
        <v>10.5</v>
      </c>
    </row>
    <row r="29" spans="1:24" x14ac:dyDescent="0.3">
      <c r="A29" s="1">
        <v>38971</v>
      </c>
      <c r="B29" s="2">
        <v>7.1000000000000004E-3</v>
      </c>
      <c r="C29" s="8">
        <v>978100</v>
      </c>
      <c r="D29" s="8">
        <v>69</v>
      </c>
      <c r="E29" t="s">
        <v>16</v>
      </c>
      <c r="F29" t="s">
        <v>10</v>
      </c>
      <c r="G29">
        <v>0</v>
      </c>
      <c r="H29" t="s">
        <v>14</v>
      </c>
      <c r="I29">
        <v>1</v>
      </c>
      <c r="P29" s="13">
        <v>2</v>
      </c>
      <c r="Q29" s="13">
        <v>55.720034346546669</v>
      </c>
      <c r="R29" s="13">
        <v>29.779965653453331</v>
      </c>
      <c r="T29" s="13">
        <v>8.347245409015025E-2</v>
      </c>
      <c r="U29" s="13">
        <v>12</v>
      </c>
    </row>
    <row r="30" spans="1:24" x14ac:dyDescent="0.3">
      <c r="A30" s="1">
        <v>38972</v>
      </c>
      <c r="B30" s="2">
        <v>-1.6000000000000001E-3</v>
      </c>
      <c r="C30" s="8">
        <v>1017200</v>
      </c>
      <c r="D30" s="8">
        <v>59</v>
      </c>
      <c r="E30" t="s">
        <v>16</v>
      </c>
      <c r="F30" t="s">
        <v>10</v>
      </c>
      <c r="G30">
        <v>0</v>
      </c>
      <c r="H30" t="s">
        <v>10</v>
      </c>
      <c r="I30">
        <v>0</v>
      </c>
      <c r="P30" s="13">
        <v>3</v>
      </c>
      <c r="Q30" s="13">
        <v>55.8436966460864</v>
      </c>
      <c r="R30" s="13">
        <v>32.1563033539136</v>
      </c>
      <c r="T30" s="13">
        <v>0.13912075681691707</v>
      </c>
      <c r="U30" s="13">
        <v>13</v>
      </c>
    </row>
    <row r="31" spans="1:24" x14ac:dyDescent="0.3">
      <c r="A31" s="1">
        <v>38973</v>
      </c>
      <c r="B31" s="2">
        <v>1.84E-2</v>
      </c>
      <c r="C31" s="8">
        <v>1374600</v>
      </c>
      <c r="D31" s="8">
        <v>57.5</v>
      </c>
      <c r="E31" t="s">
        <v>16</v>
      </c>
      <c r="F31" t="s">
        <v>10</v>
      </c>
      <c r="G31">
        <v>0</v>
      </c>
      <c r="H31" t="s">
        <v>10</v>
      </c>
      <c r="I31">
        <v>0</v>
      </c>
      <c r="P31" s="13">
        <v>4</v>
      </c>
      <c r="Q31" s="13">
        <v>55.745295109791606</v>
      </c>
      <c r="R31" s="13">
        <v>29.254704890208394</v>
      </c>
      <c r="T31" s="13">
        <v>0.19476905954368393</v>
      </c>
      <c r="U31" s="13">
        <v>13</v>
      </c>
    </row>
    <row r="32" spans="1:24" x14ac:dyDescent="0.3">
      <c r="A32" s="1">
        <v>38974</v>
      </c>
      <c r="B32" s="2">
        <v>1.1000000000000001E-3</v>
      </c>
      <c r="C32" s="8">
        <v>1071900</v>
      </c>
      <c r="D32" s="8">
        <v>59.5</v>
      </c>
      <c r="E32" t="s">
        <v>16</v>
      </c>
      <c r="F32" t="s">
        <v>10</v>
      </c>
      <c r="G32">
        <v>0</v>
      </c>
      <c r="H32" t="s">
        <v>10</v>
      </c>
      <c r="I32">
        <v>0</v>
      </c>
      <c r="P32" s="13">
        <v>5</v>
      </c>
      <c r="Q32" s="13">
        <v>55.990351054327959</v>
      </c>
      <c r="R32" s="13">
        <v>22.009648945672041</v>
      </c>
      <c r="T32" s="13">
        <v>0.25041736227045075</v>
      </c>
      <c r="U32" s="13">
        <v>13.5</v>
      </c>
    </row>
    <row r="33" spans="1:21" x14ac:dyDescent="0.3">
      <c r="A33" s="1">
        <v>38975</v>
      </c>
      <c r="B33" s="2">
        <v>7.2700000000000001E-2</v>
      </c>
      <c r="C33" s="8">
        <v>3243400</v>
      </c>
      <c r="D33" s="8">
        <v>64</v>
      </c>
      <c r="E33" t="s">
        <v>16</v>
      </c>
      <c r="F33" t="s">
        <v>10</v>
      </c>
      <c r="G33">
        <v>0</v>
      </c>
      <c r="H33" t="s">
        <v>10</v>
      </c>
      <c r="I33">
        <v>0</v>
      </c>
      <c r="P33" s="13">
        <v>6</v>
      </c>
      <c r="Q33" s="13">
        <v>55.57062567075441</v>
      </c>
      <c r="R33" s="13">
        <v>23.42937432924559</v>
      </c>
      <c r="T33" s="13">
        <v>0.30606566499721755</v>
      </c>
      <c r="U33" s="13">
        <v>15</v>
      </c>
    </row>
    <row r="34" spans="1:21" x14ac:dyDescent="0.3">
      <c r="A34" s="1">
        <v>38978</v>
      </c>
      <c r="B34" s="2">
        <v>1.01E-2</v>
      </c>
      <c r="C34" s="8">
        <v>2091000</v>
      </c>
      <c r="D34" s="8">
        <v>68.5</v>
      </c>
      <c r="E34" t="s">
        <v>16</v>
      </c>
      <c r="F34" t="s">
        <v>10</v>
      </c>
      <c r="G34">
        <v>0</v>
      </c>
      <c r="H34" t="s">
        <v>14</v>
      </c>
      <c r="I34">
        <v>1</v>
      </c>
      <c r="P34" s="13">
        <v>7</v>
      </c>
      <c r="Q34" s="13">
        <v>54.995582035274118</v>
      </c>
      <c r="R34" s="13">
        <v>17.504417964725882</v>
      </c>
      <c r="T34" s="13">
        <v>0.3617139677239844</v>
      </c>
      <c r="U34" s="13">
        <v>15</v>
      </c>
    </row>
    <row r="35" spans="1:21" x14ac:dyDescent="0.3">
      <c r="A35" s="1">
        <v>38979</v>
      </c>
      <c r="B35" s="2">
        <v>-4.8999999999999998E-3</v>
      </c>
      <c r="C35" s="8">
        <v>1321400</v>
      </c>
      <c r="D35" s="8">
        <v>70</v>
      </c>
      <c r="E35" t="s">
        <v>16</v>
      </c>
      <c r="F35" t="s">
        <v>14</v>
      </c>
      <c r="G35">
        <v>1</v>
      </c>
      <c r="H35" t="s">
        <v>14</v>
      </c>
      <c r="I35">
        <v>1</v>
      </c>
      <c r="P35" s="13">
        <v>8</v>
      </c>
      <c r="Q35" s="13">
        <v>55.284029081816371</v>
      </c>
      <c r="R35" s="13">
        <v>16.215970918183629</v>
      </c>
      <c r="T35" s="13">
        <v>0.41736227045075119</v>
      </c>
      <c r="U35" s="13">
        <v>15</v>
      </c>
    </row>
    <row r="36" spans="1:21" x14ac:dyDescent="0.3">
      <c r="A36" s="1">
        <v>38980</v>
      </c>
      <c r="B36" s="2">
        <v>-2.1499999999999998E-2</v>
      </c>
      <c r="C36" s="8">
        <v>2106000</v>
      </c>
      <c r="D36" s="8">
        <v>65.5</v>
      </c>
      <c r="E36" t="s">
        <v>16</v>
      </c>
      <c r="F36" t="s">
        <v>10</v>
      </c>
      <c r="G36">
        <v>0</v>
      </c>
      <c r="H36" t="s">
        <v>14</v>
      </c>
      <c r="I36">
        <v>1</v>
      </c>
      <c r="P36" s="13">
        <v>9</v>
      </c>
      <c r="Q36" s="13">
        <v>55.804210385854915</v>
      </c>
      <c r="R36" s="13">
        <v>18.195789614145085</v>
      </c>
      <c r="T36" s="13">
        <v>0.47301057317751805</v>
      </c>
      <c r="U36" s="13">
        <v>15</v>
      </c>
    </row>
    <row r="37" spans="1:21" x14ac:dyDescent="0.3">
      <c r="A37" s="1">
        <v>38981</v>
      </c>
      <c r="B37" s="2">
        <v>4.6699999999999998E-2</v>
      </c>
      <c r="C37" s="8">
        <v>3394600</v>
      </c>
      <c r="D37" s="8">
        <v>60</v>
      </c>
      <c r="E37" t="s">
        <v>16</v>
      </c>
      <c r="F37" t="s">
        <v>10</v>
      </c>
      <c r="G37">
        <v>0</v>
      </c>
      <c r="H37" t="s">
        <v>10</v>
      </c>
      <c r="I37">
        <v>0</v>
      </c>
      <c r="P37" s="13">
        <v>10</v>
      </c>
      <c r="Q37" s="13">
        <v>55.661883865383416</v>
      </c>
      <c r="R37" s="13">
        <v>11.838116134616584</v>
      </c>
      <c r="T37" s="13">
        <v>0.52865887590428495</v>
      </c>
      <c r="U37" s="13">
        <v>15.5</v>
      </c>
    </row>
    <row r="38" spans="1:21" x14ac:dyDescent="0.3">
      <c r="A38" s="1">
        <v>38982</v>
      </c>
      <c r="B38" s="2">
        <v>5.74E-2</v>
      </c>
      <c r="C38" s="8">
        <v>4734000</v>
      </c>
      <c r="D38" s="8">
        <v>55.5</v>
      </c>
      <c r="E38" t="s">
        <v>16</v>
      </c>
      <c r="F38" t="s">
        <v>10</v>
      </c>
      <c r="G38">
        <v>0</v>
      </c>
      <c r="H38" t="s">
        <v>10</v>
      </c>
      <c r="I38">
        <v>0</v>
      </c>
      <c r="P38" s="13">
        <v>11</v>
      </c>
      <c r="Q38" s="13">
        <v>55.469057261463462</v>
      </c>
      <c r="R38" s="13">
        <v>22.530942738536538</v>
      </c>
      <c r="T38" s="13">
        <v>0.58430717863105175</v>
      </c>
      <c r="U38" s="13">
        <v>16</v>
      </c>
    </row>
    <row r="39" spans="1:21" x14ac:dyDescent="0.3">
      <c r="A39" s="1">
        <v>38985</v>
      </c>
      <c r="B39" s="2">
        <v>-2.8299999999999999E-2</v>
      </c>
      <c r="C39" s="8">
        <v>2536200</v>
      </c>
      <c r="D39" s="8">
        <v>68</v>
      </c>
      <c r="E39" t="s">
        <v>16</v>
      </c>
      <c r="F39" t="s">
        <v>10</v>
      </c>
      <c r="G39">
        <v>0</v>
      </c>
      <c r="H39" t="s">
        <v>14</v>
      </c>
      <c r="I39">
        <v>1</v>
      </c>
      <c r="P39" s="13">
        <v>12</v>
      </c>
      <c r="Q39" s="13">
        <v>55.671338005238461</v>
      </c>
      <c r="R39" s="13">
        <v>15.828661994761539</v>
      </c>
      <c r="T39" s="13">
        <v>0.63995548135781855</v>
      </c>
      <c r="U39" s="13">
        <v>16</v>
      </c>
    </row>
    <row r="40" spans="1:21" x14ac:dyDescent="0.3">
      <c r="A40" s="1">
        <v>38986</v>
      </c>
      <c r="B40" s="2">
        <v>4.7100000000000003E-2</v>
      </c>
      <c r="C40" s="8">
        <v>2227400</v>
      </c>
      <c r="D40" s="8">
        <v>60</v>
      </c>
      <c r="E40" t="s">
        <v>16</v>
      </c>
      <c r="F40" t="s">
        <v>10</v>
      </c>
      <c r="G40">
        <v>0</v>
      </c>
      <c r="H40" t="s">
        <v>10</v>
      </c>
      <c r="I40">
        <v>0</v>
      </c>
      <c r="P40" s="13">
        <v>13</v>
      </c>
      <c r="Q40" s="13">
        <v>55.463509621288658</v>
      </c>
      <c r="R40" s="13">
        <v>18.036490378711342</v>
      </c>
      <c r="T40" s="13">
        <v>0.69560378408458545</v>
      </c>
      <c r="U40" s="13">
        <v>16</v>
      </c>
    </row>
    <row r="41" spans="1:21" x14ac:dyDescent="0.3">
      <c r="A41" s="1">
        <v>38987</v>
      </c>
      <c r="B41" s="2">
        <v>-2.06E-2</v>
      </c>
      <c r="C41" s="8">
        <v>2176300</v>
      </c>
      <c r="D41" s="8">
        <v>59</v>
      </c>
      <c r="E41" t="s">
        <v>16</v>
      </c>
      <c r="F41" t="s">
        <v>10</v>
      </c>
      <c r="G41">
        <v>0</v>
      </c>
      <c r="H41" t="s">
        <v>10</v>
      </c>
      <c r="I41">
        <v>0</v>
      </c>
      <c r="P41" s="13">
        <v>14</v>
      </c>
      <c r="Q41" s="13">
        <v>55.787402491259712</v>
      </c>
      <c r="R41" s="13">
        <v>21.712597508740288</v>
      </c>
      <c r="T41" s="13">
        <v>0.75125208681135225</v>
      </c>
      <c r="U41" s="13">
        <v>16.5</v>
      </c>
    </row>
    <row r="42" spans="1:21" x14ac:dyDescent="0.3">
      <c r="A42" s="1">
        <v>38988</v>
      </c>
      <c r="B42" s="2">
        <v>1.6500000000000001E-2</v>
      </c>
      <c r="C42" s="8">
        <v>2604800</v>
      </c>
      <c r="D42" s="8">
        <v>60</v>
      </c>
      <c r="E42" t="s">
        <v>16</v>
      </c>
      <c r="F42" t="s">
        <v>10</v>
      </c>
      <c r="G42">
        <v>0</v>
      </c>
      <c r="H42" t="s">
        <v>10</v>
      </c>
      <c r="I42">
        <v>0</v>
      </c>
      <c r="P42" s="13">
        <v>15</v>
      </c>
      <c r="Q42" s="13">
        <v>55.904153686694919</v>
      </c>
      <c r="R42" s="13">
        <v>17.095846313305081</v>
      </c>
      <c r="T42" s="13">
        <v>0.80690038953811904</v>
      </c>
      <c r="U42" s="13">
        <v>17</v>
      </c>
    </row>
    <row r="43" spans="1:21" x14ac:dyDescent="0.3">
      <c r="A43" s="1">
        <v>38989</v>
      </c>
      <c r="B43" s="2">
        <v>1.01E-2</v>
      </c>
      <c r="C43" s="8">
        <v>2229800</v>
      </c>
      <c r="D43" s="8">
        <v>63.5</v>
      </c>
      <c r="E43" t="s">
        <v>16</v>
      </c>
      <c r="F43" t="s">
        <v>10</v>
      </c>
      <c r="G43">
        <v>0</v>
      </c>
      <c r="H43" t="s">
        <v>14</v>
      </c>
      <c r="I43">
        <v>1</v>
      </c>
      <c r="P43" s="13">
        <v>16</v>
      </c>
      <c r="Q43" s="13">
        <v>55.759661383936937</v>
      </c>
      <c r="R43" s="13">
        <v>18.240338616063063</v>
      </c>
      <c r="T43" s="13">
        <v>0.86254869226488595</v>
      </c>
      <c r="U43" s="13">
        <v>17</v>
      </c>
    </row>
    <row r="44" spans="1:21" x14ac:dyDescent="0.3">
      <c r="A44" s="1">
        <v>38992</v>
      </c>
      <c r="B44" s="2">
        <v>-1.1900000000000001E-2</v>
      </c>
      <c r="C44" s="8">
        <v>1333200</v>
      </c>
      <c r="D44" s="8">
        <v>60</v>
      </c>
      <c r="E44" t="s">
        <v>16</v>
      </c>
      <c r="F44" t="s">
        <v>10</v>
      </c>
      <c r="G44">
        <v>0</v>
      </c>
      <c r="H44" t="s">
        <v>10</v>
      </c>
      <c r="I44">
        <v>0</v>
      </c>
      <c r="P44" s="13">
        <v>17</v>
      </c>
      <c r="Q44" s="13">
        <v>55.685229106926379</v>
      </c>
      <c r="R44" s="13">
        <v>17.814770893073621</v>
      </c>
      <c r="T44" s="13">
        <v>0.91819699499165275</v>
      </c>
      <c r="U44" s="13">
        <v>18</v>
      </c>
    </row>
    <row r="45" spans="1:21" x14ac:dyDescent="0.3">
      <c r="A45" s="1">
        <v>38993</v>
      </c>
      <c r="B45" s="2">
        <v>4.7000000000000002E-3</v>
      </c>
      <c r="C45" s="8">
        <v>1663900</v>
      </c>
      <c r="D45" s="8">
        <v>57.5</v>
      </c>
      <c r="E45" t="s">
        <v>16</v>
      </c>
      <c r="F45" t="s">
        <v>10</v>
      </c>
      <c r="G45">
        <v>0</v>
      </c>
      <c r="H45" t="s">
        <v>10</v>
      </c>
      <c r="I45">
        <v>0</v>
      </c>
      <c r="P45" s="13">
        <v>18</v>
      </c>
      <c r="Q45" s="13">
        <v>55.644434367304044</v>
      </c>
      <c r="R45" s="13">
        <v>16.855565632695956</v>
      </c>
      <c r="T45" s="13">
        <v>0.97384529771841954</v>
      </c>
      <c r="U45" s="13">
        <v>18</v>
      </c>
    </row>
    <row r="46" spans="1:21" x14ac:dyDescent="0.3">
      <c r="A46" s="1">
        <v>38994</v>
      </c>
      <c r="B46" s="2">
        <v>2.8E-3</v>
      </c>
      <c r="C46" s="8">
        <v>1538800</v>
      </c>
      <c r="D46" s="8">
        <v>62</v>
      </c>
      <c r="E46" t="s">
        <v>16</v>
      </c>
      <c r="F46" t="s">
        <v>10</v>
      </c>
      <c r="G46">
        <v>0</v>
      </c>
      <c r="H46" t="s">
        <v>10</v>
      </c>
      <c r="I46">
        <v>0</v>
      </c>
      <c r="P46" s="13">
        <v>19</v>
      </c>
      <c r="Q46" s="13">
        <v>55.698028038947612</v>
      </c>
      <c r="R46" s="13">
        <v>10.301971961052388</v>
      </c>
      <c r="T46" s="13">
        <v>1.0294936004451865</v>
      </c>
      <c r="U46" s="13">
        <v>18</v>
      </c>
    </row>
    <row r="47" spans="1:21" x14ac:dyDescent="0.3">
      <c r="A47" s="1">
        <v>38995</v>
      </c>
      <c r="B47" s="2">
        <v>4.0800000000000003E-2</v>
      </c>
      <c r="C47" s="8">
        <v>2213800</v>
      </c>
      <c r="D47" s="8">
        <v>67</v>
      </c>
      <c r="E47" t="s">
        <v>16</v>
      </c>
      <c r="F47" t="s">
        <v>10</v>
      </c>
      <c r="G47">
        <v>0</v>
      </c>
      <c r="H47" t="s">
        <v>14</v>
      </c>
      <c r="I47">
        <v>1</v>
      </c>
      <c r="P47" s="13">
        <v>20</v>
      </c>
      <c r="Q47" s="13">
        <v>55.441877480209278</v>
      </c>
      <c r="R47" s="13">
        <v>19.558122519790722</v>
      </c>
      <c r="T47" s="13">
        <v>1.0851419031719531</v>
      </c>
      <c r="U47" s="13">
        <v>18.5</v>
      </c>
    </row>
    <row r="48" spans="1:21" x14ac:dyDescent="0.3">
      <c r="A48" s="1">
        <v>38996</v>
      </c>
      <c r="B48" s="2">
        <v>9.1000000000000004E-3</v>
      </c>
      <c r="C48" s="8">
        <v>1723100</v>
      </c>
      <c r="D48" s="8">
        <v>54.5</v>
      </c>
      <c r="E48" t="s">
        <v>16</v>
      </c>
      <c r="F48" t="s">
        <v>10</v>
      </c>
      <c r="G48">
        <v>0</v>
      </c>
      <c r="H48" t="s">
        <v>10</v>
      </c>
      <c r="I48">
        <v>0</v>
      </c>
      <c r="P48" s="13">
        <v>21</v>
      </c>
      <c r="Q48" s="13">
        <v>55.207554976826145</v>
      </c>
      <c r="R48" s="13">
        <v>10.792445023173855</v>
      </c>
      <c r="T48" s="13">
        <v>1.14079020589872</v>
      </c>
      <c r="U48" s="13">
        <v>18.5</v>
      </c>
    </row>
    <row r="49" spans="1:21" x14ac:dyDescent="0.3">
      <c r="A49" s="1">
        <v>38999</v>
      </c>
      <c r="B49" s="2">
        <v>4.7000000000000002E-3</v>
      </c>
      <c r="C49" s="8">
        <v>889600</v>
      </c>
      <c r="D49" s="8">
        <v>59</v>
      </c>
      <c r="E49" t="s">
        <v>16</v>
      </c>
      <c r="F49" t="s">
        <v>10</v>
      </c>
      <c r="G49">
        <v>0</v>
      </c>
      <c r="H49" t="s">
        <v>10</v>
      </c>
      <c r="I49">
        <v>0</v>
      </c>
      <c r="P49" s="13">
        <v>22</v>
      </c>
      <c r="Q49" s="13">
        <v>55.670966953580603</v>
      </c>
      <c r="R49" s="13">
        <v>9.3290330464193971</v>
      </c>
      <c r="T49" s="13">
        <v>1.196438508625487</v>
      </c>
      <c r="U49" s="13">
        <v>19</v>
      </c>
    </row>
    <row r="50" spans="1:21" x14ac:dyDescent="0.3">
      <c r="A50" s="1">
        <v>39000</v>
      </c>
      <c r="B50" s="2">
        <v>-1.12E-2</v>
      </c>
      <c r="C50" s="8">
        <v>1659300</v>
      </c>
      <c r="D50" s="8">
        <v>63</v>
      </c>
      <c r="E50" t="s">
        <v>16</v>
      </c>
      <c r="F50" t="s">
        <v>10</v>
      </c>
      <c r="G50">
        <v>0</v>
      </c>
      <c r="H50" t="s">
        <v>14</v>
      </c>
      <c r="I50">
        <v>1</v>
      </c>
      <c r="P50" s="13">
        <v>23</v>
      </c>
      <c r="Q50" s="13">
        <v>55.79524632661871</v>
      </c>
      <c r="R50" s="13">
        <v>9.2047536733812905</v>
      </c>
      <c r="T50" s="13">
        <v>1.2520868113522536</v>
      </c>
      <c r="U50" s="13">
        <v>19</v>
      </c>
    </row>
    <row r="51" spans="1:21" x14ac:dyDescent="0.3">
      <c r="A51" s="1">
        <v>39001</v>
      </c>
      <c r="B51" s="2">
        <v>-2.07E-2</v>
      </c>
      <c r="C51" s="8">
        <v>1216600</v>
      </c>
      <c r="D51" s="8">
        <v>62.5</v>
      </c>
      <c r="E51" t="s">
        <v>16</v>
      </c>
      <c r="F51" t="s">
        <v>10</v>
      </c>
      <c r="G51">
        <v>0</v>
      </c>
      <c r="H51" t="s">
        <v>10</v>
      </c>
      <c r="I51">
        <v>0</v>
      </c>
      <c r="P51" s="13">
        <v>24</v>
      </c>
      <c r="Q51" s="13">
        <v>55.719994679532142</v>
      </c>
      <c r="R51" s="13">
        <v>10.280005320467858</v>
      </c>
      <c r="T51" s="13">
        <v>1.3077351140790205</v>
      </c>
      <c r="U51" s="13">
        <v>19.5</v>
      </c>
    </row>
    <row r="52" spans="1:21" x14ac:dyDescent="0.3">
      <c r="A52" s="1">
        <v>39002</v>
      </c>
      <c r="B52" s="2">
        <v>-4.4999999999999997E-3</v>
      </c>
      <c r="C52" s="8">
        <v>2000500</v>
      </c>
      <c r="D52" s="8">
        <v>59</v>
      </c>
      <c r="E52" t="s">
        <v>16</v>
      </c>
      <c r="F52" t="s">
        <v>10</v>
      </c>
      <c r="G52">
        <v>0</v>
      </c>
      <c r="H52" t="s">
        <v>10</v>
      </c>
      <c r="I52">
        <v>0</v>
      </c>
      <c r="P52" s="13">
        <v>25</v>
      </c>
      <c r="Q52" s="13">
        <v>55.841684787007786</v>
      </c>
      <c r="R52" s="13">
        <v>8.6583152129922141</v>
      </c>
      <c r="T52" s="13">
        <v>1.3633834168057875</v>
      </c>
      <c r="U52" s="13">
        <v>19.5</v>
      </c>
    </row>
    <row r="53" spans="1:21" x14ac:dyDescent="0.3">
      <c r="A53" s="1">
        <v>39003</v>
      </c>
      <c r="B53" s="2">
        <v>-9.2999999999999992E-3</v>
      </c>
      <c r="C53" s="8">
        <v>3457100</v>
      </c>
      <c r="D53" s="8">
        <v>50.5</v>
      </c>
      <c r="E53" t="s">
        <v>16</v>
      </c>
      <c r="F53" t="s">
        <v>10</v>
      </c>
      <c r="G53">
        <v>0</v>
      </c>
      <c r="H53" t="s">
        <v>10</v>
      </c>
      <c r="I53">
        <v>0</v>
      </c>
      <c r="P53" s="13">
        <v>26</v>
      </c>
      <c r="Q53" s="13">
        <v>55.865555003416482</v>
      </c>
      <c r="R53" s="13">
        <v>10.634444996583518</v>
      </c>
      <c r="T53" s="13">
        <v>1.4190317195325541</v>
      </c>
      <c r="U53" s="13">
        <v>20</v>
      </c>
    </row>
    <row r="54" spans="1:21" x14ac:dyDescent="0.3">
      <c r="A54" s="1">
        <v>39006</v>
      </c>
      <c r="B54" s="2">
        <v>-1.4E-3</v>
      </c>
      <c r="C54" s="8">
        <v>1468600</v>
      </c>
      <c r="D54" s="8">
        <v>45</v>
      </c>
      <c r="E54" t="s">
        <v>16</v>
      </c>
      <c r="F54" t="s">
        <v>10</v>
      </c>
      <c r="G54">
        <v>0</v>
      </c>
      <c r="H54" t="s">
        <v>13</v>
      </c>
      <c r="I54">
        <v>-1</v>
      </c>
      <c r="P54" s="13">
        <v>27</v>
      </c>
      <c r="Q54" s="13">
        <v>55.736165334047904</v>
      </c>
      <c r="R54" s="13">
        <v>12.763834665952096</v>
      </c>
      <c r="T54" s="13">
        <v>1.474680022259321</v>
      </c>
      <c r="U54" s="13">
        <v>20</v>
      </c>
    </row>
    <row r="55" spans="1:21" x14ac:dyDescent="0.3">
      <c r="A55" s="1">
        <v>39007</v>
      </c>
      <c r="B55" s="2">
        <v>-2.07E-2</v>
      </c>
      <c r="C55" s="8">
        <v>3193600</v>
      </c>
      <c r="D55" s="8">
        <v>47</v>
      </c>
      <c r="E55" t="s">
        <v>16</v>
      </c>
      <c r="F55" t="s">
        <v>10</v>
      </c>
      <c r="G55">
        <v>0</v>
      </c>
      <c r="H55" t="s">
        <v>10</v>
      </c>
      <c r="I55">
        <v>0</v>
      </c>
      <c r="P55" s="13">
        <v>28</v>
      </c>
      <c r="Q55" s="13">
        <v>55.779309671776566</v>
      </c>
      <c r="R55" s="13">
        <v>13.220690328223434</v>
      </c>
      <c r="T55" s="13">
        <v>1.530328324986088</v>
      </c>
      <c r="U55" s="13">
        <v>20</v>
      </c>
    </row>
    <row r="56" spans="1:21" x14ac:dyDescent="0.3">
      <c r="A56" s="1">
        <v>39008</v>
      </c>
      <c r="B56" s="2">
        <v>-1.9699999999999999E-2</v>
      </c>
      <c r="C56" s="8">
        <v>1684700</v>
      </c>
      <c r="D56" s="8">
        <v>53.5</v>
      </c>
      <c r="E56" t="s">
        <v>16</v>
      </c>
      <c r="F56" t="s">
        <v>10</v>
      </c>
      <c r="G56">
        <v>0</v>
      </c>
      <c r="H56" t="s">
        <v>10</v>
      </c>
      <c r="I56">
        <v>0</v>
      </c>
      <c r="P56" s="13">
        <v>29</v>
      </c>
      <c r="Q56" s="13">
        <v>55.734378081685826</v>
      </c>
      <c r="R56" s="13">
        <v>3.2656219183141744</v>
      </c>
      <c r="T56" s="13">
        <v>1.5859766277128546</v>
      </c>
      <c r="U56" s="13">
        <v>20</v>
      </c>
    </row>
    <row r="57" spans="1:21" x14ac:dyDescent="0.3">
      <c r="A57" s="1">
        <v>39009</v>
      </c>
      <c r="B57" s="2">
        <v>-4.0000000000000002E-4</v>
      </c>
      <c r="C57" s="8">
        <v>1275000</v>
      </c>
      <c r="D57" s="8">
        <v>63.5</v>
      </c>
      <c r="E57" t="s">
        <v>16</v>
      </c>
      <c r="F57" t="s">
        <v>10</v>
      </c>
      <c r="G57">
        <v>0</v>
      </c>
      <c r="H57" t="s">
        <v>10</v>
      </c>
      <c r="I57">
        <v>0</v>
      </c>
      <c r="P57" s="13">
        <v>30</v>
      </c>
      <c r="Q57" s="13">
        <v>55.564332944526058</v>
      </c>
      <c r="R57" s="13">
        <v>1.9356670554739424</v>
      </c>
      <c r="T57" s="13">
        <v>1.6416249304396215</v>
      </c>
      <c r="U57" s="13">
        <v>20.5</v>
      </c>
    </row>
    <row r="58" spans="1:21" x14ac:dyDescent="0.3">
      <c r="A58" s="1">
        <v>39010</v>
      </c>
      <c r="B58" s="2">
        <v>3.8E-3</v>
      </c>
      <c r="C58" s="8">
        <v>1911400</v>
      </c>
      <c r="D58" s="8">
        <v>60.5</v>
      </c>
      <c r="E58" t="s">
        <v>16</v>
      </c>
      <c r="F58" t="s">
        <v>10</v>
      </c>
      <c r="G58">
        <v>0</v>
      </c>
      <c r="H58" t="s">
        <v>10</v>
      </c>
      <c r="I58">
        <v>0</v>
      </c>
      <c r="P58" s="13">
        <v>31</v>
      </c>
      <c r="Q58" s="13">
        <v>55.707479778460126</v>
      </c>
      <c r="R58" s="13">
        <v>3.7925202215398741</v>
      </c>
      <c r="T58" s="13">
        <v>1.6972732331663885</v>
      </c>
      <c r="U58" s="13">
        <v>21</v>
      </c>
    </row>
    <row r="59" spans="1:21" x14ac:dyDescent="0.3">
      <c r="A59" s="1">
        <v>39013</v>
      </c>
      <c r="B59" s="2">
        <v>2.3900000000000001E-2</v>
      </c>
      <c r="C59" s="8">
        <v>1389900</v>
      </c>
      <c r="D59" s="8">
        <v>47</v>
      </c>
      <c r="E59" t="s">
        <v>16</v>
      </c>
      <c r="F59" t="s">
        <v>10</v>
      </c>
      <c r="G59">
        <v>0</v>
      </c>
      <c r="H59" t="s">
        <v>10</v>
      </c>
      <c r="I59">
        <v>0</v>
      </c>
      <c r="P59" s="13">
        <v>32</v>
      </c>
      <c r="Q59" s="13">
        <v>54.553611599577721</v>
      </c>
      <c r="R59" s="13">
        <v>9.4463884004222791</v>
      </c>
      <c r="T59" s="13">
        <v>1.7529215358931551</v>
      </c>
      <c r="U59" s="13">
        <v>21</v>
      </c>
    </row>
    <row r="60" spans="1:21" x14ac:dyDescent="0.3">
      <c r="A60" s="1">
        <v>39014</v>
      </c>
      <c r="B60" s="2">
        <v>8.6E-3</v>
      </c>
      <c r="C60" s="8">
        <v>1477500</v>
      </c>
      <c r="D60" s="8">
        <v>44.5</v>
      </c>
      <c r="E60" t="s">
        <v>16</v>
      </c>
      <c r="F60" t="s">
        <v>13</v>
      </c>
      <c r="G60">
        <v>-1</v>
      </c>
      <c r="H60" t="s">
        <v>13</v>
      </c>
      <c r="I60">
        <v>-1</v>
      </c>
      <c r="P60" s="13">
        <v>33</v>
      </c>
      <c r="Q60" s="13">
        <v>55.10647018956314</v>
      </c>
      <c r="R60" s="13">
        <v>13.39352981043686</v>
      </c>
      <c r="T60" s="13">
        <v>1.808569838619922</v>
      </c>
      <c r="U60" s="13">
        <v>21</v>
      </c>
    </row>
    <row r="61" spans="1:21" x14ac:dyDescent="0.3">
      <c r="A61" s="1">
        <v>39015</v>
      </c>
      <c r="B61" s="2">
        <v>-7.4999999999999997E-3</v>
      </c>
      <c r="C61" s="8">
        <v>1362800</v>
      </c>
      <c r="D61" s="8">
        <v>46</v>
      </c>
      <c r="E61" t="s">
        <v>16</v>
      </c>
      <c r="F61" t="s">
        <v>10</v>
      </c>
      <c r="G61">
        <v>0</v>
      </c>
      <c r="H61" t="s">
        <v>13</v>
      </c>
      <c r="I61">
        <v>-1</v>
      </c>
      <c r="P61" s="13">
        <v>34</v>
      </c>
      <c r="Q61" s="13">
        <v>55.540501528034426</v>
      </c>
      <c r="R61" s="13">
        <v>14.459498471965574</v>
      </c>
      <c r="T61" s="13">
        <v>1.864218141346689</v>
      </c>
      <c r="U61" s="13">
        <v>21</v>
      </c>
    </row>
    <row r="62" spans="1:21" x14ac:dyDescent="0.3">
      <c r="A62" s="1">
        <v>39016</v>
      </c>
      <c r="B62" s="2">
        <v>-2.2100000000000002E-2</v>
      </c>
      <c r="C62" s="8">
        <v>1778600</v>
      </c>
      <c r="D62" s="8">
        <v>45.5</v>
      </c>
      <c r="E62" t="s">
        <v>16</v>
      </c>
      <c r="F62" t="s">
        <v>10</v>
      </c>
      <c r="G62">
        <v>0</v>
      </c>
      <c r="H62" t="s">
        <v>13</v>
      </c>
      <c r="I62">
        <v>-1</v>
      </c>
      <c r="P62" s="13">
        <v>35</v>
      </c>
      <c r="Q62" s="13">
        <v>55.020891400756113</v>
      </c>
      <c r="R62" s="13">
        <v>10.479108599243887</v>
      </c>
      <c r="T62" s="13">
        <v>1.9198664440734556</v>
      </c>
      <c r="U62" s="13">
        <v>21</v>
      </c>
    </row>
    <row r="63" spans="1:21" x14ac:dyDescent="0.3">
      <c r="A63" s="1">
        <v>39017</v>
      </c>
      <c r="B63" s="2">
        <v>-7.3000000000000001E-3</v>
      </c>
      <c r="C63" s="8">
        <v>1161300</v>
      </c>
      <c r="D63" s="8">
        <v>39</v>
      </c>
      <c r="E63" t="s">
        <v>16</v>
      </c>
      <c r="F63" t="s">
        <v>13</v>
      </c>
      <c r="G63">
        <v>-1</v>
      </c>
      <c r="H63" t="s">
        <v>13</v>
      </c>
      <c r="I63">
        <v>-1</v>
      </c>
      <c r="P63" s="13">
        <v>36</v>
      </c>
      <c r="Q63" s="13">
        <v>54.398342331353483</v>
      </c>
      <c r="R63" s="13">
        <v>5.6016576686465172</v>
      </c>
      <c r="T63" s="13">
        <v>1.9755147468002225</v>
      </c>
      <c r="U63" s="13">
        <v>21.5</v>
      </c>
    </row>
    <row r="64" spans="1:21" x14ac:dyDescent="0.3">
      <c r="A64" s="1">
        <v>39020</v>
      </c>
      <c r="B64" s="2">
        <v>4.8999999999999998E-3</v>
      </c>
      <c r="C64" s="8">
        <v>967300</v>
      </c>
      <c r="D64" s="8">
        <v>47</v>
      </c>
      <c r="E64" t="s">
        <v>16</v>
      </c>
      <c r="F64" t="s">
        <v>10</v>
      </c>
      <c r="G64">
        <v>0</v>
      </c>
      <c r="H64" t="s">
        <v>13</v>
      </c>
      <c r="I64">
        <v>-1</v>
      </c>
      <c r="P64" s="13">
        <v>37</v>
      </c>
      <c r="Q64" s="13">
        <v>53.605708020496216</v>
      </c>
      <c r="R64" s="13">
        <v>1.8942919795037838</v>
      </c>
      <c r="T64" s="13">
        <v>2.0311630495269895</v>
      </c>
      <c r="U64" s="13">
        <v>22</v>
      </c>
    </row>
    <row r="65" spans="1:21" x14ac:dyDescent="0.3">
      <c r="A65" s="1">
        <v>39021</v>
      </c>
      <c r="B65" s="2">
        <v>4.8999999999999998E-3</v>
      </c>
      <c r="C65" s="8">
        <v>998800</v>
      </c>
      <c r="D65" s="8">
        <v>49.5</v>
      </c>
      <c r="E65" t="s">
        <v>16</v>
      </c>
      <c r="F65" t="s">
        <v>10</v>
      </c>
      <c r="G65">
        <v>0</v>
      </c>
      <c r="H65" t="s">
        <v>10</v>
      </c>
      <c r="I65">
        <v>0</v>
      </c>
      <c r="P65" s="13">
        <v>38</v>
      </c>
      <c r="Q65" s="13">
        <v>54.741552791122665</v>
      </c>
      <c r="R65" s="13">
        <v>13.258447208877335</v>
      </c>
      <c r="T65" s="13">
        <v>2.0868113522537564</v>
      </c>
      <c r="U65" s="13">
        <v>22</v>
      </c>
    </row>
    <row r="66" spans="1:21" x14ac:dyDescent="0.3">
      <c r="A66" s="1">
        <v>39022</v>
      </c>
      <c r="B66" s="2">
        <v>-1.9699999999999999E-2</v>
      </c>
      <c r="C66" s="8">
        <v>1271400</v>
      </c>
      <c r="D66" s="8">
        <v>54</v>
      </c>
      <c r="E66" t="s">
        <v>16</v>
      </c>
      <c r="F66" t="s">
        <v>10</v>
      </c>
      <c r="G66">
        <v>0</v>
      </c>
      <c r="H66" t="s">
        <v>10</v>
      </c>
      <c r="I66">
        <v>0</v>
      </c>
      <c r="P66" s="13">
        <v>39</v>
      </c>
      <c r="Q66" s="13">
        <v>55.112586148421087</v>
      </c>
      <c r="R66" s="13">
        <v>4.8874138515789127</v>
      </c>
      <c r="T66" s="13">
        <v>2.1424596549805228</v>
      </c>
      <c r="U66" s="13">
        <v>22</v>
      </c>
    </row>
    <row r="67" spans="1:21" x14ac:dyDescent="0.3">
      <c r="A67" s="1">
        <v>39023</v>
      </c>
      <c r="B67" s="2">
        <v>4.6199999999999998E-2</v>
      </c>
      <c r="C67" s="8">
        <v>2897800</v>
      </c>
      <c r="D67" s="8">
        <v>56</v>
      </c>
      <c r="E67" t="s">
        <v>16</v>
      </c>
      <c r="F67" t="s">
        <v>10</v>
      </c>
      <c r="G67">
        <v>0</v>
      </c>
      <c r="H67" t="s">
        <v>10</v>
      </c>
      <c r="I67">
        <v>0</v>
      </c>
      <c r="P67" s="13">
        <v>40</v>
      </c>
      <c r="Q67" s="13">
        <v>54.980107330551213</v>
      </c>
      <c r="R67" s="13">
        <v>4.0198926694487866</v>
      </c>
      <c r="T67" s="13">
        <v>2.1981079577072897</v>
      </c>
      <c r="U67" s="13">
        <v>22</v>
      </c>
    </row>
    <row r="68" spans="1:21" x14ac:dyDescent="0.3">
      <c r="A68" s="1">
        <v>39024</v>
      </c>
      <c r="B68" s="2">
        <v>5.45E-2</v>
      </c>
      <c r="C68" s="8">
        <v>5805800</v>
      </c>
      <c r="D68" s="8">
        <v>43</v>
      </c>
      <c r="E68" t="s">
        <v>16</v>
      </c>
      <c r="F68" t="s">
        <v>13</v>
      </c>
      <c r="G68">
        <v>-1</v>
      </c>
      <c r="H68" t="s">
        <v>13</v>
      </c>
      <c r="I68">
        <v>-1</v>
      </c>
      <c r="P68" s="13">
        <v>41</v>
      </c>
      <c r="Q68" s="13">
        <v>54.807962627002361</v>
      </c>
      <c r="R68" s="13">
        <v>5.192037372997639</v>
      </c>
      <c r="T68" s="13">
        <v>2.2537562604340566</v>
      </c>
      <c r="U68" s="13">
        <v>22</v>
      </c>
    </row>
    <row r="69" spans="1:21" x14ac:dyDescent="0.3">
      <c r="A69" s="1">
        <v>39027</v>
      </c>
      <c r="B69" s="2">
        <v>1.43E-2</v>
      </c>
      <c r="C69" s="8">
        <v>3042200</v>
      </c>
      <c r="D69" s="8">
        <v>38.5</v>
      </c>
      <c r="E69" t="s">
        <v>16</v>
      </c>
      <c r="F69" t="s">
        <v>13</v>
      </c>
      <c r="G69">
        <v>-1</v>
      </c>
      <c r="H69" t="s">
        <v>13</v>
      </c>
      <c r="I69">
        <v>-1</v>
      </c>
      <c r="P69" s="13">
        <v>42</v>
      </c>
      <c r="Q69" s="13">
        <v>55.021649431908905</v>
      </c>
      <c r="R69" s="13">
        <v>8.4783505680910949</v>
      </c>
      <c r="T69" s="13">
        <v>2.3094045631608235</v>
      </c>
      <c r="U69" s="13">
        <v>22</v>
      </c>
    </row>
    <row r="70" spans="1:21" x14ac:dyDescent="0.3">
      <c r="A70" s="1">
        <v>39028</v>
      </c>
      <c r="B70" s="2">
        <v>4.0000000000000002E-4</v>
      </c>
      <c r="C70" s="8">
        <v>1419900</v>
      </c>
      <c r="D70" s="8">
        <v>43.5</v>
      </c>
      <c r="E70" t="s">
        <v>16</v>
      </c>
      <c r="F70" t="s">
        <v>13</v>
      </c>
      <c r="G70">
        <v>-1</v>
      </c>
      <c r="H70" t="s">
        <v>13</v>
      </c>
      <c r="I70">
        <v>-1</v>
      </c>
      <c r="P70" s="13">
        <v>43</v>
      </c>
      <c r="Q70" s="13">
        <v>55.516363770454689</v>
      </c>
      <c r="R70" s="13">
        <v>4.4836362295453114</v>
      </c>
      <c r="T70" s="13">
        <v>2.3650528658875904</v>
      </c>
      <c r="U70" s="13">
        <v>22.5</v>
      </c>
    </row>
    <row r="71" spans="1:21" x14ac:dyDescent="0.3">
      <c r="A71" s="1">
        <v>39029</v>
      </c>
      <c r="B71" s="2">
        <v>1.55E-2</v>
      </c>
      <c r="C71" s="8">
        <v>1319700</v>
      </c>
      <c r="D71" s="8">
        <v>49.5</v>
      </c>
      <c r="E71" t="s">
        <v>16</v>
      </c>
      <c r="F71" t="s">
        <v>10</v>
      </c>
      <c r="G71">
        <v>0</v>
      </c>
      <c r="H71" t="s">
        <v>10</v>
      </c>
      <c r="I71">
        <v>0</v>
      </c>
      <c r="P71" s="13">
        <v>44</v>
      </c>
      <c r="Q71" s="13">
        <v>55.3544134437577</v>
      </c>
      <c r="R71" s="13">
        <v>2.1455865562423</v>
      </c>
      <c r="T71" s="13">
        <v>2.4207011686143574</v>
      </c>
      <c r="U71" s="13">
        <v>22.5</v>
      </c>
    </row>
    <row r="72" spans="1:21" x14ac:dyDescent="0.3">
      <c r="A72" s="1">
        <v>39030</v>
      </c>
      <c r="B72" s="2">
        <v>6.0600000000000001E-2</v>
      </c>
      <c r="C72" s="8">
        <v>4102800</v>
      </c>
      <c r="D72" s="8">
        <v>56</v>
      </c>
      <c r="E72" t="s">
        <v>16</v>
      </c>
      <c r="F72" t="s">
        <v>10</v>
      </c>
      <c r="G72">
        <v>0</v>
      </c>
      <c r="H72" t="s">
        <v>10</v>
      </c>
      <c r="I72">
        <v>0</v>
      </c>
      <c r="P72" s="13">
        <v>45</v>
      </c>
      <c r="Q72" s="13">
        <v>55.42626771448176</v>
      </c>
      <c r="R72" s="13">
        <v>6.5737322855182398</v>
      </c>
      <c r="T72" s="13">
        <v>2.4763494713411238</v>
      </c>
      <c r="U72" s="13">
        <v>22.5</v>
      </c>
    </row>
    <row r="73" spans="1:21" x14ac:dyDescent="0.3">
      <c r="A73" s="1">
        <v>39031</v>
      </c>
      <c r="B73" s="2">
        <v>5.5599999999999997E-2</v>
      </c>
      <c r="C73" s="8">
        <v>11912600</v>
      </c>
      <c r="D73" s="8">
        <v>58.5</v>
      </c>
      <c r="E73" t="s">
        <v>16</v>
      </c>
      <c r="F73" t="s">
        <v>10</v>
      </c>
      <c r="G73">
        <v>0</v>
      </c>
      <c r="H73" t="s">
        <v>10</v>
      </c>
      <c r="I73">
        <v>0</v>
      </c>
      <c r="P73" s="13">
        <v>46</v>
      </c>
      <c r="Q73" s="13">
        <v>55.105663022149649</v>
      </c>
      <c r="R73" s="13">
        <v>11.894336977850351</v>
      </c>
      <c r="T73" s="13">
        <v>2.5319977740678907</v>
      </c>
      <c r="U73" s="13">
        <v>22.5</v>
      </c>
    </row>
    <row r="74" spans="1:21" x14ac:dyDescent="0.3">
      <c r="A74" s="1">
        <v>39034</v>
      </c>
      <c r="B74" s="2">
        <v>-1.8800000000000001E-2</v>
      </c>
      <c r="C74" s="8">
        <v>5421300</v>
      </c>
      <c r="D74" s="8">
        <v>54.5</v>
      </c>
      <c r="E74" t="s">
        <v>16</v>
      </c>
      <c r="F74" t="s">
        <v>10</v>
      </c>
      <c r="G74">
        <v>0</v>
      </c>
      <c r="H74" t="s">
        <v>10</v>
      </c>
      <c r="I74">
        <v>0</v>
      </c>
      <c r="P74" s="13">
        <v>47</v>
      </c>
      <c r="Q74" s="13">
        <v>55.328875975251918</v>
      </c>
      <c r="R74" s="13">
        <v>-0.82887597525191836</v>
      </c>
      <c r="T74" s="13">
        <v>2.5876460767946576</v>
      </c>
      <c r="U74" s="13">
        <v>23</v>
      </c>
    </row>
    <row r="75" spans="1:21" x14ac:dyDescent="0.3">
      <c r="A75" s="1">
        <v>39035</v>
      </c>
      <c r="B75" s="2">
        <v>-1.8200000000000001E-2</v>
      </c>
      <c r="C75" s="8">
        <v>6344000</v>
      </c>
      <c r="D75" s="8">
        <v>56.5</v>
      </c>
      <c r="E75" t="s">
        <v>16</v>
      </c>
      <c r="F75" t="s">
        <v>10</v>
      </c>
      <c r="G75">
        <v>0</v>
      </c>
      <c r="H75" t="s">
        <v>10</v>
      </c>
      <c r="I75">
        <v>0</v>
      </c>
      <c r="P75" s="13">
        <v>48</v>
      </c>
      <c r="Q75" s="13">
        <v>55.827588606954222</v>
      </c>
      <c r="R75" s="13">
        <v>3.1724113930457776</v>
      </c>
      <c r="T75" s="13">
        <v>2.6432943795214245</v>
      </c>
      <c r="U75" s="13">
        <v>23</v>
      </c>
    </row>
    <row r="76" spans="1:21" x14ac:dyDescent="0.3">
      <c r="A76" s="1">
        <v>39036</v>
      </c>
      <c r="B76" s="2">
        <v>6.0299999999999999E-2</v>
      </c>
      <c r="C76" s="8">
        <v>12329500</v>
      </c>
      <c r="D76" s="8">
        <v>56</v>
      </c>
      <c r="E76" t="s">
        <v>16</v>
      </c>
      <c r="F76" t="s">
        <v>10</v>
      </c>
      <c r="G76">
        <v>0</v>
      </c>
      <c r="H76" t="s">
        <v>10</v>
      </c>
      <c r="I76">
        <v>0</v>
      </c>
      <c r="P76" s="13">
        <v>49</v>
      </c>
      <c r="Q76" s="13">
        <v>55.318776555109785</v>
      </c>
      <c r="R76" s="13">
        <v>7.6812234448902146</v>
      </c>
      <c r="T76" s="13">
        <v>2.6989426822481914</v>
      </c>
      <c r="U76" s="13">
        <v>23</v>
      </c>
    </row>
    <row r="77" spans="1:21" x14ac:dyDescent="0.3">
      <c r="A77" s="1">
        <v>39037</v>
      </c>
      <c r="B77" s="2">
        <v>-2.01E-2</v>
      </c>
      <c r="C77" s="8">
        <v>8529900</v>
      </c>
      <c r="D77" s="8">
        <v>58.5</v>
      </c>
      <c r="E77" t="s">
        <v>16</v>
      </c>
      <c r="F77" t="s">
        <v>10</v>
      </c>
      <c r="G77">
        <v>0</v>
      </c>
      <c r="H77" t="s">
        <v>10</v>
      </c>
      <c r="I77">
        <v>0</v>
      </c>
      <c r="P77" s="13">
        <v>50</v>
      </c>
      <c r="Q77" s="13">
        <v>55.566338726459236</v>
      </c>
      <c r="R77" s="13">
        <v>6.9336612735407641</v>
      </c>
      <c r="T77" s="13">
        <v>2.7545909849749584</v>
      </c>
      <c r="U77" s="13">
        <v>23</v>
      </c>
    </row>
    <row r="78" spans="1:21" x14ac:dyDescent="0.3">
      <c r="A78" s="1">
        <v>39038</v>
      </c>
      <c r="B78" s="2">
        <v>-4.7999999999999996E-3</v>
      </c>
      <c r="C78" s="8">
        <v>7571600</v>
      </c>
      <c r="D78" s="8">
        <v>62.5</v>
      </c>
      <c r="E78" t="s">
        <v>16</v>
      </c>
      <c r="F78" t="s">
        <v>10</v>
      </c>
      <c r="G78">
        <v>0</v>
      </c>
      <c r="H78" t="s">
        <v>10</v>
      </c>
      <c r="I78">
        <v>0</v>
      </c>
      <c r="P78" s="13">
        <v>51</v>
      </c>
      <c r="Q78" s="13">
        <v>55.126470382155205</v>
      </c>
      <c r="R78" s="13">
        <v>3.8735296178447953</v>
      </c>
      <c r="T78" s="13">
        <v>2.8102392877017248</v>
      </c>
      <c r="U78" s="13">
        <v>23</v>
      </c>
    </row>
    <row r="79" spans="1:21" x14ac:dyDescent="0.3">
      <c r="A79" s="1">
        <v>39041</v>
      </c>
      <c r="B79" s="2">
        <v>-1.9E-3</v>
      </c>
      <c r="C79" s="8">
        <v>6791400</v>
      </c>
      <c r="D79" s="8">
        <v>42</v>
      </c>
      <c r="E79" t="s">
        <v>16</v>
      </c>
      <c r="F79" t="s">
        <v>13</v>
      </c>
      <c r="G79">
        <v>-1</v>
      </c>
      <c r="H79" t="s">
        <v>13</v>
      </c>
      <c r="I79">
        <v>-1</v>
      </c>
      <c r="P79" s="13">
        <v>52</v>
      </c>
      <c r="Q79" s="13">
        <v>54.224734378562644</v>
      </c>
      <c r="R79" s="13">
        <v>-3.7247343785626441</v>
      </c>
      <c r="T79" s="13">
        <v>2.8658875904284917</v>
      </c>
      <c r="U79" s="13">
        <v>23</v>
      </c>
    </row>
    <row r="80" spans="1:21" x14ac:dyDescent="0.3">
      <c r="A80" s="1">
        <v>39042</v>
      </c>
      <c r="B80" s="2">
        <v>8.8400000000000006E-2</v>
      </c>
      <c r="C80" s="8">
        <v>10758300</v>
      </c>
      <c r="D80" s="8">
        <v>36</v>
      </c>
      <c r="E80" t="s">
        <v>16</v>
      </c>
      <c r="F80" t="s">
        <v>13</v>
      </c>
      <c r="G80">
        <v>-1</v>
      </c>
      <c r="H80" t="s">
        <v>13</v>
      </c>
      <c r="I80">
        <v>-1</v>
      </c>
      <c r="P80" s="13">
        <v>53</v>
      </c>
      <c r="Q80" s="13">
        <v>55.459010911169656</v>
      </c>
      <c r="R80" s="13">
        <v>-10.459010911169656</v>
      </c>
      <c r="T80" s="13">
        <v>2.9215358931552586</v>
      </c>
      <c r="U80" s="13">
        <v>23</v>
      </c>
    </row>
    <row r="81" spans="1:21" x14ac:dyDescent="0.3">
      <c r="A81" s="1">
        <v>39043</v>
      </c>
      <c r="B81" s="2">
        <v>9.7000000000000003E-3</v>
      </c>
      <c r="C81" s="8">
        <v>10643700</v>
      </c>
      <c r="D81" s="8">
        <v>37</v>
      </c>
      <c r="E81" t="s">
        <v>16</v>
      </c>
      <c r="F81" t="s">
        <v>13</v>
      </c>
      <c r="G81">
        <v>-1</v>
      </c>
      <c r="H81" t="s">
        <v>13</v>
      </c>
      <c r="I81">
        <v>-1</v>
      </c>
      <c r="P81" s="13">
        <v>54</v>
      </c>
      <c r="Q81" s="13">
        <v>54.358192920389861</v>
      </c>
      <c r="R81" s="13">
        <v>-7.3581929203898611</v>
      </c>
      <c r="T81" s="13">
        <v>2.9771841958820255</v>
      </c>
      <c r="U81" s="13">
        <v>23.5</v>
      </c>
    </row>
    <row r="82" spans="1:21" x14ac:dyDescent="0.3">
      <c r="A82" s="1">
        <v>39045</v>
      </c>
      <c r="B82" s="2">
        <v>-1.1999999999999999E-3</v>
      </c>
      <c r="C82" s="8">
        <v>3451400</v>
      </c>
      <c r="D82" s="8">
        <v>43.5</v>
      </c>
      <c r="E82" t="s">
        <v>16</v>
      </c>
      <c r="F82" t="s">
        <v>13</v>
      </c>
      <c r="G82">
        <v>-1</v>
      </c>
      <c r="H82" t="s">
        <v>13</v>
      </c>
      <c r="I82">
        <v>-1</v>
      </c>
      <c r="P82" s="13">
        <v>55</v>
      </c>
      <c r="Q82" s="13">
        <v>55.282700664711712</v>
      </c>
      <c r="R82" s="13">
        <v>-1.7827006647117116</v>
      </c>
      <c r="T82" s="13">
        <v>3.0328324986087924</v>
      </c>
      <c r="U82" s="13">
        <v>23.5</v>
      </c>
    </row>
    <row r="83" spans="1:21" x14ac:dyDescent="0.3">
      <c r="A83" s="1">
        <v>39048</v>
      </c>
      <c r="B83" s="2">
        <v>-6.8500000000000005E-2</v>
      </c>
      <c r="C83" s="8">
        <v>7436100</v>
      </c>
      <c r="D83" s="8">
        <v>45</v>
      </c>
      <c r="E83" t="s">
        <v>16</v>
      </c>
      <c r="F83" t="s">
        <v>10</v>
      </c>
      <c r="G83">
        <v>0</v>
      </c>
      <c r="H83" t="s">
        <v>10</v>
      </c>
      <c r="I83">
        <v>0</v>
      </c>
      <c r="P83" s="13">
        <v>56</v>
      </c>
      <c r="Q83" s="13">
        <v>55.579738089622488</v>
      </c>
      <c r="R83" s="13">
        <v>7.920261910377512</v>
      </c>
      <c r="T83" s="13">
        <v>3.0884808013355594</v>
      </c>
      <c r="U83" s="13">
        <v>23.5</v>
      </c>
    </row>
    <row r="84" spans="1:21" x14ac:dyDescent="0.3">
      <c r="A84" s="1">
        <v>39049</v>
      </c>
      <c r="B84" s="2">
        <v>1.2E-2</v>
      </c>
      <c r="C84" s="8">
        <v>7984100</v>
      </c>
      <c r="D84" s="8">
        <v>50.5</v>
      </c>
      <c r="E84" t="s">
        <v>16</v>
      </c>
      <c r="F84" t="s">
        <v>10</v>
      </c>
      <c r="G84">
        <v>0</v>
      </c>
      <c r="H84" t="s">
        <v>10</v>
      </c>
      <c r="I84">
        <v>0</v>
      </c>
      <c r="P84" s="13">
        <v>57</v>
      </c>
      <c r="Q84" s="13">
        <v>55.200989756163487</v>
      </c>
      <c r="R84" s="13">
        <v>5.2990102438365128</v>
      </c>
      <c r="T84" s="13">
        <v>3.1441291040623258</v>
      </c>
      <c r="U84" s="13">
        <v>23.5</v>
      </c>
    </row>
    <row r="85" spans="1:21" x14ac:dyDescent="0.3">
      <c r="A85" s="1">
        <v>39050</v>
      </c>
      <c r="B85" s="2">
        <v>-4.1200000000000001E-2</v>
      </c>
      <c r="C85" s="8">
        <v>8495800</v>
      </c>
      <c r="D85" s="8">
        <v>50.5</v>
      </c>
      <c r="E85" t="s">
        <v>16</v>
      </c>
      <c r="F85" t="s">
        <v>10</v>
      </c>
      <c r="G85">
        <v>0</v>
      </c>
      <c r="H85" t="s">
        <v>10</v>
      </c>
      <c r="I85">
        <v>0</v>
      </c>
      <c r="P85" s="13">
        <v>58</v>
      </c>
      <c r="Q85" s="13">
        <v>55.568282711734625</v>
      </c>
      <c r="R85" s="13">
        <v>-8.568282711734625</v>
      </c>
      <c r="T85" s="13">
        <v>3.1997774067890927</v>
      </c>
      <c r="U85" s="13">
        <v>23.5</v>
      </c>
    </row>
    <row r="86" spans="1:21" x14ac:dyDescent="0.3">
      <c r="A86" s="1">
        <v>39051</v>
      </c>
      <c r="B86" s="2">
        <v>4.4299999999999999E-2</v>
      </c>
      <c r="C86" s="8">
        <v>5230500</v>
      </c>
      <c r="D86" s="8">
        <v>53</v>
      </c>
      <c r="E86" t="s">
        <v>16</v>
      </c>
      <c r="F86" t="s">
        <v>10</v>
      </c>
      <c r="G86">
        <v>0</v>
      </c>
      <c r="H86" t="s">
        <v>10</v>
      </c>
      <c r="I86">
        <v>0</v>
      </c>
      <c r="P86" s="13">
        <v>59</v>
      </c>
      <c r="Q86" s="13">
        <v>55.477753217587541</v>
      </c>
      <c r="R86" s="13">
        <v>-10.977753217587541</v>
      </c>
      <c r="T86" s="13">
        <v>3.2554257095158596</v>
      </c>
      <c r="U86" s="13">
        <v>23.5</v>
      </c>
    </row>
    <row r="87" spans="1:21" x14ac:dyDescent="0.3">
      <c r="A87" s="1">
        <v>39052</v>
      </c>
      <c r="B87" s="2">
        <v>-2.9399999999999999E-2</v>
      </c>
      <c r="C87" s="8">
        <v>5444200</v>
      </c>
      <c r="D87" s="8">
        <v>60</v>
      </c>
      <c r="E87" t="s">
        <v>17</v>
      </c>
      <c r="F87" t="s">
        <v>10</v>
      </c>
      <c r="G87">
        <v>0</v>
      </c>
      <c r="H87" t="s">
        <v>14</v>
      </c>
      <c r="I87">
        <v>1</v>
      </c>
      <c r="P87" s="13">
        <v>60</v>
      </c>
      <c r="Q87" s="13">
        <v>55.508914878509174</v>
      </c>
      <c r="R87" s="13">
        <v>-9.5089148785091737</v>
      </c>
      <c r="T87" s="13">
        <v>3.3110740122426265</v>
      </c>
      <c r="U87" s="13">
        <v>23.5</v>
      </c>
    </row>
    <row r="88" spans="1:21" x14ac:dyDescent="0.3">
      <c r="A88" s="1">
        <v>39055</v>
      </c>
      <c r="B88" s="2">
        <v>-4.0000000000000002E-4</v>
      </c>
      <c r="C88" s="8">
        <v>3583000</v>
      </c>
      <c r="D88" s="8">
        <v>36</v>
      </c>
      <c r="E88" t="s">
        <v>17</v>
      </c>
      <c r="F88" t="s">
        <v>13</v>
      </c>
      <c r="G88">
        <v>-1</v>
      </c>
      <c r="H88" t="s">
        <v>10</v>
      </c>
      <c r="I88">
        <v>0</v>
      </c>
      <c r="P88" s="13">
        <v>61</v>
      </c>
      <c r="Q88" s="13">
        <v>55.219514857842299</v>
      </c>
      <c r="R88" s="13">
        <v>-9.7195148578422987</v>
      </c>
      <c r="T88" s="13">
        <v>3.3667223149693934</v>
      </c>
      <c r="U88" s="13">
        <v>24</v>
      </c>
    </row>
    <row r="89" spans="1:21" x14ac:dyDescent="0.3">
      <c r="A89" s="1">
        <v>39056</v>
      </c>
      <c r="B89" s="2">
        <v>-2.01E-2</v>
      </c>
      <c r="C89" s="8">
        <v>7997700</v>
      </c>
      <c r="D89" s="8">
        <v>32.5</v>
      </c>
      <c r="E89" t="s">
        <v>17</v>
      </c>
      <c r="F89" t="s">
        <v>13</v>
      </c>
      <c r="G89">
        <v>-1</v>
      </c>
      <c r="H89" t="s">
        <v>10</v>
      </c>
      <c r="I89">
        <v>0</v>
      </c>
      <c r="P89" s="13">
        <v>62</v>
      </c>
      <c r="Q89" s="13">
        <v>55.632535263270029</v>
      </c>
      <c r="R89" s="13">
        <v>-16.632535263270029</v>
      </c>
      <c r="T89" s="13">
        <v>3.4223706176961604</v>
      </c>
      <c r="U89" s="13">
        <v>24</v>
      </c>
    </row>
    <row r="90" spans="1:21" x14ac:dyDescent="0.3">
      <c r="A90" s="1">
        <v>39057</v>
      </c>
      <c r="B90" s="2">
        <v>-1.0800000000000001E-2</v>
      </c>
      <c r="C90" s="8">
        <v>2684600</v>
      </c>
      <c r="D90" s="8">
        <v>28</v>
      </c>
      <c r="E90" t="s">
        <v>17</v>
      </c>
      <c r="F90" t="s">
        <v>13</v>
      </c>
      <c r="G90">
        <v>-1</v>
      </c>
      <c r="H90" t="s">
        <v>10</v>
      </c>
      <c r="I90">
        <v>0</v>
      </c>
      <c r="P90" s="13">
        <v>63</v>
      </c>
      <c r="Q90" s="13">
        <v>55.780589715511454</v>
      </c>
      <c r="R90" s="13">
        <v>-8.7805897155114536</v>
      </c>
      <c r="T90" s="13">
        <v>3.4780189204229268</v>
      </c>
      <c r="U90" s="13">
        <v>24</v>
      </c>
    </row>
    <row r="91" spans="1:21" x14ac:dyDescent="0.3">
      <c r="A91" s="1">
        <v>39058</v>
      </c>
      <c r="B91" s="2">
        <v>-1.3899999999999999E-2</v>
      </c>
      <c r="C91" s="8">
        <v>5718000</v>
      </c>
      <c r="D91" s="8">
        <v>41.5</v>
      </c>
      <c r="E91" t="s">
        <v>17</v>
      </c>
      <c r="F91" t="s">
        <v>13</v>
      </c>
      <c r="G91">
        <v>-1</v>
      </c>
      <c r="H91" t="s">
        <v>14</v>
      </c>
      <c r="I91">
        <v>1</v>
      </c>
      <c r="P91" s="13">
        <v>64</v>
      </c>
      <c r="Q91" s="13">
        <v>55.761340047888197</v>
      </c>
      <c r="R91" s="13">
        <v>-6.2613400478881971</v>
      </c>
      <c r="T91" s="13">
        <v>3.5336672231496937</v>
      </c>
      <c r="U91" s="13">
        <v>24</v>
      </c>
    </row>
    <row r="92" spans="1:21" x14ac:dyDescent="0.3">
      <c r="A92" s="1">
        <v>39059</v>
      </c>
      <c r="B92" s="2">
        <v>-1.06E-2</v>
      </c>
      <c r="C92" s="8">
        <v>3535500</v>
      </c>
      <c r="D92" s="8">
        <v>34.5</v>
      </c>
      <c r="E92" t="s">
        <v>17</v>
      </c>
      <c r="F92" t="s">
        <v>13</v>
      </c>
      <c r="G92">
        <v>-1</v>
      </c>
      <c r="H92" t="s">
        <v>10</v>
      </c>
      <c r="I92">
        <v>0</v>
      </c>
      <c r="P92" s="13">
        <v>65</v>
      </c>
      <c r="Q92" s="13">
        <v>55.535268525940069</v>
      </c>
      <c r="R92" s="13">
        <v>-1.5352685259400687</v>
      </c>
      <c r="T92" s="13">
        <v>3.5893155258764606</v>
      </c>
      <c r="U92" s="13">
        <v>24</v>
      </c>
    </row>
    <row r="93" spans="1:21" x14ac:dyDescent="0.3">
      <c r="A93" s="1">
        <v>39062</v>
      </c>
      <c r="B93" s="2">
        <v>1.17E-2</v>
      </c>
      <c r="C93" s="8">
        <v>5257300</v>
      </c>
      <c r="D93" s="8">
        <v>41</v>
      </c>
      <c r="E93" t="s">
        <v>17</v>
      </c>
      <c r="F93" t="s">
        <v>13</v>
      </c>
      <c r="G93">
        <v>-1</v>
      </c>
      <c r="H93" t="s">
        <v>14</v>
      </c>
      <c r="I93">
        <v>1</v>
      </c>
      <c r="P93" s="13">
        <v>66</v>
      </c>
      <c r="Q93" s="13">
        <v>54.700728034227609</v>
      </c>
      <c r="R93" s="13">
        <v>1.299271965772391</v>
      </c>
      <c r="T93" s="13">
        <v>3.6449638286032275</v>
      </c>
      <c r="U93" s="13">
        <v>24</v>
      </c>
    </row>
    <row r="94" spans="1:21" x14ac:dyDescent="0.3">
      <c r="A94" s="1">
        <v>39063</v>
      </c>
      <c r="B94" s="2">
        <v>-1.1599999999999999E-2</v>
      </c>
      <c r="C94" s="8">
        <v>3964300</v>
      </c>
      <c r="D94" s="8">
        <v>44</v>
      </c>
      <c r="E94" t="s">
        <v>17</v>
      </c>
      <c r="F94" t="s">
        <v>13</v>
      </c>
      <c r="G94">
        <v>-1</v>
      </c>
      <c r="H94" t="s">
        <v>14</v>
      </c>
      <c r="I94">
        <v>1</v>
      </c>
      <c r="P94" s="13">
        <v>67</v>
      </c>
      <c r="Q94" s="13">
        <v>52.943717921452631</v>
      </c>
      <c r="R94" s="13">
        <v>-9.943717921452631</v>
      </c>
      <c r="T94" s="13">
        <v>3.7006121313299944</v>
      </c>
      <c r="U94" s="13">
        <v>24</v>
      </c>
    </row>
    <row r="95" spans="1:21" x14ac:dyDescent="0.3">
      <c r="A95" s="1">
        <v>39064</v>
      </c>
      <c r="B95" s="2">
        <v>-2.47E-2</v>
      </c>
      <c r="C95" s="8">
        <v>3187700</v>
      </c>
      <c r="D95" s="8">
        <v>43.5</v>
      </c>
      <c r="E95" t="s">
        <v>17</v>
      </c>
      <c r="F95" t="s">
        <v>13</v>
      </c>
      <c r="G95">
        <v>-1</v>
      </c>
      <c r="H95" t="s">
        <v>14</v>
      </c>
      <c r="I95">
        <v>1</v>
      </c>
      <c r="P95" s="13">
        <v>68</v>
      </c>
      <c r="Q95" s="13">
        <v>54.535347399983436</v>
      </c>
      <c r="R95" s="13">
        <v>-16.035347399983436</v>
      </c>
      <c r="T95" s="13">
        <v>3.7562604340567609</v>
      </c>
      <c r="U95" s="13">
        <v>24</v>
      </c>
    </row>
    <row r="96" spans="1:21" x14ac:dyDescent="0.3">
      <c r="A96" s="1">
        <v>39065</v>
      </c>
      <c r="B96" s="2">
        <v>1.1900000000000001E-2</v>
      </c>
      <c r="C96" s="8">
        <v>2939900</v>
      </c>
      <c r="D96" s="8">
        <v>48.5</v>
      </c>
      <c r="E96" t="s">
        <v>17</v>
      </c>
      <c r="F96" t="s">
        <v>10</v>
      </c>
      <c r="G96">
        <v>0</v>
      </c>
      <c r="H96" t="s">
        <v>14</v>
      </c>
      <c r="I96">
        <v>1</v>
      </c>
      <c r="P96" s="13">
        <v>69</v>
      </c>
      <c r="Q96" s="13">
        <v>55.49312410666726</v>
      </c>
      <c r="R96" s="13">
        <v>-11.99312410666726</v>
      </c>
      <c r="T96" s="13">
        <v>3.8119087367835278</v>
      </c>
      <c r="U96" s="13">
        <v>24.5</v>
      </c>
    </row>
    <row r="97" spans="1:21" x14ac:dyDescent="0.3">
      <c r="A97" s="1">
        <v>39069</v>
      </c>
      <c r="B97" s="2">
        <v>2.5100000000000001E-2</v>
      </c>
      <c r="C97" s="8">
        <v>6151500</v>
      </c>
      <c r="D97" s="8">
        <v>51.5</v>
      </c>
      <c r="E97" t="s">
        <v>17</v>
      </c>
      <c r="F97" t="s">
        <v>10</v>
      </c>
      <c r="G97">
        <v>0</v>
      </c>
      <c r="H97" t="s">
        <v>14</v>
      </c>
      <c r="I97">
        <v>1</v>
      </c>
      <c r="P97" s="13">
        <v>70</v>
      </c>
      <c r="Q97" s="13">
        <v>55.590869845835712</v>
      </c>
      <c r="R97" s="13">
        <v>-6.0908698458357122</v>
      </c>
      <c r="T97" s="13">
        <v>3.8675570395102947</v>
      </c>
      <c r="U97" s="13">
        <v>24.5</v>
      </c>
    </row>
    <row r="98" spans="1:21" x14ac:dyDescent="0.3">
      <c r="A98" s="1">
        <v>39070</v>
      </c>
      <c r="B98" s="2">
        <v>6.8999999999999999E-3</v>
      </c>
      <c r="C98" s="8">
        <v>4742000</v>
      </c>
      <c r="D98" s="8">
        <v>49</v>
      </c>
      <c r="E98" t="s">
        <v>17</v>
      </c>
      <c r="F98" t="s">
        <v>10</v>
      </c>
      <c r="G98">
        <v>0</v>
      </c>
      <c r="H98" t="s">
        <v>14</v>
      </c>
      <c r="I98">
        <v>1</v>
      </c>
      <c r="P98" s="13">
        <v>71</v>
      </c>
      <c r="Q98" s="13">
        <v>53.999172646079877</v>
      </c>
      <c r="R98" s="13">
        <v>2.0008273539201227</v>
      </c>
      <c r="T98" s="13">
        <v>3.9232053422370616</v>
      </c>
      <c r="U98" s="13">
        <v>24.5</v>
      </c>
    </row>
    <row r="99" spans="1:21" x14ac:dyDescent="0.3">
      <c r="A99" s="1">
        <v>39071</v>
      </c>
      <c r="B99" s="2">
        <v>-4.5999999999999999E-3</v>
      </c>
      <c r="C99" s="8">
        <v>3996700</v>
      </c>
      <c r="D99" s="8">
        <v>35.5</v>
      </c>
      <c r="E99" t="s">
        <v>17</v>
      </c>
      <c r="F99" t="s">
        <v>13</v>
      </c>
      <c r="G99">
        <v>-1</v>
      </c>
      <c r="H99" t="s">
        <v>10</v>
      </c>
      <c r="I99">
        <v>0</v>
      </c>
      <c r="P99" s="13">
        <v>72</v>
      </c>
      <c r="Q99" s="13">
        <v>49.214508946043622</v>
      </c>
      <c r="R99" s="13">
        <v>9.2854910539563775</v>
      </c>
      <c r="T99" s="13">
        <v>3.9788536449638285</v>
      </c>
      <c r="U99" s="13">
        <v>24.5</v>
      </c>
    </row>
    <row r="100" spans="1:21" x14ac:dyDescent="0.3">
      <c r="A100" s="1">
        <v>39072</v>
      </c>
      <c r="B100" s="2">
        <v>-1.9900000000000001E-2</v>
      </c>
      <c r="C100" s="8">
        <v>4600100</v>
      </c>
      <c r="D100" s="8">
        <v>37.5</v>
      </c>
      <c r="E100" t="s">
        <v>17</v>
      </c>
      <c r="F100" t="s">
        <v>13</v>
      </c>
      <c r="G100">
        <v>-1</v>
      </c>
      <c r="H100" t="s">
        <v>10</v>
      </c>
      <c r="I100">
        <v>0</v>
      </c>
      <c r="P100" s="13">
        <v>73</v>
      </c>
      <c r="Q100" s="13">
        <v>53.001438613327181</v>
      </c>
      <c r="R100" s="13">
        <v>1.4985613866728187</v>
      </c>
      <c r="T100" s="13">
        <v>4.034501947690595</v>
      </c>
      <c r="U100" s="13">
        <v>25</v>
      </c>
    </row>
    <row r="101" spans="1:21" x14ac:dyDescent="0.3">
      <c r="A101" s="1">
        <v>39073</v>
      </c>
      <c r="B101" s="2">
        <v>-1.8100000000000002E-2</v>
      </c>
      <c r="C101" s="8">
        <v>3065500</v>
      </c>
      <c r="D101" s="8">
        <v>40.5</v>
      </c>
      <c r="E101" t="s">
        <v>17</v>
      </c>
      <c r="F101" t="s">
        <v>13</v>
      </c>
      <c r="G101">
        <v>-1</v>
      </c>
      <c r="H101" t="s">
        <v>14</v>
      </c>
      <c r="I101">
        <v>1</v>
      </c>
      <c r="P101" s="13">
        <v>74</v>
      </c>
      <c r="Q101" s="13">
        <v>52.439026993189351</v>
      </c>
      <c r="R101" s="13">
        <v>4.0609730068106487</v>
      </c>
      <c r="T101" s="13">
        <v>4.0901502504173619</v>
      </c>
      <c r="U101" s="13">
        <v>25</v>
      </c>
    </row>
    <row r="102" spans="1:21" x14ac:dyDescent="0.3">
      <c r="A102" s="1">
        <v>39077</v>
      </c>
      <c r="B102" s="2">
        <v>-2.1600000000000001E-2</v>
      </c>
      <c r="C102" s="8">
        <v>4142700</v>
      </c>
      <c r="D102" s="8">
        <v>37</v>
      </c>
      <c r="E102" t="s">
        <v>17</v>
      </c>
      <c r="F102" t="s">
        <v>13</v>
      </c>
      <c r="G102">
        <v>-1</v>
      </c>
      <c r="H102" t="s">
        <v>10</v>
      </c>
      <c r="I102">
        <v>0</v>
      </c>
      <c r="P102" s="13">
        <v>75</v>
      </c>
      <c r="Q102" s="13">
        <v>48.971106240457843</v>
      </c>
      <c r="R102" s="13">
        <v>7.0288937595421572</v>
      </c>
      <c r="T102" s="13">
        <v>4.1457985531441288</v>
      </c>
      <c r="U102" s="13">
        <v>25</v>
      </c>
    </row>
    <row r="103" spans="1:21" x14ac:dyDescent="0.3">
      <c r="A103" s="1">
        <v>39078</v>
      </c>
      <c r="B103" s="2">
        <v>2.69E-2</v>
      </c>
      <c r="C103" s="8">
        <v>3882800</v>
      </c>
      <c r="D103" s="8">
        <v>45.5</v>
      </c>
      <c r="E103" t="s">
        <v>17</v>
      </c>
      <c r="F103" t="s">
        <v>10</v>
      </c>
      <c r="G103">
        <v>0</v>
      </c>
      <c r="H103" t="s">
        <v>14</v>
      </c>
      <c r="I103">
        <v>1</v>
      </c>
      <c r="P103" s="13">
        <v>76</v>
      </c>
      <c r="Q103" s="13">
        <v>51.098627870981538</v>
      </c>
      <c r="R103" s="13">
        <v>7.401372129018462</v>
      </c>
      <c r="T103" s="13">
        <v>4.2014468558708957</v>
      </c>
      <c r="U103" s="13">
        <v>25</v>
      </c>
    </row>
    <row r="104" spans="1:21" x14ac:dyDescent="0.3">
      <c r="A104" s="1">
        <v>39079</v>
      </c>
      <c r="B104" s="2">
        <v>3.5999999999999999E-3</v>
      </c>
      <c r="C104" s="8">
        <v>1656800</v>
      </c>
      <c r="D104" s="8">
        <v>36.5</v>
      </c>
      <c r="E104" t="s">
        <v>17</v>
      </c>
      <c r="F104" t="s">
        <v>13</v>
      </c>
      <c r="G104">
        <v>-1</v>
      </c>
      <c r="H104" t="s">
        <v>10</v>
      </c>
      <c r="I104">
        <v>0</v>
      </c>
      <c r="P104" s="13">
        <v>77</v>
      </c>
      <c r="Q104" s="13">
        <v>51.721242622257918</v>
      </c>
      <c r="R104" s="13">
        <v>10.778757377742082</v>
      </c>
      <c r="T104" s="13">
        <v>4.2570951585976617</v>
      </c>
      <c r="U104" s="13">
        <v>25</v>
      </c>
    </row>
    <row r="105" spans="1:21" x14ac:dyDescent="0.3">
      <c r="A105" s="1">
        <v>39080</v>
      </c>
      <c r="B105" s="2">
        <v>-5.8999999999999999E-3</v>
      </c>
      <c r="C105" s="8">
        <v>1983000</v>
      </c>
      <c r="D105" s="8">
        <v>40</v>
      </c>
      <c r="E105" t="s">
        <v>17</v>
      </c>
      <c r="F105" t="s">
        <v>13</v>
      </c>
      <c r="G105">
        <v>-1</v>
      </c>
      <c r="H105" t="s">
        <v>14</v>
      </c>
      <c r="I105">
        <v>1</v>
      </c>
      <c r="P105" s="13">
        <v>78</v>
      </c>
      <c r="Q105" s="13">
        <v>52.205035798160466</v>
      </c>
      <c r="R105" s="13">
        <v>-10.205035798160466</v>
      </c>
      <c r="T105" s="13">
        <v>4.3127434613244287</v>
      </c>
      <c r="U105" s="13">
        <v>25</v>
      </c>
    </row>
    <row r="106" spans="1:21" x14ac:dyDescent="0.3">
      <c r="A106" s="1">
        <v>39085</v>
      </c>
      <c r="B106" s="2">
        <v>-4.1099999999999998E-2</v>
      </c>
      <c r="C106" s="8">
        <v>6900500</v>
      </c>
      <c r="D106" s="8">
        <v>36.5</v>
      </c>
      <c r="E106" t="s">
        <v>17</v>
      </c>
      <c r="F106" t="s">
        <v>13</v>
      </c>
      <c r="G106">
        <v>-1</v>
      </c>
      <c r="H106" t="s">
        <v>10</v>
      </c>
      <c r="I106">
        <v>0</v>
      </c>
      <c r="P106" s="13">
        <v>79</v>
      </c>
      <c r="Q106" s="13">
        <v>49.999216334420858</v>
      </c>
      <c r="R106" s="13">
        <v>-13.999216334420858</v>
      </c>
      <c r="T106" s="13">
        <v>4.3683917640511956</v>
      </c>
      <c r="U106" s="13">
        <v>25</v>
      </c>
    </row>
    <row r="107" spans="1:21" x14ac:dyDescent="0.3">
      <c r="A107" s="1">
        <v>39086</v>
      </c>
      <c r="B107" s="2">
        <v>2.3099999999999999E-2</v>
      </c>
      <c r="C107" s="8">
        <v>3572500</v>
      </c>
      <c r="D107" s="8">
        <v>39</v>
      </c>
      <c r="E107" t="s">
        <v>17</v>
      </c>
      <c r="F107" t="s">
        <v>13</v>
      </c>
      <c r="G107">
        <v>-1</v>
      </c>
      <c r="H107" t="s">
        <v>10</v>
      </c>
      <c r="I107">
        <v>0</v>
      </c>
      <c r="P107" s="13">
        <v>80</v>
      </c>
      <c r="Q107" s="13">
        <v>49.878943190540376</v>
      </c>
      <c r="R107" s="13">
        <v>-12.878943190540376</v>
      </c>
      <c r="T107" s="13">
        <v>4.4240400667779625</v>
      </c>
      <c r="U107" s="13">
        <v>25</v>
      </c>
    </row>
    <row r="108" spans="1:21" x14ac:dyDescent="0.3">
      <c r="A108" s="1">
        <v>39087</v>
      </c>
      <c r="B108" s="2">
        <v>5.4899999999999997E-2</v>
      </c>
      <c r="C108" s="8">
        <v>14076800</v>
      </c>
      <c r="D108" s="8">
        <v>43.5</v>
      </c>
      <c r="E108" t="s">
        <v>17</v>
      </c>
      <c r="F108" t="s">
        <v>13</v>
      </c>
      <c r="G108">
        <v>-1</v>
      </c>
      <c r="H108" t="s">
        <v>14</v>
      </c>
      <c r="I108">
        <v>1</v>
      </c>
      <c r="P108" s="13">
        <v>81</v>
      </c>
      <c r="Q108" s="13">
        <v>54.24780434388331</v>
      </c>
      <c r="R108" s="13">
        <v>-10.74780434388331</v>
      </c>
      <c r="T108" s="13">
        <v>4.4796883695047294</v>
      </c>
      <c r="U108" s="13">
        <v>25</v>
      </c>
    </row>
    <row r="109" spans="1:21" x14ac:dyDescent="0.3">
      <c r="A109" s="1">
        <v>39090</v>
      </c>
      <c r="B109" s="2">
        <v>4.6800000000000001E-2</v>
      </c>
      <c r="C109" s="8">
        <v>11338100</v>
      </c>
      <c r="D109" s="8">
        <v>44.5</v>
      </c>
      <c r="E109" t="s">
        <v>17</v>
      </c>
      <c r="F109" t="s">
        <v>13</v>
      </c>
      <c r="G109">
        <v>-1</v>
      </c>
      <c r="H109" t="s">
        <v>14</v>
      </c>
      <c r="I109">
        <v>1</v>
      </c>
      <c r="P109" s="13">
        <v>82</v>
      </c>
      <c r="Q109" s="13">
        <v>51.650013132166052</v>
      </c>
      <c r="R109" s="13">
        <v>-6.6500131321660518</v>
      </c>
      <c r="T109" s="13">
        <v>4.5353366722314963</v>
      </c>
      <c r="U109" s="13">
        <v>25</v>
      </c>
    </row>
    <row r="110" spans="1:21" x14ac:dyDescent="0.3">
      <c r="A110" s="1">
        <v>39091</v>
      </c>
      <c r="B110" s="2">
        <v>-1.2800000000000001E-2</v>
      </c>
      <c r="C110" s="8">
        <v>8087900</v>
      </c>
      <c r="D110" s="8">
        <v>41.5</v>
      </c>
      <c r="E110" t="s">
        <v>17</v>
      </c>
      <c r="F110" t="s">
        <v>13</v>
      </c>
      <c r="G110">
        <v>-1</v>
      </c>
      <c r="H110" t="s">
        <v>14</v>
      </c>
      <c r="I110">
        <v>1</v>
      </c>
      <c r="P110" s="13">
        <v>83</v>
      </c>
      <c r="Q110" s="13">
        <v>51.509787891824345</v>
      </c>
      <c r="R110" s="13">
        <v>-1.0097878918243453</v>
      </c>
      <c r="T110" s="13">
        <v>4.5909849749582632</v>
      </c>
      <c r="U110" s="13">
        <v>25</v>
      </c>
    </row>
    <row r="111" spans="1:21" x14ac:dyDescent="0.3">
      <c r="A111" s="1">
        <v>39092</v>
      </c>
      <c r="B111" s="2">
        <v>3.4500000000000003E-2</v>
      </c>
      <c r="C111" s="8">
        <v>8896200</v>
      </c>
      <c r="D111" s="8">
        <v>35.5</v>
      </c>
      <c r="E111" t="s">
        <v>17</v>
      </c>
      <c r="F111" t="s">
        <v>13</v>
      </c>
      <c r="G111">
        <v>-1</v>
      </c>
      <c r="H111" t="s">
        <v>10</v>
      </c>
      <c r="I111">
        <v>0</v>
      </c>
      <c r="P111" s="13">
        <v>84</v>
      </c>
      <c r="Q111" s="13">
        <v>51.068444276111421</v>
      </c>
      <c r="R111" s="13">
        <v>-0.56844427611142123</v>
      </c>
      <c r="T111" s="13">
        <v>4.6466332776850301</v>
      </c>
      <c r="U111" s="13">
        <v>25</v>
      </c>
    </row>
    <row r="112" spans="1:21" x14ac:dyDescent="0.3">
      <c r="A112" s="1">
        <v>39093</v>
      </c>
      <c r="B112" s="2">
        <v>-2.12E-2</v>
      </c>
      <c r="C112" s="8">
        <v>7011600</v>
      </c>
      <c r="D112" s="8">
        <v>30</v>
      </c>
      <c r="E112" t="s">
        <v>17</v>
      </c>
      <c r="F112" t="s">
        <v>13</v>
      </c>
      <c r="G112">
        <v>-1</v>
      </c>
      <c r="H112" t="s">
        <v>10</v>
      </c>
      <c r="I112">
        <v>0</v>
      </c>
      <c r="P112" s="13">
        <v>85</v>
      </c>
      <c r="Q112" s="13">
        <v>53.270619349889806</v>
      </c>
      <c r="R112" s="13">
        <v>-0.27061934988980596</v>
      </c>
      <c r="T112" s="13">
        <v>4.702281580411797</v>
      </c>
      <c r="U112" s="13">
        <v>25</v>
      </c>
    </row>
    <row r="113" spans="1:21" x14ac:dyDescent="0.3">
      <c r="A113" s="1">
        <v>39094</v>
      </c>
      <c r="B113" s="2">
        <v>-1.0200000000000001E-2</v>
      </c>
      <c r="C113" s="8">
        <v>4773200</v>
      </c>
      <c r="D113" s="8">
        <v>29.5</v>
      </c>
      <c r="E113" t="s">
        <v>17</v>
      </c>
      <c r="F113" t="s">
        <v>13</v>
      </c>
      <c r="G113">
        <v>-1</v>
      </c>
      <c r="H113" t="s">
        <v>10</v>
      </c>
      <c r="I113">
        <v>0</v>
      </c>
      <c r="P113" s="13">
        <v>86</v>
      </c>
      <c r="Q113" s="13">
        <v>52.961812443034361</v>
      </c>
      <c r="R113" s="13">
        <v>7.0381875569656387</v>
      </c>
      <c r="T113" s="13">
        <v>4.7579298831385639</v>
      </c>
      <c r="U113" s="13">
        <v>25.5</v>
      </c>
    </row>
    <row r="114" spans="1:21" x14ac:dyDescent="0.3">
      <c r="A114" s="1">
        <v>39098</v>
      </c>
      <c r="B114" s="2">
        <v>4.4999999999999997E-3</v>
      </c>
      <c r="C114" s="8">
        <v>5440800</v>
      </c>
      <c r="D114" s="8">
        <v>46</v>
      </c>
      <c r="E114" t="s">
        <v>17</v>
      </c>
      <c r="F114" t="s">
        <v>10</v>
      </c>
      <c r="G114">
        <v>0</v>
      </c>
      <c r="H114" t="s">
        <v>14</v>
      </c>
      <c r="I114">
        <v>1</v>
      </c>
      <c r="P114" s="13">
        <v>87</v>
      </c>
      <c r="Q114" s="13">
        <v>54.169317998369017</v>
      </c>
      <c r="R114" s="13">
        <v>-18.169317998369017</v>
      </c>
      <c r="T114" s="13">
        <v>4.8135781858653308</v>
      </c>
      <c r="U114" s="13">
        <v>25.5</v>
      </c>
    </row>
    <row r="115" spans="1:21" x14ac:dyDescent="0.3">
      <c r="A115" s="1">
        <v>39099</v>
      </c>
      <c r="B115" s="2">
        <v>-1.4E-3</v>
      </c>
      <c r="C115" s="8">
        <v>4946500</v>
      </c>
      <c r="D115" s="8">
        <v>30.5</v>
      </c>
      <c r="E115" t="s">
        <v>17</v>
      </c>
      <c r="F115" t="s">
        <v>13</v>
      </c>
      <c r="G115">
        <v>-1</v>
      </c>
      <c r="H115" t="s">
        <v>10</v>
      </c>
      <c r="I115">
        <v>0</v>
      </c>
      <c r="P115" s="13">
        <v>88</v>
      </c>
      <c r="Q115" s="13">
        <v>51.42385558873071</v>
      </c>
      <c r="R115" s="13">
        <v>-18.92385558873071</v>
      </c>
      <c r="T115" s="13">
        <v>4.8692264885920977</v>
      </c>
      <c r="U115" s="13">
        <v>25.5</v>
      </c>
    </row>
    <row r="116" spans="1:21" x14ac:dyDescent="0.3">
      <c r="A116" s="1">
        <v>39100</v>
      </c>
      <c r="B116" s="2">
        <v>-4.9099999999999998E-2</v>
      </c>
      <c r="C116" s="8">
        <v>10620300</v>
      </c>
      <c r="D116" s="8">
        <v>23</v>
      </c>
      <c r="E116" t="s">
        <v>17</v>
      </c>
      <c r="F116" t="s">
        <v>13</v>
      </c>
      <c r="G116">
        <v>-1</v>
      </c>
      <c r="H116" t="s">
        <v>13</v>
      </c>
      <c r="I116">
        <v>-1</v>
      </c>
      <c r="P116" s="13">
        <v>89</v>
      </c>
      <c r="Q116" s="13">
        <v>54.693182395542543</v>
      </c>
      <c r="R116" s="13">
        <v>-26.693182395542543</v>
      </c>
      <c r="T116" s="13">
        <v>4.9248747913188637</v>
      </c>
      <c r="U116" s="13">
        <v>25.5</v>
      </c>
    </row>
    <row r="117" spans="1:21" x14ac:dyDescent="0.3">
      <c r="A117" s="1">
        <v>39101</v>
      </c>
      <c r="B117" s="2">
        <v>-4.0000000000000002E-4</v>
      </c>
      <c r="C117" s="8">
        <v>5440200</v>
      </c>
      <c r="D117" s="8">
        <v>26</v>
      </c>
      <c r="E117" t="s">
        <v>17</v>
      </c>
      <c r="F117" t="s">
        <v>13</v>
      </c>
      <c r="G117">
        <v>-1</v>
      </c>
      <c r="H117" t="s">
        <v>10</v>
      </c>
      <c r="I117">
        <v>0</v>
      </c>
      <c r="P117" s="13">
        <v>90</v>
      </c>
      <c r="Q117" s="13">
        <v>52.831973817017456</v>
      </c>
      <c r="R117" s="13">
        <v>-11.331973817017456</v>
      </c>
      <c r="T117" s="13">
        <v>4.9805230940456306</v>
      </c>
      <c r="U117" s="13">
        <v>25.5</v>
      </c>
    </row>
    <row r="118" spans="1:21" x14ac:dyDescent="0.3">
      <c r="A118" s="1">
        <v>39104</v>
      </c>
      <c r="B118" s="2">
        <v>-1.2E-2</v>
      </c>
      <c r="C118" s="8">
        <v>4905900</v>
      </c>
      <c r="D118" s="8">
        <v>23</v>
      </c>
      <c r="E118" t="s">
        <v>17</v>
      </c>
      <c r="F118" t="s">
        <v>13</v>
      </c>
      <c r="G118">
        <v>-1</v>
      </c>
      <c r="H118" t="s">
        <v>13</v>
      </c>
      <c r="I118">
        <v>-1</v>
      </c>
      <c r="P118" s="13">
        <v>91</v>
      </c>
      <c r="Q118" s="13">
        <v>54.173680551518679</v>
      </c>
      <c r="R118" s="13">
        <v>-19.673680551518679</v>
      </c>
      <c r="T118" s="13">
        <v>5.0361713967723976</v>
      </c>
      <c r="U118" s="13">
        <v>25.5</v>
      </c>
    </row>
    <row r="119" spans="1:21" x14ac:dyDescent="0.3">
      <c r="A119" s="1">
        <v>39105</v>
      </c>
      <c r="B119" s="2">
        <v>6.7000000000000002E-3</v>
      </c>
      <c r="C119" s="8">
        <v>5306300</v>
      </c>
      <c r="D119" s="8">
        <v>28.5</v>
      </c>
      <c r="E119" t="s">
        <v>17</v>
      </c>
      <c r="F119" t="s">
        <v>13</v>
      </c>
      <c r="G119">
        <v>-1</v>
      </c>
      <c r="H119" t="s">
        <v>10</v>
      </c>
      <c r="I119">
        <v>0</v>
      </c>
      <c r="P119" s="13">
        <v>92</v>
      </c>
      <c r="Q119" s="13">
        <v>53.175411464341337</v>
      </c>
      <c r="R119" s="13">
        <v>-12.175411464341337</v>
      </c>
      <c r="T119" s="13">
        <v>5.0918196994991645</v>
      </c>
      <c r="U119" s="13">
        <v>25.5</v>
      </c>
    </row>
    <row r="120" spans="1:21" x14ac:dyDescent="0.3">
      <c r="A120" s="1">
        <v>39106</v>
      </c>
      <c r="B120" s="2">
        <v>2.7900000000000001E-2</v>
      </c>
      <c r="C120" s="8">
        <v>6968500</v>
      </c>
      <c r="D120" s="8">
        <v>31</v>
      </c>
      <c r="E120" t="s">
        <v>17</v>
      </c>
      <c r="F120" t="s">
        <v>13</v>
      </c>
      <c r="G120">
        <v>-1</v>
      </c>
      <c r="H120" t="s">
        <v>10</v>
      </c>
      <c r="I120">
        <v>0</v>
      </c>
      <c r="P120" s="13">
        <v>93</v>
      </c>
      <c r="Q120" s="13">
        <v>53.909222521478839</v>
      </c>
      <c r="R120" s="13">
        <v>-9.9092225214788385</v>
      </c>
      <c r="T120" s="13">
        <v>5.1474680022259314</v>
      </c>
      <c r="U120" s="13">
        <v>26</v>
      </c>
    </row>
    <row r="121" spans="1:21" x14ac:dyDescent="0.3">
      <c r="A121" s="1">
        <v>39107</v>
      </c>
      <c r="B121" s="2">
        <v>-3.09E-2</v>
      </c>
      <c r="C121" s="8">
        <v>4795600</v>
      </c>
      <c r="D121" s="8">
        <v>32</v>
      </c>
      <c r="E121" t="s">
        <v>17</v>
      </c>
      <c r="F121" t="s">
        <v>13</v>
      </c>
      <c r="G121">
        <v>-1</v>
      </c>
      <c r="H121" t="s">
        <v>10</v>
      </c>
      <c r="I121">
        <v>0</v>
      </c>
      <c r="P121" s="13">
        <v>94</v>
      </c>
      <c r="Q121" s="13">
        <v>54.352125973131862</v>
      </c>
      <c r="R121" s="13">
        <v>-10.852125973131862</v>
      </c>
      <c r="T121" s="13">
        <v>5.2031163049526983</v>
      </c>
      <c r="U121" s="13">
        <v>26</v>
      </c>
    </row>
    <row r="122" spans="1:21" x14ac:dyDescent="0.3">
      <c r="A122" s="1">
        <v>39108</v>
      </c>
      <c r="B122" s="2">
        <v>1.14E-2</v>
      </c>
      <c r="C122" s="8">
        <v>7509500</v>
      </c>
      <c r="D122" s="8">
        <v>20</v>
      </c>
      <c r="E122" t="s">
        <v>17</v>
      </c>
      <c r="F122" t="s">
        <v>13</v>
      </c>
      <c r="G122">
        <v>-1</v>
      </c>
      <c r="H122" t="s">
        <v>13</v>
      </c>
      <c r="I122">
        <v>-1</v>
      </c>
      <c r="P122" s="13">
        <v>95</v>
      </c>
      <c r="Q122" s="13">
        <v>54.592059522881755</v>
      </c>
      <c r="R122" s="13">
        <v>-6.0920595228817547</v>
      </c>
      <c r="T122" s="13">
        <v>5.2587646076794652</v>
      </c>
      <c r="U122" s="13">
        <v>26</v>
      </c>
    </row>
    <row r="123" spans="1:21" x14ac:dyDescent="0.3">
      <c r="A123" s="1">
        <v>39111</v>
      </c>
      <c r="B123" s="2">
        <v>-1.5599999999999999E-2</v>
      </c>
      <c r="C123" s="8">
        <v>6123500</v>
      </c>
      <c r="D123" s="8">
        <v>31.5</v>
      </c>
      <c r="E123" t="s">
        <v>17</v>
      </c>
      <c r="F123" t="s">
        <v>13</v>
      </c>
      <c r="G123">
        <v>-1</v>
      </c>
      <c r="H123" t="s">
        <v>10</v>
      </c>
      <c r="I123">
        <v>0</v>
      </c>
      <c r="P123" s="13">
        <v>96</v>
      </c>
      <c r="Q123" s="13">
        <v>52.661368019936724</v>
      </c>
      <c r="R123" s="13">
        <v>-1.1613680199367238</v>
      </c>
      <c r="T123" s="13">
        <v>5.3144129104062321</v>
      </c>
      <c r="U123" s="13">
        <v>26</v>
      </c>
    </row>
    <row r="124" spans="1:21" x14ac:dyDescent="0.3">
      <c r="A124" s="1">
        <v>39112</v>
      </c>
      <c r="B124" s="2">
        <v>1.03E-2</v>
      </c>
      <c r="C124" s="8">
        <v>4598100</v>
      </c>
      <c r="D124" s="8">
        <v>23</v>
      </c>
      <c r="E124" t="s">
        <v>17</v>
      </c>
      <c r="F124" t="s">
        <v>13</v>
      </c>
      <c r="G124">
        <v>-1</v>
      </c>
      <c r="H124" t="s">
        <v>13</v>
      </c>
      <c r="I124">
        <v>-1</v>
      </c>
      <c r="P124" s="13">
        <v>97</v>
      </c>
      <c r="Q124" s="13">
        <v>53.478704653964854</v>
      </c>
      <c r="R124" s="13">
        <v>-4.4787046539648543</v>
      </c>
      <c r="T124" s="13">
        <v>5.370061213132999</v>
      </c>
      <c r="U124" s="13">
        <v>26</v>
      </c>
    </row>
    <row r="125" spans="1:21" x14ac:dyDescent="0.3">
      <c r="A125" s="1">
        <v>39113</v>
      </c>
      <c r="B125" s="2">
        <v>-2.7000000000000001E-3</v>
      </c>
      <c r="C125" s="8">
        <v>5006200</v>
      </c>
      <c r="D125" s="8">
        <v>29</v>
      </c>
      <c r="E125" t="s">
        <v>17</v>
      </c>
      <c r="F125" t="s">
        <v>13</v>
      </c>
      <c r="G125">
        <v>-1</v>
      </c>
      <c r="H125" t="s">
        <v>10</v>
      </c>
      <c r="I125">
        <v>0</v>
      </c>
      <c r="P125" s="13">
        <v>98</v>
      </c>
      <c r="Q125" s="13">
        <v>53.906349634330063</v>
      </c>
      <c r="R125" s="13">
        <v>-18.406349634330063</v>
      </c>
      <c r="T125" s="13">
        <v>5.4257095158597659</v>
      </c>
      <c r="U125" s="13">
        <v>26</v>
      </c>
    </row>
    <row r="126" spans="1:21" x14ac:dyDescent="0.3">
      <c r="A126" s="1">
        <v>39114</v>
      </c>
      <c r="B126" s="2">
        <v>6.8999999999999999E-3</v>
      </c>
      <c r="C126" s="8">
        <v>5167900</v>
      </c>
      <c r="D126" s="8">
        <v>26.5</v>
      </c>
      <c r="E126" t="s">
        <v>17</v>
      </c>
      <c r="F126" t="s">
        <v>13</v>
      </c>
      <c r="G126">
        <v>-1</v>
      </c>
      <c r="H126" t="s">
        <v>10</v>
      </c>
      <c r="I126">
        <v>0</v>
      </c>
      <c r="P126" s="13">
        <v>99</v>
      </c>
      <c r="Q126" s="13">
        <v>53.500614471609083</v>
      </c>
      <c r="R126" s="13">
        <v>-16.000614471609083</v>
      </c>
      <c r="T126" s="13">
        <v>5.4813578185865328</v>
      </c>
      <c r="U126" s="13">
        <v>26</v>
      </c>
    </row>
    <row r="127" spans="1:21" x14ac:dyDescent="0.3">
      <c r="A127" s="1">
        <v>39115</v>
      </c>
      <c r="B127" s="2">
        <v>1E-3</v>
      </c>
      <c r="C127" s="8">
        <v>9755000</v>
      </c>
      <c r="D127" s="8">
        <v>31</v>
      </c>
      <c r="E127" t="s">
        <v>17</v>
      </c>
      <c r="F127" t="s">
        <v>13</v>
      </c>
      <c r="G127">
        <v>-1</v>
      </c>
      <c r="H127" t="s">
        <v>10</v>
      </c>
      <c r="I127">
        <v>0</v>
      </c>
      <c r="P127" s="13">
        <v>100</v>
      </c>
      <c r="Q127" s="13">
        <v>54.442761988421047</v>
      </c>
      <c r="R127" s="13">
        <v>-13.942761988421047</v>
      </c>
      <c r="T127" s="13">
        <v>5.5370061213132988</v>
      </c>
      <c r="U127" s="13">
        <v>26.5</v>
      </c>
    </row>
    <row r="128" spans="1:21" x14ac:dyDescent="0.3">
      <c r="A128" s="1">
        <v>39118</v>
      </c>
      <c r="B128" s="2">
        <v>-1.0999999999999999E-2</v>
      </c>
      <c r="C128" s="8">
        <v>3153800</v>
      </c>
      <c r="D128" s="8">
        <v>15</v>
      </c>
      <c r="E128" t="s">
        <v>17</v>
      </c>
      <c r="F128" t="s">
        <v>13</v>
      </c>
      <c r="G128">
        <v>-1</v>
      </c>
      <c r="H128" t="s">
        <v>13</v>
      </c>
      <c r="I128">
        <v>-1</v>
      </c>
      <c r="P128" s="13">
        <v>101</v>
      </c>
      <c r="Q128" s="13">
        <v>53.776021080272493</v>
      </c>
      <c r="R128" s="13">
        <v>-16.776021080272493</v>
      </c>
      <c r="T128" s="13">
        <v>5.5926544240400657</v>
      </c>
      <c r="U128" s="13">
        <v>26.5</v>
      </c>
    </row>
    <row r="129" spans="1:21" x14ac:dyDescent="0.3">
      <c r="A129" s="1">
        <v>39119</v>
      </c>
      <c r="B129" s="2">
        <v>-9.1000000000000004E-3</v>
      </c>
      <c r="C129" s="8">
        <v>3195900</v>
      </c>
      <c r="D129" s="8">
        <v>12</v>
      </c>
      <c r="E129" t="s">
        <v>17</v>
      </c>
      <c r="F129" t="s">
        <v>13</v>
      </c>
      <c r="G129">
        <v>-1</v>
      </c>
      <c r="H129" t="s">
        <v>13</v>
      </c>
      <c r="I129">
        <v>-1</v>
      </c>
      <c r="P129" s="13">
        <v>102</v>
      </c>
      <c r="Q129" s="13">
        <v>54.052124457454561</v>
      </c>
      <c r="R129" s="13">
        <v>-8.5521244574545605</v>
      </c>
      <c r="T129" s="13">
        <v>5.6483027267668326</v>
      </c>
      <c r="U129" s="13">
        <v>26.5</v>
      </c>
    </row>
    <row r="130" spans="1:21" x14ac:dyDescent="0.3">
      <c r="A130" s="1">
        <v>39120</v>
      </c>
      <c r="B130" s="2">
        <v>-9.2999999999999992E-3</v>
      </c>
      <c r="C130" s="8">
        <v>8065000</v>
      </c>
      <c r="D130" s="8">
        <v>16</v>
      </c>
      <c r="E130" t="s">
        <v>17</v>
      </c>
      <c r="F130" t="s">
        <v>13</v>
      </c>
      <c r="G130">
        <v>-1</v>
      </c>
      <c r="H130" t="s">
        <v>13</v>
      </c>
      <c r="I130">
        <v>-1</v>
      </c>
      <c r="P130" s="13">
        <v>103</v>
      </c>
      <c r="Q130" s="13">
        <v>55.356092336576246</v>
      </c>
      <c r="R130" s="13">
        <v>-18.856092336576246</v>
      </c>
      <c r="T130" s="13">
        <v>5.7039510294935996</v>
      </c>
      <c r="U130" s="13">
        <v>26.5</v>
      </c>
    </row>
    <row r="131" spans="1:21" x14ac:dyDescent="0.3">
      <c r="A131" s="1">
        <v>39121</v>
      </c>
      <c r="B131" s="2">
        <v>3.3999999999999998E-3</v>
      </c>
      <c r="C131" s="8">
        <v>3965000</v>
      </c>
      <c r="D131" s="8">
        <v>18</v>
      </c>
      <c r="E131" t="s">
        <v>17</v>
      </c>
      <c r="F131" t="s">
        <v>13</v>
      </c>
      <c r="G131">
        <v>-1</v>
      </c>
      <c r="H131" t="s">
        <v>13</v>
      </c>
      <c r="I131">
        <v>-1</v>
      </c>
      <c r="P131" s="13">
        <v>104</v>
      </c>
      <c r="Q131" s="13">
        <v>55.133779287750308</v>
      </c>
      <c r="R131" s="13">
        <v>-15.133779287750308</v>
      </c>
      <c r="T131" s="13">
        <v>5.7595993322203665</v>
      </c>
      <c r="U131" s="13">
        <v>26.5</v>
      </c>
    </row>
    <row r="132" spans="1:21" x14ac:dyDescent="0.3">
      <c r="A132" s="1">
        <v>39122</v>
      </c>
      <c r="B132" s="2">
        <v>-3.6900000000000002E-2</v>
      </c>
      <c r="C132" s="8">
        <v>8248800</v>
      </c>
      <c r="D132" s="8">
        <v>21</v>
      </c>
      <c r="E132" t="s">
        <v>17</v>
      </c>
      <c r="F132" t="s">
        <v>13</v>
      </c>
      <c r="G132">
        <v>-1</v>
      </c>
      <c r="H132" t="s">
        <v>13</v>
      </c>
      <c r="I132">
        <v>-1</v>
      </c>
      <c r="P132" s="13">
        <v>105</v>
      </c>
      <c r="Q132" s="13">
        <v>52.043574809645619</v>
      </c>
      <c r="R132" s="13">
        <v>-15.543574809645619</v>
      </c>
      <c r="T132" s="13">
        <v>5.8152476349471334</v>
      </c>
      <c r="U132" s="13">
        <v>26.5</v>
      </c>
    </row>
    <row r="133" spans="1:21" x14ac:dyDescent="0.3">
      <c r="A133" s="1">
        <v>39125</v>
      </c>
      <c r="B133" s="2">
        <v>-3.2500000000000001E-2</v>
      </c>
      <c r="C133" s="8">
        <v>6333407</v>
      </c>
      <c r="D133" s="8">
        <v>26</v>
      </c>
      <c r="E133" t="s">
        <v>17</v>
      </c>
      <c r="F133" t="s">
        <v>13</v>
      </c>
      <c r="G133">
        <v>-1</v>
      </c>
      <c r="H133" t="s">
        <v>10</v>
      </c>
      <c r="I133">
        <v>0</v>
      </c>
      <c r="P133" s="13">
        <v>106</v>
      </c>
      <c r="Q133" s="13">
        <v>54.232560142526737</v>
      </c>
      <c r="R133" s="13">
        <v>-15.232560142526737</v>
      </c>
      <c r="T133" s="13">
        <v>5.8708959376739003</v>
      </c>
      <c r="U133" s="13">
        <v>26.5</v>
      </c>
    </row>
    <row r="134" spans="1:21" x14ac:dyDescent="0.3">
      <c r="A134" s="1">
        <v>39126</v>
      </c>
      <c r="B134" s="2">
        <v>6.6E-3</v>
      </c>
      <c r="C134" s="8">
        <v>5429485</v>
      </c>
      <c r="D134" s="8">
        <v>29.5</v>
      </c>
      <c r="E134" t="s">
        <v>17</v>
      </c>
      <c r="F134" t="s">
        <v>13</v>
      </c>
      <c r="G134">
        <v>-1</v>
      </c>
      <c r="H134" t="s">
        <v>10</v>
      </c>
      <c r="I134">
        <v>0</v>
      </c>
      <c r="P134" s="13">
        <v>107</v>
      </c>
      <c r="Q134" s="13">
        <v>47.890272438143931</v>
      </c>
      <c r="R134" s="13">
        <v>-4.3902724381439313</v>
      </c>
      <c r="T134" s="13">
        <v>5.9265442404006672</v>
      </c>
      <c r="U134" s="13">
        <v>26.5</v>
      </c>
    </row>
    <row r="135" spans="1:21" x14ac:dyDescent="0.3">
      <c r="A135" s="1">
        <v>39127</v>
      </c>
      <c r="B135" s="2">
        <v>-1.1000000000000001E-3</v>
      </c>
      <c r="C135" s="8">
        <v>4843183</v>
      </c>
      <c r="D135" s="8">
        <v>22</v>
      </c>
      <c r="E135" t="s">
        <v>17</v>
      </c>
      <c r="F135" t="s">
        <v>13</v>
      </c>
      <c r="G135">
        <v>-1</v>
      </c>
      <c r="H135" t="s">
        <v>13</v>
      </c>
      <c r="I135">
        <v>-1</v>
      </c>
      <c r="P135" s="13">
        <v>108</v>
      </c>
      <c r="Q135" s="13">
        <v>49.544306848228828</v>
      </c>
      <c r="R135" s="13">
        <v>-5.0443068482288282</v>
      </c>
      <c r="T135" s="13">
        <v>5.9821925431274341</v>
      </c>
      <c r="U135" s="13">
        <v>26.5</v>
      </c>
    </row>
    <row r="136" spans="1:21" x14ac:dyDescent="0.3">
      <c r="A136" s="1">
        <v>39128</v>
      </c>
      <c r="B136" s="2">
        <v>-3.0599999999999999E-2</v>
      </c>
      <c r="C136" s="8">
        <v>8168848</v>
      </c>
      <c r="D136" s="8">
        <v>21.5</v>
      </c>
      <c r="E136" t="s">
        <v>17</v>
      </c>
      <c r="F136" t="s">
        <v>13</v>
      </c>
      <c r="G136">
        <v>-1</v>
      </c>
      <c r="H136" t="s">
        <v>13</v>
      </c>
      <c r="I136">
        <v>-1</v>
      </c>
      <c r="P136" s="13">
        <v>109</v>
      </c>
      <c r="Q136" s="13">
        <v>51.386386522286564</v>
      </c>
      <c r="R136" s="13">
        <v>-9.8863865222865641</v>
      </c>
      <c r="T136" s="13">
        <v>6.037840845854201</v>
      </c>
      <c r="U136" s="13">
        <v>26.5</v>
      </c>
    </row>
    <row r="137" spans="1:21" x14ac:dyDescent="0.3">
      <c r="A137" s="1">
        <v>39129</v>
      </c>
      <c r="B137" s="2">
        <v>2.5000000000000001E-2</v>
      </c>
      <c r="C137" s="8">
        <v>12644100</v>
      </c>
      <c r="D137" s="8">
        <v>17</v>
      </c>
      <c r="E137" t="s">
        <v>17</v>
      </c>
      <c r="F137" t="s">
        <v>13</v>
      </c>
      <c r="G137">
        <v>-1</v>
      </c>
      <c r="H137" t="s">
        <v>13</v>
      </c>
      <c r="I137">
        <v>-1</v>
      </c>
      <c r="P137" s="13">
        <v>110</v>
      </c>
      <c r="Q137" s="13">
        <v>51.006810549676644</v>
      </c>
      <c r="R137" s="13">
        <v>-15.506810549676644</v>
      </c>
      <c r="T137" s="13">
        <v>6.0934891485809679</v>
      </c>
      <c r="U137" s="13">
        <v>26.5</v>
      </c>
    </row>
    <row r="138" spans="1:21" x14ac:dyDescent="0.3">
      <c r="A138" s="1">
        <v>39133</v>
      </c>
      <c r="B138" s="2">
        <v>2.8000000000000001E-2</v>
      </c>
      <c r="C138" s="8">
        <v>8096200</v>
      </c>
      <c r="D138" s="8">
        <v>29.5</v>
      </c>
      <c r="E138" t="s">
        <v>17</v>
      </c>
      <c r="F138" t="s">
        <v>13</v>
      </c>
      <c r="G138">
        <v>-1</v>
      </c>
      <c r="H138" t="s">
        <v>10</v>
      </c>
      <c r="I138">
        <v>0</v>
      </c>
      <c r="P138" s="13">
        <v>111</v>
      </c>
      <c r="Q138" s="13">
        <v>52.023801929268984</v>
      </c>
      <c r="R138" s="13">
        <v>-22.023801929268984</v>
      </c>
      <c r="T138" s="13">
        <v>6.1491374513077348</v>
      </c>
      <c r="U138" s="13">
        <v>26.5</v>
      </c>
    </row>
    <row r="139" spans="1:21" x14ac:dyDescent="0.3">
      <c r="A139" s="1">
        <v>39134</v>
      </c>
      <c r="B139" s="2">
        <v>2.64E-2</v>
      </c>
      <c r="C139" s="8">
        <v>8989800</v>
      </c>
      <c r="D139" s="8">
        <v>38.5</v>
      </c>
      <c r="E139" t="s">
        <v>17</v>
      </c>
      <c r="F139" t="s">
        <v>13</v>
      </c>
      <c r="G139">
        <v>-1</v>
      </c>
      <c r="H139" t="s">
        <v>10</v>
      </c>
      <c r="I139">
        <v>0</v>
      </c>
      <c r="P139" s="13">
        <v>112</v>
      </c>
      <c r="Q139" s="13">
        <v>53.418288633120305</v>
      </c>
      <c r="R139" s="13">
        <v>-23.918288633120305</v>
      </c>
      <c r="T139" s="13">
        <v>6.2047857540345008</v>
      </c>
      <c r="U139" s="13">
        <v>26.5</v>
      </c>
    </row>
    <row r="140" spans="1:21" x14ac:dyDescent="0.3">
      <c r="A140" s="1">
        <v>39135</v>
      </c>
      <c r="B140" s="2">
        <v>-4.3E-3</v>
      </c>
      <c r="C140" s="8">
        <v>6477500</v>
      </c>
      <c r="D140" s="8">
        <v>36.5</v>
      </c>
      <c r="E140" t="s">
        <v>17</v>
      </c>
      <c r="F140" t="s">
        <v>13</v>
      </c>
      <c r="G140">
        <v>-1</v>
      </c>
      <c r="H140" t="s">
        <v>10</v>
      </c>
      <c r="I140">
        <v>0</v>
      </c>
      <c r="P140" s="13">
        <v>113</v>
      </c>
      <c r="Q140" s="13">
        <v>53.045864118672903</v>
      </c>
      <c r="R140" s="13">
        <v>-7.0458641186729025</v>
      </c>
      <c r="T140" s="13">
        <v>6.2604340567612677</v>
      </c>
      <c r="U140" s="13">
        <v>27</v>
      </c>
    </row>
    <row r="141" spans="1:21" x14ac:dyDescent="0.3">
      <c r="A141" s="1">
        <v>39136</v>
      </c>
      <c r="B141" s="2">
        <v>-2.06E-2</v>
      </c>
      <c r="C141" s="8">
        <v>3455500</v>
      </c>
      <c r="D141" s="8">
        <v>37</v>
      </c>
      <c r="E141" t="s">
        <v>17</v>
      </c>
      <c r="F141" t="s">
        <v>13</v>
      </c>
      <c r="G141">
        <v>-1</v>
      </c>
      <c r="H141" t="s">
        <v>10</v>
      </c>
      <c r="I141">
        <v>0</v>
      </c>
      <c r="P141" s="13">
        <v>114</v>
      </c>
      <c r="Q141" s="13">
        <v>53.3336642753939</v>
      </c>
      <c r="R141" s="13">
        <v>-22.8336642753939</v>
      </c>
      <c r="T141" s="13">
        <v>6.3160823594880346</v>
      </c>
      <c r="U141" s="13">
        <v>27</v>
      </c>
    </row>
    <row r="142" spans="1:21" x14ac:dyDescent="0.3">
      <c r="A142" s="1">
        <v>39139</v>
      </c>
      <c r="B142" s="2">
        <v>-2.3300000000000001E-2</v>
      </c>
      <c r="C142" s="8">
        <v>4831653</v>
      </c>
      <c r="D142" s="8">
        <v>29.5</v>
      </c>
      <c r="E142" t="s">
        <v>17</v>
      </c>
      <c r="F142" t="s">
        <v>13</v>
      </c>
      <c r="G142">
        <v>-1</v>
      </c>
      <c r="H142" t="s">
        <v>10</v>
      </c>
      <c r="I142">
        <v>0</v>
      </c>
      <c r="P142" s="13">
        <v>115</v>
      </c>
      <c r="Q142" s="13">
        <v>49.751058067416686</v>
      </c>
      <c r="R142" s="13">
        <v>-26.751058067416686</v>
      </c>
      <c r="T142" s="13">
        <v>6.3717306622148016</v>
      </c>
      <c r="U142" s="13">
        <v>27</v>
      </c>
    </row>
    <row r="143" spans="1:21" x14ac:dyDescent="0.3">
      <c r="A143" s="1">
        <v>39140</v>
      </c>
      <c r="B143" s="2">
        <v>-1.6799999999999999E-2</v>
      </c>
      <c r="C143" s="8">
        <v>6893800</v>
      </c>
      <c r="D143" s="8">
        <v>33.5</v>
      </c>
      <c r="E143" t="s">
        <v>17</v>
      </c>
      <c r="F143" t="s">
        <v>13</v>
      </c>
      <c r="G143">
        <v>-1</v>
      </c>
      <c r="H143" t="s">
        <v>10</v>
      </c>
      <c r="I143">
        <v>0</v>
      </c>
      <c r="P143" s="13">
        <v>116</v>
      </c>
      <c r="Q143" s="13">
        <v>53.03438203932398</v>
      </c>
      <c r="R143" s="13">
        <v>-27.03438203932398</v>
      </c>
      <c r="T143" s="13">
        <v>6.4273789649415685</v>
      </c>
      <c r="U143" s="13">
        <v>27</v>
      </c>
    </row>
    <row r="144" spans="1:21" x14ac:dyDescent="0.3">
      <c r="A144" s="1">
        <v>39141</v>
      </c>
      <c r="B144" s="2">
        <v>2.3999999999999998E-3</v>
      </c>
      <c r="C144" s="8">
        <v>9389600</v>
      </c>
      <c r="D144" s="8">
        <v>38</v>
      </c>
      <c r="E144" t="s">
        <v>17</v>
      </c>
      <c r="F144" t="s">
        <v>13</v>
      </c>
      <c r="G144">
        <v>-1</v>
      </c>
      <c r="H144" t="s">
        <v>10</v>
      </c>
      <c r="I144">
        <v>0</v>
      </c>
      <c r="P144" s="13">
        <v>117</v>
      </c>
      <c r="Q144" s="13">
        <v>53.332842990627341</v>
      </c>
      <c r="R144" s="13">
        <v>-30.332842990627341</v>
      </c>
      <c r="T144" s="13">
        <v>6.4830272676683354</v>
      </c>
      <c r="U144" s="13">
        <v>27</v>
      </c>
    </row>
    <row r="145" spans="1:21" x14ac:dyDescent="0.3">
      <c r="A145" s="1">
        <v>39142</v>
      </c>
      <c r="B145" s="2">
        <v>9.4000000000000004E-3</v>
      </c>
      <c r="C145" s="8">
        <v>6096165</v>
      </c>
      <c r="D145" s="8">
        <v>33.5</v>
      </c>
      <c r="E145" t="s">
        <v>18</v>
      </c>
      <c r="F145" t="s">
        <v>13</v>
      </c>
      <c r="G145">
        <v>-1</v>
      </c>
      <c r="H145" t="s">
        <v>13</v>
      </c>
      <c r="I145">
        <v>-1</v>
      </c>
      <c r="P145" s="13">
        <v>118</v>
      </c>
      <c r="Q145" s="13">
        <v>53.133376986228797</v>
      </c>
      <c r="R145" s="13">
        <v>-24.633376986228797</v>
      </c>
      <c r="T145" s="13">
        <v>6.5386755703951023</v>
      </c>
      <c r="U145" s="13">
        <v>27.5</v>
      </c>
    </row>
    <row r="146" spans="1:21" x14ac:dyDescent="0.3">
      <c r="A146" s="1">
        <v>39143</v>
      </c>
      <c r="B146" s="2">
        <v>-2.3E-3</v>
      </c>
      <c r="C146" s="8">
        <v>9351900</v>
      </c>
      <c r="D146" s="8">
        <v>37.5</v>
      </c>
      <c r="E146" t="s">
        <v>18</v>
      </c>
      <c r="F146" t="s">
        <v>13</v>
      </c>
      <c r="G146">
        <v>-1</v>
      </c>
      <c r="H146" t="s">
        <v>13</v>
      </c>
      <c r="I146">
        <v>-1</v>
      </c>
      <c r="P146" s="13">
        <v>119</v>
      </c>
      <c r="Q146" s="13">
        <v>52.168869571242098</v>
      </c>
      <c r="R146" s="13">
        <v>-21.168869571242098</v>
      </c>
      <c r="T146" s="13">
        <v>6.5943238731218692</v>
      </c>
      <c r="U146" s="13">
        <v>27.5</v>
      </c>
    </row>
    <row r="147" spans="1:21" x14ac:dyDescent="0.3">
      <c r="A147" s="1">
        <v>39146</v>
      </c>
      <c r="B147" s="2">
        <v>6.1999999999999998E-3</v>
      </c>
      <c r="C147" s="8">
        <v>4931300</v>
      </c>
      <c r="D147" s="8">
        <v>34</v>
      </c>
      <c r="E147" t="s">
        <v>18</v>
      </c>
      <c r="F147" t="s">
        <v>13</v>
      </c>
      <c r="G147">
        <v>-1</v>
      </c>
      <c r="H147" t="s">
        <v>13</v>
      </c>
      <c r="I147">
        <v>-1</v>
      </c>
      <c r="P147" s="13">
        <v>120</v>
      </c>
      <c r="Q147" s="13">
        <v>53.354545100696107</v>
      </c>
      <c r="R147" s="13">
        <v>-21.354545100696107</v>
      </c>
      <c r="T147" s="13">
        <v>6.6499721758486361</v>
      </c>
      <c r="U147" s="13">
        <v>27.5</v>
      </c>
    </row>
    <row r="148" spans="1:21" x14ac:dyDescent="0.3">
      <c r="A148" s="1">
        <v>39147</v>
      </c>
      <c r="B148" s="2">
        <v>6.1199999999999997E-2</v>
      </c>
      <c r="C148" s="8">
        <v>7974481</v>
      </c>
      <c r="D148" s="8">
        <v>25.5</v>
      </c>
      <c r="E148" t="s">
        <v>18</v>
      </c>
      <c r="F148" t="s">
        <v>13</v>
      </c>
      <c r="G148">
        <v>-1</v>
      </c>
      <c r="H148" t="s">
        <v>13</v>
      </c>
      <c r="I148">
        <v>-1</v>
      </c>
      <c r="P148" s="13">
        <v>121</v>
      </c>
      <c r="Q148" s="13">
        <v>51.798365351264302</v>
      </c>
      <c r="R148" s="13">
        <v>-31.798365351264302</v>
      </c>
      <c r="T148" s="13">
        <v>6.705620478575403</v>
      </c>
      <c r="U148" s="13">
        <v>27.5</v>
      </c>
    </row>
    <row r="149" spans="1:21" x14ac:dyDescent="0.3">
      <c r="A149" s="1">
        <v>39148</v>
      </c>
      <c r="B149" s="2">
        <v>-1.8800000000000001E-2</v>
      </c>
      <c r="C149" s="8">
        <v>6487106</v>
      </c>
      <c r="D149" s="8">
        <v>15</v>
      </c>
      <c r="E149" t="s">
        <v>18</v>
      </c>
      <c r="F149" t="s">
        <v>13</v>
      </c>
      <c r="G149">
        <v>-1</v>
      </c>
      <c r="H149" t="s">
        <v>13</v>
      </c>
      <c r="I149">
        <v>-1</v>
      </c>
      <c r="P149" s="13">
        <v>122</v>
      </c>
      <c r="Q149" s="13">
        <v>52.580061752915434</v>
      </c>
      <c r="R149" s="13">
        <v>-21.080061752915434</v>
      </c>
      <c r="T149" s="13">
        <v>6.7612687813021699</v>
      </c>
      <c r="U149" s="13">
        <v>27.5</v>
      </c>
    </row>
    <row r="150" spans="1:21" x14ac:dyDescent="0.3">
      <c r="A150" s="1">
        <v>39149</v>
      </c>
      <c r="B150" s="2">
        <v>-8.0000000000000002E-3</v>
      </c>
      <c r="C150" s="8">
        <v>4594284</v>
      </c>
      <c r="D150" s="8">
        <v>15.5</v>
      </c>
      <c r="E150" t="s">
        <v>18</v>
      </c>
      <c r="F150" t="s">
        <v>13</v>
      </c>
      <c r="G150">
        <v>-1</v>
      </c>
      <c r="H150" t="s">
        <v>13</v>
      </c>
      <c r="I150">
        <v>-1</v>
      </c>
      <c r="P150" s="13">
        <v>123</v>
      </c>
      <c r="Q150" s="13">
        <v>53.574863598947424</v>
      </c>
      <c r="R150" s="13">
        <v>-30.574863598947424</v>
      </c>
      <c r="T150" s="13">
        <v>6.8169170840289368</v>
      </c>
      <c r="U150" s="13">
        <v>27.5</v>
      </c>
    </row>
    <row r="151" spans="1:21" x14ac:dyDescent="0.3">
      <c r="A151" s="1">
        <v>39150</v>
      </c>
      <c r="B151" s="2">
        <v>-0.01</v>
      </c>
      <c r="C151" s="8">
        <v>4406948</v>
      </c>
      <c r="D151" s="8">
        <v>22</v>
      </c>
      <c r="E151" t="s">
        <v>18</v>
      </c>
      <c r="F151" t="s">
        <v>13</v>
      </c>
      <c r="G151">
        <v>-1</v>
      </c>
      <c r="H151" t="s">
        <v>13</v>
      </c>
      <c r="I151">
        <v>-1</v>
      </c>
      <c r="P151" s="13">
        <v>124</v>
      </c>
      <c r="Q151" s="13">
        <v>53.294038028811997</v>
      </c>
      <c r="R151" s="13">
        <v>-24.294038028811997</v>
      </c>
      <c r="T151" s="13">
        <v>6.8725653867557028</v>
      </c>
      <c r="U151" s="13">
        <v>28</v>
      </c>
    </row>
    <row r="152" spans="1:21" x14ac:dyDescent="0.3">
      <c r="A152" s="1">
        <v>39153</v>
      </c>
      <c r="B152" s="2">
        <v>-1.1000000000000001E-3</v>
      </c>
      <c r="C152" s="8">
        <v>4215959</v>
      </c>
      <c r="D152" s="8">
        <v>37.5</v>
      </c>
      <c r="E152" t="s">
        <v>18</v>
      </c>
      <c r="F152" t="s">
        <v>13</v>
      </c>
      <c r="G152">
        <v>-1</v>
      </c>
      <c r="H152" t="s">
        <v>13</v>
      </c>
      <c r="I152">
        <v>-1</v>
      </c>
      <c r="P152" s="13">
        <v>125</v>
      </c>
      <c r="Q152" s="13">
        <v>53.218436925687186</v>
      </c>
      <c r="R152" s="13">
        <v>-26.718436925687186</v>
      </c>
      <c r="T152" s="13">
        <v>6.9282136894824697</v>
      </c>
      <c r="U152" s="13">
        <v>28</v>
      </c>
    </row>
    <row r="153" spans="1:21" x14ac:dyDescent="0.3">
      <c r="A153" s="1">
        <v>39154</v>
      </c>
      <c r="B153" s="2">
        <v>-6.8999999999999999E-3</v>
      </c>
      <c r="C153" s="8">
        <v>4839239</v>
      </c>
      <c r="D153" s="8">
        <v>42.5</v>
      </c>
      <c r="E153" t="s">
        <v>18</v>
      </c>
      <c r="F153" t="s">
        <v>13</v>
      </c>
      <c r="G153">
        <v>-1</v>
      </c>
      <c r="H153" t="s">
        <v>10</v>
      </c>
      <c r="I153">
        <v>0</v>
      </c>
      <c r="P153" s="13">
        <v>126</v>
      </c>
      <c r="Q153" s="13">
        <v>50.400990699524577</v>
      </c>
      <c r="R153" s="13">
        <v>-19.400990699524577</v>
      </c>
      <c r="T153" s="13">
        <v>6.9838619922092366</v>
      </c>
      <c r="U153" s="13">
        <v>28</v>
      </c>
    </row>
    <row r="154" spans="1:21" x14ac:dyDescent="0.3">
      <c r="A154" s="1">
        <v>39155</v>
      </c>
      <c r="B154" s="2">
        <v>2.5999999999999999E-3</v>
      </c>
      <c r="C154" s="8">
        <v>7153411</v>
      </c>
      <c r="D154" s="8">
        <v>47.5</v>
      </c>
      <c r="E154" t="s">
        <v>18</v>
      </c>
      <c r="F154" t="s">
        <v>10</v>
      </c>
      <c r="G154">
        <v>0</v>
      </c>
      <c r="H154" t="s">
        <v>10</v>
      </c>
      <c r="I154">
        <v>0</v>
      </c>
      <c r="P154" s="13">
        <v>127</v>
      </c>
      <c r="Q154" s="13">
        <v>54.405970391011948</v>
      </c>
      <c r="R154" s="13">
        <v>-39.405970391011948</v>
      </c>
      <c r="T154" s="13">
        <v>7.0395102949360036</v>
      </c>
      <c r="U154" s="13">
        <v>28</v>
      </c>
    </row>
    <row r="155" spans="1:21" x14ac:dyDescent="0.3">
      <c r="A155" s="1">
        <v>39157</v>
      </c>
      <c r="B155" s="2">
        <v>5.3E-3</v>
      </c>
      <c r="C155" s="8">
        <v>8605800</v>
      </c>
      <c r="D155" s="8">
        <v>41.5</v>
      </c>
      <c r="E155" t="s">
        <v>18</v>
      </c>
      <c r="F155" t="s">
        <v>13</v>
      </c>
      <c r="G155">
        <v>-1</v>
      </c>
      <c r="H155" t="s">
        <v>13</v>
      </c>
      <c r="I155">
        <v>-1</v>
      </c>
      <c r="P155" s="13">
        <v>128</v>
      </c>
      <c r="Q155" s="13">
        <v>54.384837466723774</v>
      </c>
      <c r="R155" s="13">
        <v>-42.384837466723774</v>
      </c>
      <c r="T155" s="13">
        <v>7.0951585976627705</v>
      </c>
      <c r="U155" s="13">
        <v>28</v>
      </c>
    </row>
    <row r="156" spans="1:21" x14ac:dyDescent="0.3">
      <c r="A156" s="1">
        <v>39161</v>
      </c>
      <c r="B156" s="2">
        <v>1.0800000000000001E-2</v>
      </c>
      <c r="C156" s="8">
        <v>3819600</v>
      </c>
      <c r="D156" s="8">
        <v>39</v>
      </c>
      <c r="E156" t="s">
        <v>18</v>
      </c>
      <c r="F156" t="s">
        <v>13</v>
      </c>
      <c r="G156">
        <v>-1</v>
      </c>
      <c r="H156" t="s">
        <v>13</v>
      </c>
      <c r="I156">
        <v>-1</v>
      </c>
      <c r="P156" s="13">
        <v>129</v>
      </c>
      <c r="Q156" s="13">
        <v>51.408844110587395</v>
      </c>
      <c r="R156" s="13">
        <v>-35.408844110587395</v>
      </c>
      <c r="T156" s="13">
        <v>7.1508069003895374</v>
      </c>
      <c r="U156" s="13">
        <v>28</v>
      </c>
    </row>
    <row r="157" spans="1:21" x14ac:dyDescent="0.3">
      <c r="A157" s="1">
        <v>39162</v>
      </c>
      <c r="B157" s="2">
        <v>4.3900000000000002E-2</v>
      </c>
      <c r="C157" s="8">
        <v>6104533</v>
      </c>
      <c r="D157" s="8">
        <v>35.5</v>
      </c>
      <c r="E157" t="s">
        <v>18</v>
      </c>
      <c r="F157" t="s">
        <v>13</v>
      </c>
      <c r="G157">
        <v>-1</v>
      </c>
      <c r="H157" t="s">
        <v>13</v>
      </c>
      <c r="I157">
        <v>-1</v>
      </c>
      <c r="P157" s="13">
        <v>130</v>
      </c>
      <c r="Q157" s="13">
        <v>53.945066403182935</v>
      </c>
      <c r="R157" s="13">
        <v>-35.945066403182935</v>
      </c>
      <c r="T157" s="13">
        <v>7.2064552031163043</v>
      </c>
      <c r="U157" s="13">
        <v>28</v>
      </c>
    </row>
    <row r="158" spans="1:21" x14ac:dyDescent="0.3">
      <c r="A158" s="1">
        <v>39163</v>
      </c>
      <c r="B158" s="2">
        <v>-1.61E-2</v>
      </c>
      <c r="C158" s="8">
        <v>5956356</v>
      </c>
      <c r="D158" s="8">
        <v>32</v>
      </c>
      <c r="E158" t="s">
        <v>18</v>
      </c>
      <c r="F158" t="s">
        <v>13</v>
      </c>
      <c r="G158">
        <v>-1</v>
      </c>
      <c r="H158" t="s">
        <v>13</v>
      </c>
      <c r="I158">
        <v>-1</v>
      </c>
      <c r="P158" s="13">
        <v>131</v>
      </c>
      <c r="Q158" s="13">
        <v>51.229783987900937</v>
      </c>
      <c r="R158" s="13">
        <v>-30.229783987900937</v>
      </c>
      <c r="T158" s="13">
        <v>7.2621035058430712</v>
      </c>
      <c r="U158" s="13">
        <v>28.5</v>
      </c>
    </row>
    <row r="159" spans="1:21" x14ac:dyDescent="0.3">
      <c r="A159" s="1">
        <v>39164</v>
      </c>
      <c r="B159" s="2">
        <v>-2.9999999999999997E-4</v>
      </c>
      <c r="C159" s="8">
        <v>2963600</v>
      </c>
      <c r="D159" s="8">
        <v>50.5</v>
      </c>
      <c r="E159" t="s">
        <v>18</v>
      </c>
      <c r="F159" t="s">
        <v>10</v>
      </c>
      <c r="G159">
        <v>0</v>
      </c>
      <c r="H159" t="s">
        <v>10</v>
      </c>
      <c r="I159">
        <v>0</v>
      </c>
      <c r="P159" s="13">
        <v>132</v>
      </c>
      <c r="Q159" s="13">
        <v>52.410921406417877</v>
      </c>
      <c r="R159" s="13">
        <v>-26.410921406417877</v>
      </c>
      <c r="T159" s="13">
        <v>7.3177518085698381</v>
      </c>
      <c r="U159" s="13">
        <v>28.5</v>
      </c>
    </row>
    <row r="160" spans="1:21" x14ac:dyDescent="0.3">
      <c r="A160" s="1">
        <v>39167</v>
      </c>
      <c r="B160" s="2">
        <v>3.7999999999999999E-2</v>
      </c>
      <c r="C160" s="8">
        <v>7273290</v>
      </c>
      <c r="D160" s="8">
        <v>44.5</v>
      </c>
      <c r="E160" t="s">
        <v>18</v>
      </c>
      <c r="F160" t="s">
        <v>13</v>
      </c>
      <c r="G160">
        <v>-1</v>
      </c>
      <c r="H160" t="s">
        <v>13</v>
      </c>
      <c r="I160">
        <v>-1</v>
      </c>
      <c r="P160" s="13">
        <v>133</v>
      </c>
      <c r="Q160" s="13">
        <v>53.057856752796688</v>
      </c>
      <c r="R160" s="13">
        <v>-23.557856752796688</v>
      </c>
      <c r="T160" s="13">
        <v>7.373400111296605</v>
      </c>
      <c r="U160" s="13">
        <v>28.5</v>
      </c>
    </row>
    <row r="161" spans="1:21" x14ac:dyDescent="0.3">
      <c r="A161" s="1">
        <v>39168</v>
      </c>
      <c r="B161" s="2">
        <v>1.0500000000000001E-2</v>
      </c>
      <c r="C161" s="8">
        <v>6576445</v>
      </c>
      <c r="D161" s="8">
        <v>51.5</v>
      </c>
      <c r="E161" t="s">
        <v>18</v>
      </c>
      <c r="F161" t="s">
        <v>10</v>
      </c>
      <c r="G161">
        <v>0</v>
      </c>
      <c r="H161" t="s">
        <v>10</v>
      </c>
      <c r="I161">
        <v>0</v>
      </c>
      <c r="P161" s="13">
        <v>134</v>
      </c>
      <c r="Q161" s="13">
        <v>53.397526784938428</v>
      </c>
      <c r="R161" s="13">
        <v>-31.397526784938428</v>
      </c>
      <c r="T161" s="13">
        <v>7.4290484140233719</v>
      </c>
      <c r="U161" s="13">
        <v>28.5</v>
      </c>
    </row>
    <row r="162" spans="1:21" x14ac:dyDescent="0.3">
      <c r="A162" s="1">
        <v>39169</v>
      </c>
      <c r="B162" s="2">
        <v>1.29E-2</v>
      </c>
      <c r="C162" s="8">
        <v>9045689</v>
      </c>
      <c r="D162" s="8">
        <v>61</v>
      </c>
      <c r="E162" t="s">
        <v>18</v>
      </c>
      <c r="F162" t="s">
        <v>10</v>
      </c>
      <c r="G162">
        <v>0</v>
      </c>
      <c r="H162" t="s">
        <v>14</v>
      </c>
      <c r="I162">
        <v>1</v>
      </c>
      <c r="P162" s="13">
        <v>135</v>
      </c>
      <c r="Q162" s="13">
        <v>51.293876793711775</v>
      </c>
      <c r="R162" s="13">
        <v>-29.793876793711775</v>
      </c>
      <c r="T162" s="13">
        <v>7.4846967167501379</v>
      </c>
      <c r="U162" s="13">
        <v>28.5</v>
      </c>
    </row>
    <row r="163" spans="1:21" x14ac:dyDescent="0.3">
      <c r="A163" s="1">
        <v>39170</v>
      </c>
      <c r="B163" s="2">
        <v>-3.0800000000000001E-2</v>
      </c>
      <c r="C163" s="8">
        <v>9136534</v>
      </c>
      <c r="D163" s="8">
        <v>49</v>
      </c>
      <c r="E163" t="s">
        <v>18</v>
      </c>
      <c r="F163" t="s">
        <v>10</v>
      </c>
      <c r="G163">
        <v>0</v>
      </c>
      <c r="H163" t="s">
        <v>10</v>
      </c>
      <c r="I163">
        <v>0</v>
      </c>
      <c r="P163" s="13">
        <v>136</v>
      </c>
      <c r="Q163" s="13">
        <v>48.69349471651708</v>
      </c>
      <c r="R163" s="13">
        <v>-31.69349471651708</v>
      </c>
      <c r="T163" s="13">
        <v>7.5403450194769048</v>
      </c>
      <c r="U163" s="13">
        <v>28.5</v>
      </c>
    </row>
    <row r="164" spans="1:21" x14ac:dyDescent="0.3">
      <c r="A164" s="1">
        <v>39171</v>
      </c>
      <c r="B164" s="2">
        <v>-7.3000000000000001E-3</v>
      </c>
      <c r="C164" s="8">
        <v>4551800</v>
      </c>
      <c r="D164" s="8">
        <v>45</v>
      </c>
      <c r="E164" t="s">
        <v>18</v>
      </c>
      <c r="F164" t="s">
        <v>10</v>
      </c>
      <c r="G164">
        <v>0</v>
      </c>
      <c r="H164" t="s">
        <v>10</v>
      </c>
      <c r="I164">
        <v>0</v>
      </c>
      <c r="P164" s="13">
        <v>137</v>
      </c>
      <c r="Q164" s="13">
        <v>51.479973281343355</v>
      </c>
      <c r="R164" s="13">
        <v>-21.979973281343355</v>
      </c>
      <c r="T164" s="13">
        <v>7.5959933222036717</v>
      </c>
      <c r="U164" s="13">
        <v>29</v>
      </c>
    </row>
    <row r="165" spans="1:21" x14ac:dyDescent="0.3">
      <c r="A165" s="1">
        <v>39174</v>
      </c>
      <c r="B165" s="2">
        <v>1.03E-2</v>
      </c>
      <c r="C165" s="8">
        <v>5579000</v>
      </c>
      <c r="D165" s="8">
        <v>45.5</v>
      </c>
      <c r="E165" t="s">
        <v>18</v>
      </c>
      <c r="F165" t="s">
        <v>10</v>
      </c>
      <c r="G165">
        <v>0</v>
      </c>
      <c r="H165" t="s">
        <v>10</v>
      </c>
      <c r="I165">
        <v>0</v>
      </c>
      <c r="P165" s="13">
        <v>138</v>
      </c>
      <c r="Q165" s="13">
        <v>50.930024845178693</v>
      </c>
      <c r="R165" s="13">
        <v>-12.430024845178693</v>
      </c>
      <c r="T165" s="13">
        <v>7.6516416249304386</v>
      </c>
      <c r="U165" s="13">
        <v>29</v>
      </c>
    </row>
    <row r="166" spans="1:21" x14ac:dyDescent="0.3">
      <c r="A166" s="1">
        <v>39175</v>
      </c>
      <c r="B166" s="2">
        <v>5.21E-2</v>
      </c>
      <c r="C166" s="8">
        <v>12839177</v>
      </c>
      <c r="D166" s="8">
        <v>50</v>
      </c>
      <c r="E166" t="s">
        <v>18</v>
      </c>
      <c r="F166" t="s">
        <v>10</v>
      </c>
      <c r="G166">
        <v>0</v>
      </c>
      <c r="H166" t="s">
        <v>10</v>
      </c>
      <c r="I166">
        <v>0</v>
      </c>
      <c r="P166" s="13">
        <v>139</v>
      </c>
      <c r="Q166" s="13">
        <v>52.391056799442339</v>
      </c>
      <c r="R166" s="13">
        <v>-15.891056799442339</v>
      </c>
      <c r="T166" s="13">
        <v>7.7072899276572056</v>
      </c>
      <c r="U166" s="13">
        <v>29</v>
      </c>
    </row>
    <row r="167" spans="1:21" x14ac:dyDescent="0.3">
      <c r="A167" s="1">
        <v>39176</v>
      </c>
      <c r="B167" s="2">
        <v>-1.7600000000000001E-2</v>
      </c>
      <c r="C167" s="8">
        <v>12352881</v>
      </c>
      <c r="D167" s="8">
        <v>53.5</v>
      </c>
      <c r="E167" t="s">
        <v>18</v>
      </c>
      <c r="F167" t="s">
        <v>10</v>
      </c>
      <c r="G167">
        <v>0</v>
      </c>
      <c r="H167" t="s">
        <v>10</v>
      </c>
      <c r="I167">
        <v>0</v>
      </c>
      <c r="P167" s="13">
        <v>140</v>
      </c>
      <c r="Q167" s="13">
        <v>54.198387494879015</v>
      </c>
      <c r="R167" s="13">
        <v>-17.198387494879015</v>
      </c>
      <c r="T167" s="13">
        <v>7.7629382303839725</v>
      </c>
      <c r="U167" s="13">
        <v>29</v>
      </c>
    </row>
    <row r="168" spans="1:21" x14ac:dyDescent="0.3">
      <c r="A168" s="1">
        <v>39177</v>
      </c>
      <c r="B168" s="2">
        <v>-3.5999999999999999E-3</v>
      </c>
      <c r="C168" s="8">
        <v>9500800</v>
      </c>
      <c r="D168" s="8">
        <v>40.5</v>
      </c>
      <c r="E168" t="s">
        <v>18</v>
      </c>
      <c r="F168" t="s">
        <v>13</v>
      </c>
      <c r="G168">
        <v>-1</v>
      </c>
      <c r="H168" t="s">
        <v>13</v>
      </c>
      <c r="I168">
        <v>-1</v>
      </c>
      <c r="P168" s="13">
        <v>141</v>
      </c>
      <c r="Q168" s="13">
        <v>53.350890729287428</v>
      </c>
      <c r="R168" s="13">
        <v>-23.850890729287428</v>
      </c>
      <c r="T168" s="13">
        <v>7.8185865331107394</v>
      </c>
      <c r="U168" s="13">
        <v>29</v>
      </c>
    </row>
    <row r="169" spans="1:21" x14ac:dyDescent="0.3">
      <c r="A169" s="1">
        <v>39181</v>
      </c>
      <c r="B169" s="2">
        <v>-1.7500000000000002E-2</v>
      </c>
      <c r="C169" s="8">
        <v>3843200</v>
      </c>
      <c r="D169" s="8">
        <v>35</v>
      </c>
      <c r="E169" t="s">
        <v>18</v>
      </c>
      <c r="F169" t="s">
        <v>13</v>
      </c>
      <c r="G169">
        <v>-1</v>
      </c>
      <c r="H169" t="s">
        <v>13</v>
      </c>
      <c r="I169">
        <v>-1</v>
      </c>
      <c r="P169" s="13">
        <v>142</v>
      </c>
      <c r="Q169" s="13">
        <v>52.106429259789131</v>
      </c>
      <c r="R169" s="13">
        <v>-18.606429259789131</v>
      </c>
      <c r="T169" s="13">
        <v>7.8742348358375063</v>
      </c>
      <c r="U169" s="13">
        <v>29</v>
      </c>
    </row>
    <row r="170" spans="1:21" x14ac:dyDescent="0.3">
      <c r="A170" s="1">
        <v>39182</v>
      </c>
      <c r="B170" s="2">
        <v>8.0999999999999996E-3</v>
      </c>
      <c r="C170" s="8">
        <v>3303400</v>
      </c>
      <c r="D170" s="8">
        <v>38</v>
      </c>
      <c r="E170" t="s">
        <v>18</v>
      </c>
      <c r="F170" t="s">
        <v>13</v>
      </c>
      <c r="G170">
        <v>-1</v>
      </c>
      <c r="H170" t="s">
        <v>13</v>
      </c>
      <c r="I170">
        <v>-1</v>
      </c>
      <c r="P170" s="13">
        <v>143</v>
      </c>
      <c r="Q170" s="13">
        <v>50.627672198149995</v>
      </c>
      <c r="R170" s="13">
        <v>-12.627672198149995</v>
      </c>
      <c r="T170" s="13">
        <v>7.9298831385642732</v>
      </c>
      <c r="U170" s="13">
        <v>29</v>
      </c>
    </row>
    <row r="171" spans="1:21" x14ac:dyDescent="0.3">
      <c r="A171" s="1">
        <v>39183</v>
      </c>
      <c r="B171" s="2">
        <v>-2.3199999999999998E-2</v>
      </c>
      <c r="C171" s="8">
        <v>3939700</v>
      </c>
      <c r="D171" s="8">
        <v>38</v>
      </c>
      <c r="E171" t="s">
        <v>18</v>
      </c>
      <c r="F171" t="s">
        <v>13</v>
      </c>
      <c r="G171">
        <v>-1</v>
      </c>
      <c r="H171" t="s">
        <v>13</v>
      </c>
      <c r="I171">
        <v>-1</v>
      </c>
      <c r="P171" s="13">
        <v>144</v>
      </c>
      <c r="Q171" s="13">
        <v>52.657218940201389</v>
      </c>
      <c r="R171" s="13">
        <v>-19.157218940201389</v>
      </c>
      <c r="T171" s="13">
        <v>7.9855314412910401</v>
      </c>
      <c r="U171" s="13">
        <v>29.5</v>
      </c>
    </row>
    <row r="172" spans="1:21" x14ac:dyDescent="0.3">
      <c r="A172" s="1">
        <v>39188</v>
      </c>
      <c r="B172" s="2">
        <v>1.17E-2</v>
      </c>
      <c r="C172" s="8">
        <v>3057940</v>
      </c>
      <c r="D172" s="8">
        <v>42.5</v>
      </c>
      <c r="E172" t="s">
        <v>18</v>
      </c>
      <c r="F172" t="s">
        <v>13</v>
      </c>
      <c r="G172">
        <v>-1</v>
      </c>
      <c r="H172" t="s">
        <v>13</v>
      </c>
      <c r="I172">
        <v>-1</v>
      </c>
      <c r="P172" s="13">
        <v>145</v>
      </c>
      <c r="Q172" s="13">
        <v>50.639345571585295</v>
      </c>
      <c r="R172" s="13">
        <v>-13.139345571585295</v>
      </c>
      <c r="T172" s="13">
        <v>8.041179744017807</v>
      </c>
      <c r="U172" s="13">
        <v>29.5</v>
      </c>
    </row>
    <row r="173" spans="1:21" x14ac:dyDescent="0.3">
      <c r="A173" s="1">
        <v>39189</v>
      </c>
      <c r="B173" s="2">
        <v>3.1699999999999999E-2</v>
      </c>
      <c r="C173" s="8">
        <v>6919178</v>
      </c>
      <c r="D173" s="8">
        <v>38.5</v>
      </c>
      <c r="E173" t="s">
        <v>18</v>
      </c>
      <c r="F173" t="s">
        <v>13</v>
      </c>
      <c r="G173">
        <v>-1</v>
      </c>
      <c r="H173" t="s">
        <v>13</v>
      </c>
      <c r="I173">
        <v>-1</v>
      </c>
      <c r="P173" s="13">
        <v>146</v>
      </c>
      <c r="Q173" s="13">
        <v>53.36133064095965</v>
      </c>
      <c r="R173" s="13">
        <v>-19.36133064095965</v>
      </c>
      <c r="T173" s="13">
        <v>8.096828046744573</v>
      </c>
      <c r="U173" s="13">
        <v>29.5</v>
      </c>
    </row>
    <row r="174" spans="1:21" x14ac:dyDescent="0.3">
      <c r="A174" s="1">
        <v>39190</v>
      </c>
      <c r="B174" s="2">
        <v>-1.3100000000000001E-2</v>
      </c>
      <c r="C174" s="8">
        <v>4219980</v>
      </c>
      <c r="D174" s="8">
        <v>47</v>
      </c>
      <c r="E174" t="s">
        <v>18</v>
      </c>
      <c r="F174" t="s">
        <v>10</v>
      </c>
      <c r="G174">
        <v>0</v>
      </c>
      <c r="H174" t="s">
        <v>10</v>
      </c>
      <c r="I174">
        <v>0</v>
      </c>
      <c r="P174" s="13">
        <v>147</v>
      </c>
      <c r="Q174" s="13">
        <v>51.634637086979858</v>
      </c>
      <c r="R174" s="13">
        <v>-26.134637086979858</v>
      </c>
      <c r="T174" s="13">
        <v>8.1524763494713408</v>
      </c>
      <c r="U174" s="13">
        <v>29.5</v>
      </c>
    </row>
    <row r="175" spans="1:21" x14ac:dyDescent="0.3">
      <c r="A175" s="1">
        <v>39191</v>
      </c>
      <c r="B175" s="2">
        <v>5.7000000000000002E-3</v>
      </c>
      <c r="C175" s="8">
        <v>3209619</v>
      </c>
      <c r="D175" s="8">
        <v>47</v>
      </c>
      <c r="E175" t="s">
        <v>18</v>
      </c>
      <c r="F175" t="s">
        <v>10</v>
      </c>
      <c r="G175">
        <v>0</v>
      </c>
      <c r="H175" t="s">
        <v>10</v>
      </c>
      <c r="I175">
        <v>0</v>
      </c>
      <c r="P175" s="13">
        <v>148</v>
      </c>
      <c r="Q175" s="13">
        <v>52.350123970442212</v>
      </c>
      <c r="R175" s="13">
        <v>-37.350123970442212</v>
      </c>
      <c r="T175" s="13">
        <v>8.2081246521981068</v>
      </c>
      <c r="U175" s="13">
        <v>29.5</v>
      </c>
    </row>
    <row r="176" spans="1:21" x14ac:dyDescent="0.3">
      <c r="A176" s="1">
        <v>39192</v>
      </c>
      <c r="B176" s="2">
        <v>-1.1599999999999999E-2</v>
      </c>
      <c r="C176" s="8">
        <v>3480500</v>
      </c>
      <c r="D176" s="8">
        <v>48</v>
      </c>
      <c r="E176" t="s">
        <v>18</v>
      </c>
      <c r="F176" t="s">
        <v>10</v>
      </c>
      <c r="G176">
        <v>0</v>
      </c>
      <c r="H176" t="s">
        <v>10</v>
      </c>
      <c r="I176">
        <v>0</v>
      </c>
      <c r="P176" s="13">
        <v>149</v>
      </c>
      <c r="Q176" s="13">
        <v>53.532944143125569</v>
      </c>
      <c r="R176" s="13">
        <v>-38.032944143125569</v>
      </c>
      <c r="T176" s="13">
        <v>8.2637729549248746</v>
      </c>
      <c r="U176" s="13">
        <v>29.5</v>
      </c>
    </row>
    <row r="177" spans="1:21" x14ac:dyDescent="0.3">
      <c r="A177" s="1">
        <v>39195</v>
      </c>
      <c r="B177" s="2">
        <v>-5.1400000000000001E-2</v>
      </c>
      <c r="C177" s="8">
        <v>10716888</v>
      </c>
      <c r="D177" s="8">
        <v>62</v>
      </c>
      <c r="E177" t="s">
        <v>18</v>
      </c>
      <c r="F177" t="s">
        <v>10</v>
      </c>
      <c r="G177">
        <v>0</v>
      </c>
      <c r="H177" t="s">
        <v>14</v>
      </c>
      <c r="I177">
        <v>1</v>
      </c>
      <c r="P177" s="13">
        <v>150</v>
      </c>
      <c r="Q177" s="13">
        <v>53.642589057254732</v>
      </c>
      <c r="R177" s="13">
        <v>-31.642589057254732</v>
      </c>
      <c r="T177" s="13">
        <v>8.3194212576516406</v>
      </c>
      <c r="U177" s="13">
        <v>29.5</v>
      </c>
    </row>
    <row r="178" spans="1:21" x14ac:dyDescent="0.3">
      <c r="A178" s="1">
        <v>39196</v>
      </c>
      <c r="B178" s="2">
        <v>-1.7999999999999999E-2</v>
      </c>
      <c r="C178" s="8">
        <v>6101624</v>
      </c>
      <c r="D178" s="8">
        <v>73.5</v>
      </c>
      <c r="E178" t="s">
        <v>18</v>
      </c>
      <c r="F178" t="s">
        <v>14</v>
      </c>
      <c r="G178">
        <v>1</v>
      </c>
      <c r="H178" t="s">
        <v>14</v>
      </c>
      <c r="I178">
        <v>1</v>
      </c>
      <c r="P178" s="13">
        <v>151</v>
      </c>
      <c r="Q178" s="13">
        <v>53.780823722250545</v>
      </c>
      <c r="R178" s="13">
        <v>-16.280823722250545</v>
      </c>
      <c r="T178" s="13">
        <v>8.3750695603784084</v>
      </c>
      <c r="U178" s="13">
        <v>29.5</v>
      </c>
    </row>
    <row r="179" spans="1:21" x14ac:dyDescent="0.3">
      <c r="A179" s="1">
        <v>39197</v>
      </c>
      <c r="B179" s="2">
        <v>1.5599999999999999E-2</v>
      </c>
      <c r="C179" s="8">
        <v>5371000</v>
      </c>
      <c r="D179" s="8">
        <v>59.5</v>
      </c>
      <c r="E179" t="s">
        <v>18</v>
      </c>
      <c r="F179" t="s">
        <v>10</v>
      </c>
      <c r="G179">
        <v>0</v>
      </c>
      <c r="H179" t="s">
        <v>14</v>
      </c>
      <c r="I179">
        <v>1</v>
      </c>
      <c r="P179" s="13">
        <v>152</v>
      </c>
      <c r="Q179" s="13">
        <v>53.385911926734629</v>
      </c>
      <c r="R179" s="13">
        <v>-10.885911926734629</v>
      </c>
      <c r="T179" s="13">
        <v>8.4307178631051745</v>
      </c>
      <c r="U179" s="13">
        <v>29.5</v>
      </c>
    </row>
    <row r="180" spans="1:21" x14ac:dyDescent="0.3">
      <c r="A180" s="1">
        <v>39198</v>
      </c>
      <c r="B180" s="2">
        <v>-6.8999999999999999E-3</v>
      </c>
      <c r="C180" s="8">
        <v>6965930</v>
      </c>
      <c r="D180" s="8">
        <v>55</v>
      </c>
      <c r="E180" t="s">
        <v>18</v>
      </c>
      <c r="F180" t="s">
        <v>10</v>
      </c>
      <c r="G180">
        <v>0</v>
      </c>
      <c r="H180" t="s">
        <v>10</v>
      </c>
      <c r="I180">
        <v>0</v>
      </c>
      <c r="P180" s="13">
        <v>153</v>
      </c>
      <c r="Q180" s="13">
        <v>51.994692169155407</v>
      </c>
      <c r="R180" s="13">
        <v>-4.4946921691554067</v>
      </c>
      <c r="T180" s="13">
        <v>8.4863661658319405</v>
      </c>
      <c r="U180" s="13">
        <v>29.5</v>
      </c>
    </row>
    <row r="181" spans="1:21" x14ac:dyDescent="0.3">
      <c r="A181" s="1">
        <v>39199</v>
      </c>
      <c r="B181" s="2">
        <v>2.5000000000000001E-3</v>
      </c>
      <c r="C181" s="8">
        <v>3281456</v>
      </c>
      <c r="D181" s="8">
        <v>53</v>
      </c>
      <c r="E181" t="s">
        <v>18</v>
      </c>
      <c r="F181" t="s">
        <v>10</v>
      </c>
      <c r="G181">
        <v>0</v>
      </c>
      <c r="H181" t="s">
        <v>10</v>
      </c>
      <c r="I181">
        <v>0</v>
      </c>
      <c r="P181" s="13">
        <v>154</v>
      </c>
      <c r="Q181" s="13">
        <v>51.113665336066632</v>
      </c>
      <c r="R181" s="13">
        <v>-9.6136653360666315</v>
      </c>
      <c r="T181" s="13">
        <v>8.5420144685587083</v>
      </c>
      <c r="U181" s="13">
        <v>29.5</v>
      </c>
    </row>
    <row r="182" spans="1:21" x14ac:dyDescent="0.3">
      <c r="A182" s="1">
        <v>39202</v>
      </c>
      <c r="B182" s="2">
        <v>-1.9400000000000001E-2</v>
      </c>
      <c r="C182" s="8">
        <v>4027680</v>
      </c>
      <c r="D182" s="8">
        <v>56</v>
      </c>
      <c r="E182" t="s">
        <v>18</v>
      </c>
      <c r="F182" t="s">
        <v>10</v>
      </c>
      <c r="G182">
        <v>0</v>
      </c>
      <c r="H182" t="s">
        <v>10</v>
      </c>
      <c r="I182">
        <v>0</v>
      </c>
      <c r="P182" s="13">
        <v>155</v>
      </c>
      <c r="Q182" s="13">
        <v>54.051814439563564</v>
      </c>
      <c r="R182" s="13">
        <v>-15.051814439563564</v>
      </c>
      <c r="T182" s="13">
        <v>8.5976627712854743</v>
      </c>
      <c r="U182" s="13">
        <v>30</v>
      </c>
    </row>
    <row r="183" spans="1:21" x14ac:dyDescent="0.3">
      <c r="A183" s="1">
        <v>39203</v>
      </c>
      <c r="B183" s="2">
        <v>-1.4999999999999999E-2</v>
      </c>
      <c r="C183" s="8">
        <v>4547552</v>
      </c>
      <c r="D183" s="8">
        <v>63.5</v>
      </c>
      <c r="E183" t="s">
        <v>18</v>
      </c>
      <c r="F183" t="s">
        <v>10</v>
      </c>
      <c r="G183">
        <v>0</v>
      </c>
      <c r="H183" t="s">
        <v>14</v>
      </c>
      <c r="I183">
        <v>1</v>
      </c>
      <c r="P183" s="13">
        <v>156</v>
      </c>
      <c r="Q183" s="13">
        <v>52.735530050539928</v>
      </c>
      <c r="R183" s="13">
        <v>-17.235530050539928</v>
      </c>
      <c r="T183" s="13">
        <v>8.6533110740122421</v>
      </c>
      <c r="U183" s="13">
        <v>30</v>
      </c>
    </row>
    <row r="184" spans="1:21" x14ac:dyDescent="0.3">
      <c r="A184" s="1">
        <v>39204</v>
      </c>
      <c r="B184" s="2">
        <v>-2.7000000000000001E-3</v>
      </c>
      <c r="C184" s="8">
        <v>6155894</v>
      </c>
      <c r="D184" s="8">
        <v>59.5</v>
      </c>
      <c r="E184" t="s">
        <v>18</v>
      </c>
      <c r="F184" t="s">
        <v>10</v>
      </c>
      <c r="G184">
        <v>0</v>
      </c>
      <c r="H184" t="s">
        <v>14</v>
      </c>
      <c r="I184">
        <v>1</v>
      </c>
      <c r="P184" s="13">
        <v>157</v>
      </c>
      <c r="Q184" s="13">
        <v>52.680994489757389</v>
      </c>
      <c r="R184" s="13">
        <v>-20.680994489757389</v>
      </c>
      <c r="T184" s="13">
        <v>8.7089593767390081</v>
      </c>
      <c r="U184" s="13">
        <v>30</v>
      </c>
    </row>
    <row r="185" spans="1:21" x14ac:dyDescent="0.3">
      <c r="A185" s="1">
        <v>39205</v>
      </c>
      <c r="B185" s="2">
        <v>1.3100000000000001E-2</v>
      </c>
      <c r="C185" s="8">
        <v>3800681</v>
      </c>
      <c r="D185" s="8">
        <v>56</v>
      </c>
      <c r="E185" t="s">
        <v>18</v>
      </c>
      <c r="F185" t="s">
        <v>10</v>
      </c>
      <c r="G185">
        <v>0</v>
      </c>
      <c r="H185" t="s">
        <v>10</v>
      </c>
      <c r="I185">
        <v>0</v>
      </c>
      <c r="P185" s="13">
        <v>158</v>
      </c>
      <c r="Q185" s="13">
        <v>54.548075495917821</v>
      </c>
      <c r="R185" s="13">
        <v>-4.0480754959178213</v>
      </c>
      <c r="T185" s="13">
        <v>8.7646076794657759</v>
      </c>
      <c r="U185" s="13">
        <v>30</v>
      </c>
    </row>
    <row r="186" spans="1:21" x14ac:dyDescent="0.3">
      <c r="A186" s="1">
        <v>39206</v>
      </c>
      <c r="B186" s="2">
        <v>-1.1599999999999999E-2</v>
      </c>
      <c r="C186" s="8">
        <v>3872150</v>
      </c>
      <c r="D186" s="8">
        <v>57.5</v>
      </c>
      <c r="E186" t="s">
        <v>18</v>
      </c>
      <c r="F186" t="s">
        <v>10</v>
      </c>
      <c r="G186">
        <v>0</v>
      </c>
      <c r="H186" t="s">
        <v>10</v>
      </c>
      <c r="I186">
        <v>0</v>
      </c>
      <c r="P186" s="13">
        <v>159</v>
      </c>
      <c r="Q186" s="13">
        <v>52.007035144132786</v>
      </c>
      <c r="R186" s="13">
        <v>-7.5070351441327858</v>
      </c>
      <c r="T186" s="13">
        <v>8.8202559821925419</v>
      </c>
      <c r="U186" s="13">
        <v>30</v>
      </c>
    </row>
    <row r="187" spans="1:21" x14ac:dyDescent="0.3">
      <c r="A187" s="1">
        <v>39209</v>
      </c>
      <c r="B187" s="2">
        <v>-2.2700000000000001E-2</v>
      </c>
      <c r="C187" s="8">
        <v>3265571</v>
      </c>
      <c r="D187" s="8">
        <v>50.5</v>
      </c>
      <c r="E187" t="s">
        <v>18</v>
      </c>
      <c r="F187" t="s">
        <v>10</v>
      </c>
      <c r="G187">
        <v>0</v>
      </c>
      <c r="H187" t="s">
        <v>10</v>
      </c>
      <c r="I187">
        <v>0</v>
      </c>
      <c r="P187" s="13">
        <v>160</v>
      </c>
      <c r="Q187" s="13">
        <v>52.366379484653507</v>
      </c>
      <c r="R187" s="13">
        <v>-0.86637948465350689</v>
      </c>
      <c r="T187" s="13">
        <v>8.8759042849193097</v>
      </c>
      <c r="U187" s="13">
        <v>30</v>
      </c>
    </row>
    <row r="188" spans="1:21" x14ac:dyDescent="0.3">
      <c r="A188" s="1">
        <v>39210</v>
      </c>
      <c r="B188" s="2">
        <v>8.3999999999999995E-3</v>
      </c>
      <c r="C188" s="8">
        <v>3910440</v>
      </c>
      <c r="D188" s="8">
        <v>52.5</v>
      </c>
      <c r="E188" t="s">
        <v>18</v>
      </c>
      <c r="F188" t="s">
        <v>10</v>
      </c>
      <c r="G188">
        <v>0</v>
      </c>
      <c r="H188" t="s">
        <v>10</v>
      </c>
      <c r="I188">
        <v>0</v>
      </c>
      <c r="P188" s="13">
        <v>161</v>
      </c>
      <c r="Q188" s="13">
        <v>50.863226559124399</v>
      </c>
      <c r="R188" s="13">
        <v>10.136773440875601</v>
      </c>
      <c r="T188" s="13">
        <v>8.9315525876460757</v>
      </c>
      <c r="U188" s="13">
        <v>30</v>
      </c>
    </row>
    <row r="189" spans="1:21" x14ac:dyDescent="0.3">
      <c r="A189" s="1">
        <v>39211</v>
      </c>
      <c r="B189" s="2">
        <v>1.9400000000000001E-2</v>
      </c>
      <c r="C189" s="8">
        <v>4939953</v>
      </c>
      <c r="D189" s="8">
        <v>61</v>
      </c>
      <c r="E189" t="s">
        <v>18</v>
      </c>
      <c r="F189" t="s">
        <v>10</v>
      </c>
      <c r="G189">
        <v>0</v>
      </c>
      <c r="H189" t="s">
        <v>14</v>
      </c>
      <c r="I189">
        <v>1</v>
      </c>
      <c r="P189" s="13">
        <v>162</v>
      </c>
      <c r="Q189" s="13">
        <v>50.702039715693921</v>
      </c>
      <c r="R189" s="13">
        <v>-1.7020397156939211</v>
      </c>
      <c r="T189" s="13">
        <v>8.9872008903728435</v>
      </c>
      <c r="U189" s="13">
        <v>30</v>
      </c>
    </row>
    <row r="190" spans="1:21" x14ac:dyDescent="0.3">
      <c r="A190" s="1">
        <v>39212</v>
      </c>
      <c r="B190" s="2">
        <v>-2.1999999999999999E-2</v>
      </c>
      <c r="C190" s="8">
        <v>4502245</v>
      </c>
      <c r="D190" s="8">
        <v>73</v>
      </c>
      <c r="E190" t="s">
        <v>18</v>
      </c>
      <c r="F190" t="s">
        <v>14</v>
      </c>
      <c r="G190">
        <v>1</v>
      </c>
      <c r="H190" t="s">
        <v>14</v>
      </c>
      <c r="I190">
        <v>1</v>
      </c>
      <c r="P190" s="13">
        <v>163</v>
      </c>
      <c r="Q190" s="13">
        <v>53.560598816391831</v>
      </c>
      <c r="R190" s="13">
        <v>-8.5605988163918312</v>
      </c>
      <c r="T190" s="13">
        <v>9.0428491930996096</v>
      </c>
      <c r="U190" s="13">
        <v>30.5</v>
      </c>
    </row>
    <row r="191" spans="1:21" x14ac:dyDescent="0.3">
      <c r="A191" s="1">
        <v>39213</v>
      </c>
      <c r="B191" s="2">
        <v>5.7999999999999996E-3</v>
      </c>
      <c r="C191" s="8">
        <v>3029532</v>
      </c>
      <c r="D191" s="8">
        <v>70</v>
      </c>
      <c r="E191" t="s">
        <v>18</v>
      </c>
      <c r="F191" t="s">
        <v>14</v>
      </c>
      <c r="G191">
        <v>1</v>
      </c>
      <c r="H191" t="s">
        <v>14</v>
      </c>
      <c r="I191">
        <v>1</v>
      </c>
      <c r="P191" s="13">
        <v>164</v>
      </c>
      <c r="Q191" s="13">
        <v>52.975435060164699</v>
      </c>
      <c r="R191" s="13">
        <v>-7.4754350601646991</v>
      </c>
      <c r="T191" s="13">
        <v>9.0984974958263756</v>
      </c>
      <c r="U191" s="13">
        <v>30.5</v>
      </c>
    </row>
    <row r="192" spans="1:21" x14ac:dyDescent="0.3">
      <c r="A192" s="1">
        <v>39216</v>
      </c>
      <c r="B192" s="2">
        <v>-1.7600000000000001E-2</v>
      </c>
      <c r="C192" s="8">
        <v>4800338</v>
      </c>
      <c r="D192" s="8">
        <v>55</v>
      </c>
      <c r="E192" t="s">
        <v>18</v>
      </c>
      <c r="F192" t="s">
        <v>10</v>
      </c>
      <c r="G192">
        <v>0</v>
      </c>
      <c r="H192" t="s">
        <v>10</v>
      </c>
      <c r="I192">
        <v>0</v>
      </c>
      <c r="P192" s="13">
        <v>165</v>
      </c>
      <c r="Q192" s="13">
        <v>48.639813837463905</v>
      </c>
      <c r="R192" s="13">
        <v>1.3601861625360954</v>
      </c>
      <c r="T192" s="13">
        <v>9.1541457985531434</v>
      </c>
      <c r="U192" s="13">
        <v>30.5</v>
      </c>
    </row>
    <row r="193" spans="1:21" x14ac:dyDescent="0.3">
      <c r="A193" s="1">
        <v>39217</v>
      </c>
      <c r="B193" s="2">
        <v>-2.5100000000000001E-2</v>
      </c>
      <c r="C193" s="8">
        <v>6099279</v>
      </c>
      <c r="D193" s="8">
        <v>60.5</v>
      </c>
      <c r="E193" t="s">
        <v>18</v>
      </c>
      <c r="F193" t="s">
        <v>10</v>
      </c>
      <c r="G193">
        <v>0</v>
      </c>
      <c r="H193" t="s">
        <v>14</v>
      </c>
      <c r="I193">
        <v>1</v>
      </c>
      <c r="P193" s="13">
        <v>166</v>
      </c>
      <c r="Q193" s="13">
        <v>48.768447318393093</v>
      </c>
      <c r="R193" s="13">
        <v>4.7315526816069067</v>
      </c>
      <c r="T193" s="13">
        <v>9.2097941012799094</v>
      </c>
      <c r="U193" s="13">
        <v>30.5</v>
      </c>
    </row>
    <row r="194" spans="1:21" x14ac:dyDescent="0.3">
      <c r="A194" s="1">
        <v>39218</v>
      </c>
      <c r="B194" s="2">
        <v>1.5800000000000002E-2</v>
      </c>
      <c r="C194" s="8">
        <v>4979483</v>
      </c>
      <c r="D194" s="8">
        <v>75.5</v>
      </c>
      <c r="E194" t="s">
        <v>18</v>
      </c>
      <c r="F194" t="s">
        <v>14</v>
      </c>
      <c r="G194">
        <v>1</v>
      </c>
      <c r="H194" t="s">
        <v>14</v>
      </c>
      <c r="I194">
        <v>1</v>
      </c>
      <c r="P194" s="13">
        <v>167</v>
      </c>
      <c r="Q194" s="13">
        <v>50.545209155098796</v>
      </c>
      <c r="R194" s="13">
        <v>-10.045209155098796</v>
      </c>
      <c r="T194" s="13">
        <v>9.2654424040066772</v>
      </c>
      <c r="U194" s="13">
        <v>30.5</v>
      </c>
    </row>
    <row r="195" spans="1:21" x14ac:dyDescent="0.3">
      <c r="A195" s="1">
        <v>39219</v>
      </c>
      <c r="B195" s="2">
        <v>9.9000000000000008E-3</v>
      </c>
      <c r="C195" s="8">
        <v>3645304</v>
      </c>
      <c r="D195" s="8">
        <v>67.5</v>
      </c>
      <c r="E195" t="s">
        <v>18</v>
      </c>
      <c r="F195" t="s">
        <v>10</v>
      </c>
      <c r="G195">
        <v>0</v>
      </c>
      <c r="H195" t="s">
        <v>14</v>
      </c>
      <c r="I195">
        <v>1</v>
      </c>
      <c r="P195" s="13">
        <v>168</v>
      </c>
      <c r="Q195" s="13">
        <v>53.968959949406162</v>
      </c>
      <c r="R195" s="13">
        <v>-18.968959949406162</v>
      </c>
      <c r="T195" s="13">
        <v>9.3210907067334432</v>
      </c>
      <c r="U195" s="13">
        <v>30.5</v>
      </c>
    </row>
    <row r="196" spans="1:21" x14ac:dyDescent="0.3">
      <c r="A196" s="1">
        <v>39220</v>
      </c>
      <c r="B196" s="2">
        <v>-9.7000000000000003E-3</v>
      </c>
      <c r="C196" s="8">
        <v>4578545</v>
      </c>
      <c r="D196" s="8">
        <v>60.5</v>
      </c>
      <c r="E196" t="s">
        <v>18</v>
      </c>
      <c r="F196" t="s">
        <v>10</v>
      </c>
      <c r="G196">
        <v>0</v>
      </c>
      <c r="H196" t="s">
        <v>14</v>
      </c>
      <c r="I196">
        <v>1</v>
      </c>
      <c r="P196" s="13">
        <v>169</v>
      </c>
      <c r="Q196" s="13">
        <v>54.360735650984005</v>
      </c>
      <c r="R196" s="13">
        <v>-16.360735650984005</v>
      </c>
      <c r="T196" s="13">
        <v>9.376739009460211</v>
      </c>
      <c r="U196" s="13">
        <v>30.5</v>
      </c>
    </row>
    <row r="197" spans="1:21" x14ac:dyDescent="0.3">
      <c r="A197" s="1">
        <v>39223</v>
      </c>
      <c r="B197" s="2">
        <v>4.41E-2</v>
      </c>
      <c r="C197" s="8">
        <v>8866973</v>
      </c>
      <c r="D197" s="8">
        <v>64</v>
      </c>
      <c r="E197" t="s">
        <v>18</v>
      </c>
      <c r="F197" t="s">
        <v>10</v>
      </c>
      <c r="G197">
        <v>0</v>
      </c>
      <c r="H197" t="s">
        <v>14</v>
      </c>
      <c r="I197">
        <v>1</v>
      </c>
      <c r="P197" s="13">
        <v>170</v>
      </c>
      <c r="Q197" s="13">
        <v>53.89620551762107</v>
      </c>
      <c r="R197" s="13">
        <v>-15.89620551762107</v>
      </c>
      <c r="T197" s="13">
        <v>9.432387312186977</v>
      </c>
      <c r="U197" s="13">
        <v>30.5</v>
      </c>
    </row>
    <row r="198" spans="1:21" x14ac:dyDescent="0.3">
      <c r="A198" s="1">
        <v>39224</v>
      </c>
      <c r="B198" s="2">
        <v>1E-4</v>
      </c>
      <c r="C198" s="8">
        <v>8512382</v>
      </c>
      <c r="D198" s="8">
        <v>57</v>
      </c>
      <c r="E198" t="s">
        <v>18</v>
      </c>
      <c r="F198" t="s">
        <v>10</v>
      </c>
      <c r="G198">
        <v>0</v>
      </c>
      <c r="H198" t="s">
        <v>10</v>
      </c>
      <c r="I198">
        <v>0</v>
      </c>
      <c r="P198" s="13">
        <v>171</v>
      </c>
      <c r="Q198" s="13">
        <v>54.519441590814139</v>
      </c>
      <c r="R198" s="13">
        <v>-12.019441590814139</v>
      </c>
      <c r="T198" s="13">
        <v>9.4880356149137448</v>
      </c>
      <c r="U198" s="13">
        <v>30.5</v>
      </c>
    </row>
    <row r="199" spans="1:21" x14ac:dyDescent="0.3">
      <c r="A199" s="1">
        <v>39225</v>
      </c>
      <c r="B199" s="2">
        <v>-1.4800000000000001E-2</v>
      </c>
      <c r="C199" s="8">
        <v>6303254</v>
      </c>
      <c r="D199" s="8">
        <v>61</v>
      </c>
      <c r="E199" t="s">
        <v>18</v>
      </c>
      <c r="F199" t="s">
        <v>10</v>
      </c>
      <c r="G199">
        <v>0</v>
      </c>
      <c r="H199" t="s">
        <v>14</v>
      </c>
      <c r="I199">
        <v>1</v>
      </c>
      <c r="P199" s="13">
        <v>172</v>
      </c>
      <c r="Q199" s="13">
        <v>52.208199091567124</v>
      </c>
      <c r="R199" s="13">
        <v>-13.708199091567124</v>
      </c>
      <c r="T199" s="13">
        <v>9.5436839176405108</v>
      </c>
      <c r="U199" s="13">
        <v>30.5</v>
      </c>
    </row>
    <row r="200" spans="1:21" x14ac:dyDescent="0.3">
      <c r="A200" s="1">
        <v>39226</v>
      </c>
      <c r="B200" s="2">
        <v>-3.32E-2</v>
      </c>
      <c r="C200" s="8">
        <v>6068490</v>
      </c>
      <c r="D200" s="8">
        <v>67</v>
      </c>
      <c r="E200" t="s">
        <v>18</v>
      </c>
      <c r="F200" t="s">
        <v>10</v>
      </c>
      <c r="G200">
        <v>0</v>
      </c>
      <c r="H200" t="s">
        <v>14</v>
      </c>
      <c r="I200">
        <v>1</v>
      </c>
      <c r="P200" s="13">
        <v>173</v>
      </c>
      <c r="Q200" s="13">
        <v>53.749349165224338</v>
      </c>
      <c r="R200" s="13">
        <v>-6.7493491652243378</v>
      </c>
      <c r="T200" s="13">
        <v>9.5993322203672786</v>
      </c>
      <c r="U200" s="13">
        <v>30.5</v>
      </c>
    </row>
    <row r="201" spans="1:21" x14ac:dyDescent="0.3">
      <c r="A201" s="1">
        <v>39227</v>
      </c>
      <c r="B201" s="2">
        <v>-2.1600000000000001E-2</v>
      </c>
      <c r="C201" s="8">
        <v>4634040</v>
      </c>
      <c r="D201" s="8">
        <v>71</v>
      </c>
      <c r="E201" t="s">
        <v>18</v>
      </c>
      <c r="F201" t="s">
        <v>14</v>
      </c>
      <c r="G201">
        <v>1</v>
      </c>
      <c r="H201" t="s">
        <v>14</v>
      </c>
      <c r="I201">
        <v>1</v>
      </c>
      <c r="P201" s="13">
        <v>174</v>
      </c>
      <c r="Q201" s="13">
        <v>54.412241808216208</v>
      </c>
      <c r="R201" s="13">
        <v>-7.4122418082162085</v>
      </c>
      <c r="T201" s="13">
        <v>9.6549805230940446</v>
      </c>
      <c r="U201" s="13">
        <v>30.5</v>
      </c>
    </row>
    <row r="202" spans="1:21" x14ac:dyDescent="0.3">
      <c r="A202" s="1">
        <v>39231</v>
      </c>
      <c r="B202" s="2">
        <v>-1.4E-3</v>
      </c>
      <c r="C202" s="8">
        <v>2555576</v>
      </c>
      <c r="D202" s="8">
        <v>70</v>
      </c>
      <c r="E202" t="s">
        <v>18</v>
      </c>
      <c r="F202" t="s">
        <v>14</v>
      </c>
      <c r="G202">
        <v>1</v>
      </c>
      <c r="H202" t="s">
        <v>14</v>
      </c>
      <c r="I202">
        <v>1</v>
      </c>
      <c r="P202" s="13">
        <v>175</v>
      </c>
      <c r="Q202" s="13">
        <v>54.20487297214973</v>
      </c>
      <c r="R202" s="13">
        <v>-6.2048729721497295</v>
      </c>
      <c r="T202" s="13">
        <v>9.7106288258208124</v>
      </c>
      <c r="U202" s="13">
        <v>30.5</v>
      </c>
    </row>
    <row r="203" spans="1:21" x14ac:dyDescent="0.3">
      <c r="A203" s="1">
        <v>39232</v>
      </c>
      <c r="B203" s="2">
        <v>2.24E-2</v>
      </c>
      <c r="C203" s="8">
        <v>3830650</v>
      </c>
      <c r="D203" s="8">
        <v>66</v>
      </c>
      <c r="E203" t="s">
        <v>18</v>
      </c>
      <c r="F203" t="s">
        <v>10</v>
      </c>
      <c r="G203">
        <v>0</v>
      </c>
      <c r="H203" t="s">
        <v>14</v>
      </c>
      <c r="I203">
        <v>1</v>
      </c>
      <c r="P203" s="13">
        <v>176</v>
      </c>
      <c r="Q203" s="13">
        <v>49.686471433257395</v>
      </c>
      <c r="R203" s="13">
        <v>12.313528566742605</v>
      </c>
      <c r="T203" s="13">
        <v>9.7662771285475785</v>
      </c>
      <c r="U203" s="13">
        <v>30.5</v>
      </c>
    </row>
    <row r="204" spans="1:21" x14ac:dyDescent="0.3">
      <c r="A204" s="1">
        <v>39233</v>
      </c>
      <c r="B204" s="2">
        <v>-1.9699999999999999E-2</v>
      </c>
      <c r="C204" s="8">
        <v>4448668</v>
      </c>
      <c r="D204" s="8">
        <v>71.5</v>
      </c>
      <c r="E204" t="s">
        <v>18</v>
      </c>
      <c r="F204" t="s">
        <v>14</v>
      </c>
      <c r="G204">
        <v>1</v>
      </c>
      <c r="H204" t="s">
        <v>14</v>
      </c>
      <c r="I204">
        <v>1</v>
      </c>
      <c r="P204" s="13">
        <v>177</v>
      </c>
      <c r="Q204" s="13">
        <v>52.587626724419053</v>
      </c>
      <c r="R204" s="13">
        <v>20.912373275580947</v>
      </c>
      <c r="T204" s="13">
        <v>9.8219254312743445</v>
      </c>
      <c r="U204" s="13">
        <v>30.5</v>
      </c>
    </row>
    <row r="205" spans="1:21" x14ac:dyDescent="0.3">
      <c r="A205" s="1">
        <v>39234</v>
      </c>
      <c r="B205" s="2">
        <v>2.5000000000000001E-3</v>
      </c>
      <c r="C205" s="8">
        <v>2787790</v>
      </c>
      <c r="D205" s="8">
        <v>76.5</v>
      </c>
      <c r="E205" t="s">
        <v>15</v>
      </c>
      <c r="F205" t="s">
        <v>14</v>
      </c>
      <c r="G205">
        <v>1</v>
      </c>
      <c r="H205" t="s">
        <v>10</v>
      </c>
      <c r="I205">
        <v>0</v>
      </c>
      <c r="P205" s="13">
        <v>178</v>
      </c>
      <c r="Q205" s="13">
        <v>53.115359960274645</v>
      </c>
      <c r="R205" s="13">
        <v>6.3846400397253547</v>
      </c>
      <c r="T205" s="13">
        <v>9.8775737340011123</v>
      </c>
      <c r="U205" s="13">
        <v>30.5</v>
      </c>
    </row>
    <row r="206" spans="1:21" x14ac:dyDescent="0.3">
      <c r="A206" s="1">
        <v>39237</v>
      </c>
      <c r="B206" s="2">
        <v>2.9100000000000001E-2</v>
      </c>
      <c r="C206" s="8">
        <v>8598970</v>
      </c>
      <c r="D206" s="8">
        <v>71</v>
      </c>
      <c r="E206" t="s">
        <v>15</v>
      </c>
      <c r="F206" t="s">
        <v>14</v>
      </c>
      <c r="G206">
        <v>1</v>
      </c>
      <c r="H206" t="s">
        <v>10</v>
      </c>
      <c r="I206">
        <v>0</v>
      </c>
      <c r="P206" s="13">
        <v>179</v>
      </c>
      <c r="Q206" s="13">
        <v>52.086289866817843</v>
      </c>
      <c r="R206" s="13">
        <v>2.9137101331821569</v>
      </c>
      <c r="T206" s="13">
        <v>9.9332220367278783</v>
      </c>
      <c r="U206" s="13">
        <v>30.5</v>
      </c>
    </row>
    <row r="207" spans="1:21" x14ac:dyDescent="0.3">
      <c r="A207" s="1">
        <v>39238</v>
      </c>
      <c r="B207" s="2">
        <v>3.8999999999999998E-3</v>
      </c>
      <c r="C207" s="8">
        <v>6156545</v>
      </c>
      <c r="D207" s="8">
        <v>65</v>
      </c>
      <c r="E207" t="s">
        <v>15</v>
      </c>
      <c r="F207" t="s">
        <v>10</v>
      </c>
      <c r="G207">
        <v>0</v>
      </c>
      <c r="H207" t="s">
        <v>13</v>
      </c>
      <c r="I207">
        <v>-1</v>
      </c>
      <c r="P207" s="13">
        <v>180</v>
      </c>
      <c r="Q207" s="13">
        <v>54.360604224878578</v>
      </c>
      <c r="R207" s="13">
        <v>-1.3606042248785783</v>
      </c>
      <c r="T207" s="13">
        <v>9.9888703394546461</v>
      </c>
      <c r="U207" s="13">
        <v>30.5</v>
      </c>
    </row>
    <row r="208" spans="1:21" x14ac:dyDescent="0.3">
      <c r="A208" s="1">
        <v>39239</v>
      </c>
      <c r="B208" s="2">
        <v>-4.0099999999999997E-2</v>
      </c>
      <c r="C208" s="8">
        <v>7145304</v>
      </c>
      <c r="D208" s="8">
        <v>67.5</v>
      </c>
      <c r="E208" t="s">
        <v>15</v>
      </c>
      <c r="F208" t="s">
        <v>10</v>
      </c>
      <c r="G208">
        <v>0</v>
      </c>
      <c r="H208" t="s">
        <v>10</v>
      </c>
      <c r="I208">
        <v>0</v>
      </c>
      <c r="P208" s="13">
        <v>181</v>
      </c>
      <c r="Q208" s="13">
        <v>53.851629708929941</v>
      </c>
      <c r="R208" s="13">
        <v>2.1483702910700586</v>
      </c>
      <c r="T208" s="13">
        <v>10.044518642181412</v>
      </c>
      <c r="U208" s="13">
        <v>30.5</v>
      </c>
    </row>
    <row r="209" spans="1:21" x14ac:dyDescent="0.3">
      <c r="A209" s="1">
        <v>39240</v>
      </c>
      <c r="B209" s="2">
        <v>-3.3300000000000003E-2</v>
      </c>
      <c r="C209" s="8">
        <v>7105895</v>
      </c>
      <c r="D209" s="8">
        <v>59</v>
      </c>
      <c r="E209" t="s">
        <v>15</v>
      </c>
      <c r="F209" t="s">
        <v>10</v>
      </c>
      <c r="G209">
        <v>0</v>
      </c>
      <c r="H209" t="s">
        <v>13</v>
      </c>
      <c r="I209">
        <v>-1</v>
      </c>
      <c r="P209" s="13">
        <v>182</v>
      </c>
      <c r="Q209" s="13">
        <v>53.544575323492644</v>
      </c>
      <c r="R209" s="13">
        <v>9.9554246765073557</v>
      </c>
      <c r="T209" s="13">
        <v>10.10016694490818</v>
      </c>
      <c r="U209" s="13">
        <v>30.5</v>
      </c>
    </row>
    <row r="210" spans="1:21" x14ac:dyDescent="0.3">
      <c r="A210" s="1">
        <v>39241</v>
      </c>
      <c r="B210" s="2">
        <v>8.3999999999999995E-3</v>
      </c>
      <c r="C210" s="8">
        <v>6446899</v>
      </c>
      <c r="D210" s="8">
        <v>65</v>
      </c>
      <c r="E210" t="s">
        <v>15</v>
      </c>
      <c r="F210" t="s">
        <v>10</v>
      </c>
      <c r="G210">
        <v>0</v>
      </c>
      <c r="H210" t="s">
        <v>10</v>
      </c>
      <c r="I210">
        <v>0</v>
      </c>
      <c r="P210" s="13">
        <v>183</v>
      </c>
      <c r="Q210" s="13">
        <v>52.59145938219433</v>
      </c>
      <c r="R210" s="13">
        <v>6.9085406178056701</v>
      </c>
      <c r="T210" s="13">
        <v>10.155815247634946</v>
      </c>
      <c r="U210" s="13">
        <v>31</v>
      </c>
    </row>
    <row r="211" spans="1:21" x14ac:dyDescent="0.3">
      <c r="A211" s="1">
        <v>39244</v>
      </c>
      <c r="B211" s="2">
        <v>9.4000000000000004E-3</v>
      </c>
      <c r="C211" s="8">
        <v>4172100</v>
      </c>
      <c r="D211" s="8">
        <v>69</v>
      </c>
      <c r="E211" t="s">
        <v>15</v>
      </c>
      <c r="F211" t="s">
        <v>10</v>
      </c>
      <c r="G211">
        <v>0</v>
      </c>
      <c r="H211" t="s">
        <v>10</v>
      </c>
      <c r="I211">
        <v>0</v>
      </c>
      <c r="P211" s="13">
        <v>184</v>
      </c>
      <c r="Q211" s="13">
        <v>54.068937504369494</v>
      </c>
      <c r="R211" s="13">
        <v>1.9310624956305062</v>
      </c>
      <c r="T211" s="13">
        <v>10.211463550361714</v>
      </c>
      <c r="U211" s="13">
        <v>31</v>
      </c>
    </row>
    <row r="212" spans="1:21" x14ac:dyDescent="0.3">
      <c r="A212" s="1">
        <v>39245</v>
      </c>
      <c r="B212" s="2">
        <v>-5.4000000000000003E-3</v>
      </c>
      <c r="C212" s="8">
        <v>4685375</v>
      </c>
      <c r="D212" s="8">
        <v>73.5</v>
      </c>
      <c r="E212" t="s">
        <v>15</v>
      </c>
      <c r="F212" t="s">
        <v>14</v>
      </c>
      <c r="G212">
        <v>1</v>
      </c>
      <c r="H212" t="s">
        <v>10</v>
      </c>
      <c r="I212">
        <v>0</v>
      </c>
      <c r="P212" s="13">
        <v>185</v>
      </c>
      <c r="Q212" s="13">
        <v>53.965535438033868</v>
      </c>
      <c r="R212" s="13">
        <v>3.5344645619661321</v>
      </c>
      <c r="T212" s="13">
        <v>10.26711185308848</v>
      </c>
      <c r="U212" s="13">
        <v>31</v>
      </c>
    </row>
    <row r="213" spans="1:21" x14ac:dyDescent="0.3">
      <c r="A213" s="1">
        <v>39246</v>
      </c>
      <c r="B213" s="2">
        <v>-4.1999999999999997E-3</v>
      </c>
      <c r="C213" s="8">
        <v>3858250</v>
      </c>
      <c r="D213" s="8">
        <v>74</v>
      </c>
      <c r="E213" t="s">
        <v>15</v>
      </c>
      <c r="F213" t="s">
        <v>14</v>
      </c>
      <c r="G213">
        <v>1</v>
      </c>
      <c r="H213" t="s">
        <v>10</v>
      </c>
      <c r="I213">
        <v>0</v>
      </c>
      <c r="P213" s="13">
        <v>186</v>
      </c>
      <c r="Q213" s="13">
        <v>54.309375181744919</v>
      </c>
      <c r="R213" s="13">
        <v>-3.8093751817449188</v>
      </c>
      <c r="T213" s="13">
        <v>10.322760155815248</v>
      </c>
      <c r="U213" s="13">
        <v>31</v>
      </c>
    </row>
    <row r="214" spans="1:21" x14ac:dyDescent="0.3">
      <c r="A214" s="1">
        <v>39247</v>
      </c>
      <c r="B214" s="2">
        <v>2.0000000000000001E-4</v>
      </c>
      <c r="C214" s="8">
        <v>5739840</v>
      </c>
      <c r="D214" s="8">
        <v>62.5</v>
      </c>
      <c r="E214" t="s">
        <v>15</v>
      </c>
      <c r="F214" t="s">
        <v>10</v>
      </c>
      <c r="G214">
        <v>0</v>
      </c>
      <c r="H214" t="s">
        <v>13</v>
      </c>
      <c r="I214">
        <v>-1</v>
      </c>
      <c r="P214" s="13">
        <v>187</v>
      </c>
      <c r="Q214" s="13">
        <v>53.99049860040612</v>
      </c>
      <c r="R214" s="13">
        <v>-1.49049860040612</v>
      </c>
      <c r="T214" s="13">
        <v>10.378408458542014</v>
      </c>
      <c r="U214" s="13">
        <v>31</v>
      </c>
    </row>
    <row r="215" spans="1:21" x14ac:dyDescent="0.3">
      <c r="A215" s="1">
        <v>39248</v>
      </c>
      <c r="B215" s="2">
        <v>-1.32E-2</v>
      </c>
      <c r="C215" s="8">
        <v>6117400</v>
      </c>
      <c r="D215" s="8">
        <v>59</v>
      </c>
      <c r="E215" t="s">
        <v>15</v>
      </c>
      <c r="F215" t="s">
        <v>10</v>
      </c>
      <c r="G215">
        <v>0</v>
      </c>
      <c r="H215" t="s">
        <v>13</v>
      </c>
      <c r="I215">
        <v>-1</v>
      </c>
      <c r="P215" s="13">
        <v>188</v>
      </c>
      <c r="Q215" s="13">
        <v>53.387961841662815</v>
      </c>
      <c r="R215" s="13">
        <v>7.6120381583371852</v>
      </c>
      <c r="T215" s="13">
        <v>10.43405676126878</v>
      </c>
      <c r="U215" s="13">
        <v>31</v>
      </c>
    </row>
    <row r="216" spans="1:21" x14ac:dyDescent="0.3">
      <c r="A216" s="1">
        <v>39251</v>
      </c>
      <c r="B216" s="2">
        <v>-2.3699999999999999E-2</v>
      </c>
      <c r="C216" s="8">
        <v>5836720</v>
      </c>
      <c r="D216" s="8">
        <v>76.5</v>
      </c>
      <c r="E216" t="s">
        <v>15</v>
      </c>
      <c r="F216" t="s">
        <v>14</v>
      </c>
      <c r="G216">
        <v>1</v>
      </c>
      <c r="H216" t="s">
        <v>10</v>
      </c>
      <c r="I216">
        <v>0</v>
      </c>
      <c r="P216" s="13">
        <v>189</v>
      </c>
      <c r="Q216" s="13">
        <v>53.555335685562483</v>
      </c>
      <c r="R216" s="13">
        <v>19.444664314437517</v>
      </c>
      <c r="T216" s="13">
        <v>10.489705063995547</v>
      </c>
      <c r="U216" s="13">
        <v>31</v>
      </c>
    </row>
    <row r="217" spans="1:21" x14ac:dyDescent="0.3">
      <c r="A217" s="1">
        <v>39252</v>
      </c>
      <c r="B217" s="2">
        <v>-6.8999999999999999E-3</v>
      </c>
      <c r="C217" s="8">
        <v>4462500</v>
      </c>
      <c r="D217" s="8">
        <v>74.5</v>
      </c>
      <c r="E217" t="s">
        <v>15</v>
      </c>
      <c r="F217" t="s">
        <v>14</v>
      </c>
      <c r="G217">
        <v>1</v>
      </c>
      <c r="H217" t="s">
        <v>10</v>
      </c>
      <c r="I217">
        <v>0</v>
      </c>
      <c r="P217" s="13">
        <v>190</v>
      </c>
      <c r="Q217" s="13">
        <v>54.5225348856832</v>
      </c>
      <c r="R217" s="13">
        <v>15.4774651143168</v>
      </c>
      <c r="T217" s="13">
        <v>10.545353366722313</v>
      </c>
      <c r="U217" s="13">
        <v>31.5</v>
      </c>
    </row>
    <row r="218" spans="1:21" x14ac:dyDescent="0.3">
      <c r="A218" s="1">
        <v>39253</v>
      </c>
      <c r="B218" s="2">
        <v>-1.6E-2</v>
      </c>
      <c r="C218" s="8">
        <v>4059160</v>
      </c>
      <c r="D218" s="8">
        <v>75.5</v>
      </c>
      <c r="E218" t="s">
        <v>15</v>
      </c>
      <c r="F218" t="s">
        <v>14</v>
      </c>
      <c r="G218">
        <v>1</v>
      </c>
      <c r="H218" t="s">
        <v>10</v>
      </c>
      <c r="I218">
        <v>0</v>
      </c>
      <c r="P218" s="13">
        <v>191</v>
      </c>
      <c r="Q218" s="13">
        <v>53.38381057110356</v>
      </c>
      <c r="R218" s="13">
        <v>1.6161894288964405</v>
      </c>
      <c r="T218" s="13">
        <v>10.601001669449081</v>
      </c>
      <c r="U218" s="13">
        <v>31.5</v>
      </c>
    </row>
    <row r="219" spans="1:21" x14ac:dyDescent="0.3">
      <c r="A219" s="1">
        <v>39254</v>
      </c>
      <c r="B219" s="2">
        <v>-1.3299999999999999E-2</v>
      </c>
      <c r="C219" s="8">
        <v>5844093</v>
      </c>
      <c r="D219" s="8">
        <v>67</v>
      </c>
      <c r="E219" t="s">
        <v>15</v>
      </c>
      <c r="F219" t="s">
        <v>10</v>
      </c>
      <c r="G219">
        <v>0</v>
      </c>
      <c r="H219" t="s">
        <v>10</v>
      </c>
      <c r="I219">
        <v>0</v>
      </c>
      <c r="P219" s="13">
        <v>192</v>
      </c>
      <c r="Q219" s="13">
        <v>52.571891173239024</v>
      </c>
      <c r="R219" s="13">
        <v>7.9281088267609761</v>
      </c>
      <c r="T219" s="13">
        <v>10.656649972175847</v>
      </c>
      <c r="U219" s="13">
        <v>31.5</v>
      </c>
    </row>
    <row r="220" spans="1:21" x14ac:dyDescent="0.3">
      <c r="A220" s="1">
        <v>39255</v>
      </c>
      <c r="B220" s="2">
        <v>-1.6199999999999999E-2</v>
      </c>
      <c r="C220" s="8">
        <v>7871200</v>
      </c>
      <c r="D220" s="8">
        <v>68.5</v>
      </c>
      <c r="E220" t="s">
        <v>15</v>
      </c>
      <c r="F220" t="s">
        <v>10</v>
      </c>
      <c r="G220">
        <v>0</v>
      </c>
      <c r="H220" t="s">
        <v>10</v>
      </c>
      <c r="I220">
        <v>0</v>
      </c>
      <c r="P220" s="13">
        <v>193</v>
      </c>
      <c r="Q220" s="13">
        <v>53.355099840044048</v>
      </c>
      <c r="R220" s="13">
        <v>22.144900159955952</v>
      </c>
      <c r="T220" s="13">
        <v>10.712298274902615</v>
      </c>
      <c r="U220" s="13">
        <v>31.5</v>
      </c>
    </row>
    <row r="221" spans="1:21" x14ac:dyDescent="0.3">
      <c r="A221" s="1">
        <v>39258</v>
      </c>
      <c r="B221" s="2">
        <v>-7.0000000000000001E-3</v>
      </c>
      <c r="C221" s="8">
        <v>6012356</v>
      </c>
      <c r="D221" s="8">
        <v>68</v>
      </c>
      <c r="E221" t="s">
        <v>15</v>
      </c>
      <c r="F221" t="s">
        <v>10</v>
      </c>
      <c r="G221">
        <v>0</v>
      </c>
      <c r="H221" t="s">
        <v>10</v>
      </c>
      <c r="I221">
        <v>0</v>
      </c>
      <c r="P221" s="13">
        <v>194</v>
      </c>
      <c r="Q221" s="13">
        <v>54.156150523550956</v>
      </c>
      <c r="R221" s="13">
        <v>13.343849476449044</v>
      </c>
      <c r="T221" s="13">
        <v>10.767946577629381</v>
      </c>
      <c r="U221" s="13">
        <v>31.5</v>
      </c>
    </row>
    <row r="222" spans="1:21" x14ac:dyDescent="0.3">
      <c r="A222" s="1">
        <v>39259</v>
      </c>
      <c r="B222" s="2">
        <v>3.0700000000000002E-2</v>
      </c>
      <c r="C222" s="8">
        <v>6187509</v>
      </c>
      <c r="D222" s="8">
        <v>71.5</v>
      </c>
      <c r="E222" t="s">
        <v>15</v>
      </c>
      <c r="F222" t="s">
        <v>14</v>
      </c>
      <c r="G222">
        <v>1</v>
      </c>
      <c r="H222" t="s">
        <v>10</v>
      </c>
      <c r="I222">
        <v>0</v>
      </c>
      <c r="P222" s="13">
        <v>195</v>
      </c>
      <c r="Q222" s="13">
        <v>53.538451467593518</v>
      </c>
      <c r="R222" s="13">
        <v>6.9615485324064821</v>
      </c>
      <c r="T222" s="13">
        <v>10.823594880356149</v>
      </c>
      <c r="U222" s="13">
        <v>31.5</v>
      </c>
    </row>
    <row r="223" spans="1:21" x14ac:dyDescent="0.3">
      <c r="A223" s="1">
        <v>39260</v>
      </c>
      <c r="B223" s="2">
        <v>4.0800000000000003E-2</v>
      </c>
      <c r="C223" s="8">
        <v>6220628</v>
      </c>
      <c r="D223" s="8">
        <v>81</v>
      </c>
      <c r="E223" t="s">
        <v>15</v>
      </c>
      <c r="F223" t="s">
        <v>14</v>
      </c>
      <c r="G223">
        <v>1</v>
      </c>
      <c r="H223" t="s">
        <v>14</v>
      </c>
      <c r="I223">
        <v>1</v>
      </c>
      <c r="P223" s="13">
        <v>196</v>
      </c>
      <c r="Q223" s="13">
        <v>51.047885043069499</v>
      </c>
      <c r="R223" s="13">
        <v>12.952114956930501</v>
      </c>
      <c r="T223" s="13">
        <v>10.879243183082915</v>
      </c>
      <c r="U223" s="13">
        <v>31.5</v>
      </c>
    </row>
    <row r="224" spans="1:21" x14ac:dyDescent="0.3">
      <c r="A224" s="1">
        <v>39261</v>
      </c>
      <c r="B224" s="2">
        <v>-1.29E-2</v>
      </c>
      <c r="C224" s="8">
        <v>3787195</v>
      </c>
      <c r="D224" s="8">
        <v>81</v>
      </c>
      <c r="E224" t="s">
        <v>15</v>
      </c>
      <c r="F224" t="s">
        <v>14</v>
      </c>
      <c r="G224">
        <v>1</v>
      </c>
      <c r="H224" t="s">
        <v>14</v>
      </c>
      <c r="I224">
        <v>1</v>
      </c>
      <c r="P224" s="13">
        <v>197</v>
      </c>
      <c r="Q224" s="13">
        <v>51.158178955404551</v>
      </c>
      <c r="R224" s="13">
        <v>5.8418210445954486</v>
      </c>
      <c r="T224" s="13">
        <v>10.934891485809683</v>
      </c>
      <c r="U224" s="13">
        <v>31.5</v>
      </c>
    </row>
    <row r="225" spans="1:21" x14ac:dyDescent="0.3">
      <c r="A225" s="1">
        <v>39265</v>
      </c>
      <c r="B225" s="2">
        <v>-7.4000000000000003E-3</v>
      </c>
      <c r="C225" s="8">
        <v>2450364</v>
      </c>
      <c r="D225" s="8">
        <v>64</v>
      </c>
      <c r="E225" t="s">
        <v>15</v>
      </c>
      <c r="F225" t="s">
        <v>10</v>
      </c>
      <c r="G225">
        <v>0</v>
      </c>
      <c r="H225" t="s">
        <v>13</v>
      </c>
      <c r="I225">
        <v>-1</v>
      </c>
      <c r="P225" s="13">
        <v>198</v>
      </c>
      <c r="Q225" s="13">
        <v>52.472148471060493</v>
      </c>
      <c r="R225" s="13">
        <v>8.5278515289395074</v>
      </c>
      <c r="T225" s="13">
        <v>10.990539788536449</v>
      </c>
      <c r="U225" s="13">
        <v>32</v>
      </c>
    </row>
    <row r="226" spans="1:21" x14ac:dyDescent="0.3">
      <c r="A226" s="1">
        <v>39266</v>
      </c>
      <c r="B226" s="2">
        <v>-2.3999999999999998E-3</v>
      </c>
      <c r="C226" s="8">
        <v>2135900</v>
      </c>
      <c r="D226" s="8">
        <v>63</v>
      </c>
      <c r="E226" t="s">
        <v>15</v>
      </c>
      <c r="F226" t="s">
        <v>10</v>
      </c>
      <c r="G226">
        <v>0</v>
      </c>
      <c r="H226" t="s">
        <v>13</v>
      </c>
      <c r="I226">
        <v>-1</v>
      </c>
      <c r="P226" s="13">
        <v>199</v>
      </c>
      <c r="Q226" s="13">
        <v>52.57111965623281</v>
      </c>
      <c r="R226" s="13">
        <v>14.42888034376719</v>
      </c>
      <c r="T226" s="13">
        <v>11.046188091263215</v>
      </c>
      <c r="U226" s="13">
        <v>32</v>
      </c>
    </row>
    <row r="227" spans="1:21" x14ac:dyDescent="0.3">
      <c r="A227" s="1">
        <v>39268</v>
      </c>
      <c r="B227" s="2">
        <v>2.2000000000000001E-3</v>
      </c>
      <c r="C227" s="8">
        <v>3025200</v>
      </c>
      <c r="D227" s="8">
        <v>66</v>
      </c>
      <c r="E227" t="s">
        <v>15</v>
      </c>
      <c r="F227" t="s">
        <v>10</v>
      </c>
      <c r="G227">
        <v>0</v>
      </c>
      <c r="H227" t="s">
        <v>13</v>
      </c>
      <c r="I227">
        <v>-1</v>
      </c>
      <c r="P227" s="13">
        <v>200</v>
      </c>
      <c r="Q227" s="13">
        <v>53.475762931383208</v>
      </c>
      <c r="R227" s="13">
        <v>17.524237068616792</v>
      </c>
      <c r="T227" s="13">
        <v>11.101836393989982</v>
      </c>
      <c r="U227" s="13">
        <v>32</v>
      </c>
    </row>
    <row r="228" spans="1:21" x14ac:dyDescent="0.3">
      <c r="A228" s="1">
        <v>39269</v>
      </c>
      <c r="B228" s="2">
        <v>2.7099999999999999E-2</v>
      </c>
      <c r="C228" s="8">
        <v>5321901</v>
      </c>
      <c r="D228" s="8">
        <v>73.5</v>
      </c>
      <c r="E228" t="s">
        <v>15</v>
      </c>
      <c r="F228" t="s">
        <v>14</v>
      </c>
      <c r="G228">
        <v>1</v>
      </c>
      <c r="H228" t="s">
        <v>10</v>
      </c>
      <c r="I228">
        <v>0</v>
      </c>
      <c r="P228" s="13">
        <v>201</v>
      </c>
      <c r="Q228" s="13">
        <v>54.794759269440739</v>
      </c>
      <c r="R228" s="13">
        <v>15.205240730559261</v>
      </c>
      <c r="T228" s="13">
        <v>11.157484696716748</v>
      </c>
      <c r="U228" s="13">
        <v>32</v>
      </c>
    </row>
    <row r="229" spans="1:21" x14ac:dyDescent="0.3">
      <c r="A229" s="1">
        <v>39272</v>
      </c>
      <c r="B229" s="2">
        <v>5.1000000000000004E-3</v>
      </c>
      <c r="C229" s="8">
        <v>5314800</v>
      </c>
      <c r="D229" s="8">
        <v>79</v>
      </c>
      <c r="E229" t="s">
        <v>15</v>
      </c>
      <c r="F229" t="s">
        <v>14</v>
      </c>
      <c r="G229">
        <v>1</v>
      </c>
      <c r="H229" t="s">
        <v>10</v>
      </c>
      <c r="I229">
        <v>0</v>
      </c>
      <c r="P229" s="13">
        <v>202</v>
      </c>
      <c r="Q229" s="13">
        <v>54.073111856002129</v>
      </c>
      <c r="R229" s="13">
        <v>11.926888143997871</v>
      </c>
      <c r="T229" s="13">
        <v>11.213132999443516</v>
      </c>
      <c r="U229" s="13">
        <v>32</v>
      </c>
    </row>
    <row r="230" spans="1:21" x14ac:dyDescent="0.3">
      <c r="A230" s="1">
        <v>39273</v>
      </c>
      <c r="B230" s="2">
        <v>1.4200000000000001E-2</v>
      </c>
      <c r="C230" s="8">
        <v>9078537</v>
      </c>
      <c r="D230" s="8">
        <v>81</v>
      </c>
      <c r="E230" t="s">
        <v>15</v>
      </c>
      <c r="F230" t="s">
        <v>14</v>
      </c>
      <c r="G230">
        <v>1</v>
      </c>
      <c r="H230" t="s">
        <v>14</v>
      </c>
      <c r="I230">
        <v>1</v>
      </c>
      <c r="P230" s="13">
        <v>203</v>
      </c>
      <c r="Q230" s="13">
        <v>53.593638273558476</v>
      </c>
      <c r="R230" s="13">
        <v>17.906361726441524</v>
      </c>
      <c r="T230" s="13">
        <v>11.268781302170282</v>
      </c>
      <c r="U230" s="13">
        <v>32</v>
      </c>
    </row>
    <row r="231" spans="1:21" x14ac:dyDescent="0.3">
      <c r="A231" s="1">
        <v>39274</v>
      </c>
      <c r="B231" s="2">
        <v>3.8199999999999998E-2</v>
      </c>
      <c r="C231" s="8">
        <v>14184550</v>
      </c>
      <c r="D231" s="8">
        <v>84.5</v>
      </c>
      <c r="E231" t="s">
        <v>15</v>
      </c>
      <c r="F231" t="s">
        <v>14</v>
      </c>
      <c r="G231">
        <v>1</v>
      </c>
      <c r="H231" t="s">
        <v>14</v>
      </c>
      <c r="I231">
        <v>1</v>
      </c>
      <c r="P231" s="13">
        <v>204</v>
      </c>
      <c r="Q231" s="13">
        <v>54.662283793669197</v>
      </c>
      <c r="R231" s="13">
        <v>21.837716206330803</v>
      </c>
      <c r="T231" s="13">
        <v>11.32442960489705</v>
      </c>
      <c r="U231" s="13">
        <v>32</v>
      </c>
    </row>
    <row r="232" spans="1:21" x14ac:dyDescent="0.3">
      <c r="A232" s="1">
        <v>39275</v>
      </c>
      <c r="B232" s="2">
        <v>-4.1999999999999997E-3</v>
      </c>
      <c r="C232" s="8">
        <v>6642100</v>
      </c>
      <c r="D232" s="8">
        <v>77.5</v>
      </c>
      <c r="E232" t="s">
        <v>15</v>
      </c>
      <c r="F232" t="s">
        <v>14</v>
      </c>
      <c r="G232">
        <v>1</v>
      </c>
      <c r="H232" t="s">
        <v>10</v>
      </c>
      <c r="I232">
        <v>0</v>
      </c>
      <c r="P232" s="13">
        <v>205</v>
      </c>
      <c r="Q232" s="13">
        <v>51.175390174213028</v>
      </c>
      <c r="R232" s="13">
        <v>19.824609825786972</v>
      </c>
      <c r="T232" s="13">
        <v>11.380077907623816</v>
      </c>
      <c r="U232" s="13">
        <v>32</v>
      </c>
    </row>
    <row r="233" spans="1:21" x14ac:dyDescent="0.3">
      <c r="A233" s="1">
        <v>39276</v>
      </c>
      <c r="B233" s="2">
        <v>1.4500000000000001E-2</v>
      </c>
      <c r="C233" s="8">
        <v>5165300</v>
      </c>
      <c r="D233" s="8">
        <v>77.5</v>
      </c>
      <c r="E233" t="s">
        <v>15</v>
      </c>
      <c r="F233" t="s">
        <v>14</v>
      </c>
      <c r="G233">
        <v>1</v>
      </c>
      <c r="H233" t="s">
        <v>10</v>
      </c>
      <c r="I233">
        <v>0</v>
      </c>
      <c r="P233" s="13">
        <v>206</v>
      </c>
      <c r="Q233" s="13">
        <v>52.607021082652238</v>
      </c>
      <c r="R233" s="13">
        <v>12.392978917347762</v>
      </c>
      <c r="T233" s="13">
        <v>11.435726210350584</v>
      </c>
      <c r="U233" s="13">
        <v>32</v>
      </c>
    </row>
    <row r="234" spans="1:21" x14ac:dyDescent="0.3">
      <c r="A234" s="1">
        <v>39279</v>
      </c>
      <c r="B234" s="2">
        <v>1.1999999999999999E-3</v>
      </c>
      <c r="C234" s="8">
        <v>5766275</v>
      </c>
      <c r="D234" s="8">
        <v>77.5</v>
      </c>
      <c r="E234" t="s">
        <v>15</v>
      </c>
      <c r="F234" t="s">
        <v>14</v>
      </c>
      <c r="G234">
        <v>1</v>
      </c>
      <c r="H234" t="s">
        <v>10</v>
      </c>
      <c r="I234">
        <v>0</v>
      </c>
      <c r="P234" s="13">
        <v>207</v>
      </c>
      <c r="Q234" s="13">
        <v>51.89639305842519</v>
      </c>
      <c r="R234" s="13">
        <v>15.60360694157481</v>
      </c>
      <c r="T234" s="13">
        <v>11.49137451307735</v>
      </c>
      <c r="U234" s="13">
        <v>32</v>
      </c>
    </row>
    <row r="235" spans="1:21" x14ac:dyDescent="0.3">
      <c r="A235" s="1">
        <v>39280</v>
      </c>
      <c r="B235" s="2">
        <v>-2.2800000000000001E-2</v>
      </c>
      <c r="C235" s="8">
        <v>4180638</v>
      </c>
      <c r="D235" s="8">
        <v>73.5</v>
      </c>
      <c r="E235" t="s">
        <v>15</v>
      </c>
      <c r="F235" t="s">
        <v>14</v>
      </c>
      <c r="G235">
        <v>1</v>
      </c>
      <c r="H235" t="s">
        <v>10</v>
      </c>
      <c r="I235">
        <v>0</v>
      </c>
      <c r="P235" s="13">
        <v>208</v>
      </c>
      <c r="Q235" s="13">
        <v>51.936919069323345</v>
      </c>
      <c r="R235" s="13">
        <v>7.0630809306766551</v>
      </c>
      <c r="T235" s="13">
        <v>11.547022815804118</v>
      </c>
      <c r="U235" s="13">
        <v>32</v>
      </c>
    </row>
    <row r="236" spans="1:21" x14ac:dyDescent="0.3">
      <c r="A236" s="1">
        <v>39281</v>
      </c>
      <c r="B236" s="2">
        <v>8.9999999999999998E-4</v>
      </c>
      <c r="C236" s="8">
        <v>3588175</v>
      </c>
      <c r="D236" s="8">
        <v>79.5</v>
      </c>
      <c r="E236" t="s">
        <v>15</v>
      </c>
      <c r="F236" t="s">
        <v>14</v>
      </c>
      <c r="G236">
        <v>1</v>
      </c>
      <c r="H236" t="s">
        <v>10</v>
      </c>
      <c r="I236">
        <v>0</v>
      </c>
      <c r="P236" s="13">
        <v>209</v>
      </c>
      <c r="Q236" s="13">
        <v>52.440467086437025</v>
      </c>
      <c r="R236" s="13">
        <v>12.559532913562975</v>
      </c>
      <c r="T236" s="13">
        <v>11.602671118530884</v>
      </c>
      <c r="U236" s="13">
        <v>32</v>
      </c>
    </row>
    <row r="237" spans="1:21" x14ac:dyDescent="0.3">
      <c r="A237" s="1">
        <v>39282</v>
      </c>
      <c r="B237" s="2">
        <v>-1.84E-2</v>
      </c>
      <c r="C237" s="8">
        <v>3124320</v>
      </c>
      <c r="D237" s="8">
        <v>75</v>
      </c>
      <c r="E237" t="s">
        <v>15</v>
      </c>
      <c r="F237" t="s">
        <v>14</v>
      </c>
      <c r="G237">
        <v>1</v>
      </c>
      <c r="H237" t="s">
        <v>10</v>
      </c>
      <c r="I237">
        <v>0</v>
      </c>
      <c r="P237" s="13">
        <v>210</v>
      </c>
      <c r="Q237" s="13">
        <v>53.833016138155287</v>
      </c>
      <c r="R237" s="13">
        <v>15.166983861844713</v>
      </c>
      <c r="T237" s="13">
        <v>11.658319421257652</v>
      </c>
      <c r="U237" s="13">
        <v>32</v>
      </c>
    </row>
    <row r="238" spans="1:21" x14ac:dyDescent="0.3">
      <c r="A238" s="1">
        <v>39283</v>
      </c>
      <c r="B238" s="2">
        <v>-1.7600000000000001E-2</v>
      </c>
      <c r="C238" s="8">
        <v>4523086</v>
      </c>
      <c r="D238" s="8">
        <v>73.5</v>
      </c>
      <c r="E238" t="s">
        <v>15</v>
      </c>
      <c r="F238" t="s">
        <v>14</v>
      </c>
      <c r="G238">
        <v>1</v>
      </c>
      <c r="H238" t="s">
        <v>10</v>
      </c>
      <c r="I238">
        <v>0</v>
      </c>
      <c r="P238" s="13">
        <v>211</v>
      </c>
      <c r="Q238" s="13">
        <v>53.483565468426271</v>
      </c>
      <c r="R238" s="13">
        <v>20.016434531573729</v>
      </c>
      <c r="T238" s="13">
        <v>11.713967723984418</v>
      </c>
      <c r="U238" s="13">
        <v>32</v>
      </c>
    </row>
    <row r="239" spans="1:21" x14ac:dyDescent="0.3">
      <c r="A239" s="1">
        <v>39286</v>
      </c>
      <c r="B239" s="2">
        <v>1.1000000000000001E-3</v>
      </c>
      <c r="C239" s="8">
        <v>3829979</v>
      </c>
      <c r="D239" s="8">
        <v>72.5</v>
      </c>
      <c r="E239" t="s">
        <v>15</v>
      </c>
      <c r="F239" t="s">
        <v>14</v>
      </c>
      <c r="G239">
        <v>1</v>
      </c>
      <c r="H239" t="s">
        <v>10</v>
      </c>
      <c r="I239">
        <v>0</v>
      </c>
      <c r="P239" s="13">
        <v>212</v>
      </c>
      <c r="Q239" s="13">
        <v>53.991923750844379</v>
      </c>
      <c r="R239" s="13">
        <v>20.008076249155621</v>
      </c>
      <c r="T239" s="13">
        <v>11.769616026711184</v>
      </c>
      <c r="U239" s="13">
        <v>32</v>
      </c>
    </row>
    <row r="240" spans="1:21" x14ac:dyDescent="0.3">
      <c r="A240" s="1">
        <v>39287</v>
      </c>
      <c r="B240" s="2">
        <v>-3.8100000000000002E-2</v>
      </c>
      <c r="C240" s="8">
        <v>4343201</v>
      </c>
      <c r="D240" s="8">
        <v>62</v>
      </c>
      <c r="E240" t="s">
        <v>15</v>
      </c>
      <c r="F240" t="s">
        <v>10</v>
      </c>
      <c r="G240">
        <v>0</v>
      </c>
      <c r="H240" t="s">
        <v>13</v>
      </c>
      <c r="I240">
        <v>-1</v>
      </c>
      <c r="P240" s="13">
        <v>213</v>
      </c>
      <c r="Q240" s="13">
        <v>52.852722733768644</v>
      </c>
      <c r="R240" s="13">
        <v>9.647277266231356</v>
      </c>
      <c r="T240" s="13">
        <v>11.825264329437951</v>
      </c>
      <c r="U240" s="13">
        <v>32</v>
      </c>
    </row>
    <row r="241" spans="1:21" x14ac:dyDescent="0.3">
      <c r="A241" s="1">
        <v>39288</v>
      </c>
      <c r="B241" s="2">
        <v>4.8999999999999998E-3</v>
      </c>
      <c r="C241" s="8">
        <v>4118557</v>
      </c>
      <c r="D241" s="8">
        <v>70</v>
      </c>
      <c r="E241" t="s">
        <v>15</v>
      </c>
      <c r="F241" t="s">
        <v>14</v>
      </c>
      <c r="G241">
        <v>1</v>
      </c>
      <c r="H241" t="s">
        <v>10</v>
      </c>
      <c r="I241">
        <v>0</v>
      </c>
      <c r="P241" s="13">
        <v>214</v>
      </c>
      <c r="Q241" s="13">
        <v>52.589592930663507</v>
      </c>
      <c r="R241" s="13">
        <v>6.4104070693364932</v>
      </c>
      <c r="T241" s="13">
        <v>11.880912632164717</v>
      </c>
      <c r="U241" s="13">
        <v>32</v>
      </c>
    </row>
    <row r="242" spans="1:21" x14ac:dyDescent="0.3">
      <c r="A242" s="1">
        <v>39289</v>
      </c>
      <c r="B242" s="2">
        <v>-1.14E-2</v>
      </c>
      <c r="C242" s="8">
        <v>6732419</v>
      </c>
      <c r="D242" s="8">
        <v>76</v>
      </c>
      <c r="E242" t="s">
        <v>15</v>
      </c>
      <c r="F242" t="s">
        <v>14</v>
      </c>
      <c r="G242">
        <v>1</v>
      </c>
      <c r="H242" t="s">
        <v>10</v>
      </c>
      <c r="I242">
        <v>0</v>
      </c>
      <c r="P242" s="13">
        <v>215</v>
      </c>
      <c r="Q242" s="13">
        <v>52.735726479228141</v>
      </c>
      <c r="R242" s="13">
        <v>23.764273520771859</v>
      </c>
      <c r="T242" s="13">
        <v>11.936560934891485</v>
      </c>
      <c r="U242" s="13">
        <v>32.5</v>
      </c>
    </row>
    <row r="243" spans="1:21" x14ac:dyDescent="0.3">
      <c r="A243" s="1">
        <v>39290</v>
      </c>
      <c r="B243" s="2">
        <v>1.4800000000000001E-2</v>
      </c>
      <c r="C243" s="8">
        <v>7205071</v>
      </c>
      <c r="D243" s="8">
        <v>78.5</v>
      </c>
      <c r="E243" t="s">
        <v>15</v>
      </c>
      <c r="F243" t="s">
        <v>14</v>
      </c>
      <c r="G243">
        <v>1</v>
      </c>
      <c r="H243" t="s">
        <v>10</v>
      </c>
      <c r="I243">
        <v>0</v>
      </c>
      <c r="P243" s="13">
        <v>216</v>
      </c>
      <c r="Q243" s="13">
        <v>53.616137340408258</v>
      </c>
      <c r="R243" s="13">
        <v>20.883862659591742</v>
      </c>
      <c r="T243" s="13">
        <v>11.992209237618251</v>
      </c>
      <c r="U243" s="13">
        <v>32.5</v>
      </c>
    </row>
    <row r="244" spans="1:21" x14ac:dyDescent="0.3">
      <c r="A244" s="1">
        <v>39293</v>
      </c>
      <c r="B244" s="2">
        <v>2.18E-2</v>
      </c>
      <c r="C244" s="8">
        <v>4735014</v>
      </c>
      <c r="D244" s="8">
        <v>72.5</v>
      </c>
      <c r="E244" t="s">
        <v>15</v>
      </c>
      <c r="F244" t="s">
        <v>14</v>
      </c>
      <c r="G244">
        <v>1</v>
      </c>
      <c r="H244" t="s">
        <v>10</v>
      </c>
      <c r="I244">
        <v>0</v>
      </c>
      <c r="P244" s="13">
        <v>217</v>
      </c>
      <c r="Q244" s="13">
        <v>53.840613837792901</v>
      </c>
      <c r="R244" s="13">
        <v>21.659386162207099</v>
      </c>
      <c r="T244" s="13">
        <v>12.047857540345019</v>
      </c>
      <c r="U244" s="13">
        <v>32.5</v>
      </c>
    </row>
    <row r="245" spans="1:21" x14ac:dyDescent="0.3">
      <c r="A245" s="1">
        <v>39294</v>
      </c>
      <c r="B245" s="2">
        <v>-1.67E-2</v>
      </c>
      <c r="C245" s="8">
        <v>4277222</v>
      </c>
      <c r="D245" s="8">
        <v>77</v>
      </c>
      <c r="E245" t="s">
        <v>15</v>
      </c>
      <c r="F245" t="s">
        <v>14</v>
      </c>
      <c r="G245">
        <v>1</v>
      </c>
      <c r="H245" t="s">
        <v>10</v>
      </c>
      <c r="I245">
        <v>0</v>
      </c>
      <c r="P245" s="13">
        <v>218</v>
      </c>
      <c r="Q245" s="13">
        <v>52.756369180256215</v>
      </c>
      <c r="R245" s="13">
        <v>14.243630819743785</v>
      </c>
      <c r="T245" s="13">
        <v>12.103505843071785</v>
      </c>
      <c r="U245" s="13">
        <v>32.5</v>
      </c>
    </row>
    <row r="246" spans="1:21" x14ac:dyDescent="0.3">
      <c r="A246" s="1">
        <v>39295</v>
      </c>
      <c r="B246" s="2">
        <v>-2.9999999999999997E-4</v>
      </c>
      <c r="C246" s="8">
        <v>4352322</v>
      </c>
      <c r="D246" s="8">
        <v>75.5</v>
      </c>
      <c r="E246" t="s">
        <v>15</v>
      </c>
      <c r="F246" t="s">
        <v>14</v>
      </c>
      <c r="G246">
        <v>1</v>
      </c>
      <c r="H246" t="s">
        <v>10</v>
      </c>
      <c r="I246">
        <v>0</v>
      </c>
      <c r="P246" s="13">
        <v>219</v>
      </c>
      <c r="Q246" s="13">
        <v>51.510590439048372</v>
      </c>
      <c r="R246" s="13">
        <v>16.989409560951628</v>
      </c>
      <c r="T246" s="13">
        <v>12.159154145798553</v>
      </c>
      <c r="U246" s="13">
        <v>32.5</v>
      </c>
    </row>
    <row r="247" spans="1:21" x14ac:dyDescent="0.3">
      <c r="A247" s="1">
        <v>39296</v>
      </c>
      <c r="B247" s="2">
        <v>-3.4799999999999998E-2</v>
      </c>
      <c r="C247" s="8">
        <v>5510197</v>
      </c>
      <c r="D247" s="8">
        <v>78.5</v>
      </c>
      <c r="E247" t="s">
        <v>15</v>
      </c>
      <c r="F247" t="s">
        <v>14</v>
      </c>
      <c r="G247">
        <v>1</v>
      </c>
      <c r="H247" t="s">
        <v>10</v>
      </c>
      <c r="I247">
        <v>0</v>
      </c>
      <c r="P247" s="13">
        <v>220</v>
      </c>
      <c r="Q247" s="13">
        <v>52.668777660698559</v>
      </c>
      <c r="R247" s="13">
        <v>15.331222339301441</v>
      </c>
      <c r="T247" s="13">
        <v>12.214802448525319</v>
      </c>
      <c r="U247" s="13">
        <v>32.5</v>
      </c>
    </row>
    <row r="248" spans="1:21" x14ac:dyDescent="0.3">
      <c r="A248" s="1">
        <v>39297</v>
      </c>
      <c r="B248" s="2">
        <v>-1.3899999999999999E-2</v>
      </c>
      <c r="C248" s="8">
        <v>5484111</v>
      </c>
      <c r="D248" s="8">
        <v>81</v>
      </c>
      <c r="E248" t="s">
        <v>15</v>
      </c>
      <c r="F248" t="s">
        <v>14</v>
      </c>
      <c r="G248">
        <v>1</v>
      </c>
      <c r="H248" t="s">
        <v>14</v>
      </c>
      <c r="I248">
        <v>1</v>
      </c>
      <c r="P248" s="13">
        <v>221</v>
      </c>
      <c r="Q248" s="13">
        <v>52.652904316673222</v>
      </c>
      <c r="R248" s="13">
        <v>18.847095683326778</v>
      </c>
      <c r="T248" s="13">
        <v>12.270450751252087</v>
      </c>
      <c r="U248" s="13">
        <v>32.5</v>
      </c>
    </row>
    <row r="249" spans="1:21" x14ac:dyDescent="0.3">
      <c r="A249" s="1">
        <v>39300</v>
      </c>
      <c r="B249" s="2">
        <v>-3.6299999999999999E-2</v>
      </c>
      <c r="C249" s="8">
        <v>8234160</v>
      </c>
      <c r="D249" s="8">
        <v>74.5</v>
      </c>
      <c r="E249" t="s">
        <v>15</v>
      </c>
      <c r="F249" t="s">
        <v>14</v>
      </c>
      <c r="G249">
        <v>1</v>
      </c>
      <c r="H249" t="s">
        <v>10</v>
      </c>
      <c r="I249">
        <v>0</v>
      </c>
      <c r="P249" s="13">
        <v>222</v>
      </c>
      <c r="Q249" s="13">
        <v>52.657088189655298</v>
      </c>
      <c r="R249" s="13">
        <v>28.342911810344702</v>
      </c>
      <c r="T249" s="13">
        <v>12.326099053978853</v>
      </c>
      <c r="U249" s="13">
        <v>32.5</v>
      </c>
    </row>
    <row r="250" spans="1:21" x14ac:dyDescent="0.3">
      <c r="A250" s="1">
        <v>39301</v>
      </c>
      <c r="B250" s="2">
        <v>2.93E-2</v>
      </c>
      <c r="C250" s="8">
        <v>7516146</v>
      </c>
      <c r="D250" s="8">
        <v>78</v>
      </c>
      <c r="E250" t="s">
        <v>15</v>
      </c>
      <c r="F250" t="s">
        <v>14</v>
      </c>
      <c r="G250">
        <v>1</v>
      </c>
      <c r="H250" t="s">
        <v>10</v>
      </c>
      <c r="I250">
        <v>0</v>
      </c>
      <c r="P250" s="13">
        <v>223</v>
      </c>
      <c r="Q250" s="13">
        <v>54.014307942881892</v>
      </c>
      <c r="R250" s="13">
        <v>26.985692057118108</v>
      </c>
      <c r="T250" s="13">
        <v>12.381747356705619</v>
      </c>
      <c r="U250" s="13">
        <v>32.5</v>
      </c>
    </row>
    <row r="251" spans="1:21" x14ac:dyDescent="0.3">
      <c r="A251" s="1">
        <v>39302</v>
      </c>
      <c r="B251" s="2">
        <v>2.0500000000000001E-2</v>
      </c>
      <c r="C251" s="8">
        <v>4747870</v>
      </c>
      <c r="D251" s="8">
        <v>80.5</v>
      </c>
      <c r="E251" t="s">
        <v>15</v>
      </c>
      <c r="F251" t="s">
        <v>14</v>
      </c>
      <c r="G251">
        <v>1</v>
      </c>
      <c r="H251" t="s">
        <v>10</v>
      </c>
      <c r="I251">
        <v>0</v>
      </c>
      <c r="P251" s="13">
        <v>224</v>
      </c>
      <c r="Q251" s="13">
        <v>54.844545720665259</v>
      </c>
      <c r="R251" s="13">
        <v>9.1554542793347409</v>
      </c>
      <c r="T251" s="13">
        <v>12.437395659432386</v>
      </c>
      <c r="U251" s="13">
        <v>32.5</v>
      </c>
    </row>
    <row r="252" spans="1:21" x14ac:dyDescent="0.3">
      <c r="A252" s="1">
        <v>39303</v>
      </c>
      <c r="B252" s="2">
        <v>-1.37E-2</v>
      </c>
      <c r="C252" s="8">
        <v>6562756</v>
      </c>
      <c r="D252" s="8">
        <v>79</v>
      </c>
      <c r="E252" t="s">
        <v>15</v>
      </c>
      <c r="F252" t="s">
        <v>14</v>
      </c>
      <c r="G252">
        <v>1</v>
      </c>
      <c r="H252" t="s">
        <v>10</v>
      </c>
      <c r="I252">
        <v>0</v>
      </c>
      <c r="P252" s="13">
        <v>225</v>
      </c>
      <c r="Q252" s="13">
        <v>55.048805397696562</v>
      </c>
      <c r="R252" s="13">
        <v>7.9511946023034383</v>
      </c>
      <c r="T252" s="13">
        <v>12.493043962159152</v>
      </c>
      <c r="U252" s="13">
        <v>32.5</v>
      </c>
    </row>
    <row r="253" spans="1:21" x14ac:dyDescent="0.3">
      <c r="A253" s="1">
        <v>39307</v>
      </c>
      <c r="B253" s="2">
        <v>-3.49E-2</v>
      </c>
      <c r="C253" s="8">
        <v>4111200</v>
      </c>
      <c r="D253" s="8">
        <v>76</v>
      </c>
      <c r="E253" t="s">
        <v>15</v>
      </c>
      <c r="F253" t="s">
        <v>14</v>
      </c>
      <c r="G253">
        <v>1</v>
      </c>
      <c r="H253" t="s">
        <v>10</v>
      </c>
      <c r="I253">
        <v>0</v>
      </c>
      <c r="P253" s="13">
        <v>226</v>
      </c>
      <c r="Q253" s="13">
        <v>54.516476976803844</v>
      </c>
      <c r="R253" s="13">
        <v>11.483523023196156</v>
      </c>
      <c r="T253" s="13">
        <v>12.54869226488592</v>
      </c>
      <c r="U253" s="13">
        <v>32.5</v>
      </c>
    </row>
    <row r="254" spans="1:21" x14ac:dyDescent="0.3">
      <c r="A254" s="1">
        <v>39308</v>
      </c>
      <c r="B254" s="2">
        <v>-2.1899999999999999E-2</v>
      </c>
      <c r="C254" s="8">
        <v>3933100</v>
      </c>
      <c r="D254" s="8">
        <v>72</v>
      </c>
      <c r="E254" t="s">
        <v>15</v>
      </c>
      <c r="F254" t="s">
        <v>14</v>
      </c>
      <c r="G254">
        <v>1</v>
      </c>
      <c r="H254" t="s">
        <v>10</v>
      </c>
      <c r="I254">
        <v>0</v>
      </c>
      <c r="P254" s="13">
        <v>227</v>
      </c>
      <c r="Q254" s="13">
        <v>53.173172653250724</v>
      </c>
      <c r="R254" s="13">
        <v>20.326827346749276</v>
      </c>
      <c r="T254" s="13">
        <v>12.604340567612686</v>
      </c>
      <c r="U254" s="13">
        <v>33</v>
      </c>
    </row>
    <row r="255" spans="1:21" x14ac:dyDescent="0.3">
      <c r="A255" s="1">
        <v>39309</v>
      </c>
      <c r="B255" s="2">
        <v>-3.2300000000000002E-2</v>
      </c>
      <c r="C255" s="8">
        <v>4489975</v>
      </c>
      <c r="D255" s="8">
        <v>69</v>
      </c>
      <c r="E255" t="s">
        <v>15</v>
      </c>
      <c r="F255" t="s">
        <v>10</v>
      </c>
      <c r="G255">
        <v>0</v>
      </c>
      <c r="H255" t="s">
        <v>10</v>
      </c>
      <c r="I255">
        <v>0</v>
      </c>
      <c r="P255" s="13">
        <v>228</v>
      </c>
      <c r="Q255" s="13">
        <v>53.124313655249772</v>
      </c>
      <c r="R255" s="13">
        <v>25.875686344750228</v>
      </c>
      <c r="T255" s="13">
        <v>12.659988870339454</v>
      </c>
      <c r="U255" s="13">
        <v>33</v>
      </c>
    </row>
    <row r="256" spans="1:21" x14ac:dyDescent="0.3">
      <c r="A256" s="1">
        <v>39310</v>
      </c>
      <c r="B256" s="2">
        <v>-1.0500000000000001E-2</v>
      </c>
      <c r="C256" s="8">
        <v>11504823</v>
      </c>
      <c r="D256" s="8">
        <v>71.5</v>
      </c>
      <c r="E256" t="s">
        <v>15</v>
      </c>
      <c r="F256" t="s">
        <v>14</v>
      </c>
      <c r="G256">
        <v>1</v>
      </c>
      <c r="H256" t="s">
        <v>10</v>
      </c>
      <c r="I256">
        <v>0</v>
      </c>
      <c r="P256" s="13">
        <v>229</v>
      </c>
      <c r="Q256" s="13">
        <v>50.846296671128606</v>
      </c>
      <c r="R256" s="13">
        <v>30.153703328871394</v>
      </c>
      <c r="T256" s="13">
        <v>12.71563717306622</v>
      </c>
      <c r="U256" s="13">
        <v>33</v>
      </c>
    </row>
    <row r="257" spans="1:21" x14ac:dyDescent="0.3">
      <c r="A257" s="1">
        <v>39311</v>
      </c>
      <c r="B257" s="2">
        <v>5.0000000000000001E-3</v>
      </c>
      <c r="C257" s="8">
        <v>7124325</v>
      </c>
      <c r="D257" s="8">
        <v>76.5</v>
      </c>
      <c r="E257" t="s">
        <v>15</v>
      </c>
      <c r="F257" t="s">
        <v>14</v>
      </c>
      <c r="G257">
        <v>1</v>
      </c>
      <c r="H257" t="s">
        <v>10</v>
      </c>
      <c r="I257">
        <v>0</v>
      </c>
      <c r="P257" s="13">
        <v>230</v>
      </c>
      <c r="Q257" s="13">
        <v>47.784043913527952</v>
      </c>
      <c r="R257" s="13">
        <v>36.715956086472048</v>
      </c>
      <c r="T257" s="13">
        <v>12.771285475792988</v>
      </c>
      <c r="U257" s="13">
        <v>33</v>
      </c>
    </row>
    <row r="258" spans="1:21" x14ac:dyDescent="0.3">
      <c r="A258" s="1">
        <v>39314</v>
      </c>
      <c r="B258" s="2">
        <v>4.4999999999999997E-3</v>
      </c>
      <c r="C258" s="8">
        <v>4887100</v>
      </c>
      <c r="D258" s="8">
        <v>65.5</v>
      </c>
      <c r="E258" t="s">
        <v>15</v>
      </c>
      <c r="F258" t="s">
        <v>10</v>
      </c>
      <c r="G258">
        <v>0</v>
      </c>
      <c r="H258" t="s">
        <v>13</v>
      </c>
      <c r="I258">
        <v>-1</v>
      </c>
      <c r="P258" s="13">
        <v>231</v>
      </c>
      <c r="Q258" s="13">
        <v>52.290711458367781</v>
      </c>
      <c r="R258" s="13">
        <v>25.209288541632219</v>
      </c>
      <c r="T258" s="13">
        <v>12.826933778519754</v>
      </c>
      <c r="U258" s="13">
        <v>33</v>
      </c>
    </row>
    <row r="259" spans="1:21" x14ac:dyDescent="0.3">
      <c r="A259" s="1">
        <v>39315</v>
      </c>
      <c r="B259" s="2">
        <v>3.3E-3</v>
      </c>
      <c r="C259" s="8">
        <v>4364700</v>
      </c>
      <c r="D259" s="8">
        <v>60.5</v>
      </c>
      <c r="E259" t="s">
        <v>15</v>
      </c>
      <c r="F259" t="s">
        <v>10</v>
      </c>
      <c r="G259">
        <v>0</v>
      </c>
      <c r="H259" t="s">
        <v>13</v>
      </c>
      <c r="I259">
        <v>-1</v>
      </c>
      <c r="P259" s="13">
        <v>232</v>
      </c>
      <c r="Q259" s="13">
        <v>53.238403424203646</v>
      </c>
      <c r="R259" s="13">
        <v>24.261596575796354</v>
      </c>
      <c r="T259" s="13">
        <v>12.882582081246522</v>
      </c>
      <c r="U259" s="13">
        <v>33</v>
      </c>
    </row>
    <row r="260" spans="1:21" x14ac:dyDescent="0.3">
      <c r="A260" s="1">
        <v>39316</v>
      </c>
      <c r="B260" s="2">
        <v>-1.1999999999999999E-3</v>
      </c>
      <c r="C260" s="8">
        <v>3860000</v>
      </c>
      <c r="D260" s="8">
        <v>57</v>
      </c>
      <c r="E260" t="s">
        <v>15</v>
      </c>
      <c r="F260" t="s">
        <v>10</v>
      </c>
      <c r="G260">
        <v>0</v>
      </c>
      <c r="H260" t="s">
        <v>13</v>
      </c>
      <c r="I260">
        <v>-1</v>
      </c>
      <c r="P260" s="13">
        <v>233</v>
      </c>
      <c r="Q260" s="13">
        <v>52.838986400618808</v>
      </c>
      <c r="R260" s="13">
        <v>24.661013599381192</v>
      </c>
      <c r="T260" s="13">
        <v>12.938230383973288</v>
      </c>
      <c r="U260" s="13">
        <v>33</v>
      </c>
    </row>
    <row r="261" spans="1:21" x14ac:dyDescent="0.3">
      <c r="A261" s="1">
        <v>39317</v>
      </c>
      <c r="B261" s="2">
        <v>8.9999999999999998E-4</v>
      </c>
      <c r="C261" s="8">
        <v>3288200</v>
      </c>
      <c r="D261" s="8">
        <v>60.5</v>
      </c>
      <c r="E261" t="s">
        <v>15</v>
      </c>
      <c r="F261" t="s">
        <v>10</v>
      </c>
      <c r="G261">
        <v>0</v>
      </c>
      <c r="H261" t="s">
        <v>13</v>
      </c>
      <c r="I261">
        <v>-1</v>
      </c>
      <c r="P261" s="13">
        <v>234</v>
      </c>
      <c r="Q261" s="13">
        <v>53.749935415079719</v>
      </c>
      <c r="R261" s="13">
        <v>19.750064584920281</v>
      </c>
      <c r="T261" s="13">
        <v>12.993878686700054</v>
      </c>
      <c r="U261" s="13">
        <v>33</v>
      </c>
    </row>
    <row r="262" spans="1:21" x14ac:dyDescent="0.3">
      <c r="A262" s="1">
        <v>39318</v>
      </c>
      <c r="B262" s="2">
        <v>-4.0000000000000002E-4</v>
      </c>
      <c r="C262" s="8">
        <v>1698500</v>
      </c>
      <c r="D262" s="8">
        <v>67</v>
      </c>
      <c r="E262" t="s">
        <v>15</v>
      </c>
      <c r="F262" t="s">
        <v>10</v>
      </c>
      <c r="G262">
        <v>0</v>
      </c>
      <c r="H262" t="s">
        <v>10</v>
      </c>
      <c r="I262">
        <v>0</v>
      </c>
      <c r="P262" s="13">
        <v>235</v>
      </c>
      <c r="Q262" s="13">
        <v>54.169299096155399</v>
      </c>
      <c r="R262" s="13">
        <v>25.330700903844601</v>
      </c>
      <c r="T262" s="13">
        <v>13.049526989426822</v>
      </c>
      <c r="U262" s="13">
        <v>33</v>
      </c>
    </row>
    <row r="263" spans="1:21" x14ac:dyDescent="0.3">
      <c r="A263" s="1">
        <v>39321</v>
      </c>
      <c r="B263" s="2">
        <v>-1.3899999999999999E-2</v>
      </c>
      <c r="C263" s="8">
        <v>1601531</v>
      </c>
      <c r="D263" s="8">
        <v>72.5</v>
      </c>
      <c r="E263" t="s">
        <v>15</v>
      </c>
      <c r="F263" t="s">
        <v>14</v>
      </c>
      <c r="G263">
        <v>1</v>
      </c>
      <c r="H263" t="s">
        <v>10</v>
      </c>
      <c r="I263">
        <v>0</v>
      </c>
      <c r="P263" s="13">
        <v>236</v>
      </c>
      <c r="Q263" s="13">
        <v>54.406091620471187</v>
      </c>
      <c r="R263" s="13">
        <v>20.593908379528813</v>
      </c>
      <c r="T263" s="13">
        <v>13.105175292153588</v>
      </c>
      <c r="U263" s="13">
        <v>33</v>
      </c>
    </row>
    <row r="264" spans="1:21" x14ac:dyDescent="0.3">
      <c r="A264" s="1">
        <v>39322</v>
      </c>
      <c r="B264" s="2">
        <v>-2.7199999999999998E-2</v>
      </c>
      <c r="C264" s="8">
        <v>2727800</v>
      </c>
      <c r="D264" s="8">
        <v>66.5</v>
      </c>
      <c r="E264" t="s">
        <v>15</v>
      </c>
      <c r="F264" t="s">
        <v>10</v>
      </c>
      <c r="G264">
        <v>0</v>
      </c>
      <c r="H264" t="s">
        <v>10</v>
      </c>
      <c r="I264">
        <v>0</v>
      </c>
      <c r="P264" s="13">
        <v>237</v>
      </c>
      <c r="Q264" s="13">
        <v>53.553239423417338</v>
      </c>
      <c r="R264" s="13">
        <v>19.946760576582662</v>
      </c>
      <c r="T264" s="13">
        <v>13.160823594880355</v>
      </c>
      <c r="U264" s="13">
        <v>33</v>
      </c>
    </row>
    <row r="265" spans="1:21" x14ac:dyDescent="0.3">
      <c r="A265" s="1">
        <v>39323</v>
      </c>
      <c r="B265" s="2">
        <v>1.8700000000000001E-2</v>
      </c>
      <c r="C265" s="8">
        <v>2356300</v>
      </c>
      <c r="D265" s="8">
        <v>69.5</v>
      </c>
      <c r="E265" t="s">
        <v>15</v>
      </c>
      <c r="F265" t="s">
        <v>10</v>
      </c>
      <c r="G265">
        <v>0</v>
      </c>
      <c r="H265" t="s">
        <v>10</v>
      </c>
      <c r="I265">
        <v>0</v>
      </c>
      <c r="P265" s="13">
        <v>238</v>
      </c>
      <c r="Q265" s="13">
        <v>54.0220161585016</v>
      </c>
      <c r="R265" s="13">
        <v>18.4779838414984</v>
      </c>
      <c r="T265" s="13">
        <v>13.216471897607121</v>
      </c>
      <c r="U265" s="13">
        <v>33</v>
      </c>
    </row>
    <row r="266" spans="1:21" x14ac:dyDescent="0.3">
      <c r="A266" s="1">
        <v>39324</v>
      </c>
      <c r="B266" s="2">
        <v>-8.8000000000000005E-3</v>
      </c>
      <c r="C266" s="8">
        <v>2180000</v>
      </c>
      <c r="D266" s="8">
        <v>65.5</v>
      </c>
      <c r="E266" t="s">
        <v>15</v>
      </c>
      <c r="F266" t="s">
        <v>10</v>
      </c>
      <c r="G266">
        <v>0</v>
      </c>
      <c r="H266" t="s">
        <v>13</v>
      </c>
      <c r="I266">
        <v>-1</v>
      </c>
      <c r="P266" s="13">
        <v>239</v>
      </c>
      <c r="Q266" s="13">
        <v>53.613595989693188</v>
      </c>
      <c r="R266" s="13">
        <v>8.386404010306812</v>
      </c>
      <c r="T266" s="13">
        <v>13.272120200333889</v>
      </c>
      <c r="U266" s="13">
        <v>33</v>
      </c>
    </row>
    <row r="267" spans="1:21" x14ac:dyDescent="0.3">
      <c r="A267" s="1">
        <v>39325</v>
      </c>
      <c r="B267" s="2">
        <v>-7.0000000000000001E-3</v>
      </c>
      <c r="C267" s="8">
        <v>2028000</v>
      </c>
      <c r="D267" s="8">
        <v>72</v>
      </c>
      <c r="E267" t="s">
        <v>15</v>
      </c>
      <c r="F267" t="s">
        <v>14</v>
      </c>
      <c r="G267">
        <v>1</v>
      </c>
      <c r="H267" t="s">
        <v>10</v>
      </c>
      <c r="I267">
        <v>0</v>
      </c>
      <c r="P267" s="13">
        <v>240</v>
      </c>
      <c r="Q267" s="13">
        <v>53.854854799782196</v>
      </c>
      <c r="R267" s="13">
        <v>16.145145200217804</v>
      </c>
      <c r="T267" s="13">
        <v>13.327768503060655</v>
      </c>
      <c r="U267" s="13">
        <v>33.5</v>
      </c>
    </row>
    <row r="268" spans="1:21" x14ac:dyDescent="0.3">
      <c r="A268" s="1">
        <v>39329</v>
      </c>
      <c r="B268" s="2">
        <v>2.1299999999999999E-2</v>
      </c>
      <c r="C268" s="8">
        <v>3140000</v>
      </c>
      <c r="D268" s="8">
        <v>67.5</v>
      </c>
      <c r="E268" t="s">
        <v>16</v>
      </c>
      <c r="F268" t="s">
        <v>10</v>
      </c>
      <c r="G268">
        <v>0</v>
      </c>
      <c r="H268" t="s">
        <v>14</v>
      </c>
      <c r="I268">
        <v>1</v>
      </c>
      <c r="P268" s="13">
        <v>241</v>
      </c>
      <c r="Q268" s="13">
        <v>52.218107073931186</v>
      </c>
      <c r="R268" s="13">
        <v>23.781892926068814</v>
      </c>
      <c r="T268" s="13">
        <v>13.383416805787423</v>
      </c>
      <c r="U268" s="13">
        <v>33.5</v>
      </c>
    </row>
    <row r="269" spans="1:21" x14ac:dyDescent="0.3">
      <c r="A269" s="1">
        <v>39330</v>
      </c>
      <c r="B269" s="2">
        <v>-8.2000000000000007E-3</v>
      </c>
      <c r="C269" s="8">
        <v>3144400</v>
      </c>
      <c r="D269" s="8">
        <v>69</v>
      </c>
      <c r="E269" t="s">
        <v>16</v>
      </c>
      <c r="F269" t="s">
        <v>10</v>
      </c>
      <c r="G269">
        <v>0</v>
      </c>
      <c r="H269" t="s">
        <v>14</v>
      </c>
      <c r="I269">
        <v>1</v>
      </c>
      <c r="P269" s="13">
        <v>242</v>
      </c>
      <c r="Q269" s="13">
        <v>51.992623657957786</v>
      </c>
      <c r="R269" s="13">
        <v>26.507376342042214</v>
      </c>
      <c r="T269" s="13">
        <v>13.439065108514189</v>
      </c>
      <c r="U269" s="13">
        <v>33.5</v>
      </c>
    </row>
    <row r="270" spans="1:21" x14ac:dyDescent="0.3">
      <c r="A270" s="1">
        <v>39331</v>
      </c>
      <c r="B270" s="2">
        <v>-1.43E-2</v>
      </c>
      <c r="C270" s="8">
        <v>1824745</v>
      </c>
      <c r="D270" s="8">
        <v>69</v>
      </c>
      <c r="E270" t="s">
        <v>16</v>
      </c>
      <c r="F270" t="s">
        <v>10</v>
      </c>
      <c r="G270">
        <v>0</v>
      </c>
      <c r="H270" t="s">
        <v>14</v>
      </c>
      <c r="I270">
        <v>1</v>
      </c>
      <c r="P270" s="13">
        <v>243</v>
      </c>
      <c r="Q270" s="13">
        <v>53.51900364355506</v>
      </c>
      <c r="R270" s="13">
        <v>18.98099635644494</v>
      </c>
      <c r="T270" s="13">
        <v>13.494713411240957</v>
      </c>
      <c r="U270" s="13">
        <v>33.5</v>
      </c>
    </row>
    <row r="271" spans="1:21" x14ac:dyDescent="0.3">
      <c r="A271" s="1">
        <v>39332</v>
      </c>
      <c r="B271" s="2">
        <v>1.24E-2</v>
      </c>
      <c r="C271" s="8">
        <v>4145500</v>
      </c>
      <c r="D271" s="8">
        <v>71</v>
      </c>
      <c r="E271" t="s">
        <v>16</v>
      </c>
      <c r="F271" t="s">
        <v>14</v>
      </c>
      <c r="G271">
        <v>1</v>
      </c>
      <c r="H271" t="s">
        <v>14</v>
      </c>
      <c r="I271">
        <v>1</v>
      </c>
      <c r="P271" s="13">
        <v>244</v>
      </c>
      <c r="Q271" s="13">
        <v>53.705663350496266</v>
      </c>
      <c r="R271" s="13">
        <v>23.294336649503734</v>
      </c>
      <c r="T271" s="13">
        <v>13.550361713967723</v>
      </c>
      <c r="U271" s="13">
        <v>33.5</v>
      </c>
    </row>
    <row r="272" spans="1:21" x14ac:dyDescent="0.3">
      <c r="A272" s="1">
        <v>39335</v>
      </c>
      <c r="B272" s="2">
        <v>-1.9099999999999999E-2</v>
      </c>
      <c r="C272" s="8">
        <v>2794700</v>
      </c>
      <c r="D272" s="8">
        <v>75</v>
      </c>
      <c r="E272" t="s">
        <v>16</v>
      </c>
      <c r="F272" t="s">
        <v>14</v>
      </c>
      <c r="G272">
        <v>1</v>
      </c>
      <c r="H272" t="s">
        <v>14</v>
      </c>
      <c r="I272">
        <v>1</v>
      </c>
      <c r="P272" s="13">
        <v>245</v>
      </c>
      <c r="Q272" s="13">
        <v>53.699426704771504</v>
      </c>
      <c r="R272" s="13">
        <v>21.800573295228496</v>
      </c>
      <c r="T272" s="13">
        <v>13.606010016694491</v>
      </c>
      <c r="U272" s="13">
        <v>33.5</v>
      </c>
    </row>
    <row r="273" spans="1:21" x14ac:dyDescent="0.3">
      <c r="A273" s="1">
        <v>39336</v>
      </c>
      <c r="B273" s="2">
        <v>-5.1999999999999998E-3</v>
      </c>
      <c r="C273" s="8">
        <v>2457600</v>
      </c>
      <c r="D273" s="8">
        <v>76.5</v>
      </c>
      <c r="E273" t="s">
        <v>16</v>
      </c>
      <c r="F273" t="s">
        <v>14</v>
      </c>
      <c r="G273">
        <v>1</v>
      </c>
      <c r="H273" t="s">
        <v>14</v>
      </c>
      <c r="I273">
        <v>1</v>
      </c>
      <c r="P273" s="13">
        <v>246</v>
      </c>
      <c r="Q273" s="13">
        <v>52.90842384465666</v>
      </c>
      <c r="R273" s="13">
        <v>25.59157615534334</v>
      </c>
      <c r="T273" s="13">
        <v>13.661658319421257</v>
      </c>
      <c r="U273" s="13">
        <v>33.5</v>
      </c>
    </row>
    <row r="274" spans="1:21" x14ac:dyDescent="0.3">
      <c r="A274" s="1">
        <v>39337</v>
      </c>
      <c r="B274" s="2">
        <v>-2.53E-2</v>
      </c>
      <c r="C274" s="8">
        <v>4565500</v>
      </c>
      <c r="D274" s="8">
        <v>67</v>
      </c>
      <c r="E274" t="s">
        <v>16</v>
      </c>
      <c r="F274" t="s">
        <v>10</v>
      </c>
      <c r="G274">
        <v>0</v>
      </c>
      <c r="H274" t="s">
        <v>14</v>
      </c>
      <c r="I274">
        <v>1</v>
      </c>
      <c r="P274" s="13">
        <v>247</v>
      </c>
      <c r="Q274" s="13">
        <v>52.974903515770997</v>
      </c>
      <c r="R274" s="13">
        <v>28.025096484229003</v>
      </c>
      <c r="T274" s="13">
        <v>13.717306622148023</v>
      </c>
      <c r="U274" s="13">
        <v>33.5</v>
      </c>
    </row>
    <row r="275" spans="1:21" x14ac:dyDescent="0.3">
      <c r="A275" s="1">
        <v>39338</v>
      </c>
      <c r="B275" s="2">
        <v>6.1999999999999998E-3</v>
      </c>
      <c r="C275" s="8">
        <v>4745500</v>
      </c>
      <c r="D275" s="8">
        <v>62.5</v>
      </c>
      <c r="E275" t="s">
        <v>16</v>
      </c>
      <c r="F275" t="s">
        <v>10</v>
      </c>
      <c r="G275">
        <v>0</v>
      </c>
      <c r="H275" t="s">
        <v>10</v>
      </c>
      <c r="I275">
        <v>0</v>
      </c>
      <c r="P275" s="13">
        <v>248</v>
      </c>
      <c r="Q275" s="13">
        <v>51.240181366175392</v>
      </c>
      <c r="R275" s="13">
        <v>23.259818633824608</v>
      </c>
      <c r="T275" s="13">
        <v>13.77295492487479</v>
      </c>
      <c r="U275" s="13">
        <v>33.5</v>
      </c>
    </row>
    <row r="276" spans="1:21" x14ac:dyDescent="0.3">
      <c r="A276" s="1">
        <v>39339</v>
      </c>
      <c r="B276" s="2">
        <v>1.3899999999999999E-2</v>
      </c>
      <c r="C276" s="8">
        <v>3450400</v>
      </c>
      <c r="D276" s="8">
        <v>62.5</v>
      </c>
      <c r="E276" t="s">
        <v>16</v>
      </c>
      <c r="F276" t="s">
        <v>10</v>
      </c>
      <c r="G276">
        <v>0</v>
      </c>
      <c r="H276" t="s">
        <v>10</v>
      </c>
      <c r="I276">
        <v>0</v>
      </c>
      <c r="P276" s="13">
        <v>249</v>
      </c>
      <c r="Q276" s="13">
        <v>51.837588148446969</v>
      </c>
      <c r="R276" s="13">
        <v>26.162411851553031</v>
      </c>
      <c r="T276" s="13">
        <v>13.828603227601556</v>
      </c>
      <c r="U276" s="13">
        <v>33.5</v>
      </c>
    </row>
    <row r="277" spans="1:21" x14ac:dyDescent="0.3">
      <c r="A277" s="1">
        <v>39342</v>
      </c>
      <c r="B277" s="2">
        <v>-1.55E-2</v>
      </c>
      <c r="C277" s="8">
        <v>2235800</v>
      </c>
      <c r="D277" s="8">
        <v>53.5</v>
      </c>
      <c r="E277" t="s">
        <v>16</v>
      </c>
      <c r="F277" t="s">
        <v>10</v>
      </c>
      <c r="G277">
        <v>0</v>
      </c>
      <c r="H277" t="s">
        <v>10</v>
      </c>
      <c r="I277">
        <v>0</v>
      </c>
      <c r="P277" s="13">
        <v>250</v>
      </c>
      <c r="Q277" s="13">
        <v>53.508003791580904</v>
      </c>
      <c r="R277" s="13">
        <v>26.991996208419096</v>
      </c>
      <c r="T277" s="13">
        <v>13.884251530328324</v>
      </c>
      <c r="U277" s="13">
        <v>33.5</v>
      </c>
    </row>
    <row r="278" spans="1:21" x14ac:dyDescent="0.3">
      <c r="A278" s="1">
        <v>39343</v>
      </c>
      <c r="B278" s="2">
        <v>1.8200000000000001E-2</v>
      </c>
      <c r="C278" s="8">
        <v>5908600</v>
      </c>
      <c r="D278" s="8">
        <v>55.5</v>
      </c>
      <c r="E278" t="s">
        <v>16</v>
      </c>
      <c r="F278" t="s">
        <v>10</v>
      </c>
      <c r="G278">
        <v>0</v>
      </c>
      <c r="H278" t="s">
        <v>10</v>
      </c>
      <c r="I278">
        <v>0</v>
      </c>
      <c r="P278" s="13">
        <v>251</v>
      </c>
      <c r="Q278" s="13">
        <v>52.316226574830964</v>
      </c>
      <c r="R278" s="13">
        <v>26.683773425169036</v>
      </c>
      <c r="T278" s="13">
        <v>13.93989983305509</v>
      </c>
      <c r="U278" s="13">
        <v>33.5</v>
      </c>
    </row>
    <row r="279" spans="1:21" x14ac:dyDescent="0.3">
      <c r="A279" s="1">
        <v>39344</v>
      </c>
      <c r="B279" s="2">
        <v>-2.98E-2</v>
      </c>
      <c r="C279" s="8">
        <v>5666700</v>
      </c>
      <c r="D279" s="8">
        <v>58</v>
      </c>
      <c r="E279" t="s">
        <v>16</v>
      </c>
      <c r="F279" t="s">
        <v>10</v>
      </c>
      <c r="G279">
        <v>0</v>
      </c>
      <c r="H279" t="s">
        <v>10</v>
      </c>
      <c r="I279">
        <v>0</v>
      </c>
      <c r="P279" s="13">
        <v>252</v>
      </c>
      <c r="Q279" s="13">
        <v>53.763109883037544</v>
      </c>
      <c r="R279" s="13">
        <v>22.236890116962456</v>
      </c>
      <c r="T279" s="13">
        <v>13.995548135781858</v>
      </c>
      <c r="U279" s="13">
        <v>33.5</v>
      </c>
    </row>
    <row r="280" spans="1:21" x14ac:dyDescent="0.3">
      <c r="A280" s="1">
        <v>39345</v>
      </c>
      <c r="B280" s="2">
        <v>3.5000000000000003E-2</v>
      </c>
      <c r="C280" s="8">
        <v>8014200</v>
      </c>
      <c r="D280" s="8">
        <v>60.5</v>
      </c>
      <c r="E280" t="s">
        <v>16</v>
      </c>
      <c r="F280" t="s">
        <v>10</v>
      </c>
      <c r="G280">
        <v>0</v>
      </c>
      <c r="H280" t="s">
        <v>10</v>
      </c>
      <c r="I280">
        <v>0</v>
      </c>
      <c r="P280" s="13">
        <v>253</v>
      </c>
      <c r="Q280" s="13">
        <v>53.903382324495198</v>
      </c>
      <c r="R280" s="13">
        <v>18.096617675504802</v>
      </c>
      <c r="T280" s="13">
        <v>14.051196438508624</v>
      </c>
      <c r="U280" s="13">
        <v>33.5</v>
      </c>
    </row>
    <row r="281" spans="1:21" x14ac:dyDescent="0.3">
      <c r="A281" s="1">
        <v>39346</v>
      </c>
      <c r="B281" s="2">
        <v>4.2900000000000001E-2</v>
      </c>
      <c r="C281" s="8">
        <v>9667300</v>
      </c>
      <c r="D281" s="8">
        <v>67</v>
      </c>
      <c r="E281" t="s">
        <v>16</v>
      </c>
      <c r="F281" t="s">
        <v>10</v>
      </c>
      <c r="G281">
        <v>0</v>
      </c>
      <c r="H281" t="s">
        <v>14</v>
      </c>
      <c r="I281">
        <v>1</v>
      </c>
      <c r="P281" s="13">
        <v>254</v>
      </c>
      <c r="Q281" s="13">
        <v>53.537927354988092</v>
      </c>
      <c r="R281" s="13">
        <v>15.462072645011908</v>
      </c>
      <c r="T281" s="13">
        <v>14.106844741235392</v>
      </c>
      <c r="U281" s="13">
        <v>33.5</v>
      </c>
    </row>
    <row r="282" spans="1:21" x14ac:dyDescent="0.3">
      <c r="A282" s="1">
        <v>39349</v>
      </c>
      <c r="B282" s="2">
        <v>7.9000000000000008E-3</v>
      </c>
      <c r="C282" s="8">
        <v>10805300</v>
      </c>
      <c r="D282" s="8">
        <v>64.5</v>
      </c>
      <c r="E282" t="s">
        <v>16</v>
      </c>
      <c r="F282" t="s">
        <v>10</v>
      </c>
      <c r="G282">
        <v>0</v>
      </c>
      <c r="H282" t="s">
        <v>14</v>
      </c>
      <c r="I282">
        <v>1</v>
      </c>
      <c r="P282" s="13">
        <v>255</v>
      </c>
      <c r="Q282" s="13">
        <v>49.30386461864687</v>
      </c>
      <c r="R282" s="13">
        <v>22.19613538135313</v>
      </c>
      <c r="T282" s="13">
        <v>14.162493043962158</v>
      </c>
      <c r="U282" s="13">
        <v>33.5</v>
      </c>
    </row>
    <row r="283" spans="1:21" x14ac:dyDescent="0.3">
      <c r="A283" s="1">
        <v>39350</v>
      </c>
      <c r="B283" s="2">
        <v>7.1000000000000004E-3</v>
      </c>
      <c r="C283" s="8">
        <v>6093550</v>
      </c>
      <c r="D283" s="8">
        <v>65</v>
      </c>
      <c r="E283" t="s">
        <v>16</v>
      </c>
      <c r="F283" t="s">
        <v>10</v>
      </c>
      <c r="G283">
        <v>0</v>
      </c>
      <c r="H283" t="s">
        <v>14</v>
      </c>
      <c r="I283">
        <v>1</v>
      </c>
      <c r="P283" s="13">
        <v>256</v>
      </c>
      <c r="Q283" s="13">
        <v>52.018270104363424</v>
      </c>
      <c r="R283" s="13">
        <v>24.481729895636576</v>
      </c>
      <c r="T283" s="13">
        <v>14.218141346688926</v>
      </c>
      <c r="U283" s="13">
        <v>33.5</v>
      </c>
    </row>
    <row r="284" spans="1:21" x14ac:dyDescent="0.3">
      <c r="A284" s="1">
        <v>39351</v>
      </c>
      <c r="B284" s="2">
        <v>3.3999999999999998E-3</v>
      </c>
      <c r="C284" s="8">
        <v>5553800</v>
      </c>
      <c r="D284" s="8">
        <v>68</v>
      </c>
      <c r="E284" t="s">
        <v>16</v>
      </c>
      <c r="F284" t="s">
        <v>10</v>
      </c>
      <c r="G284">
        <v>0</v>
      </c>
      <c r="H284" t="s">
        <v>14</v>
      </c>
      <c r="I284">
        <v>1</v>
      </c>
      <c r="P284" s="13">
        <v>257</v>
      </c>
      <c r="Q284" s="13">
        <v>53.384230498450648</v>
      </c>
      <c r="R284" s="13">
        <v>12.115769501549352</v>
      </c>
      <c r="T284" s="13">
        <v>14.273789649415692</v>
      </c>
      <c r="U284" s="13">
        <v>34</v>
      </c>
    </row>
    <row r="285" spans="1:21" x14ac:dyDescent="0.3">
      <c r="A285" s="1">
        <v>39352</v>
      </c>
      <c r="B285" s="2">
        <v>5.4999999999999997E-3</v>
      </c>
      <c r="C285" s="8">
        <v>5204317</v>
      </c>
      <c r="D285" s="8">
        <v>75</v>
      </c>
      <c r="E285" t="s">
        <v>16</v>
      </c>
      <c r="F285" t="s">
        <v>14</v>
      </c>
      <c r="G285">
        <v>1</v>
      </c>
      <c r="H285" t="s">
        <v>14</v>
      </c>
      <c r="I285">
        <v>1</v>
      </c>
      <c r="P285" s="13">
        <v>258</v>
      </c>
      <c r="Q285" s="13">
        <v>53.700567698549378</v>
      </c>
      <c r="R285" s="13">
        <v>6.7994323014506222</v>
      </c>
      <c r="T285" s="13">
        <v>14.329437952142458</v>
      </c>
      <c r="U285" s="13">
        <v>34</v>
      </c>
    </row>
    <row r="286" spans="1:21" x14ac:dyDescent="0.3">
      <c r="A286" s="1">
        <v>39353</v>
      </c>
      <c r="B286" s="2">
        <v>-1.4800000000000001E-2</v>
      </c>
      <c r="C286" s="8">
        <v>3365850</v>
      </c>
      <c r="D286" s="8">
        <v>74.5</v>
      </c>
      <c r="E286" t="s">
        <v>16</v>
      </c>
      <c r="F286" t="s">
        <v>14</v>
      </c>
      <c r="G286">
        <v>1</v>
      </c>
      <c r="H286" t="s">
        <v>14</v>
      </c>
      <c r="I286">
        <v>1</v>
      </c>
      <c r="P286" s="13">
        <v>259</v>
      </c>
      <c r="Q286" s="13">
        <v>53.998108655284447</v>
      </c>
      <c r="R286" s="13">
        <v>3.0018913447155526</v>
      </c>
      <c r="T286" s="13">
        <v>14.385086254869226</v>
      </c>
      <c r="U286" s="13">
        <v>34</v>
      </c>
    </row>
    <row r="287" spans="1:21" x14ac:dyDescent="0.3">
      <c r="A287" s="1">
        <v>39356</v>
      </c>
      <c r="B287" s="2">
        <v>2.24E-2</v>
      </c>
      <c r="C287" s="8">
        <v>4320400</v>
      </c>
      <c r="D287" s="8">
        <v>60.5</v>
      </c>
      <c r="E287" t="s">
        <v>16</v>
      </c>
      <c r="F287" t="s">
        <v>10</v>
      </c>
      <c r="G287">
        <v>0</v>
      </c>
      <c r="H287" t="s">
        <v>10</v>
      </c>
      <c r="I287">
        <v>0</v>
      </c>
      <c r="P287" s="13">
        <v>260</v>
      </c>
      <c r="Q287" s="13">
        <v>54.352613986481984</v>
      </c>
      <c r="R287" s="13">
        <v>6.1473860135180161</v>
      </c>
      <c r="T287" s="13">
        <v>14.440734557595992</v>
      </c>
      <c r="U287" s="13">
        <v>34</v>
      </c>
    </row>
    <row r="288" spans="1:21" x14ac:dyDescent="0.3">
      <c r="A288" s="1">
        <v>39357</v>
      </c>
      <c r="B288" s="2">
        <v>-1.3299999999999999E-2</v>
      </c>
      <c r="C288" s="8">
        <v>3569754</v>
      </c>
      <c r="D288" s="8">
        <v>60</v>
      </c>
      <c r="E288" t="s">
        <v>16</v>
      </c>
      <c r="F288" t="s">
        <v>10</v>
      </c>
      <c r="G288">
        <v>0</v>
      </c>
      <c r="H288" t="s">
        <v>10</v>
      </c>
      <c r="I288">
        <v>0</v>
      </c>
      <c r="P288" s="13">
        <v>261</v>
      </c>
      <c r="Q288" s="13">
        <v>55.320937002687543</v>
      </c>
      <c r="R288" s="13">
        <v>11.679062997312457</v>
      </c>
      <c r="T288" s="13">
        <v>14.496382860322759</v>
      </c>
      <c r="U288" s="13">
        <v>34</v>
      </c>
    </row>
    <row r="289" spans="1:21" x14ac:dyDescent="0.3">
      <c r="A289" s="1">
        <v>39358</v>
      </c>
      <c r="B289" s="2">
        <v>2.4E-2</v>
      </c>
      <c r="C289" s="8">
        <v>5723000</v>
      </c>
      <c r="D289" s="8">
        <v>64.5</v>
      </c>
      <c r="E289" t="s">
        <v>16</v>
      </c>
      <c r="F289" t="s">
        <v>10</v>
      </c>
      <c r="G289">
        <v>0</v>
      </c>
      <c r="H289" t="s">
        <v>14</v>
      </c>
      <c r="I289">
        <v>1</v>
      </c>
      <c r="P289" s="13">
        <v>262</v>
      </c>
      <c r="Q289" s="13">
        <v>55.347550325952497</v>
      </c>
      <c r="R289" s="13">
        <v>17.152449674047503</v>
      </c>
      <c r="T289" s="13">
        <v>14.552031163049525</v>
      </c>
      <c r="U289" s="13">
        <v>34</v>
      </c>
    </row>
    <row r="290" spans="1:21" x14ac:dyDescent="0.3">
      <c r="A290" s="1">
        <v>39359</v>
      </c>
      <c r="B290" s="2">
        <v>-3.0999999999999999E-3</v>
      </c>
      <c r="C290" s="8">
        <v>2738300</v>
      </c>
      <c r="D290" s="8">
        <v>71</v>
      </c>
      <c r="E290" t="s">
        <v>16</v>
      </c>
      <c r="F290" t="s">
        <v>14</v>
      </c>
      <c r="G290">
        <v>1</v>
      </c>
      <c r="H290" t="s">
        <v>14</v>
      </c>
      <c r="I290">
        <v>1</v>
      </c>
      <c r="P290" s="13">
        <v>263</v>
      </c>
      <c r="Q290" s="13">
        <v>54.627125845082176</v>
      </c>
      <c r="R290" s="13">
        <v>11.872874154917824</v>
      </c>
      <c r="T290" s="13">
        <v>14.607679465776293</v>
      </c>
      <c r="U290" s="13">
        <v>34</v>
      </c>
    </row>
    <row r="291" spans="1:21" x14ac:dyDescent="0.3">
      <c r="A291" s="1">
        <v>39360</v>
      </c>
      <c r="B291" s="2">
        <v>-7.3000000000000001E-3</v>
      </c>
      <c r="C291" s="8">
        <v>3100400</v>
      </c>
      <c r="D291" s="8">
        <v>73</v>
      </c>
      <c r="E291" t="s">
        <v>16</v>
      </c>
      <c r="F291" t="s">
        <v>14</v>
      </c>
      <c r="G291">
        <v>1</v>
      </c>
      <c r="H291" t="s">
        <v>14</v>
      </c>
      <c r="I291">
        <v>1</v>
      </c>
      <c r="P291" s="13">
        <v>264</v>
      </c>
      <c r="Q291" s="13">
        <v>54.965140958337678</v>
      </c>
      <c r="R291" s="13">
        <v>14.534859041662322</v>
      </c>
      <c r="T291" s="13">
        <v>14.663327768503059</v>
      </c>
      <c r="U291" s="13">
        <v>34</v>
      </c>
    </row>
    <row r="292" spans="1:21" x14ac:dyDescent="0.3">
      <c r="A292" s="1">
        <v>39363</v>
      </c>
      <c r="B292" s="2">
        <v>3.61E-2</v>
      </c>
      <c r="C292" s="8">
        <v>4560800</v>
      </c>
      <c r="D292" s="8">
        <v>74</v>
      </c>
      <c r="E292" t="s">
        <v>16</v>
      </c>
      <c r="F292" t="s">
        <v>14</v>
      </c>
      <c r="G292">
        <v>1</v>
      </c>
      <c r="H292" t="s">
        <v>14</v>
      </c>
      <c r="I292">
        <v>1</v>
      </c>
      <c r="P292" s="13">
        <v>265</v>
      </c>
      <c r="Q292" s="13">
        <v>55.006379958129813</v>
      </c>
      <c r="R292" s="13">
        <v>10.493620041870187</v>
      </c>
      <c r="T292" s="13">
        <v>14.718976071229827</v>
      </c>
      <c r="U292" s="13">
        <v>34</v>
      </c>
    </row>
    <row r="293" spans="1:21" x14ac:dyDescent="0.3">
      <c r="A293" s="1">
        <v>39364</v>
      </c>
      <c r="B293" s="2">
        <v>7.4999999999999997E-3</v>
      </c>
      <c r="C293" s="8">
        <v>4337700</v>
      </c>
      <c r="D293" s="8">
        <v>77</v>
      </c>
      <c r="E293" t="s">
        <v>16</v>
      </c>
      <c r="F293" t="s">
        <v>14</v>
      </c>
      <c r="G293">
        <v>1</v>
      </c>
      <c r="H293" t="s">
        <v>14</v>
      </c>
      <c r="I293">
        <v>1</v>
      </c>
      <c r="P293" s="13">
        <v>266</v>
      </c>
      <c r="Q293" s="13">
        <v>55.103619841420532</v>
      </c>
      <c r="R293" s="13">
        <v>16.896380158579468</v>
      </c>
      <c r="T293" s="13">
        <v>14.774624373956593</v>
      </c>
      <c r="U293" s="13">
        <v>34</v>
      </c>
    </row>
    <row r="294" spans="1:21" x14ac:dyDescent="0.3">
      <c r="A294" s="1">
        <v>39365</v>
      </c>
      <c r="B294" s="2">
        <v>-5.4000000000000003E-3</v>
      </c>
      <c r="C294" s="8">
        <v>2639100</v>
      </c>
      <c r="D294" s="8">
        <v>68.5</v>
      </c>
      <c r="E294" t="s">
        <v>16</v>
      </c>
      <c r="F294" t="s">
        <v>10</v>
      </c>
      <c r="G294">
        <v>0</v>
      </c>
      <c r="H294" t="s">
        <v>14</v>
      </c>
      <c r="I294">
        <v>1</v>
      </c>
      <c r="P294" s="13">
        <v>267</v>
      </c>
      <c r="Q294" s="13">
        <v>54.49250853624541</v>
      </c>
      <c r="R294" s="13">
        <v>13.00749146375459</v>
      </c>
      <c r="T294" s="13">
        <v>14.830272676683361</v>
      </c>
      <c r="U294" s="13">
        <v>34</v>
      </c>
    </row>
    <row r="295" spans="1:21" x14ac:dyDescent="0.3">
      <c r="A295" s="1">
        <v>39366</v>
      </c>
      <c r="B295" s="2">
        <v>-3.4599999999999999E-2</v>
      </c>
      <c r="C295" s="8">
        <v>4959900</v>
      </c>
      <c r="D295" s="8">
        <v>68</v>
      </c>
      <c r="E295" t="s">
        <v>16</v>
      </c>
      <c r="F295" t="s">
        <v>10</v>
      </c>
      <c r="G295">
        <v>0</v>
      </c>
      <c r="H295" t="s">
        <v>14</v>
      </c>
      <c r="I295">
        <v>1</v>
      </c>
      <c r="P295" s="13">
        <v>268</v>
      </c>
      <c r="Q295" s="13">
        <v>54.41848544466216</v>
      </c>
      <c r="R295" s="13">
        <v>14.58151455533784</v>
      </c>
      <c r="T295" s="13">
        <v>14.885920979410127</v>
      </c>
      <c r="U295" s="13">
        <v>34</v>
      </c>
    </row>
    <row r="296" spans="1:21" x14ac:dyDescent="0.3">
      <c r="A296" s="1">
        <v>39367</v>
      </c>
      <c r="B296" s="2">
        <v>1.55E-2</v>
      </c>
      <c r="C296" s="8">
        <v>2766465</v>
      </c>
      <c r="D296" s="8">
        <v>60</v>
      </c>
      <c r="E296" t="s">
        <v>16</v>
      </c>
      <c r="F296" t="s">
        <v>10</v>
      </c>
      <c r="G296">
        <v>0</v>
      </c>
      <c r="H296" t="s">
        <v>10</v>
      </c>
      <c r="I296">
        <v>0</v>
      </c>
      <c r="P296" s="13">
        <v>269</v>
      </c>
      <c r="Q296" s="13">
        <v>55.210176881615396</v>
      </c>
      <c r="R296" s="13">
        <v>13.789823118384604</v>
      </c>
      <c r="T296" s="13">
        <v>14.941569282136893</v>
      </c>
      <c r="U296" s="13">
        <v>34</v>
      </c>
    </row>
    <row r="297" spans="1:21" x14ac:dyDescent="0.3">
      <c r="A297" s="1">
        <v>39370</v>
      </c>
      <c r="B297" s="2">
        <v>-1.72E-2</v>
      </c>
      <c r="C297" s="8">
        <v>2456500</v>
      </c>
      <c r="D297" s="8">
        <v>54</v>
      </c>
      <c r="E297" t="s">
        <v>16</v>
      </c>
      <c r="F297" t="s">
        <v>10</v>
      </c>
      <c r="G297">
        <v>0</v>
      </c>
      <c r="H297" t="s">
        <v>10</v>
      </c>
      <c r="I297">
        <v>0</v>
      </c>
      <c r="P297" s="13">
        <v>270</v>
      </c>
      <c r="Q297" s="13">
        <v>53.856525743456295</v>
      </c>
      <c r="R297" s="13">
        <v>17.143474256543705</v>
      </c>
      <c r="T297" s="13">
        <v>14.997217584863661</v>
      </c>
      <c r="U297" s="13">
        <v>34</v>
      </c>
    </row>
    <row r="298" spans="1:21" x14ac:dyDescent="0.3">
      <c r="A298" s="1">
        <v>39371</v>
      </c>
      <c r="B298" s="2">
        <v>-7.4999999999999997E-3</v>
      </c>
      <c r="C298" s="8">
        <v>2639600</v>
      </c>
      <c r="D298" s="8">
        <v>55.5</v>
      </c>
      <c r="E298" t="s">
        <v>16</v>
      </c>
      <c r="F298" t="s">
        <v>10</v>
      </c>
      <c r="G298">
        <v>0</v>
      </c>
      <c r="H298" t="s">
        <v>10</v>
      </c>
      <c r="I298">
        <v>0</v>
      </c>
      <c r="P298" s="13">
        <v>271</v>
      </c>
      <c r="Q298" s="13">
        <v>54.60582990978542</v>
      </c>
      <c r="R298" s="13">
        <v>20.39417009021458</v>
      </c>
      <c r="T298" s="13">
        <v>15.052865887590427</v>
      </c>
      <c r="U298" s="13">
        <v>34.5</v>
      </c>
    </row>
    <row r="299" spans="1:21" x14ac:dyDescent="0.3">
      <c r="A299" s="1">
        <v>39372</v>
      </c>
      <c r="B299" s="2">
        <v>1.84E-2</v>
      </c>
      <c r="C299" s="8">
        <v>3268200</v>
      </c>
      <c r="D299" s="8">
        <v>61</v>
      </c>
      <c r="E299" t="s">
        <v>16</v>
      </c>
      <c r="F299" t="s">
        <v>10</v>
      </c>
      <c r="G299">
        <v>0</v>
      </c>
      <c r="H299" t="s">
        <v>10</v>
      </c>
      <c r="I299">
        <v>0</v>
      </c>
      <c r="P299" s="13">
        <v>272</v>
      </c>
      <c r="Q299" s="13">
        <v>54.845443639324316</v>
      </c>
      <c r="R299" s="13">
        <v>21.654556360675684</v>
      </c>
      <c r="T299" s="13">
        <v>15.108514190317194</v>
      </c>
      <c r="U299" s="13">
        <v>34.5</v>
      </c>
    </row>
    <row r="300" spans="1:21" x14ac:dyDescent="0.3">
      <c r="A300" s="1">
        <v>39373</v>
      </c>
      <c r="B300" s="2">
        <v>5.9999999999999995E-4</v>
      </c>
      <c r="C300" s="8">
        <v>2949400</v>
      </c>
      <c r="D300" s="8">
        <v>64</v>
      </c>
      <c r="E300" t="s">
        <v>16</v>
      </c>
      <c r="F300" t="s">
        <v>10</v>
      </c>
      <c r="G300">
        <v>0</v>
      </c>
      <c r="H300" t="s">
        <v>14</v>
      </c>
      <c r="I300">
        <v>1</v>
      </c>
      <c r="P300" s="13">
        <v>273</v>
      </c>
      <c r="Q300" s="13">
        <v>53.508700756212228</v>
      </c>
      <c r="R300" s="13">
        <v>13.491299243787772</v>
      </c>
      <c r="T300" s="13">
        <v>15.16416249304396</v>
      </c>
      <c r="U300" s="13">
        <v>34.5</v>
      </c>
    </row>
    <row r="301" spans="1:21" x14ac:dyDescent="0.3">
      <c r="A301" s="1">
        <v>39374</v>
      </c>
      <c r="B301" s="2">
        <v>-2.52E-2</v>
      </c>
      <c r="C301" s="8">
        <v>10504000</v>
      </c>
      <c r="D301" s="8">
        <v>66</v>
      </c>
      <c r="E301" t="s">
        <v>16</v>
      </c>
      <c r="F301" t="s">
        <v>10</v>
      </c>
      <c r="G301">
        <v>0</v>
      </c>
      <c r="H301" t="s">
        <v>14</v>
      </c>
      <c r="I301">
        <v>1</v>
      </c>
      <c r="P301" s="13">
        <v>274</v>
      </c>
      <c r="Q301" s="13">
        <v>53.474873124908918</v>
      </c>
      <c r="R301" s="13">
        <v>9.0251268750910825</v>
      </c>
      <c r="T301" s="13">
        <v>15.219810795770728</v>
      </c>
      <c r="U301" s="13">
        <v>34.5</v>
      </c>
    </row>
    <row r="302" spans="1:21" x14ac:dyDescent="0.3">
      <c r="A302" s="1">
        <v>39377</v>
      </c>
      <c r="B302" s="2">
        <v>6.6E-3</v>
      </c>
      <c r="C302" s="8">
        <v>5233600</v>
      </c>
      <c r="D302" s="8">
        <v>59.5</v>
      </c>
      <c r="E302" t="s">
        <v>16</v>
      </c>
      <c r="F302" t="s">
        <v>10</v>
      </c>
      <c r="G302">
        <v>0</v>
      </c>
      <c r="H302" t="s">
        <v>10</v>
      </c>
      <c r="I302">
        <v>0</v>
      </c>
      <c r="P302" s="13">
        <v>275</v>
      </c>
      <c r="Q302" s="13">
        <v>54.284928907552477</v>
      </c>
      <c r="R302" s="13">
        <v>8.2150710924475234</v>
      </c>
      <c r="T302" s="13">
        <v>15.275459098497494</v>
      </c>
      <c r="U302" s="13">
        <v>34.5</v>
      </c>
    </row>
    <row r="303" spans="1:21" x14ac:dyDescent="0.3">
      <c r="A303" s="1">
        <v>39378</v>
      </c>
      <c r="B303" s="2">
        <v>3.1800000000000002E-2</v>
      </c>
      <c r="C303" s="8">
        <v>7663200</v>
      </c>
      <c r="D303" s="8">
        <v>61.5</v>
      </c>
      <c r="E303" t="s">
        <v>16</v>
      </c>
      <c r="F303" t="s">
        <v>10</v>
      </c>
      <c r="G303">
        <v>0</v>
      </c>
      <c r="H303" t="s">
        <v>10</v>
      </c>
      <c r="I303">
        <v>0</v>
      </c>
      <c r="P303" s="13">
        <v>276</v>
      </c>
      <c r="Q303" s="13">
        <v>54.956079208975382</v>
      </c>
      <c r="R303" s="13">
        <v>-1.4560792089753818</v>
      </c>
      <c r="T303" s="13">
        <v>15.331107401224262</v>
      </c>
      <c r="U303" s="13">
        <v>34.5</v>
      </c>
    </row>
    <row r="304" spans="1:21" x14ac:dyDescent="0.3">
      <c r="A304" s="1">
        <v>39379</v>
      </c>
      <c r="B304" s="2">
        <v>2.87E-2</v>
      </c>
      <c r="C304" s="8">
        <v>49150800</v>
      </c>
      <c r="D304" s="8">
        <v>68</v>
      </c>
      <c r="E304" t="s">
        <v>16</v>
      </c>
      <c r="F304" t="s">
        <v>10</v>
      </c>
      <c r="G304">
        <v>0</v>
      </c>
      <c r="H304" t="s">
        <v>14</v>
      </c>
      <c r="I304">
        <v>1</v>
      </c>
      <c r="P304" s="13">
        <v>277</v>
      </c>
      <c r="Q304" s="13">
        <v>52.793119385867598</v>
      </c>
      <c r="R304" s="13">
        <v>2.7068806141324018</v>
      </c>
      <c r="T304" s="13">
        <v>15.386755703951028</v>
      </c>
      <c r="U304" s="13">
        <v>34.5</v>
      </c>
    </row>
    <row r="305" spans="1:21" x14ac:dyDescent="0.3">
      <c r="A305" s="1">
        <v>39380</v>
      </c>
      <c r="B305" s="2">
        <v>9.2999999999999992E-3</v>
      </c>
      <c r="C305" s="8">
        <v>7280981</v>
      </c>
      <c r="D305" s="8">
        <v>56.5</v>
      </c>
      <c r="E305" t="s">
        <v>16</v>
      </c>
      <c r="F305" t="s">
        <v>10</v>
      </c>
      <c r="G305">
        <v>0</v>
      </c>
      <c r="H305" t="s">
        <v>10</v>
      </c>
      <c r="I305">
        <v>0</v>
      </c>
      <c r="P305" s="13">
        <v>278</v>
      </c>
      <c r="Q305" s="13">
        <v>52.824875324496723</v>
      </c>
      <c r="R305" s="13">
        <v>5.1751246755032767</v>
      </c>
      <c r="T305" s="13">
        <v>15.442404006677796</v>
      </c>
      <c r="U305" s="13">
        <v>34.5</v>
      </c>
    </row>
    <row r="306" spans="1:21" x14ac:dyDescent="0.3">
      <c r="A306" s="1">
        <v>39381</v>
      </c>
      <c r="B306" s="2">
        <v>-3.2000000000000002E-3</v>
      </c>
      <c r="C306" s="8">
        <v>4401500</v>
      </c>
      <c r="D306" s="8">
        <v>53</v>
      </c>
      <c r="E306" t="s">
        <v>16</v>
      </c>
      <c r="F306" t="s">
        <v>10</v>
      </c>
      <c r="G306">
        <v>0</v>
      </c>
      <c r="H306" t="s">
        <v>10</v>
      </c>
      <c r="I306">
        <v>0</v>
      </c>
      <c r="P306" s="13">
        <v>279</v>
      </c>
      <c r="Q306" s="13">
        <v>51.547010298197783</v>
      </c>
      <c r="R306" s="13">
        <v>8.9529897018022169</v>
      </c>
      <c r="T306" s="13">
        <v>15.498052309404562</v>
      </c>
      <c r="U306" s="13">
        <v>34.5</v>
      </c>
    </row>
    <row r="307" spans="1:21" x14ac:dyDescent="0.3">
      <c r="A307" s="1">
        <v>39384</v>
      </c>
      <c r="B307" s="2">
        <v>2.7400000000000001E-2</v>
      </c>
      <c r="C307" s="8">
        <v>5451604</v>
      </c>
      <c r="D307" s="8">
        <v>45.5</v>
      </c>
      <c r="E307" t="s">
        <v>16</v>
      </c>
      <c r="F307" t="s">
        <v>10</v>
      </c>
      <c r="G307">
        <v>0</v>
      </c>
      <c r="H307" t="s">
        <v>13</v>
      </c>
      <c r="I307">
        <v>-1</v>
      </c>
      <c r="P307" s="13">
        <v>280</v>
      </c>
      <c r="Q307" s="13">
        <v>50.555903033444039</v>
      </c>
      <c r="R307" s="13">
        <v>16.444096966555961</v>
      </c>
      <c r="T307" s="13">
        <v>15.55370061213133</v>
      </c>
      <c r="U307" s="13">
        <v>34.5</v>
      </c>
    </row>
    <row r="308" spans="1:21" x14ac:dyDescent="0.3">
      <c r="A308" s="1">
        <v>39385</v>
      </c>
      <c r="B308" s="2">
        <v>7.6E-3</v>
      </c>
      <c r="C308" s="8">
        <v>5491732</v>
      </c>
      <c r="D308" s="8">
        <v>44</v>
      </c>
      <c r="E308" t="s">
        <v>16</v>
      </c>
      <c r="F308" t="s">
        <v>13</v>
      </c>
      <c r="G308">
        <v>-1</v>
      </c>
      <c r="H308" t="s">
        <v>13</v>
      </c>
      <c r="I308">
        <v>-1</v>
      </c>
      <c r="P308" s="13">
        <v>281</v>
      </c>
      <c r="Q308" s="13">
        <v>49.775836741878763</v>
      </c>
      <c r="R308" s="13">
        <v>14.724163258121237</v>
      </c>
      <c r="T308" s="13">
        <v>15.609348914858096</v>
      </c>
      <c r="U308" s="13">
        <v>34.5</v>
      </c>
    </row>
    <row r="309" spans="1:21" x14ac:dyDescent="0.3">
      <c r="A309" s="1">
        <v>39386</v>
      </c>
      <c r="B309" s="2">
        <v>-9.5999999999999992E-3</v>
      </c>
      <c r="C309" s="8">
        <v>5201700</v>
      </c>
      <c r="D309" s="8">
        <v>49</v>
      </c>
      <c r="E309" t="s">
        <v>16</v>
      </c>
      <c r="F309" t="s">
        <v>10</v>
      </c>
      <c r="G309">
        <v>0</v>
      </c>
      <c r="H309" t="s">
        <v>10</v>
      </c>
      <c r="I309">
        <v>0</v>
      </c>
      <c r="P309" s="13">
        <v>282</v>
      </c>
      <c r="Q309" s="13">
        <v>52.653255314843044</v>
      </c>
      <c r="R309" s="13">
        <v>12.346744685156956</v>
      </c>
      <c r="T309" s="13">
        <v>15.664997217584862</v>
      </c>
      <c r="U309" s="13">
        <v>34.5</v>
      </c>
    </row>
    <row r="310" spans="1:21" x14ac:dyDescent="0.3">
      <c r="A310" s="1">
        <v>39387</v>
      </c>
      <c r="B310" s="2">
        <v>-1.5299999999999999E-2</v>
      </c>
      <c r="C310" s="8">
        <v>5631098</v>
      </c>
      <c r="D310" s="8">
        <v>50</v>
      </c>
      <c r="E310" t="s">
        <v>16</v>
      </c>
      <c r="F310" t="s">
        <v>10</v>
      </c>
      <c r="G310">
        <v>0</v>
      </c>
      <c r="H310" t="s">
        <v>10</v>
      </c>
      <c r="I310">
        <v>0</v>
      </c>
      <c r="P310" s="13">
        <v>283</v>
      </c>
      <c r="Q310" s="13">
        <v>52.974149834299268</v>
      </c>
      <c r="R310" s="13">
        <v>15.025850165700732</v>
      </c>
      <c r="T310" s="13">
        <v>15.72064552031163</v>
      </c>
      <c r="U310" s="13">
        <v>34.5</v>
      </c>
    </row>
    <row r="311" spans="1:21" x14ac:dyDescent="0.3">
      <c r="A311" s="1">
        <v>39388</v>
      </c>
      <c r="B311" s="2">
        <v>-2.0799999999999999E-2</v>
      </c>
      <c r="C311" s="8">
        <v>6797791</v>
      </c>
      <c r="D311" s="8">
        <v>49.5</v>
      </c>
      <c r="E311" t="s">
        <v>16</v>
      </c>
      <c r="F311" t="s">
        <v>10</v>
      </c>
      <c r="G311">
        <v>0</v>
      </c>
      <c r="H311" t="s">
        <v>10</v>
      </c>
      <c r="I311">
        <v>0</v>
      </c>
      <c r="P311" s="13">
        <v>284</v>
      </c>
      <c r="Q311" s="13">
        <v>53.192797122417424</v>
      </c>
      <c r="R311" s="13">
        <v>21.807202877582576</v>
      </c>
      <c r="T311" s="13">
        <v>15.776293823038396</v>
      </c>
      <c r="U311" s="13">
        <v>35</v>
      </c>
    </row>
    <row r="312" spans="1:21" x14ac:dyDescent="0.3">
      <c r="A312" s="1">
        <v>39391</v>
      </c>
      <c r="B312" s="2">
        <v>1.78E-2</v>
      </c>
      <c r="C312" s="8">
        <v>5057668</v>
      </c>
      <c r="D312" s="8">
        <v>41</v>
      </c>
      <c r="E312" t="s">
        <v>16</v>
      </c>
      <c r="F312" t="s">
        <v>13</v>
      </c>
      <c r="G312">
        <v>-1</v>
      </c>
      <c r="H312" t="s">
        <v>13</v>
      </c>
      <c r="I312">
        <v>-1</v>
      </c>
      <c r="P312" s="13">
        <v>285</v>
      </c>
      <c r="Q312" s="13">
        <v>54.26719769884572</v>
      </c>
      <c r="R312" s="13">
        <v>20.23280230115428</v>
      </c>
      <c r="T312" s="13">
        <v>15.831942125765163</v>
      </c>
      <c r="U312" s="13">
        <v>35</v>
      </c>
    </row>
    <row r="313" spans="1:21" x14ac:dyDescent="0.3">
      <c r="A313" s="1">
        <v>39392</v>
      </c>
      <c r="B313" s="2">
        <v>3.0999999999999999E-3</v>
      </c>
      <c r="C313" s="8">
        <v>3957542</v>
      </c>
      <c r="D313" s="8">
        <v>47.5</v>
      </c>
      <c r="E313" t="s">
        <v>16</v>
      </c>
      <c r="F313" t="s">
        <v>10</v>
      </c>
      <c r="G313">
        <v>0</v>
      </c>
      <c r="H313" t="s">
        <v>13</v>
      </c>
      <c r="I313">
        <v>-1</v>
      </c>
      <c r="P313" s="13">
        <v>286</v>
      </c>
      <c r="Q313" s="13">
        <v>53.773825357002394</v>
      </c>
      <c r="R313" s="13">
        <v>6.7261746429976057</v>
      </c>
      <c r="T313" s="13">
        <v>15.887590428491929</v>
      </c>
      <c r="U313" s="13">
        <v>35</v>
      </c>
    </row>
    <row r="314" spans="1:21" x14ac:dyDescent="0.3">
      <c r="A314" s="1">
        <v>39393</v>
      </c>
      <c r="B314" s="2">
        <v>-1.55E-2</v>
      </c>
      <c r="C314" s="8">
        <v>3984923</v>
      </c>
      <c r="D314" s="8">
        <v>44.5</v>
      </c>
      <c r="E314" t="s">
        <v>16</v>
      </c>
      <c r="F314" t="s">
        <v>13</v>
      </c>
      <c r="G314">
        <v>-1</v>
      </c>
      <c r="H314" t="s">
        <v>13</v>
      </c>
      <c r="I314">
        <v>-1</v>
      </c>
      <c r="P314" s="13">
        <v>287</v>
      </c>
      <c r="Q314" s="13">
        <v>54.146219015577408</v>
      </c>
      <c r="R314" s="13">
        <v>5.8537809844225919</v>
      </c>
      <c r="T314" s="13">
        <v>15.943238731218697</v>
      </c>
      <c r="U314" s="13">
        <v>35</v>
      </c>
    </row>
    <row r="315" spans="1:21" x14ac:dyDescent="0.3">
      <c r="A315" s="1">
        <v>39394</v>
      </c>
      <c r="B315" s="2">
        <v>1.8800000000000001E-2</v>
      </c>
      <c r="C315" s="8">
        <v>5996295</v>
      </c>
      <c r="D315" s="8">
        <v>37</v>
      </c>
      <c r="E315" t="s">
        <v>16</v>
      </c>
      <c r="F315" t="s">
        <v>13</v>
      </c>
      <c r="G315">
        <v>-1</v>
      </c>
      <c r="H315" t="s">
        <v>13</v>
      </c>
      <c r="I315">
        <v>-1</v>
      </c>
      <c r="P315" s="13">
        <v>288</v>
      </c>
      <c r="Q315" s="13">
        <v>52.920564688515313</v>
      </c>
      <c r="R315" s="13">
        <v>11.579435311484687</v>
      </c>
      <c r="T315" s="13">
        <v>15.998887033945463</v>
      </c>
      <c r="U315" s="13">
        <v>35</v>
      </c>
    </row>
    <row r="316" spans="1:21" x14ac:dyDescent="0.3">
      <c r="A316" s="1">
        <v>39395</v>
      </c>
      <c r="B316" s="2">
        <v>-3.2000000000000002E-3</v>
      </c>
      <c r="C316" s="8">
        <v>4572679</v>
      </c>
      <c r="D316" s="8">
        <v>36</v>
      </c>
      <c r="E316" t="s">
        <v>16</v>
      </c>
      <c r="F316" t="s">
        <v>13</v>
      </c>
      <c r="G316">
        <v>-1</v>
      </c>
      <c r="H316" t="s">
        <v>13</v>
      </c>
      <c r="I316">
        <v>-1</v>
      </c>
      <c r="P316" s="13">
        <v>289</v>
      </c>
      <c r="Q316" s="13">
        <v>54.678985743574891</v>
      </c>
      <c r="R316" s="13">
        <v>16.321014256425109</v>
      </c>
      <c r="T316" s="13">
        <v>16.054535336672231</v>
      </c>
      <c r="U316" s="13">
        <v>35</v>
      </c>
    </row>
    <row r="317" spans="1:21" x14ac:dyDescent="0.3">
      <c r="A317" s="1">
        <v>39398</v>
      </c>
      <c r="B317" s="2">
        <v>-4.3700000000000003E-2</v>
      </c>
      <c r="C317" s="8">
        <v>4736513</v>
      </c>
      <c r="D317" s="8">
        <v>35.5</v>
      </c>
      <c r="E317" t="s">
        <v>16</v>
      </c>
      <c r="F317" t="s">
        <v>13</v>
      </c>
      <c r="G317">
        <v>-1</v>
      </c>
      <c r="H317" t="s">
        <v>13</v>
      </c>
      <c r="I317">
        <v>-1</v>
      </c>
      <c r="P317" s="13">
        <v>290</v>
      </c>
      <c r="Q317" s="13">
        <v>54.447550168404518</v>
      </c>
      <c r="R317" s="13">
        <v>18.552449831595482</v>
      </c>
      <c r="T317" s="13">
        <v>16.110183639398997</v>
      </c>
      <c r="U317" s="13">
        <v>35</v>
      </c>
    </row>
    <row r="318" spans="1:21" x14ac:dyDescent="0.3">
      <c r="A318" s="1">
        <v>39399</v>
      </c>
      <c r="B318" s="2">
        <v>2.41E-2</v>
      </c>
      <c r="C318" s="8">
        <v>4292560</v>
      </c>
      <c r="D318" s="8">
        <v>40.5</v>
      </c>
      <c r="E318" t="s">
        <v>16</v>
      </c>
      <c r="F318" t="s">
        <v>13</v>
      </c>
      <c r="G318">
        <v>-1</v>
      </c>
      <c r="H318" t="s">
        <v>13</v>
      </c>
      <c r="I318">
        <v>-1</v>
      </c>
      <c r="P318" s="13">
        <v>291</v>
      </c>
      <c r="Q318" s="13">
        <v>53.660044891420242</v>
      </c>
      <c r="R318" s="13">
        <v>20.339955108579758</v>
      </c>
      <c r="T318" s="13">
        <v>16.165831942125763</v>
      </c>
      <c r="U318" s="13">
        <v>35</v>
      </c>
    </row>
    <row r="319" spans="1:21" x14ac:dyDescent="0.3">
      <c r="A319" s="1">
        <v>39400</v>
      </c>
      <c r="B319" s="2">
        <v>-1.29E-2</v>
      </c>
      <c r="C319" s="8">
        <v>7672786</v>
      </c>
      <c r="D319" s="8">
        <v>44</v>
      </c>
      <c r="E319" t="s">
        <v>16</v>
      </c>
      <c r="F319" t="s">
        <v>13</v>
      </c>
      <c r="G319">
        <v>-1</v>
      </c>
      <c r="H319" t="s">
        <v>13</v>
      </c>
      <c r="I319">
        <v>-1</v>
      </c>
      <c r="P319" s="13">
        <v>292</v>
      </c>
      <c r="Q319" s="13">
        <v>53.727223476241832</v>
      </c>
      <c r="R319" s="13">
        <v>23.272776523758168</v>
      </c>
      <c r="T319" s="13">
        <v>16.221480244852529</v>
      </c>
      <c r="U319" s="13">
        <v>35</v>
      </c>
    </row>
    <row r="320" spans="1:21" x14ac:dyDescent="0.3">
      <c r="A320" s="1">
        <v>39401</v>
      </c>
      <c r="B320" s="2">
        <v>-2.1299999999999999E-2</v>
      </c>
      <c r="C320" s="8">
        <v>4651660</v>
      </c>
      <c r="D320" s="8">
        <v>42</v>
      </c>
      <c r="E320" t="s">
        <v>16</v>
      </c>
      <c r="F320" t="s">
        <v>13</v>
      </c>
      <c r="G320">
        <v>-1</v>
      </c>
      <c r="H320" t="s">
        <v>13</v>
      </c>
      <c r="I320">
        <v>-1</v>
      </c>
      <c r="P320" s="13">
        <v>293</v>
      </c>
      <c r="Q320" s="13">
        <v>54.734045265752833</v>
      </c>
      <c r="R320" s="13">
        <v>13.765954734247167</v>
      </c>
      <c r="T320" s="13">
        <v>16.277128547579299</v>
      </c>
      <c r="U320" s="13">
        <v>35</v>
      </c>
    </row>
    <row r="321" spans="1:21" x14ac:dyDescent="0.3">
      <c r="A321" s="1">
        <v>39402</v>
      </c>
      <c r="B321" s="2">
        <v>4.3E-3</v>
      </c>
      <c r="C321" s="8">
        <v>4287065</v>
      </c>
      <c r="D321" s="8">
        <v>47.5</v>
      </c>
      <c r="E321" t="s">
        <v>16</v>
      </c>
      <c r="F321" t="s">
        <v>10</v>
      </c>
      <c r="G321">
        <v>0</v>
      </c>
      <c r="H321" t="s">
        <v>13</v>
      </c>
      <c r="I321">
        <v>-1</v>
      </c>
      <c r="P321" s="13">
        <v>294</v>
      </c>
      <c r="Q321" s="13">
        <v>53.245194271258477</v>
      </c>
      <c r="R321" s="13">
        <v>14.754805728741523</v>
      </c>
      <c r="T321" s="13">
        <v>16.332776850306065</v>
      </c>
      <c r="U321" s="13">
        <v>35</v>
      </c>
    </row>
    <row r="322" spans="1:21" x14ac:dyDescent="0.3">
      <c r="A322" s="1">
        <v>39405</v>
      </c>
      <c r="B322" s="2">
        <v>-4.4900000000000002E-2</v>
      </c>
      <c r="C322" s="8">
        <v>5722839</v>
      </c>
      <c r="D322" s="8">
        <v>36.5</v>
      </c>
      <c r="E322" t="s">
        <v>16</v>
      </c>
      <c r="F322" t="s">
        <v>13</v>
      </c>
      <c r="G322">
        <v>-1</v>
      </c>
      <c r="H322" t="s">
        <v>13</v>
      </c>
      <c r="I322">
        <v>-1</v>
      </c>
      <c r="P322" s="13">
        <v>295</v>
      </c>
      <c r="Q322" s="13">
        <v>54.706750944916159</v>
      </c>
      <c r="R322" s="13">
        <v>5.2932490550838409</v>
      </c>
      <c r="T322" s="13">
        <v>16.388425153032831</v>
      </c>
      <c r="U322" s="13">
        <v>35</v>
      </c>
    </row>
    <row r="323" spans="1:21" x14ac:dyDescent="0.3">
      <c r="A323" s="1">
        <v>39406</v>
      </c>
      <c r="B323" s="2">
        <v>2.0899999999999998E-2</v>
      </c>
      <c r="C323" s="8">
        <v>4947499</v>
      </c>
      <c r="D323" s="8">
        <v>35.5</v>
      </c>
      <c r="E323" t="s">
        <v>16</v>
      </c>
      <c r="F323" t="s">
        <v>13</v>
      </c>
      <c r="G323">
        <v>-1</v>
      </c>
      <c r="H323" t="s">
        <v>13</v>
      </c>
      <c r="I323">
        <v>-1</v>
      </c>
      <c r="P323" s="13">
        <v>296</v>
      </c>
      <c r="Q323" s="13">
        <v>54.817098528263152</v>
      </c>
      <c r="R323" s="13">
        <v>-0.81709852826315199</v>
      </c>
      <c r="T323" s="13">
        <v>16.444073455759597</v>
      </c>
      <c r="U323" s="13">
        <v>35</v>
      </c>
    </row>
    <row r="324" spans="1:21" x14ac:dyDescent="0.3">
      <c r="A324" s="1">
        <v>39407</v>
      </c>
      <c r="B324" s="2">
        <v>2.5000000000000001E-3</v>
      </c>
      <c r="C324" s="8">
        <v>3401327</v>
      </c>
      <c r="D324" s="8">
        <v>40.5</v>
      </c>
      <c r="E324" t="s">
        <v>16</v>
      </c>
      <c r="F324" t="s">
        <v>13</v>
      </c>
      <c r="G324">
        <v>-1</v>
      </c>
      <c r="H324" t="s">
        <v>13</v>
      </c>
      <c r="I324">
        <v>-1</v>
      </c>
      <c r="P324" s="13">
        <v>297</v>
      </c>
      <c r="Q324" s="13">
        <v>54.728661684179698</v>
      </c>
      <c r="R324" s="13">
        <v>0.77133831582030155</v>
      </c>
      <c r="T324" s="13">
        <v>16.499721758486366</v>
      </c>
      <c r="U324" s="13">
        <v>35.5</v>
      </c>
    </row>
    <row r="325" spans="1:21" x14ac:dyDescent="0.3">
      <c r="A325" s="1">
        <v>39409</v>
      </c>
      <c r="B325" s="2">
        <v>2.63E-2</v>
      </c>
      <c r="C325" s="8">
        <v>1362792</v>
      </c>
      <c r="D325" s="8">
        <v>49</v>
      </c>
      <c r="E325" t="s">
        <v>16</v>
      </c>
      <c r="F325" t="s">
        <v>10</v>
      </c>
      <c r="G325">
        <v>0</v>
      </c>
      <c r="H325" t="s">
        <v>10</v>
      </c>
      <c r="I325">
        <v>0</v>
      </c>
      <c r="P325" s="13">
        <v>298</v>
      </c>
      <c r="Q325" s="13">
        <v>54.407152925116364</v>
      </c>
      <c r="R325" s="13">
        <v>6.5928470748836361</v>
      </c>
      <c r="T325" s="13">
        <v>16.555370061213132</v>
      </c>
      <c r="U325" s="13">
        <v>35.5</v>
      </c>
    </row>
    <row r="326" spans="1:21" x14ac:dyDescent="0.3">
      <c r="A326" s="1">
        <v>39412</v>
      </c>
      <c r="B326" s="2">
        <v>-3.4500000000000003E-2</v>
      </c>
      <c r="C326" s="8">
        <v>2961079</v>
      </c>
      <c r="D326" s="8">
        <v>36.5</v>
      </c>
      <c r="E326" t="s">
        <v>16</v>
      </c>
      <c r="F326" t="s">
        <v>13</v>
      </c>
      <c r="G326">
        <v>-1</v>
      </c>
      <c r="H326" t="s">
        <v>13</v>
      </c>
      <c r="I326">
        <v>-1</v>
      </c>
      <c r="P326" s="13">
        <v>299</v>
      </c>
      <c r="Q326" s="13">
        <v>54.558929422988022</v>
      </c>
      <c r="R326" s="13">
        <v>9.4410705770119776</v>
      </c>
      <c r="T326" s="13">
        <v>16.611018363939898</v>
      </c>
      <c r="U326" s="13">
        <v>35.5</v>
      </c>
    </row>
    <row r="327" spans="1:21" x14ac:dyDescent="0.3">
      <c r="A327" s="1">
        <v>39413</v>
      </c>
      <c r="B327" s="2">
        <v>4.5999999999999999E-3</v>
      </c>
      <c r="C327" s="8">
        <v>3651076</v>
      </c>
      <c r="D327" s="8">
        <v>48.5</v>
      </c>
      <c r="E327" t="s">
        <v>16</v>
      </c>
      <c r="F327" t="s">
        <v>10</v>
      </c>
      <c r="G327">
        <v>0</v>
      </c>
      <c r="H327" t="s">
        <v>10</v>
      </c>
      <c r="I327">
        <v>0</v>
      </c>
      <c r="P327" s="13">
        <v>300</v>
      </c>
      <c r="Q327" s="13">
        <v>49.879921894822076</v>
      </c>
      <c r="R327" s="13">
        <v>16.120078105177924</v>
      </c>
      <c r="T327" s="13">
        <v>16.666666666666664</v>
      </c>
      <c r="U327" s="13">
        <v>35.5</v>
      </c>
    </row>
    <row r="328" spans="1:21" x14ac:dyDescent="0.3">
      <c r="A328" s="1">
        <v>39414</v>
      </c>
      <c r="B328" s="2">
        <v>5.11E-2</v>
      </c>
      <c r="C328" s="8">
        <v>5958876</v>
      </c>
      <c r="D328" s="8">
        <v>43</v>
      </c>
      <c r="E328" t="s">
        <v>16</v>
      </c>
      <c r="F328" t="s">
        <v>13</v>
      </c>
      <c r="G328">
        <v>-1</v>
      </c>
      <c r="H328" t="s">
        <v>13</v>
      </c>
      <c r="I328">
        <v>-1</v>
      </c>
      <c r="P328" s="13">
        <v>301</v>
      </c>
      <c r="Q328" s="13">
        <v>53.177562185888192</v>
      </c>
      <c r="R328" s="13">
        <v>6.3224378141118081</v>
      </c>
      <c r="T328" s="13">
        <v>16.722314969393434</v>
      </c>
      <c r="U328" s="13">
        <v>35.5</v>
      </c>
    </row>
    <row r="329" spans="1:21" x14ac:dyDescent="0.3">
      <c r="A329" s="1">
        <v>39415</v>
      </c>
      <c r="B329" s="2">
        <v>9.1000000000000004E-3</v>
      </c>
      <c r="C329" s="8">
        <v>5026104</v>
      </c>
      <c r="D329" s="8">
        <v>38</v>
      </c>
      <c r="E329" t="s">
        <v>16</v>
      </c>
      <c r="F329" t="s">
        <v>13</v>
      </c>
      <c r="G329">
        <v>-1</v>
      </c>
      <c r="H329" t="s">
        <v>13</v>
      </c>
      <c r="I329">
        <v>-1</v>
      </c>
      <c r="P329" s="13">
        <v>302</v>
      </c>
      <c r="Q329" s="13">
        <v>51.753768642124165</v>
      </c>
      <c r="R329" s="13">
        <v>9.7462313578758355</v>
      </c>
      <c r="T329" s="13">
        <v>16.7779632721202</v>
      </c>
      <c r="U329" s="13">
        <v>35.5</v>
      </c>
    </row>
    <row r="330" spans="1:21" x14ac:dyDescent="0.3">
      <c r="A330" s="1">
        <v>39416</v>
      </c>
      <c r="B330" s="2">
        <v>-9.5999999999999992E-3</v>
      </c>
      <c r="C330" s="8">
        <v>3870039</v>
      </c>
      <c r="D330" s="8">
        <v>40.5</v>
      </c>
      <c r="E330" t="s">
        <v>16</v>
      </c>
      <c r="F330" t="s">
        <v>13</v>
      </c>
      <c r="G330">
        <v>-1</v>
      </c>
      <c r="H330" t="s">
        <v>13</v>
      </c>
      <c r="I330">
        <v>-1</v>
      </c>
      <c r="P330" s="13">
        <v>303</v>
      </c>
      <c r="Q330" s="13">
        <v>26.393176929682614</v>
      </c>
      <c r="R330" s="13">
        <v>41.60682307031739</v>
      </c>
      <c r="T330" s="13">
        <v>16.833611574846966</v>
      </c>
      <c r="U330" s="13">
        <v>35.5</v>
      </c>
    </row>
    <row r="331" spans="1:21" x14ac:dyDescent="0.3">
      <c r="A331" s="1">
        <v>39419</v>
      </c>
      <c r="B331" s="2">
        <v>-1.6400000000000001E-2</v>
      </c>
      <c r="C331" s="8">
        <v>4191994</v>
      </c>
      <c r="D331" s="8">
        <v>26.5</v>
      </c>
      <c r="E331" t="s">
        <v>17</v>
      </c>
      <c r="F331" t="s">
        <v>13</v>
      </c>
      <c r="G331">
        <v>-1</v>
      </c>
      <c r="H331" t="s">
        <v>10</v>
      </c>
      <c r="I331">
        <v>0</v>
      </c>
      <c r="P331" s="13">
        <v>304</v>
      </c>
      <c r="Q331" s="13">
        <v>51.932935408720098</v>
      </c>
      <c r="R331" s="13">
        <v>4.5670645912799017</v>
      </c>
      <c r="T331" s="13">
        <v>16.889259877573732</v>
      </c>
      <c r="U331" s="13">
        <v>35.5</v>
      </c>
    </row>
    <row r="332" spans="1:21" x14ac:dyDescent="0.3">
      <c r="A332" s="1">
        <v>39420</v>
      </c>
      <c r="B332" s="2">
        <v>-4.1000000000000003E-3</v>
      </c>
      <c r="C332" s="8">
        <v>2549063</v>
      </c>
      <c r="D332" s="8">
        <v>37.5</v>
      </c>
      <c r="E332" t="s">
        <v>17</v>
      </c>
      <c r="F332" t="s">
        <v>13</v>
      </c>
      <c r="G332">
        <v>-1</v>
      </c>
      <c r="H332" t="s">
        <v>10</v>
      </c>
      <c r="I332">
        <v>0</v>
      </c>
      <c r="P332" s="13">
        <v>305</v>
      </c>
      <c r="Q332" s="13">
        <v>53.662361482052788</v>
      </c>
      <c r="R332" s="13">
        <v>-0.66236148205278766</v>
      </c>
      <c r="T332" s="13">
        <v>16.944908180300498</v>
      </c>
      <c r="U332" s="13">
        <v>35.5</v>
      </c>
    </row>
    <row r="333" spans="1:21" x14ac:dyDescent="0.3">
      <c r="A333" s="1">
        <v>39421</v>
      </c>
      <c r="B333" s="2">
        <v>9.7000000000000003E-3</v>
      </c>
      <c r="C333" s="8">
        <v>3105174</v>
      </c>
      <c r="D333" s="8">
        <v>26.5</v>
      </c>
      <c r="E333" t="s">
        <v>17</v>
      </c>
      <c r="F333" t="s">
        <v>13</v>
      </c>
      <c r="G333">
        <v>-1</v>
      </c>
      <c r="H333" t="s">
        <v>10</v>
      </c>
      <c r="I333">
        <v>0</v>
      </c>
      <c r="P333" s="13">
        <v>306</v>
      </c>
      <c r="Q333" s="13">
        <v>53.094636510427883</v>
      </c>
      <c r="R333" s="13">
        <v>-7.5946365104278826</v>
      </c>
      <c r="T333" s="13">
        <v>17.000556483027268</v>
      </c>
      <c r="U333" s="13">
        <v>35.5</v>
      </c>
    </row>
    <row r="334" spans="1:21" x14ac:dyDescent="0.3">
      <c r="A334" s="1">
        <v>39422</v>
      </c>
      <c r="B334" s="2">
        <v>3.6499999999999998E-2</v>
      </c>
      <c r="C334" s="8">
        <v>2981647</v>
      </c>
      <c r="D334" s="8">
        <v>25</v>
      </c>
      <c r="E334" t="s">
        <v>17</v>
      </c>
      <c r="F334" t="s">
        <v>13</v>
      </c>
      <c r="G334">
        <v>-1</v>
      </c>
      <c r="H334" t="s">
        <v>13</v>
      </c>
      <c r="I334">
        <v>-1</v>
      </c>
      <c r="P334" s="13">
        <v>307</v>
      </c>
      <c r="Q334" s="13">
        <v>53.022235686411165</v>
      </c>
      <c r="R334" s="13">
        <v>-9.0222356864111646</v>
      </c>
      <c r="T334" s="13">
        <v>17.056204785754034</v>
      </c>
      <c r="U334" s="13">
        <v>35.5</v>
      </c>
    </row>
    <row r="335" spans="1:21" x14ac:dyDescent="0.3">
      <c r="A335" s="1">
        <v>39423</v>
      </c>
      <c r="B335" s="2">
        <v>1.29E-2</v>
      </c>
      <c r="C335" s="8">
        <v>2728270</v>
      </c>
      <c r="D335" s="8">
        <v>25</v>
      </c>
      <c r="E335" t="s">
        <v>17</v>
      </c>
      <c r="F335" t="s">
        <v>13</v>
      </c>
      <c r="G335">
        <v>-1</v>
      </c>
      <c r="H335" t="s">
        <v>13</v>
      </c>
      <c r="I335">
        <v>-1</v>
      </c>
      <c r="P335" s="13">
        <v>308</v>
      </c>
      <c r="Q335" s="13">
        <v>53.157882909471851</v>
      </c>
      <c r="R335" s="13">
        <v>-4.1578829094718515</v>
      </c>
      <c r="T335" s="13">
        <v>17.1118530884808</v>
      </c>
      <c r="U335" s="13">
        <v>35.5</v>
      </c>
    </row>
    <row r="336" spans="1:21" x14ac:dyDescent="0.3">
      <c r="A336" s="1">
        <v>39426</v>
      </c>
      <c r="B336" s="2">
        <v>2.24E-2</v>
      </c>
      <c r="C336" s="8">
        <v>3682502</v>
      </c>
      <c r="D336" s="8">
        <v>34</v>
      </c>
      <c r="E336" t="s">
        <v>17</v>
      </c>
      <c r="F336" t="s">
        <v>13</v>
      </c>
      <c r="G336">
        <v>-1</v>
      </c>
      <c r="H336" t="s">
        <v>10</v>
      </c>
      <c r="I336">
        <v>0</v>
      </c>
      <c r="P336" s="13">
        <v>309</v>
      </c>
      <c r="Q336" s="13">
        <v>52.881694323640794</v>
      </c>
      <c r="R336" s="13">
        <v>-2.8816943236407937</v>
      </c>
      <c r="T336" s="13">
        <v>17.167501391207566</v>
      </c>
      <c r="U336" s="13">
        <v>35.5</v>
      </c>
    </row>
    <row r="337" spans="1:21" x14ac:dyDescent="0.3">
      <c r="A337" s="1">
        <v>39427</v>
      </c>
      <c r="B337" s="2">
        <v>-3.8699999999999998E-2</v>
      </c>
      <c r="C337" s="8">
        <v>4541438</v>
      </c>
      <c r="D337" s="8">
        <v>37</v>
      </c>
      <c r="E337" t="s">
        <v>17</v>
      </c>
      <c r="F337" t="s">
        <v>13</v>
      </c>
      <c r="G337">
        <v>-1</v>
      </c>
      <c r="H337" t="s">
        <v>10</v>
      </c>
      <c r="I337">
        <v>0</v>
      </c>
      <c r="P337" s="13">
        <v>310</v>
      </c>
      <c r="Q337" s="13">
        <v>52.155427972844294</v>
      </c>
      <c r="R337" s="13">
        <v>-2.6554279728442935</v>
      </c>
      <c r="T337" s="13">
        <v>17.223149693934335</v>
      </c>
      <c r="U337" s="13">
        <v>35.5</v>
      </c>
    </row>
    <row r="338" spans="1:21" x14ac:dyDescent="0.3">
      <c r="A338" s="1">
        <v>39428</v>
      </c>
      <c r="B338" s="2">
        <v>-2.75E-2</v>
      </c>
      <c r="C338" s="8">
        <v>5879168</v>
      </c>
      <c r="D338" s="8">
        <v>40.5</v>
      </c>
      <c r="E338" t="s">
        <v>17</v>
      </c>
      <c r="F338" t="s">
        <v>13</v>
      </c>
      <c r="G338">
        <v>-1</v>
      </c>
      <c r="H338" t="s">
        <v>14</v>
      </c>
      <c r="I338">
        <v>1</v>
      </c>
      <c r="P338" s="13">
        <v>311</v>
      </c>
      <c r="Q338" s="13">
        <v>53.31215716308143</v>
      </c>
      <c r="R338" s="13">
        <v>-12.31215716308143</v>
      </c>
      <c r="T338" s="13">
        <v>17.278797996661101</v>
      </c>
      <c r="U338" s="13">
        <v>35.5</v>
      </c>
    </row>
    <row r="339" spans="1:21" x14ac:dyDescent="0.3">
      <c r="A339" s="1">
        <v>39429</v>
      </c>
      <c r="B339" s="2">
        <v>3.0099999999999998E-2</v>
      </c>
      <c r="C339" s="8">
        <v>3119096</v>
      </c>
      <c r="D339" s="8">
        <v>40.5</v>
      </c>
      <c r="E339" t="s">
        <v>17</v>
      </c>
      <c r="F339" t="s">
        <v>13</v>
      </c>
      <c r="G339">
        <v>-1</v>
      </c>
      <c r="H339" t="s">
        <v>14</v>
      </c>
      <c r="I339">
        <v>1</v>
      </c>
      <c r="P339" s="13">
        <v>312</v>
      </c>
      <c r="Q339" s="13">
        <v>53.948898558113541</v>
      </c>
      <c r="R339" s="13">
        <v>-6.448898558113541</v>
      </c>
      <c r="T339" s="13">
        <v>17.334446299387867</v>
      </c>
      <c r="U339" s="13">
        <v>35.5</v>
      </c>
    </row>
    <row r="340" spans="1:21" x14ac:dyDescent="0.3">
      <c r="A340" s="1">
        <v>39430</v>
      </c>
      <c r="B340" s="2">
        <v>-1.26E-2</v>
      </c>
      <c r="C340" s="8">
        <v>3117631</v>
      </c>
      <c r="D340" s="8">
        <v>28.5</v>
      </c>
      <c r="E340" t="s">
        <v>17</v>
      </c>
      <c r="F340" t="s">
        <v>13</v>
      </c>
      <c r="G340">
        <v>-1</v>
      </c>
      <c r="H340" t="s">
        <v>10</v>
      </c>
      <c r="I340">
        <v>0</v>
      </c>
      <c r="P340" s="13">
        <v>313</v>
      </c>
      <c r="Q340" s="13">
        <v>53.887189165096032</v>
      </c>
      <c r="R340" s="13">
        <v>-9.3871891650960322</v>
      </c>
      <c r="T340" s="13">
        <v>17.390094602114633</v>
      </c>
      <c r="U340" s="13">
        <v>35.5</v>
      </c>
    </row>
    <row r="341" spans="1:21" x14ac:dyDescent="0.3">
      <c r="A341" s="1">
        <v>39433</v>
      </c>
      <c r="B341" s="2">
        <v>-1.66E-2</v>
      </c>
      <c r="C341" s="8">
        <v>3415851</v>
      </c>
      <c r="D341" s="8">
        <v>30.5</v>
      </c>
      <c r="E341" t="s">
        <v>17</v>
      </c>
      <c r="F341" t="s">
        <v>13</v>
      </c>
      <c r="G341">
        <v>-1</v>
      </c>
      <c r="H341" t="s">
        <v>10</v>
      </c>
      <c r="I341">
        <v>0</v>
      </c>
      <c r="P341" s="13">
        <v>314</v>
      </c>
      <c r="Q341" s="13">
        <v>52.740979788388834</v>
      </c>
      <c r="R341" s="13">
        <v>-15.740979788388834</v>
      </c>
      <c r="T341" s="13">
        <v>17.445742904841403</v>
      </c>
      <c r="U341" s="13">
        <v>35.5</v>
      </c>
    </row>
    <row r="342" spans="1:21" x14ac:dyDescent="0.3">
      <c r="A342" s="1">
        <v>39434</v>
      </c>
      <c r="B342" s="2">
        <v>-1.55E-2</v>
      </c>
      <c r="C342" s="8">
        <v>3569234</v>
      </c>
      <c r="D342" s="8">
        <v>28</v>
      </c>
      <c r="E342" t="s">
        <v>17</v>
      </c>
      <c r="F342" t="s">
        <v>13</v>
      </c>
      <c r="G342">
        <v>-1</v>
      </c>
      <c r="H342" t="s">
        <v>10</v>
      </c>
      <c r="I342">
        <v>0</v>
      </c>
      <c r="P342" s="13">
        <v>315</v>
      </c>
      <c r="Q342" s="13">
        <v>53.557753899383513</v>
      </c>
      <c r="R342" s="13">
        <v>-17.557753899383513</v>
      </c>
      <c r="T342" s="13">
        <v>17.501391207568169</v>
      </c>
      <c r="U342" s="13">
        <v>35.5</v>
      </c>
    </row>
    <row r="343" spans="1:21" x14ac:dyDescent="0.3">
      <c r="A343" s="1">
        <v>39435</v>
      </c>
      <c r="B343" s="2">
        <v>2.1000000000000001E-2</v>
      </c>
      <c r="C343" s="8">
        <v>2568818</v>
      </c>
      <c r="D343" s="8">
        <v>30</v>
      </c>
      <c r="E343" t="s">
        <v>17</v>
      </c>
      <c r="F343" t="s">
        <v>13</v>
      </c>
      <c r="G343">
        <v>-1</v>
      </c>
      <c r="H343" t="s">
        <v>10</v>
      </c>
      <c r="I343">
        <v>0</v>
      </c>
      <c r="P343" s="13">
        <v>316</v>
      </c>
      <c r="Q343" s="13">
        <v>53.359701389665076</v>
      </c>
      <c r="R343" s="13">
        <v>-17.859701389665076</v>
      </c>
      <c r="T343" s="13">
        <v>17.557039510294935</v>
      </c>
      <c r="U343" s="13">
        <v>35.5</v>
      </c>
    </row>
    <row r="344" spans="1:21" x14ac:dyDescent="0.3">
      <c r="A344" s="1">
        <v>39436</v>
      </c>
      <c r="B344" s="2">
        <v>8.0000000000000002E-3</v>
      </c>
      <c r="C344" s="8">
        <v>2441936</v>
      </c>
      <c r="D344" s="8">
        <v>34</v>
      </c>
      <c r="E344" t="s">
        <v>17</v>
      </c>
      <c r="F344" t="s">
        <v>13</v>
      </c>
      <c r="G344">
        <v>-1</v>
      </c>
      <c r="H344" t="s">
        <v>10</v>
      </c>
      <c r="I344">
        <v>0</v>
      </c>
      <c r="P344" s="13">
        <v>317</v>
      </c>
      <c r="Q344" s="13">
        <v>53.794949183815511</v>
      </c>
      <c r="R344" s="13">
        <v>-13.294949183815511</v>
      </c>
      <c r="T344" s="13">
        <v>17.612687813021701</v>
      </c>
      <c r="U344" s="13">
        <v>35.5</v>
      </c>
    </row>
    <row r="345" spans="1:21" x14ac:dyDescent="0.3">
      <c r="A345" s="1">
        <v>39437</v>
      </c>
      <c r="B345" s="2">
        <v>1.5299999999999999E-2</v>
      </c>
      <c r="C345" s="8">
        <v>3274006</v>
      </c>
      <c r="D345" s="8">
        <v>37</v>
      </c>
      <c r="E345" t="s">
        <v>17</v>
      </c>
      <c r="F345" t="s">
        <v>13</v>
      </c>
      <c r="G345">
        <v>-1</v>
      </c>
      <c r="H345" t="s">
        <v>10</v>
      </c>
      <c r="I345">
        <v>0</v>
      </c>
      <c r="P345" s="13">
        <v>318</v>
      </c>
      <c r="Q345" s="13">
        <v>51.639821108915832</v>
      </c>
      <c r="R345" s="13">
        <v>-7.6398211089158323</v>
      </c>
      <c r="T345" s="13">
        <v>17.668336115748467</v>
      </c>
      <c r="U345" s="13">
        <v>36</v>
      </c>
    </row>
    <row r="346" spans="1:21" x14ac:dyDescent="0.3">
      <c r="A346" s="1">
        <v>39440</v>
      </c>
      <c r="B346" s="2">
        <v>6.1000000000000004E-3</v>
      </c>
      <c r="C346" s="8">
        <v>1922531</v>
      </c>
      <c r="D346" s="8">
        <v>48</v>
      </c>
      <c r="E346" t="s">
        <v>17</v>
      </c>
      <c r="F346" t="s">
        <v>10</v>
      </c>
      <c r="G346">
        <v>0</v>
      </c>
      <c r="H346" t="s">
        <v>14</v>
      </c>
      <c r="I346">
        <v>1</v>
      </c>
      <c r="P346" s="13">
        <v>319</v>
      </c>
      <c r="Q346" s="13">
        <v>53.465720772567288</v>
      </c>
      <c r="R346" s="13">
        <v>-11.465720772567288</v>
      </c>
      <c r="T346" s="13">
        <v>17.723984418475236</v>
      </c>
      <c r="U346" s="13">
        <v>36</v>
      </c>
    </row>
    <row r="347" spans="1:21" x14ac:dyDescent="0.3">
      <c r="A347" s="1">
        <v>39442</v>
      </c>
      <c r="B347" s="2">
        <v>1.0999999999999999E-2</v>
      </c>
      <c r="C347" s="8">
        <v>1526637</v>
      </c>
      <c r="D347" s="8">
        <v>33.5</v>
      </c>
      <c r="E347" t="s">
        <v>17</v>
      </c>
      <c r="F347" t="s">
        <v>13</v>
      </c>
      <c r="G347">
        <v>-1</v>
      </c>
      <c r="H347" t="s">
        <v>10</v>
      </c>
      <c r="I347">
        <v>0</v>
      </c>
      <c r="P347" s="13">
        <v>320</v>
      </c>
      <c r="Q347" s="13">
        <v>53.750428600623437</v>
      </c>
      <c r="R347" s="13">
        <v>-6.2504286006234366</v>
      </c>
      <c r="T347" s="13">
        <v>17.779632721202002</v>
      </c>
      <c r="U347" s="13">
        <v>36</v>
      </c>
    </row>
    <row r="348" spans="1:21" x14ac:dyDescent="0.3">
      <c r="A348" s="1">
        <v>39443</v>
      </c>
      <c r="B348" s="2">
        <v>-2.3400000000000001E-2</v>
      </c>
      <c r="C348" s="8">
        <v>1926683</v>
      </c>
      <c r="D348" s="8">
        <v>30.5</v>
      </c>
      <c r="E348" t="s">
        <v>17</v>
      </c>
      <c r="F348" t="s">
        <v>13</v>
      </c>
      <c r="G348">
        <v>-1</v>
      </c>
      <c r="H348" t="s">
        <v>10</v>
      </c>
      <c r="I348">
        <v>0</v>
      </c>
      <c r="P348" s="13">
        <v>321</v>
      </c>
      <c r="Q348" s="13">
        <v>52.754055287079012</v>
      </c>
      <c r="R348" s="13">
        <v>-16.254055287079012</v>
      </c>
      <c r="T348" s="13">
        <v>17.835281023928768</v>
      </c>
      <c r="U348" s="13">
        <v>36</v>
      </c>
    </row>
    <row r="349" spans="1:21" x14ac:dyDescent="0.3">
      <c r="A349" s="1">
        <v>39444</v>
      </c>
      <c r="B349" s="2">
        <v>-2.2499999999999999E-2</v>
      </c>
      <c r="C349" s="8">
        <v>2618623</v>
      </c>
      <c r="D349" s="8">
        <v>35</v>
      </c>
      <c r="E349" t="s">
        <v>17</v>
      </c>
      <c r="F349" t="s">
        <v>13</v>
      </c>
      <c r="G349">
        <v>-1</v>
      </c>
      <c r="H349" t="s">
        <v>10</v>
      </c>
      <c r="I349">
        <v>0</v>
      </c>
      <c r="P349" s="13">
        <v>322</v>
      </c>
      <c r="Q349" s="13">
        <v>53.386977642050638</v>
      </c>
      <c r="R349" s="13">
        <v>-17.886977642050638</v>
      </c>
      <c r="T349" s="13">
        <v>17.890929326655534</v>
      </c>
      <c r="U349" s="13">
        <v>36</v>
      </c>
    </row>
    <row r="350" spans="1:21" x14ac:dyDescent="0.3">
      <c r="A350" s="1">
        <v>39447</v>
      </c>
      <c r="B350" s="2">
        <v>1.7299999999999999E-2</v>
      </c>
      <c r="C350" s="8">
        <v>1940041</v>
      </c>
      <c r="D350" s="8">
        <v>33.5</v>
      </c>
      <c r="E350" t="s">
        <v>17</v>
      </c>
      <c r="F350" t="s">
        <v>13</v>
      </c>
      <c r="G350">
        <v>-1</v>
      </c>
      <c r="H350" t="s">
        <v>10</v>
      </c>
      <c r="I350">
        <v>0</v>
      </c>
      <c r="P350" s="13">
        <v>323</v>
      </c>
      <c r="Q350" s="13">
        <v>54.287350989714525</v>
      </c>
      <c r="R350" s="13">
        <v>-13.787350989714525</v>
      </c>
      <c r="T350" s="13">
        <v>17.946577629382304</v>
      </c>
      <c r="U350" s="13">
        <v>36</v>
      </c>
    </row>
    <row r="351" spans="1:21" x14ac:dyDescent="0.3">
      <c r="A351" s="1">
        <v>39449</v>
      </c>
      <c r="B351" s="2">
        <v>-3.4799999999999998E-2</v>
      </c>
      <c r="C351" s="8">
        <v>3205061</v>
      </c>
      <c r="D351" s="8">
        <v>37</v>
      </c>
      <c r="E351" t="s">
        <v>17</v>
      </c>
      <c r="F351" t="s">
        <v>13</v>
      </c>
      <c r="G351">
        <v>-1</v>
      </c>
      <c r="H351" t="s">
        <v>10</v>
      </c>
      <c r="I351">
        <v>0</v>
      </c>
      <c r="P351" s="13">
        <v>324</v>
      </c>
      <c r="Q351" s="13">
        <v>55.590651890036021</v>
      </c>
      <c r="R351" s="13">
        <v>-6.5906518900360211</v>
      </c>
      <c r="T351" s="13">
        <v>18.00222593210907</v>
      </c>
      <c r="U351" s="13">
        <v>36</v>
      </c>
    </row>
    <row r="352" spans="1:21" x14ac:dyDescent="0.3">
      <c r="A352" s="1">
        <v>39450</v>
      </c>
      <c r="B352" s="2">
        <v>-1.7399999999999999E-2</v>
      </c>
      <c r="C352" s="8">
        <v>1963314</v>
      </c>
      <c r="D352" s="8">
        <v>21</v>
      </c>
      <c r="E352" t="s">
        <v>17</v>
      </c>
      <c r="F352" t="s">
        <v>13</v>
      </c>
      <c r="G352">
        <v>-1</v>
      </c>
      <c r="H352" t="s">
        <v>13</v>
      </c>
      <c r="I352">
        <v>-1</v>
      </c>
      <c r="P352" s="13">
        <v>325</v>
      </c>
      <c r="Q352" s="13">
        <v>54.466916713649987</v>
      </c>
      <c r="R352" s="13">
        <v>-17.966916713649987</v>
      </c>
      <c r="T352" s="13">
        <v>18.057874234835836</v>
      </c>
      <c r="U352" s="13">
        <v>36</v>
      </c>
    </row>
    <row r="353" spans="1:21" x14ac:dyDescent="0.3">
      <c r="A353" s="1">
        <v>39451</v>
      </c>
      <c r="B353" s="2">
        <v>-3.7199999999999997E-2</v>
      </c>
      <c r="C353" s="8">
        <v>5766968</v>
      </c>
      <c r="D353" s="8">
        <v>15</v>
      </c>
      <c r="E353" t="s">
        <v>17</v>
      </c>
      <c r="F353" t="s">
        <v>13</v>
      </c>
      <c r="G353">
        <v>-1</v>
      </c>
      <c r="H353" t="s">
        <v>13</v>
      </c>
      <c r="I353">
        <v>-1</v>
      </c>
      <c r="P353" s="13">
        <v>326</v>
      </c>
      <c r="Q353" s="13">
        <v>54.139807267381208</v>
      </c>
      <c r="R353" s="13">
        <v>-5.6398072673812081</v>
      </c>
      <c r="T353" s="13">
        <v>18.113522537562602</v>
      </c>
      <c r="U353" s="13">
        <v>36</v>
      </c>
    </row>
    <row r="354" spans="1:21" x14ac:dyDescent="0.3">
      <c r="A354" s="1">
        <v>39454</v>
      </c>
      <c r="B354" s="2">
        <v>-4.4400000000000002E-2</v>
      </c>
      <c r="C354" s="8">
        <v>4471279</v>
      </c>
      <c r="D354" s="8">
        <v>38</v>
      </c>
      <c r="E354" t="s">
        <v>17</v>
      </c>
      <c r="F354" t="s">
        <v>13</v>
      </c>
      <c r="G354">
        <v>-1</v>
      </c>
      <c r="H354" t="s">
        <v>10</v>
      </c>
      <c r="I354">
        <v>0</v>
      </c>
      <c r="P354" s="13">
        <v>327</v>
      </c>
      <c r="Q354" s="13">
        <v>52.841951517736383</v>
      </c>
      <c r="R354" s="13">
        <v>-9.8419515177363834</v>
      </c>
      <c r="T354" s="13">
        <v>18.169170840289368</v>
      </c>
      <c r="U354" s="13">
        <v>36</v>
      </c>
    </row>
    <row r="355" spans="1:21" x14ac:dyDescent="0.3">
      <c r="A355" s="1">
        <v>39455</v>
      </c>
      <c r="B355" s="2">
        <v>-1.89E-2</v>
      </c>
      <c r="C355" s="8">
        <v>3945924</v>
      </c>
      <c r="D355" s="8">
        <v>49.5</v>
      </c>
      <c r="E355" t="s">
        <v>17</v>
      </c>
      <c r="F355" t="s">
        <v>10</v>
      </c>
      <c r="G355">
        <v>0</v>
      </c>
      <c r="H355" t="s">
        <v>14</v>
      </c>
      <c r="I355">
        <v>1</v>
      </c>
      <c r="P355" s="13">
        <v>328</v>
      </c>
      <c r="Q355" s="13">
        <v>53.310408382924976</v>
      </c>
      <c r="R355" s="13">
        <v>-15.310408382924976</v>
      </c>
      <c r="T355" s="13">
        <v>18.224819143016138</v>
      </c>
      <c r="U355" s="13">
        <v>36</v>
      </c>
    </row>
    <row r="356" spans="1:21" x14ac:dyDescent="0.3">
      <c r="A356" s="1">
        <v>39457</v>
      </c>
      <c r="B356" s="2">
        <v>4.2700000000000002E-2</v>
      </c>
      <c r="C356" s="8">
        <v>4271923</v>
      </c>
      <c r="D356" s="8">
        <v>45</v>
      </c>
      <c r="E356" t="s">
        <v>17</v>
      </c>
      <c r="F356" t="s">
        <v>10</v>
      </c>
      <c r="G356">
        <v>0</v>
      </c>
      <c r="H356" t="s">
        <v>14</v>
      </c>
      <c r="I356">
        <v>1</v>
      </c>
      <c r="P356" s="13">
        <v>329</v>
      </c>
      <c r="Q356" s="13">
        <v>53.971661691594335</v>
      </c>
      <c r="R356" s="13">
        <v>-13.471661691594335</v>
      </c>
      <c r="T356" s="13">
        <v>18.280467445742904</v>
      </c>
      <c r="U356" s="13">
        <v>36</v>
      </c>
    </row>
    <row r="357" spans="1:21" x14ac:dyDescent="0.3">
      <c r="A357" s="1">
        <v>39458</v>
      </c>
      <c r="B357" s="2">
        <v>2.53E-2</v>
      </c>
      <c r="C357" s="8">
        <v>3728550</v>
      </c>
      <c r="D357" s="8">
        <v>40.5</v>
      </c>
      <c r="E357" t="s">
        <v>17</v>
      </c>
      <c r="F357" t="s">
        <v>13</v>
      </c>
      <c r="G357">
        <v>-1</v>
      </c>
      <c r="H357" t="s">
        <v>14</v>
      </c>
      <c r="I357">
        <v>1</v>
      </c>
      <c r="P357" s="13">
        <v>330</v>
      </c>
      <c r="Q357" s="13">
        <v>53.758471662020568</v>
      </c>
      <c r="R357" s="13">
        <v>-27.258471662020568</v>
      </c>
      <c r="T357" s="13">
        <v>18.33611574846967</v>
      </c>
      <c r="U357" s="13">
        <v>36</v>
      </c>
    </row>
    <row r="358" spans="1:21" x14ac:dyDescent="0.3">
      <c r="A358" s="1">
        <v>39461</v>
      </c>
      <c r="B358" s="2">
        <v>1.1299999999999999E-2</v>
      </c>
      <c r="C358" s="8">
        <v>3795805</v>
      </c>
      <c r="D358" s="8">
        <v>35.5</v>
      </c>
      <c r="E358" t="s">
        <v>17</v>
      </c>
      <c r="F358" t="s">
        <v>13</v>
      </c>
      <c r="G358">
        <v>-1</v>
      </c>
      <c r="H358" t="s">
        <v>10</v>
      </c>
      <c r="I358">
        <v>0</v>
      </c>
      <c r="P358" s="13">
        <v>331</v>
      </c>
      <c r="Q358" s="13">
        <v>54.792210470007333</v>
      </c>
      <c r="R358" s="13">
        <v>-17.292210470007333</v>
      </c>
      <c r="T358" s="13">
        <v>18.391764051196436</v>
      </c>
      <c r="U358" s="13">
        <v>36.5</v>
      </c>
    </row>
    <row r="359" spans="1:21" x14ac:dyDescent="0.3">
      <c r="A359" s="1">
        <v>39462</v>
      </c>
      <c r="B359" s="2">
        <v>-3.9300000000000002E-2</v>
      </c>
      <c r="C359" s="8">
        <v>4735696</v>
      </c>
      <c r="D359" s="8">
        <v>34.5</v>
      </c>
      <c r="E359" t="s">
        <v>17</v>
      </c>
      <c r="F359" t="s">
        <v>13</v>
      </c>
      <c r="G359">
        <v>-1</v>
      </c>
      <c r="H359" t="s">
        <v>10</v>
      </c>
      <c r="I359">
        <v>0</v>
      </c>
      <c r="P359" s="13">
        <v>332</v>
      </c>
      <c r="Q359" s="13">
        <v>54.48574064670877</v>
      </c>
      <c r="R359" s="13">
        <v>-27.98574064670877</v>
      </c>
      <c r="T359" s="13">
        <v>18.447412353923205</v>
      </c>
      <c r="U359" s="13">
        <v>36.5</v>
      </c>
    </row>
    <row r="360" spans="1:21" x14ac:dyDescent="0.3">
      <c r="A360" s="1">
        <v>39464</v>
      </c>
      <c r="B360" s="2">
        <v>-8.6199999999999999E-2</v>
      </c>
      <c r="C360" s="8">
        <v>6844254</v>
      </c>
      <c r="D360" s="8">
        <v>30</v>
      </c>
      <c r="E360" t="s">
        <v>17</v>
      </c>
      <c r="F360" t="s">
        <v>13</v>
      </c>
      <c r="G360">
        <v>-1</v>
      </c>
      <c r="H360" t="s">
        <v>10</v>
      </c>
      <c r="I360">
        <v>0</v>
      </c>
      <c r="P360" s="13">
        <v>333</v>
      </c>
      <c r="Q360" s="13">
        <v>54.626033417262612</v>
      </c>
      <c r="R360" s="13">
        <v>-29.626033417262612</v>
      </c>
      <c r="T360" s="13">
        <v>18.503060656649971</v>
      </c>
      <c r="U360" s="13">
        <v>36.5</v>
      </c>
    </row>
    <row r="361" spans="1:21" x14ac:dyDescent="0.3">
      <c r="A361" s="1">
        <v>39465</v>
      </c>
      <c r="B361" s="2">
        <v>-4.1000000000000003E-3</v>
      </c>
      <c r="C361" s="8">
        <v>6913124</v>
      </c>
      <c r="D361" s="8">
        <v>30.5</v>
      </c>
      <c r="E361" t="s">
        <v>17</v>
      </c>
      <c r="F361" t="s">
        <v>13</v>
      </c>
      <c r="G361">
        <v>-1</v>
      </c>
      <c r="H361" t="s">
        <v>10</v>
      </c>
      <c r="I361">
        <v>0</v>
      </c>
      <c r="P361" s="13">
        <v>334</v>
      </c>
      <c r="Q361" s="13">
        <v>54.723804844421807</v>
      </c>
      <c r="R361" s="13">
        <v>-29.723804844421807</v>
      </c>
      <c r="T361" s="13">
        <v>18.558708959376737</v>
      </c>
      <c r="U361" s="13">
        <v>36.5</v>
      </c>
    </row>
    <row r="362" spans="1:21" x14ac:dyDescent="0.3">
      <c r="A362" s="1">
        <v>39470</v>
      </c>
      <c r="B362" s="2">
        <v>5.8299999999999998E-2</v>
      </c>
      <c r="C362" s="8">
        <v>6635584</v>
      </c>
      <c r="D362" s="8">
        <v>33</v>
      </c>
      <c r="E362" t="s">
        <v>17</v>
      </c>
      <c r="F362" t="s">
        <v>13</v>
      </c>
      <c r="G362">
        <v>-1</v>
      </c>
      <c r="H362" t="s">
        <v>10</v>
      </c>
      <c r="I362">
        <v>0</v>
      </c>
      <c r="P362" s="13">
        <v>335</v>
      </c>
      <c r="Q362" s="13">
        <v>54.163645181686277</v>
      </c>
      <c r="R362" s="13">
        <v>-20.163645181686277</v>
      </c>
      <c r="T362" s="13">
        <v>18.614357262103503</v>
      </c>
      <c r="U362" s="13">
        <v>36.5</v>
      </c>
    </row>
    <row r="363" spans="1:21" x14ac:dyDescent="0.3">
      <c r="A363" s="1">
        <v>39471</v>
      </c>
      <c r="B363" s="2">
        <v>1.38E-2</v>
      </c>
      <c r="C363" s="8">
        <v>4702562</v>
      </c>
      <c r="D363" s="8">
        <v>30.5</v>
      </c>
      <c r="E363" t="s">
        <v>17</v>
      </c>
      <c r="F363" t="s">
        <v>13</v>
      </c>
      <c r="G363">
        <v>-1</v>
      </c>
      <c r="H363" t="s">
        <v>10</v>
      </c>
      <c r="I363">
        <v>0</v>
      </c>
      <c r="P363" s="13">
        <v>336</v>
      </c>
      <c r="Q363" s="13">
        <v>53.491002382001987</v>
      </c>
      <c r="R363" s="13">
        <v>-16.491002382001987</v>
      </c>
      <c r="T363" s="13">
        <v>18.670005564830273</v>
      </c>
      <c r="U363" s="13">
        <v>36.5</v>
      </c>
    </row>
    <row r="364" spans="1:21" x14ac:dyDescent="0.3">
      <c r="A364" s="1">
        <v>39472</v>
      </c>
      <c r="B364" s="2">
        <v>-3.2500000000000001E-2</v>
      </c>
      <c r="C364" s="8">
        <v>4122844</v>
      </c>
      <c r="D364" s="8">
        <v>25</v>
      </c>
      <c r="E364" t="s">
        <v>17</v>
      </c>
      <c r="F364" t="s">
        <v>13</v>
      </c>
      <c r="G364">
        <v>-1</v>
      </c>
      <c r="H364" t="s">
        <v>10</v>
      </c>
      <c r="I364">
        <v>0</v>
      </c>
      <c r="P364" s="13">
        <v>337</v>
      </c>
      <c r="Q364" s="13">
        <v>52.700597664148894</v>
      </c>
      <c r="R364" s="13">
        <v>-12.200597664148894</v>
      </c>
      <c r="T364" s="13">
        <v>18.725653867557039</v>
      </c>
      <c r="U364" s="13">
        <v>36.5</v>
      </c>
    </row>
    <row r="365" spans="1:21" x14ac:dyDescent="0.3">
      <c r="A365" s="1">
        <v>39475</v>
      </c>
      <c r="B365" s="2">
        <v>2.01E-2</v>
      </c>
      <c r="C365" s="8">
        <v>4094290</v>
      </c>
      <c r="D365" s="8">
        <v>30.5</v>
      </c>
      <c r="E365" t="s">
        <v>17</v>
      </c>
      <c r="F365" t="s">
        <v>13</v>
      </c>
      <c r="G365">
        <v>-1</v>
      </c>
      <c r="H365" t="s">
        <v>10</v>
      </c>
      <c r="I365">
        <v>0</v>
      </c>
      <c r="P365" s="13">
        <v>338</v>
      </c>
      <c r="Q365" s="13">
        <v>54.526562351570036</v>
      </c>
      <c r="R365" s="13">
        <v>-14.026562351570036</v>
      </c>
      <c r="T365" s="13">
        <v>18.781302170283805</v>
      </c>
      <c r="U365" s="13">
        <v>36.5</v>
      </c>
    </row>
    <row r="366" spans="1:21" x14ac:dyDescent="0.3">
      <c r="A366" s="1">
        <v>39476</v>
      </c>
      <c r="B366" s="2">
        <v>1.37E-2</v>
      </c>
      <c r="C366" s="8">
        <v>3509047</v>
      </c>
      <c r="D366" s="8">
        <v>30.5</v>
      </c>
      <c r="E366" t="s">
        <v>17</v>
      </c>
      <c r="F366" t="s">
        <v>13</v>
      </c>
      <c r="G366">
        <v>-1</v>
      </c>
      <c r="H366" t="s">
        <v>10</v>
      </c>
      <c r="I366">
        <v>0</v>
      </c>
      <c r="P366" s="13">
        <v>339</v>
      </c>
      <c r="Q366" s="13">
        <v>54.42420431092382</v>
      </c>
      <c r="R366" s="13">
        <v>-25.92420431092382</v>
      </c>
      <c r="T366" s="13">
        <v>18.836950473010571</v>
      </c>
      <c r="U366" s="13">
        <v>36.5</v>
      </c>
    </row>
    <row r="367" spans="1:21" x14ac:dyDescent="0.3">
      <c r="A367" s="1">
        <v>39477</v>
      </c>
      <c r="B367" s="2">
        <v>-3.2000000000000001E-2</v>
      </c>
      <c r="C367" s="8">
        <v>3948504</v>
      </c>
      <c r="D367" s="8">
        <v>29.5</v>
      </c>
      <c r="E367" t="s">
        <v>17</v>
      </c>
      <c r="F367" t="s">
        <v>13</v>
      </c>
      <c r="G367">
        <v>-1</v>
      </c>
      <c r="H367" t="s">
        <v>10</v>
      </c>
      <c r="I367">
        <v>0</v>
      </c>
      <c r="P367" s="13">
        <v>340</v>
      </c>
      <c r="Q367" s="13">
        <v>54.232289461520246</v>
      </c>
      <c r="R367" s="13">
        <v>-23.732289461520246</v>
      </c>
      <c r="T367" s="13">
        <v>18.892598775737337</v>
      </c>
      <c r="U367" s="13">
        <v>36.5</v>
      </c>
    </row>
    <row r="368" spans="1:21" x14ac:dyDescent="0.3">
      <c r="A368" s="1">
        <v>39478</v>
      </c>
      <c r="B368" s="2">
        <v>3.4200000000000001E-2</v>
      </c>
      <c r="C368" s="8">
        <v>4577076</v>
      </c>
      <c r="D368" s="8">
        <v>33.5</v>
      </c>
      <c r="E368" t="s">
        <v>17</v>
      </c>
      <c r="F368" t="s">
        <v>13</v>
      </c>
      <c r="G368">
        <v>-1</v>
      </c>
      <c r="H368" t="s">
        <v>10</v>
      </c>
      <c r="I368">
        <v>0</v>
      </c>
      <c r="P368" s="13">
        <v>341</v>
      </c>
      <c r="Q368" s="13">
        <v>54.141216945560963</v>
      </c>
      <c r="R368" s="13">
        <v>-26.141216945560963</v>
      </c>
      <c r="T368" s="13">
        <v>18.948247078464107</v>
      </c>
      <c r="U368" s="13">
        <v>36.5</v>
      </c>
    </row>
    <row r="369" spans="1:21" x14ac:dyDescent="0.3">
      <c r="A369" s="1">
        <v>39479</v>
      </c>
      <c r="B369" s="2">
        <v>3.5200000000000002E-2</v>
      </c>
      <c r="C369" s="8">
        <v>3757471</v>
      </c>
      <c r="D369" s="8">
        <v>29.5</v>
      </c>
      <c r="E369" t="s">
        <v>17</v>
      </c>
      <c r="F369" t="s">
        <v>13</v>
      </c>
      <c r="G369">
        <v>-1</v>
      </c>
      <c r="H369" t="s">
        <v>10</v>
      </c>
      <c r="I369">
        <v>0</v>
      </c>
      <c r="P369" s="13">
        <v>342</v>
      </c>
      <c r="Q369" s="13">
        <v>54.840832742961879</v>
      </c>
      <c r="R369" s="13">
        <v>-24.840832742961879</v>
      </c>
      <c r="T369" s="13">
        <v>19.003895381190873</v>
      </c>
      <c r="U369" s="13">
        <v>36.5</v>
      </c>
    </row>
    <row r="370" spans="1:21" x14ac:dyDescent="0.3">
      <c r="A370" s="1">
        <v>39482</v>
      </c>
      <c r="B370" s="2">
        <v>1.5100000000000001E-2</v>
      </c>
      <c r="C370" s="8">
        <v>4420033</v>
      </c>
      <c r="D370" s="8">
        <v>37.5</v>
      </c>
      <c r="E370" t="s">
        <v>17</v>
      </c>
      <c r="F370" t="s">
        <v>13</v>
      </c>
      <c r="G370">
        <v>-1</v>
      </c>
      <c r="H370" t="s">
        <v>10</v>
      </c>
      <c r="I370">
        <v>0</v>
      </c>
      <c r="P370" s="13">
        <v>343</v>
      </c>
      <c r="Q370" s="13">
        <v>54.886934972332071</v>
      </c>
      <c r="R370" s="13">
        <v>-20.886934972332071</v>
      </c>
      <c r="T370" s="13">
        <v>19.059543683917639</v>
      </c>
      <c r="U370" s="13">
        <v>36.5</v>
      </c>
    </row>
    <row r="371" spans="1:21" x14ac:dyDescent="0.3">
      <c r="A371" s="1">
        <v>39483</v>
      </c>
      <c r="B371" s="2">
        <v>-8.4500000000000006E-2</v>
      </c>
      <c r="C371" s="8">
        <v>15529092</v>
      </c>
      <c r="D371" s="8">
        <v>37</v>
      </c>
      <c r="E371" t="s">
        <v>17</v>
      </c>
      <c r="F371" t="s">
        <v>13</v>
      </c>
      <c r="G371">
        <v>-1</v>
      </c>
      <c r="H371" t="s">
        <v>10</v>
      </c>
      <c r="I371">
        <v>0</v>
      </c>
      <c r="P371" s="13">
        <v>344</v>
      </c>
      <c r="Q371" s="13">
        <v>54.396108733834978</v>
      </c>
      <c r="R371" s="13">
        <v>-17.396108733834978</v>
      </c>
      <c r="T371" s="13">
        <v>19.115191986644405</v>
      </c>
      <c r="U371" s="13">
        <v>36.5</v>
      </c>
    </row>
    <row r="372" spans="1:21" x14ac:dyDescent="0.3">
      <c r="A372" s="1">
        <v>39484</v>
      </c>
      <c r="B372" s="2">
        <v>-4.2599999999999999E-2</v>
      </c>
      <c r="C372" s="8">
        <v>8163027</v>
      </c>
      <c r="D372" s="8">
        <v>42</v>
      </c>
      <c r="E372" t="s">
        <v>17</v>
      </c>
      <c r="F372" t="s">
        <v>13</v>
      </c>
      <c r="G372">
        <v>-1</v>
      </c>
      <c r="H372" t="s">
        <v>14</v>
      </c>
      <c r="I372">
        <v>1</v>
      </c>
      <c r="P372" s="13">
        <v>345</v>
      </c>
      <c r="Q372" s="13">
        <v>55.199749249157385</v>
      </c>
      <c r="R372" s="13">
        <v>-7.1997492491573851</v>
      </c>
      <c r="T372" s="13">
        <v>19.170840289371174</v>
      </c>
      <c r="U372" s="13">
        <v>36.5</v>
      </c>
    </row>
    <row r="373" spans="1:21" x14ac:dyDescent="0.3">
      <c r="A373" s="1">
        <v>39485</v>
      </c>
      <c r="B373" s="2">
        <v>1.34E-2</v>
      </c>
      <c r="C373" s="8">
        <v>5863402</v>
      </c>
      <c r="D373" s="8">
        <v>48.5</v>
      </c>
      <c r="E373" t="s">
        <v>17</v>
      </c>
      <c r="F373" t="s">
        <v>10</v>
      </c>
      <c r="G373">
        <v>0</v>
      </c>
      <c r="H373" t="s">
        <v>14</v>
      </c>
      <c r="I373">
        <v>1</v>
      </c>
      <c r="P373" s="13">
        <v>346</v>
      </c>
      <c r="Q373" s="13">
        <v>55.453529033732245</v>
      </c>
      <c r="R373" s="13">
        <v>-21.953529033732245</v>
      </c>
      <c r="T373" s="13">
        <v>19.22648859209794</v>
      </c>
      <c r="U373" s="13">
        <v>36.5</v>
      </c>
    </row>
    <row r="374" spans="1:21" x14ac:dyDescent="0.3">
      <c r="A374" s="1">
        <v>39486</v>
      </c>
      <c r="B374" s="2">
        <v>-1.06E-2</v>
      </c>
      <c r="C374" s="8">
        <v>3457068</v>
      </c>
      <c r="D374" s="8">
        <v>39</v>
      </c>
      <c r="E374" t="s">
        <v>17</v>
      </c>
      <c r="F374" t="s">
        <v>13</v>
      </c>
      <c r="G374">
        <v>-1</v>
      </c>
      <c r="H374" t="s">
        <v>10</v>
      </c>
      <c r="I374">
        <v>0</v>
      </c>
      <c r="P374" s="13">
        <v>347</v>
      </c>
      <c r="Q374" s="13">
        <v>55.125877710512881</v>
      </c>
      <c r="R374" s="13">
        <v>-24.625877710512881</v>
      </c>
      <c r="T374" s="13">
        <v>19.282136894824706</v>
      </c>
      <c r="U374" s="13">
        <v>36.5</v>
      </c>
    </row>
    <row r="375" spans="1:21" x14ac:dyDescent="0.3">
      <c r="A375" s="1">
        <v>39489</v>
      </c>
      <c r="B375" s="2">
        <v>8.5000000000000006E-3</v>
      </c>
      <c r="C375" s="8">
        <v>3053172</v>
      </c>
      <c r="D375" s="8">
        <v>25</v>
      </c>
      <c r="E375" t="s">
        <v>17</v>
      </c>
      <c r="F375" t="s">
        <v>13</v>
      </c>
      <c r="G375">
        <v>-1</v>
      </c>
      <c r="H375" t="s">
        <v>10</v>
      </c>
      <c r="I375">
        <v>0</v>
      </c>
      <c r="P375" s="13">
        <v>348</v>
      </c>
      <c r="Q375" s="13">
        <v>54.705209088519936</v>
      </c>
      <c r="R375" s="13">
        <v>-19.705209088519936</v>
      </c>
      <c r="T375" s="13">
        <v>19.337785197551472</v>
      </c>
      <c r="U375" s="13">
        <v>37</v>
      </c>
    </row>
    <row r="376" spans="1:21" x14ac:dyDescent="0.3">
      <c r="A376" s="1">
        <v>39490</v>
      </c>
      <c r="B376" s="2">
        <v>-2.18E-2</v>
      </c>
      <c r="C376" s="8">
        <v>4714910</v>
      </c>
      <c r="D376" s="8">
        <v>16</v>
      </c>
      <c r="E376" t="s">
        <v>17</v>
      </c>
      <c r="F376" t="s">
        <v>13</v>
      </c>
      <c r="G376">
        <v>-1</v>
      </c>
      <c r="H376" t="s">
        <v>13</v>
      </c>
      <c r="I376">
        <v>-1</v>
      </c>
      <c r="P376" s="13">
        <v>349</v>
      </c>
      <c r="Q376" s="13">
        <v>55.216131711925904</v>
      </c>
      <c r="R376" s="13">
        <v>-21.716131711925904</v>
      </c>
      <c r="T376" s="13">
        <v>19.393433500278242</v>
      </c>
      <c r="U376" s="13">
        <v>37</v>
      </c>
    </row>
    <row r="377" spans="1:21" x14ac:dyDescent="0.3">
      <c r="A377" s="1">
        <v>39491</v>
      </c>
      <c r="B377" s="2">
        <v>-9.7999999999999997E-3</v>
      </c>
      <c r="C377" s="8">
        <v>3877028</v>
      </c>
      <c r="D377" s="8">
        <v>24</v>
      </c>
      <c r="E377" t="s">
        <v>17</v>
      </c>
      <c r="F377" t="s">
        <v>13</v>
      </c>
      <c r="G377">
        <v>-1</v>
      </c>
      <c r="H377" t="s">
        <v>10</v>
      </c>
      <c r="I377">
        <v>0</v>
      </c>
      <c r="P377" s="13">
        <v>350</v>
      </c>
      <c r="Q377" s="13">
        <v>54.317093743907812</v>
      </c>
      <c r="R377" s="13">
        <v>-17.317093743907812</v>
      </c>
      <c r="T377" s="13">
        <v>19.449081803005008</v>
      </c>
      <c r="U377" s="13">
        <v>37</v>
      </c>
    </row>
    <row r="378" spans="1:21" x14ac:dyDescent="0.3">
      <c r="A378" s="1">
        <v>39492</v>
      </c>
      <c r="B378" s="2">
        <v>-7.7000000000000002E-3</v>
      </c>
      <c r="C378" s="8">
        <v>3443860</v>
      </c>
      <c r="D378" s="8">
        <v>35</v>
      </c>
      <c r="E378" t="s">
        <v>17</v>
      </c>
      <c r="F378" t="s">
        <v>13</v>
      </c>
      <c r="G378">
        <v>-1</v>
      </c>
      <c r="H378" t="s">
        <v>10</v>
      </c>
      <c r="I378">
        <v>0</v>
      </c>
      <c r="P378" s="13">
        <v>351</v>
      </c>
      <c r="Q378" s="13">
        <v>55.11800114675728</v>
      </c>
      <c r="R378" s="13">
        <v>-34.11800114675728</v>
      </c>
      <c r="T378" s="13">
        <v>19.504730105731774</v>
      </c>
      <c r="U378" s="13">
        <v>37</v>
      </c>
    </row>
    <row r="379" spans="1:21" x14ac:dyDescent="0.3">
      <c r="A379" s="1">
        <v>39493</v>
      </c>
      <c r="B379" s="2">
        <v>1.84E-2</v>
      </c>
      <c r="C379" s="8">
        <v>3484795</v>
      </c>
      <c r="D379" s="8">
        <v>32</v>
      </c>
      <c r="E379" t="s">
        <v>17</v>
      </c>
      <c r="F379" t="s">
        <v>13</v>
      </c>
      <c r="G379">
        <v>-1</v>
      </c>
      <c r="H379" t="s">
        <v>10</v>
      </c>
      <c r="I379">
        <v>0</v>
      </c>
      <c r="P379" s="13">
        <v>352</v>
      </c>
      <c r="Q379" s="13">
        <v>52.74570747856604</v>
      </c>
      <c r="R379" s="13">
        <v>-37.74570747856604</v>
      </c>
      <c r="T379" s="13">
        <v>19.56037840845854</v>
      </c>
      <c r="U379" s="13">
        <v>37</v>
      </c>
    </row>
    <row r="380" spans="1:21" x14ac:dyDescent="0.3">
      <c r="A380" s="1">
        <v>39497</v>
      </c>
      <c r="B380" s="2">
        <v>-4.5999999999999999E-2</v>
      </c>
      <c r="C380" s="8">
        <v>4017408</v>
      </c>
      <c r="D380" s="8">
        <v>48</v>
      </c>
      <c r="E380" t="s">
        <v>17</v>
      </c>
      <c r="F380" t="s">
        <v>10</v>
      </c>
      <c r="G380">
        <v>0</v>
      </c>
      <c r="H380" t="s">
        <v>14</v>
      </c>
      <c r="I380">
        <v>1</v>
      </c>
      <c r="P380" s="13">
        <v>353</v>
      </c>
      <c r="Q380" s="13">
        <v>53.520093358357364</v>
      </c>
      <c r="R380" s="13">
        <v>-15.520093358357364</v>
      </c>
      <c r="T380" s="13">
        <v>19.616026711185306</v>
      </c>
      <c r="U380" s="13">
        <v>37</v>
      </c>
    </row>
    <row r="381" spans="1:21" x14ac:dyDescent="0.3">
      <c r="A381" s="1">
        <v>39498</v>
      </c>
      <c r="B381" s="2">
        <v>2.0199999999999999E-2</v>
      </c>
      <c r="C381" s="8">
        <v>3573347</v>
      </c>
      <c r="D381" s="8">
        <v>30.5</v>
      </c>
      <c r="E381" t="s">
        <v>17</v>
      </c>
      <c r="F381" t="s">
        <v>13</v>
      </c>
      <c r="G381">
        <v>-1</v>
      </c>
      <c r="H381" t="s">
        <v>10</v>
      </c>
      <c r="I381">
        <v>0</v>
      </c>
      <c r="P381" s="13">
        <v>354</v>
      </c>
      <c r="Q381" s="13">
        <v>53.902799901339712</v>
      </c>
      <c r="R381" s="13">
        <v>-4.4027999013397121</v>
      </c>
      <c r="T381" s="13">
        <v>19.671675013912076</v>
      </c>
      <c r="U381" s="13">
        <v>37</v>
      </c>
    </row>
    <row r="382" spans="1:21" x14ac:dyDescent="0.3">
      <c r="A382" s="1">
        <v>39499</v>
      </c>
      <c r="B382" s="2">
        <v>-2.6200000000000001E-2</v>
      </c>
      <c r="C382" s="8">
        <v>2989503</v>
      </c>
      <c r="D382" s="8">
        <v>25</v>
      </c>
      <c r="E382" t="s">
        <v>17</v>
      </c>
      <c r="F382" t="s">
        <v>13</v>
      </c>
      <c r="G382">
        <v>-1</v>
      </c>
      <c r="H382" t="s">
        <v>13</v>
      </c>
      <c r="I382">
        <v>-1</v>
      </c>
      <c r="P382" s="13">
        <v>355</v>
      </c>
      <c r="Q382" s="13">
        <v>53.852537314659969</v>
      </c>
      <c r="R382" s="13">
        <v>-8.8525373146599691</v>
      </c>
      <c r="T382" s="13">
        <v>19.727323316638842</v>
      </c>
      <c r="U382" s="13">
        <v>37</v>
      </c>
    </row>
    <row r="383" spans="1:21" x14ac:dyDescent="0.3">
      <c r="A383" s="1">
        <v>39500</v>
      </c>
      <c r="B383" s="2">
        <v>2.0299999999999999E-2</v>
      </c>
      <c r="C383" s="8">
        <v>3204253</v>
      </c>
      <c r="D383" s="8">
        <v>25</v>
      </c>
      <c r="E383" t="s">
        <v>17</v>
      </c>
      <c r="F383" t="s">
        <v>13</v>
      </c>
      <c r="G383">
        <v>-1</v>
      </c>
      <c r="H383" t="s">
        <v>13</v>
      </c>
      <c r="I383">
        <v>-1</v>
      </c>
      <c r="P383" s="13">
        <v>356</v>
      </c>
      <c r="Q383" s="13">
        <v>54.142517742529044</v>
      </c>
      <c r="R383" s="13">
        <v>-13.642517742529044</v>
      </c>
      <c r="T383" s="13">
        <v>19.782971619365608</v>
      </c>
      <c r="U383" s="13">
        <v>37</v>
      </c>
    </row>
    <row r="384" spans="1:21" x14ac:dyDescent="0.3">
      <c r="A384" s="1">
        <v>39503</v>
      </c>
      <c r="B384" s="2">
        <v>9.7000000000000003E-3</v>
      </c>
      <c r="C384" s="8">
        <v>2710336</v>
      </c>
      <c r="D384" s="8">
        <v>29</v>
      </c>
      <c r="E384" t="s">
        <v>17</v>
      </c>
      <c r="F384" t="s">
        <v>13</v>
      </c>
      <c r="G384">
        <v>-1</v>
      </c>
      <c r="H384" t="s">
        <v>10</v>
      </c>
      <c r="I384">
        <v>0</v>
      </c>
      <c r="P384" s="13">
        <v>357</v>
      </c>
      <c r="Q384" s="13">
        <v>54.067564632445972</v>
      </c>
      <c r="R384" s="13">
        <v>-18.567564632445972</v>
      </c>
      <c r="T384" s="13">
        <v>19.838619922092374</v>
      </c>
      <c r="U384" s="13">
        <v>37</v>
      </c>
    </row>
    <row r="385" spans="1:21" x14ac:dyDescent="0.3">
      <c r="A385" s="1">
        <v>39504</v>
      </c>
      <c r="B385" s="2">
        <v>1.7000000000000001E-2</v>
      </c>
      <c r="C385" s="8">
        <v>2559526</v>
      </c>
      <c r="D385" s="8">
        <v>32.5</v>
      </c>
      <c r="E385" t="s">
        <v>17</v>
      </c>
      <c r="F385" t="s">
        <v>13</v>
      </c>
      <c r="G385">
        <v>-1</v>
      </c>
      <c r="H385" t="s">
        <v>10</v>
      </c>
      <c r="I385">
        <v>0</v>
      </c>
      <c r="P385" s="13">
        <v>358</v>
      </c>
      <c r="Q385" s="13">
        <v>53.37084034343691</v>
      </c>
      <c r="R385" s="13">
        <v>-18.87084034343691</v>
      </c>
      <c r="T385" s="13">
        <v>19.894268224819143</v>
      </c>
      <c r="U385" s="13">
        <v>37</v>
      </c>
    </row>
    <row r="386" spans="1:21" x14ac:dyDescent="0.3">
      <c r="A386" s="1">
        <v>39506</v>
      </c>
      <c r="B386" s="2">
        <v>-8.0000000000000002E-3</v>
      </c>
      <c r="C386" s="8">
        <v>1893237</v>
      </c>
      <c r="D386" s="8">
        <v>26.5</v>
      </c>
      <c r="E386" t="s">
        <v>17</v>
      </c>
      <c r="F386" t="s">
        <v>13</v>
      </c>
      <c r="G386">
        <v>-1</v>
      </c>
      <c r="H386" t="s">
        <v>10</v>
      </c>
      <c r="I386">
        <v>0</v>
      </c>
      <c r="P386" s="13">
        <v>359</v>
      </c>
      <c r="Q386" s="13">
        <v>51.96889000441233</v>
      </c>
      <c r="R386" s="13">
        <v>-21.96889000441233</v>
      </c>
      <c r="T386" s="13">
        <v>19.949916527545909</v>
      </c>
      <c r="U386" s="13">
        <v>37</v>
      </c>
    </row>
    <row r="387" spans="1:21" x14ac:dyDescent="0.3">
      <c r="A387" s="1">
        <v>39507</v>
      </c>
      <c r="B387" s="2">
        <v>-1.6899999999999998E-2</v>
      </c>
      <c r="C387" s="8">
        <v>4935114</v>
      </c>
      <c r="D387" s="8">
        <v>24.5</v>
      </c>
      <c r="E387" t="s">
        <v>17</v>
      </c>
      <c r="F387" t="s">
        <v>13</v>
      </c>
      <c r="G387">
        <v>-1</v>
      </c>
      <c r="H387" t="s">
        <v>10</v>
      </c>
      <c r="I387">
        <v>0</v>
      </c>
      <c r="P387" s="13">
        <v>360</v>
      </c>
      <c r="Q387" s="13">
        <v>52.125330351352346</v>
      </c>
      <c r="R387" s="13">
        <v>-21.625330351352346</v>
      </c>
      <c r="T387" s="13">
        <v>20.005564830272675</v>
      </c>
      <c r="U387" s="13">
        <v>37</v>
      </c>
    </row>
    <row r="388" spans="1:21" x14ac:dyDescent="0.3">
      <c r="A388" s="1">
        <v>39511</v>
      </c>
      <c r="B388" s="2">
        <v>-1.8200000000000001E-2</v>
      </c>
      <c r="C388" s="8">
        <v>6796807</v>
      </c>
      <c r="D388" s="8">
        <v>43.5</v>
      </c>
      <c r="E388" t="s">
        <v>18</v>
      </c>
      <c r="F388" t="s">
        <v>13</v>
      </c>
      <c r="G388">
        <v>-1</v>
      </c>
      <c r="H388" t="s">
        <v>10</v>
      </c>
      <c r="I388">
        <v>0</v>
      </c>
      <c r="P388" s="13">
        <v>361</v>
      </c>
      <c r="Q388" s="13">
        <v>52.445825273345477</v>
      </c>
      <c r="R388" s="13">
        <v>-19.445825273345477</v>
      </c>
      <c r="T388" s="13">
        <v>20.061213132999441</v>
      </c>
      <c r="U388" s="13">
        <v>37</v>
      </c>
    </row>
    <row r="389" spans="1:21" x14ac:dyDescent="0.3">
      <c r="A389" s="1">
        <v>39512</v>
      </c>
      <c r="B389" s="2">
        <v>-5.7000000000000002E-3</v>
      </c>
      <c r="C389" s="8">
        <v>5283211</v>
      </c>
      <c r="D389" s="8">
        <v>49.5</v>
      </c>
      <c r="E389" t="s">
        <v>18</v>
      </c>
      <c r="F389" t="s">
        <v>10</v>
      </c>
      <c r="G389">
        <v>0</v>
      </c>
      <c r="H389" t="s">
        <v>10</v>
      </c>
      <c r="I389">
        <v>0</v>
      </c>
      <c r="P389" s="13">
        <v>362</v>
      </c>
      <c r="Q389" s="13">
        <v>53.519490197793218</v>
      </c>
      <c r="R389" s="13">
        <v>-23.019490197793218</v>
      </c>
      <c r="T389" s="13">
        <v>20.116861435726207</v>
      </c>
      <c r="U389" s="13">
        <v>37</v>
      </c>
    </row>
    <row r="390" spans="1:21" x14ac:dyDescent="0.3">
      <c r="A390" s="1">
        <v>39513</v>
      </c>
      <c r="B390" s="2">
        <v>-2.8199999999999999E-2</v>
      </c>
      <c r="C390" s="8">
        <v>3869864</v>
      </c>
      <c r="D390" s="8">
        <v>40.5</v>
      </c>
      <c r="E390" t="s">
        <v>18</v>
      </c>
      <c r="F390" t="s">
        <v>13</v>
      </c>
      <c r="G390">
        <v>-1</v>
      </c>
      <c r="H390" t="s">
        <v>13</v>
      </c>
      <c r="I390">
        <v>-1</v>
      </c>
      <c r="P390" s="13">
        <v>363</v>
      </c>
      <c r="Q390" s="13">
        <v>53.761797692458408</v>
      </c>
      <c r="R390" s="13">
        <v>-28.761797692458408</v>
      </c>
      <c r="T390" s="13">
        <v>20.172509738452977</v>
      </c>
      <c r="U390" s="13">
        <v>37</v>
      </c>
    </row>
    <row r="391" spans="1:21" x14ac:dyDescent="0.3">
      <c r="A391" s="1">
        <v>39514</v>
      </c>
      <c r="B391" s="2">
        <v>-2.5000000000000001E-3</v>
      </c>
      <c r="C391" s="8">
        <v>4412937</v>
      </c>
      <c r="D391" s="8">
        <v>38.5</v>
      </c>
      <c r="E391" t="s">
        <v>18</v>
      </c>
      <c r="F391" t="s">
        <v>13</v>
      </c>
      <c r="G391">
        <v>-1</v>
      </c>
      <c r="H391" t="s">
        <v>13</v>
      </c>
      <c r="I391">
        <v>-1</v>
      </c>
      <c r="P391" s="13">
        <v>364</v>
      </c>
      <c r="Q391" s="13">
        <v>53.906439651182488</v>
      </c>
      <c r="R391" s="13">
        <v>-23.406439651182488</v>
      </c>
      <c r="T391" s="13">
        <v>20.228158041179743</v>
      </c>
      <c r="U391" s="13">
        <v>37.5</v>
      </c>
    </row>
    <row r="392" spans="1:21" x14ac:dyDescent="0.3">
      <c r="A392" s="1">
        <v>39517</v>
      </c>
      <c r="B392" s="2">
        <v>-4.9700000000000001E-2</v>
      </c>
      <c r="C392" s="8">
        <v>5398304</v>
      </c>
      <c r="D392" s="8">
        <v>33</v>
      </c>
      <c r="E392" t="s">
        <v>18</v>
      </c>
      <c r="F392" t="s">
        <v>13</v>
      </c>
      <c r="G392">
        <v>-1</v>
      </c>
      <c r="H392" t="s">
        <v>13</v>
      </c>
      <c r="I392">
        <v>-1</v>
      </c>
      <c r="P392" s="13">
        <v>365</v>
      </c>
      <c r="Q392" s="13">
        <v>54.248606071013377</v>
      </c>
      <c r="R392" s="13">
        <v>-23.748606071013377</v>
      </c>
      <c r="T392" s="13">
        <v>20.283806343906509</v>
      </c>
      <c r="U392" s="13">
        <v>37.5</v>
      </c>
    </row>
    <row r="393" spans="1:21" x14ac:dyDescent="0.3">
      <c r="A393" s="1">
        <v>39518</v>
      </c>
      <c r="B393" s="2">
        <v>5.7200000000000001E-2</v>
      </c>
      <c r="C393" s="8">
        <v>5506608</v>
      </c>
      <c r="D393" s="8">
        <v>34.5</v>
      </c>
      <c r="E393" t="s">
        <v>18</v>
      </c>
      <c r="F393" t="s">
        <v>13</v>
      </c>
      <c r="G393">
        <v>-1</v>
      </c>
      <c r="H393" t="s">
        <v>13</v>
      </c>
      <c r="I393">
        <v>-1</v>
      </c>
      <c r="P393" s="13">
        <v>366</v>
      </c>
      <c r="Q393" s="13">
        <v>53.869546019066014</v>
      </c>
      <c r="R393" s="13">
        <v>-24.369546019066014</v>
      </c>
      <c r="T393" s="13">
        <v>20.339454646633275</v>
      </c>
      <c r="U393" s="13">
        <v>37.5</v>
      </c>
    </row>
    <row r="394" spans="1:21" x14ac:dyDescent="0.3">
      <c r="A394" s="1">
        <v>39519</v>
      </c>
      <c r="B394" s="2">
        <v>-2.1600000000000001E-2</v>
      </c>
      <c r="C394" s="8">
        <v>4628713</v>
      </c>
      <c r="D394" s="8">
        <v>37.5</v>
      </c>
      <c r="E394" t="s">
        <v>18</v>
      </c>
      <c r="F394" t="s">
        <v>13</v>
      </c>
      <c r="G394">
        <v>-1</v>
      </c>
      <c r="H394" t="s">
        <v>13</v>
      </c>
      <c r="I394">
        <v>-1</v>
      </c>
      <c r="P394" s="13">
        <v>367</v>
      </c>
      <c r="Q394" s="13">
        <v>53.645504209448873</v>
      </c>
      <c r="R394" s="13">
        <v>-20.145504209448873</v>
      </c>
      <c r="T394" s="13">
        <v>20.395102949360044</v>
      </c>
      <c r="U394" s="13">
        <v>37.5</v>
      </c>
    </row>
    <row r="395" spans="1:21" x14ac:dyDescent="0.3">
      <c r="A395" s="1">
        <v>39520</v>
      </c>
      <c r="B395" s="2">
        <v>4.8599999999999997E-2</v>
      </c>
      <c r="C395" s="8">
        <v>5099054</v>
      </c>
      <c r="D395" s="8">
        <v>38.5</v>
      </c>
      <c r="E395" t="s">
        <v>18</v>
      </c>
      <c r="F395" t="s">
        <v>13</v>
      </c>
      <c r="G395">
        <v>-1</v>
      </c>
      <c r="H395" t="s">
        <v>13</v>
      </c>
      <c r="I395">
        <v>-1</v>
      </c>
      <c r="P395" s="13">
        <v>368</v>
      </c>
      <c r="Q395" s="13">
        <v>54.148783393631831</v>
      </c>
      <c r="R395" s="13">
        <v>-24.648783393631831</v>
      </c>
      <c r="T395" s="13">
        <v>20.45075125208681</v>
      </c>
      <c r="U395" s="13">
        <v>37.5</v>
      </c>
    </row>
    <row r="396" spans="1:21" x14ac:dyDescent="0.3">
      <c r="A396" s="1">
        <v>39521</v>
      </c>
      <c r="B396" s="2">
        <v>-5.21E-2</v>
      </c>
      <c r="C396" s="8">
        <v>4837787</v>
      </c>
      <c r="D396" s="8">
        <v>38.5</v>
      </c>
      <c r="E396" t="s">
        <v>18</v>
      </c>
      <c r="F396" t="s">
        <v>13</v>
      </c>
      <c r="G396">
        <v>-1</v>
      </c>
      <c r="H396" t="s">
        <v>13</v>
      </c>
      <c r="I396">
        <v>-1</v>
      </c>
      <c r="P396" s="13">
        <v>369</v>
      </c>
      <c r="Q396" s="13">
        <v>53.695287370940939</v>
      </c>
      <c r="R396" s="13">
        <v>-16.195287370940939</v>
      </c>
      <c r="T396" s="13">
        <v>20.506399554813576</v>
      </c>
      <c r="U396" s="13">
        <v>37.5</v>
      </c>
    </row>
    <row r="397" spans="1:21" x14ac:dyDescent="0.3">
      <c r="A397" s="1">
        <v>39525</v>
      </c>
      <c r="B397" s="2">
        <v>4.7100000000000003E-2</v>
      </c>
      <c r="C397" s="8">
        <v>6792958</v>
      </c>
      <c r="D397" s="8">
        <v>41</v>
      </c>
      <c r="E397" t="s">
        <v>18</v>
      </c>
      <c r="F397" t="s">
        <v>13</v>
      </c>
      <c r="G397">
        <v>-1</v>
      </c>
      <c r="H397" t="s">
        <v>13</v>
      </c>
      <c r="I397">
        <v>-1</v>
      </c>
      <c r="P397" s="13">
        <v>370</v>
      </c>
      <c r="Q397" s="13">
        <v>46.66569143095591</v>
      </c>
      <c r="R397" s="13">
        <v>-9.6656914309559099</v>
      </c>
      <c r="T397" s="13">
        <v>20.562047857540342</v>
      </c>
      <c r="U397" s="13">
        <v>37.5</v>
      </c>
    </row>
    <row r="398" spans="1:21" x14ac:dyDescent="0.3">
      <c r="A398" s="1">
        <v>39526</v>
      </c>
      <c r="B398" s="2">
        <v>-5.1799999999999999E-2</v>
      </c>
      <c r="C398" s="8">
        <v>4505496</v>
      </c>
      <c r="D398" s="8">
        <v>37.5</v>
      </c>
      <c r="E398" t="s">
        <v>18</v>
      </c>
      <c r="F398" t="s">
        <v>13</v>
      </c>
      <c r="G398">
        <v>-1</v>
      </c>
      <c r="H398" t="s">
        <v>13</v>
      </c>
      <c r="I398">
        <v>-1</v>
      </c>
      <c r="P398" s="13">
        <v>371</v>
      </c>
      <c r="Q398" s="13">
        <v>51.268416688391859</v>
      </c>
      <c r="R398" s="13">
        <v>-9.2684166883918593</v>
      </c>
      <c r="T398" s="13">
        <v>20.617696160267112</v>
      </c>
      <c r="U398" s="13">
        <v>37.5</v>
      </c>
    </row>
    <row r="399" spans="1:21" x14ac:dyDescent="0.3">
      <c r="A399" s="1">
        <v>39527</v>
      </c>
      <c r="B399" s="2">
        <v>5.6599999999999998E-2</v>
      </c>
      <c r="C399" s="8">
        <v>4753646</v>
      </c>
      <c r="D399" s="8">
        <v>44.5</v>
      </c>
      <c r="E399" t="s">
        <v>18</v>
      </c>
      <c r="F399" t="s">
        <v>13</v>
      </c>
      <c r="G399">
        <v>-1</v>
      </c>
      <c r="H399" t="s">
        <v>13</v>
      </c>
      <c r="I399">
        <v>-1</v>
      </c>
      <c r="P399" s="13">
        <v>372</v>
      </c>
      <c r="Q399" s="13">
        <v>52.809132980283827</v>
      </c>
      <c r="R399" s="13">
        <v>-4.3091329802838274</v>
      </c>
      <c r="T399" s="13">
        <v>20.673344462993878</v>
      </c>
      <c r="U399" s="13">
        <v>37.5</v>
      </c>
    </row>
    <row r="400" spans="1:21" x14ac:dyDescent="0.3">
      <c r="A400" s="1">
        <v>39531</v>
      </c>
      <c r="B400" s="2">
        <v>-4.8999999999999998E-3</v>
      </c>
      <c r="C400" s="8">
        <v>3175283</v>
      </c>
      <c r="D400" s="8">
        <v>37.5</v>
      </c>
      <c r="E400" t="s">
        <v>18</v>
      </c>
      <c r="F400" t="s">
        <v>13</v>
      </c>
      <c r="G400">
        <v>-1</v>
      </c>
      <c r="H400" t="s">
        <v>13</v>
      </c>
      <c r="I400">
        <v>-1</v>
      </c>
      <c r="P400" s="13">
        <v>373</v>
      </c>
      <c r="Q400" s="13">
        <v>54.221610390598919</v>
      </c>
      <c r="R400" s="13">
        <v>-15.221610390598919</v>
      </c>
      <c r="T400" s="13">
        <v>20.728992765720644</v>
      </c>
      <c r="U400" s="13">
        <v>37.5</v>
      </c>
    </row>
    <row r="401" spans="1:21" x14ac:dyDescent="0.3">
      <c r="A401" s="1">
        <v>39532</v>
      </c>
      <c r="B401" s="2">
        <v>1.2699999999999999E-2</v>
      </c>
      <c r="C401" s="8">
        <v>2483591</v>
      </c>
      <c r="D401" s="8">
        <v>37</v>
      </c>
      <c r="E401" t="s">
        <v>18</v>
      </c>
      <c r="F401" t="s">
        <v>13</v>
      </c>
      <c r="G401">
        <v>-1</v>
      </c>
      <c r="H401" t="s">
        <v>13</v>
      </c>
      <c r="I401">
        <v>-1</v>
      </c>
      <c r="P401" s="13">
        <v>374</v>
      </c>
      <c r="Q401" s="13">
        <v>54.514617365834603</v>
      </c>
      <c r="R401" s="13">
        <v>-29.514617365834603</v>
      </c>
      <c r="T401" s="13">
        <v>20.78464106844741</v>
      </c>
      <c r="U401" s="13">
        <v>37.5</v>
      </c>
    </row>
    <row r="402" spans="1:21" x14ac:dyDescent="0.3">
      <c r="A402" s="1">
        <v>39533</v>
      </c>
      <c r="B402" s="2">
        <v>-1.11E-2</v>
      </c>
      <c r="C402" s="8">
        <v>2554170</v>
      </c>
      <c r="D402" s="8">
        <v>42</v>
      </c>
      <c r="E402" t="s">
        <v>18</v>
      </c>
      <c r="F402" t="s">
        <v>13</v>
      </c>
      <c r="G402">
        <v>-1</v>
      </c>
      <c r="H402" t="s">
        <v>13</v>
      </c>
      <c r="I402">
        <v>-1</v>
      </c>
      <c r="P402" s="13">
        <v>375</v>
      </c>
      <c r="Q402" s="13">
        <v>53.425859607111036</v>
      </c>
      <c r="R402" s="13">
        <v>-37.425859607111036</v>
      </c>
      <c r="T402" s="13">
        <v>20.840289371174176</v>
      </c>
      <c r="U402" s="13">
        <v>37.5</v>
      </c>
    </row>
    <row r="403" spans="1:21" x14ac:dyDescent="0.3">
      <c r="A403" s="1">
        <v>39534</v>
      </c>
      <c r="B403" s="2">
        <v>-2.3400000000000001E-2</v>
      </c>
      <c r="C403" s="8">
        <v>2426932</v>
      </c>
      <c r="D403" s="8">
        <v>46.5</v>
      </c>
      <c r="E403" t="s">
        <v>18</v>
      </c>
      <c r="F403" t="s">
        <v>10</v>
      </c>
      <c r="G403">
        <v>0</v>
      </c>
      <c r="H403" t="s">
        <v>10</v>
      </c>
      <c r="I403">
        <v>0</v>
      </c>
      <c r="P403" s="13">
        <v>376</v>
      </c>
      <c r="Q403" s="13">
        <v>53.966907087756262</v>
      </c>
      <c r="R403" s="13">
        <v>-29.966907087756262</v>
      </c>
      <c r="T403" s="13">
        <v>20.895937673900946</v>
      </c>
      <c r="U403" s="13">
        <v>37.5</v>
      </c>
    </row>
    <row r="404" spans="1:21" x14ac:dyDescent="0.3">
      <c r="A404" s="1">
        <v>39535</v>
      </c>
      <c r="B404" s="2">
        <v>-1.26E-2</v>
      </c>
      <c r="C404" s="8">
        <v>2034292</v>
      </c>
      <c r="D404" s="8">
        <v>43.5</v>
      </c>
      <c r="E404" t="s">
        <v>18</v>
      </c>
      <c r="F404" t="s">
        <v>13</v>
      </c>
      <c r="G404">
        <v>-1</v>
      </c>
      <c r="H404" t="s">
        <v>13</v>
      </c>
      <c r="I404">
        <v>-1</v>
      </c>
      <c r="P404" s="13">
        <v>377</v>
      </c>
      <c r="Q404" s="13">
        <v>54.236694326193557</v>
      </c>
      <c r="R404" s="13">
        <v>-19.236694326193557</v>
      </c>
      <c r="T404" s="13">
        <v>20.951585976627712</v>
      </c>
      <c r="U404" s="13">
        <v>37.5</v>
      </c>
    </row>
    <row r="405" spans="1:21" x14ac:dyDescent="0.3">
      <c r="A405" s="1">
        <v>39538</v>
      </c>
      <c r="B405" s="2">
        <v>1.26E-2</v>
      </c>
      <c r="C405" s="8">
        <v>2586754</v>
      </c>
      <c r="D405" s="8">
        <v>35.5</v>
      </c>
      <c r="E405" t="s">
        <v>18</v>
      </c>
      <c r="F405" t="s">
        <v>13</v>
      </c>
      <c r="G405">
        <v>-1</v>
      </c>
      <c r="H405" t="s">
        <v>13</v>
      </c>
      <c r="I405">
        <v>-1</v>
      </c>
      <c r="P405" s="13">
        <v>378</v>
      </c>
      <c r="Q405" s="13">
        <v>54.274791599438274</v>
      </c>
      <c r="R405" s="13">
        <v>-22.274791599438274</v>
      </c>
      <c r="T405" s="13">
        <v>21.007234279354478</v>
      </c>
      <c r="U405" s="13">
        <v>37.5</v>
      </c>
    </row>
    <row r="406" spans="1:21" x14ac:dyDescent="0.3">
      <c r="A406" s="1">
        <v>39539</v>
      </c>
      <c r="B406" s="2">
        <v>4.5900000000000003E-2</v>
      </c>
      <c r="C406" s="8">
        <v>3781533</v>
      </c>
      <c r="D406" s="8">
        <v>46</v>
      </c>
      <c r="E406" t="s">
        <v>18</v>
      </c>
      <c r="F406" t="s">
        <v>10</v>
      </c>
      <c r="G406">
        <v>0</v>
      </c>
      <c r="H406" t="s">
        <v>10</v>
      </c>
      <c r="I406">
        <v>0</v>
      </c>
      <c r="P406" s="13">
        <v>379</v>
      </c>
      <c r="Q406" s="13">
        <v>53.793585204160379</v>
      </c>
      <c r="R406" s="13">
        <v>-5.7935852041603795</v>
      </c>
      <c r="T406" s="13">
        <v>21.062882582081244</v>
      </c>
      <c r="U406" s="13">
        <v>37.5</v>
      </c>
    </row>
    <row r="407" spans="1:21" x14ac:dyDescent="0.3">
      <c r="A407" s="1">
        <v>39540</v>
      </c>
      <c r="B407" s="2">
        <v>8.5000000000000006E-3</v>
      </c>
      <c r="C407" s="8">
        <v>3331822</v>
      </c>
      <c r="D407" s="8">
        <v>51</v>
      </c>
      <c r="E407" t="s">
        <v>18</v>
      </c>
      <c r="F407" t="s">
        <v>10</v>
      </c>
      <c r="G407">
        <v>0</v>
      </c>
      <c r="H407" t="s">
        <v>10</v>
      </c>
      <c r="I407">
        <v>0</v>
      </c>
      <c r="P407" s="13">
        <v>380</v>
      </c>
      <c r="Q407" s="13">
        <v>54.225030020947699</v>
      </c>
      <c r="R407" s="13">
        <v>-23.725030020947699</v>
      </c>
      <c r="T407" s="13">
        <v>21.118530884808013</v>
      </c>
      <c r="U407" s="13">
        <v>37.5</v>
      </c>
    </row>
    <row r="408" spans="1:21" x14ac:dyDescent="0.3">
      <c r="A408" s="1">
        <v>39542</v>
      </c>
      <c r="B408" s="2">
        <v>-1.38E-2</v>
      </c>
      <c r="C408" s="8">
        <v>2617204</v>
      </c>
      <c r="D408" s="8">
        <v>40</v>
      </c>
      <c r="E408" t="s">
        <v>18</v>
      </c>
      <c r="F408" t="s">
        <v>13</v>
      </c>
      <c r="G408">
        <v>-1</v>
      </c>
      <c r="H408" t="s">
        <v>13</v>
      </c>
      <c r="I408">
        <v>-1</v>
      </c>
      <c r="P408" s="13">
        <v>381</v>
      </c>
      <c r="Q408" s="13">
        <v>54.469617105507282</v>
      </c>
      <c r="R408" s="13">
        <v>-29.469617105507282</v>
      </c>
      <c r="T408" s="13">
        <v>21.174179187534779</v>
      </c>
      <c r="U408" s="13">
        <v>37.5</v>
      </c>
    </row>
    <row r="409" spans="1:21" x14ac:dyDescent="0.3">
      <c r="A409" s="1">
        <v>39545</v>
      </c>
      <c r="B409" s="2">
        <v>6.6E-3</v>
      </c>
      <c r="C409" s="8">
        <v>2302385</v>
      </c>
      <c r="D409" s="8">
        <v>45</v>
      </c>
      <c r="E409" t="s">
        <v>18</v>
      </c>
      <c r="F409" t="s">
        <v>10</v>
      </c>
      <c r="G409">
        <v>0</v>
      </c>
      <c r="H409" t="s">
        <v>10</v>
      </c>
      <c r="I409">
        <v>0</v>
      </c>
      <c r="P409" s="13">
        <v>382</v>
      </c>
      <c r="Q409" s="13">
        <v>54.450825381858159</v>
      </c>
      <c r="R409" s="13">
        <v>-29.450825381858159</v>
      </c>
      <c r="T409" s="13">
        <v>21.229827490261545</v>
      </c>
      <c r="U409" s="13">
        <v>37.5</v>
      </c>
    </row>
    <row r="410" spans="1:21" x14ac:dyDescent="0.3">
      <c r="A410" s="1">
        <v>39547</v>
      </c>
      <c r="B410" s="2">
        <v>-3.3700000000000001E-2</v>
      </c>
      <c r="C410" s="8">
        <v>2582055</v>
      </c>
      <c r="D410" s="8">
        <v>47</v>
      </c>
      <c r="E410" t="s">
        <v>18</v>
      </c>
      <c r="F410" t="s">
        <v>10</v>
      </c>
      <c r="G410">
        <v>0</v>
      </c>
      <c r="H410" t="s">
        <v>10</v>
      </c>
      <c r="I410">
        <v>0</v>
      </c>
      <c r="P410" s="13">
        <v>383</v>
      </c>
      <c r="Q410" s="13">
        <v>54.727026369408229</v>
      </c>
      <c r="R410" s="13">
        <v>-25.727026369408229</v>
      </c>
      <c r="T410" s="13">
        <v>21.285475792988311</v>
      </c>
      <c r="U410" s="13">
        <v>37.5</v>
      </c>
    </row>
    <row r="411" spans="1:21" x14ac:dyDescent="0.3">
      <c r="A411" s="1">
        <v>39548</v>
      </c>
      <c r="B411" s="2">
        <v>-4.1000000000000003E-3</v>
      </c>
      <c r="C411" s="8">
        <v>2762537</v>
      </c>
      <c r="D411" s="8">
        <v>47.5</v>
      </c>
      <c r="E411" t="s">
        <v>18</v>
      </c>
      <c r="F411" t="s">
        <v>10</v>
      </c>
      <c r="G411">
        <v>0</v>
      </c>
      <c r="H411" t="s">
        <v>10</v>
      </c>
      <c r="I411">
        <v>0</v>
      </c>
      <c r="P411" s="13">
        <v>384</v>
      </c>
      <c r="Q411" s="13">
        <v>54.836838648801596</v>
      </c>
      <c r="R411" s="13">
        <v>-22.336838648801596</v>
      </c>
      <c r="T411" s="13">
        <v>21.341124095715081</v>
      </c>
      <c r="U411" s="13">
        <v>37.5</v>
      </c>
    </row>
    <row r="412" spans="1:21" x14ac:dyDescent="0.3">
      <c r="A412" s="1">
        <v>39549</v>
      </c>
      <c r="B412" s="2">
        <v>1.8E-3</v>
      </c>
      <c r="C412" s="8">
        <v>2185494</v>
      </c>
      <c r="D412" s="8">
        <v>58.5</v>
      </c>
      <c r="E412" t="s">
        <v>18</v>
      </c>
      <c r="F412" t="s">
        <v>10</v>
      </c>
      <c r="G412">
        <v>0</v>
      </c>
      <c r="H412" t="s">
        <v>10</v>
      </c>
      <c r="I412">
        <v>0</v>
      </c>
      <c r="P412" s="13">
        <v>385</v>
      </c>
      <c r="Q412" s="13">
        <v>55.183555475976483</v>
      </c>
      <c r="R412" s="13">
        <v>-28.683555475976483</v>
      </c>
      <c r="T412" s="13">
        <v>21.396772398441847</v>
      </c>
      <c r="U412" s="13">
        <v>37.5</v>
      </c>
    </row>
    <row r="413" spans="1:21" x14ac:dyDescent="0.3">
      <c r="A413" s="1">
        <v>39552</v>
      </c>
      <c r="B413" s="2">
        <v>-1.23E-2</v>
      </c>
      <c r="C413" s="8">
        <v>2230522</v>
      </c>
      <c r="D413" s="8">
        <v>45.5</v>
      </c>
      <c r="E413" t="s">
        <v>18</v>
      </c>
      <c r="F413" t="s">
        <v>10</v>
      </c>
      <c r="G413">
        <v>0</v>
      </c>
      <c r="H413" t="s">
        <v>10</v>
      </c>
      <c r="I413">
        <v>0</v>
      </c>
      <c r="P413" s="13">
        <v>386</v>
      </c>
      <c r="Q413" s="13">
        <v>53.303141559198423</v>
      </c>
      <c r="R413" s="13">
        <v>-28.803141559198423</v>
      </c>
      <c r="T413" s="13">
        <v>21.452420701168613</v>
      </c>
      <c r="U413" s="13">
        <v>38</v>
      </c>
    </row>
    <row r="414" spans="1:21" x14ac:dyDescent="0.3">
      <c r="A414" s="1">
        <v>39553</v>
      </c>
      <c r="B414" s="2">
        <v>4.0000000000000001E-3</v>
      </c>
      <c r="C414" s="8">
        <v>1760488</v>
      </c>
      <c r="D414" s="8">
        <v>46.5</v>
      </c>
      <c r="E414" t="s">
        <v>18</v>
      </c>
      <c r="F414" t="s">
        <v>10</v>
      </c>
      <c r="G414">
        <v>0</v>
      </c>
      <c r="H414" t="s">
        <v>10</v>
      </c>
      <c r="I414">
        <v>0</v>
      </c>
      <c r="P414" s="13">
        <v>387</v>
      </c>
      <c r="Q414" s="13">
        <v>52.162316382158068</v>
      </c>
      <c r="R414" s="13">
        <v>-8.6623163821580675</v>
      </c>
      <c r="T414" s="13">
        <v>21.508069003895379</v>
      </c>
      <c r="U414" s="13">
        <v>38</v>
      </c>
    </row>
    <row r="415" spans="1:21" x14ac:dyDescent="0.3">
      <c r="A415" s="1">
        <v>39554</v>
      </c>
      <c r="B415" s="2">
        <v>8.8000000000000005E-3</v>
      </c>
      <c r="C415" s="8">
        <v>2114350</v>
      </c>
      <c r="D415" s="8">
        <v>46.5</v>
      </c>
      <c r="E415" t="s">
        <v>18</v>
      </c>
      <c r="F415" t="s">
        <v>10</v>
      </c>
      <c r="G415">
        <v>0</v>
      </c>
      <c r="H415" t="s">
        <v>10</v>
      </c>
      <c r="I415">
        <v>0</v>
      </c>
      <c r="P415" s="13">
        <v>388</v>
      </c>
      <c r="Q415" s="13">
        <v>53.117502121313905</v>
      </c>
      <c r="R415" s="13">
        <v>-3.6175021213139047</v>
      </c>
      <c r="T415" s="13">
        <v>21.563717306622145</v>
      </c>
      <c r="U415" s="13">
        <v>38</v>
      </c>
    </row>
    <row r="416" spans="1:21" x14ac:dyDescent="0.3">
      <c r="A416" s="1">
        <v>39555</v>
      </c>
      <c r="B416" s="2">
        <v>7.7000000000000002E-3</v>
      </c>
      <c r="C416" s="8">
        <v>2246070</v>
      </c>
      <c r="D416" s="8">
        <v>50.5</v>
      </c>
      <c r="E416" t="s">
        <v>18</v>
      </c>
      <c r="F416" t="s">
        <v>10</v>
      </c>
      <c r="G416">
        <v>0</v>
      </c>
      <c r="H416" t="s">
        <v>10</v>
      </c>
      <c r="I416">
        <v>0</v>
      </c>
      <c r="P416" s="13">
        <v>389</v>
      </c>
      <c r="Q416" s="13">
        <v>53.926791785593537</v>
      </c>
      <c r="R416" s="13">
        <v>-13.426791785593537</v>
      </c>
      <c r="T416" s="13">
        <v>21.619365609348915</v>
      </c>
      <c r="U416" s="13">
        <v>38</v>
      </c>
    </row>
    <row r="417" spans="1:21" x14ac:dyDescent="0.3">
      <c r="A417" s="1">
        <v>39556</v>
      </c>
      <c r="B417" s="2">
        <v>5.3E-3</v>
      </c>
      <c r="C417" s="8">
        <v>2764332</v>
      </c>
      <c r="D417" s="8">
        <v>59</v>
      </c>
      <c r="E417" t="s">
        <v>18</v>
      </c>
      <c r="F417" t="s">
        <v>10</v>
      </c>
      <c r="G417">
        <v>0</v>
      </c>
      <c r="H417" t="s">
        <v>14</v>
      </c>
      <c r="I417">
        <v>1</v>
      </c>
      <c r="P417" s="13">
        <v>390</v>
      </c>
      <c r="Q417" s="13">
        <v>53.657065002051944</v>
      </c>
      <c r="R417" s="13">
        <v>-15.157065002051944</v>
      </c>
      <c r="T417" s="13">
        <v>21.675013912075681</v>
      </c>
      <c r="U417" s="13">
        <v>38</v>
      </c>
    </row>
    <row r="418" spans="1:21" x14ac:dyDescent="0.3">
      <c r="A418" s="1">
        <v>39560</v>
      </c>
      <c r="B418" s="2">
        <v>-1.7600000000000001E-2</v>
      </c>
      <c r="C418" s="8">
        <v>2598478</v>
      </c>
      <c r="D418" s="8">
        <v>55</v>
      </c>
      <c r="E418" t="s">
        <v>18</v>
      </c>
      <c r="F418" t="s">
        <v>10</v>
      </c>
      <c r="G418">
        <v>0</v>
      </c>
      <c r="H418" t="s">
        <v>10</v>
      </c>
      <c r="I418">
        <v>0</v>
      </c>
      <c r="P418" s="13">
        <v>391</v>
      </c>
      <c r="Q418" s="13">
        <v>52.940771878475516</v>
      </c>
      <c r="R418" s="13">
        <v>-19.940771878475516</v>
      </c>
      <c r="T418" s="13">
        <v>21.730662214802447</v>
      </c>
      <c r="U418" s="13">
        <v>38</v>
      </c>
    </row>
    <row r="419" spans="1:21" x14ac:dyDescent="0.3">
      <c r="A419" s="1">
        <v>39561</v>
      </c>
      <c r="B419" s="2">
        <v>4.4999999999999997E-3</v>
      </c>
      <c r="C419" s="8">
        <v>1798395</v>
      </c>
      <c r="D419" s="8">
        <v>58</v>
      </c>
      <c r="E419" t="s">
        <v>18</v>
      </c>
      <c r="F419" t="s">
        <v>10</v>
      </c>
      <c r="G419">
        <v>0</v>
      </c>
      <c r="H419" t="s">
        <v>10</v>
      </c>
      <c r="I419">
        <v>0</v>
      </c>
      <c r="P419" s="13">
        <v>392</v>
      </c>
      <c r="Q419" s="13">
        <v>53.133083217418381</v>
      </c>
      <c r="R419" s="13">
        <v>-18.633083217418381</v>
      </c>
      <c r="T419" s="13">
        <v>21.786310517529213</v>
      </c>
      <c r="U419" s="13">
        <v>38</v>
      </c>
    </row>
    <row r="420" spans="1:21" x14ac:dyDescent="0.3">
      <c r="A420" s="1">
        <v>39562</v>
      </c>
      <c r="B420" s="2">
        <v>9.1000000000000004E-3</v>
      </c>
      <c r="C420" s="8">
        <v>2429228</v>
      </c>
      <c r="D420" s="8">
        <v>66</v>
      </c>
      <c r="E420" t="s">
        <v>18</v>
      </c>
      <c r="F420" t="s">
        <v>10</v>
      </c>
      <c r="G420">
        <v>0</v>
      </c>
      <c r="H420" t="s">
        <v>14</v>
      </c>
      <c r="I420">
        <v>1</v>
      </c>
      <c r="P420" s="13">
        <v>393</v>
      </c>
      <c r="Q420" s="13">
        <v>53.479018264063498</v>
      </c>
      <c r="R420" s="13">
        <v>-15.979018264063498</v>
      </c>
      <c r="T420" s="13">
        <v>21.841958820255982</v>
      </c>
      <c r="U420" s="13">
        <v>38</v>
      </c>
    </row>
    <row r="421" spans="1:21" x14ac:dyDescent="0.3">
      <c r="A421" s="1">
        <v>39563</v>
      </c>
      <c r="B421" s="2">
        <v>-9.7999999999999997E-3</v>
      </c>
      <c r="C421" s="8">
        <v>2337734</v>
      </c>
      <c r="D421" s="8">
        <v>61</v>
      </c>
      <c r="E421" t="s">
        <v>18</v>
      </c>
      <c r="F421" t="s">
        <v>10</v>
      </c>
      <c r="G421">
        <v>0</v>
      </c>
      <c r="H421" t="s">
        <v>14</v>
      </c>
      <c r="I421">
        <v>1</v>
      </c>
      <c r="P421" s="13">
        <v>394</v>
      </c>
      <c r="Q421" s="13">
        <v>53.361343947630488</v>
      </c>
      <c r="R421" s="13">
        <v>-14.861343947630488</v>
      </c>
      <c r="T421" s="13">
        <v>21.897607122982748</v>
      </c>
      <c r="U421" s="13">
        <v>38</v>
      </c>
    </row>
    <row r="422" spans="1:21" x14ac:dyDescent="0.3">
      <c r="A422" s="1">
        <v>39566</v>
      </c>
      <c r="B422" s="2">
        <v>8.6999999999999994E-3</v>
      </c>
      <c r="C422" s="8">
        <v>2627200</v>
      </c>
      <c r="D422" s="8">
        <v>51.5</v>
      </c>
      <c r="E422" t="s">
        <v>18</v>
      </c>
      <c r="F422" t="s">
        <v>10</v>
      </c>
      <c r="G422">
        <v>0</v>
      </c>
      <c r="H422" t="s">
        <v>10</v>
      </c>
      <c r="I422">
        <v>0</v>
      </c>
      <c r="P422" s="13">
        <v>395</v>
      </c>
      <c r="Q422" s="13">
        <v>53.277500666431848</v>
      </c>
      <c r="R422" s="13">
        <v>-14.777500666431848</v>
      </c>
      <c r="T422" s="13">
        <v>21.953255425709514</v>
      </c>
      <c r="U422" s="13">
        <v>38</v>
      </c>
    </row>
    <row r="423" spans="1:21" x14ac:dyDescent="0.3">
      <c r="A423" s="1">
        <v>39567</v>
      </c>
      <c r="B423" s="2">
        <v>1.44E-2</v>
      </c>
      <c r="C423" s="8">
        <v>2293188</v>
      </c>
      <c r="D423" s="8">
        <v>51.5</v>
      </c>
      <c r="E423" t="s">
        <v>18</v>
      </c>
      <c r="F423" t="s">
        <v>10</v>
      </c>
      <c r="G423">
        <v>0</v>
      </c>
      <c r="H423" t="s">
        <v>10</v>
      </c>
      <c r="I423">
        <v>0</v>
      </c>
      <c r="P423" s="13">
        <v>396</v>
      </c>
      <c r="Q423" s="13">
        <v>52.322571100334862</v>
      </c>
      <c r="R423" s="13">
        <v>-11.322571100334862</v>
      </c>
      <c r="T423" s="13">
        <v>22.00890372843628</v>
      </c>
      <c r="U423" s="13">
        <v>38</v>
      </c>
    </row>
    <row r="424" spans="1:21" x14ac:dyDescent="0.3">
      <c r="A424" s="1">
        <v>39568</v>
      </c>
      <c r="B424" s="2">
        <v>-2.07E-2</v>
      </c>
      <c r="C424" s="8">
        <v>2746146</v>
      </c>
      <c r="D424" s="8">
        <v>45.5</v>
      </c>
      <c r="E424" t="s">
        <v>18</v>
      </c>
      <c r="F424" t="s">
        <v>10</v>
      </c>
      <c r="G424">
        <v>0</v>
      </c>
      <c r="H424" t="s">
        <v>10</v>
      </c>
      <c r="I424">
        <v>0</v>
      </c>
      <c r="P424" s="13">
        <v>397</v>
      </c>
      <c r="Q424" s="13">
        <v>53.48128931548014</v>
      </c>
      <c r="R424" s="13">
        <v>-15.98128931548014</v>
      </c>
      <c r="T424" s="13">
        <v>22.064552031163046</v>
      </c>
      <c r="U424" s="13">
        <v>38</v>
      </c>
    </row>
    <row r="425" spans="1:21" x14ac:dyDescent="0.3">
      <c r="A425" s="1">
        <v>39569</v>
      </c>
      <c r="B425" s="2">
        <v>3.2599999999999997E-2</v>
      </c>
      <c r="C425" s="8">
        <v>2643609</v>
      </c>
      <c r="D425" s="8">
        <v>43.5</v>
      </c>
      <c r="E425" t="s">
        <v>18</v>
      </c>
      <c r="F425" t="s">
        <v>13</v>
      </c>
      <c r="G425">
        <v>-1</v>
      </c>
      <c r="H425" t="s">
        <v>10</v>
      </c>
      <c r="I425">
        <v>0</v>
      </c>
      <c r="P425" s="13">
        <v>398</v>
      </c>
      <c r="Q425" s="13">
        <v>53.591767850793126</v>
      </c>
      <c r="R425" s="13">
        <v>-9.0917678507931257</v>
      </c>
      <c r="T425" s="13">
        <v>22.120200333889816</v>
      </c>
      <c r="U425" s="13">
        <v>38</v>
      </c>
    </row>
    <row r="426" spans="1:21" x14ac:dyDescent="0.3">
      <c r="A426" s="1">
        <v>39570</v>
      </c>
      <c r="B426" s="2">
        <v>-6.4000000000000003E-3</v>
      </c>
      <c r="C426" s="8">
        <v>2731831</v>
      </c>
      <c r="D426" s="8">
        <v>47</v>
      </c>
      <c r="E426" t="s">
        <v>18</v>
      </c>
      <c r="F426" t="s">
        <v>10</v>
      </c>
      <c r="G426">
        <v>0</v>
      </c>
      <c r="H426" t="s">
        <v>10</v>
      </c>
      <c r="I426">
        <v>0</v>
      </c>
      <c r="P426" s="13">
        <v>399</v>
      </c>
      <c r="Q426" s="13">
        <v>54.407592589545146</v>
      </c>
      <c r="R426" s="13">
        <v>-16.907592589545146</v>
      </c>
      <c r="T426" s="13">
        <v>22.175848636616582</v>
      </c>
      <c r="U426" s="13">
        <v>38</v>
      </c>
    </row>
    <row r="427" spans="1:21" x14ac:dyDescent="0.3">
      <c r="A427" s="1">
        <v>39573</v>
      </c>
      <c r="B427" s="2">
        <v>7.0000000000000001E-3</v>
      </c>
      <c r="C427" s="8">
        <v>2868139</v>
      </c>
      <c r="D427" s="8">
        <v>58</v>
      </c>
      <c r="E427" t="s">
        <v>18</v>
      </c>
      <c r="F427" t="s">
        <v>10</v>
      </c>
      <c r="G427">
        <v>0</v>
      </c>
      <c r="H427" t="s">
        <v>10</v>
      </c>
      <c r="I427">
        <v>0</v>
      </c>
      <c r="P427" s="13">
        <v>400</v>
      </c>
      <c r="Q427" s="13">
        <v>54.872844696184075</v>
      </c>
      <c r="R427" s="13">
        <v>-17.872844696184075</v>
      </c>
      <c r="T427" s="13">
        <v>22.231496939343348</v>
      </c>
      <c r="U427" s="13">
        <v>38</v>
      </c>
    </row>
    <row r="428" spans="1:21" x14ac:dyDescent="0.3">
      <c r="A428" s="1">
        <v>39574</v>
      </c>
      <c r="B428" s="2">
        <v>4.48E-2</v>
      </c>
      <c r="C428" s="8">
        <v>9728810</v>
      </c>
      <c r="D428" s="8">
        <v>57.5</v>
      </c>
      <c r="E428" t="s">
        <v>18</v>
      </c>
      <c r="F428" t="s">
        <v>10</v>
      </c>
      <c r="G428">
        <v>0</v>
      </c>
      <c r="H428" t="s">
        <v>10</v>
      </c>
      <c r="I428">
        <v>0</v>
      </c>
      <c r="P428" s="13">
        <v>401</v>
      </c>
      <c r="Q428" s="13">
        <v>54.772162808472117</v>
      </c>
      <c r="R428" s="13">
        <v>-12.772162808472117</v>
      </c>
      <c r="T428" s="13">
        <v>22.287145242070114</v>
      </c>
      <c r="U428" s="13">
        <v>38.5</v>
      </c>
    </row>
    <row r="429" spans="1:21" x14ac:dyDescent="0.3">
      <c r="A429" s="1">
        <v>39575</v>
      </c>
      <c r="B429" s="2">
        <v>-1.2800000000000001E-2</v>
      </c>
      <c r="C429" s="8">
        <v>7916137</v>
      </c>
      <c r="D429" s="8">
        <v>61</v>
      </c>
      <c r="E429" t="s">
        <v>18</v>
      </c>
      <c r="F429" t="s">
        <v>10</v>
      </c>
      <c r="G429">
        <v>0</v>
      </c>
      <c r="H429" t="s">
        <v>14</v>
      </c>
      <c r="I429">
        <v>1</v>
      </c>
      <c r="P429" s="13">
        <v>402</v>
      </c>
      <c r="Q429" s="13">
        <v>54.820175266739284</v>
      </c>
      <c r="R429" s="13">
        <v>-8.3201752667392839</v>
      </c>
      <c r="T429" s="13">
        <v>22.342793544796884</v>
      </c>
      <c r="U429" s="13">
        <v>38.5</v>
      </c>
    </row>
    <row r="430" spans="1:21" x14ac:dyDescent="0.3">
      <c r="A430" s="1">
        <v>39576</v>
      </c>
      <c r="B430" s="2">
        <v>-1.5100000000000001E-2</v>
      </c>
      <c r="C430" s="8">
        <v>3512680</v>
      </c>
      <c r="D430" s="8">
        <v>66</v>
      </c>
      <c r="E430" t="s">
        <v>18</v>
      </c>
      <c r="F430" t="s">
        <v>10</v>
      </c>
      <c r="G430">
        <v>0</v>
      </c>
      <c r="H430" t="s">
        <v>14</v>
      </c>
      <c r="I430">
        <v>1</v>
      </c>
      <c r="P430" s="13">
        <v>403</v>
      </c>
      <c r="Q430" s="13">
        <v>55.08623337991795</v>
      </c>
      <c r="R430" s="13">
        <v>-11.58623337991795</v>
      </c>
      <c r="T430" s="13">
        <v>22.39844184752365</v>
      </c>
      <c r="U430" s="13">
        <v>38.5</v>
      </c>
    </row>
    <row r="431" spans="1:21" x14ac:dyDescent="0.3">
      <c r="A431" s="1">
        <v>39577</v>
      </c>
      <c r="B431" s="2">
        <v>-1.37E-2</v>
      </c>
      <c r="C431" s="8">
        <v>4278774</v>
      </c>
      <c r="D431" s="8">
        <v>61.5</v>
      </c>
      <c r="E431" t="s">
        <v>18</v>
      </c>
      <c r="F431" t="s">
        <v>10</v>
      </c>
      <c r="G431">
        <v>0</v>
      </c>
      <c r="H431" t="s">
        <v>14</v>
      </c>
      <c r="I431">
        <v>1</v>
      </c>
      <c r="P431" s="13">
        <v>404</v>
      </c>
      <c r="Q431" s="13">
        <v>54.809559918153646</v>
      </c>
      <c r="R431" s="13">
        <v>-19.309559918153646</v>
      </c>
      <c r="T431" s="13">
        <v>22.454090150250416</v>
      </c>
      <c r="U431" s="13">
        <v>38.5</v>
      </c>
    </row>
    <row r="432" spans="1:21" x14ac:dyDescent="0.3">
      <c r="A432" s="1">
        <v>39580</v>
      </c>
      <c r="B432" s="2">
        <v>-1E-3</v>
      </c>
      <c r="C432" s="8">
        <v>3142205</v>
      </c>
      <c r="D432" s="8">
        <v>55</v>
      </c>
      <c r="E432" t="s">
        <v>18</v>
      </c>
      <c r="F432" t="s">
        <v>10</v>
      </c>
      <c r="G432">
        <v>0</v>
      </c>
      <c r="H432" t="s">
        <v>10</v>
      </c>
      <c r="I432">
        <v>0</v>
      </c>
      <c r="P432" s="13">
        <v>405</v>
      </c>
      <c r="Q432" s="13">
        <v>54.159952870464856</v>
      </c>
      <c r="R432" s="13">
        <v>-8.1599528704648563</v>
      </c>
      <c r="T432" s="13">
        <v>22.509738452977182</v>
      </c>
      <c r="U432" s="13">
        <v>38.5</v>
      </c>
    </row>
    <row r="433" spans="1:21" x14ac:dyDescent="0.3">
      <c r="A433" s="1">
        <v>39581</v>
      </c>
      <c r="B433" s="2">
        <v>-1.6299999999999999E-2</v>
      </c>
      <c r="C433" s="8">
        <v>2568970</v>
      </c>
      <c r="D433" s="8">
        <v>49.5</v>
      </c>
      <c r="E433" t="s">
        <v>18</v>
      </c>
      <c r="F433" t="s">
        <v>10</v>
      </c>
      <c r="G433">
        <v>0</v>
      </c>
      <c r="H433" t="s">
        <v>10</v>
      </c>
      <c r="I433">
        <v>0</v>
      </c>
      <c r="P433" s="13">
        <v>406</v>
      </c>
      <c r="Q433" s="13">
        <v>54.344334194938682</v>
      </c>
      <c r="R433" s="13">
        <v>-3.344334194938682</v>
      </c>
      <c r="T433" s="13">
        <v>22.565386755703951</v>
      </c>
      <c r="U433" s="13">
        <v>38.5</v>
      </c>
    </row>
    <row r="434" spans="1:21" x14ac:dyDescent="0.3">
      <c r="A434" s="1">
        <v>39582</v>
      </c>
      <c r="B434" s="2">
        <v>2.3999999999999998E-3</v>
      </c>
      <c r="C434" s="8">
        <v>3253763</v>
      </c>
      <c r="D434" s="8">
        <v>56.5</v>
      </c>
      <c r="E434" t="s">
        <v>18</v>
      </c>
      <c r="F434" t="s">
        <v>10</v>
      </c>
      <c r="G434">
        <v>0</v>
      </c>
      <c r="H434" t="s">
        <v>10</v>
      </c>
      <c r="I434">
        <v>0</v>
      </c>
      <c r="P434" s="13">
        <v>407</v>
      </c>
      <c r="Q434" s="13">
        <v>54.727113798429343</v>
      </c>
      <c r="R434" s="13">
        <v>-14.727113798429343</v>
      </c>
      <c r="T434" s="13">
        <v>22.621035058430717</v>
      </c>
      <c r="U434" s="13">
        <v>38.5</v>
      </c>
    </row>
    <row r="435" spans="1:21" x14ac:dyDescent="0.3">
      <c r="A435" s="1">
        <v>39583</v>
      </c>
      <c r="B435" s="2">
        <v>1.21E-2</v>
      </c>
      <c r="C435" s="8">
        <v>3149989</v>
      </c>
      <c r="D435" s="8">
        <v>60</v>
      </c>
      <c r="E435" t="s">
        <v>18</v>
      </c>
      <c r="F435" t="s">
        <v>10</v>
      </c>
      <c r="G435">
        <v>0</v>
      </c>
      <c r="H435" t="s">
        <v>14</v>
      </c>
      <c r="I435">
        <v>1</v>
      </c>
      <c r="P435" s="13">
        <v>408</v>
      </c>
      <c r="Q435" s="13">
        <v>54.968829312310866</v>
      </c>
      <c r="R435" s="13">
        <v>-9.9688293123108664</v>
      </c>
      <c r="T435" s="13">
        <v>22.676683361157483</v>
      </c>
      <c r="U435" s="13">
        <v>38.5</v>
      </c>
    </row>
    <row r="436" spans="1:21" x14ac:dyDescent="0.3">
      <c r="A436" s="1">
        <v>39584</v>
      </c>
      <c r="B436" s="2">
        <v>-3.2399999999999998E-2</v>
      </c>
      <c r="C436" s="8">
        <v>3609754</v>
      </c>
      <c r="D436" s="8">
        <v>64.5</v>
      </c>
      <c r="E436" t="s">
        <v>18</v>
      </c>
      <c r="F436" t="s">
        <v>10</v>
      </c>
      <c r="G436">
        <v>0</v>
      </c>
      <c r="H436" t="s">
        <v>14</v>
      </c>
      <c r="I436">
        <v>1</v>
      </c>
      <c r="P436" s="13">
        <v>409</v>
      </c>
      <c r="Q436" s="13">
        <v>54.700472980213775</v>
      </c>
      <c r="R436" s="13">
        <v>-7.7004729802137746</v>
      </c>
      <c r="T436" s="13">
        <v>22.732331663884249</v>
      </c>
      <c r="U436" s="13">
        <v>38.5</v>
      </c>
    </row>
    <row r="437" spans="1:21" x14ac:dyDescent="0.3">
      <c r="A437" s="1">
        <v>39587</v>
      </c>
      <c r="B437" s="2">
        <v>-1.7899999999999999E-2</v>
      </c>
      <c r="C437" s="8">
        <v>2972290</v>
      </c>
      <c r="D437" s="8">
        <v>56</v>
      </c>
      <c r="E437" t="s">
        <v>18</v>
      </c>
      <c r="F437" t="s">
        <v>10</v>
      </c>
      <c r="G437">
        <v>0</v>
      </c>
      <c r="H437" t="s">
        <v>10</v>
      </c>
      <c r="I437">
        <v>0</v>
      </c>
      <c r="P437" s="13">
        <v>410</v>
      </c>
      <c r="Q437" s="13">
        <v>54.661756389175338</v>
      </c>
      <c r="R437" s="13">
        <v>-7.1617563891753377</v>
      </c>
      <c r="T437" s="13">
        <v>22.787979966611015</v>
      </c>
      <c r="U437" s="13">
        <v>38.5</v>
      </c>
    </row>
    <row r="438" spans="1:21" x14ac:dyDescent="0.3">
      <c r="A438" s="1">
        <v>39588</v>
      </c>
      <c r="B438" s="2">
        <v>-2.0899999999999998E-2</v>
      </c>
      <c r="C438" s="8">
        <v>3255843</v>
      </c>
      <c r="D438" s="8">
        <v>48</v>
      </c>
      <c r="E438" t="s">
        <v>18</v>
      </c>
      <c r="F438" t="s">
        <v>10</v>
      </c>
      <c r="G438">
        <v>0</v>
      </c>
      <c r="H438" t="s">
        <v>10</v>
      </c>
      <c r="I438">
        <v>0</v>
      </c>
      <c r="P438" s="13">
        <v>411</v>
      </c>
      <c r="Q438" s="13">
        <v>55.028654539137079</v>
      </c>
      <c r="R438" s="13">
        <v>3.4713454608629206</v>
      </c>
      <c r="T438" s="13">
        <v>22.843628269337785</v>
      </c>
      <c r="U438" s="13">
        <v>38.5</v>
      </c>
    </row>
    <row r="439" spans="1:21" x14ac:dyDescent="0.3">
      <c r="A439" s="1">
        <v>39589</v>
      </c>
      <c r="B439" s="2">
        <v>-3.8600000000000002E-2</v>
      </c>
      <c r="C439" s="8">
        <v>4080478</v>
      </c>
      <c r="D439" s="8">
        <v>48</v>
      </c>
      <c r="E439" t="s">
        <v>18</v>
      </c>
      <c r="F439" t="s">
        <v>10</v>
      </c>
      <c r="G439">
        <v>0</v>
      </c>
      <c r="H439" t="s">
        <v>10</v>
      </c>
      <c r="I439">
        <v>0</v>
      </c>
      <c r="P439" s="13">
        <v>412</v>
      </c>
      <c r="Q439" s="13">
        <v>54.967042550175343</v>
      </c>
      <c r="R439" s="13">
        <v>-9.4670425501753428</v>
      </c>
      <c r="T439" s="13">
        <v>22.899276572064551</v>
      </c>
      <c r="U439" s="13">
        <v>38.5</v>
      </c>
    </row>
    <row r="440" spans="1:21" x14ac:dyDescent="0.3">
      <c r="A440" s="1">
        <v>39590</v>
      </c>
      <c r="B440" s="2">
        <v>-9.9000000000000008E-3</v>
      </c>
      <c r="C440" s="8">
        <v>3185762</v>
      </c>
      <c r="D440" s="8">
        <v>55.5</v>
      </c>
      <c r="E440" t="s">
        <v>18</v>
      </c>
      <c r="F440" t="s">
        <v>10</v>
      </c>
      <c r="G440">
        <v>0</v>
      </c>
      <c r="H440" t="s">
        <v>10</v>
      </c>
      <c r="I440">
        <v>0</v>
      </c>
      <c r="P440" s="13">
        <v>413</v>
      </c>
      <c r="Q440" s="13">
        <v>55.293695785821953</v>
      </c>
      <c r="R440" s="13">
        <v>-8.7936957858219529</v>
      </c>
      <c r="T440" s="13">
        <v>22.954924874791317</v>
      </c>
      <c r="U440" s="13">
        <v>38.5</v>
      </c>
    </row>
    <row r="441" spans="1:21" x14ac:dyDescent="0.3">
      <c r="A441" s="1">
        <v>39591</v>
      </c>
      <c r="B441" s="2">
        <v>-0.02</v>
      </c>
      <c r="C441" s="8">
        <v>3144511</v>
      </c>
      <c r="D441" s="8">
        <v>54.5</v>
      </c>
      <c r="E441" t="s">
        <v>18</v>
      </c>
      <c r="F441" t="s">
        <v>10</v>
      </c>
      <c r="G441">
        <v>0</v>
      </c>
      <c r="H441" t="s">
        <v>10</v>
      </c>
      <c r="I441">
        <v>0</v>
      </c>
      <c r="P441" s="13">
        <v>414</v>
      </c>
      <c r="Q441" s="13">
        <v>55.089057448317924</v>
      </c>
      <c r="R441" s="13">
        <v>-8.5890574483179236</v>
      </c>
      <c r="T441" s="13">
        <v>23.010573177518083</v>
      </c>
      <c r="U441" s="13">
        <v>38.5</v>
      </c>
    </row>
    <row r="442" spans="1:21" x14ac:dyDescent="0.3">
      <c r="A442" s="1">
        <v>39595</v>
      </c>
      <c r="B442" s="2">
        <v>-6.4000000000000003E-3</v>
      </c>
      <c r="C442" s="8">
        <v>2612157</v>
      </c>
      <c r="D442" s="8">
        <v>65</v>
      </c>
      <c r="E442" t="s">
        <v>18</v>
      </c>
      <c r="F442" t="s">
        <v>10</v>
      </c>
      <c r="G442">
        <v>0</v>
      </c>
      <c r="H442" t="s">
        <v>14</v>
      </c>
      <c r="I442">
        <v>1</v>
      </c>
      <c r="P442" s="13">
        <v>415</v>
      </c>
      <c r="Q442" s="13">
        <v>55.005903361471027</v>
      </c>
      <c r="R442" s="13">
        <v>-4.5059033614710273</v>
      </c>
      <c r="T442" s="13">
        <v>23.066221480244852</v>
      </c>
      <c r="U442" s="13">
        <v>38.5</v>
      </c>
    </row>
    <row r="443" spans="1:21" x14ac:dyDescent="0.3">
      <c r="A443" s="1">
        <v>39596</v>
      </c>
      <c r="B443" s="2">
        <v>-1.66E-2</v>
      </c>
      <c r="C443" s="8">
        <v>3278342</v>
      </c>
      <c r="D443" s="8">
        <v>66.5</v>
      </c>
      <c r="E443" t="s">
        <v>18</v>
      </c>
      <c r="F443" t="s">
        <v>10</v>
      </c>
      <c r="G443">
        <v>0</v>
      </c>
      <c r="H443" t="s">
        <v>14</v>
      </c>
      <c r="I443">
        <v>1</v>
      </c>
      <c r="P443" s="13">
        <v>416</v>
      </c>
      <c r="Q443" s="13">
        <v>54.683389698984406</v>
      </c>
      <c r="R443" s="13">
        <v>4.3166103010155936</v>
      </c>
      <c r="T443" s="13">
        <v>23.121869782971618</v>
      </c>
      <c r="U443" s="13">
        <v>39</v>
      </c>
    </row>
    <row r="444" spans="1:21" x14ac:dyDescent="0.3">
      <c r="A444" s="1">
        <v>39597</v>
      </c>
      <c r="B444" s="2">
        <v>2.5600000000000001E-2</v>
      </c>
      <c r="C444" s="8">
        <v>2727508</v>
      </c>
      <c r="D444" s="8">
        <v>55</v>
      </c>
      <c r="E444" t="s">
        <v>18</v>
      </c>
      <c r="F444" t="s">
        <v>10</v>
      </c>
      <c r="G444">
        <v>0</v>
      </c>
      <c r="H444" t="s">
        <v>10</v>
      </c>
      <c r="I444">
        <v>0</v>
      </c>
      <c r="P444" s="13">
        <v>417</v>
      </c>
      <c r="Q444" s="13">
        <v>54.729368448975038</v>
      </c>
      <c r="R444" s="13">
        <v>0.27063155102496239</v>
      </c>
      <c r="T444" s="13">
        <v>23.177518085698384</v>
      </c>
      <c r="U444" s="13">
        <v>39</v>
      </c>
    </row>
    <row r="445" spans="1:21" x14ac:dyDescent="0.3">
      <c r="A445" s="1">
        <v>39598</v>
      </c>
      <c r="B445" s="2">
        <v>-1.5599999999999999E-2</v>
      </c>
      <c r="C445" s="8">
        <v>2295513</v>
      </c>
      <c r="D445" s="8">
        <v>60.5</v>
      </c>
      <c r="E445" t="s">
        <v>18</v>
      </c>
      <c r="F445" t="s">
        <v>10</v>
      </c>
      <c r="G445">
        <v>0</v>
      </c>
      <c r="H445" t="s">
        <v>14</v>
      </c>
      <c r="I445">
        <v>1</v>
      </c>
      <c r="P445" s="13">
        <v>418</v>
      </c>
      <c r="Q445" s="13">
        <v>55.271739851984037</v>
      </c>
      <c r="R445" s="13">
        <v>2.7282601480159627</v>
      </c>
      <c r="T445" s="13">
        <v>23.23316638842515</v>
      </c>
      <c r="U445" s="13">
        <v>39</v>
      </c>
    </row>
    <row r="446" spans="1:21" x14ac:dyDescent="0.3">
      <c r="A446" s="1">
        <v>39601</v>
      </c>
      <c r="B446" s="2">
        <v>-1.8200000000000001E-2</v>
      </c>
      <c r="C446" s="8">
        <v>2837084</v>
      </c>
      <c r="D446" s="8">
        <v>67</v>
      </c>
      <c r="E446" t="s">
        <v>15</v>
      </c>
      <c r="F446" t="s">
        <v>10</v>
      </c>
      <c r="G446">
        <v>0</v>
      </c>
      <c r="H446" t="s">
        <v>10</v>
      </c>
      <c r="I446">
        <v>0</v>
      </c>
      <c r="P446" s="13">
        <v>419</v>
      </c>
      <c r="Q446" s="13">
        <v>54.89736075939549</v>
      </c>
      <c r="R446" s="13">
        <v>11.10263924060451</v>
      </c>
      <c r="T446" s="13">
        <v>23.28881469115192</v>
      </c>
      <c r="U446" s="13">
        <v>39</v>
      </c>
    </row>
    <row r="447" spans="1:21" x14ac:dyDescent="0.3">
      <c r="A447" s="1">
        <v>39602</v>
      </c>
      <c r="B447" s="2">
        <v>1.3299999999999999E-2</v>
      </c>
      <c r="C447" s="8">
        <v>4820690</v>
      </c>
      <c r="D447" s="8">
        <v>66.5</v>
      </c>
      <c r="E447" t="s">
        <v>15</v>
      </c>
      <c r="F447" t="s">
        <v>10</v>
      </c>
      <c r="G447">
        <v>0</v>
      </c>
      <c r="H447" t="s">
        <v>10</v>
      </c>
      <c r="I447">
        <v>0</v>
      </c>
      <c r="P447" s="13">
        <v>420</v>
      </c>
      <c r="Q447" s="13">
        <v>54.907570512342886</v>
      </c>
      <c r="R447" s="13">
        <v>6.0924294876571139</v>
      </c>
      <c r="T447" s="13">
        <v>23.344462993878686</v>
      </c>
      <c r="U447" s="13">
        <v>39</v>
      </c>
    </row>
    <row r="448" spans="1:21" x14ac:dyDescent="0.3">
      <c r="A448" s="1">
        <v>39603</v>
      </c>
      <c r="B448" s="2">
        <v>-4.4699999999999997E-2</v>
      </c>
      <c r="C448" s="8">
        <v>5768071</v>
      </c>
      <c r="D448" s="8">
        <v>70</v>
      </c>
      <c r="E448" t="s">
        <v>15</v>
      </c>
      <c r="F448" t="s">
        <v>14</v>
      </c>
      <c r="G448">
        <v>1</v>
      </c>
      <c r="H448" t="s">
        <v>10</v>
      </c>
      <c r="I448">
        <v>0</v>
      </c>
      <c r="P448" s="13">
        <v>421</v>
      </c>
      <c r="Q448" s="13">
        <v>54.77541271538049</v>
      </c>
      <c r="R448" s="13">
        <v>-3.2754127153804902</v>
      </c>
      <c r="T448" s="13">
        <v>23.400111296605452</v>
      </c>
      <c r="U448" s="13">
        <v>39</v>
      </c>
    </row>
    <row r="449" spans="1:21" x14ac:dyDescent="0.3">
      <c r="A449" s="1">
        <v>39604</v>
      </c>
      <c r="B449" s="2">
        <v>1.66E-2</v>
      </c>
      <c r="C449" s="8">
        <v>4654043</v>
      </c>
      <c r="D449" s="8">
        <v>64</v>
      </c>
      <c r="E449" t="s">
        <v>15</v>
      </c>
      <c r="F449" t="s">
        <v>10</v>
      </c>
      <c r="G449">
        <v>0</v>
      </c>
      <c r="H449" t="s">
        <v>13</v>
      </c>
      <c r="I449">
        <v>-1</v>
      </c>
      <c r="P449" s="13">
        <v>422</v>
      </c>
      <c r="Q449" s="13">
        <v>54.99331086324608</v>
      </c>
      <c r="R449" s="13">
        <v>-3.4933108632460801</v>
      </c>
      <c r="T449" s="13">
        <v>23.455759599332218</v>
      </c>
      <c r="U449" s="13">
        <v>39</v>
      </c>
    </row>
    <row r="450" spans="1:21" x14ac:dyDescent="0.3">
      <c r="A450" s="1">
        <v>39605</v>
      </c>
      <c r="B450" s="2">
        <v>-2.1299999999999999E-2</v>
      </c>
      <c r="C450" s="8">
        <v>4063693</v>
      </c>
      <c r="D450" s="8">
        <v>67</v>
      </c>
      <c r="E450" t="s">
        <v>15</v>
      </c>
      <c r="F450" t="s">
        <v>10</v>
      </c>
      <c r="G450">
        <v>0</v>
      </c>
      <c r="H450" t="s">
        <v>10</v>
      </c>
      <c r="I450">
        <v>0</v>
      </c>
      <c r="P450" s="13">
        <v>423</v>
      </c>
      <c r="Q450" s="13">
        <v>54.631632310126314</v>
      </c>
      <c r="R450" s="13">
        <v>-9.1316323101263137</v>
      </c>
      <c r="T450" s="13">
        <v>23.511407902058984</v>
      </c>
      <c r="U450" s="13">
        <v>39</v>
      </c>
    </row>
    <row r="451" spans="1:21" x14ac:dyDescent="0.3">
      <c r="A451" s="1">
        <v>39608</v>
      </c>
      <c r="B451" s="2">
        <v>-6.1000000000000004E-3</v>
      </c>
      <c r="C451" s="8">
        <v>4224923</v>
      </c>
      <c r="D451" s="8">
        <v>82</v>
      </c>
      <c r="E451" t="s">
        <v>15</v>
      </c>
      <c r="F451" t="s">
        <v>14</v>
      </c>
      <c r="G451">
        <v>1</v>
      </c>
      <c r="H451" t="s">
        <v>14</v>
      </c>
      <c r="I451">
        <v>1</v>
      </c>
      <c r="P451" s="13">
        <v>424</v>
      </c>
      <c r="Q451" s="13">
        <v>54.823177998639359</v>
      </c>
      <c r="R451" s="13">
        <v>-11.323177998639359</v>
      </c>
      <c r="T451" s="13">
        <v>23.567056204785754</v>
      </c>
      <c r="U451" s="13">
        <v>39</v>
      </c>
    </row>
    <row r="452" spans="1:21" x14ac:dyDescent="0.3">
      <c r="A452" s="1">
        <v>39609</v>
      </c>
      <c r="B452" s="2">
        <v>8.8999999999999999E-3</v>
      </c>
      <c r="C452" s="8">
        <v>4292301</v>
      </c>
      <c r="D452" s="8">
        <v>84</v>
      </c>
      <c r="E452" t="s">
        <v>15</v>
      </c>
      <c r="F452" t="s">
        <v>14</v>
      </c>
      <c r="G452">
        <v>1</v>
      </c>
      <c r="H452" t="s">
        <v>14</v>
      </c>
      <c r="I452">
        <v>1</v>
      </c>
      <c r="P452" s="13">
        <v>425</v>
      </c>
      <c r="Q452" s="13">
        <v>54.674959189633036</v>
      </c>
      <c r="R452" s="13">
        <v>-7.6749591896330358</v>
      </c>
      <c r="T452" s="13">
        <v>23.62270450751252</v>
      </c>
      <c r="U452" s="13">
        <v>39</v>
      </c>
    </row>
    <row r="453" spans="1:21" x14ac:dyDescent="0.3">
      <c r="A453" s="1">
        <v>39610</v>
      </c>
      <c r="B453" s="2">
        <v>-2.92E-2</v>
      </c>
      <c r="C453" s="8">
        <v>3437132</v>
      </c>
      <c r="D453" s="8">
        <v>80.5</v>
      </c>
      <c r="E453" t="s">
        <v>15</v>
      </c>
      <c r="F453" t="s">
        <v>14</v>
      </c>
      <c r="G453">
        <v>1</v>
      </c>
      <c r="H453" t="s">
        <v>14</v>
      </c>
      <c r="I453">
        <v>1</v>
      </c>
      <c r="P453" s="13">
        <v>426</v>
      </c>
      <c r="Q453" s="13">
        <v>54.624063970445171</v>
      </c>
      <c r="R453" s="13">
        <v>3.3759360295548291</v>
      </c>
      <c r="T453" s="13">
        <v>23.678352810239286</v>
      </c>
      <c r="U453" s="13">
        <v>39</v>
      </c>
    </row>
    <row r="454" spans="1:21" x14ac:dyDescent="0.3">
      <c r="A454" s="1">
        <v>39611</v>
      </c>
      <c r="B454" s="2">
        <v>4.4000000000000003E-3</v>
      </c>
      <c r="C454" s="8">
        <v>4174865</v>
      </c>
      <c r="D454" s="8">
        <v>76</v>
      </c>
      <c r="E454" t="s">
        <v>15</v>
      </c>
      <c r="F454" t="s">
        <v>14</v>
      </c>
      <c r="G454">
        <v>1</v>
      </c>
      <c r="H454" t="s">
        <v>10</v>
      </c>
      <c r="I454">
        <v>0</v>
      </c>
      <c r="P454" s="13">
        <v>427</v>
      </c>
      <c r="Q454" s="13">
        <v>50.522908647296582</v>
      </c>
      <c r="R454" s="13">
        <v>6.9770913527034182</v>
      </c>
      <c r="T454" s="13">
        <v>23.734001112966052</v>
      </c>
      <c r="U454" s="13">
        <v>39</v>
      </c>
    </row>
    <row r="455" spans="1:21" x14ac:dyDescent="0.3">
      <c r="A455" s="1">
        <v>39612</v>
      </c>
      <c r="B455" s="2">
        <v>2.8500000000000001E-2</v>
      </c>
      <c r="C455" s="8">
        <v>2931871</v>
      </c>
      <c r="D455" s="8">
        <v>70.5</v>
      </c>
      <c r="E455" t="s">
        <v>15</v>
      </c>
      <c r="F455" t="s">
        <v>14</v>
      </c>
      <c r="G455">
        <v>1</v>
      </c>
      <c r="H455" t="s">
        <v>10</v>
      </c>
      <c r="I455">
        <v>0</v>
      </c>
      <c r="P455" s="13">
        <v>428</v>
      </c>
      <c r="Q455" s="13">
        <v>51.491350987682566</v>
      </c>
      <c r="R455" s="13">
        <v>9.5086490123174343</v>
      </c>
      <c r="T455" s="13">
        <v>23.789649415692821</v>
      </c>
      <c r="U455" s="13">
        <v>39.5</v>
      </c>
    </row>
    <row r="456" spans="1:21" x14ac:dyDescent="0.3">
      <c r="A456" s="1">
        <v>39615</v>
      </c>
      <c r="B456" s="2">
        <v>4.7000000000000002E-3</v>
      </c>
      <c r="C456" s="8">
        <v>2777717</v>
      </c>
      <c r="D456" s="8">
        <v>75</v>
      </c>
      <c r="E456" t="s">
        <v>15</v>
      </c>
      <c r="F456" t="s">
        <v>14</v>
      </c>
      <c r="G456">
        <v>1</v>
      </c>
      <c r="H456" t="s">
        <v>10</v>
      </c>
      <c r="I456">
        <v>0</v>
      </c>
      <c r="P456" s="13">
        <v>429</v>
      </c>
      <c r="Q456" s="13">
        <v>54.176744370657033</v>
      </c>
      <c r="R456" s="13">
        <v>11.823255629342967</v>
      </c>
      <c r="T456" s="13">
        <v>23.845297718419587</v>
      </c>
      <c r="U456" s="13">
        <v>39.5</v>
      </c>
    </row>
    <row r="457" spans="1:21" x14ac:dyDescent="0.3">
      <c r="A457" s="1">
        <v>39616</v>
      </c>
      <c r="B457" s="2">
        <v>-2.3599999999999999E-2</v>
      </c>
      <c r="C457" s="8">
        <v>2397282</v>
      </c>
      <c r="D457" s="8">
        <v>70.5</v>
      </c>
      <c r="E457" t="s">
        <v>15</v>
      </c>
      <c r="F457" t="s">
        <v>14</v>
      </c>
      <c r="G457">
        <v>1</v>
      </c>
      <c r="H457" t="s">
        <v>10</v>
      </c>
      <c r="I457">
        <v>0</v>
      </c>
      <c r="P457" s="13">
        <v>430</v>
      </c>
      <c r="Q457" s="13">
        <v>53.711969252847112</v>
      </c>
      <c r="R457" s="13">
        <v>7.788030747152888</v>
      </c>
      <c r="T457" s="13">
        <v>23.900946021146353</v>
      </c>
      <c r="U457" s="13">
        <v>39.5</v>
      </c>
    </row>
    <row r="458" spans="1:21" x14ac:dyDescent="0.3">
      <c r="A458" s="1">
        <v>39617</v>
      </c>
      <c r="B458" s="2">
        <v>-1.1900000000000001E-2</v>
      </c>
      <c r="C458" s="8">
        <v>3562455</v>
      </c>
      <c r="D458" s="8">
        <v>64.5</v>
      </c>
      <c r="E458" t="s">
        <v>15</v>
      </c>
      <c r="F458" t="s">
        <v>10</v>
      </c>
      <c r="G458">
        <v>0</v>
      </c>
      <c r="H458" t="s">
        <v>10</v>
      </c>
      <c r="I458">
        <v>0</v>
      </c>
      <c r="P458" s="13">
        <v>431</v>
      </c>
      <c r="Q458" s="13">
        <v>54.437237203396137</v>
      </c>
      <c r="R458" s="13">
        <v>0.56276279660386308</v>
      </c>
      <c r="T458" s="13">
        <v>23.956594323873119</v>
      </c>
      <c r="U458" s="13">
        <v>39.5</v>
      </c>
    </row>
    <row r="459" spans="1:21" x14ac:dyDescent="0.3">
      <c r="A459" s="1">
        <v>39618</v>
      </c>
      <c r="B459" s="2">
        <v>2.8199999999999999E-2</v>
      </c>
      <c r="C459" s="8">
        <v>4209855</v>
      </c>
      <c r="D459" s="8">
        <v>62</v>
      </c>
      <c r="E459" t="s">
        <v>15</v>
      </c>
      <c r="F459" t="s">
        <v>10</v>
      </c>
      <c r="G459">
        <v>0</v>
      </c>
      <c r="H459" t="s">
        <v>13</v>
      </c>
      <c r="I459">
        <v>-1</v>
      </c>
      <c r="P459" s="13">
        <v>432</v>
      </c>
      <c r="Q459" s="13">
        <v>54.750544347465464</v>
      </c>
      <c r="R459" s="13">
        <v>-5.2505443474654641</v>
      </c>
      <c r="T459" s="13">
        <v>24.012242626599885</v>
      </c>
      <c r="U459" s="13">
        <v>39.5</v>
      </c>
    </row>
    <row r="460" spans="1:21" x14ac:dyDescent="0.3">
      <c r="A460" s="1">
        <v>39619</v>
      </c>
      <c r="B460" s="2">
        <v>-2.3800000000000002E-2</v>
      </c>
      <c r="C460" s="8">
        <v>3807785</v>
      </c>
      <c r="D460" s="8">
        <v>64.5</v>
      </c>
      <c r="E460" t="s">
        <v>15</v>
      </c>
      <c r="F460" t="s">
        <v>10</v>
      </c>
      <c r="G460">
        <v>0</v>
      </c>
      <c r="H460" t="s">
        <v>10</v>
      </c>
      <c r="I460">
        <v>0</v>
      </c>
      <c r="P460" s="13">
        <v>433</v>
      </c>
      <c r="Q460" s="13">
        <v>54.377285621657975</v>
      </c>
      <c r="R460" s="13">
        <v>2.1227143783420246</v>
      </c>
      <c r="T460" s="13">
        <v>24.067890929326655</v>
      </c>
      <c r="U460" s="13">
        <v>39.5</v>
      </c>
    </row>
    <row r="461" spans="1:21" x14ac:dyDescent="0.3">
      <c r="A461" s="1">
        <v>39622</v>
      </c>
      <c r="B461" s="2">
        <v>-2.8400000000000002E-2</v>
      </c>
      <c r="C461" s="8">
        <v>2692249</v>
      </c>
      <c r="D461" s="8">
        <v>71</v>
      </c>
      <c r="E461" t="s">
        <v>15</v>
      </c>
      <c r="F461" t="s">
        <v>14</v>
      </c>
      <c r="G461">
        <v>1</v>
      </c>
      <c r="H461" t="s">
        <v>10</v>
      </c>
      <c r="I461">
        <v>0</v>
      </c>
      <c r="P461" s="13">
        <v>434</v>
      </c>
      <c r="Q461" s="13">
        <v>54.464157639471502</v>
      </c>
      <c r="R461" s="13">
        <v>5.5358423605284983</v>
      </c>
      <c r="T461" s="13">
        <v>24.123539232053421</v>
      </c>
      <c r="U461" s="13">
        <v>39.5</v>
      </c>
    </row>
    <row r="462" spans="1:21" x14ac:dyDescent="0.3">
      <c r="A462" s="1">
        <v>39623</v>
      </c>
      <c r="B462" s="2">
        <v>2.75E-2</v>
      </c>
      <c r="C462" s="8">
        <v>3078512</v>
      </c>
      <c r="D462" s="8">
        <v>72.5</v>
      </c>
      <c r="E462" t="s">
        <v>15</v>
      </c>
      <c r="F462" t="s">
        <v>14</v>
      </c>
      <c r="G462">
        <v>1</v>
      </c>
      <c r="H462" t="s">
        <v>10</v>
      </c>
      <c r="I462">
        <v>0</v>
      </c>
      <c r="P462" s="13">
        <v>435</v>
      </c>
      <c r="Q462" s="13">
        <v>54.075589089530112</v>
      </c>
      <c r="R462" s="13">
        <v>10.424410910469888</v>
      </c>
      <c r="T462" s="13">
        <v>24.179187534780187</v>
      </c>
      <c r="U462" s="13">
        <v>39.5</v>
      </c>
    </row>
    <row r="463" spans="1:21" x14ac:dyDescent="0.3">
      <c r="A463" s="1">
        <v>39624</v>
      </c>
      <c r="B463" s="2">
        <v>3.0000000000000001E-3</v>
      </c>
      <c r="C463" s="8">
        <v>2313082</v>
      </c>
      <c r="D463" s="8">
        <v>68.5</v>
      </c>
      <c r="E463" t="s">
        <v>15</v>
      </c>
      <c r="F463" t="s">
        <v>10</v>
      </c>
      <c r="G463">
        <v>0</v>
      </c>
      <c r="H463" t="s">
        <v>10</v>
      </c>
      <c r="I463">
        <v>0</v>
      </c>
      <c r="P463" s="13">
        <v>436</v>
      </c>
      <c r="Q463" s="13">
        <v>54.500206293597053</v>
      </c>
      <c r="R463" s="13">
        <v>1.4997937064029472</v>
      </c>
      <c r="T463" s="13">
        <v>24.234835837506953</v>
      </c>
      <c r="U463" s="13">
        <v>39.5</v>
      </c>
    </row>
    <row r="464" spans="1:21" x14ac:dyDescent="0.3">
      <c r="A464" s="1">
        <v>39625</v>
      </c>
      <c r="B464" s="2">
        <v>-4.0399999999999998E-2</v>
      </c>
      <c r="C464" s="8">
        <v>3402012</v>
      </c>
      <c r="D464" s="8">
        <v>72</v>
      </c>
      <c r="E464" t="s">
        <v>15</v>
      </c>
      <c r="F464" t="s">
        <v>14</v>
      </c>
      <c r="G464">
        <v>1</v>
      </c>
      <c r="H464" t="s">
        <v>10</v>
      </c>
      <c r="I464">
        <v>0</v>
      </c>
      <c r="P464" s="13">
        <v>437</v>
      </c>
      <c r="Q464" s="13">
        <v>54.319672566238921</v>
      </c>
      <c r="R464" s="13">
        <v>-6.3196725662389213</v>
      </c>
      <c r="T464" s="13">
        <v>24.290484140233723</v>
      </c>
      <c r="U464" s="13">
        <v>39.5</v>
      </c>
    </row>
    <row r="465" spans="1:21" x14ac:dyDescent="0.3">
      <c r="A465" s="1">
        <v>39626</v>
      </c>
      <c r="B465" s="2">
        <v>-2.5999999999999999E-2</v>
      </c>
      <c r="C465" s="8">
        <v>5827032</v>
      </c>
      <c r="D465" s="8">
        <v>74</v>
      </c>
      <c r="E465" t="s">
        <v>15</v>
      </c>
      <c r="F465" t="s">
        <v>14</v>
      </c>
      <c r="G465">
        <v>1</v>
      </c>
      <c r="H465" t="s">
        <v>10</v>
      </c>
      <c r="I465">
        <v>0</v>
      </c>
      <c r="P465" s="13">
        <v>438</v>
      </c>
      <c r="Q465" s="13">
        <v>53.772937106908593</v>
      </c>
      <c r="R465" s="13">
        <v>-5.7729371069085929</v>
      </c>
      <c r="T465" s="13">
        <v>24.346132442960489</v>
      </c>
      <c r="U465" s="13">
        <v>39.5</v>
      </c>
    </row>
    <row r="466" spans="1:21" x14ac:dyDescent="0.3">
      <c r="A466" s="1">
        <v>39629</v>
      </c>
      <c r="B466" s="2">
        <v>-2.58E-2</v>
      </c>
      <c r="C466" s="8">
        <v>4781140</v>
      </c>
      <c r="D466" s="8">
        <v>76</v>
      </c>
      <c r="E466" t="s">
        <v>15</v>
      </c>
      <c r="F466" t="s">
        <v>14</v>
      </c>
      <c r="G466">
        <v>1</v>
      </c>
      <c r="H466" t="s">
        <v>10</v>
      </c>
      <c r="I466">
        <v>0</v>
      </c>
      <c r="P466" s="13">
        <v>439</v>
      </c>
      <c r="Q466" s="13">
        <v>54.389098316083896</v>
      </c>
      <c r="R466" s="13">
        <v>1.1109016839161043</v>
      </c>
      <c r="T466" s="13">
        <v>24.401780745687255</v>
      </c>
      <c r="U466" s="13">
        <v>39.5</v>
      </c>
    </row>
    <row r="467" spans="1:21" x14ac:dyDescent="0.3">
      <c r="A467" s="1">
        <v>39630</v>
      </c>
      <c r="B467" s="2">
        <v>2.3999999999999998E-3</v>
      </c>
      <c r="C467" s="8">
        <v>6785859</v>
      </c>
      <c r="D467" s="8">
        <v>74</v>
      </c>
      <c r="E467" t="s">
        <v>15</v>
      </c>
      <c r="F467" t="s">
        <v>14</v>
      </c>
      <c r="G467">
        <v>1</v>
      </c>
      <c r="H467" t="s">
        <v>10</v>
      </c>
      <c r="I467">
        <v>0</v>
      </c>
      <c r="P467" s="13">
        <v>440</v>
      </c>
      <c r="Q467" s="13">
        <v>54.389883912851417</v>
      </c>
      <c r="R467" s="13">
        <v>0.11011608714858312</v>
      </c>
      <c r="T467" s="13">
        <v>24.457429048414021</v>
      </c>
      <c r="U467" s="13">
        <v>39.5</v>
      </c>
    </row>
    <row r="468" spans="1:21" x14ac:dyDescent="0.3">
      <c r="A468" s="1">
        <v>39631</v>
      </c>
      <c r="B468" s="2">
        <v>-4.7899999999999998E-2</v>
      </c>
      <c r="C468" s="8">
        <v>4376234</v>
      </c>
      <c r="D468" s="8">
        <v>74</v>
      </c>
      <c r="E468" t="s">
        <v>15</v>
      </c>
      <c r="F468" t="s">
        <v>14</v>
      </c>
      <c r="G468">
        <v>1</v>
      </c>
      <c r="H468" t="s">
        <v>10</v>
      </c>
      <c r="I468">
        <v>0</v>
      </c>
      <c r="P468" s="13">
        <v>441</v>
      </c>
      <c r="Q468" s="13">
        <v>54.748092037986879</v>
      </c>
      <c r="R468" s="13">
        <v>10.251907962013121</v>
      </c>
      <c r="T468" s="13">
        <v>24.51307735114079</v>
      </c>
      <c r="U468" s="13">
        <v>39.5</v>
      </c>
    </row>
    <row r="469" spans="1:21" x14ac:dyDescent="0.3">
      <c r="A469" s="1">
        <v>39632</v>
      </c>
      <c r="B469" s="2">
        <v>-2.8299999999999999E-2</v>
      </c>
      <c r="C469" s="8">
        <v>2467872</v>
      </c>
      <c r="D469" s="8">
        <v>71.5</v>
      </c>
      <c r="E469" t="s">
        <v>15</v>
      </c>
      <c r="F469" t="s">
        <v>14</v>
      </c>
      <c r="G469">
        <v>1</v>
      </c>
      <c r="H469" t="s">
        <v>10</v>
      </c>
      <c r="I469">
        <v>0</v>
      </c>
      <c r="P469" s="13">
        <v>442</v>
      </c>
      <c r="Q469" s="13">
        <v>54.316321288352206</v>
      </c>
      <c r="R469" s="13">
        <v>12.183678711647794</v>
      </c>
      <c r="T469" s="13">
        <v>24.568725653867556</v>
      </c>
      <c r="U469" s="13">
        <v>40</v>
      </c>
    </row>
    <row r="470" spans="1:21" x14ac:dyDescent="0.3">
      <c r="A470" s="1">
        <v>39636</v>
      </c>
      <c r="B470" s="2">
        <v>-1.7600000000000001E-2</v>
      </c>
      <c r="C470" s="8">
        <v>4439209</v>
      </c>
      <c r="D470" s="8">
        <v>75</v>
      </c>
      <c r="E470" t="s">
        <v>15</v>
      </c>
      <c r="F470" t="s">
        <v>14</v>
      </c>
      <c r="G470">
        <v>1</v>
      </c>
      <c r="H470" t="s">
        <v>10</v>
      </c>
      <c r="I470">
        <v>0</v>
      </c>
      <c r="P470" s="13">
        <v>443</v>
      </c>
      <c r="Q470" s="13">
        <v>54.754980501822502</v>
      </c>
      <c r="R470" s="13">
        <v>0.24501949817749846</v>
      </c>
      <c r="T470" s="13">
        <v>24.624373956594322</v>
      </c>
      <c r="U470" s="13">
        <v>40</v>
      </c>
    </row>
    <row r="471" spans="1:21" x14ac:dyDescent="0.3">
      <c r="A471" s="1">
        <v>39637</v>
      </c>
      <c r="B471" s="2">
        <v>2.6200000000000001E-2</v>
      </c>
      <c r="C471" s="8">
        <v>5676057</v>
      </c>
      <c r="D471" s="8">
        <v>76</v>
      </c>
      <c r="E471" t="s">
        <v>15</v>
      </c>
      <c r="F471" t="s">
        <v>14</v>
      </c>
      <c r="G471">
        <v>1</v>
      </c>
      <c r="H471" t="s">
        <v>10</v>
      </c>
      <c r="I471">
        <v>0</v>
      </c>
      <c r="P471" s="13">
        <v>444</v>
      </c>
      <c r="Q471" s="13">
        <v>54.919346750253865</v>
      </c>
      <c r="R471" s="13">
        <v>5.5806532497461347</v>
      </c>
      <c r="T471" s="13">
        <v>24.680022259321088</v>
      </c>
      <c r="U471" s="13">
        <v>40</v>
      </c>
    </row>
    <row r="472" spans="1:21" x14ac:dyDescent="0.3">
      <c r="A472" s="1">
        <v>39638</v>
      </c>
      <c r="B472" s="2">
        <v>-5.6399999999999999E-2</v>
      </c>
      <c r="C472" s="8">
        <v>4574584</v>
      </c>
      <c r="D472" s="8">
        <v>80</v>
      </c>
      <c r="E472" t="s">
        <v>15</v>
      </c>
      <c r="F472" t="s">
        <v>14</v>
      </c>
      <c r="G472">
        <v>1</v>
      </c>
      <c r="H472" t="s">
        <v>10</v>
      </c>
      <c r="I472">
        <v>0</v>
      </c>
      <c r="P472" s="13">
        <v>445</v>
      </c>
      <c r="Q472" s="13">
        <v>54.582105322798647</v>
      </c>
      <c r="R472" s="13">
        <v>12.417894677201353</v>
      </c>
      <c r="T472" s="13">
        <v>24.735670562047854</v>
      </c>
      <c r="U472" s="13">
        <v>40</v>
      </c>
    </row>
    <row r="473" spans="1:21" x14ac:dyDescent="0.3">
      <c r="A473" s="1">
        <v>39639</v>
      </c>
      <c r="B473" s="2">
        <v>-1.77E-2</v>
      </c>
      <c r="C473" s="8">
        <v>5716230</v>
      </c>
      <c r="D473" s="8">
        <v>76.5</v>
      </c>
      <c r="E473" t="s">
        <v>15</v>
      </c>
      <c r="F473" t="s">
        <v>14</v>
      </c>
      <c r="G473">
        <v>1</v>
      </c>
      <c r="H473" t="s">
        <v>10</v>
      </c>
      <c r="I473">
        <v>0</v>
      </c>
      <c r="P473" s="13">
        <v>446</v>
      </c>
      <c r="Q473" s="13">
        <v>53.446093055834453</v>
      </c>
      <c r="R473" s="13">
        <v>13.053906944165547</v>
      </c>
      <c r="T473" s="13">
        <v>24.791318864774624</v>
      </c>
      <c r="U473" s="13">
        <v>40</v>
      </c>
    </row>
    <row r="474" spans="1:21" x14ac:dyDescent="0.3">
      <c r="A474" s="1">
        <v>39640</v>
      </c>
      <c r="B474" s="2">
        <v>-8.6999999999999994E-3</v>
      </c>
      <c r="C474" s="8">
        <v>6245725</v>
      </c>
      <c r="D474" s="8">
        <v>70.5</v>
      </c>
      <c r="E474" t="s">
        <v>15</v>
      </c>
      <c r="F474" t="s">
        <v>14</v>
      </c>
      <c r="G474">
        <v>1</v>
      </c>
      <c r="H474" t="s">
        <v>10</v>
      </c>
      <c r="I474">
        <v>0</v>
      </c>
      <c r="P474" s="13">
        <v>447</v>
      </c>
      <c r="Q474" s="13">
        <v>52.726897608601078</v>
      </c>
      <c r="R474" s="13">
        <v>17.273102391398922</v>
      </c>
      <c r="T474" s="13">
        <v>24.84696716750139</v>
      </c>
      <c r="U474" s="13">
        <v>40</v>
      </c>
    </row>
    <row r="475" spans="1:21" x14ac:dyDescent="0.3">
      <c r="A475" s="1">
        <v>39643</v>
      </c>
      <c r="B475" s="2">
        <v>-6.13E-2</v>
      </c>
      <c r="C475" s="8">
        <v>4199222</v>
      </c>
      <c r="D475" s="8">
        <v>77.5</v>
      </c>
      <c r="E475" t="s">
        <v>15</v>
      </c>
      <c r="F475" t="s">
        <v>14</v>
      </c>
      <c r="G475">
        <v>1</v>
      </c>
      <c r="H475" t="s">
        <v>10</v>
      </c>
      <c r="I475">
        <v>0</v>
      </c>
      <c r="P475" s="13">
        <v>448</v>
      </c>
      <c r="Q475" s="13">
        <v>53.555910894229271</v>
      </c>
      <c r="R475" s="13">
        <v>10.444089105770729</v>
      </c>
      <c r="T475" s="13">
        <v>24.902615470228156</v>
      </c>
      <c r="U475" s="13">
        <v>40</v>
      </c>
    </row>
    <row r="476" spans="1:21" x14ac:dyDescent="0.3">
      <c r="A476" s="1">
        <v>39644</v>
      </c>
      <c r="B476" s="2">
        <v>1.32E-2</v>
      </c>
      <c r="C476" s="8">
        <v>7968805</v>
      </c>
      <c r="D476" s="8">
        <v>70.5</v>
      </c>
      <c r="E476" t="s">
        <v>15</v>
      </c>
      <c r="F476" t="s">
        <v>14</v>
      </c>
      <c r="G476">
        <v>1</v>
      </c>
      <c r="H476" t="s">
        <v>10</v>
      </c>
      <c r="I476">
        <v>0</v>
      </c>
      <c r="P476" s="13">
        <v>449</v>
      </c>
      <c r="Q476" s="13">
        <v>53.825027735216345</v>
      </c>
      <c r="R476" s="13">
        <v>13.174972264783655</v>
      </c>
      <c r="T476" s="13">
        <v>24.958263772954922</v>
      </c>
      <c r="U476" s="13">
        <v>40</v>
      </c>
    </row>
    <row r="477" spans="1:21" x14ac:dyDescent="0.3">
      <c r="A477" s="1">
        <v>39645</v>
      </c>
      <c r="B477" s="2">
        <v>8.3199999999999996E-2</v>
      </c>
      <c r="C477" s="8">
        <v>5728179</v>
      </c>
      <c r="D477" s="8">
        <v>73</v>
      </c>
      <c r="E477" t="s">
        <v>15</v>
      </c>
      <c r="F477" t="s">
        <v>14</v>
      </c>
      <c r="G477">
        <v>1</v>
      </c>
      <c r="H477" t="s">
        <v>10</v>
      </c>
      <c r="I477">
        <v>0</v>
      </c>
      <c r="P477" s="13">
        <v>450</v>
      </c>
      <c r="Q477" s="13">
        <v>53.763255266136895</v>
      </c>
      <c r="R477" s="13">
        <v>28.236744733863105</v>
      </c>
      <c r="T477" s="13">
        <v>25.013912075681692</v>
      </c>
      <c r="U477" s="13">
        <v>40</v>
      </c>
    </row>
    <row r="478" spans="1:21" x14ac:dyDescent="0.3">
      <c r="A478" s="1">
        <v>39646</v>
      </c>
      <c r="B478" s="2">
        <v>-4.5999999999999999E-3</v>
      </c>
      <c r="C478" s="8">
        <v>6610644</v>
      </c>
      <c r="D478" s="8">
        <v>76.5</v>
      </c>
      <c r="E478" t="s">
        <v>15</v>
      </c>
      <c r="F478" t="s">
        <v>14</v>
      </c>
      <c r="G478">
        <v>1</v>
      </c>
      <c r="H478" t="s">
        <v>10</v>
      </c>
      <c r="I478">
        <v>0</v>
      </c>
      <c r="P478" s="13">
        <v>451</v>
      </c>
      <c r="Q478" s="13">
        <v>53.758352184736751</v>
      </c>
      <c r="R478" s="13">
        <v>30.241647815263249</v>
      </c>
      <c r="T478" s="13">
        <v>25.069560378408458</v>
      </c>
      <c r="U478" s="13">
        <v>40</v>
      </c>
    </row>
    <row r="479" spans="1:21" x14ac:dyDescent="0.3">
      <c r="A479" s="1">
        <v>39647</v>
      </c>
      <c r="B479" s="2">
        <v>-4.8999999999999998E-3</v>
      </c>
      <c r="C479" s="8">
        <v>3714627</v>
      </c>
      <c r="D479" s="8">
        <v>78.5</v>
      </c>
      <c r="E479" t="s">
        <v>15</v>
      </c>
      <c r="F479" t="s">
        <v>14</v>
      </c>
      <c r="G479">
        <v>1</v>
      </c>
      <c r="H479" t="s">
        <v>10</v>
      </c>
      <c r="I479">
        <v>0</v>
      </c>
      <c r="P479" s="13">
        <v>452</v>
      </c>
      <c r="Q479" s="13">
        <v>54.188816442753783</v>
      </c>
      <c r="R479" s="13">
        <v>26.311183557246217</v>
      </c>
      <c r="T479" s="13">
        <v>25.125208681135224</v>
      </c>
      <c r="U479" s="13">
        <v>40</v>
      </c>
    </row>
    <row r="480" spans="1:21" x14ac:dyDescent="0.3">
      <c r="A480" s="1">
        <v>39650</v>
      </c>
      <c r="B480" s="2">
        <v>-3.1800000000000002E-2</v>
      </c>
      <c r="C480" s="8">
        <v>3540681</v>
      </c>
      <c r="D480" s="8">
        <v>82</v>
      </c>
      <c r="E480" t="s">
        <v>15</v>
      </c>
      <c r="F480" t="s">
        <v>14</v>
      </c>
      <c r="G480">
        <v>1</v>
      </c>
      <c r="H480" t="s">
        <v>14</v>
      </c>
      <c r="I480">
        <v>1</v>
      </c>
      <c r="P480" s="13">
        <v>453</v>
      </c>
      <c r="Q480" s="13">
        <v>53.819235894409779</v>
      </c>
      <c r="R480" s="13">
        <v>22.180764105590221</v>
      </c>
      <c r="T480" s="13">
        <v>25.18085698386199</v>
      </c>
      <c r="U480" s="13">
        <v>40.5</v>
      </c>
    </row>
    <row r="481" spans="1:21" x14ac:dyDescent="0.3">
      <c r="A481" s="1">
        <v>39651</v>
      </c>
      <c r="B481" s="2">
        <v>0.107</v>
      </c>
      <c r="C481" s="8">
        <v>4600943</v>
      </c>
      <c r="D481" s="8">
        <v>79.5</v>
      </c>
      <c r="E481" t="s">
        <v>15</v>
      </c>
      <c r="F481" t="s">
        <v>14</v>
      </c>
      <c r="G481">
        <v>1</v>
      </c>
      <c r="H481" t="s">
        <v>10</v>
      </c>
      <c r="I481">
        <v>0</v>
      </c>
      <c r="P481" s="13">
        <v>454</v>
      </c>
      <c r="Q481" s="13">
        <v>54.637106677592996</v>
      </c>
      <c r="R481" s="13">
        <v>15.862893322407004</v>
      </c>
      <c r="T481" s="13">
        <v>25.236505286588759</v>
      </c>
      <c r="U481" s="13">
        <v>40.5</v>
      </c>
    </row>
    <row r="482" spans="1:21" x14ac:dyDescent="0.3">
      <c r="A482" s="1">
        <v>39652</v>
      </c>
      <c r="B482" s="2">
        <v>5.4100000000000002E-2</v>
      </c>
      <c r="C482" s="8">
        <v>7718876</v>
      </c>
      <c r="D482" s="8">
        <v>79.5</v>
      </c>
      <c r="E482" t="s">
        <v>15</v>
      </c>
      <c r="F482" t="s">
        <v>14</v>
      </c>
      <c r="G482">
        <v>1</v>
      </c>
      <c r="H482" t="s">
        <v>10</v>
      </c>
      <c r="I482">
        <v>0</v>
      </c>
      <c r="P482" s="13">
        <v>455</v>
      </c>
      <c r="Q482" s="13">
        <v>54.673759251912095</v>
      </c>
      <c r="R482" s="13">
        <v>20.326240748087905</v>
      </c>
      <c r="T482" s="13">
        <v>25.292153589315525</v>
      </c>
      <c r="U482" s="13">
        <v>40.5</v>
      </c>
    </row>
    <row r="483" spans="1:21" x14ac:dyDescent="0.3">
      <c r="A483" s="1">
        <v>39653</v>
      </c>
      <c r="B483" s="2">
        <v>-6.6199999999999995E-2</v>
      </c>
      <c r="C483" s="8">
        <v>4049068</v>
      </c>
      <c r="D483" s="8">
        <v>76</v>
      </c>
      <c r="E483" t="s">
        <v>15</v>
      </c>
      <c r="F483" t="s">
        <v>14</v>
      </c>
      <c r="G483">
        <v>1</v>
      </c>
      <c r="H483" t="s">
        <v>10</v>
      </c>
      <c r="I483">
        <v>0</v>
      </c>
      <c r="P483" s="13">
        <v>456</v>
      </c>
      <c r="Q483" s="13">
        <v>54.837810776299584</v>
      </c>
      <c r="R483" s="13">
        <v>15.662189223700416</v>
      </c>
      <c r="T483" s="13">
        <v>25.347801892042291</v>
      </c>
      <c r="U483" s="13">
        <v>40.5</v>
      </c>
    </row>
    <row r="484" spans="1:21" x14ac:dyDescent="0.3">
      <c r="A484" s="1">
        <v>39654</v>
      </c>
      <c r="B484" s="2">
        <v>6.0000000000000001E-3</v>
      </c>
      <c r="C484" s="8">
        <v>3466986</v>
      </c>
      <c r="D484" s="8">
        <v>69.5</v>
      </c>
      <c r="E484" t="s">
        <v>15</v>
      </c>
      <c r="F484" t="s">
        <v>10</v>
      </c>
      <c r="G484">
        <v>0</v>
      </c>
      <c r="H484" t="s">
        <v>10</v>
      </c>
      <c r="I484">
        <v>0</v>
      </c>
      <c r="P484" s="13">
        <v>457</v>
      </c>
      <c r="Q484" s="13">
        <v>54.154064792756571</v>
      </c>
      <c r="R484" s="13">
        <v>10.345935207243429</v>
      </c>
      <c r="T484" s="13">
        <v>25.403450194769057</v>
      </c>
      <c r="U484" s="13">
        <v>40.5</v>
      </c>
    </row>
    <row r="485" spans="1:21" x14ac:dyDescent="0.3">
      <c r="A485" s="1">
        <v>39657</v>
      </c>
      <c r="B485" s="2">
        <v>-5.8299999999999998E-2</v>
      </c>
      <c r="C485" s="8">
        <v>3605797</v>
      </c>
      <c r="D485" s="8">
        <v>72</v>
      </c>
      <c r="E485" t="s">
        <v>15</v>
      </c>
      <c r="F485" t="s">
        <v>14</v>
      </c>
      <c r="G485">
        <v>1</v>
      </c>
      <c r="H485" t="s">
        <v>10</v>
      </c>
      <c r="I485">
        <v>0</v>
      </c>
      <c r="P485" s="13">
        <v>458</v>
      </c>
      <c r="Q485" s="13">
        <v>53.8554045071592</v>
      </c>
      <c r="R485" s="13">
        <v>8.1445954928408</v>
      </c>
      <c r="T485" s="13">
        <v>25.459098497495823</v>
      </c>
      <c r="U485" s="13">
        <v>40.5</v>
      </c>
    </row>
    <row r="486" spans="1:21" x14ac:dyDescent="0.3">
      <c r="A486" s="1">
        <v>39658</v>
      </c>
      <c r="B486" s="2">
        <v>7.5600000000000001E-2</v>
      </c>
      <c r="C486" s="8">
        <v>4298521</v>
      </c>
      <c r="D486" s="8">
        <v>74.5</v>
      </c>
      <c r="E486" t="s">
        <v>15</v>
      </c>
      <c r="F486" t="s">
        <v>14</v>
      </c>
      <c r="G486">
        <v>1</v>
      </c>
      <c r="H486" t="s">
        <v>10</v>
      </c>
      <c r="I486">
        <v>0</v>
      </c>
      <c r="P486" s="13">
        <v>459</v>
      </c>
      <c r="Q486" s="13">
        <v>53.97536798183954</v>
      </c>
      <c r="R486" s="13">
        <v>10.52463201816046</v>
      </c>
      <c r="T486" s="13">
        <v>25.514746800222593</v>
      </c>
      <c r="U486" s="13">
        <v>40.5</v>
      </c>
    </row>
    <row r="487" spans="1:21" x14ac:dyDescent="0.3">
      <c r="A487" s="1">
        <v>39659</v>
      </c>
      <c r="B487" s="2">
        <v>-1.17E-2</v>
      </c>
      <c r="C487" s="8">
        <v>4012685</v>
      </c>
      <c r="D487" s="8">
        <v>76.5</v>
      </c>
      <c r="E487" t="s">
        <v>15</v>
      </c>
      <c r="F487" t="s">
        <v>14</v>
      </c>
      <c r="G487">
        <v>1</v>
      </c>
      <c r="H487" t="s">
        <v>10</v>
      </c>
      <c r="I487">
        <v>0</v>
      </c>
      <c r="P487" s="13">
        <v>460</v>
      </c>
      <c r="Q487" s="13">
        <v>54.645949348904182</v>
      </c>
      <c r="R487" s="13">
        <v>16.354050651095818</v>
      </c>
      <c r="T487" s="13">
        <v>25.570395102949359</v>
      </c>
      <c r="U487" s="13">
        <v>40.5</v>
      </c>
    </row>
    <row r="488" spans="1:21" x14ac:dyDescent="0.3">
      <c r="A488" s="1">
        <v>39661</v>
      </c>
      <c r="B488" s="2">
        <v>-8.09E-2</v>
      </c>
      <c r="C488" s="8">
        <v>13936830</v>
      </c>
      <c r="D488" s="8">
        <v>77.5</v>
      </c>
      <c r="E488" t="s">
        <v>15</v>
      </c>
      <c r="F488" t="s">
        <v>14</v>
      </c>
      <c r="G488">
        <v>1</v>
      </c>
      <c r="H488" t="s">
        <v>10</v>
      </c>
      <c r="I488">
        <v>0</v>
      </c>
      <c r="P488" s="13">
        <v>461</v>
      </c>
      <c r="Q488" s="13">
        <v>54.545076170312257</v>
      </c>
      <c r="R488" s="13">
        <v>17.954923829687743</v>
      </c>
      <c r="T488" s="13">
        <v>25.626043405676125</v>
      </c>
      <c r="U488" s="13">
        <v>40.5</v>
      </c>
    </row>
    <row r="489" spans="1:21" x14ac:dyDescent="0.3">
      <c r="A489" s="1">
        <v>39664</v>
      </c>
      <c r="B489" s="2">
        <v>-1.5900000000000001E-2</v>
      </c>
      <c r="C489" s="8">
        <v>5177223</v>
      </c>
      <c r="D489" s="8">
        <v>73</v>
      </c>
      <c r="E489" t="s">
        <v>15</v>
      </c>
      <c r="F489" t="s">
        <v>14</v>
      </c>
      <c r="G489">
        <v>1</v>
      </c>
      <c r="H489" t="s">
        <v>10</v>
      </c>
      <c r="I489">
        <v>0</v>
      </c>
      <c r="P489" s="13">
        <v>462</v>
      </c>
      <c r="Q489" s="13">
        <v>54.95358717312326</v>
      </c>
      <c r="R489" s="13">
        <v>13.54641282687674</v>
      </c>
      <c r="T489" s="13">
        <v>25.681691708402891</v>
      </c>
      <c r="U489" s="13">
        <v>40.5</v>
      </c>
    </row>
    <row r="490" spans="1:21" x14ac:dyDescent="0.3">
      <c r="A490" s="1">
        <v>39665</v>
      </c>
      <c r="B490" s="2">
        <v>1.9099999999999999E-2</v>
      </c>
      <c r="C490" s="8">
        <v>4811996</v>
      </c>
      <c r="D490" s="8">
        <v>72.5</v>
      </c>
      <c r="E490" t="s">
        <v>15</v>
      </c>
      <c r="F490" t="s">
        <v>14</v>
      </c>
      <c r="G490">
        <v>1</v>
      </c>
      <c r="H490" t="s">
        <v>10</v>
      </c>
      <c r="I490">
        <v>0</v>
      </c>
      <c r="P490" s="13">
        <v>463</v>
      </c>
      <c r="Q490" s="13">
        <v>54.18319546083751</v>
      </c>
      <c r="R490" s="13">
        <v>17.81680453916249</v>
      </c>
      <c r="T490" s="13">
        <v>25.73734001112966</v>
      </c>
      <c r="U490" s="13">
        <v>40.5</v>
      </c>
    </row>
    <row r="491" spans="1:21" x14ac:dyDescent="0.3">
      <c r="A491" s="1">
        <v>39666</v>
      </c>
      <c r="B491" s="2">
        <v>3.8300000000000001E-2</v>
      </c>
      <c r="C491" s="8">
        <v>5692796</v>
      </c>
      <c r="D491" s="8">
        <v>75</v>
      </c>
      <c r="E491" t="s">
        <v>15</v>
      </c>
      <c r="F491" t="s">
        <v>14</v>
      </c>
      <c r="G491">
        <v>1</v>
      </c>
      <c r="H491" t="s">
        <v>10</v>
      </c>
      <c r="I491">
        <v>0</v>
      </c>
      <c r="P491" s="13">
        <v>464</v>
      </c>
      <c r="Q491" s="13">
        <v>52.73608516812692</v>
      </c>
      <c r="R491" s="13">
        <v>21.26391483187308</v>
      </c>
      <c r="T491" s="13">
        <v>25.792988313856426</v>
      </c>
      <c r="U491" s="13">
        <v>40.5</v>
      </c>
    </row>
    <row r="492" spans="1:21" x14ac:dyDescent="0.3">
      <c r="A492" s="1">
        <v>39667</v>
      </c>
      <c r="B492" s="2">
        <v>-4.6699999999999998E-2</v>
      </c>
      <c r="C492" s="8">
        <v>5756636</v>
      </c>
      <c r="D492" s="8">
        <v>75.5</v>
      </c>
      <c r="E492" t="s">
        <v>15</v>
      </c>
      <c r="F492" t="s">
        <v>14</v>
      </c>
      <c r="G492">
        <v>1</v>
      </c>
      <c r="H492" t="s">
        <v>10</v>
      </c>
      <c r="I492">
        <v>0</v>
      </c>
      <c r="P492" s="13">
        <v>465</v>
      </c>
      <c r="Q492" s="13">
        <v>53.375713976498574</v>
      </c>
      <c r="R492" s="13">
        <v>22.624286023501426</v>
      </c>
      <c r="T492" s="13">
        <v>25.848636616583192</v>
      </c>
      <c r="U492" s="13">
        <v>40.5</v>
      </c>
    </row>
    <row r="493" spans="1:21" x14ac:dyDescent="0.3">
      <c r="A493" s="1">
        <v>39668</v>
      </c>
      <c r="B493" s="2">
        <v>5.2900000000000003E-2</v>
      </c>
      <c r="C493" s="8">
        <v>4416564</v>
      </c>
      <c r="D493" s="8">
        <v>72.5</v>
      </c>
      <c r="E493" t="s">
        <v>15</v>
      </c>
      <c r="F493" t="s">
        <v>14</v>
      </c>
      <c r="G493">
        <v>1</v>
      </c>
      <c r="H493" t="s">
        <v>10</v>
      </c>
      <c r="I493">
        <v>0</v>
      </c>
      <c r="P493" s="13">
        <v>466</v>
      </c>
      <c r="Q493" s="13">
        <v>52.218819779961258</v>
      </c>
      <c r="R493" s="13">
        <v>21.781180220038742</v>
      </c>
      <c r="T493" s="13">
        <v>25.904284919309958</v>
      </c>
      <c r="U493" s="13">
        <v>40.5</v>
      </c>
    </row>
    <row r="494" spans="1:21" x14ac:dyDescent="0.3">
      <c r="A494" s="1">
        <v>39671</v>
      </c>
      <c r="B494" s="2">
        <v>3.5900000000000001E-2</v>
      </c>
      <c r="C494" s="8">
        <v>4386885</v>
      </c>
      <c r="D494" s="8">
        <v>68</v>
      </c>
      <c r="E494" t="s">
        <v>15</v>
      </c>
      <c r="F494" t="s">
        <v>10</v>
      </c>
      <c r="G494">
        <v>0</v>
      </c>
      <c r="H494" t="s">
        <v>10</v>
      </c>
      <c r="I494">
        <v>0</v>
      </c>
      <c r="P494" s="13">
        <v>467</v>
      </c>
      <c r="Q494" s="13">
        <v>53.569712025543048</v>
      </c>
      <c r="R494" s="13">
        <v>20.430287974456952</v>
      </c>
      <c r="T494" s="13">
        <v>25.959933222036724</v>
      </c>
      <c r="U494" s="13">
        <v>40.5</v>
      </c>
    </row>
    <row r="495" spans="1:21" x14ac:dyDescent="0.3">
      <c r="A495" s="1">
        <v>39672</v>
      </c>
      <c r="B495" s="2">
        <v>-3.3099999999999997E-2</v>
      </c>
      <c r="C495" s="8">
        <v>4141471</v>
      </c>
      <c r="D495" s="8">
        <v>64.5</v>
      </c>
      <c r="E495" t="s">
        <v>15</v>
      </c>
      <c r="F495" t="s">
        <v>10</v>
      </c>
      <c r="G495">
        <v>0</v>
      </c>
      <c r="H495" t="s">
        <v>13</v>
      </c>
      <c r="I495">
        <v>-1</v>
      </c>
      <c r="P495" s="13">
        <v>468</v>
      </c>
      <c r="Q495" s="13">
        <v>54.783308070150035</v>
      </c>
      <c r="R495" s="13">
        <v>16.716691929849965</v>
      </c>
      <c r="T495" s="13">
        <v>26.015581524763494</v>
      </c>
      <c r="U495" s="13">
        <v>40.5</v>
      </c>
    </row>
    <row r="496" spans="1:21" x14ac:dyDescent="0.3">
      <c r="A496" s="1">
        <v>39673</v>
      </c>
      <c r="B496" s="2">
        <v>-3.3E-3</v>
      </c>
      <c r="C496" s="8">
        <v>3926690</v>
      </c>
      <c r="D496" s="8">
        <v>68</v>
      </c>
      <c r="E496" t="s">
        <v>15</v>
      </c>
      <c r="F496" t="s">
        <v>10</v>
      </c>
      <c r="G496">
        <v>0</v>
      </c>
      <c r="H496" t="s">
        <v>10</v>
      </c>
      <c r="I496">
        <v>0</v>
      </c>
      <c r="P496" s="13">
        <v>469</v>
      </c>
      <c r="Q496" s="13">
        <v>53.604496705043886</v>
      </c>
      <c r="R496" s="13">
        <v>21.395503294956114</v>
      </c>
      <c r="T496" s="13">
        <v>26.07122982749026</v>
      </c>
      <c r="U496" s="13">
        <v>40.5</v>
      </c>
    </row>
    <row r="497" spans="1:21" x14ac:dyDescent="0.3">
      <c r="A497" s="1">
        <v>39674</v>
      </c>
      <c r="B497" s="2">
        <v>3.4299999999999997E-2</v>
      </c>
      <c r="C497" s="8">
        <v>3080822</v>
      </c>
      <c r="D497" s="8">
        <v>70.5</v>
      </c>
      <c r="E497" t="s">
        <v>15</v>
      </c>
      <c r="F497" t="s">
        <v>14</v>
      </c>
      <c r="G497">
        <v>1</v>
      </c>
      <c r="H497" t="s">
        <v>10</v>
      </c>
      <c r="I497">
        <v>0</v>
      </c>
      <c r="P497" s="13">
        <v>470</v>
      </c>
      <c r="Q497" s="13">
        <v>52.954571424385826</v>
      </c>
      <c r="R497" s="13">
        <v>23.045428575614174</v>
      </c>
      <c r="T497" s="13">
        <v>26.126878130217026</v>
      </c>
      <c r="U497" s="13">
        <v>40.5</v>
      </c>
    </row>
    <row r="498" spans="1:21" x14ac:dyDescent="0.3">
      <c r="A498" s="1">
        <v>39675</v>
      </c>
      <c r="B498" s="2">
        <v>-1.52E-2</v>
      </c>
      <c r="C498" s="8">
        <v>4153829</v>
      </c>
      <c r="D498" s="8">
        <v>72</v>
      </c>
      <c r="E498" t="s">
        <v>15</v>
      </c>
      <c r="F498" t="s">
        <v>14</v>
      </c>
      <c r="G498">
        <v>1</v>
      </c>
      <c r="H498" t="s">
        <v>10</v>
      </c>
      <c r="I498">
        <v>0</v>
      </c>
      <c r="P498" s="13">
        <v>471</v>
      </c>
      <c r="Q498" s="13">
        <v>53.427946293384885</v>
      </c>
      <c r="R498" s="13">
        <v>26.572053706615115</v>
      </c>
      <c r="T498" s="13">
        <v>26.182526432943792</v>
      </c>
      <c r="U498" s="13">
        <v>40.5</v>
      </c>
    </row>
    <row r="499" spans="1:21" x14ac:dyDescent="0.3">
      <c r="A499" s="1">
        <v>39678</v>
      </c>
      <c r="B499" s="2">
        <v>-4.2500000000000003E-2</v>
      </c>
      <c r="C499" s="8">
        <v>4177214</v>
      </c>
      <c r="D499" s="8">
        <v>73</v>
      </c>
      <c r="E499" t="s">
        <v>15</v>
      </c>
      <c r="F499" t="s">
        <v>14</v>
      </c>
      <c r="G499">
        <v>1</v>
      </c>
      <c r="H499" t="s">
        <v>10</v>
      </c>
      <c r="I499">
        <v>0</v>
      </c>
      <c r="P499" s="13">
        <v>472</v>
      </c>
      <c r="Q499" s="13">
        <v>52.823866646476795</v>
      </c>
      <c r="R499" s="13">
        <v>23.676133353523205</v>
      </c>
      <c r="T499" s="13">
        <v>26.238174735670562</v>
      </c>
      <c r="U499" s="13">
        <v>40.5</v>
      </c>
    </row>
    <row r="500" spans="1:21" x14ac:dyDescent="0.3">
      <c r="A500" s="1">
        <v>39679</v>
      </c>
      <c r="B500" s="2">
        <v>-2.7699999999999999E-2</v>
      </c>
      <c r="C500" s="8">
        <v>5358379</v>
      </c>
      <c r="D500" s="8">
        <v>74</v>
      </c>
      <c r="E500" t="s">
        <v>15</v>
      </c>
      <c r="F500" t="s">
        <v>14</v>
      </c>
      <c r="G500">
        <v>1</v>
      </c>
      <c r="H500" t="s">
        <v>10</v>
      </c>
      <c r="I500">
        <v>0</v>
      </c>
      <c r="P500" s="13">
        <v>473</v>
      </c>
      <c r="Q500" s="13">
        <v>52.522054946998416</v>
      </c>
      <c r="R500" s="13">
        <v>17.977945053001584</v>
      </c>
      <c r="T500" s="13">
        <v>26.293823038397328</v>
      </c>
      <c r="U500" s="13">
        <v>40.5</v>
      </c>
    </row>
    <row r="501" spans="1:21" x14ac:dyDescent="0.3">
      <c r="A501" s="1">
        <v>39680</v>
      </c>
      <c r="B501" s="2">
        <v>7.6E-3</v>
      </c>
      <c r="C501" s="8">
        <v>5680143</v>
      </c>
      <c r="D501" s="8">
        <v>67</v>
      </c>
      <c r="E501" t="s">
        <v>15</v>
      </c>
      <c r="F501" t="s">
        <v>10</v>
      </c>
      <c r="G501">
        <v>0</v>
      </c>
      <c r="H501" t="s">
        <v>10</v>
      </c>
      <c r="I501">
        <v>0</v>
      </c>
      <c r="P501" s="13">
        <v>474</v>
      </c>
      <c r="Q501" s="13">
        <v>53.645481481903516</v>
      </c>
      <c r="R501" s="13">
        <v>23.854518518096484</v>
      </c>
      <c r="T501" s="13">
        <v>26.349471341124094</v>
      </c>
      <c r="U501" s="13">
        <v>41</v>
      </c>
    </row>
    <row r="502" spans="1:21" x14ac:dyDescent="0.3">
      <c r="A502" s="1">
        <v>39681</v>
      </c>
      <c r="B502" s="2">
        <v>-1.55E-2</v>
      </c>
      <c r="C502" s="8">
        <v>6271262</v>
      </c>
      <c r="D502" s="8">
        <v>65.5</v>
      </c>
      <c r="E502" t="s">
        <v>15</v>
      </c>
      <c r="F502" t="s">
        <v>10</v>
      </c>
      <c r="G502">
        <v>0</v>
      </c>
      <c r="H502" t="s">
        <v>10</v>
      </c>
      <c r="I502">
        <v>0</v>
      </c>
      <c r="P502" s="13">
        <v>475</v>
      </c>
      <c r="Q502" s="13">
        <v>51.522036407049072</v>
      </c>
      <c r="R502" s="13">
        <v>18.977963592950928</v>
      </c>
      <c r="T502" s="13">
        <v>26.40511964385086</v>
      </c>
      <c r="U502" s="13">
        <v>41</v>
      </c>
    </row>
    <row r="503" spans="1:21" x14ac:dyDescent="0.3">
      <c r="A503" s="1">
        <v>39682</v>
      </c>
      <c r="B503" s="2">
        <v>4.58E-2</v>
      </c>
      <c r="C503" s="8">
        <v>5865821</v>
      </c>
      <c r="D503" s="8">
        <v>68.5</v>
      </c>
      <c r="E503" t="s">
        <v>15</v>
      </c>
      <c r="F503" t="s">
        <v>10</v>
      </c>
      <c r="G503">
        <v>0</v>
      </c>
      <c r="H503" t="s">
        <v>10</v>
      </c>
      <c r="I503">
        <v>0</v>
      </c>
      <c r="P503" s="13">
        <v>476</v>
      </c>
      <c r="Q503" s="13">
        <v>53.060551918988963</v>
      </c>
      <c r="R503" s="13">
        <v>19.939448081011037</v>
      </c>
      <c r="T503" s="13">
        <v>26.460767946577629</v>
      </c>
      <c r="U503" s="13">
        <v>41</v>
      </c>
    </row>
    <row r="504" spans="1:21" x14ac:dyDescent="0.3">
      <c r="A504" s="1">
        <v>39685</v>
      </c>
      <c r="B504" s="2">
        <v>-2.5499999999999998E-2</v>
      </c>
      <c r="C504" s="8">
        <v>3961309</v>
      </c>
      <c r="D504" s="8">
        <v>75.5</v>
      </c>
      <c r="E504" t="s">
        <v>15</v>
      </c>
      <c r="F504" t="s">
        <v>14</v>
      </c>
      <c r="G504">
        <v>1</v>
      </c>
      <c r="H504" t="s">
        <v>10</v>
      </c>
      <c r="I504">
        <v>0</v>
      </c>
      <c r="P504" s="13">
        <v>477</v>
      </c>
      <c r="Q504" s="13">
        <v>52.308966993510538</v>
      </c>
      <c r="R504" s="13">
        <v>24.191033006489462</v>
      </c>
      <c r="T504" s="13">
        <v>26.516416249304395</v>
      </c>
      <c r="U504" s="13">
        <v>41</v>
      </c>
    </row>
    <row r="505" spans="1:21" x14ac:dyDescent="0.3">
      <c r="A505" s="1">
        <v>39686</v>
      </c>
      <c r="B505" s="2">
        <v>-3.2899999999999999E-2</v>
      </c>
      <c r="C505" s="8">
        <v>5571590</v>
      </c>
      <c r="D505" s="8">
        <v>66</v>
      </c>
      <c r="E505" t="s">
        <v>15</v>
      </c>
      <c r="F505" t="s">
        <v>10</v>
      </c>
      <c r="G505">
        <v>0</v>
      </c>
      <c r="H505" t="s">
        <v>10</v>
      </c>
      <c r="I505">
        <v>0</v>
      </c>
      <c r="P505" s="13">
        <v>478</v>
      </c>
      <c r="Q505" s="13">
        <v>54.077999169399128</v>
      </c>
      <c r="R505" s="13">
        <v>24.422000830600872</v>
      </c>
      <c r="T505" s="13">
        <v>26.572064552031161</v>
      </c>
      <c r="U505" s="13">
        <v>41</v>
      </c>
    </row>
    <row r="506" spans="1:21" x14ac:dyDescent="0.3">
      <c r="A506" s="1">
        <v>39687</v>
      </c>
      <c r="B506" s="2">
        <v>3.3399999999999999E-2</v>
      </c>
      <c r="C506" s="8">
        <v>3746953</v>
      </c>
      <c r="D506" s="8">
        <v>65.5</v>
      </c>
      <c r="E506" t="s">
        <v>15</v>
      </c>
      <c r="F506" t="s">
        <v>10</v>
      </c>
      <c r="G506">
        <v>0</v>
      </c>
      <c r="H506" t="s">
        <v>10</v>
      </c>
      <c r="I506">
        <v>0</v>
      </c>
      <c r="P506" s="13">
        <v>479</v>
      </c>
      <c r="Q506" s="13">
        <v>54.11925050455811</v>
      </c>
      <c r="R506" s="13">
        <v>27.88074949544189</v>
      </c>
      <c r="T506" s="13">
        <v>26.627712854757927</v>
      </c>
      <c r="U506" s="13">
        <v>41</v>
      </c>
    </row>
    <row r="507" spans="1:21" x14ac:dyDescent="0.3">
      <c r="A507" s="1">
        <v>39688</v>
      </c>
      <c r="B507" s="2">
        <v>2.5700000000000001E-2</v>
      </c>
      <c r="C507" s="8">
        <v>4212404</v>
      </c>
      <c r="D507" s="8">
        <v>66</v>
      </c>
      <c r="E507" t="s">
        <v>15</v>
      </c>
      <c r="F507" t="s">
        <v>10</v>
      </c>
      <c r="G507">
        <v>0</v>
      </c>
      <c r="H507" t="s">
        <v>10</v>
      </c>
      <c r="I507">
        <v>0</v>
      </c>
      <c r="P507" s="13">
        <v>480</v>
      </c>
      <c r="Q507" s="13">
        <v>53.806957490567306</v>
      </c>
      <c r="R507" s="13">
        <v>25.693042509432694</v>
      </c>
      <c r="T507" s="13">
        <v>26.683361157484693</v>
      </c>
      <c r="U507" s="13">
        <v>41</v>
      </c>
    </row>
    <row r="508" spans="1:21" x14ac:dyDescent="0.3">
      <c r="A508" s="1">
        <v>39689</v>
      </c>
      <c r="B508" s="2">
        <v>1.2999999999999999E-2</v>
      </c>
      <c r="C508" s="8">
        <v>3849727</v>
      </c>
      <c r="D508" s="8">
        <v>68.5</v>
      </c>
      <c r="E508" t="s">
        <v>15</v>
      </c>
      <c r="F508" t="s">
        <v>10</v>
      </c>
      <c r="G508">
        <v>0</v>
      </c>
      <c r="H508" t="s">
        <v>10</v>
      </c>
      <c r="I508">
        <v>0</v>
      </c>
      <c r="P508" s="13">
        <v>481</v>
      </c>
      <c r="Q508" s="13">
        <v>51.77366886349084</v>
      </c>
      <c r="R508" s="13">
        <v>27.72633113650916</v>
      </c>
      <c r="T508" s="13">
        <v>26.739009460211463</v>
      </c>
      <c r="U508" s="13">
        <v>41</v>
      </c>
    </row>
    <row r="509" spans="1:21" x14ac:dyDescent="0.3">
      <c r="A509" s="1">
        <v>39693</v>
      </c>
      <c r="B509" s="2">
        <v>-2.3900000000000001E-2</v>
      </c>
      <c r="C509" s="8">
        <v>5510280</v>
      </c>
      <c r="D509" s="8">
        <v>71</v>
      </c>
      <c r="E509" t="s">
        <v>16</v>
      </c>
      <c r="F509" t="s">
        <v>14</v>
      </c>
      <c r="G509">
        <v>1</v>
      </c>
      <c r="H509" t="s">
        <v>14</v>
      </c>
      <c r="I509">
        <v>1</v>
      </c>
      <c r="P509" s="13">
        <v>482</v>
      </c>
      <c r="Q509" s="13">
        <v>53.72539193562536</v>
      </c>
      <c r="R509" s="13">
        <v>22.27460806437464</v>
      </c>
      <c r="T509" s="13">
        <v>26.794657762938229</v>
      </c>
      <c r="U509" s="13">
        <v>41</v>
      </c>
    </row>
    <row r="510" spans="1:21" x14ac:dyDescent="0.3">
      <c r="A510" s="1">
        <v>39694</v>
      </c>
      <c r="B510" s="2">
        <v>2.86E-2</v>
      </c>
      <c r="C510" s="8">
        <v>5252905</v>
      </c>
      <c r="D510" s="8">
        <v>73</v>
      </c>
      <c r="E510" t="s">
        <v>16</v>
      </c>
      <c r="F510" t="s">
        <v>14</v>
      </c>
      <c r="G510">
        <v>1</v>
      </c>
      <c r="H510" t="s">
        <v>14</v>
      </c>
      <c r="I510">
        <v>1</v>
      </c>
      <c r="P510" s="13">
        <v>483</v>
      </c>
      <c r="Q510" s="13">
        <v>54.25569012356938</v>
      </c>
      <c r="R510" s="13">
        <v>15.24430987643062</v>
      </c>
      <c r="T510" s="13">
        <v>26.850306065664995</v>
      </c>
      <c r="U510" s="13">
        <v>41</v>
      </c>
    </row>
    <row r="511" spans="1:21" x14ac:dyDescent="0.3">
      <c r="A511" s="1">
        <v>39695</v>
      </c>
      <c r="B511" s="2">
        <v>-4.6600000000000003E-2</v>
      </c>
      <c r="C511" s="8">
        <v>7030154</v>
      </c>
      <c r="D511" s="8">
        <v>74</v>
      </c>
      <c r="E511" t="s">
        <v>16</v>
      </c>
      <c r="F511" t="s">
        <v>14</v>
      </c>
      <c r="G511">
        <v>1</v>
      </c>
      <c r="H511" t="s">
        <v>14</v>
      </c>
      <c r="I511">
        <v>1</v>
      </c>
      <c r="P511" s="13">
        <v>484</v>
      </c>
      <c r="Q511" s="13">
        <v>54.015378161825303</v>
      </c>
      <c r="R511" s="13">
        <v>17.984621838174697</v>
      </c>
      <c r="T511" s="13">
        <v>26.905954368391761</v>
      </c>
      <c r="U511" s="13">
        <v>41</v>
      </c>
    </row>
    <row r="512" spans="1:21" x14ac:dyDescent="0.3">
      <c r="A512" s="1">
        <v>39696</v>
      </c>
      <c r="B512" s="2">
        <v>3.5000000000000003E-2</v>
      </c>
      <c r="C512" s="8">
        <v>5394592</v>
      </c>
      <c r="D512" s="8">
        <v>77</v>
      </c>
      <c r="E512" t="s">
        <v>16</v>
      </c>
      <c r="F512" t="s">
        <v>14</v>
      </c>
      <c r="G512">
        <v>1</v>
      </c>
      <c r="H512" t="s">
        <v>14</v>
      </c>
      <c r="I512">
        <v>1</v>
      </c>
      <c r="P512" s="13">
        <v>485</v>
      </c>
      <c r="Q512" s="13">
        <v>53.915839085575854</v>
      </c>
      <c r="R512" s="13">
        <v>20.584160914424146</v>
      </c>
      <c r="T512" s="13">
        <v>26.961602671118531</v>
      </c>
      <c r="U512" s="13">
        <v>41</v>
      </c>
    </row>
    <row r="513" spans="1:21" x14ac:dyDescent="0.3">
      <c r="A513" s="1">
        <v>39699</v>
      </c>
      <c r="B513" s="2">
        <v>-6.9999999999999999E-4</v>
      </c>
      <c r="C513" s="8">
        <v>9563366</v>
      </c>
      <c r="D513" s="8">
        <v>69</v>
      </c>
      <c r="E513" t="s">
        <v>16</v>
      </c>
      <c r="F513" t="s">
        <v>10</v>
      </c>
      <c r="G513">
        <v>0</v>
      </c>
      <c r="H513" t="s">
        <v>14</v>
      </c>
      <c r="I513">
        <v>1</v>
      </c>
      <c r="P513" s="13">
        <v>486</v>
      </c>
      <c r="Q513" s="13">
        <v>53.879412609894977</v>
      </c>
      <c r="R513" s="13">
        <v>22.620587390105023</v>
      </c>
      <c r="T513" s="13">
        <v>27.017250973845297</v>
      </c>
      <c r="U513" s="13">
        <v>41</v>
      </c>
    </row>
    <row r="514" spans="1:21" x14ac:dyDescent="0.3">
      <c r="A514" s="1">
        <v>39700</v>
      </c>
      <c r="B514" s="2">
        <v>-9.8000000000000004E-2</v>
      </c>
      <c r="C514" s="8">
        <v>9143479</v>
      </c>
      <c r="D514" s="8">
        <v>70</v>
      </c>
      <c r="E514" t="s">
        <v>16</v>
      </c>
      <c r="F514" t="s">
        <v>14</v>
      </c>
      <c r="G514">
        <v>1</v>
      </c>
      <c r="H514" t="s">
        <v>14</v>
      </c>
      <c r="I514">
        <v>1</v>
      </c>
      <c r="P514" s="13">
        <v>487</v>
      </c>
      <c r="Q514" s="13">
        <v>47.647428826479434</v>
      </c>
      <c r="R514" s="13">
        <v>29.852571173520566</v>
      </c>
      <c r="T514" s="13">
        <v>27.072899276572063</v>
      </c>
      <c r="U514" s="13">
        <v>41.5</v>
      </c>
    </row>
    <row r="515" spans="1:21" x14ac:dyDescent="0.3">
      <c r="A515" s="1">
        <v>39701</v>
      </c>
      <c r="B515" s="2">
        <v>1.5900000000000001E-2</v>
      </c>
      <c r="C515" s="8">
        <v>10406258</v>
      </c>
      <c r="D515" s="8">
        <v>62</v>
      </c>
      <c r="E515" t="s">
        <v>16</v>
      </c>
      <c r="F515" t="s">
        <v>10</v>
      </c>
      <c r="G515">
        <v>0</v>
      </c>
      <c r="H515" t="s">
        <v>10</v>
      </c>
      <c r="I515">
        <v>0</v>
      </c>
      <c r="P515" s="13">
        <v>488</v>
      </c>
      <c r="Q515" s="13">
        <v>53.157606723985765</v>
      </c>
      <c r="R515" s="13">
        <v>19.842393276014235</v>
      </c>
      <c r="T515" s="13">
        <v>27.128547579298829</v>
      </c>
      <c r="U515" s="13">
        <v>41.5</v>
      </c>
    </row>
    <row r="516" spans="1:21" x14ac:dyDescent="0.3">
      <c r="A516" s="1">
        <v>39702</v>
      </c>
      <c r="B516" s="2">
        <v>4.7100000000000003E-2</v>
      </c>
      <c r="C516" s="8">
        <v>5481237</v>
      </c>
      <c r="D516" s="8">
        <v>63.5</v>
      </c>
      <c r="E516" t="s">
        <v>16</v>
      </c>
      <c r="F516" t="s">
        <v>10</v>
      </c>
      <c r="G516">
        <v>0</v>
      </c>
      <c r="H516" t="s">
        <v>14</v>
      </c>
      <c r="I516">
        <v>1</v>
      </c>
      <c r="P516" s="13">
        <v>489</v>
      </c>
      <c r="Q516" s="13">
        <v>53.465431002908822</v>
      </c>
      <c r="R516" s="13">
        <v>19.034568997091178</v>
      </c>
      <c r="T516" s="13">
        <v>27.184195882025598</v>
      </c>
      <c r="U516" s="13">
        <v>41.5</v>
      </c>
    </row>
    <row r="517" spans="1:21" x14ac:dyDescent="0.3">
      <c r="A517" s="1">
        <v>39703</v>
      </c>
      <c r="B517" s="2">
        <v>4.7300000000000002E-2</v>
      </c>
      <c r="C517" s="8">
        <v>4874671</v>
      </c>
      <c r="D517" s="8">
        <v>65</v>
      </c>
      <c r="E517" t="s">
        <v>16</v>
      </c>
      <c r="F517" t="s">
        <v>10</v>
      </c>
      <c r="G517">
        <v>0</v>
      </c>
      <c r="H517" t="s">
        <v>14</v>
      </c>
      <c r="I517">
        <v>1</v>
      </c>
      <c r="P517" s="13">
        <v>490</v>
      </c>
      <c r="Q517" s="13">
        <v>52.973601344811428</v>
      </c>
      <c r="R517" s="13">
        <v>22.026398655188572</v>
      </c>
      <c r="T517" s="13">
        <v>27.239844184752364</v>
      </c>
      <c r="U517" s="13">
        <v>41.5</v>
      </c>
    </row>
    <row r="518" spans="1:21" x14ac:dyDescent="0.3">
      <c r="A518" s="1">
        <v>39706</v>
      </c>
      <c r="B518" s="2">
        <v>-9.7999999999999997E-3</v>
      </c>
      <c r="C518" s="8">
        <v>7776069</v>
      </c>
      <c r="D518" s="8">
        <v>78.5</v>
      </c>
      <c r="E518" t="s">
        <v>16</v>
      </c>
      <c r="F518" t="s">
        <v>14</v>
      </c>
      <c r="G518">
        <v>1</v>
      </c>
      <c r="H518" t="s">
        <v>14</v>
      </c>
      <c r="I518">
        <v>1</v>
      </c>
      <c r="P518" s="13">
        <v>491</v>
      </c>
      <c r="Q518" s="13">
        <v>52.729049323219172</v>
      </c>
      <c r="R518" s="13">
        <v>22.770950676780828</v>
      </c>
      <c r="T518" s="13">
        <v>27.29549248747913</v>
      </c>
      <c r="U518" s="13">
        <v>41.5</v>
      </c>
    </row>
    <row r="519" spans="1:21" x14ac:dyDescent="0.3">
      <c r="A519" s="1">
        <v>39707</v>
      </c>
      <c r="B519" s="2">
        <v>7.5499999999999998E-2</v>
      </c>
      <c r="C519" s="8">
        <v>11941551</v>
      </c>
      <c r="D519" s="8">
        <v>69.5</v>
      </c>
      <c r="E519" t="s">
        <v>16</v>
      </c>
      <c r="F519" t="s">
        <v>10</v>
      </c>
      <c r="G519">
        <v>0</v>
      </c>
      <c r="H519" t="s">
        <v>14</v>
      </c>
      <c r="I519">
        <v>1</v>
      </c>
      <c r="P519" s="13">
        <v>492</v>
      </c>
      <c r="Q519" s="13">
        <v>53.78881184206297</v>
      </c>
      <c r="R519" s="13">
        <v>18.71118815793703</v>
      </c>
      <c r="T519" s="13">
        <v>27.351140790205896</v>
      </c>
      <c r="U519" s="13">
        <v>41.5</v>
      </c>
    </row>
    <row r="520" spans="1:21" x14ac:dyDescent="0.3">
      <c r="A520" s="1">
        <v>39708</v>
      </c>
      <c r="B520" s="2">
        <v>7.1999999999999998E-3</v>
      </c>
      <c r="C520" s="8">
        <v>13669892</v>
      </c>
      <c r="D520" s="8">
        <v>59.5</v>
      </c>
      <c r="E520" t="s">
        <v>16</v>
      </c>
      <c r="F520" t="s">
        <v>10</v>
      </c>
      <c r="G520">
        <v>0</v>
      </c>
      <c r="H520" t="s">
        <v>10</v>
      </c>
      <c r="I520">
        <v>0</v>
      </c>
      <c r="P520" s="13">
        <v>493</v>
      </c>
      <c r="Q520" s="13">
        <v>53.765840823192278</v>
      </c>
      <c r="R520" s="13">
        <v>14.234159176807722</v>
      </c>
      <c r="T520" s="13">
        <v>27.406789092932662</v>
      </c>
      <c r="U520" s="13">
        <v>41.5</v>
      </c>
    </row>
    <row r="521" spans="1:21" x14ac:dyDescent="0.3">
      <c r="A521" s="1">
        <v>39709</v>
      </c>
      <c r="B521" s="2">
        <v>6.83E-2</v>
      </c>
      <c r="C521" s="8">
        <v>12286636</v>
      </c>
      <c r="D521" s="8">
        <v>62.5</v>
      </c>
      <c r="E521" t="s">
        <v>16</v>
      </c>
      <c r="F521" t="s">
        <v>10</v>
      </c>
      <c r="G521">
        <v>0</v>
      </c>
      <c r="H521" t="s">
        <v>10</v>
      </c>
      <c r="I521">
        <v>0</v>
      </c>
      <c r="P521" s="13">
        <v>494</v>
      </c>
      <c r="Q521" s="13">
        <v>53.748963856253354</v>
      </c>
      <c r="R521" s="13">
        <v>10.751036143746646</v>
      </c>
      <c r="T521" s="13">
        <v>27.462437395659432</v>
      </c>
      <c r="U521" s="13">
        <v>41.5</v>
      </c>
    </row>
    <row r="522" spans="1:21" x14ac:dyDescent="0.3">
      <c r="A522" s="1">
        <v>39710</v>
      </c>
      <c r="B522" s="2">
        <v>9.1000000000000004E-3</v>
      </c>
      <c r="C522" s="8">
        <v>7373025</v>
      </c>
      <c r="D522" s="8">
        <v>59</v>
      </c>
      <c r="E522" t="s">
        <v>16</v>
      </c>
      <c r="F522" t="s">
        <v>10</v>
      </c>
      <c r="G522">
        <v>0</v>
      </c>
      <c r="H522" t="s">
        <v>10</v>
      </c>
      <c r="I522">
        <v>0</v>
      </c>
      <c r="P522" s="13">
        <v>495</v>
      </c>
      <c r="Q522" s="13">
        <v>53.952276327680089</v>
      </c>
      <c r="R522" s="13">
        <v>14.047723672319911</v>
      </c>
      <c r="T522" s="13">
        <v>27.518085698386198</v>
      </c>
      <c r="U522" s="13">
        <v>41.5</v>
      </c>
    </row>
    <row r="523" spans="1:21" x14ac:dyDescent="0.3">
      <c r="A523" s="1">
        <v>39713</v>
      </c>
      <c r="B523" s="2">
        <v>-9.35E-2</v>
      </c>
      <c r="C523" s="8">
        <v>3117906</v>
      </c>
      <c r="D523" s="8">
        <v>63</v>
      </c>
      <c r="E523" t="s">
        <v>16</v>
      </c>
      <c r="F523" t="s">
        <v>10</v>
      </c>
      <c r="G523">
        <v>0</v>
      </c>
      <c r="H523" t="s">
        <v>14</v>
      </c>
      <c r="I523">
        <v>1</v>
      </c>
      <c r="P523" s="13">
        <v>496</v>
      </c>
      <c r="Q523" s="13">
        <v>54.560107676969942</v>
      </c>
      <c r="R523" s="13">
        <v>15.939892323030058</v>
      </c>
      <c r="T523" s="13">
        <v>27.573734001112964</v>
      </c>
      <c r="U523" s="13">
        <v>41.5</v>
      </c>
    </row>
    <row r="524" spans="1:21" x14ac:dyDescent="0.3">
      <c r="A524" s="1">
        <v>39714</v>
      </c>
      <c r="B524" s="2">
        <v>-2.01E-2</v>
      </c>
      <c r="C524" s="8">
        <v>3158138</v>
      </c>
      <c r="D524" s="8">
        <v>61.5</v>
      </c>
      <c r="E524" t="s">
        <v>16</v>
      </c>
      <c r="F524" t="s">
        <v>10</v>
      </c>
      <c r="G524">
        <v>0</v>
      </c>
      <c r="H524" t="s">
        <v>10</v>
      </c>
      <c r="I524">
        <v>0</v>
      </c>
      <c r="P524" s="13">
        <v>497</v>
      </c>
      <c r="Q524" s="13">
        <v>53.784696047040342</v>
      </c>
      <c r="R524" s="13">
        <v>18.215303952959658</v>
      </c>
      <c r="T524" s="13">
        <v>27.62938230383973</v>
      </c>
      <c r="U524" s="13">
        <v>41.5</v>
      </c>
    </row>
    <row r="525" spans="1:21" x14ac:dyDescent="0.3">
      <c r="A525" s="1">
        <v>39715</v>
      </c>
      <c r="B525" s="2">
        <v>-3.5799999999999998E-2</v>
      </c>
      <c r="C525" s="8">
        <v>3029127</v>
      </c>
      <c r="D525" s="8">
        <v>58.5</v>
      </c>
      <c r="E525" t="s">
        <v>16</v>
      </c>
      <c r="F525" t="s">
        <v>10</v>
      </c>
      <c r="G525">
        <v>0</v>
      </c>
      <c r="H525" t="s">
        <v>10</v>
      </c>
      <c r="I525">
        <v>0</v>
      </c>
      <c r="P525" s="13">
        <v>498</v>
      </c>
      <c r="Q525" s="13">
        <v>53.704391053642944</v>
      </c>
      <c r="R525" s="13">
        <v>19.295608946357056</v>
      </c>
      <c r="T525" s="13">
        <v>27.6850306065665</v>
      </c>
      <c r="U525" s="13">
        <v>41.5</v>
      </c>
    </row>
    <row r="526" spans="1:21" x14ac:dyDescent="0.3">
      <c r="A526" s="1">
        <v>39716</v>
      </c>
      <c r="B526" s="2">
        <v>2.06E-2</v>
      </c>
      <c r="C526" s="8">
        <v>2690076</v>
      </c>
      <c r="D526" s="8">
        <v>60</v>
      </c>
      <c r="E526" t="s">
        <v>16</v>
      </c>
      <c r="F526" t="s">
        <v>10</v>
      </c>
      <c r="G526">
        <v>0</v>
      </c>
      <c r="H526" t="s">
        <v>10</v>
      </c>
      <c r="I526">
        <v>0</v>
      </c>
      <c r="P526" s="13">
        <v>499</v>
      </c>
      <c r="Q526" s="13">
        <v>53.018368491386035</v>
      </c>
      <c r="R526" s="13">
        <v>20.981631508613965</v>
      </c>
      <c r="T526" s="13">
        <v>27.740678909293266</v>
      </c>
      <c r="U526" s="13">
        <v>42</v>
      </c>
    </row>
    <row r="527" spans="1:21" x14ac:dyDescent="0.3">
      <c r="A527" s="1">
        <v>39717</v>
      </c>
      <c r="B527" s="2">
        <v>3.8600000000000002E-2</v>
      </c>
      <c r="C527" s="8">
        <v>5594311</v>
      </c>
      <c r="D527" s="8">
        <v>60.5</v>
      </c>
      <c r="E527" t="s">
        <v>16</v>
      </c>
      <c r="F527" t="s">
        <v>10</v>
      </c>
      <c r="G527">
        <v>0</v>
      </c>
      <c r="H527" t="s">
        <v>10</v>
      </c>
      <c r="I527">
        <v>0</v>
      </c>
      <c r="P527" s="13">
        <v>500</v>
      </c>
      <c r="Q527" s="13">
        <v>52.907097618901126</v>
      </c>
      <c r="R527" s="13">
        <v>14.092902381098874</v>
      </c>
      <c r="T527" s="13">
        <v>27.796327212020032</v>
      </c>
      <c r="U527" s="13">
        <v>42</v>
      </c>
    </row>
    <row r="528" spans="1:21" x14ac:dyDescent="0.3">
      <c r="A528" s="1">
        <v>39722</v>
      </c>
      <c r="B528" s="2">
        <v>3.8100000000000002E-2</v>
      </c>
      <c r="C528" s="8">
        <v>4570972</v>
      </c>
      <c r="D528" s="8">
        <v>64.5</v>
      </c>
      <c r="E528" t="s">
        <v>16</v>
      </c>
      <c r="F528" t="s">
        <v>10</v>
      </c>
      <c r="G528">
        <v>0</v>
      </c>
      <c r="H528" t="s">
        <v>14</v>
      </c>
      <c r="I528">
        <v>1</v>
      </c>
      <c r="P528" s="13">
        <v>501</v>
      </c>
      <c r="Q528" s="13">
        <v>52.490006123061207</v>
      </c>
      <c r="R528" s="13">
        <v>13.009993876938793</v>
      </c>
      <c r="T528" s="13">
        <v>27.851975514746798</v>
      </c>
      <c r="U528" s="13">
        <v>42</v>
      </c>
    </row>
    <row r="529" spans="1:21" x14ac:dyDescent="0.3">
      <c r="A529" s="1">
        <v>39723</v>
      </c>
      <c r="B529" s="2">
        <v>-3.2099999999999997E-2</v>
      </c>
      <c r="C529" s="8">
        <v>3154795</v>
      </c>
      <c r="D529" s="8">
        <v>62</v>
      </c>
      <c r="E529" t="s">
        <v>16</v>
      </c>
      <c r="F529" t="s">
        <v>10</v>
      </c>
      <c r="G529">
        <v>0</v>
      </c>
      <c r="H529" t="s">
        <v>10</v>
      </c>
      <c r="I529">
        <v>0</v>
      </c>
      <c r="P529" s="13">
        <v>502</v>
      </c>
      <c r="Q529" s="13">
        <v>52.886001496557249</v>
      </c>
      <c r="R529" s="13">
        <v>15.613998503442751</v>
      </c>
      <c r="T529" s="13">
        <v>27.907623817473564</v>
      </c>
      <c r="U529" s="13">
        <v>42</v>
      </c>
    </row>
    <row r="530" spans="1:21" x14ac:dyDescent="0.3">
      <c r="A530" s="1">
        <v>39724</v>
      </c>
      <c r="B530" s="2">
        <v>-0.12559999999999999</v>
      </c>
      <c r="C530" s="8">
        <v>5203037</v>
      </c>
      <c r="D530" s="8">
        <v>53.5</v>
      </c>
      <c r="E530" t="s">
        <v>16</v>
      </c>
      <c r="F530" t="s">
        <v>10</v>
      </c>
      <c r="G530">
        <v>0</v>
      </c>
      <c r="H530" t="s">
        <v>10</v>
      </c>
      <c r="I530">
        <v>0</v>
      </c>
      <c r="P530" s="13">
        <v>503</v>
      </c>
      <c r="Q530" s="13">
        <v>53.877438592310163</v>
      </c>
      <c r="R530" s="13">
        <v>21.622561407689837</v>
      </c>
      <c r="T530" s="13">
        <v>27.963272120200333</v>
      </c>
      <c r="U530" s="13">
        <v>42</v>
      </c>
    </row>
    <row r="531" spans="1:21" x14ac:dyDescent="0.3">
      <c r="A531" s="1">
        <v>39727</v>
      </c>
      <c r="B531" s="2">
        <v>-3.85E-2</v>
      </c>
      <c r="C531" s="8">
        <v>7137056</v>
      </c>
      <c r="D531" s="8">
        <v>57</v>
      </c>
      <c r="E531" t="s">
        <v>16</v>
      </c>
      <c r="F531" t="s">
        <v>10</v>
      </c>
      <c r="G531">
        <v>0</v>
      </c>
      <c r="H531" t="s">
        <v>10</v>
      </c>
      <c r="I531">
        <v>0</v>
      </c>
      <c r="P531" s="13">
        <v>504</v>
      </c>
      <c r="Q531" s="13">
        <v>52.87550095727466</v>
      </c>
      <c r="R531" s="13">
        <v>13.12449904272534</v>
      </c>
      <c r="T531" s="13">
        <v>28.018920422927099</v>
      </c>
      <c r="U531" s="13">
        <v>42</v>
      </c>
    </row>
    <row r="532" spans="1:21" x14ac:dyDescent="0.3">
      <c r="A532" s="1">
        <v>39728</v>
      </c>
      <c r="B532" s="2">
        <v>-7.9799999999999996E-2</v>
      </c>
      <c r="C532" s="8">
        <v>5618432</v>
      </c>
      <c r="D532" s="8">
        <v>51</v>
      </c>
      <c r="E532" t="s">
        <v>16</v>
      </c>
      <c r="F532" t="s">
        <v>10</v>
      </c>
      <c r="G532">
        <v>0</v>
      </c>
      <c r="H532" t="s">
        <v>10</v>
      </c>
      <c r="I532">
        <v>0</v>
      </c>
      <c r="P532" s="13">
        <v>505</v>
      </c>
      <c r="Q532" s="13">
        <v>54.150858351064834</v>
      </c>
      <c r="R532" s="13">
        <v>11.349141648935166</v>
      </c>
      <c r="T532" s="13">
        <v>28.074568725653865</v>
      </c>
      <c r="U532" s="13">
        <v>42</v>
      </c>
    </row>
    <row r="533" spans="1:21" x14ac:dyDescent="0.3">
      <c r="A533" s="1">
        <v>39729</v>
      </c>
      <c r="B533" s="2">
        <v>-5.1999999999999998E-3</v>
      </c>
      <c r="C533" s="8">
        <v>7768636</v>
      </c>
      <c r="D533" s="8">
        <v>52</v>
      </c>
      <c r="E533" t="s">
        <v>16</v>
      </c>
      <c r="F533" t="s">
        <v>10</v>
      </c>
      <c r="G533">
        <v>0</v>
      </c>
      <c r="H533" t="s">
        <v>10</v>
      </c>
      <c r="I533">
        <v>0</v>
      </c>
      <c r="P533" s="13">
        <v>506</v>
      </c>
      <c r="Q533" s="13">
        <v>53.847801536483828</v>
      </c>
      <c r="R533" s="13">
        <v>12.152198463516172</v>
      </c>
      <c r="T533" s="13">
        <v>28.130217028380631</v>
      </c>
      <c r="U533" s="13">
        <v>42</v>
      </c>
    </row>
    <row r="534" spans="1:21" x14ac:dyDescent="0.3">
      <c r="A534" s="1">
        <v>39730</v>
      </c>
      <c r="B534" s="2">
        <v>-0.1996</v>
      </c>
      <c r="C534" s="8">
        <v>11411201</v>
      </c>
      <c r="D534" s="8">
        <v>52.5</v>
      </c>
      <c r="E534" t="s">
        <v>16</v>
      </c>
      <c r="F534" t="s">
        <v>10</v>
      </c>
      <c r="G534">
        <v>0</v>
      </c>
      <c r="H534" t="s">
        <v>10</v>
      </c>
      <c r="I534">
        <v>0</v>
      </c>
      <c r="P534" s="13">
        <v>507</v>
      </c>
      <c r="Q534" s="13">
        <v>54.038723655315827</v>
      </c>
      <c r="R534" s="13">
        <v>14.461276344684173</v>
      </c>
      <c r="T534" s="13">
        <v>28.185865331107401</v>
      </c>
      <c r="U534" s="13">
        <v>42</v>
      </c>
    </row>
    <row r="535" spans="1:21" x14ac:dyDescent="0.3">
      <c r="A535" s="1">
        <v>39731</v>
      </c>
      <c r="B535" s="2">
        <v>0.13919999999999999</v>
      </c>
      <c r="C535" s="8">
        <v>15590036</v>
      </c>
      <c r="D535" s="8">
        <v>64.5</v>
      </c>
      <c r="E535" t="s">
        <v>16</v>
      </c>
      <c r="F535" t="s">
        <v>10</v>
      </c>
      <c r="G535">
        <v>0</v>
      </c>
      <c r="H535" t="s">
        <v>14</v>
      </c>
      <c r="I535">
        <v>1</v>
      </c>
      <c r="P535" s="13">
        <v>508</v>
      </c>
      <c r="Q535" s="13">
        <v>52.934730523833117</v>
      </c>
      <c r="R535" s="13">
        <v>18.065269476166883</v>
      </c>
      <c r="T535" s="13">
        <v>28.241513633834167</v>
      </c>
      <c r="U535" s="13">
        <v>42</v>
      </c>
    </row>
    <row r="536" spans="1:21" x14ac:dyDescent="0.3">
      <c r="A536" s="1">
        <v>39734</v>
      </c>
      <c r="B536" s="2">
        <v>0.21079999999999999</v>
      </c>
      <c r="C536" s="8">
        <v>13587281</v>
      </c>
      <c r="D536" s="8">
        <v>59.5</v>
      </c>
      <c r="E536" t="s">
        <v>16</v>
      </c>
      <c r="F536" t="s">
        <v>10</v>
      </c>
      <c r="G536">
        <v>0</v>
      </c>
      <c r="H536" t="s">
        <v>10</v>
      </c>
      <c r="I536">
        <v>0</v>
      </c>
      <c r="P536" s="13">
        <v>509</v>
      </c>
      <c r="Q536" s="13">
        <v>53.218963312661387</v>
      </c>
      <c r="R536" s="13">
        <v>19.781036687338613</v>
      </c>
      <c r="T536" s="13">
        <v>28.297161936560933</v>
      </c>
      <c r="U536" s="13">
        <v>42</v>
      </c>
    </row>
    <row r="537" spans="1:21" x14ac:dyDescent="0.3">
      <c r="A537" s="1">
        <v>39735</v>
      </c>
      <c r="B537" s="2">
        <v>-0.1113</v>
      </c>
      <c r="C537" s="8">
        <v>8015352</v>
      </c>
      <c r="D537" s="8">
        <v>63</v>
      </c>
      <c r="E537" t="s">
        <v>16</v>
      </c>
      <c r="F537" t="s">
        <v>10</v>
      </c>
      <c r="G537">
        <v>0</v>
      </c>
      <c r="H537" t="s">
        <v>14</v>
      </c>
      <c r="I537">
        <v>1</v>
      </c>
      <c r="P537" s="13">
        <v>510</v>
      </c>
      <c r="Q537" s="13">
        <v>51.951043571939842</v>
      </c>
      <c r="R537" s="13">
        <v>22.048956428060158</v>
      </c>
      <c r="T537" s="13">
        <v>28.352810239287699</v>
      </c>
      <c r="U537" s="13">
        <v>42</v>
      </c>
    </row>
    <row r="538" spans="1:21" x14ac:dyDescent="0.3">
      <c r="A538" s="1">
        <v>39736</v>
      </c>
      <c r="B538" s="2">
        <v>-6.6699999999999995E-2</v>
      </c>
      <c r="C538" s="8">
        <v>4972741</v>
      </c>
      <c r="D538" s="8">
        <v>63.5</v>
      </c>
      <c r="E538" t="s">
        <v>16</v>
      </c>
      <c r="F538" t="s">
        <v>10</v>
      </c>
      <c r="G538">
        <v>0</v>
      </c>
      <c r="H538" t="s">
        <v>14</v>
      </c>
      <c r="I538">
        <v>1</v>
      </c>
      <c r="P538" s="13">
        <v>511</v>
      </c>
      <c r="Q538" s="13">
        <v>53.14785421258614</v>
      </c>
      <c r="R538" s="13">
        <v>23.85214578741386</v>
      </c>
      <c r="T538" s="13">
        <v>28.408458542014468</v>
      </c>
      <c r="U538" s="13">
        <v>42</v>
      </c>
    </row>
    <row r="539" spans="1:21" x14ac:dyDescent="0.3">
      <c r="A539" s="1">
        <v>39738</v>
      </c>
      <c r="B539" s="2">
        <v>3.4799999999999998E-2</v>
      </c>
      <c r="C539" s="8">
        <v>5435066</v>
      </c>
      <c r="D539" s="8">
        <v>60.5</v>
      </c>
      <c r="E539" t="s">
        <v>16</v>
      </c>
      <c r="F539" t="s">
        <v>10</v>
      </c>
      <c r="G539">
        <v>0</v>
      </c>
      <c r="H539" t="s">
        <v>10</v>
      </c>
      <c r="I539">
        <v>0</v>
      </c>
      <c r="P539" s="13">
        <v>512</v>
      </c>
      <c r="Q539" s="13">
        <v>50.513987556900261</v>
      </c>
      <c r="R539" s="13">
        <v>18.486012443099739</v>
      </c>
      <c r="T539" s="13">
        <v>28.464106844741234</v>
      </c>
      <c r="U539" s="13">
        <v>42</v>
      </c>
    </row>
    <row r="540" spans="1:21" x14ac:dyDescent="0.3">
      <c r="A540" s="1">
        <v>39741</v>
      </c>
      <c r="B540" s="2">
        <v>2.4799999999999999E-2</v>
      </c>
      <c r="C540" s="8">
        <v>4951275</v>
      </c>
      <c r="D540" s="8">
        <v>43</v>
      </c>
      <c r="E540" t="s">
        <v>16</v>
      </c>
      <c r="F540" t="s">
        <v>13</v>
      </c>
      <c r="G540">
        <v>-1</v>
      </c>
      <c r="H540" t="s">
        <v>13</v>
      </c>
      <c r="I540">
        <v>-1</v>
      </c>
      <c r="P540" s="13">
        <v>513</v>
      </c>
      <c r="Q540" s="13">
        <v>50.535298620919555</v>
      </c>
      <c r="R540" s="13">
        <v>19.464701379080445</v>
      </c>
      <c r="T540" s="13">
        <v>28.519755147468</v>
      </c>
      <c r="U540" s="13">
        <v>42</v>
      </c>
    </row>
    <row r="541" spans="1:21" x14ac:dyDescent="0.3">
      <c r="A541" s="1">
        <v>39742</v>
      </c>
      <c r="B541" s="2">
        <v>4.2200000000000001E-2</v>
      </c>
      <c r="C541" s="8">
        <v>6210928</v>
      </c>
      <c r="D541" s="8">
        <v>46.5</v>
      </c>
      <c r="E541" t="s">
        <v>16</v>
      </c>
      <c r="F541" t="s">
        <v>10</v>
      </c>
      <c r="G541">
        <v>0</v>
      </c>
      <c r="H541" t="s">
        <v>10</v>
      </c>
      <c r="I541">
        <v>0</v>
      </c>
      <c r="P541" s="13">
        <v>514</v>
      </c>
      <c r="Q541" s="13">
        <v>50.039036412447942</v>
      </c>
      <c r="R541" s="13">
        <v>11.960963587552058</v>
      </c>
      <c r="T541" s="13">
        <v>28.575403450194766</v>
      </c>
      <c r="U541" s="13">
        <v>42.5</v>
      </c>
    </row>
    <row r="542" spans="1:21" x14ac:dyDescent="0.3">
      <c r="A542" s="1">
        <v>39743</v>
      </c>
      <c r="B542" s="2">
        <v>-5.4899999999999997E-2</v>
      </c>
      <c r="C542" s="8">
        <v>5546197</v>
      </c>
      <c r="D542" s="8">
        <v>47</v>
      </c>
      <c r="E542" t="s">
        <v>16</v>
      </c>
      <c r="F542" t="s">
        <v>10</v>
      </c>
      <c r="G542">
        <v>0</v>
      </c>
      <c r="H542" t="s">
        <v>10</v>
      </c>
      <c r="I542">
        <v>0</v>
      </c>
      <c r="P542" s="13">
        <v>515</v>
      </c>
      <c r="Q542" s="13">
        <v>53.124164537301539</v>
      </c>
      <c r="R542" s="13">
        <v>10.375835462698461</v>
      </c>
      <c r="T542" s="13">
        <v>28.631051752921532</v>
      </c>
      <c r="U542" s="13">
        <v>42.5</v>
      </c>
    </row>
    <row r="543" spans="1:21" x14ac:dyDescent="0.3">
      <c r="A543" s="1">
        <v>39744</v>
      </c>
      <c r="B543" s="2">
        <v>-6.1699999999999998E-2</v>
      </c>
      <c r="C543" s="8">
        <v>5473818</v>
      </c>
      <c r="D543" s="8">
        <v>42.5</v>
      </c>
      <c r="E543" t="s">
        <v>16</v>
      </c>
      <c r="F543" t="s">
        <v>13</v>
      </c>
      <c r="G543">
        <v>-1</v>
      </c>
      <c r="H543" t="s">
        <v>13</v>
      </c>
      <c r="I543">
        <v>-1</v>
      </c>
      <c r="P543" s="13">
        <v>516</v>
      </c>
      <c r="Q543" s="13">
        <v>53.495320981284095</v>
      </c>
      <c r="R543" s="13">
        <v>11.504679018715905</v>
      </c>
      <c r="T543" s="13">
        <v>28.686700055648302</v>
      </c>
      <c r="U543" s="13">
        <v>42.5</v>
      </c>
    </row>
    <row r="544" spans="1:21" x14ac:dyDescent="0.3">
      <c r="A544" s="1">
        <v>39745</v>
      </c>
      <c r="B544" s="2">
        <v>2.8400000000000002E-2</v>
      </c>
      <c r="C544" s="8">
        <v>5107512</v>
      </c>
      <c r="D544" s="8">
        <v>42</v>
      </c>
      <c r="E544" t="s">
        <v>16</v>
      </c>
      <c r="F544" t="s">
        <v>13</v>
      </c>
      <c r="G544">
        <v>-1</v>
      </c>
      <c r="H544" t="s">
        <v>13</v>
      </c>
      <c r="I544">
        <v>-1</v>
      </c>
      <c r="P544" s="13">
        <v>517</v>
      </c>
      <c r="Q544" s="13">
        <v>51.584200951265352</v>
      </c>
      <c r="R544" s="13">
        <v>26.915799048734648</v>
      </c>
      <c r="T544" s="13">
        <v>28.742348358375068</v>
      </c>
      <c r="U544" s="13">
        <v>42.5</v>
      </c>
    </row>
    <row r="545" spans="1:21" x14ac:dyDescent="0.3">
      <c r="A545" s="1">
        <v>39748</v>
      </c>
      <c r="B545" s="2">
        <v>-5.5500000000000001E-2</v>
      </c>
      <c r="C545" s="8">
        <v>4171490</v>
      </c>
      <c r="D545" s="8">
        <v>50.5</v>
      </c>
      <c r="E545" t="s">
        <v>16</v>
      </c>
      <c r="F545" t="s">
        <v>10</v>
      </c>
      <c r="G545">
        <v>0</v>
      </c>
      <c r="H545" t="s">
        <v>10</v>
      </c>
      <c r="I545">
        <v>0</v>
      </c>
      <c r="P545" s="13">
        <v>518</v>
      </c>
      <c r="Q545" s="13">
        <v>49.244937365526788</v>
      </c>
      <c r="R545" s="13">
        <v>20.255062634473212</v>
      </c>
      <c r="T545" s="13">
        <v>28.797996661101834</v>
      </c>
      <c r="U545" s="13">
        <v>42.5</v>
      </c>
    </row>
    <row r="546" spans="1:21" x14ac:dyDescent="0.3">
      <c r="A546" s="1">
        <v>39749</v>
      </c>
      <c r="B546" s="2">
        <v>3.3099999999999997E-2</v>
      </c>
      <c r="C546" s="8">
        <v>7951924</v>
      </c>
      <c r="D546" s="8">
        <v>50</v>
      </c>
      <c r="E546" t="s">
        <v>16</v>
      </c>
      <c r="F546" t="s">
        <v>10</v>
      </c>
      <c r="G546">
        <v>0</v>
      </c>
      <c r="H546" t="s">
        <v>10</v>
      </c>
      <c r="I546">
        <v>0</v>
      </c>
      <c r="P546" s="13">
        <v>519</v>
      </c>
      <c r="Q546" s="13">
        <v>48.023590290931757</v>
      </c>
      <c r="R546" s="13">
        <v>11.476409709068243</v>
      </c>
      <c r="T546" s="13">
        <v>28.8536449638286</v>
      </c>
      <c r="U546" s="13">
        <v>42.5</v>
      </c>
    </row>
    <row r="547" spans="1:21" x14ac:dyDescent="0.3">
      <c r="A547" s="1">
        <v>39750</v>
      </c>
      <c r="B547" s="2">
        <v>3.6400000000000002E-2</v>
      </c>
      <c r="C547" s="8">
        <v>6394790</v>
      </c>
      <c r="D547" s="8">
        <v>40.5</v>
      </c>
      <c r="E547" t="s">
        <v>16</v>
      </c>
      <c r="F547" t="s">
        <v>13</v>
      </c>
      <c r="G547">
        <v>-1</v>
      </c>
      <c r="H547" t="s">
        <v>13</v>
      </c>
      <c r="I547">
        <v>-1</v>
      </c>
      <c r="P547" s="13">
        <v>520</v>
      </c>
      <c r="Q547" s="13">
        <v>49.016645335956618</v>
      </c>
      <c r="R547" s="13">
        <v>13.483354664043382</v>
      </c>
      <c r="T547" s="13">
        <v>28.90929326655537</v>
      </c>
      <c r="U547" s="13">
        <v>42.5</v>
      </c>
    </row>
    <row r="548" spans="1:21" x14ac:dyDescent="0.3">
      <c r="A548" s="1">
        <v>39751</v>
      </c>
      <c r="B548" s="2">
        <v>2.63E-2</v>
      </c>
      <c r="C548" s="8">
        <v>5640134</v>
      </c>
      <c r="D548" s="8">
        <v>41</v>
      </c>
      <c r="E548" t="s">
        <v>16</v>
      </c>
      <c r="F548" t="s">
        <v>13</v>
      </c>
      <c r="G548">
        <v>-1</v>
      </c>
      <c r="H548" t="s">
        <v>13</v>
      </c>
      <c r="I548">
        <v>-1</v>
      </c>
      <c r="P548" s="13">
        <v>521</v>
      </c>
      <c r="Q548" s="13">
        <v>51.876203646796426</v>
      </c>
      <c r="R548" s="13">
        <v>7.1237963532035735</v>
      </c>
      <c r="T548" s="13">
        <v>28.964941569282136</v>
      </c>
      <c r="U548" s="13">
        <v>42.5</v>
      </c>
    </row>
    <row r="549" spans="1:21" x14ac:dyDescent="0.3">
      <c r="A549" s="1">
        <v>39752</v>
      </c>
      <c r="B549" s="2">
        <v>0.1132</v>
      </c>
      <c r="C549" s="8">
        <v>5432351</v>
      </c>
      <c r="D549" s="8">
        <v>39.5</v>
      </c>
      <c r="E549" t="s">
        <v>16</v>
      </c>
      <c r="F549" t="s">
        <v>13</v>
      </c>
      <c r="G549">
        <v>-1</v>
      </c>
      <c r="H549" t="s">
        <v>13</v>
      </c>
      <c r="I549">
        <v>-1</v>
      </c>
      <c r="P549" s="13">
        <v>522</v>
      </c>
      <c r="Q549" s="13">
        <v>54.228411147967009</v>
      </c>
      <c r="R549" s="13">
        <v>8.7715888520329912</v>
      </c>
      <c r="T549" s="13">
        <v>29.020589872008902</v>
      </c>
      <c r="U549" s="13">
        <v>42.5</v>
      </c>
    </row>
    <row r="550" spans="1:21" x14ac:dyDescent="0.3">
      <c r="A550" s="1">
        <v>39755</v>
      </c>
      <c r="B550" s="2">
        <v>-5.6399999999999999E-2</v>
      </c>
      <c r="C550" s="8">
        <v>3548443</v>
      </c>
      <c r="D550" s="8">
        <v>41.5</v>
      </c>
      <c r="E550" t="s">
        <v>16</v>
      </c>
      <c r="F550" t="s">
        <v>13</v>
      </c>
      <c r="G550">
        <v>-1</v>
      </c>
      <c r="H550" t="s">
        <v>13</v>
      </c>
      <c r="I550">
        <v>-1</v>
      </c>
      <c r="P550" s="13">
        <v>523</v>
      </c>
      <c r="Q550" s="13">
        <v>54.381314634513565</v>
      </c>
      <c r="R550" s="13">
        <v>7.118685365486435</v>
      </c>
      <c r="T550" s="13">
        <v>29.076238174735668</v>
      </c>
      <c r="U550" s="13">
        <v>42.5</v>
      </c>
    </row>
    <row r="551" spans="1:21" x14ac:dyDescent="0.3">
      <c r="A551" s="1">
        <v>39756</v>
      </c>
      <c r="B551" s="2">
        <v>2.9399999999999999E-2</v>
      </c>
      <c r="C551" s="8">
        <v>5113982</v>
      </c>
      <c r="D551" s="8">
        <v>49.5</v>
      </c>
      <c r="E551" t="s">
        <v>16</v>
      </c>
      <c r="F551" t="s">
        <v>10</v>
      </c>
      <c r="G551">
        <v>0</v>
      </c>
      <c r="H551" t="s">
        <v>10</v>
      </c>
      <c r="I551">
        <v>0</v>
      </c>
      <c r="P551" s="13">
        <v>524</v>
      </c>
      <c r="Q551" s="13">
        <v>54.422188999597637</v>
      </c>
      <c r="R551" s="13">
        <v>4.0778110004023631</v>
      </c>
      <c r="T551" s="13">
        <v>29.131886477462437</v>
      </c>
      <c r="U551" s="13">
        <v>42.5</v>
      </c>
    </row>
    <row r="552" spans="1:21" x14ac:dyDescent="0.3">
      <c r="A552" s="1">
        <v>39757</v>
      </c>
      <c r="B552" s="2">
        <v>-6.3100000000000003E-2</v>
      </c>
      <c r="C552" s="8">
        <v>4472991</v>
      </c>
      <c r="D552" s="8">
        <v>52.5</v>
      </c>
      <c r="E552" t="s">
        <v>16</v>
      </c>
      <c r="F552" t="s">
        <v>10</v>
      </c>
      <c r="G552">
        <v>0</v>
      </c>
      <c r="H552" t="s">
        <v>10</v>
      </c>
      <c r="I552">
        <v>0</v>
      </c>
      <c r="P552" s="13">
        <v>525</v>
      </c>
      <c r="Q552" s="13">
        <v>54.765764667265948</v>
      </c>
      <c r="R552" s="13">
        <v>5.2342353327340518</v>
      </c>
      <c r="T552" s="13">
        <v>29.187534780189203</v>
      </c>
      <c r="U552" s="13">
        <v>42.5</v>
      </c>
    </row>
    <row r="553" spans="1:21" x14ac:dyDescent="0.3">
      <c r="A553" s="1">
        <v>39758</v>
      </c>
      <c r="B553" s="2">
        <v>-5.8900000000000001E-2</v>
      </c>
      <c r="C553" s="8">
        <v>4825885</v>
      </c>
      <c r="D553" s="8">
        <v>58.5</v>
      </c>
      <c r="E553" t="s">
        <v>16</v>
      </c>
      <c r="F553" t="s">
        <v>10</v>
      </c>
      <c r="G553">
        <v>0</v>
      </c>
      <c r="H553" t="s">
        <v>10</v>
      </c>
      <c r="I553">
        <v>0</v>
      </c>
      <c r="P553" s="13">
        <v>526</v>
      </c>
      <c r="Q553" s="13">
        <v>53.034511016452605</v>
      </c>
      <c r="R553" s="13">
        <v>7.4654889835473952</v>
      </c>
      <c r="T553" s="13">
        <v>29.243183082915969</v>
      </c>
      <c r="U553" s="13">
        <v>42.5</v>
      </c>
    </row>
    <row r="554" spans="1:21" x14ac:dyDescent="0.3">
      <c r="A554" s="1">
        <v>39759</v>
      </c>
      <c r="B554" s="2">
        <v>-4.1000000000000003E-3</v>
      </c>
      <c r="C554" s="8">
        <v>3442684</v>
      </c>
      <c r="D554" s="8">
        <v>60</v>
      </c>
      <c r="E554" t="s">
        <v>16</v>
      </c>
      <c r="F554" t="s">
        <v>10</v>
      </c>
      <c r="G554">
        <v>0</v>
      </c>
      <c r="H554" t="s">
        <v>10</v>
      </c>
      <c r="I554">
        <v>0</v>
      </c>
      <c r="P554" s="13">
        <v>527</v>
      </c>
      <c r="Q554" s="13">
        <v>53.65866499680876</v>
      </c>
      <c r="R554" s="13">
        <v>10.84133500319124</v>
      </c>
      <c r="T554" s="13">
        <v>29.298831385642735</v>
      </c>
      <c r="U554" s="13">
        <v>42.5</v>
      </c>
    </row>
    <row r="555" spans="1:21" x14ac:dyDescent="0.3">
      <c r="A555" s="1">
        <v>39762</v>
      </c>
      <c r="B555" s="2">
        <v>-5.1299999999999998E-2</v>
      </c>
      <c r="C555" s="8">
        <v>3750741</v>
      </c>
      <c r="D555" s="8">
        <v>46</v>
      </c>
      <c r="E555" t="s">
        <v>16</v>
      </c>
      <c r="F555" t="s">
        <v>10</v>
      </c>
      <c r="G555">
        <v>0</v>
      </c>
      <c r="H555" t="s">
        <v>13</v>
      </c>
      <c r="I555">
        <v>-1</v>
      </c>
      <c r="P555" s="13">
        <v>528</v>
      </c>
      <c r="Q555" s="13">
        <v>54.354340222007288</v>
      </c>
      <c r="R555" s="13">
        <v>7.6456597779927122</v>
      </c>
      <c r="T555" s="13">
        <v>29.354479688369501</v>
      </c>
      <c r="U555" s="13">
        <v>42.5</v>
      </c>
    </row>
    <row r="556" spans="1:21" x14ac:dyDescent="0.3">
      <c r="A556" s="1">
        <v>39763</v>
      </c>
      <c r="B556" s="2">
        <v>7.2099999999999997E-2</v>
      </c>
      <c r="C556" s="8">
        <v>5531229</v>
      </c>
      <c r="D556" s="8">
        <v>40.5</v>
      </c>
      <c r="E556" t="s">
        <v>16</v>
      </c>
      <c r="F556" t="s">
        <v>13</v>
      </c>
      <c r="G556">
        <v>-1</v>
      </c>
      <c r="H556" t="s">
        <v>13</v>
      </c>
      <c r="I556">
        <v>-1</v>
      </c>
      <c r="P556" s="13">
        <v>529</v>
      </c>
      <c r="Q556" s="13">
        <v>52.876565091816886</v>
      </c>
      <c r="R556" s="13">
        <v>0.62343490818311409</v>
      </c>
      <c r="T556" s="13">
        <v>29.410127991096271</v>
      </c>
      <c r="U556" s="13">
        <v>43</v>
      </c>
    </row>
    <row r="557" spans="1:21" x14ac:dyDescent="0.3">
      <c r="A557" s="1">
        <v>39764</v>
      </c>
      <c r="B557" s="2">
        <v>-6.7699999999999996E-2</v>
      </c>
      <c r="C557" s="8">
        <v>4929107</v>
      </c>
      <c r="D557" s="8">
        <v>41</v>
      </c>
      <c r="E557" t="s">
        <v>16</v>
      </c>
      <c r="F557" t="s">
        <v>13</v>
      </c>
      <c r="G557">
        <v>-1</v>
      </c>
      <c r="H557" t="s">
        <v>13</v>
      </c>
      <c r="I557">
        <v>-1</v>
      </c>
      <c r="P557" s="13">
        <v>530</v>
      </c>
      <c r="Q557" s="13">
        <v>51.905302392063227</v>
      </c>
      <c r="R557" s="13">
        <v>5.094697607936773</v>
      </c>
      <c r="T557" s="13">
        <v>29.465776293823037</v>
      </c>
      <c r="U557" s="13">
        <v>43</v>
      </c>
    </row>
    <row r="558" spans="1:21" x14ac:dyDescent="0.3">
      <c r="A558" s="1">
        <v>39765</v>
      </c>
      <c r="B558" s="2">
        <v>7.6999999999999999E-2</v>
      </c>
      <c r="C558" s="8">
        <v>7287579</v>
      </c>
      <c r="D558" s="8">
        <v>42</v>
      </c>
      <c r="E558" t="s">
        <v>16</v>
      </c>
      <c r="F558" t="s">
        <v>13</v>
      </c>
      <c r="G558">
        <v>-1</v>
      </c>
      <c r="H558" t="s">
        <v>13</v>
      </c>
      <c r="I558">
        <v>-1</v>
      </c>
      <c r="P558" s="13">
        <v>531</v>
      </c>
      <c r="Q558" s="13">
        <v>52.733466419315391</v>
      </c>
      <c r="R558" s="13">
        <v>-1.7334664193153912</v>
      </c>
      <c r="T558" s="13">
        <v>29.521424596549803</v>
      </c>
      <c r="U558" s="13">
        <v>43</v>
      </c>
    </row>
    <row r="559" spans="1:21" x14ac:dyDescent="0.3">
      <c r="A559" s="1">
        <v>39766</v>
      </c>
      <c r="B559" s="2">
        <v>-5.2999999999999999E-2</v>
      </c>
      <c r="C559" s="8">
        <v>4544084</v>
      </c>
      <c r="D559" s="8">
        <v>48.5</v>
      </c>
      <c r="E559" t="s">
        <v>16</v>
      </c>
      <c r="F559" t="s">
        <v>10</v>
      </c>
      <c r="G559">
        <v>0</v>
      </c>
      <c r="H559" t="s">
        <v>13</v>
      </c>
      <c r="I559">
        <v>-1</v>
      </c>
      <c r="P559" s="13">
        <v>532</v>
      </c>
      <c r="Q559" s="13">
        <v>51.599866568366579</v>
      </c>
      <c r="R559" s="13">
        <v>0.40013343163342086</v>
      </c>
      <c r="T559" s="13">
        <v>29.577072899276569</v>
      </c>
      <c r="U559" s="13">
        <v>43</v>
      </c>
    </row>
    <row r="560" spans="1:21" x14ac:dyDescent="0.3">
      <c r="A560" s="1">
        <v>39769</v>
      </c>
      <c r="B560" s="2">
        <v>-5.6300000000000003E-2</v>
      </c>
      <c r="C560" s="8">
        <v>5247491</v>
      </c>
      <c r="D560" s="8">
        <v>41.5</v>
      </c>
      <c r="E560" t="s">
        <v>16</v>
      </c>
      <c r="F560" t="s">
        <v>13</v>
      </c>
      <c r="G560">
        <v>-1</v>
      </c>
      <c r="H560" t="s">
        <v>13</v>
      </c>
      <c r="I560">
        <v>-1</v>
      </c>
      <c r="P560" s="13">
        <v>533</v>
      </c>
      <c r="Q560" s="13">
        <v>48.903812447805308</v>
      </c>
      <c r="R560" s="13">
        <v>3.5961875521946922</v>
      </c>
      <c r="T560" s="13">
        <v>29.632721202003339</v>
      </c>
      <c r="U560" s="13">
        <v>43</v>
      </c>
    </row>
    <row r="561" spans="1:21" x14ac:dyDescent="0.3">
      <c r="A561" s="1">
        <v>39770</v>
      </c>
      <c r="B561" s="2">
        <v>-2.6700000000000002E-2</v>
      </c>
      <c r="C561" s="8">
        <v>6306487</v>
      </c>
      <c r="D561" s="8">
        <v>40</v>
      </c>
      <c r="E561" t="s">
        <v>16</v>
      </c>
      <c r="F561" t="s">
        <v>13</v>
      </c>
      <c r="G561">
        <v>-1</v>
      </c>
      <c r="H561" t="s">
        <v>13</v>
      </c>
      <c r="I561">
        <v>-1</v>
      </c>
      <c r="P561" s="13">
        <v>534</v>
      </c>
      <c r="Q561" s="13">
        <v>47.16937975671393</v>
      </c>
      <c r="R561" s="13">
        <v>17.33062024328607</v>
      </c>
      <c r="T561" s="13">
        <v>29.688369504730105</v>
      </c>
      <c r="U561" s="13">
        <v>43</v>
      </c>
    </row>
    <row r="562" spans="1:21" x14ac:dyDescent="0.3">
      <c r="A562" s="1">
        <v>39771</v>
      </c>
      <c r="B562" s="2">
        <v>-0.1153</v>
      </c>
      <c r="C562" s="8">
        <v>5628673</v>
      </c>
      <c r="D562" s="8">
        <v>31</v>
      </c>
      <c r="E562" t="s">
        <v>16</v>
      </c>
      <c r="F562" t="s">
        <v>13</v>
      </c>
      <c r="G562">
        <v>-1</v>
      </c>
      <c r="H562" t="s">
        <v>13</v>
      </c>
      <c r="I562">
        <v>-1</v>
      </c>
      <c r="P562" s="13">
        <v>535</v>
      </c>
      <c r="Q562" s="13">
        <v>48.566401143696027</v>
      </c>
      <c r="R562" s="13">
        <v>10.933598856303973</v>
      </c>
      <c r="T562" s="13">
        <v>29.744017807456871</v>
      </c>
      <c r="U562" s="13">
        <v>43</v>
      </c>
    </row>
    <row r="563" spans="1:21" x14ac:dyDescent="0.3">
      <c r="A563" s="1">
        <v>39772</v>
      </c>
      <c r="B563" s="2">
        <v>-9.3899999999999997E-2</v>
      </c>
      <c r="C563" s="8">
        <v>8338439</v>
      </c>
      <c r="D563" s="8">
        <v>30.5</v>
      </c>
      <c r="E563" t="s">
        <v>16</v>
      </c>
      <c r="F563" t="s">
        <v>13</v>
      </c>
      <c r="G563">
        <v>-1</v>
      </c>
      <c r="H563" t="s">
        <v>13</v>
      </c>
      <c r="I563">
        <v>-1</v>
      </c>
      <c r="P563" s="13">
        <v>536</v>
      </c>
      <c r="Q563" s="13">
        <v>51.192536796912947</v>
      </c>
      <c r="R563" s="13">
        <v>11.807463203087053</v>
      </c>
      <c r="T563" s="13">
        <v>29.799666110183637</v>
      </c>
      <c r="U563" s="13">
        <v>43.5</v>
      </c>
    </row>
    <row r="564" spans="1:21" x14ac:dyDescent="0.3">
      <c r="A564" s="1">
        <v>39773</v>
      </c>
      <c r="B564" s="2">
        <v>5.7799999999999997E-2</v>
      </c>
      <c r="C564" s="8">
        <v>8105288</v>
      </c>
      <c r="D564" s="8">
        <v>32</v>
      </c>
      <c r="E564" t="s">
        <v>16</v>
      </c>
      <c r="F564" t="s">
        <v>13</v>
      </c>
      <c r="G564">
        <v>-1</v>
      </c>
      <c r="H564" t="s">
        <v>13</v>
      </c>
      <c r="I564">
        <v>-1</v>
      </c>
      <c r="P564" s="13">
        <v>537</v>
      </c>
      <c r="Q564" s="13">
        <v>53.159725793489486</v>
      </c>
      <c r="R564" s="13">
        <v>10.340274206510514</v>
      </c>
      <c r="T564" s="13">
        <v>29.855314412910403</v>
      </c>
      <c r="U564" s="13">
        <v>43.5</v>
      </c>
    </row>
    <row r="565" spans="1:21" x14ac:dyDescent="0.3">
      <c r="A565" s="1">
        <v>39777</v>
      </c>
      <c r="B565" s="2">
        <v>-1.4E-3</v>
      </c>
      <c r="C565" s="8">
        <v>4862330</v>
      </c>
      <c r="D565" s="8">
        <v>35</v>
      </c>
      <c r="E565" t="s">
        <v>16</v>
      </c>
      <c r="F565" t="s">
        <v>13</v>
      </c>
      <c r="G565">
        <v>-1</v>
      </c>
      <c r="H565" t="s">
        <v>13</v>
      </c>
      <c r="I565">
        <v>-1</v>
      </c>
      <c r="P565" s="13">
        <v>538</v>
      </c>
      <c r="Q565" s="13">
        <v>53.122636906514266</v>
      </c>
      <c r="R565" s="13">
        <v>7.3773630934857337</v>
      </c>
      <c r="T565" s="13">
        <v>29.910962715637172</v>
      </c>
      <c r="U565" s="13">
        <v>43.5</v>
      </c>
    </row>
    <row r="566" spans="1:21" x14ac:dyDescent="0.3">
      <c r="A566" s="1">
        <v>39778</v>
      </c>
      <c r="B566" s="2">
        <v>0.11119999999999999</v>
      </c>
      <c r="C566" s="8">
        <v>3737761</v>
      </c>
      <c r="D566" s="8">
        <v>35.5</v>
      </c>
      <c r="E566" t="s">
        <v>16</v>
      </c>
      <c r="F566" t="s">
        <v>13</v>
      </c>
      <c r="G566">
        <v>-1</v>
      </c>
      <c r="H566" t="s">
        <v>13</v>
      </c>
      <c r="I566">
        <v>-1</v>
      </c>
      <c r="P566" s="13">
        <v>539</v>
      </c>
      <c r="Q566" s="13">
        <v>53.394100755882974</v>
      </c>
      <c r="R566" s="13">
        <v>-10.394100755882974</v>
      </c>
      <c r="T566" s="13">
        <v>29.966611018363938</v>
      </c>
      <c r="U566" s="13">
        <v>43.5</v>
      </c>
    </row>
    <row r="567" spans="1:21" x14ac:dyDescent="0.3">
      <c r="A567" s="1">
        <v>39779</v>
      </c>
      <c r="B567" s="2">
        <v>0</v>
      </c>
      <c r="C567" s="8">
        <v>0</v>
      </c>
      <c r="D567" s="8">
        <v>37.5</v>
      </c>
      <c r="E567" t="s">
        <v>16</v>
      </c>
      <c r="F567" t="s">
        <v>13</v>
      </c>
      <c r="G567">
        <v>-1</v>
      </c>
      <c r="H567" t="s">
        <v>13</v>
      </c>
      <c r="I567">
        <v>-1</v>
      </c>
      <c r="P567" s="13">
        <v>540</v>
      </c>
      <c r="Q567" s="13">
        <v>52.666401219277752</v>
      </c>
      <c r="R567" s="13">
        <v>-6.166401219277752</v>
      </c>
      <c r="T567" s="13">
        <v>30.022259321090704</v>
      </c>
      <c r="U567" s="13">
        <v>43.5</v>
      </c>
    </row>
    <row r="568" spans="1:21" x14ac:dyDescent="0.3">
      <c r="A568" s="1">
        <v>39780</v>
      </c>
      <c r="B568" s="2">
        <v>1.8800000000000001E-2</v>
      </c>
      <c r="C568" s="8">
        <v>1893769</v>
      </c>
      <c r="D568" s="8">
        <v>34</v>
      </c>
      <c r="E568" t="s">
        <v>16</v>
      </c>
      <c r="F568" t="s">
        <v>13</v>
      </c>
      <c r="G568">
        <v>-1</v>
      </c>
      <c r="H568" t="s">
        <v>13</v>
      </c>
      <c r="I568">
        <v>-1</v>
      </c>
      <c r="P568" s="13">
        <v>541</v>
      </c>
      <c r="Q568" s="13">
        <v>52.837820210707513</v>
      </c>
      <c r="R568" s="13">
        <v>-5.8378202107075126</v>
      </c>
      <c r="T568" s="13">
        <v>30.07790762381747</v>
      </c>
      <c r="U568" s="13">
        <v>43.5</v>
      </c>
    </row>
    <row r="569" spans="1:21" x14ac:dyDescent="0.3">
      <c r="A569" s="1">
        <v>39783</v>
      </c>
      <c r="B569" s="2">
        <v>-0.1343</v>
      </c>
      <c r="C569" s="8">
        <v>4325421</v>
      </c>
      <c r="D569" s="8">
        <v>37.5</v>
      </c>
      <c r="E569" t="s">
        <v>17</v>
      </c>
      <c r="F569" t="s">
        <v>13</v>
      </c>
      <c r="G569">
        <v>-1</v>
      </c>
      <c r="H569" t="s">
        <v>10</v>
      </c>
      <c r="I569">
        <v>0</v>
      </c>
      <c r="P569" s="13">
        <v>542</v>
      </c>
      <c r="Q569" s="13">
        <v>52.865607909151223</v>
      </c>
      <c r="R569" s="13">
        <v>-10.365607909151223</v>
      </c>
      <c r="T569" s="13">
        <v>30.13355592654424</v>
      </c>
      <c r="U569" s="13">
        <v>43.5</v>
      </c>
    </row>
    <row r="570" spans="1:21" x14ac:dyDescent="0.3">
      <c r="A570" s="1">
        <v>39784</v>
      </c>
      <c r="B570" s="2">
        <v>5.21E-2</v>
      </c>
      <c r="C570" s="8">
        <v>4878081</v>
      </c>
      <c r="D570" s="8">
        <v>43.5</v>
      </c>
      <c r="E570" t="s">
        <v>17</v>
      </c>
      <c r="F570" t="s">
        <v>13</v>
      </c>
      <c r="G570">
        <v>-1</v>
      </c>
      <c r="H570" t="s">
        <v>14</v>
      </c>
      <c r="I570">
        <v>1</v>
      </c>
      <c r="P570" s="13">
        <v>543</v>
      </c>
      <c r="Q570" s="13">
        <v>53.307329434276255</v>
      </c>
      <c r="R570" s="13">
        <v>-11.307329434276255</v>
      </c>
      <c r="T570" s="13">
        <v>30.189204229271006</v>
      </c>
      <c r="U570" s="13">
        <v>43.5</v>
      </c>
    </row>
    <row r="571" spans="1:21" x14ac:dyDescent="0.3">
      <c r="A571" s="1">
        <v>39785</v>
      </c>
      <c r="B571" s="2">
        <v>3.5000000000000001E-3</v>
      </c>
      <c r="C571" s="8">
        <v>8606859</v>
      </c>
      <c r="D571" s="8">
        <v>34</v>
      </c>
      <c r="E571" t="s">
        <v>17</v>
      </c>
      <c r="F571" t="s">
        <v>13</v>
      </c>
      <c r="G571">
        <v>-1</v>
      </c>
      <c r="H571" t="s">
        <v>10</v>
      </c>
      <c r="I571">
        <v>0</v>
      </c>
      <c r="P571" s="13">
        <v>544</v>
      </c>
      <c r="Q571" s="13">
        <v>53.676453561429049</v>
      </c>
      <c r="R571" s="13">
        <v>-3.1764535614290494</v>
      </c>
      <c r="T571" s="13">
        <v>30.244852531997772</v>
      </c>
      <c r="U571" s="13">
        <v>43.5</v>
      </c>
    </row>
    <row r="572" spans="1:21" x14ac:dyDescent="0.3">
      <c r="A572" s="1">
        <v>39786</v>
      </c>
      <c r="B572" s="2">
        <v>8.6E-3</v>
      </c>
      <c r="C572" s="8">
        <v>4962122</v>
      </c>
      <c r="D572" s="8">
        <v>32.5</v>
      </c>
      <c r="E572" t="s">
        <v>17</v>
      </c>
      <c r="F572" t="s">
        <v>13</v>
      </c>
      <c r="G572">
        <v>-1</v>
      </c>
      <c r="H572" t="s">
        <v>10</v>
      </c>
      <c r="I572">
        <v>0</v>
      </c>
      <c r="P572" s="13">
        <v>545</v>
      </c>
      <c r="Q572" s="13">
        <v>51.580472787373793</v>
      </c>
      <c r="R572" s="13">
        <v>-1.5804727873737932</v>
      </c>
      <c r="T572" s="13">
        <v>30.300500834724538</v>
      </c>
      <c r="U572" s="13">
        <v>43.5</v>
      </c>
    </row>
    <row r="573" spans="1:21" x14ac:dyDescent="0.3">
      <c r="A573" s="1">
        <v>39787</v>
      </c>
      <c r="B573" s="2">
        <v>9.64E-2</v>
      </c>
      <c r="C573" s="8">
        <v>4336503</v>
      </c>
      <c r="D573" s="8">
        <v>36.5</v>
      </c>
      <c r="E573" t="s">
        <v>17</v>
      </c>
      <c r="F573" t="s">
        <v>13</v>
      </c>
      <c r="G573">
        <v>-1</v>
      </c>
      <c r="H573" t="s">
        <v>10</v>
      </c>
      <c r="I573">
        <v>0</v>
      </c>
      <c r="P573" s="13">
        <v>546</v>
      </c>
      <c r="Q573" s="13">
        <v>52.540018009402388</v>
      </c>
      <c r="R573" s="13">
        <v>-12.040018009402388</v>
      </c>
      <c r="T573" s="13">
        <v>30.356149137451307</v>
      </c>
      <c r="U573" s="13">
        <v>43.5</v>
      </c>
    </row>
    <row r="574" spans="1:21" x14ac:dyDescent="0.3">
      <c r="A574" s="1">
        <v>39790</v>
      </c>
      <c r="B574" s="2">
        <v>8.7099999999999997E-2</v>
      </c>
      <c r="C574" s="8">
        <v>10003620</v>
      </c>
      <c r="D574" s="8">
        <v>26</v>
      </c>
      <c r="E574" t="s">
        <v>17</v>
      </c>
      <c r="F574" t="s">
        <v>13</v>
      </c>
      <c r="G574">
        <v>-1</v>
      </c>
      <c r="H574" t="s">
        <v>10</v>
      </c>
      <c r="I574">
        <v>0</v>
      </c>
      <c r="P574" s="13">
        <v>547</v>
      </c>
      <c r="Q574" s="13">
        <v>52.976765800797587</v>
      </c>
      <c r="R574" s="13">
        <v>-11.976765800797587</v>
      </c>
      <c r="T574" s="13">
        <v>30.411797440178074</v>
      </c>
      <c r="U574" s="13">
        <v>43.5</v>
      </c>
    </row>
    <row r="575" spans="1:21" x14ac:dyDescent="0.3">
      <c r="A575" s="1">
        <v>39791</v>
      </c>
      <c r="B575" s="2">
        <v>3.4799999999999998E-2</v>
      </c>
      <c r="C575" s="8">
        <v>6279353</v>
      </c>
      <c r="D575" s="8">
        <v>26.5</v>
      </c>
      <c r="E575" t="s">
        <v>17</v>
      </c>
      <c r="F575" t="s">
        <v>13</v>
      </c>
      <c r="G575">
        <v>-1</v>
      </c>
      <c r="H575" t="s">
        <v>10</v>
      </c>
      <c r="I575">
        <v>0</v>
      </c>
      <c r="P575" s="13">
        <v>548</v>
      </c>
      <c r="Q575" s="13">
        <v>53.313875879486886</v>
      </c>
      <c r="R575" s="13">
        <v>-13.813875879486886</v>
      </c>
      <c r="T575" s="13">
        <v>30.46744574290484</v>
      </c>
      <c r="U575" s="13">
        <v>43.5</v>
      </c>
    </row>
    <row r="576" spans="1:21" x14ac:dyDescent="0.3">
      <c r="A576" s="1">
        <v>39792</v>
      </c>
      <c r="B576" s="2">
        <v>-2.53E-2</v>
      </c>
      <c r="C576" s="8">
        <v>5407103</v>
      </c>
      <c r="D576" s="8">
        <v>44</v>
      </c>
      <c r="E576" t="s">
        <v>17</v>
      </c>
      <c r="F576" t="s">
        <v>13</v>
      </c>
      <c r="G576">
        <v>-1</v>
      </c>
      <c r="H576" t="s">
        <v>14</v>
      </c>
      <c r="I576">
        <v>1</v>
      </c>
      <c r="P576" s="13">
        <v>549</v>
      </c>
      <c r="Q576" s="13">
        <v>54.05502163257853</v>
      </c>
      <c r="R576" s="13">
        <v>-12.55502163257853</v>
      </c>
      <c r="T576" s="13">
        <v>30.523094045631606</v>
      </c>
      <c r="U576" s="13">
        <v>43.5</v>
      </c>
    </row>
    <row r="577" spans="1:21" x14ac:dyDescent="0.3">
      <c r="A577" s="1">
        <v>39793</v>
      </c>
      <c r="B577" s="2">
        <v>1.29E-2</v>
      </c>
      <c r="C577" s="8">
        <v>5329996</v>
      </c>
      <c r="D577" s="8">
        <v>44</v>
      </c>
      <c r="E577" t="s">
        <v>17</v>
      </c>
      <c r="F577" t="s">
        <v>13</v>
      </c>
      <c r="G577">
        <v>-1</v>
      </c>
      <c r="H577" t="s">
        <v>14</v>
      </c>
      <c r="I577">
        <v>1</v>
      </c>
      <c r="P577" s="13">
        <v>550</v>
      </c>
      <c r="Q577" s="13">
        <v>53.305793723796214</v>
      </c>
      <c r="R577" s="13">
        <v>-3.8057937237962136</v>
      </c>
      <c r="T577" s="13">
        <v>30.578742348358372</v>
      </c>
      <c r="U577" s="13">
        <v>43.5</v>
      </c>
    </row>
    <row r="578" spans="1:21" x14ac:dyDescent="0.3">
      <c r="A578" s="1">
        <v>39794</v>
      </c>
      <c r="B578" s="2">
        <v>6.9099999999999995E-2</v>
      </c>
      <c r="C578" s="8">
        <v>6138241</v>
      </c>
      <c r="D578" s="8">
        <v>37.5</v>
      </c>
      <c r="E578" t="s">
        <v>17</v>
      </c>
      <c r="F578" t="s">
        <v>13</v>
      </c>
      <c r="G578">
        <v>-1</v>
      </c>
      <c r="H578" t="s">
        <v>10</v>
      </c>
      <c r="I578">
        <v>0</v>
      </c>
      <c r="P578" s="13">
        <v>551</v>
      </c>
      <c r="Q578" s="13">
        <v>53.473828494586883</v>
      </c>
      <c r="R578" s="13">
        <v>-0.9738284945868827</v>
      </c>
      <c r="T578" s="13">
        <v>30.634390651085141</v>
      </c>
      <c r="U578" s="13">
        <v>43.5</v>
      </c>
    </row>
    <row r="579" spans="1:21" x14ac:dyDescent="0.3">
      <c r="A579" s="1">
        <v>39797</v>
      </c>
      <c r="B579" s="2">
        <v>-3.6999999999999998E-2</v>
      </c>
      <c r="C579" s="8">
        <v>4542387</v>
      </c>
      <c r="D579" s="8">
        <v>34</v>
      </c>
      <c r="E579" t="s">
        <v>17</v>
      </c>
      <c r="F579" t="s">
        <v>13</v>
      </c>
      <c r="G579">
        <v>-1</v>
      </c>
      <c r="H579" t="s">
        <v>10</v>
      </c>
      <c r="I579">
        <v>0</v>
      </c>
      <c r="P579" s="13">
        <v>552</v>
      </c>
      <c r="Q579" s="13">
        <v>53.268330836340574</v>
      </c>
      <c r="R579" s="13">
        <v>5.2316691636594257</v>
      </c>
      <c r="T579" s="13">
        <v>30.690038953811907</v>
      </c>
      <c r="U579" s="13">
        <v>43.5</v>
      </c>
    </row>
    <row r="580" spans="1:21" x14ac:dyDescent="0.3">
      <c r="A580" s="1">
        <v>39798</v>
      </c>
      <c r="B580" s="2">
        <v>0.1143</v>
      </c>
      <c r="C580" s="8">
        <v>7683857</v>
      </c>
      <c r="D580" s="8">
        <v>50</v>
      </c>
      <c r="E580" t="s">
        <v>17</v>
      </c>
      <c r="F580" t="s">
        <v>10</v>
      </c>
      <c r="G580">
        <v>0</v>
      </c>
      <c r="H580" t="s">
        <v>14</v>
      </c>
      <c r="I580">
        <v>1</v>
      </c>
      <c r="P580" s="13">
        <v>553</v>
      </c>
      <c r="Q580" s="13">
        <v>54.246118176954461</v>
      </c>
      <c r="R580" s="13">
        <v>5.7538818230455391</v>
      </c>
      <c r="T580" s="13">
        <v>30.745687256538673</v>
      </c>
      <c r="U580" s="13">
        <v>43.5</v>
      </c>
    </row>
    <row r="581" spans="1:21" x14ac:dyDescent="0.3">
      <c r="A581" s="1">
        <v>39799</v>
      </c>
      <c r="B581" s="2">
        <v>-1.0200000000000001E-2</v>
      </c>
      <c r="C581" s="8">
        <v>5156455</v>
      </c>
      <c r="D581" s="8">
        <v>33.5</v>
      </c>
      <c r="E581" t="s">
        <v>17</v>
      </c>
      <c r="F581" t="s">
        <v>13</v>
      </c>
      <c r="G581">
        <v>-1</v>
      </c>
      <c r="H581" t="s">
        <v>10</v>
      </c>
      <c r="I581">
        <v>0</v>
      </c>
      <c r="P581" s="13">
        <v>554</v>
      </c>
      <c r="Q581" s="13">
        <v>53.9437295733117</v>
      </c>
      <c r="R581" s="13">
        <v>-7.9437295733116997</v>
      </c>
      <c r="T581" s="13">
        <v>30.801335559265439</v>
      </c>
      <c r="U581" s="13">
        <v>43.5</v>
      </c>
    </row>
    <row r="582" spans="1:21" x14ac:dyDescent="0.3">
      <c r="A582" s="1">
        <v>39800</v>
      </c>
      <c r="B582" s="2">
        <v>-6.7000000000000004E-2</v>
      </c>
      <c r="C582" s="8">
        <v>4253750</v>
      </c>
      <c r="D582" s="8">
        <v>36</v>
      </c>
      <c r="E582" t="s">
        <v>17</v>
      </c>
      <c r="F582" t="s">
        <v>13</v>
      </c>
      <c r="G582">
        <v>-1</v>
      </c>
      <c r="H582" t="s">
        <v>10</v>
      </c>
      <c r="I582">
        <v>0</v>
      </c>
      <c r="P582" s="13">
        <v>555</v>
      </c>
      <c r="Q582" s="13">
        <v>53.154067151625462</v>
      </c>
      <c r="R582" s="13">
        <v>-12.654067151625462</v>
      </c>
      <c r="T582" s="13">
        <v>30.856983861992209</v>
      </c>
      <c r="U582" s="13">
        <v>43.5</v>
      </c>
    </row>
    <row r="583" spans="1:21" x14ac:dyDescent="0.3">
      <c r="A583" s="1">
        <v>39801</v>
      </c>
      <c r="B583" s="2">
        <v>-2.46E-2</v>
      </c>
      <c r="C583" s="8">
        <v>4533526</v>
      </c>
      <c r="D583" s="8">
        <v>33.5</v>
      </c>
      <c r="E583" t="s">
        <v>17</v>
      </c>
      <c r="F583" t="s">
        <v>13</v>
      </c>
      <c r="G583">
        <v>-1</v>
      </c>
      <c r="H583" t="s">
        <v>10</v>
      </c>
      <c r="I583">
        <v>0</v>
      </c>
      <c r="P583" s="13">
        <v>556</v>
      </c>
      <c r="Q583" s="13">
        <v>53.183972445161622</v>
      </c>
      <c r="R583" s="13">
        <v>-12.183972445161622</v>
      </c>
      <c r="T583" s="13">
        <v>30.912632164718975</v>
      </c>
      <c r="U583" s="13">
        <v>44</v>
      </c>
    </row>
    <row r="584" spans="1:21" x14ac:dyDescent="0.3">
      <c r="A584" s="1">
        <v>39804</v>
      </c>
      <c r="B584" s="2">
        <v>-6.5299999999999997E-2</v>
      </c>
      <c r="C584" s="8">
        <v>3770774</v>
      </c>
      <c r="D584" s="8">
        <v>23.5</v>
      </c>
      <c r="E584" t="s">
        <v>17</v>
      </c>
      <c r="F584" t="s">
        <v>13</v>
      </c>
      <c r="G584">
        <v>-1</v>
      </c>
      <c r="H584" t="s">
        <v>10</v>
      </c>
      <c r="I584">
        <v>0</v>
      </c>
      <c r="P584" s="13">
        <v>557</v>
      </c>
      <c r="Q584" s="13">
        <v>52.092609423687435</v>
      </c>
      <c r="R584" s="13">
        <v>-10.092609423687435</v>
      </c>
      <c r="T584" s="13">
        <v>30.968280467445741</v>
      </c>
      <c r="U584" s="13">
        <v>44</v>
      </c>
    </row>
    <row r="585" spans="1:21" x14ac:dyDescent="0.3">
      <c r="A585" s="1">
        <v>39805</v>
      </c>
      <c r="B585" s="2">
        <v>-8.8999999999999999E-3</v>
      </c>
      <c r="C585" s="8">
        <v>3188418</v>
      </c>
      <c r="D585" s="8">
        <v>18.5</v>
      </c>
      <c r="E585" t="s">
        <v>17</v>
      </c>
      <c r="F585" t="s">
        <v>13</v>
      </c>
      <c r="G585">
        <v>-1</v>
      </c>
      <c r="H585" t="s">
        <v>13</v>
      </c>
      <c r="I585">
        <v>-1</v>
      </c>
      <c r="P585" s="13">
        <v>558</v>
      </c>
      <c r="Q585" s="13">
        <v>53.454806434923704</v>
      </c>
      <c r="R585" s="13">
        <v>-4.9548064349237038</v>
      </c>
      <c r="T585" s="13">
        <v>31.023928770172507</v>
      </c>
      <c r="U585" s="13">
        <v>44</v>
      </c>
    </row>
    <row r="586" spans="1:21" x14ac:dyDescent="0.3">
      <c r="A586" s="1">
        <v>39806</v>
      </c>
      <c r="B586" s="2">
        <v>-4.0000000000000002E-4</v>
      </c>
      <c r="C586" s="8">
        <v>1332358</v>
      </c>
      <c r="D586" s="8">
        <v>24</v>
      </c>
      <c r="E586" t="s">
        <v>17</v>
      </c>
      <c r="F586" t="s">
        <v>13</v>
      </c>
      <c r="G586">
        <v>-1</v>
      </c>
      <c r="H586" t="s">
        <v>13</v>
      </c>
      <c r="I586">
        <v>-1</v>
      </c>
      <c r="P586" s="13">
        <v>559</v>
      </c>
      <c r="Q586" s="13">
        <v>53.016974260228537</v>
      </c>
      <c r="R586" s="13">
        <v>-11.516974260228537</v>
      </c>
      <c r="T586" s="13">
        <v>31.079577072899276</v>
      </c>
      <c r="U586" s="13">
        <v>44</v>
      </c>
    </row>
    <row r="587" spans="1:21" x14ac:dyDescent="0.3">
      <c r="A587" s="1">
        <v>39807</v>
      </c>
      <c r="B587" s="2">
        <v>0</v>
      </c>
      <c r="C587" s="8">
        <v>0</v>
      </c>
      <c r="D587" s="8">
        <v>42</v>
      </c>
      <c r="E587" t="s">
        <v>17</v>
      </c>
      <c r="F587" t="s">
        <v>13</v>
      </c>
      <c r="G587">
        <v>-1</v>
      </c>
      <c r="H587" t="s">
        <v>14</v>
      </c>
      <c r="I587">
        <v>1</v>
      </c>
      <c r="P587" s="13">
        <v>560</v>
      </c>
      <c r="Q587" s="13">
        <v>52.441397272289116</v>
      </c>
      <c r="R587" s="13">
        <v>-12.441397272289116</v>
      </c>
      <c r="T587" s="13">
        <v>31.135225375626042</v>
      </c>
      <c r="U587" s="13">
        <v>44</v>
      </c>
    </row>
    <row r="588" spans="1:21" x14ac:dyDescent="0.3">
      <c r="A588" s="1">
        <v>39808</v>
      </c>
      <c r="B588" s="2">
        <v>2E-3</v>
      </c>
      <c r="C588" s="8">
        <v>1464591</v>
      </c>
      <c r="D588" s="8">
        <v>33</v>
      </c>
      <c r="E588" t="s">
        <v>17</v>
      </c>
      <c r="F588" t="s">
        <v>13</v>
      </c>
      <c r="G588">
        <v>-1</v>
      </c>
      <c r="H588" t="s">
        <v>10</v>
      </c>
      <c r="I588">
        <v>0</v>
      </c>
      <c r="P588" s="13">
        <v>561</v>
      </c>
      <c r="Q588" s="13">
        <v>52.641365228525991</v>
      </c>
      <c r="R588" s="13">
        <v>-21.641365228525991</v>
      </c>
      <c r="T588" s="13">
        <v>31.190873678352808</v>
      </c>
      <c r="U588" s="13">
        <v>44</v>
      </c>
    </row>
    <row r="589" spans="1:21" x14ac:dyDescent="0.3">
      <c r="A589" s="1">
        <v>39811</v>
      </c>
      <c r="B589" s="2">
        <v>-2.2800000000000001E-2</v>
      </c>
      <c r="C589" s="8">
        <v>2251375</v>
      </c>
      <c r="D589" s="8">
        <v>48.5</v>
      </c>
      <c r="E589" t="s">
        <v>17</v>
      </c>
      <c r="F589" t="s">
        <v>10</v>
      </c>
      <c r="G589">
        <v>0</v>
      </c>
      <c r="H589" t="s">
        <v>14</v>
      </c>
      <c r="I589">
        <v>1</v>
      </c>
      <c r="P589" s="13">
        <v>562</v>
      </c>
      <c r="Q589" s="13">
        <v>51.037173266886967</v>
      </c>
      <c r="R589" s="13">
        <v>-20.537173266886967</v>
      </c>
      <c r="T589" s="13">
        <v>31.246521981079574</v>
      </c>
      <c r="U589" s="13">
        <v>44</v>
      </c>
    </row>
    <row r="590" spans="1:21" x14ac:dyDescent="0.3">
      <c r="A590" s="1">
        <v>39812</v>
      </c>
      <c r="B590" s="2">
        <v>7.3200000000000001E-2</v>
      </c>
      <c r="C590" s="8">
        <v>3764885</v>
      </c>
      <c r="D590" s="8">
        <v>38</v>
      </c>
      <c r="E590" t="s">
        <v>17</v>
      </c>
      <c r="F590" t="s">
        <v>13</v>
      </c>
      <c r="G590">
        <v>-1</v>
      </c>
      <c r="H590" t="s">
        <v>10</v>
      </c>
      <c r="I590">
        <v>0</v>
      </c>
      <c r="P590" s="13">
        <v>563</v>
      </c>
      <c r="Q590" s="13">
        <v>51.546479281622418</v>
      </c>
      <c r="R590" s="13">
        <v>-19.546479281622418</v>
      </c>
      <c r="T590" s="13">
        <v>31.30217028380634</v>
      </c>
      <c r="U590" s="13">
        <v>44</v>
      </c>
    </row>
    <row r="591" spans="1:21" x14ac:dyDescent="0.3">
      <c r="A591" s="1">
        <v>39813</v>
      </c>
      <c r="B591" s="2">
        <v>5.67E-2</v>
      </c>
      <c r="C591" s="8">
        <v>4165220</v>
      </c>
      <c r="D591" s="8">
        <v>33</v>
      </c>
      <c r="E591" t="s">
        <v>17</v>
      </c>
      <c r="F591" t="s">
        <v>13</v>
      </c>
      <c r="G591">
        <v>-1</v>
      </c>
      <c r="H591" t="s">
        <v>10</v>
      </c>
      <c r="I591">
        <v>0</v>
      </c>
      <c r="P591" s="13">
        <v>564</v>
      </c>
      <c r="Q591" s="13">
        <v>53.385100609484368</v>
      </c>
      <c r="R591" s="13">
        <v>-18.385100609484368</v>
      </c>
      <c r="T591" s="13">
        <v>31.35781858653311</v>
      </c>
      <c r="U591" s="13">
        <v>44</v>
      </c>
    </row>
    <row r="592" spans="1:21" x14ac:dyDescent="0.3">
      <c r="A592" s="1">
        <v>39814</v>
      </c>
      <c r="B592" s="2">
        <v>0</v>
      </c>
      <c r="C592" s="8">
        <v>0</v>
      </c>
      <c r="D592" s="8">
        <v>23</v>
      </c>
      <c r="E592" t="s">
        <v>17</v>
      </c>
      <c r="F592" t="s">
        <v>13</v>
      </c>
      <c r="G592">
        <v>-1</v>
      </c>
      <c r="H592" t="s">
        <v>13</v>
      </c>
      <c r="I592">
        <v>-1</v>
      </c>
      <c r="P592" s="13">
        <v>565</v>
      </c>
      <c r="Q592" s="13">
        <v>54.344604556277311</v>
      </c>
      <c r="R592" s="13">
        <v>-18.844604556277311</v>
      </c>
      <c r="T592" s="13">
        <v>31.413466889259876</v>
      </c>
      <c r="U592" s="13">
        <v>44</v>
      </c>
    </row>
    <row r="593" spans="1:21" x14ac:dyDescent="0.3">
      <c r="A593" s="1">
        <v>39815</v>
      </c>
      <c r="B593" s="2">
        <v>3.6799999999999999E-2</v>
      </c>
      <c r="C593" s="8">
        <v>3457009</v>
      </c>
      <c r="D593" s="8">
        <v>19.5</v>
      </c>
      <c r="E593" t="s">
        <v>17</v>
      </c>
      <c r="F593" t="s">
        <v>13</v>
      </c>
      <c r="G593">
        <v>-1</v>
      </c>
      <c r="H593" t="s">
        <v>13</v>
      </c>
      <c r="I593">
        <v>-1</v>
      </c>
      <c r="P593" s="13">
        <v>566</v>
      </c>
      <c r="Q593" s="13">
        <v>56.359858547000805</v>
      </c>
      <c r="R593" s="13">
        <v>-18.859858547000805</v>
      </c>
      <c r="T593" s="13">
        <v>31.469115191986642</v>
      </c>
      <c r="U593" s="13">
        <v>44</v>
      </c>
    </row>
    <row r="594" spans="1:21" x14ac:dyDescent="0.3">
      <c r="A594" s="1">
        <v>39818</v>
      </c>
      <c r="B594" s="2">
        <v>2.1499999999999998E-2</v>
      </c>
      <c r="C594" s="8">
        <v>4121545</v>
      </c>
      <c r="D594" s="8">
        <v>32</v>
      </c>
      <c r="E594" t="s">
        <v>17</v>
      </c>
      <c r="F594" t="s">
        <v>13</v>
      </c>
      <c r="G594">
        <v>-1</v>
      </c>
      <c r="H594" t="s">
        <v>10</v>
      </c>
      <c r="I594">
        <v>0</v>
      </c>
      <c r="P594" s="13">
        <v>567</v>
      </c>
      <c r="Q594" s="13">
        <v>55.248035722223207</v>
      </c>
      <c r="R594" s="13">
        <v>-21.248035722223207</v>
      </c>
      <c r="T594" s="13">
        <v>31.524763494713408</v>
      </c>
      <c r="U594" s="13">
        <v>44</v>
      </c>
    </row>
    <row r="595" spans="1:21" x14ac:dyDescent="0.3">
      <c r="A595" s="1">
        <v>39819</v>
      </c>
      <c r="B595" s="2">
        <v>1.43E-2</v>
      </c>
      <c r="C595" s="8">
        <v>6665664</v>
      </c>
      <c r="D595" s="8">
        <v>35.5</v>
      </c>
      <c r="E595" t="s">
        <v>17</v>
      </c>
      <c r="F595" t="s">
        <v>13</v>
      </c>
      <c r="G595">
        <v>-1</v>
      </c>
      <c r="H595" t="s">
        <v>10</v>
      </c>
      <c r="I595">
        <v>0</v>
      </c>
      <c r="P595" s="13">
        <v>568</v>
      </c>
      <c r="Q595" s="13">
        <v>53.391839162199943</v>
      </c>
      <c r="R595" s="13">
        <v>-15.891839162199943</v>
      </c>
      <c r="T595" s="13">
        <v>31.580411797440178</v>
      </c>
      <c r="U595" s="13">
        <v>44.5</v>
      </c>
    </row>
    <row r="596" spans="1:21" x14ac:dyDescent="0.3">
      <c r="A596" s="1">
        <v>39821</v>
      </c>
      <c r="B596" s="2">
        <v>-8.9999999999999993E-3</v>
      </c>
      <c r="C596" s="8">
        <v>4111940</v>
      </c>
      <c r="D596" s="8">
        <v>35</v>
      </c>
      <c r="E596" t="s">
        <v>17</v>
      </c>
      <c r="F596" t="s">
        <v>13</v>
      </c>
      <c r="G596">
        <v>-1</v>
      </c>
      <c r="H596" t="s">
        <v>10</v>
      </c>
      <c r="I596">
        <v>0</v>
      </c>
      <c r="P596" s="13">
        <v>569</v>
      </c>
      <c r="Q596" s="13">
        <v>53.504844057046938</v>
      </c>
      <c r="R596" s="13">
        <v>-10.004844057046938</v>
      </c>
      <c r="T596" s="13">
        <v>31.636060100166944</v>
      </c>
      <c r="U596" s="13">
        <v>44.5</v>
      </c>
    </row>
    <row r="597" spans="1:21" x14ac:dyDescent="0.3">
      <c r="A597" s="1">
        <v>39822</v>
      </c>
      <c r="B597" s="2">
        <v>-6.4199999999999993E-2</v>
      </c>
      <c r="C597" s="8">
        <v>5183917</v>
      </c>
      <c r="D597" s="8">
        <v>30</v>
      </c>
      <c r="E597" t="s">
        <v>17</v>
      </c>
      <c r="F597" t="s">
        <v>13</v>
      </c>
      <c r="G597">
        <v>-1</v>
      </c>
      <c r="H597" t="s">
        <v>10</v>
      </c>
      <c r="I597">
        <v>0</v>
      </c>
      <c r="P597" s="13">
        <v>570</v>
      </c>
      <c r="Q597" s="13">
        <v>51.108665582322672</v>
      </c>
      <c r="R597" s="13">
        <v>-17.108665582322672</v>
      </c>
      <c r="T597" s="13">
        <v>31.69170840289371</v>
      </c>
      <c r="U597" s="13">
        <v>44.5</v>
      </c>
    </row>
    <row r="598" spans="1:21" x14ac:dyDescent="0.3">
      <c r="A598" s="1">
        <v>39825</v>
      </c>
      <c r="B598" s="2">
        <v>-7.2300000000000003E-2</v>
      </c>
      <c r="C598" s="8">
        <v>5274313</v>
      </c>
      <c r="D598" s="8">
        <v>24</v>
      </c>
      <c r="E598" t="s">
        <v>17</v>
      </c>
      <c r="F598" t="s">
        <v>13</v>
      </c>
      <c r="G598">
        <v>-1</v>
      </c>
      <c r="H598" t="s">
        <v>13</v>
      </c>
      <c r="I598">
        <v>-1</v>
      </c>
      <c r="P598" s="13">
        <v>571</v>
      </c>
      <c r="Q598" s="13">
        <v>53.348298763851034</v>
      </c>
      <c r="R598" s="13">
        <v>-20.848298763851034</v>
      </c>
      <c r="T598" s="13">
        <v>31.747356705620476</v>
      </c>
      <c r="U598" s="13">
        <v>44.5</v>
      </c>
    </row>
    <row r="599" spans="1:21" x14ac:dyDescent="0.3">
      <c r="A599" s="1">
        <v>39826</v>
      </c>
      <c r="B599" s="2">
        <v>1.9699999999999999E-2</v>
      </c>
      <c r="C599" s="8">
        <v>6587447</v>
      </c>
      <c r="D599" s="8">
        <v>25</v>
      </c>
      <c r="E599" t="s">
        <v>17</v>
      </c>
      <c r="F599" t="s">
        <v>13</v>
      </c>
      <c r="G599">
        <v>-1</v>
      </c>
      <c r="H599" t="s">
        <v>13</v>
      </c>
      <c r="I599">
        <v>-1</v>
      </c>
      <c r="P599" s="13">
        <v>572</v>
      </c>
      <c r="Q599" s="13">
        <v>53.942924955032197</v>
      </c>
      <c r="R599" s="13">
        <v>-17.442924955032197</v>
      </c>
      <c r="T599" s="13">
        <v>31.803005008347242</v>
      </c>
      <c r="U599" s="13">
        <v>44.5</v>
      </c>
    </row>
    <row r="600" spans="1:21" x14ac:dyDescent="0.3">
      <c r="A600" s="1">
        <v>39827</v>
      </c>
      <c r="B600" s="2">
        <v>-3.9100000000000003E-2</v>
      </c>
      <c r="C600" s="8">
        <v>6911305</v>
      </c>
      <c r="D600" s="8">
        <v>26.5</v>
      </c>
      <c r="E600" t="s">
        <v>17</v>
      </c>
      <c r="F600" t="s">
        <v>13</v>
      </c>
      <c r="G600">
        <v>-1</v>
      </c>
      <c r="H600" t="s">
        <v>10</v>
      </c>
      <c r="I600">
        <v>0</v>
      </c>
      <c r="P600" s="13">
        <v>573</v>
      </c>
      <c r="Q600" s="13">
        <v>50.457258161458967</v>
      </c>
      <c r="R600" s="13">
        <v>-24.457258161458967</v>
      </c>
      <c r="T600" s="13">
        <v>31.858653311074011</v>
      </c>
      <c r="U600" s="13">
        <v>44.5</v>
      </c>
    </row>
    <row r="601" spans="1:21" x14ac:dyDescent="0.3">
      <c r="A601" s="1">
        <v>39829</v>
      </c>
      <c r="B601" s="2">
        <v>9.4999999999999998E-3</v>
      </c>
      <c r="C601" s="8">
        <v>11436352</v>
      </c>
      <c r="D601" s="8">
        <v>13</v>
      </c>
      <c r="E601" t="s">
        <v>17</v>
      </c>
      <c r="F601" t="s">
        <v>13</v>
      </c>
      <c r="G601">
        <v>-1</v>
      </c>
      <c r="H601" t="s">
        <v>13</v>
      </c>
      <c r="I601">
        <v>-1</v>
      </c>
      <c r="P601" s="13">
        <v>574</v>
      </c>
      <c r="Q601" s="13">
        <v>52.606692648462221</v>
      </c>
      <c r="R601" s="13">
        <v>-26.106692648462221</v>
      </c>
      <c r="T601" s="13">
        <v>31.914301613800777</v>
      </c>
      <c r="U601" s="13">
        <v>44.5</v>
      </c>
    </row>
    <row r="602" spans="1:21" x14ac:dyDescent="0.3">
      <c r="A602" s="1">
        <v>39833</v>
      </c>
      <c r="B602" s="2">
        <v>-0.10299999999999999</v>
      </c>
      <c r="C602" s="8">
        <v>11857487</v>
      </c>
      <c r="D602" s="8">
        <v>25.5</v>
      </c>
      <c r="E602" t="s">
        <v>17</v>
      </c>
      <c r="F602" t="s">
        <v>13</v>
      </c>
      <c r="G602">
        <v>-1</v>
      </c>
      <c r="H602" t="s">
        <v>10</v>
      </c>
      <c r="I602">
        <v>0</v>
      </c>
      <c r="P602" s="13">
        <v>575</v>
      </c>
      <c r="Q602" s="13">
        <v>52.994396692061798</v>
      </c>
      <c r="R602" s="13">
        <v>-8.9943966920617981</v>
      </c>
      <c r="T602" s="13">
        <v>31.969949916527543</v>
      </c>
      <c r="U602" s="13">
        <v>44.5</v>
      </c>
    </row>
    <row r="603" spans="1:21" x14ac:dyDescent="0.3">
      <c r="A603" s="1">
        <v>39834</v>
      </c>
      <c r="B603" s="2">
        <v>5.9299999999999999E-2</v>
      </c>
      <c r="C603" s="8">
        <v>9661957</v>
      </c>
      <c r="D603" s="8">
        <v>21</v>
      </c>
      <c r="E603" t="s">
        <v>17</v>
      </c>
      <c r="F603" t="s">
        <v>13</v>
      </c>
      <c r="G603">
        <v>-1</v>
      </c>
      <c r="H603" t="s">
        <v>13</v>
      </c>
      <c r="I603">
        <v>-1</v>
      </c>
      <c r="P603" s="13">
        <v>576</v>
      </c>
      <c r="Q603" s="13">
        <v>53.13388863023787</v>
      </c>
      <c r="R603" s="13">
        <v>-9.1338886302378697</v>
      </c>
      <c r="T603" s="13">
        <v>32.025598219254313</v>
      </c>
      <c r="U603" s="13">
        <v>44.5</v>
      </c>
    </row>
    <row r="604" spans="1:21" x14ac:dyDescent="0.3">
      <c r="A604" s="1">
        <v>39835</v>
      </c>
      <c r="B604" s="2">
        <v>-5.7999999999999996E-3</v>
      </c>
      <c r="C604" s="8">
        <v>7908966</v>
      </c>
      <c r="D604" s="8">
        <v>19</v>
      </c>
      <c r="E604" t="s">
        <v>17</v>
      </c>
      <c r="F604" t="s">
        <v>13</v>
      </c>
      <c r="G604">
        <v>-1</v>
      </c>
      <c r="H604" t="s">
        <v>13</v>
      </c>
      <c r="I604">
        <v>-1</v>
      </c>
      <c r="P604" s="13">
        <v>577</v>
      </c>
      <c r="Q604" s="13">
        <v>52.775867448402174</v>
      </c>
      <c r="R604" s="13">
        <v>-15.275867448402174</v>
      </c>
      <c r="T604" s="13">
        <v>32.081246521981079</v>
      </c>
      <c r="U604" s="13">
        <v>44.5</v>
      </c>
    </row>
    <row r="605" spans="1:21" x14ac:dyDescent="0.3">
      <c r="A605" s="1">
        <v>39836</v>
      </c>
      <c r="B605" s="2">
        <v>6.3299999999999995E-2</v>
      </c>
      <c r="C605" s="8">
        <v>7351189</v>
      </c>
      <c r="D605" s="8">
        <v>23</v>
      </c>
      <c r="E605" t="s">
        <v>17</v>
      </c>
      <c r="F605" t="s">
        <v>13</v>
      </c>
      <c r="G605">
        <v>-1</v>
      </c>
      <c r="H605" t="s">
        <v>10</v>
      </c>
      <c r="I605">
        <v>0</v>
      </c>
      <c r="P605" s="13">
        <v>578</v>
      </c>
      <c r="Q605" s="13">
        <v>53.494533234808564</v>
      </c>
      <c r="R605" s="13">
        <v>-19.494533234808564</v>
      </c>
      <c r="T605" s="13">
        <v>32.136894824707845</v>
      </c>
      <c r="U605" s="13">
        <v>44.5</v>
      </c>
    </row>
    <row r="606" spans="1:21" x14ac:dyDescent="0.3">
      <c r="A606" s="1">
        <v>39840</v>
      </c>
      <c r="B606" s="2">
        <v>1.8800000000000001E-2</v>
      </c>
      <c r="C606" s="8">
        <v>4700604</v>
      </c>
      <c r="D606" s="8">
        <v>22</v>
      </c>
      <c r="E606" t="s">
        <v>17</v>
      </c>
      <c r="F606" t="s">
        <v>13</v>
      </c>
      <c r="G606">
        <v>-1</v>
      </c>
      <c r="H606" t="s">
        <v>13</v>
      </c>
      <c r="I606">
        <v>-1</v>
      </c>
      <c r="P606" s="13">
        <v>579</v>
      </c>
      <c r="Q606" s="13">
        <v>51.94063922439372</v>
      </c>
      <c r="R606" s="13">
        <v>-1.9406392243937205</v>
      </c>
      <c r="T606" s="13">
        <v>32.192543127434611</v>
      </c>
      <c r="U606" s="13">
        <v>44.5</v>
      </c>
    </row>
    <row r="607" spans="1:21" x14ac:dyDescent="0.3">
      <c r="A607" s="1">
        <v>39842</v>
      </c>
      <c r="B607" s="2">
        <v>-4.2700000000000002E-2</v>
      </c>
      <c r="C607" s="8">
        <v>5736617</v>
      </c>
      <c r="D607" s="8">
        <v>32</v>
      </c>
      <c r="E607" t="s">
        <v>17</v>
      </c>
      <c r="F607" t="s">
        <v>13</v>
      </c>
      <c r="G607">
        <v>-1</v>
      </c>
      <c r="H607" t="s">
        <v>10</v>
      </c>
      <c r="I607">
        <v>0</v>
      </c>
      <c r="P607" s="13">
        <v>580</v>
      </c>
      <c r="Q607" s="13">
        <v>53.184081288201178</v>
      </c>
      <c r="R607" s="13">
        <v>-19.684081288201178</v>
      </c>
      <c r="T607" s="13">
        <v>32.248191430161377</v>
      </c>
      <c r="U607" s="13">
        <v>44.5</v>
      </c>
    </row>
    <row r="608" spans="1:21" x14ac:dyDescent="0.3">
      <c r="A608" s="1">
        <v>39843</v>
      </c>
      <c r="B608" s="2">
        <v>-8.9999999999999998E-4</v>
      </c>
      <c r="C608" s="8">
        <v>6117349</v>
      </c>
      <c r="D608" s="8">
        <v>25</v>
      </c>
      <c r="E608" t="s">
        <v>17</v>
      </c>
      <c r="F608" t="s">
        <v>13</v>
      </c>
      <c r="G608">
        <v>-1</v>
      </c>
      <c r="H608" t="s">
        <v>13</v>
      </c>
      <c r="I608">
        <v>-1</v>
      </c>
      <c r="P608" s="13">
        <v>581</v>
      </c>
      <c r="Q608" s="13">
        <v>53.598376162800442</v>
      </c>
      <c r="R608" s="13">
        <v>-17.598376162800442</v>
      </c>
      <c r="T608" s="13">
        <v>32.303839732888143</v>
      </c>
      <c r="U608" s="13">
        <v>44.5</v>
      </c>
    </row>
    <row r="609" spans="1:21" x14ac:dyDescent="0.3">
      <c r="A609" s="1">
        <v>39846</v>
      </c>
      <c r="B609" s="2">
        <v>-4.2700000000000002E-2</v>
      </c>
      <c r="C609" s="8">
        <v>11608870</v>
      </c>
      <c r="D609" s="8">
        <v>38</v>
      </c>
      <c r="E609" t="s">
        <v>17</v>
      </c>
      <c r="F609" t="s">
        <v>13</v>
      </c>
      <c r="G609">
        <v>-1</v>
      </c>
      <c r="H609" t="s">
        <v>10</v>
      </c>
      <c r="I609">
        <v>0</v>
      </c>
      <c r="P609" s="13">
        <v>582</v>
      </c>
      <c r="Q609" s="13">
        <v>53.529932762598484</v>
      </c>
      <c r="R609" s="13">
        <v>-20.029932762598484</v>
      </c>
      <c r="T609" s="13">
        <v>32.359488035614909</v>
      </c>
      <c r="U609" s="13">
        <v>44.5</v>
      </c>
    </row>
    <row r="610" spans="1:21" x14ac:dyDescent="0.3">
      <c r="A610" s="1">
        <v>39847</v>
      </c>
      <c r="B610" s="2">
        <v>6.3799999999999996E-2</v>
      </c>
      <c r="C610" s="8">
        <v>10997231</v>
      </c>
      <c r="D610" s="8">
        <v>41.5</v>
      </c>
      <c r="E610" t="s">
        <v>17</v>
      </c>
      <c r="F610" t="s">
        <v>13</v>
      </c>
      <c r="G610">
        <v>-1</v>
      </c>
      <c r="H610" t="s">
        <v>14</v>
      </c>
      <c r="I610">
        <v>1</v>
      </c>
      <c r="P610" s="13">
        <v>583</v>
      </c>
      <c r="Q610" s="13">
        <v>53.89763385384785</v>
      </c>
      <c r="R610" s="13">
        <v>-30.39763385384785</v>
      </c>
      <c r="T610" s="13">
        <v>32.415136338341675</v>
      </c>
      <c r="U610" s="13">
        <v>45</v>
      </c>
    </row>
    <row r="611" spans="1:21" x14ac:dyDescent="0.3">
      <c r="A611" s="1">
        <v>39848</v>
      </c>
      <c r="B611" s="2">
        <v>6.3E-3</v>
      </c>
      <c r="C611" s="8">
        <v>5208434</v>
      </c>
      <c r="D611" s="8">
        <v>23</v>
      </c>
      <c r="E611" t="s">
        <v>17</v>
      </c>
      <c r="F611" t="s">
        <v>13</v>
      </c>
      <c r="G611">
        <v>-1</v>
      </c>
      <c r="H611" t="s">
        <v>10</v>
      </c>
      <c r="I611">
        <v>0</v>
      </c>
      <c r="P611" s="13">
        <v>584</v>
      </c>
      <c r="Q611" s="13">
        <v>54.389893343137665</v>
      </c>
      <c r="R611" s="13">
        <v>-35.889893343137665</v>
      </c>
      <c r="T611" s="13">
        <v>32.470784641068448</v>
      </c>
      <c r="U611" s="13">
        <v>45</v>
      </c>
    </row>
    <row r="612" spans="1:21" x14ac:dyDescent="0.3">
      <c r="A612" s="1">
        <v>39849</v>
      </c>
      <c r="B612" s="2">
        <v>4.9500000000000002E-2</v>
      </c>
      <c r="C612" s="8">
        <v>6168536</v>
      </c>
      <c r="D612" s="8">
        <v>20</v>
      </c>
      <c r="E612" t="s">
        <v>17</v>
      </c>
      <c r="F612" t="s">
        <v>13</v>
      </c>
      <c r="G612">
        <v>-1</v>
      </c>
      <c r="H612" t="s">
        <v>13</v>
      </c>
      <c r="I612">
        <v>-1</v>
      </c>
      <c r="P612" s="13">
        <v>585</v>
      </c>
      <c r="Q612" s="13">
        <v>55.544686583732485</v>
      </c>
      <c r="R612" s="13">
        <v>-31.544686583732485</v>
      </c>
      <c r="T612" s="13">
        <v>32.526432943795214</v>
      </c>
      <c r="U612" s="13">
        <v>45</v>
      </c>
    </row>
    <row r="613" spans="1:21" x14ac:dyDescent="0.3">
      <c r="A613" s="1">
        <v>39850</v>
      </c>
      <c r="B613" s="2">
        <v>4.2799999999999998E-2</v>
      </c>
      <c r="C613" s="8">
        <v>7453761</v>
      </c>
      <c r="D613" s="8">
        <v>16</v>
      </c>
      <c r="E613" t="s">
        <v>17</v>
      </c>
      <c r="F613" t="s">
        <v>13</v>
      </c>
      <c r="G613">
        <v>-1</v>
      </c>
      <c r="H613" t="s">
        <v>13</v>
      </c>
      <c r="I613">
        <v>-1</v>
      </c>
      <c r="P613" s="13">
        <v>586</v>
      </c>
      <c r="Q613" s="13">
        <v>56.359858547000805</v>
      </c>
      <c r="R613" s="13">
        <v>-14.359858547000805</v>
      </c>
      <c r="T613" s="13">
        <v>32.58208124652198</v>
      </c>
      <c r="U613" s="13">
        <v>45</v>
      </c>
    </row>
    <row r="614" spans="1:21" x14ac:dyDescent="0.3">
      <c r="A614" s="1">
        <v>39853</v>
      </c>
      <c r="B614" s="2">
        <v>1.9199999999999998E-2</v>
      </c>
      <c r="C614" s="8">
        <v>9836333</v>
      </c>
      <c r="D614" s="8">
        <v>42</v>
      </c>
      <c r="E614" t="s">
        <v>17</v>
      </c>
      <c r="F614" t="s">
        <v>13</v>
      </c>
      <c r="G614">
        <v>-1</v>
      </c>
      <c r="H614" t="s">
        <v>14</v>
      </c>
      <c r="I614">
        <v>1</v>
      </c>
      <c r="P614" s="13">
        <v>587</v>
      </c>
      <c r="Q614" s="13">
        <v>55.469682387787593</v>
      </c>
      <c r="R614" s="13">
        <v>-22.469682387787593</v>
      </c>
      <c r="T614" s="13">
        <v>32.637729549248746</v>
      </c>
      <c r="U614" s="13">
        <v>45</v>
      </c>
    </row>
    <row r="615" spans="1:21" x14ac:dyDescent="0.3">
      <c r="A615" s="1">
        <v>39854</v>
      </c>
      <c r="B615" s="2">
        <v>-1.78E-2</v>
      </c>
      <c r="C615" s="8">
        <v>10905772</v>
      </c>
      <c r="D615" s="8">
        <v>37</v>
      </c>
      <c r="E615" t="s">
        <v>17</v>
      </c>
      <c r="F615" t="s">
        <v>13</v>
      </c>
      <c r="G615">
        <v>-1</v>
      </c>
      <c r="H615" t="s">
        <v>10</v>
      </c>
      <c r="I615">
        <v>0</v>
      </c>
      <c r="P615" s="13">
        <v>588</v>
      </c>
      <c r="Q615" s="13">
        <v>54.928909113741739</v>
      </c>
      <c r="R615" s="13">
        <v>-6.4289091137417387</v>
      </c>
      <c r="T615" s="13">
        <v>32.693377851975512</v>
      </c>
      <c r="U615" s="13">
        <v>45</v>
      </c>
    </row>
    <row r="616" spans="1:21" x14ac:dyDescent="0.3">
      <c r="A616" s="1">
        <v>39855</v>
      </c>
      <c r="B616" s="2">
        <v>-4.0500000000000001E-2</v>
      </c>
      <c r="C616" s="8">
        <v>7586407</v>
      </c>
      <c r="D616" s="8">
        <v>39.5</v>
      </c>
      <c r="E616" t="s">
        <v>17</v>
      </c>
      <c r="F616" t="s">
        <v>13</v>
      </c>
      <c r="G616">
        <v>-1</v>
      </c>
      <c r="H616" t="s">
        <v>10</v>
      </c>
      <c r="I616">
        <v>0</v>
      </c>
      <c r="P616" s="13">
        <v>589</v>
      </c>
      <c r="Q616" s="13">
        <v>54.236140879393105</v>
      </c>
      <c r="R616" s="13">
        <v>-16.236140879393105</v>
      </c>
      <c r="T616" s="13">
        <v>32.749026154702278</v>
      </c>
      <c r="U616" s="13">
        <v>45</v>
      </c>
    </row>
    <row r="617" spans="1:21" x14ac:dyDescent="0.3">
      <c r="A617" s="1">
        <v>39856</v>
      </c>
      <c r="B617" s="2">
        <v>-5.4999999999999997E-3</v>
      </c>
      <c r="C617" s="8">
        <v>9994300</v>
      </c>
      <c r="D617" s="8">
        <v>51</v>
      </c>
      <c r="E617" t="s">
        <v>17</v>
      </c>
      <c r="F617" t="s">
        <v>10</v>
      </c>
      <c r="G617">
        <v>0</v>
      </c>
      <c r="H617" t="s">
        <v>14</v>
      </c>
      <c r="I617">
        <v>1</v>
      </c>
      <c r="P617" s="13">
        <v>590</v>
      </c>
      <c r="Q617" s="13">
        <v>53.951597119612956</v>
      </c>
      <c r="R617" s="13">
        <v>-20.951597119612956</v>
      </c>
      <c r="T617" s="13">
        <v>32.804674457429044</v>
      </c>
      <c r="U617" s="13">
        <v>45</v>
      </c>
    </row>
    <row r="618" spans="1:21" x14ac:dyDescent="0.3">
      <c r="A618" s="1">
        <v>39857</v>
      </c>
      <c r="B618" s="2">
        <v>-1.8800000000000001E-2</v>
      </c>
      <c r="C618" s="8">
        <v>7646695</v>
      </c>
      <c r="D618" s="8">
        <v>46</v>
      </c>
      <c r="E618" t="s">
        <v>17</v>
      </c>
      <c r="F618" t="s">
        <v>10</v>
      </c>
      <c r="G618">
        <v>0</v>
      </c>
      <c r="H618" t="s">
        <v>14</v>
      </c>
      <c r="I618">
        <v>1</v>
      </c>
      <c r="P618" s="13">
        <v>591</v>
      </c>
      <c r="Q618" s="13">
        <v>56.359858547000805</v>
      </c>
      <c r="R618" s="13">
        <v>-33.359858547000805</v>
      </c>
      <c r="T618" s="13">
        <v>32.86032276015581</v>
      </c>
      <c r="U618" s="13">
        <v>45</v>
      </c>
    </row>
    <row r="619" spans="1:21" x14ac:dyDescent="0.3">
      <c r="A619" s="1">
        <v>39861</v>
      </c>
      <c r="B619" s="2">
        <v>-2.6499999999999999E-2</v>
      </c>
      <c r="C619" s="8">
        <v>6538945</v>
      </c>
      <c r="D619" s="8">
        <v>31</v>
      </c>
      <c r="E619" t="s">
        <v>17</v>
      </c>
      <c r="F619" t="s">
        <v>13</v>
      </c>
      <c r="G619">
        <v>-1</v>
      </c>
      <c r="H619" t="s">
        <v>10</v>
      </c>
      <c r="I619">
        <v>0</v>
      </c>
      <c r="P619" s="13">
        <v>592</v>
      </c>
      <c r="Q619" s="13">
        <v>54.336264866154423</v>
      </c>
      <c r="R619" s="13">
        <v>-34.836264866154423</v>
      </c>
      <c r="T619" s="13">
        <v>32.915971062882583</v>
      </c>
      <c r="U619" s="13">
        <v>45</v>
      </c>
    </row>
    <row r="620" spans="1:21" x14ac:dyDescent="0.3">
      <c r="A620" s="1">
        <v>39862</v>
      </c>
      <c r="B620" s="2">
        <v>-5.8999999999999999E-3</v>
      </c>
      <c r="C620" s="8">
        <v>8337269</v>
      </c>
      <c r="D620" s="8">
        <v>30.5</v>
      </c>
      <c r="E620" t="s">
        <v>17</v>
      </c>
      <c r="F620" t="s">
        <v>13</v>
      </c>
      <c r="G620">
        <v>-1</v>
      </c>
      <c r="H620" t="s">
        <v>10</v>
      </c>
      <c r="I620">
        <v>0</v>
      </c>
      <c r="P620" s="13">
        <v>593</v>
      </c>
      <c r="Q620" s="13">
        <v>53.893169459629775</v>
      </c>
      <c r="R620" s="13">
        <v>-21.893169459629775</v>
      </c>
      <c r="T620" s="13">
        <v>32.971619365609349</v>
      </c>
      <c r="U620" s="13">
        <v>45</v>
      </c>
    </row>
    <row r="621" spans="1:21" x14ac:dyDescent="0.3">
      <c r="A621" s="1">
        <v>39863</v>
      </c>
      <c r="B621" s="2">
        <v>-5.3699999999999998E-2</v>
      </c>
      <c r="C621" s="8">
        <v>7262042</v>
      </c>
      <c r="D621" s="8">
        <v>30</v>
      </c>
      <c r="E621" t="s">
        <v>17</v>
      </c>
      <c r="F621" t="s">
        <v>13</v>
      </c>
      <c r="G621">
        <v>-1</v>
      </c>
      <c r="H621" t="s">
        <v>10</v>
      </c>
      <c r="I621">
        <v>0</v>
      </c>
      <c r="P621" s="13">
        <v>594</v>
      </c>
      <c r="Q621" s="13">
        <v>52.321046522369194</v>
      </c>
      <c r="R621" s="13">
        <v>-16.821046522369194</v>
      </c>
      <c r="T621" s="13">
        <v>33.027267668336115</v>
      </c>
      <c r="U621" s="13">
        <v>45.5</v>
      </c>
    </row>
    <row r="622" spans="1:21" x14ac:dyDescent="0.3">
      <c r="A622" s="1">
        <v>39864</v>
      </c>
      <c r="B622" s="2">
        <v>2.46E-2</v>
      </c>
      <c r="C622" s="8">
        <v>8339590</v>
      </c>
      <c r="D622" s="8">
        <v>34.5</v>
      </c>
      <c r="E622" t="s">
        <v>17</v>
      </c>
      <c r="F622" t="s">
        <v>13</v>
      </c>
      <c r="G622">
        <v>-1</v>
      </c>
      <c r="H622" t="s">
        <v>10</v>
      </c>
      <c r="I622">
        <v>0</v>
      </c>
      <c r="P622" s="13">
        <v>595</v>
      </c>
      <c r="Q622" s="13">
        <v>53.825286721242158</v>
      </c>
      <c r="R622" s="13">
        <v>-18.825286721242158</v>
      </c>
      <c r="T622" s="13">
        <v>33.082915971062882</v>
      </c>
      <c r="U622" s="13">
        <v>45.5</v>
      </c>
    </row>
    <row r="623" spans="1:21" x14ac:dyDescent="0.3">
      <c r="A623" s="1">
        <v>39867</v>
      </c>
      <c r="B623" s="2">
        <v>-9.2100000000000001E-2</v>
      </c>
      <c r="C623" s="8">
        <v>5967441</v>
      </c>
      <c r="D623" s="8">
        <v>32.5</v>
      </c>
      <c r="E623" t="s">
        <v>17</v>
      </c>
      <c r="F623" t="s">
        <v>13</v>
      </c>
      <c r="G623">
        <v>-1</v>
      </c>
      <c r="H623" t="s">
        <v>10</v>
      </c>
      <c r="I623">
        <v>0</v>
      </c>
      <c r="P623" s="13">
        <v>596</v>
      </c>
      <c r="Q623" s="13">
        <v>53.036721297092434</v>
      </c>
      <c r="R623" s="13">
        <v>-23.036721297092434</v>
      </c>
      <c r="T623" s="13">
        <v>33.138564273789648</v>
      </c>
      <c r="U623" s="13">
        <v>45.5</v>
      </c>
    </row>
    <row r="624" spans="1:21" x14ac:dyDescent="0.3">
      <c r="A624" s="1">
        <v>39868</v>
      </c>
      <c r="B624" s="2">
        <v>1.54E-2</v>
      </c>
      <c r="C624" s="8">
        <v>10940179</v>
      </c>
      <c r="D624" s="8">
        <v>26.5</v>
      </c>
      <c r="E624" t="s">
        <v>17</v>
      </c>
      <c r="F624" t="s">
        <v>13</v>
      </c>
      <c r="G624">
        <v>-1</v>
      </c>
      <c r="H624" t="s">
        <v>10</v>
      </c>
      <c r="I624">
        <v>0</v>
      </c>
      <c r="P624" s="13">
        <v>597</v>
      </c>
      <c r="Q624" s="13">
        <v>52.961893558787025</v>
      </c>
      <c r="R624" s="13">
        <v>-28.961893558787025</v>
      </c>
      <c r="T624" s="13">
        <v>33.194212576516414</v>
      </c>
      <c r="U624" s="13">
        <v>45.5</v>
      </c>
    </row>
    <row r="625" spans="1:21" x14ac:dyDescent="0.3">
      <c r="A625" s="1">
        <v>39869</v>
      </c>
      <c r="B625" s="2">
        <v>-2.3E-3</v>
      </c>
      <c r="C625" s="8">
        <v>7819891</v>
      </c>
      <c r="D625" s="8">
        <v>27.5</v>
      </c>
      <c r="E625" t="s">
        <v>17</v>
      </c>
      <c r="F625" t="s">
        <v>13</v>
      </c>
      <c r="G625">
        <v>-1</v>
      </c>
      <c r="H625" t="s">
        <v>10</v>
      </c>
      <c r="I625">
        <v>0</v>
      </c>
      <c r="P625" s="13">
        <v>598</v>
      </c>
      <c r="Q625" s="13">
        <v>52.381902769583611</v>
      </c>
      <c r="R625" s="13">
        <v>-27.381902769583611</v>
      </c>
      <c r="T625" s="13">
        <v>33.24986087924318</v>
      </c>
      <c r="U625" s="13">
        <v>45.5</v>
      </c>
    </row>
    <row r="626" spans="1:21" x14ac:dyDescent="0.3">
      <c r="A626" s="1">
        <v>39870</v>
      </c>
      <c r="B626" s="2">
        <v>4.0000000000000001E-3</v>
      </c>
      <c r="C626" s="8">
        <v>8452152</v>
      </c>
      <c r="D626" s="8">
        <v>32</v>
      </c>
      <c r="E626" t="s">
        <v>17</v>
      </c>
      <c r="F626" t="s">
        <v>13</v>
      </c>
      <c r="G626">
        <v>-1</v>
      </c>
      <c r="H626" t="s">
        <v>10</v>
      </c>
      <c r="I626">
        <v>0</v>
      </c>
      <c r="P626" s="13">
        <v>599</v>
      </c>
      <c r="Q626" s="13">
        <v>52.041808088379987</v>
      </c>
      <c r="R626" s="13">
        <v>-25.541808088379987</v>
      </c>
      <c r="T626" s="13">
        <v>33.305509181969946</v>
      </c>
      <c r="U626" s="13">
        <v>45.5</v>
      </c>
    </row>
    <row r="627" spans="1:21" x14ac:dyDescent="0.3">
      <c r="A627" s="1">
        <v>39871</v>
      </c>
      <c r="B627" s="2">
        <v>-1.8599999999999998E-2</v>
      </c>
      <c r="C627" s="8">
        <v>6545959</v>
      </c>
      <c r="D627" s="8">
        <v>36</v>
      </c>
      <c r="E627" t="s">
        <v>17</v>
      </c>
      <c r="F627" t="s">
        <v>13</v>
      </c>
      <c r="G627">
        <v>-1</v>
      </c>
      <c r="H627" t="s">
        <v>10</v>
      </c>
      <c r="I627">
        <v>0</v>
      </c>
      <c r="P627" s="13">
        <v>600</v>
      </c>
      <c r="Q627" s="13">
        <v>49.394069487848547</v>
      </c>
      <c r="R627" s="13">
        <v>-36.394069487848547</v>
      </c>
      <c r="T627" s="13">
        <v>33.361157484696712</v>
      </c>
      <c r="U627" s="13">
        <v>45.5</v>
      </c>
    </row>
    <row r="628" spans="1:21" x14ac:dyDescent="0.3">
      <c r="A628" s="1">
        <v>39874</v>
      </c>
      <c r="B628" s="2">
        <v>-4.6300000000000001E-2</v>
      </c>
      <c r="C628" s="8">
        <v>6400750</v>
      </c>
      <c r="D628" s="8">
        <v>29.5</v>
      </c>
      <c r="E628" t="s">
        <v>18</v>
      </c>
      <c r="F628" t="s">
        <v>13</v>
      </c>
      <c r="G628">
        <v>-1</v>
      </c>
      <c r="H628" t="s">
        <v>13</v>
      </c>
      <c r="I628">
        <v>-1</v>
      </c>
      <c r="P628" s="13">
        <v>601</v>
      </c>
      <c r="Q628" s="13">
        <v>48.864676263018794</v>
      </c>
      <c r="R628" s="13">
        <v>-23.364676263018794</v>
      </c>
      <c r="T628" s="13">
        <v>33.416805787423485</v>
      </c>
      <c r="U628" s="13">
        <v>45.5</v>
      </c>
    </row>
    <row r="629" spans="1:21" x14ac:dyDescent="0.3">
      <c r="A629" s="1">
        <v>39875</v>
      </c>
      <c r="B629" s="2">
        <v>-2.3099999999999999E-2</v>
      </c>
      <c r="C629" s="8">
        <v>6400720</v>
      </c>
      <c r="D629" s="8">
        <v>18</v>
      </c>
      <c r="E629" t="s">
        <v>18</v>
      </c>
      <c r="F629" t="s">
        <v>13</v>
      </c>
      <c r="G629">
        <v>-1</v>
      </c>
      <c r="H629" t="s">
        <v>13</v>
      </c>
      <c r="I629">
        <v>-1</v>
      </c>
      <c r="P629" s="13">
        <v>602</v>
      </c>
      <c r="Q629" s="13">
        <v>50.598825150024602</v>
      </c>
      <c r="R629" s="13">
        <v>-29.598825150024602</v>
      </c>
      <c r="T629" s="13">
        <v>33.472454090150251</v>
      </c>
      <c r="U629" s="13">
        <v>45.5</v>
      </c>
    </row>
    <row r="630" spans="1:21" x14ac:dyDescent="0.3">
      <c r="A630" s="1">
        <v>39876</v>
      </c>
      <c r="B630" s="2">
        <v>1.9300000000000001E-2</v>
      </c>
      <c r="C630" s="8">
        <v>6648985</v>
      </c>
      <c r="D630" s="8">
        <v>19.5</v>
      </c>
      <c r="E630" t="s">
        <v>18</v>
      </c>
      <c r="F630" t="s">
        <v>13</v>
      </c>
      <c r="G630">
        <v>-1</v>
      </c>
      <c r="H630" t="s">
        <v>13</v>
      </c>
      <c r="I630">
        <v>-1</v>
      </c>
      <c r="P630" s="13">
        <v>603</v>
      </c>
      <c r="Q630" s="13">
        <v>51.512659960772524</v>
      </c>
      <c r="R630" s="13">
        <v>-32.512659960772524</v>
      </c>
      <c r="T630" s="13">
        <v>33.528102392877017</v>
      </c>
      <c r="U630" s="13">
        <v>45.5</v>
      </c>
    </row>
    <row r="631" spans="1:21" x14ac:dyDescent="0.3">
      <c r="A631" s="1">
        <v>39877</v>
      </c>
      <c r="B631" s="2">
        <v>-3.5099999999999999E-2</v>
      </c>
      <c r="C631" s="8">
        <v>6484663</v>
      </c>
      <c r="D631" s="8">
        <v>25</v>
      </c>
      <c r="E631" t="s">
        <v>18</v>
      </c>
      <c r="F631" t="s">
        <v>13</v>
      </c>
      <c r="G631">
        <v>-1</v>
      </c>
      <c r="H631" t="s">
        <v>13</v>
      </c>
      <c r="I631">
        <v>-1</v>
      </c>
      <c r="P631" s="13">
        <v>604</v>
      </c>
      <c r="Q631" s="13">
        <v>52.02060920818554</v>
      </c>
      <c r="R631" s="13">
        <v>-29.02060920818554</v>
      </c>
      <c r="T631" s="13">
        <v>33.583750695603783</v>
      </c>
      <c r="U631" s="13">
        <v>45.5</v>
      </c>
    </row>
    <row r="632" spans="1:21" x14ac:dyDescent="0.3">
      <c r="A632" s="1">
        <v>39878</v>
      </c>
      <c r="B632" s="2">
        <v>-1.11E-2</v>
      </c>
      <c r="C632" s="8">
        <v>5256748</v>
      </c>
      <c r="D632" s="8">
        <v>29.5</v>
      </c>
      <c r="E632" t="s">
        <v>18</v>
      </c>
      <c r="F632" t="s">
        <v>13</v>
      </c>
      <c r="G632">
        <v>-1</v>
      </c>
      <c r="H632" t="s">
        <v>13</v>
      </c>
      <c r="I632">
        <v>-1</v>
      </c>
      <c r="P632" s="13">
        <v>605</v>
      </c>
      <c r="Q632" s="13">
        <v>53.532777283387226</v>
      </c>
      <c r="R632" s="13">
        <v>-31.532777283387226</v>
      </c>
      <c r="T632" s="13">
        <v>33.639398998330549</v>
      </c>
      <c r="U632" s="13">
        <v>45.5</v>
      </c>
    </row>
    <row r="633" spans="1:21" x14ac:dyDescent="0.3">
      <c r="A633" s="1">
        <v>39881</v>
      </c>
      <c r="B633" s="2">
        <v>3.4599999999999999E-2</v>
      </c>
      <c r="C633" s="8">
        <v>5290753</v>
      </c>
      <c r="D633" s="8">
        <v>53.5</v>
      </c>
      <c r="E633" t="s">
        <v>18</v>
      </c>
      <c r="F633" t="s">
        <v>10</v>
      </c>
      <c r="G633">
        <v>0</v>
      </c>
      <c r="H633" t="s">
        <v>10</v>
      </c>
      <c r="I633">
        <v>0</v>
      </c>
      <c r="P633" s="13">
        <v>606</v>
      </c>
      <c r="Q633" s="13">
        <v>52.750955385878029</v>
      </c>
      <c r="R633" s="13">
        <v>-20.750955385878029</v>
      </c>
      <c r="T633" s="13">
        <v>33.695047301057315</v>
      </c>
      <c r="U633" s="13">
        <v>45.5</v>
      </c>
    </row>
    <row r="634" spans="1:21" x14ac:dyDescent="0.3">
      <c r="A634" s="1">
        <v>39883</v>
      </c>
      <c r="B634" s="2">
        <v>-1.1999999999999999E-3</v>
      </c>
      <c r="C634" s="8">
        <v>7053451</v>
      </c>
      <c r="D634" s="8">
        <v>41.5</v>
      </c>
      <c r="E634" t="s">
        <v>18</v>
      </c>
      <c r="F634" t="s">
        <v>13</v>
      </c>
      <c r="G634">
        <v>-1</v>
      </c>
      <c r="H634" t="s">
        <v>13</v>
      </c>
      <c r="I634">
        <v>-1</v>
      </c>
      <c r="P634" s="13">
        <v>607</v>
      </c>
      <c r="Q634" s="13">
        <v>52.619366851510534</v>
      </c>
      <c r="R634" s="13">
        <v>-27.619366851510534</v>
      </c>
      <c r="T634" s="13">
        <v>33.750695603784081</v>
      </c>
      <c r="U634" s="13">
        <v>45.5</v>
      </c>
    </row>
    <row r="635" spans="1:21" x14ac:dyDescent="0.3">
      <c r="A635" s="1">
        <v>39884</v>
      </c>
      <c r="B635" s="2">
        <v>3.2599999999999997E-2</v>
      </c>
      <c r="C635" s="8">
        <v>8427057</v>
      </c>
      <c r="D635" s="8">
        <v>43</v>
      </c>
      <c r="E635" t="s">
        <v>18</v>
      </c>
      <c r="F635" t="s">
        <v>13</v>
      </c>
      <c r="G635">
        <v>-1</v>
      </c>
      <c r="H635" t="s">
        <v>13</v>
      </c>
      <c r="I635">
        <v>-1</v>
      </c>
      <c r="P635" s="13">
        <v>608</v>
      </c>
      <c r="Q635" s="13">
        <v>49.162418292237014</v>
      </c>
      <c r="R635" s="13">
        <v>-11.162418292237014</v>
      </c>
      <c r="T635" s="13">
        <v>33.806343906510847</v>
      </c>
      <c r="U635" s="13">
        <v>45.5</v>
      </c>
    </row>
    <row r="636" spans="1:21" x14ac:dyDescent="0.3">
      <c r="A636" s="1">
        <v>39885</v>
      </c>
      <c r="B636" s="2">
        <v>-2.1000000000000001E-2</v>
      </c>
      <c r="C636" s="8">
        <v>5066536</v>
      </c>
      <c r="D636" s="8">
        <v>33.5</v>
      </c>
      <c r="E636" t="s">
        <v>18</v>
      </c>
      <c r="F636" t="s">
        <v>13</v>
      </c>
      <c r="G636">
        <v>-1</v>
      </c>
      <c r="H636" t="s">
        <v>13</v>
      </c>
      <c r="I636">
        <v>-1</v>
      </c>
      <c r="P636" s="13">
        <v>609</v>
      </c>
      <c r="Q636" s="13">
        <v>49.793719957209483</v>
      </c>
      <c r="R636" s="13">
        <v>-8.2937199572094826</v>
      </c>
      <c r="T636" s="13">
        <v>33.861992209237613</v>
      </c>
      <c r="U636" s="13">
        <v>45.5</v>
      </c>
    </row>
    <row r="637" spans="1:21" x14ac:dyDescent="0.3">
      <c r="A637" s="1">
        <v>39888</v>
      </c>
      <c r="B637" s="2">
        <v>-0.04</v>
      </c>
      <c r="C637" s="8">
        <v>6229326</v>
      </c>
      <c r="D637" s="8">
        <v>42</v>
      </c>
      <c r="E637" t="s">
        <v>18</v>
      </c>
      <c r="F637" t="s">
        <v>13</v>
      </c>
      <c r="G637">
        <v>-1</v>
      </c>
      <c r="H637" t="s">
        <v>13</v>
      </c>
      <c r="I637">
        <v>-1</v>
      </c>
      <c r="P637" s="13">
        <v>610</v>
      </c>
      <c r="Q637" s="13">
        <v>53.192215709525861</v>
      </c>
      <c r="R637" s="13">
        <v>-30.192215709525861</v>
      </c>
      <c r="T637" s="13">
        <v>33.917640511964386</v>
      </c>
      <c r="U637" s="13">
        <v>45.5</v>
      </c>
    </row>
    <row r="638" spans="1:21" x14ac:dyDescent="0.3">
      <c r="A638" s="1">
        <v>39889</v>
      </c>
      <c r="B638" s="2">
        <v>9.0399999999999994E-2</v>
      </c>
      <c r="C638" s="8">
        <v>5097685</v>
      </c>
      <c r="D638" s="8">
        <v>41</v>
      </c>
      <c r="E638" t="s">
        <v>18</v>
      </c>
      <c r="F638" t="s">
        <v>13</v>
      </c>
      <c r="G638">
        <v>-1</v>
      </c>
      <c r="H638" t="s">
        <v>13</v>
      </c>
      <c r="I638">
        <v>-1</v>
      </c>
      <c r="P638" s="13">
        <v>611</v>
      </c>
      <c r="Q638" s="13">
        <v>52.709959198214662</v>
      </c>
      <c r="R638" s="13">
        <v>-32.709959198214662</v>
      </c>
      <c r="T638" s="13">
        <v>33.973288814691152</v>
      </c>
      <c r="U638" s="13">
        <v>45.5</v>
      </c>
    </row>
    <row r="639" spans="1:21" x14ac:dyDescent="0.3">
      <c r="A639" s="1">
        <v>39890</v>
      </c>
      <c r="B639" s="2">
        <v>6.8500000000000005E-2</v>
      </c>
      <c r="C639" s="8">
        <v>7736659</v>
      </c>
      <c r="D639" s="8">
        <v>44.5</v>
      </c>
      <c r="E639" t="s">
        <v>18</v>
      </c>
      <c r="F639" t="s">
        <v>13</v>
      </c>
      <c r="G639">
        <v>-1</v>
      </c>
      <c r="H639" t="s">
        <v>10</v>
      </c>
      <c r="I639">
        <v>0</v>
      </c>
      <c r="P639" s="13">
        <v>612</v>
      </c>
      <c r="Q639" s="13">
        <v>51.908356143735574</v>
      </c>
      <c r="R639" s="13">
        <v>-35.908356143735574</v>
      </c>
      <c r="T639" s="13">
        <v>34.028937117417918</v>
      </c>
      <c r="U639" s="13">
        <v>45.5</v>
      </c>
    </row>
    <row r="640" spans="1:21" x14ac:dyDescent="0.3">
      <c r="A640" s="1">
        <v>39891</v>
      </c>
      <c r="B640" s="2">
        <v>-7.9399999999999998E-2</v>
      </c>
      <c r="C640" s="8">
        <v>6705520</v>
      </c>
      <c r="D640" s="8">
        <v>46.5</v>
      </c>
      <c r="E640" t="s">
        <v>18</v>
      </c>
      <c r="F640" t="s">
        <v>10</v>
      </c>
      <c r="G640">
        <v>0</v>
      </c>
      <c r="H640" t="s">
        <v>10</v>
      </c>
      <c r="I640">
        <v>0</v>
      </c>
      <c r="P640" s="13">
        <v>613</v>
      </c>
      <c r="Q640" s="13">
        <v>50.395297662264134</v>
      </c>
      <c r="R640" s="13">
        <v>-8.3952976622641344</v>
      </c>
      <c r="T640" s="13">
        <v>34.084585420144684</v>
      </c>
      <c r="U640" s="13">
        <v>45.5</v>
      </c>
    </row>
    <row r="641" spans="1:21" x14ac:dyDescent="0.3">
      <c r="A641" s="1">
        <v>39892</v>
      </c>
      <c r="B641" s="2">
        <v>-2.5899999999999999E-2</v>
      </c>
      <c r="C641" s="8">
        <v>5838086</v>
      </c>
      <c r="D641" s="8">
        <v>41.5</v>
      </c>
      <c r="E641" t="s">
        <v>18</v>
      </c>
      <c r="F641" t="s">
        <v>13</v>
      </c>
      <c r="G641">
        <v>-1</v>
      </c>
      <c r="H641" t="s">
        <v>13</v>
      </c>
      <c r="I641">
        <v>-1</v>
      </c>
      <c r="P641" s="13">
        <v>614</v>
      </c>
      <c r="Q641" s="13">
        <v>49.652292815877161</v>
      </c>
      <c r="R641" s="13">
        <v>-12.652292815877161</v>
      </c>
      <c r="T641" s="13">
        <v>34.14023372287145</v>
      </c>
      <c r="U641" s="13">
        <v>45.5</v>
      </c>
    </row>
    <row r="642" spans="1:21" x14ac:dyDescent="0.3">
      <c r="A642" s="1">
        <v>39895</v>
      </c>
      <c r="B642" s="2">
        <v>6.4500000000000002E-2</v>
      </c>
      <c r="C642" s="8">
        <v>7552261</v>
      </c>
      <c r="D642" s="8">
        <v>41</v>
      </c>
      <c r="E642" t="s">
        <v>18</v>
      </c>
      <c r="F642" t="s">
        <v>13</v>
      </c>
      <c r="G642">
        <v>-1</v>
      </c>
      <c r="H642" t="s">
        <v>10</v>
      </c>
      <c r="I642">
        <v>0</v>
      </c>
      <c r="P642" s="13">
        <v>615</v>
      </c>
      <c r="Q642" s="13">
        <v>51.625867524286036</v>
      </c>
      <c r="R642" s="13">
        <v>-12.125867524286036</v>
      </c>
      <c r="T642" s="13">
        <v>34.195882025598216</v>
      </c>
      <c r="U642" s="13">
        <v>45.5</v>
      </c>
    </row>
    <row r="643" spans="1:21" x14ac:dyDescent="0.3">
      <c r="A643" s="1">
        <v>39896</v>
      </c>
      <c r="B643" s="2">
        <v>-5.7599999999999998E-2</v>
      </c>
      <c r="C643" s="8">
        <v>7391624</v>
      </c>
      <c r="D643" s="8">
        <v>33.5</v>
      </c>
      <c r="E643" t="s">
        <v>18</v>
      </c>
      <c r="F643" t="s">
        <v>13</v>
      </c>
      <c r="G643">
        <v>-1</v>
      </c>
      <c r="H643" t="s">
        <v>13</v>
      </c>
      <c r="I643">
        <v>-1</v>
      </c>
      <c r="P643" s="13">
        <v>616</v>
      </c>
      <c r="Q643" s="13">
        <v>50.2390366197356</v>
      </c>
      <c r="R643" s="13">
        <v>0.7609633802643998</v>
      </c>
      <c r="T643" s="13">
        <v>34.251530328324982</v>
      </c>
      <c r="U643" s="13">
        <v>45.5</v>
      </c>
    </row>
    <row r="644" spans="1:21" x14ac:dyDescent="0.3">
      <c r="A644" s="1">
        <v>39897</v>
      </c>
      <c r="B644" s="2">
        <v>-1.8700000000000001E-2</v>
      </c>
      <c r="C644" s="8">
        <v>6762435</v>
      </c>
      <c r="D644" s="8">
        <v>36.5</v>
      </c>
      <c r="E644" t="s">
        <v>18</v>
      </c>
      <c r="F644" t="s">
        <v>13</v>
      </c>
      <c r="G644">
        <v>-1</v>
      </c>
      <c r="H644" t="s">
        <v>13</v>
      </c>
      <c r="I644">
        <v>-1</v>
      </c>
      <c r="P644" s="13">
        <v>617</v>
      </c>
      <c r="Q644" s="13">
        <v>51.64149848378861</v>
      </c>
      <c r="R644" s="13">
        <v>-5.6414984837886095</v>
      </c>
      <c r="T644" s="13">
        <v>34.307178631051748</v>
      </c>
      <c r="U644" s="13">
        <v>45.5</v>
      </c>
    </row>
    <row r="645" spans="1:21" x14ac:dyDescent="0.3">
      <c r="A645" s="1">
        <v>39898</v>
      </c>
      <c r="B645" s="2">
        <v>1.8100000000000002E-2</v>
      </c>
      <c r="C645" s="8">
        <v>7492259</v>
      </c>
      <c r="D645" s="8">
        <v>39.5</v>
      </c>
      <c r="E645" t="s">
        <v>18</v>
      </c>
      <c r="F645" t="s">
        <v>13</v>
      </c>
      <c r="G645">
        <v>-1</v>
      </c>
      <c r="H645" t="s">
        <v>13</v>
      </c>
      <c r="I645">
        <v>-1</v>
      </c>
      <c r="P645" s="13">
        <v>618</v>
      </c>
      <c r="Q645" s="13">
        <v>52.29982568046411</v>
      </c>
      <c r="R645" s="13">
        <v>-21.29982568046411</v>
      </c>
      <c r="T645" s="13">
        <v>34.362826933778514</v>
      </c>
      <c r="U645" s="13">
        <v>46</v>
      </c>
    </row>
    <row r="646" spans="1:21" x14ac:dyDescent="0.3">
      <c r="A646" s="1">
        <v>39899</v>
      </c>
      <c r="B646" s="2">
        <v>-1.14E-2</v>
      </c>
      <c r="C646" s="8">
        <v>4828445</v>
      </c>
      <c r="D646" s="8">
        <v>43.5</v>
      </c>
      <c r="E646" t="s">
        <v>18</v>
      </c>
      <c r="F646" t="s">
        <v>13</v>
      </c>
      <c r="G646">
        <v>-1</v>
      </c>
      <c r="H646" t="s">
        <v>13</v>
      </c>
      <c r="I646">
        <v>-1</v>
      </c>
      <c r="P646" s="13">
        <v>619</v>
      </c>
      <c r="Q646" s="13">
        <v>51.250681946836487</v>
      </c>
      <c r="R646" s="13">
        <v>-20.750681946836487</v>
      </c>
      <c r="T646" s="13">
        <v>34.418475236505287</v>
      </c>
      <c r="U646" s="13">
        <v>46</v>
      </c>
    </row>
    <row r="647" spans="1:21" x14ac:dyDescent="0.3">
      <c r="A647" s="1">
        <v>39902</v>
      </c>
      <c r="B647" s="2">
        <v>-6.4899999999999999E-2</v>
      </c>
      <c r="C647" s="8">
        <v>6429240</v>
      </c>
      <c r="D647" s="8">
        <v>48</v>
      </c>
      <c r="E647" t="s">
        <v>18</v>
      </c>
      <c r="F647" t="s">
        <v>10</v>
      </c>
      <c r="G647">
        <v>0</v>
      </c>
      <c r="H647" t="s">
        <v>10</v>
      </c>
      <c r="I647">
        <v>0</v>
      </c>
      <c r="P647" s="13">
        <v>620</v>
      </c>
      <c r="Q647" s="13">
        <v>51.792168103413815</v>
      </c>
      <c r="R647" s="13">
        <v>-21.792168103413815</v>
      </c>
      <c r="T647" s="13">
        <v>34.474123539232053</v>
      </c>
      <c r="U647" s="13">
        <v>46</v>
      </c>
    </row>
    <row r="648" spans="1:21" x14ac:dyDescent="0.3">
      <c r="A648" s="1">
        <v>39903</v>
      </c>
      <c r="B648" s="2">
        <v>1.24E-2</v>
      </c>
      <c r="C648" s="8">
        <v>5821513</v>
      </c>
      <c r="D648" s="8">
        <v>44</v>
      </c>
      <c r="E648" t="s">
        <v>18</v>
      </c>
      <c r="F648" t="s">
        <v>13</v>
      </c>
      <c r="G648">
        <v>-1</v>
      </c>
      <c r="H648" t="s">
        <v>13</v>
      </c>
      <c r="I648">
        <v>-1</v>
      </c>
      <c r="P648" s="13">
        <v>621</v>
      </c>
      <c r="Q648" s="13">
        <v>51.323015941699268</v>
      </c>
      <c r="R648" s="13">
        <v>-16.823015941699268</v>
      </c>
      <c r="T648" s="13">
        <v>34.529771841958819</v>
      </c>
      <c r="U648" s="13">
        <v>46</v>
      </c>
    </row>
    <row r="649" spans="1:21" x14ac:dyDescent="0.3">
      <c r="A649" s="1">
        <v>39904</v>
      </c>
      <c r="B649" s="2">
        <v>5.0900000000000001E-2</v>
      </c>
      <c r="C649" s="8">
        <v>7154643</v>
      </c>
      <c r="D649" s="8">
        <v>48.5</v>
      </c>
      <c r="E649" t="s">
        <v>18</v>
      </c>
      <c r="F649" t="s">
        <v>10</v>
      </c>
      <c r="G649">
        <v>0</v>
      </c>
      <c r="H649" t="s">
        <v>10</v>
      </c>
      <c r="I649">
        <v>0</v>
      </c>
      <c r="P649" s="13">
        <v>622</v>
      </c>
      <c r="Q649" s="13">
        <v>52.490444069437324</v>
      </c>
      <c r="R649" s="13">
        <v>-19.990444069437324</v>
      </c>
      <c r="T649" s="13">
        <v>34.585420144685585</v>
      </c>
      <c r="U649" s="13">
        <v>46</v>
      </c>
    </row>
    <row r="650" spans="1:21" x14ac:dyDescent="0.3">
      <c r="A650" s="1">
        <v>39905</v>
      </c>
      <c r="B650" s="2">
        <v>3.1399999999999997E-2</v>
      </c>
      <c r="C650" s="8">
        <v>8696544</v>
      </c>
      <c r="D650" s="8">
        <v>46</v>
      </c>
      <c r="E650" t="s">
        <v>18</v>
      </c>
      <c r="F650" t="s">
        <v>10</v>
      </c>
      <c r="G650">
        <v>0</v>
      </c>
      <c r="H650" t="s">
        <v>10</v>
      </c>
      <c r="I650">
        <v>0</v>
      </c>
      <c r="P650" s="13">
        <v>623</v>
      </c>
      <c r="Q650" s="13">
        <v>49.711547935566067</v>
      </c>
      <c r="R650" s="13">
        <v>-23.211547935566067</v>
      </c>
      <c r="T650" s="13">
        <v>34.641068447412351</v>
      </c>
      <c r="U650" s="13">
        <v>46</v>
      </c>
    </row>
    <row r="651" spans="1:21" x14ac:dyDescent="0.3">
      <c r="A651" s="1">
        <v>39906</v>
      </c>
      <c r="B651" s="2">
        <v>3.6200000000000003E-2</v>
      </c>
      <c r="C651" s="8">
        <v>5550479</v>
      </c>
      <c r="D651" s="8">
        <v>56.5</v>
      </c>
      <c r="E651" t="s">
        <v>18</v>
      </c>
      <c r="F651" t="s">
        <v>10</v>
      </c>
      <c r="G651">
        <v>0</v>
      </c>
      <c r="H651" t="s">
        <v>10</v>
      </c>
      <c r="I651">
        <v>0</v>
      </c>
      <c r="P651" s="13">
        <v>624</v>
      </c>
      <c r="Q651" s="13">
        <v>51.575557128596188</v>
      </c>
      <c r="R651" s="13">
        <v>-24.075557128596188</v>
      </c>
      <c r="T651" s="13">
        <v>34.696716750139117</v>
      </c>
      <c r="U651" s="13">
        <v>46</v>
      </c>
    </row>
    <row r="652" spans="1:21" x14ac:dyDescent="0.3">
      <c r="A652" s="1">
        <v>39909</v>
      </c>
      <c r="B652" s="2">
        <v>2.5000000000000001E-3</v>
      </c>
      <c r="C652" s="8">
        <v>4210327</v>
      </c>
      <c r="D652" s="8">
        <v>54</v>
      </c>
      <c r="E652" t="s">
        <v>18</v>
      </c>
      <c r="F652" t="s">
        <v>10</v>
      </c>
      <c r="G652">
        <v>0</v>
      </c>
      <c r="H652" t="s">
        <v>10</v>
      </c>
      <c r="I652">
        <v>0</v>
      </c>
      <c r="P652" s="13">
        <v>625</v>
      </c>
      <c r="Q652" s="13">
        <v>51.20441617164623</v>
      </c>
      <c r="R652" s="13">
        <v>-19.20441617164623</v>
      </c>
      <c r="T652" s="13">
        <v>34.752365052865883</v>
      </c>
      <c r="U652" s="13">
        <v>46</v>
      </c>
    </row>
    <row r="653" spans="1:21" x14ac:dyDescent="0.3">
      <c r="A653" s="1">
        <v>39910</v>
      </c>
      <c r="B653" s="2">
        <v>-1.95E-2</v>
      </c>
      <c r="C653" s="8">
        <v>4576093</v>
      </c>
      <c r="D653" s="8">
        <v>44.5</v>
      </c>
      <c r="E653" t="s">
        <v>18</v>
      </c>
      <c r="F653" t="s">
        <v>13</v>
      </c>
      <c r="G653">
        <v>-1</v>
      </c>
      <c r="H653" t="s">
        <v>13</v>
      </c>
      <c r="I653">
        <v>-1</v>
      </c>
      <c r="P653" s="13">
        <v>626</v>
      </c>
      <c r="Q653" s="13">
        <v>52.314642491243752</v>
      </c>
      <c r="R653" s="13">
        <v>-16.314642491243752</v>
      </c>
      <c r="T653" s="13">
        <v>34.808013355592649</v>
      </c>
      <c r="U653" s="13">
        <v>46</v>
      </c>
    </row>
    <row r="654" spans="1:21" x14ac:dyDescent="0.3">
      <c r="A654" s="1">
        <v>39911</v>
      </c>
      <c r="B654" s="2">
        <v>1.7399999999999999E-2</v>
      </c>
      <c r="C654" s="8">
        <v>4554784</v>
      </c>
      <c r="D654" s="8">
        <v>40</v>
      </c>
      <c r="E654" t="s">
        <v>18</v>
      </c>
      <c r="F654" t="s">
        <v>13</v>
      </c>
      <c r="G654">
        <v>-1</v>
      </c>
      <c r="H654" t="s">
        <v>13</v>
      </c>
      <c r="I654">
        <v>-1</v>
      </c>
      <c r="P654" s="13">
        <v>627</v>
      </c>
      <c r="Q654" s="13">
        <v>52.336398141513513</v>
      </c>
      <c r="R654" s="13">
        <v>-22.836398141513513</v>
      </c>
      <c r="T654" s="13">
        <v>34.863661658319423</v>
      </c>
      <c r="U654" s="13">
        <v>46</v>
      </c>
    </row>
    <row r="655" spans="1:21" x14ac:dyDescent="0.3">
      <c r="A655" s="1">
        <v>39912</v>
      </c>
      <c r="B655" s="2">
        <v>3.5099999999999999E-2</v>
      </c>
      <c r="C655" s="8">
        <v>8200209</v>
      </c>
      <c r="D655" s="8">
        <v>38.5</v>
      </c>
      <c r="E655" t="s">
        <v>18</v>
      </c>
      <c r="F655" t="s">
        <v>13</v>
      </c>
      <c r="G655">
        <v>-1</v>
      </c>
      <c r="H655" t="s">
        <v>13</v>
      </c>
      <c r="I655">
        <v>-1</v>
      </c>
      <c r="P655" s="13">
        <v>628</v>
      </c>
      <c r="Q655" s="13">
        <v>52.392516629771691</v>
      </c>
      <c r="R655" s="13">
        <v>-34.392516629771691</v>
      </c>
      <c r="T655" s="13">
        <v>34.919309961046189</v>
      </c>
      <c r="U655" s="13">
        <v>46</v>
      </c>
    </row>
    <row r="656" spans="1:21" x14ac:dyDescent="0.3">
      <c r="A656" s="1">
        <v>39913</v>
      </c>
      <c r="B656" s="2">
        <v>0</v>
      </c>
      <c r="C656" s="8">
        <v>0</v>
      </c>
      <c r="D656" s="8">
        <v>45</v>
      </c>
      <c r="E656" t="s">
        <v>18</v>
      </c>
      <c r="F656" t="s">
        <v>10</v>
      </c>
      <c r="G656">
        <v>0</v>
      </c>
      <c r="H656" t="s">
        <v>10</v>
      </c>
      <c r="I656">
        <v>0</v>
      </c>
      <c r="P656" s="13">
        <v>629</v>
      </c>
      <c r="Q656" s="13">
        <v>52.343329619299148</v>
      </c>
      <c r="R656" s="13">
        <v>-32.843329619299148</v>
      </c>
      <c r="T656" s="13">
        <v>34.974958263772955</v>
      </c>
      <c r="U656" s="13">
        <v>46</v>
      </c>
    </row>
    <row r="657" spans="1:21" x14ac:dyDescent="0.3">
      <c r="A657" s="1">
        <v>39916</v>
      </c>
      <c r="B657" s="2">
        <v>7.9500000000000001E-2</v>
      </c>
      <c r="C657" s="8">
        <v>6005260</v>
      </c>
      <c r="D657" s="8">
        <v>39.5</v>
      </c>
      <c r="E657" t="s">
        <v>18</v>
      </c>
      <c r="F657" t="s">
        <v>13</v>
      </c>
      <c r="G657">
        <v>-1</v>
      </c>
      <c r="H657" t="s">
        <v>13</v>
      </c>
      <c r="I657">
        <v>-1</v>
      </c>
      <c r="P657" s="13">
        <v>630</v>
      </c>
      <c r="Q657" s="13">
        <v>52.312201693831639</v>
      </c>
      <c r="R657" s="13">
        <v>-27.312201693831639</v>
      </c>
      <c r="T657" s="13">
        <v>35.030606566499721</v>
      </c>
      <c r="U657" s="13">
        <v>46</v>
      </c>
    </row>
    <row r="658" spans="1:21" x14ac:dyDescent="0.3">
      <c r="A658" s="1">
        <v>39917</v>
      </c>
      <c r="B658" s="2">
        <v>-2.0500000000000001E-2</v>
      </c>
      <c r="C658" s="8">
        <v>7206630</v>
      </c>
      <c r="D658" s="8">
        <v>46</v>
      </c>
      <c r="E658" t="s">
        <v>18</v>
      </c>
      <c r="F658" t="s">
        <v>10</v>
      </c>
      <c r="G658">
        <v>0</v>
      </c>
      <c r="H658" t="s">
        <v>10</v>
      </c>
      <c r="I658">
        <v>0</v>
      </c>
      <c r="P658" s="13">
        <v>631</v>
      </c>
      <c r="Q658" s="13">
        <v>53.120615880664651</v>
      </c>
      <c r="R658" s="13">
        <v>-23.620615880664651</v>
      </c>
      <c r="T658" s="13">
        <v>35.086254869226487</v>
      </c>
      <c r="U658" s="13">
        <v>46</v>
      </c>
    </row>
    <row r="659" spans="1:21" x14ac:dyDescent="0.3">
      <c r="A659" s="1">
        <v>39918</v>
      </c>
      <c r="B659" s="2">
        <v>1.9599999999999999E-2</v>
      </c>
      <c r="C659" s="8">
        <v>4171374</v>
      </c>
      <c r="D659" s="8">
        <v>46</v>
      </c>
      <c r="E659" t="s">
        <v>18</v>
      </c>
      <c r="F659" t="s">
        <v>10</v>
      </c>
      <c r="G659">
        <v>0</v>
      </c>
      <c r="H659" t="s">
        <v>10</v>
      </c>
      <c r="I659">
        <v>0</v>
      </c>
      <c r="P659" s="13">
        <v>632</v>
      </c>
      <c r="Q659" s="13">
        <v>53.210343039524908</v>
      </c>
      <c r="R659" s="13">
        <v>0.28965696047509226</v>
      </c>
      <c r="T659" s="13">
        <v>35.141903171953253</v>
      </c>
      <c r="U659" s="13">
        <v>46</v>
      </c>
    </row>
    <row r="660" spans="1:21" x14ac:dyDescent="0.3">
      <c r="A660" s="1">
        <v>39919</v>
      </c>
      <c r="B660" s="2">
        <v>-1.72E-2</v>
      </c>
      <c r="C660" s="8">
        <v>4718881</v>
      </c>
      <c r="D660" s="8">
        <v>44</v>
      </c>
      <c r="E660" t="s">
        <v>18</v>
      </c>
      <c r="F660" t="s">
        <v>13</v>
      </c>
      <c r="G660">
        <v>-1</v>
      </c>
      <c r="H660" t="s">
        <v>10</v>
      </c>
      <c r="I660">
        <v>0</v>
      </c>
      <c r="P660" s="13">
        <v>633</v>
      </c>
      <c r="Q660" s="13">
        <v>52.046588962548967</v>
      </c>
      <c r="R660" s="13">
        <v>-10.546588962548967</v>
      </c>
      <c r="T660" s="13">
        <v>35.197551474680019</v>
      </c>
      <c r="U660" s="13">
        <v>46</v>
      </c>
    </row>
    <row r="661" spans="1:21" x14ac:dyDescent="0.3">
      <c r="A661" s="1">
        <v>39920</v>
      </c>
      <c r="B661" s="2">
        <v>5.8999999999999999E-3</v>
      </c>
      <c r="C661" s="8">
        <v>4534951</v>
      </c>
      <c r="D661" s="8">
        <v>49</v>
      </c>
      <c r="E661" t="s">
        <v>18</v>
      </c>
      <c r="F661" t="s">
        <v>10</v>
      </c>
      <c r="G661">
        <v>0</v>
      </c>
      <c r="H661" t="s">
        <v>10</v>
      </c>
      <c r="I661">
        <v>0</v>
      </c>
      <c r="P661" s="13">
        <v>634</v>
      </c>
      <c r="Q661" s="13">
        <v>51.288909690181953</v>
      </c>
      <c r="R661" s="13">
        <v>-8.2889096901819528</v>
      </c>
      <c r="T661" s="13">
        <v>35.253199777406785</v>
      </c>
      <c r="U661" s="13">
        <v>46</v>
      </c>
    </row>
    <row r="662" spans="1:21" x14ac:dyDescent="0.3">
      <c r="A662" s="1">
        <v>39923</v>
      </c>
      <c r="B662" s="2">
        <v>-7.6700000000000004E-2</v>
      </c>
      <c r="C662" s="8">
        <v>5549772</v>
      </c>
      <c r="D662" s="8">
        <v>54</v>
      </c>
      <c r="E662" t="s">
        <v>18</v>
      </c>
      <c r="F662" t="s">
        <v>10</v>
      </c>
      <c r="G662">
        <v>0</v>
      </c>
      <c r="H662" t="s">
        <v>10</v>
      </c>
      <c r="I662">
        <v>0</v>
      </c>
      <c r="P662" s="13">
        <v>635</v>
      </c>
      <c r="Q662" s="13">
        <v>53.212915249899112</v>
      </c>
      <c r="R662" s="13">
        <v>-19.712915249899112</v>
      </c>
      <c r="T662" s="13">
        <v>35.308848080133551</v>
      </c>
      <c r="U662" s="13">
        <v>46.5</v>
      </c>
    </row>
    <row r="663" spans="1:21" x14ac:dyDescent="0.3">
      <c r="A663" s="1">
        <v>39924</v>
      </c>
      <c r="B663" s="2">
        <v>7.6499999999999999E-2</v>
      </c>
      <c r="C663" s="8">
        <v>5069791</v>
      </c>
      <c r="D663" s="8">
        <v>45.5</v>
      </c>
      <c r="E663" t="s">
        <v>18</v>
      </c>
      <c r="F663" t="s">
        <v>10</v>
      </c>
      <c r="G663">
        <v>0</v>
      </c>
      <c r="H663" t="s">
        <v>10</v>
      </c>
      <c r="I663">
        <v>0</v>
      </c>
      <c r="P663" s="13">
        <v>636</v>
      </c>
      <c r="Q663" s="13">
        <v>52.456389537700062</v>
      </c>
      <c r="R663" s="13">
        <v>-10.456389537700062</v>
      </c>
      <c r="T663" s="13">
        <v>35.364496382860324</v>
      </c>
      <c r="U663" s="13">
        <v>46.5</v>
      </c>
    </row>
    <row r="664" spans="1:21" x14ac:dyDescent="0.3">
      <c r="A664" s="1">
        <v>39925</v>
      </c>
      <c r="B664" s="2">
        <v>5.0000000000000001E-4</v>
      </c>
      <c r="C664" s="8">
        <v>5244336</v>
      </c>
      <c r="D664" s="8">
        <v>56</v>
      </c>
      <c r="E664" t="s">
        <v>18</v>
      </c>
      <c r="F664" t="s">
        <v>10</v>
      </c>
      <c r="G664">
        <v>0</v>
      </c>
      <c r="H664" t="s">
        <v>10</v>
      </c>
      <c r="I664">
        <v>0</v>
      </c>
      <c r="P664" s="13">
        <v>637</v>
      </c>
      <c r="Q664" s="13">
        <v>53.46325754813649</v>
      </c>
      <c r="R664" s="13">
        <v>-12.46325754813649</v>
      </c>
      <c r="T664" s="13">
        <v>35.42014468558709</v>
      </c>
      <c r="U664" s="13">
        <v>46.5</v>
      </c>
    </row>
    <row r="665" spans="1:21" x14ac:dyDescent="0.3">
      <c r="A665" s="1">
        <v>39926</v>
      </c>
      <c r="B665" s="2">
        <v>8.9499999999999996E-2</v>
      </c>
      <c r="C665" s="8">
        <v>9284162</v>
      </c>
      <c r="D665" s="8">
        <v>48.5</v>
      </c>
      <c r="E665" t="s">
        <v>18</v>
      </c>
      <c r="F665" t="s">
        <v>10</v>
      </c>
      <c r="G665">
        <v>0</v>
      </c>
      <c r="H665" t="s">
        <v>10</v>
      </c>
      <c r="I665">
        <v>0</v>
      </c>
      <c r="P665" s="13">
        <v>638</v>
      </c>
      <c r="Q665" s="13">
        <v>51.797622448253705</v>
      </c>
      <c r="R665" s="13">
        <v>-7.2976224482537049</v>
      </c>
      <c r="T665" s="13">
        <v>35.475792988313856</v>
      </c>
      <c r="U665" s="13">
        <v>46.5</v>
      </c>
    </row>
    <row r="666" spans="1:21" x14ac:dyDescent="0.3">
      <c r="A666" s="1">
        <v>39927</v>
      </c>
      <c r="B666" s="2">
        <v>-2.35E-2</v>
      </c>
      <c r="C666" s="8">
        <v>7085370</v>
      </c>
      <c r="D666" s="8">
        <v>47.5</v>
      </c>
      <c r="E666" t="s">
        <v>18</v>
      </c>
      <c r="F666" t="s">
        <v>10</v>
      </c>
      <c r="G666">
        <v>0</v>
      </c>
      <c r="H666" t="s">
        <v>10</v>
      </c>
      <c r="I666">
        <v>0</v>
      </c>
      <c r="P666" s="13">
        <v>639</v>
      </c>
      <c r="Q666" s="13">
        <v>52.070113578379704</v>
      </c>
      <c r="R666" s="13">
        <v>-5.5701135783797042</v>
      </c>
      <c r="T666" s="13">
        <v>35.531441291040622</v>
      </c>
      <c r="U666" s="13">
        <v>46.5</v>
      </c>
    </row>
    <row r="667" spans="1:21" x14ac:dyDescent="0.3">
      <c r="A667" s="1">
        <v>39930</v>
      </c>
      <c r="B667" s="2">
        <v>8.0999999999999996E-3</v>
      </c>
      <c r="C667" s="8">
        <v>4087669</v>
      </c>
      <c r="D667" s="8">
        <v>75</v>
      </c>
      <c r="E667" t="s">
        <v>18</v>
      </c>
      <c r="F667" t="s">
        <v>14</v>
      </c>
      <c r="G667">
        <v>1</v>
      </c>
      <c r="H667" t="s">
        <v>14</v>
      </c>
      <c r="I667">
        <v>1</v>
      </c>
      <c r="P667" s="13">
        <v>640</v>
      </c>
      <c r="Q667" s="13">
        <v>52.729571873556523</v>
      </c>
      <c r="R667" s="13">
        <v>-11.229571873556523</v>
      </c>
      <c r="T667" s="13">
        <v>35.587089593767388</v>
      </c>
      <c r="U667" s="13">
        <v>46.5</v>
      </c>
    </row>
    <row r="668" spans="1:21" x14ac:dyDescent="0.3">
      <c r="A668" s="1">
        <v>39931</v>
      </c>
      <c r="B668" s="2">
        <v>-1.04E-2</v>
      </c>
      <c r="C668" s="8">
        <v>4026999</v>
      </c>
      <c r="D668" s="8">
        <v>75</v>
      </c>
      <c r="E668" t="s">
        <v>18</v>
      </c>
      <c r="F668" t="s">
        <v>14</v>
      </c>
      <c r="G668">
        <v>1</v>
      </c>
      <c r="H668" t="s">
        <v>14</v>
      </c>
      <c r="I668">
        <v>1</v>
      </c>
      <c r="P668" s="13">
        <v>641</v>
      </c>
      <c r="Q668" s="13">
        <v>51.900635728659736</v>
      </c>
      <c r="R668" s="13">
        <v>-10.900635728659736</v>
      </c>
      <c r="T668" s="13">
        <v>35.642737896494154</v>
      </c>
      <c r="U668" s="13">
        <v>46.5</v>
      </c>
    </row>
    <row r="669" spans="1:21" x14ac:dyDescent="0.3">
      <c r="A669" s="1">
        <v>39932</v>
      </c>
      <c r="B669" s="2">
        <v>2.93E-2</v>
      </c>
      <c r="C669" s="8">
        <v>4159157</v>
      </c>
      <c r="D669" s="8">
        <v>69.5</v>
      </c>
      <c r="E669" t="s">
        <v>18</v>
      </c>
      <c r="F669" t="s">
        <v>10</v>
      </c>
      <c r="G669">
        <v>0</v>
      </c>
      <c r="H669" t="s">
        <v>14</v>
      </c>
      <c r="I669">
        <v>1</v>
      </c>
      <c r="P669" s="13">
        <v>642</v>
      </c>
      <c r="Q669" s="13">
        <v>51.703549841171863</v>
      </c>
      <c r="R669" s="13">
        <v>-18.203549841171863</v>
      </c>
      <c r="T669" s="13">
        <v>35.69838619922092</v>
      </c>
      <c r="U669" s="13">
        <v>46.5</v>
      </c>
    </row>
    <row r="670" spans="1:21" x14ac:dyDescent="0.3">
      <c r="A670" s="1">
        <v>39933</v>
      </c>
      <c r="B670" s="2">
        <v>-9.7999999999999997E-3</v>
      </c>
      <c r="C670" s="8">
        <v>8344178</v>
      </c>
      <c r="D670" s="8">
        <v>56</v>
      </c>
      <c r="E670" t="s">
        <v>18</v>
      </c>
      <c r="F670" t="s">
        <v>10</v>
      </c>
      <c r="G670">
        <v>0</v>
      </c>
      <c r="H670" t="s">
        <v>10</v>
      </c>
      <c r="I670">
        <v>0</v>
      </c>
      <c r="P670" s="13">
        <v>643</v>
      </c>
      <c r="Q670" s="13">
        <v>52.182112075518262</v>
      </c>
      <c r="R670" s="13">
        <v>-15.682112075518262</v>
      </c>
      <c r="T670" s="13">
        <v>35.754034501947686</v>
      </c>
      <c r="U670" s="13">
        <v>46.5</v>
      </c>
    </row>
    <row r="671" spans="1:21" x14ac:dyDescent="0.3">
      <c r="A671" s="1">
        <v>39934</v>
      </c>
      <c r="B671" s="2">
        <v>-6.0000000000000001E-3</v>
      </c>
      <c r="C671" s="8">
        <v>4173896</v>
      </c>
      <c r="D671" s="8">
        <v>57</v>
      </c>
      <c r="E671" t="s">
        <v>18</v>
      </c>
      <c r="F671" t="s">
        <v>10</v>
      </c>
      <c r="G671">
        <v>0</v>
      </c>
      <c r="H671" t="s">
        <v>10</v>
      </c>
      <c r="I671">
        <v>0</v>
      </c>
      <c r="P671" s="13">
        <v>644</v>
      </c>
      <c r="Q671" s="13">
        <v>51.825102673946184</v>
      </c>
      <c r="R671" s="13">
        <v>-12.325102673946184</v>
      </c>
      <c r="T671" s="13">
        <v>35.809682804674452</v>
      </c>
      <c r="U671" s="13">
        <v>46.5</v>
      </c>
    </row>
    <row r="672" spans="1:21" x14ac:dyDescent="0.3">
      <c r="A672" s="1">
        <v>39937</v>
      </c>
      <c r="B672" s="2">
        <v>1.1299999999999999E-2</v>
      </c>
      <c r="C672" s="8">
        <v>6675175</v>
      </c>
      <c r="D672" s="8">
        <v>57</v>
      </c>
      <c r="E672" t="s">
        <v>18</v>
      </c>
      <c r="F672" t="s">
        <v>10</v>
      </c>
      <c r="G672">
        <v>0</v>
      </c>
      <c r="H672" t="s">
        <v>10</v>
      </c>
      <c r="I672">
        <v>0</v>
      </c>
      <c r="P672" s="13">
        <v>645</v>
      </c>
      <c r="Q672" s="13">
        <v>53.38162665054481</v>
      </c>
      <c r="R672" s="13">
        <v>-9.8816266505448098</v>
      </c>
      <c r="T672" s="13">
        <v>35.865331107401225</v>
      </c>
      <c r="U672" s="13">
        <v>46.5</v>
      </c>
    </row>
    <row r="673" spans="1:21" x14ac:dyDescent="0.3">
      <c r="A673" s="1">
        <v>39938</v>
      </c>
      <c r="B673" s="2">
        <v>5.8999999999999999E-3</v>
      </c>
      <c r="C673" s="8">
        <v>5385755</v>
      </c>
      <c r="D673" s="8">
        <v>55.5</v>
      </c>
      <c r="E673" t="s">
        <v>18</v>
      </c>
      <c r="F673" t="s">
        <v>10</v>
      </c>
      <c r="G673">
        <v>0</v>
      </c>
      <c r="H673" t="s">
        <v>10</v>
      </c>
      <c r="I673">
        <v>0</v>
      </c>
      <c r="P673" s="13">
        <v>646</v>
      </c>
      <c r="Q673" s="13">
        <v>52.274011037975555</v>
      </c>
      <c r="R673" s="13">
        <v>-4.2740110379755549</v>
      </c>
      <c r="T673" s="13">
        <v>35.920979410127991</v>
      </c>
      <c r="U673" s="13">
        <v>46.5</v>
      </c>
    </row>
    <row r="674" spans="1:21" x14ac:dyDescent="0.3">
      <c r="A674" s="1">
        <v>39939</v>
      </c>
      <c r="B674" s="2">
        <v>3.1699999999999999E-2</v>
      </c>
      <c r="C674" s="8">
        <v>6636153</v>
      </c>
      <c r="D674" s="8">
        <v>53.5</v>
      </c>
      <c r="E674" t="s">
        <v>18</v>
      </c>
      <c r="F674" t="s">
        <v>10</v>
      </c>
      <c r="G674">
        <v>0</v>
      </c>
      <c r="H674" t="s">
        <v>10</v>
      </c>
      <c r="I674">
        <v>0</v>
      </c>
      <c r="P674" s="13">
        <v>647</v>
      </c>
      <c r="Q674" s="13">
        <v>52.832313261479698</v>
      </c>
      <c r="R674" s="13">
        <v>-8.8323132614796975</v>
      </c>
      <c r="T674" s="13">
        <v>35.976627712854757</v>
      </c>
      <c r="U674" s="13">
        <v>46.5</v>
      </c>
    </row>
    <row r="675" spans="1:21" x14ac:dyDescent="0.3">
      <c r="A675" s="1">
        <v>39940</v>
      </c>
      <c r="B675" s="2">
        <v>-8.3900000000000002E-2</v>
      </c>
      <c r="C675" s="8">
        <v>6270113</v>
      </c>
      <c r="D675" s="8">
        <v>57.5</v>
      </c>
      <c r="E675" t="s">
        <v>18</v>
      </c>
      <c r="F675" t="s">
        <v>10</v>
      </c>
      <c r="G675">
        <v>0</v>
      </c>
      <c r="H675" t="s">
        <v>10</v>
      </c>
      <c r="I675">
        <v>0</v>
      </c>
      <c r="P675" s="13">
        <v>648</v>
      </c>
      <c r="Q675" s="13">
        <v>52.110734013014387</v>
      </c>
      <c r="R675" s="13">
        <v>-3.6107340130143868</v>
      </c>
      <c r="T675" s="13">
        <v>36.032276015581523</v>
      </c>
      <c r="U675" s="13">
        <v>46.5</v>
      </c>
    </row>
    <row r="676" spans="1:21" x14ac:dyDescent="0.3">
      <c r="A676" s="1">
        <v>39941</v>
      </c>
      <c r="B676" s="2">
        <v>4.9799999999999997E-2</v>
      </c>
      <c r="C676" s="8">
        <v>5916247</v>
      </c>
      <c r="D676" s="8">
        <v>62</v>
      </c>
      <c r="E676" t="s">
        <v>18</v>
      </c>
      <c r="F676" t="s">
        <v>10</v>
      </c>
      <c r="G676">
        <v>0</v>
      </c>
      <c r="H676" t="s">
        <v>14</v>
      </c>
      <c r="I676">
        <v>1</v>
      </c>
      <c r="P676" s="13">
        <v>649</v>
      </c>
      <c r="Q676" s="13">
        <v>51.121324301544789</v>
      </c>
      <c r="R676" s="13">
        <v>-5.1213243015447887</v>
      </c>
      <c r="T676" s="13">
        <v>36.087924318308289</v>
      </c>
      <c r="U676" s="13">
        <v>46.5</v>
      </c>
    </row>
    <row r="677" spans="1:21" x14ac:dyDescent="0.3">
      <c r="A677" s="1">
        <v>39944</v>
      </c>
      <c r="B677" s="2">
        <v>-3.0200000000000001E-2</v>
      </c>
      <c r="C677" s="8">
        <v>4179721</v>
      </c>
      <c r="D677" s="8">
        <v>57.5</v>
      </c>
      <c r="E677" t="s">
        <v>18</v>
      </c>
      <c r="F677" t="s">
        <v>10</v>
      </c>
      <c r="G677">
        <v>0</v>
      </c>
      <c r="H677" t="s">
        <v>10</v>
      </c>
      <c r="I677">
        <v>0</v>
      </c>
      <c r="P677" s="13">
        <v>650</v>
      </c>
      <c r="Q677" s="13">
        <v>53.055493311839918</v>
      </c>
      <c r="R677" s="13">
        <v>3.4445066881600823</v>
      </c>
      <c r="T677" s="13">
        <v>36.143572621035055</v>
      </c>
      <c r="U677" s="13">
        <v>46.5</v>
      </c>
    </row>
    <row r="678" spans="1:21" x14ac:dyDescent="0.3">
      <c r="A678" s="1">
        <v>39945</v>
      </c>
      <c r="B678" s="2">
        <v>-2.46E-2</v>
      </c>
      <c r="C678" s="8">
        <v>5605799</v>
      </c>
      <c r="D678" s="8">
        <v>57.5</v>
      </c>
      <c r="E678" t="s">
        <v>18</v>
      </c>
      <c r="F678" t="s">
        <v>10</v>
      </c>
      <c r="G678">
        <v>0</v>
      </c>
      <c r="H678" t="s">
        <v>10</v>
      </c>
      <c r="I678">
        <v>0</v>
      </c>
      <c r="P678" s="13">
        <v>651</v>
      </c>
      <c r="Q678" s="13">
        <v>53.792970637104446</v>
      </c>
      <c r="R678" s="13">
        <v>0.20702936289555396</v>
      </c>
      <c r="T678" s="13">
        <v>36.199220923761821</v>
      </c>
      <c r="U678" s="13">
        <v>46.5</v>
      </c>
    </row>
    <row r="679" spans="1:21" x14ac:dyDescent="0.3">
      <c r="A679" s="1">
        <v>39946</v>
      </c>
      <c r="B679" s="2">
        <v>-1.2999999999999999E-3</v>
      </c>
      <c r="C679" s="8">
        <v>6063994</v>
      </c>
      <c r="D679" s="8">
        <v>55.5</v>
      </c>
      <c r="E679" t="s">
        <v>18</v>
      </c>
      <c r="F679" t="s">
        <v>10</v>
      </c>
      <c r="G679">
        <v>0</v>
      </c>
      <c r="H679" t="s">
        <v>10</v>
      </c>
      <c r="I679">
        <v>0</v>
      </c>
      <c r="P679" s="13">
        <v>652</v>
      </c>
      <c r="Q679" s="13">
        <v>53.516252406796134</v>
      </c>
      <c r="R679" s="13">
        <v>-9.0162524067961343</v>
      </c>
      <c r="T679" s="13">
        <v>36.254869226488587</v>
      </c>
      <c r="U679" s="13">
        <v>47</v>
      </c>
    </row>
    <row r="680" spans="1:21" x14ac:dyDescent="0.3">
      <c r="A680" s="1">
        <v>39947</v>
      </c>
      <c r="B680" s="2">
        <v>2.9899999999999999E-2</v>
      </c>
      <c r="C680" s="8">
        <v>4980499</v>
      </c>
      <c r="D680" s="8">
        <v>57</v>
      </c>
      <c r="E680" t="s">
        <v>18</v>
      </c>
      <c r="F680" t="s">
        <v>10</v>
      </c>
      <c r="G680">
        <v>0</v>
      </c>
      <c r="H680" t="s">
        <v>10</v>
      </c>
      <c r="I680">
        <v>0</v>
      </c>
      <c r="P680" s="13">
        <v>653</v>
      </c>
      <c r="Q680" s="13">
        <v>53.618502612773334</v>
      </c>
      <c r="R680" s="13">
        <v>-13.618502612773334</v>
      </c>
      <c r="T680" s="13">
        <v>36.310517529215353</v>
      </c>
      <c r="U680" s="13">
        <v>47</v>
      </c>
    </row>
    <row r="681" spans="1:21" x14ac:dyDescent="0.3">
      <c r="A681" s="1">
        <v>39948</v>
      </c>
      <c r="B681" s="2">
        <v>2.5000000000000001E-3</v>
      </c>
      <c r="C681" s="8">
        <v>4373458</v>
      </c>
      <c r="D681" s="8">
        <v>63</v>
      </c>
      <c r="E681" t="s">
        <v>18</v>
      </c>
      <c r="F681" t="s">
        <v>10</v>
      </c>
      <c r="G681">
        <v>0</v>
      </c>
      <c r="H681" t="s">
        <v>14</v>
      </c>
      <c r="I681">
        <v>1</v>
      </c>
      <c r="P681" s="13">
        <v>654</v>
      </c>
      <c r="Q681" s="13">
        <v>51.433581905245568</v>
      </c>
      <c r="R681" s="13">
        <v>-12.933581905245568</v>
      </c>
      <c r="T681" s="13">
        <v>36.366165831942126</v>
      </c>
      <c r="U681" s="13">
        <v>47</v>
      </c>
    </row>
    <row r="682" spans="1:21" x14ac:dyDescent="0.3">
      <c r="A682" s="1">
        <v>39951</v>
      </c>
      <c r="B682" s="2">
        <v>5.9299999999999999E-2</v>
      </c>
      <c r="C682" s="8">
        <v>6298741</v>
      </c>
      <c r="D682" s="8">
        <v>53</v>
      </c>
      <c r="E682" t="s">
        <v>18</v>
      </c>
      <c r="F682" t="s">
        <v>10</v>
      </c>
      <c r="G682">
        <v>0</v>
      </c>
      <c r="H682" t="s">
        <v>10</v>
      </c>
      <c r="I682">
        <v>0</v>
      </c>
      <c r="P682" s="13">
        <v>655</v>
      </c>
      <c r="Q682" s="13">
        <v>56.359858547000805</v>
      </c>
      <c r="R682" s="13">
        <v>-11.359858547000805</v>
      </c>
      <c r="T682" s="13">
        <v>36.421814134668892</v>
      </c>
      <c r="U682" s="13">
        <v>47</v>
      </c>
    </row>
    <row r="683" spans="1:21" x14ac:dyDescent="0.3">
      <c r="A683" s="1">
        <v>39952</v>
      </c>
      <c r="B683" s="2">
        <v>1.47E-2</v>
      </c>
      <c r="C683" s="8">
        <v>5954881</v>
      </c>
      <c r="D683" s="8">
        <v>47.5</v>
      </c>
      <c r="E683" t="s">
        <v>18</v>
      </c>
      <c r="F683" t="s">
        <v>10</v>
      </c>
      <c r="G683">
        <v>0</v>
      </c>
      <c r="H683" t="s">
        <v>10</v>
      </c>
      <c r="I683">
        <v>0</v>
      </c>
      <c r="P683" s="13">
        <v>656</v>
      </c>
      <c r="Q683" s="13">
        <v>52.882280557353909</v>
      </c>
      <c r="R683" s="13">
        <v>-13.382280557353909</v>
      </c>
      <c r="T683" s="13">
        <v>36.477462437395658</v>
      </c>
      <c r="U683" s="13">
        <v>47</v>
      </c>
    </row>
    <row r="684" spans="1:21" x14ac:dyDescent="0.3">
      <c r="A684" s="1">
        <v>39953</v>
      </c>
      <c r="B684" s="2">
        <v>-4.1599999999999998E-2</v>
      </c>
      <c r="C684" s="8">
        <v>4538587</v>
      </c>
      <c r="D684" s="8">
        <v>55</v>
      </c>
      <c r="E684" t="s">
        <v>18</v>
      </c>
      <c r="F684" t="s">
        <v>10</v>
      </c>
      <c r="G684">
        <v>0</v>
      </c>
      <c r="H684" t="s">
        <v>10</v>
      </c>
      <c r="I684">
        <v>0</v>
      </c>
      <c r="P684" s="13">
        <v>657</v>
      </c>
      <c r="Q684" s="13">
        <v>51.906311664253636</v>
      </c>
      <c r="R684" s="13">
        <v>-5.9063116642536357</v>
      </c>
      <c r="T684" s="13">
        <v>36.533110740122424</v>
      </c>
      <c r="U684" s="13">
        <v>47</v>
      </c>
    </row>
    <row r="685" spans="1:21" x14ac:dyDescent="0.3">
      <c r="A685" s="1">
        <v>39954</v>
      </c>
      <c r="B685" s="2">
        <v>7.17E-2</v>
      </c>
      <c r="C685" s="8">
        <v>6545616</v>
      </c>
      <c r="D685" s="8">
        <v>66</v>
      </c>
      <c r="E685" t="s">
        <v>18</v>
      </c>
      <c r="F685" t="s">
        <v>10</v>
      </c>
      <c r="G685">
        <v>0</v>
      </c>
      <c r="H685" t="s">
        <v>14</v>
      </c>
      <c r="I685">
        <v>1</v>
      </c>
      <c r="P685" s="13">
        <v>658</v>
      </c>
      <c r="Q685" s="13">
        <v>53.858124520586557</v>
      </c>
      <c r="R685" s="13">
        <v>-7.8581245205865571</v>
      </c>
      <c r="T685" s="13">
        <v>36.58875904284919</v>
      </c>
      <c r="U685" s="13">
        <v>47</v>
      </c>
    </row>
    <row r="686" spans="1:21" x14ac:dyDescent="0.3">
      <c r="A686" s="1">
        <v>39955</v>
      </c>
      <c r="B686" s="2">
        <v>8.6E-3</v>
      </c>
      <c r="C686" s="8">
        <v>4635962</v>
      </c>
      <c r="D686" s="8">
        <v>67.5</v>
      </c>
      <c r="E686" t="s">
        <v>18</v>
      </c>
      <c r="F686" t="s">
        <v>10</v>
      </c>
      <c r="G686">
        <v>0</v>
      </c>
      <c r="H686" t="s">
        <v>14</v>
      </c>
      <c r="I686">
        <v>1</v>
      </c>
      <c r="P686" s="13">
        <v>659</v>
      </c>
      <c r="Q686" s="13">
        <v>53.434556233432076</v>
      </c>
      <c r="R686" s="13">
        <v>-9.4345562334320761</v>
      </c>
      <c r="T686" s="13">
        <v>36.644407345575956</v>
      </c>
      <c r="U686" s="13">
        <v>47</v>
      </c>
    </row>
    <row r="687" spans="1:21" x14ac:dyDescent="0.3">
      <c r="A687" s="1">
        <v>39958</v>
      </c>
      <c r="B687" s="2">
        <v>0</v>
      </c>
      <c r="C687" s="8">
        <v>0</v>
      </c>
      <c r="D687" s="8">
        <v>71</v>
      </c>
      <c r="E687" t="s">
        <v>18</v>
      </c>
      <c r="F687" t="s">
        <v>14</v>
      </c>
      <c r="G687">
        <v>1</v>
      </c>
      <c r="H687" t="s">
        <v>14</v>
      </c>
      <c r="I687">
        <v>1</v>
      </c>
      <c r="P687" s="13">
        <v>660</v>
      </c>
      <c r="Q687" s="13">
        <v>53.602814303562553</v>
      </c>
      <c r="R687" s="13">
        <v>-4.6028143035625533</v>
      </c>
      <c r="T687" s="13">
        <v>36.700055648302722</v>
      </c>
      <c r="U687" s="13">
        <v>47</v>
      </c>
    </row>
    <row r="688" spans="1:21" x14ac:dyDescent="0.3">
      <c r="A688" s="1">
        <v>39959</v>
      </c>
      <c r="B688" s="2">
        <v>6.8099999999999994E-2</v>
      </c>
      <c r="C688" s="8">
        <v>5654427</v>
      </c>
      <c r="D688" s="8">
        <v>67.5</v>
      </c>
      <c r="E688" t="s">
        <v>18</v>
      </c>
      <c r="F688" t="s">
        <v>10</v>
      </c>
      <c r="G688">
        <v>0</v>
      </c>
      <c r="H688" t="s">
        <v>14</v>
      </c>
      <c r="I688">
        <v>1</v>
      </c>
      <c r="P688" s="13">
        <v>661</v>
      </c>
      <c r="Q688" s="13">
        <v>52.782920725161617</v>
      </c>
      <c r="R688" s="13">
        <v>1.2170792748383832</v>
      </c>
      <c r="T688" s="13">
        <v>36.755703951029489</v>
      </c>
      <c r="U688" s="13">
        <v>47</v>
      </c>
    </row>
    <row r="689" spans="1:21" x14ac:dyDescent="0.3">
      <c r="A689" s="1">
        <v>39960</v>
      </c>
      <c r="B689" s="2">
        <v>-4.9099999999999998E-2</v>
      </c>
      <c r="C689" s="8">
        <v>6207007</v>
      </c>
      <c r="D689" s="8">
        <v>55.5</v>
      </c>
      <c r="E689" t="s">
        <v>18</v>
      </c>
      <c r="F689" t="s">
        <v>10</v>
      </c>
      <c r="G689">
        <v>0</v>
      </c>
      <c r="H689" t="s">
        <v>10</v>
      </c>
      <c r="I689">
        <v>0</v>
      </c>
      <c r="P689" s="13">
        <v>662</v>
      </c>
      <c r="Q689" s="13">
        <v>53.446691856200275</v>
      </c>
      <c r="R689" s="13">
        <v>-7.9466918562002746</v>
      </c>
      <c r="T689" s="13">
        <v>36.811352253756262</v>
      </c>
      <c r="U689" s="13">
        <v>47</v>
      </c>
    </row>
    <row r="690" spans="1:21" x14ac:dyDescent="0.3">
      <c r="A690" s="1">
        <v>39961</v>
      </c>
      <c r="B690" s="2">
        <v>4.2599999999999999E-2</v>
      </c>
      <c r="C690" s="8">
        <v>4656819</v>
      </c>
      <c r="D690" s="8">
        <v>60.5</v>
      </c>
      <c r="E690" t="s">
        <v>18</v>
      </c>
      <c r="F690" t="s">
        <v>10</v>
      </c>
      <c r="G690">
        <v>0</v>
      </c>
      <c r="H690" t="s">
        <v>14</v>
      </c>
      <c r="I690">
        <v>1</v>
      </c>
      <c r="P690" s="13">
        <v>663</v>
      </c>
      <c r="Q690" s="13">
        <v>53.156250938429473</v>
      </c>
      <c r="R690" s="13">
        <v>2.8437490615705272</v>
      </c>
      <c r="T690" s="13">
        <v>36.867000556483028</v>
      </c>
      <c r="U690" s="13">
        <v>47</v>
      </c>
    </row>
    <row r="691" spans="1:21" x14ac:dyDescent="0.3">
      <c r="A691" s="1">
        <v>39962</v>
      </c>
      <c r="B691" s="2">
        <v>2.53E-2</v>
      </c>
      <c r="C691" s="8">
        <v>8939300</v>
      </c>
      <c r="D691" s="8">
        <v>61.5</v>
      </c>
      <c r="E691" t="s">
        <v>18</v>
      </c>
      <c r="F691" t="s">
        <v>10</v>
      </c>
      <c r="G691">
        <v>0</v>
      </c>
      <c r="H691" t="s">
        <v>10</v>
      </c>
      <c r="I691">
        <v>0</v>
      </c>
      <c r="P691" s="13">
        <v>664</v>
      </c>
      <c r="Q691" s="13">
        <v>50.902722812108429</v>
      </c>
      <c r="R691" s="13">
        <v>-2.4027228121084292</v>
      </c>
      <c r="T691" s="13">
        <v>36.922648859209794</v>
      </c>
      <c r="U691" s="13">
        <v>47</v>
      </c>
    </row>
    <row r="692" spans="1:21" x14ac:dyDescent="0.3">
      <c r="A692" s="1">
        <v>39965</v>
      </c>
      <c r="B692" s="2">
        <v>1.8700000000000001E-2</v>
      </c>
      <c r="C692" s="8">
        <v>6902946</v>
      </c>
      <c r="D692" s="8">
        <v>61</v>
      </c>
      <c r="E692" t="s">
        <v>15</v>
      </c>
      <c r="F692" t="s">
        <v>10</v>
      </c>
      <c r="G692">
        <v>0</v>
      </c>
      <c r="H692" t="s">
        <v>10</v>
      </c>
      <c r="I692">
        <v>0</v>
      </c>
      <c r="P692" s="13">
        <v>665</v>
      </c>
      <c r="Q692" s="13">
        <v>51.973159387675651</v>
      </c>
      <c r="R692" s="13">
        <v>-4.4731593876756506</v>
      </c>
      <c r="T692" s="13">
        <v>36.97829716193656</v>
      </c>
      <c r="U692" s="13">
        <v>47</v>
      </c>
    </row>
    <row r="693" spans="1:21" x14ac:dyDescent="0.3">
      <c r="A693" s="1">
        <v>39966</v>
      </c>
      <c r="B693" s="2">
        <v>-2.93E-2</v>
      </c>
      <c r="C693" s="8">
        <v>7001836</v>
      </c>
      <c r="D693" s="8">
        <v>65.5</v>
      </c>
      <c r="E693" t="s">
        <v>15</v>
      </c>
      <c r="F693" t="s">
        <v>10</v>
      </c>
      <c r="G693">
        <v>0</v>
      </c>
      <c r="H693" t="s">
        <v>13</v>
      </c>
      <c r="I693">
        <v>-1</v>
      </c>
      <c r="P693" s="13">
        <v>666</v>
      </c>
      <c r="Q693" s="13">
        <v>53.881468426310143</v>
      </c>
      <c r="R693" s="13">
        <v>21.118531573689857</v>
      </c>
      <c r="T693" s="13">
        <v>37.033945464663326</v>
      </c>
      <c r="U693" s="13">
        <v>47</v>
      </c>
    </row>
    <row r="694" spans="1:21" x14ac:dyDescent="0.3">
      <c r="A694" s="1">
        <v>39967</v>
      </c>
      <c r="B694" s="2">
        <v>-1.6199999999999999E-2</v>
      </c>
      <c r="C694" s="8">
        <v>4641820</v>
      </c>
      <c r="D694" s="8">
        <v>69.5</v>
      </c>
      <c r="E694" t="s">
        <v>15</v>
      </c>
      <c r="F694" t="s">
        <v>10</v>
      </c>
      <c r="G694">
        <v>0</v>
      </c>
      <c r="H694" t="s">
        <v>10</v>
      </c>
      <c r="I694">
        <v>0</v>
      </c>
      <c r="P694" s="13">
        <v>667</v>
      </c>
      <c r="Q694" s="13">
        <v>53.873808859668372</v>
      </c>
      <c r="R694" s="13">
        <v>21.126191140331628</v>
      </c>
      <c r="T694" s="13">
        <v>37.089593767390092</v>
      </c>
      <c r="U694" s="13">
        <v>47</v>
      </c>
    </row>
    <row r="695" spans="1:21" x14ac:dyDescent="0.3">
      <c r="A695" s="1">
        <v>39968</v>
      </c>
      <c r="B695" s="2">
        <v>2.9499999999999998E-2</v>
      </c>
      <c r="C695" s="8">
        <v>6532783</v>
      </c>
      <c r="D695" s="8">
        <v>64</v>
      </c>
      <c r="E695" t="s">
        <v>15</v>
      </c>
      <c r="F695" t="s">
        <v>10</v>
      </c>
      <c r="G695">
        <v>0</v>
      </c>
      <c r="H695" t="s">
        <v>13</v>
      </c>
      <c r="I695">
        <v>-1</v>
      </c>
      <c r="P695" s="13">
        <v>668</v>
      </c>
      <c r="Q695" s="13">
        <v>53.889046004476825</v>
      </c>
      <c r="R695" s="13">
        <v>15.610953995523175</v>
      </c>
      <c r="T695" s="13">
        <v>37.145242070116858</v>
      </c>
      <c r="U695" s="13">
        <v>47</v>
      </c>
    </row>
    <row r="696" spans="1:21" x14ac:dyDescent="0.3">
      <c r="A696" s="1">
        <v>39969</v>
      </c>
      <c r="B696" s="2">
        <v>-3.15E-2</v>
      </c>
      <c r="C696" s="8">
        <v>5593724</v>
      </c>
      <c r="D696" s="8">
        <v>63</v>
      </c>
      <c r="E696" t="s">
        <v>15</v>
      </c>
      <c r="F696" t="s">
        <v>10</v>
      </c>
      <c r="G696">
        <v>0</v>
      </c>
      <c r="H696" t="s">
        <v>13</v>
      </c>
      <c r="I696">
        <v>-1</v>
      </c>
      <c r="P696" s="13">
        <v>669</v>
      </c>
      <c r="Q696" s="13">
        <v>51.237029223526221</v>
      </c>
      <c r="R696" s="13">
        <v>4.7629707764737788</v>
      </c>
      <c r="T696" s="13">
        <v>37.200890372843624</v>
      </c>
      <c r="U696" s="13">
        <v>47</v>
      </c>
    </row>
    <row r="697" spans="1:21" x14ac:dyDescent="0.3">
      <c r="A697" s="1">
        <v>39972</v>
      </c>
      <c r="B697" s="2">
        <v>-2.7000000000000001E-3</v>
      </c>
      <c r="C697" s="8">
        <v>4970078</v>
      </c>
      <c r="D697" s="8">
        <v>72.5</v>
      </c>
      <c r="E697" t="s">
        <v>15</v>
      </c>
      <c r="F697" t="s">
        <v>14</v>
      </c>
      <c r="G697">
        <v>1</v>
      </c>
      <c r="H697" t="s">
        <v>10</v>
      </c>
      <c r="I697">
        <v>0</v>
      </c>
      <c r="P697" s="13">
        <v>670</v>
      </c>
      <c r="Q697" s="13">
        <v>53.79467970539887</v>
      </c>
      <c r="R697" s="13">
        <v>3.2053202946011297</v>
      </c>
      <c r="T697" s="13">
        <v>37.25653867557039</v>
      </c>
      <c r="U697" s="13">
        <v>47</v>
      </c>
    </row>
    <row r="698" spans="1:21" x14ac:dyDescent="0.3">
      <c r="A698" s="1">
        <v>39973</v>
      </c>
      <c r="B698" s="2">
        <v>3.3700000000000001E-2</v>
      </c>
      <c r="C698" s="8">
        <v>4678431</v>
      </c>
      <c r="D698" s="8">
        <v>70</v>
      </c>
      <c r="E698" t="s">
        <v>15</v>
      </c>
      <c r="F698" t="s">
        <v>14</v>
      </c>
      <c r="G698">
        <v>1</v>
      </c>
      <c r="H698" t="s">
        <v>10</v>
      </c>
      <c r="I698">
        <v>0</v>
      </c>
      <c r="P698" s="13">
        <v>671</v>
      </c>
      <c r="Q698" s="13">
        <v>52.307980014528944</v>
      </c>
      <c r="R698" s="13">
        <v>4.692019985471056</v>
      </c>
      <c r="T698" s="13">
        <v>37.312186978297163</v>
      </c>
      <c r="U698" s="13">
        <v>47</v>
      </c>
    </row>
    <row r="699" spans="1:21" x14ac:dyDescent="0.3">
      <c r="A699" s="1">
        <v>39974</v>
      </c>
      <c r="B699" s="2">
        <v>-4.3799999999999999E-2</v>
      </c>
      <c r="C699" s="8">
        <v>3523377</v>
      </c>
      <c r="D699" s="8">
        <v>66.5</v>
      </c>
      <c r="E699" t="s">
        <v>15</v>
      </c>
      <c r="F699" t="s">
        <v>10</v>
      </c>
      <c r="G699">
        <v>0</v>
      </c>
      <c r="H699" t="s">
        <v>10</v>
      </c>
      <c r="I699">
        <v>0</v>
      </c>
      <c r="P699" s="13">
        <v>672</v>
      </c>
      <c r="Q699" s="13">
        <v>53.08288750316445</v>
      </c>
      <c r="R699" s="13">
        <v>2.41711249683555</v>
      </c>
      <c r="T699" s="13">
        <v>37.367835281023929</v>
      </c>
      <c r="U699" s="13">
        <v>47.5</v>
      </c>
    </row>
    <row r="700" spans="1:21" x14ac:dyDescent="0.3">
      <c r="A700" s="1">
        <v>39975</v>
      </c>
      <c r="B700" s="2">
        <v>2E-3</v>
      </c>
      <c r="C700" s="8">
        <v>3060703</v>
      </c>
      <c r="D700" s="8">
        <v>66</v>
      </c>
      <c r="E700" t="s">
        <v>15</v>
      </c>
      <c r="F700" t="s">
        <v>10</v>
      </c>
      <c r="G700">
        <v>0</v>
      </c>
      <c r="H700" t="s">
        <v>13</v>
      </c>
      <c r="I700">
        <v>-1</v>
      </c>
      <c r="P700" s="13">
        <v>673</v>
      </c>
      <c r="Q700" s="13">
        <v>52.381155827410716</v>
      </c>
      <c r="R700" s="13">
        <v>1.1188441725892844</v>
      </c>
      <c r="T700" s="13">
        <v>37.423483583750695</v>
      </c>
      <c r="U700" s="13">
        <v>47.5</v>
      </c>
    </row>
    <row r="701" spans="1:21" x14ac:dyDescent="0.3">
      <c r="A701" s="1">
        <v>39976</v>
      </c>
      <c r="B701" s="2">
        <v>-1E-3</v>
      </c>
      <c r="C701" s="8">
        <v>2683542</v>
      </c>
      <c r="D701" s="8">
        <v>62</v>
      </c>
      <c r="E701" t="s">
        <v>15</v>
      </c>
      <c r="F701" t="s">
        <v>10</v>
      </c>
      <c r="G701">
        <v>0</v>
      </c>
      <c r="H701" t="s">
        <v>13</v>
      </c>
      <c r="I701">
        <v>-1</v>
      </c>
      <c r="P701" s="13">
        <v>674</v>
      </c>
      <c r="Q701" s="13">
        <v>52.325309544047521</v>
      </c>
      <c r="R701" s="13">
        <v>5.1746904559524793</v>
      </c>
      <c r="T701" s="13">
        <v>37.479131886477461</v>
      </c>
      <c r="U701" s="13">
        <v>47.5</v>
      </c>
    </row>
    <row r="702" spans="1:21" x14ac:dyDescent="0.3">
      <c r="A702" s="1">
        <v>39979</v>
      </c>
      <c r="B702" s="2">
        <v>-3.1800000000000002E-2</v>
      </c>
      <c r="C702" s="8">
        <v>3799598</v>
      </c>
      <c r="D702" s="8">
        <v>66</v>
      </c>
      <c r="E702" t="s">
        <v>15</v>
      </c>
      <c r="F702" t="s">
        <v>10</v>
      </c>
      <c r="G702">
        <v>0</v>
      </c>
      <c r="H702" t="s">
        <v>10</v>
      </c>
      <c r="I702">
        <v>0</v>
      </c>
      <c r="P702" s="13">
        <v>675</v>
      </c>
      <c r="Q702" s="13">
        <v>52.864858580304343</v>
      </c>
      <c r="R702" s="13">
        <v>9.1351414196956569</v>
      </c>
      <c r="T702" s="13">
        <v>37.534780189204227</v>
      </c>
      <c r="U702" s="13">
        <v>47.5</v>
      </c>
    </row>
    <row r="703" spans="1:21" x14ac:dyDescent="0.3">
      <c r="A703" s="1">
        <v>39980</v>
      </c>
      <c r="B703" s="2">
        <v>-1.4E-3</v>
      </c>
      <c r="C703" s="8">
        <v>2907751</v>
      </c>
      <c r="D703" s="8">
        <v>65.5</v>
      </c>
      <c r="E703" t="s">
        <v>15</v>
      </c>
      <c r="F703" t="s">
        <v>10</v>
      </c>
      <c r="G703">
        <v>0</v>
      </c>
      <c r="H703" t="s">
        <v>13</v>
      </c>
      <c r="I703">
        <v>-1</v>
      </c>
      <c r="P703" s="13">
        <v>676</v>
      </c>
      <c r="Q703" s="13">
        <v>53.732601779258857</v>
      </c>
      <c r="R703" s="13">
        <v>3.7673982207411427</v>
      </c>
      <c r="T703" s="13">
        <v>37.590428491930993</v>
      </c>
      <c r="U703" s="13">
        <v>47.5</v>
      </c>
    </row>
    <row r="704" spans="1:21" x14ac:dyDescent="0.3">
      <c r="A704" s="1">
        <v>39981</v>
      </c>
      <c r="B704" s="2">
        <v>-3.8699999999999998E-2</v>
      </c>
      <c r="C704" s="8">
        <v>5353719</v>
      </c>
      <c r="D704" s="8">
        <v>61</v>
      </c>
      <c r="E704" t="s">
        <v>15</v>
      </c>
      <c r="F704" t="s">
        <v>10</v>
      </c>
      <c r="G704">
        <v>0</v>
      </c>
      <c r="H704" t="s">
        <v>13</v>
      </c>
      <c r="I704">
        <v>-1</v>
      </c>
      <c r="P704" s="13">
        <v>677</v>
      </c>
      <c r="Q704" s="13">
        <v>52.87466613239544</v>
      </c>
      <c r="R704" s="13">
        <v>4.6253338676045601</v>
      </c>
      <c r="T704" s="13">
        <v>37.646076794657759</v>
      </c>
      <c r="U704" s="13">
        <v>47.5</v>
      </c>
    </row>
    <row r="705" spans="1:21" x14ac:dyDescent="0.3">
      <c r="A705" s="1">
        <v>39982</v>
      </c>
      <c r="B705" s="2">
        <v>2.3E-2</v>
      </c>
      <c r="C705" s="8">
        <v>4629150</v>
      </c>
      <c r="D705" s="8">
        <v>62</v>
      </c>
      <c r="E705" t="s">
        <v>15</v>
      </c>
      <c r="F705" t="s">
        <v>10</v>
      </c>
      <c r="G705">
        <v>0</v>
      </c>
      <c r="H705" t="s">
        <v>13</v>
      </c>
      <c r="I705">
        <v>-1</v>
      </c>
      <c r="P705" s="13">
        <v>678</v>
      </c>
      <c r="Q705" s="13">
        <v>52.651004877805093</v>
      </c>
      <c r="R705" s="13">
        <v>2.848995122194907</v>
      </c>
      <c r="T705" s="13">
        <v>37.701725097384525</v>
      </c>
      <c r="U705" s="13">
        <v>47.5</v>
      </c>
    </row>
    <row r="706" spans="1:21" x14ac:dyDescent="0.3">
      <c r="A706" s="1">
        <v>39983</v>
      </c>
      <c r="B706" s="2">
        <v>-3.2000000000000002E-3</v>
      </c>
      <c r="C706" s="8">
        <v>3106607</v>
      </c>
      <c r="D706" s="8">
        <v>63</v>
      </c>
      <c r="E706" t="s">
        <v>15</v>
      </c>
      <c r="F706" t="s">
        <v>10</v>
      </c>
      <c r="G706">
        <v>0</v>
      </c>
      <c r="H706" t="s">
        <v>13</v>
      </c>
      <c r="I706">
        <v>-1</v>
      </c>
      <c r="P706" s="13">
        <v>679</v>
      </c>
      <c r="Q706" s="13">
        <v>53.388574314845613</v>
      </c>
      <c r="R706" s="13">
        <v>3.6114256851543871</v>
      </c>
      <c r="T706" s="13">
        <v>37.757373400111291</v>
      </c>
      <c r="U706" s="13">
        <v>47.5</v>
      </c>
    </row>
    <row r="707" spans="1:21" x14ac:dyDescent="0.3">
      <c r="A707" s="1">
        <v>39986</v>
      </c>
      <c r="B707" s="2">
        <v>-6.6600000000000006E-2</v>
      </c>
      <c r="C707" s="8">
        <v>4404198</v>
      </c>
      <c r="D707" s="8">
        <v>71.5</v>
      </c>
      <c r="E707" t="s">
        <v>15</v>
      </c>
      <c r="F707" t="s">
        <v>14</v>
      </c>
      <c r="G707">
        <v>1</v>
      </c>
      <c r="H707" t="s">
        <v>10</v>
      </c>
      <c r="I707">
        <v>0</v>
      </c>
      <c r="P707" s="13">
        <v>680</v>
      </c>
      <c r="Q707" s="13">
        <v>53.693281191737782</v>
      </c>
      <c r="R707" s="13">
        <v>9.3067188082622181</v>
      </c>
      <c r="T707" s="13">
        <v>37.813021702838064</v>
      </c>
      <c r="U707" s="13">
        <v>47.5</v>
      </c>
    </row>
    <row r="708" spans="1:21" x14ac:dyDescent="0.3">
      <c r="A708" s="1">
        <v>39987</v>
      </c>
      <c r="B708" s="2">
        <v>-1.1000000000000001E-3</v>
      </c>
      <c r="C708" s="8">
        <v>3508759</v>
      </c>
      <c r="D708" s="8">
        <v>70.5</v>
      </c>
      <c r="E708" t="s">
        <v>15</v>
      </c>
      <c r="F708" t="s">
        <v>14</v>
      </c>
      <c r="G708">
        <v>1</v>
      </c>
      <c r="H708" t="s">
        <v>10</v>
      </c>
      <c r="I708">
        <v>0</v>
      </c>
      <c r="P708" s="13">
        <v>681</v>
      </c>
      <c r="Q708" s="13">
        <v>52.654088329238263</v>
      </c>
      <c r="R708" s="13">
        <v>0.3459116707617369</v>
      </c>
      <c r="T708" s="13">
        <v>37.86867000556483</v>
      </c>
      <c r="U708" s="13">
        <v>47.5</v>
      </c>
    </row>
    <row r="709" spans="1:21" x14ac:dyDescent="0.3">
      <c r="A709" s="1">
        <v>39988</v>
      </c>
      <c r="B709" s="2">
        <v>-5.5999999999999999E-3</v>
      </c>
      <c r="C709" s="8">
        <v>3689898</v>
      </c>
      <c r="D709" s="8">
        <v>74</v>
      </c>
      <c r="E709" t="s">
        <v>15</v>
      </c>
      <c r="F709" t="s">
        <v>14</v>
      </c>
      <c r="G709">
        <v>1</v>
      </c>
      <c r="H709" t="s">
        <v>10</v>
      </c>
      <c r="I709">
        <v>0</v>
      </c>
      <c r="P709" s="13">
        <v>682</v>
      </c>
      <c r="Q709" s="13">
        <v>52.756373655385836</v>
      </c>
      <c r="R709" s="13">
        <v>-5.2563736553858362</v>
      </c>
      <c r="T709" s="13">
        <v>37.924318308291596</v>
      </c>
      <c r="U709" s="13">
        <v>47.5</v>
      </c>
    </row>
    <row r="710" spans="1:21" x14ac:dyDescent="0.3">
      <c r="A710" s="1">
        <v>39989</v>
      </c>
      <c r="B710" s="2">
        <v>3.1199999999999999E-2</v>
      </c>
      <c r="C710" s="8">
        <v>2552087</v>
      </c>
      <c r="D710" s="8">
        <v>74</v>
      </c>
      <c r="E710" t="s">
        <v>15</v>
      </c>
      <c r="F710" t="s">
        <v>14</v>
      </c>
      <c r="G710">
        <v>1</v>
      </c>
      <c r="H710" t="s">
        <v>10</v>
      </c>
      <c r="I710">
        <v>0</v>
      </c>
      <c r="P710" s="13">
        <v>683</v>
      </c>
      <c r="Q710" s="13">
        <v>53.485732110291849</v>
      </c>
      <c r="R710" s="13">
        <v>1.514267889708151</v>
      </c>
      <c r="T710" s="13">
        <v>37.979966611018362</v>
      </c>
      <c r="U710" s="13">
        <v>47.5</v>
      </c>
    </row>
    <row r="711" spans="1:21" x14ac:dyDescent="0.3">
      <c r="A711" s="1">
        <v>39990</v>
      </c>
      <c r="B711" s="2">
        <v>4.3999999999999997E-2</v>
      </c>
      <c r="C711" s="8">
        <v>5296368</v>
      </c>
      <c r="D711" s="8">
        <v>76</v>
      </c>
      <c r="E711" t="s">
        <v>15</v>
      </c>
      <c r="F711" t="s">
        <v>14</v>
      </c>
      <c r="G711">
        <v>1</v>
      </c>
      <c r="H711" t="s">
        <v>10</v>
      </c>
      <c r="I711">
        <v>0</v>
      </c>
      <c r="P711" s="13">
        <v>684</v>
      </c>
      <c r="Q711" s="13">
        <v>52.533207444351923</v>
      </c>
      <c r="R711" s="13">
        <v>13.466792555648077</v>
      </c>
      <c r="T711" s="13">
        <v>38.035614913745128</v>
      </c>
      <c r="U711" s="13">
        <v>47.5</v>
      </c>
    </row>
    <row r="712" spans="1:21" x14ac:dyDescent="0.3">
      <c r="A712" s="1">
        <v>39993</v>
      </c>
      <c r="B712" s="2">
        <v>1.2200000000000001E-2</v>
      </c>
      <c r="C712" s="8">
        <v>2354028</v>
      </c>
      <c r="D712" s="8">
        <v>74.5</v>
      </c>
      <c r="E712" t="s">
        <v>15</v>
      </c>
      <c r="F712" t="s">
        <v>14</v>
      </c>
      <c r="G712">
        <v>1</v>
      </c>
      <c r="H712" t="s">
        <v>10</v>
      </c>
      <c r="I712">
        <v>0</v>
      </c>
      <c r="P712" s="13">
        <v>685</v>
      </c>
      <c r="Q712" s="13">
        <v>53.547615322327303</v>
      </c>
      <c r="R712" s="13">
        <v>13.952384677672697</v>
      </c>
      <c r="T712" s="13">
        <v>38.091263216471894</v>
      </c>
      <c r="U712" s="13">
        <v>47.5</v>
      </c>
    </row>
    <row r="713" spans="1:21" x14ac:dyDescent="0.3">
      <c r="A713" s="1">
        <v>39994</v>
      </c>
      <c r="B713" s="2">
        <v>-3.2300000000000002E-2</v>
      </c>
      <c r="C713" s="8">
        <v>3062641</v>
      </c>
      <c r="D713" s="8">
        <v>72</v>
      </c>
      <c r="E713" t="s">
        <v>15</v>
      </c>
      <c r="F713" t="s">
        <v>14</v>
      </c>
      <c r="G713">
        <v>1</v>
      </c>
      <c r="H713" t="s">
        <v>10</v>
      </c>
      <c r="I713">
        <v>0</v>
      </c>
      <c r="P713" s="13">
        <v>686</v>
      </c>
      <c r="Q713" s="13">
        <v>56.359858547000805</v>
      </c>
      <c r="R713" s="13">
        <v>14.640141452999195</v>
      </c>
      <c r="T713" s="13">
        <v>38.14691151919866</v>
      </c>
      <c r="U713" s="13">
        <v>48</v>
      </c>
    </row>
    <row r="714" spans="1:21" x14ac:dyDescent="0.3">
      <c r="A714" s="1">
        <v>39995</v>
      </c>
      <c r="B714" s="2">
        <v>-2.2000000000000001E-3</v>
      </c>
      <c r="C714" s="8">
        <v>2806591</v>
      </c>
      <c r="D714" s="8">
        <v>75</v>
      </c>
      <c r="E714" t="s">
        <v>15</v>
      </c>
      <c r="F714" t="s">
        <v>14</v>
      </c>
      <c r="G714">
        <v>1</v>
      </c>
      <c r="H714" t="s">
        <v>10</v>
      </c>
      <c r="I714">
        <v>0</v>
      </c>
      <c r="P714" s="13">
        <v>687</v>
      </c>
      <c r="Q714" s="13">
        <v>53.069108344341188</v>
      </c>
      <c r="R714" s="13">
        <v>14.430891655658812</v>
      </c>
      <c r="T714" s="13">
        <v>38.202559821925426</v>
      </c>
      <c r="U714" s="13">
        <v>48</v>
      </c>
    </row>
    <row r="715" spans="1:21" x14ac:dyDescent="0.3">
      <c r="A715" s="1">
        <v>39996</v>
      </c>
      <c r="B715" s="2">
        <v>-3.3399999999999999E-2</v>
      </c>
      <c r="C715" s="8">
        <v>2833681</v>
      </c>
      <c r="D715" s="8">
        <v>74</v>
      </c>
      <c r="E715" t="s">
        <v>15</v>
      </c>
      <c r="F715" t="s">
        <v>14</v>
      </c>
      <c r="G715">
        <v>1</v>
      </c>
      <c r="H715" t="s">
        <v>10</v>
      </c>
      <c r="I715">
        <v>0</v>
      </c>
      <c r="P715" s="13">
        <v>688</v>
      </c>
      <c r="Q715" s="13">
        <v>52.448023888815435</v>
      </c>
      <c r="R715" s="13">
        <v>3.0519761111845654</v>
      </c>
      <c r="T715" s="13">
        <v>38.258208124652192</v>
      </c>
      <c r="U715" s="13">
        <v>48</v>
      </c>
    </row>
    <row r="716" spans="1:21" x14ac:dyDescent="0.3">
      <c r="A716" s="1">
        <v>40000</v>
      </c>
      <c r="B716" s="2">
        <v>2.52E-2</v>
      </c>
      <c r="C716" s="8">
        <v>4038376</v>
      </c>
      <c r="D716" s="8">
        <v>68</v>
      </c>
      <c r="E716" t="s">
        <v>15</v>
      </c>
      <c r="F716" t="s">
        <v>10</v>
      </c>
      <c r="G716">
        <v>0</v>
      </c>
      <c r="H716" t="s">
        <v>10</v>
      </c>
      <c r="I716">
        <v>0</v>
      </c>
      <c r="P716" s="13">
        <v>689</v>
      </c>
      <c r="Q716" s="13">
        <v>53.617085342708783</v>
      </c>
      <c r="R716" s="13">
        <v>6.8829146572912165</v>
      </c>
      <c r="T716" s="13">
        <v>38.313856427378965</v>
      </c>
      <c r="U716" s="13">
        <v>48</v>
      </c>
    </row>
    <row r="717" spans="1:21" x14ac:dyDescent="0.3">
      <c r="A717" s="1">
        <v>40001</v>
      </c>
      <c r="B717" s="2">
        <v>-3.7400000000000003E-2</v>
      </c>
      <c r="C717" s="8">
        <v>3347912</v>
      </c>
      <c r="D717" s="8">
        <v>70.5</v>
      </c>
      <c r="E717" t="s">
        <v>15</v>
      </c>
      <c r="F717" t="s">
        <v>14</v>
      </c>
      <c r="G717">
        <v>1</v>
      </c>
      <c r="H717" t="s">
        <v>10</v>
      </c>
      <c r="I717">
        <v>0</v>
      </c>
      <c r="P717" s="13">
        <v>690</v>
      </c>
      <c r="Q717" s="13">
        <v>50.958225502278175</v>
      </c>
      <c r="R717" s="13">
        <v>10.541774497721825</v>
      </c>
      <c r="T717" s="13">
        <v>38.369504730105731</v>
      </c>
      <c r="U717" s="13">
        <v>48</v>
      </c>
    </row>
    <row r="718" spans="1:21" x14ac:dyDescent="0.3">
      <c r="A718" s="1">
        <v>40002</v>
      </c>
      <c r="B718" s="2">
        <v>-3.2300000000000002E-2</v>
      </c>
      <c r="C718" s="8">
        <v>7215265</v>
      </c>
      <c r="D718" s="8">
        <v>69.5</v>
      </c>
      <c r="E718" t="s">
        <v>15</v>
      </c>
      <c r="F718" t="s">
        <v>10</v>
      </c>
      <c r="G718">
        <v>0</v>
      </c>
      <c r="H718" t="s">
        <v>10</v>
      </c>
      <c r="I718">
        <v>0</v>
      </c>
      <c r="P718" s="13">
        <v>691</v>
      </c>
      <c r="Q718" s="13">
        <v>52.186683044032115</v>
      </c>
      <c r="R718" s="13">
        <v>8.8133169559678848</v>
      </c>
      <c r="T718" s="13">
        <v>38.425153032832498</v>
      </c>
      <c r="U718" s="13">
        <v>48</v>
      </c>
    </row>
    <row r="719" spans="1:21" x14ac:dyDescent="0.3">
      <c r="A719" s="1">
        <v>40003</v>
      </c>
      <c r="B719" s="2">
        <v>-1.7600000000000001E-2</v>
      </c>
      <c r="C719" s="8">
        <v>5279874</v>
      </c>
      <c r="D719" s="8">
        <v>66.5</v>
      </c>
      <c r="E719" t="s">
        <v>15</v>
      </c>
      <c r="F719" t="s">
        <v>10</v>
      </c>
      <c r="G719">
        <v>0</v>
      </c>
      <c r="H719" t="s">
        <v>10</v>
      </c>
      <c r="I719">
        <v>0</v>
      </c>
      <c r="P719" s="13">
        <v>692</v>
      </c>
      <c r="Q719" s="13">
        <v>52.010182022999942</v>
      </c>
      <c r="R719" s="13">
        <v>13.489817977000058</v>
      </c>
      <c r="T719" s="13">
        <v>38.480801335559264</v>
      </c>
      <c r="U719" s="13">
        <v>48</v>
      </c>
    </row>
    <row r="720" spans="1:21" x14ac:dyDescent="0.3">
      <c r="A720" s="1">
        <v>40004</v>
      </c>
      <c r="B720" s="2">
        <v>1.66E-2</v>
      </c>
      <c r="C720" s="8">
        <v>3776501</v>
      </c>
      <c r="D720" s="8">
        <v>67</v>
      </c>
      <c r="E720" t="s">
        <v>15</v>
      </c>
      <c r="F720" t="s">
        <v>10</v>
      </c>
      <c r="G720">
        <v>0</v>
      </c>
      <c r="H720" t="s">
        <v>10</v>
      </c>
      <c r="I720">
        <v>0</v>
      </c>
      <c r="P720" s="13">
        <v>693</v>
      </c>
      <c r="Q720" s="13">
        <v>53.484066363784997</v>
      </c>
      <c r="R720" s="13">
        <v>16.015933636215003</v>
      </c>
      <c r="T720" s="13">
        <v>38.53644963828603</v>
      </c>
      <c r="U720" s="13">
        <v>48</v>
      </c>
    </row>
    <row r="721" spans="1:21" x14ac:dyDescent="0.3">
      <c r="A721" s="1">
        <v>40007</v>
      </c>
      <c r="B721" s="2">
        <v>4.4699999999999997E-2</v>
      </c>
      <c r="C721" s="8">
        <v>5067980</v>
      </c>
      <c r="D721" s="8">
        <v>68</v>
      </c>
      <c r="E721" t="s">
        <v>15</v>
      </c>
      <c r="F721" t="s">
        <v>10</v>
      </c>
      <c r="G721">
        <v>0</v>
      </c>
      <c r="H721" t="s">
        <v>10</v>
      </c>
      <c r="I721">
        <v>0</v>
      </c>
      <c r="P721" s="13">
        <v>694</v>
      </c>
      <c r="Q721" s="13">
        <v>52.439005449935607</v>
      </c>
      <c r="R721" s="13">
        <v>11.560994550064393</v>
      </c>
      <c r="T721" s="13">
        <v>38.592097941012796</v>
      </c>
      <c r="U721" s="13">
        <v>48</v>
      </c>
    </row>
    <row r="722" spans="1:21" x14ac:dyDescent="0.3">
      <c r="A722" s="1">
        <v>40008</v>
      </c>
      <c r="B722" s="2">
        <v>-1.46E-2</v>
      </c>
      <c r="C722" s="8">
        <v>3482151</v>
      </c>
      <c r="D722" s="8">
        <v>68</v>
      </c>
      <c r="E722" t="s">
        <v>15</v>
      </c>
      <c r="F722" t="s">
        <v>10</v>
      </c>
      <c r="G722">
        <v>0</v>
      </c>
      <c r="H722" t="s">
        <v>10</v>
      </c>
      <c r="I722">
        <v>0</v>
      </c>
      <c r="P722" s="13">
        <v>695</v>
      </c>
      <c r="Q722" s="13">
        <v>52.865360211686983</v>
      </c>
      <c r="R722" s="13">
        <v>10.134639788313017</v>
      </c>
      <c r="T722" s="13">
        <v>38.647746243739562</v>
      </c>
      <c r="U722" s="13">
        <v>48</v>
      </c>
    </row>
    <row r="723" spans="1:21" x14ac:dyDescent="0.3">
      <c r="A723" s="1">
        <v>40009</v>
      </c>
      <c r="B723" s="2">
        <v>3.32E-2</v>
      </c>
      <c r="C723" s="8">
        <v>5198881</v>
      </c>
      <c r="D723" s="8">
        <v>67.5</v>
      </c>
      <c r="E723" t="s">
        <v>15</v>
      </c>
      <c r="F723" t="s">
        <v>10</v>
      </c>
      <c r="G723">
        <v>0</v>
      </c>
      <c r="H723" t="s">
        <v>10</v>
      </c>
      <c r="I723">
        <v>0</v>
      </c>
      <c r="P723" s="13">
        <v>696</v>
      </c>
      <c r="Q723" s="13">
        <v>53.316112203221124</v>
      </c>
      <c r="R723" s="13">
        <v>19.183887796778876</v>
      </c>
      <c r="T723" s="13">
        <v>38.703394546466328</v>
      </c>
      <c r="U723" s="13">
        <v>48</v>
      </c>
    </row>
    <row r="724" spans="1:21" x14ac:dyDescent="0.3">
      <c r="A724" s="1">
        <v>40010</v>
      </c>
      <c r="B724" s="2">
        <v>-1.5E-3</v>
      </c>
      <c r="C724" s="8">
        <v>2618832</v>
      </c>
      <c r="D724" s="8">
        <v>71.5</v>
      </c>
      <c r="E724" t="s">
        <v>15</v>
      </c>
      <c r="F724" t="s">
        <v>14</v>
      </c>
      <c r="G724">
        <v>1</v>
      </c>
      <c r="H724" t="s">
        <v>10</v>
      </c>
      <c r="I724">
        <v>0</v>
      </c>
      <c r="P724" s="13">
        <v>697</v>
      </c>
      <c r="Q724" s="13">
        <v>53.582357057174079</v>
      </c>
      <c r="R724" s="13">
        <v>16.417642942825921</v>
      </c>
      <c r="T724" s="13">
        <v>38.759042849193101</v>
      </c>
      <c r="U724" s="13">
        <v>48</v>
      </c>
    </row>
    <row r="725" spans="1:21" x14ac:dyDescent="0.3">
      <c r="A725" s="1">
        <v>40011</v>
      </c>
      <c r="B725" s="2">
        <v>-3.3999999999999998E-3</v>
      </c>
      <c r="C725" s="8">
        <v>2165949</v>
      </c>
      <c r="D725" s="8">
        <v>76</v>
      </c>
      <c r="E725" t="s">
        <v>15</v>
      </c>
      <c r="F725" t="s">
        <v>14</v>
      </c>
      <c r="G725">
        <v>1</v>
      </c>
      <c r="H725" t="s">
        <v>10</v>
      </c>
      <c r="I725">
        <v>0</v>
      </c>
      <c r="P725" s="13">
        <v>698</v>
      </c>
      <c r="Q725" s="13">
        <v>54.100807666962574</v>
      </c>
      <c r="R725" s="13">
        <v>12.399192333037426</v>
      </c>
      <c r="T725" s="13">
        <v>38.814691151919867</v>
      </c>
      <c r="U725" s="13">
        <v>48</v>
      </c>
    </row>
    <row r="726" spans="1:21" x14ac:dyDescent="0.3">
      <c r="A726" s="1">
        <v>40014</v>
      </c>
      <c r="B726" s="2">
        <v>4.4999999999999997E-3</v>
      </c>
      <c r="C726" s="8">
        <v>2330883</v>
      </c>
      <c r="D726" s="8">
        <v>71</v>
      </c>
      <c r="E726" t="s">
        <v>15</v>
      </c>
      <c r="F726" t="s">
        <v>14</v>
      </c>
      <c r="G726">
        <v>1</v>
      </c>
      <c r="H726" t="s">
        <v>10</v>
      </c>
      <c r="I726">
        <v>0</v>
      </c>
      <c r="P726" s="13">
        <v>699</v>
      </c>
      <c r="Q726" s="13">
        <v>54.494297451613093</v>
      </c>
      <c r="R726" s="13">
        <v>11.505702548386907</v>
      </c>
      <c r="T726" s="13">
        <v>38.870339454646633</v>
      </c>
      <c r="U726" s="13">
        <v>48</v>
      </c>
    </row>
    <row r="727" spans="1:21" x14ac:dyDescent="0.3">
      <c r="A727" s="1">
        <v>40015</v>
      </c>
      <c r="B727" s="2">
        <v>-2.24E-2</v>
      </c>
      <c r="C727" s="8">
        <v>2794460</v>
      </c>
      <c r="D727" s="8">
        <v>74</v>
      </c>
      <c r="E727" t="s">
        <v>15</v>
      </c>
      <c r="F727" t="s">
        <v>14</v>
      </c>
      <c r="G727">
        <v>1</v>
      </c>
      <c r="H727" t="s">
        <v>10</v>
      </c>
      <c r="I727">
        <v>0</v>
      </c>
      <c r="P727" s="13">
        <v>700</v>
      </c>
      <c r="Q727" s="13">
        <v>54.717526419303674</v>
      </c>
      <c r="R727" s="13">
        <v>7.2824735806963261</v>
      </c>
      <c r="T727" s="13">
        <v>38.925987757373399</v>
      </c>
      <c r="U727" s="13">
        <v>48</v>
      </c>
    </row>
    <row r="728" spans="1:21" x14ac:dyDescent="0.3">
      <c r="A728" s="1">
        <v>40016</v>
      </c>
      <c r="B728" s="2">
        <v>-1.4800000000000001E-2</v>
      </c>
      <c r="C728" s="8">
        <v>3976350</v>
      </c>
      <c r="D728" s="8">
        <v>68.5</v>
      </c>
      <c r="E728" t="s">
        <v>15</v>
      </c>
      <c r="F728" t="s">
        <v>10</v>
      </c>
      <c r="G728">
        <v>0</v>
      </c>
      <c r="H728" t="s">
        <v>10</v>
      </c>
      <c r="I728">
        <v>0</v>
      </c>
      <c r="P728" s="13">
        <v>701</v>
      </c>
      <c r="Q728" s="13">
        <v>53.961026181002183</v>
      </c>
      <c r="R728" s="13">
        <v>12.038973818997817</v>
      </c>
      <c r="T728" s="13">
        <v>38.981636060100165</v>
      </c>
      <c r="U728" s="13">
        <v>48</v>
      </c>
    </row>
    <row r="729" spans="1:21" x14ac:dyDescent="0.3">
      <c r="A729" s="1">
        <v>40017</v>
      </c>
      <c r="B729" s="2">
        <v>4.1300000000000003E-2</v>
      </c>
      <c r="C729" s="8">
        <v>4832509</v>
      </c>
      <c r="D729" s="8">
        <v>74</v>
      </c>
      <c r="E729" t="s">
        <v>15</v>
      </c>
      <c r="F729" t="s">
        <v>14</v>
      </c>
      <c r="G729">
        <v>1</v>
      </c>
      <c r="H729" t="s">
        <v>10</v>
      </c>
      <c r="I729">
        <v>0</v>
      </c>
      <c r="P729" s="13">
        <v>702</v>
      </c>
      <c r="Q729" s="13">
        <v>54.5795449299099</v>
      </c>
      <c r="R729" s="13">
        <v>10.9204550700901</v>
      </c>
      <c r="T729" s="13">
        <v>39.037284362826931</v>
      </c>
      <c r="U729" s="13">
        <v>48</v>
      </c>
    </row>
    <row r="730" spans="1:21" x14ac:dyDescent="0.3">
      <c r="A730" s="1">
        <v>40018</v>
      </c>
      <c r="B730" s="2">
        <v>8.6E-3</v>
      </c>
      <c r="C730" s="8">
        <v>2813821</v>
      </c>
      <c r="D730" s="8">
        <v>71.5</v>
      </c>
      <c r="E730" t="s">
        <v>15</v>
      </c>
      <c r="F730" t="s">
        <v>14</v>
      </c>
      <c r="G730">
        <v>1</v>
      </c>
      <c r="H730" t="s">
        <v>10</v>
      </c>
      <c r="I730">
        <v>0</v>
      </c>
      <c r="P730" s="13">
        <v>703</v>
      </c>
      <c r="Q730" s="13">
        <v>52.994617008456295</v>
      </c>
      <c r="R730" s="13">
        <v>8.0053829915437049</v>
      </c>
      <c r="T730" s="13">
        <v>39.092932665553697</v>
      </c>
      <c r="U730" s="13">
        <v>48</v>
      </c>
    </row>
    <row r="731" spans="1:21" x14ac:dyDescent="0.3">
      <c r="A731" s="1">
        <v>40021</v>
      </c>
      <c r="B731" s="2">
        <v>1.49E-2</v>
      </c>
      <c r="C731" s="8">
        <v>2138320</v>
      </c>
      <c r="D731" s="8">
        <v>76</v>
      </c>
      <c r="E731" t="s">
        <v>15</v>
      </c>
      <c r="F731" t="s">
        <v>14</v>
      </c>
      <c r="G731">
        <v>1</v>
      </c>
      <c r="H731" t="s">
        <v>10</v>
      </c>
      <c r="I731">
        <v>0</v>
      </c>
      <c r="P731" s="13">
        <v>704</v>
      </c>
      <c r="Q731" s="13">
        <v>53.586598925350302</v>
      </c>
      <c r="R731" s="13">
        <v>8.4134010746496983</v>
      </c>
      <c r="T731" s="13">
        <v>39.148580968280463</v>
      </c>
      <c r="U731" s="13">
        <v>48</v>
      </c>
    </row>
    <row r="732" spans="1:21" x14ac:dyDescent="0.3">
      <c r="A732" s="1">
        <v>40022</v>
      </c>
      <c r="B732" s="2">
        <v>7.4000000000000003E-3</v>
      </c>
      <c r="C732" s="8">
        <v>2684199</v>
      </c>
      <c r="D732" s="8">
        <v>77</v>
      </c>
      <c r="E732" t="s">
        <v>15</v>
      </c>
      <c r="F732" t="s">
        <v>14</v>
      </c>
      <c r="G732">
        <v>1</v>
      </c>
      <c r="H732" t="s">
        <v>10</v>
      </c>
      <c r="I732">
        <v>0</v>
      </c>
      <c r="P732" s="13">
        <v>705</v>
      </c>
      <c r="Q732" s="13">
        <v>54.45367131880473</v>
      </c>
      <c r="R732" s="13">
        <v>8.5463286811952699</v>
      </c>
      <c r="T732" s="13">
        <v>39.204229271007229</v>
      </c>
      <c r="U732" s="13">
        <v>48</v>
      </c>
    </row>
    <row r="733" spans="1:21" x14ac:dyDescent="0.3">
      <c r="A733" s="1">
        <v>40023</v>
      </c>
      <c r="B733" s="2">
        <v>-1.1000000000000001E-3</v>
      </c>
      <c r="C733" s="8">
        <v>2464095</v>
      </c>
      <c r="D733" s="8">
        <v>79.5</v>
      </c>
      <c r="E733" t="s">
        <v>15</v>
      </c>
      <c r="F733" t="s">
        <v>14</v>
      </c>
      <c r="G733">
        <v>1</v>
      </c>
      <c r="H733" t="s">
        <v>10</v>
      </c>
      <c r="I733">
        <v>0</v>
      </c>
      <c r="P733" s="13">
        <v>706</v>
      </c>
      <c r="Q733" s="13">
        <v>53.507404549885401</v>
      </c>
      <c r="R733" s="13">
        <v>17.992595450114599</v>
      </c>
      <c r="T733" s="13">
        <v>39.259877573734002</v>
      </c>
      <c r="U733" s="13">
        <v>48</v>
      </c>
    </row>
    <row r="734" spans="1:21" x14ac:dyDescent="0.3">
      <c r="A734" s="1">
        <v>40024</v>
      </c>
      <c r="B734" s="2">
        <v>1.15E-2</v>
      </c>
      <c r="C734" s="8">
        <v>3840830</v>
      </c>
      <c r="D734" s="8">
        <v>76.5</v>
      </c>
      <c r="E734" t="s">
        <v>15</v>
      </c>
      <c r="F734" t="s">
        <v>14</v>
      </c>
      <c r="G734">
        <v>1</v>
      </c>
      <c r="H734" t="s">
        <v>10</v>
      </c>
      <c r="I734">
        <v>0</v>
      </c>
      <c r="P734" s="13">
        <v>707</v>
      </c>
      <c r="Q734" s="13">
        <v>54.212994037906725</v>
      </c>
      <c r="R734" s="13">
        <v>16.287005962093275</v>
      </c>
      <c r="T734" s="13">
        <v>39.315525876460768</v>
      </c>
      <c r="U734" s="13">
        <v>48</v>
      </c>
    </row>
    <row r="735" spans="1:21" x14ac:dyDescent="0.3">
      <c r="A735" s="1">
        <v>40025</v>
      </c>
      <c r="B735" s="2">
        <v>-5.8999999999999999E-3</v>
      </c>
      <c r="C735" s="8">
        <v>2998140</v>
      </c>
      <c r="D735" s="8">
        <v>77</v>
      </c>
      <c r="E735" t="s">
        <v>15</v>
      </c>
      <c r="F735" t="s">
        <v>14</v>
      </c>
      <c r="G735">
        <v>1</v>
      </c>
      <c r="H735" t="s">
        <v>10</v>
      </c>
      <c r="I735">
        <v>0</v>
      </c>
      <c r="P735" s="13">
        <v>708</v>
      </c>
      <c r="Q735" s="13">
        <v>54.091418398036424</v>
      </c>
      <c r="R735" s="13">
        <v>19.908581601963576</v>
      </c>
      <c r="T735" s="13">
        <v>39.371174179187534</v>
      </c>
      <c r="U735" s="13">
        <v>48.5</v>
      </c>
    </row>
    <row r="736" spans="1:21" x14ac:dyDescent="0.3">
      <c r="A736" s="1">
        <v>40028</v>
      </c>
      <c r="B736" s="2">
        <v>-1.6899999999999998E-2</v>
      </c>
      <c r="C736" s="8">
        <v>3691206</v>
      </c>
      <c r="D736" s="8">
        <v>71</v>
      </c>
      <c r="E736" t="s">
        <v>15</v>
      </c>
      <c r="F736" t="s">
        <v>14</v>
      </c>
      <c r="G736">
        <v>1</v>
      </c>
      <c r="H736" t="s">
        <v>10</v>
      </c>
      <c r="I736">
        <v>0</v>
      </c>
      <c r="P736" s="13">
        <v>709</v>
      </c>
      <c r="Q736" s="13">
        <v>54.875721789847439</v>
      </c>
      <c r="R736" s="13">
        <v>19.124278210152561</v>
      </c>
      <c r="T736" s="13">
        <v>39.4268224819143</v>
      </c>
      <c r="U736" s="13">
        <v>48.5</v>
      </c>
    </row>
    <row r="737" spans="1:21" x14ac:dyDescent="0.3">
      <c r="A737" s="1">
        <v>40029</v>
      </c>
      <c r="B737" s="2">
        <v>3.09E-2</v>
      </c>
      <c r="C737" s="8">
        <v>4924661</v>
      </c>
      <c r="D737" s="8">
        <v>73.5</v>
      </c>
      <c r="E737" t="s">
        <v>15</v>
      </c>
      <c r="F737" t="s">
        <v>14</v>
      </c>
      <c r="G737">
        <v>1</v>
      </c>
      <c r="H737" t="s">
        <v>10</v>
      </c>
      <c r="I737">
        <v>0</v>
      </c>
      <c r="P737" s="13">
        <v>710</v>
      </c>
      <c r="Q737" s="13">
        <v>53.229641945196818</v>
      </c>
      <c r="R737" s="13">
        <v>22.770358054803182</v>
      </c>
      <c r="T737" s="13">
        <v>39.482470784641066</v>
      </c>
      <c r="U737" s="13">
        <v>48.5</v>
      </c>
    </row>
    <row r="738" spans="1:21" x14ac:dyDescent="0.3">
      <c r="A738" s="1">
        <v>40030</v>
      </c>
      <c r="B738" s="2">
        <v>1.46E-2</v>
      </c>
      <c r="C738" s="8">
        <v>3426796</v>
      </c>
      <c r="D738" s="8">
        <v>74.5</v>
      </c>
      <c r="E738" t="s">
        <v>15</v>
      </c>
      <c r="F738" t="s">
        <v>14</v>
      </c>
      <c r="G738">
        <v>1</v>
      </c>
      <c r="H738" t="s">
        <v>10</v>
      </c>
      <c r="I738">
        <v>0</v>
      </c>
      <c r="P738" s="13">
        <v>711</v>
      </c>
      <c r="Q738" s="13">
        <v>54.950811662900641</v>
      </c>
      <c r="R738" s="13">
        <v>19.549188337099359</v>
      </c>
      <c r="T738" s="13">
        <v>39.538119087367832</v>
      </c>
      <c r="U738" s="13">
        <v>48.5</v>
      </c>
    </row>
    <row r="739" spans="1:21" x14ac:dyDescent="0.3">
      <c r="A739" s="1">
        <v>40031</v>
      </c>
      <c r="B739" s="2">
        <v>-1.21E-2</v>
      </c>
      <c r="C739" s="8">
        <v>2480063</v>
      </c>
      <c r="D739" s="8">
        <v>75.5</v>
      </c>
      <c r="E739" t="s">
        <v>15</v>
      </c>
      <c r="F739" t="s">
        <v>14</v>
      </c>
      <c r="G739">
        <v>1</v>
      </c>
      <c r="H739" t="s">
        <v>10</v>
      </c>
      <c r="I739">
        <v>0</v>
      </c>
      <c r="P739" s="13">
        <v>712</v>
      </c>
      <c r="Q739" s="13">
        <v>54.410171960936609</v>
      </c>
      <c r="R739" s="13">
        <v>17.589828039063391</v>
      </c>
      <c r="T739" s="13">
        <v>39.593767390094598</v>
      </c>
      <c r="U739" s="13">
        <v>48.5</v>
      </c>
    </row>
    <row r="740" spans="1:21" x14ac:dyDescent="0.3">
      <c r="A740" s="1">
        <v>40032</v>
      </c>
      <c r="B740" s="2">
        <v>3.27E-2</v>
      </c>
      <c r="C740" s="8">
        <v>3661982</v>
      </c>
      <c r="D740" s="8">
        <v>71</v>
      </c>
      <c r="E740" t="s">
        <v>15</v>
      </c>
      <c r="F740" t="s">
        <v>14</v>
      </c>
      <c r="G740">
        <v>1</v>
      </c>
      <c r="H740" t="s">
        <v>10</v>
      </c>
      <c r="I740">
        <v>0</v>
      </c>
      <c r="P740" s="13">
        <v>713</v>
      </c>
      <c r="Q740" s="13">
        <v>54.639429374393963</v>
      </c>
      <c r="R740" s="13">
        <v>20.360570625606037</v>
      </c>
      <c r="T740" s="13">
        <v>39.649415692821364</v>
      </c>
      <c r="U740" s="13">
        <v>48.5</v>
      </c>
    </row>
    <row r="741" spans="1:21" x14ac:dyDescent="0.3">
      <c r="A741" s="1">
        <v>40035</v>
      </c>
      <c r="B741" s="2">
        <v>4.1999999999999997E-3</v>
      </c>
      <c r="C741" s="8">
        <v>2300844</v>
      </c>
      <c r="D741" s="8">
        <v>73.5</v>
      </c>
      <c r="E741" t="s">
        <v>15</v>
      </c>
      <c r="F741" t="s">
        <v>14</v>
      </c>
      <c r="G741">
        <v>1</v>
      </c>
      <c r="H741" t="s">
        <v>10</v>
      </c>
      <c r="I741">
        <v>0</v>
      </c>
      <c r="P741" s="13">
        <v>714</v>
      </c>
      <c r="Q741" s="13">
        <v>54.547429623878848</v>
      </c>
      <c r="R741" s="13">
        <v>19.452570376121152</v>
      </c>
      <c r="T741" s="13">
        <v>39.70506399554813</v>
      </c>
      <c r="U741" s="13">
        <v>48.5</v>
      </c>
    </row>
    <row r="742" spans="1:21" x14ac:dyDescent="0.3">
      <c r="A742" s="1">
        <v>40036</v>
      </c>
      <c r="B742" s="2">
        <v>3.8E-3</v>
      </c>
      <c r="C742" s="8">
        <v>3919408</v>
      </c>
      <c r="D742" s="8">
        <v>82.5</v>
      </c>
      <c r="E742" t="s">
        <v>15</v>
      </c>
      <c r="F742" t="s">
        <v>14</v>
      </c>
      <c r="G742">
        <v>1</v>
      </c>
      <c r="H742" t="s">
        <v>14</v>
      </c>
      <c r="I742">
        <v>1</v>
      </c>
      <c r="P742" s="13">
        <v>715</v>
      </c>
      <c r="Q742" s="13">
        <v>53.952941089577166</v>
      </c>
      <c r="R742" s="13">
        <v>14.047058910422834</v>
      </c>
      <c r="T742" s="13">
        <v>39.760712298274903</v>
      </c>
      <c r="U742" s="13">
        <v>48.5</v>
      </c>
    </row>
    <row r="743" spans="1:21" x14ac:dyDescent="0.3">
      <c r="A743" s="1">
        <v>40037</v>
      </c>
      <c r="B743" s="2">
        <v>2.7300000000000001E-2</v>
      </c>
      <c r="C743" s="8">
        <v>2965956</v>
      </c>
      <c r="D743" s="8">
        <v>80</v>
      </c>
      <c r="E743" t="s">
        <v>15</v>
      </c>
      <c r="F743" t="s">
        <v>14</v>
      </c>
      <c r="G743">
        <v>1</v>
      </c>
      <c r="H743" t="s">
        <v>10</v>
      </c>
      <c r="I743">
        <v>0</v>
      </c>
      <c r="P743" s="13">
        <v>716</v>
      </c>
      <c r="Q743" s="13">
        <v>54.223510331523904</v>
      </c>
      <c r="R743" s="13">
        <v>16.276489668476096</v>
      </c>
      <c r="T743" s="13">
        <v>39.816360601001669</v>
      </c>
      <c r="U743" s="13">
        <v>48.5</v>
      </c>
    </row>
    <row r="744" spans="1:21" x14ac:dyDescent="0.3">
      <c r="A744" s="1">
        <v>40038</v>
      </c>
      <c r="B744" s="2">
        <v>-1.0500000000000001E-2</v>
      </c>
      <c r="C744" s="8">
        <v>2297809</v>
      </c>
      <c r="D744" s="8">
        <v>74.5</v>
      </c>
      <c r="E744" t="s">
        <v>15</v>
      </c>
      <c r="F744" t="s">
        <v>14</v>
      </c>
      <c r="G744">
        <v>1</v>
      </c>
      <c r="H744" t="s">
        <v>10</v>
      </c>
      <c r="I744">
        <v>0</v>
      </c>
      <c r="P744" s="13">
        <v>717</v>
      </c>
      <c r="Q744" s="13">
        <v>51.872501111273984</v>
      </c>
      <c r="R744" s="13">
        <v>17.627498888726016</v>
      </c>
      <c r="T744" s="13">
        <v>39.872008903728435</v>
      </c>
      <c r="U744" s="13">
        <v>48.5</v>
      </c>
    </row>
    <row r="745" spans="1:21" x14ac:dyDescent="0.3">
      <c r="A745" s="1">
        <v>40039</v>
      </c>
      <c r="B745" s="2">
        <v>-1.4800000000000001E-2</v>
      </c>
      <c r="C745" s="8">
        <v>2286189</v>
      </c>
      <c r="D745" s="8">
        <v>68.5</v>
      </c>
      <c r="E745" t="s">
        <v>15</v>
      </c>
      <c r="F745" t="s">
        <v>10</v>
      </c>
      <c r="G745">
        <v>0</v>
      </c>
      <c r="H745" t="s">
        <v>10</v>
      </c>
      <c r="I745">
        <v>0</v>
      </c>
      <c r="P745" s="13">
        <v>718</v>
      </c>
      <c r="Q745" s="13">
        <v>53.090765853218237</v>
      </c>
      <c r="R745" s="13">
        <v>13.409234146781763</v>
      </c>
      <c r="T745" s="13">
        <v>39.927657206455201</v>
      </c>
      <c r="U745" s="13">
        <v>48.5</v>
      </c>
    </row>
    <row r="746" spans="1:21" x14ac:dyDescent="0.3">
      <c r="A746" s="1">
        <v>40042</v>
      </c>
      <c r="B746" s="2">
        <v>-2.8299999999999999E-2</v>
      </c>
      <c r="C746" s="8">
        <v>2798954</v>
      </c>
      <c r="D746" s="8">
        <v>79.5</v>
      </c>
      <c r="E746" t="s">
        <v>15</v>
      </c>
      <c r="F746" t="s">
        <v>14</v>
      </c>
      <c r="G746">
        <v>1</v>
      </c>
      <c r="H746" t="s">
        <v>10</v>
      </c>
      <c r="I746">
        <v>0</v>
      </c>
      <c r="P746" s="13">
        <v>719</v>
      </c>
      <c r="Q746" s="13">
        <v>54.092177301386442</v>
      </c>
      <c r="R746" s="13">
        <v>12.907822698613558</v>
      </c>
      <c r="T746" s="13">
        <v>39.983305509181967</v>
      </c>
      <c r="U746" s="13">
        <v>48.5</v>
      </c>
    </row>
    <row r="747" spans="1:21" x14ac:dyDescent="0.3">
      <c r="A747" s="1">
        <v>40043</v>
      </c>
      <c r="B747" s="2">
        <v>8.3999999999999995E-3</v>
      </c>
      <c r="C747" s="8">
        <v>2561312</v>
      </c>
      <c r="D747" s="8">
        <v>80</v>
      </c>
      <c r="E747" t="s">
        <v>15</v>
      </c>
      <c r="F747" t="s">
        <v>14</v>
      </c>
      <c r="G747">
        <v>1</v>
      </c>
      <c r="H747" t="s">
        <v>10</v>
      </c>
      <c r="I747">
        <v>0</v>
      </c>
      <c r="P747" s="13">
        <v>720</v>
      </c>
      <c r="Q747" s="13">
        <v>53.370902656870527</v>
      </c>
      <c r="R747" s="13">
        <v>14.629097343129473</v>
      </c>
      <c r="T747" s="13">
        <v>40.038953811908733</v>
      </c>
      <c r="U747" s="13">
        <v>48.5</v>
      </c>
    </row>
    <row r="748" spans="1:21" x14ac:dyDescent="0.3">
      <c r="A748" s="1">
        <v>40044</v>
      </c>
      <c r="B748" s="2">
        <v>3.3E-3</v>
      </c>
      <c r="C748" s="8">
        <v>2833176</v>
      </c>
      <c r="D748" s="8">
        <v>78.5</v>
      </c>
      <c r="E748" t="s">
        <v>15</v>
      </c>
      <c r="F748" t="s">
        <v>14</v>
      </c>
      <c r="G748">
        <v>1</v>
      </c>
      <c r="H748" t="s">
        <v>10</v>
      </c>
      <c r="I748">
        <v>0</v>
      </c>
      <c r="P748" s="13">
        <v>721</v>
      </c>
      <c r="Q748" s="13">
        <v>54.196609714706909</v>
      </c>
      <c r="R748" s="13">
        <v>13.803390285293091</v>
      </c>
      <c r="T748" s="13">
        <v>40.094602114635499</v>
      </c>
      <c r="U748" s="13">
        <v>48.5</v>
      </c>
    </row>
    <row r="749" spans="1:21" x14ac:dyDescent="0.3">
      <c r="A749" s="1">
        <v>40045</v>
      </c>
      <c r="B749" s="2">
        <v>2.0899999999999998E-2</v>
      </c>
      <c r="C749" s="8">
        <v>2912539</v>
      </c>
      <c r="D749" s="8">
        <v>79</v>
      </c>
      <c r="E749" t="s">
        <v>15</v>
      </c>
      <c r="F749" t="s">
        <v>14</v>
      </c>
      <c r="G749">
        <v>1</v>
      </c>
      <c r="H749" t="s">
        <v>10</v>
      </c>
      <c r="I749">
        <v>0</v>
      </c>
      <c r="P749" s="13">
        <v>722</v>
      </c>
      <c r="Q749" s="13">
        <v>53.263100715928807</v>
      </c>
      <c r="R749" s="13">
        <v>14.236899284071193</v>
      </c>
      <c r="T749" s="13">
        <v>40.150250417362265</v>
      </c>
      <c r="U749" s="13">
        <v>48.5</v>
      </c>
    </row>
    <row r="750" spans="1:21" x14ac:dyDescent="0.3">
      <c r="A750" s="1">
        <v>40046</v>
      </c>
      <c r="B750" s="2">
        <v>-4.5999999999999999E-3</v>
      </c>
      <c r="C750" s="8">
        <v>2706720</v>
      </c>
      <c r="D750" s="8">
        <v>79</v>
      </c>
      <c r="E750" t="s">
        <v>15</v>
      </c>
      <c r="F750" t="s">
        <v>14</v>
      </c>
      <c r="G750">
        <v>1</v>
      </c>
      <c r="H750" t="s">
        <v>10</v>
      </c>
      <c r="I750">
        <v>0</v>
      </c>
      <c r="P750" s="13">
        <v>723</v>
      </c>
      <c r="Q750" s="13">
        <v>54.755861681437025</v>
      </c>
      <c r="R750" s="13">
        <v>16.744138318562975</v>
      </c>
      <c r="T750" s="13">
        <v>40.205898720089031</v>
      </c>
      <c r="U750" s="13">
        <v>48.5</v>
      </c>
    </row>
    <row r="751" spans="1:21" x14ac:dyDescent="0.3">
      <c r="A751" s="1">
        <v>40049</v>
      </c>
      <c r="B751" s="2">
        <v>-1.6E-2</v>
      </c>
      <c r="C751" s="8">
        <v>2918361</v>
      </c>
      <c r="D751" s="8">
        <v>76.5</v>
      </c>
      <c r="E751" t="s">
        <v>15</v>
      </c>
      <c r="F751" t="s">
        <v>14</v>
      </c>
      <c r="G751">
        <v>1</v>
      </c>
      <c r="H751" t="s">
        <v>10</v>
      </c>
      <c r="I751">
        <v>0</v>
      </c>
      <c r="P751" s="13">
        <v>724</v>
      </c>
      <c r="Q751" s="13">
        <v>55.028024326845376</v>
      </c>
      <c r="R751" s="13">
        <v>20.971975673154624</v>
      </c>
      <c r="T751" s="13">
        <v>40.261547022815805</v>
      </c>
      <c r="U751" s="13">
        <v>48.5</v>
      </c>
    </row>
    <row r="752" spans="1:21" x14ac:dyDescent="0.3">
      <c r="A752" s="1">
        <v>40051</v>
      </c>
      <c r="B752" s="2">
        <v>3.56E-2</v>
      </c>
      <c r="C752" s="8">
        <v>3441513</v>
      </c>
      <c r="D752" s="8">
        <v>75.5</v>
      </c>
      <c r="E752" t="s">
        <v>15</v>
      </c>
      <c r="F752" t="s">
        <v>14</v>
      </c>
      <c r="G752">
        <v>1</v>
      </c>
      <c r="H752" t="s">
        <v>10</v>
      </c>
      <c r="I752">
        <v>0</v>
      </c>
      <c r="P752" s="13">
        <v>725</v>
      </c>
      <c r="Q752" s="13">
        <v>54.946336137273732</v>
      </c>
      <c r="R752" s="13">
        <v>16.053663862726268</v>
      </c>
      <c r="T752" s="13">
        <v>40.317195325542571</v>
      </c>
      <c r="U752" s="13">
        <v>49</v>
      </c>
    </row>
    <row r="753" spans="1:21" x14ac:dyDescent="0.3">
      <c r="A753" s="1">
        <v>40052</v>
      </c>
      <c r="B753" s="2">
        <v>-1.1000000000000001E-3</v>
      </c>
      <c r="C753" s="8">
        <v>2563851</v>
      </c>
      <c r="D753" s="8">
        <v>75.5</v>
      </c>
      <c r="E753" t="s">
        <v>15</v>
      </c>
      <c r="F753" t="s">
        <v>14</v>
      </c>
      <c r="G753">
        <v>1</v>
      </c>
      <c r="H753" t="s">
        <v>10</v>
      </c>
      <c r="I753">
        <v>0</v>
      </c>
      <c r="P753" s="13">
        <v>726</v>
      </c>
      <c r="Q753" s="13">
        <v>54.597996810458632</v>
      </c>
      <c r="R753" s="13">
        <v>19.402003189541368</v>
      </c>
      <c r="T753" s="13">
        <v>40.372843628269337</v>
      </c>
      <c r="U753" s="13">
        <v>49</v>
      </c>
    </row>
    <row r="754" spans="1:21" x14ac:dyDescent="0.3">
      <c r="A754" s="1">
        <v>40056</v>
      </c>
      <c r="B754" s="2">
        <v>1.7600000000000001E-2</v>
      </c>
      <c r="C754" s="8">
        <v>2807756</v>
      </c>
      <c r="D754" s="8">
        <v>71</v>
      </c>
      <c r="E754" t="s">
        <v>15</v>
      </c>
      <c r="F754" t="s">
        <v>14</v>
      </c>
      <c r="G754">
        <v>1</v>
      </c>
      <c r="H754" t="s">
        <v>10</v>
      </c>
      <c r="I754">
        <v>0</v>
      </c>
      <c r="P754" s="13">
        <v>727</v>
      </c>
      <c r="Q754" s="13">
        <v>53.89412080729015</v>
      </c>
      <c r="R754" s="13">
        <v>14.60587919270985</v>
      </c>
      <c r="T754" s="13">
        <v>40.428491930996103</v>
      </c>
      <c r="U754" s="13">
        <v>49</v>
      </c>
    </row>
    <row r="755" spans="1:21" x14ac:dyDescent="0.3">
      <c r="A755" s="1">
        <v>40058</v>
      </c>
      <c r="B755" s="2">
        <v>1.9E-3</v>
      </c>
      <c r="C755" s="8">
        <v>2554447</v>
      </c>
      <c r="D755" s="8">
        <v>64</v>
      </c>
      <c r="E755" t="s">
        <v>16</v>
      </c>
      <c r="F755" t="s">
        <v>10</v>
      </c>
      <c r="G755">
        <v>0</v>
      </c>
      <c r="H755" t="s">
        <v>14</v>
      </c>
      <c r="I755">
        <v>1</v>
      </c>
      <c r="P755" s="13">
        <v>728</v>
      </c>
      <c r="Q755" s="13">
        <v>53.506577542234119</v>
      </c>
      <c r="R755" s="13">
        <v>20.493422457765881</v>
      </c>
      <c r="T755" s="13">
        <v>40.484140233722869</v>
      </c>
      <c r="U755" s="13">
        <v>49</v>
      </c>
    </row>
    <row r="756" spans="1:21" x14ac:dyDescent="0.3">
      <c r="A756" s="1">
        <v>40059</v>
      </c>
      <c r="B756" s="2">
        <v>2.5999999999999999E-3</v>
      </c>
      <c r="C756" s="8">
        <v>2075065</v>
      </c>
      <c r="D756" s="8">
        <v>64</v>
      </c>
      <c r="E756" t="s">
        <v>16</v>
      </c>
      <c r="F756" t="s">
        <v>10</v>
      </c>
      <c r="G756">
        <v>0</v>
      </c>
      <c r="H756" t="s">
        <v>14</v>
      </c>
      <c r="I756">
        <v>1</v>
      </c>
      <c r="P756" s="13">
        <v>729</v>
      </c>
      <c r="Q756" s="13">
        <v>54.661126706857935</v>
      </c>
      <c r="R756" s="13">
        <v>16.838873293142065</v>
      </c>
      <c r="T756" s="13">
        <v>40.539788536449635</v>
      </c>
      <c r="U756" s="13">
        <v>49</v>
      </c>
    </row>
    <row r="757" spans="1:21" x14ac:dyDescent="0.3">
      <c r="A757" s="1">
        <v>40060</v>
      </c>
      <c r="B757" s="2">
        <v>1.6899999999999998E-2</v>
      </c>
      <c r="C757" s="8">
        <v>2268668</v>
      </c>
      <c r="D757" s="8">
        <v>67.5</v>
      </c>
      <c r="E757" t="s">
        <v>16</v>
      </c>
      <c r="F757" t="s">
        <v>10</v>
      </c>
      <c r="G757">
        <v>0</v>
      </c>
      <c r="H757" t="s">
        <v>14</v>
      </c>
      <c r="I757">
        <v>1</v>
      </c>
      <c r="P757" s="13">
        <v>730</v>
      </c>
      <c r="Q757" s="13">
        <v>55.089159839759716</v>
      </c>
      <c r="R757" s="13">
        <v>20.910840160240284</v>
      </c>
      <c r="T757" s="13">
        <v>40.595436839176401</v>
      </c>
      <c r="U757" s="13">
        <v>49</v>
      </c>
    </row>
    <row r="758" spans="1:21" x14ac:dyDescent="0.3">
      <c r="A758" s="1">
        <v>40064</v>
      </c>
      <c r="B758" s="2">
        <v>3.2000000000000002E-3</v>
      </c>
      <c r="C758" s="8">
        <v>2515458</v>
      </c>
      <c r="D758" s="8">
        <v>67</v>
      </c>
      <c r="E758" t="s">
        <v>16</v>
      </c>
      <c r="F758" t="s">
        <v>10</v>
      </c>
      <c r="G758">
        <v>0</v>
      </c>
      <c r="H758" t="s">
        <v>14</v>
      </c>
      <c r="I758">
        <v>1</v>
      </c>
      <c r="P758" s="13">
        <v>731</v>
      </c>
      <c r="Q758" s="13">
        <v>54.737437051409707</v>
      </c>
      <c r="R758" s="13">
        <v>22.262562948590293</v>
      </c>
      <c r="T758" s="13">
        <v>40.651085141903167</v>
      </c>
      <c r="U758" s="13">
        <v>49</v>
      </c>
    </row>
    <row r="759" spans="1:21" x14ac:dyDescent="0.3">
      <c r="A759" s="1">
        <v>40065</v>
      </c>
      <c r="B759" s="2">
        <v>7.4999999999999997E-3</v>
      </c>
      <c r="C759" s="8">
        <v>2777395</v>
      </c>
      <c r="D759" s="8">
        <v>68</v>
      </c>
      <c r="E759" t="s">
        <v>16</v>
      </c>
      <c r="F759" t="s">
        <v>10</v>
      </c>
      <c r="G759">
        <v>0</v>
      </c>
      <c r="H759" t="s">
        <v>14</v>
      </c>
      <c r="I759">
        <v>1</v>
      </c>
      <c r="P759" s="13">
        <v>732</v>
      </c>
      <c r="Q759" s="13">
        <v>54.851388792763402</v>
      </c>
      <c r="R759" s="13">
        <v>24.648611207236598</v>
      </c>
      <c r="T759" s="13">
        <v>40.70673344462994</v>
      </c>
      <c r="U759" s="13">
        <v>49</v>
      </c>
    </row>
    <row r="760" spans="1:21" x14ac:dyDescent="0.3">
      <c r="A760" s="1">
        <v>40066</v>
      </c>
      <c r="B760" s="2">
        <v>6.9999999999999999E-4</v>
      </c>
      <c r="C760" s="8">
        <v>2077687</v>
      </c>
      <c r="D760" s="8">
        <v>66.5</v>
      </c>
      <c r="E760" t="s">
        <v>16</v>
      </c>
      <c r="F760" t="s">
        <v>10</v>
      </c>
      <c r="G760">
        <v>0</v>
      </c>
      <c r="H760" t="s">
        <v>14</v>
      </c>
      <c r="I760">
        <v>1</v>
      </c>
      <c r="P760" s="13">
        <v>733</v>
      </c>
      <c r="Q760" s="13">
        <v>54.040533451783844</v>
      </c>
      <c r="R760" s="13">
        <v>22.459466548216156</v>
      </c>
      <c r="T760" s="13">
        <v>40.762381747356706</v>
      </c>
      <c r="U760" s="13">
        <v>49</v>
      </c>
    </row>
    <row r="761" spans="1:21" x14ac:dyDescent="0.3">
      <c r="A761" s="1">
        <v>40067</v>
      </c>
      <c r="B761" s="2">
        <v>-1.2800000000000001E-2</v>
      </c>
      <c r="C761" s="8">
        <v>3045723</v>
      </c>
      <c r="D761" s="8">
        <v>62.5</v>
      </c>
      <c r="E761" t="s">
        <v>16</v>
      </c>
      <c r="F761" t="s">
        <v>10</v>
      </c>
      <c r="G761">
        <v>0</v>
      </c>
      <c r="H761" t="s">
        <v>10</v>
      </c>
      <c r="I761">
        <v>0</v>
      </c>
      <c r="P761" s="13">
        <v>734</v>
      </c>
      <c r="Q761" s="13">
        <v>54.513426665811373</v>
      </c>
      <c r="R761" s="13">
        <v>22.486573334188627</v>
      </c>
      <c r="T761" s="13">
        <v>40.818030050083472</v>
      </c>
      <c r="U761" s="13">
        <v>49</v>
      </c>
    </row>
    <row r="762" spans="1:21" x14ac:dyDescent="0.3">
      <c r="A762" s="1">
        <v>40070</v>
      </c>
      <c r="B762" s="2">
        <v>2.9399999999999999E-2</v>
      </c>
      <c r="C762" s="8">
        <v>2804025</v>
      </c>
      <c r="D762" s="8">
        <v>70</v>
      </c>
      <c r="E762" t="s">
        <v>16</v>
      </c>
      <c r="F762" t="s">
        <v>14</v>
      </c>
      <c r="G762">
        <v>1</v>
      </c>
      <c r="H762" t="s">
        <v>14</v>
      </c>
      <c r="I762">
        <v>1</v>
      </c>
      <c r="P762" s="13">
        <v>735</v>
      </c>
      <c r="Q762" s="13">
        <v>54.063294433925861</v>
      </c>
      <c r="R762" s="13">
        <v>16.936705566074139</v>
      </c>
      <c r="T762" s="13">
        <v>40.873678352810238</v>
      </c>
      <c r="U762" s="13">
        <v>49</v>
      </c>
    </row>
    <row r="763" spans="1:21" x14ac:dyDescent="0.3">
      <c r="A763" s="1">
        <v>40071</v>
      </c>
      <c r="B763" s="2">
        <v>2.6700000000000002E-2</v>
      </c>
      <c r="C763" s="8">
        <v>3828840</v>
      </c>
      <c r="D763" s="8">
        <v>68.5</v>
      </c>
      <c r="E763" t="s">
        <v>16</v>
      </c>
      <c r="F763" t="s">
        <v>10</v>
      </c>
      <c r="G763">
        <v>0</v>
      </c>
      <c r="H763" t="s">
        <v>14</v>
      </c>
      <c r="I763">
        <v>1</v>
      </c>
      <c r="P763" s="13">
        <v>736</v>
      </c>
      <c r="Q763" s="13">
        <v>53.425115058024936</v>
      </c>
      <c r="R763" s="13">
        <v>20.074884941975064</v>
      </c>
      <c r="T763" s="13">
        <v>40.929326655537004</v>
      </c>
      <c r="U763" s="13">
        <v>49</v>
      </c>
    </row>
    <row r="764" spans="1:21" x14ac:dyDescent="0.3">
      <c r="A764" s="1">
        <v>40072</v>
      </c>
      <c r="B764" s="2">
        <v>-1E-3</v>
      </c>
      <c r="C764" s="8">
        <v>4027064</v>
      </c>
      <c r="D764" s="8">
        <v>70.5</v>
      </c>
      <c r="E764" t="s">
        <v>16</v>
      </c>
      <c r="F764" t="s">
        <v>14</v>
      </c>
      <c r="G764">
        <v>1</v>
      </c>
      <c r="H764" t="s">
        <v>14</v>
      </c>
      <c r="I764">
        <v>1</v>
      </c>
      <c r="P764" s="13">
        <v>737</v>
      </c>
      <c r="Q764" s="13">
        <v>54.301046002255973</v>
      </c>
      <c r="R764" s="13">
        <v>20.198953997744027</v>
      </c>
      <c r="T764" s="13">
        <v>40.98497495826377</v>
      </c>
      <c r="U764" s="13">
        <v>49.5</v>
      </c>
    </row>
    <row r="765" spans="1:21" x14ac:dyDescent="0.3">
      <c r="A765" s="1">
        <v>40073</v>
      </c>
      <c r="B765" s="2">
        <v>1.46E-2</v>
      </c>
      <c r="C765" s="8">
        <v>3736902</v>
      </c>
      <c r="D765" s="8">
        <v>61</v>
      </c>
      <c r="E765" t="s">
        <v>16</v>
      </c>
      <c r="F765" t="s">
        <v>10</v>
      </c>
      <c r="G765">
        <v>0</v>
      </c>
      <c r="H765" t="s">
        <v>10</v>
      </c>
      <c r="I765">
        <v>0</v>
      </c>
      <c r="P765" s="13">
        <v>738</v>
      </c>
      <c r="Q765" s="13">
        <v>54.815031527492941</v>
      </c>
      <c r="R765" s="13">
        <v>20.684968472507059</v>
      </c>
      <c r="T765" s="13">
        <v>41.040623260990536</v>
      </c>
      <c r="U765" s="13">
        <v>49.5</v>
      </c>
    </row>
    <row r="766" spans="1:21" x14ac:dyDescent="0.3">
      <c r="A766" s="1">
        <v>40074</v>
      </c>
      <c r="B766" s="2">
        <v>1.2699999999999999E-2</v>
      </c>
      <c r="C766" s="8">
        <v>4269026</v>
      </c>
      <c r="D766" s="8">
        <v>57.5</v>
      </c>
      <c r="E766" t="s">
        <v>16</v>
      </c>
      <c r="F766" t="s">
        <v>10</v>
      </c>
      <c r="G766">
        <v>0</v>
      </c>
      <c r="H766" t="s">
        <v>10</v>
      </c>
      <c r="I766">
        <v>0</v>
      </c>
      <c r="P766" s="13">
        <v>739</v>
      </c>
      <c r="Q766" s="13">
        <v>54.201091499605639</v>
      </c>
      <c r="R766" s="13">
        <v>16.798908500394361</v>
      </c>
      <c r="T766" s="13">
        <v>41.096271563717302</v>
      </c>
      <c r="U766" s="13">
        <v>49.5</v>
      </c>
    </row>
    <row r="767" spans="1:21" x14ac:dyDescent="0.3">
      <c r="A767" s="1">
        <v>40077</v>
      </c>
      <c r="B767" s="2">
        <v>-1.67E-2</v>
      </c>
      <c r="C767" s="8">
        <v>2950187</v>
      </c>
      <c r="D767" s="8">
        <v>59</v>
      </c>
      <c r="E767" t="s">
        <v>16</v>
      </c>
      <c r="F767" t="s">
        <v>10</v>
      </c>
      <c r="G767">
        <v>0</v>
      </c>
      <c r="H767" t="s">
        <v>10</v>
      </c>
      <c r="I767">
        <v>0</v>
      </c>
      <c r="P767" s="13">
        <v>740</v>
      </c>
      <c r="Q767" s="13">
        <v>54.963967553937692</v>
      </c>
      <c r="R767" s="13">
        <v>18.536032446062308</v>
      </c>
      <c r="T767" s="13">
        <v>41.151919866444068</v>
      </c>
      <c r="U767" s="13">
        <v>49.5</v>
      </c>
    </row>
    <row r="768" spans="1:21" x14ac:dyDescent="0.3">
      <c r="A768" s="1">
        <v>40078</v>
      </c>
      <c r="B768" s="2">
        <v>-3.7000000000000002E-3</v>
      </c>
      <c r="C768" s="8">
        <v>3321153</v>
      </c>
      <c r="D768" s="8">
        <v>61.5</v>
      </c>
      <c r="E768" t="s">
        <v>16</v>
      </c>
      <c r="F768" t="s">
        <v>10</v>
      </c>
      <c r="G768">
        <v>0</v>
      </c>
      <c r="H768" t="s">
        <v>10</v>
      </c>
      <c r="I768">
        <v>0</v>
      </c>
      <c r="P768" s="13">
        <v>741</v>
      </c>
      <c r="Q768" s="13">
        <v>53.973894943946114</v>
      </c>
      <c r="R768" s="13">
        <v>28.526105056053886</v>
      </c>
      <c r="T768" s="13">
        <v>41.207568169170841</v>
      </c>
      <c r="U768" s="13">
        <v>49.5</v>
      </c>
    </row>
    <row r="769" spans="1:21" x14ac:dyDescent="0.3">
      <c r="A769" s="1">
        <v>40079</v>
      </c>
      <c r="B769" s="2">
        <v>-2.18E-2</v>
      </c>
      <c r="C769" s="8">
        <v>2814616</v>
      </c>
      <c r="D769" s="8">
        <v>67</v>
      </c>
      <c r="E769" t="s">
        <v>16</v>
      </c>
      <c r="F769" t="s">
        <v>10</v>
      </c>
      <c r="G769">
        <v>0</v>
      </c>
      <c r="H769" t="s">
        <v>14</v>
      </c>
      <c r="I769">
        <v>1</v>
      </c>
      <c r="P769" s="13">
        <v>742</v>
      </c>
      <c r="Q769" s="13">
        <v>54.613375582855852</v>
      </c>
      <c r="R769" s="13">
        <v>25.386624417144148</v>
      </c>
      <c r="T769" s="13">
        <v>41.263216471897607</v>
      </c>
      <c r="U769" s="13">
        <v>49.5</v>
      </c>
    </row>
    <row r="770" spans="1:21" x14ac:dyDescent="0.3">
      <c r="A770" s="1">
        <v>40080</v>
      </c>
      <c r="B770" s="2">
        <v>-3.1E-2</v>
      </c>
      <c r="C770" s="8">
        <v>2832892</v>
      </c>
      <c r="D770" s="8">
        <v>72</v>
      </c>
      <c r="E770" t="s">
        <v>16</v>
      </c>
      <c r="F770" t="s">
        <v>14</v>
      </c>
      <c r="G770">
        <v>1</v>
      </c>
      <c r="H770" t="s">
        <v>14</v>
      </c>
      <c r="I770">
        <v>1</v>
      </c>
      <c r="P770" s="13">
        <v>743</v>
      </c>
      <c r="Q770" s="13">
        <v>54.930276025081866</v>
      </c>
      <c r="R770" s="13">
        <v>19.569723974918134</v>
      </c>
      <c r="T770" s="13">
        <v>41.318864774624373</v>
      </c>
      <c r="U770" s="13">
        <v>49.5</v>
      </c>
    </row>
    <row r="771" spans="1:21" x14ac:dyDescent="0.3">
      <c r="A771" s="1">
        <v>40081</v>
      </c>
      <c r="B771" s="2">
        <v>-6.0000000000000001E-3</v>
      </c>
      <c r="C771" s="8">
        <v>2351768</v>
      </c>
      <c r="D771" s="8">
        <v>67.5</v>
      </c>
      <c r="E771" t="s">
        <v>16</v>
      </c>
      <c r="F771" t="s">
        <v>10</v>
      </c>
      <c r="G771">
        <v>0</v>
      </c>
      <c r="H771" t="s">
        <v>14</v>
      </c>
      <c r="I771">
        <v>1</v>
      </c>
      <c r="P771" s="13">
        <v>744</v>
      </c>
      <c r="Q771" s="13">
        <v>54.926979139982116</v>
      </c>
      <c r="R771" s="13">
        <v>13.573020860017884</v>
      </c>
      <c r="T771" s="13">
        <v>41.374513077351139</v>
      </c>
      <c r="U771" s="13">
        <v>49.5</v>
      </c>
    </row>
    <row r="772" spans="1:21" x14ac:dyDescent="0.3">
      <c r="A772" s="1">
        <v>40084</v>
      </c>
      <c r="B772" s="2">
        <v>2.75E-2</v>
      </c>
      <c r="C772" s="8">
        <v>2390703</v>
      </c>
      <c r="D772" s="8">
        <v>60.5</v>
      </c>
      <c r="E772" t="s">
        <v>16</v>
      </c>
      <c r="F772" t="s">
        <v>10</v>
      </c>
      <c r="G772">
        <v>0</v>
      </c>
      <c r="H772" t="s">
        <v>10</v>
      </c>
      <c r="I772">
        <v>0</v>
      </c>
      <c r="P772" s="13">
        <v>745</v>
      </c>
      <c r="Q772" s="13">
        <v>54.580983674720059</v>
      </c>
      <c r="R772" s="13">
        <v>24.919016325279941</v>
      </c>
      <c r="T772" s="13">
        <v>41.430161380077905</v>
      </c>
      <c r="U772" s="13">
        <v>49.5</v>
      </c>
    </row>
    <row r="773" spans="1:21" x14ac:dyDescent="0.3">
      <c r="A773" s="1">
        <v>40085</v>
      </c>
      <c r="B773" s="2">
        <v>-6.9999999999999999E-4</v>
      </c>
      <c r="C773" s="8">
        <v>1689968</v>
      </c>
      <c r="D773" s="8">
        <v>61</v>
      </c>
      <c r="E773" t="s">
        <v>16</v>
      </c>
      <c r="F773" t="s">
        <v>10</v>
      </c>
      <c r="G773">
        <v>0</v>
      </c>
      <c r="H773" t="s">
        <v>10</v>
      </c>
      <c r="I773">
        <v>0</v>
      </c>
      <c r="P773" s="13">
        <v>746</v>
      </c>
      <c r="Q773" s="13">
        <v>54.814951476000843</v>
      </c>
      <c r="R773" s="13">
        <v>25.185048523999157</v>
      </c>
      <c r="T773" s="13">
        <v>41.485809682804671</v>
      </c>
      <c r="U773" s="13">
        <v>49.5</v>
      </c>
    </row>
    <row r="774" spans="1:21" x14ac:dyDescent="0.3">
      <c r="A774" s="1">
        <v>40086</v>
      </c>
      <c r="B774" s="2">
        <v>-1.5299999999999999E-2</v>
      </c>
      <c r="C774" s="8">
        <v>2475300</v>
      </c>
      <c r="D774" s="8">
        <v>54.5</v>
      </c>
      <c r="E774" t="s">
        <v>16</v>
      </c>
      <c r="F774" t="s">
        <v>10</v>
      </c>
      <c r="G774">
        <v>0</v>
      </c>
      <c r="H774" t="s">
        <v>10</v>
      </c>
      <c r="I774">
        <v>0</v>
      </c>
      <c r="P774" s="13">
        <v>747</v>
      </c>
      <c r="Q774" s="13">
        <v>54.636482871788928</v>
      </c>
      <c r="R774" s="13">
        <v>23.863517128211072</v>
      </c>
      <c r="T774" s="13">
        <v>41.541457985531437</v>
      </c>
      <c r="U774" s="13">
        <v>49.5</v>
      </c>
    </row>
    <row r="775" spans="1:21" x14ac:dyDescent="0.3">
      <c r="A775" s="1">
        <v>40087</v>
      </c>
      <c r="B775" s="2">
        <v>-3.9399999999999998E-2</v>
      </c>
      <c r="C775" s="8">
        <v>2699895</v>
      </c>
      <c r="D775" s="8">
        <v>50</v>
      </c>
      <c r="E775" t="s">
        <v>16</v>
      </c>
      <c r="F775" t="s">
        <v>10</v>
      </c>
      <c r="G775">
        <v>0</v>
      </c>
      <c r="H775" t="s">
        <v>10</v>
      </c>
      <c r="I775">
        <v>0</v>
      </c>
      <c r="P775" s="13">
        <v>748</v>
      </c>
      <c r="Q775" s="13">
        <v>54.630542836546809</v>
      </c>
      <c r="R775" s="13">
        <v>24.369457163453191</v>
      </c>
      <c r="T775" s="13">
        <v>41.597106288258203</v>
      </c>
      <c r="U775" s="13">
        <v>49.5</v>
      </c>
    </row>
    <row r="776" spans="1:21" x14ac:dyDescent="0.3">
      <c r="A776" s="1">
        <v>40088</v>
      </c>
      <c r="B776" s="2">
        <v>4.4000000000000003E-3</v>
      </c>
      <c r="C776" s="8">
        <v>2190964</v>
      </c>
      <c r="D776" s="8">
        <v>48</v>
      </c>
      <c r="E776" t="s">
        <v>16</v>
      </c>
      <c r="F776" t="s">
        <v>10</v>
      </c>
      <c r="G776">
        <v>0</v>
      </c>
      <c r="H776" t="s">
        <v>13</v>
      </c>
      <c r="I776">
        <v>-1</v>
      </c>
      <c r="P776" s="13">
        <v>749</v>
      </c>
      <c r="Q776" s="13">
        <v>54.694657134033335</v>
      </c>
      <c r="R776" s="13">
        <v>24.305342865966665</v>
      </c>
      <c r="T776" s="13">
        <v>41.652754590984969</v>
      </c>
      <c r="U776" s="13">
        <v>49.5</v>
      </c>
    </row>
    <row r="777" spans="1:21" x14ac:dyDescent="0.3">
      <c r="A777" s="1">
        <v>40091</v>
      </c>
      <c r="B777" s="2">
        <v>2.1399999999999999E-2</v>
      </c>
      <c r="C777" s="8">
        <v>2660833</v>
      </c>
      <c r="D777" s="8">
        <v>63.5</v>
      </c>
      <c r="E777" t="s">
        <v>16</v>
      </c>
      <c r="F777" t="s">
        <v>10</v>
      </c>
      <c r="G777">
        <v>0</v>
      </c>
      <c r="H777" t="s">
        <v>14</v>
      </c>
      <c r="I777">
        <v>1</v>
      </c>
      <c r="P777" s="13">
        <v>750</v>
      </c>
      <c r="Q777" s="13">
        <v>54.537756744934093</v>
      </c>
      <c r="R777" s="13">
        <v>21.962243255065907</v>
      </c>
      <c r="T777" s="13">
        <v>41.708402893711742</v>
      </c>
      <c r="U777" s="13">
        <v>49.5</v>
      </c>
    </row>
    <row r="778" spans="1:21" x14ac:dyDescent="0.3">
      <c r="A778" s="1">
        <v>40092</v>
      </c>
      <c r="B778" s="2">
        <v>-8.8000000000000005E-3</v>
      </c>
      <c r="C778" s="8">
        <v>2310658</v>
      </c>
      <c r="D778" s="8">
        <v>57</v>
      </c>
      <c r="E778" t="s">
        <v>16</v>
      </c>
      <c r="F778" t="s">
        <v>10</v>
      </c>
      <c r="G778">
        <v>0</v>
      </c>
      <c r="H778" t="s">
        <v>10</v>
      </c>
      <c r="I778">
        <v>0</v>
      </c>
      <c r="P778" s="13">
        <v>751</v>
      </c>
      <c r="Q778" s="13">
        <v>54.342832748256292</v>
      </c>
      <c r="R778" s="13">
        <v>21.157167251743708</v>
      </c>
      <c r="T778" s="13">
        <v>41.764051196438508</v>
      </c>
      <c r="U778" s="13">
        <v>49.5</v>
      </c>
    </row>
    <row r="779" spans="1:21" x14ac:dyDescent="0.3">
      <c r="A779" s="1">
        <v>40093</v>
      </c>
      <c r="B779" s="2">
        <v>3.1600000000000003E-2</v>
      </c>
      <c r="C779" s="8">
        <v>3099580</v>
      </c>
      <c r="D779" s="8">
        <v>57</v>
      </c>
      <c r="E779" t="s">
        <v>16</v>
      </c>
      <c r="F779" t="s">
        <v>10</v>
      </c>
      <c r="G779">
        <v>0</v>
      </c>
      <c r="H779" t="s">
        <v>10</v>
      </c>
      <c r="I779">
        <v>0</v>
      </c>
      <c r="P779" s="13">
        <v>752</v>
      </c>
      <c r="Q779" s="13">
        <v>54.790427845353051</v>
      </c>
      <c r="R779" s="13">
        <v>20.709572154646949</v>
      </c>
      <c r="T779" s="13">
        <v>41.819699499165274</v>
      </c>
      <c r="U779" s="13">
        <v>49.5</v>
      </c>
    </row>
    <row r="780" spans="1:21" x14ac:dyDescent="0.3">
      <c r="A780" s="1">
        <v>40094</v>
      </c>
      <c r="B780" s="2">
        <v>-1.3899999999999999E-2</v>
      </c>
      <c r="C780" s="8">
        <v>2985319</v>
      </c>
      <c r="D780" s="8">
        <v>59</v>
      </c>
      <c r="E780" t="s">
        <v>16</v>
      </c>
      <c r="F780" t="s">
        <v>10</v>
      </c>
      <c r="G780">
        <v>0</v>
      </c>
      <c r="H780" t="s">
        <v>10</v>
      </c>
      <c r="I780">
        <v>0</v>
      </c>
      <c r="P780" s="13">
        <v>753</v>
      </c>
      <c r="Q780" s="13">
        <v>54.686596023008541</v>
      </c>
      <c r="R780" s="13">
        <v>16.313403976991459</v>
      </c>
      <c r="T780" s="13">
        <v>41.87534780189204</v>
      </c>
      <c r="U780" s="13">
        <v>49.5</v>
      </c>
    </row>
    <row r="781" spans="1:21" x14ac:dyDescent="0.3">
      <c r="A781" s="1">
        <v>40095</v>
      </c>
      <c r="B781" s="2">
        <v>-5.3E-3</v>
      </c>
      <c r="C781" s="8">
        <v>2739687</v>
      </c>
      <c r="D781" s="8">
        <v>57.5</v>
      </c>
      <c r="E781" t="s">
        <v>16</v>
      </c>
      <c r="F781" t="s">
        <v>10</v>
      </c>
      <c r="G781">
        <v>0</v>
      </c>
      <c r="H781" t="s">
        <v>10</v>
      </c>
      <c r="I781">
        <v>0</v>
      </c>
      <c r="P781" s="13">
        <v>754</v>
      </c>
      <c r="Q781" s="13">
        <v>54.80342896543344</v>
      </c>
      <c r="R781" s="13">
        <v>9.1965710345665599</v>
      </c>
      <c r="T781" s="13">
        <v>41.930996104618806</v>
      </c>
      <c r="U781" s="13">
        <v>49.5</v>
      </c>
    </row>
    <row r="782" spans="1:21" x14ac:dyDescent="0.3">
      <c r="A782" s="1">
        <v>40098</v>
      </c>
      <c r="B782" s="2">
        <v>8.8999999999999999E-3</v>
      </c>
      <c r="C782" s="8">
        <v>1890857</v>
      </c>
      <c r="D782" s="8">
        <v>51.5</v>
      </c>
      <c r="E782" t="s">
        <v>16</v>
      </c>
      <c r="F782" t="s">
        <v>10</v>
      </c>
      <c r="G782">
        <v>0</v>
      </c>
      <c r="H782" t="s">
        <v>10</v>
      </c>
      <c r="I782">
        <v>0</v>
      </c>
      <c r="P782" s="13">
        <v>755</v>
      </c>
      <c r="Q782" s="13">
        <v>55.098072250930407</v>
      </c>
      <c r="R782" s="13">
        <v>8.9019277490695927</v>
      </c>
      <c r="T782" s="13">
        <v>41.986644407345572</v>
      </c>
      <c r="U782" s="13">
        <v>49.5</v>
      </c>
    </row>
    <row r="783" spans="1:21" x14ac:dyDescent="0.3">
      <c r="A783" s="1">
        <v>40099</v>
      </c>
      <c r="B783" s="2">
        <v>0</v>
      </c>
      <c r="C783" s="8">
        <v>1681268</v>
      </c>
      <c r="D783" s="8">
        <v>46</v>
      </c>
      <c r="E783" t="s">
        <v>16</v>
      </c>
      <c r="F783" t="s">
        <v>10</v>
      </c>
      <c r="G783">
        <v>0</v>
      </c>
      <c r="H783" t="s">
        <v>13</v>
      </c>
      <c r="I783">
        <v>-1</v>
      </c>
      <c r="P783" s="13">
        <v>756</v>
      </c>
      <c r="Q783" s="13">
        <v>55.014340324313537</v>
      </c>
      <c r="R783" s="13">
        <v>12.485659675686463</v>
      </c>
      <c r="T783" s="13">
        <v>42.042292710072338</v>
      </c>
      <c r="U783" s="13">
        <v>49.5</v>
      </c>
    </row>
    <row r="784" spans="1:21" x14ac:dyDescent="0.3">
      <c r="A784" s="1">
        <v>40100</v>
      </c>
      <c r="B784" s="2">
        <v>4.3299999999999998E-2</v>
      </c>
      <c r="C784" s="8">
        <v>5768663</v>
      </c>
      <c r="D784" s="8">
        <v>49.5</v>
      </c>
      <c r="E784" t="s">
        <v>16</v>
      </c>
      <c r="F784" t="s">
        <v>10</v>
      </c>
      <c r="G784">
        <v>0</v>
      </c>
      <c r="H784" t="s">
        <v>10</v>
      </c>
      <c r="I784">
        <v>0</v>
      </c>
      <c r="P784" s="13">
        <v>757</v>
      </c>
      <c r="Q784" s="13">
        <v>54.83039870832819</v>
      </c>
      <c r="R784" s="13">
        <v>12.16960129167181</v>
      </c>
      <c r="T784" s="13">
        <v>42.097941012799104</v>
      </c>
      <c r="U784" s="13">
        <v>49.5</v>
      </c>
    </row>
    <row r="785" spans="1:21" x14ac:dyDescent="0.3">
      <c r="A785" s="1">
        <v>40101</v>
      </c>
      <c r="B785" s="2">
        <v>1.18E-2</v>
      </c>
      <c r="C785" s="8">
        <v>3236831</v>
      </c>
      <c r="D785" s="8">
        <v>44.5</v>
      </c>
      <c r="E785" t="s">
        <v>16</v>
      </c>
      <c r="F785" t="s">
        <v>13</v>
      </c>
      <c r="G785">
        <v>-1</v>
      </c>
      <c r="H785" t="s">
        <v>13</v>
      </c>
      <c r="I785">
        <v>-1</v>
      </c>
      <c r="P785" s="13">
        <v>758</v>
      </c>
      <c r="Q785" s="13">
        <v>54.680726734683446</v>
      </c>
      <c r="R785" s="13">
        <v>13.319273265316554</v>
      </c>
      <c r="T785" s="13">
        <v>42.153589315525871</v>
      </c>
      <c r="U785" s="13">
        <v>49.5</v>
      </c>
    </row>
    <row r="786" spans="1:21" x14ac:dyDescent="0.3">
      <c r="A786" s="1">
        <v>40102</v>
      </c>
      <c r="B786" s="2">
        <v>-1.0500000000000001E-2</v>
      </c>
      <c r="C786" s="8">
        <v>3436820</v>
      </c>
      <c r="D786" s="8">
        <v>38.5</v>
      </c>
      <c r="E786" t="s">
        <v>16</v>
      </c>
      <c r="F786" t="s">
        <v>13</v>
      </c>
      <c r="G786">
        <v>-1</v>
      </c>
      <c r="H786" t="s">
        <v>13</v>
      </c>
      <c r="I786">
        <v>-1</v>
      </c>
      <c r="P786" s="13">
        <v>759</v>
      </c>
      <c r="Q786" s="13">
        <v>55.091875535998021</v>
      </c>
      <c r="R786" s="13">
        <v>11.408124464001979</v>
      </c>
      <c r="T786" s="13">
        <v>42.209237618252644</v>
      </c>
      <c r="U786" s="13">
        <v>49.5</v>
      </c>
    </row>
    <row r="787" spans="1:21" x14ac:dyDescent="0.3">
      <c r="A787" s="1">
        <v>40105</v>
      </c>
      <c r="B787" s="2">
        <v>-8.8999999999999999E-3</v>
      </c>
      <c r="C787" s="8">
        <v>3234377</v>
      </c>
      <c r="D787" s="8">
        <v>38.5</v>
      </c>
      <c r="E787" t="s">
        <v>16</v>
      </c>
      <c r="F787" t="s">
        <v>13</v>
      </c>
      <c r="G787">
        <v>-1</v>
      </c>
      <c r="H787" t="s">
        <v>13</v>
      </c>
      <c r="I787">
        <v>-1</v>
      </c>
      <c r="P787" s="13">
        <v>760</v>
      </c>
      <c r="Q787" s="13">
        <v>54.467663707926143</v>
      </c>
      <c r="R787" s="13">
        <v>8.0323362920738575</v>
      </c>
      <c r="T787" s="13">
        <v>42.26488592097941</v>
      </c>
      <c r="U787" s="13">
        <v>50</v>
      </c>
    </row>
    <row r="788" spans="1:21" x14ac:dyDescent="0.3">
      <c r="A788" s="1">
        <v>40106</v>
      </c>
      <c r="B788" s="2">
        <v>-4.1000000000000003E-3</v>
      </c>
      <c r="C788" s="8">
        <v>3184176</v>
      </c>
      <c r="D788" s="8">
        <v>44.5</v>
      </c>
      <c r="E788" t="s">
        <v>16</v>
      </c>
      <c r="F788" t="s">
        <v>13</v>
      </c>
      <c r="G788">
        <v>-1</v>
      </c>
      <c r="H788" t="s">
        <v>13</v>
      </c>
      <c r="I788">
        <v>-1</v>
      </c>
      <c r="P788" s="13">
        <v>761</v>
      </c>
      <c r="Q788" s="13">
        <v>54.717409738844559</v>
      </c>
      <c r="R788" s="13">
        <v>15.282590261155441</v>
      </c>
      <c r="T788" s="13">
        <v>42.320534223706176</v>
      </c>
      <c r="U788" s="13">
        <v>50</v>
      </c>
    </row>
    <row r="789" spans="1:21" x14ac:dyDescent="0.3">
      <c r="A789" s="1">
        <v>40107</v>
      </c>
      <c r="B789" s="2">
        <v>-3.0999999999999999E-3</v>
      </c>
      <c r="C789" s="8">
        <v>3063299</v>
      </c>
      <c r="D789" s="8">
        <v>51.5</v>
      </c>
      <c r="E789" t="s">
        <v>16</v>
      </c>
      <c r="F789" t="s">
        <v>10</v>
      </c>
      <c r="G789">
        <v>0</v>
      </c>
      <c r="H789" t="s">
        <v>10</v>
      </c>
      <c r="I789">
        <v>0</v>
      </c>
      <c r="P789" s="13">
        <v>762</v>
      </c>
      <c r="Q789" s="13">
        <v>54.084615821615543</v>
      </c>
      <c r="R789" s="13">
        <v>14.415384178384457</v>
      </c>
      <c r="T789" s="13">
        <v>42.376182526432942</v>
      </c>
      <c r="U789" s="13">
        <v>50</v>
      </c>
    </row>
    <row r="790" spans="1:21" x14ac:dyDescent="0.3">
      <c r="A790" s="1">
        <v>40108</v>
      </c>
      <c r="B790" s="2">
        <v>1.66E-2</v>
      </c>
      <c r="C790" s="8">
        <v>2809476</v>
      </c>
      <c r="D790" s="8">
        <v>56</v>
      </c>
      <c r="E790" t="s">
        <v>16</v>
      </c>
      <c r="F790" t="s">
        <v>10</v>
      </c>
      <c r="G790">
        <v>0</v>
      </c>
      <c r="H790" t="s">
        <v>10</v>
      </c>
      <c r="I790">
        <v>0</v>
      </c>
      <c r="P790" s="13">
        <v>763</v>
      </c>
      <c r="Q790" s="13">
        <v>53.896499373445337</v>
      </c>
      <c r="R790" s="13">
        <v>16.603500626554663</v>
      </c>
      <c r="T790" s="13">
        <v>42.431830829159708</v>
      </c>
      <c r="U790" s="13">
        <v>50</v>
      </c>
    </row>
    <row r="791" spans="1:21" x14ac:dyDescent="0.3">
      <c r="A791" s="1">
        <v>40109</v>
      </c>
      <c r="B791" s="2">
        <v>-6.7999999999999996E-3</v>
      </c>
      <c r="C791" s="8">
        <v>2916934</v>
      </c>
      <c r="D791" s="8">
        <v>60</v>
      </c>
      <c r="E791" t="s">
        <v>16</v>
      </c>
      <c r="F791" t="s">
        <v>10</v>
      </c>
      <c r="G791">
        <v>0</v>
      </c>
      <c r="H791" t="s">
        <v>10</v>
      </c>
      <c r="I791">
        <v>0</v>
      </c>
      <c r="P791" s="13">
        <v>764</v>
      </c>
      <c r="Q791" s="13">
        <v>54.111540052161409</v>
      </c>
      <c r="R791" s="13">
        <v>6.8884599478385908</v>
      </c>
      <c r="T791" s="13">
        <v>42.487479131886474</v>
      </c>
      <c r="U791" s="13">
        <v>50</v>
      </c>
    </row>
    <row r="792" spans="1:21" x14ac:dyDescent="0.3">
      <c r="A792" s="1">
        <v>40112</v>
      </c>
      <c r="B792" s="2">
        <v>-3.3500000000000002E-2</v>
      </c>
      <c r="C792" s="8">
        <v>3784665</v>
      </c>
      <c r="D792" s="8">
        <v>49.5</v>
      </c>
      <c r="E792" t="s">
        <v>16</v>
      </c>
      <c r="F792" t="s">
        <v>10</v>
      </c>
      <c r="G792">
        <v>0</v>
      </c>
      <c r="H792" t="s">
        <v>10</v>
      </c>
      <c r="I792">
        <v>0</v>
      </c>
      <c r="P792" s="13">
        <v>765</v>
      </c>
      <c r="Q792" s="13">
        <v>53.781764368789297</v>
      </c>
      <c r="R792" s="13">
        <v>3.7182356312107032</v>
      </c>
      <c r="T792" s="13">
        <v>42.54312743461324</v>
      </c>
      <c r="U792" s="13">
        <v>50</v>
      </c>
    </row>
    <row r="793" spans="1:21" x14ac:dyDescent="0.3">
      <c r="A793" s="1">
        <v>40113</v>
      </c>
      <c r="B793" s="2">
        <v>-1.7000000000000001E-2</v>
      </c>
      <c r="C793" s="8">
        <v>2798911</v>
      </c>
      <c r="D793" s="8">
        <v>51</v>
      </c>
      <c r="E793" t="s">
        <v>16</v>
      </c>
      <c r="F793" t="s">
        <v>10</v>
      </c>
      <c r="G793">
        <v>0</v>
      </c>
      <c r="H793" t="s">
        <v>10</v>
      </c>
      <c r="I793">
        <v>0</v>
      </c>
      <c r="P793" s="13">
        <v>766</v>
      </c>
      <c r="Q793" s="13">
        <v>54.516615181430645</v>
      </c>
      <c r="R793" s="13">
        <v>4.4833848185693554</v>
      </c>
      <c r="T793" s="13">
        <v>42.598775737340006</v>
      </c>
      <c r="U793" s="13">
        <v>50</v>
      </c>
    </row>
    <row r="794" spans="1:21" x14ac:dyDescent="0.3">
      <c r="A794" s="1">
        <v>40114</v>
      </c>
      <c r="B794" s="2">
        <v>-2.7900000000000001E-2</v>
      </c>
      <c r="C794" s="8">
        <v>3694892</v>
      </c>
      <c r="D794" s="8">
        <v>52.5</v>
      </c>
      <c r="E794" t="s">
        <v>16</v>
      </c>
      <c r="F794" t="s">
        <v>10</v>
      </c>
      <c r="G794">
        <v>0</v>
      </c>
      <c r="H794" t="s">
        <v>10</v>
      </c>
      <c r="I794">
        <v>0</v>
      </c>
      <c r="P794" s="13">
        <v>767</v>
      </c>
      <c r="Q794" s="13">
        <v>54.321353083103126</v>
      </c>
      <c r="R794" s="13">
        <v>7.1786469168968736</v>
      </c>
      <c r="T794" s="13">
        <v>42.654424040066779</v>
      </c>
      <c r="U794" s="13">
        <v>50</v>
      </c>
    </row>
    <row r="795" spans="1:21" x14ac:dyDescent="0.3">
      <c r="A795" s="1">
        <v>40115</v>
      </c>
      <c r="B795" s="2">
        <v>1.4E-2</v>
      </c>
      <c r="C795" s="8">
        <v>3654661</v>
      </c>
      <c r="D795" s="8">
        <v>52.5</v>
      </c>
      <c r="E795" t="s">
        <v>16</v>
      </c>
      <c r="F795" t="s">
        <v>10</v>
      </c>
      <c r="G795">
        <v>0</v>
      </c>
      <c r="H795" t="s">
        <v>10</v>
      </c>
      <c r="I795">
        <v>0</v>
      </c>
      <c r="P795" s="13">
        <v>768</v>
      </c>
      <c r="Q795" s="13">
        <v>54.587130333665819</v>
      </c>
      <c r="R795" s="13">
        <v>12.412869666334181</v>
      </c>
      <c r="T795" s="13">
        <v>42.710072342793545</v>
      </c>
      <c r="U795" s="13">
        <v>50</v>
      </c>
    </row>
    <row r="796" spans="1:21" x14ac:dyDescent="0.3">
      <c r="A796" s="1">
        <v>40116</v>
      </c>
      <c r="B796" s="2">
        <v>-8.1100000000000005E-2</v>
      </c>
      <c r="C796" s="8">
        <v>6696881</v>
      </c>
      <c r="D796" s="8">
        <v>55.5</v>
      </c>
      <c r="E796" t="s">
        <v>16</v>
      </c>
      <c r="F796" t="s">
        <v>10</v>
      </c>
      <c r="G796">
        <v>0</v>
      </c>
      <c r="H796" t="s">
        <v>10</v>
      </c>
      <c r="I796">
        <v>0</v>
      </c>
      <c r="P796" s="13">
        <v>769</v>
      </c>
      <c r="Q796" s="13">
        <v>54.553715246555583</v>
      </c>
      <c r="R796" s="13">
        <v>17.446284753444417</v>
      </c>
      <c r="T796" s="13">
        <v>42.765720645520311</v>
      </c>
      <c r="U796" s="13">
        <v>50</v>
      </c>
    </row>
    <row r="797" spans="1:21" x14ac:dyDescent="0.3">
      <c r="A797" s="1">
        <v>40119</v>
      </c>
      <c r="B797" s="2">
        <v>-6.4999999999999997E-3</v>
      </c>
      <c r="C797" s="8">
        <v>4482530</v>
      </c>
      <c r="D797" s="8">
        <v>49.5</v>
      </c>
      <c r="E797" t="s">
        <v>16</v>
      </c>
      <c r="F797" t="s">
        <v>10</v>
      </c>
      <c r="G797">
        <v>0</v>
      </c>
      <c r="H797" t="s">
        <v>10</v>
      </c>
      <c r="I797">
        <v>0</v>
      </c>
      <c r="P797" s="13">
        <v>770</v>
      </c>
      <c r="Q797" s="13">
        <v>54.908183145622225</v>
      </c>
      <c r="R797" s="13">
        <v>12.591816854377775</v>
      </c>
      <c r="T797" s="13">
        <v>42.821368948247077</v>
      </c>
      <c r="U797" s="13">
        <v>50</v>
      </c>
    </row>
    <row r="798" spans="1:21" x14ac:dyDescent="0.3">
      <c r="A798" s="1">
        <v>40120</v>
      </c>
      <c r="B798" s="2">
        <v>9.4000000000000004E-3</v>
      </c>
      <c r="C798" s="8">
        <v>2795990</v>
      </c>
      <c r="D798" s="8">
        <v>45.5</v>
      </c>
      <c r="E798" t="s">
        <v>16</v>
      </c>
      <c r="F798" t="s">
        <v>10</v>
      </c>
      <c r="G798">
        <v>0</v>
      </c>
      <c r="H798" t="s">
        <v>13</v>
      </c>
      <c r="I798">
        <v>-1</v>
      </c>
      <c r="P798" s="13">
        <v>771</v>
      </c>
      <c r="Q798" s="13">
        <v>54.965396635019772</v>
      </c>
      <c r="R798" s="13">
        <v>5.534603364980228</v>
      </c>
      <c r="T798" s="13">
        <v>42.877017250973843</v>
      </c>
      <c r="U798" s="13">
        <v>50</v>
      </c>
    </row>
    <row r="799" spans="1:21" x14ac:dyDescent="0.3">
      <c r="A799" s="1">
        <v>40121</v>
      </c>
      <c r="B799" s="2">
        <v>-1.5800000000000002E-2</v>
      </c>
      <c r="C799" s="8">
        <v>2436520</v>
      </c>
      <c r="D799" s="8">
        <v>48.5</v>
      </c>
      <c r="E799" t="s">
        <v>16</v>
      </c>
      <c r="F799" t="s">
        <v>10</v>
      </c>
      <c r="G799">
        <v>0</v>
      </c>
      <c r="H799" t="s">
        <v>10</v>
      </c>
      <c r="I799">
        <v>0</v>
      </c>
      <c r="P799" s="13">
        <v>772</v>
      </c>
      <c r="Q799" s="13">
        <v>55.325425479619014</v>
      </c>
      <c r="R799" s="13">
        <v>5.6745745203809861</v>
      </c>
      <c r="T799" s="13">
        <v>42.932665553700609</v>
      </c>
      <c r="U799" s="13">
        <v>50</v>
      </c>
    </row>
    <row r="800" spans="1:21" x14ac:dyDescent="0.3">
      <c r="A800" s="1">
        <v>40122</v>
      </c>
      <c r="B800" s="2">
        <v>1.6299999999999999E-2</v>
      </c>
      <c r="C800" s="8">
        <v>2197806</v>
      </c>
      <c r="D800" s="8">
        <v>44.5</v>
      </c>
      <c r="E800" t="s">
        <v>16</v>
      </c>
      <c r="F800" t="s">
        <v>13</v>
      </c>
      <c r="G800">
        <v>-1</v>
      </c>
      <c r="H800" t="s">
        <v>13</v>
      </c>
      <c r="I800">
        <v>-1</v>
      </c>
      <c r="P800" s="13">
        <v>773</v>
      </c>
      <c r="Q800" s="13">
        <v>54.810204247010603</v>
      </c>
      <c r="R800" s="13">
        <v>-0.31020424701060278</v>
      </c>
      <c r="T800" s="13">
        <v>42.988313856427375</v>
      </c>
      <c r="U800" s="13">
        <v>50</v>
      </c>
    </row>
    <row r="801" spans="1:21" x14ac:dyDescent="0.3">
      <c r="A801" s="1">
        <v>40123</v>
      </c>
      <c r="B801" s="2">
        <v>3.6700000000000003E-2</v>
      </c>
      <c r="C801" s="8">
        <v>3326108</v>
      </c>
      <c r="D801" s="8">
        <v>45.5</v>
      </c>
      <c r="E801" t="s">
        <v>16</v>
      </c>
      <c r="F801" t="s">
        <v>10</v>
      </c>
      <c r="G801">
        <v>0</v>
      </c>
      <c r="H801" t="s">
        <v>13</v>
      </c>
      <c r="I801">
        <v>-1</v>
      </c>
      <c r="P801" s="13">
        <v>774</v>
      </c>
      <c r="Q801" s="13">
        <v>54.614677662489626</v>
      </c>
      <c r="R801" s="13">
        <v>-4.6146776624896262</v>
      </c>
      <c r="T801" s="13">
        <v>43.043962159154141</v>
      </c>
      <c r="U801" s="13">
        <v>50</v>
      </c>
    </row>
    <row r="802" spans="1:21" x14ac:dyDescent="0.3">
      <c r="A802" s="1">
        <v>40126</v>
      </c>
      <c r="B802" s="2">
        <v>2.06E-2</v>
      </c>
      <c r="C802" s="8">
        <v>3284100</v>
      </c>
      <c r="D802" s="8">
        <v>52.5</v>
      </c>
      <c r="E802" t="s">
        <v>16</v>
      </c>
      <c r="F802" t="s">
        <v>10</v>
      </c>
      <c r="G802">
        <v>0</v>
      </c>
      <c r="H802" t="s">
        <v>10</v>
      </c>
      <c r="I802">
        <v>0</v>
      </c>
      <c r="P802" s="13">
        <v>775</v>
      </c>
      <c r="Q802" s="13">
        <v>55.031598905440042</v>
      </c>
      <c r="R802" s="13">
        <v>-7.0315989054400418</v>
      </c>
      <c r="T802" s="13">
        <v>43.099610461880907</v>
      </c>
      <c r="U802" s="13">
        <v>50</v>
      </c>
    </row>
    <row r="803" spans="1:21" x14ac:dyDescent="0.3">
      <c r="A803" s="1">
        <v>40127</v>
      </c>
      <c r="B803" s="2">
        <v>-2.5700000000000001E-2</v>
      </c>
      <c r="C803" s="8">
        <v>2552720</v>
      </c>
      <c r="D803" s="8">
        <v>52.5</v>
      </c>
      <c r="E803" t="s">
        <v>16</v>
      </c>
      <c r="F803" t="s">
        <v>10</v>
      </c>
      <c r="G803">
        <v>0</v>
      </c>
      <c r="H803" t="s">
        <v>10</v>
      </c>
      <c r="I803">
        <v>0</v>
      </c>
      <c r="P803" s="13">
        <v>776</v>
      </c>
      <c r="Q803" s="13">
        <v>54.785569569038259</v>
      </c>
      <c r="R803" s="13">
        <v>8.7144304309617411</v>
      </c>
      <c r="T803" s="13">
        <v>43.15525876460768</v>
      </c>
      <c r="U803" s="13">
        <v>50.5</v>
      </c>
    </row>
    <row r="804" spans="1:21" x14ac:dyDescent="0.3">
      <c r="A804" s="1">
        <v>40128</v>
      </c>
      <c r="B804" s="2">
        <v>4.0000000000000002E-4</v>
      </c>
      <c r="C804" s="8">
        <v>2386909</v>
      </c>
      <c r="D804" s="8">
        <v>58</v>
      </c>
      <c r="E804" t="s">
        <v>16</v>
      </c>
      <c r="F804" t="s">
        <v>10</v>
      </c>
      <c r="G804">
        <v>0</v>
      </c>
      <c r="H804" t="s">
        <v>10</v>
      </c>
      <c r="I804">
        <v>0</v>
      </c>
      <c r="P804" s="13">
        <v>777</v>
      </c>
      <c r="Q804" s="13">
        <v>54.926534781230771</v>
      </c>
      <c r="R804" s="13">
        <v>2.0734652187692291</v>
      </c>
      <c r="T804" s="13">
        <v>43.210907067334446</v>
      </c>
      <c r="U804" s="13">
        <v>50.5</v>
      </c>
    </row>
    <row r="805" spans="1:21" x14ac:dyDescent="0.3">
      <c r="A805" s="1">
        <v>40129</v>
      </c>
      <c r="B805" s="2">
        <v>-6.3E-3</v>
      </c>
      <c r="C805" s="8">
        <v>1858400</v>
      </c>
      <c r="D805" s="8">
        <v>50</v>
      </c>
      <c r="E805" t="s">
        <v>16</v>
      </c>
      <c r="F805" t="s">
        <v>10</v>
      </c>
      <c r="G805">
        <v>0</v>
      </c>
      <c r="H805" t="s">
        <v>10</v>
      </c>
      <c r="I805">
        <v>0</v>
      </c>
      <c r="P805" s="13">
        <v>778</v>
      </c>
      <c r="Q805" s="13">
        <v>54.542115755298198</v>
      </c>
      <c r="R805" s="13">
        <v>2.4578842447018019</v>
      </c>
      <c r="T805" s="13">
        <v>43.266555370061212</v>
      </c>
      <c r="U805" s="13">
        <v>50.5</v>
      </c>
    </row>
    <row r="806" spans="1:21" x14ac:dyDescent="0.3">
      <c r="A806" s="1">
        <v>40130</v>
      </c>
      <c r="B806" s="2">
        <v>-1.15E-2</v>
      </c>
      <c r="C806" s="8">
        <v>2887262</v>
      </c>
      <c r="D806" s="8">
        <v>49.5</v>
      </c>
      <c r="E806" t="s">
        <v>16</v>
      </c>
      <c r="F806" t="s">
        <v>10</v>
      </c>
      <c r="G806">
        <v>0</v>
      </c>
      <c r="H806" t="s">
        <v>10</v>
      </c>
      <c r="I806">
        <v>0</v>
      </c>
      <c r="P806" s="13">
        <v>779</v>
      </c>
      <c r="Q806" s="13">
        <v>54.501916704966597</v>
      </c>
      <c r="R806" s="13">
        <v>4.4980832950334033</v>
      </c>
      <c r="T806" s="13">
        <v>43.322203672787978</v>
      </c>
      <c r="U806" s="13">
        <v>50.5</v>
      </c>
    </row>
    <row r="807" spans="1:21" x14ac:dyDescent="0.3">
      <c r="A807" s="1">
        <v>40133</v>
      </c>
      <c r="B807" s="2">
        <v>-1.26E-2</v>
      </c>
      <c r="C807" s="8">
        <v>3230099</v>
      </c>
      <c r="D807" s="8">
        <v>59</v>
      </c>
      <c r="E807" t="s">
        <v>16</v>
      </c>
      <c r="F807" t="s">
        <v>10</v>
      </c>
      <c r="G807">
        <v>0</v>
      </c>
      <c r="H807" t="s">
        <v>10</v>
      </c>
      <c r="I807">
        <v>0</v>
      </c>
      <c r="P807" s="13">
        <v>780</v>
      </c>
      <c r="Q807" s="13">
        <v>54.672818304791534</v>
      </c>
      <c r="R807" s="13">
        <v>2.8271816952084663</v>
      </c>
      <c r="T807" s="13">
        <v>43.377851975514744</v>
      </c>
      <c r="U807" s="13">
        <v>50.5</v>
      </c>
    </row>
    <row r="808" spans="1:21" x14ac:dyDescent="0.3">
      <c r="A808" s="1">
        <v>40134</v>
      </c>
      <c r="B808" s="2">
        <v>-1.9E-3</v>
      </c>
      <c r="C808" s="8">
        <v>4074394</v>
      </c>
      <c r="D808" s="8">
        <v>49</v>
      </c>
      <c r="E808" t="s">
        <v>16</v>
      </c>
      <c r="F808" t="s">
        <v>10</v>
      </c>
      <c r="G808">
        <v>0</v>
      </c>
      <c r="H808" t="s">
        <v>10</v>
      </c>
      <c r="I808">
        <v>0</v>
      </c>
      <c r="P808" s="13">
        <v>781</v>
      </c>
      <c r="Q808" s="13">
        <v>55.225875956669199</v>
      </c>
      <c r="R808" s="13">
        <v>-3.7258759566691992</v>
      </c>
      <c r="T808" s="13">
        <v>43.43350027824151</v>
      </c>
      <c r="U808" s="13">
        <v>50.5</v>
      </c>
    </row>
    <row r="809" spans="1:21" x14ac:dyDescent="0.3">
      <c r="A809" s="1">
        <v>40135</v>
      </c>
      <c r="B809" s="2">
        <v>-4.8999999999999998E-3</v>
      </c>
      <c r="C809" s="8">
        <v>2605083</v>
      </c>
      <c r="D809" s="8">
        <v>46</v>
      </c>
      <c r="E809" t="s">
        <v>16</v>
      </c>
      <c r="F809" t="s">
        <v>10</v>
      </c>
      <c r="G809">
        <v>0</v>
      </c>
      <c r="H809" t="s">
        <v>13</v>
      </c>
      <c r="I809">
        <v>-1</v>
      </c>
      <c r="P809" s="13">
        <v>782</v>
      </c>
      <c r="Q809" s="13">
        <v>55.332434731584193</v>
      </c>
      <c r="R809" s="13">
        <v>-9.3324347315841933</v>
      </c>
      <c r="T809" s="13">
        <v>43.489148580968276</v>
      </c>
      <c r="U809" s="13">
        <v>50.5</v>
      </c>
    </row>
    <row r="810" spans="1:21" x14ac:dyDescent="0.3">
      <c r="A810" s="1">
        <v>40136</v>
      </c>
      <c r="B810" s="2">
        <v>-3.8E-3</v>
      </c>
      <c r="C810" s="8">
        <v>3070777</v>
      </c>
      <c r="D810" s="8">
        <v>46.5</v>
      </c>
      <c r="E810" t="s">
        <v>16</v>
      </c>
      <c r="F810" t="s">
        <v>10</v>
      </c>
      <c r="G810">
        <v>0</v>
      </c>
      <c r="H810" t="s">
        <v>13</v>
      </c>
      <c r="I810">
        <v>-1</v>
      </c>
      <c r="P810" s="13">
        <v>783</v>
      </c>
      <c r="Q810" s="13">
        <v>52.939329529364805</v>
      </c>
      <c r="R810" s="13">
        <v>-3.4393295293648052</v>
      </c>
      <c r="T810" s="13">
        <v>43.544796883695042</v>
      </c>
      <c r="U810" s="13">
        <v>50.5</v>
      </c>
    </row>
    <row r="811" spans="1:21" x14ac:dyDescent="0.3">
      <c r="A811" s="1">
        <v>40137</v>
      </c>
      <c r="B811" s="2">
        <v>-3.0999999999999999E-3</v>
      </c>
      <c r="C811" s="8">
        <v>3037330</v>
      </c>
      <c r="D811" s="8">
        <v>54.5</v>
      </c>
      <c r="E811" t="s">
        <v>16</v>
      </c>
      <c r="F811" t="s">
        <v>10</v>
      </c>
      <c r="G811">
        <v>0</v>
      </c>
      <c r="H811" t="s">
        <v>10</v>
      </c>
      <c r="I811">
        <v>0</v>
      </c>
      <c r="P811" s="13">
        <v>784</v>
      </c>
      <c r="Q811" s="13">
        <v>54.410363011644222</v>
      </c>
      <c r="R811" s="13">
        <v>-9.9103630116442218</v>
      </c>
      <c r="T811" s="13">
        <v>43.600445186421808</v>
      </c>
      <c r="U811" s="13">
        <v>50.5</v>
      </c>
    </row>
    <row r="812" spans="1:21" x14ac:dyDescent="0.3">
      <c r="A812" s="1">
        <v>40140</v>
      </c>
      <c r="B812" s="2">
        <v>1.5E-3</v>
      </c>
      <c r="C812" s="8">
        <v>2964497</v>
      </c>
      <c r="D812" s="8">
        <v>45.5</v>
      </c>
      <c r="E812" t="s">
        <v>16</v>
      </c>
      <c r="F812" t="s">
        <v>10</v>
      </c>
      <c r="G812">
        <v>0</v>
      </c>
      <c r="H812" t="s">
        <v>13</v>
      </c>
      <c r="I812">
        <v>-1</v>
      </c>
      <c r="P812" s="13">
        <v>785</v>
      </c>
      <c r="Q812" s="13">
        <v>54.234225765741009</v>
      </c>
      <c r="R812" s="13">
        <v>-15.734225765741009</v>
      </c>
      <c r="T812" s="13">
        <v>43.656093489148581</v>
      </c>
      <c r="U812" s="13">
        <v>50.5</v>
      </c>
    </row>
    <row r="813" spans="1:21" x14ac:dyDescent="0.3">
      <c r="A813" s="1">
        <v>40141</v>
      </c>
      <c r="B813" s="2">
        <v>-3.0999999999999999E-3</v>
      </c>
      <c r="C813" s="8">
        <v>2041158</v>
      </c>
      <c r="D813" s="8">
        <v>47</v>
      </c>
      <c r="E813" t="s">
        <v>16</v>
      </c>
      <c r="F813" t="s">
        <v>10</v>
      </c>
      <c r="G813">
        <v>0</v>
      </c>
      <c r="H813" t="s">
        <v>13</v>
      </c>
      <c r="I813">
        <v>-1</v>
      </c>
      <c r="P813" s="13">
        <v>786</v>
      </c>
      <c r="Q813" s="13">
        <v>54.361807772525047</v>
      </c>
      <c r="R813" s="13">
        <v>-15.861807772525047</v>
      </c>
      <c r="T813" s="13">
        <v>43.711741791875347</v>
      </c>
      <c r="U813" s="13">
        <v>50.5</v>
      </c>
    </row>
    <row r="814" spans="1:21" x14ac:dyDescent="0.3">
      <c r="A814" s="1">
        <v>40142</v>
      </c>
      <c r="B814" s="2">
        <v>-5.0000000000000001E-3</v>
      </c>
      <c r="C814" s="8">
        <v>1960196</v>
      </c>
      <c r="D814" s="8">
        <v>51</v>
      </c>
      <c r="E814" t="s">
        <v>16</v>
      </c>
      <c r="F814" t="s">
        <v>10</v>
      </c>
      <c r="G814">
        <v>0</v>
      </c>
      <c r="H814" t="s">
        <v>10</v>
      </c>
      <c r="I814">
        <v>0</v>
      </c>
      <c r="P814" s="13">
        <v>787</v>
      </c>
      <c r="Q814" s="13">
        <v>54.404092560381564</v>
      </c>
      <c r="R814" s="13">
        <v>-9.9040925603815637</v>
      </c>
      <c r="T814" s="13">
        <v>43.767390094602113</v>
      </c>
      <c r="U814" s="13">
        <v>50.5</v>
      </c>
    </row>
    <row r="815" spans="1:21" x14ac:dyDescent="0.3">
      <c r="A815" s="1">
        <v>40143</v>
      </c>
      <c r="B815" s="2">
        <v>0</v>
      </c>
      <c r="C815" s="8">
        <v>0</v>
      </c>
      <c r="D815" s="8">
        <v>48</v>
      </c>
      <c r="E815" t="s">
        <v>16</v>
      </c>
      <c r="F815" t="s">
        <v>10</v>
      </c>
      <c r="G815">
        <v>0</v>
      </c>
      <c r="H815" t="s">
        <v>13</v>
      </c>
      <c r="I815">
        <v>-1</v>
      </c>
      <c r="P815" s="13">
        <v>788</v>
      </c>
      <c r="Q815" s="13">
        <v>54.480378672848161</v>
      </c>
      <c r="R815" s="13">
        <v>-2.9803786728481612</v>
      </c>
      <c r="T815" s="13">
        <v>43.82303839732888</v>
      </c>
      <c r="U815" s="13">
        <v>50.5</v>
      </c>
    </row>
    <row r="816" spans="1:21" x14ac:dyDescent="0.3">
      <c r="A816" s="1">
        <v>40144</v>
      </c>
      <c r="B816" s="2">
        <v>6.4000000000000003E-3</v>
      </c>
      <c r="C816" s="8">
        <v>2568799</v>
      </c>
      <c r="D816" s="8">
        <v>50.5</v>
      </c>
      <c r="E816" t="s">
        <v>16</v>
      </c>
      <c r="F816" t="s">
        <v>10</v>
      </c>
      <c r="G816">
        <v>0</v>
      </c>
      <c r="H816" t="s">
        <v>10</v>
      </c>
      <c r="I816">
        <v>0</v>
      </c>
      <c r="P816" s="13">
        <v>789</v>
      </c>
      <c r="Q816" s="13">
        <v>54.683126819906541</v>
      </c>
      <c r="R816" s="13">
        <v>1.3168731800934594</v>
      </c>
      <c r="T816" s="13">
        <v>43.878686700055646</v>
      </c>
      <c r="U816" s="13">
        <v>50.5</v>
      </c>
    </row>
    <row r="817" spans="1:21" x14ac:dyDescent="0.3">
      <c r="A817" s="1">
        <v>40147</v>
      </c>
      <c r="B817" s="2">
        <v>2.3999999999999998E-3</v>
      </c>
      <c r="C817" s="8">
        <v>4075954</v>
      </c>
      <c r="D817" s="8">
        <v>47</v>
      </c>
      <c r="E817" t="s">
        <v>16</v>
      </c>
      <c r="F817" t="s">
        <v>10</v>
      </c>
      <c r="G817">
        <v>0</v>
      </c>
      <c r="H817" t="s">
        <v>10</v>
      </c>
      <c r="I817">
        <v>0</v>
      </c>
      <c r="P817" s="13">
        <v>790</v>
      </c>
      <c r="Q817" s="13">
        <v>54.56087539871784</v>
      </c>
      <c r="R817" s="13">
        <v>5.4391246012821597</v>
      </c>
      <c r="T817" s="13">
        <v>43.934335002782412</v>
      </c>
      <c r="U817" s="13">
        <v>50.5</v>
      </c>
    </row>
    <row r="818" spans="1:21" x14ac:dyDescent="0.3">
      <c r="A818" s="1">
        <v>40148</v>
      </c>
      <c r="B818" s="2">
        <v>-4.7000000000000002E-3</v>
      </c>
      <c r="C818" s="8">
        <v>2841796</v>
      </c>
      <c r="D818" s="8">
        <v>42.5</v>
      </c>
      <c r="E818" t="s">
        <v>17</v>
      </c>
      <c r="F818" t="s">
        <v>13</v>
      </c>
      <c r="G818">
        <v>-1</v>
      </c>
      <c r="H818" t="s">
        <v>14</v>
      </c>
      <c r="I818">
        <v>1</v>
      </c>
      <c r="P818" s="13">
        <v>791</v>
      </c>
      <c r="Q818" s="13">
        <v>53.966040958419214</v>
      </c>
      <c r="R818" s="13">
        <v>-4.4660409584192138</v>
      </c>
      <c r="T818" s="13">
        <v>43.989983305509178</v>
      </c>
      <c r="U818" s="13">
        <v>51</v>
      </c>
    </row>
    <row r="819" spans="1:21" x14ac:dyDescent="0.3">
      <c r="A819" s="1">
        <v>40149</v>
      </c>
      <c r="B819" s="2">
        <v>-6.0000000000000001E-3</v>
      </c>
      <c r="C819" s="8">
        <v>3368669</v>
      </c>
      <c r="D819" s="8">
        <v>37</v>
      </c>
      <c r="E819" t="s">
        <v>17</v>
      </c>
      <c r="F819" t="s">
        <v>13</v>
      </c>
      <c r="G819">
        <v>-1</v>
      </c>
      <c r="H819" t="s">
        <v>10</v>
      </c>
      <c r="I819">
        <v>0</v>
      </c>
      <c r="P819" s="13">
        <v>792</v>
      </c>
      <c r="Q819" s="13">
        <v>54.608334596622903</v>
      </c>
      <c r="R819" s="13">
        <v>-3.6083345966229032</v>
      </c>
      <c r="T819" s="13">
        <v>44.045631608235944</v>
      </c>
      <c r="U819" s="13">
        <v>51</v>
      </c>
    </row>
    <row r="820" spans="1:21" x14ac:dyDescent="0.3">
      <c r="A820" s="1">
        <v>40150</v>
      </c>
      <c r="B820" s="2">
        <v>-1.7000000000000001E-2</v>
      </c>
      <c r="C820" s="8">
        <v>2584043</v>
      </c>
      <c r="D820" s="8">
        <v>48</v>
      </c>
      <c r="E820" t="s">
        <v>17</v>
      </c>
      <c r="F820" t="s">
        <v>10</v>
      </c>
      <c r="G820">
        <v>0</v>
      </c>
      <c r="H820" t="s">
        <v>14</v>
      </c>
      <c r="I820">
        <v>1</v>
      </c>
      <c r="P820" s="13">
        <v>793</v>
      </c>
      <c r="Q820" s="13">
        <v>54.034442705726789</v>
      </c>
      <c r="R820" s="13">
        <v>-1.5344427057267893</v>
      </c>
      <c r="T820" s="13">
        <v>44.10127991096271</v>
      </c>
      <c r="U820" s="13">
        <v>51</v>
      </c>
    </row>
    <row r="821" spans="1:21" x14ac:dyDescent="0.3">
      <c r="A821" s="1">
        <v>40151</v>
      </c>
      <c r="B821" s="2">
        <v>-1.7399999999999999E-2</v>
      </c>
      <c r="C821" s="8">
        <v>3255849</v>
      </c>
      <c r="D821" s="8">
        <v>48.5</v>
      </c>
      <c r="E821" t="s">
        <v>17</v>
      </c>
      <c r="F821" t="s">
        <v>10</v>
      </c>
      <c r="G821">
        <v>0</v>
      </c>
      <c r="H821" t="s">
        <v>14</v>
      </c>
      <c r="I821">
        <v>1</v>
      </c>
      <c r="P821" s="13">
        <v>794</v>
      </c>
      <c r="Q821" s="13">
        <v>54.160346707188836</v>
      </c>
      <c r="R821" s="13">
        <v>-1.660346707188836</v>
      </c>
      <c r="T821" s="13">
        <v>44.156928213689483</v>
      </c>
      <c r="U821" s="13">
        <v>51</v>
      </c>
    </row>
    <row r="822" spans="1:21" x14ac:dyDescent="0.3">
      <c r="A822" s="1">
        <v>40154</v>
      </c>
      <c r="B822" s="2">
        <v>-8.5000000000000006E-3</v>
      </c>
      <c r="C822" s="8">
        <v>2607062</v>
      </c>
      <c r="D822" s="8">
        <v>32</v>
      </c>
      <c r="E822" t="s">
        <v>17</v>
      </c>
      <c r="F822" t="s">
        <v>13</v>
      </c>
      <c r="G822">
        <v>-1</v>
      </c>
      <c r="H822" t="s">
        <v>10</v>
      </c>
      <c r="I822">
        <v>0</v>
      </c>
      <c r="P822" s="13">
        <v>795</v>
      </c>
      <c r="Q822" s="13">
        <v>52.071282088875435</v>
      </c>
      <c r="R822" s="13">
        <v>3.4287179111245649</v>
      </c>
      <c r="T822" s="13">
        <v>44.212576516416249</v>
      </c>
      <c r="U822" s="13">
        <v>51</v>
      </c>
    </row>
    <row r="823" spans="1:21" x14ac:dyDescent="0.3">
      <c r="A823" s="1">
        <v>40155</v>
      </c>
      <c r="B823" s="2">
        <v>-4.4999999999999997E-3</v>
      </c>
      <c r="C823" s="8">
        <v>2832342</v>
      </c>
      <c r="D823" s="8">
        <v>31.5</v>
      </c>
      <c r="E823" t="s">
        <v>17</v>
      </c>
      <c r="F823" t="s">
        <v>13</v>
      </c>
      <c r="G823">
        <v>-1</v>
      </c>
      <c r="H823" t="s">
        <v>10</v>
      </c>
      <c r="I823">
        <v>0</v>
      </c>
      <c r="P823" s="13">
        <v>796</v>
      </c>
      <c r="Q823" s="13">
        <v>53.604864240257989</v>
      </c>
      <c r="R823" s="13">
        <v>-4.1048642402579887</v>
      </c>
      <c r="T823" s="13">
        <v>44.268224819143015</v>
      </c>
      <c r="U823" s="13">
        <v>51</v>
      </c>
    </row>
    <row r="824" spans="1:21" x14ac:dyDescent="0.3">
      <c r="A824" s="1">
        <v>40156</v>
      </c>
      <c r="B824" s="2">
        <v>1.4999999999999999E-2</v>
      </c>
      <c r="C824" s="8">
        <v>3851027</v>
      </c>
      <c r="D824" s="8">
        <v>37.5</v>
      </c>
      <c r="E824" t="s">
        <v>17</v>
      </c>
      <c r="F824" t="s">
        <v>13</v>
      </c>
      <c r="G824">
        <v>-1</v>
      </c>
      <c r="H824" t="s">
        <v>10</v>
      </c>
      <c r="I824">
        <v>0</v>
      </c>
      <c r="P824" s="13">
        <v>797</v>
      </c>
      <c r="Q824" s="13">
        <v>54.67395772904559</v>
      </c>
      <c r="R824" s="13">
        <v>-9.1739577290455898</v>
      </c>
      <c r="T824" s="13">
        <v>44.323873121869781</v>
      </c>
      <c r="U824" s="13">
        <v>51</v>
      </c>
    </row>
    <row r="825" spans="1:21" x14ac:dyDescent="0.3">
      <c r="A825" s="1">
        <v>40157</v>
      </c>
      <c r="B825" s="2">
        <v>9.4999999999999998E-3</v>
      </c>
      <c r="C825" s="8">
        <v>4033729</v>
      </c>
      <c r="D825" s="8">
        <v>41</v>
      </c>
      <c r="E825" t="s">
        <v>17</v>
      </c>
      <c r="F825" t="s">
        <v>13</v>
      </c>
      <c r="G825">
        <v>-1</v>
      </c>
      <c r="H825" t="s">
        <v>10</v>
      </c>
      <c r="I825">
        <v>0</v>
      </c>
      <c r="P825" s="13">
        <v>798</v>
      </c>
      <c r="Q825" s="13">
        <v>54.832693671636932</v>
      </c>
      <c r="R825" s="13">
        <v>-6.3326936716369318</v>
      </c>
      <c r="T825" s="13">
        <v>44.379521424596547</v>
      </c>
      <c r="U825" s="13">
        <v>51</v>
      </c>
    </row>
    <row r="826" spans="1:21" x14ac:dyDescent="0.3">
      <c r="A826" s="1">
        <v>40158</v>
      </c>
      <c r="B826" s="2">
        <v>1.18E-2</v>
      </c>
      <c r="C826" s="8">
        <v>3228389</v>
      </c>
      <c r="D826" s="8">
        <v>30.5</v>
      </c>
      <c r="E826" t="s">
        <v>17</v>
      </c>
      <c r="F826" t="s">
        <v>13</v>
      </c>
      <c r="G826">
        <v>-1</v>
      </c>
      <c r="H826" t="s">
        <v>10</v>
      </c>
      <c r="I826">
        <v>0</v>
      </c>
      <c r="P826" s="13">
        <v>799</v>
      </c>
      <c r="Q826" s="13">
        <v>55.056193266074771</v>
      </c>
      <c r="R826" s="13">
        <v>-10.556193266074771</v>
      </c>
      <c r="T826" s="13">
        <v>44.435169727323313</v>
      </c>
      <c r="U826" s="13">
        <v>51</v>
      </c>
    </row>
    <row r="827" spans="1:21" x14ac:dyDescent="0.3">
      <c r="A827" s="1">
        <v>40161</v>
      </c>
      <c r="B827" s="2">
        <v>2.3E-3</v>
      </c>
      <c r="C827" s="8">
        <v>2304184</v>
      </c>
      <c r="D827" s="8">
        <v>32.5</v>
      </c>
      <c r="E827" t="s">
        <v>17</v>
      </c>
      <c r="F827" t="s">
        <v>13</v>
      </c>
      <c r="G827">
        <v>-1</v>
      </c>
      <c r="H827" t="s">
        <v>10</v>
      </c>
      <c r="I827">
        <v>0</v>
      </c>
      <c r="P827" s="13">
        <v>800</v>
      </c>
      <c r="Q827" s="13">
        <v>54.416016729475444</v>
      </c>
      <c r="R827" s="13">
        <v>-8.9160167294754444</v>
      </c>
      <c r="T827" s="13">
        <v>44.490818030050079</v>
      </c>
      <c r="U827" s="13">
        <v>51.5</v>
      </c>
    </row>
    <row r="828" spans="1:21" x14ac:dyDescent="0.3">
      <c r="A828" s="1">
        <v>40162</v>
      </c>
      <c r="B828" s="2">
        <v>-6.6E-3</v>
      </c>
      <c r="C828" s="8">
        <v>2121000</v>
      </c>
      <c r="D828" s="8">
        <v>41</v>
      </c>
      <c r="E828" t="s">
        <v>17</v>
      </c>
      <c r="F828" t="s">
        <v>13</v>
      </c>
      <c r="G828">
        <v>-1</v>
      </c>
      <c r="H828" t="s">
        <v>10</v>
      </c>
      <c r="I828">
        <v>0</v>
      </c>
      <c r="P828" s="13">
        <v>801</v>
      </c>
      <c r="Q828" s="13">
        <v>54.402756268528186</v>
      </c>
      <c r="R828" s="13">
        <v>-1.9027562685281865</v>
      </c>
      <c r="T828" s="13">
        <v>44.546466332776845</v>
      </c>
      <c r="U828" s="13">
        <v>51.5</v>
      </c>
    </row>
    <row r="829" spans="1:21" x14ac:dyDescent="0.3">
      <c r="A829" s="1">
        <v>40163</v>
      </c>
      <c r="B829" s="2">
        <v>5.8999999999999999E-3</v>
      </c>
      <c r="C829" s="8">
        <v>2179251</v>
      </c>
      <c r="D829" s="8">
        <v>39.5</v>
      </c>
      <c r="E829" t="s">
        <v>17</v>
      </c>
      <c r="F829" t="s">
        <v>13</v>
      </c>
      <c r="G829">
        <v>-1</v>
      </c>
      <c r="H829" t="s">
        <v>10</v>
      </c>
      <c r="I829">
        <v>0</v>
      </c>
      <c r="P829" s="13">
        <v>802</v>
      </c>
      <c r="Q829" s="13">
        <v>54.737744496243501</v>
      </c>
      <c r="R829" s="13">
        <v>-2.2377444962435007</v>
      </c>
      <c r="T829" s="13">
        <v>44.602114635503618</v>
      </c>
      <c r="U829" s="13">
        <v>51.5</v>
      </c>
    </row>
    <row r="830" spans="1:21" x14ac:dyDescent="0.3">
      <c r="A830" s="1">
        <v>40164</v>
      </c>
      <c r="B830" s="2">
        <v>-4.7000000000000002E-3</v>
      </c>
      <c r="C830" s="8">
        <v>1906099</v>
      </c>
      <c r="D830" s="8">
        <v>30.5</v>
      </c>
      <c r="E830" t="s">
        <v>17</v>
      </c>
      <c r="F830" t="s">
        <v>13</v>
      </c>
      <c r="G830">
        <v>-1</v>
      </c>
      <c r="H830" t="s">
        <v>10</v>
      </c>
      <c r="I830">
        <v>0</v>
      </c>
      <c r="P830" s="13">
        <v>803</v>
      </c>
      <c r="Q830" s="13">
        <v>54.902184365756113</v>
      </c>
      <c r="R830" s="13">
        <v>3.0978156342438865</v>
      </c>
      <c r="T830" s="13">
        <v>44.657762938230384</v>
      </c>
      <c r="U830" s="13">
        <v>51.5</v>
      </c>
    </row>
    <row r="831" spans="1:21" x14ac:dyDescent="0.3">
      <c r="A831" s="1">
        <v>40165</v>
      </c>
      <c r="B831" s="2">
        <v>6.7000000000000002E-3</v>
      </c>
      <c r="C831" s="8">
        <v>3765101</v>
      </c>
      <c r="D831" s="8">
        <v>22.5</v>
      </c>
      <c r="E831" t="s">
        <v>17</v>
      </c>
      <c r="F831" t="s">
        <v>13</v>
      </c>
      <c r="G831">
        <v>-1</v>
      </c>
      <c r="H831" t="s">
        <v>13</v>
      </c>
      <c r="I831">
        <v>-1</v>
      </c>
      <c r="P831" s="13">
        <v>804</v>
      </c>
      <c r="Q831" s="13">
        <v>55.208955173404206</v>
      </c>
      <c r="R831" s="13">
        <v>-5.2089551734042061</v>
      </c>
      <c r="T831" s="13">
        <v>44.71341124095715</v>
      </c>
      <c r="U831" s="13">
        <v>51.5</v>
      </c>
    </row>
    <row r="832" spans="1:21" x14ac:dyDescent="0.3">
      <c r="A832" s="1">
        <v>40168</v>
      </c>
      <c r="B832" s="2">
        <v>-8.2000000000000007E-3</v>
      </c>
      <c r="C832" s="8">
        <v>2140294</v>
      </c>
      <c r="D832" s="8">
        <v>29.5</v>
      </c>
      <c r="E832" t="s">
        <v>17</v>
      </c>
      <c r="F832" t="s">
        <v>13</v>
      </c>
      <c r="G832">
        <v>-1</v>
      </c>
      <c r="H832" t="s">
        <v>10</v>
      </c>
      <c r="I832">
        <v>0</v>
      </c>
      <c r="P832" s="13">
        <v>805</v>
      </c>
      <c r="Q832" s="13">
        <v>54.567642856861724</v>
      </c>
      <c r="R832" s="13">
        <v>-5.067642856861724</v>
      </c>
      <c r="T832" s="13">
        <v>44.769059543683916</v>
      </c>
      <c r="U832" s="13">
        <v>51.5</v>
      </c>
    </row>
    <row r="833" spans="1:21" x14ac:dyDescent="0.3">
      <c r="A833" s="1">
        <v>40169</v>
      </c>
      <c r="B833" s="2">
        <v>1.5900000000000001E-2</v>
      </c>
      <c r="C833" s="8">
        <v>1762749</v>
      </c>
      <c r="D833" s="8">
        <v>31.5</v>
      </c>
      <c r="E833" t="s">
        <v>17</v>
      </c>
      <c r="F833" t="s">
        <v>13</v>
      </c>
      <c r="G833">
        <v>-1</v>
      </c>
      <c r="H833" t="s">
        <v>10</v>
      </c>
      <c r="I833">
        <v>0</v>
      </c>
      <c r="P833" s="13">
        <v>806</v>
      </c>
      <c r="Q833" s="13">
        <v>54.355475053201509</v>
      </c>
      <c r="R833" s="13">
        <v>4.6445249467984908</v>
      </c>
      <c r="T833" s="13">
        <v>44.824707846410682</v>
      </c>
      <c r="U833" s="13">
        <v>51.5</v>
      </c>
    </row>
    <row r="834" spans="1:21" x14ac:dyDescent="0.3">
      <c r="A834" s="1">
        <v>40170</v>
      </c>
      <c r="B834" s="2">
        <v>1.4500000000000001E-2</v>
      </c>
      <c r="C834" s="8">
        <v>1911074</v>
      </c>
      <c r="D834" s="8">
        <v>27</v>
      </c>
      <c r="E834" t="s">
        <v>17</v>
      </c>
      <c r="F834" t="s">
        <v>13</v>
      </c>
      <c r="G834">
        <v>-1</v>
      </c>
      <c r="H834" t="s">
        <v>10</v>
      </c>
      <c r="I834">
        <v>0</v>
      </c>
      <c r="P834" s="13">
        <v>807</v>
      </c>
      <c r="Q834" s="13">
        <v>53.865399684839943</v>
      </c>
      <c r="R834" s="13">
        <v>-4.865399684839943</v>
      </c>
      <c r="T834" s="13">
        <v>44.880356149137448</v>
      </c>
      <c r="U834" s="13">
        <v>51.5</v>
      </c>
    </row>
    <row r="835" spans="1:21" x14ac:dyDescent="0.3">
      <c r="A835" s="1">
        <v>40171</v>
      </c>
      <c r="B835" s="2">
        <v>5.7999999999999996E-3</v>
      </c>
      <c r="C835" s="8">
        <v>600788</v>
      </c>
      <c r="D835" s="8">
        <v>24.5</v>
      </c>
      <c r="E835" t="s">
        <v>17</v>
      </c>
      <c r="F835" t="s">
        <v>13</v>
      </c>
      <c r="G835">
        <v>-1</v>
      </c>
      <c r="H835" t="s">
        <v>13</v>
      </c>
      <c r="I835">
        <v>-1</v>
      </c>
      <c r="P835" s="13">
        <v>808</v>
      </c>
      <c r="Q835" s="13">
        <v>54.756042128554128</v>
      </c>
      <c r="R835" s="13">
        <v>-8.7560421285541281</v>
      </c>
      <c r="T835" s="13">
        <v>44.936004451864214</v>
      </c>
      <c r="U835" s="13">
        <v>51.5</v>
      </c>
    </row>
    <row r="836" spans="1:21" x14ac:dyDescent="0.3">
      <c r="A836" s="1">
        <v>40172</v>
      </c>
      <c r="B836" s="2">
        <v>0</v>
      </c>
      <c r="C836" s="8">
        <v>0</v>
      </c>
      <c r="D836" s="8">
        <v>29.5</v>
      </c>
      <c r="E836" t="s">
        <v>17</v>
      </c>
      <c r="F836" t="s">
        <v>13</v>
      </c>
      <c r="G836">
        <v>-1</v>
      </c>
      <c r="H836" t="s">
        <v>10</v>
      </c>
      <c r="I836">
        <v>0</v>
      </c>
      <c r="P836" s="13">
        <v>809</v>
      </c>
      <c r="Q836" s="13">
        <v>54.474116185766661</v>
      </c>
      <c r="R836" s="13">
        <v>-7.9741161857666611</v>
      </c>
      <c r="T836" s="13">
        <v>44.99165275459098</v>
      </c>
      <c r="U836" s="13">
        <v>51.5</v>
      </c>
    </row>
    <row r="837" spans="1:21" x14ac:dyDescent="0.3">
      <c r="A837" s="1">
        <v>40175</v>
      </c>
      <c r="B837" s="2">
        <v>-4.1999999999999997E-3</v>
      </c>
      <c r="C837" s="8">
        <v>1353469</v>
      </c>
      <c r="D837" s="8">
        <v>39</v>
      </c>
      <c r="E837" t="s">
        <v>17</v>
      </c>
      <c r="F837" t="s">
        <v>13</v>
      </c>
      <c r="G837">
        <v>-1</v>
      </c>
      <c r="H837" t="s">
        <v>10</v>
      </c>
      <c r="I837">
        <v>0</v>
      </c>
      <c r="P837" s="13">
        <v>810</v>
      </c>
      <c r="Q837" s="13">
        <v>54.496248343277003</v>
      </c>
      <c r="R837" s="13">
        <v>3.7516567229971542E-3</v>
      </c>
      <c r="T837" s="13">
        <v>45.047301057317746</v>
      </c>
      <c r="U837" s="13">
        <v>52</v>
      </c>
    </row>
    <row r="838" spans="1:21" x14ac:dyDescent="0.3">
      <c r="A838" s="1">
        <v>40176</v>
      </c>
      <c r="B838" s="2">
        <v>-5.4000000000000003E-3</v>
      </c>
      <c r="C838" s="8">
        <v>1263473</v>
      </c>
      <c r="D838" s="8">
        <v>30.5</v>
      </c>
      <c r="E838" t="s">
        <v>17</v>
      </c>
      <c r="F838" t="s">
        <v>13</v>
      </c>
      <c r="G838">
        <v>-1</v>
      </c>
      <c r="H838" t="s">
        <v>10</v>
      </c>
      <c r="I838">
        <v>0</v>
      </c>
      <c r="P838" s="13">
        <v>811</v>
      </c>
      <c r="Q838" s="13">
        <v>54.551879936967467</v>
      </c>
      <c r="R838" s="13">
        <v>-9.0518799369674667</v>
      </c>
      <c r="T838" s="13">
        <v>45.102949360044519</v>
      </c>
      <c r="U838" s="13">
        <v>52</v>
      </c>
    </row>
    <row r="839" spans="1:21" x14ac:dyDescent="0.3">
      <c r="A839" s="1">
        <v>40177</v>
      </c>
      <c r="B839" s="2">
        <v>-1.1999999999999999E-3</v>
      </c>
      <c r="C839" s="8">
        <v>1059539</v>
      </c>
      <c r="D839" s="8">
        <v>18.5</v>
      </c>
      <c r="E839" t="s">
        <v>17</v>
      </c>
      <c r="F839" t="s">
        <v>13</v>
      </c>
      <c r="G839">
        <v>-1</v>
      </c>
      <c r="H839" t="s">
        <v>13</v>
      </c>
      <c r="I839">
        <v>-1</v>
      </c>
      <c r="P839" s="13">
        <v>812</v>
      </c>
      <c r="Q839" s="13">
        <v>55.105009609803929</v>
      </c>
      <c r="R839" s="13">
        <v>-8.105009609803929</v>
      </c>
      <c r="T839" s="13">
        <v>45.158597662771285</v>
      </c>
      <c r="U839" s="13">
        <v>52</v>
      </c>
    </row>
    <row r="840" spans="1:21" x14ac:dyDescent="0.3">
      <c r="A840" s="1">
        <v>40182</v>
      </c>
      <c r="B840" s="2">
        <v>1.1999999999999999E-3</v>
      </c>
      <c r="C840" s="8">
        <v>2565032</v>
      </c>
      <c r="D840" s="8">
        <v>20</v>
      </c>
      <c r="E840" t="s">
        <v>17</v>
      </c>
      <c r="F840" t="s">
        <v>13</v>
      </c>
      <c r="G840">
        <v>-1</v>
      </c>
      <c r="H840" t="s">
        <v>13</v>
      </c>
      <c r="I840">
        <v>-1</v>
      </c>
      <c r="P840" s="13">
        <v>813</v>
      </c>
      <c r="Q840" s="13">
        <v>55.14989112403417</v>
      </c>
      <c r="R840" s="13">
        <v>-4.1498911240341698</v>
      </c>
      <c r="T840" s="13">
        <v>45.214245965498051</v>
      </c>
      <c r="U840" s="13">
        <v>52</v>
      </c>
    </row>
    <row r="841" spans="1:21" x14ac:dyDescent="0.3">
      <c r="A841" s="1">
        <v>40183</v>
      </c>
      <c r="B841" s="2">
        <v>-6.6E-3</v>
      </c>
      <c r="C841" s="8">
        <v>2495839</v>
      </c>
      <c r="D841" s="8">
        <v>23.5</v>
      </c>
      <c r="E841" t="s">
        <v>17</v>
      </c>
      <c r="F841" t="s">
        <v>13</v>
      </c>
      <c r="G841">
        <v>-1</v>
      </c>
      <c r="H841" t="s">
        <v>13</v>
      </c>
      <c r="I841">
        <v>-1</v>
      </c>
      <c r="P841" s="13">
        <v>814</v>
      </c>
      <c r="Q841" s="13">
        <v>56.359858547000805</v>
      </c>
      <c r="R841" s="13">
        <v>-8.3598585470008047</v>
      </c>
      <c r="T841" s="13">
        <v>45.269894268224817</v>
      </c>
      <c r="U841" s="13">
        <v>52</v>
      </c>
    </row>
    <row r="842" spans="1:21" x14ac:dyDescent="0.3">
      <c r="A842" s="1">
        <v>40185</v>
      </c>
      <c r="B842" s="2">
        <v>1.0800000000000001E-2</v>
      </c>
      <c r="C842" s="8">
        <v>3647843</v>
      </c>
      <c r="D842" s="8">
        <v>30.5</v>
      </c>
      <c r="E842" t="s">
        <v>17</v>
      </c>
      <c r="F842" t="s">
        <v>13</v>
      </c>
      <c r="G842">
        <v>-1</v>
      </c>
      <c r="H842" t="s">
        <v>10</v>
      </c>
      <c r="I842">
        <v>0</v>
      </c>
      <c r="P842" s="13">
        <v>815</v>
      </c>
      <c r="Q842" s="13">
        <v>54.805539945832663</v>
      </c>
      <c r="R842" s="13">
        <v>-4.3055399458326633</v>
      </c>
      <c r="T842" s="13">
        <v>45.325542570951583</v>
      </c>
      <c r="U842" s="13">
        <v>52</v>
      </c>
    </row>
    <row r="843" spans="1:21" x14ac:dyDescent="0.3">
      <c r="A843" s="1">
        <v>40186</v>
      </c>
      <c r="B843" s="2">
        <v>4.5999999999999999E-3</v>
      </c>
      <c r="C843" s="8">
        <v>2500488</v>
      </c>
      <c r="D843" s="8">
        <v>32</v>
      </c>
      <c r="E843" t="s">
        <v>17</v>
      </c>
      <c r="F843" t="s">
        <v>13</v>
      </c>
      <c r="G843">
        <v>-1</v>
      </c>
      <c r="H843" t="s">
        <v>10</v>
      </c>
      <c r="I843">
        <v>0</v>
      </c>
      <c r="P843" s="13">
        <v>816</v>
      </c>
      <c r="Q843" s="13">
        <v>53.874844241567942</v>
      </c>
      <c r="R843" s="13">
        <v>-6.874844241567942</v>
      </c>
      <c r="T843" s="13">
        <v>45.381190873678349</v>
      </c>
      <c r="U843" s="13">
        <v>52.5</v>
      </c>
    </row>
    <row r="844" spans="1:21" x14ac:dyDescent="0.3">
      <c r="A844" s="1">
        <v>40189</v>
      </c>
      <c r="B844" s="2">
        <v>2.7000000000000001E-3</v>
      </c>
      <c r="C844" s="8">
        <v>2585000</v>
      </c>
      <c r="D844" s="8">
        <v>20.5</v>
      </c>
      <c r="E844" t="s">
        <v>17</v>
      </c>
      <c r="F844" t="s">
        <v>13</v>
      </c>
      <c r="G844">
        <v>-1</v>
      </c>
      <c r="H844" t="s">
        <v>13</v>
      </c>
      <c r="I844">
        <v>-1</v>
      </c>
      <c r="P844" s="13">
        <v>817</v>
      </c>
      <c r="Q844" s="13">
        <v>54.61187030384859</v>
      </c>
      <c r="R844" s="13">
        <v>-12.11187030384859</v>
      </c>
      <c r="T844" s="13">
        <v>45.436839176405115</v>
      </c>
      <c r="U844" s="13">
        <v>52.5</v>
      </c>
    </row>
    <row r="845" spans="1:21" x14ac:dyDescent="0.3">
      <c r="A845" s="1">
        <v>40190</v>
      </c>
      <c r="B845" s="2">
        <v>6.4999999999999997E-3</v>
      </c>
      <c r="C845" s="8">
        <v>2275571</v>
      </c>
      <c r="D845" s="8">
        <v>24</v>
      </c>
      <c r="E845" t="s">
        <v>17</v>
      </c>
      <c r="F845" t="s">
        <v>13</v>
      </c>
      <c r="G845">
        <v>-1</v>
      </c>
      <c r="H845" t="s">
        <v>13</v>
      </c>
      <c r="I845">
        <v>-1</v>
      </c>
      <c r="P845" s="13">
        <v>818</v>
      </c>
      <c r="Q845" s="13">
        <v>54.286754375598072</v>
      </c>
      <c r="R845" s="13">
        <v>-17.286754375598072</v>
      </c>
      <c r="T845" s="13">
        <v>45.492487479131881</v>
      </c>
      <c r="U845" s="13">
        <v>52.5</v>
      </c>
    </row>
    <row r="846" spans="1:21" x14ac:dyDescent="0.3">
      <c r="A846" s="1">
        <v>40191</v>
      </c>
      <c r="B846" s="2">
        <v>7.1999999999999998E-3</v>
      </c>
      <c r="C846" s="8">
        <v>2122285</v>
      </c>
      <c r="D846" s="8">
        <v>28</v>
      </c>
      <c r="E846" t="s">
        <v>17</v>
      </c>
      <c r="F846" t="s">
        <v>13</v>
      </c>
      <c r="G846">
        <v>-1</v>
      </c>
      <c r="H846" t="s">
        <v>10</v>
      </c>
      <c r="I846">
        <v>0</v>
      </c>
      <c r="P846" s="13">
        <v>819</v>
      </c>
      <c r="Q846" s="13">
        <v>54.739640551634793</v>
      </c>
      <c r="R846" s="13">
        <v>-6.7396405516347926</v>
      </c>
      <c r="T846" s="13">
        <v>45.548135781858647</v>
      </c>
      <c r="U846" s="13">
        <v>52.5</v>
      </c>
    </row>
    <row r="847" spans="1:21" x14ac:dyDescent="0.3">
      <c r="A847" s="1">
        <v>40192</v>
      </c>
      <c r="B847" s="2">
        <v>0</v>
      </c>
      <c r="C847" s="8">
        <v>1371231</v>
      </c>
      <c r="D847" s="8">
        <v>28.5</v>
      </c>
      <c r="E847" t="s">
        <v>17</v>
      </c>
      <c r="F847" t="s">
        <v>13</v>
      </c>
      <c r="G847">
        <v>-1</v>
      </c>
      <c r="H847" t="s">
        <v>10</v>
      </c>
      <c r="I847">
        <v>0</v>
      </c>
      <c r="P847" s="13">
        <v>820</v>
      </c>
      <c r="Q847" s="13">
        <v>54.32813228512456</v>
      </c>
      <c r="R847" s="13">
        <v>-5.8281322851245605</v>
      </c>
      <c r="T847" s="13">
        <v>45.603784084585421</v>
      </c>
      <c r="U847" s="13">
        <v>52.5</v>
      </c>
    </row>
    <row r="848" spans="1:21" x14ac:dyDescent="0.3">
      <c r="A848" s="1">
        <v>40193</v>
      </c>
      <c r="B848" s="2">
        <v>-1.2200000000000001E-2</v>
      </c>
      <c r="C848" s="8">
        <v>2076070</v>
      </c>
      <c r="D848" s="8">
        <v>31</v>
      </c>
      <c r="E848" t="s">
        <v>17</v>
      </c>
      <c r="F848" t="s">
        <v>13</v>
      </c>
      <c r="G848">
        <v>-1</v>
      </c>
      <c r="H848" t="s">
        <v>10</v>
      </c>
      <c r="I848">
        <v>0</v>
      </c>
      <c r="P848" s="13">
        <v>821</v>
      </c>
      <c r="Q848" s="13">
        <v>54.74612756404396</v>
      </c>
      <c r="R848" s="13">
        <v>-22.74612756404396</v>
      </c>
      <c r="T848" s="13">
        <v>45.659432387312187</v>
      </c>
      <c r="U848" s="13">
        <v>52.5</v>
      </c>
    </row>
    <row r="849" spans="1:21" x14ac:dyDescent="0.3">
      <c r="A849" s="1">
        <v>40196</v>
      </c>
      <c r="B849" s="2">
        <v>0</v>
      </c>
      <c r="C849" s="8">
        <v>0</v>
      </c>
      <c r="D849" s="8">
        <v>35</v>
      </c>
      <c r="E849" t="s">
        <v>17</v>
      </c>
      <c r="F849" t="s">
        <v>13</v>
      </c>
      <c r="G849">
        <v>-1</v>
      </c>
      <c r="H849" t="s">
        <v>10</v>
      </c>
      <c r="I849">
        <v>0</v>
      </c>
      <c r="P849" s="13">
        <v>822</v>
      </c>
      <c r="Q849" s="13">
        <v>54.618131270565748</v>
      </c>
      <c r="R849" s="13">
        <v>-23.118131270565748</v>
      </c>
      <c r="T849" s="13">
        <v>45.715080690038953</v>
      </c>
      <c r="U849" s="13">
        <v>52.5</v>
      </c>
    </row>
    <row r="850" spans="1:21" x14ac:dyDescent="0.3">
      <c r="A850" s="1">
        <v>40197</v>
      </c>
      <c r="B850" s="2">
        <v>6.1999999999999998E-3</v>
      </c>
      <c r="C850" s="8">
        <v>1975856</v>
      </c>
      <c r="D850" s="8">
        <v>40.5</v>
      </c>
      <c r="E850" t="s">
        <v>17</v>
      </c>
      <c r="F850" t="s">
        <v>13</v>
      </c>
      <c r="G850">
        <v>-1</v>
      </c>
      <c r="H850" t="s">
        <v>14</v>
      </c>
      <c r="I850">
        <v>1</v>
      </c>
      <c r="P850" s="13">
        <v>823</v>
      </c>
      <c r="Q850" s="13">
        <v>54.042765444867946</v>
      </c>
      <c r="R850" s="13">
        <v>-16.542765444867946</v>
      </c>
      <c r="T850" s="13">
        <v>45.770728992765719</v>
      </c>
      <c r="U850" s="13">
        <v>52.5</v>
      </c>
    </row>
    <row r="851" spans="1:21" x14ac:dyDescent="0.3">
      <c r="A851" s="1">
        <v>40198</v>
      </c>
      <c r="B851" s="2">
        <v>-3.5000000000000001E-3</v>
      </c>
      <c r="C851" s="8">
        <v>2472297</v>
      </c>
      <c r="D851" s="8">
        <v>34.5</v>
      </c>
      <c r="E851" t="s">
        <v>17</v>
      </c>
      <c r="F851" t="s">
        <v>13</v>
      </c>
      <c r="G851">
        <v>-1</v>
      </c>
      <c r="H851" t="s">
        <v>10</v>
      </c>
      <c r="I851">
        <v>0</v>
      </c>
      <c r="P851" s="13">
        <v>824</v>
      </c>
      <c r="Q851" s="13">
        <v>53.91781654468349</v>
      </c>
      <c r="R851" s="13">
        <v>-12.91781654468349</v>
      </c>
      <c r="T851" s="13">
        <v>45.826377295492485</v>
      </c>
      <c r="U851" s="13">
        <v>52.5</v>
      </c>
    </row>
    <row r="852" spans="1:21" x14ac:dyDescent="0.3">
      <c r="A852" s="1">
        <v>40199</v>
      </c>
      <c r="B852" s="2">
        <v>-4.3499999999999997E-2</v>
      </c>
      <c r="C852" s="8">
        <v>4875396</v>
      </c>
      <c r="D852" s="8">
        <v>33</v>
      </c>
      <c r="E852" t="s">
        <v>17</v>
      </c>
      <c r="F852" t="s">
        <v>13</v>
      </c>
      <c r="G852">
        <v>-1</v>
      </c>
      <c r="H852" t="s">
        <v>10</v>
      </c>
      <c r="I852">
        <v>0</v>
      </c>
      <c r="P852" s="13">
        <v>825</v>
      </c>
      <c r="Q852" s="13">
        <v>54.415521922567251</v>
      </c>
      <c r="R852" s="13">
        <v>-23.915521922567251</v>
      </c>
      <c r="T852" s="13">
        <v>45.882025598219251</v>
      </c>
      <c r="U852" s="13">
        <v>52.5</v>
      </c>
    </row>
    <row r="853" spans="1:21" x14ac:dyDescent="0.3">
      <c r="A853" s="1">
        <v>40200</v>
      </c>
      <c r="B853" s="2">
        <v>-3.5900000000000001E-2</v>
      </c>
      <c r="C853" s="8">
        <v>5458996</v>
      </c>
      <c r="D853" s="8">
        <v>33</v>
      </c>
      <c r="E853" t="s">
        <v>17</v>
      </c>
      <c r="F853" t="s">
        <v>13</v>
      </c>
      <c r="G853">
        <v>-1</v>
      </c>
      <c r="H853" t="s">
        <v>10</v>
      </c>
      <c r="I853">
        <v>0</v>
      </c>
      <c r="P853" s="13">
        <v>826</v>
      </c>
      <c r="Q853" s="13">
        <v>54.957332068803609</v>
      </c>
      <c r="R853" s="13">
        <v>-22.457332068803609</v>
      </c>
      <c r="T853" s="13">
        <v>45.937673900946017</v>
      </c>
      <c r="U853" s="13">
        <v>52.5</v>
      </c>
    </row>
    <row r="854" spans="1:21" x14ac:dyDescent="0.3">
      <c r="A854" s="1">
        <v>40203</v>
      </c>
      <c r="B854" s="2">
        <v>6.3E-3</v>
      </c>
      <c r="C854" s="8">
        <v>4053360</v>
      </c>
      <c r="D854" s="8">
        <v>40</v>
      </c>
      <c r="E854" t="s">
        <v>17</v>
      </c>
      <c r="F854" t="s">
        <v>13</v>
      </c>
      <c r="G854">
        <v>-1</v>
      </c>
      <c r="H854" t="s">
        <v>14</v>
      </c>
      <c r="I854">
        <v>1</v>
      </c>
      <c r="P854" s="13">
        <v>827</v>
      </c>
      <c r="Q854" s="13">
        <v>55.047754733445842</v>
      </c>
      <c r="R854" s="13">
        <v>-14.047754733445842</v>
      </c>
      <c r="T854" s="13">
        <v>45.993322203672783</v>
      </c>
      <c r="U854" s="13">
        <v>52.5</v>
      </c>
    </row>
    <row r="855" spans="1:21" x14ac:dyDescent="0.3">
      <c r="A855" s="1">
        <v>40204</v>
      </c>
      <c r="B855" s="2">
        <v>2.5000000000000001E-3</v>
      </c>
      <c r="C855" s="8">
        <v>3519830</v>
      </c>
      <c r="D855" s="8">
        <v>47</v>
      </c>
      <c r="E855" t="s">
        <v>17</v>
      </c>
      <c r="F855" t="s">
        <v>10</v>
      </c>
      <c r="G855">
        <v>0</v>
      </c>
      <c r="H855" t="s">
        <v>14</v>
      </c>
      <c r="I855">
        <v>1</v>
      </c>
      <c r="P855" s="13">
        <v>828</v>
      </c>
      <c r="Q855" s="13">
        <v>55.042383891502674</v>
      </c>
      <c r="R855" s="13">
        <v>-15.542383891502674</v>
      </c>
      <c r="T855" s="13">
        <v>46.048970506399549</v>
      </c>
      <c r="U855" s="13">
        <v>52.5</v>
      </c>
    </row>
    <row r="856" spans="1:21" x14ac:dyDescent="0.3">
      <c r="A856" s="1">
        <v>40205</v>
      </c>
      <c r="B856" s="2">
        <v>1.78E-2</v>
      </c>
      <c r="C856" s="8">
        <v>3253769</v>
      </c>
      <c r="D856" s="8">
        <v>35</v>
      </c>
      <c r="E856" t="s">
        <v>17</v>
      </c>
      <c r="F856" t="s">
        <v>13</v>
      </c>
      <c r="G856">
        <v>-1</v>
      </c>
      <c r="H856" t="s">
        <v>10</v>
      </c>
      <c r="I856">
        <v>0</v>
      </c>
      <c r="P856" s="13">
        <v>829</v>
      </c>
      <c r="Q856" s="13">
        <v>55.183675264041653</v>
      </c>
      <c r="R856" s="13">
        <v>-24.683675264041653</v>
      </c>
      <c r="T856" s="13">
        <v>46.104618809126322</v>
      </c>
      <c r="U856" s="13">
        <v>52.5</v>
      </c>
    </row>
    <row r="857" spans="1:21" x14ac:dyDescent="0.3">
      <c r="A857" s="1">
        <v>40206</v>
      </c>
      <c r="B857" s="2">
        <v>-2.5700000000000001E-2</v>
      </c>
      <c r="C857" s="8">
        <v>2403334</v>
      </c>
      <c r="D857" s="8">
        <v>33</v>
      </c>
      <c r="E857" t="s">
        <v>17</v>
      </c>
      <c r="F857" t="s">
        <v>13</v>
      </c>
      <c r="G857">
        <v>-1</v>
      </c>
      <c r="H857" t="s">
        <v>10</v>
      </c>
      <c r="I857">
        <v>0</v>
      </c>
      <c r="P857" s="13">
        <v>830</v>
      </c>
      <c r="Q857" s="13">
        <v>54.075204557381205</v>
      </c>
      <c r="R857" s="13">
        <v>-31.575204557381205</v>
      </c>
      <c r="T857" s="13">
        <v>46.160267111853088</v>
      </c>
      <c r="U857" s="13">
        <v>53</v>
      </c>
    </row>
    <row r="858" spans="1:21" x14ac:dyDescent="0.3">
      <c r="A858" s="1">
        <v>40207</v>
      </c>
      <c r="B858" s="2">
        <v>-8.5000000000000006E-3</v>
      </c>
      <c r="C858" s="8">
        <v>4188506</v>
      </c>
      <c r="D858" s="8">
        <v>27</v>
      </c>
      <c r="E858" t="s">
        <v>17</v>
      </c>
      <c r="F858" t="s">
        <v>13</v>
      </c>
      <c r="G858">
        <v>-1</v>
      </c>
      <c r="H858" t="s">
        <v>10</v>
      </c>
      <c r="I858">
        <v>0</v>
      </c>
      <c r="P858" s="13">
        <v>831</v>
      </c>
      <c r="Q858" s="13">
        <v>55.032095183027913</v>
      </c>
      <c r="R858" s="13">
        <v>-25.532095183027913</v>
      </c>
      <c r="T858" s="13">
        <v>46.215915414579854</v>
      </c>
      <c r="U858" s="13">
        <v>53</v>
      </c>
    </row>
    <row r="859" spans="1:21" x14ac:dyDescent="0.3">
      <c r="A859" s="1">
        <v>40210</v>
      </c>
      <c r="B859" s="2">
        <v>-3.0000000000000001E-3</v>
      </c>
      <c r="C859" s="8">
        <v>2369385</v>
      </c>
      <c r="D859" s="8">
        <v>21</v>
      </c>
      <c r="E859" t="s">
        <v>17</v>
      </c>
      <c r="F859" t="s">
        <v>13</v>
      </c>
      <c r="G859">
        <v>-1</v>
      </c>
      <c r="H859" t="s">
        <v>13</v>
      </c>
      <c r="I859">
        <v>-1</v>
      </c>
      <c r="P859" s="13">
        <v>832</v>
      </c>
      <c r="Q859" s="13">
        <v>55.321089598119606</v>
      </c>
      <c r="R859" s="13">
        <v>-23.821089598119606</v>
      </c>
      <c r="T859" s="13">
        <v>46.27156371730662</v>
      </c>
      <c r="U859" s="13">
        <v>53</v>
      </c>
    </row>
    <row r="860" spans="1:21" x14ac:dyDescent="0.3">
      <c r="A860" s="1">
        <v>40211</v>
      </c>
      <c r="B860" s="2">
        <v>1.5599999999999999E-2</v>
      </c>
      <c r="C860" s="8">
        <v>3214162</v>
      </c>
      <c r="D860" s="8">
        <v>28</v>
      </c>
      <c r="E860" t="s">
        <v>17</v>
      </c>
      <c r="F860" t="s">
        <v>13</v>
      </c>
      <c r="G860">
        <v>-1</v>
      </c>
      <c r="H860" t="s">
        <v>10</v>
      </c>
      <c r="I860">
        <v>0</v>
      </c>
      <c r="P860" s="13">
        <v>833</v>
      </c>
      <c r="Q860" s="13">
        <v>55.227062753440826</v>
      </c>
      <c r="R860" s="13">
        <v>-28.227062753440826</v>
      </c>
      <c r="T860" s="13">
        <v>46.327212020033386</v>
      </c>
      <c r="U860" s="13">
        <v>53</v>
      </c>
    </row>
    <row r="861" spans="1:21" x14ac:dyDescent="0.3">
      <c r="A861" s="1">
        <v>40212</v>
      </c>
      <c r="B861" s="2">
        <v>-4.5999999999999999E-3</v>
      </c>
      <c r="C861" s="8">
        <v>1369833</v>
      </c>
      <c r="D861" s="8">
        <v>27.5</v>
      </c>
      <c r="E861" t="s">
        <v>17</v>
      </c>
      <c r="F861" t="s">
        <v>13</v>
      </c>
      <c r="G861">
        <v>-1</v>
      </c>
      <c r="H861" t="s">
        <v>10</v>
      </c>
      <c r="I861">
        <v>0</v>
      </c>
      <c r="P861" s="13">
        <v>834</v>
      </c>
      <c r="Q861" s="13">
        <v>56.006741702889144</v>
      </c>
      <c r="R861" s="13">
        <v>-31.506741702889144</v>
      </c>
      <c r="T861" s="13">
        <v>46.382860322760152</v>
      </c>
      <c r="U861" s="13">
        <v>53</v>
      </c>
    </row>
    <row r="862" spans="1:21" x14ac:dyDescent="0.3">
      <c r="A862" s="1">
        <v>40213</v>
      </c>
      <c r="B862" s="2">
        <v>-3.1699999999999999E-2</v>
      </c>
      <c r="C862" s="8">
        <v>3428799</v>
      </c>
      <c r="D862" s="8">
        <v>32.5</v>
      </c>
      <c r="E862" t="s">
        <v>17</v>
      </c>
      <c r="F862" t="s">
        <v>13</v>
      </c>
      <c r="G862">
        <v>-1</v>
      </c>
      <c r="H862" t="s">
        <v>10</v>
      </c>
      <c r="I862">
        <v>0</v>
      </c>
      <c r="P862" s="13">
        <v>835</v>
      </c>
      <c r="Q862" s="13">
        <v>56.359858547000805</v>
      </c>
      <c r="R862" s="13">
        <v>-26.859858547000805</v>
      </c>
      <c r="T862" s="13">
        <v>46.438508625486918</v>
      </c>
      <c r="U862" s="13">
        <v>53</v>
      </c>
    </row>
    <row r="863" spans="1:21" x14ac:dyDescent="0.3">
      <c r="A863" s="1">
        <v>40217</v>
      </c>
      <c r="B863" s="2">
        <v>-2.5999999999999999E-2</v>
      </c>
      <c r="C863" s="8">
        <v>2562461</v>
      </c>
      <c r="D863" s="8">
        <v>25</v>
      </c>
      <c r="E863" t="s">
        <v>17</v>
      </c>
      <c r="F863" t="s">
        <v>13</v>
      </c>
      <c r="G863">
        <v>-1</v>
      </c>
      <c r="H863" t="s">
        <v>10</v>
      </c>
      <c r="I863">
        <v>0</v>
      </c>
      <c r="P863" s="13">
        <v>836</v>
      </c>
      <c r="Q863" s="13">
        <v>55.522596821290634</v>
      </c>
      <c r="R863" s="13">
        <v>-16.522596821290634</v>
      </c>
      <c r="T863" s="13">
        <v>46.494156928213684</v>
      </c>
      <c r="U863" s="13">
        <v>53</v>
      </c>
    </row>
    <row r="864" spans="1:21" x14ac:dyDescent="0.3">
      <c r="A864" s="1">
        <v>40218</v>
      </c>
      <c r="B864" s="2">
        <v>-2.0999999999999999E-3</v>
      </c>
      <c r="C864" s="8">
        <v>6225363</v>
      </c>
      <c r="D864" s="8">
        <v>29</v>
      </c>
      <c r="E864" t="s">
        <v>17</v>
      </c>
      <c r="F864" t="s">
        <v>13</v>
      </c>
      <c r="G864">
        <v>-1</v>
      </c>
      <c r="H864" t="s">
        <v>10</v>
      </c>
      <c r="I864">
        <v>0</v>
      </c>
      <c r="P864" s="13">
        <v>837</v>
      </c>
      <c r="Q864" s="13">
        <v>55.574691695072907</v>
      </c>
      <c r="R864" s="13">
        <v>-25.074691695072907</v>
      </c>
      <c r="T864" s="13">
        <v>46.549805230940457</v>
      </c>
      <c r="U864" s="13">
        <v>53</v>
      </c>
    </row>
    <row r="865" spans="1:21" x14ac:dyDescent="0.3">
      <c r="A865" s="1">
        <v>40219</v>
      </c>
      <c r="B865" s="2">
        <v>1.3299999999999999E-2</v>
      </c>
      <c r="C865" s="8">
        <v>4582131</v>
      </c>
      <c r="D865" s="8">
        <v>35</v>
      </c>
      <c r="E865" t="s">
        <v>17</v>
      </c>
      <c r="F865" t="s">
        <v>13</v>
      </c>
      <c r="G865">
        <v>-1</v>
      </c>
      <c r="H865" t="s">
        <v>10</v>
      </c>
      <c r="I865">
        <v>0</v>
      </c>
      <c r="P865" s="13">
        <v>838</v>
      </c>
      <c r="Q865" s="13">
        <v>55.709471939154376</v>
      </c>
      <c r="R865" s="13">
        <v>-37.209471939154376</v>
      </c>
      <c r="T865" s="13">
        <v>46.605453533667223</v>
      </c>
      <c r="U865" s="13">
        <v>53</v>
      </c>
    </row>
    <row r="866" spans="1:21" x14ac:dyDescent="0.3">
      <c r="A866" s="1">
        <v>40220</v>
      </c>
      <c r="B866" s="2">
        <v>1.72E-2</v>
      </c>
      <c r="C866" s="8">
        <v>3271789</v>
      </c>
      <c r="D866" s="8">
        <v>31.5</v>
      </c>
      <c r="E866" t="s">
        <v>17</v>
      </c>
      <c r="F866" t="s">
        <v>13</v>
      </c>
      <c r="G866">
        <v>-1</v>
      </c>
      <c r="H866" t="s">
        <v>10</v>
      </c>
      <c r="I866">
        <v>0</v>
      </c>
      <c r="P866" s="13">
        <v>839</v>
      </c>
      <c r="Q866" s="13">
        <v>54.795267788913662</v>
      </c>
      <c r="R866" s="13">
        <v>-34.795267788913662</v>
      </c>
      <c r="T866" s="13">
        <v>46.661101836393989</v>
      </c>
      <c r="U866" s="13">
        <v>53</v>
      </c>
    </row>
    <row r="867" spans="1:21" x14ac:dyDescent="0.3">
      <c r="A867" s="1">
        <v>40221</v>
      </c>
      <c r="B867" s="2">
        <v>3.1399999999999997E-2</v>
      </c>
      <c r="C867" s="8">
        <v>4930635</v>
      </c>
      <c r="D867" s="8">
        <v>30.5</v>
      </c>
      <c r="E867" t="s">
        <v>17</v>
      </c>
      <c r="F867" t="s">
        <v>13</v>
      </c>
      <c r="G867">
        <v>-1</v>
      </c>
      <c r="H867" t="s">
        <v>10</v>
      </c>
      <c r="I867">
        <v>0</v>
      </c>
      <c r="P867" s="13">
        <v>840</v>
      </c>
      <c r="Q867" s="13">
        <v>54.818690410835202</v>
      </c>
      <c r="R867" s="13">
        <v>-31.318690410835202</v>
      </c>
      <c r="T867" s="13">
        <v>46.716750139120755</v>
      </c>
      <c r="U867" s="13">
        <v>53</v>
      </c>
    </row>
    <row r="868" spans="1:21" x14ac:dyDescent="0.3">
      <c r="A868" s="1">
        <v>40224</v>
      </c>
      <c r="B868" s="2">
        <v>0</v>
      </c>
      <c r="C868" s="8">
        <v>0</v>
      </c>
      <c r="D868" s="8">
        <v>32</v>
      </c>
      <c r="E868" t="s">
        <v>17</v>
      </c>
      <c r="F868" t="s">
        <v>13</v>
      </c>
      <c r="G868">
        <v>-1</v>
      </c>
      <c r="H868" t="s">
        <v>10</v>
      </c>
      <c r="I868">
        <v>0</v>
      </c>
      <c r="P868" s="13">
        <v>841</v>
      </c>
      <c r="Q868" s="13">
        <v>54.156775238356204</v>
      </c>
      <c r="R868" s="13">
        <v>-23.656775238356204</v>
      </c>
      <c r="T868" s="13">
        <v>46.772398441847521</v>
      </c>
      <c r="U868" s="13">
        <v>53</v>
      </c>
    </row>
    <row r="869" spans="1:21" x14ac:dyDescent="0.3">
      <c r="A869" s="1">
        <v>40225</v>
      </c>
      <c r="B869" s="2">
        <v>9.4000000000000004E-3</v>
      </c>
      <c r="C869" s="8">
        <v>5251977</v>
      </c>
      <c r="D869" s="8">
        <v>33.5</v>
      </c>
      <c r="E869" t="s">
        <v>17</v>
      </c>
      <c r="F869" t="s">
        <v>13</v>
      </c>
      <c r="G869">
        <v>-1</v>
      </c>
      <c r="H869" t="s">
        <v>10</v>
      </c>
      <c r="I869">
        <v>0</v>
      </c>
      <c r="P869" s="13">
        <v>842</v>
      </c>
      <c r="Q869" s="13">
        <v>54.842932237899035</v>
      </c>
      <c r="R869" s="13">
        <v>-22.842932237899035</v>
      </c>
      <c r="T869" s="13">
        <v>46.828046744574287</v>
      </c>
      <c r="U869" s="13">
        <v>53</v>
      </c>
    </row>
    <row r="870" spans="1:21" x14ac:dyDescent="0.3">
      <c r="A870" s="1">
        <v>40226</v>
      </c>
      <c r="B870" s="2">
        <v>-6.1999999999999998E-3</v>
      </c>
      <c r="C870" s="8">
        <v>3371738</v>
      </c>
      <c r="D870" s="8">
        <v>28.5</v>
      </c>
      <c r="E870" t="s">
        <v>17</v>
      </c>
      <c r="F870" t="s">
        <v>13</v>
      </c>
      <c r="G870">
        <v>-1</v>
      </c>
      <c r="H870" t="s">
        <v>10</v>
      </c>
      <c r="I870">
        <v>0</v>
      </c>
      <c r="P870" s="13">
        <v>843</v>
      </c>
      <c r="Q870" s="13">
        <v>54.786692498151766</v>
      </c>
      <c r="R870" s="13">
        <v>-34.286692498151766</v>
      </c>
      <c r="T870" s="13">
        <v>46.883695047301053</v>
      </c>
      <c r="U870" s="13">
        <v>53</v>
      </c>
    </row>
    <row r="871" spans="1:21" x14ac:dyDescent="0.3">
      <c r="A871" s="1">
        <v>40227</v>
      </c>
      <c r="B871" s="2">
        <v>2E-3</v>
      </c>
      <c r="C871" s="8">
        <v>3801788</v>
      </c>
      <c r="D871" s="8">
        <v>28</v>
      </c>
      <c r="E871" t="s">
        <v>17</v>
      </c>
      <c r="F871" t="s">
        <v>13</v>
      </c>
      <c r="G871">
        <v>-1</v>
      </c>
      <c r="H871" t="s">
        <v>10</v>
      </c>
      <c r="I871">
        <v>0</v>
      </c>
      <c r="P871" s="13">
        <v>844</v>
      </c>
      <c r="Q871" s="13">
        <v>54.984973551698488</v>
      </c>
      <c r="R871" s="13">
        <v>-30.984973551698488</v>
      </c>
      <c r="T871" s="13">
        <v>46.939343350027819</v>
      </c>
      <c r="U871" s="13">
        <v>53</v>
      </c>
    </row>
    <row r="872" spans="1:21" x14ac:dyDescent="0.3">
      <c r="A872" s="1">
        <v>40228</v>
      </c>
      <c r="B872" s="2">
        <v>7.9000000000000008E-3</v>
      </c>
      <c r="C872" s="8">
        <v>2985474</v>
      </c>
      <c r="D872" s="8">
        <v>36.5</v>
      </c>
      <c r="E872" t="s">
        <v>17</v>
      </c>
      <c r="F872" t="s">
        <v>13</v>
      </c>
      <c r="G872">
        <v>-1</v>
      </c>
      <c r="H872" t="s">
        <v>10</v>
      </c>
      <c r="I872">
        <v>0</v>
      </c>
      <c r="P872" s="13">
        <v>845</v>
      </c>
      <c r="Q872" s="13">
        <v>55.080339389154986</v>
      </c>
      <c r="R872" s="13">
        <v>-27.080339389154986</v>
      </c>
      <c r="T872" s="13">
        <v>46.994991652754585</v>
      </c>
      <c r="U872" s="13">
        <v>53.5</v>
      </c>
    </row>
    <row r="873" spans="1:21" x14ac:dyDescent="0.3">
      <c r="A873" s="1">
        <v>40233</v>
      </c>
      <c r="B873" s="2">
        <v>1.4E-2</v>
      </c>
      <c r="C873" s="8">
        <v>2775608</v>
      </c>
      <c r="D873" s="8">
        <v>35.5</v>
      </c>
      <c r="E873" t="s">
        <v>17</v>
      </c>
      <c r="F873" t="s">
        <v>13</v>
      </c>
      <c r="G873">
        <v>-1</v>
      </c>
      <c r="H873" t="s">
        <v>10</v>
      </c>
      <c r="I873">
        <v>0</v>
      </c>
      <c r="P873" s="13">
        <v>846</v>
      </c>
      <c r="Q873" s="13">
        <v>55.521898515740155</v>
      </c>
      <c r="R873" s="13">
        <v>-27.021898515740155</v>
      </c>
      <c r="T873" s="13">
        <v>47.050639955481358</v>
      </c>
      <c r="U873" s="13">
        <v>53.5</v>
      </c>
    </row>
    <row r="874" spans="1:21" x14ac:dyDescent="0.3">
      <c r="A874" s="1">
        <v>40234</v>
      </c>
      <c r="B874" s="2">
        <v>2.5899999999999999E-2</v>
      </c>
      <c r="C874" s="8">
        <v>3038107</v>
      </c>
      <c r="D874" s="8">
        <v>37.5</v>
      </c>
      <c r="E874" t="s">
        <v>17</v>
      </c>
      <c r="F874" t="s">
        <v>13</v>
      </c>
      <c r="G874">
        <v>-1</v>
      </c>
      <c r="H874" t="s">
        <v>10</v>
      </c>
      <c r="I874">
        <v>0</v>
      </c>
      <c r="P874" s="13">
        <v>847</v>
      </c>
      <c r="Q874" s="13">
        <v>55.061670064800353</v>
      </c>
      <c r="R874" s="13">
        <v>-24.061670064800353</v>
      </c>
      <c r="T874" s="13">
        <v>47.106288258208124</v>
      </c>
      <c r="U874" s="13">
        <v>53.5</v>
      </c>
    </row>
    <row r="875" spans="1:21" x14ac:dyDescent="0.3">
      <c r="A875" s="1">
        <v>40238</v>
      </c>
      <c r="B875" s="2">
        <v>3.7100000000000001E-2</v>
      </c>
      <c r="C875" s="8">
        <v>6500462</v>
      </c>
      <c r="D875" s="8">
        <v>35.5</v>
      </c>
      <c r="E875" t="s">
        <v>18</v>
      </c>
      <c r="F875" t="s">
        <v>13</v>
      </c>
      <c r="G875">
        <v>-1</v>
      </c>
      <c r="H875" t="s">
        <v>13</v>
      </c>
      <c r="I875">
        <v>-1</v>
      </c>
      <c r="P875" s="13">
        <v>848</v>
      </c>
      <c r="Q875" s="13">
        <v>56.359858547000805</v>
      </c>
      <c r="R875" s="13">
        <v>-21.359858547000805</v>
      </c>
      <c r="T875" s="13">
        <v>47.16193656093489</v>
      </c>
      <c r="U875" s="13">
        <v>53.5</v>
      </c>
    </row>
    <row r="876" spans="1:21" x14ac:dyDescent="0.3">
      <c r="A876" s="1">
        <v>40239</v>
      </c>
      <c r="B876" s="2">
        <v>-1.24E-2</v>
      </c>
      <c r="C876" s="8">
        <v>4280778</v>
      </c>
      <c r="D876" s="8">
        <v>40.5</v>
      </c>
      <c r="E876" t="s">
        <v>18</v>
      </c>
      <c r="F876" t="s">
        <v>13</v>
      </c>
      <c r="G876">
        <v>-1</v>
      </c>
      <c r="H876" t="s">
        <v>13</v>
      </c>
      <c r="I876">
        <v>-1</v>
      </c>
      <c r="P876" s="13">
        <v>849</v>
      </c>
      <c r="Q876" s="13">
        <v>55.167404122837695</v>
      </c>
      <c r="R876" s="13">
        <v>-14.667404122837695</v>
      </c>
      <c r="T876" s="13">
        <v>47.217584863661656</v>
      </c>
      <c r="U876" s="13">
        <v>53.5</v>
      </c>
    </row>
    <row r="877" spans="1:21" x14ac:dyDescent="0.3">
      <c r="A877" s="1">
        <v>40240</v>
      </c>
      <c r="B877" s="2">
        <v>1.2200000000000001E-2</v>
      </c>
      <c r="C877" s="8">
        <v>5089243</v>
      </c>
      <c r="D877" s="8">
        <v>39</v>
      </c>
      <c r="E877" t="s">
        <v>18</v>
      </c>
      <c r="F877" t="s">
        <v>13</v>
      </c>
      <c r="G877">
        <v>-1</v>
      </c>
      <c r="H877" t="s">
        <v>13</v>
      </c>
      <c r="I877">
        <v>-1</v>
      </c>
      <c r="P877" s="13">
        <v>850</v>
      </c>
      <c r="Q877" s="13">
        <v>54.840573081639327</v>
      </c>
      <c r="R877" s="13">
        <v>-20.340573081639327</v>
      </c>
      <c r="T877" s="13">
        <v>47.273233166388422</v>
      </c>
      <c r="U877" s="13">
        <v>53.5</v>
      </c>
    </row>
    <row r="878" spans="1:21" x14ac:dyDescent="0.3">
      <c r="A878" s="1">
        <v>40241</v>
      </c>
      <c r="B878" s="2">
        <v>3.3300000000000003E-2</v>
      </c>
      <c r="C878" s="8">
        <v>5823170</v>
      </c>
      <c r="D878" s="8">
        <v>37</v>
      </c>
      <c r="E878" t="s">
        <v>18</v>
      </c>
      <c r="F878" t="s">
        <v>13</v>
      </c>
      <c r="G878">
        <v>-1</v>
      </c>
      <c r="H878" t="s">
        <v>13</v>
      </c>
      <c r="I878">
        <v>-1</v>
      </c>
      <c r="P878" s="13">
        <v>851</v>
      </c>
      <c r="Q878" s="13">
        <v>53.275313532692344</v>
      </c>
      <c r="R878" s="13">
        <v>-20.275313532692344</v>
      </c>
      <c r="T878" s="13">
        <v>47.328881469115188</v>
      </c>
      <c r="U878" s="13">
        <v>53.5</v>
      </c>
    </row>
    <row r="879" spans="1:21" x14ac:dyDescent="0.3">
      <c r="A879" s="1">
        <v>40242</v>
      </c>
      <c r="B879" s="2">
        <v>8.5000000000000006E-3</v>
      </c>
      <c r="C879" s="8">
        <v>4142402</v>
      </c>
      <c r="D879" s="8">
        <v>40.5</v>
      </c>
      <c r="E879" t="s">
        <v>18</v>
      </c>
      <c r="F879" t="s">
        <v>13</v>
      </c>
      <c r="G879">
        <v>-1</v>
      </c>
      <c r="H879" t="s">
        <v>13</v>
      </c>
      <c r="I879">
        <v>-1</v>
      </c>
      <c r="P879" s="13">
        <v>852</v>
      </c>
      <c r="Q879" s="13">
        <v>52.93705288324832</v>
      </c>
      <c r="R879" s="13">
        <v>-19.93705288324832</v>
      </c>
      <c r="T879" s="13">
        <v>47.384529771841954</v>
      </c>
      <c r="U879" s="13">
        <v>53.5</v>
      </c>
    </row>
    <row r="880" spans="1:21" x14ac:dyDescent="0.3">
      <c r="A880" s="1">
        <v>40245</v>
      </c>
      <c r="B880" s="2">
        <v>4.0000000000000002E-4</v>
      </c>
      <c r="C880" s="8">
        <v>3772087</v>
      </c>
      <c r="D880" s="8">
        <v>45</v>
      </c>
      <c r="E880" t="s">
        <v>18</v>
      </c>
      <c r="F880" t="s">
        <v>10</v>
      </c>
      <c r="G880">
        <v>0</v>
      </c>
      <c r="H880" t="s">
        <v>10</v>
      </c>
      <c r="I880">
        <v>0</v>
      </c>
      <c r="P880" s="13">
        <v>853</v>
      </c>
      <c r="Q880" s="13">
        <v>53.898082077153468</v>
      </c>
      <c r="R880" s="13">
        <v>-13.898082077153468</v>
      </c>
      <c r="T880" s="13">
        <v>47.44017807456872</v>
      </c>
      <c r="U880" s="13">
        <v>53.5</v>
      </c>
    </row>
    <row r="881" spans="1:21" x14ac:dyDescent="0.3">
      <c r="A881" s="1">
        <v>40246</v>
      </c>
      <c r="B881" s="2">
        <v>1.0999999999999999E-2</v>
      </c>
      <c r="C881" s="8">
        <v>3033015</v>
      </c>
      <c r="D881" s="8">
        <v>47.5</v>
      </c>
      <c r="E881" t="s">
        <v>18</v>
      </c>
      <c r="F881" t="s">
        <v>10</v>
      </c>
      <c r="G881">
        <v>0</v>
      </c>
      <c r="H881" t="s">
        <v>10</v>
      </c>
      <c r="I881">
        <v>0</v>
      </c>
      <c r="P881" s="13">
        <v>854</v>
      </c>
      <c r="Q881" s="13">
        <v>54.214933740115818</v>
      </c>
      <c r="R881" s="13">
        <v>-7.2149337401158178</v>
      </c>
      <c r="T881" s="13">
        <v>47.495826377295487</v>
      </c>
      <c r="U881" s="13">
        <v>53.5</v>
      </c>
    </row>
    <row r="882" spans="1:21" x14ac:dyDescent="0.3">
      <c r="A882" s="1">
        <v>40248</v>
      </c>
      <c r="B882" s="2">
        <v>1.46E-2</v>
      </c>
      <c r="C882" s="8">
        <v>2834174</v>
      </c>
      <c r="D882" s="8">
        <v>46.5</v>
      </c>
      <c r="E882" t="s">
        <v>18</v>
      </c>
      <c r="F882" t="s">
        <v>10</v>
      </c>
      <c r="G882">
        <v>0</v>
      </c>
      <c r="H882" t="s">
        <v>10</v>
      </c>
      <c r="I882">
        <v>0</v>
      </c>
      <c r="P882" s="13">
        <v>855</v>
      </c>
      <c r="Q882" s="13">
        <v>54.414520851206227</v>
      </c>
      <c r="R882" s="13">
        <v>-19.414520851206227</v>
      </c>
      <c r="T882" s="13">
        <v>47.55147468002226</v>
      </c>
      <c r="U882" s="13">
        <v>53.5</v>
      </c>
    </row>
    <row r="883" spans="1:21" x14ac:dyDescent="0.3">
      <c r="A883" s="1">
        <v>40252</v>
      </c>
      <c r="B883" s="2">
        <v>5.8999999999999999E-3</v>
      </c>
      <c r="C883" s="8">
        <v>3679004</v>
      </c>
      <c r="D883" s="8">
        <v>45.5</v>
      </c>
      <c r="E883" t="s">
        <v>18</v>
      </c>
      <c r="F883" t="s">
        <v>10</v>
      </c>
      <c r="G883">
        <v>0</v>
      </c>
      <c r="H883" t="s">
        <v>10</v>
      </c>
      <c r="I883">
        <v>0</v>
      </c>
      <c r="P883" s="13">
        <v>856</v>
      </c>
      <c r="Q883" s="13">
        <v>54.829034364420274</v>
      </c>
      <c r="R883" s="13">
        <v>-21.829034364420274</v>
      </c>
      <c r="T883" s="13">
        <v>47.607122982749026</v>
      </c>
      <c r="U883" s="13">
        <v>53.5</v>
      </c>
    </row>
    <row r="884" spans="1:21" x14ac:dyDescent="0.3">
      <c r="A884" s="1">
        <v>40253</v>
      </c>
      <c r="B884" s="2">
        <v>1E-3</v>
      </c>
      <c r="C884" s="8">
        <v>5543841</v>
      </c>
      <c r="D884" s="8">
        <v>43.5</v>
      </c>
      <c r="E884" t="s">
        <v>18</v>
      </c>
      <c r="F884" t="s">
        <v>13</v>
      </c>
      <c r="G884">
        <v>-1</v>
      </c>
      <c r="H884" t="s">
        <v>13</v>
      </c>
      <c r="I884">
        <v>-1</v>
      </c>
      <c r="P884" s="13">
        <v>857</v>
      </c>
      <c r="Q884" s="13">
        <v>53.779706250875741</v>
      </c>
      <c r="R884" s="13">
        <v>-26.779706250875741</v>
      </c>
      <c r="T884" s="13">
        <v>47.662771285475792</v>
      </c>
      <c r="U884" s="13">
        <v>53.5</v>
      </c>
    </row>
    <row r="885" spans="1:21" x14ac:dyDescent="0.3">
      <c r="A885" s="1">
        <v>40254</v>
      </c>
      <c r="B885" s="2">
        <v>2.2499999999999999E-2</v>
      </c>
      <c r="C885" s="8">
        <v>3977536</v>
      </c>
      <c r="D885" s="8">
        <v>48</v>
      </c>
      <c r="E885" t="s">
        <v>18</v>
      </c>
      <c r="F885" t="s">
        <v>10</v>
      </c>
      <c r="G885">
        <v>0</v>
      </c>
      <c r="H885" t="s">
        <v>10</v>
      </c>
      <c r="I885">
        <v>0</v>
      </c>
      <c r="P885" s="13">
        <v>858</v>
      </c>
      <c r="Q885" s="13">
        <v>54.904671717485215</v>
      </c>
      <c r="R885" s="13">
        <v>-33.904671717485215</v>
      </c>
      <c r="T885" s="13">
        <v>47.718419588202558</v>
      </c>
      <c r="U885" s="13">
        <v>54</v>
      </c>
    </row>
    <row r="886" spans="1:21" x14ac:dyDescent="0.3">
      <c r="A886" s="1">
        <v>40255</v>
      </c>
      <c r="B886" s="2">
        <v>2.3999999999999998E-3</v>
      </c>
      <c r="C886" s="8">
        <v>3138633</v>
      </c>
      <c r="D886" s="8">
        <v>49.5</v>
      </c>
      <c r="E886" t="s">
        <v>18</v>
      </c>
      <c r="F886" t="s">
        <v>10</v>
      </c>
      <c r="G886">
        <v>0</v>
      </c>
      <c r="H886" t="s">
        <v>10</v>
      </c>
      <c r="I886">
        <v>0</v>
      </c>
      <c r="P886" s="13">
        <v>859</v>
      </c>
      <c r="Q886" s="13">
        <v>54.433404868757727</v>
      </c>
      <c r="R886" s="13">
        <v>-26.433404868757727</v>
      </c>
      <c r="T886" s="13">
        <v>47.774067890929324</v>
      </c>
      <c r="U886" s="13">
        <v>54</v>
      </c>
    </row>
    <row r="887" spans="1:21" x14ac:dyDescent="0.3">
      <c r="A887" s="1">
        <v>40256</v>
      </c>
      <c r="B887" s="2">
        <v>-5.1000000000000004E-3</v>
      </c>
      <c r="C887" s="8">
        <v>3257817</v>
      </c>
      <c r="D887" s="8">
        <v>50.5</v>
      </c>
      <c r="E887" t="s">
        <v>18</v>
      </c>
      <c r="F887" t="s">
        <v>10</v>
      </c>
      <c r="G887">
        <v>0</v>
      </c>
      <c r="H887" t="s">
        <v>10</v>
      </c>
      <c r="I887">
        <v>0</v>
      </c>
      <c r="P887" s="13">
        <v>860</v>
      </c>
      <c r="Q887" s="13">
        <v>55.511629527679602</v>
      </c>
      <c r="R887" s="13">
        <v>-28.011629527679602</v>
      </c>
      <c r="T887" s="13">
        <v>47.82971619365609</v>
      </c>
      <c r="U887" s="13">
        <v>54</v>
      </c>
    </row>
    <row r="888" spans="1:21" x14ac:dyDescent="0.3">
      <c r="A888" s="1">
        <v>40259</v>
      </c>
      <c r="B888" s="2">
        <v>1.6E-2</v>
      </c>
      <c r="C888" s="8">
        <v>2701628</v>
      </c>
      <c r="D888" s="8">
        <v>57.5</v>
      </c>
      <c r="E888" t="s">
        <v>18</v>
      </c>
      <c r="F888" t="s">
        <v>10</v>
      </c>
      <c r="G888">
        <v>0</v>
      </c>
      <c r="H888" t="s">
        <v>10</v>
      </c>
      <c r="I888">
        <v>0</v>
      </c>
      <c r="P888" s="13">
        <v>861</v>
      </c>
      <c r="Q888" s="13">
        <v>54.187863468366544</v>
      </c>
      <c r="R888" s="13">
        <v>-21.687863468366544</v>
      </c>
      <c r="T888" s="13">
        <v>47.885364496382856</v>
      </c>
      <c r="U888" s="13">
        <v>54</v>
      </c>
    </row>
    <row r="889" spans="1:21" x14ac:dyDescent="0.3">
      <c r="A889" s="1">
        <v>40260</v>
      </c>
      <c r="B889" s="2">
        <v>2E-3</v>
      </c>
      <c r="C889" s="8">
        <v>1956299</v>
      </c>
      <c r="D889" s="8">
        <v>53.5</v>
      </c>
      <c r="E889" t="s">
        <v>18</v>
      </c>
      <c r="F889" t="s">
        <v>10</v>
      </c>
      <c r="G889">
        <v>0</v>
      </c>
      <c r="H889" t="s">
        <v>10</v>
      </c>
      <c r="I889">
        <v>0</v>
      </c>
      <c r="P889" s="13">
        <v>862</v>
      </c>
      <c r="Q889" s="13">
        <v>54.731066332651807</v>
      </c>
      <c r="R889" s="13">
        <v>-29.731066332651807</v>
      </c>
      <c r="T889" s="13">
        <v>47.941012799109622</v>
      </c>
      <c r="U889" s="13">
        <v>54</v>
      </c>
    </row>
    <row r="890" spans="1:21" x14ac:dyDescent="0.3">
      <c r="A890" s="1">
        <v>40261</v>
      </c>
      <c r="B890" s="2">
        <v>-3.8E-3</v>
      </c>
      <c r="C890" s="8">
        <v>3116439</v>
      </c>
      <c r="D890" s="8">
        <v>47.5</v>
      </c>
      <c r="E890" t="s">
        <v>18</v>
      </c>
      <c r="F890" t="s">
        <v>10</v>
      </c>
      <c r="G890">
        <v>0</v>
      </c>
      <c r="H890" t="s">
        <v>10</v>
      </c>
      <c r="I890">
        <v>0</v>
      </c>
      <c r="P890" s="13">
        <v>863</v>
      </c>
      <c r="Q890" s="13">
        <v>52.550457703512443</v>
      </c>
      <c r="R890" s="13">
        <v>-23.550457703512443</v>
      </c>
      <c r="T890" s="13">
        <v>47.996661101836388</v>
      </c>
      <c r="U890" s="13">
        <v>54</v>
      </c>
    </row>
    <row r="891" spans="1:21" x14ac:dyDescent="0.3">
      <c r="A891" s="1">
        <v>40263</v>
      </c>
      <c r="B891" s="2">
        <v>2.0999999999999999E-3</v>
      </c>
      <c r="C891" s="8">
        <v>2398231</v>
      </c>
      <c r="D891" s="8">
        <v>50.5</v>
      </c>
      <c r="E891" t="s">
        <v>18</v>
      </c>
      <c r="F891" t="s">
        <v>10</v>
      </c>
      <c r="G891">
        <v>0</v>
      </c>
      <c r="H891" t="s">
        <v>10</v>
      </c>
      <c r="I891">
        <v>0</v>
      </c>
      <c r="P891" s="13">
        <v>864</v>
      </c>
      <c r="Q891" s="13">
        <v>53.59187659420072</v>
      </c>
      <c r="R891" s="13">
        <v>-18.59187659420072</v>
      </c>
      <c r="T891" s="13">
        <v>48.052309404563161</v>
      </c>
      <c r="U891" s="13">
        <v>54</v>
      </c>
    </row>
    <row r="892" spans="1:21" x14ac:dyDescent="0.3">
      <c r="A892" s="1">
        <v>40266</v>
      </c>
      <c r="B892" s="2">
        <v>1.09E-2</v>
      </c>
      <c r="C892" s="8">
        <v>2725251</v>
      </c>
      <c r="D892" s="8">
        <v>39.5</v>
      </c>
      <c r="E892" t="s">
        <v>18</v>
      </c>
      <c r="F892" t="s">
        <v>13</v>
      </c>
      <c r="G892">
        <v>-1</v>
      </c>
      <c r="H892" t="s">
        <v>13</v>
      </c>
      <c r="I892">
        <v>-1</v>
      </c>
      <c r="P892" s="13">
        <v>865</v>
      </c>
      <c r="Q892" s="13">
        <v>54.402057953040774</v>
      </c>
      <c r="R892" s="13">
        <v>-22.902057953040774</v>
      </c>
      <c r="T892" s="13">
        <v>48.107957707289927</v>
      </c>
      <c r="U892" s="13">
        <v>54</v>
      </c>
    </row>
    <row r="893" spans="1:21" x14ac:dyDescent="0.3">
      <c r="A893" s="1">
        <v>40267</v>
      </c>
      <c r="B893" s="2">
        <v>-1.6999999999999999E-3</v>
      </c>
      <c r="C893" s="8">
        <v>2085653</v>
      </c>
      <c r="D893" s="8">
        <v>49.5</v>
      </c>
      <c r="E893" t="s">
        <v>18</v>
      </c>
      <c r="F893" t="s">
        <v>10</v>
      </c>
      <c r="G893">
        <v>0</v>
      </c>
      <c r="H893" t="s">
        <v>10</v>
      </c>
      <c r="I893">
        <v>0</v>
      </c>
      <c r="P893" s="13">
        <v>866</v>
      </c>
      <c r="Q893" s="13">
        <v>53.422673398352529</v>
      </c>
      <c r="R893" s="13">
        <v>-22.922673398352529</v>
      </c>
      <c r="T893" s="13">
        <v>48.163606010016693</v>
      </c>
      <c r="U893" s="13">
        <v>54</v>
      </c>
    </row>
    <row r="894" spans="1:21" x14ac:dyDescent="0.3">
      <c r="A894" s="1">
        <v>40268</v>
      </c>
      <c r="B894" s="2">
        <v>9.4999999999999998E-3</v>
      </c>
      <c r="C894" s="8">
        <v>2150290</v>
      </c>
      <c r="D894" s="8">
        <v>43.5</v>
      </c>
      <c r="E894" t="s">
        <v>18</v>
      </c>
      <c r="F894" t="s">
        <v>13</v>
      </c>
      <c r="G894">
        <v>-1</v>
      </c>
      <c r="H894" t="s">
        <v>13</v>
      </c>
      <c r="I894">
        <v>-1</v>
      </c>
      <c r="P894" s="13">
        <v>867</v>
      </c>
      <c r="Q894" s="13">
        <v>56.359858547000805</v>
      </c>
      <c r="R894" s="13">
        <v>-24.359858547000805</v>
      </c>
      <c r="T894" s="13">
        <v>48.219254312743459</v>
      </c>
      <c r="U894" s="13">
        <v>54</v>
      </c>
    </row>
    <row r="895" spans="1:21" x14ac:dyDescent="0.3">
      <c r="A895" s="1">
        <v>40269</v>
      </c>
      <c r="B895" s="2">
        <v>8.6999999999999994E-3</v>
      </c>
      <c r="C895" s="8">
        <v>2293898</v>
      </c>
      <c r="D895" s="8">
        <v>50</v>
      </c>
      <c r="E895" t="s">
        <v>18</v>
      </c>
      <c r="F895" t="s">
        <v>10</v>
      </c>
      <c r="G895">
        <v>0</v>
      </c>
      <c r="H895" t="s">
        <v>10</v>
      </c>
      <c r="I895">
        <v>0</v>
      </c>
      <c r="P895" s="13">
        <v>868</v>
      </c>
      <c r="Q895" s="13">
        <v>53.173102699298042</v>
      </c>
      <c r="R895" s="13">
        <v>-19.673102699298042</v>
      </c>
      <c r="T895" s="13">
        <v>48.274902615470225</v>
      </c>
      <c r="U895" s="13">
        <v>54</v>
      </c>
    </row>
    <row r="896" spans="1:21" x14ac:dyDescent="0.3">
      <c r="A896" s="1">
        <v>40270</v>
      </c>
      <c r="B896" s="2">
        <v>0</v>
      </c>
      <c r="C896" s="8">
        <v>0</v>
      </c>
      <c r="D896" s="8">
        <v>56.5</v>
      </c>
      <c r="E896" t="s">
        <v>18</v>
      </c>
      <c r="F896" t="s">
        <v>10</v>
      </c>
      <c r="G896">
        <v>0</v>
      </c>
      <c r="H896" t="s">
        <v>10</v>
      </c>
      <c r="I896">
        <v>0</v>
      </c>
      <c r="P896" s="13">
        <v>869</v>
      </c>
      <c r="Q896" s="13">
        <v>54.284395285953124</v>
      </c>
      <c r="R896" s="13">
        <v>-25.784395285953124</v>
      </c>
      <c r="T896" s="13">
        <v>48.330550918196991</v>
      </c>
      <c r="U896" s="13">
        <v>54</v>
      </c>
    </row>
    <row r="897" spans="1:21" x14ac:dyDescent="0.3">
      <c r="A897" s="1">
        <v>40273</v>
      </c>
      <c r="B897" s="2">
        <v>2.47E-2</v>
      </c>
      <c r="C897" s="8">
        <v>3151843</v>
      </c>
      <c r="D897" s="8">
        <v>59.5</v>
      </c>
      <c r="E897" t="s">
        <v>18</v>
      </c>
      <c r="F897" t="s">
        <v>10</v>
      </c>
      <c r="G897">
        <v>0</v>
      </c>
      <c r="H897" t="s">
        <v>14</v>
      </c>
      <c r="I897">
        <v>1</v>
      </c>
      <c r="P897" s="13">
        <v>870</v>
      </c>
      <c r="Q897" s="13">
        <v>54.041419993499318</v>
      </c>
      <c r="R897" s="13">
        <v>-26.041419993499318</v>
      </c>
      <c r="T897" s="13">
        <v>48.386199220923757</v>
      </c>
      <c r="U897" s="13">
        <v>54.5</v>
      </c>
    </row>
    <row r="898" spans="1:21" x14ac:dyDescent="0.3">
      <c r="A898" s="1">
        <v>40275</v>
      </c>
      <c r="B898" s="2">
        <v>1.9E-3</v>
      </c>
      <c r="C898" s="8">
        <v>4985280</v>
      </c>
      <c r="D898" s="8">
        <v>68</v>
      </c>
      <c r="E898" t="s">
        <v>18</v>
      </c>
      <c r="F898" t="s">
        <v>10</v>
      </c>
      <c r="G898">
        <v>0</v>
      </c>
      <c r="H898" t="s">
        <v>14</v>
      </c>
      <c r="I898">
        <v>1</v>
      </c>
      <c r="P898" s="13">
        <v>871</v>
      </c>
      <c r="Q898" s="13">
        <v>54.554536785425668</v>
      </c>
      <c r="R898" s="13">
        <v>-18.054536785425668</v>
      </c>
      <c r="T898" s="13">
        <v>48.441847523650523</v>
      </c>
      <c r="U898" s="13">
        <v>54.5</v>
      </c>
    </row>
    <row r="899" spans="1:21" x14ac:dyDescent="0.3">
      <c r="A899" s="1">
        <v>40276</v>
      </c>
      <c r="B899" s="2">
        <v>-4.8999999999999998E-3</v>
      </c>
      <c r="C899" s="8">
        <v>4520809</v>
      </c>
      <c r="D899" s="8">
        <v>71</v>
      </c>
      <c r="E899" t="s">
        <v>18</v>
      </c>
      <c r="F899" t="s">
        <v>14</v>
      </c>
      <c r="G899">
        <v>1</v>
      </c>
      <c r="H899" t="s">
        <v>14</v>
      </c>
      <c r="I899">
        <v>1</v>
      </c>
      <c r="P899" s="13">
        <v>872</v>
      </c>
      <c r="Q899" s="13">
        <v>54.697536487291366</v>
      </c>
      <c r="R899" s="13">
        <v>-19.197536487291366</v>
      </c>
      <c r="T899" s="13">
        <v>48.497495826377296</v>
      </c>
      <c r="U899" s="13">
        <v>54.5</v>
      </c>
    </row>
    <row r="900" spans="1:21" x14ac:dyDescent="0.3">
      <c r="A900" s="1">
        <v>40277</v>
      </c>
      <c r="B900" s="2">
        <v>-4.1999999999999997E-3</v>
      </c>
      <c r="C900" s="8">
        <v>3741617</v>
      </c>
      <c r="D900" s="8">
        <v>71</v>
      </c>
      <c r="E900" t="s">
        <v>18</v>
      </c>
      <c r="F900" t="s">
        <v>14</v>
      </c>
      <c r="G900">
        <v>1</v>
      </c>
      <c r="H900" t="s">
        <v>14</v>
      </c>
      <c r="I900">
        <v>1</v>
      </c>
      <c r="P900" s="13">
        <v>873</v>
      </c>
      <c r="Q900" s="13">
        <v>54.565898712194034</v>
      </c>
      <c r="R900" s="13">
        <v>-17.065898712194034</v>
      </c>
      <c r="T900" s="13">
        <v>48.553144129104062</v>
      </c>
      <c r="U900" s="13">
        <v>54.5</v>
      </c>
    </row>
    <row r="901" spans="1:21" x14ac:dyDescent="0.3">
      <c r="A901" s="1">
        <v>40280</v>
      </c>
      <c r="B901" s="2">
        <v>5.28E-2</v>
      </c>
      <c r="C901" s="8">
        <v>7679353</v>
      </c>
      <c r="D901" s="8">
        <v>58</v>
      </c>
      <c r="E901" t="s">
        <v>18</v>
      </c>
      <c r="F901" t="s">
        <v>10</v>
      </c>
      <c r="G901">
        <v>0</v>
      </c>
      <c r="H901" t="s">
        <v>10</v>
      </c>
      <c r="I901">
        <v>0</v>
      </c>
      <c r="P901" s="13">
        <v>874</v>
      </c>
      <c r="Q901" s="13">
        <v>52.477134468180026</v>
      </c>
      <c r="R901" s="13">
        <v>-16.977134468180026</v>
      </c>
      <c r="T901" s="13">
        <v>48.608792431830828</v>
      </c>
      <c r="U901" s="13">
        <v>54.5</v>
      </c>
    </row>
    <row r="902" spans="1:21" x14ac:dyDescent="0.3">
      <c r="A902" s="1">
        <v>40281</v>
      </c>
      <c r="B902" s="2">
        <v>-5.8999999999999999E-3</v>
      </c>
      <c r="C902" s="8">
        <v>4303391</v>
      </c>
      <c r="D902" s="8">
        <v>54.5</v>
      </c>
      <c r="E902" t="s">
        <v>18</v>
      </c>
      <c r="F902" t="s">
        <v>10</v>
      </c>
      <c r="G902">
        <v>0</v>
      </c>
      <c r="H902" t="s">
        <v>10</v>
      </c>
      <c r="I902">
        <v>0</v>
      </c>
      <c r="P902" s="13">
        <v>875</v>
      </c>
      <c r="Q902" s="13">
        <v>53.713888150507572</v>
      </c>
      <c r="R902" s="13">
        <v>-13.213888150507572</v>
      </c>
      <c r="T902" s="13">
        <v>48.664440734557594</v>
      </c>
      <c r="U902" s="13">
        <v>54.5</v>
      </c>
    </row>
    <row r="903" spans="1:21" x14ac:dyDescent="0.3">
      <c r="A903" s="1">
        <v>40282</v>
      </c>
      <c r="B903" s="2">
        <v>1.3899999999999999E-2</v>
      </c>
      <c r="C903" s="8">
        <v>4449327</v>
      </c>
      <c r="D903" s="8">
        <v>46.5</v>
      </c>
      <c r="E903" t="s">
        <v>18</v>
      </c>
      <c r="F903" t="s">
        <v>10</v>
      </c>
      <c r="G903">
        <v>0</v>
      </c>
      <c r="H903" t="s">
        <v>10</v>
      </c>
      <c r="I903">
        <v>0</v>
      </c>
      <c r="P903" s="13">
        <v>876</v>
      </c>
      <c r="Q903" s="13">
        <v>53.279320246133807</v>
      </c>
      <c r="R903" s="13">
        <v>-14.279320246133807</v>
      </c>
      <c r="T903" s="13">
        <v>48.72008903728436</v>
      </c>
      <c r="U903" s="13">
        <v>54.5</v>
      </c>
    </row>
    <row r="904" spans="1:21" x14ac:dyDescent="0.3">
      <c r="A904" s="1">
        <v>40283</v>
      </c>
      <c r="B904" s="2">
        <v>0</v>
      </c>
      <c r="C904" s="8">
        <v>2577998</v>
      </c>
      <c r="D904" s="8">
        <v>52</v>
      </c>
      <c r="E904" t="s">
        <v>18</v>
      </c>
      <c r="F904" t="s">
        <v>10</v>
      </c>
      <c r="G904">
        <v>0</v>
      </c>
      <c r="H904" t="s">
        <v>10</v>
      </c>
      <c r="I904">
        <v>0</v>
      </c>
      <c r="P904" s="13">
        <v>877</v>
      </c>
      <c r="Q904" s="13">
        <v>52.881839169772697</v>
      </c>
      <c r="R904" s="13">
        <v>-15.881839169772697</v>
      </c>
      <c r="T904" s="13">
        <v>48.775737340011126</v>
      </c>
      <c r="U904" s="13">
        <v>54.5</v>
      </c>
    </row>
    <row r="905" spans="1:21" x14ac:dyDescent="0.3">
      <c r="A905" s="1">
        <v>40284</v>
      </c>
      <c r="B905" s="2">
        <v>-9.1999999999999998E-3</v>
      </c>
      <c r="C905" s="8">
        <v>5358530</v>
      </c>
      <c r="D905" s="8">
        <v>59</v>
      </c>
      <c r="E905" t="s">
        <v>18</v>
      </c>
      <c r="F905" t="s">
        <v>10</v>
      </c>
      <c r="G905">
        <v>0</v>
      </c>
      <c r="H905" t="s">
        <v>14</v>
      </c>
      <c r="I905">
        <v>1</v>
      </c>
      <c r="P905" s="13">
        <v>878</v>
      </c>
      <c r="Q905" s="13">
        <v>53.848988303444642</v>
      </c>
      <c r="R905" s="13">
        <v>-13.348988303444642</v>
      </c>
      <c r="T905" s="13">
        <v>48.831385642737892</v>
      </c>
      <c r="U905" s="13">
        <v>54.5</v>
      </c>
    </row>
    <row r="906" spans="1:21" x14ac:dyDescent="0.3">
      <c r="A906" s="1">
        <v>40287</v>
      </c>
      <c r="B906" s="2">
        <v>-6.0000000000000001E-3</v>
      </c>
      <c r="C906" s="8">
        <v>7546878</v>
      </c>
      <c r="D906" s="8">
        <v>49</v>
      </c>
      <c r="E906" t="s">
        <v>18</v>
      </c>
      <c r="F906" t="s">
        <v>10</v>
      </c>
      <c r="G906">
        <v>0</v>
      </c>
      <c r="H906" t="s">
        <v>10</v>
      </c>
      <c r="I906">
        <v>0</v>
      </c>
      <c r="P906" s="13">
        <v>879</v>
      </c>
      <c r="Q906" s="13">
        <v>54.055701314992554</v>
      </c>
      <c r="R906" s="13">
        <v>-9.0557013149925538</v>
      </c>
      <c r="T906" s="13">
        <v>48.887033945464658</v>
      </c>
      <c r="U906" s="13">
        <v>55</v>
      </c>
    </row>
    <row r="907" spans="1:21" x14ac:dyDescent="0.3">
      <c r="A907" s="1">
        <v>40288</v>
      </c>
      <c r="B907" s="2">
        <v>1.8200000000000001E-2</v>
      </c>
      <c r="C907" s="8">
        <v>3545905</v>
      </c>
      <c r="D907" s="8">
        <v>52.5</v>
      </c>
      <c r="E907" t="s">
        <v>18</v>
      </c>
      <c r="F907" t="s">
        <v>10</v>
      </c>
      <c r="G907">
        <v>0</v>
      </c>
      <c r="H907" t="s">
        <v>10</v>
      </c>
      <c r="I907">
        <v>0</v>
      </c>
      <c r="P907" s="13">
        <v>880</v>
      </c>
      <c r="Q907" s="13">
        <v>54.532980595161092</v>
      </c>
      <c r="R907" s="13">
        <v>-7.0329805951610922</v>
      </c>
      <c r="T907" s="13">
        <v>48.942682248191424</v>
      </c>
      <c r="U907" s="13">
        <v>55</v>
      </c>
    </row>
    <row r="908" spans="1:21" x14ac:dyDescent="0.3">
      <c r="A908" s="1">
        <v>40289</v>
      </c>
      <c r="B908" s="2">
        <v>4.8999999999999998E-3</v>
      </c>
      <c r="C908" s="8">
        <v>3677143</v>
      </c>
      <c r="D908" s="8">
        <v>57</v>
      </c>
      <c r="E908" t="s">
        <v>18</v>
      </c>
      <c r="F908" t="s">
        <v>10</v>
      </c>
      <c r="G908">
        <v>0</v>
      </c>
      <c r="H908" t="s">
        <v>10</v>
      </c>
      <c r="I908">
        <v>0</v>
      </c>
      <c r="P908" s="13">
        <v>881</v>
      </c>
      <c r="Q908" s="13">
        <v>54.663197638009358</v>
      </c>
      <c r="R908" s="13">
        <v>-8.1631976380093576</v>
      </c>
      <c r="T908" s="13">
        <v>48.998330550918197</v>
      </c>
      <c r="U908" s="13">
        <v>55</v>
      </c>
    </row>
    <row r="909" spans="1:21" x14ac:dyDescent="0.3">
      <c r="A909" s="1">
        <v>40290</v>
      </c>
      <c r="B909" s="2">
        <v>2.8500000000000001E-2</v>
      </c>
      <c r="C909" s="8">
        <v>3572757</v>
      </c>
      <c r="D909" s="8">
        <v>57.5</v>
      </c>
      <c r="E909" t="s">
        <v>18</v>
      </c>
      <c r="F909" t="s">
        <v>10</v>
      </c>
      <c r="G909">
        <v>0</v>
      </c>
      <c r="H909" t="s">
        <v>10</v>
      </c>
      <c r="I909">
        <v>0</v>
      </c>
      <c r="P909" s="13">
        <v>882</v>
      </c>
      <c r="Q909" s="13">
        <v>54.125883994138</v>
      </c>
      <c r="R909" s="13">
        <v>-8.6258839941380003</v>
      </c>
      <c r="T909" s="13">
        <v>49.053978853644963</v>
      </c>
      <c r="U909" s="13">
        <v>55</v>
      </c>
    </row>
    <row r="910" spans="1:21" x14ac:dyDescent="0.3">
      <c r="A910" s="1">
        <v>40291</v>
      </c>
      <c r="B910" s="2">
        <v>1.5299999999999999E-2</v>
      </c>
      <c r="C910" s="8">
        <v>3234559</v>
      </c>
      <c r="D910" s="8">
        <v>57.5</v>
      </c>
      <c r="E910" t="s">
        <v>18</v>
      </c>
      <c r="F910" t="s">
        <v>10</v>
      </c>
      <c r="G910">
        <v>0</v>
      </c>
      <c r="H910" t="s">
        <v>10</v>
      </c>
      <c r="I910">
        <v>0</v>
      </c>
      <c r="P910" s="13">
        <v>883</v>
      </c>
      <c r="Q910" s="13">
        <v>52.974432320435696</v>
      </c>
      <c r="R910" s="13">
        <v>-9.4744323204356959</v>
      </c>
      <c r="T910" s="13">
        <v>49.109627156371729</v>
      </c>
      <c r="U910" s="13">
        <v>55</v>
      </c>
    </row>
    <row r="911" spans="1:21" x14ac:dyDescent="0.3">
      <c r="A911" s="1">
        <v>40294</v>
      </c>
      <c r="B911" s="2">
        <v>1.9E-2</v>
      </c>
      <c r="C911" s="8">
        <v>4104124</v>
      </c>
      <c r="D911" s="8">
        <v>48</v>
      </c>
      <c r="E911" t="s">
        <v>18</v>
      </c>
      <c r="F911" t="s">
        <v>10</v>
      </c>
      <c r="G911">
        <v>0</v>
      </c>
      <c r="H911" t="s">
        <v>10</v>
      </c>
      <c r="I911">
        <v>0</v>
      </c>
      <c r="P911" s="13">
        <v>884</v>
      </c>
      <c r="Q911" s="13">
        <v>53.983591550237996</v>
      </c>
      <c r="R911" s="13">
        <v>-5.9835915502379962</v>
      </c>
      <c r="T911" s="13">
        <v>49.165275459098496</v>
      </c>
      <c r="U911" s="13">
        <v>55</v>
      </c>
    </row>
    <row r="912" spans="1:21" x14ac:dyDescent="0.3">
      <c r="A912" s="1">
        <v>40295</v>
      </c>
      <c r="B912" s="2">
        <v>-4.4200000000000003E-2</v>
      </c>
      <c r="C912" s="8">
        <v>5044362</v>
      </c>
      <c r="D912" s="8">
        <v>49.5</v>
      </c>
      <c r="E912" t="s">
        <v>18</v>
      </c>
      <c r="F912" t="s">
        <v>10</v>
      </c>
      <c r="G912">
        <v>0</v>
      </c>
      <c r="H912" t="s">
        <v>10</v>
      </c>
      <c r="I912">
        <v>0</v>
      </c>
      <c r="P912" s="13">
        <v>885</v>
      </c>
      <c r="Q912" s="13">
        <v>54.447641629069587</v>
      </c>
      <c r="R912" s="13">
        <v>-4.9476416290695866</v>
      </c>
      <c r="T912" s="13">
        <v>49.220923761825262</v>
      </c>
      <c r="U912" s="13">
        <v>55</v>
      </c>
    </row>
    <row r="913" spans="1:21" x14ac:dyDescent="0.3">
      <c r="A913" s="1">
        <v>40296</v>
      </c>
      <c r="B913" s="2">
        <v>-1.18E-2</v>
      </c>
      <c r="C913" s="8">
        <v>3419458</v>
      </c>
      <c r="D913" s="8">
        <v>46.5</v>
      </c>
      <c r="E913" t="s">
        <v>18</v>
      </c>
      <c r="F913" t="s">
        <v>10</v>
      </c>
      <c r="G913">
        <v>0</v>
      </c>
      <c r="H913" t="s">
        <v>10</v>
      </c>
      <c r="I913">
        <v>0</v>
      </c>
      <c r="P913" s="13">
        <v>886</v>
      </c>
      <c r="Q913" s="13">
        <v>54.356672393942027</v>
      </c>
      <c r="R913" s="13">
        <v>-3.8566723939420271</v>
      </c>
      <c r="T913" s="13">
        <v>49.276572064552028</v>
      </c>
      <c r="U913" s="13">
        <v>55</v>
      </c>
    </row>
    <row r="914" spans="1:21" x14ac:dyDescent="0.3">
      <c r="A914" s="1">
        <v>40297</v>
      </c>
      <c r="B914" s="2">
        <v>9.7999999999999997E-3</v>
      </c>
      <c r="C914" s="8">
        <v>3222130</v>
      </c>
      <c r="D914" s="8">
        <v>49.5</v>
      </c>
      <c r="E914" t="s">
        <v>18</v>
      </c>
      <c r="F914" t="s">
        <v>10</v>
      </c>
      <c r="G914">
        <v>0</v>
      </c>
      <c r="H914" t="s">
        <v>10</v>
      </c>
      <c r="I914">
        <v>0</v>
      </c>
      <c r="P914" s="13">
        <v>887</v>
      </c>
      <c r="Q914" s="13">
        <v>54.747581926960279</v>
      </c>
      <c r="R914" s="13">
        <v>2.7524180730397205</v>
      </c>
      <c r="T914" s="13">
        <v>49.332220367278794</v>
      </c>
      <c r="U914" s="13">
        <v>55</v>
      </c>
    </row>
    <row r="915" spans="1:21" x14ac:dyDescent="0.3">
      <c r="A915" s="1">
        <v>40298</v>
      </c>
      <c r="B915" s="2">
        <v>-1.2999999999999999E-2</v>
      </c>
      <c r="C915" s="8">
        <v>2732312</v>
      </c>
      <c r="D915" s="8">
        <v>57</v>
      </c>
      <c r="E915" t="s">
        <v>18</v>
      </c>
      <c r="F915" t="s">
        <v>10</v>
      </c>
      <c r="G915">
        <v>0</v>
      </c>
      <c r="H915" t="s">
        <v>10</v>
      </c>
      <c r="I915">
        <v>0</v>
      </c>
      <c r="P915" s="13">
        <v>888</v>
      </c>
      <c r="Q915" s="13">
        <v>55.169199353892424</v>
      </c>
      <c r="R915" s="13">
        <v>-1.6691993538924237</v>
      </c>
      <c r="T915" s="13">
        <v>49.38786867000556</v>
      </c>
      <c r="U915" s="13">
        <v>55</v>
      </c>
    </row>
    <row r="916" spans="1:21" x14ac:dyDescent="0.3">
      <c r="A916" s="1">
        <v>40301</v>
      </c>
      <c r="B916" s="2">
        <v>5.4999999999999997E-3</v>
      </c>
      <c r="C916" s="8">
        <v>2183389</v>
      </c>
      <c r="D916" s="8">
        <v>75</v>
      </c>
      <c r="E916" t="s">
        <v>18</v>
      </c>
      <c r="F916" t="s">
        <v>14</v>
      </c>
      <c r="G916">
        <v>1</v>
      </c>
      <c r="H916" t="s">
        <v>14</v>
      </c>
      <c r="I916">
        <v>1</v>
      </c>
      <c r="P916" s="13">
        <v>889</v>
      </c>
      <c r="Q916" s="13">
        <v>54.446212112020206</v>
      </c>
      <c r="R916" s="13">
        <v>-6.9462121120202056</v>
      </c>
      <c r="T916" s="13">
        <v>49.443516972732326</v>
      </c>
      <c r="U916" s="13">
        <v>55</v>
      </c>
    </row>
    <row r="917" spans="1:21" x14ac:dyDescent="0.3">
      <c r="A917" s="1">
        <v>40302</v>
      </c>
      <c r="B917" s="2">
        <v>-3.5900000000000001E-2</v>
      </c>
      <c r="C917" s="8">
        <v>3922073</v>
      </c>
      <c r="D917" s="8">
        <v>69.5</v>
      </c>
      <c r="E917" t="s">
        <v>18</v>
      </c>
      <c r="F917" t="s">
        <v>10</v>
      </c>
      <c r="G917">
        <v>0</v>
      </c>
      <c r="H917" t="s">
        <v>14</v>
      </c>
      <c r="I917">
        <v>1</v>
      </c>
      <c r="P917" s="13">
        <v>890</v>
      </c>
      <c r="Q917" s="13">
        <v>54.899376272459328</v>
      </c>
      <c r="R917" s="13">
        <v>-4.3993762724593282</v>
      </c>
      <c r="T917" s="13">
        <v>49.499165275459099</v>
      </c>
      <c r="U917" s="13">
        <v>55</v>
      </c>
    </row>
    <row r="918" spans="1:21" x14ac:dyDescent="0.3">
      <c r="A918" s="1">
        <v>40303</v>
      </c>
      <c r="B918" s="2">
        <v>6.7999999999999996E-3</v>
      </c>
      <c r="C918" s="8">
        <v>4958832</v>
      </c>
      <c r="D918" s="8">
        <v>65</v>
      </c>
      <c r="E918" t="s">
        <v>18</v>
      </c>
      <c r="F918" t="s">
        <v>10</v>
      </c>
      <c r="G918">
        <v>0</v>
      </c>
      <c r="H918" t="s">
        <v>14</v>
      </c>
      <c r="I918">
        <v>1</v>
      </c>
      <c r="P918" s="13">
        <v>891</v>
      </c>
      <c r="Q918" s="13">
        <v>54.720813536731413</v>
      </c>
      <c r="R918" s="13">
        <v>-15.220813536731413</v>
      </c>
      <c r="T918" s="13">
        <v>49.554813578185865</v>
      </c>
      <c r="U918" s="13">
        <v>55</v>
      </c>
    </row>
    <row r="919" spans="1:21" x14ac:dyDescent="0.3">
      <c r="A919" s="1">
        <v>40304</v>
      </c>
      <c r="B919" s="2">
        <v>-2.4199999999999999E-2</v>
      </c>
      <c r="C919" s="8">
        <v>6515636</v>
      </c>
      <c r="D919" s="8">
        <v>66</v>
      </c>
      <c r="E919" t="s">
        <v>18</v>
      </c>
      <c r="F919" t="s">
        <v>10</v>
      </c>
      <c r="G919">
        <v>0</v>
      </c>
      <c r="H919" t="s">
        <v>14</v>
      </c>
      <c r="I919">
        <v>1</v>
      </c>
      <c r="P919" s="13">
        <v>892</v>
      </c>
      <c r="Q919" s="13">
        <v>55.081204044605975</v>
      </c>
      <c r="R919" s="13">
        <v>-5.5812040446059754</v>
      </c>
      <c r="T919" s="13">
        <v>49.610461880912631</v>
      </c>
      <c r="U919" s="13">
        <v>55</v>
      </c>
    </row>
    <row r="920" spans="1:21" x14ac:dyDescent="0.3">
      <c r="A920" s="1">
        <v>40305</v>
      </c>
      <c r="B920" s="2">
        <v>-1.9699999999999999E-2</v>
      </c>
      <c r="C920" s="8">
        <v>4712424</v>
      </c>
      <c r="D920" s="8">
        <v>63.5</v>
      </c>
      <c r="E920" t="s">
        <v>18</v>
      </c>
      <c r="F920" t="s">
        <v>10</v>
      </c>
      <c r="G920">
        <v>0</v>
      </c>
      <c r="H920" t="s">
        <v>14</v>
      </c>
      <c r="I920">
        <v>1</v>
      </c>
      <c r="P920" s="13">
        <v>893</v>
      </c>
      <c r="Q920" s="13">
        <v>55.068787171308422</v>
      </c>
      <c r="R920" s="13">
        <v>-11.568787171308422</v>
      </c>
      <c r="T920" s="13">
        <v>49.666110183639397</v>
      </c>
      <c r="U920" s="13">
        <v>55</v>
      </c>
    </row>
    <row r="921" spans="1:21" x14ac:dyDescent="0.3">
      <c r="A921" s="1">
        <v>40308</v>
      </c>
      <c r="B921" s="2">
        <v>-2.9999999999999997E-4</v>
      </c>
      <c r="C921" s="8">
        <v>4147577</v>
      </c>
      <c r="D921" s="8">
        <v>48</v>
      </c>
      <c r="E921" t="s">
        <v>18</v>
      </c>
      <c r="F921" t="s">
        <v>10</v>
      </c>
      <c r="G921">
        <v>0</v>
      </c>
      <c r="H921" t="s">
        <v>10</v>
      </c>
      <c r="I921">
        <v>0</v>
      </c>
      <c r="P921" s="13">
        <v>894</v>
      </c>
      <c r="Q921" s="13">
        <v>54.979093754052485</v>
      </c>
      <c r="R921" s="13">
        <v>-4.9790937540524851</v>
      </c>
      <c r="T921" s="13">
        <v>49.721758486366163</v>
      </c>
      <c r="U921" s="13">
        <v>55.5</v>
      </c>
    </row>
    <row r="922" spans="1:21" x14ac:dyDescent="0.3">
      <c r="A922" s="1">
        <v>40309</v>
      </c>
      <c r="B922" s="2">
        <v>2.2599999999999999E-2</v>
      </c>
      <c r="C922" s="8">
        <v>2469583</v>
      </c>
      <c r="D922" s="8">
        <v>48.5</v>
      </c>
      <c r="E922" t="s">
        <v>18</v>
      </c>
      <c r="F922" t="s">
        <v>10</v>
      </c>
      <c r="G922">
        <v>0</v>
      </c>
      <c r="H922" t="s">
        <v>10</v>
      </c>
      <c r="I922">
        <v>0</v>
      </c>
      <c r="P922" s="13">
        <v>895</v>
      </c>
      <c r="Q922" s="13">
        <v>56.359858547000805</v>
      </c>
      <c r="R922" s="13">
        <v>0.14014145299919534</v>
      </c>
      <c r="T922" s="13">
        <v>49.777406789092929</v>
      </c>
      <c r="U922" s="13">
        <v>55.5</v>
      </c>
    </row>
    <row r="923" spans="1:21" x14ac:dyDescent="0.3">
      <c r="A923" s="1">
        <v>40310</v>
      </c>
      <c r="B923" s="2">
        <v>2.1999999999999999E-2</v>
      </c>
      <c r="C923" s="8">
        <v>2358742</v>
      </c>
      <c r="D923" s="8">
        <v>48.5</v>
      </c>
      <c r="E923" t="s">
        <v>18</v>
      </c>
      <c r="F923" t="s">
        <v>10</v>
      </c>
      <c r="G923">
        <v>0</v>
      </c>
      <c r="H923" t="s">
        <v>10</v>
      </c>
      <c r="I923">
        <v>0</v>
      </c>
      <c r="P923" s="13">
        <v>896</v>
      </c>
      <c r="Q923" s="13">
        <v>54.493492846794659</v>
      </c>
      <c r="R923" s="13">
        <v>5.0065071532053409</v>
      </c>
      <c r="T923" s="13">
        <v>49.833055091819695</v>
      </c>
      <c r="U923" s="13">
        <v>55.5</v>
      </c>
    </row>
    <row r="924" spans="1:21" x14ac:dyDescent="0.3">
      <c r="A924" s="1">
        <v>40311</v>
      </c>
      <c r="B924" s="2">
        <v>-1.9E-3</v>
      </c>
      <c r="C924" s="8">
        <v>2433572</v>
      </c>
      <c r="D924" s="8">
        <v>43.5</v>
      </c>
      <c r="E924" t="s">
        <v>18</v>
      </c>
      <c r="F924" t="s">
        <v>13</v>
      </c>
      <c r="G924">
        <v>-1</v>
      </c>
      <c r="H924" t="s">
        <v>13</v>
      </c>
      <c r="I924">
        <v>-1</v>
      </c>
      <c r="P924" s="13">
        <v>897</v>
      </c>
      <c r="Q924" s="13">
        <v>53.317945559158765</v>
      </c>
      <c r="R924" s="13">
        <v>14.682054440841235</v>
      </c>
      <c r="T924" s="13">
        <v>49.888703394546461</v>
      </c>
      <c r="U924" s="13">
        <v>55.5</v>
      </c>
    </row>
    <row r="925" spans="1:21" x14ac:dyDescent="0.3">
      <c r="A925" s="1">
        <v>40312</v>
      </c>
      <c r="B925" s="2">
        <v>-2.0299999999999999E-2</v>
      </c>
      <c r="C925" s="8">
        <v>3394158</v>
      </c>
      <c r="D925" s="8">
        <v>55</v>
      </c>
      <c r="E925" t="s">
        <v>18</v>
      </c>
      <c r="F925" t="s">
        <v>10</v>
      </c>
      <c r="G925">
        <v>0</v>
      </c>
      <c r="H925" t="s">
        <v>10</v>
      </c>
      <c r="I925">
        <v>0</v>
      </c>
      <c r="P925" s="13">
        <v>898</v>
      </c>
      <c r="Q925" s="13">
        <v>53.585340898165633</v>
      </c>
      <c r="R925" s="13">
        <v>17.414659101834367</v>
      </c>
      <c r="T925" s="13">
        <v>49.944351697273227</v>
      </c>
      <c r="U925" s="13">
        <v>55.5</v>
      </c>
    </row>
    <row r="926" spans="1:21" x14ac:dyDescent="0.3">
      <c r="A926" s="1">
        <v>40315</v>
      </c>
      <c r="B926" s="2">
        <v>2.7000000000000001E-3</v>
      </c>
      <c r="C926" s="8">
        <v>4895053</v>
      </c>
      <c r="D926" s="8">
        <v>60</v>
      </c>
      <c r="E926" t="s">
        <v>18</v>
      </c>
      <c r="F926" t="s">
        <v>10</v>
      </c>
      <c r="G926">
        <v>0</v>
      </c>
      <c r="H926" t="s">
        <v>14</v>
      </c>
      <c r="I926">
        <v>1</v>
      </c>
      <c r="P926" s="13">
        <v>899</v>
      </c>
      <c r="Q926" s="13">
        <v>54.063198242396872</v>
      </c>
      <c r="R926" s="13">
        <v>16.936801757603128</v>
      </c>
      <c r="T926" s="13">
        <v>50</v>
      </c>
      <c r="U926" s="13">
        <v>55.5</v>
      </c>
    </row>
    <row r="927" spans="1:21" x14ac:dyDescent="0.3">
      <c r="A927" s="1">
        <v>40316</v>
      </c>
      <c r="B927" s="2">
        <v>-5.2400000000000002E-2</v>
      </c>
      <c r="C927" s="8">
        <v>5857333</v>
      </c>
      <c r="D927" s="8">
        <v>62</v>
      </c>
      <c r="E927" t="s">
        <v>18</v>
      </c>
      <c r="F927" t="s">
        <v>10</v>
      </c>
      <c r="G927">
        <v>0</v>
      </c>
      <c r="H927" t="s">
        <v>14</v>
      </c>
      <c r="I927">
        <v>1</v>
      </c>
      <c r="P927" s="13">
        <v>900</v>
      </c>
      <c r="Q927" s="13">
        <v>51.79467784772109</v>
      </c>
      <c r="R927" s="13">
        <v>6.2053221522789102</v>
      </c>
      <c r="T927" s="13">
        <v>50.055648302726766</v>
      </c>
      <c r="U927" s="13">
        <v>55.5</v>
      </c>
    </row>
    <row r="928" spans="1:21" x14ac:dyDescent="0.3">
      <c r="A928" s="1">
        <v>40317</v>
      </c>
      <c r="B928" s="2">
        <v>6.9999999999999999E-4</v>
      </c>
      <c r="C928" s="8">
        <v>2995010</v>
      </c>
      <c r="D928" s="8">
        <v>53</v>
      </c>
      <c r="E928" t="s">
        <v>18</v>
      </c>
      <c r="F928" t="s">
        <v>10</v>
      </c>
      <c r="G928">
        <v>0</v>
      </c>
      <c r="H928" t="s">
        <v>10</v>
      </c>
      <c r="I928">
        <v>0</v>
      </c>
      <c r="P928" s="13">
        <v>901</v>
      </c>
      <c r="Q928" s="13">
        <v>53.71578704946446</v>
      </c>
      <c r="R928" s="13">
        <v>0.78421295053554019</v>
      </c>
      <c r="T928" s="13">
        <v>50.111296605453532</v>
      </c>
      <c r="U928" s="13">
        <v>55.5</v>
      </c>
    </row>
    <row r="929" spans="1:21" x14ac:dyDescent="0.3">
      <c r="A929" s="1">
        <v>40318</v>
      </c>
      <c r="B929" s="2">
        <v>-2.07E-2</v>
      </c>
      <c r="C929" s="8">
        <v>5576901</v>
      </c>
      <c r="D929" s="8">
        <v>59.5</v>
      </c>
      <c r="E929" t="s">
        <v>18</v>
      </c>
      <c r="F929" t="s">
        <v>10</v>
      </c>
      <c r="G929">
        <v>0</v>
      </c>
      <c r="H929" t="s">
        <v>10</v>
      </c>
      <c r="I929">
        <v>0</v>
      </c>
      <c r="P929" s="13">
        <v>902</v>
      </c>
      <c r="Q929" s="13">
        <v>53.674484058984213</v>
      </c>
      <c r="R929" s="13">
        <v>-7.1744840589842127</v>
      </c>
      <c r="T929" s="13">
        <v>50.166944908180298</v>
      </c>
      <c r="U929" s="13">
        <v>55.5</v>
      </c>
    </row>
    <row r="930" spans="1:21" x14ac:dyDescent="0.3">
      <c r="A930" s="1">
        <v>40319</v>
      </c>
      <c r="B930" s="2">
        <v>5.3499999999999999E-2</v>
      </c>
      <c r="C930" s="8">
        <v>4097046</v>
      </c>
      <c r="D930" s="8">
        <v>68</v>
      </c>
      <c r="E930" t="s">
        <v>18</v>
      </c>
      <c r="F930" t="s">
        <v>10</v>
      </c>
      <c r="G930">
        <v>0</v>
      </c>
      <c r="H930" t="s">
        <v>14</v>
      </c>
      <c r="I930">
        <v>1</v>
      </c>
      <c r="P930" s="13">
        <v>903</v>
      </c>
      <c r="Q930" s="13">
        <v>54.784442526891937</v>
      </c>
      <c r="R930" s="13">
        <v>-2.7844425268919366</v>
      </c>
      <c r="T930" s="13">
        <v>50.222593210907064</v>
      </c>
      <c r="U930" s="13">
        <v>55.5</v>
      </c>
    </row>
    <row r="931" spans="1:21" x14ac:dyDescent="0.3">
      <c r="A931" s="1">
        <v>40322</v>
      </c>
      <c r="B931" s="2">
        <v>-1.21E-2</v>
      </c>
      <c r="C931" s="8">
        <v>2354588</v>
      </c>
      <c r="D931" s="8">
        <v>67.5</v>
      </c>
      <c r="E931" t="s">
        <v>18</v>
      </c>
      <c r="F931" t="s">
        <v>10</v>
      </c>
      <c r="G931">
        <v>0</v>
      </c>
      <c r="H931" t="s">
        <v>14</v>
      </c>
      <c r="I931">
        <v>1</v>
      </c>
      <c r="P931" s="13">
        <v>904</v>
      </c>
      <c r="Q931" s="13">
        <v>53.063011252786282</v>
      </c>
      <c r="R931" s="13">
        <v>5.9369887472137179</v>
      </c>
      <c r="T931" s="13">
        <v>50.27824151363383</v>
      </c>
      <c r="U931" s="13">
        <v>55.5</v>
      </c>
    </row>
    <row r="932" spans="1:21" x14ac:dyDescent="0.3">
      <c r="A932" s="1">
        <v>40323</v>
      </c>
      <c r="B932" s="2">
        <v>3.7999999999999999E-2</v>
      </c>
      <c r="C932" s="8">
        <v>3967530</v>
      </c>
      <c r="D932" s="8">
        <v>67.5</v>
      </c>
      <c r="E932" t="s">
        <v>18</v>
      </c>
      <c r="F932" t="s">
        <v>10</v>
      </c>
      <c r="G932">
        <v>0</v>
      </c>
      <c r="H932" t="s">
        <v>14</v>
      </c>
      <c r="I932">
        <v>1</v>
      </c>
      <c r="P932" s="13">
        <v>905</v>
      </c>
      <c r="Q932" s="13">
        <v>51.733448518121442</v>
      </c>
      <c r="R932" s="13">
        <v>-2.7334485181214419</v>
      </c>
      <c r="T932" s="13">
        <v>50.333889816360596</v>
      </c>
      <c r="U932" s="13">
        <v>55.5</v>
      </c>
    </row>
    <row r="933" spans="1:21" x14ac:dyDescent="0.3">
      <c r="A933" s="1">
        <v>40324</v>
      </c>
      <c r="B933" s="2">
        <v>-2.3400000000000001E-2</v>
      </c>
      <c r="C933" s="8">
        <v>2932209</v>
      </c>
      <c r="D933" s="8">
        <v>74</v>
      </c>
      <c r="E933" t="s">
        <v>18</v>
      </c>
      <c r="F933" t="s">
        <v>14</v>
      </c>
      <c r="G933">
        <v>1</v>
      </c>
      <c r="H933" t="s">
        <v>14</v>
      </c>
      <c r="I933">
        <v>1</v>
      </c>
      <c r="P933" s="13">
        <v>906</v>
      </c>
      <c r="Q933" s="13">
        <v>54.236963622221204</v>
      </c>
      <c r="R933" s="13">
        <v>-1.7369636222212037</v>
      </c>
      <c r="T933" s="13">
        <v>50.389538119087362</v>
      </c>
      <c r="U933" s="13">
        <v>55.5</v>
      </c>
    </row>
    <row r="934" spans="1:21" x14ac:dyDescent="0.3">
      <c r="A934" s="1">
        <v>40325</v>
      </c>
      <c r="B934" s="2">
        <v>3.3000000000000002E-2</v>
      </c>
      <c r="C934" s="8">
        <v>3073438</v>
      </c>
      <c r="D934" s="8">
        <v>77.5</v>
      </c>
      <c r="E934" t="s">
        <v>18</v>
      </c>
      <c r="F934" t="s">
        <v>14</v>
      </c>
      <c r="G934">
        <v>1</v>
      </c>
      <c r="H934" t="s">
        <v>14</v>
      </c>
      <c r="I934">
        <v>1</v>
      </c>
      <c r="P934" s="13">
        <v>907</v>
      </c>
      <c r="Q934" s="13">
        <v>54.124603142139456</v>
      </c>
      <c r="R934" s="13">
        <v>2.8753968578605438</v>
      </c>
      <c r="T934" s="13">
        <v>50.445186421814135</v>
      </c>
      <c r="U934" s="13">
        <v>55.5</v>
      </c>
    </row>
    <row r="935" spans="1:21" x14ac:dyDescent="0.3">
      <c r="A935" s="1">
        <v>40326</v>
      </c>
      <c r="B935" s="2">
        <v>-3.0999999999999999E-3</v>
      </c>
      <c r="C935" s="8">
        <v>2513426</v>
      </c>
      <c r="D935" s="8">
        <v>66</v>
      </c>
      <c r="E935" t="s">
        <v>18</v>
      </c>
      <c r="F935" t="s">
        <v>10</v>
      </c>
      <c r="G935">
        <v>0</v>
      </c>
      <c r="H935" t="s">
        <v>14</v>
      </c>
      <c r="I935">
        <v>1</v>
      </c>
      <c r="P935" s="13">
        <v>908</v>
      </c>
      <c r="Q935" s="13">
        <v>54.245460884437421</v>
      </c>
      <c r="R935" s="13">
        <v>3.2545391155625794</v>
      </c>
      <c r="T935" s="13">
        <v>50.500834724540901</v>
      </c>
      <c r="U935" s="13">
        <v>56</v>
      </c>
    </row>
    <row r="936" spans="1:21" x14ac:dyDescent="0.3">
      <c r="A936" s="1">
        <v>40329</v>
      </c>
      <c r="B936" s="2">
        <v>0</v>
      </c>
      <c r="C936" s="8">
        <v>0</v>
      </c>
      <c r="D936" s="8">
        <v>73</v>
      </c>
      <c r="E936" t="s">
        <v>18</v>
      </c>
      <c r="F936" t="s">
        <v>14</v>
      </c>
      <c r="G936">
        <v>1</v>
      </c>
      <c r="H936" t="s">
        <v>14</v>
      </c>
      <c r="I936">
        <v>1</v>
      </c>
      <c r="P936" s="13">
        <v>909</v>
      </c>
      <c r="Q936" s="13">
        <v>54.420214817604332</v>
      </c>
      <c r="R936" s="13">
        <v>3.0797851823956677</v>
      </c>
      <c r="T936" s="13">
        <v>50.556483027267667</v>
      </c>
      <c r="U936" s="13">
        <v>56</v>
      </c>
    </row>
    <row r="937" spans="1:21" x14ac:dyDescent="0.3">
      <c r="A937" s="1">
        <v>40330</v>
      </c>
      <c r="B937" s="2">
        <v>-1.95E-2</v>
      </c>
      <c r="C937" s="8">
        <v>2881845</v>
      </c>
      <c r="D937" s="8">
        <v>77.5</v>
      </c>
      <c r="E937" t="s">
        <v>15</v>
      </c>
      <c r="F937" t="s">
        <v>14</v>
      </c>
      <c r="G937">
        <v>1</v>
      </c>
      <c r="H937" t="s">
        <v>10</v>
      </c>
      <c r="I937">
        <v>0</v>
      </c>
      <c r="P937" s="13">
        <v>910</v>
      </c>
      <c r="Q937" s="13">
        <v>53.897770167126986</v>
      </c>
      <c r="R937" s="13">
        <v>-5.8977701671269855</v>
      </c>
      <c r="T937" s="13">
        <v>50.612131329994433</v>
      </c>
      <c r="U937" s="13">
        <v>56</v>
      </c>
    </row>
    <row r="938" spans="1:21" x14ac:dyDescent="0.3">
      <c r="A938" s="1">
        <v>40331</v>
      </c>
      <c r="B938" s="2">
        <v>3.2000000000000001E-2</v>
      </c>
      <c r="C938" s="8">
        <v>3410157</v>
      </c>
      <c r="D938" s="8">
        <v>72.5</v>
      </c>
      <c r="E938" t="s">
        <v>15</v>
      </c>
      <c r="F938" t="s">
        <v>14</v>
      </c>
      <c r="G938">
        <v>1</v>
      </c>
      <c r="H938" t="s">
        <v>10</v>
      </c>
      <c r="I938">
        <v>0</v>
      </c>
      <c r="P938" s="13">
        <v>911</v>
      </c>
      <c r="Q938" s="13">
        <v>53.170365638463373</v>
      </c>
      <c r="R938" s="13">
        <v>-3.6703656384633732</v>
      </c>
      <c r="T938" s="13">
        <v>50.667779632721199</v>
      </c>
      <c r="U938" s="13">
        <v>56</v>
      </c>
    </row>
    <row r="939" spans="1:21" x14ac:dyDescent="0.3">
      <c r="A939" s="1">
        <v>40332</v>
      </c>
      <c r="B939" s="2">
        <v>-1.0800000000000001E-2</v>
      </c>
      <c r="C939" s="8">
        <v>1773459</v>
      </c>
      <c r="D939" s="8">
        <v>75.5</v>
      </c>
      <c r="E939" t="s">
        <v>15</v>
      </c>
      <c r="F939" t="s">
        <v>14</v>
      </c>
      <c r="G939">
        <v>1</v>
      </c>
      <c r="H939" t="s">
        <v>10</v>
      </c>
      <c r="I939">
        <v>0</v>
      </c>
      <c r="P939" s="13">
        <v>912</v>
      </c>
      <c r="Q939" s="13">
        <v>54.241692150472872</v>
      </c>
      <c r="R939" s="13">
        <v>-7.741692150472872</v>
      </c>
      <c r="T939" s="13">
        <v>50.723427935447965</v>
      </c>
      <c r="U939" s="13">
        <v>56</v>
      </c>
    </row>
    <row r="940" spans="1:21" x14ac:dyDescent="0.3">
      <c r="A940" s="1">
        <v>40333</v>
      </c>
      <c r="B940" s="2">
        <v>-1.47E-2</v>
      </c>
      <c r="C940" s="8">
        <v>4022790</v>
      </c>
      <c r="D940" s="8">
        <v>77</v>
      </c>
      <c r="E940" t="s">
        <v>15</v>
      </c>
      <c r="F940" t="s">
        <v>14</v>
      </c>
      <c r="G940">
        <v>1</v>
      </c>
      <c r="H940" t="s">
        <v>10</v>
      </c>
      <c r="I940">
        <v>0</v>
      </c>
      <c r="P940" s="13">
        <v>913</v>
      </c>
      <c r="Q940" s="13">
        <v>54.414510580689537</v>
      </c>
      <c r="R940" s="13">
        <v>-4.9145105806895373</v>
      </c>
      <c r="T940" s="13">
        <v>50.779076238174731</v>
      </c>
      <c r="U940" s="13">
        <v>56</v>
      </c>
    </row>
    <row r="941" spans="1:21" x14ac:dyDescent="0.3">
      <c r="A941" s="1">
        <v>40336</v>
      </c>
      <c r="B941" s="2">
        <v>-1.34E-2</v>
      </c>
      <c r="C941" s="8">
        <v>4315138</v>
      </c>
      <c r="D941" s="8">
        <v>72</v>
      </c>
      <c r="E941" t="s">
        <v>15</v>
      </c>
      <c r="F941" t="s">
        <v>14</v>
      </c>
      <c r="G941">
        <v>1</v>
      </c>
      <c r="H941" t="s">
        <v>10</v>
      </c>
      <c r="I941">
        <v>0</v>
      </c>
      <c r="P941" s="13">
        <v>914</v>
      </c>
      <c r="Q941" s="13">
        <v>54.658705723341804</v>
      </c>
      <c r="R941" s="13">
        <v>2.3412942766581963</v>
      </c>
      <c r="T941" s="13">
        <v>50.834724540901497</v>
      </c>
      <c r="U941" s="13">
        <v>56</v>
      </c>
    </row>
    <row r="942" spans="1:21" x14ac:dyDescent="0.3">
      <c r="A942" s="1">
        <v>40337</v>
      </c>
      <c r="B942" s="2">
        <v>-8.0000000000000002E-3</v>
      </c>
      <c r="C942" s="8">
        <v>3619691</v>
      </c>
      <c r="D942" s="8">
        <v>64.5</v>
      </c>
      <c r="E942" t="s">
        <v>15</v>
      </c>
      <c r="F942" t="s">
        <v>10</v>
      </c>
      <c r="G942">
        <v>0</v>
      </c>
      <c r="H942" t="s">
        <v>13</v>
      </c>
      <c r="I942">
        <v>-1</v>
      </c>
      <c r="P942" s="13">
        <v>915</v>
      </c>
      <c r="Q942" s="13">
        <v>55.038887913331706</v>
      </c>
      <c r="R942" s="13">
        <v>19.961112086668294</v>
      </c>
      <c r="T942" s="13">
        <v>50.890372843628263</v>
      </c>
      <c r="U942" s="13">
        <v>56</v>
      </c>
    </row>
    <row r="943" spans="1:21" x14ac:dyDescent="0.3">
      <c r="A943" s="1">
        <v>40338</v>
      </c>
      <c r="B943" s="2">
        <v>-1.43E-2</v>
      </c>
      <c r="C943" s="8">
        <v>2306168</v>
      </c>
      <c r="D943" s="8">
        <v>60.5</v>
      </c>
      <c r="E943" t="s">
        <v>15</v>
      </c>
      <c r="F943" t="s">
        <v>10</v>
      </c>
      <c r="G943">
        <v>0</v>
      </c>
      <c r="H943" t="s">
        <v>13</v>
      </c>
      <c r="I943">
        <v>-1</v>
      </c>
      <c r="P943" s="13">
        <v>916</v>
      </c>
      <c r="Q943" s="13">
        <v>53.876267388408444</v>
      </c>
      <c r="R943" s="13">
        <v>15.623732611591556</v>
      </c>
      <c r="T943" s="13">
        <v>50.946021146355037</v>
      </c>
      <c r="U943" s="13">
        <v>56</v>
      </c>
    </row>
    <row r="944" spans="1:21" x14ac:dyDescent="0.3">
      <c r="A944" s="1">
        <v>40339</v>
      </c>
      <c r="B944" s="2">
        <v>3.1800000000000002E-2</v>
      </c>
      <c r="C944" s="8">
        <v>3331586</v>
      </c>
      <c r="D944" s="8">
        <v>58</v>
      </c>
      <c r="E944" t="s">
        <v>15</v>
      </c>
      <c r="F944" t="s">
        <v>10</v>
      </c>
      <c r="G944">
        <v>0</v>
      </c>
      <c r="H944" t="s">
        <v>13</v>
      </c>
      <c r="I944">
        <v>-1</v>
      </c>
      <c r="P944" s="13">
        <v>917</v>
      </c>
      <c r="Q944" s="13">
        <v>53.345956686440196</v>
      </c>
      <c r="R944" s="13">
        <v>11.654043313559804</v>
      </c>
      <c r="T944" s="13">
        <v>51.001669449081803</v>
      </c>
      <c r="U944" s="13">
        <v>56</v>
      </c>
    </row>
    <row r="945" spans="1:21" x14ac:dyDescent="0.3">
      <c r="A945" s="1">
        <v>40340</v>
      </c>
      <c r="B945" s="2">
        <v>3.4099999999999998E-2</v>
      </c>
      <c r="C945" s="8">
        <v>3900559</v>
      </c>
      <c r="D945" s="8">
        <v>66.5</v>
      </c>
      <c r="E945" t="s">
        <v>15</v>
      </c>
      <c r="F945" t="s">
        <v>10</v>
      </c>
      <c r="G945">
        <v>0</v>
      </c>
      <c r="H945" t="s">
        <v>10</v>
      </c>
      <c r="I945">
        <v>0</v>
      </c>
      <c r="P945" s="13">
        <v>918</v>
      </c>
      <c r="Q945" s="13">
        <v>52.319631476726116</v>
      </c>
      <c r="R945" s="13">
        <v>13.680368523273884</v>
      </c>
      <c r="T945" s="13">
        <v>51.057317751808569</v>
      </c>
      <c r="U945" s="13">
        <v>56</v>
      </c>
    </row>
    <row r="946" spans="1:21" x14ac:dyDescent="0.3">
      <c r="A946" s="1">
        <v>40343</v>
      </c>
      <c r="B946" s="2">
        <v>-7.1999999999999998E-3</v>
      </c>
      <c r="C946" s="8">
        <v>2862343</v>
      </c>
      <c r="D946" s="8">
        <v>74</v>
      </c>
      <c r="E946" t="s">
        <v>15</v>
      </c>
      <c r="F946" t="s">
        <v>14</v>
      </c>
      <c r="G946">
        <v>1</v>
      </c>
      <c r="H946" t="s">
        <v>10</v>
      </c>
      <c r="I946">
        <v>0</v>
      </c>
      <c r="P946" s="13">
        <v>919</v>
      </c>
      <c r="Q946" s="13">
        <v>53.432456834395282</v>
      </c>
      <c r="R946" s="13">
        <v>10.067543165604718</v>
      </c>
      <c r="T946" s="13">
        <v>51.112966054535335</v>
      </c>
      <c r="U946" s="13">
        <v>56</v>
      </c>
    </row>
    <row r="947" spans="1:21" x14ac:dyDescent="0.3">
      <c r="A947" s="1">
        <v>40344</v>
      </c>
      <c r="B947" s="2">
        <v>1.3299999999999999E-2</v>
      </c>
      <c r="C947" s="8">
        <v>2340574</v>
      </c>
      <c r="D947" s="8">
        <v>72</v>
      </c>
      <c r="E947" t="s">
        <v>15</v>
      </c>
      <c r="F947" t="s">
        <v>14</v>
      </c>
      <c r="G947">
        <v>1</v>
      </c>
      <c r="H947" t="s">
        <v>10</v>
      </c>
      <c r="I947">
        <v>0</v>
      </c>
      <c r="P947" s="13">
        <v>920</v>
      </c>
      <c r="Q947" s="13">
        <v>53.824546488819898</v>
      </c>
      <c r="R947" s="13">
        <v>-5.8245464888198981</v>
      </c>
      <c r="T947" s="13">
        <v>51.168614357262101</v>
      </c>
      <c r="U947" s="13">
        <v>56</v>
      </c>
    </row>
    <row r="948" spans="1:21" x14ac:dyDescent="0.3">
      <c r="A948" s="1">
        <v>40345</v>
      </c>
      <c r="B948" s="2">
        <v>8.2000000000000007E-3</v>
      </c>
      <c r="C948" s="8">
        <v>2107323</v>
      </c>
      <c r="D948" s="8">
        <v>70</v>
      </c>
      <c r="E948" t="s">
        <v>15</v>
      </c>
      <c r="F948" t="s">
        <v>14</v>
      </c>
      <c r="G948">
        <v>1</v>
      </c>
      <c r="H948" t="s">
        <v>10</v>
      </c>
      <c r="I948">
        <v>0</v>
      </c>
      <c r="P948" s="13">
        <v>921</v>
      </c>
      <c r="Q948" s="13">
        <v>54.905344283204286</v>
      </c>
      <c r="R948" s="13">
        <v>-6.4053442832042862</v>
      </c>
      <c r="T948" s="13">
        <v>51.224262659988867</v>
      </c>
      <c r="U948" s="13">
        <v>56</v>
      </c>
    </row>
    <row r="949" spans="1:21" x14ac:dyDescent="0.3">
      <c r="A949" s="1">
        <v>40346</v>
      </c>
      <c r="B949" s="2">
        <v>-4.7000000000000002E-3</v>
      </c>
      <c r="C949" s="8">
        <v>1723870</v>
      </c>
      <c r="D949" s="8">
        <v>69</v>
      </c>
      <c r="E949" t="s">
        <v>15</v>
      </c>
      <c r="F949" t="s">
        <v>10</v>
      </c>
      <c r="G949">
        <v>0</v>
      </c>
      <c r="H949" t="s">
        <v>10</v>
      </c>
      <c r="I949">
        <v>0</v>
      </c>
      <c r="P949" s="13">
        <v>922</v>
      </c>
      <c r="Q949" s="13">
        <v>54.971628414232512</v>
      </c>
      <c r="R949" s="13">
        <v>-6.4716284142325122</v>
      </c>
      <c r="T949" s="13">
        <v>51.279910962715633</v>
      </c>
      <c r="U949" s="13">
        <v>56</v>
      </c>
    </row>
    <row r="950" spans="1:21" x14ac:dyDescent="0.3">
      <c r="A950" s="1">
        <v>40347</v>
      </c>
      <c r="B950" s="2">
        <v>1.32E-2</v>
      </c>
      <c r="C950" s="8">
        <v>2185514</v>
      </c>
      <c r="D950" s="8">
        <v>65</v>
      </c>
      <c r="E950" t="s">
        <v>15</v>
      </c>
      <c r="F950" t="s">
        <v>10</v>
      </c>
      <c r="G950">
        <v>0</v>
      </c>
      <c r="H950" t="s">
        <v>13</v>
      </c>
      <c r="I950">
        <v>-1</v>
      </c>
      <c r="P950" s="13">
        <v>923</v>
      </c>
      <c r="Q950" s="13">
        <v>54.868106927028286</v>
      </c>
      <c r="R950" s="13">
        <v>-11.368106927028286</v>
      </c>
      <c r="T950" s="13">
        <v>51.335559265442399</v>
      </c>
      <c r="U950" s="13">
        <v>56.5</v>
      </c>
    </row>
    <row r="951" spans="1:21" x14ac:dyDescent="0.3">
      <c r="A951" s="1">
        <v>40350</v>
      </c>
      <c r="B951" s="2">
        <v>-1.8200000000000001E-2</v>
      </c>
      <c r="C951" s="8">
        <v>2272392</v>
      </c>
      <c r="D951" s="8">
        <v>78.5</v>
      </c>
      <c r="E951" t="s">
        <v>15</v>
      </c>
      <c r="F951" t="s">
        <v>14</v>
      </c>
      <c r="G951">
        <v>1</v>
      </c>
      <c r="H951" t="s">
        <v>10</v>
      </c>
      <c r="I951">
        <v>0</v>
      </c>
      <c r="P951" s="13">
        <v>924</v>
      </c>
      <c r="Q951" s="13">
        <v>54.23659905843985</v>
      </c>
      <c r="R951" s="13">
        <v>0.7634009415601497</v>
      </c>
      <c r="T951" s="13">
        <v>51.391207568169165</v>
      </c>
      <c r="U951" s="13">
        <v>56.5</v>
      </c>
    </row>
    <row r="952" spans="1:21" x14ac:dyDescent="0.3">
      <c r="A952" s="1">
        <v>40351</v>
      </c>
      <c r="B952" s="2">
        <v>-1.7600000000000001E-2</v>
      </c>
      <c r="C952" s="8">
        <v>1669258</v>
      </c>
      <c r="D952" s="8">
        <v>77</v>
      </c>
      <c r="E952" t="s">
        <v>15</v>
      </c>
      <c r="F952" t="s">
        <v>14</v>
      </c>
      <c r="G952">
        <v>1</v>
      </c>
      <c r="H952" t="s">
        <v>10</v>
      </c>
      <c r="I952">
        <v>0</v>
      </c>
      <c r="P952" s="13">
        <v>925</v>
      </c>
      <c r="Q952" s="13">
        <v>53.375017817449709</v>
      </c>
      <c r="R952" s="13">
        <v>6.6249821825502906</v>
      </c>
      <c r="T952" s="13">
        <v>51.446855870895938</v>
      </c>
      <c r="U952" s="13">
        <v>56.5</v>
      </c>
    </row>
    <row r="953" spans="1:21" x14ac:dyDescent="0.3">
      <c r="A953" s="1">
        <v>40352</v>
      </c>
      <c r="B953" s="2">
        <v>-6.1999999999999998E-3</v>
      </c>
      <c r="C953" s="8">
        <v>1712542</v>
      </c>
      <c r="D953" s="8">
        <v>77.5</v>
      </c>
      <c r="E953" t="s">
        <v>15</v>
      </c>
      <c r="F953" t="s">
        <v>14</v>
      </c>
      <c r="G953">
        <v>1</v>
      </c>
      <c r="H953" t="s">
        <v>10</v>
      </c>
      <c r="I953">
        <v>0</v>
      </c>
      <c r="P953" s="13">
        <v>926</v>
      </c>
      <c r="Q953" s="13">
        <v>52.653730102385985</v>
      </c>
      <c r="R953" s="13">
        <v>9.3462698976140146</v>
      </c>
      <c r="T953" s="13">
        <v>51.502504173622704</v>
      </c>
      <c r="U953" s="13">
        <v>56.5</v>
      </c>
    </row>
    <row r="954" spans="1:21" x14ac:dyDescent="0.3">
      <c r="A954" s="1">
        <v>40353</v>
      </c>
      <c r="B954" s="2">
        <v>-1.7100000000000001E-2</v>
      </c>
      <c r="C954" s="8">
        <v>2211748</v>
      </c>
      <c r="D954" s="8">
        <v>80</v>
      </c>
      <c r="E954" t="s">
        <v>15</v>
      </c>
      <c r="F954" t="s">
        <v>14</v>
      </c>
      <c r="G954">
        <v>1</v>
      </c>
      <c r="H954" t="s">
        <v>10</v>
      </c>
      <c r="I954">
        <v>0</v>
      </c>
      <c r="P954" s="13">
        <v>927</v>
      </c>
      <c r="Q954" s="13">
        <v>54.531298937484628</v>
      </c>
      <c r="R954" s="13">
        <v>-1.5312989374846282</v>
      </c>
      <c r="T954" s="13">
        <v>51.55815247634947</v>
      </c>
      <c r="U954" s="13">
        <v>56.5</v>
      </c>
    </row>
    <row r="955" spans="1:21" x14ac:dyDescent="0.3">
      <c r="A955" s="1">
        <v>40354</v>
      </c>
      <c r="B955" s="2">
        <v>1.1599999999999999E-2</v>
      </c>
      <c r="C955" s="8">
        <v>2716937</v>
      </c>
      <c r="D955" s="8">
        <v>78.5</v>
      </c>
      <c r="E955" t="s">
        <v>15</v>
      </c>
      <c r="F955" t="s">
        <v>14</v>
      </c>
      <c r="G955">
        <v>1</v>
      </c>
      <c r="H955" t="s">
        <v>10</v>
      </c>
      <c r="I955">
        <v>0</v>
      </c>
      <c r="P955" s="13">
        <v>928</v>
      </c>
      <c r="Q955" s="13">
        <v>52.901756345907849</v>
      </c>
      <c r="R955" s="13">
        <v>6.5982436540921512</v>
      </c>
      <c r="T955" s="13">
        <v>51.613800779076236</v>
      </c>
      <c r="U955" s="13">
        <v>56.5</v>
      </c>
    </row>
    <row r="956" spans="1:21" x14ac:dyDescent="0.3">
      <c r="A956" s="1">
        <v>40357</v>
      </c>
      <c r="B956" s="2">
        <v>0</v>
      </c>
      <c r="C956" s="8">
        <v>2525942</v>
      </c>
      <c r="D956" s="8">
        <v>79</v>
      </c>
      <c r="E956" t="s">
        <v>15</v>
      </c>
      <c r="F956" t="s">
        <v>14</v>
      </c>
      <c r="G956">
        <v>1</v>
      </c>
      <c r="H956" t="s">
        <v>10</v>
      </c>
      <c r="I956">
        <v>0</v>
      </c>
      <c r="P956" s="13">
        <v>929</v>
      </c>
      <c r="Q956" s="13">
        <v>53.985520336707076</v>
      </c>
      <c r="R956" s="13">
        <v>14.014479663292924</v>
      </c>
      <c r="T956" s="13">
        <v>51.669449081803002</v>
      </c>
      <c r="U956" s="13">
        <v>56.5</v>
      </c>
    </row>
    <row r="957" spans="1:21" x14ac:dyDescent="0.3">
      <c r="A957" s="1">
        <v>40358</v>
      </c>
      <c r="B957" s="2">
        <v>-2.52E-2</v>
      </c>
      <c r="C957" s="8">
        <v>3502330</v>
      </c>
      <c r="D957" s="8">
        <v>81</v>
      </c>
      <c r="E957" t="s">
        <v>15</v>
      </c>
      <c r="F957" t="s">
        <v>14</v>
      </c>
      <c r="G957">
        <v>1</v>
      </c>
      <c r="H957" t="s">
        <v>14</v>
      </c>
      <c r="I957">
        <v>1</v>
      </c>
      <c r="P957" s="13">
        <v>930</v>
      </c>
      <c r="Q957" s="13">
        <v>54.89170937019226</v>
      </c>
      <c r="R957" s="13">
        <v>12.60829062980774</v>
      </c>
      <c r="T957" s="13">
        <v>51.725097384529768</v>
      </c>
      <c r="U957" s="13">
        <v>56.5</v>
      </c>
    </row>
    <row r="958" spans="1:21" x14ac:dyDescent="0.3">
      <c r="A958" s="1">
        <v>40359</v>
      </c>
      <c r="B958" s="2">
        <v>-1.04E-2</v>
      </c>
      <c r="C958" s="8">
        <v>3096204</v>
      </c>
      <c r="D958" s="8">
        <v>71.5</v>
      </c>
      <c r="E958" t="s">
        <v>15</v>
      </c>
      <c r="F958" t="s">
        <v>14</v>
      </c>
      <c r="G958">
        <v>1</v>
      </c>
      <c r="H958" t="s">
        <v>10</v>
      </c>
      <c r="I958">
        <v>0</v>
      </c>
      <c r="P958" s="13">
        <v>931</v>
      </c>
      <c r="Q958" s="13">
        <v>54.027186929601626</v>
      </c>
      <c r="R958" s="13">
        <v>13.472813070398374</v>
      </c>
      <c r="T958" s="13">
        <v>51.780745687256534</v>
      </c>
      <c r="U958" s="13">
        <v>56.5</v>
      </c>
    </row>
    <row r="959" spans="1:21" x14ac:dyDescent="0.3">
      <c r="A959" s="1">
        <v>40360</v>
      </c>
      <c r="B959" s="2">
        <v>-1.8E-3</v>
      </c>
      <c r="C959" s="8">
        <v>3691242</v>
      </c>
      <c r="D959" s="8">
        <v>68</v>
      </c>
      <c r="E959" t="s">
        <v>15</v>
      </c>
      <c r="F959" t="s">
        <v>10</v>
      </c>
      <c r="G959">
        <v>0</v>
      </c>
      <c r="H959" t="s">
        <v>10</v>
      </c>
      <c r="I959">
        <v>0</v>
      </c>
      <c r="P959" s="13">
        <v>932</v>
      </c>
      <c r="Q959" s="13">
        <v>54.511400209352686</v>
      </c>
      <c r="R959" s="13">
        <v>19.488599790647314</v>
      </c>
      <c r="T959" s="13">
        <v>51.8363939899833</v>
      </c>
      <c r="U959" s="13">
        <v>56.5</v>
      </c>
    </row>
    <row r="960" spans="1:21" x14ac:dyDescent="0.3">
      <c r="A960" s="1">
        <v>40361</v>
      </c>
      <c r="B960" s="2">
        <v>-1.1599999999999999E-2</v>
      </c>
      <c r="C960" s="8">
        <v>2376814</v>
      </c>
      <c r="D960" s="8">
        <v>67.5</v>
      </c>
      <c r="E960" t="s">
        <v>15</v>
      </c>
      <c r="F960" t="s">
        <v>10</v>
      </c>
      <c r="G960">
        <v>0</v>
      </c>
      <c r="H960" t="s">
        <v>10</v>
      </c>
      <c r="I960">
        <v>0</v>
      </c>
      <c r="P960" s="13">
        <v>933</v>
      </c>
      <c r="Q960" s="13">
        <v>54.561476500319429</v>
      </c>
      <c r="R960" s="13">
        <v>22.938523499680571</v>
      </c>
      <c r="T960" s="13">
        <v>51.892042292710066</v>
      </c>
      <c r="U960" s="13">
        <v>56.5</v>
      </c>
    </row>
    <row r="961" spans="1:21" x14ac:dyDescent="0.3">
      <c r="A961" s="1">
        <v>40364</v>
      </c>
      <c r="B961" s="2">
        <v>0</v>
      </c>
      <c r="C961" s="8">
        <v>0</v>
      </c>
      <c r="D961" s="8">
        <v>81</v>
      </c>
      <c r="E961" t="s">
        <v>15</v>
      </c>
      <c r="F961" t="s">
        <v>14</v>
      </c>
      <c r="G961">
        <v>1</v>
      </c>
      <c r="H961" t="s">
        <v>14</v>
      </c>
      <c r="I961">
        <v>1</v>
      </c>
      <c r="P961" s="13">
        <v>934</v>
      </c>
      <c r="Q961" s="13">
        <v>54.816406370784826</v>
      </c>
      <c r="R961" s="13">
        <v>11.183593629215174</v>
      </c>
      <c r="T961" s="13">
        <v>51.947690595436839</v>
      </c>
      <c r="U961" s="13">
        <v>56.5</v>
      </c>
    </row>
    <row r="962" spans="1:21" x14ac:dyDescent="0.3">
      <c r="A962" s="1">
        <v>40365</v>
      </c>
      <c r="B962" s="2">
        <v>-1.41E-2</v>
      </c>
      <c r="C962" s="8">
        <v>2376892</v>
      </c>
      <c r="D962" s="8">
        <v>84</v>
      </c>
      <c r="E962" t="s">
        <v>15</v>
      </c>
      <c r="F962" t="s">
        <v>14</v>
      </c>
      <c r="G962">
        <v>1</v>
      </c>
      <c r="H962" t="s">
        <v>14</v>
      </c>
      <c r="I962">
        <v>1</v>
      </c>
      <c r="P962" s="13">
        <v>935</v>
      </c>
      <c r="Q962" s="13">
        <v>56.359858547000805</v>
      </c>
      <c r="R962" s="13">
        <v>16.640141452999195</v>
      </c>
      <c r="T962" s="13">
        <v>52.003338898163605</v>
      </c>
      <c r="U962" s="13">
        <v>56.5</v>
      </c>
    </row>
    <row r="963" spans="1:21" x14ac:dyDescent="0.3">
      <c r="A963" s="1">
        <v>40366</v>
      </c>
      <c r="B963" s="2">
        <v>1.7600000000000001E-2</v>
      </c>
      <c r="C963" s="8">
        <v>5344250</v>
      </c>
      <c r="D963" s="8">
        <v>89</v>
      </c>
      <c r="E963" t="s">
        <v>15</v>
      </c>
      <c r="F963" t="s">
        <v>14</v>
      </c>
      <c r="G963">
        <v>1</v>
      </c>
      <c r="H963" t="s">
        <v>14</v>
      </c>
      <c r="I963">
        <v>1</v>
      </c>
      <c r="P963" s="13">
        <v>936</v>
      </c>
      <c r="Q963" s="13">
        <v>54.551608307474645</v>
      </c>
      <c r="R963" s="13">
        <v>22.948391692525355</v>
      </c>
      <c r="T963" s="13">
        <v>52.058987200890371</v>
      </c>
      <c r="U963" s="13">
        <v>56.5</v>
      </c>
    </row>
    <row r="964" spans="1:21" x14ac:dyDescent="0.3">
      <c r="A964" s="1">
        <v>40367</v>
      </c>
      <c r="B964" s="2">
        <v>5.4000000000000003E-3</v>
      </c>
      <c r="C964" s="8">
        <v>2265122</v>
      </c>
      <c r="D964" s="8">
        <v>86</v>
      </c>
      <c r="E964" t="s">
        <v>15</v>
      </c>
      <c r="F964" t="s">
        <v>14</v>
      </c>
      <c r="G964">
        <v>1</v>
      </c>
      <c r="H964" t="s">
        <v>14</v>
      </c>
      <c r="I964">
        <v>1</v>
      </c>
      <c r="P964" s="13">
        <v>937</v>
      </c>
      <c r="Q964" s="13">
        <v>54.353289220896016</v>
      </c>
      <c r="R964" s="13">
        <v>18.146710779103984</v>
      </c>
      <c r="T964" s="13">
        <v>52.114635503617137</v>
      </c>
      <c r="U964" s="13">
        <v>57</v>
      </c>
    </row>
    <row r="965" spans="1:21" x14ac:dyDescent="0.3">
      <c r="A965" s="1">
        <v>40368</v>
      </c>
      <c r="B965" s="2">
        <v>1.2200000000000001E-2</v>
      </c>
      <c r="C965" s="8">
        <v>1865440</v>
      </c>
      <c r="D965" s="8">
        <v>79.5</v>
      </c>
      <c r="E965" t="s">
        <v>15</v>
      </c>
      <c r="F965" t="s">
        <v>14</v>
      </c>
      <c r="G965">
        <v>1</v>
      </c>
      <c r="H965" t="s">
        <v>10</v>
      </c>
      <c r="I965">
        <v>0</v>
      </c>
      <c r="P965" s="13">
        <v>938</v>
      </c>
      <c r="Q965" s="13">
        <v>55.249981170397298</v>
      </c>
      <c r="R965" s="13">
        <v>20.250018829602702</v>
      </c>
      <c r="T965" s="13">
        <v>52.170283806343903</v>
      </c>
      <c r="U965" s="13">
        <v>57</v>
      </c>
    </row>
    <row r="966" spans="1:21" x14ac:dyDescent="0.3">
      <c r="A966" s="1">
        <v>40371</v>
      </c>
      <c r="B966" s="2">
        <v>5.0000000000000001E-3</v>
      </c>
      <c r="C966" s="8">
        <v>1668995</v>
      </c>
      <c r="D966" s="8">
        <v>76.5</v>
      </c>
      <c r="E966" t="s">
        <v>15</v>
      </c>
      <c r="F966" t="s">
        <v>14</v>
      </c>
      <c r="G966">
        <v>1</v>
      </c>
      <c r="H966" t="s">
        <v>10</v>
      </c>
      <c r="I966">
        <v>0</v>
      </c>
      <c r="P966" s="13">
        <v>939</v>
      </c>
      <c r="Q966" s="13">
        <v>53.865983108322403</v>
      </c>
      <c r="R966" s="13">
        <v>23.134016891677597</v>
      </c>
      <c r="T966" s="13">
        <v>52.225932109070669</v>
      </c>
      <c r="U966" s="13">
        <v>57</v>
      </c>
    </row>
    <row r="967" spans="1:21" x14ac:dyDescent="0.3">
      <c r="A967" s="1">
        <v>40372</v>
      </c>
      <c r="B967" s="2">
        <v>-1.0500000000000001E-2</v>
      </c>
      <c r="C967" s="8">
        <v>2963634</v>
      </c>
      <c r="D967" s="8">
        <v>79</v>
      </c>
      <c r="E967" t="s">
        <v>15</v>
      </c>
      <c r="F967" t="s">
        <v>14</v>
      </c>
      <c r="G967">
        <v>1</v>
      </c>
      <c r="H967" t="s">
        <v>10</v>
      </c>
      <c r="I967">
        <v>0</v>
      </c>
      <c r="P967" s="13">
        <v>940</v>
      </c>
      <c r="Q967" s="13">
        <v>53.690472625144515</v>
      </c>
      <c r="R967" s="13">
        <v>18.309527374855485</v>
      </c>
      <c r="T967" s="13">
        <v>52.281580411797435</v>
      </c>
      <c r="U967" s="13">
        <v>57</v>
      </c>
    </row>
    <row r="968" spans="1:21" x14ac:dyDescent="0.3">
      <c r="A968" s="1">
        <v>40373</v>
      </c>
      <c r="B968" s="2">
        <v>-1.4E-3</v>
      </c>
      <c r="C968" s="8">
        <v>3148101</v>
      </c>
      <c r="D968" s="8">
        <v>76.5</v>
      </c>
      <c r="E968" t="s">
        <v>15</v>
      </c>
      <c r="F968" t="s">
        <v>14</v>
      </c>
      <c r="G968">
        <v>1</v>
      </c>
      <c r="H968" t="s">
        <v>10</v>
      </c>
      <c r="I968">
        <v>0</v>
      </c>
      <c r="P968" s="13">
        <v>941</v>
      </c>
      <c r="Q968" s="13">
        <v>54.128518470679722</v>
      </c>
      <c r="R968" s="13">
        <v>10.371481529320278</v>
      </c>
      <c r="T968" s="13">
        <v>52.337228714524201</v>
      </c>
      <c r="U968" s="13">
        <v>57</v>
      </c>
    </row>
    <row r="969" spans="1:21" x14ac:dyDescent="0.3">
      <c r="A969" s="1">
        <v>40374</v>
      </c>
      <c r="B969" s="2">
        <v>7.9000000000000008E-3</v>
      </c>
      <c r="C969" s="8">
        <v>1618531</v>
      </c>
      <c r="D969" s="8">
        <v>74</v>
      </c>
      <c r="E969" t="s">
        <v>15</v>
      </c>
      <c r="F969" t="s">
        <v>14</v>
      </c>
      <c r="G969">
        <v>1</v>
      </c>
      <c r="H969" t="s">
        <v>10</v>
      </c>
      <c r="I969">
        <v>0</v>
      </c>
      <c r="P969" s="13">
        <v>942</v>
      </c>
      <c r="Q969" s="13">
        <v>54.915979016974354</v>
      </c>
      <c r="R969" s="13">
        <v>5.5840209830256455</v>
      </c>
      <c r="T969" s="13">
        <v>52.392877017250974</v>
      </c>
      <c r="U969" s="13">
        <v>57</v>
      </c>
    </row>
    <row r="970" spans="1:21" x14ac:dyDescent="0.3">
      <c r="A970" s="1">
        <v>40375</v>
      </c>
      <c r="B970" s="2">
        <v>-3.44E-2</v>
      </c>
      <c r="C970" s="8">
        <v>3025551</v>
      </c>
      <c r="D970" s="8">
        <v>80.5</v>
      </c>
      <c r="E970" t="s">
        <v>15</v>
      </c>
      <c r="F970" t="s">
        <v>14</v>
      </c>
      <c r="G970">
        <v>1</v>
      </c>
      <c r="H970" t="s">
        <v>10</v>
      </c>
      <c r="I970">
        <v>0</v>
      </c>
      <c r="P970" s="13">
        <v>943</v>
      </c>
      <c r="Q970" s="13">
        <v>54.400820380926078</v>
      </c>
      <c r="R970" s="13">
        <v>3.5991796190739223</v>
      </c>
      <c r="T970" s="13">
        <v>52.44852531997774</v>
      </c>
      <c r="U970" s="13">
        <v>57</v>
      </c>
    </row>
    <row r="971" spans="1:21" x14ac:dyDescent="0.3">
      <c r="A971" s="1">
        <v>40378</v>
      </c>
      <c r="B971" s="2">
        <v>6.9999999999999999E-4</v>
      </c>
      <c r="C971" s="8">
        <v>1763221</v>
      </c>
      <c r="D971" s="8">
        <v>79.5</v>
      </c>
      <c r="E971" t="s">
        <v>15</v>
      </c>
      <c r="F971" t="s">
        <v>14</v>
      </c>
      <c r="G971">
        <v>1</v>
      </c>
      <c r="H971" t="s">
        <v>10</v>
      </c>
      <c r="I971">
        <v>0</v>
      </c>
      <c r="P971" s="13">
        <v>944</v>
      </c>
      <c r="Q971" s="13">
        <v>54.058682315624907</v>
      </c>
      <c r="R971" s="13">
        <v>12.441317684375093</v>
      </c>
      <c r="T971" s="13">
        <v>52.504173622704506</v>
      </c>
      <c r="U971" s="13">
        <v>57</v>
      </c>
    </row>
    <row r="972" spans="1:21" x14ac:dyDescent="0.3">
      <c r="A972" s="1">
        <v>40379</v>
      </c>
      <c r="B972" s="2">
        <v>3.5999999999999997E-2</v>
      </c>
      <c r="C972" s="8">
        <v>1937213</v>
      </c>
      <c r="D972" s="8">
        <v>79.5</v>
      </c>
      <c r="E972" t="s">
        <v>15</v>
      </c>
      <c r="F972" t="s">
        <v>14</v>
      </c>
      <c r="G972">
        <v>1</v>
      </c>
      <c r="H972" t="s">
        <v>10</v>
      </c>
      <c r="I972">
        <v>0</v>
      </c>
      <c r="P972" s="13">
        <v>945</v>
      </c>
      <c r="Q972" s="13">
        <v>54.593268745303902</v>
      </c>
      <c r="R972" s="13">
        <v>19.406731254696098</v>
      </c>
      <c r="T972" s="13">
        <v>52.559821925431272</v>
      </c>
      <c r="U972" s="13">
        <v>57</v>
      </c>
    </row>
    <row r="973" spans="1:21" x14ac:dyDescent="0.3">
      <c r="A973" s="1">
        <v>40380</v>
      </c>
      <c r="B973" s="2">
        <v>-2.3099999999999999E-2</v>
      </c>
      <c r="C973" s="8">
        <v>2916712</v>
      </c>
      <c r="D973" s="8">
        <v>78.5</v>
      </c>
      <c r="E973" t="s">
        <v>15</v>
      </c>
      <c r="F973" t="s">
        <v>14</v>
      </c>
      <c r="G973">
        <v>1</v>
      </c>
      <c r="H973" t="s">
        <v>10</v>
      </c>
      <c r="I973">
        <v>0</v>
      </c>
      <c r="P973" s="13">
        <v>946</v>
      </c>
      <c r="Q973" s="13">
        <v>54.961693330981419</v>
      </c>
      <c r="R973" s="13">
        <v>17.038306669018581</v>
      </c>
      <c r="T973" s="13">
        <v>52.615470228158038</v>
      </c>
      <c r="U973" s="13">
        <v>57</v>
      </c>
    </row>
    <row r="974" spans="1:21" x14ac:dyDescent="0.3">
      <c r="A974" s="1">
        <v>40381</v>
      </c>
      <c r="B974" s="2">
        <v>2.41E-2</v>
      </c>
      <c r="C974" s="8">
        <v>2277091</v>
      </c>
      <c r="D974" s="8">
        <v>80.5</v>
      </c>
      <c r="E974" t="s">
        <v>15</v>
      </c>
      <c r="F974" t="s">
        <v>14</v>
      </c>
      <c r="G974">
        <v>1</v>
      </c>
      <c r="H974" t="s">
        <v>14</v>
      </c>
      <c r="I974">
        <v>1</v>
      </c>
      <c r="P974" s="13">
        <v>947</v>
      </c>
      <c r="Q974" s="13">
        <v>55.091900785865469</v>
      </c>
      <c r="R974" s="13">
        <v>14.908099214134531</v>
      </c>
      <c r="T974" s="13">
        <v>52.671118530884804</v>
      </c>
      <c r="U974" s="13">
        <v>57</v>
      </c>
    </row>
    <row r="975" spans="1:21" x14ac:dyDescent="0.3">
      <c r="A975" s="1">
        <v>40382</v>
      </c>
      <c r="B975" s="2">
        <v>1.29E-2</v>
      </c>
      <c r="C975" s="8">
        <v>1326189</v>
      </c>
      <c r="D975" s="8">
        <v>83.5</v>
      </c>
      <c r="E975" t="s">
        <v>15</v>
      </c>
      <c r="F975" t="s">
        <v>14</v>
      </c>
      <c r="G975">
        <v>1</v>
      </c>
      <c r="H975" t="s">
        <v>14</v>
      </c>
      <c r="I975">
        <v>1</v>
      </c>
      <c r="P975" s="13">
        <v>948</v>
      </c>
      <c r="Q975" s="13">
        <v>55.295035507893054</v>
      </c>
      <c r="R975" s="13">
        <v>13.704964492106946</v>
      </c>
      <c r="T975" s="13">
        <v>52.72676683361157</v>
      </c>
      <c r="U975" s="13">
        <v>57</v>
      </c>
    </row>
    <row r="976" spans="1:21" x14ac:dyDescent="0.3">
      <c r="A976" s="1">
        <v>40385</v>
      </c>
      <c r="B976" s="2">
        <v>1.24E-2</v>
      </c>
      <c r="C976" s="8">
        <v>1355213</v>
      </c>
      <c r="D976" s="8">
        <v>76</v>
      </c>
      <c r="E976" t="s">
        <v>15</v>
      </c>
      <c r="F976" t="s">
        <v>14</v>
      </c>
      <c r="G976">
        <v>1</v>
      </c>
      <c r="H976" t="s">
        <v>10</v>
      </c>
      <c r="I976">
        <v>0</v>
      </c>
      <c r="P976" s="13">
        <v>949</v>
      </c>
      <c r="Q976" s="13">
        <v>55.056208772718641</v>
      </c>
      <c r="R976" s="13">
        <v>9.9437912272813591</v>
      </c>
      <c r="T976" s="13">
        <v>52.782415136338336</v>
      </c>
      <c r="U976" s="13">
        <v>57</v>
      </c>
    </row>
    <row r="977" spans="1:21" x14ac:dyDescent="0.3">
      <c r="A977" s="1">
        <v>40386</v>
      </c>
      <c r="B977" s="2">
        <v>5.1999999999999998E-3</v>
      </c>
      <c r="C977" s="8">
        <v>2855593</v>
      </c>
      <c r="D977" s="8">
        <v>73.5</v>
      </c>
      <c r="E977" t="s">
        <v>15</v>
      </c>
      <c r="F977" t="s">
        <v>14</v>
      </c>
      <c r="G977">
        <v>1</v>
      </c>
      <c r="H977" t="s">
        <v>10</v>
      </c>
      <c r="I977">
        <v>0</v>
      </c>
      <c r="P977" s="13">
        <v>950</v>
      </c>
      <c r="Q977" s="13">
        <v>54.927188919926074</v>
      </c>
      <c r="R977" s="13">
        <v>23.572811080073926</v>
      </c>
      <c r="T977" s="13">
        <v>52.838063439065103</v>
      </c>
      <c r="U977" s="13">
        <v>57</v>
      </c>
    </row>
    <row r="978" spans="1:21" x14ac:dyDescent="0.3">
      <c r="A978" s="1">
        <v>40387</v>
      </c>
      <c r="B978" s="2">
        <v>-3.8E-3</v>
      </c>
      <c r="C978" s="8">
        <v>2090719</v>
      </c>
      <c r="D978" s="8">
        <v>76</v>
      </c>
      <c r="E978" t="s">
        <v>15</v>
      </c>
      <c r="F978" t="s">
        <v>14</v>
      </c>
      <c r="G978">
        <v>1</v>
      </c>
      <c r="H978" t="s">
        <v>10</v>
      </c>
      <c r="I978">
        <v>0</v>
      </c>
      <c r="P978" s="13">
        <v>951</v>
      </c>
      <c r="Q978" s="13">
        <v>55.297215310844422</v>
      </c>
      <c r="R978" s="13">
        <v>21.702784689155578</v>
      </c>
      <c r="T978" s="13">
        <v>52.893711741791876</v>
      </c>
      <c r="U978" s="13">
        <v>57</v>
      </c>
    </row>
    <row r="979" spans="1:21" x14ac:dyDescent="0.3">
      <c r="A979" s="1">
        <v>40388</v>
      </c>
      <c r="B979" s="2">
        <v>-2.9999999999999997E-4</v>
      </c>
      <c r="C979" s="8">
        <v>2103663</v>
      </c>
      <c r="D979" s="8">
        <v>76.5</v>
      </c>
      <c r="E979" t="s">
        <v>15</v>
      </c>
      <c r="F979" t="s">
        <v>14</v>
      </c>
      <c r="G979">
        <v>1</v>
      </c>
      <c r="H979" t="s">
        <v>10</v>
      </c>
      <c r="I979">
        <v>0</v>
      </c>
      <c r="P979" s="13">
        <v>952</v>
      </c>
      <c r="Q979" s="13">
        <v>55.298330889821145</v>
      </c>
      <c r="R979" s="13">
        <v>22.201669110178855</v>
      </c>
      <c r="T979" s="13">
        <v>52.949360044518642</v>
      </c>
      <c r="U979" s="13">
        <v>57</v>
      </c>
    </row>
    <row r="980" spans="1:21" x14ac:dyDescent="0.3">
      <c r="A980" s="1">
        <v>40389</v>
      </c>
      <c r="B980" s="2">
        <v>4.8999999999999998E-3</v>
      </c>
      <c r="C980" s="8">
        <v>1822931</v>
      </c>
      <c r="D980" s="8">
        <v>74</v>
      </c>
      <c r="E980" t="s">
        <v>15</v>
      </c>
      <c r="F980" t="s">
        <v>14</v>
      </c>
      <c r="G980">
        <v>1</v>
      </c>
      <c r="H980" t="s">
        <v>10</v>
      </c>
      <c r="I980">
        <v>0</v>
      </c>
      <c r="P980" s="13">
        <v>953</v>
      </c>
      <c r="Q980" s="13">
        <v>54.966908423408178</v>
      </c>
      <c r="R980" s="13">
        <v>25.033091576591822</v>
      </c>
      <c r="T980" s="13">
        <v>53.005008347245408</v>
      </c>
      <c r="U980" s="13">
        <v>57</v>
      </c>
    </row>
    <row r="981" spans="1:21" x14ac:dyDescent="0.3">
      <c r="A981" s="1">
        <v>40392</v>
      </c>
      <c r="B981" s="2">
        <v>2.1499999999999998E-2</v>
      </c>
      <c r="C981" s="8">
        <v>3293529</v>
      </c>
      <c r="D981" s="8">
        <v>71.5</v>
      </c>
      <c r="E981" t="s">
        <v>15</v>
      </c>
      <c r="F981" t="s">
        <v>14</v>
      </c>
      <c r="G981">
        <v>1</v>
      </c>
      <c r="H981" t="s">
        <v>10</v>
      </c>
      <c r="I981">
        <v>0</v>
      </c>
      <c r="P981" s="13">
        <v>954</v>
      </c>
      <c r="Q981" s="13">
        <v>54.727586903880635</v>
      </c>
      <c r="R981" s="13">
        <v>23.772413096119365</v>
      </c>
      <c r="T981" s="13">
        <v>53.060656649972174</v>
      </c>
      <c r="U981" s="13">
        <v>57</v>
      </c>
    </row>
    <row r="982" spans="1:21" x14ac:dyDescent="0.3">
      <c r="A982" s="1">
        <v>40393</v>
      </c>
      <c r="B982" s="2">
        <v>-1.09E-2</v>
      </c>
      <c r="C982" s="8">
        <v>4558790</v>
      </c>
      <c r="D982" s="8">
        <v>74.5</v>
      </c>
      <c r="E982" t="s">
        <v>15</v>
      </c>
      <c r="F982" t="s">
        <v>14</v>
      </c>
      <c r="G982">
        <v>1</v>
      </c>
      <c r="H982" t="s">
        <v>10</v>
      </c>
      <c r="I982">
        <v>0</v>
      </c>
      <c r="P982" s="13">
        <v>955</v>
      </c>
      <c r="Q982" s="13">
        <v>54.816253977615638</v>
      </c>
      <c r="R982" s="13">
        <v>24.183746022384362</v>
      </c>
      <c r="T982" s="13">
        <v>53.11630495269894</v>
      </c>
      <c r="U982" s="13">
        <v>57</v>
      </c>
    </row>
    <row r="983" spans="1:21" x14ac:dyDescent="0.3">
      <c r="A983" s="1">
        <v>40394</v>
      </c>
      <c r="B983" s="2">
        <v>2.7000000000000001E-3</v>
      </c>
      <c r="C983" s="8">
        <v>2189268</v>
      </c>
      <c r="D983" s="8">
        <v>78</v>
      </c>
      <c r="E983" t="s">
        <v>15</v>
      </c>
      <c r="F983" t="s">
        <v>14</v>
      </c>
      <c r="G983">
        <v>1</v>
      </c>
      <c r="H983" t="s">
        <v>10</v>
      </c>
      <c r="I983">
        <v>0</v>
      </c>
      <c r="P983" s="13">
        <v>956</v>
      </c>
      <c r="Q983" s="13">
        <v>54.15864634903641</v>
      </c>
      <c r="R983" s="13">
        <v>26.84135365096359</v>
      </c>
      <c r="T983" s="13">
        <v>53.171953255425706</v>
      </c>
      <c r="U983" s="13">
        <v>57</v>
      </c>
    </row>
    <row r="984" spans="1:21" x14ac:dyDescent="0.3">
      <c r="A984" s="1">
        <v>40395</v>
      </c>
      <c r="B984" s="2">
        <v>1.3100000000000001E-2</v>
      </c>
      <c r="C984" s="8">
        <v>1779243</v>
      </c>
      <c r="D984" s="8">
        <v>83</v>
      </c>
      <c r="E984" t="s">
        <v>15</v>
      </c>
      <c r="F984" t="s">
        <v>14</v>
      </c>
      <c r="G984">
        <v>1</v>
      </c>
      <c r="H984" t="s">
        <v>14</v>
      </c>
      <c r="I984">
        <v>1</v>
      </c>
      <c r="P984" s="13">
        <v>957</v>
      </c>
      <c r="Q984" s="13">
        <v>54.442618204918929</v>
      </c>
      <c r="R984" s="13">
        <v>17.057381795081071</v>
      </c>
      <c r="T984" s="13">
        <v>53.227601558152472</v>
      </c>
      <c r="U984" s="13">
        <v>57</v>
      </c>
    </row>
    <row r="985" spans="1:21" x14ac:dyDescent="0.3">
      <c r="A985" s="1">
        <v>40396</v>
      </c>
      <c r="B985" s="2">
        <v>1.44E-2</v>
      </c>
      <c r="C985" s="8">
        <v>2012379</v>
      </c>
      <c r="D985" s="8">
        <v>80.5</v>
      </c>
      <c r="E985" t="s">
        <v>15</v>
      </c>
      <c r="F985" t="s">
        <v>14</v>
      </c>
      <c r="G985">
        <v>1</v>
      </c>
      <c r="H985" t="s">
        <v>10</v>
      </c>
      <c r="I985">
        <v>0</v>
      </c>
      <c r="P985" s="13">
        <v>958</v>
      </c>
      <c r="Q985" s="13">
        <v>54.099785897415416</v>
      </c>
      <c r="R985" s="13">
        <v>13.900214102584584</v>
      </c>
      <c r="T985" s="13">
        <v>53.283249860879238</v>
      </c>
      <c r="U985" s="13">
        <v>57</v>
      </c>
    </row>
    <row r="986" spans="1:21" x14ac:dyDescent="0.3">
      <c r="A986" s="1">
        <v>40399</v>
      </c>
      <c r="B986" s="2">
        <v>1.38E-2</v>
      </c>
      <c r="C986" s="8">
        <v>1536458</v>
      </c>
      <c r="D986" s="8">
        <v>77.5</v>
      </c>
      <c r="E986" t="s">
        <v>15</v>
      </c>
      <c r="F986" t="s">
        <v>14</v>
      </c>
      <c r="G986">
        <v>1</v>
      </c>
      <c r="H986" t="s">
        <v>10</v>
      </c>
      <c r="I986">
        <v>0</v>
      </c>
      <c r="P986" s="13">
        <v>959</v>
      </c>
      <c r="Q986" s="13">
        <v>54.879336104227363</v>
      </c>
      <c r="R986" s="13">
        <v>12.620663895772637</v>
      </c>
      <c r="T986" s="13">
        <v>53.338898163606004</v>
      </c>
      <c r="U986" s="13">
        <v>57</v>
      </c>
    </row>
    <row r="987" spans="1:21" x14ac:dyDescent="0.3">
      <c r="A987" s="1">
        <v>40400</v>
      </c>
      <c r="B987" s="2">
        <v>5.5999999999999999E-3</v>
      </c>
      <c r="C987" s="8">
        <v>1605885</v>
      </c>
      <c r="D987" s="8">
        <v>80</v>
      </c>
      <c r="E987" t="s">
        <v>15</v>
      </c>
      <c r="F987" t="s">
        <v>14</v>
      </c>
      <c r="G987">
        <v>1</v>
      </c>
      <c r="H987" t="s">
        <v>10</v>
      </c>
      <c r="I987">
        <v>0</v>
      </c>
      <c r="P987" s="13">
        <v>960</v>
      </c>
      <c r="Q987" s="13">
        <v>56.359858547000805</v>
      </c>
      <c r="R987" s="13">
        <v>24.640141452999195</v>
      </c>
      <c r="T987" s="13">
        <v>53.394546466332777</v>
      </c>
      <c r="U987" s="13">
        <v>57.5</v>
      </c>
    </row>
    <row r="988" spans="1:21" x14ac:dyDescent="0.3">
      <c r="A988" s="1">
        <v>40401</v>
      </c>
      <c r="B988" s="2">
        <v>-1.34E-2</v>
      </c>
      <c r="C988" s="8">
        <v>3122947</v>
      </c>
      <c r="D988" s="8">
        <v>80</v>
      </c>
      <c r="E988" t="s">
        <v>15</v>
      </c>
      <c r="F988" t="s">
        <v>14</v>
      </c>
      <c r="G988">
        <v>1</v>
      </c>
      <c r="H988" t="s">
        <v>10</v>
      </c>
      <c r="I988">
        <v>0</v>
      </c>
      <c r="P988" s="13">
        <v>961</v>
      </c>
      <c r="Q988" s="13">
        <v>54.873243163034438</v>
      </c>
      <c r="R988" s="13">
        <v>29.126756836965562</v>
      </c>
      <c r="T988" s="13">
        <v>53.450194769059543</v>
      </c>
      <c r="U988" s="13">
        <v>57.5</v>
      </c>
    </row>
    <row r="989" spans="1:21" x14ac:dyDescent="0.3">
      <c r="A989" s="1">
        <v>40402</v>
      </c>
      <c r="B989" s="2">
        <v>1.6199999999999999E-2</v>
      </c>
      <c r="C989" s="8">
        <v>2053549</v>
      </c>
      <c r="D989" s="8">
        <v>82</v>
      </c>
      <c r="E989" t="s">
        <v>15</v>
      </c>
      <c r="F989" t="s">
        <v>14</v>
      </c>
      <c r="G989">
        <v>1</v>
      </c>
      <c r="H989" t="s">
        <v>14</v>
      </c>
      <c r="I989">
        <v>1</v>
      </c>
      <c r="P989" s="13">
        <v>962</v>
      </c>
      <c r="Q989" s="13">
        <v>53.13654312051986</v>
      </c>
      <c r="R989" s="13">
        <v>35.86345687948014</v>
      </c>
      <c r="T989" s="13">
        <v>53.505843071786309</v>
      </c>
      <c r="U989" s="13">
        <v>57.5</v>
      </c>
    </row>
    <row r="990" spans="1:21" x14ac:dyDescent="0.3">
      <c r="A990" s="1">
        <v>40403</v>
      </c>
      <c r="B990" s="2">
        <v>2E-3</v>
      </c>
      <c r="C990" s="8">
        <v>1651308</v>
      </c>
      <c r="D990" s="8">
        <v>70.5</v>
      </c>
      <c r="E990" t="s">
        <v>15</v>
      </c>
      <c r="F990" t="s">
        <v>14</v>
      </c>
      <c r="G990">
        <v>1</v>
      </c>
      <c r="H990" t="s">
        <v>10</v>
      </c>
      <c r="I990">
        <v>0</v>
      </c>
      <c r="P990" s="13">
        <v>963</v>
      </c>
      <c r="Q990" s="13">
        <v>54.988699020290689</v>
      </c>
      <c r="R990" s="13">
        <v>31.011300979709311</v>
      </c>
      <c r="T990" s="13">
        <v>53.561491374513075</v>
      </c>
      <c r="U990" s="13">
        <v>57.5</v>
      </c>
    </row>
    <row r="991" spans="1:21" x14ac:dyDescent="0.3">
      <c r="A991" s="1">
        <v>40406</v>
      </c>
      <c r="B991" s="2">
        <v>-2.9999999999999997E-4</v>
      </c>
      <c r="C991" s="8">
        <v>1460486</v>
      </c>
      <c r="D991" s="8">
        <v>70.5</v>
      </c>
      <c r="E991" t="s">
        <v>15</v>
      </c>
      <c r="F991" t="s">
        <v>14</v>
      </c>
      <c r="G991">
        <v>1</v>
      </c>
      <c r="H991" t="s">
        <v>10</v>
      </c>
      <c r="I991">
        <v>0</v>
      </c>
      <c r="P991" s="13">
        <v>964</v>
      </c>
      <c r="Q991" s="13">
        <v>55.249388063050276</v>
      </c>
      <c r="R991" s="13">
        <v>24.250611936949724</v>
      </c>
      <c r="T991" s="13">
        <v>53.617139677239841</v>
      </c>
      <c r="U991" s="13">
        <v>57.5</v>
      </c>
    </row>
    <row r="992" spans="1:21" x14ac:dyDescent="0.3">
      <c r="A992" s="1">
        <v>40407</v>
      </c>
      <c r="B992" s="2">
        <v>-6.1000000000000004E-3</v>
      </c>
      <c r="C992" s="8">
        <v>1841493</v>
      </c>
      <c r="D992" s="8">
        <v>78</v>
      </c>
      <c r="E992" t="s">
        <v>15</v>
      </c>
      <c r="F992" t="s">
        <v>14</v>
      </c>
      <c r="G992">
        <v>1</v>
      </c>
      <c r="H992" t="s">
        <v>10</v>
      </c>
      <c r="I992">
        <v>0</v>
      </c>
      <c r="P992" s="13">
        <v>965</v>
      </c>
      <c r="Q992" s="13">
        <v>55.352025319449126</v>
      </c>
      <c r="R992" s="13">
        <v>21.147974680550874</v>
      </c>
      <c r="T992" s="13">
        <v>53.672787979966607</v>
      </c>
      <c r="U992" s="13">
        <v>57.5</v>
      </c>
    </row>
    <row r="993" spans="1:21" x14ac:dyDescent="0.3">
      <c r="A993" s="1">
        <v>40408</v>
      </c>
      <c r="B993" s="2">
        <v>-7.7999999999999996E-3</v>
      </c>
      <c r="C993" s="8">
        <v>2225078</v>
      </c>
      <c r="D993" s="8">
        <v>76</v>
      </c>
      <c r="E993" t="s">
        <v>15</v>
      </c>
      <c r="F993" t="s">
        <v>14</v>
      </c>
      <c r="G993">
        <v>1</v>
      </c>
      <c r="H993" t="s">
        <v>10</v>
      </c>
      <c r="I993">
        <v>0</v>
      </c>
      <c r="P993" s="13">
        <v>966</v>
      </c>
      <c r="Q993" s="13">
        <v>54.523389995073707</v>
      </c>
      <c r="R993" s="13">
        <v>24.476610004926293</v>
      </c>
      <c r="T993" s="13">
        <v>53.728436282693373</v>
      </c>
      <c r="U993" s="13">
        <v>57.5</v>
      </c>
    </row>
    <row r="994" spans="1:21" x14ac:dyDescent="0.3">
      <c r="A994" s="1">
        <v>40409</v>
      </c>
      <c r="B994" s="2">
        <v>-1.4800000000000001E-2</v>
      </c>
      <c r="C994" s="8">
        <v>2112511</v>
      </c>
      <c r="D994" s="8">
        <v>72.5</v>
      </c>
      <c r="E994" t="s">
        <v>15</v>
      </c>
      <c r="F994" t="s">
        <v>14</v>
      </c>
      <c r="G994">
        <v>1</v>
      </c>
      <c r="H994" t="s">
        <v>10</v>
      </c>
      <c r="I994">
        <v>0</v>
      </c>
      <c r="P994" s="13">
        <v>967</v>
      </c>
      <c r="Q994" s="13">
        <v>54.432666910441625</v>
      </c>
      <c r="R994" s="13">
        <v>22.067333089558375</v>
      </c>
      <c r="T994" s="13">
        <v>53.784084585420139</v>
      </c>
      <c r="U994" s="13">
        <v>57.5</v>
      </c>
    </row>
    <row r="995" spans="1:21" x14ac:dyDescent="0.3">
      <c r="A995" s="1">
        <v>40410</v>
      </c>
      <c r="B995" s="2">
        <v>4.5999999999999999E-3</v>
      </c>
      <c r="C995" s="8">
        <v>2143390</v>
      </c>
      <c r="D995" s="8">
        <v>74</v>
      </c>
      <c r="E995" t="s">
        <v>15</v>
      </c>
      <c r="F995" t="s">
        <v>14</v>
      </c>
      <c r="G995">
        <v>1</v>
      </c>
      <c r="H995" t="s">
        <v>10</v>
      </c>
      <c r="I995">
        <v>0</v>
      </c>
      <c r="P995" s="13">
        <v>968</v>
      </c>
      <c r="Q995" s="13">
        <v>55.389876417487322</v>
      </c>
      <c r="R995" s="13">
        <v>18.610123582512678</v>
      </c>
      <c r="T995" s="13">
        <v>53.839732888146905</v>
      </c>
      <c r="U995" s="13">
        <v>57.5</v>
      </c>
    </row>
    <row r="996" spans="1:21" x14ac:dyDescent="0.3">
      <c r="A996" s="1">
        <v>40413</v>
      </c>
      <c r="B996" s="2">
        <v>6.9999999999999999E-4</v>
      </c>
      <c r="C996" s="8">
        <v>1349035</v>
      </c>
      <c r="D996" s="8">
        <v>73</v>
      </c>
      <c r="E996" t="s">
        <v>15</v>
      </c>
      <c r="F996" t="s">
        <v>14</v>
      </c>
      <c r="G996">
        <v>1</v>
      </c>
      <c r="H996" t="s">
        <v>10</v>
      </c>
      <c r="I996">
        <v>0</v>
      </c>
      <c r="P996" s="13">
        <v>969</v>
      </c>
      <c r="Q996" s="13">
        <v>54.427759649393899</v>
      </c>
      <c r="R996" s="13">
        <v>26.072240350606101</v>
      </c>
      <c r="T996" s="13">
        <v>53.895381190873678</v>
      </c>
      <c r="U996" s="13">
        <v>57.5</v>
      </c>
    </row>
    <row r="997" spans="1:21" x14ac:dyDescent="0.3">
      <c r="A997" s="1">
        <v>40414</v>
      </c>
      <c r="B997" s="2">
        <v>-3.32E-2</v>
      </c>
      <c r="C997" s="8">
        <v>3203885</v>
      </c>
      <c r="D997" s="8">
        <v>65.5</v>
      </c>
      <c r="E997" t="s">
        <v>15</v>
      </c>
      <c r="F997" t="s">
        <v>10</v>
      </c>
      <c r="G997">
        <v>0</v>
      </c>
      <c r="H997" t="s">
        <v>13</v>
      </c>
      <c r="I997">
        <v>-1</v>
      </c>
      <c r="P997" s="13">
        <v>970</v>
      </c>
      <c r="Q997" s="13">
        <v>55.284045884531864</v>
      </c>
      <c r="R997" s="13">
        <v>24.215954115468136</v>
      </c>
      <c r="T997" s="13">
        <v>53.951029493600444</v>
      </c>
      <c r="U997" s="13">
        <v>57.5</v>
      </c>
    </row>
    <row r="998" spans="1:21" x14ac:dyDescent="0.3">
      <c r="A998" s="1">
        <v>40415</v>
      </c>
      <c r="B998" s="2">
        <v>3.3500000000000002E-2</v>
      </c>
      <c r="C998" s="8">
        <v>5031031</v>
      </c>
      <c r="D998" s="8">
        <v>65</v>
      </c>
      <c r="E998" t="s">
        <v>15</v>
      </c>
      <c r="F998" t="s">
        <v>10</v>
      </c>
      <c r="G998">
        <v>0</v>
      </c>
      <c r="H998" t="s">
        <v>13</v>
      </c>
      <c r="I998">
        <v>-1</v>
      </c>
      <c r="P998" s="13">
        <v>971</v>
      </c>
      <c r="Q998" s="13">
        <v>55.26307856392075</v>
      </c>
      <c r="R998" s="13">
        <v>24.23692143607925</v>
      </c>
      <c r="T998" s="13">
        <v>54.00667779632721</v>
      </c>
      <c r="U998" s="13">
        <v>57.5</v>
      </c>
    </row>
    <row r="999" spans="1:21" x14ac:dyDescent="0.3">
      <c r="A999" s="1">
        <v>40416</v>
      </c>
      <c r="B999" s="2">
        <v>-2.06E-2</v>
      </c>
      <c r="C999" s="8">
        <v>2313847</v>
      </c>
      <c r="D999" s="8">
        <v>65.5</v>
      </c>
      <c r="E999" t="s">
        <v>15</v>
      </c>
      <c r="F999" t="s">
        <v>10</v>
      </c>
      <c r="G999">
        <v>0</v>
      </c>
      <c r="H999" t="s">
        <v>13</v>
      </c>
      <c r="I999">
        <v>-1</v>
      </c>
      <c r="P999" s="13">
        <v>972</v>
      </c>
      <c r="Q999" s="13">
        <v>54.521595867764681</v>
      </c>
      <c r="R999" s="13">
        <v>23.978404132235319</v>
      </c>
      <c r="T999" s="13">
        <v>54.062326099053976</v>
      </c>
      <c r="U999" s="13">
        <v>57.5</v>
      </c>
    </row>
    <row r="1000" spans="1:21" x14ac:dyDescent="0.3">
      <c r="A1000" s="1">
        <v>40417</v>
      </c>
      <c r="B1000" s="2">
        <v>1.95E-2</v>
      </c>
      <c r="C1000" s="8">
        <v>1799683</v>
      </c>
      <c r="D1000" s="8">
        <v>68</v>
      </c>
      <c r="E1000" t="s">
        <v>15</v>
      </c>
      <c r="F1000" t="s">
        <v>10</v>
      </c>
      <c r="G1000">
        <v>0</v>
      </c>
      <c r="H1000" t="s">
        <v>10</v>
      </c>
      <c r="I1000">
        <v>0</v>
      </c>
      <c r="P1000" s="13">
        <v>973</v>
      </c>
      <c r="Q1000" s="13">
        <v>55.026603417307079</v>
      </c>
      <c r="R1000" s="13">
        <v>25.473396582692921</v>
      </c>
      <c r="T1000" s="13">
        <v>54.117974401780742</v>
      </c>
      <c r="U1000" s="13">
        <v>57.5</v>
      </c>
    </row>
    <row r="1001" spans="1:21" x14ac:dyDescent="0.3">
      <c r="A1001" s="1">
        <v>40420</v>
      </c>
      <c r="B1001" s="2">
        <v>-1.3899999999999999E-2</v>
      </c>
      <c r="C1001" s="8">
        <v>1780329</v>
      </c>
      <c r="D1001" s="8">
        <v>74.5</v>
      </c>
      <c r="E1001" t="s">
        <v>15</v>
      </c>
      <c r="F1001" t="s">
        <v>14</v>
      </c>
      <c r="G1001">
        <v>1</v>
      </c>
      <c r="H1001" t="s">
        <v>10</v>
      </c>
      <c r="I1001">
        <v>0</v>
      </c>
      <c r="P1001" s="13">
        <v>974</v>
      </c>
      <c r="Q1001" s="13">
        <v>55.580617327942065</v>
      </c>
      <c r="R1001" s="13">
        <v>27.919382672057935</v>
      </c>
      <c r="T1001" s="13">
        <v>54.173622704507508</v>
      </c>
      <c r="U1001" s="13">
        <v>57.5</v>
      </c>
    </row>
    <row r="1002" spans="1:21" x14ac:dyDescent="0.3">
      <c r="A1002" s="1">
        <v>40421</v>
      </c>
      <c r="B1002" s="2">
        <v>4.0000000000000002E-4</v>
      </c>
      <c r="C1002" s="8">
        <v>2313295</v>
      </c>
      <c r="D1002" s="8">
        <v>78</v>
      </c>
      <c r="E1002" t="s">
        <v>15</v>
      </c>
      <c r="F1002" t="s">
        <v>14</v>
      </c>
      <c r="G1002">
        <v>1</v>
      </c>
      <c r="H1002" t="s">
        <v>10</v>
      </c>
      <c r="I1002">
        <v>0</v>
      </c>
      <c r="P1002" s="13">
        <v>975</v>
      </c>
      <c r="Q1002" s="13">
        <v>55.561671690234192</v>
      </c>
      <c r="R1002" s="13">
        <v>20.438328309765808</v>
      </c>
      <c r="T1002" s="13">
        <v>54.229271007234274</v>
      </c>
      <c r="U1002" s="13">
        <v>57.5</v>
      </c>
    </row>
    <row r="1003" spans="1:21" x14ac:dyDescent="0.3">
      <c r="A1003" s="1">
        <v>40422</v>
      </c>
      <c r="B1003" s="2">
        <v>3.5200000000000002E-2</v>
      </c>
      <c r="C1003" s="8">
        <v>2295657</v>
      </c>
      <c r="D1003" s="8">
        <v>82</v>
      </c>
      <c r="E1003" t="s">
        <v>16</v>
      </c>
      <c r="F1003" t="s">
        <v>14</v>
      </c>
      <c r="G1003">
        <v>1</v>
      </c>
      <c r="H1003" t="s">
        <v>14</v>
      </c>
      <c r="I1003">
        <v>1</v>
      </c>
      <c r="P1003" s="13">
        <v>976</v>
      </c>
      <c r="Q1003" s="13">
        <v>54.627378239812778</v>
      </c>
      <c r="R1003" s="13">
        <v>18.872621760187222</v>
      </c>
      <c r="T1003" s="13">
        <v>54.28491930996104</v>
      </c>
      <c r="U1003" s="13">
        <v>58</v>
      </c>
    </row>
    <row r="1004" spans="1:21" x14ac:dyDescent="0.3">
      <c r="A1004" s="1">
        <v>40423</v>
      </c>
      <c r="B1004" s="2">
        <v>7.6E-3</v>
      </c>
      <c r="C1004" s="8">
        <v>1519429</v>
      </c>
      <c r="D1004" s="8">
        <v>81.5</v>
      </c>
      <c r="E1004" t="s">
        <v>16</v>
      </c>
      <c r="F1004" t="s">
        <v>14</v>
      </c>
      <c r="G1004">
        <v>1</v>
      </c>
      <c r="H1004" t="s">
        <v>14</v>
      </c>
      <c r="I1004">
        <v>1</v>
      </c>
      <c r="P1004" s="13">
        <v>977</v>
      </c>
      <c r="Q1004" s="13">
        <v>55.073030177878309</v>
      </c>
      <c r="R1004" s="13">
        <v>20.926969822121691</v>
      </c>
      <c r="T1004" s="13">
        <v>54.340567612687813</v>
      </c>
      <c r="U1004" s="13">
        <v>58</v>
      </c>
    </row>
    <row r="1005" spans="1:21" x14ac:dyDescent="0.3">
      <c r="A1005" s="1">
        <v>40424</v>
      </c>
      <c r="B1005" s="2">
        <v>1.01E-2</v>
      </c>
      <c r="C1005" s="8">
        <v>2205875</v>
      </c>
      <c r="D1005" s="8">
        <v>81</v>
      </c>
      <c r="E1005" t="s">
        <v>16</v>
      </c>
      <c r="F1005" t="s">
        <v>14</v>
      </c>
      <c r="G1005">
        <v>1</v>
      </c>
      <c r="H1005" t="s">
        <v>14</v>
      </c>
      <c r="I1005">
        <v>1</v>
      </c>
      <c r="P1005" s="13">
        <v>978</v>
      </c>
      <c r="Q1005" s="13">
        <v>55.073583477725549</v>
      </c>
      <c r="R1005" s="13">
        <v>21.426416522274451</v>
      </c>
      <c r="T1005" s="13">
        <v>54.396215915414579</v>
      </c>
      <c r="U1005" s="13">
        <v>58</v>
      </c>
    </row>
    <row r="1006" spans="1:21" x14ac:dyDescent="0.3">
      <c r="A1006" s="1">
        <v>40427</v>
      </c>
      <c r="B1006" s="2">
        <v>0</v>
      </c>
      <c r="C1006" s="8">
        <v>0</v>
      </c>
      <c r="D1006" s="8">
        <v>62</v>
      </c>
      <c r="E1006" t="s">
        <v>16</v>
      </c>
      <c r="F1006" t="s">
        <v>10</v>
      </c>
      <c r="G1006">
        <v>0</v>
      </c>
      <c r="H1006" t="s">
        <v>10</v>
      </c>
      <c r="I1006">
        <v>0</v>
      </c>
      <c r="P1006" s="13">
        <v>979</v>
      </c>
      <c r="Q1006" s="13">
        <v>55.257713132712801</v>
      </c>
      <c r="R1006" s="13">
        <v>18.742286867287199</v>
      </c>
      <c r="T1006" s="13">
        <v>54.451864218141345</v>
      </c>
      <c r="U1006" s="13">
        <v>58</v>
      </c>
    </row>
    <row r="1007" spans="1:21" x14ac:dyDescent="0.3">
      <c r="A1007" s="1">
        <v>40428</v>
      </c>
      <c r="B1007" s="2">
        <v>-1.6199999999999999E-2</v>
      </c>
      <c r="C1007" s="8">
        <v>4928718</v>
      </c>
      <c r="D1007" s="8">
        <v>65</v>
      </c>
      <c r="E1007" t="s">
        <v>16</v>
      </c>
      <c r="F1007" t="s">
        <v>10</v>
      </c>
      <c r="G1007">
        <v>0</v>
      </c>
      <c r="H1007" t="s">
        <v>14</v>
      </c>
      <c r="I1007">
        <v>1</v>
      </c>
      <c r="P1007" s="13">
        <v>980</v>
      </c>
      <c r="Q1007" s="13">
        <v>54.399170500478704</v>
      </c>
      <c r="R1007" s="13">
        <v>17.100829499521296</v>
      </c>
      <c r="T1007" s="13">
        <v>54.507512520868111</v>
      </c>
      <c r="U1007" s="13">
        <v>58</v>
      </c>
    </row>
    <row r="1008" spans="1:21" x14ac:dyDescent="0.3">
      <c r="A1008" s="1">
        <v>40429</v>
      </c>
      <c r="B1008" s="2">
        <v>6.1999999999999998E-3</v>
      </c>
      <c r="C1008" s="8">
        <v>4713148</v>
      </c>
      <c r="D1008" s="8">
        <v>75.5</v>
      </c>
      <c r="E1008" t="s">
        <v>16</v>
      </c>
      <c r="F1008" t="s">
        <v>14</v>
      </c>
      <c r="G1008">
        <v>1</v>
      </c>
      <c r="H1008" t="s">
        <v>14</v>
      </c>
      <c r="I1008">
        <v>1</v>
      </c>
      <c r="P1008" s="13">
        <v>981</v>
      </c>
      <c r="Q1008" s="13">
        <v>53.547622026978161</v>
      </c>
      <c r="R1008" s="13">
        <v>20.952377973021839</v>
      </c>
      <c r="T1008" s="13">
        <v>54.563160823594878</v>
      </c>
      <c r="U1008" s="13">
        <v>58</v>
      </c>
    </row>
    <row r="1009" spans="1:21" x14ac:dyDescent="0.3">
      <c r="A1009" s="1">
        <v>40430</v>
      </c>
      <c r="B1009" s="2">
        <v>-7.1000000000000004E-3</v>
      </c>
      <c r="C1009" s="8">
        <v>1253767</v>
      </c>
      <c r="D1009" s="8">
        <v>74</v>
      </c>
      <c r="E1009" t="s">
        <v>16</v>
      </c>
      <c r="F1009" t="s">
        <v>14</v>
      </c>
      <c r="G1009">
        <v>1</v>
      </c>
      <c r="H1009" t="s">
        <v>14</v>
      </c>
      <c r="I1009">
        <v>1</v>
      </c>
      <c r="P1009" s="13">
        <v>982</v>
      </c>
      <c r="Q1009" s="13">
        <v>55.028524544751384</v>
      </c>
      <c r="R1009" s="13">
        <v>22.971475455248616</v>
      </c>
      <c r="T1009" s="13">
        <v>54.618809126321644</v>
      </c>
      <c r="U1009" s="13">
        <v>58</v>
      </c>
    </row>
    <row r="1010" spans="1:21" x14ac:dyDescent="0.3">
      <c r="A1010" s="1">
        <v>40431</v>
      </c>
      <c r="B1010" s="2">
        <v>3.0000000000000001E-3</v>
      </c>
      <c r="C1010" s="8">
        <v>1520542</v>
      </c>
      <c r="D1010" s="8">
        <v>64.5</v>
      </c>
      <c r="E1010" t="s">
        <v>16</v>
      </c>
      <c r="F1010" t="s">
        <v>10</v>
      </c>
      <c r="G1010">
        <v>0</v>
      </c>
      <c r="H1010" t="s">
        <v>10</v>
      </c>
      <c r="I1010">
        <v>0</v>
      </c>
      <c r="P1010" s="13">
        <v>983</v>
      </c>
      <c r="Q1010" s="13">
        <v>55.304239397100531</v>
      </c>
      <c r="R1010" s="13">
        <v>27.695760602899469</v>
      </c>
      <c r="T1010" s="13">
        <v>54.67445742904841</v>
      </c>
      <c r="U1010" s="13">
        <v>58</v>
      </c>
    </row>
    <row r="1011" spans="1:21" x14ac:dyDescent="0.3">
      <c r="A1011" s="1">
        <v>40434</v>
      </c>
      <c r="B1011" s="2">
        <v>5.7000000000000002E-3</v>
      </c>
      <c r="C1011" s="8">
        <v>1583783</v>
      </c>
      <c r="D1011" s="8">
        <v>60</v>
      </c>
      <c r="E1011" t="s">
        <v>16</v>
      </c>
      <c r="F1011" t="s">
        <v>10</v>
      </c>
      <c r="G1011">
        <v>0</v>
      </c>
      <c r="H1011" t="s">
        <v>10</v>
      </c>
      <c r="I1011">
        <v>0</v>
      </c>
      <c r="P1011" s="13">
        <v>984</v>
      </c>
      <c r="Q1011" s="13">
        <v>55.164913400249894</v>
      </c>
      <c r="R1011" s="13">
        <v>25.335086599750106</v>
      </c>
      <c r="T1011" s="13">
        <v>54.730105731775176</v>
      </c>
      <c r="U1011" s="13">
        <v>58</v>
      </c>
    </row>
    <row r="1012" spans="1:21" x14ac:dyDescent="0.3">
      <c r="A1012" s="1">
        <v>40435</v>
      </c>
      <c r="B1012" s="2">
        <v>4.4000000000000003E-3</v>
      </c>
      <c r="C1012" s="8">
        <v>1507799</v>
      </c>
      <c r="D1012" s="8">
        <v>63</v>
      </c>
      <c r="E1012" t="s">
        <v>16</v>
      </c>
      <c r="F1012" t="s">
        <v>10</v>
      </c>
      <c r="G1012">
        <v>0</v>
      </c>
      <c r="H1012" t="s">
        <v>14</v>
      </c>
      <c r="I1012">
        <v>1</v>
      </c>
      <c r="P1012" s="13">
        <v>985</v>
      </c>
      <c r="Q1012" s="13">
        <v>55.454298123528908</v>
      </c>
      <c r="R1012" s="13">
        <v>22.045701876471092</v>
      </c>
      <c r="T1012" s="13">
        <v>54.785754034501942</v>
      </c>
      <c r="U1012" s="13">
        <v>58</v>
      </c>
    </row>
    <row r="1013" spans="1:21" x14ac:dyDescent="0.3">
      <c r="A1013" s="1">
        <v>40436</v>
      </c>
      <c r="B1013" s="2">
        <v>2.7000000000000001E-3</v>
      </c>
      <c r="C1013" s="8">
        <v>1253488</v>
      </c>
      <c r="D1013" s="8">
        <v>62</v>
      </c>
      <c r="E1013" t="s">
        <v>16</v>
      </c>
      <c r="F1013" t="s">
        <v>10</v>
      </c>
      <c r="G1013">
        <v>0</v>
      </c>
      <c r="H1013" t="s">
        <v>10</v>
      </c>
      <c r="I1013">
        <v>0</v>
      </c>
      <c r="P1013" s="13">
        <v>986</v>
      </c>
      <c r="Q1013" s="13">
        <v>55.392042741841017</v>
      </c>
      <c r="R1013" s="13">
        <v>24.607957258158983</v>
      </c>
      <c r="T1013" s="13">
        <v>54.841402337228715</v>
      </c>
      <c r="U1013" s="13">
        <v>58</v>
      </c>
    </row>
    <row r="1014" spans="1:21" x14ac:dyDescent="0.3">
      <c r="A1014" s="1">
        <v>40437</v>
      </c>
      <c r="B1014" s="2">
        <v>-4.3E-3</v>
      </c>
      <c r="C1014" s="8">
        <v>1714312</v>
      </c>
      <c r="D1014" s="8">
        <v>59</v>
      </c>
      <c r="E1014" t="s">
        <v>16</v>
      </c>
      <c r="F1014" t="s">
        <v>10</v>
      </c>
      <c r="G1014">
        <v>0</v>
      </c>
      <c r="H1014" t="s">
        <v>10</v>
      </c>
      <c r="I1014">
        <v>0</v>
      </c>
      <c r="P1014" s="13">
        <v>987</v>
      </c>
      <c r="Q1014" s="13">
        <v>54.419021212237915</v>
      </c>
      <c r="R1014" s="13">
        <v>25.580978787762085</v>
      </c>
      <c r="T1014" s="13">
        <v>54.897050639955481</v>
      </c>
      <c r="U1014" s="13">
        <v>58</v>
      </c>
    </row>
    <row r="1015" spans="1:21" x14ac:dyDescent="0.3">
      <c r="A1015" s="1">
        <v>40438</v>
      </c>
      <c r="B1015" s="2">
        <v>-6.0000000000000001E-3</v>
      </c>
      <c r="C1015" s="8">
        <v>2129448</v>
      </c>
      <c r="D1015" s="8">
        <v>58.5</v>
      </c>
      <c r="E1015" t="s">
        <v>16</v>
      </c>
      <c r="F1015" t="s">
        <v>10</v>
      </c>
      <c r="G1015">
        <v>0</v>
      </c>
      <c r="H1015" t="s">
        <v>10</v>
      </c>
      <c r="I1015">
        <v>0</v>
      </c>
      <c r="P1015" s="13">
        <v>988</v>
      </c>
      <c r="Q1015" s="13">
        <v>55.14410698846806</v>
      </c>
      <c r="R1015" s="13">
        <v>26.85589301153194</v>
      </c>
      <c r="T1015" s="13">
        <v>54.952698942682247</v>
      </c>
      <c r="U1015" s="13">
        <v>58</v>
      </c>
    </row>
    <row r="1016" spans="1:21" x14ac:dyDescent="0.3">
      <c r="A1016" s="1">
        <v>40441</v>
      </c>
      <c r="B1016" s="2">
        <v>-7.4000000000000003E-3</v>
      </c>
      <c r="C1016" s="8">
        <v>2460935</v>
      </c>
      <c r="D1016" s="8">
        <v>68</v>
      </c>
      <c r="E1016" t="s">
        <v>16</v>
      </c>
      <c r="F1016" t="s">
        <v>10</v>
      </c>
      <c r="G1016">
        <v>0</v>
      </c>
      <c r="H1016" t="s">
        <v>14</v>
      </c>
      <c r="I1016">
        <v>1</v>
      </c>
      <c r="P1016" s="13">
        <v>989</v>
      </c>
      <c r="Q1016" s="13">
        <v>55.355579524625298</v>
      </c>
      <c r="R1016" s="13">
        <v>15.144420475374702</v>
      </c>
      <c r="T1016" s="13">
        <v>55.008347245409013</v>
      </c>
      <c r="U1016" s="13">
        <v>58</v>
      </c>
    </row>
    <row r="1017" spans="1:21" x14ac:dyDescent="0.3">
      <c r="A1017" s="1">
        <v>40442</v>
      </c>
      <c r="B1017" s="2">
        <v>-1.0500000000000001E-2</v>
      </c>
      <c r="C1017" s="8">
        <v>2362404</v>
      </c>
      <c r="D1017" s="8">
        <v>59.5</v>
      </c>
      <c r="E1017" t="s">
        <v>16</v>
      </c>
      <c r="F1017" t="s">
        <v>10</v>
      </c>
      <c r="G1017">
        <v>0</v>
      </c>
      <c r="H1017" t="s">
        <v>10</v>
      </c>
      <c r="I1017">
        <v>0</v>
      </c>
      <c r="P1017" s="13">
        <v>990</v>
      </c>
      <c r="Q1017" s="13">
        <v>55.466629302262866</v>
      </c>
      <c r="R1017" s="13">
        <v>15.033370697737134</v>
      </c>
      <c r="T1017" s="13">
        <v>55.063995548135779</v>
      </c>
      <c r="U1017" s="13">
        <v>58</v>
      </c>
    </row>
    <row r="1018" spans="1:21" x14ac:dyDescent="0.3">
      <c r="A1018" s="1">
        <v>40443</v>
      </c>
      <c r="B1018" s="2">
        <v>-2.7E-2</v>
      </c>
      <c r="C1018" s="8">
        <v>2892177</v>
      </c>
      <c r="D1018" s="8">
        <v>60</v>
      </c>
      <c r="E1018" t="s">
        <v>16</v>
      </c>
      <c r="F1018" t="s">
        <v>10</v>
      </c>
      <c r="G1018">
        <v>0</v>
      </c>
      <c r="H1018" t="s">
        <v>10</v>
      </c>
      <c r="I1018">
        <v>0</v>
      </c>
      <c r="P1018" s="13">
        <v>991</v>
      </c>
      <c r="Q1018" s="13">
        <v>55.219770672591082</v>
      </c>
      <c r="R1018" s="13">
        <v>22.780229327408918</v>
      </c>
      <c r="T1018" s="13">
        <v>55.119643850862545</v>
      </c>
      <c r="U1018" s="13">
        <v>58</v>
      </c>
    </row>
    <row r="1019" spans="1:21" x14ac:dyDescent="0.3">
      <c r="A1019" s="1">
        <v>40444</v>
      </c>
      <c r="B1019" s="2">
        <v>-3.5000000000000001E-3</v>
      </c>
      <c r="C1019" s="8">
        <v>2278389</v>
      </c>
      <c r="D1019" s="8">
        <v>71</v>
      </c>
      <c r="E1019" t="s">
        <v>16</v>
      </c>
      <c r="F1019" t="s">
        <v>14</v>
      </c>
      <c r="G1019">
        <v>1</v>
      </c>
      <c r="H1019" t="s">
        <v>14</v>
      </c>
      <c r="I1019">
        <v>1</v>
      </c>
      <c r="P1019" s="13">
        <v>992</v>
      </c>
      <c r="Q1019" s="13">
        <v>54.981250877249813</v>
      </c>
      <c r="R1019" s="13">
        <v>21.018749122750187</v>
      </c>
      <c r="T1019" s="13">
        <v>55.175292153589311</v>
      </c>
      <c r="U1019" s="13">
        <v>58</v>
      </c>
    </row>
    <row r="1020" spans="1:21" x14ac:dyDescent="0.3">
      <c r="A1020" s="1">
        <v>40445</v>
      </c>
      <c r="B1020" s="2">
        <v>1.3599999999999999E-2</v>
      </c>
      <c r="C1020" s="8">
        <v>2033452</v>
      </c>
      <c r="D1020" s="8">
        <v>71.5</v>
      </c>
      <c r="E1020" t="s">
        <v>16</v>
      </c>
      <c r="F1020" t="s">
        <v>14</v>
      </c>
      <c r="G1020">
        <v>1</v>
      </c>
      <c r="H1020" t="s">
        <v>14</v>
      </c>
      <c r="I1020">
        <v>1</v>
      </c>
      <c r="P1020" s="13">
        <v>993</v>
      </c>
      <c r="Q1020" s="13">
        <v>55.033113862949499</v>
      </c>
      <c r="R1020" s="13">
        <v>17.466886137050501</v>
      </c>
      <c r="T1020" s="13">
        <v>55.230940456316077</v>
      </c>
      <c r="U1020" s="13">
        <v>58.5</v>
      </c>
    </row>
    <row r="1021" spans="1:21" x14ac:dyDescent="0.3">
      <c r="A1021" s="1">
        <v>40448</v>
      </c>
      <c r="B1021" s="2">
        <v>-1.4800000000000001E-2</v>
      </c>
      <c r="C1021" s="8">
        <v>1816268</v>
      </c>
      <c r="D1021" s="8">
        <v>65.5</v>
      </c>
      <c r="E1021" t="s">
        <v>16</v>
      </c>
      <c r="F1021" t="s">
        <v>10</v>
      </c>
      <c r="G1021">
        <v>0</v>
      </c>
      <c r="H1021" t="s">
        <v>14</v>
      </c>
      <c r="I1021">
        <v>1</v>
      </c>
      <c r="P1021" s="13">
        <v>994</v>
      </c>
      <c r="Q1021" s="13">
        <v>55.061155025484148</v>
      </c>
      <c r="R1021" s="13">
        <v>18.938844974515852</v>
      </c>
      <c r="T1021" s="13">
        <v>55.286588759042843</v>
      </c>
      <c r="U1021" s="13">
        <v>58.5</v>
      </c>
    </row>
    <row r="1022" spans="1:21" x14ac:dyDescent="0.3">
      <c r="A1022" s="1">
        <v>40449</v>
      </c>
      <c r="B1022" s="2">
        <v>1.6999999999999999E-3</v>
      </c>
      <c r="C1022" s="8">
        <v>2499490</v>
      </c>
      <c r="D1022" s="8">
        <v>66</v>
      </c>
      <c r="E1022" t="s">
        <v>16</v>
      </c>
      <c r="F1022" t="s">
        <v>10</v>
      </c>
      <c r="G1022">
        <v>0</v>
      </c>
      <c r="H1022" t="s">
        <v>10</v>
      </c>
      <c r="I1022">
        <v>0</v>
      </c>
      <c r="P1022" s="13">
        <v>995</v>
      </c>
      <c r="Q1022" s="13">
        <v>55.537155180855919</v>
      </c>
      <c r="R1022" s="13">
        <v>17.462844819144081</v>
      </c>
      <c r="T1022" s="13">
        <v>55.342237061769616</v>
      </c>
      <c r="U1022" s="13">
        <v>58.5</v>
      </c>
    </row>
    <row r="1023" spans="1:21" x14ac:dyDescent="0.3">
      <c r="A1023" s="1">
        <v>40450</v>
      </c>
      <c r="B1023" s="2">
        <v>6.3E-3</v>
      </c>
      <c r="C1023" s="8">
        <v>1963708</v>
      </c>
      <c r="D1023" s="8">
        <v>66.5</v>
      </c>
      <c r="E1023" t="s">
        <v>16</v>
      </c>
      <c r="F1023" t="s">
        <v>10</v>
      </c>
      <c r="G1023">
        <v>0</v>
      </c>
      <c r="H1023" t="s">
        <v>14</v>
      </c>
      <c r="I1023">
        <v>1</v>
      </c>
      <c r="P1023" s="13">
        <v>996</v>
      </c>
      <c r="Q1023" s="13">
        <v>54.321681374389286</v>
      </c>
      <c r="R1023" s="13">
        <v>11.178318625610714</v>
      </c>
      <c r="T1023" s="13">
        <v>55.397885364496382</v>
      </c>
      <c r="U1023" s="13">
        <v>58.5</v>
      </c>
    </row>
    <row r="1024" spans="1:21" x14ac:dyDescent="0.3">
      <c r="A1024" s="1">
        <v>40451</v>
      </c>
      <c r="B1024" s="2">
        <v>-1.6500000000000001E-2</v>
      </c>
      <c r="C1024" s="8">
        <v>2782909</v>
      </c>
      <c r="D1024" s="8">
        <v>66.5</v>
      </c>
      <c r="E1024" t="s">
        <v>16</v>
      </c>
      <c r="F1024" t="s">
        <v>10</v>
      </c>
      <c r="G1024">
        <v>0</v>
      </c>
      <c r="H1024" t="s">
        <v>14</v>
      </c>
      <c r="I1024">
        <v>1</v>
      </c>
      <c r="P1024" s="13">
        <v>997</v>
      </c>
      <c r="Q1024" s="13">
        <v>53.366399377877521</v>
      </c>
      <c r="R1024" s="13">
        <v>11.633600622122479</v>
      </c>
      <c r="T1024" s="13">
        <v>55.453533667223148</v>
      </c>
      <c r="U1024" s="13">
        <v>58.5</v>
      </c>
    </row>
    <row r="1025" spans="1:21" x14ac:dyDescent="0.3">
      <c r="A1025" s="1">
        <v>40452</v>
      </c>
      <c r="B1025" s="2">
        <v>1E-3</v>
      </c>
      <c r="C1025" s="8">
        <v>1721180</v>
      </c>
      <c r="D1025" s="8">
        <v>68.5</v>
      </c>
      <c r="E1025" t="s">
        <v>16</v>
      </c>
      <c r="F1025" t="s">
        <v>10</v>
      </c>
      <c r="G1025">
        <v>0</v>
      </c>
      <c r="H1025" t="s">
        <v>14</v>
      </c>
      <c r="I1025">
        <v>1</v>
      </c>
      <c r="P1025" s="13">
        <v>998</v>
      </c>
      <c r="Q1025" s="13">
        <v>54.896052281897994</v>
      </c>
      <c r="R1025" s="13">
        <v>10.603947718102006</v>
      </c>
      <c r="T1025" s="13">
        <v>55.509181969949914</v>
      </c>
      <c r="U1025" s="13">
        <v>58.5</v>
      </c>
    </row>
    <row r="1026" spans="1:21" x14ac:dyDescent="0.3">
      <c r="A1026" s="1">
        <v>40455</v>
      </c>
      <c r="B1026" s="2">
        <v>-8.9999999999999993E-3</v>
      </c>
      <c r="C1026" s="8">
        <v>1948719</v>
      </c>
      <c r="D1026" s="8">
        <v>55.5</v>
      </c>
      <c r="E1026" t="s">
        <v>16</v>
      </c>
      <c r="F1026" t="s">
        <v>10</v>
      </c>
      <c r="G1026">
        <v>0</v>
      </c>
      <c r="H1026" t="s">
        <v>10</v>
      </c>
      <c r="I1026">
        <v>0</v>
      </c>
      <c r="P1026" s="13">
        <v>999</v>
      </c>
      <c r="Q1026" s="13">
        <v>55.307224406559165</v>
      </c>
      <c r="R1026" s="13">
        <v>12.692775593440835</v>
      </c>
      <c r="T1026" s="13">
        <v>55.56483027267668</v>
      </c>
      <c r="U1026" s="13">
        <v>58.5</v>
      </c>
    </row>
    <row r="1027" spans="1:21" x14ac:dyDescent="0.3">
      <c r="A1027" s="1">
        <v>40456</v>
      </c>
      <c r="B1027" s="2">
        <v>1.17E-2</v>
      </c>
      <c r="C1027" s="8">
        <v>2543500</v>
      </c>
      <c r="D1027" s="8">
        <v>52.5</v>
      </c>
      <c r="E1027" t="s">
        <v>16</v>
      </c>
      <c r="F1027" t="s">
        <v>10</v>
      </c>
      <c r="G1027">
        <v>0</v>
      </c>
      <c r="H1027" t="s">
        <v>10</v>
      </c>
      <c r="I1027">
        <v>0</v>
      </c>
      <c r="P1027" s="13">
        <v>1000</v>
      </c>
      <c r="Q1027" s="13">
        <v>55.238286768120638</v>
      </c>
      <c r="R1027" s="13">
        <v>19.261713231879362</v>
      </c>
      <c r="T1027" s="13">
        <v>55.620478575403446</v>
      </c>
      <c r="U1027" s="13">
        <v>58.5</v>
      </c>
    </row>
    <row r="1028" spans="1:21" x14ac:dyDescent="0.3">
      <c r="A1028" s="1">
        <v>40457</v>
      </c>
      <c r="B1028" s="2">
        <v>1.09E-2</v>
      </c>
      <c r="C1028" s="8">
        <v>2044681</v>
      </c>
      <c r="D1028" s="8">
        <v>56</v>
      </c>
      <c r="E1028" t="s">
        <v>16</v>
      </c>
      <c r="F1028" t="s">
        <v>10</v>
      </c>
      <c r="G1028">
        <v>0</v>
      </c>
      <c r="H1028" t="s">
        <v>10</v>
      </c>
      <c r="I1028">
        <v>0</v>
      </c>
      <c r="P1028" s="13">
        <v>1001</v>
      </c>
      <c r="Q1028" s="13">
        <v>54.947169922340834</v>
      </c>
      <c r="R1028" s="13">
        <v>23.052830077659166</v>
      </c>
      <c r="T1028" s="13">
        <v>55.676126878130212</v>
      </c>
      <c r="U1028" s="13">
        <v>58.5</v>
      </c>
    </row>
    <row r="1029" spans="1:21" x14ac:dyDescent="0.3">
      <c r="A1029" s="1">
        <v>40458</v>
      </c>
      <c r="B1029" s="2">
        <v>-2.5999999999999999E-2</v>
      </c>
      <c r="C1029" s="8">
        <v>2597066</v>
      </c>
      <c r="D1029" s="8">
        <v>57</v>
      </c>
      <c r="E1029" t="s">
        <v>16</v>
      </c>
      <c r="F1029" t="s">
        <v>10</v>
      </c>
      <c r="G1029">
        <v>0</v>
      </c>
      <c r="H1029" t="s">
        <v>10</v>
      </c>
      <c r="I1029">
        <v>0</v>
      </c>
      <c r="P1029" s="13">
        <v>1002</v>
      </c>
      <c r="Q1029" s="13">
        <v>55.042098746870828</v>
      </c>
      <c r="R1029" s="13">
        <v>26.957901253129172</v>
      </c>
      <c r="T1029" s="13">
        <v>55.731775180856978</v>
      </c>
      <c r="U1029" s="13">
        <v>58.5</v>
      </c>
    </row>
    <row r="1030" spans="1:21" x14ac:dyDescent="0.3">
      <c r="A1030" s="1">
        <v>40459</v>
      </c>
      <c r="B1030" s="2">
        <v>8.6999999999999994E-3</v>
      </c>
      <c r="C1030" s="8">
        <v>2012255</v>
      </c>
      <c r="D1030" s="8">
        <v>60.5</v>
      </c>
      <c r="E1030" t="s">
        <v>16</v>
      </c>
      <c r="F1030" t="s">
        <v>10</v>
      </c>
      <c r="G1030">
        <v>0</v>
      </c>
      <c r="H1030" t="s">
        <v>10</v>
      </c>
      <c r="I1030">
        <v>0</v>
      </c>
      <c r="P1030" s="13">
        <v>1003</v>
      </c>
      <c r="Q1030" s="13">
        <v>55.449712272089862</v>
      </c>
      <c r="R1030" s="13">
        <v>26.050287727910138</v>
      </c>
      <c r="T1030" s="13">
        <v>55.787423483583744</v>
      </c>
      <c r="U1030" s="13">
        <v>58.5</v>
      </c>
    </row>
    <row r="1031" spans="1:21" x14ac:dyDescent="0.3">
      <c r="A1031" s="1">
        <v>40462</v>
      </c>
      <c r="B1031" s="2">
        <v>-3.0999999999999999E-3</v>
      </c>
      <c r="C1031" s="8">
        <v>1314927</v>
      </c>
      <c r="D1031" s="8">
        <v>56</v>
      </c>
      <c r="E1031" t="s">
        <v>16</v>
      </c>
      <c r="F1031" t="s">
        <v>10</v>
      </c>
      <c r="G1031">
        <v>0</v>
      </c>
      <c r="H1031" t="s">
        <v>10</v>
      </c>
      <c r="I1031">
        <v>0</v>
      </c>
      <c r="P1031" s="13">
        <v>1004</v>
      </c>
      <c r="Q1031" s="13">
        <v>55.036270012794191</v>
      </c>
      <c r="R1031" s="13">
        <v>25.963729987205809</v>
      </c>
      <c r="T1031" s="13">
        <v>55.843071786310517</v>
      </c>
      <c r="U1031" s="13">
        <v>58.5</v>
      </c>
    </row>
    <row r="1032" spans="1:21" x14ac:dyDescent="0.3">
      <c r="A1032" s="1">
        <v>40463</v>
      </c>
      <c r="B1032" s="2">
        <v>8.6999999999999994E-3</v>
      </c>
      <c r="C1032" s="8">
        <v>2907335</v>
      </c>
      <c r="D1032" s="8">
        <v>65</v>
      </c>
      <c r="E1032" t="s">
        <v>16</v>
      </c>
      <c r="F1032" t="s">
        <v>10</v>
      </c>
      <c r="G1032">
        <v>0</v>
      </c>
      <c r="H1032" t="s">
        <v>14</v>
      </c>
      <c r="I1032">
        <v>1</v>
      </c>
      <c r="P1032" s="13">
        <v>1005</v>
      </c>
      <c r="Q1032" s="13">
        <v>56.359858547000805</v>
      </c>
      <c r="R1032" s="13">
        <v>5.6401414529991953</v>
      </c>
      <c r="T1032" s="13">
        <v>55.898720089037283</v>
      </c>
      <c r="U1032" s="13">
        <v>59</v>
      </c>
    </row>
    <row r="1033" spans="1:21" x14ac:dyDescent="0.3">
      <c r="A1033" s="1">
        <v>40464</v>
      </c>
      <c r="B1033" s="2">
        <v>-3.0999999999999999E-3</v>
      </c>
      <c r="C1033" s="8">
        <v>2815203</v>
      </c>
      <c r="D1033" s="8">
        <v>56.5</v>
      </c>
      <c r="E1033" t="s">
        <v>16</v>
      </c>
      <c r="F1033" t="s">
        <v>10</v>
      </c>
      <c r="G1033">
        <v>0</v>
      </c>
      <c r="H1033" t="s">
        <v>10</v>
      </c>
      <c r="I1033">
        <v>0</v>
      </c>
      <c r="P1033" s="13">
        <v>1006</v>
      </c>
      <c r="Q1033" s="13">
        <v>53.308742835474582</v>
      </c>
      <c r="R1033" s="13">
        <v>11.691257164525418</v>
      </c>
      <c r="T1033" s="13">
        <v>55.954368391764049</v>
      </c>
      <c r="U1033" s="13">
        <v>59</v>
      </c>
    </row>
    <row r="1034" spans="1:21" x14ac:dyDescent="0.3">
      <c r="A1034" s="1">
        <v>40465</v>
      </c>
      <c r="B1034" s="2">
        <v>1.03E-2</v>
      </c>
      <c r="C1034" s="8">
        <v>2409991</v>
      </c>
      <c r="D1034" s="8">
        <v>52.5</v>
      </c>
      <c r="E1034" t="s">
        <v>16</v>
      </c>
      <c r="F1034" t="s">
        <v>10</v>
      </c>
      <c r="G1034">
        <v>0</v>
      </c>
      <c r="H1034" t="s">
        <v>10</v>
      </c>
      <c r="I1034">
        <v>0</v>
      </c>
      <c r="P1034" s="13">
        <v>1007</v>
      </c>
      <c r="Q1034" s="13">
        <v>53.494643450208841</v>
      </c>
      <c r="R1034" s="13">
        <v>22.005356549791159</v>
      </c>
      <c r="T1034" s="13">
        <v>56.010016694490815</v>
      </c>
      <c r="U1034" s="13">
        <v>59</v>
      </c>
    </row>
    <row r="1035" spans="1:21" x14ac:dyDescent="0.3">
      <c r="A1035" s="1">
        <v>40466</v>
      </c>
      <c r="B1035" s="2">
        <v>-3.0000000000000001E-3</v>
      </c>
      <c r="C1035" s="8">
        <v>4838385</v>
      </c>
      <c r="D1035" s="8">
        <v>50</v>
      </c>
      <c r="E1035" t="s">
        <v>16</v>
      </c>
      <c r="F1035" t="s">
        <v>10</v>
      </c>
      <c r="G1035">
        <v>0</v>
      </c>
      <c r="H1035" t="s">
        <v>10</v>
      </c>
      <c r="I1035">
        <v>0</v>
      </c>
      <c r="P1035" s="13">
        <v>1008</v>
      </c>
      <c r="Q1035" s="13">
        <v>55.576512249865594</v>
      </c>
      <c r="R1035" s="13">
        <v>18.423487750134406</v>
      </c>
      <c r="T1035" s="13">
        <v>56.065664997217581</v>
      </c>
      <c r="U1035" s="13">
        <v>59</v>
      </c>
    </row>
    <row r="1036" spans="1:21" x14ac:dyDescent="0.3">
      <c r="A1036" s="1">
        <v>40469</v>
      </c>
      <c r="B1036" s="2">
        <v>2.2100000000000002E-2</v>
      </c>
      <c r="C1036" s="8">
        <v>2293495</v>
      </c>
      <c r="D1036" s="8">
        <v>55.5</v>
      </c>
      <c r="E1036" t="s">
        <v>16</v>
      </c>
      <c r="F1036" t="s">
        <v>10</v>
      </c>
      <c r="G1036">
        <v>0</v>
      </c>
      <c r="H1036" t="s">
        <v>10</v>
      </c>
      <c r="I1036">
        <v>0</v>
      </c>
      <c r="P1036" s="13">
        <v>1009</v>
      </c>
      <c r="Q1036" s="13">
        <v>55.437908810524483</v>
      </c>
      <c r="R1036" s="13">
        <v>9.0620911894755167</v>
      </c>
      <c r="T1036" s="13">
        <v>56.121313299944347</v>
      </c>
      <c r="U1036" s="13">
        <v>59</v>
      </c>
    </row>
    <row r="1037" spans="1:21" x14ac:dyDescent="0.3">
      <c r="A1037" s="1">
        <v>40470</v>
      </c>
      <c r="B1037" s="2">
        <v>1.2999999999999999E-3</v>
      </c>
      <c r="C1037" s="8">
        <v>2458529</v>
      </c>
      <c r="D1037" s="8">
        <v>50.5</v>
      </c>
      <c r="E1037" t="s">
        <v>16</v>
      </c>
      <c r="F1037" t="s">
        <v>10</v>
      </c>
      <c r="G1037">
        <v>0</v>
      </c>
      <c r="H1037" t="s">
        <v>10</v>
      </c>
      <c r="I1037">
        <v>0</v>
      </c>
      <c r="P1037" s="13">
        <v>1010</v>
      </c>
      <c r="Q1037" s="13">
        <v>55.405791097420362</v>
      </c>
      <c r="R1037" s="13">
        <v>4.5942089025796378</v>
      </c>
      <c r="T1037" s="13">
        <v>56.176961602671113</v>
      </c>
      <c r="U1037" s="13">
        <v>59</v>
      </c>
    </row>
    <row r="1038" spans="1:21" x14ac:dyDescent="0.3">
      <c r="A1038" s="1">
        <v>40471</v>
      </c>
      <c r="B1038" s="2">
        <v>9.1000000000000004E-3</v>
      </c>
      <c r="C1038" s="8">
        <v>2558087</v>
      </c>
      <c r="D1038" s="8">
        <v>49</v>
      </c>
      <c r="E1038" t="s">
        <v>16</v>
      </c>
      <c r="F1038" t="s">
        <v>10</v>
      </c>
      <c r="G1038">
        <v>0</v>
      </c>
      <c r="H1038" t="s">
        <v>10</v>
      </c>
      <c r="I1038">
        <v>0</v>
      </c>
      <c r="P1038" s="13">
        <v>1011</v>
      </c>
      <c r="Q1038" s="13">
        <v>55.449081419149394</v>
      </c>
      <c r="R1038" s="13">
        <v>7.5509185808506061</v>
      </c>
      <c r="T1038" s="13">
        <v>56.232609905397879</v>
      </c>
      <c r="U1038" s="13">
        <v>59</v>
      </c>
    </row>
    <row r="1039" spans="1:21" x14ac:dyDescent="0.3">
      <c r="A1039" s="1">
        <v>40472</v>
      </c>
      <c r="B1039" s="2">
        <v>-5.5999999999999999E-3</v>
      </c>
      <c r="C1039" s="8">
        <v>2091378</v>
      </c>
      <c r="D1039" s="8">
        <v>48.5</v>
      </c>
      <c r="E1039" t="s">
        <v>16</v>
      </c>
      <c r="F1039" t="s">
        <v>10</v>
      </c>
      <c r="G1039">
        <v>0</v>
      </c>
      <c r="H1039" t="s">
        <v>10</v>
      </c>
      <c r="I1039">
        <v>0</v>
      </c>
      <c r="P1039" s="13">
        <v>1012</v>
      </c>
      <c r="Q1039" s="13">
        <v>55.600380226290888</v>
      </c>
      <c r="R1039" s="13">
        <v>6.3996197737091123</v>
      </c>
      <c r="T1039" s="13">
        <v>56.288258208124653</v>
      </c>
      <c r="U1039" s="13">
        <v>59</v>
      </c>
    </row>
    <row r="1040" spans="1:21" x14ac:dyDescent="0.3">
      <c r="A1040" s="1">
        <v>40473</v>
      </c>
      <c r="B1040" s="2">
        <v>2.3E-3</v>
      </c>
      <c r="C1040" s="8">
        <v>976023</v>
      </c>
      <c r="D1040" s="8">
        <v>52</v>
      </c>
      <c r="E1040" t="s">
        <v>16</v>
      </c>
      <c r="F1040" t="s">
        <v>10</v>
      </c>
      <c r="G1040">
        <v>0</v>
      </c>
      <c r="H1040" t="s">
        <v>10</v>
      </c>
      <c r="I1040">
        <v>0</v>
      </c>
      <c r="P1040" s="13">
        <v>1013</v>
      </c>
      <c r="Q1040" s="13">
        <v>55.301843651096341</v>
      </c>
      <c r="R1040" s="13">
        <v>3.6981563489036589</v>
      </c>
      <c r="T1040" s="13">
        <v>56.343906510851419</v>
      </c>
      <c r="U1040" s="13">
        <v>59</v>
      </c>
    </row>
    <row r="1041" spans="1:21" x14ac:dyDescent="0.3">
      <c r="A1041" s="1">
        <v>40476</v>
      </c>
      <c r="B1041" s="2">
        <v>-3.5999999999999999E-3</v>
      </c>
      <c r="C1041" s="8">
        <v>1821184</v>
      </c>
      <c r="D1041" s="8">
        <v>59</v>
      </c>
      <c r="E1041" t="s">
        <v>16</v>
      </c>
      <c r="F1041" t="s">
        <v>10</v>
      </c>
      <c r="G1041">
        <v>0</v>
      </c>
      <c r="H1041" t="s">
        <v>10</v>
      </c>
      <c r="I1041">
        <v>0</v>
      </c>
      <c r="P1041" s="13">
        <v>1014</v>
      </c>
      <c r="Q1041" s="13">
        <v>55.044043022003279</v>
      </c>
      <c r="R1041" s="13">
        <v>3.4559569779967205</v>
      </c>
      <c r="T1041" s="13">
        <v>56.399554813578185</v>
      </c>
      <c r="U1041" s="13">
        <v>59</v>
      </c>
    </row>
    <row r="1042" spans="1:21" x14ac:dyDescent="0.3">
      <c r="A1042" s="1">
        <v>40477</v>
      </c>
      <c r="B1042" s="2">
        <v>-6.9999999999999999E-4</v>
      </c>
      <c r="C1042" s="8">
        <v>2568848</v>
      </c>
      <c r="D1042" s="8">
        <v>64</v>
      </c>
      <c r="E1042" t="s">
        <v>16</v>
      </c>
      <c r="F1042" t="s">
        <v>10</v>
      </c>
      <c r="G1042">
        <v>0</v>
      </c>
      <c r="H1042" t="s">
        <v>14</v>
      </c>
      <c r="I1042">
        <v>1</v>
      </c>
      <c r="P1042" s="13">
        <v>1015</v>
      </c>
      <c r="Q1042" s="13">
        <v>54.83808577665112</v>
      </c>
      <c r="R1042" s="13">
        <v>13.16191422334888</v>
      </c>
      <c r="T1042" s="13">
        <v>56.455203116304951</v>
      </c>
      <c r="U1042" s="13">
        <v>59</v>
      </c>
    </row>
    <row r="1043" spans="1:21" x14ac:dyDescent="0.3">
      <c r="A1043" s="1">
        <v>40478</v>
      </c>
      <c r="B1043" s="2">
        <v>1.8100000000000002E-2</v>
      </c>
      <c r="C1043" s="8">
        <v>2044375</v>
      </c>
      <c r="D1043" s="8">
        <v>66.5</v>
      </c>
      <c r="E1043" t="s">
        <v>16</v>
      </c>
      <c r="F1043" t="s">
        <v>10</v>
      </c>
      <c r="G1043">
        <v>0</v>
      </c>
      <c r="H1043" t="s">
        <v>14</v>
      </c>
      <c r="I1043">
        <v>1</v>
      </c>
      <c r="P1043" s="13">
        <v>1016</v>
      </c>
      <c r="Q1043" s="13">
        <v>54.890801984442994</v>
      </c>
      <c r="R1043" s="13">
        <v>4.6091980155570056</v>
      </c>
      <c r="T1043" s="13">
        <v>56.510851419031717</v>
      </c>
      <c r="U1043" s="13">
        <v>59</v>
      </c>
    </row>
    <row r="1044" spans="1:21" x14ac:dyDescent="0.3">
      <c r="A1044" s="1">
        <v>40479</v>
      </c>
      <c r="B1044" s="2">
        <v>-6.8999999999999999E-3</v>
      </c>
      <c r="C1044" s="8">
        <v>2205375</v>
      </c>
      <c r="D1044" s="8">
        <v>63.5</v>
      </c>
      <c r="E1044" t="s">
        <v>16</v>
      </c>
      <c r="F1044" t="s">
        <v>10</v>
      </c>
      <c r="G1044">
        <v>0</v>
      </c>
      <c r="H1044" t="s">
        <v>14</v>
      </c>
      <c r="I1044">
        <v>1</v>
      </c>
      <c r="P1044" s="13">
        <v>1017</v>
      </c>
      <c r="Q1044" s="13">
        <v>54.527158590446348</v>
      </c>
      <c r="R1044" s="13">
        <v>5.4728414095536522</v>
      </c>
      <c r="T1044" s="13">
        <v>56.566499721758483</v>
      </c>
      <c r="U1044" s="13">
        <v>59</v>
      </c>
    </row>
    <row r="1045" spans="1:21" x14ac:dyDescent="0.3">
      <c r="A1045" s="1">
        <v>40480</v>
      </c>
      <c r="B1045" s="2">
        <v>8.6E-3</v>
      </c>
      <c r="C1045" s="8">
        <v>2185672</v>
      </c>
      <c r="D1045" s="8">
        <v>57.5</v>
      </c>
      <c r="E1045" t="s">
        <v>16</v>
      </c>
      <c r="F1045" t="s">
        <v>10</v>
      </c>
      <c r="G1045">
        <v>0</v>
      </c>
      <c r="H1045" t="s">
        <v>10</v>
      </c>
      <c r="I1045">
        <v>0</v>
      </c>
      <c r="P1045" s="13">
        <v>1018</v>
      </c>
      <c r="Q1045" s="13">
        <v>54.959070368924756</v>
      </c>
      <c r="R1045" s="13">
        <v>16.040929631075244</v>
      </c>
      <c r="T1045" s="13">
        <v>56.622148024485249</v>
      </c>
      <c r="U1045" s="13">
        <v>59</v>
      </c>
    </row>
    <row r="1046" spans="1:21" x14ac:dyDescent="0.3">
      <c r="A1046" s="1">
        <v>40483</v>
      </c>
      <c r="B1046" s="2">
        <v>-1.3899999999999999E-2</v>
      </c>
      <c r="C1046" s="8">
        <v>2465807</v>
      </c>
      <c r="D1046" s="8">
        <v>46</v>
      </c>
      <c r="E1046" t="s">
        <v>16</v>
      </c>
      <c r="F1046" t="s">
        <v>10</v>
      </c>
      <c r="G1046">
        <v>0</v>
      </c>
      <c r="H1046" t="s">
        <v>13</v>
      </c>
      <c r="I1046">
        <v>-1</v>
      </c>
      <c r="P1046" s="13">
        <v>1019</v>
      </c>
      <c r="Q1046" s="13">
        <v>55.150101190048439</v>
      </c>
      <c r="R1046" s="13">
        <v>16.349898809951561</v>
      </c>
      <c r="T1046" s="13">
        <v>56.677796327212015</v>
      </c>
      <c r="U1046" s="13">
        <v>59</v>
      </c>
    </row>
    <row r="1047" spans="1:21" x14ac:dyDescent="0.3">
      <c r="A1047" s="1">
        <v>40484</v>
      </c>
      <c r="B1047" s="2">
        <v>-3.9600000000000003E-2</v>
      </c>
      <c r="C1047" s="8">
        <v>4135944</v>
      </c>
      <c r="D1047" s="8">
        <v>40</v>
      </c>
      <c r="E1047" t="s">
        <v>16</v>
      </c>
      <c r="F1047" t="s">
        <v>13</v>
      </c>
      <c r="G1047">
        <v>-1</v>
      </c>
      <c r="H1047" t="s">
        <v>13</v>
      </c>
      <c r="I1047">
        <v>-1</v>
      </c>
      <c r="P1047" s="13">
        <v>1020</v>
      </c>
      <c r="Q1047" s="13">
        <v>55.214148125988153</v>
      </c>
      <c r="R1047" s="13">
        <v>10.285851874011847</v>
      </c>
      <c r="T1047" s="13">
        <v>56.733444629938781</v>
      </c>
      <c r="U1047" s="13">
        <v>59</v>
      </c>
    </row>
    <row r="1048" spans="1:21" x14ac:dyDescent="0.3">
      <c r="A1048" s="1">
        <v>40485</v>
      </c>
      <c r="B1048" s="2">
        <v>9.7999999999999997E-3</v>
      </c>
      <c r="C1048" s="8">
        <v>3384899</v>
      </c>
      <c r="D1048" s="8">
        <v>39.5</v>
      </c>
      <c r="E1048" t="s">
        <v>16</v>
      </c>
      <c r="F1048" t="s">
        <v>13</v>
      </c>
      <c r="G1048">
        <v>-1</v>
      </c>
      <c r="H1048" t="s">
        <v>13</v>
      </c>
      <c r="I1048">
        <v>-1</v>
      </c>
      <c r="P1048" s="13">
        <v>1021</v>
      </c>
      <c r="Q1048" s="13">
        <v>54.836529596852209</v>
      </c>
      <c r="R1048" s="13">
        <v>11.163470403147791</v>
      </c>
      <c r="T1048" s="13">
        <v>56.789092932665554</v>
      </c>
      <c r="U1048" s="13">
        <v>59</v>
      </c>
    </row>
    <row r="1049" spans="1:21" x14ac:dyDescent="0.3">
      <c r="A1049" s="1">
        <v>40486</v>
      </c>
      <c r="B1049" s="2">
        <v>6.9999999999999999E-4</v>
      </c>
      <c r="C1049" s="8">
        <v>3086237</v>
      </c>
      <c r="D1049" s="8">
        <v>41.5</v>
      </c>
      <c r="E1049" t="s">
        <v>16</v>
      </c>
      <c r="F1049" t="s">
        <v>13</v>
      </c>
      <c r="G1049">
        <v>-1</v>
      </c>
      <c r="H1049" t="s">
        <v>13</v>
      </c>
      <c r="I1049">
        <v>-1</v>
      </c>
      <c r="P1049" s="13">
        <v>1022</v>
      </c>
      <c r="Q1049" s="13">
        <v>55.175069583448092</v>
      </c>
      <c r="R1049" s="13">
        <v>11.324930416551908</v>
      </c>
      <c r="T1049" s="13">
        <v>56.84474123539232</v>
      </c>
      <c r="U1049" s="13">
        <v>59</v>
      </c>
    </row>
    <row r="1050" spans="1:21" x14ac:dyDescent="0.3">
      <c r="A1050" s="1">
        <v>40487</v>
      </c>
      <c r="B1050" s="2">
        <v>1.7899999999999999E-2</v>
      </c>
      <c r="C1050" s="8">
        <v>1687957</v>
      </c>
      <c r="D1050" s="8">
        <v>45.5</v>
      </c>
      <c r="E1050" t="s">
        <v>16</v>
      </c>
      <c r="F1050" t="s">
        <v>10</v>
      </c>
      <c r="G1050">
        <v>0</v>
      </c>
      <c r="H1050" t="s">
        <v>13</v>
      </c>
      <c r="I1050">
        <v>-1</v>
      </c>
      <c r="P1050" s="13">
        <v>1023</v>
      </c>
      <c r="Q1050" s="13">
        <v>54.619322482845376</v>
      </c>
      <c r="R1050" s="13">
        <v>11.880677517154624</v>
      </c>
      <c r="T1050" s="13">
        <v>56.900389538119086</v>
      </c>
      <c r="U1050" s="13">
        <v>59</v>
      </c>
    </row>
    <row r="1051" spans="1:21" x14ac:dyDescent="0.3">
      <c r="A1051" s="1">
        <v>40490</v>
      </c>
      <c r="B1051" s="2">
        <v>-8.2000000000000007E-3</v>
      </c>
      <c r="C1051" s="8">
        <v>1673255</v>
      </c>
      <c r="D1051" s="8">
        <v>42</v>
      </c>
      <c r="E1051" t="s">
        <v>16</v>
      </c>
      <c r="F1051" t="s">
        <v>13</v>
      </c>
      <c r="G1051">
        <v>-1</v>
      </c>
      <c r="H1051" t="s">
        <v>13</v>
      </c>
      <c r="I1051">
        <v>-1</v>
      </c>
      <c r="P1051" s="13">
        <v>1024</v>
      </c>
      <c r="Q1051" s="13">
        <v>55.310462596194398</v>
      </c>
      <c r="R1051" s="13">
        <v>13.189537403805602</v>
      </c>
      <c r="T1051" s="13">
        <v>56.956037840845852</v>
      </c>
      <c r="U1051" s="13">
        <v>59</v>
      </c>
    </row>
    <row r="1052" spans="1:21" x14ac:dyDescent="0.3">
      <c r="A1052" s="1">
        <v>40492</v>
      </c>
      <c r="B1052" s="2">
        <v>9.1999999999999998E-3</v>
      </c>
      <c r="C1052" s="8">
        <v>2643382</v>
      </c>
      <c r="D1052" s="8">
        <v>49</v>
      </c>
      <c r="E1052" t="s">
        <v>16</v>
      </c>
      <c r="F1052" t="s">
        <v>10</v>
      </c>
      <c r="G1052">
        <v>0</v>
      </c>
      <c r="H1052" t="s">
        <v>10</v>
      </c>
      <c r="I1052">
        <v>0</v>
      </c>
      <c r="P1052" s="13">
        <v>1025</v>
      </c>
      <c r="Q1052" s="13">
        <v>55.147232284596321</v>
      </c>
      <c r="R1052" s="13">
        <v>0.35276771540367946</v>
      </c>
      <c r="T1052" s="13">
        <v>57.011686143572618</v>
      </c>
      <c r="U1052" s="13">
        <v>59</v>
      </c>
    </row>
    <row r="1053" spans="1:21" x14ac:dyDescent="0.3">
      <c r="A1053" s="1">
        <v>40493</v>
      </c>
      <c r="B1053" s="2">
        <v>-1.6999999999999999E-3</v>
      </c>
      <c r="C1053" s="8">
        <v>2477313</v>
      </c>
      <c r="D1053" s="8">
        <v>49.5</v>
      </c>
      <c r="E1053" t="s">
        <v>16</v>
      </c>
      <c r="F1053" t="s">
        <v>10</v>
      </c>
      <c r="G1053">
        <v>0</v>
      </c>
      <c r="H1053" t="s">
        <v>10</v>
      </c>
      <c r="I1053">
        <v>0</v>
      </c>
      <c r="P1053" s="13">
        <v>1026</v>
      </c>
      <c r="Q1053" s="13">
        <v>54.833816162627151</v>
      </c>
      <c r="R1053" s="13">
        <v>-2.3338161626271514</v>
      </c>
      <c r="T1053" s="13">
        <v>57.067334446299384</v>
      </c>
      <c r="U1053" s="13">
        <v>59</v>
      </c>
    </row>
    <row r="1054" spans="1:21" x14ac:dyDescent="0.3">
      <c r="A1054" s="1">
        <v>40494</v>
      </c>
      <c r="B1054" s="2">
        <v>-0.01</v>
      </c>
      <c r="C1054" s="8">
        <v>2196879</v>
      </c>
      <c r="D1054" s="8">
        <v>47.5</v>
      </c>
      <c r="E1054" t="s">
        <v>16</v>
      </c>
      <c r="F1054" t="s">
        <v>10</v>
      </c>
      <c r="G1054">
        <v>0</v>
      </c>
      <c r="H1054" t="s">
        <v>13</v>
      </c>
      <c r="I1054">
        <v>-1</v>
      </c>
      <c r="P1054" s="13">
        <v>1027</v>
      </c>
      <c r="Q1054" s="13">
        <v>55.136710244488938</v>
      </c>
      <c r="R1054" s="13">
        <v>0.86328975551106168</v>
      </c>
      <c r="T1054" s="13">
        <v>57.12298274902615</v>
      </c>
      <c r="U1054" s="13">
        <v>59</v>
      </c>
    </row>
    <row r="1055" spans="1:21" x14ac:dyDescent="0.3">
      <c r="A1055" s="1">
        <v>40497</v>
      </c>
      <c r="B1055" s="2">
        <v>-2.9999999999999997E-4</v>
      </c>
      <c r="C1055" s="8">
        <v>1494757</v>
      </c>
      <c r="D1055" s="8">
        <v>47</v>
      </c>
      <c r="E1055" t="s">
        <v>16</v>
      </c>
      <c r="F1055" t="s">
        <v>10</v>
      </c>
      <c r="G1055">
        <v>0</v>
      </c>
      <c r="H1055" t="s">
        <v>10</v>
      </c>
      <c r="I1055">
        <v>0</v>
      </c>
      <c r="P1055" s="13">
        <v>1028</v>
      </c>
      <c r="Q1055" s="13">
        <v>54.709919197791393</v>
      </c>
      <c r="R1055" s="13">
        <v>2.2900808022086068</v>
      </c>
      <c r="T1055" s="13">
        <v>57.178631051752916</v>
      </c>
      <c r="U1055" s="13">
        <v>59.5</v>
      </c>
    </row>
    <row r="1056" spans="1:21" x14ac:dyDescent="0.3">
      <c r="A1056" s="1">
        <v>40498</v>
      </c>
      <c r="B1056" s="2">
        <v>-8.3999999999999995E-3</v>
      </c>
      <c r="C1056" s="8">
        <v>2514837</v>
      </c>
      <c r="D1056" s="8">
        <v>53.5</v>
      </c>
      <c r="E1056" t="s">
        <v>16</v>
      </c>
      <c r="F1056" t="s">
        <v>10</v>
      </c>
      <c r="G1056">
        <v>0</v>
      </c>
      <c r="H1056" t="s">
        <v>10</v>
      </c>
      <c r="I1056">
        <v>0</v>
      </c>
      <c r="P1056" s="13">
        <v>1029</v>
      </c>
      <c r="Q1056" s="13">
        <v>55.151205948922893</v>
      </c>
      <c r="R1056" s="13">
        <v>5.3487940510771068</v>
      </c>
      <c r="T1056" s="13">
        <v>57.234279354479682</v>
      </c>
      <c r="U1056" s="13">
        <v>59.5</v>
      </c>
    </row>
    <row r="1057" spans="1:21" x14ac:dyDescent="0.3">
      <c r="A1057" s="1">
        <v>40499</v>
      </c>
      <c r="B1057" s="2">
        <v>-6.0000000000000001E-3</v>
      </c>
      <c r="C1057" s="8">
        <v>1963156</v>
      </c>
      <c r="D1057" s="8">
        <v>56</v>
      </c>
      <c r="E1057" t="s">
        <v>16</v>
      </c>
      <c r="F1057" t="s">
        <v>10</v>
      </c>
      <c r="G1057">
        <v>0</v>
      </c>
      <c r="H1057" t="s">
        <v>10</v>
      </c>
      <c r="I1057">
        <v>0</v>
      </c>
      <c r="P1057" s="13">
        <v>1030</v>
      </c>
      <c r="Q1057" s="13">
        <v>55.548809780207357</v>
      </c>
      <c r="R1057" s="13">
        <v>0.45119021979264318</v>
      </c>
      <c r="T1057" s="13">
        <v>57.289927657206455</v>
      </c>
      <c r="U1057" s="13">
        <v>59.5</v>
      </c>
    </row>
    <row r="1058" spans="1:21" x14ac:dyDescent="0.3">
      <c r="A1058" s="1">
        <v>40500</v>
      </c>
      <c r="B1058" s="2">
        <v>7.0000000000000001E-3</v>
      </c>
      <c r="C1058" s="8">
        <v>1958038</v>
      </c>
      <c r="D1058" s="8">
        <v>47</v>
      </c>
      <c r="E1058" t="s">
        <v>16</v>
      </c>
      <c r="F1058" t="s">
        <v>10</v>
      </c>
      <c r="G1058">
        <v>0</v>
      </c>
      <c r="H1058" t="s">
        <v>13</v>
      </c>
      <c r="I1058">
        <v>-1</v>
      </c>
      <c r="P1058" s="13">
        <v>1031</v>
      </c>
      <c r="Q1058" s="13">
        <v>54.604222060153759</v>
      </c>
      <c r="R1058" s="13">
        <v>10.395777939846241</v>
      </c>
      <c r="T1058" s="13">
        <v>57.345575959933221</v>
      </c>
      <c r="U1058" s="13">
        <v>59.5</v>
      </c>
    </row>
    <row r="1059" spans="1:21" x14ac:dyDescent="0.3">
      <c r="A1059" s="1">
        <v>40501</v>
      </c>
      <c r="B1059" s="2">
        <v>8.6E-3</v>
      </c>
      <c r="C1059" s="8">
        <v>1460239</v>
      </c>
      <c r="D1059" s="8">
        <v>46.5</v>
      </c>
      <c r="E1059" t="s">
        <v>16</v>
      </c>
      <c r="F1059" t="s">
        <v>10</v>
      </c>
      <c r="G1059">
        <v>0</v>
      </c>
      <c r="H1059" t="s">
        <v>13</v>
      </c>
      <c r="I1059">
        <v>-1</v>
      </c>
      <c r="P1059" s="13">
        <v>1032</v>
      </c>
      <c r="Q1059" s="13">
        <v>54.631990277250082</v>
      </c>
      <c r="R1059" s="13">
        <v>1.8680097227499175</v>
      </c>
      <c r="T1059" s="13">
        <v>57.401224262659987</v>
      </c>
      <c r="U1059" s="13">
        <v>59.5</v>
      </c>
    </row>
    <row r="1060" spans="1:21" x14ac:dyDescent="0.3">
      <c r="A1060" s="1">
        <v>40504</v>
      </c>
      <c r="B1060" s="2">
        <v>-5.1999999999999998E-3</v>
      </c>
      <c r="C1060" s="8">
        <v>1579831</v>
      </c>
      <c r="D1060" s="8">
        <v>39.5</v>
      </c>
      <c r="E1060" t="s">
        <v>16</v>
      </c>
      <c r="F1060" t="s">
        <v>13</v>
      </c>
      <c r="G1060">
        <v>-1</v>
      </c>
      <c r="H1060" t="s">
        <v>13</v>
      </c>
      <c r="I1060">
        <v>-1</v>
      </c>
      <c r="P1060" s="13">
        <v>1033</v>
      </c>
      <c r="Q1060" s="13">
        <v>54.912018233025641</v>
      </c>
      <c r="R1060" s="13">
        <v>-2.4120182330256412</v>
      </c>
      <c r="T1060" s="13">
        <v>57.456872565386753</v>
      </c>
      <c r="U1060" s="13">
        <v>59.5</v>
      </c>
    </row>
    <row r="1061" spans="1:21" x14ac:dyDescent="0.3">
      <c r="A1061" s="1">
        <v>40505</v>
      </c>
      <c r="B1061" s="2">
        <v>-1.9900000000000001E-2</v>
      </c>
      <c r="C1061" s="8">
        <v>2055411</v>
      </c>
      <c r="D1061" s="8">
        <v>51</v>
      </c>
      <c r="E1061" t="s">
        <v>16</v>
      </c>
      <c r="F1061" t="s">
        <v>10</v>
      </c>
      <c r="G1061">
        <v>0</v>
      </c>
      <c r="H1061" t="s">
        <v>10</v>
      </c>
      <c r="I1061">
        <v>0</v>
      </c>
      <c r="P1061" s="13">
        <v>1034</v>
      </c>
      <c r="Q1061" s="13">
        <v>53.395864436157304</v>
      </c>
      <c r="R1061" s="13">
        <v>-3.3958644361573036</v>
      </c>
      <c r="T1061" s="13">
        <v>57.512520868113519</v>
      </c>
      <c r="U1061" s="13">
        <v>59.5</v>
      </c>
    </row>
    <row r="1062" spans="1:21" x14ac:dyDescent="0.3">
      <c r="A1062" s="1">
        <v>40506</v>
      </c>
      <c r="B1062" s="2">
        <v>2.0999999999999999E-3</v>
      </c>
      <c r="C1062" s="8">
        <v>1736545</v>
      </c>
      <c r="D1062" s="8">
        <v>49.5</v>
      </c>
      <c r="E1062" t="s">
        <v>16</v>
      </c>
      <c r="F1062" t="s">
        <v>10</v>
      </c>
      <c r="G1062">
        <v>0</v>
      </c>
      <c r="H1062" t="s">
        <v>10</v>
      </c>
      <c r="I1062">
        <v>0</v>
      </c>
      <c r="P1062" s="13">
        <v>1035</v>
      </c>
      <c r="Q1062" s="13">
        <v>55.011742703450132</v>
      </c>
      <c r="R1062" s="13">
        <v>0.48825729654986816</v>
      </c>
      <c r="T1062" s="13">
        <v>57.568169170840285</v>
      </c>
      <c r="U1062" s="13">
        <v>59.5</v>
      </c>
    </row>
    <row r="1063" spans="1:21" x14ac:dyDescent="0.3">
      <c r="A1063" s="1">
        <v>40508</v>
      </c>
      <c r="B1063" s="2">
        <v>-4.0000000000000002E-4</v>
      </c>
      <c r="C1063" s="8">
        <v>1480430</v>
      </c>
      <c r="D1063" s="8">
        <v>42.5</v>
      </c>
      <c r="E1063" t="s">
        <v>16</v>
      </c>
      <c r="F1063" t="s">
        <v>13</v>
      </c>
      <c r="G1063">
        <v>-1</v>
      </c>
      <c r="H1063" t="s">
        <v>13</v>
      </c>
      <c r="I1063">
        <v>-1</v>
      </c>
      <c r="P1063" s="13">
        <v>1036</v>
      </c>
      <c r="Q1063" s="13">
        <v>54.860593642812717</v>
      </c>
      <c r="R1063" s="13">
        <v>-4.3605936428127166</v>
      </c>
      <c r="T1063" s="13">
        <v>57.623817473567051</v>
      </c>
      <c r="U1063" s="13">
        <v>59.5</v>
      </c>
    </row>
    <row r="1064" spans="1:21" x14ac:dyDescent="0.3">
      <c r="A1064" s="1">
        <v>40511</v>
      </c>
      <c r="B1064" s="2">
        <v>-4.5999999999999999E-3</v>
      </c>
      <c r="C1064" s="8">
        <v>2135607</v>
      </c>
      <c r="D1064" s="8">
        <v>36</v>
      </c>
      <c r="E1064" t="s">
        <v>16</v>
      </c>
      <c r="F1064" t="s">
        <v>13</v>
      </c>
      <c r="G1064">
        <v>-1</v>
      </c>
      <c r="H1064" t="s">
        <v>13</v>
      </c>
      <c r="I1064">
        <v>-1</v>
      </c>
      <c r="P1064" s="13">
        <v>1037</v>
      </c>
      <c r="Q1064" s="13">
        <v>54.818614952402925</v>
      </c>
      <c r="R1064" s="13">
        <v>-5.8186149524029247</v>
      </c>
      <c r="T1064" s="13">
        <v>57.679465776293817</v>
      </c>
      <c r="U1064" s="13">
        <v>59.5</v>
      </c>
    </row>
    <row r="1065" spans="1:21" x14ac:dyDescent="0.3">
      <c r="A1065" s="1">
        <v>40512</v>
      </c>
      <c r="B1065" s="2">
        <v>-1.9400000000000001E-2</v>
      </c>
      <c r="C1065" s="8">
        <v>4810698</v>
      </c>
      <c r="D1065" s="8">
        <v>36</v>
      </c>
      <c r="E1065" t="s">
        <v>16</v>
      </c>
      <c r="F1065" t="s">
        <v>13</v>
      </c>
      <c r="G1065">
        <v>-1</v>
      </c>
      <c r="H1065" t="s">
        <v>13</v>
      </c>
      <c r="I1065">
        <v>-1</v>
      </c>
      <c r="P1065" s="13">
        <v>1038</v>
      </c>
      <c r="Q1065" s="13">
        <v>55.068274864358131</v>
      </c>
      <c r="R1065" s="13">
        <v>-6.5682748643581306</v>
      </c>
      <c r="T1065" s="13">
        <v>57.735114079020583</v>
      </c>
      <c r="U1065" s="13">
        <v>59.5</v>
      </c>
    </row>
    <row r="1066" spans="1:21" x14ac:dyDescent="0.3">
      <c r="A1066" s="1">
        <v>40513</v>
      </c>
      <c r="B1066" s="2">
        <v>1.7000000000000001E-2</v>
      </c>
      <c r="C1066" s="8">
        <v>4694093</v>
      </c>
      <c r="D1066" s="8">
        <v>50</v>
      </c>
      <c r="E1066" t="s">
        <v>17</v>
      </c>
      <c r="F1066" t="s">
        <v>10</v>
      </c>
      <c r="G1066">
        <v>0</v>
      </c>
      <c r="H1066" t="s">
        <v>14</v>
      </c>
      <c r="I1066">
        <v>1</v>
      </c>
      <c r="P1066" s="13">
        <v>1039</v>
      </c>
      <c r="Q1066" s="13">
        <v>55.768971998967949</v>
      </c>
      <c r="R1066" s="13">
        <v>-3.7689719989679489</v>
      </c>
      <c r="T1066" s="13">
        <v>57.790762381747356</v>
      </c>
      <c r="U1066" s="13">
        <v>59.5</v>
      </c>
    </row>
    <row r="1067" spans="1:21" x14ac:dyDescent="0.3">
      <c r="A1067" s="1">
        <v>40514</v>
      </c>
      <c r="B1067" s="2">
        <v>2.2599999999999999E-2</v>
      </c>
      <c r="C1067" s="8">
        <v>4637500</v>
      </c>
      <c r="D1067" s="8">
        <v>46.5</v>
      </c>
      <c r="E1067" t="s">
        <v>17</v>
      </c>
      <c r="F1067" t="s">
        <v>10</v>
      </c>
      <c r="G1067">
        <v>0</v>
      </c>
      <c r="H1067" t="s">
        <v>14</v>
      </c>
      <c r="I1067">
        <v>1</v>
      </c>
      <c r="P1067" s="13">
        <v>1040</v>
      </c>
      <c r="Q1067" s="13">
        <v>55.238226789202614</v>
      </c>
      <c r="R1067" s="13">
        <v>3.7617732107973865</v>
      </c>
      <c r="T1067" s="13">
        <v>57.846410684474122</v>
      </c>
      <c r="U1067" s="13">
        <v>60</v>
      </c>
    </row>
    <row r="1068" spans="1:21" x14ac:dyDescent="0.3">
      <c r="A1068" s="1">
        <v>40515</v>
      </c>
      <c r="B1068" s="2">
        <v>1.18E-2</v>
      </c>
      <c r="C1068" s="8">
        <v>1966283</v>
      </c>
      <c r="D1068" s="8">
        <v>35.5</v>
      </c>
      <c r="E1068" t="s">
        <v>17</v>
      </c>
      <c r="F1068" t="s">
        <v>13</v>
      </c>
      <c r="G1068">
        <v>-1</v>
      </c>
      <c r="H1068" t="s">
        <v>10</v>
      </c>
      <c r="I1068">
        <v>0</v>
      </c>
      <c r="P1068" s="13">
        <v>1041</v>
      </c>
      <c r="Q1068" s="13">
        <v>54.788341419913273</v>
      </c>
      <c r="R1068" s="13">
        <v>9.211658580086727</v>
      </c>
      <c r="T1068" s="13">
        <v>57.902058987200888</v>
      </c>
      <c r="U1068" s="13">
        <v>60</v>
      </c>
    </row>
    <row r="1069" spans="1:21" x14ac:dyDescent="0.3">
      <c r="A1069" s="1">
        <v>40518</v>
      </c>
      <c r="B1069" s="2">
        <v>-1E-3</v>
      </c>
      <c r="C1069" s="8">
        <v>3762300</v>
      </c>
      <c r="D1069" s="8">
        <v>31.5</v>
      </c>
      <c r="E1069" t="s">
        <v>17</v>
      </c>
      <c r="F1069" t="s">
        <v>13</v>
      </c>
      <c r="G1069">
        <v>-1</v>
      </c>
      <c r="H1069" t="s">
        <v>10</v>
      </c>
      <c r="I1069">
        <v>0</v>
      </c>
      <c r="P1069" s="13">
        <v>1042</v>
      </c>
      <c r="Q1069" s="13">
        <v>55.154307634266083</v>
      </c>
      <c r="R1069" s="13">
        <v>11.345692365733917</v>
      </c>
      <c r="T1069" s="13">
        <v>57.957707289927654</v>
      </c>
      <c r="U1069" s="13">
        <v>60</v>
      </c>
    </row>
    <row r="1070" spans="1:21" x14ac:dyDescent="0.3">
      <c r="A1070" s="1">
        <v>40519</v>
      </c>
      <c r="B1070" s="2">
        <v>-3.8E-3</v>
      </c>
      <c r="C1070" s="8">
        <v>2145751</v>
      </c>
      <c r="D1070" s="8">
        <v>33</v>
      </c>
      <c r="E1070" t="s">
        <v>17</v>
      </c>
      <c r="F1070" t="s">
        <v>13</v>
      </c>
      <c r="G1070">
        <v>-1</v>
      </c>
      <c r="H1070" t="s">
        <v>10</v>
      </c>
      <c r="I1070">
        <v>0</v>
      </c>
      <c r="P1070" s="13">
        <v>1043</v>
      </c>
      <c r="Q1070" s="13">
        <v>54.995467690698767</v>
      </c>
      <c r="R1070" s="13">
        <v>8.5045323093012328</v>
      </c>
      <c r="T1070" s="13">
        <v>58.01335559265442</v>
      </c>
      <c r="U1070" s="13">
        <v>60</v>
      </c>
    </row>
    <row r="1071" spans="1:21" x14ac:dyDescent="0.3">
      <c r="A1071" s="1">
        <v>40520</v>
      </c>
      <c r="B1071" s="2">
        <v>9.1999999999999998E-3</v>
      </c>
      <c r="C1071" s="8">
        <v>2038448</v>
      </c>
      <c r="D1071" s="8">
        <v>32.5</v>
      </c>
      <c r="E1071" t="s">
        <v>17</v>
      </c>
      <c r="F1071" t="s">
        <v>13</v>
      </c>
      <c r="G1071">
        <v>-1</v>
      </c>
      <c r="H1071" t="s">
        <v>10</v>
      </c>
      <c r="I1071">
        <v>0</v>
      </c>
      <c r="P1071" s="13">
        <v>1044</v>
      </c>
      <c r="Q1071" s="13">
        <v>55.044988912187563</v>
      </c>
      <c r="R1071" s="13">
        <v>2.4550110878124372</v>
      </c>
      <c r="T1071" s="13">
        <v>58.069003895381186</v>
      </c>
      <c r="U1071" s="13">
        <v>60</v>
      </c>
    </row>
    <row r="1072" spans="1:21" x14ac:dyDescent="0.3">
      <c r="A1072" s="1">
        <v>40521</v>
      </c>
      <c r="B1072" s="2">
        <v>6.7999999999999996E-3</v>
      </c>
      <c r="C1072" s="8">
        <v>1860459</v>
      </c>
      <c r="D1072" s="8">
        <v>27</v>
      </c>
      <c r="E1072" t="s">
        <v>17</v>
      </c>
      <c r="F1072" t="s">
        <v>13</v>
      </c>
      <c r="G1072">
        <v>-1</v>
      </c>
      <c r="H1072" t="s">
        <v>10</v>
      </c>
      <c r="I1072">
        <v>0</v>
      </c>
      <c r="P1072" s="13">
        <v>1045</v>
      </c>
      <c r="Q1072" s="13">
        <v>54.819390778817237</v>
      </c>
      <c r="R1072" s="13">
        <v>-8.8193907788172368</v>
      </c>
      <c r="T1072" s="13">
        <v>58.124652198107952</v>
      </c>
      <c r="U1072" s="13">
        <v>60</v>
      </c>
    </row>
    <row r="1073" spans="1:21" x14ac:dyDescent="0.3">
      <c r="A1073" s="1">
        <v>40522</v>
      </c>
      <c r="B1073" s="2">
        <v>8.0999999999999996E-3</v>
      </c>
      <c r="C1073" s="8">
        <v>2117821</v>
      </c>
      <c r="D1073" s="8">
        <v>22</v>
      </c>
      <c r="E1073" t="s">
        <v>17</v>
      </c>
      <c r="F1073" t="s">
        <v>13</v>
      </c>
      <c r="G1073">
        <v>-1</v>
      </c>
      <c r="H1073" t="s">
        <v>13</v>
      </c>
      <c r="I1073">
        <v>-1</v>
      </c>
      <c r="P1073" s="13">
        <v>1046</v>
      </c>
      <c r="Q1073" s="13">
        <v>53.736623693137396</v>
      </c>
      <c r="R1073" s="13">
        <v>-13.736623693137396</v>
      </c>
      <c r="T1073" s="13">
        <v>58.180300500834718</v>
      </c>
      <c r="U1073" s="13">
        <v>60</v>
      </c>
    </row>
    <row r="1074" spans="1:21" x14ac:dyDescent="0.3">
      <c r="A1074" s="1">
        <v>40525</v>
      </c>
      <c r="B1074" s="2">
        <v>-9.4000000000000004E-3</v>
      </c>
      <c r="C1074" s="8">
        <v>1702023</v>
      </c>
      <c r="D1074" s="8">
        <v>48.5</v>
      </c>
      <c r="E1074" t="s">
        <v>17</v>
      </c>
      <c r="F1074" t="s">
        <v>10</v>
      </c>
      <c r="G1074">
        <v>0</v>
      </c>
      <c r="H1074" t="s">
        <v>14</v>
      </c>
      <c r="I1074">
        <v>1</v>
      </c>
      <c r="P1074" s="13">
        <v>1047</v>
      </c>
      <c r="Q1074" s="13">
        <v>54.315042353725396</v>
      </c>
      <c r="R1074" s="13">
        <v>-14.815042353725396</v>
      </c>
      <c r="T1074" s="13">
        <v>58.235948803561492</v>
      </c>
      <c r="U1074" s="13">
        <v>60</v>
      </c>
    </row>
    <row r="1075" spans="1:21" x14ac:dyDescent="0.3">
      <c r="A1075" s="1">
        <v>40526</v>
      </c>
      <c r="B1075" s="2">
        <v>-2.7000000000000001E-3</v>
      </c>
      <c r="C1075" s="8">
        <v>1277218</v>
      </c>
      <c r="D1075" s="8">
        <v>30</v>
      </c>
      <c r="E1075" t="s">
        <v>17</v>
      </c>
      <c r="F1075" t="s">
        <v>13</v>
      </c>
      <c r="G1075">
        <v>-1</v>
      </c>
      <c r="H1075" t="s">
        <v>10</v>
      </c>
      <c r="I1075">
        <v>0</v>
      </c>
      <c r="P1075" s="13">
        <v>1048</v>
      </c>
      <c r="Q1075" s="13">
        <v>54.475550066745988</v>
      </c>
      <c r="R1075" s="13">
        <v>-12.975550066745988</v>
      </c>
      <c r="T1075" s="13">
        <v>58.291597106288258</v>
      </c>
      <c r="U1075" s="13">
        <v>60</v>
      </c>
    </row>
    <row r="1076" spans="1:21" x14ac:dyDescent="0.3">
      <c r="A1076" s="1">
        <v>40527</v>
      </c>
      <c r="B1076" s="2">
        <v>1.4800000000000001E-2</v>
      </c>
      <c r="C1076" s="8">
        <v>1821871</v>
      </c>
      <c r="D1076" s="8">
        <v>21</v>
      </c>
      <c r="E1076" t="s">
        <v>17</v>
      </c>
      <c r="F1076" t="s">
        <v>13</v>
      </c>
      <c r="G1076">
        <v>-1</v>
      </c>
      <c r="H1076" t="s">
        <v>13</v>
      </c>
      <c r="I1076">
        <v>-1</v>
      </c>
      <c r="P1076" s="13">
        <v>1049</v>
      </c>
      <c r="Q1076" s="13">
        <v>55.371631251442807</v>
      </c>
      <c r="R1076" s="13">
        <v>-9.8716312514428068</v>
      </c>
      <c r="T1076" s="13">
        <v>58.347245409015024</v>
      </c>
      <c r="U1076" s="13">
        <v>60</v>
      </c>
    </row>
    <row r="1077" spans="1:21" x14ac:dyDescent="0.3">
      <c r="A1077" s="1">
        <v>40528</v>
      </c>
      <c r="B1077" s="2">
        <v>0</v>
      </c>
      <c r="C1077" s="8">
        <v>2808898</v>
      </c>
      <c r="D1077" s="8">
        <v>24</v>
      </c>
      <c r="E1077" t="s">
        <v>17</v>
      </c>
      <c r="F1077" t="s">
        <v>13</v>
      </c>
      <c r="G1077">
        <v>-1</v>
      </c>
      <c r="H1077" t="s">
        <v>13</v>
      </c>
      <c r="I1077">
        <v>-1</v>
      </c>
      <c r="P1077" s="13">
        <v>1050</v>
      </c>
      <c r="Q1077" s="13">
        <v>55.317502977221551</v>
      </c>
      <c r="R1077" s="13">
        <v>-13.317502977221551</v>
      </c>
      <c r="T1077" s="13">
        <v>58.40289371174179</v>
      </c>
      <c r="U1077" s="13">
        <v>60</v>
      </c>
    </row>
    <row r="1078" spans="1:21" x14ac:dyDescent="0.3">
      <c r="A1078" s="1">
        <v>40529</v>
      </c>
      <c r="B1078" s="2">
        <v>5.7000000000000002E-3</v>
      </c>
      <c r="C1078" s="8">
        <v>2651012</v>
      </c>
      <c r="D1078" s="8">
        <v>22.5</v>
      </c>
      <c r="E1078" t="s">
        <v>17</v>
      </c>
      <c r="F1078" t="s">
        <v>13</v>
      </c>
      <c r="G1078">
        <v>-1</v>
      </c>
      <c r="H1078" t="s">
        <v>13</v>
      </c>
      <c r="I1078">
        <v>-1</v>
      </c>
      <c r="P1078" s="13">
        <v>1051</v>
      </c>
      <c r="Q1078" s="13">
        <v>54.766732941197027</v>
      </c>
      <c r="R1078" s="13">
        <v>-5.7667329411970272</v>
      </c>
      <c r="T1078" s="13">
        <v>58.458542014468556</v>
      </c>
      <c r="U1078" s="13">
        <v>60</v>
      </c>
    </row>
    <row r="1079" spans="1:21" x14ac:dyDescent="0.3">
      <c r="A1079" s="1">
        <v>40532</v>
      </c>
      <c r="B1079" s="2">
        <v>-5.7000000000000002E-3</v>
      </c>
      <c r="C1079" s="8">
        <v>1833957</v>
      </c>
      <c r="D1079" s="8">
        <v>29</v>
      </c>
      <c r="E1079" t="s">
        <v>17</v>
      </c>
      <c r="F1079" t="s">
        <v>13</v>
      </c>
      <c r="G1079">
        <v>-1</v>
      </c>
      <c r="H1079" t="s">
        <v>10</v>
      </c>
      <c r="I1079">
        <v>0</v>
      </c>
      <c r="P1079" s="13">
        <v>1052</v>
      </c>
      <c r="Q1079" s="13">
        <v>54.841860399484517</v>
      </c>
      <c r="R1079" s="13">
        <v>-5.3418603994845171</v>
      </c>
      <c r="T1079" s="13">
        <v>58.514190317195322</v>
      </c>
      <c r="U1079" s="13">
        <v>60</v>
      </c>
    </row>
    <row r="1080" spans="1:21" x14ac:dyDescent="0.3">
      <c r="A1080" s="1">
        <v>40533</v>
      </c>
      <c r="B1080" s="2">
        <v>-2.7000000000000001E-3</v>
      </c>
      <c r="C1080" s="8">
        <v>1736642</v>
      </c>
      <c r="D1080" s="8">
        <v>27.5</v>
      </c>
      <c r="E1080" t="s">
        <v>17</v>
      </c>
      <c r="F1080" t="s">
        <v>13</v>
      </c>
      <c r="G1080">
        <v>-1</v>
      </c>
      <c r="H1080" t="s">
        <v>10</v>
      </c>
      <c r="I1080">
        <v>0</v>
      </c>
      <c r="P1080" s="13">
        <v>1053</v>
      </c>
      <c r="Q1080" s="13">
        <v>54.993163459618884</v>
      </c>
      <c r="R1080" s="13">
        <v>-7.4931634596188843</v>
      </c>
      <c r="T1080" s="13">
        <v>58.569838619922088</v>
      </c>
      <c r="U1080" s="13">
        <v>60</v>
      </c>
    </row>
    <row r="1081" spans="1:21" x14ac:dyDescent="0.3">
      <c r="A1081" s="1">
        <v>40534</v>
      </c>
      <c r="B1081" s="2">
        <v>-6.9999999999999999E-4</v>
      </c>
      <c r="C1081" s="8">
        <v>1373981</v>
      </c>
      <c r="D1081" s="8">
        <v>31</v>
      </c>
      <c r="E1081" t="s">
        <v>17</v>
      </c>
      <c r="F1081" t="s">
        <v>13</v>
      </c>
      <c r="G1081">
        <v>-1</v>
      </c>
      <c r="H1081" t="s">
        <v>10</v>
      </c>
      <c r="I1081">
        <v>0</v>
      </c>
      <c r="P1081" s="13">
        <v>1054</v>
      </c>
      <c r="Q1081" s="13">
        <v>55.44568627498932</v>
      </c>
      <c r="R1081" s="13">
        <v>-8.4456862749893205</v>
      </c>
      <c r="T1081" s="13">
        <v>58.625486922648854</v>
      </c>
      <c r="U1081" s="13">
        <v>60</v>
      </c>
    </row>
    <row r="1082" spans="1:21" x14ac:dyDescent="0.3">
      <c r="A1082" s="1">
        <v>40535</v>
      </c>
      <c r="B1082" s="2">
        <v>-2E-3</v>
      </c>
      <c r="C1082" s="8">
        <v>1332960</v>
      </c>
      <c r="D1082" s="8">
        <v>31.5</v>
      </c>
      <c r="E1082" t="s">
        <v>17</v>
      </c>
      <c r="F1082" t="s">
        <v>13</v>
      </c>
      <c r="G1082">
        <v>-1</v>
      </c>
      <c r="H1082" t="s">
        <v>10</v>
      </c>
      <c r="I1082">
        <v>0</v>
      </c>
      <c r="P1082" s="13">
        <v>1055</v>
      </c>
      <c r="Q1082" s="13">
        <v>54.802728124154925</v>
      </c>
      <c r="R1082" s="13">
        <v>-1.3027281241549247</v>
      </c>
      <c r="T1082" s="13">
        <v>58.68113522537562</v>
      </c>
      <c r="U1082" s="13">
        <v>60</v>
      </c>
    </row>
    <row r="1083" spans="1:21" x14ac:dyDescent="0.3">
      <c r="A1083" s="1">
        <v>40539</v>
      </c>
      <c r="B1083" s="2">
        <v>1.83E-2</v>
      </c>
      <c r="C1083" s="8">
        <v>1509229</v>
      </c>
      <c r="D1083" s="8">
        <v>23.5</v>
      </c>
      <c r="E1083" t="s">
        <v>17</v>
      </c>
      <c r="F1083" t="s">
        <v>13</v>
      </c>
      <c r="G1083">
        <v>-1</v>
      </c>
      <c r="H1083" t="s">
        <v>13</v>
      </c>
      <c r="I1083">
        <v>-1</v>
      </c>
      <c r="P1083" s="13">
        <v>1056</v>
      </c>
      <c r="Q1083" s="13">
        <v>55.145664156238425</v>
      </c>
      <c r="R1083" s="13">
        <v>0.85433584376157512</v>
      </c>
      <c r="T1083" s="13">
        <v>58.736783528102393</v>
      </c>
      <c r="U1083" s="13">
        <v>60</v>
      </c>
    </row>
    <row r="1084" spans="1:21" x14ac:dyDescent="0.3">
      <c r="A1084" s="1">
        <v>40540</v>
      </c>
      <c r="B1084" s="2">
        <v>-3.0000000000000001E-3</v>
      </c>
      <c r="C1084" s="8">
        <v>1433833</v>
      </c>
      <c r="D1084" s="8">
        <v>25.5</v>
      </c>
      <c r="E1084" t="s">
        <v>17</v>
      </c>
      <c r="F1084" t="s">
        <v>13</v>
      </c>
      <c r="G1084">
        <v>-1</v>
      </c>
      <c r="H1084" t="s">
        <v>13</v>
      </c>
      <c r="I1084">
        <v>-1</v>
      </c>
      <c r="P1084" s="13">
        <v>1057</v>
      </c>
      <c r="Q1084" s="13">
        <v>55.180227200718079</v>
      </c>
      <c r="R1084" s="13">
        <v>-8.180227200718079</v>
      </c>
      <c r="T1084" s="13">
        <v>58.792431830829159</v>
      </c>
      <c r="U1084" s="13">
        <v>60</v>
      </c>
    </row>
    <row r="1085" spans="1:21" x14ac:dyDescent="0.3">
      <c r="A1085" s="1">
        <v>40541</v>
      </c>
      <c r="B1085" s="2">
        <v>-4.3E-3</v>
      </c>
      <c r="C1085" s="8">
        <v>833877</v>
      </c>
      <c r="D1085" s="8">
        <v>30</v>
      </c>
      <c r="E1085" t="s">
        <v>17</v>
      </c>
      <c r="F1085" t="s">
        <v>13</v>
      </c>
      <c r="G1085">
        <v>-1</v>
      </c>
      <c r="H1085" t="s">
        <v>10</v>
      </c>
      <c r="I1085">
        <v>0</v>
      </c>
      <c r="P1085" s="13">
        <v>1058</v>
      </c>
      <c r="Q1085" s="13">
        <v>55.488301424344527</v>
      </c>
      <c r="R1085" s="13">
        <v>-8.9883014243445274</v>
      </c>
      <c r="T1085" s="13">
        <v>58.848080133555925</v>
      </c>
      <c r="U1085" s="13">
        <v>60</v>
      </c>
    </row>
    <row r="1086" spans="1:21" x14ac:dyDescent="0.3">
      <c r="A1086" s="1">
        <v>40542</v>
      </c>
      <c r="B1086" s="2">
        <v>4.0000000000000001E-3</v>
      </c>
      <c r="C1086" s="8">
        <v>1274610</v>
      </c>
      <c r="D1086" s="8">
        <v>26</v>
      </c>
      <c r="E1086" t="s">
        <v>17</v>
      </c>
      <c r="F1086" t="s">
        <v>13</v>
      </c>
      <c r="G1086">
        <v>-1</v>
      </c>
      <c r="H1086" t="s">
        <v>10</v>
      </c>
      <c r="I1086">
        <v>0</v>
      </c>
      <c r="P1086" s="13">
        <v>1059</v>
      </c>
      <c r="Q1086" s="13">
        <v>55.381848766308494</v>
      </c>
      <c r="R1086" s="13">
        <v>-15.881848766308494</v>
      </c>
      <c r="T1086" s="13">
        <v>58.903728436282691</v>
      </c>
      <c r="U1086" s="13">
        <v>60</v>
      </c>
    </row>
    <row r="1087" spans="1:21" x14ac:dyDescent="0.3">
      <c r="A1087" s="1">
        <v>40543</v>
      </c>
      <c r="B1087" s="2">
        <v>1E-3</v>
      </c>
      <c r="C1087" s="8">
        <v>1163026</v>
      </c>
      <c r="D1087" s="8">
        <v>27.5</v>
      </c>
      <c r="E1087" t="s">
        <v>17</v>
      </c>
      <c r="F1087" t="s">
        <v>13</v>
      </c>
      <c r="G1087">
        <v>-1</v>
      </c>
      <c r="H1087" t="s">
        <v>10</v>
      </c>
      <c r="I1087">
        <v>0</v>
      </c>
      <c r="P1087" s="13">
        <v>1060</v>
      </c>
      <c r="Q1087" s="13">
        <v>55.055675343182614</v>
      </c>
      <c r="R1087" s="13">
        <v>-4.0556753431826138</v>
      </c>
      <c r="T1087" s="13">
        <v>58.959376739009457</v>
      </c>
      <c r="U1087" s="13">
        <v>60</v>
      </c>
    </row>
    <row r="1088" spans="1:21" x14ac:dyDescent="0.3">
      <c r="A1088" s="1">
        <v>40546</v>
      </c>
      <c r="B1088" s="2">
        <v>1.09E-2</v>
      </c>
      <c r="C1088" s="8">
        <v>2571661</v>
      </c>
      <c r="D1088" s="8">
        <v>38.5</v>
      </c>
      <c r="E1088" t="s">
        <v>17</v>
      </c>
      <c r="F1088" t="s">
        <v>13</v>
      </c>
      <c r="G1088">
        <v>-1</v>
      </c>
      <c r="H1088" t="s">
        <v>10</v>
      </c>
      <c r="I1088">
        <v>0</v>
      </c>
      <c r="P1088" s="13">
        <v>1061</v>
      </c>
      <c r="Q1088" s="13">
        <v>55.303732957251853</v>
      </c>
      <c r="R1088" s="13">
        <v>-5.803732957251853</v>
      </c>
      <c r="T1088" s="13">
        <v>59.015025041736223</v>
      </c>
      <c r="U1088" s="13">
        <v>60</v>
      </c>
    </row>
    <row r="1089" spans="1:21" x14ac:dyDescent="0.3">
      <c r="A1089" s="1">
        <v>40547</v>
      </c>
      <c r="B1089" s="2">
        <v>1.24E-2</v>
      </c>
      <c r="C1089" s="8">
        <v>2956910</v>
      </c>
      <c r="D1089" s="8">
        <v>27.5</v>
      </c>
      <c r="E1089" t="s">
        <v>17</v>
      </c>
      <c r="F1089" t="s">
        <v>13</v>
      </c>
      <c r="G1089">
        <v>-1</v>
      </c>
      <c r="H1089" t="s">
        <v>10</v>
      </c>
      <c r="I1089">
        <v>0</v>
      </c>
      <c r="P1089" s="13">
        <v>1062</v>
      </c>
      <c r="Q1089" s="13">
        <v>55.454199701690854</v>
      </c>
      <c r="R1089" s="13">
        <v>-12.954199701690854</v>
      </c>
      <c r="T1089" s="13">
        <v>59.070673344462989</v>
      </c>
      <c r="U1089" s="13">
        <v>60</v>
      </c>
    </row>
    <row r="1090" spans="1:21" x14ac:dyDescent="0.3">
      <c r="A1090" s="1">
        <v>40548</v>
      </c>
      <c r="B1090" s="2">
        <v>6.1000000000000004E-3</v>
      </c>
      <c r="C1090" s="8">
        <v>2023828</v>
      </c>
      <c r="D1090" s="8">
        <v>30.5</v>
      </c>
      <c r="E1090" t="s">
        <v>17</v>
      </c>
      <c r="F1090" t="s">
        <v>13</v>
      </c>
      <c r="G1090">
        <v>-1</v>
      </c>
      <c r="H1090" t="s">
        <v>10</v>
      </c>
      <c r="I1090">
        <v>0</v>
      </c>
      <c r="P1090" s="13">
        <v>1063</v>
      </c>
      <c r="Q1090" s="13">
        <v>55.04366460785311</v>
      </c>
      <c r="R1090" s="13">
        <v>-19.04366460785311</v>
      </c>
      <c r="T1090" s="13">
        <v>59.126321647189755</v>
      </c>
      <c r="U1090" s="13">
        <v>60</v>
      </c>
    </row>
    <row r="1091" spans="1:21" x14ac:dyDescent="0.3">
      <c r="A1091" s="1">
        <v>40549</v>
      </c>
      <c r="B1091" s="2">
        <v>-1.15E-2</v>
      </c>
      <c r="C1091" s="8">
        <v>2231187</v>
      </c>
      <c r="D1091" s="8">
        <v>24</v>
      </c>
      <c r="E1091" t="s">
        <v>17</v>
      </c>
      <c r="F1091" t="s">
        <v>13</v>
      </c>
      <c r="G1091">
        <v>-1</v>
      </c>
      <c r="H1091" t="s">
        <v>13</v>
      </c>
      <c r="I1091">
        <v>-1</v>
      </c>
      <c r="P1091" s="13">
        <v>1064</v>
      </c>
      <c r="Q1091" s="13">
        <v>53.373126971055981</v>
      </c>
      <c r="R1091" s="13">
        <v>-17.373126971055981</v>
      </c>
      <c r="T1091" s="13">
        <v>59.181969949916521</v>
      </c>
      <c r="U1091" s="13">
        <v>60.5</v>
      </c>
    </row>
    <row r="1092" spans="1:21" x14ac:dyDescent="0.3">
      <c r="A1092" s="1">
        <v>40550</v>
      </c>
      <c r="B1092" s="2">
        <v>-1.9E-3</v>
      </c>
      <c r="C1092" s="8">
        <v>2093318</v>
      </c>
      <c r="D1092" s="8">
        <v>25.5</v>
      </c>
      <c r="E1092" t="s">
        <v>17</v>
      </c>
      <c r="F1092" t="s">
        <v>13</v>
      </c>
      <c r="G1092">
        <v>-1</v>
      </c>
      <c r="H1092" t="s">
        <v>13</v>
      </c>
      <c r="I1092">
        <v>-1</v>
      </c>
      <c r="P1092" s="13">
        <v>1065</v>
      </c>
      <c r="Q1092" s="13">
        <v>53.532403560878443</v>
      </c>
      <c r="R1092" s="13">
        <v>-3.5324035608784428</v>
      </c>
      <c r="T1092" s="13">
        <v>59.237618252643294</v>
      </c>
      <c r="U1092" s="13">
        <v>60.5</v>
      </c>
    </row>
    <row r="1093" spans="1:21" x14ac:dyDescent="0.3">
      <c r="A1093" s="1">
        <v>40553</v>
      </c>
      <c r="B1093" s="2">
        <v>1.11E-2</v>
      </c>
      <c r="C1093" s="8">
        <v>1518058</v>
      </c>
      <c r="D1093" s="8">
        <v>26.5</v>
      </c>
      <c r="E1093" t="s">
        <v>17</v>
      </c>
      <c r="F1093" t="s">
        <v>13</v>
      </c>
      <c r="G1093">
        <v>-1</v>
      </c>
      <c r="H1093" t="s">
        <v>10</v>
      </c>
      <c r="I1093">
        <v>0</v>
      </c>
      <c r="P1093" s="13">
        <v>1066</v>
      </c>
      <c r="Q1093" s="13">
        <v>53.580528991622849</v>
      </c>
      <c r="R1093" s="13">
        <v>-7.0805289916228489</v>
      </c>
      <c r="T1093" s="13">
        <v>59.29326655537006</v>
      </c>
      <c r="U1093" s="13">
        <v>60.5</v>
      </c>
    </row>
    <row r="1094" spans="1:21" x14ac:dyDescent="0.3">
      <c r="A1094" s="1">
        <v>40554</v>
      </c>
      <c r="B1094" s="2">
        <v>-9.7000000000000003E-3</v>
      </c>
      <c r="C1094" s="8">
        <v>2314683</v>
      </c>
      <c r="D1094" s="8">
        <v>24</v>
      </c>
      <c r="E1094" t="s">
        <v>17</v>
      </c>
      <c r="F1094" t="s">
        <v>13</v>
      </c>
      <c r="G1094">
        <v>-1</v>
      </c>
      <c r="H1094" t="s">
        <v>13</v>
      </c>
      <c r="I1094">
        <v>-1</v>
      </c>
      <c r="P1094" s="13">
        <v>1067</v>
      </c>
      <c r="Q1094" s="13">
        <v>55.186795605275897</v>
      </c>
      <c r="R1094" s="13">
        <v>-19.686795605275897</v>
      </c>
      <c r="T1094" s="13">
        <v>59.348914858096826</v>
      </c>
      <c r="U1094" s="13">
        <v>60.5</v>
      </c>
    </row>
    <row r="1095" spans="1:21" x14ac:dyDescent="0.3">
      <c r="A1095" s="1">
        <v>40555</v>
      </c>
      <c r="B1095" s="2">
        <v>3.73E-2</v>
      </c>
      <c r="C1095" s="8">
        <v>4100314</v>
      </c>
      <c r="D1095" s="8">
        <v>23.5</v>
      </c>
      <c r="E1095" t="s">
        <v>17</v>
      </c>
      <c r="F1095" t="s">
        <v>13</v>
      </c>
      <c r="G1095">
        <v>-1</v>
      </c>
      <c r="H1095" t="s">
        <v>13</v>
      </c>
      <c r="I1095">
        <v>-1</v>
      </c>
      <c r="P1095" s="13">
        <v>1068</v>
      </c>
      <c r="Q1095" s="13">
        <v>54.058296801972475</v>
      </c>
      <c r="R1095" s="13">
        <v>-22.558296801972475</v>
      </c>
      <c r="T1095" s="13">
        <v>59.404563160823592</v>
      </c>
      <c r="U1095" s="13">
        <v>60.5</v>
      </c>
    </row>
    <row r="1096" spans="1:21" x14ac:dyDescent="0.3">
      <c r="A1096" s="1">
        <v>40556</v>
      </c>
      <c r="B1096" s="2">
        <v>-1.15E-2</v>
      </c>
      <c r="C1096" s="8">
        <v>3608534</v>
      </c>
      <c r="D1096" s="8">
        <v>26.5</v>
      </c>
      <c r="E1096" t="s">
        <v>17</v>
      </c>
      <c r="F1096" t="s">
        <v>13</v>
      </c>
      <c r="G1096">
        <v>-1</v>
      </c>
      <c r="H1096" t="s">
        <v>10</v>
      </c>
      <c r="I1096">
        <v>0</v>
      </c>
      <c r="P1096" s="13">
        <v>1069</v>
      </c>
      <c r="Q1096" s="13">
        <v>55.039400091889632</v>
      </c>
      <c r="R1096" s="13">
        <v>-22.039400091889632</v>
      </c>
      <c r="T1096" s="13">
        <v>59.460211463550358</v>
      </c>
      <c r="U1096" s="13">
        <v>60.5</v>
      </c>
    </row>
    <row r="1097" spans="1:21" x14ac:dyDescent="0.3">
      <c r="A1097" s="1">
        <v>40557</v>
      </c>
      <c r="B1097" s="2">
        <v>-2.8E-3</v>
      </c>
      <c r="C1097" s="8">
        <v>2341252</v>
      </c>
      <c r="D1097" s="8">
        <v>18</v>
      </c>
      <c r="E1097" t="s">
        <v>17</v>
      </c>
      <c r="F1097" t="s">
        <v>13</v>
      </c>
      <c r="G1097">
        <v>-1</v>
      </c>
      <c r="H1097" t="s">
        <v>13</v>
      </c>
      <c r="I1097">
        <v>-1</v>
      </c>
      <c r="P1097" s="13">
        <v>1070</v>
      </c>
      <c r="Q1097" s="13">
        <v>55.13640844703859</v>
      </c>
      <c r="R1097" s="13">
        <v>-22.63640844703859</v>
      </c>
      <c r="T1097" s="13">
        <v>59.515859766277124</v>
      </c>
      <c r="U1097" s="13">
        <v>60.5</v>
      </c>
    </row>
    <row r="1098" spans="1:21" x14ac:dyDescent="0.3">
      <c r="A1098" s="1">
        <v>40561</v>
      </c>
      <c r="B1098" s="2">
        <v>8.9999999999999998E-4</v>
      </c>
      <c r="C1098" s="8">
        <v>1301352</v>
      </c>
      <c r="D1098" s="8">
        <v>23.5</v>
      </c>
      <c r="E1098" t="s">
        <v>17</v>
      </c>
      <c r="F1098" t="s">
        <v>13</v>
      </c>
      <c r="G1098">
        <v>-1</v>
      </c>
      <c r="H1098" t="s">
        <v>13</v>
      </c>
      <c r="I1098">
        <v>-1</v>
      </c>
      <c r="P1098" s="13">
        <v>1071</v>
      </c>
      <c r="Q1098" s="13">
        <v>55.239374160182521</v>
      </c>
      <c r="R1098" s="13">
        <v>-28.239374160182521</v>
      </c>
      <c r="T1098" s="13">
        <v>59.57150806900389</v>
      </c>
      <c r="U1098" s="13">
        <v>60.5</v>
      </c>
    </row>
    <row r="1099" spans="1:21" x14ac:dyDescent="0.3">
      <c r="A1099" s="1">
        <v>40562</v>
      </c>
      <c r="B1099" s="2">
        <v>-1.3299999999999999E-2</v>
      </c>
      <c r="C1099" s="8">
        <v>2154547</v>
      </c>
      <c r="D1099" s="8">
        <v>33.5</v>
      </c>
      <c r="E1099" t="s">
        <v>17</v>
      </c>
      <c r="F1099" t="s">
        <v>13</v>
      </c>
      <c r="G1099">
        <v>-1</v>
      </c>
      <c r="H1099" t="s">
        <v>10</v>
      </c>
      <c r="I1099">
        <v>0</v>
      </c>
      <c r="P1099" s="13">
        <v>1072</v>
      </c>
      <c r="Q1099" s="13">
        <v>55.085243641178195</v>
      </c>
      <c r="R1099" s="13">
        <v>-33.085243641178195</v>
      </c>
      <c r="T1099" s="13">
        <v>59.627156371730656</v>
      </c>
      <c r="U1099" s="13">
        <v>60.5</v>
      </c>
    </row>
    <row r="1100" spans="1:21" x14ac:dyDescent="0.3">
      <c r="A1100" s="1">
        <v>40563</v>
      </c>
      <c r="B1100" s="2">
        <v>1.77E-2</v>
      </c>
      <c r="C1100" s="8">
        <v>2162616</v>
      </c>
      <c r="D1100" s="8">
        <v>36.5</v>
      </c>
      <c r="E1100" t="s">
        <v>17</v>
      </c>
      <c r="F1100" t="s">
        <v>13</v>
      </c>
      <c r="G1100">
        <v>-1</v>
      </c>
      <c r="H1100" t="s">
        <v>10</v>
      </c>
      <c r="I1100">
        <v>0</v>
      </c>
      <c r="P1100" s="13">
        <v>1073</v>
      </c>
      <c r="Q1100" s="13">
        <v>55.2970211041591</v>
      </c>
      <c r="R1100" s="13">
        <v>-6.7970211041591</v>
      </c>
      <c r="T1100" s="13">
        <v>59.682804674457422</v>
      </c>
      <c r="U1100" s="13">
        <v>60.5</v>
      </c>
    </row>
    <row r="1101" spans="1:21" x14ac:dyDescent="0.3">
      <c r="A1101" s="1">
        <v>40564</v>
      </c>
      <c r="B1101" s="2">
        <v>-2.9999999999999997E-4</v>
      </c>
      <c r="C1101" s="8">
        <v>4724712</v>
      </c>
      <c r="D1101" s="8">
        <v>28.5</v>
      </c>
      <c r="E1101" t="s">
        <v>17</v>
      </c>
      <c r="F1101" t="s">
        <v>13</v>
      </c>
      <c r="G1101">
        <v>-1</v>
      </c>
      <c r="H1101" t="s">
        <v>10</v>
      </c>
      <c r="I1101">
        <v>0</v>
      </c>
      <c r="P1101" s="13">
        <v>1074</v>
      </c>
      <c r="Q1101" s="13">
        <v>55.572821015260239</v>
      </c>
      <c r="R1101" s="13">
        <v>-25.572821015260239</v>
      </c>
      <c r="T1101" s="13">
        <v>59.738452977184195</v>
      </c>
      <c r="U1101" s="13">
        <v>60.5</v>
      </c>
    </row>
    <row r="1102" spans="1:21" x14ac:dyDescent="0.3">
      <c r="A1102" s="1">
        <v>40567</v>
      </c>
      <c r="B1102" s="2">
        <v>3.3999999999999998E-3</v>
      </c>
      <c r="C1102" s="8">
        <v>2657866</v>
      </c>
      <c r="D1102" s="8">
        <v>13</v>
      </c>
      <c r="E1102" t="s">
        <v>17</v>
      </c>
      <c r="F1102" t="s">
        <v>13</v>
      </c>
      <c r="G1102">
        <v>-1</v>
      </c>
      <c r="H1102" t="s">
        <v>13</v>
      </c>
      <c r="I1102">
        <v>-1</v>
      </c>
      <c r="P1102" s="13">
        <v>1075</v>
      </c>
      <c r="Q1102" s="13">
        <v>55.282300189689018</v>
      </c>
      <c r="R1102" s="13">
        <v>-34.282300189689018</v>
      </c>
      <c r="T1102" s="13">
        <v>59.794101279910961</v>
      </c>
      <c r="U1102" s="13">
        <v>60.5</v>
      </c>
    </row>
    <row r="1103" spans="1:21" x14ac:dyDescent="0.3">
      <c r="A1103" s="1">
        <v>40568</v>
      </c>
      <c r="B1103" s="2">
        <v>-1.8499999999999999E-2</v>
      </c>
      <c r="C1103" s="8">
        <v>3580322</v>
      </c>
      <c r="D1103" s="8">
        <v>10.5</v>
      </c>
      <c r="E1103" t="s">
        <v>17</v>
      </c>
      <c r="F1103" t="s">
        <v>13</v>
      </c>
      <c r="G1103">
        <v>-1</v>
      </c>
      <c r="H1103" t="s">
        <v>13</v>
      </c>
      <c r="I1103">
        <v>-1</v>
      </c>
      <c r="P1103" s="13">
        <v>1076</v>
      </c>
      <c r="Q1103" s="13">
        <v>54.643339407710641</v>
      </c>
      <c r="R1103" s="13">
        <v>-30.643339407710641</v>
      </c>
      <c r="T1103" s="13">
        <v>59.849749582637727</v>
      </c>
      <c r="U1103" s="13">
        <v>60.5</v>
      </c>
    </row>
    <row r="1104" spans="1:21" x14ac:dyDescent="0.3">
      <c r="A1104" s="1">
        <v>40569</v>
      </c>
      <c r="B1104" s="2">
        <v>-3.3999999999999998E-3</v>
      </c>
      <c r="C1104" s="8">
        <v>2318389</v>
      </c>
      <c r="D1104" s="8">
        <v>29</v>
      </c>
      <c r="E1104" t="s">
        <v>17</v>
      </c>
      <c r="F1104" t="s">
        <v>13</v>
      </c>
      <c r="G1104">
        <v>-1</v>
      </c>
      <c r="H1104" t="s">
        <v>10</v>
      </c>
      <c r="I1104">
        <v>0</v>
      </c>
      <c r="P1104" s="13">
        <v>1077</v>
      </c>
      <c r="Q1104" s="13">
        <v>54.753606858439277</v>
      </c>
      <c r="R1104" s="13">
        <v>-32.253606858439277</v>
      </c>
      <c r="T1104" s="13">
        <v>59.905397885364494</v>
      </c>
      <c r="U1104" s="13">
        <v>60.5</v>
      </c>
    </row>
    <row r="1105" spans="1:21" x14ac:dyDescent="0.3">
      <c r="A1105" s="1">
        <v>40570</v>
      </c>
      <c r="B1105" s="2">
        <v>1.35E-2</v>
      </c>
      <c r="C1105" s="8">
        <v>2167017</v>
      </c>
      <c r="D1105" s="8">
        <v>30</v>
      </c>
      <c r="E1105" t="s">
        <v>17</v>
      </c>
      <c r="F1105" t="s">
        <v>13</v>
      </c>
      <c r="G1105">
        <v>-1</v>
      </c>
      <c r="H1105" t="s">
        <v>10</v>
      </c>
      <c r="I1105">
        <v>0</v>
      </c>
      <c r="P1105" s="13">
        <v>1078</v>
      </c>
      <c r="Q1105" s="13">
        <v>55.22534317046312</v>
      </c>
      <c r="R1105" s="13">
        <v>-26.22534317046312</v>
      </c>
      <c r="T1105" s="13">
        <v>59.96104618809126</v>
      </c>
      <c r="U1105" s="13">
        <v>60.5</v>
      </c>
    </row>
    <row r="1106" spans="1:21" x14ac:dyDescent="0.3">
      <c r="A1106" s="1">
        <v>40571</v>
      </c>
      <c r="B1106" s="2">
        <v>-2.64E-2</v>
      </c>
      <c r="C1106" s="8">
        <v>2025354</v>
      </c>
      <c r="D1106" s="8">
        <v>26</v>
      </c>
      <c r="E1106" t="s">
        <v>17</v>
      </c>
      <c r="F1106" t="s">
        <v>13</v>
      </c>
      <c r="G1106">
        <v>-1</v>
      </c>
      <c r="H1106" t="s">
        <v>10</v>
      </c>
      <c r="I1106">
        <v>0</v>
      </c>
      <c r="P1106" s="13">
        <v>1079</v>
      </c>
      <c r="Q1106" s="13">
        <v>55.292066751826951</v>
      </c>
      <c r="R1106" s="13">
        <v>-27.792066751826951</v>
      </c>
      <c r="T1106" s="13">
        <v>60.016694490818026</v>
      </c>
      <c r="U1106" s="13">
        <v>60.5</v>
      </c>
    </row>
    <row r="1107" spans="1:21" x14ac:dyDescent="0.3">
      <c r="A1107" s="1">
        <v>40574</v>
      </c>
      <c r="B1107" s="2">
        <v>-0.01</v>
      </c>
      <c r="C1107" s="8">
        <v>2615010</v>
      </c>
      <c r="D1107" s="8">
        <v>25.5</v>
      </c>
      <c r="E1107" t="s">
        <v>17</v>
      </c>
      <c r="F1107" t="s">
        <v>13</v>
      </c>
      <c r="G1107">
        <v>-1</v>
      </c>
      <c r="H1107" t="s">
        <v>10</v>
      </c>
      <c r="I1107">
        <v>0</v>
      </c>
      <c r="P1107" s="13">
        <v>1080</v>
      </c>
      <c r="Q1107" s="13">
        <v>55.518525312103812</v>
      </c>
      <c r="R1107" s="13">
        <v>-24.518525312103812</v>
      </c>
      <c r="T1107" s="13">
        <v>60.072342793544792</v>
      </c>
      <c r="U1107" s="13">
        <v>60.5</v>
      </c>
    </row>
    <row r="1108" spans="1:21" x14ac:dyDescent="0.3">
      <c r="A1108" s="1">
        <v>40575</v>
      </c>
      <c r="B1108" s="2">
        <v>1.12E-2</v>
      </c>
      <c r="C1108" s="8">
        <v>2502368</v>
      </c>
      <c r="D1108" s="8">
        <v>24.5</v>
      </c>
      <c r="E1108" t="s">
        <v>17</v>
      </c>
      <c r="F1108" t="s">
        <v>13</v>
      </c>
      <c r="G1108">
        <v>-1</v>
      </c>
      <c r="H1108" t="s">
        <v>13</v>
      </c>
      <c r="I1108">
        <v>-1</v>
      </c>
      <c r="P1108" s="13">
        <v>1081</v>
      </c>
      <c r="Q1108" s="13">
        <v>55.540449724972142</v>
      </c>
      <c r="R1108" s="13">
        <v>-24.040449724972142</v>
      </c>
      <c r="T1108" s="13">
        <v>60.127991096271558</v>
      </c>
      <c r="U1108" s="13">
        <v>60.5</v>
      </c>
    </row>
    <row r="1109" spans="1:21" x14ac:dyDescent="0.3">
      <c r="A1109" s="1">
        <v>40576</v>
      </c>
      <c r="B1109" s="2">
        <v>1.7899999999999999E-2</v>
      </c>
      <c r="C1109" s="8">
        <v>1833852</v>
      </c>
      <c r="D1109" s="8">
        <v>26.5</v>
      </c>
      <c r="E1109" t="s">
        <v>17</v>
      </c>
      <c r="F1109" t="s">
        <v>13</v>
      </c>
      <c r="G1109">
        <v>-1</v>
      </c>
      <c r="H1109" t="s">
        <v>10</v>
      </c>
      <c r="I1109">
        <v>0</v>
      </c>
      <c r="P1109" s="13">
        <v>1082</v>
      </c>
      <c r="Q1109" s="13">
        <v>55.481819276291397</v>
      </c>
      <c r="R1109" s="13">
        <v>-31.981819276291397</v>
      </c>
      <c r="T1109" s="13">
        <v>60.183639398998331</v>
      </c>
      <c r="U1109" s="13">
        <v>60.5</v>
      </c>
    </row>
    <row r="1110" spans="1:21" x14ac:dyDescent="0.3">
      <c r="A1110" s="1">
        <v>40577</v>
      </c>
      <c r="B1110" s="2">
        <v>-3.7000000000000002E-3</v>
      </c>
      <c r="C1110" s="8">
        <v>1929069</v>
      </c>
      <c r="D1110" s="8">
        <v>31.5</v>
      </c>
      <c r="E1110" t="s">
        <v>17</v>
      </c>
      <c r="F1110" t="s">
        <v>13</v>
      </c>
      <c r="G1110">
        <v>-1</v>
      </c>
      <c r="H1110" t="s">
        <v>10</v>
      </c>
      <c r="I1110">
        <v>0</v>
      </c>
      <c r="P1110" s="13">
        <v>1083</v>
      </c>
      <c r="Q1110" s="13">
        <v>55.476388068097158</v>
      </c>
      <c r="R1110" s="13">
        <v>-29.976388068097158</v>
      </c>
      <c r="T1110" s="13">
        <v>60.239287701725097</v>
      </c>
      <c r="U1110" s="13">
        <v>60.5</v>
      </c>
    </row>
    <row r="1111" spans="1:21" x14ac:dyDescent="0.3">
      <c r="A1111" s="1">
        <v>40578</v>
      </c>
      <c r="B1111" s="2">
        <v>2.8E-3</v>
      </c>
      <c r="C1111" s="8">
        <v>1768731</v>
      </c>
      <c r="D1111" s="8">
        <v>22</v>
      </c>
      <c r="E1111" t="s">
        <v>17</v>
      </c>
      <c r="F1111" t="s">
        <v>13</v>
      </c>
      <c r="G1111">
        <v>-1</v>
      </c>
      <c r="H1111" t="s">
        <v>13</v>
      </c>
      <c r="I1111">
        <v>-1</v>
      </c>
      <c r="P1111" s="13">
        <v>1084</v>
      </c>
      <c r="Q1111" s="13">
        <v>55.839877972172054</v>
      </c>
      <c r="R1111" s="13">
        <v>-25.839877972172054</v>
      </c>
      <c r="T1111" s="13">
        <v>60.294936004451863</v>
      </c>
      <c r="U1111" s="13">
        <v>60.5</v>
      </c>
    </row>
    <row r="1112" spans="1:21" x14ac:dyDescent="0.3">
      <c r="A1112" s="1">
        <v>40581</v>
      </c>
      <c r="B1112" s="2">
        <v>2.93E-2</v>
      </c>
      <c r="C1112" s="8">
        <v>3835816</v>
      </c>
      <c r="D1112" s="8">
        <v>36</v>
      </c>
      <c r="E1112" t="s">
        <v>17</v>
      </c>
      <c r="F1112" t="s">
        <v>13</v>
      </c>
      <c r="G1112">
        <v>-1</v>
      </c>
      <c r="H1112" t="s">
        <v>10</v>
      </c>
      <c r="I1112">
        <v>0</v>
      </c>
      <c r="P1112" s="13">
        <v>1085</v>
      </c>
      <c r="Q1112" s="13">
        <v>55.590616103455424</v>
      </c>
      <c r="R1112" s="13">
        <v>-29.590616103455424</v>
      </c>
      <c r="T1112" s="13">
        <v>60.350584307178629</v>
      </c>
      <c r="U1112" s="13">
        <v>60.5</v>
      </c>
    </row>
    <row r="1113" spans="1:21" x14ac:dyDescent="0.3">
      <c r="A1113" s="1">
        <v>40582</v>
      </c>
      <c r="B1113" s="2">
        <v>-6.0000000000000001E-3</v>
      </c>
      <c r="C1113" s="8">
        <v>3830719</v>
      </c>
      <c r="D1113" s="8">
        <v>36.5</v>
      </c>
      <c r="E1113" t="s">
        <v>17</v>
      </c>
      <c r="F1113" t="s">
        <v>13</v>
      </c>
      <c r="G1113">
        <v>-1</v>
      </c>
      <c r="H1113" t="s">
        <v>10</v>
      </c>
      <c r="I1113">
        <v>0</v>
      </c>
      <c r="P1113" s="13">
        <v>1086</v>
      </c>
      <c r="Q1113" s="13">
        <v>55.65155081786402</v>
      </c>
      <c r="R1113" s="13">
        <v>-28.15155081786402</v>
      </c>
      <c r="T1113" s="13">
        <v>60.406232609905395</v>
      </c>
      <c r="U1113" s="13">
        <v>61</v>
      </c>
    </row>
    <row r="1114" spans="1:21" x14ac:dyDescent="0.3">
      <c r="A1114" s="1">
        <v>40583</v>
      </c>
      <c r="B1114" s="2">
        <v>0.12659999999999999</v>
      </c>
      <c r="C1114" s="8">
        <v>33207348</v>
      </c>
      <c r="D1114" s="8">
        <v>25</v>
      </c>
      <c r="E1114" t="s">
        <v>17</v>
      </c>
      <c r="F1114" t="s">
        <v>13</v>
      </c>
      <c r="G1114">
        <v>-1</v>
      </c>
      <c r="H1114" t="s">
        <v>10</v>
      </c>
      <c r="I1114">
        <v>0</v>
      </c>
      <c r="P1114" s="13">
        <v>1087</v>
      </c>
      <c r="Q1114" s="13">
        <v>54.814672471660188</v>
      </c>
      <c r="R1114" s="13">
        <v>-16.314672471660188</v>
      </c>
      <c r="T1114" s="13">
        <v>60.461880912632161</v>
      </c>
      <c r="U1114" s="13">
        <v>61</v>
      </c>
    </row>
    <row r="1115" spans="1:21" x14ac:dyDescent="0.3">
      <c r="A1115" s="1">
        <v>40584</v>
      </c>
      <c r="B1115" s="2">
        <v>1.12E-2</v>
      </c>
      <c r="C1115" s="8">
        <v>11216154</v>
      </c>
      <c r="D1115" s="8">
        <v>22</v>
      </c>
      <c r="E1115" t="s">
        <v>17</v>
      </c>
      <c r="F1115" t="s">
        <v>13</v>
      </c>
      <c r="G1115">
        <v>-1</v>
      </c>
      <c r="H1115" t="s">
        <v>13</v>
      </c>
      <c r="I1115">
        <v>-1</v>
      </c>
      <c r="P1115" s="13">
        <v>1088</v>
      </c>
      <c r="Q1115" s="13">
        <v>54.582873757435053</v>
      </c>
      <c r="R1115" s="13">
        <v>-27.082873757435053</v>
      </c>
      <c r="T1115" s="13">
        <v>60.517529215358927</v>
      </c>
      <c r="U1115" s="13">
        <v>61</v>
      </c>
    </row>
    <row r="1116" spans="1:21" x14ac:dyDescent="0.3">
      <c r="A1116" s="1">
        <v>40585</v>
      </c>
      <c r="B1116" s="2">
        <v>1.7000000000000001E-2</v>
      </c>
      <c r="C1116" s="8">
        <v>7080755</v>
      </c>
      <c r="D1116" s="8">
        <v>17</v>
      </c>
      <c r="E1116" t="s">
        <v>17</v>
      </c>
      <c r="F1116" t="s">
        <v>13</v>
      </c>
      <c r="G1116">
        <v>-1</v>
      </c>
      <c r="H1116" t="s">
        <v>13</v>
      </c>
      <c r="I1116">
        <v>-1</v>
      </c>
      <c r="P1116" s="13">
        <v>1089</v>
      </c>
      <c r="Q1116" s="13">
        <v>55.1378465957849</v>
      </c>
      <c r="R1116" s="13">
        <v>-24.6378465957849</v>
      </c>
      <c r="T1116" s="13">
        <v>60.573177518085693</v>
      </c>
      <c r="U1116" s="13">
        <v>61</v>
      </c>
    </row>
    <row r="1117" spans="1:21" x14ac:dyDescent="0.3">
      <c r="A1117" s="1">
        <v>40588</v>
      </c>
      <c r="B1117" s="2">
        <v>3.27E-2</v>
      </c>
      <c r="C1117" s="8">
        <v>12714506</v>
      </c>
      <c r="D1117" s="8">
        <v>32.5</v>
      </c>
      <c r="E1117" t="s">
        <v>17</v>
      </c>
      <c r="F1117" t="s">
        <v>13</v>
      </c>
      <c r="G1117">
        <v>-1</v>
      </c>
      <c r="H1117" t="s">
        <v>10</v>
      </c>
      <c r="I1117">
        <v>0</v>
      </c>
      <c r="P1117" s="13">
        <v>1090</v>
      </c>
      <c r="Q1117" s="13">
        <v>54.968570656415068</v>
      </c>
      <c r="R1117" s="13">
        <v>-30.968570656415068</v>
      </c>
      <c r="T1117" s="13">
        <v>60.628825820812459</v>
      </c>
      <c r="U1117" s="13">
        <v>61</v>
      </c>
    </row>
    <row r="1118" spans="1:21" x14ac:dyDescent="0.3">
      <c r="A1118" s="1">
        <v>40589</v>
      </c>
      <c r="B1118" s="2">
        <v>4.1999999999999997E-3</v>
      </c>
      <c r="C1118" s="8">
        <v>20324475</v>
      </c>
      <c r="D1118" s="8">
        <v>40</v>
      </c>
      <c r="E1118" t="s">
        <v>17</v>
      </c>
      <c r="F1118" t="s">
        <v>13</v>
      </c>
      <c r="G1118">
        <v>-1</v>
      </c>
      <c r="H1118" t="s">
        <v>14</v>
      </c>
      <c r="I1118">
        <v>1</v>
      </c>
      <c r="P1118" s="13">
        <v>1091</v>
      </c>
      <c r="Q1118" s="13">
        <v>55.076036336789706</v>
      </c>
      <c r="R1118" s="13">
        <v>-29.576036336789706</v>
      </c>
      <c r="T1118" s="13">
        <v>60.684474123539232</v>
      </c>
      <c r="U1118" s="13">
        <v>61</v>
      </c>
    </row>
    <row r="1119" spans="1:21" x14ac:dyDescent="0.3">
      <c r="A1119" s="1">
        <v>40590</v>
      </c>
      <c r="B1119" s="2">
        <v>-2.5999999999999999E-2</v>
      </c>
      <c r="C1119" s="8">
        <v>13821386</v>
      </c>
      <c r="D1119" s="8">
        <v>26.5</v>
      </c>
      <c r="E1119" t="s">
        <v>17</v>
      </c>
      <c r="F1119" t="s">
        <v>13</v>
      </c>
      <c r="G1119">
        <v>-1</v>
      </c>
      <c r="H1119" t="s">
        <v>10</v>
      </c>
      <c r="I1119">
        <v>0</v>
      </c>
      <c r="P1119" s="13">
        <v>1092</v>
      </c>
      <c r="Q1119" s="13">
        <v>55.459013476445897</v>
      </c>
      <c r="R1119" s="13">
        <v>-28.959013476445897</v>
      </c>
      <c r="T1119" s="13">
        <v>60.740122426265998</v>
      </c>
      <c r="U1119" s="13">
        <v>61</v>
      </c>
    </row>
    <row r="1120" spans="1:21" x14ac:dyDescent="0.3">
      <c r="A1120" s="1">
        <v>40591</v>
      </c>
      <c r="B1120" s="2">
        <v>1.0699999999999999E-2</v>
      </c>
      <c r="C1120" s="8">
        <v>6546478</v>
      </c>
      <c r="D1120" s="8">
        <v>33.5</v>
      </c>
      <c r="E1120" t="s">
        <v>17</v>
      </c>
      <c r="F1120" t="s">
        <v>13</v>
      </c>
      <c r="G1120">
        <v>-1</v>
      </c>
      <c r="H1120" t="s">
        <v>10</v>
      </c>
      <c r="I1120">
        <v>0</v>
      </c>
      <c r="P1120" s="13">
        <v>1093</v>
      </c>
      <c r="Q1120" s="13">
        <v>54.921898802353169</v>
      </c>
      <c r="R1120" s="13">
        <v>-30.921898802353169</v>
      </c>
      <c r="T1120" s="13">
        <v>60.795770728992764</v>
      </c>
      <c r="U1120" s="13">
        <v>61</v>
      </c>
    </row>
    <row r="1121" spans="1:21" x14ac:dyDescent="0.3">
      <c r="A1121" s="1">
        <v>40592</v>
      </c>
      <c r="B1121" s="2">
        <v>2.9700000000000001E-2</v>
      </c>
      <c r="C1121" s="8">
        <v>6933024</v>
      </c>
      <c r="D1121" s="8">
        <v>48</v>
      </c>
      <c r="E1121" t="s">
        <v>17</v>
      </c>
      <c r="F1121" t="s">
        <v>10</v>
      </c>
      <c r="G1121">
        <v>0</v>
      </c>
      <c r="H1121" t="s">
        <v>14</v>
      </c>
      <c r="I1121">
        <v>1</v>
      </c>
      <c r="P1121" s="13">
        <v>1094</v>
      </c>
      <c r="Q1121" s="13">
        <v>53.944349875815348</v>
      </c>
      <c r="R1121" s="13">
        <v>-30.444349875815348</v>
      </c>
      <c r="T1121" s="13">
        <v>60.85141903171953</v>
      </c>
      <c r="U1121" s="13">
        <v>61</v>
      </c>
    </row>
    <row r="1122" spans="1:21" x14ac:dyDescent="0.3">
      <c r="A1122" s="1">
        <v>40596</v>
      </c>
      <c r="B1122" s="2">
        <v>-2.29E-2</v>
      </c>
      <c r="C1122" s="8">
        <v>3606249</v>
      </c>
      <c r="D1122" s="8">
        <v>25</v>
      </c>
      <c r="E1122" t="s">
        <v>17</v>
      </c>
      <c r="F1122" t="s">
        <v>13</v>
      </c>
      <c r="G1122">
        <v>-1</v>
      </c>
      <c r="H1122" t="s">
        <v>10</v>
      </c>
      <c r="I1122">
        <v>0</v>
      </c>
      <c r="P1122" s="13">
        <v>1095</v>
      </c>
      <c r="Q1122" s="13">
        <v>54.126873134132708</v>
      </c>
      <c r="R1122" s="13">
        <v>-27.626873134132708</v>
      </c>
      <c r="T1122" s="13">
        <v>60.907067334446296</v>
      </c>
      <c r="U1122" s="13">
        <v>61</v>
      </c>
    </row>
    <row r="1123" spans="1:21" x14ac:dyDescent="0.3">
      <c r="A1123" s="1">
        <v>40597</v>
      </c>
      <c r="B1123" s="2">
        <v>1.0999999999999999E-2</v>
      </c>
      <c r="C1123" s="8">
        <v>4380547</v>
      </c>
      <c r="D1123" s="8">
        <v>23.5</v>
      </c>
      <c r="E1123" t="s">
        <v>17</v>
      </c>
      <c r="F1123" t="s">
        <v>13</v>
      </c>
      <c r="G1123">
        <v>-1</v>
      </c>
      <c r="H1123" t="s">
        <v>10</v>
      </c>
      <c r="I1123">
        <v>0</v>
      </c>
      <c r="P1123" s="13">
        <v>1096</v>
      </c>
      <c r="Q1123" s="13">
        <v>54.922347431552687</v>
      </c>
      <c r="R1123" s="13">
        <v>-36.922347431552687</v>
      </c>
      <c r="T1123" s="13">
        <v>60.962715637173062</v>
      </c>
      <c r="U1123" s="13">
        <v>61</v>
      </c>
    </row>
    <row r="1124" spans="1:21" x14ac:dyDescent="0.3">
      <c r="A1124" s="1">
        <v>40598</v>
      </c>
      <c r="B1124" s="2">
        <v>1.2E-2</v>
      </c>
      <c r="C1124" s="8">
        <v>3199750</v>
      </c>
      <c r="D1124" s="8">
        <v>27</v>
      </c>
      <c r="E1124" t="s">
        <v>17</v>
      </c>
      <c r="F1124" t="s">
        <v>13</v>
      </c>
      <c r="G1124">
        <v>-1</v>
      </c>
      <c r="H1124" t="s">
        <v>10</v>
      </c>
      <c r="I1124">
        <v>0</v>
      </c>
      <c r="P1124" s="13">
        <v>1097</v>
      </c>
      <c r="Q1124" s="13">
        <v>55.566777910860999</v>
      </c>
      <c r="R1124" s="13">
        <v>-32.066777910860999</v>
      </c>
      <c r="T1124" s="13">
        <v>61.018363939899828</v>
      </c>
      <c r="U1124" s="13">
        <v>61</v>
      </c>
    </row>
    <row r="1125" spans="1:21" x14ac:dyDescent="0.3">
      <c r="A1125" s="1">
        <v>40599</v>
      </c>
      <c r="B1125" s="2">
        <v>-1.9E-3</v>
      </c>
      <c r="C1125" s="8">
        <v>2161413</v>
      </c>
      <c r="D1125" s="8">
        <v>30.5</v>
      </c>
      <c r="E1125" t="s">
        <v>17</v>
      </c>
      <c r="F1125" t="s">
        <v>13</v>
      </c>
      <c r="G1125">
        <v>-1</v>
      </c>
      <c r="H1125" t="s">
        <v>10</v>
      </c>
      <c r="I1125">
        <v>0</v>
      </c>
      <c r="P1125" s="13">
        <v>1098</v>
      </c>
      <c r="Q1125" s="13">
        <v>55.011052805041253</v>
      </c>
      <c r="R1125" s="13">
        <v>-21.511052805041253</v>
      </c>
      <c r="T1125" s="13">
        <v>61.074012242626594</v>
      </c>
      <c r="U1125" s="13">
        <v>61</v>
      </c>
    </row>
    <row r="1126" spans="1:21" x14ac:dyDescent="0.3">
      <c r="A1126" s="1">
        <v>40602</v>
      </c>
      <c r="B1126" s="2">
        <v>-2.9999999999999997E-4</v>
      </c>
      <c r="C1126" s="8">
        <v>3530945</v>
      </c>
      <c r="D1126" s="8">
        <v>41.5</v>
      </c>
      <c r="E1126" t="s">
        <v>17</v>
      </c>
      <c r="F1126" t="s">
        <v>13</v>
      </c>
      <c r="G1126">
        <v>-1</v>
      </c>
      <c r="H1126" t="s">
        <v>14</v>
      </c>
      <c r="I1126">
        <v>1</v>
      </c>
      <c r="P1126" s="13">
        <v>1099</v>
      </c>
      <c r="Q1126" s="13">
        <v>55.081083248958073</v>
      </c>
      <c r="R1126" s="13">
        <v>-18.581083248958073</v>
      </c>
      <c r="T1126" s="13">
        <v>61.12966054535336</v>
      </c>
      <c r="U1126" s="13">
        <v>61</v>
      </c>
    </row>
    <row r="1127" spans="1:21" x14ac:dyDescent="0.3">
      <c r="A1127" s="1">
        <v>40603</v>
      </c>
      <c r="B1127" s="2">
        <v>-1.67E-2</v>
      </c>
      <c r="C1127" s="8">
        <v>2803484</v>
      </c>
      <c r="D1127" s="8">
        <v>43.5</v>
      </c>
      <c r="E1127" t="s">
        <v>18</v>
      </c>
      <c r="F1127" t="s">
        <v>13</v>
      </c>
      <c r="G1127">
        <v>-1</v>
      </c>
      <c r="H1127" t="s">
        <v>13</v>
      </c>
      <c r="I1127">
        <v>-1</v>
      </c>
      <c r="P1127" s="13">
        <v>1100</v>
      </c>
      <c r="Q1127" s="13">
        <v>53.471858967431004</v>
      </c>
      <c r="R1127" s="13">
        <v>-24.971858967431004</v>
      </c>
      <c r="T1127" s="13">
        <v>61.185308848080133</v>
      </c>
      <c r="U1127" s="13">
        <v>61.5</v>
      </c>
    </row>
    <row r="1128" spans="1:21" x14ac:dyDescent="0.3">
      <c r="A1128" s="1">
        <v>40604</v>
      </c>
      <c r="B1128" s="2">
        <v>-1.4E-3</v>
      </c>
      <c r="C1128" s="8">
        <v>1803290</v>
      </c>
      <c r="D1128" s="8">
        <v>38.5</v>
      </c>
      <c r="E1128" t="s">
        <v>18</v>
      </c>
      <c r="F1128" t="s">
        <v>13</v>
      </c>
      <c r="G1128">
        <v>-1</v>
      </c>
      <c r="H1128" t="s">
        <v>13</v>
      </c>
      <c r="I1128">
        <v>-1</v>
      </c>
      <c r="P1128" s="13">
        <v>1101</v>
      </c>
      <c r="Q1128" s="13">
        <v>54.743856721883333</v>
      </c>
      <c r="R1128" s="13">
        <v>-41.743856721883333</v>
      </c>
      <c r="T1128" s="13">
        <v>61.240957150806899</v>
      </c>
      <c r="U1128" s="13">
        <v>61.5</v>
      </c>
    </row>
    <row r="1129" spans="1:21" x14ac:dyDescent="0.3">
      <c r="A1129" s="1">
        <v>40605</v>
      </c>
      <c r="B1129" s="2">
        <v>-1.4200000000000001E-2</v>
      </c>
      <c r="C1129" s="8">
        <v>4384254</v>
      </c>
      <c r="D1129" s="8">
        <v>35.5</v>
      </c>
      <c r="E1129" t="s">
        <v>18</v>
      </c>
      <c r="F1129" t="s">
        <v>13</v>
      </c>
      <c r="G1129">
        <v>-1</v>
      </c>
      <c r="H1129" t="s">
        <v>13</v>
      </c>
      <c r="I1129">
        <v>-1</v>
      </c>
      <c r="P1129" s="13">
        <v>1102</v>
      </c>
      <c r="Q1129" s="13">
        <v>54.127186732138426</v>
      </c>
      <c r="R1129" s="13">
        <v>-43.627186732138426</v>
      </c>
      <c r="T1129" s="13">
        <v>61.296605453533665</v>
      </c>
      <c r="U1129" s="13">
        <v>61.5</v>
      </c>
    </row>
    <row r="1130" spans="1:21" x14ac:dyDescent="0.3">
      <c r="A1130" s="1">
        <v>40606</v>
      </c>
      <c r="B1130" s="2">
        <v>-1.5599999999999999E-2</v>
      </c>
      <c r="C1130" s="8">
        <v>4444786</v>
      </c>
      <c r="D1130" s="8">
        <v>25.5</v>
      </c>
      <c r="E1130" t="s">
        <v>18</v>
      </c>
      <c r="F1130" t="s">
        <v>13</v>
      </c>
      <c r="G1130">
        <v>-1</v>
      </c>
      <c r="H1130" t="s">
        <v>13</v>
      </c>
      <c r="I1130">
        <v>-1</v>
      </c>
      <c r="P1130" s="13">
        <v>1103</v>
      </c>
      <c r="Q1130" s="13">
        <v>54.934868157559983</v>
      </c>
      <c r="R1130" s="13">
        <v>-25.934868157559983</v>
      </c>
      <c r="T1130" s="13">
        <v>61.352253756260431</v>
      </c>
      <c r="U1130" s="13">
        <v>61.5</v>
      </c>
    </row>
    <row r="1131" spans="1:21" x14ac:dyDescent="0.3">
      <c r="A1131" s="1">
        <v>40609</v>
      </c>
      <c r="B1131" s="2">
        <v>-1.6299999999999999E-2</v>
      </c>
      <c r="C1131" s="8">
        <v>4299615</v>
      </c>
      <c r="D1131" s="8">
        <v>44</v>
      </c>
      <c r="E1131" t="s">
        <v>18</v>
      </c>
      <c r="F1131" t="s">
        <v>13</v>
      </c>
      <c r="G1131">
        <v>-1</v>
      </c>
      <c r="H1131" t="s">
        <v>10</v>
      </c>
      <c r="I1131">
        <v>0</v>
      </c>
      <c r="P1131" s="13">
        <v>1104</v>
      </c>
      <c r="Q1131" s="13">
        <v>55.068237732809045</v>
      </c>
      <c r="R1131" s="13">
        <v>-25.068237732809045</v>
      </c>
      <c r="T1131" s="13">
        <v>61.407902058987197</v>
      </c>
      <c r="U1131" s="13">
        <v>61.5</v>
      </c>
    </row>
    <row r="1132" spans="1:21" x14ac:dyDescent="0.3">
      <c r="A1132" s="1">
        <v>40610</v>
      </c>
      <c r="B1132" s="2">
        <v>-1.6799999999999999E-2</v>
      </c>
      <c r="C1132" s="8">
        <v>3679224</v>
      </c>
      <c r="D1132" s="8">
        <v>35.5</v>
      </c>
      <c r="E1132" t="s">
        <v>18</v>
      </c>
      <c r="F1132" t="s">
        <v>13</v>
      </c>
      <c r="G1132">
        <v>-1</v>
      </c>
      <c r="H1132" t="s">
        <v>13</v>
      </c>
      <c r="I1132">
        <v>-1</v>
      </c>
      <c r="P1132" s="13">
        <v>1105</v>
      </c>
      <c r="Q1132" s="13">
        <v>55.058325476790408</v>
      </c>
      <c r="R1132" s="13">
        <v>-29.058325476790408</v>
      </c>
      <c r="T1132" s="13">
        <v>61.463550361713963</v>
      </c>
      <c r="U1132" s="13">
        <v>61.5</v>
      </c>
    </row>
    <row r="1133" spans="1:21" x14ac:dyDescent="0.3">
      <c r="A1133" s="1">
        <v>40611</v>
      </c>
      <c r="B1133" s="2">
        <v>8.9999999999999998E-4</v>
      </c>
      <c r="C1133" s="8">
        <v>3866765</v>
      </c>
      <c r="D1133" s="8">
        <v>37.5</v>
      </c>
      <c r="E1133" t="s">
        <v>18</v>
      </c>
      <c r="F1133" t="s">
        <v>13</v>
      </c>
      <c r="G1133">
        <v>-1</v>
      </c>
      <c r="H1133" t="s">
        <v>13</v>
      </c>
      <c r="I1133">
        <v>-1</v>
      </c>
      <c r="P1133" s="13">
        <v>1106</v>
      </c>
      <c r="Q1133" s="13">
        <v>54.737643371587737</v>
      </c>
      <c r="R1133" s="13">
        <v>-29.237643371587737</v>
      </c>
      <c r="T1133" s="13">
        <v>61.519198664440729</v>
      </c>
      <c r="U1133" s="13">
        <v>61.5</v>
      </c>
    </row>
    <row r="1134" spans="1:21" x14ac:dyDescent="0.3">
      <c r="A1134" s="1">
        <v>40612</v>
      </c>
      <c r="B1134" s="2">
        <v>-1.03E-2</v>
      </c>
      <c r="C1134" s="8">
        <v>3058265</v>
      </c>
      <c r="D1134" s="8">
        <v>38</v>
      </c>
      <c r="E1134" t="s">
        <v>18</v>
      </c>
      <c r="F1134" t="s">
        <v>13</v>
      </c>
      <c r="G1134">
        <v>-1</v>
      </c>
      <c r="H1134" t="s">
        <v>13</v>
      </c>
      <c r="I1134">
        <v>-1</v>
      </c>
      <c r="P1134" s="13">
        <v>1107</v>
      </c>
      <c r="Q1134" s="13">
        <v>54.857742895769356</v>
      </c>
      <c r="R1134" s="13">
        <v>-30.357742895769356</v>
      </c>
      <c r="T1134" s="13">
        <v>61.574846967167495</v>
      </c>
      <c r="U1134" s="13">
        <v>61.5</v>
      </c>
    </row>
    <row r="1135" spans="1:21" x14ac:dyDescent="0.3">
      <c r="A1135" s="1">
        <v>40613</v>
      </c>
      <c r="B1135" s="2">
        <v>2.5899999999999999E-2</v>
      </c>
      <c r="C1135" s="8">
        <v>4974428</v>
      </c>
      <c r="D1135" s="8">
        <v>45</v>
      </c>
      <c r="E1135" t="s">
        <v>18</v>
      </c>
      <c r="F1135" t="s">
        <v>10</v>
      </c>
      <c r="G1135">
        <v>0</v>
      </c>
      <c r="H1135" t="s">
        <v>10</v>
      </c>
      <c r="I1135">
        <v>0</v>
      </c>
      <c r="P1135" s="13">
        <v>1108</v>
      </c>
      <c r="Q1135" s="13">
        <v>55.282474735319141</v>
      </c>
      <c r="R1135" s="13">
        <v>-28.782474735319141</v>
      </c>
      <c r="T1135" s="13">
        <v>61.630495269894261</v>
      </c>
      <c r="U1135" s="13">
        <v>61.5</v>
      </c>
    </row>
    <row r="1136" spans="1:21" x14ac:dyDescent="0.3">
      <c r="A1136" s="1">
        <v>40616</v>
      </c>
      <c r="B1136" s="2">
        <v>6.13E-2</v>
      </c>
      <c r="C1136" s="8">
        <v>17126943</v>
      </c>
      <c r="D1136" s="8">
        <v>43.5</v>
      </c>
      <c r="E1136" t="s">
        <v>18</v>
      </c>
      <c r="F1136" t="s">
        <v>13</v>
      </c>
      <c r="G1136">
        <v>-1</v>
      </c>
      <c r="H1136" t="s">
        <v>13</v>
      </c>
      <c r="I1136">
        <v>-1</v>
      </c>
      <c r="P1136" s="13">
        <v>1109</v>
      </c>
      <c r="Q1136" s="13">
        <v>55.172056394330376</v>
      </c>
      <c r="R1136" s="13">
        <v>-23.672056394330376</v>
      </c>
      <c r="T1136" s="13">
        <v>61.686143572621035</v>
      </c>
      <c r="U1136" s="13">
        <v>61.5</v>
      </c>
    </row>
    <row r="1137" spans="1:21" x14ac:dyDescent="0.3">
      <c r="A1137" s="1">
        <v>40617</v>
      </c>
      <c r="B1137" s="2">
        <v>3.2300000000000002E-2</v>
      </c>
      <c r="C1137" s="8">
        <v>13369191</v>
      </c>
      <c r="D1137" s="8">
        <v>35.5</v>
      </c>
      <c r="E1137" t="s">
        <v>18</v>
      </c>
      <c r="F1137" t="s">
        <v>13</v>
      </c>
      <c r="G1137">
        <v>-1</v>
      </c>
      <c r="H1137" t="s">
        <v>13</v>
      </c>
      <c r="I1137">
        <v>-1</v>
      </c>
      <c r="P1137" s="13">
        <v>1110</v>
      </c>
      <c r="Q1137" s="13">
        <v>55.285756751742596</v>
      </c>
      <c r="R1137" s="13">
        <v>-33.285756751742596</v>
      </c>
      <c r="T1137" s="13">
        <v>61.741791875347801</v>
      </c>
      <c r="U1137" s="13">
        <v>62</v>
      </c>
    </row>
    <row r="1138" spans="1:21" x14ac:dyDescent="0.3">
      <c r="A1138" s="1">
        <v>40618</v>
      </c>
      <c r="B1138" s="2">
        <v>-1.4200000000000001E-2</v>
      </c>
      <c r="C1138" s="8">
        <v>6747255</v>
      </c>
      <c r="D1138" s="8">
        <v>39</v>
      </c>
      <c r="E1138" t="s">
        <v>18</v>
      </c>
      <c r="F1138" t="s">
        <v>13</v>
      </c>
      <c r="G1138">
        <v>-1</v>
      </c>
      <c r="H1138" t="s">
        <v>13</v>
      </c>
      <c r="I1138">
        <v>-1</v>
      </c>
      <c r="P1138" s="13">
        <v>1111</v>
      </c>
      <c r="Q1138" s="13">
        <v>54.086639870475949</v>
      </c>
      <c r="R1138" s="13">
        <v>-18.086639870475949</v>
      </c>
      <c r="T1138" s="13">
        <v>61.797440178074567</v>
      </c>
      <c r="U1138" s="13">
        <v>62</v>
      </c>
    </row>
    <row r="1139" spans="1:21" x14ac:dyDescent="0.3">
      <c r="A1139" s="1">
        <v>40619</v>
      </c>
      <c r="B1139" s="2">
        <v>-3.15E-2</v>
      </c>
      <c r="C1139" s="8">
        <v>4751968</v>
      </c>
      <c r="D1139" s="8">
        <v>46</v>
      </c>
      <c r="E1139" t="s">
        <v>18</v>
      </c>
      <c r="F1139" t="s">
        <v>10</v>
      </c>
      <c r="G1139">
        <v>0</v>
      </c>
      <c r="H1139" t="s">
        <v>10</v>
      </c>
      <c r="I1139">
        <v>0</v>
      </c>
      <c r="P1139" s="13">
        <v>1112</v>
      </c>
      <c r="Q1139" s="13">
        <v>54.004395362095615</v>
      </c>
      <c r="R1139" s="13">
        <v>-17.504395362095615</v>
      </c>
      <c r="T1139" s="13">
        <v>61.853088480801333</v>
      </c>
      <c r="U1139" s="13">
        <v>62</v>
      </c>
    </row>
    <row r="1140" spans="1:21" x14ac:dyDescent="0.3">
      <c r="A1140" s="1">
        <v>40620</v>
      </c>
      <c r="B1140" s="2">
        <v>-2.4299999999999999E-2</v>
      </c>
      <c r="C1140" s="8">
        <v>7566733</v>
      </c>
      <c r="D1140" s="8">
        <v>53</v>
      </c>
      <c r="E1140" t="s">
        <v>18</v>
      </c>
      <c r="F1140" t="s">
        <v>10</v>
      </c>
      <c r="G1140">
        <v>0</v>
      </c>
      <c r="H1140" t="s">
        <v>10</v>
      </c>
      <c r="I1140">
        <v>0</v>
      </c>
      <c r="P1140" s="13">
        <v>1113</v>
      </c>
      <c r="Q1140" s="13">
        <v>36.372962349421094</v>
      </c>
      <c r="R1140" s="13">
        <v>-11.372962349421094</v>
      </c>
      <c r="T1140" s="13">
        <v>61.908736783528099</v>
      </c>
      <c r="U1140" s="13">
        <v>62</v>
      </c>
    </row>
    <row r="1141" spans="1:21" x14ac:dyDescent="0.3">
      <c r="A1141" s="1">
        <v>40623</v>
      </c>
      <c r="B1141" s="2">
        <v>-8.8999999999999999E-3</v>
      </c>
      <c r="C1141" s="8">
        <v>6063465</v>
      </c>
      <c r="D1141" s="8">
        <v>40.5</v>
      </c>
      <c r="E1141" t="s">
        <v>18</v>
      </c>
      <c r="F1141" t="s">
        <v>13</v>
      </c>
      <c r="G1141">
        <v>-1</v>
      </c>
      <c r="H1141" t="s">
        <v>13</v>
      </c>
      <c r="I1141">
        <v>-1</v>
      </c>
      <c r="P1141" s="13">
        <v>1114</v>
      </c>
      <c r="Q1141" s="13">
        <v>49.532743396079923</v>
      </c>
      <c r="R1141" s="13">
        <v>-27.532743396079923</v>
      </c>
      <c r="T1141" s="13">
        <v>61.964385086254865</v>
      </c>
      <c r="U1141" s="13">
        <v>62</v>
      </c>
    </row>
    <row r="1142" spans="1:21" x14ac:dyDescent="0.3">
      <c r="A1142" s="1">
        <v>40624</v>
      </c>
      <c r="B1142" s="2">
        <v>9.2999999999999992E-3</v>
      </c>
      <c r="C1142" s="8">
        <v>3204174</v>
      </c>
      <c r="D1142" s="8">
        <v>38</v>
      </c>
      <c r="E1142" t="s">
        <v>18</v>
      </c>
      <c r="F1142" t="s">
        <v>13</v>
      </c>
      <c r="G1142">
        <v>-1</v>
      </c>
      <c r="H1142" t="s">
        <v>13</v>
      </c>
      <c r="I1142">
        <v>-1</v>
      </c>
      <c r="P1142" s="13">
        <v>1115</v>
      </c>
      <c r="Q1142" s="13">
        <v>52.073913077416051</v>
      </c>
      <c r="R1142" s="13">
        <v>-35.073913077416051</v>
      </c>
      <c r="T1142" s="13">
        <v>62.020033388981631</v>
      </c>
      <c r="U1142" s="13">
        <v>62</v>
      </c>
    </row>
    <row r="1143" spans="1:21" x14ac:dyDescent="0.3">
      <c r="A1143" s="1">
        <v>40625</v>
      </c>
      <c r="B1143" s="2">
        <v>-1.14E-2</v>
      </c>
      <c r="C1143" s="8">
        <v>5427826</v>
      </c>
      <c r="D1143" s="8">
        <v>41</v>
      </c>
      <c r="E1143" t="s">
        <v>18</v>
      </c>
      <c r="F1143" t="s">
        <v>13</v>
      </c>
      <c r="G1143">
        <v>-1</v>
      </c>
      <c r="H1143" t="s">
        <v>13</v>
      </c>
      <c r="I1143">
        <v>-1</v>
      </c>
      <c r="P1143" s="13">
        <v>1116</v>
      </c>
      <c r="Q1143" s="13">
        <v>48.669089018602939</v>
      </c>
      <c r="R1143" s="13">
        <v>-16.169089018602939</v>
      </c>
      <c r="T1143" s="13">
        <v>62.075681691708397</v>
      </c>
      <c r="U1143" s="13">
        <v>62</v>
      </c>
    </row>
    <row r="1144" spans="1:21" x14ac:dyDescent="0.3">
      <c r="A1144" s="1">
        <v>40626</v>
      </c>
      <c r="B1144" s="2">
        <v>1.15E-2</v>
      </c>
      <c r="C1144" s="8">
        <v>2842400</v>
      </c>
      <c r="D1144" s="8">
        <v>32</v>
      </c>
      <c r="E1144" t="s">
        <v>18</v>
      </c>
      <c r="F1144" t="s">
        <v>13</v>
      </c>
      <c r="G1144">
        <v>-1</v>
      </c>
      <c r="H1144" t="s">
        <v>13</v>
      </c>
      <c r="I1144">
        <v>-1</v>
      </c>
      <c r="P1144" s="13">
        <v>1117</v>
      </c>
      <c r="Q1144" s="13">
        <v>43.949716566182545</v>
      </c>
      <c r="R1144" s="13">
        <v>-3.9497165661825449</v>
      </c>
      <c r="T1144" s="13">
        <v>62.13132999443517</v>
      </c>
      <c r="U1144" s="13">
        <v>62</v>
      </c>
    </row>
    <row r="1145" spans="1:21" x14ac:dyDescent="0.3">
      <c r="A1145" s="1">
        <v>40627</v>
      </c>
      <c r="B1145" s="2">
        <v>-1.7399999999999999E-2</v>
      </c>
      <c r="C1145" s="8">
        <v>2227693</v>
      </c>
      <c r="D1145" s="8">
        <v>34.5</v>
      </c>
      <c r="E1145" t="s">
        <v>18</v>
      </c>
      <c r="F1145" t="s">
        <v>13</v>
      </c>
      <c r="G1145">
        <v>-1</v>
      </c>
      <c r="H1145" t="s">
        <v>13</v>
      </c>
      <c r="I1145">
        <v>-1</v>
      </c>
      <c r="P1145" s="13">
        <v>1118</v>
      </c>
      <c r="Q1145" s="13">
        <v>47.850730966137085</v>
      </c>
      <c r="R1145" s="13">
        <v>-21.350730966137085</v>
      </c>
      <c r="T1145" s="13">
        <v>62.186978297161936</v>
      </c>
      <c r="U1145" s="13">
        <v>62</v>
      </c>
    </row>
    <row r="1146" spans="1:21" x14ac:dyDescent="0.3">
      <c r="A1146" s="1">
        <v>40630</v>
      </c>
      <c r="B1146" s="2">
        <v>1.9599999999999999E-2</v>
      </c>
      <c r="C1146" s="8">
        <v>3614355</v>
      </c>
      <c r="D1146" s="8">
        <v>34</v>
      </c>
      <c r="E1146" t="s">
        <v>18</v>
      </c>
      <c r="F1146" t="s">
        <v>13</v>
      </c>
      <c r="G1146">
        <v>-1</v>
      </c>
      <c r="H1146" t="s">
        <v>13</v>
      </c>
      <c r="I1146">
        <v>-1</v>
      </c>
      <c r="P1146" s="13">
        <v>1119</v>
      </c>
      <c r="Q1146" s="13">
        <v>52.385175957147041</v>
      </c>
      <c r="R1146" s="13">
        <v>-18.885175957147041</v>
      </c>
      <c r="T1146" s="13">
        <v>62.242626599888702</v>
      </c>
      <c r="U1146" s="13">
        <v>62</v>
      </c>
    </row>
    <row r="1147" spans="1:21" x14ac:dyDescent="0.3">
      <c r="A1147" s="1">
        <v>40631</v>
      </c>
      <c r="B1147" s="2">
        <v>-0.02</v>
      </c>
      <c r="C1147" s="8">
        <v>5115199</v>
      </c>
      <c r="D1147" s="8">
        <v>35</v>
      </c>
      <c r="E1147" t="s">
        <v>18</v>
      </c>
      <c r="F1147" t="s">
        <v>13</v>
      </c>
      <c r="G1147">
        <v>-1</v>
      </c>
      <c r="H1147" t="s">
        <v>13</v>
      </c>
      <c r="I1147">
        <v>-1</v>
      </c>
      <c r="P1147" s="13">
        <v>1120</v>
      </c>
      <c r="Q1147" s="13">
        <v>52.194901572941291</v>
      </c>
      <c r="R1147" s="13">
        <v>-4.1949015729412906</v>
      </c>
      <c r="T1147" s="13">
        <v>62.298274902615468</v>
      </c>
      <c r="U1147" s="13">
        <v>62</v>
      </c>
    </row>
    <row r="1148" spans="1:21" x14ac:dyDescent="0.3">
      <c r="A1148" s="1">
        <v>40632</v>
      </c>
      <c r="B1148" s="2">
        <v>-4.4999999999999997E-3</v>
      </c>
      <c r="C1148" s="8">
        <v>2257435</v>
      </c>
      <c r="D1148" s="8">
        <v>39.5</v>
      </c>
      <c r="E1148" t="s">
        <v>18</v>
      </c>
      <c r="F1148" t="s">
        <v>13</v>
      </c>
      <c r="G1148">
        <v>-1</v>
      </c>
      <c r="H1148" t="s">
        <v>13</v>
      </c>
      <c r="I1148">
        <v>-1</v>
      </c>
      <c r="P1148" s="13">
        <v>1121</v>
      </c>
      <c r="Q1148" s="13">
        <v>54.10070304331834</v>
      </c>
      <c r="R1148" s="13">
        <v>-29.10070304331834</v>
      </c>
      <c r="T1148" s="13">
        <v>62.353923205342234</v>
      </c>
      <c r="U1148" s="13">
        <v>62</v>
      </c>
    </row>
    <row r="1149" spans="1:21" x14ac:dyDescent="0.3">
      <c r="A1149" s="1">
        <v>40633</v>
      </c>
      <c r="B1149" s="2">
        <v>-6.1999999999999998E-3</v>
      </c>
      <c r="C1149" s="8">
        <v>2285549</v>
      </c>
      <c r="D1149" s="8">
        <v>43.5</v>
      </c>
      <c r="E1149" t="s">
        <v>18</v>
      </c>
      <c r="F1149" t="s">
        <v>13</v>
      </c>
      <c r="G1149">
        <v>-1</v>
      </c>
      <c r="H1149" t="s">
        <v>10</v>
      </c>
      <c r="I1149">
        <v>0</v>
      </c>
      <c r="P1149" s="13">
        <v>1122</v>
      </c>
      <c r="Q1149" s="13">
        <v>53.709503036059289</v>
      </c>
      <c r="R1149" s="13">
        <v>-30.209503036059289</v>
      </c>
      <c r="T1149" s="13">
        <v>62.409571508069</v>
      </c>
      <c r="U1149" s="13">
        <v>62</v>
      </c>
    </row>
    <row r="1150" spans="1:21" x14ac:dyDescent="0.3">
      <c r="A1150" s="1">
        <v>40634</v>
      </c>
      <c r="B1150" s="2">
        <v>2.2700000000000001E-2</v>
      </c>
      <c r="C1150" s="8">
        <v>38525036</v>
      </c>
      <c r="D1150" s="8">
        <v>38</v>
      </c>
      <c r="E1150" t="s">
        <v>18</v>
      </c>
      <c r="F1150" t="s">
        <v>13</v>
      </c>
      <c r="G1150">
        <v>-1</v>
      </c>
      <c r="H1150" t="s">
        <v>13</v>
      </c>
      <c r="I1150">
        <v>-1</v>
      </c>
      <c r="P1150" s="13">
        <v>1123</v>
      </c>
      <c r="Q1150" s="13">
        <v>54.433506853517819</v>
      </c>
      <c r="R1150" s="13">
        <v>-27.433506853517819</v>
      </c>
      <c r="T1150" s="13">
        <v>62.465219810795766</v>
      </c>
      <c r="U1150" s="13">
        <v>62</v>
      </c>
    </row>
    <row r="1151" spans="1:21" x14ac:dyDescent="0.3">
      <c r="A1151" s="1">
        <v>40637</v>
      </c>
      <c r="B1151" s="2">
        <v>-3.8E-3</v>
      </c>
      <c r="C1151" s="8">
        <v>7059239</v>
      </c>
      <c r="D1151" s="8">
        <v>49.5</v>
      </c>
      <c r="E1151" t="s">
        <v>18</v>
      </c>
      <c r="F1151" t="s">
        <v>10</v>
      </c>
      <c r="G1151">
        <v>0</v>
      </c>
      <c r="H1151" t="s">
        <v>10</v>
      </c>
      <c r="I1151">
        <v>0</v>
      </c>
      <c r="P1151" s="13">
        <v>1124</v>
      </c>
      <c r="Q1151" s="13">
        <v>55.034423444192697</v>
      </c>
      <c r="R1151" s="13">
        <v>-24.534423444192697</v>
      </c>
      <c r="T1151" s="13">
        <v>62.520868113522532</v>
      </c>
      <c r="U1151" s="13">
        <v>62</v>
      </c>
    </row>
    <row r="1152" spans="1:21" x14ac:dyDescent="0.3">
      <c r="A1152" s="1">
        <v>40638</v>
      </c>
      <c r="B1152" s="2">
        <v>4.4000000000000003E-3</v>
      </c>
      <c r="C1152" s="8">
        <v>5135146</v>
      </c>
      <c r="D1152" s="8">
        <v>54</v>
      </c>
      <c r="E1152" t="s">
        <v>18</v>
      </c>
      <c r="F1152" t="s">
        <v>10</v>
      </c>
      <c r="G1152">
        <v>0</v>
      </c>
      <c r="H1152" t="s">
        <v>10</v>
      </c>
      <c r="I1152">
        <v>0</v>
      </c>
      <c r="P1152" s="13">
        <v>1125</v>
      </c>
      <c r="Q1152" s="13">
        <v>54.201370649006122</v>
      </c>
      <c r="R1152" s="13">
        <v>-12.701370649006122</v>
      </c>
      <c r="T1152" s="13">
        <v>62.576516416249298</v>
      </c>
      <c r="U1152" s="13">
        <v>62</v>
      </c>
    </row>
    <row r="1153" spans="1:21" x14ac:dyDescent="0.3">
      <c r="A1153" s="1">
        <v>40639</v>
      </c>
      <c r="B1153" s="2">
        <v>2.5499999999999998E-2</v>
      </c>
      <c r="C1153" s="8">
        <v>8544382</v>
      </c>
      <c r="D1153" s="8">
        <v>51</v>
      </c>
      <c r="E1153" t="s">
        <v>18</v>
      </c>
      <c r="F1153" t="s">
        <v>10</v>
      </c>
      <c r="G1153">
        <v>0</v>
      </c>
      <c r="H1153" t="s">
        <v>10</v>
      </c>
      <c r="I1153">
        <v>0</v>
      </c>
      <c r="P1153" s="13">
        <v>1126</v>
      </c>
      <c r="Q1153" s="13">
        <v>54.606265466806363</v>
      </c>
      <c r="R1153" s="13">
        <v>-11.106265466806363</v>
      </c>
      <c r="T1153" s="13">
        <v>62.632164718976071</v>
      </c>
      <c r="U1153" s="13">
        <v>62.5</v>
      </c>
    </row>
    <row r="1154" spans="1:21" x14ac:dyDescent="0.3">
      <c r="A1154" s="1">
        <v>40640</v>
      </c>
      <c r="B1154" s="2">
        <v>-8.0000000000000004E-4</v>
      </c>
      <c r="C1154" s="8">
        <v>4566799</v>
      </c>
      <c r="D1154" s="8">
        <v>45.5</v>
      </c>
      <c r="E1154" t="s">
        <v>18</v>
      </c>
      <c r="F1154" t="s">
        <v>10</v>
      </c>
      <c r="G1154">
        <v>0</v>
      </c>
      <c r="H1154" t="s">
        <v>10</v>
      </c>
      <c r="I1154">
        <v>0</v>
      </c>
      <c r="P1154" s="13">
        <v>1127</v>
      </c>
      <c r="Q1154" s="13">
        <v>55.254481664921116</v>
      </c>
      <c r="R1154" s="13">
        <v>-16.754481664921116</v>
      </c>
      <c r="T1154" s="13">
        <v>62.687813021702837</v>
      </c>
      <c r="U1154" s="13">
        <v>62.5</v>
      </c>
    </row>
    <row r="1155" spans="1:21" x14ac:dyDescent="0.3">
      <c r="A1155" s="1">
        <v>40641</v>
      </c>
      <c r="B1155" s="2">
        <v>-2.07E-2</v>
      </c>
      <c r="C1155" s="8">
        <v>6358907</v>
      </c>
      <c r="D1155" s="8">
        <v>42.5</v>
      </c>
      <c r="E1155" t="s">
        <v>18</v>
      </c>
      <c r="F1155" t="s">
        <v>13</v>
      </c>
      <c r="G1155">
        <v>-1</v>
      </c>
      <c r="H1155" t="s">
        <v>13</v>
      </c>
      <c r="I1155">
        <v>-1</v>
      </c>
      <c r="P1155" s="13">
        <v>1128</v>
      </c>
      <c r="Q1155" s="13">
        <v>53.646301310764514</v>
      </c>
      <c r="R1155" s="13">
        <v>-18.146301310764514</v>
      </c>
      <c r="T1155" s="13">
        <v>62.743461324429603</v>
      </c>
      <c r="U1155" s="13">
        <v>62.5</v>
      </c>
    </row>
    <row r="1156" spans="1:21" x14ac:dyDescent="0.3">
      <c r="A1156" s="1">
        <v>40644</v>
      </c>
      <c r="B1156" s="2">
        <v>-1.6199999999999999E-2</v>
      </c>
      <c r="C1156" s="8">
        <v>6108304</v>
      </c>
      <c r="D1156" s="8">
        <v>52</v>
      </c>
      <c r="E1156" t="s">
        <v>18</v>
      </c>
      <c r="F1156" t="s">
        <v>10</v>
      </c>
      <c r="G1156">
        <v>0</v>
      </c>
      <c r="H1156" t="s">
        <v>10</v>
      </c>
      <c r="I1156">
        <v>0</v>
      </c>
      <c r="P1156" s="13">
        <v>1129</v>
      </c>
      <c r="Q1156" s="13">
        <v>53.605924817503158</v>
      </c>
      <c r="R1156" s="13">
        <v>-28.105924817503158</v>
      </c>
      <c r="T1156" s="13">
        <v>62.799109627156369</v>
      </c>
      <c r="U1156" s="13">
        <v>62.5</v>
      </c>
    </row>
    <row r="1157" spans="1:21" x14ac:dyDescent="0.3">
      <c r="A1157" s="1">
        <v>40645</v>
      </c>
      <c r="B1157" s="2">
        <v>4.7999999999999996E-3</v>
      </c>
      <c r="C1157" s="8">
        <v>2055105</v>
      </c>
      <c r="D1157" s="8">
        <v>66.5</v>
      </c>
      <c r="E1157" t="s">
        <v>18</v>
      </c>
      <c r="F1157" t="s">
        <v>10</v>
      </c>
      <c r="G1157">
        <v>0</v>
      </c>
      <c r="H1157" t="s">
        <v>14</v>
      </c>
      <c r="I1157">
        <v>1</v>
      </c>
      <c r="P1157" s="13">
        <v>1130</v>
      </c>
      <c r="Q1157" s="13">
        <v>53.692946219723972</v>
      </c>
      <c r="R1157" s="13">
        <v>-9.6929462197239715</v>
      </c>
      <c r="T1157" s="13">
        <v>62.854757929883135</v>
      </c>
      <c r="U1157" s="13">
        <v>62.5</v>
      </c>
    </row>
    <row r="1158" spans="1:21" x14ac:dyDescent="0.3">
      <c r="A1158" s="1">
        <v>40646</v>
      </c>
      <c r="B1158" s="2">
        <v>8.6999999999999994E-3</v>
      </c>
      <c r="C1158" s="8">
        <v>4117753</v>
      </c>
      <c r="D1158" s="8">
        <v>51.5</v>
      </c>
      <c r="E1158" t="s">
        <v>18</v>
      </c>
      <c r="F1158" t="s">
        <v>10</v>
      </c>
      <c r="G1158">
        <v>0</v>
      </c>
      <c r="H1158" t="s">
        <v>10</v>
      </c>
      <c r="I1158">
        <v>0</v>
      </c>
      <c r="P1158" s="13">
        <v>1131</v>
      </c>
      <c r="Q1158" s="13">
        <v>54.070858451843385</v>
      </c>
      <c r="R1158" s="13">
        <v>-18.570858451843385</v>
      </c>
      <c r="T1158" s="13">
        <v>62.910406232609901</v>
      </c>
      <c r="U1158" s="13">
        <v>62.5</v>
      </c>
    </row>
    <row r="1159" spans="1:21" x14ac:dyDescent="0.3">
      <c r="A1159" s="1">
        <v>40647</v>
      </c>
      <c r="B1159" s="2">
        <v>1.2500000000000001E-2</v>
      </c>
      <c r="C1159" s="8">
        <v>4341803</v>
      </c>
      <c r="D1159" s="8">
        <v>46.5</v>
      </c>
      <c r="E1159" t="s">
        <v>18</v>
      </c>
      <c r="F1159" t="s">
        <v>10</v>
      </c>
      <c r="G1159">
        <v>0</v>
      </c>
      <c r="H1159" t="s">
        <v>10</v>
      </c>
      <c r="I1159">
        <v>0</v>
      </c>
      <c r="P1159" s="13">
        <v>1132</v>
      </c>
      <c r="Q1159" s="13">
        <v>53.999052591293044</v>
      </c>
      <c r="R1159" s="13">
        <v>-16.499052591293044</v>
      </c>
      <c r="T1159" s="13">
        <v>62.966054535336667</v>
      </c>
      <c r="U1159" s="13">
        <v>62.5</v>
      </c>
    </row>
    <row r="1160" spans="1:21" x14ac:dyDescent="0.3">
      <c r="A1160" s="1">
        <v>40648</v>
      </c>
      <c r="B1160" s="2">
        <v>6.7000000000000002E-3</v>
      </c>
      <c r="C1160" s="8">
        <v>3482481</v>
      </c>
      <c r="D1160" s="8">
        <v>56.5</v>
      </c>
      <c r="E1160" t="s">
        <v>18</v>
      </c>
      <c r="F1160" t="s">
        <v>10</v>
      </c>
      <c r="G1160">
        <v>0</v>
      </c>
      <c r="H1160" t="s">
        <v>10</v>
      </c>
      <c r="I1160">
        <v>0</v>
      </c>
      <c r="P1160" s="13">
        <v>1133</v>
      </c>
      <c r="Q1160" s="13">
        <v>54.466044560058577</v>
      </c>
      <c r="R1160" s="13">
        <v>-16.466044560058577</v>
      </c>
      <c r="T1160" s="13">
        <v>63.021702838063433</v>
      </c>
      <c r="U1160" s="13">
        <v>62.5</v>
      </c>
    </row>
    <row r="1161" spans="1:21" x14ac:dyDescent="0.3">
      <c r="A1161" s="1">
        <v>40651</v>
      </c>
      <c r="B1161" s="2">
        <v>-9.5999999999999992E-3</v>
      </c>
      <c r="C1161" s="8">
        <v>3263130</v>
      </c>
      <c r="D1161" s="8">
        <v>48</v>
      </c>
      <c r="E1161" t="s">
        <v>18</v>
      </c>
      <c r="F1161" t="s">
        <v>10</v>
      </c>
      <c r="G1161">
        <v>0</v>
      </c>
      <c r="H1161" t="s">
        <v>10</v>
      </c>
      <c r="I1161">
        <v>0</v>
      </c>
      <c r="P1161" s="13">
        <v>1134</v>
      </c>
      <c r="Q1161" s="13">
        <v>53.382611865783289</v>
      </c>
      <c r="R1161" s="13">
        <v>-8.3826118657832893</v>
      </c>
      <c r="T1161" s="13">
        <v>63.077351140790199</v>
      </c>
      <c r="U1161" s="13">
        <v>62.5</v>
      </c>
    </row>
    <row r="1162" spans="1:21" x14ac:dyDescent="0.3">
      <c r="A1162" s="1">
        <v>40652</v>
      </c>
      <c r="B1162" s="2">
        <v>-7.9000000000000008E-3</v>
      </c>
      <c r="C1162" s="8">
        <v>3745338</v>
      </c>
      <c r="D1162" s="8">
        <v>52</v>
      </c>
      <c r="E1162" t="s">
        <v>18</v>
      </c>
      <c r="F1162" t="s">
        <v>10</v>
      </c>
      <c r="G1162">
        <v>0</v>
      </c>
      <c r="H1162" t="s">
        <v>10</v>
      </c>
      <c r="I1162">
        <v>0</v>
      </c>
      <c r="P1162" s="13">
        <v>1135</v>
      </c>
      <c r="Q1162" s="13">
        <v>46.041804249278954</v>
      </c>
      <c r="R1162" s="13">
        <v>-2.5418042492789539</v>
      </c>
      <c r="T1162" s="13">
        <v>63.132999443516972</v>
      </c>
      <c r="U1162" s="13">
        <v>62.5</v>
      </c>
    </row>
    <row r="1163" spans="1:21" x14ac:dyDescent="0.3">
      <c r="A1163" s="1">
        <v>40653</v>
      </c>
      <c r="B1163" s="2">
        <v>-1E-3</v>
      </c>
      <c r="C1163" s="8">
        <v>4447301</v>
      </c>
      <c r="D1163" s="8">
        <v>47</v>
      </c>
      <c r="E1163" t="s">
        <v>18</v>
      </c>
      <c r="F1163" t="s">
        <v>10</v>
      </c>
      <c r="G1163">
        <v>0</v>
      </c>
      <c r="H1163" t="s">
        <v>10</v>
      </c>
      <c r="I1163">
        <v>0</v>
      </c>
      <c r="P1163" s="13">
        <v>1136</v>
      </c>
      <c r="Q1163" s="13">
        <v>48.268043404771376</v>
      </c>
      <c r="R1163" s="13">
        <v>-12.768043404771376</v>
      </c>
      <c r="T1163" s="13">
        <v>63.188647746243738</v>
      </c>
      <c r="U1163" s="13">
        <v>62.5</v>
      </c>
    </row>
    <row r="1164" spans="1:21" x14ac:dyDescent="0.3">
      <c r="A1164" s="1">
        <v>40654</v>
      </c>
      <c r="B1164" s="2">
        <v>-4.7999999999999996E-3</v>
      </c>
      <c r="C1164" s="8">
        <v>2039447</v>
      </c>
      <c r="D1164" s="8">
        <v>56.5</v>
      </c>
      <c r="E1164" t="s">
        <v>18</v>
      </c>
      <c r="F1164" t="s">
        <v>10</v>
      </c>
      <c r="G1164">
        <v>0</v>
      </c>
      <c r="H1164" t="s">
        <v>10</v>
      </c>
      <c r="I1164">
        <v>0</v>
      </c>
      <c r="P1164" s="13">
        <v>1137</v>
      </c>
      <c r="Q1164" s="13">
        <v>52.20227007763971</v>
      </c>
      <c r="R1164" s="13">
        <v>-13.20227007763971</v>
      </c>
      <c r="T1164" s="13">
        <v>63.244296048970504</v>
      </c>
      <c r="U1164" s="13">
        <v>62.5</v>
      </c>
    </row>
    <row r="1165" spans="1:21" x14ac:dyDescent="0.3">
      <c r="A1165" s="1">
        <v>40658</v>
      </c>
      <c r="B1165" s="2">
        <v>-3.0999999999999999E-3</v>
      </c>
      <c r="C1165" s="8">
        <v>1273808</v>
      </c>
      <c r="D1165" s="8">
        <v>64.5</v>
      </c>
      <c r="E1165" t="s">
        <v>18</v>
      </c>
      <c r="F1165" t="s">
        <v>10</v>
      </c>
      <c r="G1165">
        <v>0</v>
      </c>
      <c r="H1165" t="s">
        <v>14</v>
      </c>
      <c r="I1165">
        <v>1</v>
      </c>
      <c r="P1165" s="13">
        <v>1138</v>
      </c>
      <c r="Q1165" s="13">
        <v>53.379757774223016</v>
      </c>
      <c r="R1165" s="13">
        <v>-7.379757774223016</v>
      </c>
      <c r="T1165" s="13">
        <v>63.29994435169727</v>
      </c>
      <c r="U1165" s="13">
        <v>63</v>
      </c>
    </row>
    <row r="1166" spans="1:21" x14ac:dyDescent="0.3">
      <c r="A1166" s="1">
        <v>40659</v>
      </c>
      <c r="B1166" s="2">
        <v>1.55E-2</v>
      </c>
      <c r="C1166" s="8">
        <v>2173210</v>
      </c>
      <c r="D1166" s="8">
        <v>65</v>
      </c>
      <c r="E1166" t="s">
        <v>18</v>
      </c>
      <c r="F1166" t="s">
        <v>10</v>
      </c>
      <c r="G1166">
        <v>0</v>
      </c>
      <c r="H1166" t="s">
        <v>14</v>
      </c>
      <c r="I1166">
        <v>1</v>
      </c>
      <c r="P1166" s="13">
        <v>1139</v>
      </c>
      <c r="Q1166" s="13">
        <v>51.677063700956403</v>
      </c>
      <c r="R1166" s="13">
        <v>1.3229362990435973</v>
      </c>
      <c r="T1166" s="13">
        <v>63.355592654424036</v>
      </c>
      <c r="U1166" s="13">
        <v>63</v>
      </c>
    </row>
    <row r="1167" spans="1:21" x14ac:dyDescent="0.3">
      <c r="A1167" s="1">
        <v>40660</v>
      </c>
      <c r="B1167" s="2">
        <v>4.7999999999999996E-3</v>
      </c>
      <c r="C1167" s="8">
        <v>2173668</v>
      </c>
      <c r="D1167" s="8">
        <v>69.5</v>
      </c>
      <c r="E1167" t="s">
        <v>18</v>
      </c>
      <c r="F1167" t="s">
        <v>10</v>
      </c>
      <c r="G1167">
        <v>0</v>
      </c>
      <c r="H1167" t="s">
        <v>14</v>
      </c>
      <c r="I1167">
        <v>1</v>
      </c>
      <c r="P1167" s="13">
        <v>1140</v>
      </c>
      <c r="Q1167" s="13">
        <v>52.632950512939217</v>
      </c>
      <c r="R1167" s="13">
        <v>-12.132950512939217</v>
      </c>
      <c r="T1167" s="13">
        <v>63.411240957150802</v>
      </c>
      <c r="U1167" s="13">
        <v>63</v>
      </c>
    </row>
    <row r="1168" spans="1:21" x14ac:dyDescent="0.3">
      <c r="A1168" s="1">
        <v>40661</v>
      </c>
      <c r="B1168" s="2">
        <v>6.6E-3</v>
      </c>
      <c r="C1168" s="8">
        <v>3214484</v>
      </c>
      <c r="D1168" s="8">
        <v>72.5</v>
      </c>
      <c r="E1168" t="s">
        <v>18</v>
      </c>
      <c r="F1168" t="s">
        <v>14</v>
      </c>
      <c r="G1168">
        <v>1</v>
      </c>
      <c r="H1168" t="s">
        <v>14</v>
      </c>
      <c r="I1168">
        <v>1</v>
      </c>
      <c r="P1168" s="13">
        <v>1141</v>
      </c>
      <c r="Q1168" s="13">
        <v>54.424274447265496</v>
      </c>
      <c r="R1168" s="13">
        <v>-16.424274447265496</v>
      </c>
      <c r="T1168" s="13">
        <v>63.466889259877568</v>
      </c>
      <c r="U1168" s="13">
        <v>63</v>
      </c>
    </row>
    <row r="1169" spans="1:21" x14ac:dyDescent="0.3">
      <c r="A1169" s="1">
        <v>40662</v>
      </c>
      <c r="B1169" s="2">
        <v>3.3E-3</v>
      </c>
      <c r="C1169" s="8">
        <v>2892747</v>
      </c>
      <c r="D1169" s="8">
        <v>62.5</v>
      </c>
      <c r="E1169" t="s">
        <v>18</v>
      </c>
      <c r="F1169" t="s">
        <v>10</v>
      </c>
      <c r="G1169">
        <v>0</v>
      </c>
      <c r="H1169" t="s">
        <v>14</v>
      </c>
      <c r="I1169">
        <v>1</v>
      </c>
      <c r="P1169" s="13">
        <v>1142</v>
      </c>
      <c r="Q1169" s="13">
        <v>53.015344586109975</v>
      </c>
      <c r="R1169" s="13">
        <v>-12.015344586109975</v>
      </c>
      <c r="T1169" s="13">
        <v>63.522537562604334</v>
      </c>
      <c r="U1169" s="13">
        <v>63</v>
      </c>
    </row>
    <row r="1170" spans="1:21" x14ac:dyDescent="0.3">
      <c r="A1170" s="1">
        <v>40665</v>
      </c>
      <c r="B1170" s="2">
        <v>8.6999999999999994E-3</v>
      </c>
      <c r="C1170" s="8">
        <v>5904939</v>
      </c>
      <c r="D1170" s="8">
        <v>58.5</v>
      </c>
      <c r="E1170" t="s">
        <v>18</v>
      </c>
      <c r="F1170" t="s">
        <v>10</v>
      </c>
      <c r="G1170">
        <v>0</v>
      </c>
      <c r="H1170" t="s">
        <v>10</v>
      </c>
      <c r="I1170">
        <v>0</v>
      </c>
      <c r="P1170" s="13">
        <v>1143</v>
      </c>
      <c r="Q1170" s="13">
        <v>54.650674583374055</v>
      </c>
      <c r="R1170" s="13">
        <v>-22.650674583374055</v>
      </c>
      <c r="T1170" s="13">
        <v>63.578185865331101</v>
      </c>
      <c r="U1170" s="13">
        <v>63</v>
      </c>
    </row>
    <row r="1171" spans="1:21" x14ac:dyDescent="0.3">
      <c r="A1171" s="1">
        <v>40666</v>
      </c>
      <c r="B1171" s="2">
        <v>-7.7000000000000002E-3</v>
      </c>
      <c r="C1171" s="8">
        <v>1997354</v>
      </c>
      <c r="D1171" s="8">
        <v>59</v>
      </c>
      <c r="E1171" t="s">
        <v>18</v>
      </c>
      <c r="F1171" t="s">
        <v>10</v>
      </c>
      <c r="G1171">
        <v>0</v>
      </c>
      <c r="H1171" t="s">
        <v>10</v>
      </c>
      <c r="I1171">
        <v>0</v>
      </c>
      <c r="P1171" s="13">
        <v>1144</v>
      </c>
      <c r="Q1171" s="13">
        <v>54.956438991945532</v>
      </c>
      <c r="R1171" s="13">
        <v>-20.456438991945532</v>
      </c>
      <c r="T1171" s="13">
        <v>63.633834168057874</v>
      </c>
      <c r="U1171" s="13">
        <v>63</v>
      </c>
    </row>
    <row r="1172" spans="1:21" x14ac:dyDescent="0.3">
      <c r="A1172" s="1">
        <v>40667</v>
      </c>
      <c r="B1172" s="2">
        <v>-6.0000000000000001E-3</v>
      </c>
      <c r="C1172" s="8">
        <v>3849508</v>
      </c>
      <c r="D1172" s="8">
        <v>68</v>
      </c>
      <c r="E1172" t="s">
        <v>18</v>
      </c>
      <c r="F1172" t="s">
        <v>10</v>
      </c>
      <c r="G1172">
        <v>0</v>
      </c>
      <c r="H1172" t="s">
        <v>14</v>
      </c>
      <c r="I1172">
        <v>1</v>
      </c>
      <c r="P1172" s="13">
        <v>1145</v>
      </c>
      <c r="Q1172" s="13">
        <v>54.198519143121182</v>
      </c>
      <c r="R1172" s="13">
        <v>-20.198519143121182</v>
      </c>
      <c r="T1172" s="13">
        <v>63.68948247078464</v>
      </c>
      <c r="U1172" s="13">
        <v>63</v>
      </c>
    </row>
    <row r="1173" spans="1:21" x14ac:dyDescent="0.3">
      <c r="A1173" s="1">
        <v>40668</v>
      </c>
      <c r="B1173" s="2">
        <v>3.0000000000000001E-3</v>
      </c>
      <c r="C1173" s="8">
        <v>1836244</v>
      </c>
      <c r="D1173" s="8">
        <v>52.5</v>
      </c>
      <c r="E1173" t="s">
        <v>18</v>
      </c>
      <c r="F1173" t="s">
        <v>10</v>
      </c>
      <c r="G1173">
        <v>0</v>
      </c>
      <c r="H1173" t="s">
        <v>10</v>
      </c>
      <c r="I1173">
        <v>0</v>
      </c>
      <c r="P1173" s="13">
        <v>1146</v>
      </c>
      <c r="Q1173" s="13">
        <v>53.185595373513408</v>
      </c>
      <c r="R1173" s="13">
        <v>-18.185595373513408</v>
      </c>
      <c r="T1173" s="13">
        <v>63.745130773511406</v>
      </c>
      <c r="U1173" s="13">
        <v>63</v>
      </c>
    </row>
    <row r="1174" spans="1:21" x14ac:dyDescent="0.3">
      <c r="A1174" s="1">
        <v>40669</v>
      </c>
      <c r="B1174" s="2">
        <v>1E-3</v>
      </c>
      <c r="C1174" s="8">
        <v>2619101</v>
      </c>
      <c r="D1174" s="8">
        <v>51.5</v>
      </c>
      <c r="E1174" t="s">
        <v>18</v>
      </c>
      <c r="F1174" t="s">
        <v>10</v>
      </c>
      <c r="G1174">
        <v>0</v>
      </c>
      <c r="H1174" t="s">
        <v>10</v>
      </c>
      <c r="I1174">
        <v>0</v>
      </c>
      <c r="P1174" s="13">
        <v>1147</v>
      </c>
      <c r="Q1174" s="13">
        <v>54.969457259908147</v>
      </c>
      <c r="R1174" s="13">
        <v>-15.469457259908147</v>
      </c>
      <c r="T1174" s="13">
        <v>63.800779076238172</v>
      </c>
      <c r="U1174" s="13">
        <v>63</v>
      </c>
    </row>
    <row r="1175" spans="1:21" x14ac:dyDescent="0.3">
      <c r="A1175" s="1">
        <v>40672</v>
      </c>
      <c r="B1175" s="2">
        <v>2.1899999999999999E-2</v>
      </c>
      <c r="C1175" s="8">
        <v>2370472</v>
      </c>
      <c r="D1175" s="8">
        <v>62</v>
      </c>
      <c r="E1175" t="s">
        <v>18</v>
      </c>
      <c r="F1175" t="s">
        <v>10</v>
      </c>
      <c r="G1175">
        <v>0</v>
      </c>
      <c r="H1175" t="s">
        <v>14</v>
      </c>
      <c r="I1175">
        <v>1</v>
      </c>
      <c r="P1175" s="13">
        <v>1148</v>
      </c>
      <c r="Q1175" s="13">
        <v>54.948165991541735</v>
      </c>
      <c r="R1175" s="13">
        <v>-11.448165991541735</v>
      </c>
      <c r="T1175" s="13">
        <v>63.856427378964938</v>
      </c>
      <c r="U1175" s="13">
        <v>63</v>
      </c>
    </row>
    <row r="1176" spans="1:21" x14ac:dyDescent="0.3">
      <c r="A1176" s="1">
        <v>40673</v>
      </c>
      <c r="B1176" s="2">
        <v>2.52E-2</v>
      </c>
      <c r="C1176" s="8">
        <v>3273760</v>
      </c>
      <c r="D1176" s="8">
        <v>62</v>
      </c>
      <c r="E1176" t="s">
        <v>18</v>
      </c>
      <c r="F1176" t="s">
        <v>10</v>
      </c>
      <c r="G1176">
        <v>0</v>
      </c>
      <c r="H1176" t="s">
        <v>14</v>
      </c>
      <c r="I1176">
        <v>1</v>
      </c>
      <c r="P1176" s="13">
        <v>1149</v>
      </c>
      <c r="Q1176" s="13">
        <v>32.872078594025361</v>
      </c>
      <c r="R1176" s="13">
        <v>5.1279214059746394</v>
      </c>
      <c r="T1176" s="13">
        <v>63.912075681691704</v>
      </c>
      <c r="U1176" s="13">
        <v>63</v>
      </c>
    </row>
    <row r="1177" spans="1:21" x14ac:dyDescent="0.3">
      <c r="A1177" s="1">
        <v>40674</v>
      </c>
      <c r="B1177" s="2">
        <v>-1.8800000000000001E-2</v>
      </c>
      <c r="C1177" s="8">
        <v>3179302</v>
      </c>
      <c r="D1177" s="8">
        <v>60.5</v>
      </c>
      <c r="E1177" t="s">
        <v>18</v>
      </c>
      <c r="F1177" t="s">
        <v>10</v>
      </c>
      <c r="G1177">
        <v>0</v>
      </c>
      <c r="H1177" t="s">
        <v>14</v>
      </c>
      <c r="I1177">
        <v>1</v>
      </c>
      <c r="P1177" s="13">
        <v>1150</v>
      </c>
      <c r="Q1177" s="13">
        <v>52.036764826147504</v>
      </c>
      <c r="R1177" s="13">
        <v>-2.536764826147504</v>
      </c>
      <c r="T1177" s="13">
        <v>63.96772398441847</v>
      </c>
      <c r="U1177" s="13">
        <v>63</v>
      </c>
    </row>
    <row r="1178" spans="1:21" x14ac:dyDescent="0.3">
      <c r="A1178" s="1">
        <v>40675</v>
      </c>
      <c r="B1178" s="2">
        <v>2.2000000000000001E-3</v>
      </c>
      <c r="C1178" s="8">
        <v>2454063</v>
      </c>
      <c r="D1178" s="8">
        <v>60</v>
      </c>
      <c r="E1178" t="s">
        <v>18</v>
      </c>
      <c r="F1178" t="s">
        <v>10</v>
      </c>
      <c r="G1178">
        <v>0</v>
      </c>
      <c r="H1178" t="s">
        <v>14</v>
      </c>
      <c r="I1178">
        <v>1</v>
      </c>
      <c r="P1178" s="13">
        <v>1151</v>
      </c>
      <c r="Q1178" s="13">
        <v>53.232407638062739</v>
      </c>
      <c r="R1178" s="13">
        <v>0.7675923619372611</v>
      </c>
      <c r="T1178" s="13">
        <v>64.023372287145236</v>
      </c>
      <c r="U1178" s="13">
        <v>63.5</v>
      </c>
    </row>
    <row r="1179" spans="1:21" x14ac:dyDescent="0.3">
      <c r="A1179" s="1">
        <v>40676</v>
      </c>
      <c r="B1179" s="2">
        <v>8.8999999999999999E-3</v>
      </c>
      <c r="C1179" s="8">
        <v>2411985</v>
      </c>
      <c r="D1179" s="8">
        <v>63.5</v>
      </c>
      <c r="E1179" t="s">
        <v>18</v>
      </c>
      <c r="F1179" t="s">
        <v>10</v>
      </c>
      <c r="G1179">
        <v>0</v>
      </c>
      <c r="H1179" t="s">
        <v>14</v>
      </c>
      <c r="I1179">
        <v>1</v>
      </c>
      <c r="P1179" s="13">
        <v>1152</v>
      </c>
      <c r="Q1179" s="13">
        <v>51.200043735050329</v>
      </c>
      <c r="R1179" s="13">
        <v>-0.20004373505032902</v>
      </c>
      <c r="T1179" s="13">
        <v>64.079020589872016</v>
      </c>
      <c r="U1179" s="13">
        <v>63.5</v>
      </c>
    </row>
    <row r="1180" spans="1:21" x14ac:dyDescent="0.3">
      <c r="A1180" s="1">
        <v>40679</v>
      </c>
      <c r="B1180" s="2">
        <v>-2.7199999999999998E-2</v>
      </c>
      <c r="C1180" s="8">
        <v>21425407</v>
      </c>
      <c r="D1180" s="8">
        <v>63.5</v>
      </c>
      <c r="E1180" t="s">
        <v>18</v>
      </c>
      <c r="F1180" t="s">
        <v>10</v>
      </c>
      <c r="G1180">
        <v>0</v>
      </c>
      <c r="H1180" t="s">
        <v>10</v>
      </c>
      <c r="I1180">
        <v>0</v>
      </c>
      <c r="P1180" s="13">
        <v>1153</v>
      </c>
      <c r="Q1180" s="13">
        <v>53.567150635008502</v>
      </c>
      <c r="R1180" s="13">
        <v>-8.0671506350085025</v>
      </c>
      <c r="T1180" s="13">
        <v>64.134668892598782</v>
      </c>
      <c r="U1180" s="13">
        <v>63.5</v>
      </c>
    </row>
    <row r="1181" spans="1:21" x14ac:dyDescent="0.3">
      <c r="A1181" s="1">
        <v>40680</v>
      </c>
      <c r="B1181" s="2">
        <v>-2.3800000000000002E-2</v>
      </c>
      <c r="C1181" s="8">
        <v>10654689</v>
      </c>
      <c r="D1181" s="8">
        <v>57</v>
      </c>
      <c r="E1181" t="s">
        <v>18</v>
      </c>
      <c r="F1181" t="s">
        <v>10</v>
      </c>
      <c r="G1181">
        <v>0</v>
      </c>
      <c r="H1181" t="s">
        <v>10</v>
      </c>
      <c r="I1181">
        <v>0</v>
      </c>
      <c r="P1181" s="13">
        <v>1154</v>
      </c>
      <c r="Q1181" s="13">
        <v>52.423872041800067</v>
      </c>
      <c r="R1181" s="13">
        <v>-9.9238720418000668</v>
      </c>
      <c r="T1181" s="13">
        <v>64.190317195325548</v>
      </c>
      <c r="U1181" s="13">
        <v>63.5</v>
      </c>
    </row>
    <row r="1182" spans="1:21" x14ac:dyDescent="0.3">
      <c r="A1182" s="1">
        <v>40681</v>
      </c>
      <c r="B1182" s="2">
        <v>8.8999999999999999E-3</v>
      </c>
      <c r="C1182" s="8">
        <v>7647815</v>
      </c>
      <c r="D1182" s="8">
        <v>57</v>
      </c>
      <c r="E1182" t="s">
        <v>18</v>
      </c>
      <c r="F1182" t="s">
        <v>10</v>
      </c>
      <c r="G1182">
        <v>0</v>
      </c>
      <c r="H1182" t="s">
        <v>10</v>
      </c>
      <c r="I1182">
        <v>0</v>
      </c>
      <c r="P1182" s="13">
        <v>1155</v>
      </c>
      <c r="Q1182" s="13">
        <v>52.587897170933289</v>
      </c>
      <c r="R1182" s="13">
        <v>-0.58789717093328875</v>
      </c>
      <c r="T1182" s="13">
        <v>64.245965498052314</v>
      </c>
      <c r="U1182" s="13">
        <v>63.5</v>
      </c>
    </row>
    <row r="1183" spans="1:21" x14ac:dyDescent="0.3">
      <c r="A1183" s="1">
        <v>40682</v>
      </c>
      <c r="B1183" s="2">
        <v>1.4200000000000001E-2</v>
      </c>
      <c r="C1183" s="8">
        <v>3326726</v>
      </c>
      <c r="D1183" s="8">
        <v>62.5</v>
      </c>
      <c r="E1183" t="s">
        <v>18</v>
      </c>
      <c r="F1183" t="s">
        <v>10</v>
      </c>
      <c r="G1183">
        <v>0</v>
      </c>
      <c r="H1183" t="s">
        <v>10</v>
      </c>
      <c r="I1183">
        <v>0</v>
      </c>
      <c r="P1183" s="13">
        <v>1156</v>
      </c>
      <c r="Q1183" s="13">
        <v>55.115589660404773</v>
      </c>
      <c r="R1183" s="13">
        <v>11.384410339595227</v>
      </c>
      <c r="T1183" s="13">
        <v>64.30161380077908</v>
      </c>
      <c r="U1183" s="13">
        <v>63.5</v>
      </c>
    </row>
    <row r="1184" spans="1:21" x14ac:dyDescent="0.3">
      <c r="A1184" s="1">
        <v>40683</v>
      </c>
      <c r="B1184" s="2">
        <v>1.6999999999999999E-3</v>
      </c>
      <c r="C1184" s="8">
        <v>3480792</v>
      </c>
      <c r="D1184" s="8">
        <v>65</v>
      </c>
      <c r="E1184" t="s">
        <v>18</v>
      </c>
      <c r="F1184" t="s">
        <v>10</v>
      </c>
      <c r="G1184">
        <v>0</v>
      </c>
      <c r="H1184" t="s">
        <v>14</v>
      </c>
      <c r="I1184">
        <v>1</v>
      </c>
      <c r="P1184" s="13">
        <v>1157</v>
      </c>
      <c r="Q1184" s="13">
        <v>53.86453494316293</v>
      </c>
      <c r="R1184" s="13">
        <v>-2.3645349431629299</v>
      </c>
      <c r="T1184" s="13">
        <v>64.357262103505846</v>
      </c>
      <c r="U1184" s="13">
        <v>63.5</v>
      </c>
    </row>
    <row r="1185" spans="1:21" x14ac:dyDescent="0.3">
      <c r="A1185" s="1">
        <v>40686</v>
      </c>
      <c r="B1185" s="2">
        <v>8.8999999999999999E-3</v>
      </c>
      <c r="C1185" s="8">
        <v>4613566</v>
      </c>
      <c r="D1185" s="8">
        <v>57</v>
      </c>
      <c r="E1185" t="s">
        <v>18</v>
      </c>
      <c r="F1185" t="s">
        <v>10</v>
      </c>
      <c r="G1185">
        <v>0</v>
      </c>
      <c r="H1185" t="s">
        <v>10</v>
      </c>
      <c r="I1185">
        <v>0</v>
      </c>
      <c r="P1185" s="13">
        <v>1158</v>
      </c>
      <c r="Q1185" s="13">
        <v>53.736806681344909</v>
      </c>
      <c r="R1185" s="13">
        <v>-7.236806681344909</v>
      </c>
      <c r="T1185" s="13">
        <v>64.412910406232612</v>
      </c>
      <c r="U1185" s="13">
        <v>63.5</v>
      </c>
    </row>
    <row r="1186" spans="1:21" x14ac:dyDescent="0.3">
      <c r="A1186" s="1">
        <v>40687</v>
      </c>
      <c r="B1186" s="2">
        <v>3.7000000000000002E-3</v>
      </c>
      <c r="C1186" s="8">
        <v>3683651</v>
      </c>
      <c r="D1186" s="8">
        <v>61.5</v>
      </c>
      <c r="E1186" t="s">
        <v>18</v>
      </c>
      <c r="F1186" t="s">
        <v>10</v>
      </c>
      <c r="G1186">
        <v>0</v>
      </c>
      <c r="H1186" t="s">
        <v>10</v>
      </c>
      <c r="I1186">
        <v>0</v>
      </c>
      <c r="P1186" s="13">
        <v>1159</v>
      </c>
      <c r="Q1186" s="13">
        <v>54.247913797498214</v>
      </c>
      <c r="R1186" s="13">
        <v>2.2520862025017863</v>
      </c>
      <c r="T1186" s="13">
        <v>64.468558708959378</v>
      </c>
      <c r="U1186" s="13">
        <v>63.5</v>
      </c>
    </row>
    <row r="1187" spans="1:21" x14ac:dyDescent="0.3">
      <c r="A1187" s="1">
        <v>40688</v>
      </c>
      <c r="B1187" s="2">
        <v>7.6E-3</v>
      </c>
      <c r="C1187" s="8">
        <v>2730865</v>
      </c>
      <c r="D1187" s="8">
        <v>70</v>
      </c>
      <c r="E1187" t="s">
        <v>18</v>
      </c>
      <c r="F1187" t="s">
        <v>14</v>
      </c>
      <c r="G1187">
        <v>1</v>
      </c>
      <c r="H1187" t="s">
        <v>14</v>
      </c>
      <c r="I1187">
        <v>1</v>
      </c>
      <c r="P1187" s="13">
        <v>1160</v>
      </c>
      <c r="Q1187" s="13">
        <v>54.342544121040845</v>
      </c>
      <c r="R1187" s="13">
        <v>-6.3425441210408451</v>
      </c>
      <c r="T1187" s="13">
        <v>64.524207011686144</v>
      </c>
      <c r="U1187" s="13">
        <v>63.5</v>
      </c>
    </row>
    <row r="1188" spans="1:21" x14ac:dyDescent="0.3">
      <c r="A1188" s="1">
        <v>40689</v>
      </c>
      <c r="B1188" s="2">
        <v>8.0000000000000004E-4</v>
      </c>
      <c r="C1188" s="8">
        <v>2270605</v>
      </c>
      <c r="D1188" s="8">
        <v>72</v>
      </c>
      <c r="E1188" t="s">
        <v>18</v>
      </c>
      <c r="F1188" t="s">
        <v>14</v>
      </c>
      <c r="G1188">
        <v>1</v>
      </c>
      <c r="H1188" t="s">
        <v>14</v>
      </c>
      <c r="I1188">
        <v>1</v>
      </c>
      <c r="P1188" s="13">
        <v>1161</v>
      </c>
      <c r="Q1188" s="13">
        <v>54.051977329698147</v>
      </c>
      <c r="R1188" s="13">
        <v>-2.0519773296981469</v>
      </c>
      <c r="T1188" s="13">
        <v>64.57985531441291</v>
      </c>
      <c r="U1188" s="13">
        <v>63.5</v>
      </c>
    </row>
    <row r="1189" spans="1:21" x14ac:dyDescent="0.3">
      <c r="A1189" s="1">
        <v>40690</v>
      </c>
      <c r="B1189" s="2">
        <v>1.6999999999999999E-3</v>
      </c>
      <c r="C1189" s="8">
        <v>3557441</v>
      </c>
      <c r="D1189" s="8">
        <v>74</v>
      </c>
      <c r="E1189" t="s">
        <v>18</v>
      </c>
      <c r="F1189" t="s">
        <v>14</v>
      </c>
      <c r="G1189">
        <v>1</v>
      </c>
      <c r="H1189" t="s">
        <v>14</v>
      </c>
      <c r="I1189">
        <v>1</v>
      </c>
      <c r="P1189" s="13">
        <v>1162</v>
      </c>
      <c r="Q1189" s="13">
        <v>53.63969230763594</v>
      </c>
      <c r="R1189" s="13">
        <v>-6.63969230763594</v>
      </c>
      <c r="T1189" s="13">
        <v>64.635503617139676</v>
      </c>
      <c r="U1189" s="13">
        <v>63.5</v>
      </c>
    </row>
    <row r="1190" spans="1:21" x14ac:dyDescent="0.3">
      <c r="A1190" s="1">
        <v>40694</v>
      </c>
      <c r="B1190" s="2">
        <v>8.6E-3</v>
      </c>
      <c r="C1190" s="8">
        <v>7931849</v>
      </c>
      <c r="D1190" s="8">
        <v>78</v>
      </c>
      <c r="E1190" t="s">
        <v>18</v>
      </c>
      <c r="F1190" t="s">
        <v>14</v>
      </c>
      <c r="G1190">
        <v>1</v>
      </c>
      <c r="H1190" t="s">
        <v>14</v>
      </c>
      <c r="I1190">
        <v>1</v>
      </c>
      <c r="P1190" s="13">
        <v>1163</v>
      </c>
      <c r="Q1190" s="13">
        <v>55.10194441562367</v>
      </c>
      <c r="R1190" s="13">
        <v>1.3980555843763298</v>
      </c>
      <c r="T1190" s="13">
        <v>64.691151919866442</v>
      </c>
      <c r="U1190" s="13">
        <v>63.5</v>
      </c>
    </row>
    <row r="1191" spans="1:21" x14ac:dyDescent="0.3">
      <c r="A1191" s="1">
        <v>40695</v>
      </c>
      <c r="B1191" s="2">
        <v>-1.9300000000000001E-2</v>
      </c>
      <c r="C1191" s="8">
        <v>3570354</v>
      </c>
      <c r="D1191" s="8">
        <v>78.5</v>
      </c>
      <c r="E1191" t="s">
        <v>15</v>
      </c>
      <c r="F1191" t="s">
        <v>14</v>
      </c>
      <c r="G1191">
        <v>1</v>
      </c>
      <c r="H1191" t="s">
        <v>10</v>
      </c>
      <c r="I1191">
        <v>0</v>
      </c>
      <c r="P1191" s="13">
        <v>1164</v>
      </c>
      <c r="Q1191" s="13">
        <v>55.573937624112141</v>
      </c>
      <c r="R1191" s="13">
        <v>8.9260623758878594</v>
      </c>
      <c r="T1191" s="13">
        <v>64.746800222593208</v>
      </c>
      <c r="U1191" s="13">
        <v>63.5</v>
      </c>
    </row>
    <row r="1192" spans="1:21" x14ac:dyDescent="0.3">
      <c r="A1192" s="1">
        <v>40696</v>
      </c>
      <c r="B1192" s="2">
        <v>-1.38E-2</v>
      </c>
      <c r="C1192" s="8">
        <v>3984488</v>
      </c>
      <c r="D1192" s="8">
        <v>78.5</v>
      </c>
      <c r="E1192" t="s">
        <v>15</v>
      </c>
      <c r="F1192" t="s">
        <v>14</v>
      </c>
      <c r="G1192">
        <v>1</v>
      </c>
      <c r="H1192" t="s">
        <v>10</v>
      </c>
      <c r="I1192">
        <v>0</v>
      </c>
      <c r="P1192" s="13">
        <v>1165</v>
      </c>
      <c r="Q1192" s="13">
        <v>55.069289407323687</v>
      </c>
      <c r="R1192" s="13">
        <v>9.9307105926763128</v>
      </c>
      <c r="T1192" s="13">
        <v>64.802448525319974</v>
      </c>
      <c r="U1192" s="13">
        <v>63.5</v>
      </c>
    </row>
    <row r="1193" spans="1:21" x14ac:dyDescent="0.3">
      <c r="A1193" s="1">
        <v>40697</v>
      </c>
      <c r="B1193" s="2">
        <v>2.9999999999999997E-4</v>
      </c>
      <c r="C1193" s="8">
        <v>4024183</v>
      </c>
      <c r="D1193" s="8">
        <v>65.5</v>
      </c>
      <c r="E1193" t="s">
        <v>15</v>
      </c>
      <c r="F1193" t="s">
        <v>10</v>
      </c>
      <c r="G1193">
        <v>0</v>
      </c>
      <c r="H1193" t="s">
        <v>13</v>
      </c>
      <c r="I1193">
        <v>-1</v>
      </c>
      <c r="P1193" s="13">
        <v>1166</v>
      </c>
      <c r="Q1193" s="13">
        <v>55.043135744772499</v>
      </c>
      <c r="R1193" s="13">
        <v>14.456864255227501</v>
      </c>
      <c r="T1193" s="13">
        <v>64.858096828046754</v>
      </c>
      <c r="U1193" s="13">
        <v>64</v>
      </c>
    </row>
    <row r="1194" spans="1:21" x14ac:dyDescent="0.3">
      <c r="A1194" s="1">
        <v>40700</v>
      </c>
      <c r="B1194" s="2">
        <v>-5.5999999999999999E-3</v>
      </c>
      <c r="C1194" s="8">
        <v>2813783</v>
      </c>
      <c r="D1194" s="8">
        <v>63.5</v>
      </c>
      <c r="E1194" t="s">
        <v>15</v>
      </c>
      <c r="F1194" t="s">
        <v>10</v>
      </c>
      <c r="G1194">
        <v>0</v>
      </c>
      <c r="H1194" t="s">
        <v>13</v>
      </c>
      <c r="I1194">
        <v>-1</v>
      </c>
      <c r="P1194" s="13">
        <v>1167</v>
      </c>
      <c r="Q1194" s="13">
        <v>54.411445103120137</v>
      </c>
      <c r="R1194" s="13">
        <v>18.088554896879863</v>
      </c>
      <c r="T1194" s="13">
        <v>64.91374513077352</v>
      </c>
      <c r="U1194" s="13">
        <v>64</v>
      </c>
    </row>
    <row r="1195" spans="1:21" x14ac:dyDescent="0.3">
      <c r="A1195" s="1">
        <v>40701</v>
      </c>
      <c r="B1195" s="2">
        <v>-9.2999999999999992E-3</v>
      </c>
      <c r="C1195" s="8">
        <v>4945766</v>
      </c>
      <c r="D1195" s="8">
        <v>70.5</v>
      </c>
      <c r="E1195" t="s">
        <v>15</v>
      </c>
      <c r="F1195" t="s">
        <v>14</v>
      </c>
      <c r="G1195">
        <v>1</v>
      </c>
      <c r="H1195" t="s">
        <v>10</v>
      </c>
      <c r="I1195">
        <v>0</v>
      </c>
      <c r="P1195" s="13">
        <v>1168</v>
      </c>
      <c r="Q1195" s="13">
        <v>54.600079000360822</v>
      </c>
      <c r="R1195" s="13">
        <v>7.8999209996391784</v>
      </c>
      <c r="T1195" s="13">
        <v>64.969393433500287</v>
      </c>
      <c r="U1195" s="13">
        <v>64</v>
      </c>
    </row>
    <row r="1196" spans="1:21" x14ac:dyDescent="0.3">
      <c r="A1196" s="1">
        <v>40702</v>
      </c>
      <c r="B1196" s="2">
        <v>-1.5699999999999999E-2</v>
      </c>
      <c r="C1196" s="8">
        <v>4351382</v>
      </c>
      <c r="D1196" s="8">
        <v>75.5</v>
      </c>
      <c r="E1196" t="s">
        <v>15</v>
      </c>
      <c r="F1196" t="s">
        <v>14</v>
      </c>
      <c r="G1196">
        <v>1</v>
      </c>
      <c r="H1196" t="s">
        <v>10</v>
      </c>
      <c r="I1196">
        <v>0</v>
      </c>
      <c r="P1196" s="13">
        <v>1169</v>
      </c>
      <c r="Q1196" s="13">
        <v>52.772384578688524</v>
      </c>
      <c r="R1196" s="13">
        <v>5.7276154213114765</v>
      </c>
      <c r="T1196" s="13">
        <v>65.025041736227053</v>
      </c>
      <c r="U1196" s="13">
        <v>64</v>
      </c>
    </row>
    <row r="1197" spans="1:21" x14ac:dyDescent="0.3">
      <c r="A1197" s="1">
        <v>40704</v>
      </c>
      <c r="B1197" s="2">
        <v>-1.0999999999999999E-2</v>
      </c>
      <c r="C1197" s="8">
        <v>2964771</v>
      </c>
      <c r="D1197" s="8">
        <v>81</v>
      </c>
      <c r="E1197" t="s">
        <v>15</v>
      </c>
      <c r="F1197" t="s">
        <v>14</v>
      </c>
      <c r="G1197">
        <v>1</v>
      </c>
      <c r="H1197" t="s">
        <v>14</v>
      </c>
      <c r="I1197">
        <v>1</v>
      </c>
      <c r="P1197" s="13">
        <v>1170</v>
      </c>
      <c r="Q1197" s="13">
        <v>55.120654952068207</v>
      </c>
      <c r="R1197" s="13">
        <v>3.8793450479317926</v>
      </c>
      <c r="T1197" s="13">
        <v>65.080690038953819</v>
      </c>
      <c r="U1197" s="13">
        <v>64</v>
      </c>
    </row>
    <row r="1198" spans="1:21" x14ac:dyDescent="0.3">
      <c r="A1198" s="1">
        <v>40707</v>
      </c>
      <c r="B1198" s="2">
        <v>5.7999999999999996E-3</v>
      </c>
      <c r="C1198" s="8">
        <v>4028251</v>
      </c>
      <c r="D1198" s="8">
        <v>67</v>
      </c>
      <c r="E1198" t="s">
        <v>15</v>
      </c>
      <c r="F1198" t="s">
        <v>10</v>
      </c>
      <c r="G1198">
        <v>0</v>
      </c>
      <c r="H1198" t="s">
        <v>10</v>
      </c>
      <c r="I1198">
        <v>0</v>
      </c>
      <c r="P1198" s="13">
        <v>1171</v>
      </c>
      <c r="Q1198" s="13">
        <v>53.992913393683764</v>
      </c>
      <c r="R1198" s="13">
        <v>14.007086606316236</v>
      </c>
      <c r="T1198" s="13">
        <v>65.136338341680585</v>
      </c>
      <c r="U1198" s="13">
        <v>64</v>
      </c>
    </row>
    <row r="1199" spans="1:21" x14ac:dyDescent="0.3">
      <c r="A1199" s="1">
        <v>40708</v>
      </c>
      <c r="B1199" s="2">
        <v>1.6999999999999999E-3</v>
      </c>
      <c r="C1199" s="8">
        <v>3586553</v>
      </c>
      <c r="D1199" s="8">
        <v>64.5</v>
      </c>
      <c r="E1199" t="s">
        <v>15</v>
      </c>
      <c r="F1199" t="s">
        <v>10</v>
      </c>
      <c r="G1199">
        <v>0</v>
      </c>
      <c r="H1199" t="s">
        <v>13</v>
      </c>
      <c r="I1199">
        <v>-1</v>
      </c>
      <c r="P1199" s="13">
        <v>1172</v>
      </c>
      <c r="Q1199" s="13">
        <v>55.244983141699137</v>
      </c>
      <c r="R1199" s="13">
        <v>-2.7449831416991373</v>
      </c>
      <c r="T1199" s="13">
        <v>65.191986644407351</v>
      </c>
      <c r="U1199" s="13">
        <v>64</v>
      </c>
    </row>
    <row r="1200" spans="1:21" x14ac:dyDescent="0.3">
      <c r="A1200" s="1">
        <v>40709</v>
      </c>
      <c r="B1200" s="2">
        <v>-5.5999999999999999E-3</v>
      </c>
      <c r="C1200" s="8">
        <v>5727955</v>
      </c>
      <c r="D1200" s="8">
        <v>63.5</v>
      </c>
      <c r="E1200" t="s">
        <v>15</v>
      </c>
      <c r="F1200" t="s">
        <v>10</v>
      </c>
      <c r="G1200">
        <v>0</v>
      </c>
      <c r="H1200" t="s">
        <v>13</v>
      </c>
      <c r="I1200">
        <v>-1</v>
      </c>
      <c r="P1200" s="13">
        <v>1173</v>
      </c>
      <c r="Q1200" s="13">
        <v>54.761742570735819</v>
      </c>
      <c r="R1200" s="13">
        <v>-3.2617425707358194</v>
      </c>
      <c r="T1200" s="13">
        <v>65.247634947134117</v>
      </c>
      <c r="U1200" s="13">
        <v>64</v>
      </c>
    </row>
    <row r="1201" spans="1:21" x14ac:dyDescent="0.3">
      <c r="A1201" s="1">
        <v>40710</v>
      </c>
      <c r="B1201" s="2">
        <v>-2.2200000000000001E-2</v>
      </c>
      <c r="C1201" s="8">
        <v>5501726</v>
      </c>
      <c r="D1201" s="8">
        <v>70</v>
      </c>
      <c r="E1201" t="s">
        <v>15</v>
      </c>
      <c r="F1201" t="s">
        <v>14</v>
      </c>
      <c r="G1201">
        <v>1</v>
      </c>
      <c r="H1201" t="s">
        <v>10</v>
      </c>
      <c r="I1201">
        <v>0</v>
      </c>
      <c r="P1201" s="13">
        <v>1174</v>
      </c>
      <c r="Q1201" s="13">
        <v>54.964218393655976</v>
      </c>
      <c r="R1201" s="13">
        <v>7.0357816063440239</v>
      </c>
      <c r="T1201" s="13">
        <v>65.303283249860883</v>
      </c>
      <c r="U1201" s="13">
        <v>64</v>
      </c>
    </row>
    <row r="1202" spans="1:21" x14ac:dyDescent="0.3">
      <c r="A1202" s="1">
        <v>40711</v>
      </c>
      <c r="B1202" s="2">
        <v>-3.3E-3</v>
      </c>
      <c r="C1202" s="8">
        <v>5440179</v>
      </c>
      <c r="D1202" s="8">
        <v>71</v>
      </c>
      <c r="E1202" t="s">
        <v>15</v>
      </c>
      <c r="F1202" t="s">
        <v>14</v>
      </c>
      <c r="G1202">
        <v>1</v>
      </c>
      <c r="H1202" t="s">
        <v>10</v>
      </c>
      <c r="I1202">
        <v>0</v>
      </c>
      <c r="P1202" s="13">
        <v>1175</v>
      </c>
      <c r="Q1202" s="13">
        <v>54.420198354955787</v>
      </c>
      <c r="R1202" s="13">
        <v>7.5798016450442134</v>
      </c>
      <c r="T1202" s="13">
        <v>65.358931552587649</v>
      </c>
      <c r="U1202" s="13">
        <v>64</v>
      </c>
    </row>
    <row r="1203" spans="1:21" x14ac:dyDescent="0.3">
      <c r="A1203" s="1">
        <v>40714</v>
      </c>
      <c r="B1203" s="2">
        <v>3.0000000000000001E-3</v>
      </c>
      <c r="C1203" s="8">
        <v>2272804</v>
      </c>
      <c r="D1203" s="8">
        <v>73</v>
      </c>
      <c r="E1203" t="s">
        <v>15</v>
      </c>
      <c r="F1203" t="s">
        <v>14</v>
      </c>
      <c r="G1203">
        <v>1</v>
      </c>
      <c r="H1203" t="s">
        <v>10</v>
      </c>
      <c r="I1203">
        <v>0</v>
      </c>
      <c r="P1203" s="13">
        <v>1176</v>
      </c>
      <c r="Q1203" s="13">
        <v>54.371524845454601</v>
      </c>
      <c r="R1203" s="13">
        <v>6.1284751545453986</v>
      </c>
      <c r="T1203" s="13">
        <v>65.414579855314415</v>
      </c>
      <c r="U1203" s="13">
        <v>64</v>
      </c>
    </row>
    <row r="1204" spans="1:21" x14ac:dyDescent="0.3">
      <c r="A1204" s="1">
        <v>40715</v>
      </c>
      <c r="B1204" s="2">
        <v>8.8999999999999999E-3</v>
      </c>
      <c r="C1204" s="8">
        <v>3009998</v>
      </c>
      <c r="D1204" s="8">
        <v>74.5</v>
      </c>
      <c r="E1204" t="s">
        <v>15</v>
      </c>
      <c r="F1204" t="s">
        <v>14</v>
      </c>
      <c r="G1204">
        <v>1</v>
      </c>
      <c r="H1204" t="s">
        <v>10</v>
      </c>
      <c r="I1204">
        <v>0</v>
      </c>
      <c r="P1204" s="13">
        <v>1177</v>
      </c>
      <c r="Q1204" s="13">
        <v>54.865499117037047</v>
      </c>
      <c r="R1204" s="13">
        <v>5.1345008829629535</v>
      </c>
      <c r="T1204" s="13">
        <v>65.470228158041181</v>
      </c>
      <c r="U1204" s="13">
        <v>64</v>
      </c>
    </row>
    <row r="1205" spans="1:21" x14ac:dyDescent="0.3">
      <c r="A1205" s="1">
        <v>40716</v>
      </c>
      <c r="B1205" s="2">
        <v>-4.7000000000000002E-3</v>
      </c>
      <c r="C1205" s="8">
        <v>3580780</v>
      </c>
      <c r="D1205" s="8">
        <v>74.5</v>
      </c>
      <c r="E1205" t="s">
        <v>15</v>
      </c>
      <c r="F1205" t="s">
        <v>14</v>
      </c>
      <c r="G1205">
        <v>1</v>
      </c>
      <c r="H1205" t="s">
        <v>10</v>
      </c>
      <c r="I1205">
        <v>0</v>
      </c>
      <c r="P1205" s="13">
        <v>1178</v>
      </c>
      <c r="Q1205" s="13">
        <v>54.907414344314461</v>
      </c>
      <c r="R1205" s="13">
        <v>8.5925856556855393</v>
      </c>
      <c r="T1205" s="13">
        <v>65.525876460767947</v>
      </c>
      <c r="U1205" s="13">
        <v>64</v>
      </c>
    </row>
    <row r="1206" spans="1:21" x14ac:dyDescent="0.3">
      <c r="A1206" s="1">
        <v>40717</v>
      </c>
      <c r="B1206" s="2">
        <v>-9.1000000000000004E-3</v>
      </c>
      <c r="C1206" s="8">
        <v>4844681</v>
      </c>
      <c r="D1206" s="8">
        <v>75</v>
      </c>
      <c r="E1206" t="s">
        <v>15</v>
      </c>
      <c r="F1206" t="s">
        <v>14</v>
      </c>
      <c r="G1206">
        <v>1</v>
      </c>
      <c r="H1206" t="s">
        <v>10</v>
      </c>
      <c r="I1206">
        <v>0</v>
      </c>
      <c r="P1206" s="13">
        <v>1179</v>
      </c>
      <c r="Q1206" s="13">
        <v>43.201007746658632</v>
      </c>
      <c r="R1206" s="13">
        <v>20.298992253341368</v>
      </c>
      <c r="T1206" s="13">
        <v>65.581524763494713</v>
      </c>
      <c r="U1206" s="13">
        <v>64</v>
      </c>
    </row>
    <row r="1207" spans="1:21" x14ac:dyDescent="0.3">
      <c r="A1207" s="1">
        <v>40718</v>
      </c>
      <c r="B1207" s="2">
        <v>-2.5100000000000001E-2</v>
      </c>
      <c r="C1207" s="8">
        <v>3576881</v>
      </c>
      <c r="D1207" s="8">
        <v>68.5</v>
      </c>
      <c r="E1207" t="s">
        <v>15</v>
      </c>
      <c r="F1207" t="s">
        <v>10</v>
      </c>
      <c r="G1207">
        <v>0</v>
      </c>
      <c r="H1207" t="s">
        <v>10</v>
      </c>
      <c r="I1207">
        <v>0</v>
      </c>
      <c r="P1207" s="13">
        <v>1180</v>
      </c>
      <c r="Q1207" s="13">
        <v>49.791221116811919</v>
      </c>
      <c r="R1207" s="13">
        <v>7.2087788831880815</v>
      </c>
      <c r="T1207" s="13">
        <v>65.637173066221479</v>
      </c>
      <c r="U1207" s="13">
        <v>64</v>
      </c>
    </row>
    <row r="1208" spans="1:21" x14ac:dyDescent="0.3">
      <c r="A1208" s="1">
        <v>40721</v>
      </c>
      <c r="B1208" s="2">
        <v>1.4E-2</v>
      </c>
      <c r="C1208" s="8">
        <v>3616780</v>
      </c>
      <c r="D1208" s="8">
        <v>70</v>
      </c>
      <c r="E1208" t="s">
        <v>15</v>
      </c>
      <c r="F1208" t="s">
        <v>14</v>
      </c>
      <c r="G1208">
        <v>1</v>
      </c>
      <c r="H1208" t="s">
        <v>10</v>
      </c>
      <c r="I1208">
        <v>0</v>
      </c>
      <c r="P1208" s="13">
        <v>1181</v>
      </c>
      <c r="Q1208" s="13">
        <v>51.707795702032115</v>
      </c>
      <c r="R1208" s="13">
        <v>5.2922042979678849</v>
      </c>
      <c r="T1208" s="13">
        <v>65.692821368948245</v>
      </c>
      <c r="U1208" s="13">
        <v>64.5</v>
      </c>
    </row>
    <row r="1209" spans="1:21" x14ac:dyDescent="0.3">
      <c r="A1209" s="1">
        <v>40722</v>
      </c>
      <c r="B1209" s="2">
        <v>1.1599999999999999E-2</v>
      </c>
      <c r="C1209" s="8">
        <v>4484326</v>
      </c>
      <c r="D1209" s="8">
        <v>76</v>
      </c>
      <c r="E1209" t="s">
        <v>15</v>
      </c>
      <c r="F1209" t="s">
        <v>14</v>
      </c>
      <c r="G1209">
        <v>1</v>
      </c>
      <c r="H1209" t="s">
        <v>10</v>
      </c>
      <c r="I1209">
        <v>0</v>
      </c>
      <c r="P1209" s="13">
        <v>1182</v>
      </c>
      <c r="Q1209" s="13">
        <v>54.361231591186105</v>
      </c>
      <c r="R1209" s="13">
        <v>8.1387684088138954</v>
      </c>
      <c r="T1209" s="13">
        <v>65.748469671675011</v>
      </c>
      <c r="U1209" s="13">
        <v>64.5</v>
      </c>
    </row>
    <row r="1210" spans="1:21" x14ac:dyDescent="0.3">
      <c r="A1210" s="1">
        <v>40723</v>
      </c>
      <c r="B1210" s="2">
        <v>4.7000000000000002E-3</v>
      </c>
      <c r="C1210" s="8">
        <v>5337908</v>
      </c>
      <c r="D1210" s="8">
        <v>76.5</v>
      </c>
      <c r="E1210" t="s">
        <v>15</v>
      </c>
      <c r="F1210" t="s">
        <v>14</v>
      </c>
      <c r="G1210">
        <v>1</v>
      </c>
      <c r="H1210" t="s">
        <v>10</v>
      </c>
      <c r="I1210">
        <v>0</v>
      </c>
      <c r="P1210" s="13">
        <v>1183</v>
      </c>
      <c r="Q1210" s="13">
        <v>54.236855395644582</v>
      </c>
      <c r="R1210" s="13">
        <v>10.763144604355418</v>
      </c>
      <c r="T1210" s="13">
        <v>65.804117974401791</v>
      </c>
      <c r="U1210" s="13">
        <v>64.5</v>
      </c>
    </row>
    <row r="1211" spans="1:21" x14ac:dyDescent="0.3">
      <c r="A1211" s="1">
        <v>40724</v>
      </c>
      <c r="B1211" s="2">
        <v>3.5000000000000001E-3</v>
      </c>
      <c r="C1211" s="8">
        <v>3987237</v>
      </c>
      <c r="D1211" s="8">
        <v>72</v>
      </c>
      <c r="E1211" t="s">
        <v>15</v>
      </c>
      <c r="F1211" t="s">
        <v>14</v>
      </c>
      <c r="G1211">
        <v>1</v>
      </c>
      <c r="H1211" t="s">
        <v>10</v>
      </c>
      <c r="I1211">
        <v>0</v>
      </c>
      <c r="P1211" s="13">
        <v>1184</v>
      </c>
      <c r="Q1211" s="13">
        <v>53.562026963499079</v>
      </c>
      <c r="R1211" s="13">
        <v>3.4379730365009209</v>
      </c>
      <c r="T1211" s="13">
        <v>65.859766277128557</v>
      </c>
      <c r="U1211" s="13">
        <v>64.5</v>
      </c>
    </row>
    <row r="1212" spans="1:21" x14ac:dyDescent="0.3">
      <c r="A1212" s="1">
        <v>40725</v>
      </c>
      <c r="B1212" s="2">
        <v>1.3100000000000001E-2</v>
      </c>
      <c r="C1212" s="8">
        <v>2555422</v>
      </c>
      <c r="D1212" s="8">
        <v>69.5</v>
      </c>
      <c r="E1212" t="s">
        <v>15</v>
      </c>
      <c r="F1212" t="s">
        <v>10</v>
      </c>
      <c r="G1212">
        <v>0</v>
      </c>
      <c r="H1212" t="s">
        <v>10</v>
      </c>
      <c r="I1212">
        <v>0</v>
      </c>
      <c r="P1212" s="13">
        <v>1185</v>
      </c>
      <c r="Q1212" s="13">
        <v>54.117724367530776</v>
      </c>
      <c r="R1212" s="13">
        <v>7.3822756324692236</v>
      </c>
      <c r="T1212" s="13">
        <v>65.915414579855323</v>
      </c>
      <c r="U1212" s="13">
        <v>64.5</v>
      </c>
    </row>
    <row r="1213" spans="1:21" x14ac:dyDescent="0.3">
      <c r="A1213" s="1">
        <v>40729</v>
      </c>
      <c r="B1213" s="2">
        <v>5.9999999999999995E-4</v>
      </c>
      <c r="C1213" s="8">
        <v>1702750</v>
      </c>
      <c r="D1213" s="8">
        <v>74.5</v>
      </c>
      <c r="E1213" t="s">
        <v>15</v>
      </c>
      <c r="F1213" t="s">
        <v>14</v>
      </c>
      <c r="G1213">
        <v>1</v>
      </c>
      <c r="H1213" t="s">
        <v>10</v>
      </c>
      <c r="I1213">
        <v>0</v>
      </c>
      <c r="P1213" s="13">
        <v>1186</v>
      </c>
      <c r="Q1213" s="13">
        <v>54.709403054729485</v>
      </c>
      <c r="R1213" s="13">
        <v>15.290596945270515</v>
      </c>
      <c r="T1213" s="13">
        <v>65.971062882582089</v>
      </c>
      <c r="U1213" s="13">
        <v>64.5</v>
      </c>
    </row>
    <row r="1214" spans="1:21" x14ac:dyDescent="0.3">
      <c r="A1214" s="1">
        <v>40730</v>
      </c>
      <c r="B1214" s="2">
        <v>-1.5E-3</v>
      </c>
      <c r="C1214" s="8">
        <v>2331624</v>
      </c>
      <c r="D1214" s="8">
        <v>76</v>
      </c>
      <c r="E1214" t="s">
        <v>15</v>
      </c>
      <c r="F1214" t="s">
        <v>14</v>
      </c>
      <c r="G1214">
        <v>1</v>
      </c>
      <c r="H1214" t="s">
        <v>10</v>
      </c>
      <c r="I1214">
        <v>0</v>
      </c>
      <c r="P1214" s="13">
        <v>1187</v>
      </c>
      <c r="Q1214" s="13">
        <v>54.974225049280435</v>
      </c>
      <c r="R1214" s="13">
        <v>17.025774950719565</v>
      </c>
      <c r="T1214" s="13">
        <v>66.026711185308855</v>
      </c>
      <c r="U1214" s="13">
        <v>64.5</v>
      </c>
    </row>
    <row r="1215" spans="1:21" x14ac:dyDescent="0.3">
      <c r="A1215" s="1">
        <v>40731</v>
      </c>
      <c r="B1215" s="2">
        <v>1.4E-2</v>
      </c>
      <c r="C1215" s="8">
        <v>3423864</v>
      </c>
      <c r="D1215" s="8">
        <v>78</v>
      </c>
      <c r="E1215" t="s">
        <v>15</v>
      </c>
      <c r="F1215" t="s">
        <v>14</v>
      </c>
      <c r="G1215">
        <v>1</v>
      </c>
      <c r="H1215" t="s">
        <v>10</v>
      </c>
      <c r="I1215">
        <v>0</v>
      </c>
      <c r="P1215" s="13">
        <v>1188</v>
      </c>
      <c r="Q1215" s="13">
        <v>54.190015148861875</v>
      </c>
      <c r="R1215" s="13">
        <v>19.809984851138125</v>
      </c>
      <c r="T1215" s="13">
        <v>66.082359488035621</v>
      </c>
      <c r="U1215" s="13">
        <v>64.5</v>
      </c>
    </row>
    <row r="1216" spans="1:21" x14ac:dyDescent="0.3">
      <c r="A1216" s="1">
        <v>40732</v>
      </c>
      <c r="B1216" s="2">
        <v>1.66E-2</v>
      </c>
      <c r="C1216" s="8">
        <v>2406532</v>
      </c>
      <c r="D1216" s="8">
        <v>81</v>
      </c>
      <c r="E1216" t="s">
        <v>15</v>
      </c>
      <c r="F1216" t="s">
        <v>14</v>
      </c>
      <c r="G1216">
        <v>1</v>
      </c>
      <c r="H1216" t="s">
        <v>14</v>
      </c>
      <c r="I1216">
        <v>1</v>
      </c>
      <c r="P1216" s="13">
        <v>1189</v>
      </c>
      <c r="Q1216" s="13">
        <v>51.533496932682105</v>
      </c>
      <c r="R1216" s="13">
        <v>26.466503067317895</v>
      </c>
      <c r="T1216" s="13">
        <v>66.138007790762387</v>
      </c>
      <c r="U1216" s="13">
        <v>64.5</v>
      </c>
    </row>
    <row r="1217" spans="1:21" x14ac:dyDescent="0.3">
      <c r="A1217" s="1">
        <v>40735</v>
      </c>
      <c r="B1217" s="2">
        <v>-2.3199999999999998E-2</v>
      </c>
      <c r="C1217" s="8">
        <v>3416105</v>
      </c>
      <c r="D1217" s="8">
        <v>75.5</v>
      </c>
      <c r="E1217" t="s">
        <v>15</v>
      </c>
      <c r="F1217" t="s">
        <v>14</v>
      </c>
      <c r="G1217">
        <v>1</v>
      </c>
      <c r="H1217" t="s">
        <v>10</v>
      </c>
      <c r="I1217">
        <v>0</v>
      </c>
      <c r="P1217" s="13">
        <v>1190</v>
      </c>
      <c r="Q1217" s="13">
        <v>54.131343694403441</v>
      </c>
      <c r="R1217" s="13">
        <v>24.368656305596559</v>
      </c>
      <c r="T1217" s="13">
        <v>66.193656093489153</v>
      </c>
      <c r="U1217" s="13">
        <v>64.5</v>
      </c>
    </row>
    <row r="1218" spans="1:21" x14ac:dyDescent="0.3">
      <c r="A1218" s="1">
        <v>40736</v>
      </c>
      <c r="B1218" s="2">
        <v>-3.5999999999999999E-3</v>
      </c>
      <c r="C1218" s="8">
        <v>3783608</v>
      </c>
      <c r="D1218" s="8">
        <v>79</v>
      </c>
      <c r="E1218" t="s">
        <v>15</v>
      </c>
      <c r="F1218" t="s">
        <v>14</v>
      </c>
      <c r="G1218">
        <v>1</v>
      </c>
      <c r="H1218" t="s">
        <v>10</v>
      </c>
      <c r="I1218">
        <v>0</v>
      </c>
      <c r="P1218" s="13">
        <v>1191</v>
      </c>
      <c r="Q1218" s="13">
        <v>53.891565781076913</v>
      </c>
      <c r="R1218" s="13">
        <v>24.608434218923087</v>
      </c>
      <c r="T1218" s="13">
        <v>66.249304396215919</v>
      </c>
      <c r="U1218" s="13">
        <v>64.5</v>
      </c>
    </row>
    <row r="1219" spans="1:21" x14ac:dyDescent="0.3">
      <c r="A1219" s="1">
        <v>40737</v>
      </c>
      <c r="B1219" s="2">
        <v>1.26E-2</v>
      </c>
      <c r="C1219" s="8">
        <v>3372759</v>
      </c>
      <c r="D1219" s="8">
        <v>83</v>
      </c>
      <c r="E1219" t="s">
        <v>15</v>
      </c>
      <c r="F1219" t="s">
        <v>14</v>
      </c>
      <c r="G1219">
        <v>1</v>
      </c>
      <c r="H1219" t="s">
        <v>14</v>
      </c>
      <c r="I1219">
        <v>1</v>
      </c>
      <c r="P1219" s="13">
        <v>1192</v>
      </c>
      <c r="Q1219" s="13">
        <v>53.901403497338791</v>
      </c>
      <c r="R1219" s="13">
        <v>11.598596502661209</v>
      </c>
      <c r="T1219" s="13">
        <v>66.304952698942685</v>
      </c>
      <c r="U1219" s="13">
        <v>64.5</v>
      </c>
    </row>
    <row r="1220" spans="1:21" x14ac:dyDescent="0.3">
      <c r="A1220" s="1">
        <v>40738</v>
      </c>
      <c r="B1220" s="2">
        <v>-2.9999999999999997E-4</v>
      </c>
      <c r="C1220" s="8">
        <v>2504672</v>
      </c>
      <c r="D1220" s="8">
        <v>74.5</v>
      </c>
      <c r="E1220" t="s">
        <v>15</v>
      </c>
      <c r="F1220" t="s">
        <v>14</v>
      </c>
      <c r="G1220">
        <v>1</v>
      </c>
      <c r="H1220" t="s">
        <v>10</v>
      </c>
      <c r="I1220">
        <v>0</v>
      </c>
      <c r="P1220" s="13">
        <v>1193</v>
      </c>
      <c r="Q1220" s="13">
        <v>54.626812764695238</v>
      </c>
      <c r="R1220" s="13">
        <v>8.8731872353047621</v>
      </c>
      <c r="T1220" s="13">
        <v>66.360601001669451</v>
      </c>
      <c r="U1220" s="13">
        <v>64.5</v>
      </c>
    </row>
    <row r="1221" spans="1:21" x14ac:dyDescent="0.3">
      <c r="A1221" s="1">
        <v>40739</v>
      </c>
      <c r="B1221" s="2">
        <v>8.8000000000000005E-3</v>
      </c>
      <c r="C1221" s="8">
        <v>3288021</v>
      </c>
      <c r="D1221" s="8">
        <v>73</v>
      </c>
      <c r="E1221" t="s">
        <v>15</v>
      </c>
      <c r="F1221" t="s">
        <v>14</v>
      </c>
      <c r="G1221">
        <v>1</v>
      </c>
      <c r="H1221" t="s">
        <v>10</v>
      </c>
      <c r="I1221">
        <v>0</v>
      </c>
      <c r="P1221" s="13">
        <v>1194</v>
      </c>
      <c r="Q1221" s="13">
        <v>53.315009753100796</v>
      </c>
      <c r="R1221" s="13">
        <v>17.184990246899204</v>
      </c>
      <c r="T1221" s="13">
        <v>66.416249304396217</v>
      </c>
      <c r="U1221" s="13">
        <v>64.5</v>
      </c>
    </row>
    <row r="1222" spans="1:21" x14ac:dyDescent="0.3">
      <c r="A1222" s="1">
        <v>40742</v>
      </c>
      <c r="B1222" s="2">
        <v>-5.9999999999999995E-4</v>
      </c>
      <c r="C1222" s="8">
        <v>2962533</v>
      </c>
      <c r="D1222" s="8">
        <v>76.5</v>
      </c>
      <c r="E1222" t="s">
        <v>15</v>
      </c>
      <c r="F1222" t="s">
        <v>14</v>
      </c>
      <c r="G1222">
        <v>1</v>
      </c>
      <c r="H1222" t="s">
        <v>10</v>
      </c>
      <c r="I1222">
        <v>0</v>
      </c>
      <c r="P1222" s="13">
        <v>1195</v>
      </c>
      <c r="Q1222" s="13">
        <v>53.662762243145792</v>
      </c>
      <c r="R1222" s="13">
        <v>21.837237756854208</v>
      </c>
      <c r="T1222" s="13">
        <v>66.471897607122983</v>
      </c>
      <c r="U1222" s="13">
        <v>65</v>
      </c>
    </row>
    <row r="1223" spans="1:21" x14ac:dyDescent="0.3">
      <c r="A1223" s="1">
        <v>40743</v>
      </c>
      <c r="B1223" s="2">
        <v>5.5999999999999999E-3</v>
      </c>
      <c r="C1223" s="8">
        <v>3050140</v>
      </c>
      <c r="D1223" s="8">
        <v>84</v>
      </c>
      <c r="E1223" t="s">
        <v>15</v>
      </c>
      <c r="F1223" t="s">
        <v>14</v>
      </c>
      <c r="G1223">
        <v>1</v>
      </c>
      <c r="H1223" t="s">
        <v>14</v>
      </c>
      <c r="I1223">
        <v>1</v>
      </c>
      <c r="P1223" s="13">
        <v>1196</v>
      </c>
      <c r="Q1223" s="13">
        <v>54.521486118667731</v>
      </c>
      <c r="R1223" s="13">
        <v>26.478513881332269</v>
      </c>
      <c r="T1223" s="13">
        <v>66.527545909849749</v>
      </c>
      <c r="U1223" s="13">
        <v>65</v>
      </c>
    </row>
    <row r="1224" spans="1:21" x14ac:dyDescent="0.3">
      <c r="A1224" s="1">
        <v>40744</v>
      </c>
      <c r="B1224" s="2">
        <v>5.4999999999999997E-3</v>
      </c>
      <c r="C1224" s="8">
        <v>2271848</v>
      </c>
      <c r="D1224" s="8">
        <v>80</v>
      </c>
      <c r="E1224" t="s">
        <v>15</v>
      </c>
      <c r="F1224" t="s">
        <v>14</v>
      </c>
      <c r="G1224">
        <v>1</v>
      </c>
      <c r="H1224" t="s">
        <v>10</v>
      </c>
      <c r="I1224">
        <v>0</v>
      </c>
      <c r="P1224" s="13">
        <v>1197</v>
      </c>
      <c r="Q1224" s="13">
        <v>53.912217146031303</v>
      </c>
      <c r="R1224" s="13">
        <v>13.087782853968697</v>
      </c>
      <c r="T1224" s="13">
        <v>66.583194212576515</v>
      </c>
      <c r="U1224" s="13">
        <v>65</v>
      </c>
    </row>
    <row r="1225" spans="1:21" x14ac:dyDescent="0.3">
      <c r="A1225" s="1">
        <v>40745</v>
      </c>
      <c r="B1225" s="2">
        <v>3.7000000000000002E-3</v>
      </c>
      <c r="C1225" s="8">
        <v>2738597</v>
      </c>
      <c r="D1225" s="8">
        <v>82.5</v>
      </c>
      <c r="E1225" t="s">
        <v>15</v>
      </c>
      <c r="F1225" t="s">
        <v>14</v>
      </c>
      <c r="G1225">
        <v>1</v>
      </c>
      <c r="H1225" t="s">
        <v>14</v>
      </c>
      <c r="I1225">
        <v>1</v>
      </c>
      <c r="P1225" s="13">
        <v>1198</v>
      </c>
      <c r="Q1225" s="13">
        <v>54.172224789374624</v>
      </c>
      <c r="R1225" s="13">
        <v>10.327775210625376</v>
      </c>
      <c r="T1225" s="13">
        <v>66.638842515303281</v>
      </c>
      <c r="U1225" s="13">
        <v>65</v>
      </c>
    </row>
    <row r="1226" spans="1:21" x14ac:dyDescent="0.3">
      <c r="A1226" s="1">
        <v>40746</v>
      </c>
      <c r="B1226" s="2">
        <v>5.9999999999999995E-4</v>
      </c>
      <c r="C1226" s="8">
        <v>1741879</v>
      </c>
      <c r="D1226" s="8">
        <v>87.5</v>
      </c>
      <c r="E1226" t="s">
        <v>15</v>
      </c>
      <c r="F1226" t="s">
        <v>14</v>
      </c>
      <c r="G1226">
        <v>1</v>
      </c>
      <c r="H1226" t="s">
        <v>14</v>
      </c>
      <c r="I1226">
        <v>1</v>
      </c>
      <c r="P1226" s="13">
        <v>1199</v>
      </c>
      <c r="Q1226" s="13">
        <v>52.84596062510758</v>
      </c>
      <c r="R1226" s="13">
        <v>10.65403937489242</v>
      </c>
      <c r="T1226" s="13">
        <v>66.694490818030047</v>
      </c>
      <c r="U1226" s="13">
        <v>65</v>
      </c>
    </row>
    <row r="1227" spans="1:21" x14ac:dyDescent="0.3">
      <c r="A1227" s="1">
        <v>40749</v>
      </c>
      <c r="B1227" s="2">
        <v>4.8999999999999998E-3</v>
      </c>
      <c r="C1227" s="8">
        <v>2321101</v>
      </c>
      <c r="D1227" s="8">
        <v>82.5</v>
      </c>
      <c r="E1227" t="s">
        <v>15</v>
      </c>
      <c r="F1227" t="s">
        <v>14</v>
      </c>
      <c r="G1227">
        <v>1</v>
      </c>
      <c r="H1227" t="s">
        <v>14</v>
      </c>
      <c r="I1227">
        <v>1</v>
      </c>
      <c r="P1227" s="13">
        <v>1200</v>
      </c>
      <c r="Q1227" s="13">
        <v>52.944068665256324</v>
      </c>
      <c r="R1227" s="13">
        <v>17.055931334743676</v>
      </c>
      <c r="T1227" s="13">
        <v>66.750139120756813</v>
      </c>
      <c r="U1227" s="13">
        <v>65</v>
      </c>
    </row>
    <row r="1228" spans="1:21" x14ac:dyDescent="0.3">
      <c r="A1228" s="1">
        <v>40750</v>
      </c>
      <c r="B1228" s="2">
        <v>2.3E-3</v>
      </c>
      <c r="C1228" s="8">
        <v>1540155</v>
      </c>
      <c r="D1228" s="8">
        <v>74.5</v>
      </c>
      <c r="E1228" t="s">
        <v>15</v>
      </c>
      <c r="F1228" t="s">
        <v>14</v>
      </c>
      <c r="G1228">
        <v>1</v>
      </c>
      <c r="H1228" t="s">
        <v>10</v>
      </c>
      <c r="I1228">
        <v>0</v>
      </c>
      <c r="P1228" s="13">
        <v>1201</v>
      </c>
      <c r="Q1228" s="13">
        <v>53.027382353030553</v>
      </c>
      <c r="R1228" s="13">
        <v>17.972617646969447</v>
      </c>
      <c r="T1228" s="13">
        <v>66.805787423483594</v>
      </c>
      <c r="U1228" s="13">
        <v>65</v>
      </c>
    </row>
    <row r="1229" spans="1:21" x14ac:dyDescent="0.3">
      <c r="A1229" s="1">
        <v>40751</v>
      </c>
      <c r="B1229" s="2">
        <v>-2.7300000000000001E-2</v>
      </c>
      <c r="C1229" s="8">
        <v>2905594</v>
      </c>
      <c r="D1229" s="8">
        <v>75</v>
      </c>
      <c r="E1229" t="s">
        <v>15</v>
      </c>
      <c r="F1229" t="s">
        <v>14</v>
      </c>
      <c r="G1229">
        <v>1</v>
      </c>
      <c r="H1229" t="s">
        <v>10</v>
      </c>
      <c r="I1229">
        <v>0</v>
      </c>
      <c r="P1229" s="13">
        <v>1202</v>
      </c>
      <c r="Q1229" s="13">
        <v>54.978201081457534</v>
      </c>
      <c r="R1229" s="13">
        <v>18.021798918542466</v>
      </c>
      <c r="T1229" s="13">
        <v>66.86143572621036</v>
      </c>
      <c r="U1229" s="13">
        <v>65</v>
      </c>
    </row>
    <row r="1230" spans="1:21" x14ac:dyDescent="0.3">
      <c r="A1230" s="1">
        <v>40752</v>
      </c>
      <c r="B1230" s="2">
        <v>-1.32E-2</v>
      </c>
      <c r="C1230" s="8">
        <v>3506038</v>
      </c>
      <c r="D1230" s="8">
        <v>74</v>
      </c>
      <c r="E1230" t="s">
        <v>15</v>
      </c>
      <c r="F1230" t="s">
        <v>14</v>
      </c>
      <c r="G1230">
        <v>1</v>
      </c>
      <c r="H1230" t="s">
        <v>10</v>
      </c>
      <c r="I1230">
        <v>0</v>
      </c>
      <c r="P1230" s="13">
        <v>1203</v>
      </c>
      <c r="Q1230" s="13">
        <v>54.541968265444979</v>
      </c>
      <c r="R1230" s="13">
        <v>19.958031734555021</v>
      </c>
      <c r="T1230" s="13">
        <v>66.917084028937126</v>
      </c>
      <c r="U1230" s="13">
        <v>65</v>
      </c>
    </row>
    <row r="1231" spans="1:21" x14ac:dyDescent="0.3">
      <c r="A1231" s="1">
        <v>40753</v>
      </c>
      <c r="B1231" s="2">
        <v>-2.9999999999999997E-4</v>
      </c>
      <c r="C1231" s="8">
        <v>1750784</v>
      </c>
      <c r="D1231" s="8">
        <v>78</v>
      </c>
      <c r="E1231" t="s">
        <v>15</v>
      </c>
      <c r="F1231" t="s">
        <v>14</v>
      </c>
      <c r="G1231">
        <v>1</v>
      </c>
      <c r="H1231" t="s">
        <v>10</v>
      </c>
      <c r="I1231">
        <v>0</v>
      </c>
      <c r="P1231" s="13">
        <v>1204</v>
      </c>
      <c r="Q1231" s="13">
        <v>54.160276768010263</v>
      </c>
      <c r="R1231" s="13">
        <v>20.339723231989737</v>
      </c>
      <c r="T1231" s="13">
        <v>66.972732331663892</v>
      </c>
      <c r="U1231" s="13">
        <v>65</v>
      </c>
    </row>
    <row r="1232" spans="1:21" x14ac:dyDescent="0.3">
      <c r="A1232" s="1">
        <v>40756</v>
      </c>
      <c r="B1232" s="2">
        <v>-2.1899999999999999E-2</v>
      </c>
      <c r="C1232" s="8">
        <v>2633071</v>
      </c>
      <c r="D1232" s="8">
        <v>78</v>
      </c>
      <c r="E1232" t="s">
        <v>15</v>
      </c>
      <c r="F1232" t="s">
        <v>14</v>
      </c>
      <c r="G1232">
        <v>1</v>
      </c>
      <c r="H1232" t="s">
        <v>10</v>
      </c>
      <c r="I1232">
        <v>0</v>
      </c>
      <c r="P1232" s="13">
        <v>1205</v>
      </c>
      <c r="Q1232" s="13">
        <v>53.377266475182623</v>
      </c>
      <c r="R1232" s="13">
        <v>21.622733524817377</v>
      </c>
      <c r="T1232" s="13">
        <v>67.028380634390658</v>
      </c>
      <c r="U1232" s="13">
        <v>65</v>
      </c>
    </row>
    <row r="1233" spans="1:21" x14ac:dyDescent="0.3">
      <c r="A1233" s="1">
        <v>40757</v>
      </c>
      <c r="B1233" s="2">
        <v>-3.2399999999999998E-2</v>
      </c>
      <c r="C1233" s="8">
        <v>3033297</v>
      </c>
      <c r="D1233" s="8">
        <v>82</v>
      </c>
      <c r="E1233" t="s">
        <v>15</v>
      </c>
      <c r="F1233" t="s">
        <v>14</v>
      </c>
      <c r="G1233">
        <v>1</v>
      </c>
      <c r="H1233" t="s">
        <v>14</v>
      </c>
      <c r="I1233">
        <v>1</v>
      </c>
      <c r="P1233" s="13">
        <v>1206</v>
      </c>
      <c r="Q1233" s="13">
        <v>54.11333000224144</v>
      </c>
      <c r="R1233" s="13">
        <v>14.38666999775856</v>
      </c>
      <c r="T1233" s="13">
        <v>67.084028937117424</v>
      </c>
      <c r="U1233" s="13">
        <v>65</v>
      </c>
    </row>
    <row r="1234" spans="1:21" x14ac:dyDescent="0.3">
      <c r="A1234" s="1">
        <v>40758</v>
      </c>
      <c r="B1234" s="2">
        <v>-1.6400000000000001E-2</v>
      </c>
      <c r="C1234" s="8">
        <v>3709474</v>
      </c>
      <c r="D1234" s="8">
        <v>76.5</v>
      </c>
      <c r="E1234" t="s">
        <v>15</v>
      </c>
      <c r="F1234" t="s">
        <v>14</v>
      </c>
      <c r="G1234">
        <v>1</v>
      </c>
      <c r="H1234" t="s">
        <v>10</v>
      </c>
      <c r="I1234">
        <v>0</v>
      </c>
      <c r="P1234" s="13">
        <v>1207</v>
      </c>
      <c r="Q1234" s="13">
        <v>54.183495807482068</v>
      </c>
      <c r="R1234" s="13">
        <v>15.816504192517932</v>
      </c>
      <c r="T1234" s="13">
        <v>67.13967723984419</v>
      </c>
      <c r="U1234" s="13">
        <v>65</v>
      </c>
    </row>
    <row r="1235" spans="1:21" x14ac:dyDescent="0.3">
      <c r="A1235" s="1">
        <v>40759</v>
      </c>
      <c r="B1235" s="2">
        <v>-3.6299999999999999E-2</v>
      </c>
      <c r="C1235" s="8">
        <v>5288952</v>
      </c>
      <c r="D1235" s="8">
        <v>76</v>
      </c>
      <c r="E1235" t="s">
        <v>15</v>
      </c>
      <c r="F1235" t="s">
        <v>14</v>
      </c>
      <c r="G1235">
        <v>1</v>
      </c>
      <c r="H1235" t="s">
        <v>10</v>
      </c>
      <c r="I1235">
        <v>0</v>
      </c>
      <c r="P1235" s="13">
        <v>1208</v>
      </c>
      <c r="Q1235" s="13">
        <v>53.647534497182029</v>
      </c>
      <c r="R1235" s="13">
        <v>22.352465502817971</v>
      </c>
      <c r="T1235" s="13">
        <v>67.195325542570956</v>
      </c>
      <c r="U1235" s="13">
        <v>65</v>
      </c>
    </row>
    <row r="1236" spans="1:21" x14ac:dyDescent="0.3">
      <c r="A1236" s="1">
        <v>40760</v>
      </c>
      <c r="B1236" s="2">
        <v>-5.0200000000000002E-2</v>
      </c>
      <c r="C1236" s="8">
        <v>7041842</v>
      </c>
      <c r="D1236" s="8">
        <v>74.5</v>
      </c>
      <c r="E1236" t="s">
        <v>15</v>
      </c>
      <c r="F1236" t="s">
        <v>14</v>
      </c>
      <c r="G1236">
        <v>1</v>
      </c>
      <c r="H1236" t="s">
        <v>10</v>
      </c>
      <c r="I1236">
        <v>0</v>
      </c>
      <c r="P1236" s="13">
        <v>1209</v>
      </c>
      <c r="Q1236" s="13">
        <v>53.109225099465682</v>
      </c>
      <c r="R1236" s="13">
        <v>23.390774900534318</v>
      </c>
      <c r="T1236" s="13">
        <v>67.250973845297722</v>
      </c>
      <c r="U1236" s="13">
        <v>65</v>
      </c>
    </row>
    <row r="1237" spans="1:21" x14ac:dyDescent="0.3">
      <c r="A1237" s="1">
        <v>40763</v>
      </c>
      <c r="B1237" s="2">
        <v>-7.4700000000000003E-2</v>
      </c>
      <c r="C1237" s="8">
        <v>11281904</v>
      </c>
      <c r="D1237" s="8">
        <v>81.5</v>
      </c>
      <c r="E1237" t="s">
        <v>15</v>
      </c>
      <c r="F1237" t="s">
        <v>14</v>
      </c>
      <c r="G1237">
        <v>1</v>
      </c>
      <c r="H1237" t="s">
        <v>14</v>
      </c>
      <c r="I1237">
        <v>1</v>
      </c>
      <c r="P1237" s="13">
        <v>1210</v>
      </c>
      <c r="Q1237" s="13">
        <v>53.931719171056002</v>
      </c>
      <c r="R1237" s="13">
        <v>18.068280828943998</v>
      </c>
      <c r="T1237" s="13">
        <v>67.306622148024488</v>
      </c>
      <c r="U1237" s="13">
        <v>65</v>
      </c>
    </row>
    <row r="1238" spans="1:21" x14ac:dyDescent="0.3">
      <c r="A1238" s="1">
        <v>40764</v>
      </c>
      <c r="B1238" s="2">
        <v>8.2900000000000001E-2</v>
      </c>
      <c r="C1238" s="8">
        <v>6785425</v>
      </c>
      <c r="D1238" s="8">
        <v>78</v>
      </c>
      <c r="E1238" t="s">
        <v>15</v>
      </c>
      <c r="F1238" t="s">
        <v>14</v>
      </c>
      <c r="G1238">
        <v>1</v>
      </c>
      <c r="H1238" t="s">
        <v>10</v>
      </c>
      <c r="I1238">
        <v>0</v>
      </c>
      <c r="P1238" s="13">
        <v>1211</v>
      </c>
      <c r="Q1238" s="13">
        <v>54.829915975952773</v>
      </c>
      <c r="R1238" s="13">
        <v>14.670084024047227</v>
      </c>
      <c r="T1238" s="13">
        <v>67.362270450751254</v>
      </c>
      <c r="U1238" s="13">
        <v>65</v>
      </c>
    </row>
    <row r="1239" spans="1:21" x14ac:dyDescent="0.3">
      <c r="A1239" s="1">
        <v>40765</v>
      </c>
      <c r="B1239" s="2">
        <v>-2.1499999999999998E-2</v>
      </c>
      <c r="C1239" s="8">
        <v>4095266</v>
      </c>
      <c r="D1239" s="8">
        <v>74.5</v>
      </c>
      <c r="E1239" t="s">
        <v>15</v>
      </c>
      <c r="F1239" t="s">
        <v>14</v>
      </c>
      <c r="G1239">
        <v>1</v>
      </c>
      <c r="H1239" t="s">
        <v>10</v>
      </c>
      <c r="I1239">
        <v>0</v>
      </c>
      <c r="P1239" s="13">
        <v>1212</v>
      </c>
      <c r="Q1239" s="13">
        <v>55.320757935449521</v>
      </c>
      <c r="R1239" s="13">
        <v>19.179242064550479</v>
      </c>
      <c r="T1239" s="13">
        <v>67.41791875347802</v>
      </c>
      <c r="U1239" s="13">
        <v>65</v>
      </c>
    </row>
    <row r="1240" spans="1:21" x14ac:dyDescent="0.3">
      <c r="A1240" s="1">
        <v>40766</v>
      </c>
      <c r="B1240" s="2">
        <v>7.4999999999999997E-2</v>
      </c>
      <c r="C1240" s="8">
        <v>4089590</v>
      </c>
      <c r="D1240" s="8">
        <v>74</v>
      </c>
      <c r="E1240" t="s">
        <v>15</v>
      </c>
      <c r="F1240" t="s">
        <v>14</v>
      </c>
      <c r="G1240">
        <v>1</v>
      </c>
      <c r="H1240" t="s">
        <v>10</v>
      </c>
      <c r="I1240">
        <v>0</v>
      </c>
      <c r="P1240" s="13">
        <v>1213</v>
      </c>
      <c r="Q1240" s="13">
        <v>54.93137465092088</v>
      </c>
      <c r="R1240" s="13">
        <v>21.06862534907912</v>
      </c>
      <c r="T1240" s="13">
        <v>67.473567056204786</v>
      </c>
      <c r="U1240" s="13">
        <v>65.5</v>
      </c>
    </row>
    <row r="1241" spans="1:21" x14ac:dyDescent="0.3">
      <c r="A1241" s="1">
        <v>40767</v>
      </c>
      <c r="B1241" s="2">
        <v>-1.4999999999999999E-2</v>
      </c>
      <c r="C1241" s="8">
        <v>1892128</v>
      </c>
      <c r="D1241" s="8">
        <v>69.5</v>
      </c>
      <c r="E1241" t="s">
        <v>15</v>
      </c>
      <c r="F1241" t="s">
        <v>10</v>
      </c>
      <c r="G1241">
        <v>0</v>
      </c>
      <c r="H1241" t="s">
        <v>10</v>
      </c>
      <c r="I1241">
        <v>0</v>
      </c>
      <c r="P1241" s="13">
        <v>1214</v>
      </c>
      <c r="Q1241" s="13">
        <v>54.301386883012505</v>
      </c>
      <c r="R1241" s="13">
        <v>23.698613116987495</v>
      </c>
      <c r="T1241" s="13">
        <v>67.529215358931552</v>
      </c>
      <c r="U1241" s="13">
        <v>65.5</v>
      </c>
    </row>
    <row r="1242" spans="1:21" x14ac:dyDescent="0.3">
      <c r="A1242" s="1">
        <v>40771</v>
      </c>
      <c r="B1242" s="2">
        <v>-6.3799999999999996E-2</v>
      </c>
      <c r="C1242" s="8">
        <v>10950104</v>
      </c>
      <c r="D1242" s="8">
        <v>69.5</v>
      </c>
      <c r="E1242" t="s">
        <v>15</v>
      </c>
      <c r="F1242" t="s">
        <v>10</v>
      </c>
      <c r="G1242">
        <v>0</v>
      </c>
      <c r="H1242" t="s">
        <v>10</v>
      </c>
      <c r="I1242">
        <v>0</v>
      </c>
      <c r="P1242" s="13">
        <v>1215</v>
      </c>
      <c r="Q1242" s="13">
        <v>54.929366123741048</v>
      </c>
      <c r="R1242" s="13">
        <v>26.070633876258952</v>
      </c>
      <c r="T1242" s="13">
        <v>67.584863661658318</v>
      </c>
      <c r="U1242" s="13">
        <v>65.5</v>
      </c>
    </row>
    <row r="1243" spans="1:21" x14ac:dyDescent="0.3">
      <c r="A1243" s="1">
        <v>40772</v>
      </c>
      <c r="B1243" s="2">
        <v>7.0000000000000001E-3</v>
      </c>
      <c r="C1243" s="8">
        <v>7960675</v>
      </c>
      <c r="D1243" s="8">
        <v>71</v>
      </c>
      <c r="E1243" t="s">
        <v>15</v>
      </c>
      <c r="F1243" t="s">
        <v>14</v>
      </c>
      <c r="G1243">
        <v>1</v>
      </c>
      <c r="H1243" t="s">
        <v>10</v>
      </c>
      <c r="I1243">
        <v>0</v>
      </c>
      <c r="P1243" s="13">
        <v>1216</v>
      </c>
      <c r="Q1243" s="13">
        <v>54.21617471505602</v>
      </c>
      <c r="R1243" s="13">
        <v>21.28382528494398</v>
      </c>
      <c r="T1243" s="13">
        <v>67.640511964385084</v>
      </c>
      <c r="U1243" s="13">
        <v>65.5</v>
      </c>
    </row>
    <row r="1244" spans="1:21" x14ac:dyDescent="0.3">
      <c r="A1244" s="1">
        <v>40773</v>
      </c>
      <c r="B1244" s="2">
        <v>-4.2700000000000002E-2</v>
      </c>
      <c r="C1244" s="8">
        <v>5166214</v>
      </c>
      <c r="D1244" s="8">
        <v>75</v>
      </c>
      <c r="E1244" t="s">
        <v>15</v>
      </c>
      <c r="F1244" t="s">
        <v>14</v>
      </c>
      <c r="G1244">
        <v>1</v>
      </c>
      <c r="H1244" t="s">
        <v>10</v>
      </c>
      <c r="I1244">
        <v>0</v>
      </c>
      <c r="P1244" s="13">
        <v>1217</v>
      </c>
      <c r="Q1244" s="13">
        <v>54.038988384888057</v>
      </c>
      <c r="R1244" s="13">
        <v>24.961011615111943</v>
      </c>
      <c r="T1244" s="13">
        <v>67.69616026711185</v>
      </c>
      <c r="U1244" s="13">
        <v>65.5</v>
      </c>
    </row>
    <row r="1245" spans="1:21" x14ac:dyDescent="0.3">
      <c r="A1245" s="1">
        <v>40774</v>
      </c>
      <c r="B1245" s="2">
        <v>3.2000000000000002E-3</v>
      </c>
      <c r="C1245" s="8">
        <v>3473486</v>
      </c>
      <c r="D1245" s="8">
        <v>74</v>
      </c>
      <c r="E1245" t="s">
        <v>15</v>
      </c>
      <c r="F1245" t="s">
        <v>14</v>
      </c>
      <c r="G1245">
        <v>1</v>
      </c>
      <c r="H1245" t="s">
        <v>10</v>
      </c>
      <c r="I1245">
        <v>0</v>
      </c>
      <c r="P1245" s="13">
        <v>1218</v>
      </c>
      <c r="Q1245" s="13">
        <v>54.329231822908547</v>
      </c>
      <c r="R1245" s="13">
        <v>28.670768177091453</v>
      </c>
      <c r="T1245" s="13">
        <v>67.75180856983863</v>
      </c>
      <c r="U1245" s="13">
        <v>65.5</v>
      </c>
    </row>
    <row r="1246" spans="1:21" x14ac:dyDescent="0.3">
      <c r="A1246" s="1">
        <v>40777</v>
      </c>
      <c r="B1246" s="2">
        <v>-3.4099999999999998E-2</v>
      </c>
      <c r="C1246" s="8">
        <v>2570791</v>
      </c>
      <c r="D1246" s="8">
        <v>73</v>
      </c>
      <c r="E1246" t="s">
        <v>15</v>
      </c>
      <c r="F1246" t="s">
        <v>14</v>
      </c>
      <c r="G1246">
        <v>1</v>
      </c>
      <c r="H1246" t="s">
        <v>10</v>
      </c>
      <c r="I1246">
        <v>0</v>
      </c>
      <c r="P1246" s="13">
        <v>1219</v>
      </c>
      <c r="Q1246" s="13">
        <v>54.828526653473617</v>
      </c>
      <c r="R1246" s="13">
        <v>19.671473346526383</v>
      </c>
      <c r="T1246" s="13">
        <v>67.807456872565396</v>
      </c>
      <c r="U1246" s="13">
        <v>65.5</v>
      </c>
    </row>
    <row r="1247" spans="1:21" x14ac:dyDescent="0.3">
      <c r="A1247" s="1">
        <v>40778</v>
      </c>
      <c r="B1247" s="2">
        <v>5.4699999999999999E-2</v>
      </c>
      <c r="C1247" s="8">
        <v>10100127</v>
      </c>
      <c r="D1247" s="8">
        <v>68</v>
      </c>
      <c r="E1247" t="s">
        <v>15</v>
      </c>
      <c r="F1247" t="s">
        <v>10</v>
      </c>
      <c r="G1247">
        <v>0</v>
      </c>
      <c r="H1247" t="s">
        <v>10</v>
      </c>
      <c r="I1247">
        <v>0</v>
      </c>
      <c r="P1247" s="13">
        <v>1220</v>
      </c>
      <c r="Q1247" s="13">
        <v>54.371826443585881</v>
      </c>
      <c r="R1247" s="13">
        <v>18.628173556414119</v>
      </c>
      <c r="T1247" s="13">
        <v>67.863105175292162</v>
      </c>
      <c r="U1247" s="13">
        <v>65.5</v>
      </c>
    </row>
    <row r="1248" spans="1:21" x14ac:dyDescent="0.3">
      <c r="A1248" s="1">
        <v>40779</v>
      </c>
      <c r="B1248" s="2">
        <v>6.4399999999999999E-2</v>
      </c>
      <c r="C1248" s="8">
        <v>3122388</v>
      </c>
      <c r="D1248" s="8">
        <v>68</v>
      </c>
      <c r="E1248" t="s">
        <v>15</v>
      </c>
      <c r="F1248" t="s">
        <v>10</v>
      </c>
      <c r="G1248">
        <v>0</v>
      </c>
      <c r="H1248" t="s">
        <v>10</v>
      </c>
      <c r="I1248">
        <v>0</v>
      </c>
      <c r="P1248" s="13">
        <v>1221</v>
      </c>
      <c r="Q1248" s="13">
        <v>54.548002107172863</v>
      </c>
      <c r="R1248" s="13">
        <v>21.951997892827137</v>
      </c>
      <c r="T1248" s="13">
        <v>67.918753478018928</v>
      </c>
      <c r="U1248" s="13">
        <v>65.5</v>
      </c>
    </row>
    <row r="1249" spans="1:21" x14ac:dyDescent="0.3">
      <c r="A1249" s="1">
        <v>40780</v>
      </c>
      <c r="B1249" s="2">
        <v>-1.5900000000000001E-2</v>
      </c>
      <c r="C1249" s="8">
        <v>5410260</v>
      </c>
      <c r="D1249" s="8">
        <v>69.5</v>
      </c>
      <c r="E1249" t="s">
        <v>15</v>
      </c>
      <c r="F1249" t="s">
        <v>10</v>
      </c>
      <c r="G1249">
        <v>0</v>
      </c>
      <c r="H1249" t="s">
        <v>10</v>
      </c>
      <c r="I1249">
        <v>0</v>
      </c>
      <c r="P1249" s="13">
        <v>1222</v>
      </c>
      <c r="Q1249" s="13">
        <v>54.509457703325729</v>
      </c>
      <c r="R1249" s="13">
        <v>29.490542296674271</v>
      </c>
      <c r="T1249" s="13">
        <v>67.974401780745694</v>
      </c>
      <c r="U1249" s="13">
        <v>65.5</v>
      </c>
    </row>
    <row r="1250" spans="1:21" x14ac:dyDescent="0.3">
      <c r="A1250" s="1">
        <v>40781</v>
      </c>
      <c r="B1250" s="2">
        <v>2.4899999999999999E-2</v>
      </c>
      <c r="C1250" s="8">
        <v>3819255</v>
      </c>
      <c r="D1250" s="8">
        <v>73</v>
      </c>
      <c r="E1250" t="s">
        <v>15</v>
      </c>
      <c r="F1250" t="s">
        <v>14</v>
      </c>
      <c r="G1250">
        <v>1</v>
      </c>
      <c r="H1250" t="s">
        <v>10</v>
      </c>
      <c r="I1250">
        <v>0</v>
      </c>
      <c r="P1250" s="13">
        <v>1223</v>
      </c>
      <c r="Q1250" s="13">
        <v>54.984830568941675</v>
      </c>
      <c r="R1250" s="13">
        <v>25.015169431058325</v>
      </c>
      <c r="T1250" s="13">
        <v>68.03005008347246</v>
      </c>
      <c r="U1250" s="13">
        <v>65.5</v>
      </c>
    </row>
    <row r="1251" spans="1:21" x14ac:dyDescent="0.3">
      <c r="A1251" s="1">
        <v>40784</v>
      </c>
      <c r="B1251" s="2">
        <v>1.9699999999999999E-2</v>
      </c>
      <c r="C1251" s="8">
        <v>2375445</v>
      </c>
      <c r="D1251" s="8">
        <v>66</v>
      </c>
      <c r="E1251" t="s">
        <v>15</v>
      </c>
      <c r="F1251" t="s">
        <v>10</v>
      </c>
      <c r="G1251">
        <v>0</v>
      </c>
      <c r="H1251" t="s">
        <v>10</v>
      </c>
      <c r="I1251">
        <v>0</v>
      </c>
      <c r="P1251" s="13">
        <v>1224</v>
      </c>
      <c r="Q1251" s="13">
        <v>54.695247395658789</v>
      </c>
      <c r="R1251" s="13">
        <v>27.804752604341211</v>
      </c>
      <c r="T1251" s="13">
        <v>68.085698386199226</v>
      </c>
      <c r="U1251" s="13">
        <v>65.5</v>
      </c>
    </row>
    <row r="1252" spans="1:21" x14ac:dyDescent="0.3">
      <c r="A1252" s="1">
        <v>40785</v>
      </c>
      <c r="B1252" s="2">
        <v>0</v>
      </c>
      <c r="C1252" s="8">
        <v>4521644</v>
      </c>
      <c r="D1252" s="8">
        <v>71</v>
      </c>
      <c r="E1252" t="s">
        <v>15</v>
      </c>
      <c r="F1252" t="s">
        <v>14</v>
      </c>
      <c r="G1252">
        <v>1</v>
      </c>
      <c r="H1252" t="s">
        <v>10</v>
      </c>
      <c r="I1252">
        <v>0</v>
      </c>
      <c r="P1252" s="13">
        <v>1225</v>
      </c>
      <c r="Q1252" s="13">
        <v>55.296846181658076</v>
      </c>
      <c r="R1252" s="13">
        <v>32.203153818341924</v>
      </c>
      <c r="T1252" s="13">
        <v>68.141346688925992</v>
      </c>
      <c r="U1252" s="13">
        <v>65.5</v>
      </c>
    </row>
    <row r="1253" spans="1:21" x14ac:dyDescent="0.3">
      <c r="A1253" s="1">
        <v>40786</v>
      </c>
      <c r="B1253" s="2">
        <v>-6.8999999999999999E-3</v>
      </c>
      <c r="C1253" s="8">
        <v>3047275</v>
      </c>
      <c r="D1253" s="8">
        <v>69.5</v>
      </c>
      <c r="E1253" t="s">
        <v>15</v>
      </c>
      <c r="F1253" t="s">
        <v>10</v>
      </c>
      <c r="G1253">
        <v>0</v>
      </c>
      <c r="H1253" t="s">
        <v>10</v>
      </c>
      <c r="I1253">
        <v>0</v>
      </c>
      <c r="P1253" s="13">
        <v>1226</v>
      </c>
      <c r="Q1253" s="13">
        <v>54.953281167002338</v>
      </c>
      <c r="R1253" s="13">
        <v>27.546718832997662</v>
      </c>
      <c r="T1253" s="13">
        <v>68.196994991652758</v>
      </c>
      <c r="U1253" s="13">
        <v>65.5</v>
      </c>
    </row>
    <row r="1254" spans="1:21" x14ac:dyDescent="0.3">
      <c r="A1254" s="1">
        <v>40787</v>
      </c>
      <c r="B1254" s="2">
        <v>-1.3599999999999999E-2</v>
      </c>
      <c r="C1254" s="8">
        <v>3695646</v>
      </c>
      <c r="D1254" s="8">
        <v>72.5</v>
      </c>
      <c r="E1254" t="s">
        <v>16</v>
      </c>
      <c r="F1254" t="s">
        <v>14</v>
      </c>
      <c r="G1254">
        <v>1</v>
      </c>
      <c r="H1254" t="s">
        <v>14</v>
      </c>
      <c r="I1254">
        <v>1</v>
      </c>
      <c r="P1254" s="13">
        <v>1227</v>
      </c>
      <c r="Q1254" s="13">
        <v>55.424230618153828</v>
      </c>
      <c r="R1254" s="13">
        <v>19.075769381846172</v>
      </c>
      <c r="T1254" s="13">
        <v>68.252643294379524</v>
      </c>
      <c r="U1254" s="13">
        <v>65.5</v>
      </c>
    </row>
    <row r="1255" spans="1:21" x14ac:dyDescent="0.3">
      <c r="A1255" s="1">
        <v>40788</v>
      </c>
      <c r="B1255" s="2">
        <v>-1.7100000000000001E-2</v>
      </c>
      <c r="C1255" s="8">
        <v>2134688</v>
      </c>
      <c r="D1255" s="8">
        <v>71</v>
      </c>
      <c r="E1255" t="s">
        <v>16</v>
      </c>
      <c r="F1255" t="s">
        <v>14</v>
      </c>
      <c r="G1255">
        <v>1</v>
      </c>
      <c r="H1255" t="s">
        <v>14</v>
      </c>
      <c r="I1255">
        <v>1</v>
      </c>
      <c r="P1255" s="13">
        <v>1228</v>
      </c>
      <c r="Q1255" s="13">
        <v>54.518234021198047</v>
      </c>
      <c r="R1255" s="13">
        <v>20.481765978801953</v>
      </c>
      <c r="T1255" s="13">
        <v>68.30829159710629</v>
      </c>
      <c r="U1255" s="13">
        <v>65.5</v>
      </c>
    </row>
    <row r="1256" spans="1:21" x14ac:dyDescent="0.3">
      <c r="A1256" s="1">
        <v>40792</v>
      </c>
      <c r="B1256" s="2">
        <v>5.5999999999999999E-3</v>
      </c>
      <c r="C1256" s="8">
        <v>3442242</v>
      </c>
      <c r="D1256" s="8">
        <v>71.5</v>
      </c>
      <c r="E1256" t="s">
        <v>16</v>
      </c>
      <c r="F1256" t="s">
        <v>14</v>
      </c>
      <c r="G1256">
        <v>1</v>
      </c>
      <c r="H1256" t="s">
        <v>14</v>
      </c>
      <c r="I1256">
        <v>1</v>
      </c>
      <c r="P1256" s="13">
        <v>1229</v>
      </c>
      <c r="Q1256" s="13">
        <v>54.185397709838483</v>
      </c>
      <c r="R1256" s="13">
        <v>19.814602290161517</v>
      </c>
      <c r="T1256" s="13">
        <v>68.363939899833056</v>
      </c>
      <c r="U1256" s="13">
        <v>65.5</v>
      </c>
    </row>
    <row r="1257" spans="1:21" x14ac:dyDescent="0.3">
      <c r="A1257" s="1">
        <v>40793</v>
      </c>
      <c r="B1257" s="2">
        <v>5.0099999999999999E-2</v>
      </c>
      <c r="C1257" s="8">
        <v>5444867</v>
      </c>
      <c r="D1257" s="8">
        <v>60.5</v>
      </c>
      <c r="E1257" t="s">
        <v>16</v>
      </c>
      <c r="F1257" t="s">
        <v>10</v>
      </c>
      <c r="G1257">
        <v>0</v>
      </c>
      <c r="H1257" t="s">
        <v>10</v>
      </c>
      <c r="I1257">
        <v>0</v>
      </c>
      <c r="P1257" s="13">
        <v>1230</v>
      </c>
      <c r="Q1257" s="13">
        <v>55.289228032050261</v>
      </c>
      <c r="R1257" s="13">
        <v>22.710771967949739</v>
      </c>
      <c r="T1257" s="13">
        <v>68.419588202559822</v>
      </c>
      <c r="U1257" s="13">
        <v>65.5</v>
      </c>
    </row>
    <row r="1258" spans="1:21" x14ac:dyDescent="0.3">
      <c r="A1258" s="1">
        <v>40794</v>
      </c>
      <c r="B1258" s="2">
        <v>-1.41E-2</v>
      </c>
      <c r="C1258" s="8">
        <v>3997714</v>
      </c>
      <c r="D1258" s="8">
        <v>63</v>
      </c>
      <c r="E1258" t="s">
        <v>16</v>
      </c>
      <c r="F1258" t="s">
        <v>10</v>
      </c>
      <c r="G1258">
        <v>0</v>
      </c>
      <c r="H1258" t="s">
        <v>10</v>
      </c>
      <c r="I1258">
        <v>0</v>
      </c>
      <c r="P1258" s="13">
        <v>1231</v>
      </c>
      <c r="Q1258" s="13">
        <v>54.697830773720568</v>
      </c>
      <c r="R1258" s="13">
        <v>23.302169226279432</v>
      </c>
      <c r="T1258" s="13">
        <v>68.475236505286588</v>
      </c>
      <c r="U1258" s="13">
        <v>65.5</v>
      </c>
    </row>
    <row r="1259" spans="1:21" x14ac:dyDescent="0.3">
      <c r="A1259" s="1">
        <v>40795</v>
      </c>
      <c r="B1259" s="2">
        <v>-7.0000000000000001E-3</v>
      </c>
      <c r="C1259" s="8">
        <v>9612543</v>
      </c>
      <c r="D1259" s="8">
        <v>70.5</v>
      </c>
      <c r="E1259" t="s">
        <v>16</v>
      </c>
      <c r="F1259" t="s">
        <v>14</v>
      </c>
      <c r="G1259">
        <v>1</v>
      </c>
      <c r="H1259" t="s">
        <v>14</v>
      </c>
      <c r="I1259">
        <v>1</v>
      </c>
      <c r="P1259" s="13">
        <v>1232</v>
      </c>
      <c r="Q1259" s="13">
        <v>54.427862284739682</v>
      </c>
      <c r="R1259" s="13">
        <v>27.572137715260318</v>
      </c>
      <c r="T1259" s="13">
        <v>68.530884808013354</v>
      </c>
      <c r="U1259" s="13">
        <v>65.5</v>
      </c>
    </row>
    <row r="1260" spans="1:21" x14ac:dyDescent="0.3">
      <c r="A1260" s="1">
        <v>40798</v>
      </c>
      <c r="B1260" s="2">
        <v>3.9199999999999999E-2</v>
      </c>
      <c r="C1260" s="8">
        <v>5006282</v>
      </c>
      <c r="D1260" s="8">
        <v>67</v>
      </c>
      <c r="E1260" t="s">
        <v>16</v>
      </c>
      <c r="F1260" t="s">
        <v>10</v>
      </c>
      <c r="G1260">
        <v>0</v>
      </c>
      <c r="H1260" t="s">
        <v>10</v>
      </c>
      <c r="I1260">
        <v>0</v>
      </c>
      <c r="P1260" s="13">
        <v>1233</v>
      </c>
      <c r="Q1260" s="13">
        <v>54.053339903975342</v>
      </c>
      <c r="R1260" s="13">
        <v>22.446660096024658</v>
      </c>
      <c r="T1260" s="13">
        <v>68.58653311074012</v>
      </c>
      <c r="U1260" s="13">
        <v>65.5</v>
      </c>
    </row>
    <row r="1261" spans="1:21" x14ac:dyDescent="0.3">
      <c r="A1261" s="1">
        <v>40799</v>
      </c>
      <c r="B1261" s="2">
        <v>3.4200000000000001E-2</v>
      </c>
      <c r="C1261" s="8">
        <v>3723953</v>
      </c>
      <c r="D1261" s="8">
        <v>71.5</v>
      </c>
      <c r="E1261" t="s">
        <v>16</v>
      </c>
      <c r="F1261" t="s">
        <v>14</v>
      </c>
      <c r="G1261">
        <v>1</v>
      </c>
      <c r="H1261" t="s">
        <v>14</v>
      </c>
      <c r="I1261">
        <v>1</v>
      </c>
      <c r="P1261" s="13">
        <v>1234</v>
      </c>
      <c r="Q1261" s="13">
        <v>53.039999622726711</v>
      </c>
      <c r="R1261" s="13">
        <v>22.960000377273289</v>
      </c>
      <c r="T1261" s="13">
        <v>68.642181413466886</v>
      </c>
      <c r="U1261" s="13">
        <v>65.5</v>
      </c>
    </row>
    <row r="1262" spans="1:21" x14ac:dyDescent="0.3">
      <c r="A1262" s="1">
        <v>40800</v>
      </c>
      <c r="B1262" s="2">
        <v>2.5600000000000001E-2</v>
      </c>
      <c r="C1262" s="8">
        <v>4693048</v>
      </c>
      <c r="D1262" s="8">
        <v>71.5</v>
      </c>
      <c r="E1262" t="s">
        <v>16</v>
      </c>
      <c r="F1262" t="s">
        <v>14</v>
      </c>
      <c r="G1262">
        <v>1</v>
      </c>
      <c r="H1262" t="s">
        <v>14</v>
      </c>
      <c r="I1262">
        <v>1</v>
      </c>
      <c r="P1262" s="13">
        <v>1235</v>
      </c>
      <c r="Q1262" s="13">
        <v>51.935195832097797</v>
      </c>
      <c r="R1262" s="13">
        <v>22.564804167902203</v>
      </c>
      <c r="T1262" s="13">
        <v>68.697829716193652</v>
      </c>
      <c r="U1262" s="13">
        <v>66</v>
      </c>
    </row>
    <row r="1263" spans="1:21" x14ac:dyDescent="0.3">
      <c r="A1263" s="1">
        <v>40801</v>
      </c>
      <c r="B1263" s="2">
        <v>7.4999999999999997E-3</v>
      </c>
      <c r="C1263" s="8">
        <v>4227113</v>
      </c>
      <c r="D1263" s="8">
        <v>74</v>
      </c>
      <c r="E1263" t="s">
        <v>16</v>
      </c>
      <c r="F1263" t="s">
        <v>14</v>
      </c>
      <c r="G1263">
        <v>1</v>
      </c>
      <c r="H1263" t="s">
        <v>14</v>
      </c>
      <c r="I1263">
        <v>1</v>
      </c>
      <c r="P1263" s="13">
        <v>1236</v>
      </c>
      <c r="Q1263" s="13">
        <v>49.28484787329333</v>
      </c>
      <c r="R1263" s="13">
        <v>32.21515212670667</v>
      </c>
      <c r="T1263" s="13">
        <v>68.753478018920433</v>
      </c>
      <c r="U1263" s="13">
        <v>66</v>
      </c>
    </row>
    <row r="1264" spans="1:21" x14ac:dyDescent="0.3">
      <c r="A1264" s="1">
        <v>40802</v>
      </c>
      <c r="B1264" s="2">
        <v>-1.8100000000000002E-2</v>
      </c>
      <c r="C1264" s="8">
        <v>2688026</v>
      </c>
      <c r="D1264" s="8">
        <v>59.5</v>
      </c>
      <c r="E1264" t="s">
        <v>16</v>
      </c>
      <c r="F1264" t="s">
        <v>10</v>
      </c>
      <c r="G1264">
        <v>0</v>
      </c>
      <c r="H1264" t="s">
        <v>10</v>
      </c>
      <c r="I1264">
        <v>0</v>
      </c>
      <c r="P1264" s="13">
        <v>1237</v>
      </c>
      <c r="Q1264" s="13">
        <v>52.413742863851141</v>
      </c>
      <c r="R1264" s="13">
        <v>25.586257136148859</v>
      </c>
      <c r="T1264" s="13">
        <v>68.809126321647199</v>
      </c>
      <c r="U1264" s="13">
        <v>66</v>
      </c>
    </row>
    <row r="1265" spans="1:21" x14ac:dyDescent="0.3">
      <c r="A1265" s="1">
        <v>40805</v>
      </c>
      <c r="B1265" s="2">
        <v>4.0000000000000002E-4</v>
      </c>
      <c r="C1265" s="8">
        <v>4519636</v>
      </c>
      <c r="D1265" s="8">
        <v>58.5</v>
      </c>
      <c r="E1265" t="s">
        <v>16</v>
      </c>
      <c r="F1265" t="s">
        <v>10</v>
      </c>
      <c r="G1265">
        <v>0</v>
      </c>
      <c r="H1265" t="s">
        <v>10</v>
      </c>
      <c r="I1265">
        <v>0</v>
      </c>
      <c r="P1265" s="13">
        <v>1238</v>
      </c>
      <c r="Q1265" s="13">
        <v>53.805249835224302</v>
      </c>
      <c r="R1265" s="13">
        <v>20.694750164775698</v>
      </c>
      <c r="T1265" s="13">
        <v>68.864774624373965</v>
      </c>
      <c r="U1265" s="13">
        <v>66</v>
      </c>
    </row>
    <row r="1266" spans="1:21" x14ac:dyDescent="0.3">
      <c r="A1266" s="1">
        <v>40806</v>
      </c>
      <c r="B1266" s="2">
        <v>-2.3E-3</v>
      </c>
      <c r="C1266" s="8">
        <v>2466210</v>
      </c>
      <c r="D1266" s="8">
        <v>59</v>
      </c>
      <c r="E1266" t="s">
        <v>16</v>
      </c>
      <c r="F1266" t="s">
        <v>10</v>
      </c>
      <c r="G1266">
        <v>0</v>
      </c>
      <c r="H1266" t="s">
        <v>10</v>
      </c>
      <c r="I1266">
        <v>0</v>
      </c>
      <c r="P1266" s="13">
        <v>1239</v>
      </c>
      <c r="Q1266" s="13">
        <v>54.042066070482356</v>
      </c>
      <c r="R1266" s="13">
        <v>19.957933929517644</v>
      </c>
      <c r="T1266" s="13">
        <v>68.920422927100731</v>
      </c>
      <c r="U1266" s="13">
        <v>66</v>
      </c>
    </row>
    <row r="1267" spans="1:21" x14ac:dyDescent="0.3">
      <c r="A1267" s="1">
        <v>40807</v>
      </c>
      <c r="B1267" s="2">
        <v>-2.58E-2</v>
      </c>
      <c r="C1267" s="8">
        <v>4296035</v>
      </c>
      <c r="D1267" s="8">
        <v>62.5</v>
      </c>
      <c r="E1267" t="s">
        <v>16</v>
      </c>
      <c r="F1267" t="s">
        <v>10</v>
      </c>
      <c r="G1267">
        <v>0</v>
      </c>
      <c r="H1267" t="s">
        <v>10</v>
      </c>
      <c r="I1267">
        <v>0</v>
      </c>
      <c r="P1267" s="13">
        <v>1240</v>
      </c>
      <c r="Q1267" s="13">
        <v>55.167306415518922</v>
      </c>
      <c r="R1267" s="13">
        <v>14.332693584481078</v>
      </c>
      <c r="T1267" s="13">
        <v>68.976071229827497</v>
      </c>
      <c r="U1267" s="13">
        <v>66</v>
      </c>
    </row>
    <row r="1268" spans="1:21" x14ac:dyDescent="0.3">
      <c r="A1268" s="1">
        <v>40808</v>
      </c>
      <c r="B1268" s="2">
        <v>-8.0000000000000004E-4</v>
      </c>
      <c r="C1268" s="8">
        <v>6258797</v>
      </c>
      <c r="D1268" s="8">
        <v>67</v>
      </c>
      <c r="E1268" t="s">
        <v>16</v>
      </c>
      <c r="F1268" t="s">
        <v>10</v>
      </c>
      <c r="G1268">
        <v>0</v>
      </c>
      <c r="H1268" t="s">
        <v>14</v>
      </c>
      <c r="I1268">
        <v>1</v>
      </c>
      <c r="P1268" s="13">
        <v>1241</v>
      </c>
      <c r="Q1268" s="13">
        <v>49.5139684394479</v>
      </c>
      <c r="R1268" s="13">
        <v>19.9860315605521</v>
      </c>
      <c r="T1268" s="13">
        <v>69.031719532554263</v>
      </c>
      <c r="U1268" s="13">
        <v>66</v>
      </c>
    </row>
    <row r="1269" spans="1:21" x14ac:dyDescent="0.3">
      <c r="A1269" s="1">
        <v>40809</v>
      </c>
      <c r="B1269" s="2">
        <v>2.4E-2</v>
      </c>
      <c r="C1269" s="8">
        <v>2489428</v>
      </c>
      <c r="D1269" s="8">
        <v>74</v>
      </c>
      <c r="E1269" t="s">
        <v>16</v>
      </c>
      <c r="F1269" t="s">
        <v>14</v>
      </c>
      <c r="G1269">
        <v>1</v>
      </c>
      <c r="H1269" t="s">
        <v>14</v>
      </c>
      <c r="I1269">
        <v>1</v>
      </c>
      <c r="P1269" s="13">
        <v>1242</v>
      </c>
      <c r="Q1269" s="13">
        <v>51.512012371731316</v>
      </c>
      <c r="R1269" s="13">
        <v>19.487987628268684</v>
      </c>
      <c r="T1269" s="13">
        <v>69.087367835281029</v>
      </c>
      <c r="U1269" s="13">
        <v>66</v>
      </c>
    </row>
    <row r="1270" spans="1:21" x14ac:dyDescent="0.3">
      <c r="A1270" s="1">
        <v>40812</v>
      </c>
      <c r="B1270" s="2">
        <v>1.8100000000000002E-2</v>
      </c>
      <c r="C1270" s="8">
        <v>3416040</v>
      </c>
      <c r="D1270" s="8">
        <v>72.5</v>
      </c>
      <c r="E1270" t="s">
        <v>16</v>
      </c>
      <c r="F1270" t="s">
        <v>14</v>
      </c>
      <c r="G1270">
        <v>1</v>
      </c>
      <c r="H1270" t="s">
        <v>14</v>
      </c>
      <c r="I1270">
        <v>1</v>
      </c>
      <c r="P1270" s="13">
        <v>1243</v>
      </c>
      <c r="Q1270" s="13">
        <v>53.099528978300583</v>
      </c>
      <c r="R1270" s="13">
        <v>21.900471021699417</v>
      </c>
      <c r="T1270" s="13">
        <v>69.143016138007795</v>
      </c>
      <c r="U1270" s="13">
        <v>66</v>
      </c>
    </row>
    <row r="1271" spans="1:21" x14ac:dyDescent="0.3">
      <c r="A1271" s="1">
        <v>40813</v>
      </c>
      <c r="B1271" s="2">
        <v>-9.7000000000000003E-3</v>
      </c>
      <c r="C1271" s="8">
        <v>3404914</v>
      </c>
      <c r="D1271" s="8">
        <v>74</v>
      </c>
      <c r="E1271" t="s">
        <v>16</v>
      </c>
      <c r="F1271" t="s">
        <v>14</v>
      </c>
      <c r="G1271">
        <v>1</v>
      </c>
      <c r="H1271" t="s">
        <v>14</v>
      </c>
      <c r="I1271">
        <v>1</v>
      </c>
      <c r="P1271" s="13">
        <v>1244</v>
      </c>
      <c r="Q1271" s="13">
        <v>54.244947261541633</v>
      </c>
      <c r="R1271" s="13">
        <v>19.755052738458367</v>
      </c>
      <c r="T1271" s="13">
        <v>69.198664440734561</v>
      </c>
      <c r="U1271" s="13">
        <v>66</v>
      </c>
    </row>
    <row r="1272" spans="1:21" x14ac:dyDescent="0.3">
      <c r="A1272" s="1">
        <v>40814</v>
      </c>
      <c r="B1272" s="2">
        <v>-4.4200000000000003E-2</v>
      </c>
      <c r="C1272" s="8">
        <v>3325863</v>
      </c>
      <c r="D1272" s="8">
        <v>73.5</v>
      </c>
      <c r="E1272" t="s">
        <v>16</v>
      </c>
      <c r="F1272" t="s">
        <v>14</v>
      </c>
      <c r="G1272">
        <v>1</v>
      </c>
      <c r="H1272" t="s">
        <v>14</v>
      </c>
      <c r="I1272">
        <v>1</v>
      </c>
      <c r="P1272" s="13">
        <v>1245</v>
      </c>
      <c r="Q1272" s="13">
        <v>54.706389172859744</v>
      </c>
      <c r="R1272" s="13">
        <v>18.293610827140256</v>
      </c>
      <c r="T1272" s="13">
        <v>69.254312743461327</v>
      </c>
      <c r="U1272" s="13">
        <v>66</v>
      </c>
    </row>
    <row r="1273" spans="1:21" x14ac:dyDescent="0.3">
      <c r="A1273" s="1">
        <v>40815</v>
      </c>
      <c r="B1273" s="2">
        <v>4.4999999999999997E-3</v>
      </c>
      <c r="C1273" s="8">
        <v>3321262</v>
      </c>
      <c r="D1273" s="8">
        <v>71.5</v>
      </c>
      <c r="E1273" t="s">
        <v>16</v>
      </c>
      <c r="F1273" t="s">
        <v>14</v>
      </c>
      <c r="G1273">
        <v>1</v>
      </c>
      <c r="H1273" t="s">
        <v>14</v>
      </c>
      <c r="I1273">
        <v>1</v>
      </c>
      <c r="P1273" s="13">
        <v>1246</v>
      </c>
      <c r="Q1273" s="13">
        <v>50.319935911239568</v>
      </c>
      <c r="R1273" s="13">
        <v>17.680064088760432</v>
      </c>
      <c r="T1273" s="13">
        <v>69.309961046188093</v>
      </c>
      <c r="U1273" s="13">
        <v>66</v>
      </c>
    </row>
    <row r="1274" spans="1:21" x14ac:dyDescent="0.3">
      <c r="A1274" s="1">
        <v>40816</v>
      </c>
      <c r="B1274" s="2">
        <v>-1.9400000000000001E-2</v>
      </c>
      <c r="C1274" s="8">
        <v>3138921</v>
      </c>
      <c r="D1274" s="8">
        <v>64</v>
      </c>
      <c r="E1274" t="s">
        <v>16</v>
      </c>
      <c r="F1274" t="s">
        <v>10</v>
      </c>
      <c r="G1274">
        <v>0</v>
      </c>
      <c r="H1274" t="s">
        <v>14</v>
      </c>
      <c r="I1274">
        <v>1</v>
      </c>
      <c r="P1274" s="13">
        <v>1247</v>
      </c>
      <c r="Q1274" s="13">
        <v>54.607491786320494</v>
      </c>
      <c r="R1274" s="13">
        <v>13.392508213679506</v>
      </c>
      <c r="T1274" s="13">
        <v>69.365609348914859</v>
      </c>
      <c r="U1274" s="13">
        <v>66</v>
      </c>
    </row>
    <row r="1275" spans="1:21" x14ac:dyDescent="0.3">
      <c r="A1275" s="1">
        <v>40819</v>
      </c>
      <c r="B1275" s="2">
        <v>-5.5800000000000002E-2</v>
      </c>
      <c r="C1275" s="8">
        <v>3509698</v>
      </c>
      <c r="D1275" s="8">
        <v>55.5</v>
      </c>
      <c r="E1275" t="s">
        <v>16</v>
      </c>
      <c r="F1275" t="s">
        <v>10</v>
      </c>
      <c r="G1275">
        <v>0</v>
      </c>
      <c r="H1275" t="s">
        <v>10</v>
      </c>
      <c r="I1275">
        <v>0</v>
      </c>
      <c r="P1275" s="13">
        <v>1248</v>
      </c>
      <c r="Q1275" s="13">
        <v>53.015197682908884</v>
      </c>
      <c r="R1275" s="13">
        <v>16.484802317091116</v>
      </c>
      <c r="T1275" s="13">
        <v>69.421257651641625</v>
      </c>
      <c r="U1275" s="13">
        <v>66</v>
      </c>
    </row>
    <row r="1276" spans="1:21" x14ac:dyDescent="0.3">
      <c r="A1276" s="1">
        <v>40820</v>
      </c>
      <c r="B1276" s="2">
        <v>6.9599999999999995E-2</v>
      </c>
      <c r="C1276" s="8">
        <v>5929553</v>
      </c>
      <c r="D1276" s="8">
        <v>53.5</v>
      </c>
      <c r="E1276" t="s">
        <v>16</v>
      </c>
      <c r="F1276" t="s">
        <v>10</v>
      </c>
      <c r="G1276">
        <v>0</v>
      </c>
      <c r="H1276" t="s">
        <v>10</v>
      </c>
      <c r="I1276">
        <v>0</v>
      </c>
      <c r="P1276" s="13">
        <v>1249</v>
      </c>
      <c r="Q1276" s="13">
        <v>54.086120622226566</v>
      </c>
      <c r="R1276" s="13">
        <v>18.913879377773434</v>
      </c>
      <c r="T1276" s="13">
        <v>69.476905954368391</v>
      </c>
      <c r="U1276" s="13">
        <v>66</v>
      </c>
    </row>
    <row r="1277" spans="1:21" x14ac:dyDescent="0.3">
      <c r="A1277" s="1">
        <v>40821</v>
      </c>
      <c r="B1277" s="2">
        <v>3.1899999999999998E-2</v>
      </c>
      <c r="C1277" s="8">
        <v>5382002</v>
      </c>
      <c r="D1277" s="8">
        <v>58</v>
      </c>
      <c r="E1277" t="s">
        <v>16</v>
      </c>
      <c r="F1277" t="s">
        <v>10</v>
      </c>
      <c r="G1277">
        <v>0</v>
      </c>
      <c r="H1277" t="s">
        <v>10</v>
      </c>
      <c r="I1277">
        <v>0</v>
      </c>
      <c r="P1277" s="13">
        <v>1250</v>
      </c>
      <c r="Q1277" s="13">
        <v>54.955859548266361</v>
      </c>
      <c r="R1277" s="13">
        <v>11.044140451733639</v>
      </c>
      <c r="T1277" s="13">
        <v>69.532554257095157</v>
      </c>
      <c r="U1277" s="13">
        <v>66</v>
      </c>
    </row>
    <row r="1278" spans="1:21" x14ac:dyDescent="0.3">
      <c r="A1278" s="1">
        <v>40822</v>
      </c>
      <c r="B1278" s="2">
        <v>3.5099999999999999E-2</v>
      </c>
      <c r="C1278" s="8">
        <v>3876941</v>
      </c>
      <c r="D1278" s="8">
        <v>56.5</v>
      </c>
      <c r="E1278" t="s">
        <v>16</v>
      </c>
      <c r="F1278" t="s">
        <v>10</v>
      </c>
      <c r="G1278">
        <v>0</v>
      </c>
      <c r="H1278" t="s">
        <v>10</v>
      </c>
      <c r="I1278">
        <v>0</v>
      </c>
      <c r="P1278" s="13">
        <v>1251</v>
      </c>
      <c r="Q1278" s="13">
        <v>53.59667936888308</v>
      </c>
      <c r="R1278" s="13">
        <v>17.40332063111692</v>
      </c>
      <c r="T1278" s="13">
        <v>69.588202559821923</v>
      </c>
      <c r="U1278" s="13">
        <v>66</v>
      </c>
    </row>
    <row r="1279" spans="1:21" x14ac:dyDescent="0.3">
      <c r="A1279" s="1">
        <v>40823</v>
      </c>
      <c r="B1279" s="2">
        <v>-1.14E-2</v>
      </c>
      <c r="C1279" s="8">
        <v>3151798</v>
      </c>
      <c r="D1279" s="8">
        <v>54</v>
      </c>
      <c r="E1279" t="s">
        <v>16</v>
      </c>
      <c r="F1279" t="s">
        <v>10</v>
      </c>
      <c r="G1279">
        <v>0</v>
      </c>
      <c r="H1279" t="s">
        <v>10</v>
      </c>
      <c r="I1279">
        <v>0</v>
      </c>
      <c r="P1279" s="13">
        <v>1252</v>
      </c>
      <c r="Q1279" s="13">
        <v>54.480982129682175</v>
      </c>
      <c r="R1279" s="13">
        <v>15.019017870317825</v>
      </c>
      <c r="T1279" s="13">
        <v>69.643850862548689</v>
      </c>
      <c r="U1279" s="13">
        <v>66</v>
      </c>
    </row>
    <row r="1280" spans="1:21" x14ac:dyDescent="0.3">
      <c r="A1280" s="1">
        <v>40826</v>
      </c>
      <c r="B1280" s="2">
        <v>3.4799999999999998E-2</v>
      </c>
      <c r="C1280" s="8">
        <v>2399597</v>
      </c>
      <c r="D1280" s="8">
        <v>67.5</v>
      </c>
      <c r="E1280" t="s">
        <v>16</v>
      </c>
      <c r="F1280" t="s">
        <v>10</v>
      </c>
      <c r="G1280">
        <v>0</v>
      </c>
      <c r="H1280" t="s">
        <v>14</v>
      </c>
      <c r="I1280">
        <v>1</v>
      </c>
      <c r="P1280" s="13">
        <v>1253</v>
      </c>
      <c r="Q1280" s="13">
        <v>54.068560910902875</v>
      </c>
      <c r="R1280" s="13">
        <v>18.431439089097125</v>
      </c>
      <c r="T1280" s="13">
        <v>69.699499165275469</v>
      </c>
      <c r="U1280" s="13">
        <v>66</v>
      </c>
    </row>
    <row r="1281" spans="1:21" x14ac:dyDescent="0.3">
      <c r="A1281" s="1">
        <v>40827</v>
      </c>
      <c r="B1281" s="2">
        <v>2.92E-2</v>
      </c>
      <c r="C1281" s="8">
        <v>3461501</v>
      </c>
      <c r="D1281" s="8">
        <v>67</v>
      </c>
      <c r="E1281" t="s">
        <v>16</v>
      </c>
      <c r="F1281" t="s">
        <v>10</v>
      </c>
      <c r="G1281">
        <v>0</v>
      </c>
      <c r="H1281" t="s">
        <v>14</v>
      </c>
      <c r="I1281">
        <v>1</v>
      </c>
      <c r="P1281" s="13">
        <v>1254</v>
      </c>
      <c r="Q1281" s="13">
        <v>55.013999832520824</v>
      </c>
      <c r="R1281" s="13">
        <v>15.986000167479176</v>
      </c>
      <c r="T1281" s="13">
        <v>69.755147468002235</v>
      </c>
      <c r="U1281" s="13">
        <v>66</v>
      </c>
    </row>
    <row r="1282" spans="1:21" x14ac:dyDescent="0.3">
      <c r="A1282" s="1">
        <v>40828</v>
      </c>
      <c r="B1282" s="2">
        <v>4.0599999999999997E-2</v>
      </c>
      <c r="C1282" s="8">
        <v>5730754</v>
      </c>
      <c r="D1282" s="8">
        <v>68.5</v>
      </c>
      <c r="E1282" t="s">
        <v>16</v>
      </c>
      <c r="F1282" t="s">
        <v>10</v>
      </c>
      <c r="G1282">
        <v>0</v>
      </c>
      <c r="H1282" t="s">
        <v>14</v>
      </c>
      <c r="I1282">
        <v>1</v>
      </c>
      <c r="P1282" s="13">
        <v>1255</v>
      </c>
      <c r="Q1282" s="13">
        <v>54.269843951756982</v>
      </c>
      <c r="R1282" s="13">
        <v>17.230156048243018</v>
      </c>
      <c r="T1282" s="13">
        <v>69.810795770729001</v>
      </c>
      <c r="U1282" s="13">
        <v>66</v>
      </c>
    </row>
    <row r="1283" spans="1:21" x14ac:dyDescent="0.3">
      <c r="A1283" s="1">
        <v>40829</v>
      </c>
      <c r="B1283" s="2">
        <v>-4.1000000000000003E-3</v>
      </c>
      <c r="C1283" s="8">
        <v>6356315</v>
      </c>
      <c r="D1283" s="8">
        <v>57</v>
      </c>
      <c r="E1283" t="s">
        <v>16</v>
      </c>
      <c r="F1283" t="s">
        <v>10</v>
      </c>
      <c r="G1283">
        <v>0</v>
      </c>
      <c r="H1283" t="s">
        <v>10</v>
      </c>
      <c r="I1283">
        <v>0</v>
      </c>
      <c r="P1283" s="13">
        <v>1256</v>
      </c>
      <c r="Q1283" s="13">
        <v>53.153644595068556</v>
      </c>
      <c r="R1283" s="13">
        <v>7.3463554049314439</v>
      </c>
      <c r="T1283" s="13">
        <v>69.866444073455767</v>
      </c>
      <c r="U1283" s="13">
        <v>66</v>
      </c>
    </row>
    <row r="1284" spans="1:21" x14ac:dyDescent="0.3">
      <c r="A1284" s="1">
        <v>40830</v>
      </c>
      <c r="B1284" s="2">
        <v>1.21E-2</v>
      </c>
      <c r="C1284" s="8">
        <v>2810702</v>
      </c>
      <c r="D1284" s="8">
        <v>62.5</v>
      </c>
      <c r="E1284" t="s">
        <v>16</v>
      </c>
      <c r="F1284" t="s">
        <v>10</v>
      </c>
      <c r="G1284">
        <v>0</v>
      </c>
      <c r="H1284" t="s">
        <v>10</v>
      </c>
      <c r="I1284">
        <v>0</v>
      </c>
      <c r="P1284" s="13">
        <v>1257</v>
      </c>
      <c r="Q1284" s="13">
        <v>53.882757932035467</v>
      </c>
      <c r="R1284" s="13">
        <v>9.1172420679645327</v>
      </c>
      <c r="T1284" s="13">
        <v>69.922092376182533</v>
      </c>
      <c r="U1284" s="13">
        <v>66.5</v>
      </c>
    </row>
    <row r="1285" spans="1:21" x14ac:dyDescent="0.3">
      <c r="A1285" s="1">
        <v>40833</v>
      </c>
      <c r="B1285" s="2">
        <v>-1.5699999999999999E-2</v>
      </c>
      <c r="C1285" s="8">
        <v>2860810</v>
      </c>
      <c r="D1285" s="8">
        <v>59</v>
      </c>
      <c r="E1285" t="s">
        <v>16</v>
      </c>
      <c r="F1285" t="s">
        <v>10</v>
      </c>
      <c r="G1285">
        <v>0</v>
      </c>
      <c r="H1285" t="s">
        <v>10</v>
      </c>
      <c r="I1285">
        <v>0</v>
      </c>
      <c r="P1285" s="13">
        <v>1258</v>
      </c>
      <c r="Q1285" s="13">
        <v>50.468701370807068</v>
      </c>
      <c r="R1285" s="13">
        <v>20.031298629192932</v>
      </c>
      <c r="T1285" s="13">
        <v>69.977740678909299</v>
      </c>
      <c r="U1285" s="13">
        <v>66.5</v>
      </c>
    </row>
    <row r="1286" spans="1:21" x14ac:dyDescent="0.3">
      <c r="A1286" s="1">
        <v>40834</v>
      </c>
      <c r="B1286" s="2">
        <v>7.4000000000000003E-3</v>
      </c>
      <c r="C1286" s="8">
        <v>2390425</v>
      </c>
      <c r="D1286" s="8">
        <v>55.5</v>
      </c>
      <c r="E1286" t="s">
        <v>16</v>
      </c>
      <c r="F1286" t="s">
        <v>10</v>
      </c>
      <c r="G1286">
        <v>0</v>
      </c>
      <c r="H1286" t="s">
        <v>10</v>
      </c>
      <c r="I1286">
        <v>0</v>
      </c>
      <c r="P1286" s="13">
        <v>1259</v>
      </c>
      <c r="Q1286" s="13">
        <v>53.395306733420185</v>
      </c>
      <c r="R1286" s="13">
        <v>13.604693266579815</v>
      </c>
      <c r="T1286" s="13">
        <v>70.033388981636065</v>
      </c>
      <c r="U1286" s="13">
        <v>66.5</v>
      </c>
    </row>
    <row r="1287" spans="1:21" x14ac:dyDescent="0.3">
      <c r="A1287" s="1">
        <v>40835</v>
      </c>
      <c r="B1287" s="2">
        <v>-2.0299999999999999E-2</v>
      </c>
      <c r="C1287" s="8">
        <v>1993610</v>
      </c>
      <c r="D1287" s="8">
        <v>58.5</v>
      </c>
      <c r="E1287" t="s">
        <v>16</v>
      </c>
      <c r="F1287" t="s">
        <v>10</v>
      </c>
      <c r="G1287">
        <v>0</v>
      </c>
      <c r="H1287" t="s">
        <v>10</v>
      </c>
      <c r="I1287">
        <v>0</v>
      </c>
      <c r="P1287" s="13">
        <v>1260</v>
      </c>
      <c r="Q1287" s="13">
        <v>54.166848152044388</v>
      </c>
      <c r="R1287" s="13">
        <v>17.333151847955612</v>
      </c>
      <c r="T1287" s="13">
        <v>70.089037284362831</v>
      </c>
      <c r="U1287" s="13">
        <v>66.5</v>
      </c>
    </row>
    <row r="1288" spans="1:21" x14ac:dyDescent="0.3">
      <c r="A1288" s="1">
        <v>40836</v>
      </c>
      <c r="B1288" s="2">
        <v>7.4999999999999997E-3</v>
      </c>
      <c r="C1288" s="8">
        <v>2561191</v>
      </c>
      <c r="D1288" s="8">
        <v>61.5</v>
      </c>
      <c r="E1288" t="s">
        <v>16</v>
      </c>
      <c r="F1288" t="s">
        <v>10</v>
      </c>
      <c r="G1288">
        <v>0</v>
      </c>
      <c r="H1288" t="s">
        <v>10</v>
      </c>
      <c r="I1288">
        <v>0</v>
      </c>
      <c r="P1288" s="13">
        <v>1261</v>
      </c>
      <c r="Q1288" s="13">
        <v>53.553837908164638</v>
      </c>
      <c r="R1288" s="13">
        <v>17.946162091835362</v>
      </c>
      <c r="T1288" s="13">
        <v>70.144685587089597</v>
      </c>
      <c r="U1288" s="13">
        <v>66.5</v>
      </c>
    </row>
    <row r="1289" spans="1:21" x14ac:dyDescent="0.3">
      <c r="A1289" s="1">
        <v>40837</v>
      </c>
      <c r="B1289" s="2">
        <v>-2.4400000000000002E-2</v>
      </c>
      <c r="C1289" s="8">
        <v>2777652</v>
      </c>
      <c r="D1289" s="8">
        <v>58.5</v>
      </c>
      <c r="E1289" t="s">
        <v>16</v>
      </c>
      <c r="F1289" t="s">
        <v>10</v>
      </c>
      <c r="G1289">
        <v>0</v>
      </c>
      <c r="H1289" t="s">
        <v>10</v>
      </c>
      <c r="I1289">
        <v>0</v>
      </c>
      <c r="P1289" s="13">
        <v>1262</v>
      </c>
      <c r="Q1289" s="13">
        <v>53.794803253811779</v>
      </c>
      <c r="R1289" s="13">
        <v>20.205196746188221</v>
      </c>
      <c r="T1289" s="13">
        <v>70.200333889816363</v>
      </c>
      <c r="U1289" s="13">
        <v>66.5</v>
      </c>
    </row>
    <row r="1290" spans="1:21" x14ac:dyDescent="0.3">
      <c r="A1290" s="1">
        <v>40840</v>
      </c>
      <c r="B1290" s="2">
        <v>4.1300000000000003E-2</v>
      </c>
      <c r="C1290" s="8">
        <v>2543594</v>
      </c>
      <c r="D1290" s="8">
        <v>50</v>
      </c>
      <c r="E1290" t="s">
        <v>16</v>
      </c>
      <c r="F1290" t="s">
        <v>10</v>
      </c>
      <c r="G1290">
        <v>0</v>
      </c>
      <c r="H1290" t="s">
        <v>10</v>
      </c>
      <c r="I1290">
        <v>0</v>
      </c>
      <c r="P1290" s="13">
        <v>1263</v>
      </c>
      <c r="Q1290" s="13">
        <v>54.673436561005886</v>
      </c>
      <c r="R1290" s="13">
        <v>4.8265634389941141</v>
      </c>
      <c r="T1290" s="13">
        <v>70.255982192543129</v>
      </c>
      <c r="U1290" s="13">
        <v>66.5</v>
      </c>
    </row>
    <row r="1291" spans="1:21" x14ac:dyDescent="0.3">
      <c r="A1291" s="1">
        <v>40841</v>
      </c>
      <c r="B1291" s="2">
        <v>-4.8099999999999997E-2</v>
      </c>
      <c r="C1291" s="8">
        <v>2779006</v>
      </c>
      <c r="D1291" s="8">
        <v>50</v>
      </c>
      <c r="E1291" t="s">
        <v>16</v>
      </c>
      <c r="F1291" t="s">
        <v>10</v>
      </c>
      <c r="G1291">
        <v>0</v>
      </c>
      <c r="H1291" t="s">
        <v>10</v>
      </c>
      <c r="I1291">
        <v>0</v>
      </c>
      <c r="P1291" s="13">
        <v>1264</v>
      </c>
      <c r="Q1291" s="13">
        <v>53.598873702862377</v>
      </c>
      <c r="R1291" s="13">
        <v>4.9011262971376226</v>
      </c>
      <c r="T1291" s="13">
        <v>70.311630495269895</v>
      </c>
      <c r="U1291" s="13">
        <v>66.5</v>
      </c>
    </row>
    <row r="1292" spans="1:21" x14ac:dyDescent="0.3">
      <c r="A1292" s="1">
        <v>40842</v>
      </c>
      <c r="B1292" s="2">
        <v>-1.21E-2</v>
      </c>
      <c r="C1292" s="8">
        <v>2015119</v>
      </c>
      <c r="D1292" s="8">
        <v>51.5</v>
      </c>
      <c r="E1292" t="s">
        <v>16</v>
      </c>
      <c r="F1292" t="s">
        <v>10</v>
      </c>
      <c r="G1292">
        <v>0</v>
      </c>
      <c r="H1292" t="s">
        <v>10</v>
      </c>
      <c r="I1292">
        <v>0</v>
      </c>
      <c r="P1292" s="13">
        <v>1265</v>
      </c>
      <c r="Q1292" s="13">
        <v>54.847194582912465</v>
      </c>
      <c r="R1292" s="13">
        <v>4.152805417087535</v>
      </c>
      <c r="T1292" s="13">
        <v>70.367278797996661</v>
      </c>
      <c r="U1292" s="13">
        <v>66.5</v>
      </c>
    </row>
    <row r="1293" spans="1:21" x14ac:dyDescent="0.3">
      <c r="A1293" s="1">
        <v>40843</v>
      </c>
      <c r="B1293" s="2">
        <v>-1.26E-2</v>
      </c>
      <c r="C1293" s="8">
        <v>4241851</v>
      </c>
      <c r="D1293" s="8">
        <v>53</v>
      </c>
      <c r="E1293" t="s">
        <v>16</v>
      </c>
      <c r="F1293" t="s">
        <v>10</v>
      </c>
      <c r="G1293">
        <v>0</v>
      </c>
      <c r="H1293" t="s">
        <v>10</v>
      </c>
      <c r="I1293">
        <v>0</v>
      </c>
      <c r="P1293" s="13">
        <v>1266</v>
      </c>
      <c r="Q1293" s="13">
        <v>53.67216191339957</v>
      </c>
      <c r="R1293" s="13">
        <v>8.8278380866004298</v>
      </c>
      <c r="T1293" s="13">
        <v>70.422927100723427</v>
      </c>
      <c r="U1293" s="13">
        <v>66.5</v>
      </c>
    </row>
    <row r="1294" spans="1:21" x14ac:dyDescent="0.3">
      <c r="A1294" s="1">
        <v>40844</v>
      </c>
      <c r="B1294" s="2">
        <v>1.78E-2</v>
      </c>
      <c r="C1294" s="8">
        <v>3148770</v>
      </c>
      <c r="D1294" s="8">
        <v>42.5</v>
      </c>
      <c r="E1294" t="s">
        <v>16</v>
      </c>
      <c r="F1294" t="s">
        <v>13</v>
      </c>
      <c r="G1294">
        <v>-1</v>
      </c>
      <c r="H1294" t="s">
        <v>13</v>
      </c>
      <c r="I1294">
        <v>-1</v>
      </c>
      <c r="P1294" s="13">
        <v>1267</v>
      </c>
      <c r="Q1294" s="13">
        <v>52.533169710588794</v>
      </c>
      <c r="R1294" s="13">
        <v>14.466830289411206</v>
      </c>
      <c r="T1294" s="13">
        <v>70.478575403450193</v>
      </c>
      <c r="U1294" s="13">
        <v>66.5</v>
      </c>
    </row>
    <row r="1295" spans="1:21" x14ac:dyDescent="0.3">
      <c r="A1295" s="1">
        <v>40847</v>
      </c>
      <c r="B1295" s="2">
        <v>-3.3799999999999997E-2</v>
      </c>
      <c r="C1295" s="8">
        <v>2328461</v>
      </c>
      <c r="D1295" s="8">
        <v>36.5</v>
      </c>
      <c r="E1295" t="s">
        <v>16</v>
      </c>
      <c r="F1295" t="s">
        <v>13</v>
      </c>
      <c r="G1295">
        <v>-1</v>
      </c>
      <c r="H1295" t="s">
        <v>13</v>
      </c>
      <c r="I1295">
        <v>-1</v>
      </c>
      <c r="P1295" s="13">
        <v>1268</v>
      </c>
      <c r="Q1295" s="13">
        <v>54.896602346797231</v>
      </c>
      <c r="R1295" s="13">
        <v>19.103397653202769</v>
      </c>
      <c r="T1295" s="13">
        <v>70.534223706176959</v>
      </c>
      <c r="U1295" s="13">
        <v>66.5</v>
      </c>
    </row>
    <row r="1296" spans="1:21" x14ac:dyDescent="0.3">
      <c r="A1296" s="1">
        <v>40848</v>
      </c>
      <c r="B1296" s="2">
        <v>-2.4799999999999999E-2</v>
      </c>
      <c r="C1296" s="8">
        <v>3785051</v>
      </c>
      <c r="D1296" s="8">
        <v>39</v>
      </c>
      <c r="E1296" t="s">
        <v>16</v>
      </c>
      <c r="F1296" t="s">
        <v>13</v>
      </c>
      <c r="G1296">
        <v>-1</v>
      </c>
      <c r="H1296" t="s">
        <v>13</v>
      </c>
      <c r="I1296">
        <v>-1</v>
      </c>
      <c r="P1296" s="13">
        <v>1269</v>
      </c>
      <c r="Q1296" s="13">
        <v>54.31608238536262</v>
      </c>
      <c r="R1296" s="13">
        <v>18.18391761463738</v>
      </c>
      <c r="T1296" s="13">
        <v>70.589872008903725</v>
      </c>
      <c r="U1296" s="13">
        <v>66.5</v>
      </c>
    </row>
    <row r="1297" spans="1:21" x14ac:dyDescent="0.3">
      <c r="A1297" s="1">
        <v>40849</v>
      </c>
      <c r="B1297" s="2">
        <v>2E-3</v>
      </c>
      <c r="C1297" s="8">
        <v>3043364</v>
      </c>
      <c r="D1297" s="8">
        <v>43</v>
      </c>
      <c r="E1297" t="s">
        <v>16</v>
      </c>
      <c r="F1297" t="s">
        <v>13</v>
      </c>
      <c r="G1297">
        <v>-1</v>
      </c>
      <c r="H1297" t="s">
        <v>13</v>
      </c>
      <c r="I1297">
        <v>-1</v>
      </c>
      <c r="P1297" s="13">
        <v>1270</v>
      </c>
      <c r="Q1297" s="13">
        <v>54.255658028303181</v>
      </c>
      <c r="R1297" s="13">
        <v>19.744341971696819</v>
      </c>
      <c r="T1297" s="13">
        <v>70.645520311630492</v>
      </c>
      <c r="U1297" s="13">
        <v>66.5</v>
      </c>
    </row>
    <row r="1298" spans="1:21" x14ac:dyDescent="0.3">
      <c r="A1298" s="1">
        <v>40850</v>
      </c>
      <c r="B1298" s="2">
        <v>3.1199999999999999E-2</v>
      </c>
      <c r="C1298" s="8">
        <v>4047674</v>
      </c>
      <c r="D1298" s="8">
        <v>44.5</v>
      </c>
      <c r="E1298" t="s">
        <v>16</v>
      </c>
      <c r="F1298" t="s">
        <v>13</v>
      </c>
      <c r="G1298">
        <v>-1</v>
      </c>
      <c r="H1298" t="s">
        <v>10</v>
      </c>
      <c r="I1298">
        <v>0</v>
      </c>
      <c r="P1298" s="13">
        <v>1271</v>
      </c>
      <c r="Q1298" s="13">
        <v>54.220541338809561</v>
      </c>
      <c r="R1298" s="13">
        <v>19.279458661190439</v>
      </c>
      <c r="T1298" s="13">
        <v>70.701168614357272</v>
      </c>
      <c r="U1298" s="13">
        <v>66.5</v>
      </c>
    </row>
    <row r="1299" spans="1:21" x14ac:dyDescent="0.3">
      <c r="A1299" s="1">
        <v>40851</v>
      </c>
      <c r="B1299" s="2">
        <v>-4.1000000000000003E-3</v>
      </c>
      <c r="C1299" s="8">
        <v>2124543</v>
      </c>
      <c r="D1299" s="8">
        <v>46.5</v>
      </c>
      <c r="E1299" t="s">
        <v>16</v>
      </c>
      <c r="F1299" t="s">
        <v>10</v>
      </c>
      <c r="G1299">
        <v>0</v>
      </c>
      <c r="H1299" t="s">
        <v>10</v>
      </c>
      <c r="I1299">
        <v>0</v>
      </c>
      <c r="P1299" s="13">
        <v>1272</v>
      </c>
      <c r="Q1299" s="13">
        <v>54.341114976287805</v>
      </c>
      <c r="R1299" s="13">
        <v>17.158885023712195</v>
      </c>
      <c r="T1299" s="13">
        <v>70.756816917084038</v>
      </c>
      <c r="U1299" s="13">
        <v>66.5</v>
      </c>
    </row>
    <row r="1300" spans="1:21" x14ac:dyDescent="0.3">
      <c r="A1300" s="1">
        <v>40854</v>
      </c>
      <c r="B1300" s="2">
        <v>-4.8999999999999998E-3</v>
      </c>
      <c r="C1300" s="8">
        <v>1844885</v>
      </c>
      <c r="D1300" s="8">
        <v>40</v>
      </c>
      <c r="E1300" t="s">
        <v>16</v>
      </c>
      <c r="F1300" t="s">
        <v>13</v>
      </c>
      <c r="G1300">
        <v>-1</v>
      </c>
      <c r="H1300" t="s">
        <v>13</v>
      </c>
      <c r="I1300">
        <v>-1</v>
      </c>
      <c r="P1300" s="13">
        <v>1273</v>
      </c>
      <c r="Q1300" s="13">
        <v>54.394750831062673</v>
      </c>
      <c r="R1300" s="13">
        <v>9.6052491689373269</v>
      </c>
      <c r="T1300" s="13">
        <v>70.812465219810804</v>
      </c>
      <c r="U1300" s="13">
        <v>66.5</v>
      </c>
    </row>
    <row r="1301" spans="1:21" x14ac:dyDescent="0.3">
      <c r="A1301" s="1">
        <v>40855</v>
      </c>
      <c r="B1301" s="2">
        <v>2.4500000000000001E-2</v>
      </c>
      <c r="C1301" s="8">
        <v>2555426</v>
      </c>
      <c r="D1301" s="8">
        <v>48</v>
      </c>
      <c r="E1301" t="s">
        <v>16</v>
      </c>
      <c r="F1301" t="s">
        <v>10</v>
      </c>
      <c r="G1301">
        <v>0</v>
      </c>
      <c r="H1301" t="s">
        <v>10</v>
      </c>
      <c r="I1301">
        <v>0</v>
      </c>
      <c r="P1301" s="13">
        <v>1274</v>
      </c>
      <c r="Q1301" s="13">
        <v>54.080149589838967</v>
      </c>
      <c r="R1301" s="13">
        <v>1.4198504101610325</v>
      </c>
      <c r="T1301" s="13">
        <v>70.86811352253757</v>
      </c>
      <c r="U1301" s="13">
        <v>66.5</v>
      </c>
    </row>
    <row r="1302" spans="1:21" x14ac:dyDescent="0.3">
      <c r="A1302" s="1">
        <v>40857</v>
      </c>
      <c r="B1302" s="2">
        <v>-3.0000000000000001E-3</v>
      </c>
      <c r="C1302" s="8">
        <v>2206986</v>
      </c>
      <c r="D1302" s="8">
        <v>53</v>
      </c>
      <c r="E1302" t="s">
        <v>16</v>
      </c>
      <c r="F1302" t="s">
        <v>10</v>
      </c>
      <c r="G1302">
        <v>0</v>
      </c>
      <c r="H1302" t="s">
        <v>10</v>
      </c>
      <c r="I1302">
        <v>0</v>
      </c>
      <c r="P1302" s="13">
        <v>1275</v>
      </c>
      <c r="Q1302" s="13">
        <v>52.904605857026411</v>
      </c>
      <c r="R1302" s="13">
        <v>0.59539414297358917</v>
      </c>
      <c r="T1302" s="13">
        <v>70.923761825264336</v>
      </c>
      <c r="U1302" s="13">
        <v>66.5</v>
      </c>
    </row>
    <row r="1303" spans="1:21" x14ac:dyDescent="0.3">
      <c r="A1303" s="1">
        <v>40858</v>
      </c>
      <c r="B1303" s="2">
        <v>1.09E-2</v>
      </c>
      <c r="C1303" s="8">
        <v>1853701</v>
      </c>
      <c r="D1303" s="8">
        <v>54.5</v>
      </c>
      <c r="E1303" t="s">
        <v>16</v>
      </c>
      <c r="F1303" t="s">
        <v>10</v>
      </c>
      <c r="G1303">
        <v>0</v>
      </c>
      <c r="H1303" t="s">
        <v>10</v>
      </c>
      <c r="I1303">
        <v>0</v>
      </c>
      <c r="P1303" s="13">
        <v>1276</v>
      </c>
      <c r="Q1303" s="13">
        <v>53.148051827196731</v>
      </c>
      <c r="R1303" s="13">
        <v>4.8519481728032687</v>
      </c>
      <c r="T1303" s="13">
        <v>70.979410127991102</v>
      </c>
      <c r="U1303" s="13">
        <v>67</v>
      </c>
    </row>
    <row r="1304" spans="1:21" x14ac:dyDescent="0.3">
      <c r="A1304" s="1">
        <v>40861</v>
      </c>
      <c r="B1304" s="2">
        <v>-1.06E-2</v>
      </c>
      <c r="C1304" s="8">
        <v>1894651</v>
      </c>
      <c r="D1304" s="8">
        <v>46</v>
      </c>
      <c r="E1304" t="s">
        <v>16</v>
      </c>
      <c r="F1304" t="s">
        <v>10</v>
      </c>
      <c r="G1304">
        <v>0</v>
      </c>
      <c r="H1304" t="s">
        <v>10</v>
      </c>
      <c r="I1304">
        <v>0</v>
      </c>
      <c r="P1304" s="13">
        <v>1277</v>
      </c>
      <c r="Q1304" s="13">
        <v>54.075533398778148</v>
      </c>
      <c r="R1304" s="13">
        <v>2.4244666012218516</v>
      </c>
      <c r="T1304" s="13">
        <v>71.035058430717868</v>
      </c>
      <c r="U1304" s="13">
        <v>67</v>
      </c>
    </row>
    <row r="1305" spans="1:21" x14ac:dyDescent="0.3">
      <c r="A1305" s="1">
        <v>40862</v>
      </c>
      <c r="B1305" s="2">
        <v>2.2100000000000002E-2</v>
      </c>
      <c r="C1305" s="8">
        <v>2677707</v>
      </c>
      <c r="D1305" s="8">
        <v>57</v>
      </c>
      <c r="E1305" t="s">
        <v>16</v>
      </c>
      <c r="F1305" t="s">
        <v>10</v>
      </c>
      <c r="G1305">
        <v>0</v>
      </c>
      <c r="H1305" t="s">
        <v>10</v>
      </c>
      <c r="I1305">
        <v>0</v>
      </c>
      <c r="P1305" s="13">
        <v>1278</v>
      </c>
      <c r="Q1305" s="13">
        <v>54.406226570276118</v>
      </c>
      <c r="R1305" s="13">
        <v>-0.40622657027611808</v>
      </c>
      <c r="T1305" s="13">
        <v>71.090706733444634</v>
      </c>
      <c r="U1305" s="13">
        <v>67</v>
      </c>
    </row>
    <row r="1306" spans="1:21" x14ac:dyDescent="0.3">
      <c r="A1306" s="1">
        <v>40863</v>
      </c>
      <c r="B1306" s="2">
        <v>-8.5000000000000006E-3</v>
      </c>
      <c r="C1306" s="8">
        <v>2891702</v>
      </c>
      <c r="D1306" s="8">
        <v>57.5</v>
      </c>
      <c r="E1306" t="s">
        <v>16</v>
      </c>
      <c r="F1306" t="s">
        <v>10</v>
      </c>
      <c r="G1306">
        <v>0</v>
      </c>
      <c r="H1306" t="s">
        <v>10</v>
      </c>
      <c r="I1306">
        <v>0</v>
      </c>
      <c r="P1306" s="13">
        <v>1279</v>
      </c>
      <c r="Q1306" s="13">
        <v>54.977613710663775</v>
      </c>
      <c r="R1306" s="13">
        <v>12.522386289336225</v>
      </c>
      <c r="T1306" s="13">
        <v>71.1463550361714</v>
      </c>
      <c r="U1306" s="13">
        <v>67</v>
      </c>
    </row>
    <row r="1307" spans="1:21" x14ac:dyDescent="0.3">
      <c r="A1307" s="1">
        <v>40864</v>
      </c>
      <c r="B1307" s="2">
        <v>-7.1000000000000004E-3</v>
      </c>
      <c r="C1307" s="8">
        <v>2205214</v>
      </c>
      <c r="D1307" s="8">
        <v>50.5</v>
      </c>
      <c r="E1307" t="s">
        <v>16</v>
      </c>
      <c r="F1307" t="s">
        <v>10</v>
      </c>
      <c r="G1307">
        <v>0</v>
      </c>
      <c r="H1307" t="s">
        <v>10</v>
      </c>
      <c r="I1307">
        <v>0</v>
      </c>
      <c r="P1307" s="13">
        <v>1280</v>
      </c>
      <c r="Q1307" s="13">
        <v>54.315142165379456</v>
      </c>
      <c r="R1307" s="13">
        <v>12.684857834620544</v>
      </c>
      <c r="T1307" s="13">
        <v>71.202003338898166</v>
      </c>
      <c r="U1307" s="13">
        <v>67</v>
      </c>
    </row>
    <row r="1308" spans="1:21" x14ac:dyDescent="0.3">
      <c r="A1308" s="1">
        <v>40865</v>
      </c>
      <c r="B1308" s="2">
        <v>-3.2199999999999999E-2</v>
      </c>
      <c r="C1308" s="8">
        <v>3087665</v>
      </c>
      <c r="D1308" s="8">
        <v>39.5</v>
      </c>
      <c r="E1308" t="s">
        <v>16</v>
      </c>
      <c r="F1308" t="s">
        <v>13</v>
      </c>
      <c r="G1308">
        <v>-1</v>
      </c>
      <c r="H1308" t="s">
        <v>13</v>
      </c>
      <c r="I1308">
        <v>-1</v>
      </c>
      <c r="P1308" s="13">
        <v>1281</v>
      </c>
      <c r="Q1308" s="13">
        <v>52.955966843096462</v>
      </c>
      <c r="R1308" s="13">
        <v>15.544033156903538</v>
      </c>
      <c r="T1308" s="13">
        <v>71.257651641624932</v>
      </c>
      <c r="U1308" s="13">
        <v>67</v>
      </c>
    </row>
    <row r="1309" spans="1:21" x14ac:dyDescent="0.3">
      <c r="A1309" s="1">
        <v>40868</v>
      </c>
      <c r="B1309" s="2">
        <v>4.0000000000000002E-4</v>
      </c>
      <c r="C1309" s="8">
        <v>2016370</v>
      </c>
      <c r="D1309" s="8">
        <v>55</v>
      </c>
      <c r="E1309" t="s">
        <v>16</v>
      </c>
      <c r="F1309" t="s">
        <v>10</v>
      </c>
      <c r="G1309">
        <v>0</v>
      </c>
      <c r="H1309" t="s">
        <v>10</v>
      </c>
      <c r="I1309">
        <v>0</v>
      </c>
      <c r="P1309" s="13">
        <v>1282</v>
      </c>
      <c r="Q1309" s="13">
        <v>52.465596642769484</v>
      </c>
      <c r="R1309" s="13">
        <v>4.5344033572305165</v>
      </c>
      <c r="T1309" s="13">
        <v>71.313299944351698</v>
      </c>
      <c r="U1309" s="13">
        <v>67</v>
      </c>
    </row>
    <row r="1310" spans="1:21" x14ac:dyDescent="0.3">
      <c r="A1310" s="1">
        <v>40869</v>
      </c>
      <c r="B1310" s="2">
        <v>-1.1000000000000001E-3</v>
      </c>
      <c r="C1310" s="8">
        <v>2364681</v>
      </c>
      <c r="D1310" s="8">
        <v>47.5</v>
      </c>
      <c r="E1310" t="s">
        <v>16</v>
      </c>
      <c r="F1310" t="s">
        <v>10</v>
      </c>
      <c r="G1310">
        <v>0</v>
      </c>
      <c r="H1310" t="s">
        <v>13</v>
      </c>
      <c r="I1310">
        <v>-1</v>
      </c>
      <c r="P1310" s="13">
        <v>1283</v>
      </c>
      <c r="Q1310" s="13">
        <v>54.671496114991918</v>
      </c>
      <c r="R1310" s="13">
        <v>7.8285038850080824</v>
      </c>
      <c r="T1310" s="13">
        <v>71.368948247078464</v>
      </c>
      <c r="U1310" s="13">
        <v>67</v>
      </c>
    </row>
    <row r="1311" spans="1:21" x14ac:dyDescent="0.3">
      <c r="A1311" s="1">
        <v>40870</v>
      </c>
      <c r="B1311" s="2">
        <v>-3.1E-2</v>
      </c>
      <c r="C1311" s="8">
        <v>2146091</v>
      </c>
      <c r="D1311" s="8">
        <v>45</v>
      </c>
      <c r="E1311" t="s">
        <v>16</v>
      </c>
      <c r="F1311" t="s">
        <v>10</v>
      </c>
      <c r="G1311">
        <v>0</v>
      </c>
      <c r="H1311" t="s">
        <v>13</v>
      </c>
      <c r="I1311">
        <v>-1</v>
      </c>
      <c r="P1311" s="13">
        <v>1284</v>
      </c>
      <c r="Q1311" s="13">
        <v>54.573651626273985</v>
      </c>
      <c r="R1311" s="13">
        <v>4.4263483737260145</v>
      </c>
      <c r="T1311" s="13">
        <v>71.42459654980523</v>
      </c>
      <c r="U1311" s="13">
        <v>67</v>
      </c>
    </row>
    <row r="1312" spans="1:21" x14ac:dyDescent="0.3">
      <c r="A1312" s="1">
        <v>40872</v>
      </c>
      <c r="B1312" s="2">
        <v>-3.8999999999999998E-3</v>
      </c>
      <c r="C1312" s="8">
        <v>779583</v>
      </c>
      <c r="D1312" s="8">
        <v>43</v>
      </c>
      <c r="E1312" t="s">
        <v>16</v>
      </c>
      <c r="F1312" t="s">
        <v>13</v>
      </c>
      <c r="G1312">
        <v>-1</v>
      </c>
      <c r="H1312" t="s">
        <v>13</v>
      </c>
      <c r="I1312">
        <v>-1</v>
      </c>
      <c r="P1312" s="13">
        <v>1285</v>
      </c>
      <c r="Q1312" s="13">
        <v>54.916962507167028</v>
      </c>
      <c r="R1312" s="13">
        <v>0.58303749283297179</v>
      </c>
      <c r="T1312" s="13">
        <v>71.480244852531996</v>
      </c>
      <c r="U1312" s="13">
        <v>67</v>
      </c>
    </row>
    <row r="1313" spans="1:21" x14ac:dyDescent="0.3">
      <c r="A1313" s="1">
        <v>40875</v>
      </c>
      <c r="B1313" s="2">
        <v>-1.5E-3</v>
      </c>
      <c r="C1313" s="8">
        <v>3214775</v>
      </c>
      <c r="D1313" s="8">
        <v>46</v>
      </c>
      <c r="E1313" t="s">
        <v>16</v>
      </c>
      <c r="F1313" t="s">
        <v>10</v>
      </c>
      <c r="G1313">
        <v>0</v>
      </c>
      <c r="H1313" t="s">
        <v>10</v>
      </c>
      <c r="I1313">
        <v>0</v>
      </c>
      <c r="P1313" s="13">
        <v>1286</v>
      </c>
      <c r="Q1313" s="13">
        <v>55.092474724802443</v>
      </c>
      <c r="R1313" s="13">
        <v>3.4075252751975569</v>
      </c>
      <c r="T1313" s="13">
        <v>71.535893155258762</v>
      </c>
      <c r="U1313" s="13">
        <v>67</v>
      </c>
    </row>
    <row r="1314" spans="1:21" x14ac:dyDescent="0.3">
      <c r="A1314" s="1">
        <v>40876</v>
      </c>
      <c r="B1314" s="2">
        <v>5.4999999999999997E-3</v>
      </c>
      <c r="C1314" s="8">
        <v>2076784</v>
      </c>
      <c r="D1314" s="8">
        <v>56</v>
      </c>
      <c r="E1314" t="s">
        <v>16</v>
      </c>
      <c r="F1314" t="s">
        <v>10</v>
      </c>
      <c r="G1314">
        <v>0</v>
      </c>
      <c r="H1314" t="s">
        <v>10</v>
      </c>
      <c r="I1314">
        <v>0</v>
      </c>
      <c r="P1314" s="13">
        <v>1287</v>
      </c>
      <c r="Q1314" s="13">
        <v>54.812849120042785</v>
      </c>
      <c r="R1314" s="13">
        <v>6.6871508799572155</v>
      </c>
      <c r="T1314" s="13">
        <v>71.591541457985528</v>
      </c>
      <c r="U1314" s="13">
        <v>67</v>
      </c>
    </row>
    <row r="1315" spans="1:21" x14ac:dyDescent="0.3">
      <c r="A1315" s="1">
        <v>40877</v>
      </c>
      <c r="B1315" s="2">
        <v>3.2000000000000002E-3</v>
      </c>
      <c r="C1315" s="8">
        <v>3189467</v>
      </c>
      <c r="D1315" s="8">
        <v>55</v>
      </c>
      <c r="E1315" t="s">
        <v>16</v>
      </c>
      <c r="F1315" t="s">
        <v>10</v>
      </c>
      <c r="G1315">
        <v>0</v>
      </c>
      <c r="H1315" t="s">
        <v>10</v>
      </c>
      <c r="I1315">
        <v>0</v>
      </c>
      <c r="P1315" s="13">
        <v>1288</v>
      </c>
      <c r="Q1315" s="13">
        <v>54.60343196838275</v>
      </c>
      <c r="R1315" s="13">
        <v>3.8965680316172495</v>
      </c>
      <c r="T1315" s="13">
        <v>71.647189760712308</v>
      </c>
      <c r="U1315" s="13">
        <v>67</v>
      </c>
    </row>
    <row r="1316" spans="1:21" x14ac:dyDescent="0.3">
      <c r="A1316" s="1">
        <v>40878</v>
      </c>
      <c r="B1316" s="2">
        <v>-2.5700000000000001E-2</v>
      </c>
      <c r="C1316" s="8">
        <v>1940166</v>
      </c>
      <c r="D1316" s="8">
        <v>42</v>
      </c>
      <c r="E1316" t="s">
        <v>17</v>
      </c>
      <c r="F1316" t="s">
        <v>13</v>
      </c>
      <c r="G1316">
        <v>-1</v>
      </c>
      <c r="H1316" t="s">
        <v>14</v>
      </c>
      <c r="I1316">
        <v>1</v>
      </c>
      <c r="P1316" s="13">
        <v>1289</v>
      </c>
      <c r="Q1316" s="13">
        <v>54.905334779310131</v>
      </c>
      <c r="R1316" s="13">
        <v>-4.905334779310131</v>
      </c>
      <c r="T1316" s="13">
        <v>71.702838063439074</v>
      </c>
      <c r="U1316" s="13">
        <v>67</v>
      </c>
    </row>
    <row r="1317" spans="1:21" x14ac:dyDescent="0.3">
      <c r="A1317" s="1">
        <v>40879</v>
      </c>
      <c r="B1317" s="2">
        <v>-2.8500000000000001E-2</v>
      </c>
      <c r="C1317" s="8">
        <v>1584975</v>
      </c>
      <c r="D1317" s="8">
        <v>38</v>
      </c>
      <c r="E1317" t="s">
        <v>17</v>
      </c>
      <c r="F1317" t="s">
        <v>13</v>
      </c>
      <c r="G1317">
        <v>-1</v>
      </c>
      <c r="H1317" t="s">
        <v>10</v>
      </c>
      <c r="I1317">
        <v>0</v>
      </c>
      <c r="P1317" s="13">
        <v>1290</v>
      </c>
      <c r="Q1317" s="13">
        <v>54.545295327913983</v>
      </c>
      <c r="R1317" s="13">
        <v>-4.5452953279139834</v>
      </c>
      <c r="T1317" s="13">
        <v>71.75848636616584</v>
      </c>
      <c r="U1317" s="13">
        <v>67</v>
      </c>
    </row>
    <row r="1318" spans="1:21" x14ac:dyDescent="0.3">
      <c r="A1318" s="1">
        <v>40882</v>
      </c>
      <c r="B1318" s="2">
        <v>4.5999999999999999E-3</v>
      </c>
      <c r="C1318" s="8">
        <v>2220549</v>
      </c>
      <c r="D1318" s="8">
        <v>42.5</v>
      </c>
      <c r="E1318" t="s">
        <v>17</v>
      </c>
      <c r="F1318" t="s">
        <v>13</v>
      </c>
      <c r="G1318">
        <v>-1</v>
      </c>
      <c r="H1318" t="s">
        <v>14</v>
      </c>
      <c r="I1318">
        <v>1</v>
      </c>
      <c r="P1318" s="13">
        <v>1291</v>
      </c>
      <c r="Q1318" s="13">
        <v>55.099159066014494</v>
      </c>
      <c r="R1318" s="13">
        <v>-3.5991590660144936</v>
      </c>
      <c r="T1318" s="13">
        <v>71.814134668892606</v>
      </c>
      <c r="U1318" s="13">
        <v>67</v>
      </c>
    </row>
    <row r="1319" spans="1:21" x14ac:dyDescent="0.3">
      <c r="A1319" s="1">
        <v>40883</v>
      </c>
      <c r="B1319" s="2">
        <v>-2.0999999999999999E-3</v>
      </c>
      <c r="C1319" s="8">
        <v>1305414</v>
      </c>
      <c r="D1319" s="8">
        <v>48</v>
      </c>
      <c r="E1319" t="s">
        <v>17</v>
      </c>
      <c r="F1319" t="s">
        <v>10</v>
      </c>
      <c r="G1319">
        <v>0</v>
      </c>
      <c r="H1319" t="s">
        <v>14</v>
      </c>
      <c r="I1319">
        <v>1</v>
      </c>
      <c r="P1319" s="13">
        <v>1292</v>
      </c>
      <c r="Q1319" s="13">
        <v>53.737192839958063</v>
      </c>
      <c r="R1319" s="13">
        <v>-0.73719283995806251</v>
      </c>
      <c r="T1319" s="13">
        <v>71.869782971619372</v>
      </c>
      <c r="U1319" s="13">
        <v>67</v>
      </c>
    </row>
    <row r="1320" spans="1:21" x14ac:dyDescent="0.3">
      <c r="A1320" s="1">
        <v>40884</v>
      </c>
      <c r="B1320" s="2">
        <v>-7.6E-3</v>
      </c>
      <c r="C1320" s="8">
        <v>4645389</v>
      </c>
      <c r="D1320" s="8">
        <v>55</v>
      </c>
      <c r="E1320" t="s">
        <v>17</v>
      </c>
      <c r="F1320" t="s">
        <v>10</v>
      </c>
      <c r="G1320">
        <v>0</v>
      </c>
      <c r="H1320" t="s">
        <v>14</v>
      </c>
      <c r="I1320">
        <v>1</v>
      </c>
      <c r="P1320" s="13">
        <v>1293</v>
      </c>
      <c r="Q1320" s="13">
        <v>54.478685798849867</v>
      </c>
      <c r="R1320" s="13">
        <v>-11.978685798849867</v>
      </c>
      <c r="T1320" s="13">
        <v>71.925431274346138</v>
      </c>
      <c r="U1320" s="13">
        <v>67</v>
      </c>
    </row>
    <row r="1321" spans="1:21" x14ac:dyDescent="0.3">
      <c r="A1321" s="1">
        <v>40885</v>
      </c>
      <c r="B1321" s="2">
        <v>-5.1999999999999998E-3</v>
      </c>
      <c r="C1321" s="8">
        <v>3319879</v>
      </c>
      <c r="D1321" s="8">
        <v>44</v>
      </c>
      <c r="E1321" t="s">
        <v>17</v>
      </c>
      <c r="F1321" t="s">
        <v>13</v>
      </c>
      <c r="G1321">
        <v>-1</v>
      </c>
      <c r="H1321" t="s">
        <v>14</v>
      </c>
      <c r="I1321">
        <v>1</v>
      </c>
      <c r="P1321" s="13">
        <v>1294</v>
      </c>
      <c r="Q1321" s="13">
        <v>54.855202604477675</v>
      </c>
      <c r="R1321" s="13">
        <v>-18.355202604477675</v>
      </c>
      <c r="T1321" s="13">
        <v>71.981079577072904</v>
      </c>
      <c r="U1321" s="13">
        <v>67</v>
      </c>
    </row>
    <row r="1322" spans="1:21" x14ac:dyDescent="0.3">
      <c r="A1322" s="1">
        <v>40886</v>
      </c>
      <c r="B1322" s="2">
        <v>9.5999999999999992E-3</v>
      </c>
      <c r="C1322" s="8">
        <v>2696572</v>
      </c>
      <c r="D1322" s="8">
        <v>35</v>
      </c>
      <c r="E1322" t="s">
        <v>17</v>
      </c>
      <c r="F1322" t="s">
        <v>13</v>
      </c>
      <c r="G1322">
        <v>-1</v>
      </c>
      <c r="H1322" t="s">
        <v>10</v>
      </c>
      <c r="I1322">
        <v>0</v>
      </c>
      <c r="P1322" s="13">
        <v>1295</v>
      </c>
      <c r="Q1322" s="13">
        <v>53.986842631818774</v>
      </c>
      <c r="R1322" s="13">
        <v>-14.986842631818774</v>
      </c>
      <c r="T1322" s="13">
        <v>72.03672787979967</v>
      </c>
      <c r="U1322" s="13">
        <v>67</v>
      </c>
    </row>
    <row r="1323" spans="1:21" x14ac:dyDescent="0.3">
      <c r="A1323" s="1">
        <v>40889</v>
      </c>
      <c r="B1323" s="2">
        <v>2.3300000000000001E-2</v>
      </c>
      <c r="C1323" s="8">
        <v>3564417</v>
      </c>
      <c r="D1323" s="8">
        <v>29.5</v>
      </c>
      <c r="E1323" t="s">
        <v>17</v>
      </c>
      <c r="F1323" t="s">
        <v>13</v>
      </c>
      <c r="G1323">
        <v>-1</v>
      </c>
      <c r="H1323" t="s">
        <v>10</v>
      </c>
      <c r="I1323">
        <v>0</v>
      </c>
      <c r="P1323" s="13">
        <v>1296</v>
      </c>
      <c r="Q1323" s="13">
        <v>54.504893324213718</v>
      </c>
      <c r="R1323" s="13">
        <v>-11.504893324213718</v>
      </c>
      <c r="T1323" s="13">
        <v>72.092376182526436</v>
      </c>
      <c r="U1323" s="13">
        <v>67.5</v>
      </c>
    </row>
    <row r="1324" spans="1:21" x14ac:dyDescent="0.3">
      <c r="A1324" s="1">
        <v>40890</v>
      </c>
      <c r="B1324" s="2">
        <v>-8.5000000000000006E-3</v>
      </c>
      <c r="C1324" s="8">
        <v>2728115</v>
      </c>
      <c r="D1324" s="8">
        <v>31</v>
      </c>
      <c r="E1324" t="s">
        <v>17</v>
      </c>
      <c r="F1324" t="s">
        <v>13</v>
      </c>
      <c r="G1324">
        <v>-1</v>
      </c>
      <c r="H1324" t="s">
        <v>10</v>
      </c>
      <c r="I1324">
        <v>0</v>
      </c>
      <c r="P1324" s="13">
        <v>1297</v>
      </c>
      <c r="Q1324" s="13">
        <v>53.961767737413517</v>
      </c>
      <c r="R1324" s="13">
        <v>-9.461767737413517</v>
      </c>
      <c r="T1324" s="13">
        <v>72.148024485253202</v>
      </c>
      <c r="U1324" s="13">
        <v>67.5</v>
      </c>
    </row>
    <row r="1325" spans="1:21" x14ac:dyDescent="0.3">
      <c r="A1325" s="1">
        <v>40891</v>
      </c>
      <c r="B1325" s="2">
        <v>3.0000000000000001E-3</v>
      </c>
      <c r="C1325" s="8">
        <v>1821862</v>
      </c>
      <c r="D1325" s="8">
        <v>34.5</v>
      </c>
      <c r="E1325" t="s">
        <v>17</v>
      </c>
      <c r="F1325" t="s">
        <v>13</v>
      </c>
      <c r="G1325">
        <v>-1</v>
      </c>
      <c r="H1325" t="s">
        <v>10</v>
      </c>
      <c r="I1325">
        <v>0</v>
      </c>
      <c r="P1325" s="13">
        <v>1298</v>
      </c>
      <c r="Q1325" s="13">
        <v>55.051634879512932</v>
      </c>
      <c r="R1325" s="13">
        <v>-8.5516348795129318</v>
      </c>
      <c r="T1325" s="13">
        <v>72.203672787979968</v>
      </c>
      <c r="U1325" s="13">
        <v>67.5</v>
      </c>
    </row>
    <row r="1326" spans="1:21" x14ac:dyDescent="0.3">
      <c r="A1326" s="1">
        <v>40892</v>
      </c>
      <c r="B1326" s="2">
        <v>-1.5599999999999999E-2</v>
      </c>
      <c r="C1326" s="8">
        <v>4015585</v>
      </c>
      <c r="D1326" s="8">
        <v>42.5</v>
      </c>
      <c r="E1326" t="s">
        <v>17</v>
      </c>
      <c r="F1326" t="s">
        <v>13</v>
      </c>
      <c r="G1326">
        <v>-1</v>
      </c>
      <c r="H1326" t="s">
        <v>14</v>
      </c>
      <c r="I1326">
        <v>1</v>
      </c>
      <c r="P1326" s="13">
        <v>1299</v>
      </c>
      <c r="Q1326" s="13">
        <v>55.220599551661024</v>
      </c>
      <c r="R1326" s="13">
        <v>-15.220599551661024</v>
      </c>
      <c r="T1326" s="13">
        <v>72.259321090706734</v>
      </c>
      <c r="U1326" s="13">
        <v>67.5</v>
      </c>
    </row>
    <row r="1327" spans="1:21" x14ac:dyDescent="0.3">
      <c r="A1327" s="1">
        <v>40893</v>
      </c>
      <c r="B1327" s="2">
        <v>-1.4999999999999999E-2</v>
      </c>
      <c r="C1327" s="8">
        <v>3716550</v>
      </c>
      <c r="D1327" s="8">
        <v>50.5</v>
      </c>
      <c r="E1327" t="s">
        <v>17</v>
      </c>
      <c r="F1327" t="s">
        <v>10</v>
      </c>
      <c r="G1327">
        <v>0</v>
      </c>
      <c r="H1327" t="s">
        <v>14</v>
      </c>
      <c r="I1327">
        <v>1</v>
      </c>
      <c r="P1327" s="13">
        <v>1300</v>
      </c>
      <c r="Q1327" s="13">
        <v>54.857479987143279</v>
      </c>
      <c r="R1327" s="13">
        <v>-6.8574799871432788</v>
      </c>
      <c r="T1327" s="13">
        <v>72.3149693934335</v>
      </c>
      <c r="U1327" s="13">
        <v>67.5</v>
      </c>
    </row>
    <row r="1328" spans="1:21" x14ac:dyDescent="0.3">
      <c r="A1328" s="1">
        <v>40896</v>
      </c>
      <c r="B1328" s="2">
        <v>-4.5199999999999997E-2</v>
      </c>
      <c r="C1328" s="8">
        <v>4018345</v>
      </c>
      <c r="D1328" s="8">
        <v>23.5</v>
      </c>
      <c r="E1328" t="s">
        <v>17</v>
      </c>
      <c r="F1328" t="s">
        <v>13</v>
      </c>
      <c r="G1328">
        <v>-1</v>
      </c>
      <c r="H1328" t="s">
        <v>13</v>
      </c>
      <c r="I1328">
        <v>-1</v>
      </c>
      <c r="P1328" s="13">
        <v>1301</v>
      </c>
      <c r="Q1328" s="13">
        <v>55.003913837242351</v>
      </c>
      <c r="R1328" s="13">
        <v>-2.0039138372423508</v>
      </c>
      <c r="T1328" s="13">
        <v>72.370617696160267</v>
      </c>
      <c r="U1328" s="13">
        <v>67.5</v>
      </c>
    </row>
    <row r="1329" spans="1:21" x14ac:dyDescent="0.3">
      <c r="A1329" s="1">
        <v>40897</v>
      </c>
      <c r="B1329" s="2">
        <v>8.8999999999999999E-3</v>
      </c>
      <c r="C1329" s="8">
        <v>2656869</v>
      </c>
      <c r="D1329" s="8">
        <v>32.5</v>
      </c>
      <c r="E1329" t="s">
        <v>17</v>
      </c>
      <c r="F1329" t="s">
        <v>13</v>
      </c>
      <c r="G1329">
        <v>-1</v>
      </c>
      <c r="H1329" t="s">
        <v>10</v>
      </c>
      <c r="I1329">
        <v>0</v>
      </c>
      <c r="P1329" s="13">
        <v>1302</v>
      </c>
      <c r="Q1329" s="13">
        <v>55.253418229336248</v>
      </c>
      <c r="R1329" s="13">
        <v>-0.75341822933624769</v>
      </c>
      <c r="T1329" s="13">
        <v>72.426265998887033</v>
      </c>
      <c r="U1329" s="13">
        <v>67.5</v>
      </c>
    </row>
    <row r="1330" spans="1:21" x14ac:dyDescent="0.3">
      <c r="A1330" s="1">
        <v>40898</v>
      </c>
      <c r="B1330" s="2">
        <v>-1.1999999999999999E-3</v>
      </c>
      <c r="C1330" s="8">
        <v>1415993</v>
      </c>
      <c r="D1330" s="8">
        <v>41</v>
      </c>
      <c r="E1330" t="s">
        <v>17</v>
      </c>
      <c r="F1330" t="s">
        <v>13</v>
      </c>
      <c r="G1330">
        <v>-1</v>
      </c>
      <c r="H1330" t="s">
        <v>10</v>
      </c>
      <c r="I1330">
        <v>0</v>
      </c>
      <c r="P1330" s="13">
        <v>1303</v>
      </c>
      <c r="Q1330" s="13">
        <v>55.176404293422124</v>
      </c>
      <c r="R1330" s="13">
        <v>-9.1764042934221237</v>
      </c>
      <c r="T1330" s="13">
        <v>72.481914301613799</v>
      </c>
      <c r="U1330" s="13">
        <v>67.5</v>
      </c>
    </row>
    <row r="1331" spans="1:21" x14ac:dyDescent="0.3">
      <c r="A1331" s="1">
        <v>40899</v>
      </c>
      <c r="B1331" s="2">
        <v>1.54E-2</v>
      </c>
      <c r="C1331" s="8">
        <v>2981948</v>
      </c>
      <c r="D1331" s="8">
        <v>48.5</v>
      </c>
      <c r="E1331" t="s">
        <v>17</v>
      </c>
      <c r="F1331" t="s">
        <v>10</v>
      </c>
      <c r="G1331">
        <v>0</v>
      </c>
      <c r="H1331" t="s">
        <v>14</v>
      </c>
      <c r="I1331">
        <v>1</v>
      </c>
      <c r="P1331" s="13">
        <v>1304</v>
      </c>
      <c r="Q1331" s="13">
        <v>54.77695053529559</v>
      </c>
      <c r="R1331" s="13">
        <v>2.2230494647044097</v>
      </c>
      <c r="T1331" s="13">
        <v>72.537562604340565</v>
      </c>
      <c r="U1331" s="13">
        <v>67.5</v>
      </c>
    </row>
    <row r="1332" spans="1:21" x14ac:dyDescent="0.3">
      <c r="A1332" s="1">
        <v>40900</v>
      </c>
      <c r="B1332" s="2">
        <v>7.6E-3</v>
      </c>
      <c r="C1332" s="8">
        <v>1377176</v>
      </c>
      <c r="D1332" s="8">
        <v>50</v>
      </c>
      <c r="E1332" t="s">
        <v>17</v>
      </c>
      <c r="F1332" t="s">
        <v>10</v>
      </c>
      <c r="G1332">
        <v>0</v>
      </c>
      <c r="H1332" t="s">
        <v>14</v>
      </c>
      <c r="I1332">
        <v>1</v>
      </c>
      <c r="P1332" s="13">
        <v>1305</v>
      </c>
      <c r="Q1332" s="13">
        <v>54.57218390079683</v>
      </c>
      <c r="R1332" s="13">
        <v>2.9278160992031701</v>
      </c>
      <c r="T1332" s="13">
        <v>72.593210907067331</v>
      </c>
      <c r="U1332" s="13">
        <v>67.5</v>
      </c>
    </row>
    <row r="1333" spans="1:21" x14ac:dyDescent="0.3">
      <c r="A1333" s="1">
        <v>40904</v>
      </c>
      <c r="B1333" s="2">
        <v>1.1000000000000001E-3</v>
      </c>
      <c r="C1333" s="8">
        <v>1285253</v>
      </c>
      <c r="D1333" s="8">
        <v>35.5</v>
      </c>
      <c r="E1333" t="s">
        <v>17</v>
      </c>
      <c r="F1333" t="s">
        <v>13</v>
      </c>
      <c r="G1333">
        <v>-1</v>
      </c>
      <c r="H1333" t="s">
        <v>10</v>
      </c>
      <c r="I1333">
        <v>0</v>
      </c>
      <c r="P1333" s="13">
        <v>1306</v>
      </c>
      <c r="Q1333" s="13">
        <v>54.995082455860896</v>
      </c>
      <c r="R1333" s="13">
        <v>-4.4950824558608957</v>
      </c>
      <c r="T1333" s="13">
        <v>72.648859209794111</v>
      </c>
      <c r="U1333" s="13">
        <v>67.5</v>
      </c>
    </row>
    <row r="1334" spans="1:21" x14ac:dyDescent="0.3">
      <c r="A1334" s="1">
        <v>40905</v>
      </c>
      <c r="B1334" s="2">
        <v>-1.37E-2</v>
      </c>
      <c r="C1334" s="8">
        <v>1255089</v>
      </c>
      <c r="D1334" s="8">
        <v>44</v>
      </c>
      <c r="E1334" t="s">
        <v>17</v>
      </c>
      <c r="F1334" t="s">
        <v>13</v>
      </c>
      <c r="G1334">
        <v>-1</v>
      </c>
      <c r="H1334" t="s">
        <v>14</v>
      </c>
      <c r="I1334">
        <v>1</v>
      </c>
      <c r="P1334" s="13">
        <v>1307</v>
      </c>
      <c r="Q1334" s="13">
        <v>54.395121591550442</v>
      </c>
      <c r="R1334" s="13">
        <v>-14.895121591550442</v>
      </c>
      <c r="T1334" s="13">
        <v>72.704507512520877</v>
      </c>
      <c r="U1334" s="13">
        <v>67.5</v>
      </c>
    </row>
    <row r="1335" spans="1:21" x14ac:dyDescent="0.3">
      <c r="A1335" s="1">
        <v>40906</v>
      </c>
      <c r="B1335" s="2">
        <v>1.04E-2</v>
      </c>
      <c r="C1335" s="8">
        <v>1213649</v>
      </c>
      <c r="D1335" s="8">
        <v>33.5</v>
      </c>
      <c r="E1335" t="s">
        <v>17</v>
      </c>
      <c r="F1335" t="s">
        <v>13</v>
      </c>
      <c r="G1335">
        <v>-1</v>
      </c>
      <c r="H1335" t="s">
        <v>10</v>
      </c>
      <c r="I1335">
        <v>0</v>
      </c>
      <c r="P1335" s="13">
        <v>1308</v>
      </c>
      <c r="Q1335" s="13">
        <v>55.12862095596104</v>
      </c>
      <c r="R1335" s="13">
        <v>-0.12862095596103984</v>
      </c>
      <c r="T1335" s="13">
        <v>72.760155815247643</v>
      </c>
      <c r="U1335" s="13">
        <v>67.5</v>
      </c>
    </row>
    <row r="1336" spans="1:21" x14ac:dyDescent="0.3">
      <c r="A1336" s="1">
        <v>40907</v>
      </c>
      <c r="B1336" s="2">
        <v>-1.1000000000000001E-3</v>
      </c>
      <c r="C1336" s="8">
        <v>1034205</v>
      </c>
      <c r="D1336" s="8">
        <v>28.5</v>
      </c>
      <c r="E1336" t="s">
        <v>17</v>
      </c>
      <c r="F1336" t="s">
        <v>13</v>
      </c>
      <c r="G1336">
        <v>-1</v>
      </c>
      <c r="H1336" t="s">
        <v>10</v>
      </c>
      <c r="I1336">
        <v>0</v>
      </c>
      <c r="P1336" s="13">
        <v>1309</v>
      </c>
      <c r="Q1336" s="13">
        <v>54.912140743782409</v>
      </c>
      <c r="R1336" s="13">
        <v>-7.4121407437824089</v>
      </c>
      <c r="T1336" s="13">
        <v>72.815804117974409</v>
      </c>
      <c r="U1336" s="13">
        <v>67.5</v>
      </c>
    </row>
    <row r="1337" spans="1:21" x14ac:dyDescent="0.3">
      <c r="A1337" s="1">
        <v>40911</v>
      </c>
      <c r="B1337" s="2">
        <v>1.4200000000000001E-2</v>
      </c>
      <c r="C1337" s="8">
        <v>2219664</v>
      </c>
      <c r="D1337" s="8">
        <v>33.5</v>
      </c>
      <c r="E1337" t="s">
        <v>17</v>
      </c>
      <c r="F1337" t="s">
        <v>13</v>
      </c>
      <c r="G1337">
        <v>-1</v>
      </c>
      <c r="H1337" t="s">
        <v>10</v>
      </c>
      <c r="I1337">
        <v>0</v>
      </c>
      <c r="P1337" s="13">
        <v>1310</v>
      </c>
      <c r="Q1337" s="13">
        <v>54.973419721899162</v>
      </c>
      <c r="R1337" s="13">
        <v>-9.9734197218991625</v>
      </c>
      <c r="T1337" s="13">
        <v>72.871452420701175</v>
      </c>
      <c r="U1337" s="13">
        <v>67.5</v>
      </c>
    </row>
    <row r="1338" spans="1:21" x14ac:dyDescent="0.3">
      <c r="A1338" s="1">
        <v>40912</v>
      </c>
      <c r="B1338" s="2">
        <v>1.15E-2</v>
      </c>
      <c r="C1338" s="8">
        <v>2006392</v>
      </c>
      <c r="D1338" s="8">
        <v>19</v>
      </c>
      <c r="E1338" t="s">
        <v>17</v>
      </c>
      <c r="F1338" t="s">
        <v>13</v>
      </c>
      <c r="G1338">
        <v>-1</v>
      </c>
      <c r="H1338" t="s">
        <v>13</v>
      </c>
      <c r="I1338">
        <v>-1</v>
      </c>
      <c r="P1338" s="13">
        <v>1311</v>
      </c>
      <c r="Q1338" s="13">
        <v>55.874024310003726</v>
      </c>
      <c r="R1338" s="13">
        <v>-12.874024310003726</v>
      </c>
      <c r="T1338" s="13">
        <v>72.927100723427941</v>
      </c>
      <c r="U1338" s="13">
        <v>67.5</v>
      </c>
    </row>
    <row r="1339" spans="1:21" x14ac:dyDescent="0.3">
      <c r="A1339" s="1">
        <v>40913</v>
      </c>
      <c r="B1339" s="2">
        <v>1.12E-2</v>
      </c>
      <c r="C1339" s="8">
        <v>2826260</v>
      </c>
      <c r="D1339" s="8">
        <v>20</v>
      </c>
      <c r="E1339" t="s">
        <v>17</v>
      </c>
      <c r="F1339" t="s">
        <v>13</v>
      </c>
      <c r="G1339">
        <v>-1</v>
      </c>
      <c r="H1339" t="s">
        <v>13</v>
      </c>
      <c r="I1339">
        <v>-1</v>
      </c>
      <c r="P1339" s="13">
        <v>1312</v>
      </c>
      <c r="Q1339" s="13">
        <v>54.391680580725648</v>
      </c>
      <c r="R1339" s="13">
        <v>-8.391680580725648</v>
      </c>
      <c r="T1339" s="13">
        <v>72.982749026154707</v>
      </c>
      <c r="U1339" s="13">
        <v>67.5</v>
      </c>
    </row>
    <row r="1340" spans="1:21" x14ac:dyDescent="0.3">
      <c r="A1340" s="1">
        <v>40914</v>
      </c>
      <c r="B1340" s="2">
        <v>-1.5E-3</v>
      </c>
      <c r="C1340" s="8">
        <v>2327170</v>
      </c>
      <c r="D1340" s="8">
        <v>32</v>
      </c>
      <c r="E1340" t="s">
        <v>17</v>
      </c>
      <c r="F1340" t="s">
        <v>13</v>
      </c>
      <c r="G1340">
        <v>-1</v>
      </c>
      <c r="H1340" t="s">
        <v>10</v>
      </c>
      <c r="I1340">
        <v>0</v>
      </c>
      <c r="P1340" s="13">
        <v>1313</v>
      </c>
      <c r="Q1340" s="13">
        <v>55.104034288473855</v>
      </c>
      <c r="R1340" s="13">
        <v>0.89596571152614501</v>
      </c>
      <c r="T1340" s="13">
        <v>73.038397328881473</v>
      </c>
      <c r="U1340" s="13">
        <v>68</v>
      </c>
    </row>
    <row r="1341" spans="1:21" x14ac:dyDescent="0.3">
      <c r="A1341" s="1">
        <v>40918</v>
      </c>
      <c r="B1341" s="2">
        <v>2.8899999999999999E-2</v>
      </c>
      <c r="C1341" s="8">
        <v>5626370</v>
      </c>
      <c r="D1341" s="8">
        <v>33</v>
      </c>
      <c r="E1341" t="s">
        <v>17</v>
      </c>
      <c r="F1341" t="s">
        <v>13</v>
      </c>
      <c r="G1341">
        <v>-1</v>
      </c>
      <c r="H1341" t="s">
        <v>10</v>
      </c>
      <c r="I1341">
        <v>0</v>
      </c>
      <c r="P1341" s="13">
        <v>1314</v>
      </c>
      <c r="Q1341" s="13">
        <v>54.418511431341337</v>
      </c>
      <c r="R1341" s="13">
        <v>0.5814885686586635</v>
      </c>
      <c r="T1341" s="13">
        <v>73.094045631608239</v>
      </c>
      <c r="U1341" s="13">
        <v>68</v>
      </c>
    </row>
    <row r="1342" spans="1:21" x14ac:dyDescent="0.3">
      <c r="A1342" s="1">
        <v>40919</v>
      </c>
      <c r="B1342" s="2">
        <v>5.4000000000000003E-3</v>
      </c>
      <c r="C1342" s="8">
        <v>3473543</v>
      </c>
      <c r="D1342" s="8">
        <v>35</v>
      </c>
      <c r="E1342" t="s">
        <v>17</v>
      </c>
      <c r="F1342" t="s">
        <v>13</v>
      </c>
      <c r="G1342">
        <v>-1</v>
      </c>
      <c r="H1342" t="s">
        <v>10</v>
      </c>
      <c r="I1342">
        <v>0</v>
      </c>
      <c r="P1342" s="13">
        <v>1315</v>
      </c>
      <c r="Q1342" s="13">
        <v>55.112076588348216</v>
      </c>
      <c r="R1342" s="13">
        <v>-13.112076588348216</v>
      </c>
      <c r="T1342" s="13">
        <v>73.149693934335005</v>
      </c>
      <c r="U1342" s="13">
        <v>68</v>
      </c>
    </row>
    <row r="1343" spans="1:21" x14ac:dyDescent="0.3">
      <c r="A1343" s="1">
        <v>40920</v>
      </c>
      <c r="B1343" s="2">
        <v>-4.0000000000000001E-3</v>
      </c>
      <c r="C1343" s="8">
        <v>2155798</v>
      </c>
      <c r="D1343" s="8">
        <v>36.5</v>
      </c>
      <c r="E1343" t="s">
        <v>17</v>
      </c>
      <c r="F1343" t="s">
        <v>13</v>
      </c>
      <c r="G1343">
        <v>-1</v>
      </c>
      <c r="H1343" t="s">
        <v>10</v>
      </c>
      <c r="I1343">
        <v>0</v>
      </c>
      <c r="P1343" s="13">
        <v>1316</v>
      </c>
      <c r="Q1343" s="13">
        <v>55.322363298775215</v>
      </c>
      <c r="R1343" s="13">
        <v>-17.322363298775215</v>
      </c>
      <c r="T1343" s="13">
        <v>73.205342237061771</v>
      </c>
      <c r="U1343" s="13">
        <v>68</v>
      </c>
    </row>
    <row r="1344" spans="1:21" x14ac:dyDescent="0.3">
      <c r="A1344" s="1">
        <v>40921</v>
      </c>
      <c r="B1344" s="2">
        <v>-2.0899999999999998E-2</v>
      </c>
      <c r="C1344" s="8">
        <v>2748964</v>
      </c>
      <c r="D1344" s="8">
        <v>42</v>
      </c>
      <c r="E1344" t="s">
        <v>17</v>
      </c>
      <c r="F1344" t="s">
        <v>13</v>
      </c>
      <c r="G1344">
        <v>-1</v>
      </c>
      <c r="H1344" t="s">
        <v>10</v>
      </c>
      <c r="I1344">
        <v>0</v>
      </c>
      <c r="P1344" s="13">
        <v>1317</v>
      </c>
      <c r="Q1344" s="13">
        <v>55.014003117416109</v>
      </c>
      <c r="R1344" s="13">
        <v>-12.514003117416109</v>
      </c>
      <c r="T1344" s="13">
        <v>73.260990539788537</v>
      </c>
      <c r="U1344" s="13">
        <v>68</v>
      </c>
    </row>
    <row r="1345" spans="1:21" x14ac:dyDescent="0.3">
      <c r="A1345" s="1">
        <v>40925</v>
      </c>
      <c r="B1345" s="2">
        <v>-2.18E-2</v>
      </c>
      <c r="C1345" s="8">
        <v>3495569</v>
      </c>
      <c r="D1345" s="8">
        <v>22.5</v>
      </c>
      <c r="E1345" t="s">
        <v>17</v>
      </c>
      <c r="F1345" t="s">
        <v>13</v>
      </c>
      <c r="G1345">
        <v>-1</v>
      </c>
      <c r="H1345" t="s">
        <v>10</v>
      </c>
      <c r="I1345">
        <v>0</v>
      </c>
      <c r="P1345" s="13">
        <v>1318</v>
      </c>
      <c r="Q1345" s="13">
        <v>55.557041289969291</v>
      </c>
      <c r="R1345" s="13">
        <v>-7.5570412899692911</v>
      </c>
      <c r="T1345" s="13">
        <v>73.316638842515303</v>
      </c>
      <c r="U1345" s="13">
        <v>68</v>
      </c>
    </row>
    <row r="1346" spans="1:21" x14ac:dyDescent="0.3">
      <c r="A1346" s="1">
        <v>40926</v>
      </c>
      <c r="B1346" s="2">
        <v>9.4000000000000004E-3</v>
      </c>
      <c r="C1346" s="8">
        <v>3320856</v>
      </c>
      <c r="D1346" s="8">
        <v>42.5</v>
      </c>
      <c r="E1346" t="s">
        <v>17</v>
      </c>
      <c r="F1346" t="s">
        <v>13</v>
      </c>
      <c r="G1346">
        <v>-1</v>
      </c>
      <c r="H1346" t="s">
        <v>14</v>
      </c>
      <c r="I1346">
        <v>1</v>
      </c>
      <c r="P1346" s="13">
        <v>1319</v>
      </c>
      <c r="Q1346" s="13">
        <v>53.502681093089812</v>
      </c>
      <c r="R1346" s="13">
        <v>1.4973189069101878</v>
      </c>
      <c r="T1346" s="13">
        <v>73.372287145242069</v>
      </c>
      <c r="U1346" s="13">
        <v>68</v>
      </c>
    </row>
    <row r="1347" spans="1:21" x14ac:dyDescent="0.3">
      <c r="A1347" s="1">
        <v>40928</v>
      </c>
      <c r="B1347" s="2">
        <v>9.1999999999999998E-3</v>
      </c>
      <c r="C1347" s="8">
        <v>2701838</v>
      </c>
      <c r="D1347" s="8">
        <v>23</v>
      </c>
      <c r="E1347" t="s">
        <v>17</v>
      </c>
      <c r="F1347" t="s">
        <v>13</v>
      </c>
      <c r="G1347">
        <v>-1</v>
      </c>
      <c r="H1347" t="s">
        <v>13</v>
      </c>
      <c r="I1347">
        <v>-1</v>
      </c>
      <c r="P1347" s="13">
        <v>1320</v>
      </c>
      <c r="Q1347" s="13">
        <v>54.318504460006316</v>
      </c>
      <c r="R1347" s="13">
        <v>-10.318504460006316</v>
      </c>
      <c r="T1347" s="13">
        <v>73.427935447968835</v>
      </c>
      <c r="U1347" s="13">
        <v>68</v>
      </c>
    </row>
    <row r="1348" spans="1:21" x14ac:dyDescent="0.3">
      <c r="A1348" s="1">
        <v>40931</v>
      </c>
      <c r="B1348" s="2">
        <v>1.5E-3</v>
      </c>
      <c r="C1348" s="8">
        <v>1961624</v>
      </c>
      <c r="D1348" s="8">
        <v>22.5</v>
      </c>
      <c r="E1348" t="s">
        <v>17</v>
      </c>
      <c r="F1348" t="s">
        <v>13</v>
      </c>
      <c r="G1348">
        <v>-1</v>
      </c>
      <c r="H1348" t="s">
        <v>13</v>
      </c>
      <c r="I1348">
        <v>-1</v>
      </c>
      <c r="P1348" s="13">
        <v>1321</v>
      </c>
      <c r="Q1348" s="13">
        <v>54.735195746494782</v>
      </c>
      <c r="R1348" s="13">
        <v>-19.735195746494782</v>
      </c>
      <c r="T1348" s="13">
        <v>73.483583750695601</v>
      </c>
      <c r="U1348" s="13">
        <v>68</v>
      </c>
    </row>
    <row r="1349" spans="1:21" x14ac:dyDescent="0.3">
      <c r="A1349" s="1">
        <v>40932</v>
      </c>
      <c r="B1349" s="2">
        <v>-2.8999999999999998E-3</v>
      </c>
      <c r="C1349" s="8">
        <v>2051813</v>
      </c>
      <c r="D1349" s="8">
        <v>40</v>
      </c>
      <c r="E1349" t="s">
        <v>17</v>
      </c>
      <c r="F1349" t="s">
        <v>13</v>
      </c>
      <c r="G1349">
        <v>-1</v>
      </c>
      <c r="H1349" t="s">
        <v>14</v>
      </c>
      <c r="I1349">
        <v>1</v>
      </c>
      <c r="P1349" s="13">
        <v>1322</v>
      </c>
      <c r="Q1349" s="13">
        <v>54.237983290376867</v>
      </c>
      <c r="R1349" s="13">
        <v>-24.737983290376867</v>
      </c>
      <c r="T1349" s="13">
        <v>73.539232053422367</v>
      </c>
      <c r="U1349" s="13">
        <v>68</v>
      </c>
    </row>
    <row r="1350" spans="1:21" x14ac:dyDescent="0.3">
      <c r="A1350" s="1">
        <v>40933</v>
      </c>
      <c r="B1350" s="2">
        <v>1.0699999999999999E-2</v>
      </c>
      <c r="C1350" s="8">
        <v>1053000</v>
      </c>
      <c r="D1350" s="8">
        <v>42.5</v>
      </c>
      <c r="E1350" t="s">
        <v>17</v>
      </c>
      <c r="F1350" t="s">
        <v>13</v>
      </c>
      <c r="G1350">
        <v>-1</v>
      </c>
      <c r="H1350" t="s">
        <v>14</v>
      </c>
      <c r="I1350">
        <v>1</v>
      </c>
      <c r="P1350" s="13">
        <v>1323</v>
      </c>
      <c r="Q1350" s="13">
        <v>54.672152008018614</v>
      </c>
      <c r="R1350" s="13">
        <v>-23.672152008018614</v>
      </c>
      <c r="T1350" s="13">
        <v>73.594880356149147</v>
      </c>
      <c r="U1350" s="13">
        <v>68</v>
      </c>
    </row>
    <row r="1351" spans="1:21" x14ac:dyDescent="0.3">
      <c r="A1351" s="1">
        <v>40934</v>
      </c>
      <c r="B1351" s="2">
        <v>-1.26E-2</v>
      </c>
      <c r="C1351" s="8">
        <v>1809149</v>
      </c>
      <c r="D1351" s="8">
        <v>37.5</v>
      </c>
      <c r="E1351" t="s">
        <v>17</v>
      </c>
      <c r="F1351" t="s">
        <v>13</v>
      </c>
      <c r="G1351">
        <v>-1</v>
      </c>
      <c r="H1351" t="s">
        <v>10</v>
      </c>
      <c r="I1351">
        <v>0</v>
      </c>
      <c r="P1351" s="13">
        <v>1324</v>
      </c>
      <c r="Q1351" s="13">
        <v>55.253771989945413</v>
      </c>
      <c r="R1351" s="13">
        <v>-20.753771989945413</v>
      </c>
      <c r="T1351" s="13">
        <v>73.650528658875913</v>
      </c>
      <c r="U1351" s="13">
        <v>68</v>
      </c>
    </row>
    <row r="1352" spans="1:21" x14ac:dyDescent="0.3">
      <c r="A1352" s="1">
        <v>40935</v>
      </c>
      <c r="B1352" s="2">
        <v>8.8000000000000005E-3</v>
      </c>
      <c r="C1352" s="8">
        <v>1690387</v>
      </c>
      <c r="D1352" s="8">
        <v>36.5</v>
      </c>
      <c r="E1352" t="s">
        <v>17</v>
      </c>
      <c r="F1352" t="s">
        <v>13</v>
      </c>
      <c r="G1352">
        <v>-1</v>
      </c>
      <c r="H1352" t="s">
        <v>10</v>
      </c>
      <c r="I1352">
        <v>0</v>
      </c>
      <c r="P1352" s="13">
        <v>1325</v>
      </c>
      <c r="Q1352" s="13">
        <v>53.868209788727633</v>
      </c>
      <c r="R1352" s="13">
        <v>-11.368209788727633</v>
      </c>
      <c r="T1352" s="13">
        <v>73.706176961602679</v>
      </c>
      <c r="U1352" s="13">
        <v>68</v>
      </c>
    </row>
    <row r="1353" spans="1:21" x14ac:dyDescent="0.3">
      <c r="A1353" s="1">
        <v>40938</v>
      </c>
      <c r="B1353" s="2">
        <v>-8.8000000000000005E-3</v>
      </c>
      <c r="C1353" s="8">
        <v>1992859</v>
      </c>
      <c r="D1353" s="8">
        <v>37</v>
      </c>
      <c r="E1353" t="s">
        <v>17</v>
      </c>
      <c r="F1353" t="s">
        <v>13</v>
      </c>
      <c r="G1353">
        <v>-1</v>
      </c>
      <c r="H1353" t="s">
        <v>10</v>
      </c>
      <c r="I1353">
        <v>0</v>
      </c>
      <c r="P1353" s="13">
        <v>1326</v>
      </c>
      <c r="Q1353" s="13">
        <v>54.052401110612145</v>
      </c>
      <c r="R1353" s="13">
        <v>-3.5524011106121449</v>
      </c>
      <c r="T1353" s="13">
        <v>73.761825264329445</v>
      </c>
      <c r="U1353" s="13">
        <v>68</v>
      </c>
    </row>
    <row r="1354" spans="1:21" x14ac:dyDescent="0.3">
      <c r="A1354" s="1">
        <v>40939</v>
      </c>
      <c r="B1354" s="2">
        <v>-1.4500000000000001E-2</v>
      </c>
      <c r="C1354" s="8">
        <v>2600057</v>
      </c>
      <c r="D1354" s="8">
        <v>33</v>
      </c>
      <c r="E1354" t="s">
        <v>17</v>
      </c>
      <c r="F1354" t="s">
        <v>13</v>
      </c>
      <c r="G1354">
        <v>-1</v>
      </c>
      <c r="H1354" t="s">
        <v>10</v>
      </c>
      <c r="I1354">
        <v>0</v>
      </c>
      <c r="P1354" s="13">
        <v>1327</v>
      </c>
      <c r="Q1354" s="13">
        <v>53.794947091047931</v>
      </c>
      <c r="R1354" s="13">
        <v>-30.294947091047931</v>
      </c>
      <c r="T1354" s="13">
        <v>73.817473567056211</v>
      </c>
      <c r="U1354" s="13">
        <v>68</v>
      </c>
    </row>
    <row r="1355" spans="1:21" x14ac:dyDescent="0.3">
      <c r="A1355" s="1">
        <v>40940</v>
      </c>
      <c r="B1355" s="2">
        <v>-2.69E-2</v>
      </c>
      <c r="C1355" s="8">
        <v>4482827</v>
      </c>
      <c r="D1355" s="8">
        <v>45.5</v>
      </c>
      <c r="E1355" t="s">
        <v>17</v>
      </c>
      <c r="F1355" t="s">
        <v>10</v>
      </c>
      <c r="G1355">
        <v>0</v>
      </c>
      <c r="H1355" t="s">
        <v>14</v>
      </c>
      <c r="I1355">
        <v>1</v>
      </c>
      <c r="P1355" s="13">
        <v>1328</v>
      </c>
      <c r="Q1355" s="13">
        <v>54.757765594909557</v>
      </c>
      <c r="R1355" s="13">
        <v>-22.257765594909557</v>
      </c>
      <c r="T1355" s="13">
        <v>73.873121869782977</v>
      </c>
      <c r="U1355" s="13">
        <v>68</v>
      </c>
    </row>
    <row r="1356" spans="1:21" x14ac:dyDescent="0.3">
      <c r="A1356" s="1">
        <v>40941</v>
      </c>
      <c r="B1356" s="2">
        <v>2.3199999999999998E-2</v>
      </c>
      <c r="C1356" s="8">
        <v>3717342</v>
      </c>
      <c r="D1356" s="8">
        <v>46</v>
      </c>
      <c r="E1356" t="s">
        <v>17</v>
      </c>
      <c r="F1356" t="s">
        <v>10</v>
      </c>
      <c r="G1356">
        <v>0</v>
      </c>
      <c r="H1356" t="s">
        <v>14</v>
      </c>
      <c r="I1356">
        <v>1</v>
      </c>
      <c r="P1356" s="13">
        <v>1329</v>
      </c>
      <c r="Q1356" s="13">
        <v>55.491642700329564</v>
      </c>
      <c r="R1356" s="13">
        <v>-14.491642700329564</v>
      </c>
      <c r="T1356" s="13">
        <v>73.928770172509743</v>
      </c>
      <c r="U1356" s="13">
        <v>68</v>
      </c>
    </row>
    <row r="1357" spans="1:21" x14ac:dyDescent="0.3">
      <c r="A1357" s="1">
        <v>40942</v>
      </c>
      <c r="B1357" s="2">
        <v>1.9300000000000001E-2</v>
      </c>
      <c r="C1357" s="8">
        <v>4752229</v>
      </c>
      <c r="D1357" s="8">
        <v>36.5</v>
      </c>
      <c r="E1357" t="s">
        <v>17</v>
      </c>
      <c r="F1357" t="s">
        <v>13</v>
      </c>
      <c r="G1357">
        <v>-1</v>
      </c>
      <c r="H1357" t="s">
        <v>10</v>
      </c>
      <c r="I1357">
        <v>0</v>
      </c>
      <c r="P1357" s="13">
        <v>1330</v>
      </c>
      <c r="Q1357" s="13">
        <v>54.574827352046221</v>
      </c>
      <c r="R1357" s="13">
        <v>-6.0748273520462206</v>
      </c>
      <c r="T1357" s="13">
        <v>73.984418475236509</v>
      </c>
      <c r="U1357" s="13">
        <v>68</v>
      </c>
    </row>
    <row r="1358" spans="1:21" x14ac:dyDescent="0.3">
      <c r="A1358" s="1">
        <v>40945</v>
      </c>
      <c r="B1358" s="2">
        <v>1.09E-2</v>
      </c>
      <c r="C1358" s="8">
        <v>4656617</v>
      </c>
      <c r="D1358" s="8">
        <v>31.5</v>
      </c>
      <c r="E1358" t="s">
        <v>17</v>
      </c>
      <c r="F1358" t="s">
        <v>13</v>
      </c>
      <c r="G1358">
        <v>-1</v>
      </c>
      <c r="H1358" t="s">
        <v>10</v>
      </c>
      <c r="I1358">
        <v>0</v>
      </c>
      <c r="P1358" s="13">
        <v>1331</v>
      </c>
      <c r="Q1358" s="13">
        <v>55.536643159975945</v>
      </c>
      <c r="R1358" s="13">
        <v>-5.5366431599759451</v>
      </c>
      <c r="T1358" s="13">
        <v>74.040066777963276</v>
      </c>
      <c r="U1358" s="13">
        <v>68</v>
      </c>
    </row>
    <row r="1359" spans="1:21" x14ac:dyDescent="0.3">
      <c r="A1359" s="1">
        <v>40946</v>
      </c>
      <c r="B1359" s="2">
        <v>8.3000000000000001E-3</v>
      </c>
      <c r="C1359" s="8">
        <v>3819076</v>
      </c>
      <c r="D1359" s="8">
        <v>39.5</v>
      </c>
      <c r="E1359" t="s">
        <v>17</v>
      </c>
      <c r="F1359" t="s">
        <v>13</v>
      </c>
      <c r="G1359">
        <v>-1</v>
      </c>
      <c r="H1359" t="s">
        <v>10</v>
      </c>
      <c r="I1359">
        <v>0</v>
      </c>
      <c r="P1359" s="13">
        <v>1332</v>
      </c>
      <c r="Q1359" s="13">
        <v>55.577099640795829</v>
      </c>
      <c r="R1359" s="13">
        <v>-20.077099640795829</v>
      </c>
      <c r="T1359" s="13">
        <v>74.095715080690042</v>
      </c>
      <c r="U1359" s="13">
        <v>68</v>
      </c>
    </row>
    <row r="1360" spans="1:21" x14ac:dyDescent="0.3">
      <c r="A1360" s="1">
        <v>40947</v>
      </c>
      <c r="B1360" s="2">
        <v>8.3000000000000001E-3</v>
      </c>
      <c r="C1360" s="8">
        <v>4683409</v>
      </c>
      <c r="D1360" s="8">
        <v>38</v>
      </c>
      <c r="E1360" t="s">
        <v>17</v>
      </c>
      <c r="F1360" t="s">
        <v>13</v>
      </c>
      <c r="G1360">
        <v>-1</v>
      </c>
      <c r="H1360" t="s">
        <v>10</v>
      </c>
      <c r="I1360">
        <v>0</v>
      </c>
      <c r="P1360" s="13">
        <v>1333</v>
      </c>
      <c r="Q1360" s="13">
        <v>55.559744848003852</v>
      </c>
      <c r="R1360" s="13">
        <v>-11.559744848003852</v>
      </c>
      <c r="T1360" s="13">
        <v>74.151363383416808</v>
      </c>
      <c r="U1360" s="13">
        <v>68</v>
      </c>
    </row>
    <row r="1361" spans="1:21" x14ac:dyDescent="0.3">
      <c r="A1361" s="1">
        <v>40948</v>
      </c>
      <c r="B1361" s="2">
        <v>-1.67E-2</v>
      </c>
      <c r="C1361" s="8">
        <v>4204596</v>
      </c>
      <c r="D1361" s="8">
        <v>32.5</v>
      </c>
      <c r="E1361" t="s">
        <v>17</v>
      </c>
      <c r="F1361" t="s">
        <v>13</v>
      </c>
      <c r="G1361">
        <v>-1</v>
      </c>
      <c r="H1361" t="s">
        <v>10</v>
      </c>
      <c r="I1361">
        <v>0</v>
      </c>
      <c r="P1361" s="13">
        <v>1334</v>
      </c>
      <c r="Q1361" s="13">
        <v>55.643345309555372</v>
      </c>
      <c r="R1361" s="13">
        <v>-22.143345309555372</v>
      </c>
      <c r="T1361" s="13">
        <v>74.207011686143574</v>
      </c>
      <c r="U1361" s="13">
        <v>68</v>
      </c>
    </row>
    <row r="1362" spans="1:21" x14ac:dyDescent="0.3">
      <c r="A1362" s="1">
        <v>40949</v>
      </c>
      <c r="B1362" s="2">
        <v>5.1999999999999998E-2</v>
      </c>
      <c r="C1362" s="8">
        <v>5410864</v>
      </c>
      <c r="D1362" s="8">
        <v>35.5</v>
      </c>
      <c r="E1362" t="s">
        <v>17</v>
      </c>
      <c r="F1362" t="s">
        <v>13</v>
      </c>
      <c r="G1362">
        <v>-1</v>
      </c>
      <c r="H1362" t="s">
        <v>10</v>
      </c>
      <c r="I1362">
        <v>0</v>
      </c>
      <c r="P1362" s="13">
        <v>1335</v>
      </c>
      <c r="Q1362" s="13">
        <v>55.725195371741918</v>
      </c>
      <c r="R1362" s="13">
        <v>-27.225195371741918</v>
      </c>
      <c r="T1362" s="13">
        <v>74.26265998887034</v>
      </c>
      <c r="U1362" s="13">
        <v>68</v>
      </c>
    </row>
    <row r="1363" spans="1:21" x14ac:dyDescent="0.3">
      <c r="A1363" s="1">
        <v>40952</v>
      </c>
      <c r="B1363" s="2">
        <v>1.21E-2</v>
      </c>
      <c r="C1363" s="8">
        <v>4684246</v>
      </c>
      <c r="D1363" s="8">
        <v>26</v>
      </c>
      <c r="E1363" t="s">
        <v>17</v>
      </c>
      <c r="F1363" t="s">
        <v>13</v>
      </c>
      <c r="G1363">
        <v>-1</v>
      </c>
      <c r="H1363" t="s">
        <v>10</v>
      </c>
      <c r="I1363">
        <v>0</v>
      </c>
      <c r="P1363" s="13">
        <v>1336</v>
      </c>
      <c r="Q1363" s="13">
        <v>55.037757798752509</v>
      </c>
      <c r="R1363" s="13">
        <v>-21.537757798752509</v>
      </c>
      <c r="T1363" s="13">
        <v>74.318308291597106</v>
      </c>
      <c r="U1363" s="13">
        <v>68</v>
      </c>
    </row>
    <row r="1364" spans="1:21" x14ac:dyDescent="0.3">
      <c r="A1364" s="1">
        <v>40953</v>
      </c>
      <c r="B1364" s="2">
        <v>1.2699999999999999E-2</v>
      </c>
      <c r="C1364" s="8">
        <v>4034884</v>
      </c>
      <c r="D1364" s="8">
        <v>34.5</v>
      </c>
      <c r="E1364" t="s">
        <v>17</v>
      </c>
      <c r="F1364" t="s">
        <v>13</v>
      </c>
      <c r="G1364">
        <v>-1</v>
      </c>
      <c r="H1364" t="s">
        <v>10</v>
      </c>
      <c r="I1364">
        <v>0</v>
      </c>
      <c r="P1364" s="13">
        <v>1337</v>
      </c>
      <c r="Q1364" s="13">
        <v>55.161559539894256</v>
      </c>
      <c r="R1364" s="13">
        <v>-36.161559539894256</v>
      </c>
      <c r="T1364" s="13">
        <v>74.373956594323872</v>
      </c>
      <c r="U1364" s="13">
        <v>68.5</v>
      </c>
    </row>
    <row r="1365" spans="1:21" x14ac:dyDescent="0.3">
      <c r="A1365" s="1">
        <v>40954</v>
      </c>
      <c r="B1365" s="2">
        <v>-1.2500000000000001E-2</v>
      </c>
      <c r="C1365" s="8">
        <v>3048965</v>
      </c>
      <c r="D1365" s="8">
        <v>40.5</v>
      </c>
      <c r="E1365" t="s">
        <v>17</v>
      </c>
      <c r="F1365" t="s">
        <v>13</v>
      </c>
      <c r="G1365">
        <v>-1</v>
      </c>
      <c r="H1365" t="s">
        <v>14</v>
      </c>
      <c r="I1365">
        <v>1</v>
      </c>
      <c r="P1365" s="13">
        <v>1338</v>
      </c>
      <c r="Q1365" s="13">
        <v>54.659812313361961</v>
      </c>
      <c r="R1365" s="13">
        <v>-34.659812313361961</v>
      </c>
      <c r="T1365" s="13">
        <v>74.429604897050638</v>
      </c>
      <c r="U1365" s="13">
        <v>68.5</v>
      </c>
    </row>
    <row r="1366" spans="1:21" x14ac:dyDescent="0.3">
      <c r="A1366" s="1">
        <v>40955</v>
      </c>
      <c r="B1366" s="2">
        <v>3.3999999999999998E-3</v>
      </c>
      <c r="C1366" s="8">
        <v>3085155</v>
      </c>
      <c r="D1366" s="8">
        <v>36</v>
      </c>
      <c r="E1366" t="s">
        <v>17</v>
      </c>
      <c r="F1366" t="s">
        <v>13</v>
      </c>
      <c r="G1366">
        <v>-1</v>
      </c>
      <c r="H1366" t="s">
        <v>10</v>
      </c>
      <c r="I1366">
        <v>0</v>
      </c>
      <c r="P1366" s="13">
        <v>1339</v>
      </c>
      <c r="Q1366" s="13">
        <v>54.934096492812749</v>
      </c>
      <c r="R1366" s="13">
        <v>-22.934096492812749</v>
      </c>
      <c r="T1366" s="13">
        <v>74.485253199777404</v>
      </c>
      <c r="U1366" s="13">
        <v>68.5</v>
      </c>
    </row>
    <row r="1367" spans="1:21" x14ac:dyDescent="0.3">
      <c r="A1367" s="1">
        <v>40956</v>
      </c>
      <c r="B1367" s="2">
        <v>-2.3999999999999998E-3</v>
      </c>
      <c r="C1367" s="8">
        <v>2423903</v>
      </c>
      <c r="D1367" s="8">
        <v>36</v>
      </c>
      <c r="E1367" t="s">
        <v>17</v>
      </c>
      <c r="F1367" t="s">
        <v>13</v>
      </c>
      <c r="G1367">
        <v>-1</v>
      </c>
      <c r="H1367" t="s">
        <v>10</v>
      </c>
      <c r="I1367">
        <v>0</v>
      </c>
      <c r="P1367" s="13">
        <v>1340</v>
      </c>
      <c r="Q1367" s="13">
        <v>52.991464075261369</v>
      </c>
      <c r="R1367" s="13">
        <v>-19.991464075261369</v>
      </c>
      <c r="T1367" s="13">
        <v>74.54090150250417</v>
      </c>
      <c r="U1367" s="13">
        <v>68.5</v>
      </c>
    </row>
    <row r="1368" spans="1:21" x14ac:dyDescent="0.3">
      <c r="A1368" s="1">
        <v>40960</v>
      </c>
      <c r="B1368" s="2">
        <v>-1E-3</v>
      </c>
      <c r="C1368" s="8">
        <v>2469332</v>
      </c>
      <c r="D1368" s="8">
        <v>34</v>
      </c>
      <c r="E1368" t="s">
        <v>17</v>
      </c>
      <c r="F1368" t="s">
        <v>13</v>
      </c>
      <c r="G1368">
        <v>-1</v>
      </c>
      <c r="H1368" t="s">
        <v>10</v>
      </c>
      <c r="I1368">
        <v>0</v>
      </c>
      <c r="P1368" s="13">
        <v>1341</v>
      </c>
      <c r="Q1368" s="13">
        <v>54.250232271117113</v>
      </c>
      <c r="R1368" s="13">
        <v>-19.250232271117113</v>
      </c>
      <c r="T1368" s="13">
        <v>74.59654980523095</v>
      </c>
      <c r="U1368" s="13">
        <v>68.5</v>
      </c>
    </row>
    <row r="1369" spans="1:21" x14ac:dyDescent="0.3">
      <c r="A1369" s="1">
        <v>40961</v>
      </c>
      <c r="B1369" s="2">
        <v>2.7099999999999999E-2</v>
      </c>
      <c r="C1369" s="8">
        <v>4408749</v>
      </c>
      <c r="D1369" s="8">
        <v>36.5</v>
      </c>
      <c r="E1369" t="s">
        <v>17</v>
      </c>
      <c r="F1369" t="s">
        <v>13</v>
      </c>
      <c r="G1369">
        <v>-1</v>
      </c>
      <c r="H1369" t="s">
        <v>10</v>
      </c>
      <c r="I1369">
        <v>0</v>
      </c>
      <c r="P1369" s="13">
        <v>1342</v>
      </c>
      <c r="Q1369" s="13">
        <v>55.032776742540712</v>
      </c>
      <c r="R1369" s="13">
        <v>-18.532776742540712</v>
      </c>
      <c r="T1369" s="13">
        <v>74.652198107957716</v>
      </c>
      <c r="U1369" s="13">
        <v>68.5</v>
      </c>
    </row>
    <row r="1370" spans="1:21" x14ac:dyDescent="0.3">
      <c r="A1370" s="1">
        <v>40962</v>
      </c>
      <c r="B1370" s="2">
        <v>0.01</v>
      </c>
      <c r="C1370" s="8">
        <v>2512383</v>
      </c>
      <c r="D1370" s="8">
        <v>46</v>
      </c>
      <c r="E1370" t="s">
        <v>17</v>
      </c>
      <c r="F1370" t="s">
        <v>10</v>
      </c>
      <c r="G1370">
        <v>0</v>
      </c>
      <c r="H1370" t="s">
        <v>14</v>
      </c>
      <c r="I1370">
        <v>1</v>
      </c>
      <c r="P1370" s="13">
        <v>1343</v>
      </c>
      <c r="Q1370" s="13">
        <v>54.629426606721786</v>
      </c>
      <c r="R1370" s="13">
        <v>-12.629426606721786</v>
      </c>
      <c r="T1370" s="13">
        <v>74.707846410684482</v>
      </c>
      <c r="U1370" s="13">
        <v>68.5</v>
      </c>
    </row>
    <row r="1371" spans="1:21" x14ac:dyDescent="0.3">
      <c r="A1371" s="1">
        <v>40963</v>
      </c>
      <c r="B1371" s="2">
        <v>1.18E-2</v>
      </c>
      <c r="C1371" s="8">
        <v>3219582</v>
      </c>
      <c r="D1371" s="8">
        <v>45.5</v>
      </c>
      <c r="E1371" t="s">
        <v>17</v>
      </c>
      <c r="F1371" t="s">
        <v>10</v>
      </c>
      <c r="G1371">
        <v>0</v>
      </c>
      <c r="H1371" t="s">
        <v>14</v>
      </c>
      <c r="I1371">
        <v>1</v>
      </c>
      <c r="P1371" s="13">
        <v>1344</v>
      </c>
      <c r="Q1371" s="13">
        <v>54.17099957439401</v>
      </c>
      <c r="R1371" s="13">
        <v>-31.67099957439401</v>
      </c>
      <c r="T1371" s="13">
        <v>74.763494713411248</v>
      </c>
      <c r="U1371" s="13">
        <v>68.5</v>
      </c>
    </row>
    <row r="1372" spans="1:21" x14ac:dyDescent="0.3">
      <c r="A1372" s="1">
        <v>40966</v>
      </c>
      <c r="B1372" s="2">
        <v>1.35E-2</v>
      </c>
      <c r="C1372" s="8">
        <v>3176275</v>
      </c>
      <c r="D1372" s="8">
        <v>32.5</v>
      </c>
      <c r="E1372" t="s">
        <v>17</v>
      </c>
      <c r="F1372" t="s">
        <v>13</v>
      </c>
      <c r="G1372">
        <v>-1</v>
      </c>
      <c r="H1372" t="s">
        <v>10</v>
      </c>
      <c r="I1372">
        <v>0</v>
      </c>
      <c r="P1372" s="13">
        <v>1345</v>
      </c>
      <c r="Q1372" s="13">
        <v>54.353211822799558</v>
      </c>
      <c r="R1372" s="13">
        <v>-11.853211822799558</v>
      </c>
      <c r="T1372" s="13">
        <v>74.819143016138014</v>
      </c>
      <c r="U1372" s="13">
        <v>68.5</v>
      </c>
    </row>
    <row r="1373" spans="1:21" x14ac:dyDescent="0.3">
      <c r="A1373" s="1">
        <v>40967</v>
      </c>
      <c r="B1373" s="2">
        <v>-1.3599999999999999E-2</v>
      </c>
      <c r="C1373" s="8">
        <v>2324405</v>
      </c>
      <c r="D1373" s="8">
        <v>39</v>
      </c>
      <c r="E1373" t="s">
        <v>17</v>
      </c>
      <c r="F1373" t="s">
        <v>13</v>
      </c>
      <c r="G1373">
        <v>-1</v>
      </c>
      <c r="H1373" t="s">
        <v>10</v>
      </c>
      <c r="I1373">
        <v>0</v>
      </c>
      <c r="P1373" s="13">
        <v>1346</v>
      </c>
      <c r="Q1373" s="13">
        <v>54.731010446892732</v>
      </c>
      <c r="R1373" s="13">
        <v>-31.731010446892732</v>
      </c>
      <c r="T1373" s="13">
        <v>74.87479131886478</v>
      </c>
      <c r="U1373" s="13">
        <v>68.5</v>
      </c>
    </row>
    <row r="1374" spans="1:21" x14ac:dyDescent="0.3">
      <c r="A1374" s="1">
        <v>40968</v>
      </c>
      <c r="B1374" s="2">
        <v>-2.07E-2</v>
      </c>
      <c r="C1374" s="8">
        <v>3606844</v>
      </c>
      <c r="D1374" s="8">
        <v>42</v>
      </c>
      <c r="E1374" t="s">
        <v>17</v>
      </c>
      <c r="F1374" t="s">
        <v>13</v>
      </c>
      <c r="G1374">
        <v>-1</v>
      </c>
      <c r="H1374" t="s">
        <v>14</v>
      </c>
      <c r="I1374">
        <v>1</v>
      </c>
      <c r="P1374" s="13">
        <v>1347</v>
      </c>
      <c r="Q1374" s="13">
        <v>55.16473618834339</v>
      </c>
      <c r="R1374" s="13">
        <v>-32.66473618834339</v>
      </c>
      <c r="T1374" s="13">
        <v>74.930439621591546</v>
      </c>
      <c r="U1374" s="13">
        <v>68.5</v>
      </c>
    </row>
    <row r="1375" spans="1:21" x14ac:dyDescent="0.3">
      <c r="A1375" s="1">
        <v>40969</v>
      </c>
      <c r="B1375" s="2">
        <v>-5.7000000000000002E-3</v>
      </c>
      <c r="C1375" s="8">
        <v>2563290</v>
      </c>
      <c r="D1375" s="8">
        <v>36</v>
      </c>
      <c r="E1375" t="s">
        <v>18</v>
      </c>
      <c r="F1375" t="s">
        <v>13</v>
      </c>
      <c r="G1375">
        <v>-1</v>
      </c>
      <c r="H1375" t="s">
        <v>13</v>
      </c>
      <c r="I1375">
        <v>-1</v>
      </c>
      <c r="P1375" s="13">
        <v>1348</v>
      </c>
      <c r="Q1375" s="13">
        <v>55.098981955370739</v>
      </c>
      <c r="R1375" s="13">
        <v>-15.098981955370739</v>
      </c>
      <c r="T1375" s="13">
        <v>74.986087924318312</v>
      </c>
      <c r="U1375" s="13">
        <v>68.5</v>
      </c>
    </row>
    <row r="1376" spans="1:21" x14ac:dyDescent="0.3">
      <c r="A1376" s="1">
        <v>40970</v>
      </c>
      <c r="B1376" s="2">
        <v>-1.2999999999999999E-3</v>
      </c>
      <c r="C1376" s="8">
        <v>3541723</v>
      </c>
      <c r="D1376" s="8">
        <v>37.5</v>
      </c>
      <c r="E1376" t="s">
        <v>18</v>
      </c>
      <c r="F1376" t="s">
        <v>13</v>
      </c>
      <c r="G1376">
        <v>-1</v>
      </c>
      <c r="H1376" t="s">
        <v>13</v>
      </c>
      <c r="I1376">
        <v>-1</v>
      </c>
      <c r="P1376" s="13">
        <v>1349</v>
      </c>
      <c r="Q1376" s="13">
        <v>55.742243436375347</v>
      </c>
      <c r="R1376" s="13">
        <v>-13.242243436375347</v>
      </c>
      <c r="T1376" s="13">
        <v>75.041736227045078</v>
      </c>
      <c r="U1376" s="13">
        <v>68.5</v>
      </c>
    </row>
    <row r="1377" spans="1:21" x14ac:dyDescent="0.3">
      <c r="A1377" s="1">
        <v>40973</v>
      </c>
      <c r="B1377" s="2">
        <v>-6.4000000000000003E-3</v>
      </c>
      <c r="C1377" s="8">
        <v>1749192</v>
      </c>
      <c r="D1377" s="8">
        <v>37</v>
      </c>
      <c r="E1377" t="s">
        <v>18</v>
      </c>
      <c r="F1377" t="s">
        <v>13</v>
      </c>
      <c r="G1377">
        <v>-1</v>
      </c>
      <c r="H1377" t="s">
        <v>13</v>
      </c>
      <c r="I1377">
        <v>-1</v>
      </c>
      <c r="P1377" s="13">
        <v>1350</v>
      </c>
      <c r="Q1377" s="13">
        <v>55.223818393178377</v>
      </c>
      <c r="R1377" s="13">
        <v>-17.723818393178377</v>
      </c>
      <c r="T1377" s="13">
        <v>75.097384529771844</v>
      </c>
      <c r="U1377" s="13">
        <v>68.5</v>
      </c>
    </row>
    <row r="1378" spans="1:21" x14ac:dyDescent="0.3">
      <c r="A1378" s="1">
        <v>40974</v>
      </c>
      <c r="B1378" s="2">
        <v>-1.6899999999999998E-2</v>
      </c>
      <c r="C1378" s="8">
        <v>2751527</v>
      </c>
      <c r="D1378" s="8">
        <v>34.5</v>
      </c>
      <c r="E1378" t="s">
        <v>18</v>
      </c>
      <c r="F1378" t="s">
        <v>13</v>
      </c>
      <c r="G1378">
        <v>-1</v>
      </c>
      <c r="H1378" t="s">
        <v>13</v>
      </c>
      <c r="I1378">
        <v>-1</v>
      </c>
      <c r="P1378" s="13">
        <v>1351</v>
      </c>
      <c r="Q1378" s="13">
        <v>55.348141474811897</v>
      </c>
      <c r="R1378" s="13">
        <v>-18.848141474811897</v>
      </c>
      <c r="T1378" s="13">
        <v>75.15303283249861</v>
      </c>
      <c r="U1378" s="13">
        <v>68.5</v>
      </c>
    </row>
    <row r="1379" spans="1:21" x14ac:dyDescent="0.3">
      <c r="A1379" s="1">
        <v>40975</v>
      </c>
      <c r="B1379" s="2">
        <v>-4.8999999999999998E-3</v>
      </c>
      <c r="C1379" s="8">
        <v>2515292</v>
      </c>
      <c r="D1379" s="8">
        <v>34</v>
      </c>
      <c r="E1379" t="s">
        <v>18</v>
      </c>
      <c r="F1379" t="s">
        <v>13</v>
      </c>
      <c r="G1379">
        <v>-1</v>
      </c>
      <c r="H1379" t="s">
        <v>13</v>
      </c>
      <c r="I1379">
        <v>-1</v>
      </c>
      <c r="P1379" s="13">
        <v>1352</v>
      </c>
      <c r="Q1379" s="13">
        <v>55.120741927929323</v>
      </c>
      <c r="R1379" s="13">
        <v>-18.120741927929323</v>
      </c>
      <c r="T1379" s="13">
        <v>75.208681135225376</v>
      </c>
      <c r="U1379" s="13">
        <v>68.5</v>
      </c>
    </row>
    <row r="1380" spans="1:21" x14ac:dyDescent="0.3">
      <c r="A1380" s="1">
        <v>40976</v>
      </c>
      <c r="B1380" s="2">
        <v>4.7999999999999996E-3</v>
      </c>
      <c r="C1380" s="8">
        <v>6789906</v>
      </c>
      <c r="D1380" s="8">
        <v>44.5</v>
      </c>
      <c r="E1380" t="s">
        <v>18</v>
      </c>
      <c r="F1380" t="s">
        <v>13</v>
      </c>
      <c r="G1380">
        <v>-1</v>
      </c>
      <c r="H1380" t="s">
        <v>10</v>
      </c>
      <c r="I1380">
        <v>0</v>
      </c>
      <c r="P1380" s="13">
        <v>1353</v>
      </c>
      <c r="Q1380" s="13">
        <v>54.735899662624753</v>
      </c>
      <c r="R1380" s="13">
        <v>-21.735899662624753</v>
      </c>
      <c r="T1380" s="13">
        <v>75.264329437952142</v>
      </c>
      <c r="U1380" s="13">
        <v>68.5</v>
      </c>
    </row>
    <row r="1381" spans="1:21" x14ac:dyDescent="0.3">
      <c r="A1381" s="1">
        <v>40977</v>
      </c>
      <c r="B1381" s="2">
        <v>7.9000000000000008E-3</v>
      </c>
      <c r="C1381" s="8">
        <v>8951317</v>
      </c>
      <c r="D1381" s="8">
        <v>53.5</v>
      </c>
      <c r="E1381" t="s">
        <v>18</v>
      </c>
      <c r="F1381" t="s">
        <v>10</v>
      </c>
      <c r="G1381">
        <v>0</v>
      </c>
      <c r="H1381" t="s">
        <v>10</v>
      </c>
      <c r="I1381">
        <v>0</v>
      </c>
      <c r="P1381" s="13">
        <v>1354</v>
      </c>
      <c r="Q1381" s="13">
        <v>53.555353296541632</v>
      </c>
      <c r="R1381" s="13">
        <v>-8.0553532965416323</v>
      </c>
      <c r="T1381" s="13">
        <v>75.319977740678908</v>
      </c>
      <c r="U1381" s="13">
        <v>68.5</v>
      </c>
    </row>
    <row r="1382" spans="1:21" x14ac:dyDescent="0.3">
      <c r="A1382" s="1">
        <v>40980</v>
      </c>
      <c r="B1382" s="2">
        <v>4.1000000000000003E-3</v>
      </c>
      <c r="C1382" s="8">
        <v>1725105</v>
      </c>
      <c r="D1382" s="8">
        <v>45.5</v>
      </c>
      <c r="E1382" t="s">
        <v>18</v>
      </c>
      <c r="F1382" t="s">
        <v>10</v>
      </c>
      <c r="G1382">
        <v>0</v>
      </c>
      <c r="H1382" t="s">
        <v>10</v>
      </c>
      <c r="I1382">
        <v>0</v>
      </c>
      <c r="P1382" s="13">
        <v>1355</v>
      </c>
      <c r="Q1382" s="13">
        <v>54.14428892630616</v>
      </c>
      <c r="R1382" s="13">
        <v>-8.1442889263061602</v>
      </c>
      <c r="T1382" s="13">
        <v>75.375626043405674</v>
      </c>
      <c r="U1382" s="13">
        <v>68.5</v>
      </c>
    </row>
    <row r="1383" spans="1:21" x14ac:dyDescent="0.3">
      <c r="A1383" s="1">
        <v>40981</v>
      </c>
      <c r="B1383" s="2">
        <v>1.9800000000000002E-2</v>
      </c>
      <c r="C1383" s="8">
        <v>1936957</v>
      </c>
      <c r="D1383" s="8">
        <v>53</v>
      </c>
      <c r="E1383" t="s">
        <v>18</v>
      </c>
      <c r="F1383" t="s">
        <v>10</v>
      </c>
      <c r="G1383">
        <v>0</v>
      </c>
      <c r="H1383" t="s">
        <v>10</v>
      </c>
      <c r="I1383">
        <v>0</v>
      </c>
      <c r="P1383" s="13">
        <v>1356</v>
      </c>
      <c r="Q1383" s="13">
        <v>53.502438272074521</v>
      </c>
      <c r="R1383" s="13">
        <v>-17.002438272074521</v>
      </c>
      <c r="T1383" s="13">
        <v>75.43127434613244</v>
      </c>
      <c r="U1383" s="13">
        <v>68.5</v>
      </c>
    </row>
    <row r="1384" spans="1:21" x14ac:dyDescent="0.3">
      <c r="A1384" s="1">
        <v>40982</v>
      </c>
      <c r="B1384" s="2">
        <v>-1.34E-2</v>
      </c>
      <c r="C1384" s="8">
        <v>1767798</v>
      </c>
      <c r="D1384" s="8">
        <v>59</v>
      </c>
      <c r="E1384" t="s">
        <v>18</v>
      </c>
      <c r="F1384" t="s">
        <v>10</v>
      </c>
      <c r="G1384">
        <v>0</v>
      </c>
      <c r="H1384" t="s">
        <v>14</v>
      </c>
      <c r="I1384">
        <v>1</v>
      </c>
      <c r="P1384" s="13">
        <v>1357</v>
      </c>
      <c r="Q1384" s="13">
        <v>53.540554693592824</v>
      </c>
      <c r="R1384" s="13">
        <v>-22.040554693592824</v>
      </c>
      <c r="T1384" s="13">
        <v>75.486922648859206</v>
      </c>
      <c r="U1384" s="13">
        <v>68.5</v>
      </c>
    </row>
    <row r="1385" spans="1:21" x14ac:dyDescent="0.3">
      <c r="A1385" s="1">
        <v>40983</v>
      </c>
      <c r="B1385" s="2">
        <v>1.26E-2</v>
      </c>
      <c r="C1385" s="8">
        <v>2544859</v>
      </c>
      <c r="D1385" s="8">
        <v>54.5</v>
      </c>
      <c r="E1385" t="s">
        <v>18</v>
      </c>
      <c r="F1385" t="s">
        <v>10</v>
      </c>
      <c r="G1385">
        <v>0</v>
      </c>
      <c r="H1385" t="s">
        <v>10</v>
      </c>
      <c r="I1385">
        <v>0</v>
      </c>
      <c r="P1385" s="13">
        <v>1358</v>
      </c>
      <c r="Q1385" s="13">
        <v>54.046089380907439</v>
      </c>
      <c r="R1385" s="13">
        <v>-14.546089380907439</v>
      </c>
      <c r="T1385" s="13">
        <v>75.542570951585986</v>
      </c>
      <c r="U1385" s="13">
        <v>69</v>
      </c>
    </row>
    <row r="1386" spans="1:21" x14ac:dyDescent="0.3">
      <c r="A1386" s="1">
        <v>40984</v>
      </c>
      <c r="B1386" s="2">
        <v>-0.01</v>
      </c>
      <c r="C1386" s="8">
        <v>2853906</v>
      </c>
      <c r="D1386" s="8">
        <v>48</v>
      </c>
      <c r="E1386" t="s">
        <v>18</v>
      </c>
      <c r="F1386" t="s">
        <v>10</v>
      </c>
      <c r="G1386">
        <v>0</v>
      </c>
      <c r="H1386" t="s">
        <v>10</v>
      </c>
      <c r="I1386">
        <v>0</v>
      </c>
      <c r="P1386" s="13">
        <v>1359</v>
      </c>
      <c r="Q1386" s="13">
        <v>53.517895001040287</v>
      </c>
      <c r="R1386" s="13">
        <v>-15.517895001040287</v>
      </c>
      <c r="T1386" s="13">
        <v>75.598219254312752</v>
      </c>
      <c r="U1386" s="13">
        <v>69</v>
      </c>
    </row>
    <row r="1387" spans="1:21" x14ac:dyDescent="0.3">
      <c r="A1387" s="1">
        <v>40987</v>
      </c>
      <c r="B1387" s="2">
        <v>8.0999999999999996E-3</v>
      </c>
      <c r="C1387" s="8">
        <v>1847730</v>
      </c>
      <c r="D1387" s="8">
        <v>55</v>
      </c>
      <c r="E1387" t="s">
        <v>18</v>
      </c>
      <c r="F1387" t="s">
        <v>10</v>
      </c>
      <c r="G1387">
        <v>0</v>
      </c>
      <c r="H1387" t="s">
        <v>10</v>
      </c>
      <c r="I1387">
        <v>0</v>
      </c>
      <c r="P1387" s="13">
        <v>1360</v>
      </c>
      <c r="Q1387" s="13">
        <v>53.750045139728229</v>
      </c>
      <c r="R1387" s="13">
        <v>-21.250045139728229</v>
      </c>
      <c r="T1387" s="13">
        <v>75.653867557039518</v>
      </c>
      <c r="U1387" s="13">
        <v>69</v>
      </c>
    </row>
    <row r="1388" spans="1:21" x14ac:dyDescent="0.3">
      <c r="A1388" s="1">
        <v>40988</v>
      </c>
      <c r="B1388" s="2">
        <v>2.7099999999999999E-2</v>
      </c>
      <c r="C1388" s="8">
        <v>2468706</v>
      </c>
      <c r="D1388" s="8">
        <v>62</v>
      </c>
      <c r="E1388" t="s">
        <v>18</v>
      </c>
      <c r="F1388" t="s">
        <v>10</v>
      </c>
      <c r="G1388">
        <v>0</v>
      </c>
      <c r="H1388" t="s">
        <v>14</v>
      </c>
      <c r="I1388">
        <v>1</v>
      </c>
      <c r="P1388" s="13">
        <v>1361</v>
      </c>
      <c r="Q1388" s="13">
        <v>53.179018256657621</v>
      </c>
      <c r="R1388" s="13">
        <v>-17.679018256657621</v>
      </c>
      <c r="T1388" s="13">
        <v>75.709515859766285</v>
      </c>
      <c r="U1388" s="13">
        <v>69</v>
      </c>
    </row>
    <row r="1389" spans="1:21" x14ac:dyDescent="0.3">
      <c r="A1389" s="1">
        <v>40989</v>
      </c>
      <c r="B1389" s="2">
        <v>-1.6999999999999999E-3</v>
      </c>
      <c r="C1389" s="8">
        <v>1452433</v>
      </c>
      <c r="D1389" s="8">
        <v>64.5</v>
      </c>
      <c r="E1389" t="s">
        <v>18</v>
      </c>
      <c r="F1389" t="s">
        <v>10</v>
      </c>
      <c r="G1389">
        <v>0</v>
      </c>
      <c r="H1389" t="s">
        <v>14</v>
      </c>
      <c r="I1389">
        <v>1</v>
      </c>
      <c r="P1389" s="13">
        <v>1362</v>
      </c>
      <c r="Q1389" s="13">
        <v>53.526572328402928</v>
      </c>
      <c r="R1389" s="13">
        <v>-27.526572328402928</v>
      </c>
      <c r="T1389" s="13">
        <v>75.765164162493051</v>
      </c>
      <c r="U1389" s="13">
        <v>69</v>
      </c>
    </row>
    <row r="1390" spans="1:21" x14ac:dyDescent="0.3">
      <c r="A1390" s="1">
        <v>40990</v>
      </c>
      <c r="B1390" s="2">
        <v>-4.7000000000000002E-3</v>
      </c>
      <c r="C1390" s="8">
        <v>1816682</v>
      </c>
      <c r="D1390" s="8">
        <v>61</v>
      </c>
      <c r="E1390" t="s">
        <v>18</v>
      </c>
      <c r="F1390" t="s">
        <v>10</v>
      </c>
      <c r="G1390">
        <v>0</v>
      </c>
      <c r="H1390" t="s">
        <v>10</v>
      </c>
      <c r="I1390">
        <v>0</v>
      </c>
      <c r="P1390" s="13">
        <v>1363</v>
      </c>
      <c r="Q1390" s="13">
        <v>53.924848675984386</v>
      </c>
      <c r="R1390" s="13">
        <v>-19.424848675984386</v>
      </c>
      <c r="T1390" s="13">
        <v>75.820812465219817</v>
      </c>
      <c r="U1390" s="13">
        <v>69</v>
      </c>
    </row>
    <row r="1391" spans="1:21" x14ac:dyDescent="0.3">
      <c r="A1391" s="1">
        <v>40991</v>
      </c>
      <c r="B1391" s="2">
        <v>2.7000000000000001E-3</v>
      </c>
      <c r="C1391" s="8">
        <v>2722165</v>
      </c>
      <c r="D1391" s="8">
        <v>65</v>
      </c>
      <c r="E1391" t="s">
        <v>18</v>
      </c>
      <c r="F1391" t="s">
        <v>10</v>
      </c>
      <c r="G1391">
        <v>0</v>
      </c>
      <c r="H1391" t="s">
        <v>14</v>
      </c>
      <c r="I1391">
        <v>1</v>
      </c>
      <c r="P1391" s="13">
        <v>1364</v>
      </c>
      <c r="Q1391" s="13">
        <v>54.466407952954263</v>
      </c>
      <c r="R1391" s="13">
        <v>-13.966407952954263</v>
      </c>
      <c r="T1391" s="13">
        <v>75.876460767946583</v>
      </c>
      <c r="U1391" s="13">
        <v>69</v>
      </c>
    </row>
    <row r="1392" spans="1:21" x14ac:dyDescent="0.3">
      <c r="A1392" s="1">
        <v>40994</v>
      </c>
      <c r="B1392" s="2">
        <v>2.0400000000000001E-2</v>
      </c>
      <c r="C1392" s="8">
        <v>2676493</v>
      </c>
      <c r="D1392" s="8">
        <v>50</v>
      </c>
      <c r="E1392" t="s">
        <v>18</v>
      </c>
      <c r="F1392" t="s">
        <v>10</v>
      </c>
      <c r="G1392">
        <v>0</v>
      </c>
      <c r="H1392" t="s">
        <v>10</v>
      </c>
      <c r="I1392">
        <v>0</v>
      </c>
      <c r="P1392" s="13">
        <v>1365</v>
      </c>
      <c r="Q1392" s="13">
        <v>54.482740174928566</v>
      </c>
      <c r="R1392" s="13">
        <v>-18.482740174928566</v>
      </c>
      <c r="T1392" s="13">
        <v>75.932109070673349</v>
      </c>
      <c r="U1392" s="13">
        <v>69</v>
      </c>
    </row>
    <row r="1393" spans="1:21" x14ac:dyDescent="0.3">
      <c r="A1393" s="1">
        <v>40995</v>
      </c>
      <c r="B1393" s="2">
        <v>-1.2500000000000001E-2</v>
      </c>
      <c r="C1393" s="8">
        <v>2594163</v>
      </c>
      <c r="D1393" s="8">
        <v>40.5</v>
      </c>
      <c r="E1393" t="s">
        <v>18</v>
      </c>
      <c r="F1393" t="s">
        <v>13</v>
      </c>
      <c r="G1393">
        <v>-1</v>
      </c>
      <c r="H1393" t="s">
        <v>13</v>
      </c>
      <c r="I1393">
        <v>-1</v>
      </c>
      <c r="P1393" s="13">
        <v>1366</v>
      </c>
      <c r="Q1393" s="13">
        <v>54.872806603267932</v>
      </c>
      <c r="R1393" s="13">
        <v>-18.872806603267932</v>
      </c>
      <c r="T1393" s="13">
        <v>75.987757373400115</v>
      </c>
      <c r="U1393" s="13">
        <v>69</v>
      </c>
    </row>
    <row r="1394" spans="1:21" x14ac:dyDescent="0.3">
      <c r="A1394" s="1">
        <v>40996</v>
      </c>
      <c r="B1394" s="2">
        <v>1.55E-2</v>
      </c>
      <c r="C1394" s="8">
        <v>4175723</v>
      </c>
      <c r="D1394" s="8">
        <v>40.5</v>
      </c>
      <c r="E1394" t="s">
        <v>18</v>
      </c>
      <c r="F1394" t="s">
        <v>13</v>
      </c>
      <c r="G1394">
        <v>-1</v>
      </c>
      <c r="H1394" t="s">
        <v>13</v>
      </c>
      <c r="I1394">
        <v>-1</v>
      </c>
      <c r="P1394" s="13">
        <v>1367</v>
      </c>
      <c r="Q1394" s="13">
        <v>54.848430270147439</v>
      </c>
      <c r="R1394" s="13">
        <v>-20.848430270147439</v>
      </c>
      <c r="T1394" s="13">
        <v>76.043405676126881</v>
      </c>
      <c r="U1394" s="13">
        <v>69</v>
      </c>
    </row>
    <row r="1395" spans="1:21" x14ac:dyDescent="0.3">
      <c r="A1395" s="1">
        <v>40997</v>
      </c>
      <c r="B1395" s="2">
        <v>1.2E-2</v>
      </c>
      <c r="C1395" s="8">
        <v>2970868</v>
      </c>
      <c r="D1395" s="8">
        <v>53</v>
      </c>
      <c r="E1395" t="s">
        <v>18</v>
      </c>
      <c r="F1395" t="s">
        <v>10</v>
      </c>
      <c r="G1395">
        <v>0</v>
      </c>
      <c r="H1395" t="s">
        <v>10</v>
      </c>
      <c r="I1395">
        <v>0</v>
      </c>
      <c r="P1395" s="13">
        <v>1368</v>
      </c>
      <c r="Q1395" s="13">
        <v>53.731200351330571</v>
      </c>
      <c r="R1395" s="13">
        <v>-17.231200351330571</v>
      </c>
      <c r="T1395" s="13">
        <v>76.099053978853647</v>
      </c>
      <c r="U1395" s="13">
        <v>69.5</v>
      </c>
    </row>
    <row r="1396" spans="1:21" x14ac:dyDescent="0.3">
      <c r="A1396" s="1">
        <v>40998</v>
      </c>
      <c r="B1396" s="2">
        <v>6.0000000000000001E-3</v>
      </c>
      <c r="C1396" s="8">
        <v>4141712</v>
      </c>
      <c r="D1396" s="8">
        <v>46.5</v>
      </c>
      <c r="E1396" t="s">
        <v>18</v>
      </c>
      <c r="F1396" t="s">
        <v>10</v>
      </c>
      <c r="G1396">
        <v>0</v>
      </c>
      <c r="H1396" t="s">
        <v>10</v>
      </c>
      <c r="I1396">
        <v>0</v>
      </c>
      <c r="P1396" s="13">
        <v>1369</v>
      </c>
      <c r="Q1396" s="13">
        <v>54.848720991498624</v>
      </c>
      <c r="R1396" s="13">
        <v>-8.8487209914986238</v>
      </c>
      <c r="T1396" s="13">
        <v>76.154702281580413</v>
      </c>
      <c r="U1396" s="13">
        <v>69.5</v>
      </c>
    </row>
    <row r="1397" spans="1:21" x14ac:dyDescent="0.3">
      <c r="A1397" s="1">
        <v>41001</v>
      </c>
      <c r="B1397" s="2">
        <v>9.7000000000000003E-3</v>
      </c>
      <c r="C1397" s="8">
        <v>4936482</v>
      </c>
      <c r="D1397" s="8">
        <v>45.5</v>
      </c>
      <c r="E1397" t="s">
        <v>18</v>
      </c>
      <c r="F1397" t="s">
        <v>10</v>
      </c>
      <c r="G1397">
        <v>0</v>
      </c>
      <c r="H1397" t="s">
        <v>10</v>
      </c>
      <c r="I1397">
        <v>0</v>
      </c>
      <c r="P1397" s="13">
        <v>1370</v>
      </c>
      <c r="Q1397" s="13">
        <v>54.420903885194491</v>
      </c>
      <c r="R1397" s="13">
        <v>-8.9209038851944911</v>
      </c>
      <c r="T1397" s="13">
        <v>76.210350584307179</v>
      </c>
      <c r="U1397" s="13">
        <v>69.5</v>
      </c>
    </row>
    <row r="1398" spans="1:21" x14ac:dyDescent="0.3">
      <c r="A1398" s="1">
        <v>41002</v>
      </c>
      <c r="B1398" s="2">
        <v>-1.4E-2</v>
      </c>
      <c r="C1398" s="8">
        <v>4293645</v>
      </c>
      <c r="D1398" s="8">
        <v>48</v>
      </c>
      <c r="E1398" t="s">
        <v>18</v>
      </c>
      <c r="F1398" t="s">
        <v>10</v>
      </c>
      <c r="G1398">
        <v>0</v>
      </c>
      <c r="H1398" t="s">
        <v>10</v>
      </c>
      <c r="I1398">
        <v>0</v>
      </c>
      <c r="P1398" s="13">
        <v>1371</v>
      </c>
      <c r="Q1398" s="13">
        <v>54.451479604360912</v>
      </c>
      <c r="R1398" s="13">
        <v>-21.951479604360912</v>
      </c>
      <c r="T1398" s="13">
        <v>76.265998887033945</v>
      </c>
      <c r="U1398" s="13">
        <v>69.5</v>
      </c>
    </row>
    <row r="1399" spans="1:21" x14ac:dyDescent="0.3">
      <c r="A1399" s="1">
        <v>41003</v>
      </c>
      <c r="B1399" s="2">
        <v>-2.3199999999999998E-2</v>
      </c>
      <c r="C1399" s="8">
        <v>3202850</v>
      </c>
      <c r="D1399" s="8">
        <v>52.5</v>
      </c>
      <c r="E1399" t="s">
        <v>18</v>
      </c>
      <c r="F1399" t="s">
        <v>10</v>
      </c>
      <c r="G1399">
        <v>0</v>
      </c>
      <c r="H1399" t="s">
        <v>10</v>
      </c>
      <c r="I1399">
        <v>0</v>
      </c>
      <c r="P1399" s="13">
        <v>1372</v>
      </c>
      <c r="Q1399" s="13">
        <v>54.906527053169128</v>
      </c>
      <c r="R1399" s="13">
        <v>-15.906527053169128</v>
      </c>
      <c r="T1399" s="13">
        <v>76.321647189760711</v>
      </c>
      <c r="U1399" s="13">
        <v>69.5</v>
      </c>
    </row>
    <row r="1400" spans="1:21" x14ac:dyDescent="0.3">
      <c r="A1400" s="1">
        <v>41004</v>
      </c>
      <c r="B1400" s="2">
        <v>-7.7000000000000002E-3</v>
      </c>
      <c r="C1400" s="8">
        <v>4152242</v>
      </c>
      <c r="D1400" s="8">
        <v>53.5</v>
      </c>
      <c r="E1400" t="s">
        <v>18</v>
      </c>
      <c r="F1400" t="s">
        <v>10</v>
      </c>
      <c r="G1400">
        <v>0</v>
      </c>
      <c r="H1400" t="s">
        <v>10</v>
      </c>
      <c r="I1400">
        <v>0</v>
      </c>
      <c r="P1400" s="13">
        <v>1373</v>
      </c>
      <c r="Q1400" s="13">
        <v>54.105659280792828</v>
      </c>
      <c r="R1400" s="13">
        <v>-12.105659280792828</v>
      </c>
      <c r="T1400" s="13">
        <v>76.377295492487477</v>
      </c>
      <c r="U1400" s="13">
        <v>69.5</v>
      </c>
    </row>
    <row r="1401" spans="1:21" x14ac:dyDescent="0.3">
      <c r="A1401" s="1">
        <v>41008</v>
      </c>
      <c r="B1401" s="2">
        <v>-2.8E-3</v>
      </c>
      <c r="C1401" s="8">
        <v>3251279</v>
      </c>
      <c r="D1401" s="8">
        <v>54.5</v>
      </c>
      <c r="E1401" t="s">
        <v>18</v>
      </c>
      <c r="F1401" t="s">
        <v>10</v>
      </c>
      <c r="G1401">
        <v>0</v>
      </c>
      <c r="H1401" t="s">
        <v>10</v>
      </c>
      <c r="I1401">
        <v>0</v>
      </c>
      <c r="P1401" s="13">
        <v>1374</v>
      </c>
      <c r="Q1401" s="13">
        <v>54.77964736612423</v>
      </c>
      <c r="R1401" s="13">
        <v>-18.77964736612423</v>
      </c>
      <c r="T1401" s="13">
        <v>76.432943795214243</v>
      </c>
      <c r="U1401" s="13">
        <v>69.5</v>
      </c>
    </row>
    <row r="1402" spans="1:21" x14ac:dyDescent="0.3">
      <c r="A1402" s="1">
        <v>41009</v>
      </c>
      <c r="B1402" s="2">
        <v>-1.26E-2</v>
      </c>
      <c r="C1402" s="8">
        <v>3459365</v>
      </c>
      <c r="D1402" s="8">
        <v>50.5</v>
      </c>
      <c r="E1402" t="s">
        <v>18</v>
      </c>
      <c r="F1402" t="s">
        <v>10</v>
      </c>
      <c r="G1402">
        <v>0</v>
      </c>
      <c r="H1402" t="s">
        <v>10</v>
      </c>
      <c r="I1402">
        <v>0</v>
      </c>
      <c r="P1402" s="13">
        <v>1375</v>
      </c>
      <c r="Q1402" s="13">
        <v>54.192366097036455</v>
      </c>
      <c r="R1402" s="13">
        <v>-16.692366097036455</v>
      </c>
      <c r="T1402" s="13">
        <v>76.488592097941009</v>
      </c>
      <c r="U1402" s="13">
        <v>69.5</v>
      </c>
    </row>
    <row r="1403" spans="1:21" x14ac:dyDescent="0.3">
      <c r="A1403" s="1">
        <v>41010</v>
      </c>
      <c r="B1403" s="2">
        <v>-7.1999999999999998E-3</v>
      </c>
      <c r="C1403" s="8">
        <v>1883852</v>
      </c>
      <c r="D1403" s="8">
        <v>50</v>
      </c>
      <c r="E1403" t="s">
        <v>18</v>
      </c>
      <c r="F1403" t="s">
        <v>10</v>
      </c>
      <c r="G1403">
        <v>0</v>
      </c>
      <c r="H1403" t="s">
        <v>10</v>
      </c>
      <c r="I1403">
        <v>0</v>
      </c>
      <c r="P1403" s="13">
        <v>1376</v>
      </c>
      <c r="Q1403" s="13">
        <v>55.275450432288679</v>
      </c>
      <c r="R1403" s="13">
        <v>-18.275450432288679</v>
      </c>
      <c r="T1403" s="13">
        <v>76.544240400667789</v>
      </c>
      <c r="U1403" s="13">
        <v>69.5</v>
      </c>
    </row>
    <row r="1404" spans="1:21" x14ac:dyDescent="0.3">
      <c r="A1404" s="1">
        <v>41011</v>
      </c>
      <c r="B1404" s="2">
        <v>1.2699999999999999E-2</v>
      </c>
      <c r="C1404" s="8">
        <v>1721114</v>
      </c>
      <c r="D1404" s="8">
        <v>48</v>
      </c>
      <c r="E1404" t="s">
        <v>18</v>
      </c>
      <c r="F1404" t="s">
        <v>10</v>
      </c>
      <c r="G1404">
        <v>0</v>
      </c>
      <c r="H1404" t="s">
        <v>10</v>
      </c>
      <c r="I1404">
        <v>0</v>
      </c>
      <c r="P1404" s="13">
        <v>1377</v>
      </c>
      <c r="Q1404" s="13">
        <v>54.637532796546729</v>
      </c>
      <c r="R1404" s="13">
        <v>-20.137532796546729</v>
      </c>
      <c r="T1404" s="13">
        <v>76.599888703394555</v>
      </c>
      <c r="U1404" s="13">
        <v>69.5</v>
      </c>
    </row>
    <row r="1405" spans="1:21" x14ac:dyDescent="0.3">
      <c r="A1405" s="1">
        <v>41012</v>
      </c>
      <c r="B1405" s="2">
        <v>-1.12E-2</v>
      </c>
      <c r="C1405" s="8">
        <v>2982175</v>
      </c>
      <c r="D1405" s="8">
        <v>48.5</v>
      </c>
      <c r="E1405" t="s">
        <v>18</v>
      </c>
      <c r="F1405" t="s">
        <v>10</v>
      </c>
      <c r="G1405">
        <v>0</v>
      </c>
      <c r="H1405" t="s">
        <v>10</v>
      </c>
      <c r="I1405">
        <v>0</v>
      </c>
      <c r="P1405" s="13">
        <v>1378</v>
      </c>
      <c r="Q1405" s="13">
        <v>54.810913458889374</v>
      </c>
      <c r="R1405" s="13">
        <v>-20.810913458889374</v>
      </c>
      <c r="T1405" s="13">
        <v>76.655537006121321</v>
      </c>
      <c r="U1405" s="13">
        <v>69.5</v>
      </c>
    </row>
    <row r="1406" spans="1:21" x14ac:dyDescent="0.3">
      <c r="A1406" s="1">
        <v>41015</v>
      </c>
      <c r="B1406" s="2">
        <v>-1.26E-2</v>
      </c>
      <c r="C1406" s="8">
        <v>2588966</v>
      </c>
      <c r="D1406" s="8">
        <v>65</v>
      </c>
      <c r="E1406" t="s">
        <v>18</v>
      </c>
      <c r="F1406" t="s">
        <v>10</v>
      </c>
      <c r="G1406">
        <v>0</v>
      </c>
      <c r="H1406" t="s">
        <v>14</v>
      </c>
      <c r="I1406">
        <v>1</v>
      </c>
      <c r="P1406" s="13">
        <v>1379</v>
      </c>
      <c r="Q1406" s="13">
        <v>52.222150120332401</v>
      </c>
      <c r="R1406" s="13">
        <v>-7.722150120332401</v>
      </c>
      <c r="T1406" s="13">
        <v>76.711185308848087</v>
      </c>
      <c r="U1406" s="13">
        <v>69.5</v>
      </c>
    </row>
    <row r="1407" spans="1:21" x14ac:dyDescent="0.3">
      <c r="A1407" s="1">
        <v>41016</v>
      </c>
      <c r="B1407" s="2">
        <v>-1.1000000000000001E-3</v>
      </c>
      <c r="C1407" s="8">
        <v>2852513</v>
      </c>
      <c r="D1407" s="8">
        <v>72</v>
      </c>
      <c r="E1407" t="s">
        <v>18</v>
      </c>
      <c r="F1407" t="s">
        <v>14</v>
      </c>
      <c r="G1407">
        <v>1</v>
      </c>
      <c r="H1407" t="s">
        <v>14</v>
      </c>
      <c r="I1407">
        <v>1</v>
      </c>
      <c r="P1407" s="13">
        <v>1380</v>
      </c>
      <c r="Q1407" s="13">
        <v>50.908806790423988</v>
      </c>
      <c r="R1407" s="13">
        <v>2.5911932095760122</v>
      </c>
      <c r="T1407" s="13">
        <v>76.766833611574853</v>
      </c>
      <c r="U1407" s="13">
        <v>69.5</v>
      </c>
    </row>
    <row r="1408" spans="1:21" x14ac:dyDescent="0.3">
      <c r="A1408" s="1">
        <v>41017</v>
      </c>
      <c r="B1408" s="2">
        <v>-1.03E-2</v>
      </c>
      <c r="C1408" s="8">
        <v>2080264</v>
      </c>
      <c r="D1408" s="8">
        <v>62.5</v>
      </c>
      <c r="E1408" t="s">
        <v>18</v>
      </c>
      <c r="F1408" t="s">
        <v>10</v>
      </c>
      <c r="G1408">
        <v>0</v>
      </c>
      <c r="H1408" t="s">
        <v>14</v>
      </c>
      <c r="I1408">
        <v>1</v>
      </c>
      <c r="P1408" s="13">
        <v>1381</v>
      </c>
      <c r="Q1408" s="13">
        <v>55.315560167931601</v>
      </c>
      <c r="R1408" s="13">
        <v>-9.8155601679316007</v>
      </c>
      <c r="T1408" s="13">
        <v>76.822481914301619</v>
      </c>
      <c r="U1408" s="13">
        <v>69.5</v>
      </c>
    </row>
    <row r="1409" spans="1:21" x14ac:dyDescent="0.3">
      <c r="A1409" s="1">
        <v>41018</v>
      </c>
      <c r="B1409" s="2">
        <v>-1.15E-2</v>
      </c>
      <c r="C1409" s="8">
        <v>3147821</v>
      </c>
      <c r="D1409" s="8">
        <v>54</v>
      </c>
      <c r="E1409" t="s">
        <v>18</v>
      </c>
      <c r="F1409" t="s">
        <v>10</v>
      </c>
      <c r="G1409">
        <v>0</v>
      </c>
      <c r="H1409" t="s">
        <v>10</v>
      </c>
      <c r="I1409">
        <v>0</v>
      </c>
      <c r="P1409" s="13">
        <v>1382</v>
      </c>
      <c r="Q1409" s="13">
        <v>55.224061621400594</v>
      </c>
      <c r="R1409" s="13">
        <v>-2.2240616214005939</v>
      </c>
      <c r="T1409" s="13">
        <v>76.878130217028385</v>
      </c>
      <c r="U1409" s="13">
        <v>69.5</v>
      </c>
    </row>
    <row r="1410" spans="1:21" x14ac:dyDescent="0.3">
      <c r="A1410" s="1">
        <v>41019</v>
      </c>
      <c r="B1410" s="2">
        <v>4.0000000000000002E-4</v>
      </c>
      <c r="C1410" s="8">
        <v>3030142</v>
      </c>
      <c r="D1410" s="8">
        <v>58</v>
      </c>
      <c r="E1410" t="s">
        <v>18</v>
      </c>
      <c r="F1410" t="s">
        <v>10</v>
      </c>
      <c r="G1410">
        <v>0</v>
      </c>
      <c r="H1410" t="s">
        <v>10</v>
      </c>
      <c r="I1410">
        <v>0</v>
      </c>
      <c r="P1410" s="13">
        <v>1383</v>
      </c>
      <c r="Q1410" s="13">
        <v>55.24715352430119</v>
      </c>
      <c r="R1410" s="13">
        <v>3.75284647569881</v>
      </c>
      <c r="T1410" s="13">
        <v>76.933778519755151</v>
      </c>
      <c r="U1410" s="13">
        <v>70</v>
      </c>
    </row>
    <row r="1411" spans="1:21" x14ac:dyDescent="0.3">
      <c r="A1411" s="1">
        <v>41022</v>
      </c>
      <c r="B1411" s="2">
        <v>6.7999999999999996E-3</v>
      </c>
      <c r="C1411" s="8">
        <v>2864042</v>
      </c>
      <c r="D1411" s="8">
        <v>48</v>
      </c>
      <c r="E1411" t="s">
        <v>18</v>
      </c>
      <c r="F1411" t="s">
        <v>10</v>
      </c>
      <c r="G1411">
        <v>0</v>
      </c>
      <c r="H1411" t="s">
        <v>10</v>
      </c>
      <c r="I1411">
        <v>0</v>
      </c>
      <c r="P1411" s="13">
        <v>1384</v>
      </c>
      <c r="Q1411" s="13">
        <v>54.835161976092579</v>
      </c>
      <c r="R1411" s="13">
        <v>-0.33516197609257858</v>
      </c>
      <c r="T1411" s="13">
        <v>76.989426822481917</v>
      </c>
      <c r="U1411" s="13">
        <v>70</v>
      </c>
    </row>
    <row r="1412" spans="1:21" x14ac:dyDescent="0.3">
      <c r="A1412" s="1">
        <v>41023</v>
      </c>
      <c r="B1412" s="2">
        <v>6.9999999999999999E-4</v>
      </c>
      <c r="C1412" s="8">
        <v>2252311</v>
      </c>
      <c r="D1412" s="8">
        <v>45</v>
      </c>
      <c r="E1412" t="s">
        <v>18</v>
      </c>
      <c r="F1412" t="s">
        <v>10</v>
      </c>
      <c r="G1412">
        <v>0</v>
      </c>
      <c r="H1412" t="s">
        <v>10</v>
      </c>
      <c r="I1412">
        <v>0</v>
      </c>
      <c r="P1412" s="13">
        <v>1385</v>
      </c>
      <c r="Q1412" s="13">
        <v>54.591653892332928</v>
      </c>
      <c r="R1412" s="13">
        <v>-6.5916538923329284</v>
      </c>
      <c r="T1412" s="13">
        <v>77.045075125208683</v>
      </c>
      <c r="U1412" s="13">
        <v>70</v>
      </c>
    </row>
    <row r="1413" spans="1:21" x14ac:dyDescent="0.3">
      <c r="A1413" s="1">
        <v>41024</v>
      </c>
      <c r="B1413" s="2">
        <v>4.1000000000000003E-3</v>
      </c>
      <c r="C1413" s="8">
        <v>3597291</v>
      </c>
      <c r="D1413" s="8">
        <v>47.5</v>
      </c>
      <c r="E1413" t="s">
        <v>18</v>
      </c>
      <c r="F1413" t="s">
        <v>10</v>
      </c>
      <c r="G1413">
        <v>0</v>
      </c>
      <c r="H1413" t="s">
        <v>10</v>
      </c>
      <c r="I1413">
        <v>0</v>
      </c>
      <c r="P1413" s="13">
        <v>1386</v>
      </c>
      <c r="Q1413" s="13">
        <v>55.250296402385622</v>
      </c>
      <c r="R1413" s="13">
        <v>-0.25029640238562223</v>
      </c>
      <c r="T1413" s="13">
        <v>77.100723427935449</v>
      </c>
      <c r="U1413" s="13">
        <v>70</v>
      </c>
    </row>
    <row r="1414" spans="1:21" x14ac:dyDescent="0.3">
      <c r="A1414" s="1">
        <v>41025</v>
      </c>
      <c r="B1414" s="2">
        <v>4.7999999999999996E-3</v>
      </c>
      <c r="C1414" s="8">
        <v>2986067</v>
      </c>
      <c r="D1414" s="8">
        <v>48.5</v>
      </c>
      <c r="E1414" t="s">
        <v>18</v>
      </c>
      <c r="F1414" t="s">
        <v>10</v>
      </c>
      <c r="G1414">
        <v>0</v>
      </c>
      <c r="H1414" t="s">
        <v>10</v>
      </c>
      <c r="I1414">
        <v>0</v>
      </c>
      <c r="P1414" s="13">
        <v>1387</v>
      </c>
      <c r="Q1414" s="13">
        <v>54.916761714023664</v>
      </c>
      <c r="R1414" s="13">
        <v>7.0832382859763356</v>
      </c>
      <c r="T1414" s="13">
        <v>77.156371730662215</v>
      </c>
      <c r="U1414" s="13">
        <v>70</v>
      </c>
    </row>
    <row r="1415" spans="1:21" x14ac:dyDescent="0.3">
      <c r="A1415" s="1">
        <v>41026</v>
      </c>
      <c r="B1415" s="2">
        <v>-4.0000000000000001E-3</v>
      </c>
      <c r="C1415" s="8">
        <v>1780794</v>
      </c>
      <c r="D1415" s="8">
        <v>49.5</v>
      </c>
      <c r="E1415" t="s">
        <v>18</v>
      </c>
      <c r="F1415" t="s">
        <v>10</v>
      </c>
      <c r="G1415">
        <v>0</v>
      </c>
      <c r="H1415" t="s">
        <v>10</v>
      </c>
      <c r="I1415">
        <v>0</v>
      </c>
      <c r="P1415" s="13">
        <v>1388</v>
      </c>
      <c r="Q1415" s="13">
        <v>55.468165140872671</v>
      </c>
      <c r="R1415" s="13">
        <v>9.0318348591273292</v>
      </c>
      <c r="T1415" s="13">
        <v>77.212020033388981</v>
      </c>
      <c r="U1415" s="13">
        <v>70</v>
      </c>
    </row>
    <row r="1416" spans="1:21" x14ac:dyDescent="0.3">
      <c r="A1416" s="1">
        <v>41029</v>
      </c>
      <c r="B1416" s="2">
        <v>-2.5700000000000001E-2</v>
      </c>
      <c r="C1416" s="8">
        <v>5218855</v>
      </c>
      <c r="D1416" s="8">
        <v>49.5</v>
      </c>
      <c r="E1416" t="s">
        <v>18</v>
      </c>
      <c r="F1416" t="s">
        <v>10</v>
      </c>
      <c r="G1416">
        <v>0</v>
      </c>
      <c r="H1416" t="s">
        <v>10</v>
      </c>
      <c r="I1416">
        <v>0</v>
      </c>
      <c r="P1416" s="13">
        <v>1389</v>
      </c>
      <c r="Q1416" s="13">
        <v>55.238318042767659</v>
      </c>
      <c r="R1416" s="13">
        <v>5.7616819572323408</v>
      </c>
      <c r="T1416" s="13">
        <v>77.267668336115747</v>
      </c>
      <c r="U1416" s="13">
        <v>70</v>
      </c>
    </row>
    <row r="1417" spans="1:21" x14ac:dyDescent="0.3">
      <c r="A1417" s="1">
        <v>41030</v>
      </c>
      <c r="B1417" s="2">
        <v>1.1999999999999999E-3</v>
      </c>
      <c r="C1417" s="8">
        <v>3226110</v>
      </c>
      <c r="D1417" s="8">
        <v>51</v>
      </c>
      <c r="E1417" t="s">
        <v>18</v>
      </c>
      <c r="F1417" t="s">
        <v>10</v>
      </c>
      <c r="G1417">
        <v>0</v>
      </c>
      <c r="H1417" t="s">
        <v>10</v>
      </c>
      <c r="I1417">
        <v>0</v>
      </c>
      <c r="P1417" s="13">
        <v>1390</v>
      </c>
      <c r="Q1417" s="13">
        <v>54.702870889912262</v>
      </c>
      <c r="R1417" s="13">
        <v>10.297129110087738</v>
      </c>
      <c r="T1417" s="13">
        <v>77.323316638842513</v>
      </c>
      <c r="U1417" s="13">
        <v>70</v>
      </c>
    </row>
    <row r="1418" spans="1:21" x14ac:dyDescent="0.3">
      <c r="A1418" s="1">
        <v>41031</v>
      </c>
      <c r="B1418" s="2">
        <v>-1.6000000000000001E-3</v>
      </c>
      <c r="C1418" s="8">
        <v>3309329</v>
      </c>
      <c r="D1418" s="8">
        <v>61.5</v>
      </c>
      <c r="E1418" t="s">
        <v>18</v>
      </c>
      <c r="F1418" t="s">
        <v>10</v>
      </c>
      <c r="G1418">
        <v>0</v>
      </c>
      <c r="H1418" t="s">
        <v>14</v>
      </c>
      <c r="I1418">
        <v>1</v>
      </c>
      <c r="P1418" s="13">
        <v>1391</v>
      </c>
      <c r="Q1418" s="13">
        <v>54.773581624137272</v>
      </c>
      <c r="R1418" s="13">
        <v>-4.7735816241372717</v>
      </c>
      <c r="T1418" s="13">
        <v>77.378964941569279</v>
      </c>
      <c r="U1418" s="13">
        <v>70</v>
      </c>
    </row>
    <row r="1419" spans="1:21" x14ac:dyDescent="0.3">
      <c r="A1419" s="1">
        <v>41032</v>
      </c>
      <c r="B1419" s="2">
        <v>-7.9000000000000008E-3</v>
      </c>
      <c r="C1419" s="8">
        <v>4369517</v>
      </c>
      <c r="D1419" s="8">
        <v>52.5</v>
      </c>
      <c r="E1419" t="s">
        <v>18</v>
      </c>
      <c r="F1419" t="s">
        <v>10</v>
      </c>
      <c r="G1419">
        <v>0</v>
      </c>
      <c r="H1419" t="s">
        <v>10</v>
      </c>
      <c r="I1419">
        <v>0</v>
      </c>
      <c r="P1419" s="13">
        <v>1392</v>
      </c>
      <c r="Q1419" s="13">
        <v>54.744337709601687</v>
      </c>
      <c r="R1419" s="13">
        <v>-14.244337709601687</v>
      </c>
      <c r="T1419" s="13">
        <v>77.434613244296045</v>
      </c>
      <c r="U1419" s="13">
        <v>70</v>
      </c>
    </row>
    <row r="1420" spans="1:21" x14ac:dyDescent="0.3">
      <c r="A1420" s="1">
        <v>41033</v>
      </c>
      <c r="B1420" s="2">
        <v>1.3899999999999999E-2</v>
      </c>
      <c r="C1420" s="8">
        <v>3958677</v>
      </c>
      <c r="D1420" s="8">
        <v>55.5</v>
      </c>
      <c r="E1420" t="s">
        <v>18</v>
      </c>
      <c r="F1420" t="s">
        <v>10</v>
      </c>
      <c r="G1420">
        <v>0</v>
      </c>
      <c r="H1420" t="s">
        <v>10</v>
      </c>
      <c r="I1420">
        <v>0</v>
      </c>
      <c r="P1420" s="13">
        <v>1393</v>
      </c>
      <c r="Q1420" s="13">
        <v>53.845552592680598</v>
      </c>
      <c r="R1420" s="13">
        <v>-13.345552592680598</v>
      </c>
      <c r="T1420" s="13">
        <v>77.490261547022826</v>
      </c>
      <c r="U1420" s="13">
        <v>70</v>
      </c>
    </row>
    <row r="1421" spans="1:21" x14ac:dyDescent="0.3">
      <c r="A1421" s="1">
        <v>41036</v>
      </c>
      <c r="B1421" s="2">
        <v>2.8E-3</v>
      </c>
      <c r="C1421" s="8">
        <v>3452343</v>
      </c>
      <c r="D1421" s="8">
        <v>58.5</v>
      </c>
      <c r="E1421" t="s">
        <v>18</v>
      </c>
      <c r="F1421" t="s">
        <v>10</v>
      </c>
      <c r="G1421">
        <v>0</v>
      </c>
      <c r="H1421" t="s">
        <v>10</v>
      </c>
      <c r="I1421">
        <v>0</v>
      </c>
      <c r="P1421" s="13">
        <v>1394</v>
      </c>
      <c r="Q1421" s="13">
        <v>54.5733767717701</v>
      </c>
      <c r="R1421" s="13">
        <v>-1.5733767717700999</v>
      </c>
      <c r="T1421" s="13">
        <v>77.545909849749592</v>
      </c>
      <c r="U1421" s="13">
        <v>70</v>
      </c>
    </row>
    <row r="1422" spans="1:21" x14ac:dyDescent="0.3">
      <c r="A1422" s="1">
        <v>41037</v>
      </c>
      <c r="B1422" s="2">
        <v>3.5000000000000001E-3</v>
      </c>
      <c r="C1422" s="8">
        <v>3293452</v>
      </c>
      <c r="D1422" s="8">
        <v>58</v>
      </c>
      <c r="E1422" t="s">
        <v>18</v>
      </c>
      <c r="F1422" t="s">
        <v>10</v>
      </c>
      <c r="G1422">
        <v>0</v>
      </c>
      <c r="H1422" t="s">
        <v>10</v>
      </c>
      <c r="I1422">
        <v>0</v>
      </c>
      <c r="P1422" s="13">
        <v>1395</v>
      </c>
      <c r="Q1422" s="13">
        <v>53.843364687481383</v>
      </c>
      <c r="R1422" s="13">
        <v>-7.3433646874813832</v>
      </c>
      <c r="T1422" s="13">
        <v>77.601558152476358</v>
      </c>
      <c r="U1422" s="13">
        <v>70</v>
      </c>
    </row>
    <row r="1423" spans="1:21" x14ac:dyDescent="0.3">
      <c r="A1423" s="1">
        <v>41038</v>
      </c>
      <c r="B1423" s="2">
        <v>1.6299999999999999E-2</v>
      </c>
      <c r="C1423" s="8">
        <v>2664263</v>
      </c>
      <c r="D1423" s="8">
        <v>62</v>
      </c>
      <c r="E1423" t="s">
        <v>18</v>
      </c>
      <c r="F1423" t="s">
        <v>10</v>
      </c>
      <c r="G1423">
        <v>0</v>
      </c>
      <c r="H1423" t="s">
        <v>14</v>
      </c>
      <c r="I1423">
        <v>1</v>
      </c>
      <c r="P1423" s="13">
        <v>1396</v>
      </c>
      <c r="Q1423" s="13">
        <v>53.366627303349496</v>
      </c>
      <c r="R1423" s="13">
        <v>-7.866627303349496</v>
      </c>
      <c r="T1423" s="13">
        <v>77.657206455203124</v>
      </c>
      <c r="U1423" s="13">
        <v>70</v>
      </c>
    </row>
    <row r="1424" spans="1:21" x14ac:dyDescent="0.3">
      <c r="A1424" s="1">
        <v>41039</v>
      </c>
      <c r="B1424" s="2">
        <v>-8.8999999999999999E-3</v>
      </c>
      <c r="C1424" s="8">
        <v>1802378</v>
      </c>
      <c r="D1424" s="8">
        <v>63</v>
      </c>
      <c r="E1424" t="s">
        <v>18</v>
      </c>
      <c r="F1424" t="s">
        <v>10</v>
      </c>
      <c r="G1424">
        <v>0</v>
      </c>
      <c r="H1424" t="s">
        <v>14</v>
      </c>
      <c r="I1424">
        <v>1</v>
      </c>
      <c r="P1424" s="13">
        <v>1397</v>
      </c>
      <c r="Q1424" s="13">
        <v>53.702156143385345</v>
      </c>
      <c r="R1424" s="13">
        <v>-5.7021561433853449</v>
      </c>
      <c r="T1424" s="13">
        <v>77.71285475792989</v>
      </c>
      <c r="U1424" s="13">
        <v>70</v>
      </c>
    </row>
    <row r="1425" spans="1:21" x14ac:dyDescent="0.3">
      <c r="A1425" s="1">
        <v>41040</v>
      </c>
      <c r="B1425" s="2">
        <v>1.6000000000000001E-3</v>
      </c>
      <c r="C1425" s="8">
        <v>1950629</v>
      </c>
      <c r="D1425" s="8">
        <v>54</v>
      </c>
      <c r="E1425" t="s">
        <v>18</v>
      </c>
      <c r="F1425" t="s">
        <v>10</v>
      </c>
      <c r="G1425">
        <v>0</v>
      </c>
      <c r="H1425" t="s">
        <v>10</v>
      </c>
      <c r="I1425">
        <v>0</v>
      </c>
      <c r="P1425" s="13">
        <v>1398</v>
      </c>
      <c r="Q1425" s="13">
        <v>54.346494964865492</v>
      </c>
      <c r="R1425" s="13">
        <v>-1.8464949648654922</v>
      </c>
      <c r="T1425" s="13">
        <v>77.768503060656656</v>
      </c>
      <c r="U1425" s="13">
        <v>70</v>
      </c>
    </row>
    <row r="1426" spans="1:21" x14ac:dyDescent="0.3">
      <c r="A1426" s="1">
        <v>41043</v>
      </c>
      <c r="B1426" s="2">
        <v>8.3999999999999995E-3</v>
      </c>
      <c r="C1426" s="8">
        <v>1840587</v>
      </c>
      <c r="D1426" s="8">
        <v>68.5</v>
      </c>
      <c r="E1426" t="s">
        <v>18</v>
      </c>
      <c r="F1426" t="s">
        <v>10</v>
      </c>
      <c r="G1426">
        <v>0</v>
      </c>
      <c r="H1426" t="s">
        <v>14</v>
      </c>
      <c r="I1426">
        <v>1</v>
      </c>
      <c r="P1426" s="13">
        <v>1399</v>
      </c>
      <c r="Q1426" s="13">
        <v>53.803801689676085</v>
      </c>
      <c r="R1426" s="13">
        <v>-0.30380168967608512</v>
      </c>
      <c r="T1426" s="13">
        <v>77.824151363383422</v>
      </c>
      <c r="U1426" s="13">
        <v>70.5</v>
      </c>
    </row>
    <row r="1427" spans="1:21" x14ac:dyDescent="0.3">
      <c r="A1427" s="1">
        <v>41044</v>
      </c>
      <c r="B1427" s="2">
        <v>-5.1000000000000004E-3</v>
      </c>
      <c r="C1427" s="8">
        <v>1969798</v>
      </c>
      <c r="D1427" s="8">
        <v>65.5</v>
      </c>
      <c r="E1427" t="s">
        <v>18</v>
      </c>
      <c r="F1427" t="s">
        <v>10</v>
      </c>
      <c r="G1427">
        <v>0</v>
      </c>
      <c r="H1427" t="s">
        <v>14</v>
      </c>
      <c r="I1427">
        <v>1</v>
      </c>
      <c r="P1427" s="13">
        <v>1400</v>
      </c>
      <c r="Q1427" s="13">
        <v>54.366229422721176</v>
      </c>
      <c r="R1427" s="13">
        <v>0.13377057727882402</v>
      </c>
      <c r="T1427" s="13">
        <v>77.879799666110188</v>
      </c>
      <c r="U1427" s="13">
        <v>70.5</v>
      </c>
    </row>
    <row r="1428" spans="1:21" x14ac:dyDescent="0.3">
      <c r="A1428" s="1">
        <v>41045</v>
      </c>
      <c r="B1428" s="2">
        <v>-2.4799999999999999E-2</v>
      </c>
      <c r="C1428" s="8">
        <v>2257988</v>
      </c>
      <c r="D1428" s="8">
        <v>64</v>
      </c>
      <c r="E1428" t="s">
        <v>18</v>
      </c>
      <c r="F1428" t="s">
        <v>10</v>
      </c>
      <c r="G1428">
        <v>0</v>
      </c>
      <c r="H1428" t="s">
        <v>10</v>
      </c>
      <c r="I1428">
        <v>0</v>
      </c>
      <c r="P1428" s="13">
        <v>1401</v>
      </c>
      <c r="Q1428" s="13">
        <v>54.215370472334385</v>
      </c>
      <c r="R1428" s="13">
        <v>-3.715370472334385</v>
      </c>
      <c r="T1428" s="13">
        <v>77.935447968836954</v>
      </c>
      <c r="U1428" s="13">
        <v>70.5</v>
      </c>
    </row>
    <row r="1429" spans="1:21" x14ac:dyDescent="0.3">
      <c r="A1429" s="1">
        <v>41046</v>
      </c>
      <c r="B1429" s="2">
        <v>-8.5000000000000006E-3</v>
      </c>
      <c r="C1429" s="8">
        <v>1758159</v>
      </c>
      <c r="D1429" s="8">
        <v>65.5</v>
      </c>
      <c r="E1429" t="s">
        <v>18</v>
      </c>
      <c r="F1429" t="s">
        <v>10</v>
      </c>
      <c r="G1429">
        <v>0</v>
      </c>
      <c r="H1429" t="s">
        <v>14</v>
      </c>
      <c r="I1429">
        <v>1</v>
      </c>
      <c r="P1429" s="13">
        <v>1402</v>
      </c>
      <c r="Q1429" s="13">
        <v>55.191225142838867</v>
      </c>
      <c r="R1429" s="13">
        <v>-5.1912251428388672</v>
      </c>
      <c r="T1429" s="13">
        <v>77.99109627156372</v>
      </c>
      <c r="U1429" s="13">
        <v>70.5</v>
      </c>
    </row>
    <row r="1430" spans="1:21" x14ac:dyDescent="0.3">
      <c r="A1430" s="1">
        <v>41047</v>
      </c>
      <c r="B1430" s="2">
        <v>-5.7000000000000002E-3</v>
      </c>
      <c r="C1430" s="8">
        <v>3047751</v>
      </c>
      <c r="D1430" s="8">
        <v>59.5</v>
      </c>
      <c r="E1430" t="s">
        <v>18</v>
      </c>
      <c r="F1430" t="s">
        <v>10</v>
      </c>
      <c r="G1430">
        <v>0</v>
      </c>
      <c r="H1430" t="s">
        <v>14</v>
      </c>
      <c r="I1430">
        <v>1</v>
      </c>
      <c r="P1430" s="13">
        <v>1403</v>
      </c>
      <c r="Q1430" s="13">
        <v>55.338794817465995</v>
      </c>
      <c r="R1430" s="13">
        <v>-7.3387948174659954</v>
      </c>
      <c r="T1430" s="13">
        <v>78.046744574290486</v>
      </c>
      <c r="U1430" s="13">
        <v>70.5</v>
      </c>
    </row>
    <row r="1431" spans="1:21" x14ac:dyDescent="0.3">
      <c r="A1431" s="1">
        <v>41050</v>
      </c>
      <c r="B1431" s="2">
        <v>2.64E-2</v>
      </c>
      <c r="C1431" s="8">
        <v>2092295</v>
      </c>
      <c r="D1431" s="8">
        <v>66.5</v>
      </c>
      <c r="E1431" t="s">
        <v>18</v>
      </c>
      <c r="F1431" t="s">
        <v>10</v>
      </c>
      <c r="G1431">
        <v>0</v>
      </c>
      <c r="H1431" t="s">
        <v>14</v>
      </c>
      <c r="I1431">
        <v>1</v>
      </c>
      <c r="P1431" s="13">
        <v>1404</v>
      </c>
      <c r="Q1431" s="13">
        <v>54.510366902502795</v>
      </c>
      <c r="R1431" s="13">
        <v>-6.0103669025027955</v>
      </c>
      <c r="T1431" s="13">
        <v>78.102392877017252</v>
      </c>
      <c r="U1431" s="13">
        <v>70.5</v>
      </c>
    </row>
    <row r="1432" spans="1:21" x14ac:dyDescent="0.3">
      <c r="A1432" s="1">
        <v>41051</v>
      </c>
      <c r="B1432" s="2">
        <v>-2.3199999999999998E-2</v>
      </c>
      <c r="C1432" s="8">
        <v>2565464</v>
      </c>
      <c r="D1432" s="8">
        <v>60.5</v>
      </c>
      <c r="E1432" t="s">
        <v>18</v>
      </c>
      <c r="F1432" t="s">
        <v>10</v>
      </c>
      <c r="G1432">
        <v>0</v>
      </c>
      <c r="H1432" t="s">
        <v>10</v>
      </c>
      <c r="I1432">
        <v>0</v>
      </c>
      <c r="P1432" s="13">
        <v>1405</v>
      </c>
      <c r="Q1432" s="13">
        <v>54.747271788195278</v>
      </c>
      <c r="R1432" s="13">
        <v>10.252728211804722</v>
      </c>
      <c r="T1432" s="13">
        <v>78.158041179744018</v>
      </c>
      <c r="U1432" s="13">
        <v>70.5</v>
      </c>
    </row>
    <row r="1433" spans="1:21" x14ac:dyDescent="0.3">
      <c r="A1433" s="1">
        <v>41052</v>
      </c>
      <c r="B1433" s="2">
        <v>1.0200000000000001E-2</v>
      </c>
      <c r="C1433" s="8">
        <v>2133177</v>
      </c>
      <c r="D1433" s="8">
        <v>67</v>
      </c>
      <c r="E1433" t="s">
        <v>18</v>
      </c>
      <c r="F1433" t="s">
        <v>10</v>
      </c>
      <c r="G1433">
        <v>0</v>
      </c>
      <c r="H1433" t="s">
        <v>14</v>
      </c>
      <c r="I1433">
        <v>1</v>
      </c>
      <c r="P1433" s="13">
        <v>1406</v>
      </c>
      <c r="Q1433" s="13">
        <v>54.614026335655737</v>
      </c>
      <c r="R1433" s="13">
        <v>17.385973664344263</v>
      </c>
      <c r="T1433" s="13">
        <v>78.213689482470784</v>
      </c>
      <c r="U1433" s="13">
        <v>70.5</v>
      </c>
    </row>
    <row r="1434" spans="1:21" x14ac:dyDescent="0.3">
      <c r="A1434" s="1">
        <v>41053</v>
      </c>
      <c r="B1434" s="2">
        <v>-1.6500000000000001E-2</v>
      </c>
      <c r="C1434" s="8">
        <v>3166134</v>
      </c>
      <c r="D1434" s="8">
        <v>68.5</v>
      </c>
      <c r="E1434" t="s">
        <v>18</v>
      </c>
      <c r="F1434" t="s">
        <v>10</v>
      </c>
      <c r="G1434">
        <v>0</v>
      </c>
      <c r="H1434" t="s">
        <v>14</v>
      </c>
      <c r="I1434">
        <v>1</v>
      </c>
      <c r="P1434" s="13">
        <v>1407</v>
      </c>
      <c r="Q1434" s="13">
        <v>55.063701518319398</v>
      </c>
      <c r="R1434" s="13">
        <v>7.4362984816806019</v>
      </c>
      <c r="T1434" s="13">
        <v>78.26933778519755</v>
      </c>
      <c r="U1434" s="13">
        <v>70.5</v>
      </c>
    </row>
    <row r="1435" spans="1:21" x14ac:dyDescent="0.3">
      <c r="A1435" s="1">
        <v>41054</v>
      </c>
      <c r="B1435" s="2">
        <v>2E-3</v>
      </c>
      <c r="C1435" s="8">
        <v>1970357</v>
      </c>
      <c r="D1435" s="8">
        <v>64</v>
      </c>
      <c r="E1435" t="s">
        <v>18</v>
      </c>
      <c r="F1435" t="s">
        <v>10</v>
      </c>
      <c r="G1435">
        <v>0</v>
      </c>
      <c r="H1435" t="s">
        <v>10</v>
      </c>
      <c r="I1435">
        <v>0</v>
      </c>
      <c r="P1435" s="13">
        <v>1408</v>
      </c>
      <c r="Q1435" s="13">
        <v>54.408415106187149</v>
      </c>
      <c r="R1435" s="13">
        <v>-0.40841510618714949</v>
      </c>
      <c r="T1435" s="13">
        <v>78.324986087924316</v>
      </c>
      <c r="U1435" s="13">
        <v>70.5</v>
      </c>
    </row>
    <row r="1436" spans="1:21" x14ac:dyDescent="0.3">
      <c r="A1436" s="1">
        <v>41058</v>
      </c>
      <c r="B1436" s="2">
        <v>1.17E-2</v>
      </c>
      <c r="C1436" s="8">
        <v>1885880</v>
      </c>
      <c r="D1436" s="8">
        <v>79.5</v>
      </c>
      <c r="E1436" t="s">
        <v>18</v>
      </c>
      <c r="F1436" t="s">
        <v>14</v>
      </c>
      <c r="G1436">
        <v>1</v>
      </c>
      <c r="H1436" t="s">
        <v>14</v>
      </c>
      <c r="I1436">
        <v>1</v>
      </c>
      <c r="P1436" s="13">
        <v>1409</v>
      </c>
      <c r="Q1436" s="13">
        <v>54.509104319587465</v>
      </c>
      <c r="R1436" s="13">
        <v>3.4908956804125353</v>
      </c>
      <c r="T1436" s="13">
        <v>78.380634390651082</v>
      </c>
      <c r="U1436" s="13">
        <v>70.5</v>
      </c>
    </row>
    <row r="1437" spans="1:21" x14ac:dyDescent="0.3">
      <c r="A1437" s="1">
        <v>41059</v>
      </c>
      <c r="B1437" s="2">
        <v>-1.37E-2</v>
      </c>
      <c r="C1437" s="8">
        <v>2084539</v>
      </c>
      <c r="D1437" s="8">
        <v>79</v>
      </c>
      <c r="E1437" t="s">
        <v>18</v>
      </c>
      <c r="F1437" t="s">
        <v>14</v>
      </c>
      <c r="G1437">
        <v>1</v>
      </c>
      <c r="H1437" t="s">
        <v>14</v>
      </c>
      <c r="I1437">
        <v>1</v>
      </c>
      <c r="P1437" s="13">
        <v>1410</v>
      </c>
      <c r="Q1437" s="13">
        <v>54.62608402740937</v>
      </c>
      <c r="R1437" s="13">
        <v>-6.6260840274093695</v>
      </c>
      <c r="T1437" s="13">
        <v>78.436282693377848</v>
      </c>
      <c r="U1437" s="13">
        <v>70.5</v>
      </c>
    </row>
    <row r="1438" spans="1:21" x14ac:dyDescent="0.3">
      <c r="A1438" s="1">
        <v>41060</v>
      </c>
      <c r="B1438" s="2">
        <v>-4.1000000000000003E-3</v>
      </c>
      <c r="C1438" s="8">
        <v>2426404</v>
      </c>
      <c r="D1438" s="8">
        <v>71</v>
      </c>
      <c r="E1438" t="s">
        <v>18</v>
      </c>
      <c r="F1438" t="s">
        <v>14</v>
      </c>
      <c r="G1438">
        <v>1</v>
      </c>
      <c r="H1438" t="s">
        <v>14</v>
      </c>
      <c r="I1438">
        <v>1</v>
      </c>
      <c r="P1438" s="13">
        <v>1411</v>
      </c>
      <c r="Q1438" s="13">
        <v>54.985162711901381</v>
      </c>
      <c r="R1438" s="13">
        <v>-9.9851627119013813</v>
      </c>
      <c r="T1438" s="13">
        <v>78.491930996104628</v>
      </c>
      <c r="U1438" s="13">
        <v>70.5</v>
      </c>
    </row>
    <row r="1439" spans="1:21" x14ac:dyDescent="0.3">
      <c r="A1439" s="1">
        <v>41061</v>
      </c>
      <c r="B1439" s="2">
        <v>-7.1000000000000004E-3</v>
      </c>
      <c r="C1439" s="8">
        <v>3594750</v>
      </c>
      <c r="D1439" s="8">
        <v>66</v>
      </c>
      <c r="E1439" t="s">
        <v>15</v>
      </c>
      <c r="F1439" t="s">
        <v>10</v>
      </c>
      <c r="G1439">
        <v>0</v>
      </c>
      <c r="H1439" t="s">
        <v>10</v>
      </c>
      <c r="I1439">
        <v>0</v>
      </c>
      <c r="P1439" s="13">
        <v>1412</v>
      </c>
      <c r="Q1439" s="13">
        <v>54.171466255902367</v>
      </c>
      <c r="R1439" s="13">
        <v>-6.6714662559023665</v>
      </c>
      <c r="T1439" s="13">
        <v>78.547579298831394</v>
      </c>
      <c r="U1439" s="13">
        <v>70.5</v>
      </c>
    </row>
    <row r="1440" spans="1:21" x14ac:dyDescent="0.3">
      <c r="A1440" s="1">
        <v>41064</v>
      </c>
      <c r="B1440" s="2">
        <v>-1.2699999999999999E-2</v>
      </c>
      <c r="C1440" s="8">
        <v>2411706</v>
      </c>
      <c r="D1440" s="8">
        <v>66.5</v>
      </c>
      <c r="E1440" t="s">
        <v>15</v>
      </c>
      <c r="F1440" t="s">
        <v>10</v>
      </c>
      <c r="G1440">
        <v>0</v>
      </c>
      <c r="H1440" t="s">
        <v>10</v>
      </c>
      <c r="I1440">
        <v>0</v>
      </c>
      <c r="P1440" s="13">
        <v>1413</v>
      </c>
      <c r="Q1440" s="13">
        <v>54.546678261360789</v>
      </c>
      <c r="R1440" s="13">
        <v>-6.046678261360789</v>
      </c>
      <c r="T1440" s="13">
        <v>78.60322760155816</v>
      </c>
      <c r="U1440" s="13">
        <v>70.5</v>
      </c>
    </row>
    <row r="1441" spans="1:21" x14ac:dyDescent="0.3">
      <c r="A1441" s="1">
        <v>41065</v>
      </c>
      <c r="B1441" s="2">
        <v>2.7300000000000001E-2</v>
      </c>
      <c r="C1441" s="8">
        <v>2233931</v>
      </c>
      <c r="D1441" s="8">
        <v>55</v>
      </c>
      <c r="E1441" t="s">
        <v>15</v>
      </c>
      <c r="F1441" t="s">
        <v>10</v>
      </c>
      <c r="G1441">
        <v>0</v>
      </c>
      <c r="H1441" t="s">
        <v>13</v>
      </c>
      <c r="I1441">
        <v>-1</v>
      </c>
      <c r="P1441" s="13">
        <v>1414</v>
      </c>
      <c r="Q1441" s="13">
        <v>55.261941896743664</v>
      </c>
      <c r="R1441" s="13">
        <v>-5.7619418967436644</v>
      </c>
      <c r="T1441" s="13">
        <v>78.658875904284926</v>
      </c>
      <c r="U1441" s="13">
        <v>70.5</v>
      </c>
    </row>
    <row r="1442" spans="1:21" x14ac:dyDescent="0.3">
      <c r="A1442" s="1">
        <v>41066</v>
      </c>
      <c r="B1442" s="2">
        <v>2.1899999999999999E-2</v>
      </c>
      <c r="C1442" s="8">
        <v>2173365</v>
      </c>
      <c r="D1442" s="8">
        <v>56.5</v>
      </c>
      <c r="E1442" t="s">
        <v>15</v>
      </c>
      <c r="F1442" t="s">
        <v>10</v>
      </c>
      <c r="G1442">
        <v>0</v>
      </c>
      <c r="H1442" t="s">
        <v>13</v>
      </c>
      <c r="I1442">
        <v>-1</v>
      </c>
      <c r="P1442" s="13">
        <v>1415</v>
      </c>
      <c r="Q1442" s="13">
        <v>53.108467906124751</v>
      </c>
      <c r="R1442" s="13">
        <v>-3.6084679061247513</v>
      </c>
      <c r="T1442" s="13">
        <v>78.714524207011692</v>
      </c>
      <c r="U1442" s="13">
        <v>70.5</v>
      </c>
    </row>
    <row r="1443" spans="1:21" x14ac:dyDescent="0.3">
      <c r="A1443" s="1">
        <v>41067</v>
      </c>
      <c r="B1443" s="2">
        <v>-1.2800000000000001E-2</v>
      </c>
      <c r="C1443" s="8">
        <v>6554460</v>
      </c>
      <c r="D1443" s="8">
        <v>63</v>
      </c>
      <c r="E1443" t="s">
        <v>15</v>
      </c>
      <c r="F1443" t="s">
        <v>10</v>
      </c>
      <c r="G1443">
        <v>0</v>
      </c>
      <c r="H1443" t="s">
        <v>13</v>
      </c>
      <c r="I1443">
        <v>-1</v>
      </c>
      <c r="P1443" s="13">
        <v>1416</v>
      </c>
      <c r="Q1443" s="13">
        <v>54.3912826532613</v>
      </c>
      <c r="R1443" s="13">
        <v>-3.3912826532612996</v>
      </c>
      <c r="T1443" s="13">
        <v>78.770172509738458</v>
      </c>
      <c r="U1443" s="13">
        <v>70.5</v>
      </c>
    </row>
    <row r="1444" spans="1:21" x14ac:dyDescent="0.3">
      <c r="A1444" s="1">
        <v>41068</v>
      </c>
      <c r="B1444" s="2">
        <v>-1.1999999999999999E-3</v>
      </c>
      <c r="C1444" s="8">
        <v>6765154</v>
      </c>
      <c r="D1444" s="8">
        <v>66</v>
      </c>
      <c r="E1444" t="s">
        <v>15</v>
      </c>
      <c r="F1444" t="s">
        <v>10</v>
      </c>
      <c r="G1444">
        <v>0</v>
      </c>
      <c r="H1444" t="s">
        <v>10</v>
      </c>
      <c r="I1444">
        <v>0</v>
      </c>
      <c r="P1444" s="13">
        <v>1417</v>
      </c>
      <c r="Q1444" s="13">
        <v>54.333656767411682</v>
      </c>
      <c r="R1444" s="13">
        <v>7.1663432325883178</v>
      </c>
      <c r="T1444" s="13">
        <v>78.825820812465224</v>
      </c>
      <c r="U1444" s="13">
        <v>70.5</v>
      </c>
    </row>
    <row r="1445" spans="1:21" x14ac:dyDescent="0.3">
      <c r="A1445" s="1">
        <v>41072</v>
      </c>
      <c r="B1445" s="2">
        <v>1.9099999999999999E-2</v>
      </c>
      <c r="C1445" s="8">
        <v>3097807</v>
      </c>
      <c r="D1445" s="8">
        <v>72.5</v>
      </c>
      <c r="E1445" t="s">
        <v>15</v>
      </c>
      <c r="F1445" t="s">
        <v>14</v>
      </c>
      <c r="G1445">
        <v>1</v>
      </c>
      <c r="H1445" t="s">
        <v>10</v>
      </c>
      <c r="I1445">
        <v>0</v>
      </c>
      <c r="P1445" s="13">
        <v>1418</v>
      </c>
      <c r="Q1445" s="13">
        <v>53.670541193589614</v>
      </c>
      <c r="R1445" s="13">
        <v>-1.1705411935896137</v>
      </c>
      <c r="T1445" s="13">
        <v>78.88146911519199</v>
      </c>
      <c r="U1445" s="13">
        <v>71</v>
      </c>
    </row>
    <row r="1446" spans="1:21" x14ac:dyDescent="0.3">
      <c r="A1446" s="1">
        <v>41073</v>
      </c>
      <c r="B1446" s="2">
        <v>-6.1999999999999998E-3</v>
      </c>
      <c r="C1446" s="8">
        <v>2046019</v>
      </c>
      <c r="D1446" s="8">
        <v>68.5</v>
      </c>
      <c r="E1446" t="s">
        <v>15</v>
      </c>
      <c r="F1446" t="s">
        <v>10</v>
      </c>
      <c r="G1446">
        <v>0</v>
      </c>
      <c r="H1446" t="s">
        <v>10</v>
      </c>
      <c r="I1446">
        <v>0</v>
      </c>
      <c r="P1446" s="13">
        <v>1419</v>
      </c>
      <c r="Q1446" s="13">
        <v>53.974320548487469</v>
      </c>
      <c r="R1446" s="13">
        <v>1.5256794515125307</v>
      </c>
      <c r="T1446" s="13">
        <v>78.937117417918756</v>
      </c>
      <c r="U1446" s="13">
        <v>71</v>
      </c>
    </row>
    <row r="1447" spans="1:21" x14ac:dyDescent="0.3">
      <c r="A1447" s="1">
        <v>41074</v>
      </c>
      <c r="B1447" s="2">
        <v>2.0999999999999999E-3</v>
      </c>
      <c r="C1447" s="8">
        <v>2073406</v>
      </c>
      <c r="D1447" s="8">
        <v>69</v>
      </c>
      <c r="E1447" t="s">
        <v>15</v>
      </c>
      <c r="F1447" t="s">
        <v>10</v>
      </c>
      <c r="G1447">
        <v>0</v>
      </c>
      <c r="H1447" t="s">
        <v>10</v>
      </c>
      <c r="I1447">
        <v>0</v>
      </c>
      <c r="P1447" s="13">
        <v>1420</v>
      </c>
      <c r="Q1447" s="13">
        <v>54.256900516614586</v>
      </c>
      <c r="R1447" s="13">
        <v>4.2430994833854143</v>
      </c>
      <c r="T1447" s="13">
        <v>78.992765720645522</v>
      </c>
      <c r="U1447" s="13">
        <v>71</v>
      </c>
    </row>
    <row r="1448" spans="1:21" x14ac:dyDescent="0.3">
      <c r="A1448" s="1">
        <v>41075</v>
      </c>
      <c r="B1448" s="2">
        <v>-1.6000000000000001E-3</v>
      </c>
      <c r="C1448" s="8">
        <v>3763123</v>
      </c>
      <c r="D1448" s="8">
        <v>68.5</v>
      </c>
      <c r="E1448" t="s">
        <v>15</v>
      </c>
      <c r="F1448" t="s">
        <v>10</v>
      </c>
      <c r="G1448">
        <v>0</v>
      </c>
      <c r="H1448" t="s">
        <v>10</v>
      </c>
      <c r="I1448">
        <v>0</v>
      </c>
      <c r="P1448" s="13">
        <v>1421</v>
      </c>
      <c r="Q1448" s="13">
        <v>54.35569157270691</v>
      </c>
      <c r="R1448" s="13">
        <v>3.6443084272930903</v>
      </c>
      <c r="T1448" s="13">
        <v>79.048414023372288</v>
      </c>
      <c r="U1448" s="13">
        <v>71</v>
      </c>
    </row>
    <row r="1449" spans="1:21" x14ac:dyDescent="0.3">
      <c r="A1449" s="1">
        <v>41078</v>
      </c>
      <c r="B1449" s="2">
        <v>1.2E-2</v>
      </c>
      <c r="C1449" s="8">
        <v>2319752</v>
      </c>
      <c r="D1449" s="8">
        <v>61.5</v>
      </c>
      <c r="E1449" t="s">
        <v>15</v>
      </c>
      <c r="F1449" t="s">
        <v>10</v>
      </c>
      <c r="G1449">
        <v>0</v>
      </c>
      <c r="H1449" t="s">
        <v>13</v>
      </c>
      <c r="I1449">
        <v>-1</v>
      </c>
      <c r="P1449" s="13">
        <v>1422</v>
      </c>
      <c r="Q1449" s="13">
        <v>54.77114113240674</v>
      </c>
      <c r="R1449" s="13">
        <v>7.2288588675932601</v>
      </c>
      <c r="T1449" s="13">
        <v>79.104062326099054</v>
      </c>
      <c r="U1449" s="13">
        <v>71</v>
      </c>
    </row>
    <row r="1450" spans="1:21" x14ac:dyDescent="0.3">
      <c r="A1450" s="1">
        <v>41079</v>
      </c>
      <c r="B1450" s="2">
        <v>1.95E-2</v>
      </c>
      <c r="C1450" s="8">
        <v>3032184</v>
      </c>
      <c r="D1450" s="8">
        <v>66</v>
      </c>
      <c r="E1450" t="s">
        <v>15</v>
      </c>
      <c r="F1450" t="s">
        <v>10</v>
      </c>
      <c r="G1450">
        <v>0</v>
      </c>
      <c r="H1450" t="s">
        <v>13</v>
      </c>
      <c r="I1450">
        <v>-1</v>
      </c>
      <c r="P1450" s="13">
        <v>1423</v>
      </c>
      <c r="Q1450" s="13">
        <v>55.236903162583488</v>
      </c>
      <c r="R1450" s="13">
        <v>7.7630968374165121</v>
      </c>
      <c r="T1450" s="13">
        <v>79.15971062882582</v>
      </c>
      <c r="U1450" s="13">
        <v>71</v>
      </c>
    </row>
    <row r="1451" spans="1:21" x14ac:dyDescent="0.3">
      <c r="A1451" s="1">
        <v>41080</v>
      </c>
      <c r="B1451" s="2">
        <v>8.0000000000000002E-3</v>
      </c>
      <c r="C1451" s="8">
        <v>3284495</v>
      </c>
      <c r="D1451" s="8">
        <v>68</v>
      </c>
      <c r="E1451" t="s">
        <v>15</v>
      </c>
      <c r="F1451" t="s">
        <v>10</v>
      </c>
      <c r="G1451">
        <v>0</v>
      </c>
      <c r="H1451" t="s">
        <v>10</v>
      </c>
      <c r="I1451">
        <v>0</v>
      </c>
      <c r="P1451" s="13">
        <v>1424</v>
      </c>
      <c r="Q1451" s="13">
        <v>55.171697050008724</v>
      </c>
      <c r="R1451" s="13">
        <v>-1.1716970500087243</v>
      </c>
      <c r="T1451" s="13">
        <v>79.215358931552586</v>
      </c>
      <c r="U1451" s="13">
        <v>71</v>
      </c>
    </row>
    <row r="1452" spans="1:21" x14ac:dyDescent="0.3">
      <c r="A1452" s="1">
        <v>41081</v>
      </c>
      <c r="B1452" s="2">
        <v>-2.0199999999999999E-2</v>
      </c>
      <c r="C1452" s="8">
        <v>2899970</v>
      </c>
      <c r="D1452" s="8">
        <v>86</v>
      </c>
      <c r="E1452" t="s">
        <v>15</v>
      </c>
      <c r="F1452" t="s">
        <v>14</v>
      </c>
      <c r="G1452">
        <v>1</v>
      </c>
      <c r="H1452" t="s">
        <v>14</v>
      </c>
      <c r="I1452">
        <v>1</v>
      </c>
      <c r="P1452" s="13">
        <v>1425</v>
      </c>
      <c r="Q1452" s="13">
        <v>55.25538692672383</v>
      </c>
      <c r="R1452" s="13">
        <v>13.24461307327617</v>
      </c>
      <c r="T1452" s="13">
        <v>79.271007234279352</v>
      </c>
      <c r="U1452" s="13">
        <v>71</v>
      </c>
    </row>
    <row r="1453" spans="1:21" x14ac:dyDescent="0.3">
      <c r="A1453" s="1">
        <v>41082</v>
      </c>
      <c r="B1453" s="2">
        <v>1.29E-2</v>
      </c>
      <c r="C1453" s="8">
        <v>5422833</v>
      </c>
      <c r="D1453" s="8">
        <v>86.5</v>
      </c>
      <c r="E1453" t="s">
        <v>15</v>
      </c>
      <c r="F1453" t="s">
        <v>14</v>
      </c>
      <c r="G1453">
        <v>1</v>
      </c>
      <c r="H1453" t="s">
        <v>14</v>
      </c>
      <c r="I1453">
        <v>1</v>
      </c>
      <c r="P1453" s="13">
        <v>1426</v>
      </c>
      <c r="Q1453" s="13">
        <v>55.143781525448183</v>
      </c>
      <c r="R1453" s="13">
        <v>10.356218474551817</v>
      </c>
      <c r="T1453" s="13">
        <v>79.326655537006118</v>
      </c>
      <c r="U1453" s="13">
        <v>71</v>
      </c>
    </row>
    <row r="1454" spans="1:21" x14ac:dyDescent="0.3">
      <c r="A1454" s="1">
        <v>41085</v>
      </c>
      <c r="B1454" s="2">
        <v>-2.1499999999999998E-2</v>
      </c>
      <c r="C1454" s="8">
        <v>2503228</v>
      </c>
      <c r="D1454" s="8">
        <v>73.5</v>
      </c>
      <c r="E1454" t="s">
        <v>15</v>
      </c>
      <c r="F1454" t="s">
        <v>14</v>
      </c>
      <c r="G1454">
        <v>1</v>
      </c>
      <c r="H1454" t="s">
        <v>10</v>
      </c>
      <c r="I1454">
        <v>0</v>
      </c>
      <c r="P1454" s="13">
        <v>1427</v>
      </c>
      <c r="Q1454" s="13">
        <v>54.92003168546254</v>
      </c>
      <c r="R1454" s="13">
        <v>9.0799683145374601</v>
      </c>
      <c r="T1454" s="13">
        <v>79.382303839732884</v>
      </c>
      <c r="U1454" s="13">
        <v>71</v>
      </c>
    </row>
    <row r="1455" spans="1:21" x14ac:dyDescent="0.3">
      <c r="A1455" s="1">
        <v>41086</v>
      </c>
      <c r="B1455" s="2">
        <v>3.3E-3</v>
      </c>
      <c r="C1455" s="8">
        <v>2228698</v>
      </c>
      <c r="D1455" s="8">
        <v>67</v>
      </c>
      <c r="E1455" t="s">
        <v>15</v>
      </c>
      <c r="F1455" t="s">
        <v>10</v>
      </c>
      <c r="G1455">
        <v>0</v>
      </c>
      <c r="H1455" t="s">
        <v>10</v>
      </c>
      <c r="I1455">
        <v>0</v>
      </c>
      <c r="P1455" s="13">
        <v>1428</v>
      </c>
      <c r="Q1455" s="13">
        <v>55.264892662278513</v>
      </c>
      <c r="R1455" s="13">
        <v>10.235107337721487</v>
      </c>
      <c r="T1455" s="13">
        <v>79.437952142459665</v>
      </c>
      <c r="U1455" s="13">
        <v>71</v>
      </c>
    </row>
    <row r="1456" spans="1:21" x14ac:dyDescent="0.3">
      <c r="A1456" s="1">
        <v>41087</v>
      </c>
      <c r="B1456" s="2">
        <v>4.7999999999999996E-3</v>
      </c>
      <c r="C1456" s="8">
        <v>2886230</v>
      </c>
      <c r="D1456" s="8">
        <v>66.5</v>
      </c>
      <c r="E1456" t="s">
        <v>15</v>
      </c>
      <c r="F1456" t="s">
        <v>10</v>
      </c>
      <c r="G1456">
        <v>0</v>
      </c>
      <c r="H1456" t="s">
        <v>10</v>
      </c>
      <c r="I1456">
        <v>0</v>
      </c>
      <c r="P1456" s="13">
        <v>1429</v>
      </c>
      <c r="Q1456" s="13">
        <v>54.48359297798352</v>
      </c>
      <c r="R1456" s="13">
        <v>5.0164070220164803</v>
      </c>
      <c r="T1456" s="13">
        <v>79.493600445186431</v>
      </c>
      <c r="U1456" s="13">
        <v>71</v>
      </c>
    </row>
    <row r="1457" spans="1:21" x14ac:dyDescent="0.3">
      <c r="A1457" s="1">
        <v>41088</v>
      </c>
      <c r="B1457" s="2">
        <v>2.1499999999999998E-2</v>
      </c>
      <c r="C1457" s="8">
        <v>1771789</v>
      </c>
      <c r="D1457" s="8">
        <v>73</v>
      </c>
      <c r="E1457" t="s">
        <v>15</v>
      </c>
      <c r="F1457" t="s">
        <v>14</v>
      </c>
      <c r="G1457">
        <v>1</v>
      </c>
      <c r="H1457" t="s">
        <v>10</v>
      </c>
      <c r="I1457">
        <v>0</v>
      </c>
      <c r="P1457" s="13">
        <v>1430</v>
      </c>
      <c r="Q1457" s="13">
        <v>55.145094009615988</v>
      </c>
      <c r="R1457" s="13">
        <v>11.354905990384012</v>
      </c>
      <c r="T1457" s="13">
        <v>79.549248747913197</v>
      </c>
      <c r="U1457" s="13">
        <v>71</v>
      </c>
    </row>
    <row r="1458" spans="1:21" x14ac:dyDescent="0.3">
      <c r="A1458" s="1">
        <v>41089</v>
      </c>
      <c r="B1458" s="2">
        <v>4.0000000000000002E-4</v>
      </c>
      <c r="C1458" s="8">
        <v>2166035</v>
      </c>
      <c r="D1458" s="8">
        <v>78</v>
      </c>
      <c r="E1458" t="s">
        <v>15</v>
      </c>
      <c r="F1458" t="s">
        <v>14</v>
      </c>
      <c r="G1458">
        <v>1</v>
      </c>
      <c r="H1458" t="s">
        <v>10</v>
      </c>
      <c r="I1458">
        <v>0</v>
      </c>
      <c r="P1458" s="13">
        <v>1431</v>
      </c>
      <c r="Q1458" s="13">
        <v>54.736001906062931</v>
      </c>
      <c r="R1458" s="13">
        <v>5.7639980939370687</v>
      </c>
      <c r="T1458" s="13">
        <v>79.604897050639963</v>
      </c>
      <c r="U1458" s="13">
        <v>71</v>
      </c>
    </row>
    <row r="1459" spans="1:21" x14ac:dyDescent="0.3">
      <c r="A1459" s="1">
        <v>41092</v>
      </c>
      <c r="B1459" s="2">
        <v>-4.5999999999999999E-3</v>
      </c>
      <c r="C1459" s="8">
        <v>1515751</v>
      </c>
      <c r="D1459" s="8">
        <v>78.5</v>
      </c>
      <c r="E1459" t="s">
        <v>15</v>
      </c>
      <c r="F1459" t="s">
        <v>14</v>
      </c>
      <c r="G1459">
        <v>1</v>
      </c>
      <c r="H1459" t="s">
        <v>10</v>
      </c>
      <c r="I1459">
        <v>0</v>
      </c>
      <c r="P1459" s="13">
        <v>1432</v>
      </c>
      <c r="Q1459" s="13">
        <v>55.080937612280408</v>
      </c>
      <c r="R1459" s="13">
        <v>11.919062387719592</v>
      </c>
      <c r="T1459" s="13">
        <v>79.660545353366729</v>
      </c>
      <c r="U1459" s="13">
        <v>71</v>
      </c>
    </row>
    <row r="1460" spans="1:21" x14ac:dyDescent="0.3">
      <c r="A1460" s="1">
        <v>41093</v>
      </c>
      <c r="B1460" s="2">
        <v>8.9999999999999993E-3</v>
      </c>
      <c r="C1460" s="8">
        <v>653085</v>
      </c>
      <c r="D1460" s="8">
        <v>74.5</v>
      </c>
      <c r="E1460" t="s">
        <v>15</v>
      </c>
      <c r="F1460" t="s">
        <v>14</v>
      </c>
      <c r="G1460">
        <v>1</v>
      </c>
      <c r="H1460" t="s">
        <v>10</v>
      </c>
      <c r="I1460">
        <v>0</v>
      </c>
      <c r="P1460" s="13">
        <v>1433</v>
      </c>
      <c r="Q1460" s="13">
        <v>54.385133470943032</v>
      </c>
      <c r="R1460" s="13">
        <v>14.114866529056968</v>
      </c>
      <c r="T1460" s="13">
        <v>79.716193656093495</v>
      </c>
      <c r="U1460" s="13">
        <v>71</v>
      </c>
    </row>
    <row r="1461" spans="1:21" x14ac:dyDescent="0.3">
      <c r="A1461" s="1">
        <v>41095</v>
      </c>
      <c r="B1461" s="2">
        <v>-1.2800000000000001E-2</v>
      </c>
      <c r="C1461" s="8">
        <v>1517362</v>
      </c>
      <c r="D1461" s="8">
        <v>83</v>
      </c>
      <c r="E1461" t="s">
        <v>15</v>
      </c>
      <c r="F1461" t="s">
        <v>14</v>
      </c>
      <c r="G1461">
        <v>1</v>
      </c>
      <c r="H1461" t="s">
        <v>14</v>
      </c>
      <c r="I1461">
        <v>1</v>
      </c>
      <c r="P1461" s="13">
        <v>1434</v>
      </c>
      <c r="Q1461" s="13">
        <v>55.160608502227412</v>
      </c>
      <c r="R1461" s="13">
        <v>8.8393914977725885</v>
      </c>
      <c r="T1461" s="13">
        <v>79.771841958820261</v>
      </c>
      <c r="U1461" s="13">
        <v>71</v>
      </c>
    </row>
    <row r="1462" spans="1:21" x14ac:dyDescent="0.3">
      <c r="A1462" s="1">
        <v>41096</v>
      </c>
      <c r="B1462" s="2">
        <v>8.0000000000000002E-3</v>
      </c>
      <c r="C1462" s="8">
        <v>1110508</v>
      </c>
      <c r="D1462" s="8">
        <v>80</v>
      </c>
      <c r="E1462" t="s">
        <v>15</v>
      </c>
      <c r="F1462" t="s">
        <v>14</v>
      </c>
      <c r="G1462">
        <v>1</v>
      </c>
      <c r="H1462" t="s">
        <v>10</v>
      </c>
      <c r="I1462">
        <v>0</v>
      </c>
      <c r="P1462" s="13">
        <v>1435</v>
      </c>
      <c r="Q1462" s="13">
        <v>55.235688112544878</v>
      </c>
      <c r="R1462" s="13">
        <v>24.264311887455122</v>
      </c>
      <c r="T1462" s="13">
        <v>79.827490261547027</v>
      </c>
      <c r="U1462" s="13">
        <v>71</v>
      </c>
    </row>
    <row r="1463" spans="1:21" x14ac:dyDescent="0.3">
      <c r="A1463" s="1">
        <v>41099</v>
      </c>
      <c r="B1463" s="2">
        <v>-4.0000000000000001E-3</v>
      </c>
      <c r="C1463" s="8">
        <v>1154492</v>
      </c>
      <c r="D1463" s="8">
        <v>79</v>
      </c>
      <c r="E1463" t="s">
        <v>15</v>
      </c>
      <c r="F1463" t="s">
        <v>14</v>
      </c>
      <c r="G1463">
        <v>1</v>
      </c>
      <c r="H1463" t="s">
        <v>10</v>
      </c>
      <c r="I1463">
        <v>0</v>
      </c>
      <c r="P1463" s="13">
        <v>1436</v>
      </c>
      <c r="Q1463" s="13">
        <v>55.052867488952643</v>
      </c>
      <c r="R1463" s="13">
        <v>23.947132511047357</v>
      </c>
      <c r="T1463" s="13">
        <v>79.883138564273793</v>
      </c>
      <c r="U1463" s="13">
        <v>71</v>
      </c>
    </row>
    <row r="1464" spans="1:21" x14ac:dyDescent="0.3">
      <c r="A1464" s="1">
        <v>41100</v>
      </c>
      <c r="B1464" s="2">
        <v>-7.4999999999999997E-3</v>
      </c>
      <c r="C1464" s="8">
        <v>1751057</v>
      </c>
      <c r="D1464" s="8">
        <v>74.5</v>
      </c>
      <c r="E1464" t="s">
        <v>15</v>
      </c>
      <c r="F1464" t="s">
        <v>14</v>
      </c>
      <c r="G1464">
        <v>1</v>
      </c>
      <c r="H1464" t="s">
        <v>10</v>
      </c>
      <c r="I1464">
        <v>0</v>
      </c>
      <c r="P1464" s="13">
        <v>1437</v>
      </c>
      <c r="Q1464" s="13">
        <v>54.867167453531188</v>
      </c>
      <c r="R1464" s="13">
        <v>16.132832546468812</v>
      </c>
      <c r="T1464" s="13">
        <v>79.938786867000559</v>
      </c>
      <c r="U1464" s="13">
        <v>71</v>
      </c>
    </row>
    <row r="1465" spans="1:21" x14ac:dyDescent="0.3">
      <c r="A1465" s="1">
        <v>41101</v>
      </c>
      <c r="B1465" s="2">
        <v>1.03E-2</v>
      </c>
      <c r="C1465" s="8">
        <v>1859284</v>
      </c>
      <c r="D1465" s="8">
        <v>76</v>
      </c>
      <c r="E1465" t="s">
        <v>15</v>
      </c>
      <c r="F1465" t="s">
        <v>14</v>
      </c>
      <c r="G1465">
        <v>1</v>
      </c>
      <c r="H1465" t="s">
        <v>10</v>
      </c>
      <c r="I1465">
        <v>0</v>
      </c>
      <c r="P1465" s="13">
        <v>1438</v>
      </c>
      <c r="Q1465" s="13">
        <v>54.145936228859171</v>
      </c>
      <c r="R1465" s="13">
        <v>11.854063771140829</v>
      </c>
      <c r="T1465" s="13">
        <v>79.994435169727325</v>
      </c>
      <c r="U1465" s="13">
        <v>71</v>
      </c>
    </row>
    <row r="1466" spans="1:21" x14ac:dyDescent="0.3">
      <c r="A1466" s="1">
        <v>41102</v>
      </c>
      <c r="B1466" s="2">
        <v>8.0000000000000004E-4</v>
      </c>
      <c r="C1466" s="8">
        <v>1487818</v>
      </c>
      <c r="D1466" s="8">
        <v>76</v>
      </c>
      <c r="E1466" t="s">
        <v>15</v>
      </c>
      <c r="F1466" t="s">
        <v>14</v>
      </c>
      <c r="G1466">
        <v>1</v>
      </c>
      <c r="H1466" t="s">
        <v>10</v>
      </c>
      <c r="I1466">
        <v>0</v>
      </c>
      <c r="P1466" s="13">
        <v>1439</v>
      </c>
      <c r="Q1466" s="13">
        <v>54.855353662352705</v>
      </c>
      <c r="R1466" s="13">
        <v>11.644646337647295</v>
      </c>
      <c r="T1466" s="13">
        <v>80.050083472454091</v>
      </c>
      <c r="U1466" s="13">
        <v>71.5</v>
      </c>
    </row>
    <row r="1467" spans="1:21" x14ac:dyDescent="0.3">
      <c r="A1467" s="1">
        <v>41103</v>
      </c>
      <c r="B1467" s="2">
        <v>2.1700000000000001E-2</v>
      </c>
      <c r="C1467" s="8">
        <v>1703606</v>
      </c>
      <c r="D1467" s="8">
        <v>80.5</v>
      </c>
      <c r="E1467" t="s">
        <v>15</v>
      </c>
      <c r="F1467" t="s">
        <v>14</v>
      </c>
      <c r="G1467">
        <v>1</v>
      </c>
      <c r="H1467" t="s">
        <v>14</v>
      </c>
      <c r="I1467">
        <v>1</v>
      </c>
      <c r="P1467" s="13">
        <v>1440</v>
      </c>
      <c r="Q1467" s="13">
        <v>55.060716469900839</v>
      </c>
      <c r="R1467" s="13">
        <v>-6.0716469900839343E-2</v>
      </c>
      <c r="T1467" s="13">
        <v>80.105731775180857</v>
      </c>
      <c r="U1467" s="13">
        <v>71.5</v>
      </c>
    </row>
    <row r="1468" spans="1:21" x14ac:dyDescent="0.3">
      <c r="A1468" s="1">
        <v>41106</v>
      </c>
      <c r="B1468" s="2">
        <v>2.7000000000000001E-3</v>
      </c>
      <c r="C1468" s="8">
        <v>1493394</v>
      </c>
      <c r="D1468" s="8">
        <v>80.5</v>
      </c>
      <c r="E1468" t="s">
        <v>15</v>
      </c>
      <c r="F1468" t="s">
        <v>14</v>
      </c>
      <c r="G1468">
        <v>1</v>
      </c>
      <c r="H1468" t="s">
        <v>10</v>
      </c>
      <c r="I1468">
        <v>0</v>
      </c>
      <c r="P1468" s="13">
        <v>1441</v>
      </c>
      <c r="Q1468" s="13">
        <v>55.084670591631145</v>
      </c>
      <c r="R1468" s="13">
        <v>1.415329408368855</v>
      </c>
      <c r="T1468" s="13">
        <v>80.161380077907623</v>
      </c>
      <c r="U1468" s="13">
        <v>71.5</v>
      </c>
    </row>
    <row r="1469" spans="1:21" x14ac:dyDescent="0.3">
      <c r="A1469" s="1">
        <v>41107</v>
      </c>
      <c r="B1469" s="2">
        <v>7.3000000000000001E-3</v>
      </c>
      <c r="C1469" s="8">
        <v>1451763</v>
      </c>
      <c r="D1469" s="8">
        <v>79</v>
      </c>
      <c r="E1469" t="s">
        <v>15</v>
      </c>
      <c r="F1469" t="s">
        <v>14</v>
      </c>
      <c r="G1469">
        <v>1</v>
      </c>
      <c r="H1469" t="s">
        <v>10</v>
      </c>
      <c r="I1469">
        <v>0</v>
      </c>
      <c r="P1469" s="13">
        <v>1442</v>
      </c>
      <c r="Q1469" s="13">
        <v>52.323472564198056</v>
      </c>
      <c r="R1469" s="13">
        <v>10.676527435801944</v>
      </c>
      <c r="T1469" s="13">
        <v>80.217028380634389</v>
      </c>
      <c r="U1469" s="13">
        <v>71.5</v>
      </c>
    </row>
    <row r="1470" spans="1:21" x14ac:dyDescent="0.3">
      <c r="A1470" s="1">
        <v>41108</v>
      </c>
      <c r="B1470" s="2">
        <v>6.4999999999999997E-3</v>
      </c>
      <c r="C1470" s="8">
        <v>1210046</v>
      </c>
      <c r="D1470" s="8">
        <v>82</v>
      </c>
      <c r="E1470" t="s">
        <v>15</v>
      </c>
      <c r="F1470" t="s">
        <v>14</v>
      </c>
      <c r="G1470">
        <v>1</v>
      </c>
      <c r="H1470" t="s">
        <v>14</v>
      </c>
      <c r="I1470">
        <v>1</v>
      </c>
      <c r="P1470" s="13">
        <v>1443</v>
      </c>
      <c r="Q1470" s="13">
        <v>52.222767420542084</v>
      </c>
      <c r="R1470" s="13">
        <v>13.777232579457916</v>
      </c>
      <c r="T1470" s="13">
        <v>80.272676683361155</v>
      </c>
      <c r="U1470" s="13">
        <v>71.5</v>
      </c>
    </row>
    <row r="1471" spans="1:21" x14ac:dyDescent="0.3">
      <c r="A1471" s="1">
        <v>41109</v>
      </c>
      <c r="B1471" s="2">
        <v>-1.49E-2</v>
      </c>
      <c r="C1471" s="8">
        <v>1993213</v>
      </c>
      <c r="D1471" s="8">
        <v>86</v>
      </c>
      <c r="E1471" t="s">
        <v>15</v>
      </c>
      <c r="F1471" t="s">
        <v>14</v>
      </c>
      <c r="G1471">
        <v>1</v>
      </c>
      <c r="H1471" t="s">
        <v>14</v>
      </c>
      <c r="I1471">
        <v>1</v>
      </c>
      <c r="P1471" s="13">
        <v>1444</v>
      </c>
      <c r="Q1471" s="13">
        <v>54.5129728598437</v>
      </c>
      <c r="R1471" s="13">
        <v>17.9870271401563</v>
      </c>
      <c r="T1471" s="13">
        <v>80.328324986087921</v>
      </c>
      <c r="U1471" s="13">
        <v>71.5</v>
      </c>
    </row>
    <row r="1472" spans="1:21" x14ac:dyDescent="0.3">
      <c r="A1472" s="1">
        <v>41110</v>
      </c>
      <c r="B1472" s="2">
        <v>4.0000000000000002E-4</v>
      </c>
      <c r="C1472" s="8">
        <v>1627995</v>
      </c>
      <c r="D1472" s="8">
        <v>72</v>
      </c>
      <c r="E1472" t="s">
        <v>15</v>
      </c>
      <c r="F1472" t="s">
        <v>14</v>
      </c>
      <c r="G1472">
        <v>1</v>
      </c>
      <c r="H1472" t="s">
        <v>10</v>
      </c>
      <c r="I1472">
        <v>0</v>
      </c>
      <c r="P1472" s="13">
        <v>1445</v>
      </c>
      <c r="Q1472" s="13">
        <v>55.09454290855124</v>
      </c>
      <c r="R1472" s="13">
        <v>13.40545709144876</v>
      </c>
      <c r="T1472" s="13">
        <v>80.383973288814687</v>
      </c>
      <c r="U1472" s="13">
        <v>71.5</v>
      </c>
    </row>
    <row r="1473" spans="1:21" x14ac:dyDescent="0.3">
      <c r="A1473" s="1">
        <v>41113</v>
      </c>
      <c r="B1473" s="2">
        <v>4.0000000000000001E-3</v>
      </c>
      <c r="C1473" s="8">
        <v>1400616</v>
      </c>
      <c r="D1473" s="8">
        <v>74.5</v>
      </c>
      <c r="E1473" t="s">
        <v>15</v>
      </c>
      <c r="F1473" t="s">
        <v>14</v>
      </c>
      <c r="G1473">
        <v>1</v>
      </c>
      <c r="H1473" t="s">
        <v>10</v>
      </c>
      <c r="I1473">
        <v>0</v>
      </c>
      <c r="P1473" s="13">
        <v>1446</v>
      </c>
      <c r="Q1473" s="13">
        <v>55.097877011688709</v>
      </c>
      <c r="R1473" s="13">
        <v>13.902122988311291</v>
      </c>
      <c r="T1473" s="13">
        <v>80.439621591541467</v>
      </c>
      <c r="U1473" s="13">
        <v>71.5</v>
      </c>
    </row>
    <row r="1474" spans="1:21" x14ac:dyDescent="0.3">
      <c r="A1474" s="1">
        <v>41114</v>
      </c>
      <c r="B1474" s="2">
        <v>-5.8999999999999999E-3</v>
      </c>
      <c r="C1474" s="8">
        <v>2241924</v>
      </c>
      <c r="D1474" s="8">
        <v>77.5</v>
      </c>
      <c r="E1474" t="s">
        <v>15</v>
      </c>
      <c r="F1474" t="s">
        <v>14</v>
      </c>
      <c r="G1474">
        <v>1</v>
      </c>
      <c r="H1474" t="s">
        <v>10</v>
      </c>
      <c r="I1474">
        <v>0</v>
      </c>
      <c r="P1474" s="13">
        <v>1447</v>
      </c>
      <c r="Q1474" s="13">
        <v>54.056343000128201</v>
      </c>
      <c r="R1474" s="13">
        <v>14.443656999871799</v>
      </c>
      <c r="T1474" s="13">
        <v>80.495269894268233</v>
      </c>
      <c r="U1474" s="13">
        <v>71.5</v>
      </c>
    </row>
    <row r="1475" spans="1:21" x14ac:dyDescent="0.3">
      <c r="A1475" s="1">
        <v>41115</v>
      </c>
      <c r="B1475" s="2">
        <v>-3.8999999999999998E-3</v>
      </c>
      <c r="C1475" s="8">
        <v>1394598</v>
      </c>
      <c r="D1475" s="8">
        <v>78</v>
      </c>
      <c r="E1475" t="s">
        <v>15</v>
      </c>
      <c r="F1475" t="s">
        <v>14</v>
      </c>
      <c r="G1475">
        <v>1</v>
      </c>
      <c r="H1475" t="s">
        <v>10</v>
      </c>
      <c r="I1475">
        <v>0</v>
      </c>
      <c r="P1475" s="13">
        <v>1448</v>
      </c>
      <c r="Q1475" s="13">
        <v>54.971274123649046</v>
      </c>
      <c r="R1475" s="13">
        <v>6.5287258763509541</v>
      </c>
      <c r="T1475" s="13">
        <v>80.550918196994999</v>
      </c>
      <c r="U1475" s="13">
        <v>71.5</v>
      </c>
    </row>
    <row r="1476" spans="1:21" x14ac:dyDescent="0.3">
      <c r="A1476" s="1">
        <v>41116</v>
      </c>
      <c r="B1476" s="2">
        <v>1.1999999999999999E-3</v>
      </c>
      <c r="C1476" s="8">
        <v>1928124</v>
      </c>
      <c r="D1476" s="8">
        <v>75.5</v>
      </c>
      <c r="E1476" t="s">
        <v>15</v>
      </c>
      <c r="F1476" t="s">
        <v>14</v>
      </c>
      <c r="G1476">
        <v>1</v>
      </c>
      <c r="H1476" t="s">
        <v>10</v>
      </c>
      <c r="I1476">
        <v>0</v>
      </c>
      <c r="P1476" s="13">
        <v>1449</v>
      </c>
      <c r="Q1476" s="13">
        <v>54.554042355913587</v>
      </c>
      <c r="R1476" s="13">
        <v>11.445957644086413</v>
      </c>
      <c r="T1476" s="13">
        <v>80.606566499721765</v>
      </c>
      <c r="U1476" s="13">
        <v>71.5</v>
      </c>
    </row>
    <row r="1477" spans="1:21" x14ac:dyDescent="0.3">
      <c r="A1477" s="1">
        <v>41117</v>
      </c>
      <c r="B1477" s="2">
        <v>7.7000000000000002E-3</v>
      </c>
      <c r="C1477" s="8">
        <v>2317386</v>
      </c>
      <c r="D1477" s="8">
        <v>78</v>
      </c>
      <c r="E1477" t="s">
        <v>15</v>
      </c>
      <c r="F1477" t="s">
        <v>14</v>
      </c>
      <c r="G1477">
        <v>1</v>
      </c>
      <c r="H1477" t="s">
        <v>10</v>
      </c>
      <c r="I1477">
        <v>0</v>
      </c>
      <c r="P1477" s="13">
        <v>1450</v>
      </c>
      <c r="Q1477" s="13">
        <v>54.372046696046787</v>
      </c>
      <c r="R1477" s="13">
        <v>13.627953303953213</v>
      </c>
      <c r="T1477" s="13">
        <v>80.662214802448531</v>
      </c>
      <c r="U1477" s="13">
        <v>71.5</v>
      </c>
    </row>
    <row r="1478" spans="1:21" x14ac:dyDescent="0.3">
      <c r="A1478" s="1">
        <v>41120</v>
      </c>
      <c r="B1478" s="2">
        <v>-1.11E-2</v>
      </c>
      <c r="C1478" s="8">
        <v>1876360</v>
      </c>
      <c r="D1478" s="8">
        <v>74</v>
      </c>
      <c r="E1478" t="s">
        <v>15</v>
      </c>
      <c r="F1478" t="s">
        <v>14</v>
      </c>
      <c r="G1478">
        <v>1</v>
      </c>
      <c r="H1478" t="s">
        <v>10</v>
      </c>
      <c r="I1478">
        <v>0</v>
      </c>
      <c r="P1478" s="13">
        <v>1451</v>
      </c>
      <c r="Q1478" s="13">
        <v>54.538839432736481</v>
      </c>
      <c r="R1478" s="13">
        <v>31.461160567263519</v>
      </c>
      <c r="T1478" s="13">
        <v>80.717863105175297</v>
      </c>
      <c r="U1478" s="13">
        <v>71.5</v>
      </c>
    </row>
    <row r="1479" spans="1:21" x14ac:dyDescent="0.3">
      <c r="A1479" s="1">
        <v>41121</v>
      </c>
      <c r="B1479" s="2">
        <v>-1.2800000000000001E-2</v>
      </c>
      <c r="C1479" s="8">
        <v>2796111</v>
      </c>
      <c r="D1479" s="8">
        <v>74.5</v>
      </c>
      <c r="E1479" t="s">
        <v>15</v>
      </c>
      <c r="F1479" t="s">
        <v>14</v>
      </c>
      <c r="G1479">
        <v>1</v>
      </c>
      <c r="H1479" t="s">
        <v>10</v>
      </c>
      <c r="I1479">
        <v>0</v>
      </c>
      <c r="P1479" s="13">
        <v>1452</v>
      </c>
      <c r="Q1479" s="13">
        <v>53.077155887598479</v>
      </c>
      <c r="R1479" s="13">
        <v>33.422844112401521</v>
      </c>
      <c r="T1479" s="13">
        <v>80.773511407902063</v>
      </c>
      <c r="U1479" s="13">
        <v>71.5</v>
      </c>
    </row>
    <row r="1480" spans="1:21" x14ac:dyDescent="0.3">
      <c r="A1480" s="1">
        <v>41122</v>
      </c>
      <c r="B1480" s="2">
        <v>-2.4299999999999999E-2</v>
      </c>
      <c r="C1480" s="8">
        <v>7358561</v>
      </c>
      <c r="D1480" s="8">
        <v>75.5</v>
      </c>
      <c r="E1480" t="s">
        <v>15</v>
      </c>
      <c r="F1480" t="s">
        <v>14</v>
      </c>
      <c r="G1480">
        <v>1</v>
      </c>
      <c r="H1480" t="s">
        <v>10</v>
      </c>
      <c r="I1480">
        <v>0</v>
      </c>
      <c r="P1480" s="13">
        <v>1453</v>
      </c>
      <c r="Q1480" s="13">
        <v>54.778145147719528</v>
      </c>
      <c r="R1480" s="13">
        <v>18.721854852280472</v>
      </c>
      <c r="T1480" s="13">
        <v>80.829159710628829</v>
      </c>
      <c r="U1480" s="13">
        <v>71.5</v>
      </c>
    </row>
    <row r="1481" spans="1:21" x14ac:dyDescent="0.3">
      <c r="A1481" s="1">
        <v>41123</v>
      </c>
      <c r="B1481" s="2">
        <v>-1.1999999999999999E-3</v>
      </c>
      <c r="C1481" s="8">
        <v>4976960</v>
      </c>
      <c r="D1481" s="8">
        <v>75</v>
      </c>
      <c r="E1481" t="s">
        <v>15</v>
      </c>
      <c r="F1481" t="s">
        <v>14</v>
      </c>
      <c r="G1481">
        <v>1</v>
      </c>
      <c r="H1481" t="s">
        <v>10</v>
      </c>
      <c r="I1481">
        <v>0</v>
      </c>
      <c r="P1481" s="13">
        <v>1454</v>
      </c>
      <c r="Q1481" s="13">
        <v>55.005879715775372</v>
      </c>
      <c r="R1481" s="13">
        <v>11.994120284224628</v>
      </c>
      <c r="T1481" s="13">
        <v>80.884808013355595</v>
      </c>
      <c r="U1481" s="13">
        <v>71.5</v>
      </c>
    </row>
    <row r="1482" spans="1:21" x14ac:dyDescent="0.3">
      <c r="A1482" s="1">
        <v>41124</v>
      </c>
      <c r="B1482" s="2">
        <v>-2.3999999999999998E-3</v>
      </c>
      <c r="C1482" s="8">
        <v>2810841</v>
      </c>
      <c r="D1482" s="8">
        <v>78.5</v>
      </c>
      <c r="E1482" t="s">
        <v>15</v>
      </c>
      <c r="F1482" t="s">
        <v>14</v>
      </c>
      <c r="G1482">
        <v>1</v>
      </c>
      <c r="H1482" t="s">
        <v>10</v>
      </c>
      <c r="I1482">
        <v>0</v>
      </c>
      <c r="P1482" s="13">
        <v>1455</v>
      </c>
      <c r="Q1482" s="13">
        <v>54.607688707916452</v>
      </c>
      <c r="R1482" s="13">
        <v>11.892311292083548</v>
      </c>
      <c r="T1482" s="13">
        <v>80.940456316082361</v>
      </c>
      <c r="U1482" s="13">
        <v>71.5</v>
      </c>
    </row>
    <row r="1483" spans="1:21" x14ac:dyDescent="0.3">
      <c r="A1483" s="1">
        <v>41127</v>
      </c>
      <c r="B1483" s="2">
        <v>-1.72E-2</v>
      </c>
      <c r="C1483" s="8">
        <v>2274425</v>
      </c>
      <c r="D1483" s="8">
        <v>82</v>
      </c>
      <c r="E1483" t="s">
        <v>15</v>
      </c>
      <c r="F1483" t="s">
        <v>14</v>
      </c>
      <c r="G1483">
        <v>1</v>
      </c>
      <c r="H1483" t="s">
        <v>14</v>
      </c>
      <c r="I1483">
        <v>1</v>
      </c>
      <c r="P1483" s="13">
        <v>1456</v>
      </c>
      <c r="Q1483" s="13">
        <v>55.329106665844414</v>
      </c>
      <c r="R1483" s="13">
        <v>17.670893334155586</v>
      </c>
      <c r="T1483" s="13">
        <v>80.996104618809127</v>
      </c>
      <c r="U1483" s="13">
        <v>71.5</v>
      </c>
    </row>
    <row r="1484" spans="1:21" x14ac:dyDescent="0.3">
      <c r="A1484" s="1">
        <v>41128</v>
      </c>
      <c r="B1484" s="2">
        <v>8.8999999999999999E-3</v>
      </c>
      <c r="C1484" s="8">
        <v>2016809</v>
      </c>
      <c r="D1484" s="8">
        <v>72.5</v>
      </c>
      <c r="E1484" t="s">
        <v>15</v>
      </c>
      <c r="F1484" t="s">
        <v>14</v>
      </c>
      <c r="G1484">
        <v>1</v>
      </c>
      <c r="H1484" t="s">
        <v>10</v>
      </c>
      <c r="I1484">
        <v>0</v>
      </c>
      <c r="P1484" s="13">
        <v>1457</v>
      </c>
      <c r="Q1484" s="13">
        <v>55.037160590728178</v>
      </c>
      <c r="R1484" s="13">
        <v>22.962839409271822</v>
      </c>
      <c r="T1484" s="13">
        <v>81.051752921535893</v>
      </c>
      <c r="U1484" s="13">
        <v>72</v>
      </c>
    </row>
    <row r="1485" spans="1:21" x14ac:dyDescent="0.3">
      <c r="A1485" s="1">
        <v>41129</v>
      </c>
      <c r="B1485" s="2">
        <v>-1.6000000000000001E-3</v>
      </c>
      <c r="C1485" s="8">
        <v>1957593</v>
      </c>
      <c r="D1485" s="8">
        <v>73</v>
      </c>
      <c r="E1485" t="s">
        <v>15</v>
      </c>
      <c r="F1485" t="s">
        <v>14</v>
      </c>
      <c r="G1485">
        <v>1</v>
      </c>
      <c r="H1485" t="s">
        <v>10</v>
      </c>
      <c r="I1485">
        <v>0</v>
      </c>
      <c r="P1485" s="13">
        <v>1458</v>
      </c>
      <c r="Q1485" s="13">
        <v>55.422458956243062</v>
      </c>
      <c r="R1485" s="13">
        <v>23.077541043756938</v>
      </c>
      <c r="T1485" s="13">
        <v>81.107401224262659</v>
      </c>
      <c r="U1485" s="13">
        <v>72</v>
      </c>
    </row>
    <row r="1486" spans="1:21" x14ac:dyDescent="0.3">
      <c r="A1486" s="1">
        <v>41130</v>
      </c>
      <c r="B1486" s="2">
        <v>4.0000000000000002E-4</v>
      </c>
      <c r="C1486" s="8">
        <v>1947547</v>
      </c>
      <c r="D1486" s="8">
        <v>76.5</v>
      </c>
      <c r="E1486" t="s">
        <v>15</v>
      </c>
      <c r="F1486" t="s">
        <v>14</v>
      </c>
      <c r="G1486">
        <v>1</v>
      </c>
      <c r="H1486" t="s">
        <v>10</v>
      </c>
      <c r="I1486">
        <v>0</v>
      </c>
      <c r="P1486" s="13">
        <v>1459</v>
      </c>
      <c r="Q1486" s="13">
        <v>55.982520929377714</v>
      </c>
      <c r="R1486" s="13">
        <v>18.517479070622286</v>
      </c>
      <c r="T1486" s="13">
        <v>81.163049526989425</v>
      </c>
      <c r="U1486" s="13">
        <v>72</v>
      </c>
    </row>
    <row r="1487" spans="1:21" x14ac:dyDescent="0.3">
      <c r="A1487" s="1">
        <v>41131</v>
      </c>
      <c r="B1487" s="2">
        <v>-4.0000000000000002E-4</v>
      </c>
      <c r="C1487" s="8">
        <v>1772294</v>
      </c>
      <c r="D1487" s="8">
        <v>79</v>
      </c>
      <c r="E1487" t="s">
        <v>15</v>
      </c>
      <c r="F1487" t="s">
        <v>14</v>
      </c>
      <c r="G1487">
        <v>1</v>
      </c>
      <c r="H1487" t="s">
        <v>10</v>
      </c>
      <c r="I1487">
        <v>0</v>
      </c>
      <c r="P1487" s="13">
        <v>1460</v>
      </c>
      <c r="Q1487" s="13">
        <v>55.401645970096091</v>
      </c>
      <c r="R1487" s="13">
        <v>27.598354029903909</v>
      </c>
      <c r="T1487" s="13">
        <v>81.218697829716191</v>
      </c>
      <c r="U1487" s="13">
        <v>72</v>
      </c>
    </row>
    <row r="1488" spans="1:21" x14ac:dyDescent="0.3">
      <c r="A1488" s="1">
        <v>41134</v>
      </c>
      <c r="B1488" s="2">
        <v>6.7999999999999996E-3</v>
      </c>
      <c r="C1488" s="8">
        <v>2656574</v>
      </c>
      <c r="D1488" s="8">
        <v>73.5</v>
      </c>
      <c r="E1488" t="s">
        <v>15</v>
      </c>
      <c r="F1488" t="s">
        <v>14</v>
      </c>
      <c r="G1488">
        <v>1</v>
      </c>
      <c r="H1488" t="s">
        <v>10</v>
      </c>
      <c r="I1488">
        <v>0</v>
      </c>
      <c r="P1488" s="13">
        <v>1461</v>
      </c>
      <c r="Q1488" s="13">
        <v>55.700571368024193</v>
      </c>
      <c r="R1488" s="13">
        <v>24.299428631975807</v>
      </c>
      <c r="T1488" s="13">
        <v>81.274346132442957</v>
      </c>
      <c r="U1488" s="13">
        <v>72</v>
      </c>
    </row>
    <row r="1489" spans="1:21" x14ac:dyDescent="0.3">
      <c r="A1489" s="1">
        <v>41135</v>
      </c>
      <c r="B1489" s="2">
        <v>-1.6000000000000001E-3</v>
      </c>
      <c r="C1489" s="8">
        <v>3784209</v>
      </c>
      <c r="D1489" s="8">
        <v>73</v>
      </c>
      <c r="E1489" t="s">
        <v>15</v>
      </c>
      <c r="F1489" t="s">
        <v>14</v>
      </c>
      <c r="G1489">
        <v>1</v>
      </c>
      <c r="H1489" t="s">
        <v>10</v>
      </c>
      <c r="I1489">
        <v>0</v>
      </c>
      <c r="P1489" s="13">
        <v>1462</v>
      </c>
      <c r="Q1489" s="13">
        <v>55.644675399339953</v>
      </c>
      <c r="R1489" s="13">
        <v>23.355324600660047</v>
      </c>
      <c r="T1489" s="13">
        <v>81.329994435169723</v>
      </c>
      <c r="U1489" s="13">
        <v>72</v>
      </c>
    </row>
    <row r="1490" spans="1:21" x14ac:dyDescent="0.3">
      <c r="A1490" s="1">
        <v>41136</v>
      </c>
      <c r="B1490" s="2">
        <v>-8.0000000000000004E-4</v>
      </c>
      <c r="C1490" s="8">
        <v>3263178</v>
      </c>
      <c r="D1490" s="8">
        <v>70.5</v>
      </c>
      <c r="E1490" t="s">
        <v>15</v>
      </c>
      <c r="F1490" t="s">
        <v>14</v>
      </c>
      <c r="G1490">
        <v>1</v>
      </c>
      <c r="H1490" t="s">
        <v>10</v>
      </c>
      <c r="I1490">
        <v>0</v>
      </c>
      <c r="P1490" s="13">
        <v>1463</v>
      </c>
      <c r="Q1490" s="13">
        <v>55.271650808591581</v>
      </c>
      <c r="R1490" s="13">
        <v>19.228349191408419</v>
      </c>
      <c r="T1490" s="13">
        <v>81.385642737896504</v>
      </c>
      <c r="U1490" s="13">
        <v>72</v>
      </c>
    </row>
    <row r="1491" spans="1:21" x14ac:dyDescent="0.3">
      <c r="A1491" s="1">
        <v>41137</v>
      </c>
      <c r="B1491" s="2">
        <v>1.83E-2</v>
      </c>
      <c r="C1491" s="8">
        <v>2037299</v>
      </c>
      <c r="D1491" s="8">
        <v>75.5</v>
      </c>
      <c r="E1491" t="s">
        <v>15</v>
      </c>
      <c r="F1491" t="s">
        <v>14</v>
      </c>
      <c r="G1491">
        <v>1</v>
      </c>
      <c r="H1491" t="s">
        <v>10</v>
      </c>
      <c r="I1491">
        <v>0</v>
      </c>
      <c r="P1491" s="13">
        <v>1464</v>
      </c>
      <c r="Q1491" s="13">
        <v>55.248555588828907</v>
      </c>
      <c r="R1491" s="13">
        <v>20.751444411171093</v>
      </c>
      <c r="T1491" s="13">
        <v>81.44129104062327</v>
      </c>
      <c r="U1491" s="13">
        <v>72</v>
      </c>
    </row>
    <row r="1492" spans="1:21" x14ac:dyDescent="0.3">
      <c r="A1492" s="1">
        <v>41138</v>
      </c>
      <c r="B1492" s="2">
        <v>4.7000000000000002E-3</v>
      </c>
      <c r="C1492" s="8">
        <v>1892763</v>
      </c>
      <c r="D1492" s="8">
        <v>72.5</v>
      </c>
      <c r="E1492" t="s">
        <v>15</v>
      </c>
      <c r="F1492" t="s">
        <v>14</v>
      </c>
      <c r="G1492">
        <v>1</v>
      </c>
      <c r="H1492" t="s">
        <v>10</v>
      </c>
      <c r="I1492">
        <v>0</v>
      </c>
      <c r="P1492" s="13">
        <v>1465</v>
      </c>
      <c r="Q1492" s="13">
        <v>55.45258662292516</v>
      </c>
      <c r="R1492" s="13">
        <v>20.54741337707484</v>
      </c>
      <c r="T1492" s="13">
        <v>81.496939343350036</v>
      </c>
      <c r="U1492" s="13">
        <v>72</v>
      </c>
    </row>
    <row r="1493" spans="1:21" x14ac:dyDescent="0.3">
      <c r="A1493" s="1">
        <v>41141</v>
      </c>
      <c r="B1493" s="2">
        <v>1.5599999999999999E-2</v>
      </c>
      <c r="C1493" s="8">
        <v>2594360</v>
      </c>
      <c r="D1493" s="8">
        <v>65.5</v>
      </c>
      <c r="E1493" t="s">
        <v>15</v>
      </c>
      <c r="F1493" t="s">
        <v>10</v>
      </c>
      <c r="G1493">
        <v>0</v>
      </c>
      <c r="H1493" t="s">
        <v>13</v>
      </c>
      <c r="I1493">
        <v>-1</v>
      </c>
      <c r="P1493" s="13">
        <v>1466</v>
      </c>
      <c r="Q1493" s="13">
        <v>55.3712569573186</v>
      </c>
      <c r="R1493" s="13">
        <v>25.1287430426814</v>
      </c>
      <c r="T1493" s="13">
        <v>81.552587646076802</v>
      </c>
      <c r="U1493" s="13">
        <v>72</v>
      </c>
    </row>
    <row r="1494" spans="1:21" x14ac:dyDescent="0.3">
      <c r="A1494" s="1">
        <v>41142</v>
      </c>
      <c r="B1494" s="2">
        <v>-2.3E-3</v>
      </c>
      <c r="C1494" s="8">
        <v>1977433</v>
      </c>
      <c r="D1494" s="8">
        <v>70</v>
      </c>
      <c r="E1494" t="s">
        <v>15</v>
      </c>
      <c r="F1494" t="s">
        <v>14</v>
      </c>
      <c r="G1494">
        <v>1</v>
      </c>
      <c r="H1494" t="s">
        <v>10</v>
      </c>
      <c r="I1494">
        <v>0</v>
      </c>
      <c r="P1494" s="13">
        <v>1467</v>
      </c>
      <c r="Q1494" s="13">
        <v>55.453773535471022</v>
      </c>
      <c r="R1494" s="13">
        <v>25.046226464528978</v>
      </c>
      <c r="T1494" s="13">
        <v>81.608235948803568</v>
      </c>
      <c r="U1494" s="13">
        <v>72</v>
      </c>
    </row>
    <row r="1495" spans="1:21" x14ac:dyDescent="0.3">
      <c r="A1495" s="1">
        <v>41143</v>
      </c>
      <c r="B1495" s="2">
        <v>-9.1999999999999998E-3</v>
      </c>
      <c r="C1495" s="8">
        <v>2079555</v>
      </c>
      <c r="D1495" s="8">
        <v>70.5</v>
      </c>
      <c r="E1495" t="s">
        <v>15</v>
      </c>
      <c r="F1495" t="s">
        <v>14</v>
      </c>
      <c r="G1495">
        <v>1</v>
      </c>
      <c r="H1495" t="s">
        <v>10</v>
      </c>
      <c r="I1495">
        <v>0</v>
      </c>
      <c r="P1495" s="13">
        <v>1468</v>
      </c>
      <c r="Q1495" s="13">
        <v>55.490337569504945</v>
      </c>
      <c r="R1495" s="13">
        <v>23.509662430495055</v>
      </c>
      <c r="T1495" s="13">
        <v>81.663884251530334</v>
      </c>
      <c r="U1495" s="13">
        <v>72</v>
      </c>
    </row>
    <row r="1496" spans="1:21" x14ac:dyDescent="0.3">
      <c r="A1496" s="1">
        <v>41144</v>
      </c>
      <c r="B1496" s="2">
        <v>-1.8499999999999999E-2</v>
      </c>
      <c r="C1496" s="8">
        <v>2430420</v>
      </c>
      <c r="D1496" s="8">
        <v>72.5</v>
      </c>
      <c r="E1496" t="s">
        <v>15</v>
      </c>
      <c r="F1496" t="s">
        <v>14</v>
      </c>
      <c r="G1496">
        <v>1</v>
      </c>
      <c r="H1496" t="s">
        <v>10</v>
      </c>
      <c r="I1496">
        <v>0</v>
      </c>
      <c r="P1496" s="13">
        <v>1469</v>
      </c>
      <c r="Q1496" s="13">
        <v>55.63611647532624</v>
      </c>
      <c r="R1496" s="13">
        <v>26.36388352467376</v>
      </c>
      <c r="T1496" s="13">
        <v>81.7195325542571</v>
      </c>
      <c r="U1496" s="13">
        <v>72</v>
      </c>
    </row>
    <row r="1497" spans="1:21" x14ac:dyDescent="0.3">
      <c r="A1497" s="1">
        <v>41145</v>
      </c>
      <c r="B1497" s="2">
        <v>-3.2000000000000002E-3</v>
      </c>
      <c r="C1497" s="8">
        <v>2452768</v>
      </c>
      <c r="D1497" s="8">
        <v>74.5</v>
      </c>
      <c r="E1497" t="s">
        <v>15</v>
      </c>
      <c r="F1497" t="s">
        <v>14</v>
      </c>
      <c r="G1497">
        <v>1</v>
      </c>
      <c r="H1497" t="s">
        <v>10</v>
      </c>
      <c r="I1497">
        <v>0</v>
      </c>
      <c r="P1497" s="13">
        <v>1470</v>
      </c>
      <c r="Q1497" s="13">
        <v>55.10577512647901</v>
      </c>
      <c r="R1497" s="13">
        <v>30.89422487352099</v>
      </c>
      <c r="T1497" s="13">
        <v>81.775180856983866</v>
      </c>
      <c r="U1497" s="13">
        <v>72</v>
      </c>
    </row>
    <row r="1498" spans="1:21" x14ac:dyDescent="0.3">
      <c r="A1498" s="1">
        <v>41148</v>
      </c>
      <c r="B1498" s="2">
        <v>-7.9000000000000008E-3</v>
      </c>
      <c r="C1498" s="8">
        <v>1427717</v>
      </c>
      <c r="D1498" s="8">
        <v>74.5</v>
      </c>
      <c r="E1498" t="s">
        <v>15</v>
      </c>
      <c r="F1498" t="s">
        <v>14</v>
      </c>
      <c r="G1498">
        <v>1</v>
      </c>
      <c r="H1498" t="s">
        <v>10</v>
      </c>
      <c r="I1498">
        <v>0</v>
      </c>
      <c r="P1498" s="13">
        <v>1471</v>
      </c>
      <c r="Q1498" s="13">
        <v>55.365957135744651</v>
      </c>
      <c r="R1498" s="13">
        <v>16.634042864255349</v>
      </c>
      <c r="T1498" s="13">
        <v>81.830829159710632</v>
      </c>
      <c r="U1498" s="13">
        <v>72.5</v>
      </c>
    </row>
    <row r="1499" spans="1:21" x14ac:dyDescent="0.3">
      <c r="A1499" s="1">
        <v>41149</v>
      </c>
      <c r="B1499" s="2">
        <v>-2.8E-3</v>
      </c>
      <c r="C1499" s="8">
        <v>1711078</v>
      </c>
      <c r="D1499" s="8">
        <v>76</v>
      </c>
      <c r="E1499" t="s">
        <v>15</v>
      </c>
      <c r="F1499" t="s">
        <v>14</v>
      </c>
      <c r="G1499">
        <v>1</v>
      </c>
      <c r="H1499" t="s">
        <v>10</v>
      </c>
      <c r="I1499">
        <v>0</v>
      </c>
      <c r="P1499" s="13">
        <v>1472</v>
      </c>
      <c r="Q1499" s="13">
        <v>55.513613766359029</v>
      </c>
      <c r="R1499" s="13">
        <v>18.986386233640971</v>
      </c>
      <c r="T1499" s="13">
        <v>81.886477462437398</v>
      </c>
      <c r="U1499" s="13">
        <v>72.5</v>
      </c>
    </row>
    <row r="1500" spans="1:21" x14ac:dyDescent="0.3">
      <c r="A1500" s="1">
        <v>41150</v>
      </c>
      <c r="B1500" s="2">
        <v>4.7999999999999996E-3</v>
      </c>
      <c r="C1500" s="8">
        <v>1358178</v>
      </c>
      <c r="D1500" s="8">
        <v>73.5</v>
      </c>
      <c r="E1500" t="s">
        <v>15</v>
      </c>
      <c r="F1500" t="s">
        <v>14</v>
      </c>
      <c r="G1500">
        <v>1</v>
      </c>
      <c r="H1500" t="s">
        <v>10</v>
      </c>
      <c r="I1500">
        <v>0</v>
      </c>
      <c r="P1500" s="13">
        <v>1473</v>
      </c>
      <c r="Q1500" s="13">
        <v>54.975550686490465</v>
      </c>
      <c r="R1500" s="13">
        <v>22.524449313509535</v>
      </c>
      <c r="T1500" s="13">
        <v>81.942125765164164</v>
      </c>
      <c r="U1500" s="13">
        <v>72.5</v>
      </c>
    </row>
    <row r="1501" spans="1:21" x14ac:dyDescent="0.3">
      <c r="A1501" s="1">
        <v>41151</v>
      </c>
      <c r="B1501" s="2">
        <v>-8.8000000000000005E-3</v>
      </c>
      <c r="C1501" s="8">
        <v>1491348</v>
      </c>
      <c r="D1501" s="8">
        <v>68</v>
      </c>
      <c r="E1501" t="s">
        <v>15</v>
      </c>
      <c r="F1501" t="s">
        <v>10</v>
      </c>
      <c r="G1501">
        <v>0</v>
      </c>
      <c r="H1501" t="s">
        <v>10</v>
      </c>
      <c r="I1501">
        <v>0</v>
      </c>
      <c r="P1501" s="13">
        <v>1474</v>
      </c>
      <c r="Q1501" s="13">
        <v>55.498188299422161</v>
      </c>
      <c r="R1501" s="13">
        <v>22.501811700577839</v>
      </c>
      <c r="T1501" s="13">
        <v>81.99777406789093</v>
      </c>
      <c r="U1501" s="13">
        <v>72.5</v>
      </c>
    </row>
    <row r="1502" spans="1:21" x14ac:dyDescent="0.3">
      <c r="A1502" s="1">
        <v>41152</v>
      </c>
      <c r="B1502" s="2">
        <v>4.4000000000000003E-3</v>
      </c>
      <c r="C1502" s="8">
        <v>6645674</v>
      </c>
      <c r="D1502" s="8">
        <v>70</v>
      </c>
      <c r="E1502" t="s">
        <v>15</v>
      </c>
      <c r="F1502" t="s">
        <v>14</v>
      </c>
      <c r="G1502">
        <v>1</v>
      </c>
      <c r="H1502" t="s">
        <v>10</v>
      </c>
      <c r="I1502">
        <v>0</v>
      </c>
      <c r="P1502" s="13">
        <v>1475</v>
      </c>
      <c r="Q1502" s="13">
        <v>55.184482624043675</v>
      </c>
      <c r="R1502" s="13">
        <v>20.315517375956325</v>
      </c>
      <c r="T1502" s="13">
        <v>82.053422370617696</v>
      </c>
      <c r="U1502" s="13">
        <v>72.5</v>
      </c>
    </row>
    <row r="1503" spans="1:21" x14ac:dyDescent="0.3">
      <c r="A1503" s="1">
        <v>41156</v>
      </c>
      <c r="B1503" s="2">
        <v>3.5999999999999999E-3</v>
      </c>
      <c r="C1503" s="8">
        <v>7052640</v>
      </c>
      <c r="D1503" s="8">
        <v>73</v>
      </c>
      <c r="E1503" t="s">
        <v>16</v>
      </c>
      <c r="F1503" t="s">
        <v>14</v>
      </c>
      <c r="G1503">
        <v>1</v>
      </c>
      <c r="H1503" t="s">
        <v>14</v>
      </c>
      <c r="I1503">
        <v>1</v>
      </c>
      <c r="P1503" s="13">
        <v>1476</v>
      </c>
      <c r="Q1503" s="13">
        <v>54.962322113971965</v>
      </c>
      <c r="R1503" s="13">
        <v>23.037677886028035</v>
      </c>
      <c r="T1503" s="13">
        <v>82.109070673344462</v>
      </c>
      <c r="U1503" s="13">
        <v>72.5</v>
      </c>
    </row>
    <row r="1504" spans="1:21" x14ac:dyDescent="0.3">
      <c r="A1504" s="1">
        <v>41157</v>
      </c>
      <c r="B1504" s="2">
        <v>-5.8999999999999999E-3</v>
      </c>
      <c r="C1504" s="8">
        <v>1468050</v>
      </c>
      <c r="D1504" s="8">
        <v>75.5</v>
      </c>
      <c r="E1504" t="s">
        <v>16</v>
      </c>
      <c r="F1504" t="s">
        <v>14</v>
      </c>
      <c r="G1504">
        <v>1</v>
      </c>
      <c r="H1504" t="s">
        <v>14</v>
      </c>
      <c r="I1504">
        <v>1</v>
      </c>
      <c r="P1504" s="13">
        <v>1477</v>
      </c>
      <c r="Q1504" s="13">
        <v>55.186372878685511</v>
      </c>
      <c r="R1504" s="13">
        <v>18.813627121314489</v>
      </c>
      <c r="T1504" s="13">
        <v>82.164718976071228</v>
      </c>
      <c r="U1504" s="13">
        <v>72.5</v>
      </c>
    </row>
    <row r="1505" spans="1:21" x14ac:dyDescent="0.3">
      <c r="A1505" s="1">
        <v>41158</v>
      </c>
      <c r="B1505" s="2">
        <v>1.72E-2</v>
      </c>
      <c r="C1505" s="8">
        <v>2302428</v>
      </c>
      <c r="D1505" s="8">
        <v>73</v>
      </c>
      <c r="E1505" t="s">
        <v>16</v>
      </c>
      <c r="F1505" t="s">
        <v>14</v>
      </c>
      <c r="G1505">
        <v>1</v>
      </c>
      <c r="H1505" t="s">
        <v>14</v>
      </c>
      <c r="I1505">
        <v>1</v>
      </c>
      <c r="P1505" s="13">
        <v>1478</v>
      </c>
      <c r="Q1505" s="13">
        <v>54.620201740776217</v>
      </c>
      <c r="R1505" s="13">
        <v>19.879798259223783</v>
      </c>
      <c r="T1505" s="13">
        <v>82.220367278797994</v>
      </c>
      <c r="U1505" s="13">
        <v>72.5</v>
      </c>
    </row>
    <row r="1506" spans="1:21" x14ac:dyDescent="0.3">
      <c r="A1506" s="1">
        <v>41159</v>
      </c>
      <c r="B1506" s="2">
        <v>1.4200000000000001E-2</v>
      </c>
      <c r="C1506" s="8">
        <v>2384139</v>
      </c>
      <c r="D1506" s="8">
        <v>73</v>
      </c>
      <c r="E1506" t="s">
        <v>16</v>
      </c>
      <c r="F1506" t="s">
        <v>14</v>
      </c>
      <c r="G1506">
        <v>1</v>
      </c>
      <c r="H1506" t="s">
        <v>14</v>
      </c>
      <c r="I1506">
        <v>1</v>
      </c>
      <c r="P1506" s="13">
        <v>1479</v>
      </c>
      <c r="Q1506" s="13">
        <v>51.804277726622097</v>
      </c>
      <c r="R1506" s="13">
        <v>23.695722273377903</v>
      </c>
      <c r="T1506" s="13">
        <v>82.27601558152476</v>
      </c>
      <c r="U1506" s="13">
        <v>72.5</v>
      </c>
    </row>
    <row r="1507" spans="1:21" x14ac:dyDescent="0.3">
      <c r="A1507" s="1">
        <v>41162</v>
      </c>
      <c r="B1507" s="2">
        <v>-1.8200000000000001E-2</v>
      </c>
      <c r="C1507" s="8">
        <v>1977754</v>
      </c>
      <c r="D1507" s="8">
        <v>67.5</v>
      </c>
      <c r="E1507" t="s">
        <v>16</v>
      </c>
      <c r="F1507" t="s">
        <v>10</v>
      </c>
      <c r="G1507">
        <v>0</v>
      </c>
      <c r="H1507" t="s">
        <v>14</v>
      </c>
      <c r="I1507">
        <v>1</v>
      </c>
      <c r="P1507" s="13">
        <v>1480</v>
      </c>
      <c r="Q1507" s="13">
        <v>53.315533774380427</v>
      </c>
      <c r="R1507" s="13">
        <v>21.684466225619573</v>
      </c>
      <c r="T1507" s="13">
        <v>82.331663884251526</v>
      </c>
      <c r="U1507" s="13">
        <v>72.5</v>
      </c>
    </row>
    <row r="1508" spans="1:21" x14ac:dyDescent="0.3">
      <c r="A1508" s="1">
        <v>41163</v>
      </c>
      <c r="B1508" s="2">
        <v>6.1999999999999998E-3</v>
      </c>
      <c r="C1508" s="8">
        <v>1860812</v>
      </c>
      <c r="D1508" s="8">
        <v>60</v>
      </c>
      <c r="E1508" t="s">
        <v>16</v>
      </c>
      <c r="F1508" t="s">
        <v>10</v>
      </c>
      <c r="G1508">
        <v>0</v>
      </c>
      <c r="H1508" t="s">
        <v>10</v>
      </c>
      <c r="I1508">
        <v>0</v>
      </c>
      <c r="P1508" s="13">
        <v>1481</v>
      </c>
      <c r="Q1508" s="13">
        <v>54.636348574988283</v>
      </c>
      <c r="R1508" s="13">
        <v>23.863651425011717</v>
      </c>
      <c r="T1508" s="13">
        <v>82.387312186978306</v>
      </c>
      <c r="U1508" s="13">
        <v>72.5</v>
      </c>
    </row>
    <row r="1509" spans="1:21" x14ac:dyDescent="0.3">
      <c r="A1509" s="1">
        <v>41164</v>
      </c>
      <c r="B1509" s="2">
        <v>-2.7000000000000001E-3</v>
      </c>
      <c r="C1509" s="8">
        <v>1330686</v>
      </c>
      <c r="D1509" s="8">
        <v>61</v>
      </c>
      <c r="E1509" t="s">
        <v>16</v>
      </c>
      <c r="F1509" t="s">
        <v>10</v>
      </c>
      <c r="G1509">
        <v>0</v>
      </c>
      <c r="H1509" t="s">
        <v>10</v>
      </c>
      <c r="I1509">
        <v>0</v>
      </c>
      <c r="P1509" s="13">
        <v>1482</v>
      </c>
      <c r="Q1509" s="13">
        <v>54.92836466262839</v>
      </c>
      <c r="R1509" s="13">
        <v>27.07163533737161</v>
      </c>
      <c r="T1509" s="13">
        <v>82.442960489705072</v>
      </c>
      <c r="U1509" s="13">
        <v>72.5</v>
      </c>
    </row>
    <row r="1510" spans="1:21" x14ac:dyDescent="0.3">
      <c r="A1510" s="1">
        <v>41165</v>
      </c>
      <c r="B1510" s="2">
        <v>2.3400000000000001E-2</v>
      </c>
      <c r="C1510" s="8">
        <v>2198159</v>
      </c>
      <c r="D1510" s="8">
        <v>65.5</v>
      </c>
      <c r="E1510" t="s">
        <v>16</v>
      </c>
      <c r="F1510" t="s">
        <v>10</v>
      </c>
      <c r="G1510">
        <v>0</v>
      </c>
      <c r="H1510" t="s">
        <v>14</v>
      </c>
      <c r="I1510">
        <v>1</v>
      </c>
      <c r="P1510" s="13">
        <v>1483</v>
      </c>
      <c r="Q1510" s="13">
        <v>55.148906619003014</v>
      </c>
      <c r="R1510" s="13">
        <v>17.351093380996986</v>
      </c>
      <c r="T1510" s="13">
        <v>82.498608792431838</v>
      </c>
      <c r="U1510" s="13">
        <v>72.5</v>
      </c>
    </row>
    <row r="1511" spans="1:21" x14ac:dyDescent="0.3">
      <c r="A1511" s="1">
        <v>41166</v>
      </c>
      <c r="B1511" s="2">
        <v>2.2100000000000002E-2</v>
      </c>
      <c r="C1511" s="8">
        <v>3247558</v>
      </c>
      <c r="D1511" s="8">
        <v>66.5</v>
      </c>
      <c r="E1511" t="s">
        <v>16</v>
      </c>
      <c r="F1511" t="s">
        <v>10</v>
      </c>
      <c r="G1511">
        <v>0</v>
      </c>
      <c r="H1511" t="s">
        <v>14</v>
      </c>
      <c r="I1511">
        <v>1</v>
      </c>
      <c r="P1511" s="13">
        <v>1484</v>
      </c>
      <c r="Q1511" s="13">
        <v>55.159703393265495</v>
      </c>
      <c r="R1511" s="13">
        <v>17.840296606734505</v>
      </c>
      <c r="T1511" s="13">
        <v>82.554257095158604</v>
      </c>
      <c r="U1511" s="13">
        <v>72.5</v>
      </c>
    </row>
    <row r="1512" spans="1:21" x14ac:dyDescent="0.3">
      <c r="A1512" s="1">
        <v>41169</v>
      </c>
      <c r="B1512" s="2">
        <v>-3.7000000000000002E-3</v>
      </c>
      <c r="C1512" s="8">
        <v>4479872</v>
      </c>
      <c r="D1512" s="8">
        <v>61</v>
      </c>
      <c r="E1512" t="s">
        <v>16</v>
      </c>
      <c r="F1512" t="s">
        <v>10</v>
      </c>
      <c r="G1512">
        <v>0</v>
      </c>
      <c r="H1512" t="s">
        <v>10</v>
      </c>
      <c r="I1512">
        <v>0</v>
      </c>
      <c r="P1512" s="13">
        <v>1485</v>
      </c>
      <c r="Q1512" s="13">
        <v>55.170678729765349</v>
      </c>
      <c r="R1512" s="13">
        <v>21.329321270234651</v>
      </c>
      <c r="T1512" s="13">
        <v>82.60990539788537</v>
      </c>
      <c r="U1512" s="13">
        <v>72.5</v>
      </c>
    </row>
    <row r="1513" spans="1:21" x14ac:dyDescent="0.3">
      <c r="A1513" s="1">
        <v>41170</v>
      </c>
      <c r="B1513" s="2">
        <v>-1.9599999999999999E-2</v>
      </c>
      <c r="C1513" s="8">
        <v>2685344</v>
      </c>
      <c r="D1513" s="8">
        <v>63.5</v>
      </c>
      <c r="E1513" t="s">
        <v>16</v>
      </c>
      <c r="F1513" t="s">
        <v>10</v>
      </c>
      <c r="G1513">
        <v>0</v>
      </c>
      <c r="H1513" t="s">
        <v>14</v>
      </c>
      <c r="I1513">
        <v>1</v>
      </c>
      <c r="P1513" s="13">
        <v>1486</v>
      </c>
      <c r="Q1513" s="13">
        <v>55.275841448002119</v>
      </c>
      <c r="R1513" s="13">
        <v>23.724158551997881</v>
      </c>
      <c r="T1513" s="13">
        <v>82.665553700612136</v>
      </c>
      <c r="U1513" s="13">
        <v>72.5</v>
      </c>
    </row>
    <row r="1514" spans="1:21" x14ac:dyDescent="0.3">
      <c r="A1514" s="1">
        <v>41171</v>
      </c>
      <c r="B1514" s="2">
        <v>-4.0000000000000002E-4</v>
      </c>
      <c r="C1514" s="8">
        <v>3409645</v>
      </c>
      <c r="D1514" s="8">
        <v>67.5</v>
      </c>
      <c r="E1514" t="s">
        <v>16</v>
      </c>
      <c r="F1514" t="s">
        <v>10</v>
      </c>
      <c r="G1514">
        <v>0</v>
      </c>
      <c r="H1514" t="s">
        <v>14</v>
      </c>
      <c r="I1514">
        <v>1</v>
      </c>
      <c r="P1514" s="13">
        <v>1487</v>
      </c>
      <c r="Q1514" s="13">
        <v>54.752867838281198</v>
      </c>
      <c r="R1514" s="13">
        <v>18.747132161718802</v>
      </c>
      <c r="T1514" s="13">
        <v>82.721202003338902</v>
      </c>
      <c r="U1514" s="13">
        <v>72.5</v>
      </c>
    </row>
    <row r="1515" spans="1:21" x14ac:dyDescent="0.3">
      <c r="A1515" s="1">
        <v>41172</v>
      </c>
      <c r="B1515" s="2">
        <v>-5.7999999999999996E-3</v>
      </c>
      <c r="C1515" s="8">
        <v>2165947</v>
      </c>
      <c r="D1515" s="8">
        <v>57.5</v>
      </c>
      <c r="E1515" t="s">
        <v>16</v>
      </c>
      <c r="F1515" t="s">
        <v>10</v>
      </c>
      <c r="G1515">
        <v>0</v>
      </c>
      <c r="H1515" t="s">
        <v>10</v>
      </c>
      <c r="I1515">
        <v>0</v>
      </c>
      <c r="P1515" s="13">
        <v>1488</v>
      </c>
      <c r="Q1515" s="13">
        <v>54.043457333731247</v>
      </c>
      <c r="R1515" s="13">
        <v>18.956542666268753</v>
      </c>
      <c r="T1515" s="13">
        <v>82.776850306065668</v>
      </c>
      <c r="U1515" s="13">
        <v>72.5</v>
      </c>
    </row>
    <row r="1516" spans="1:21" x14ac:dyDescent="0.3">
      <c r="A1516" s="1">
        <v>41173</v>
      </c>
      <c r="B1516" s="2">
        <v>-8.8999999999999999E-3</v>
      </c>
      <c r="C1516" s="8">
        <v>3653013</v>
      </c>
      <c r="D1516" s="8">
        <v>58</v>
      </c>
      <c r="E1516" t="s">
        <v>16</v>
      </c>
      <c r="F1516" t="s">
        <v>10</v>
      </c>
      <c r="G1516">
        <v>0</v>
      </c>
      <c r="H1516" t="s">
        <v>10</v>
      </c>
      <c r="I1516">
        <v>0</v>
      </c>
      <c r="P1516" s="13">
        <v>1489</v>
      </c>
      <c r="Q1516" s="13">
        <v>54.363794157443486</v>
      </c>
      <c r="R1516" s="13">
        <v>16.136205842556514</v>
      </c>
      <c r="T1516" s="13">
        <v>82.832498608792434</v>
      </c>
      <c r="U1516" s="13">
        <v>72.5</v>
      </c>
    </row>
    <row r="1517" spans="1:21" x14ac:dyDescent="0.3">
      <c r="A1517" s="1">
        <v>41176</v>
      </c>
      <c r="B1517" s="2">
        <v>-1.21E-2</v>
      </c>
      <c r="C1517" s="8">
        <v>2366207</v>
      </c>
      <c r="D1517" s="8">
        <v>58</v>
      </c>
      <c r="E1517" t="s">
        <v>16</v>
      </c>
      <c r="F1517" t="s">
        <v>10</v>
      </c>
      <c r="G1517">
        <v>0</v>
      </c>
      <c r="H1517" t="s">
        <v>10</v>
      </c>
      <c r="I1517">
        <v>0</v>
      </c>
      <c r="P1517" s="13">
        <v>1490</v>
      </c>
      <c r="Q1517" s="13">
        <v>55.159115403852823</v>
      </c>
      <c r="R1517" s="13">
        <v>20.340884596147177</v>
      </c>
      <c r="T1517" s="13">
        <v>82.8881469115192</v>
      </c>
      <c r="U1517" s="13">
        <v>72.5</v>
      </c>
    </row>
    <row r="1518" spans="1:21" x14ac:dyDescent="0.3">
      <c r="A1518" s="1">
        <v>41177</v>
      </c>
      <c r="B1518" s="2">
        <v>-2.24E-2</v>
      </c>
      <c r="C1518" s="8">
        <v>3045569</v>
      </c>
      <c r="D1518" s="8">
        <v>54</v>
      </c>
      <c r="E1518" t="s">
        <v>16</v>
      </c>
      <c r="F1518" t="s">
        <v>10</v>
      </c>
      <c r="G1518">
        <v>0</v>
      </c>
      <c r="H1518" t="s">
        <v>10</v>
      </c>
      <c r="I1518">
        <v>0</v>
      </c>
      <c r="P1518" s="13">
        <v>1491</v>
      </c>
      <c r="Q1518" s="13">
        <v>55.214555136416045</v>
      </c>
      <c r="R1518" s="13">
        <v>17.285444863583955</v>
      </c>
      <c r="T1518" s="13">
        <v>82.943795214245966</v>
      </c>
      <c r="U1518" s="13">
        <v>72.5</v>
      </c>
    </row>
    <row r="1519" spans="1:21" x14ac:dyDescent="0.3">
      <c r="A1519" s="1">
        <v>41178</v>
      </c>
      <c r="B1519" s="2">
        <v>-0.01</v>
      </c>
      <c r="C1519" s="8">
        <v>2894952</v>
      </c>
      <c r="D1519" s="8">
        <v>56.5</v>
      </c>
      <c r="E1519" t="s">
        <v>16</v>
      </c>
      <c r="F1519" t="s">
        <v>10</v>
      </c>
      <c r="G1519">
        <v>0</v>
      </c>
      <c r="H1519" t="s">
        <v>10</v>
      </c>
      <c r="I1519">
        <v>0</v>
      </c>
      <c r="P1519" s="13">
        <v>1492</v>
      </c>
      <c r="Q1519" s="13">
        <v>54.812166217717468</v>
      </c>
      <c r="R1519" s="13">
        <v>10.687833782282532</v>
      </c>
      <c r="T1519" s="13">
        <v>82.999443516972732</v>
      </c>
      <c r="U1519" s="13">
        <v>72.5</v>
      </c>
    </row>
    <row r="1520" spans="1:21" x14ac:dyDescent="0.3">
      <c r="A1520" s="1">
        <v>41179</v>
      </c>
      <c r="B1520" s="2">
        <v>2E-3</v>
      </c>
      <c r="C1520" s="8">
        <v>1481950</v>
      </c>
      <c r="D1520" s="8">
        <v>67</v>
      </c>
      <c r="E1520" t="s">
        <v>16</v>
      </c>
      <c r="F1520" t="s">
        <v>10</v>
      </c>
      <c r="G1520">
        <v>0</v>
      </c>
      <c r="H1520" t="s">
        <v>14</v>
      </c>
      <c r="I1520">
        <v>1</v>
      </c>
      <c r="P1520" s="13">
        <v>1493</v>
      </c>
      <c r="Q1520" s="13">
        <v>55.145886481067841</v>
      </c>
      <c r="R1520" s="13">
        <v>14.854113518932159</v>
      </c>
      <c r="T1520" s="13">
        <v>83.055091819699499</v>
      </c>
      <c r="U1520" s="13">
        <v>72.5</v>
      </c>
    </row>
    <row r="1521" spans="1:21" x14ac:dyDescent="0.3">
      <c r="A1521" s="1">
        <v>41180</v>
      </c>
      <c r="B1521" s="2">
        <v>1.1999999999999999E-3</v>
      </c>
      <c r="C1521" s="8">
        <v>2161762</v>
      </c>
      <c r="D1521" s="8">
        <v>66.5</v>
      </c>
      <c r="E1521" t="s">
        <v>16</v>
      </c>
      <c r="F1521" t="s">
        <v>10</v>
      </c>
      <c r="G1521">
        <v>0</v>
      </c>
      <c r="H1521" t="s">
        <v>14</v>
      </c>
      <c r="I1521">
        <v>1</v>
      </c>
      <c r="P1521" s="13">
        <v>1494</v>
      </c>
      <c r="Q1521" s="13">
        <v>55.066794709769752</v>
      </c>
      <c r="R1521" s="13">
        <v>15.433205290230248</v>
      </c>
      <c r="T1521" s="13">
        <v>83.110740122426265</v>
      </c>
      <c r="U1521" s="13">
        <v>72.5</v>
      </c>
    </row>
    <row r="1522" spans="1:21" x14ac:dyDescent="0.3">
      <c r="A1522" s="1">
        <v>41183</v>
      </c>
      <c r="B1522" s="2">
        <v>-3.2000000000000002E-3</v>
      </c>
      <c r="C1522" s="8">
        <v>1870966</v>
      </c>
      <c r="D1522" s="8">
        <v>59</v>
      </c>
      <c r="E1522" t="s">
        <v>16</v>
      </c>
      <c r="F1522" t="s">
        <v>10</v>
      </c>
      <c r="G1522">
        <v>0</v>
      </c>
      <c r="H1522" t="s">
        <v>10</v>
      </c>
      <c r="I1522">
        <v>0</v>
      </c>
      <c r="P1522" s="13">
        <v>1495</v>
      </c>
      <c r="Q1522" s="13">
        <v>54.82989248767246</v>
      </c>
      <c r="R1522" s="13">
        <v>17.67010751232754</v>
      </c>
      <c r="T1522" s="13">
        <v>83.166388425153031</v>
      </c>
      <c r="U1522" s="13">
        <v>73</v>
      </c>
    </row>
    <row r="1523" spans="1:21" x14ac:dyDescent="0.3">
      <c r="A1523" s="1">
        <v>41184</v>
      </c>
      <c r="B1523" s="2">
        <v>-4.4000000000000003E-3</v>
      </c>
      <c r="C1523" s="8">
        <v>1610417</v>
      </c>
      <c r="D1523" s="8">
        <v>61.5</v>
      </c>
      <c r="E1523" t="s">
        <v>16</v>
      </c>
      <c r="F1523" t="s">
        <v>10</v>
      </c>
      <c r="G1523">
        <v>0</v>
      </c>
      <c r="H1523" t="s">
        <v>10</v>
      </c>
      <c r="I1523">
        <v>0</v>
      </c>
      <c r="P1523" s="13">
        <v>1496</v>
      </c>
      <c r="Q1523" s="13">
        <v>54.853232697507103</v>
      </c>
      <c r="R1523" s="13">
        <v>19.646767302492897</v>
      </c>
      <c r="T1523" s="13">
        <v>83.222036727879797</v>
      </c>
      <c r="U1523" s="13">
        <v>73</v>
      </c>
    </row>
    <row r="1524" spans="1:21" x14ac:dyDescent="0.3">
      <c r="A1524" s="1">
        <v>41185</v>
      </c>
      <c r="B1524" s="2">
        <v>-3.2000000000000002E-3</v>
      </c>
      <c r="C1524" s="8">
        <v>1168264</v>
      </c>
      <c r="D1524" s="8">
        <v>60.5</v>
      </c>
      <c r="E1524" t="s">
        <v>16</v>
      </c>
      <c r="F1524" t="s">
        <v>10</v>
      </c>
      <c r="G1524">
        <v>0</v>
      </c>
      <c r="H1524" t="s">
        <v>10</v>
      </c>
      <c r="I1524">
        <v>0</v>
      </c>
      <c r="P1524" s="13">
        <v>1497</v>
      </c>
      <c r="Q1524" s="13">
        <v>55.468276819434266</v>
      </c>
      <c r="R1524" s="13">
        <v>19.031723180565734</v>
      </c>
      <c r="T1524" s="13">
        <v>83.277685030606563</v>
      </c>
      <c r="U1524" s="13">
        <v>73</v>
      </c>
    </row>
    <row r="1525" spans="1:21" x14ac:dyDescent="0.3">
      <c r="A1525" s="1">
        <v>41186</v>
      </c>
      <c r="B1525" s="2">
        <v>8.8999999999999999E-3</v>
      </c>
      <c r="C1525" s="8">
        <v>1592692</v>
      </c>
      <c r="D1525" s="8">
        <v>66.5</v>
      </c>
      <c r="E1525" t="s">
        <v>16</v>
      </c>
      <c r="F1525" t="s">
        <v>10</v>
      </c>
      <c r="G1525">
        <v>0</v>
      </c>
      <c r="H1525" t="s">
        <v>10</v>
      </c>
      <c r="I1525">
        <v>0</v>
      </c>
      <c r="P1525" s="13">
        <v>1498</v>
      </c>
      <c r="Q1525" s="13">
        <v>55.307447115515231</v>
      </c>
      <c r="R1525" s="13">
        <v>20.692552884484769</v>
      </c>
      <c r="T1525" s="13">
        <v>83.333333333333343</v>
      </c>
      <c r="U1525" s="13">
        <v>73</v>
      </c>
    </row>
    <row r="1526" spans="1:21" x14ac:dyDescent="0.3">
      <c r="A1526" s="1">
        <v>41187</v>
      </c>
      <c r="B1526" s="2">
        <v>-3.2000000000000002E-3</v>
      </c>
      <c r="C1526" s="8">
        <v>1456778</v>
      </c>
      <c r="D1526" s="8">
        <v>65.5</v>
      </c>
      <c r="E1526" t="s">
        <v>16</v>
      </c>
      <c r="F1526" t="s">
        <v>10</v>
      </c>
      <c r="G1526">
        <v>0</v>
      </c>
      <c r="H1526" t="s">
        <v>14</v>
      </c>
      <c r="I1526">
        <v>1</v>
      </c>
      <c r="P1526" s="13">
        <v>1499</v>
      </c>
      <c r="Q1526" s="13">
        <v>55.541482140013528</v>
      </c>
      <c r="R1526" s="13">
        <v>17.958517859986472</v>
      </c>
      <c r="T1526" s="13">
        <v>83.388981636060109</v>
      </c>
      <c r="U1526" s="13">
        <v>73</v>
      </c>
    </row>
    <row r="1527" spans="1:21" x14ac:dyDescent="0.3">
      <c r="A1527" s="1">
        <v>41190</v>
      </c>
      <c r="B1527" s="2">
        <v>-2E-3</v>
      </c>
      <c r="C1527" s="8">
        <v>903735</v>
      </c>
      <c r="D1527" s="8">
        <v>45.5</v>
      </c>
      <c r="E1527" t="s">
        <v>16</v>
      </c>
      <c r="F1527" t="s">
        <v>10</v>
      </c>
      <c r="G1527">
        <v>0</v>
      </c>
      <c r="H1527" t="s">
        <v>13</v>
      </c>
      <c r="I1527">
        <v>-1</v>
      </c>
      <c r="P1527" s="13">
        <v>1500</v>
      </c>
      <c r="Q1527" s="13">
        <v>55.427215580608966</v>
      </c>
      <c r="R1527" s="13">
        <v>12.572784419391034</v>
      </c>
      <c r="T1527" s="13">
        <v>83.444629938786875</v>
      </c>
      <c r="U1527" s="13">
        <v>73</v>
      </c>
    </row>
    <row r="1528" spans="1:21" x14ac:dyDescent="0.3">
      <c r="A1528" s="1">
        <v>41191</v>
      </c>
      <c r="B1528" s="2">
        <v>-7.1999999999999998E-3</v>
      </c>
      <c r="C1528" s="8">
        <v>1150728</v>
      </c>
      <c r="D1528" s="8">
        <v>46.5</v>
      </c>
      <c r="E1528" t="s">
        <v>16</v>
      </c>
      <c r="F1528" t="s">
        <v>10</v>
      </c>
      <c r="G1528">
        <v>0</v>
      </c>
      <c r="H1528" t="s">
        <v>13</v>
      </c>
      <c r="I1528">
        <v>-1</v>
      </c>
      <c r="P1528" s="13">
        <v>1501</v>
      </c>
      <c r="Q1528" s="13">
        <v>52.309323132169787</v>
      </c>
      <c r="R1528" s="13">
        <v>17.690676867830213</v>
      </c>
      <c r="T1528" s="13">
        <v>83.500278241513641</v>
      </c>
      <c r="U1528" s="13">
        <v>73</v>
      </c>
    </row>
    <row r="1529" spans="1:21" x14ac:dyDescent="0.3">
      <c r="A1529" s="1">
        <v>41192</v>
      </c>
      <c r="B1529" s="2">
        <v>-1.0999999999999999E-2</v>
      </c>
      <c r="C1529" s="8">
        <v>2849592</v>
      </c>
      <c r="D1529" s="8">
        <v>54</v>
      </c>
      <c r="E1529" t="s">
        <v>16</v>
      </c>
      <c r="F1529" t="s">
        <v>10</v>
      </c>
      <c r="G1529">
        <v>0</v>
      </c>
      <c r="H1529" t="s">
        <v>10</v>
      </c>
      <c r="I1529">
        <v>0</v>
      </c>
      <c r="P1529" s="13">
        <v>1502</v>
      </c>
      <c r="Q1529" s="13">
        <v>52.058691493773331</v>
      </c>
      <c r="R1529" s="13">
        <v>20.941308506226669</v>
      </c>
      <c r="T1529" s="13">
        <v>83.555926544240407</v>
      </c>
      <c r="U1529" s="13">
        <v>73</v>
      </c>
    </row>
    <row r="1530" spans="1:21" x14ac:dyDescent="0.3">
      <c r="A1530" s="1">
        <v>41193</v>
      </c>
      <c r="B1530" s="2">
        <v>-9.7999999999999997E-3</v>
      </c>
      <c r="C1530" s="8">
        <v>1954698</v>
      </c>
      <c r="D1530" s="8">
        <v>56</v>
      </c>
      <c r="E1530" t="s">
        <v>16</v>
      </c>
      <c r="F1530" t="s">
        <v>10</v>
      </c>
      <c r="G1530">
        <v>0</v>
      </c>
      <c r="H1530" t="s">
        <v>10</v>
      </c>
      <c r="I1530">
        <v>0</v>
      </c>
      <c r="P1530" s="13">
        <v>1503</v>
      </c>
      <c r="Q1530" s="13">
        <v>55.44846552084865</v>
      </c>
      <c r="R1530" s="13">
        <v>20.05153447915135</v>
      </c>
      <c r="T1530" s="13">
        <v>83.611574846967173</v>
      </c>
      <c r="U1530" s="13">
        <v>73</v>
      </c>
    </row>
    <row r="1531" spans="1:21" x14ac:dyDescent="0.3">
      <c r="A1531" s="1">
        <v>41194</v>
      </c>
      <c r="B1531" s="2">
        <v>-1.8200000000000001E-2</v>
      </c>
      <c r="C1531" s="8">
        <v>2873781</v>
      </c>
      <c r="D1531" s="8">
        <v>48</v>
      </c>
      <c r="E1531" t="s">
        <v>16</v>
      </c>
      <c r="F1531" t="s">
        <v>10</v>
      </c>
      <c r="G1531">
        <v>0</v>
      </c>
      <c r="H1531" t="s">
        <v>10</v>
      </c>
      <c r="I1531">
        <v>0</v>
      </c>
      <c r="P1531" s="13">
        <v>1504</v>
      </c>
      <c r="Q1531" s="13">
        <v>54.994435002467796</v>
      </c>
      <c r="R1531" s="13">
        <v>18.005564997532204</v>
      </c>
      <c r="T1531" s="13">
        <v>83.667223149693939</v>
      </c>
      <c r="U1531" s="13">
        <v>73</v>
      </c>
    </row>
    <row r="1532" spans="1:21" x14ac:dyDescent="0.3">
      <c r="A1532" s="1">
        <v>41197</v>
      </c>
      <c r="B1532" s="2">
        <v>5.4000000000000003E-3</v>
      </c>
      <c r="C1532" s="8">
        <v>1680480</v>
      </c>
      <c r="D1532" s="8">
        <v>61</v>
      </c>
      <c r="E1532" t="s">
        <v>16</v>
      </c>
      <c r="F1532" t="s">
        <v>10</v>
      </c>
      <c r="G1532">
        <v>0</v>
      </c>
      <c r="H1532" t="s">
        <v>10</v>
      </c>
      <c r="I1532">
        <v>0</v>
      </c>
      <c r="P1532" s="13">
        <v>1505</v>
      </c>
      <c r="Q1532" s="13">
        <v>54.937247034233913</v>
      </c>
      <c r="R1532" s="13">
        <v>18.062752965766087</v>
      </c>
      <c r="T1532" s="13">
        <v>83.722871452420705</v>
      </c>
      <c r="U1532" s="13">
        <v>73</v>
      </c>
    </row>
    <row r="1533" spans="1:21" x14ac:dyDescent="0.3">
      <c r="A1533" s="1">
        <v>41198</v>
      </c>
      <c r="B1533" s="2">
        <v>1.37E-2</v>
      </c>
      <c r="C1533" s="8">
        <v>2594247</v>
      </c>
      <c r="D1533" s="8">
        <v>60</v>
      </c>
      <c r="E1533" t="s">
        <v>16</v>
      </c>
      <c r="F1533" t="s">
        <v>10</v>
      </c>
      <c r="G1533">
        <v>0</v>
      </c>
      <c r="H1533" t="s">
        <v>10</v>
      </c>
      <c r="I1533">
        <v>0</v>
      </c>
      <c r="P1533" s="13">
        <v>1506</v>
      </c>
      <c r="Q1533" s="13">
        <v>55.10724236656678</v>
      </c>
      <c r="R1533" s="13">
        <v>12.39275763343322</v>
      </c>
      <c r="T1533" s="13">
        <v>83.778519755147471</v>
      </c>
      <c r="U1533" s="13">
        <v>73</v>
      </c>
    </row>
    <row r="1534" spans="1:21" x14ac:dyDescent="0.3">
      <c r="A1534" s="1">
        <v>41199</v>
      </c>
      <c r="B1534" s="2">
        <v>6.4999999999999997E-3</v>
      </c>
      <c r="C1534" s="8">
        <v>1569847</v>
      </c>
      <c r="D1534" s="8">
        <v>47</v>
      </c>
      <c r="E1534" t="s">
        <v>16</v>
      </c>
      <c r="F1534" t="s">
        <v>10</v>
      </c>
      <c r="G1534">
        <v>0</v>
      </c>
      <c r="H1534" t="s">
        <v>13</v>
      </c>
      <c r="I1534">
        <v>-1</v>
      </c>
      <c r="P1534" s="13">
        <v>1507</v>
      </c>
      <c r="Q1534" s="13">
        <v>55.237707575601199</v>
      </c>
      <c r="R1534" s="13">
        <v>4.762292424398801</v>
      </c>
      <c r="T1534" s="13">
        <v>83.834168057874237</v>
      </c>
      <c r="U1534" s="13">
        <v>73</v>
      </c>
    </row>
    <row r="1535" spans="1:21" x14ac:dyDescent="0.3">
      <c r="A1535" s="1">
        <v>41200</v>
      </c>
      <c r="B1535" s="2">
        <v>6.8999999999999999E-3</v>
      </c>
      <c r="C1535" s="8">
        <v>1657450</v>
      </c>
      <c r="D1535" s="8">
        <v>50</v>
      </c>
      <c r="E1535" t="s">
        <v>16</v>
      </c>
      <c r="F1535" t="s">
        <v>10</v>
      </c>
      <c r="G1535">
        <v>0</v>
      </c>
      <c r="H1535" t="s">
        <v>10</v>
      </c>
      <c r="I1535">
        <v>0</v>
      </c>
      <c r="P1535" s="13">
        <v>1508</v>
      </c>
      <c r="Q1535" s="13">
        <v>55.540146690546578</v>
      </c>
      <c r="R1535" s="13">
        <v>5.4598533094534218</v>
      </c>
      <c r="T1535" s="13">
        <v>83.889816360601003</v>
      </c>
      <c r="U1535" s="13">
        <v>73</v>
      </c>
    </row>
    <row r="1536" spans="1:21" x14ac:dyDescent="0.3">
      <c r="A1536" s="1">
        <v>41201</v>
      </c>
      <c r="B1536" s="2">
        <v>-8.0999999999999996E-3</v>
      </c>
      <c r="C1536" s="8">
        <v>2205552</v>
      </c>
      <c r="D1536" s="8">
        <v>53</v>
      </c>
      <c r="E1536" t="s">
        <v>16</v>
      </c>
      <c r="F1536" t="s">
        <v>10</v>
      </c>
      <c r="G1536">
        <v>0</v>
      </c>
      <c r="H1536" t="s">
        <v>10</v>
      </c>
      <c r="I1536">
        <v>0</v>
      </c>
      <c r="P1536" s="13">
        <v>1509</v>
      </c>
      <c r="Q1536" s="13">
        <v>55.073146129569253</v>
      </c>
      <c r="R1536" s="13">
        <v>10.426853870430747</v>
      </c>
      <c r="T1536" s="13">
        <v>83.945464663327769</v>
      </c>
      <c r="U1536" s="13">
        <v>73</v>
      </c>
    </row>
    <row r="1537" spans="1:21" x14ac:dyDescent="0.3">
      <c r="A1537" s="1">
        <v>41204</v>
      </c>
      <c r="B1537" s="2">
        <v>1.43E-2</v>
      </c>
      <c r="C1537" s="8">
        <v>2803198</v>
      </c>
      <c r="D1537" s="8">
        <v>55</v>
      </c>
      <c r="E1537" t="s">
        <v>16</v>
      </c>
      <c r="F1537" t="s">
        <v>10</v>
      </c>
      <c r="G1537">
        <v>0</v>
      </c>
      <c r="H1537" t="s">
        <v>10</v>
      </c>
      <c r="I1537">
        <v>0</v>
      </c>
      <c r="P1537" s="13">
        <v>1510</v>
      </c>
      <c r="Q1537" s="13">
        <v>54.42871427038186</v>
      </c>
      <c r="R1537" s="13">
        <v>12.07128572961814</v>
      </c>
      <c r="T1537" s="13">
        <v>84.001112966054535</v>
      </c>
      <c r="U1537" s="13">
        <v>73</v>
      </c>
    </row>
    <row r="1538" spans="1:21" x14ac:dyDescent="0.3">
      <c r="A1538" s="1">
        <v>41205</v>
      </c>
      <c r="B1538" s="2">
        <v>8.2000000000000007E-3</v>
      </c>
      <c r="C1538" s="8">
        <v>2520599</v>
      </c>
      <c r="D1538" s="8">
        <v>56</v>
      </c>
      <c r="E1538" t="s">
        <v>16</v>
      </c>
      <c r="F1538" t="s">
        <v>10</v>
      </c>
      <c r="G1538">
        <v>0</v>
      </c>
      <c r="H1538" t="s">
        <v>10</v>
      </c>
      <c r="I1538">
        <v>0</v>
      </c>
      <c r="P1538" s="13">
        <v>1511</v>
      </c>
      <c r="Q1538" s="13">
        <v>53.613259253936256</v>
      </c>
      <c r="R1538" s="13">
        <v>7.3867407460637438</v>
      </c>
      <c r="T1538" s="13">
        <v>84.056761268781301</v>
      </c>
      <c r="U1538" s="13">
        <v>73</v>
      </c>
    </row>
    <row r="1539" spans="1:21" x14ac:dyDescent="0.3">
      <c r="A1539" s="1">
        <v>41206</v>
      </c>
      <c r="B1539" s="2">
        <v>4.4000000000000003E-3</v>
      </c>
      <c r="C1539" s="8">
        <v>2702243</v>
      </c>
      <c r="D1539" s="8">
        <v>53</v>
      </c>
      <c r="E1539" t="s">
        <v>16</v>
      </c>
      <c r="F1539" t="s">
        <v>10</v>
      </c>
      <c r="G1539">
        <v>0</v>
      </c>
      <c r="H1539" t="s">
        <v>10</v>
      </c>
      <c r="I1539">
        <v>0</v>
      </c>
      <c r="P1539" s="13">
        <v>1512</v>
      </c>
      <c r="Q1539" s="13">
        <v>54.671448367496808</v>
      </c>
      <c r="R1539" s="13">
        <v>8.8285516325031921</v>
      </c>
      <c r="T1539" s="13">
        <v>84.112409571508067</v>
      </c>
      <c r="U1539" s="13">
        <v>73</v>
      </c>
    </row>
    <row r="1540" spans="1:21" x14ac:dyDescent="0.3">
      <c r="A1540" s="1">
        <v>41207</v>
      </c>
      <c r="B1540" s="2">
        <v>-1.04E-2</v>
      </c>
      <c r="C1540" s="8">
        <v>1887412</v>
      </c>
      <c r="D1540" s="8">
        <v>57.5</v>
      </c>
      <c r="E1540" t="s">
        <v>16</v>
      </c>
      <c r="F1540" t="s">
        <v>10</v>
      </c>
      <c r="G1540">
        <v>0</v>
      </c>
      <c r="H1540" t="s">
        <v>10</v>
      </c>
      <c r="I1540">
        <v>0</v>
      </c>
      <c r="P1540" s="13">
        <v>1513</v>
      </c>
      <c r="Q1540" s="13">
        <v>54.27525533585569</v>
      </c>
      <c r="R1540" s="13">
        <v>13.22474466414431</v>
      </c>
      <c r="T1540" s="13">
        <v>84.168057874234833</v>
      </c>
      <c r="U1540" s="13">
        <v>73</v>
      </c>
    </row>
    <row r="1541" spans="1:21" x14ac:dyDescent="0.3">
      <c r="A1541" s="1">
        <v>41208</v>
      </c>
      <c r="B1541" s="2">
        <v>2E-3</v>
      </c>
      <c r="C1541" s="8">
        <v>2054203</v>
      </c>
      <c r="D1541" s="8">
        <v>59</v>
      </c>
      <c r="E1541" t="s">
        <v>16</v>
      </c>
      <c r="F1541" t="s">
        <v>10</v>
      </c>
      <c r="G1541">
        <v>0</v>
      </c>
      <c r="H1541" t="s">
        <v>10</v>
      </c>
      <c r="I1541">
        <v>0</v>
      </c>
      <c r="P1541" s="13">
        <v>1514</v>
      </c>
      <c r="Q1541" s="13">
        <v>55.022222084711181</v>
      </c>
      <c r="R1541" s="13">
        <v>2.4777779152888186</v>
      </c>
      <c r="T1541" s="13">
        <v>84.223706176961599</v>
      </c>
      <c r="U1541" s="13">
        <v>73</v>
      </c>
    </row>
    <row r="1542" spans="1:21" x14ac:dyDescent="0.3">
      <c r="A1542" s="1">
        <v>41213</v>
      </c>
      <c r="B1542" s="2">
        <v>-8.8000000000000005E-3</v>
      </c>
      <c r="C1542" s="8">
        <v>2092091</v>
      </c>
      <c r="D1542" s="8">
        <v>47.5</v>
      </c>
      <c r="E1542" t="s">
        <v>16</v>
      </c>
      <c r="F1542" t="s">
        <v>10</v>
      </c>
      <c r="G1542">
        <v>0</v>
      </c>
      <c r="H1542" t="s">
        <v>13</v>
      </c>
      <c r="I1542">
        <v>-1</v>
      </c>
      <c r="P1542" s="13">
        <v>1515</v>
      </c>
      <c r="Q1542" s="13">
        <v>54.105979078711357</v>
      </c>
      <c r="R1542" s="13">
        <v>3.894020921288643</v>
      </c>
      <c r="T1542" s="13">
        <v>84.279354479688365</v>
      </c>
      <c r="U1542" s="13">
        <v>73</v>
      </c>
    </row>
    <row r="1543" spans="1:21" x14ac:dyDescent="0.3">
      <c r="A1543" s="1">
        <v>41214</v>
      </c>
      <c r="B1543" s="2">
        <v>1.01E-2</v>
      </c>
      <c r="C1543" s="8">
        <v>1328596</v>
      </c>
      <c r="D1543" s="8">
        <v>45.5</v>
      </c>
      <c r="E1543" t="s">
        <v>16</v>
      </c>
      <c r="F1543" t="s">
        <v>10</v>
      </c>
      <c r="G1543">
        <v>0</v>
      </c>
      <c r="H1543" t="s">
        <v>13</v>
      </c>
      <c r="I1543">
        <v>-1</v>
      </c>
      <c r="P1543" s="13">
        <v>1516</v>
      </c>
      <c r="Q1543" s="13">
        <v>54.88460899279179</v>
      </c>
      <c r="R1543" s="13">
        <v>3.1153910072082098</v>
      </c>
      <c r="T1543" s="13">
        <v>84.335002782415145</v>
      </c>
      <c r="U1543" s="13">
        <v>73.5</v>
      </c>
    </row>
    <row r="1544" spans="1:21" x14ac:dyDescent="0.3">
      <c r="A1544" s="1">
        <v>41215</v>
      </c>
      <c r="B1544" s="2">
        <v>4.0000000000000001E-3</v>
      </c>
      <c r="C1544" s="8">
        <v>5473161</v>
      </c>
      <c r="D1544" s="8">
        <v>47</v>
      </c>
      <c r="E1544" t="s">
        <v>16</v>
      </c>
      <c r="F1544" t="s">
        <v>10</v>
      </c>
      <c r="G1544">
        <v>0</v>
      </c>
      <c r="H1544" t="s">
        <v>13</v>
      </c>
      <c r="I1544">
        <v>-1</v>
      </c>
      <c r="P1544" s="13">
        <v>1517</v>
      </c>
      <c r="Q1544" s="13">
        <v>54.444543960071044</v>
      </c>
      <c r="R1544" s="13">
        <v>-0.44454396007104435</v>
      </c>
      <c r="T1544" s="13">
        <v>84.390651085141911</v>
      </c>
      <c r="U1544" s="13">
        <v>73.5</v>
      </c>
    </row>
    <row r="1545" spans="1:21" x14ac:dyDescent="0.3">
      <c r="A1545" s="1">
        <v>41218</v>
      </c>
      <c r="B1545" s="2">
        <v>1.5100000000000001E-2</v>
      </c>
      <c r="C1545" s="8">
        <v>2727699</v>
      </c>
      <c r="D1545" s="8">
        <v>43.5</v>
      </c>
      <c r="E1545" t="s">
        <v>16</v>
      </c>
      <c r="F1545" t="s">
        <v>13</v>
      </c>
      <c r="G1545">
        <v>-1</v>
      </c>
      <c r="H1545" t="s">
        <v>13</v>
      </c>
      <c r="I1545">
        <v>-1</v>
      </c>
      <c r="P1545" s="13">
        <v>1518</v>
      </c>
      <c r="Q1545" s="13">
        <v>54.566570658768981</v>
      </c>
      <c r="R1545" s="13">
        <v>1.9334293412310188</v>
      </c>
      <c r="T1545" s="13">
        <v>84.446299387868677</v>
      </c>
      <c r="U1545" s="13">
        <v>73.5</v>
      </c>
    </row>
    <row r="1546" spans="1:21" x14ac:dyDescent="0.3">
      <c r="A1546" s="1">
        <v>41219</v>
      </c>
      <c r="B1546" s="2">
        <v>-4.5999999999999999E-2</v>
      </c>
      <c r="C1546" s="8">
        <v>12071513</v>
      </c>
      <c r="D1546" s="8">
        <v>34</v>
      </c>
      <c r="E1546" t="s">
        <v>16</v>
      </c>
      <c r="F1546" t="s">
        <v>13</v>
      </c>
      <c r="G1546">
        <v>-1</v>
      </c>
      <c r="H1546" t="s">
        <v>13</v>
      </c>
      <c r="I1546">
        <v>-1</v>
      </c>
      <c r="P1546" s="13">
        <v>1519</v>
      </c>
      <c r="Q1546" s="13">
        <v>55.459074293175782</v>
      </c>
      <c r="R1546" s="13">
        <v>11.540925706824218</v>
      </c>
      <c r="T1546" s="13">
        <v>84.501947690595443</v>
      </c>
      <c r="U1546" s="13">
        <v>73.5</v>
      </c>
    </row>
    <row r="1547" spans="1:21" x14ac:dyDescent="0.3">
      <c r="A1547" s="1">
        <v>41220</v>
      </c>
      <c r="B1547" s="2">
        <v>-2.2100000000000002E-2</v>
      </c>
      <c r="C1547" s="8">
        <v>6094749</v>
      </c>
      <c r="D1547" s="8">
        <v>34</v>
      </c>
      <c r="E1547" t="s">
        <v>16</v>
      </c>
      <c r="F1547" t="s">
        <v>13</v>
      </c>
      <c r="G1547">
        <v>-1</v>
      </c>
      <c r="H1547" t="s">
        <v>13</v>
      </c>
      <c r="I1547">
        <v>-1</v>
      </c>
      <c r="P1547" s="13">
        <v>1520</v>
      </c>
      <c r="Q1547" s="13">
        <v>55.041706311530561</v>
      </c>
      <c r="R1547" s="13">
        <v>11.458293688469439</v>
      </c>
      <c r="T1547" s="13">
        <v>84.557595993322209</v>
      </c>
      <c r="U1547" s="13">
        <v>73.5</v>
      </c>
    </row>
    <row r="1548" spans="1:21" x14ac:dyDescent="0.3">
      <c r="A1548" s="1">
        <v>41221</v>
      </c>
      <c r="B1548" s="2">
        <v>-1.2800000000000001E-2</v>
      </c>
      <c r="C1548" s="8">
        <v>3098706</v>
      </c>
      <c r="D1548" s="8">
        <v>36</v>
      </c>
      <c r="E1548" t="s">
        <v>16</v>
      </c>
      <c r="F1548" t="s">
        <v>13</v>
      </c>
      <c r="G1548">
        <v>-1</v>
      </c>
      <c r="H1548" t="s">
        <v>13</v>
      </c>
      <c r="I1548">
        <v>-1</v>
      </c>
      <c r="P1548" s="13">
        <v>1521</v>
      </c>
      <c r="Q1548" s="13">
        <v>55.208772225207035</v>
      </c>
      <c r="R1548" s="13">
        <v>3.791227774792965</v>
      </c>
      <c r="T1548" s="13">
        <v>84.613244296048975</v>
      </c>
      <c r="U1548" s="13">
        <v>73.5</v>
      </c>
    </row>
    <row r="1549" spans="1:21" x14ac:dyDescent="0.3">
      <c r="A1549" s="1">
        <v>41222</v>
      </c>
      <c r="B1549" s="2">
        <v>-7.4000000000000003E-3</v>
      </c>
      <c r="C1549" s="8">
        <v>2655776</v>
      </c>
      <c r="D1549" s="8">
        <v>41</v>
      </c>
      <c r="E1549" t="s">
        <v>16</v>
      </c>
      <c r="F1549" t="s">
        <v>13</v>
      </c>
      <c r="G1549">
        <v>-1</v>
      </c>
      <c r="H1549" t="s">
        <v>13</v>
      </c>
      <c r="I1549">
        <v>-1</v>
      </c>
      <c r="P1549" s="13">
        <v>1522</v>
      </c>
      <c r="Q1549" s="13">
        <v>55.365092132708355</v>
      </c>
      <c r="R1549" s="13">
        <v>6.1349078672916448</v>
      </c>
      <c r="T1549" s="13">
        <v>84.668892598775741</v>
      </c>
      <c r="U1549" s="13">
        <v>73.5</v>
      </c>
    </row>
    <row r="1550" spans="1:21" x14ac:dyDescent="0.3">
      <c r="A1550" s="1">
        <v>41225</v>
      </c>
      <c r="B1550" s="2">
        <v>-6.4000000000000003E-3</v>
      </c>
      <c r="C1550" s="8">
        <v>2861675</v>
      </c>
      <c r="D1550" s="8">
        <v>49</v>
      </c>
      <c r="E1550" t="s">
        <v>16</v>
      </c>
      <c r="F1550" t="s">
        <v>10</v>
      </c>
      <c r="G1550">
        <v>0</v>
      </c>
      <c r="H1550" t="s">
        <v>10</v>
      </c>
      <c r="I1550">
        <v>0</v>
      </c>
      <c r="P1550" s="13">
        <v>1523</v>
      </c>
      <c r="Q1550" s="13">
        <v>55.638193810546724</v>
      </c>
      <c r="R1550" s="13">
        <v>4.8618061894532758</v>
      </c>
      <c r="T1550" s="13">
        <v>84.724540901502507</v>
      </c>
      <c r="U1550" s="13">
        <v>73.5</v>
      </c>
    </row>
    <row r="1551" spans="1:21" x14ac:dyDescent="0.3">
      <c r="A1551" s="1">
        <v>41226</v>
      </c>
      <c r="B1551" s="2">
        <v>7.4000000000000003E-3</v>
      </c>
      <c r="C1551" s="8">
        <v>2216289</v>
      </c>
      <c r="D1551" s="8">
        <v>52.5</v>
      </c>
      <c r="E1551" t="s">
        <v>16</v>
      </c>
      <c r="F1551" t="s">
        <v>10</v>
      </c>
      <c r="G1551">
        <v>0</v>
      </c>
      <c r="H1551" t="s">
        <v>10</v>
      </c>
      <c r="I1551">
        <v>0</v>
      </c>
      <c r="P1551" s="13">
        <v>1524</v>
      </c>
      <c r="Q1551" s="13">
        <v>55.40808475498315</v>
      </c>
      <c r="R1551" s="13">
        <v>11.09191524501685</v>
      </c>
      <c r="T1551" s="13">
        <v>84.780189204229274</v>
      </c>
      <c r="U1551" s="13">
        <v>73.5</v>
      </c>
    </row>
    <row r="1552" spans="1:21" x14ac:dyDescent="0.3">
      <c r="A1552" s="1">
        <v>41227</v>
      </c>
      <c r="B1552" s="2">
        <v>-2.7099999999999999E-2</v>
      </c>
      <c r="C1552" s="8">
        <v>5007684</v>
      </c>
      <c r="D1552" s="8">
        <v>41</v>
      </c>
      <c r="E1552" t="s">
        <v>16</v>
      </c>
      <c r="F1552" t="s">
        <v>13</v>
      </c>
      <c r="G1552">
        <v>-1</v>
      </c>
      <c r="H1552" t="s">
        <v>13</v>
      </c>
      <c r="I1552">
        <v>-1</v>
      </c>
      <c r="P1552" s="13">
        <v>1525</v>
      </c>
      <c r="Q1552" s="13">
        <v>55.461882743732204</v>
      </c>
      <c r="R1552" s="13">
        <v>10.038117256267796</v>
      </c>
      <c r="T1552" s="13">
        <v>84.83583750695604</v>
      </c>
      <c r="U1552" s="13">
        <v>73.5</v>
      </c>
    </row>
    <row r="1553" spans="1:21" x14ac:dyDescent="0.3">
      <c r="A1553" s="1">
        <v>41228</v>
      </c>
      <c r="B1553" s="2">
        <v>9.9000000000000008E-3</v>
      </c>
      <c r="C1553" s="8">
        <v>2668729</v>
      </c>
      <c r="D1553" s="8">
        <v>39</v>
      </c>
      <c r="E1553" t="s">
        <v>16</v>
      </c>
      <c r="F1553" t="s">
        <v>13</v>
      </c>
      <c r="G1553">
        <v>-1</v>
      </c>
      <c r="H1553" t="s">
        <v>13</v>
      </c>
      <c r="I1553">
        <v>-1</v>
      </c>
      <c r="P1553" s="13">
        <v>1526</v>
      </c>
      <c r="Q1553" s="13">
        <v>55.802749362610044</v>
      </c>
      <c r="R1553" s="13">
        <v>-10.302749362610044</v>
      </c>
      <c r="T1553" s="13">
        <v>84.891485809682806</v>
      </c>
      <c r="U1553" s="13">
        <v>73.5</v>
      </c>
    </row>
    <row r="1554" spans="1:21" x14ac:dyDescent="0.3">
      <c r="A1554" s="1">
        <v>41229</v>
      </c>
      <c r="B1554" s="2">
        <v>-1.2999999999999999E-3</v>
      </c>
      <c r="C1554" s="8">
        <v>2508572</v>
      </c>
      <c r="D1554" s="8">
        <v>38.5</v>
      </c>
      <c r="E1554" t="s">
        <v>16</v>
      </c>
      <c r="F1554" t="s">
        <v>13</v>
      </c>
      <c r="G1554">
        <v>-1</v>
      </c>
      <c r="H1554" t="s">
        <v>13</v>
      </c>
      <c r="I1554">
        <v>-1</v>
      </c>
      <c r="P1554" s="13">
        <v>1527</v>
      </c>
      <c r="Q1554" s="13">
        <v>55.639237629398707</v>
      </c>
      <c r="R1554" s="13">
        <v>-9.139237629398707</v>
      </c>
      <c r="T1554" s="13">
        <v>84.947134112409572</v>
      </c>
      <c r="U1554" s="13">
        <v>73.5</v>
      </c>
    </row>
    <row r="1555" spans="1:21" x14ac:dyDescent="0.3">
      <c r="A1555" s="1">
        <v>41232</v>
      </c>
      <c r="B1555" s="2">
        <v>-2.2000000000000001E-3</v>
      </c>
      <c r="C1555" s="8">
        <v>1552103</v>
      </c>
      <c r="D1555" s="8">
        <v>40</v>
      </c>
      <c r="E1555" t="s">
        <v>16</v>
      </c>
      <c r="F1555" t="s">
        <v>13</v>
      </c>
      <c r="G1555">
        <v>-1</v>
      </c>
      <c r="H1555" t="s">
        <v>13</v>
      </c>
      <c r="I1555">
        <v>-1</v>
      </c>
      <c r="P1555" s="13">
        <v>1528</v>
      </c>
      <c r="Q1555" s="13">
        <v>54.591872070006758</v>
      </c>
      <c r="R1555" s="13">
        <v>-0.59187207000675812</v>
      </c>
      <c r="T1555" s="13">
        <v>85.002782415136338</v>
      </c>
      <c r="U1555" s="13">
        <v>73.5</v>
      </c>
    </row>
    <row r="1556" spans="1:21" x14ac:dyDescent="0.3">
      <c r="A1556" s="1">
        <v>41233</v>
      </c>
      <c r="B1556" s="2">
        <v>4.4000000000000003E-3</v>
      </c>
      <c r="C1556" s="8">
        <v>1985041</v>
      </c>
      <c r="D1556" s="8">
        <v>39</v>
      </c>
      <c r="E1556" t="s">
        <v>16</v>
      </c>
      <c r="F1556" t="s">
        <v>13</v>
      </c>
      <c r="G1556">
        <v>-1</v>
      </c>
      <c r="H1556" t="s">
        <v>13</v>
      </c>
      <c r="I1556">
        <v>-1</v>
      </c>
      <c r="P1556" s="13">
        <v>1529</v>
      </c>
      <c r="Q1556" s="13">
        <v>55.14164402623949</v>
      </c>
      <c r="R1556" s="13">
        <v>0.85835597376050998</v>
      </c>
      <c r="T1556" s="13">
        <v>85.058430717863104</v>
      </c>
      <c r="U1556" s="13">
        <v>73.5</v>
      </c>
    </row>
    <row r="1557" spans="1:21" x14ac:dyDescent="0.3">
      <c r="A1557" s="1">
        <v>41234</v>
      </c>
      <c r="B1557" s="2">
        <v>0</v>
      </c>
      <c r="C1557" s="8">
        <v>939489</v>
      </c>
      <c r="D1557" s="8">
        <v>40.5</v>
      </c>
      <c r="E1557" t="s">
        <v>16</v>
      </c>
      <c r="F1557" t="s">
        <v>13</v>
      </c>
      <c r="G1557">
        <v>-1</v>
      </c>
      <c r="H1557" t="s">
        <v>13</v>
      </c>
      <c r="I1557">
        <v>-1</v>
      </c>
      <c r="P1557" s="13">
        <v>1530</v>
      </c>
      <c r="Q1557" s="13">
        <v>54.559679765567829</v>
      </c>
      <c r="R1557" s="13">
        <v>-6.5596797655678287</v>
      </c>
      <c r="T1557" s="13">
        <v>85.11407902058987</v>
      </c>
      <c r="U1557" s="13">
        <v>74</v>
      </c>
    </row>
    <row r="1558" spans="1:21" x14ac:dyDescent="0.3">
      <c r="A1558" s="1">
        <v>41236</v>
      </c>
      <c r="B1558" s="2">
        <v>1.2999999999999999E-3</v>
      </c>
      <c r="C1558" s="8">
        <v>933019</v>
      </c>
      <c r="D1558" s="8">
        <v>39.5</v>
      </c>
      <c r="E1558" t="s">
        <v>16</v>
      </c>
      <c r="F1558" t="s">
        <v>13</v>
      </c>
      <c r="G1558">
        <v>-1</v>
      </c>
      <c r="H1558" t="s">
        <v>13</v>
      </c>
      <c r="I1558">
        <v>-1</v>
      </c>
      <c r="P1558" s="13">
        <v>1531</v>
      </c>
      <c r="Q1558" s="13">
        <v>55.345974073579512</v>
      </c>
      <c r="R1558" s="13">
        <v>5.6540259264204877</v>
      </c>
      <c r="T1558" s="13">
        <v>85.169727323316636</v>
      </c>
      <c r="U1558" s="13">
        <v>74</v>
      </c>
    </row>
    <row r="1559" spans="1:21" x14ac:dyDescent="0.3">
      <c r="A1559" s="1">
        <v>41239</v>
      </c>
      <c r="B1559" s="2">
        <v>4.7999999999999996E-3</v>
      </c>
      <c r="C1559" s="8">
        <v>1957639</v>
      </c>
      <c r="D1559" s="8">
        <v>37.5</v>
      </c>
      <c r="E1559" t="s">
        <v>16</v>
      </c>
      <c r="F1559" t="s">
        <v>13</v>
      </c>
      <c r="G1559">
        <v>-1</v>
      </c>
      <c r="H1559" t="s">
        <v>13</v>
      </c>
      <c r="I1559">
        <v>-1</v>
      </c>
      <c r="P1559" s="13">
        <v>1532</v>
      </c>
      <c r="Q1559" s="13">
        <v>54.807640862815234</v>
      </c>
      <c r="R1559" s="13">
        <v>5.1923591371847664</v>
      </c>
      <c r="T1559" s="13">
        <v>85.225375626043402</v>
      </c>
      <c r="U1559" s="13">
        <v>74</v>
      </c>
    </row>
    <row r="1560" spans="1:21" x14ac:dyDescent="0.3">
      <c r="A1560" s="1">
        <v>41240</v>
      </c>
      <c r="B1560" s="2">
        <v>-1.09E-2</v>
      </c>
      <c r="C1560" s="8">
        <v>2306912</v>
      </c>
      <c r="D1560" s="8">
        <v>38</v>
      </c>
      <c r="E1560" t="s">
        <v>16</v>
      </c>
      <c r="F1560" t="s">
        <v>13</v>
      </c>
      <c r="G1560">
        <v>-1</v>
      </c>
      <c r="H1560" t="s">
        <v>13</v>
      </c>
      <c r="I1560">
        <v>-1</v>
      </c>
      <c r="P1560" s="13">
        <v>1533</v>
      </c>
      <c r="Q1560" s="13">
        <v>55.416241882928887</v>
      </c>
      <c r="R1560" s="13">
        <v>-8.4162418829288868</v>
      </c>
      <c r="T1560" s="13">
        <v>85.281023928770182</v>
      </c>
      <c r="U1560" s="13">
        <v>74</v>
      </c>
    </row>
    <row r="1561" spans="1:21" x14ac:dyDescent="0.3">
      <c r="A1561" s="1">
        <v>41241</v>
      </c>
      <c r="B1561" s="2">
        <v>1.6400000000000001E-2</v>
      </c>
      <c r="C1561" s="8">
        <v>2064585</v>
      </c>
      <c r="D1561" s="8">
        <v>33.5</v>
      </c>
      <c r="E1561" t="s">
        <v>16</v>
      </c>
      <c r="F1561" t="s">
        <v>13</v>
      </c>
      <c r="G1561">
        <v>-1</v>
      </c>
      <c r="H1561" t="s">
        <v>13</v>
      </c>
      <c r="I1561">
        <v>-1</v>
      </c>
      <c r="P1561" s="13">
        <v>1534</v>
      </c>
      <c r="Q1561" s="13">
        <v>55.36367488467365</v>
      </c>
      <c r="R1561" s="13">
        <v>-5.3636748846736495</v>
      </c>
      <c r="T1561" s="13">
        <v>85.336672231496948</v>
      </c>
      <c r="U1561" s="13">
        <v>74</v>
      </c>
    </row>
    <row r="1562" spans="1:21" x14ac:dyDescent="0.3">
      <c r="A1562" s="1">
        <v>41242</v>
      </c>
      <c r="B1562" s="2">
        <v>8.3000000000000001E-3</v>
      </c>
      <c r="C1562" s="8">
        <v>1790297</v>
      </c>
      <c r="D1562" s="8">
        <v>33.5</v>
      </c>
      <c r="E1562" t="s">
        <v>16</v>
      </c>
      <c r="F1562" t="s">
        <v>13</v>
      </c>
      <c r="G1562">
        <v>-1</v>
      </c>
      <c r="H1562" t="s">
        <v>13</v>
      </c>
      <c r="I1562">
        <v>-1</v>
      </c>
      <c r="P1562" s="13">
        <v>1535</v>
      </c>
      <c r="Q1562" s="13">
        <v>54.992457793732079</v>
      </c>
      <c r="R1562" s="13">
        <v>-1.9924577937320791</v>
      </c>
      <c r="T1562" s="13">
        <v>85.392320534223714</v>
      </c>
      <c r="U1562" s="13">
        <v>74</v>
      </c>
    </row>
    <row r="1563" spans="1:21" x14ac:dyDescent="0.3">
      <c r="A1563" s="1">
        <v>41243</v>
      </c>
      <c r="B1563" s="2">
        <v>6.4999999999999997E-3</v>
      </c>
      <c r="C1563" s="8">
        <v>3432490</v>
      </c>
      <c r="D1563" s="8">
        <v>34</v>
      </c>
      <c r="E1563" t="s">
        <v>16</v>
      </c>
      <c r="F1563" t="s">
        <v>13</v>
      </c>
      <c r="G1563">
        <v>-1</v>
      </c>
      <c r="H1563" t="s">
        <v>13</v>
      </c>
      <c r="I1563">
        <v>-1</v>
      </c>
      <c r="P1563" s="13">
        <v>1536</v>
      </c>
      <c r="Q1563" s="13">
        <v>54.681401655897545</v>
      </c>
      <c r="R1563" s="13">
        <v>0.31859834410245469</v>
      </c>
      <c r="T1563" s="13">
        <v>85.44796883695048</v>
      </c>
      <c r="U1563" s="13">
        <v>74</v>
      </c>
    </row>
    <row r="1564" spans="1:21" x14ac:dyDescent="0.3">
      <c r="A1564" s="1">
        <v>41246</v>
      </c>
      <c r="B1564" s="2">
        <v>-8.5000000000000006E-3</v>
      </c>
      <c r="C1564" s="8">
        <v>1952757</v>
      </c>
      <c r="D1564" s="8">
        <v>43.5</v>
      </c>
      <c r="E1564" t="s">
        <v>17</v>
      </c>
      <c r="F1564" t="s">
        <v>13</v>
      </c>
      <c r="G1564">
        <v>-1</v>
      </c>
      <c r="H1564" t="s">
        <v>14</v>
      </c>
      <c r="I1564">
        <v>1</v>
      </c>
      <c r="P1564" s="13">
        <v>1537</v>
      </c>
      <c r="Q1564" s="13">
        <v>54.839347591050533</v>
      </c>
      <c r="R1564" s="13">
        <v>1.160652408949467</v>
      </c>
      <c r="T1564" s="13">
        <v>85.503617139677246</v>
      </c>
      <c r="U1564" s="13">
        <v>74</v>
      </c>
    </row>
    <row r="1565" spans="1:21" x14ac:dyDescent="0.3">
      <c r="A1565" s="1">
        <v>41247</v>
      </c>
      <c r="B1565" s="2">
        <v>-5.5999999999999999E-3</v>
      </c>
      <c r="C1565" s="8">
        <v>2216885</v>
      </c>
      <c r="D1565" s="8">
        <v>49.5</v>
      </c>
      <c r="E1565" t="s">
        <v>17</v>
      </c>
      <c r="F1565" t="s">
        <v>10</v>
      </c>
      <c r="G1565">
        <v>0</v>
      </c>
      <c r="H1565" t="s">
        <v>14</v>
      </c>
      <c r="I1565">
        <v>1</v>
      </c>
      <c r="P1565" s="13">
        <v>1538</v>
      </c>
      <c r="Q1565" s="13">
        <v>54.719156022495511</v>
      </c>
      <c r="R1565" s="13">
        <v>-1.7191560224955111</v>
      </c>
      <c r="T1565" s="13">
        <v>85.559265442404012</v>
      </c>
      <c r="U1565" s="13">
        <v>74</v>
      </c>
    </row>
    <row r="1566" spans="1:21" x14ac:dyDescent="0.3">
      <c r="A1566" s="1">
        <v>41248</v>
      </c>
      <c r="B1566" s="2">
        <v>1.04E-2</v>
      </c>
      <c r="C1566" s="8">
        <v>2341587</v>
      </c>
      <c r="D1566" s="8">
        <v>52</v>
      </c>
      <c r="E1566" t="s">
        <v>17</v>
      </c>
      <c r="F1566" t="s">
        <v>10</v>
      </c>
      <c r="G1566">
        <v>0</v>
      </c>
      <c r="H1566" t="s">
        <v>14</v>
      </c>
      <c r="I1566">
        <v>1</v>
      </c>
      <c r="P1566" s="13">
        <v>1539</v>
      </c>
      <c r="Q1566" s="13">
        <v>55.181311672400064</v>
      </c>
      <c r="R1566" s="13">
        <v>2.3186883275999364</v>
      </c>
      <c r="T1566" s="13">
        <v>85.614913745130778</v>
      </c>
      <c r="U1566" s="13">
        <v>74</v>
      </c>
    </row>
    <row r="1567" spans="1:21" x14ac:dyDescent="0.3">
      <c r="A1567" s="1">
        <v>41249</v>
      </c>
      <c r="B1567" s="2">
        <v>5.1000000000000004E-3</v>
      </c>
      <c r="C1567" s="8">
        <v>2174314</v>
      </c>
      <c r="D1567" s="8">
        <v>40.5</v>
      </c>
      <c r="E1567" t="s">
        <v>17</v>
      </c>
      <c r="F1567" t="s">
        <v>13</v>
      </c>
      <c r="G1567">
        <v>-1</v>
      </c>
      <c r="H1567" t="s">
        <v>14</v>
      </c>
      <c r="I1567">
        <v>1</v>
      </c>
      <c r="P1567" s="13">
        <v>1540</v>
      </c>
      <c r="Q1567" s="13">
        <v>55.109370164718207</v>
      </c>
      <c r="R1567" s="13">
        <v>3.8906298352817927</v>
      </c>
      <c r="T1567" s="13">
        <v>85.670562047857544</v>
      </c>
      <c r="U1567" s="13">
        <v>74</v>
      </c>
    </row>
    <row r="1568" spans="1:21" x14ac:dyDescent="0.3">
      <c r="A1568" s="1">
        <v>41250</v>
      </c>
      <c r="B1568" s="2">
        <v>1.2999999999999999E-3</v>
      </c>
      <c r="C1568" s="8">
        <v>1717300</v>
      </c>
      <c r="D1568" s="8">
        <v>32.5</v>
      </c>
      <c r="E1568" t="s">
        <v>17</v>
      </c>
      <c r="F1568" t="s">
        <v>13</v>
      </c>
      <c r="G1568">
        <v>-1</v>
      </c>
      <c r="H1568" t="s">
        <v>10</v>
      </c>
      <c r="I1568">
        <v>0</v>
      </c>
      <c r="P1568" s="13">
        <v>1541</v>
      </c>
      <c r="Q1568" s="13">
        <v>55.060101197212141</v>
      </c>
      <c r="R1568" s="13">
        <v>-7.5601011972121412</v>
      </c>
      <c r="T1568" s="13">
        <v>85.72621035058431</v>
      </c>
      <c r="U1568" s="13">
        <v>74</v>
      </c>
    </row>
    <row r="1569" spans="1:21" x14ac:dyDescent="0.3">
      <c r="A1569" s="1">
        <v>41253</v>
      </c>
      <c r="B1569" s="2">
        <v>-6.3E-3</v>
      </c>
      <c r="C1569" s="8">
        <v>2133893</v>
      </c>
      <c r="D1569" s="8">
        <v>42.5</v>
      </c>
      <c r="E1569" t="s">
        <v>17</v>
      </c>
      <c r="F1569" t="s">
        <v>13</v>
      </c>
      <c r="G1569">
        <v>-1</v>
      </c>
      <c r="H1569" t="s">
        <v>10</v>
      </c>
      <c r="I1569">
        <v>0</v>
      </c>
      <c r="P1569" s="13">
        <v>1542</v>
      </c>
      <c r="Q1569" s="13">
        <v>55.572375700504217</v>
      </c>
      <c r="R1569" s="13">
        <v>-10.072375700504217</v>
      </c>
      <c r="T1569" s="13">
        <v>85.781858653311076</v>
      </c>
      <c r="U1569" s="13">
        <v>74</v>
      </c>
    </row>
    <row r="1570" spans="1:21" x14ac:dyDescent="0.3">
      <c r="A1570" s="1">
        <v>41254</v>
      </c>
      <c r="B1570" s="2">
        <v>-8.0999999999999996E-3</v>
      </c>
      <c r="C1570" s="8">
        <v>2536022</v>
      </c>
      <c r="D1570" s="8">
        <v>49</v>
      </c>
      <c r="E1570" t="s">
        <v>17</v>
      </c>
      <c r="F1570" t="s">
        <v>10</v>
      </c>
      <c r="G1570">
        <v>0</v>
      </c>
      <c r="H1570" t="s">
        <v>14</v>
      </c>
      <c r="I1570">
        <v>1</v>
      </c>
      <c r="P1570" s="13">
        <v>1543</v>
      </c>
      <c r="Q1570" s="13">
        <v>53.024879238398078</v>
      </c>
      <c r="R1570" s="13">
        <v>-6.0248792383980785</v>
      </c>
      <c r="T1570" s="13">
        <v>85.837506956037842</v>
      </c>
      <c r="U1570" s="13">
        <v>74</v>
      </c>
    </row>
    <row r="1571" spans="1:21" x14ac:dyDescent="0.3">
      <c r="A1571" s="1">
        <v>41255</v>
      </c>
      <c r="B1571" s="2">
        <v>9.9000000000000008E-3</v>
      </c>
      <c r="C1571" s="8">
        <v>2739378</v>
      </c>
      <c r="D1571" s="8">
        <v>38.5</v>
      </c>
      <c r="E1571" t="s">
        <v>17</v>
      </c>
      <c r="F1571" t="s">
        <v>13</v>
      </c>
      <c r="G1571">
        <v>-1</v>
      </c>
      <c r="H1571" t="s">
        <v>10</v>
      </c>
      <c r="I1571">
        <v>0</v>
      </c>
      <c r="P1571" s="13">
        <v>1544</v>
      </c>
      <c r="Q1571" s="13">
        <v>54.729473625148636</v>
      </c>
      <c r="R1571" s="13">
        <v>-11.229473625148636</v>
      </c>
      <c r="T1571" s="13">
        <v>85.893155258764608</v>
      </c>
      <c r="U1571" s="13">
        <v>74</v>
      </c>
    </row>
    <row r="1572" spans="1:21" x14ac:dyDescent="0.3">
      <c r="A1572" s="1">
        <v>41256</v>
      </c>
      <c r="B1572" s="2">
        <v>-8.9999999999999993E-3</v>
      </c>
      <c r="C1572" s="8">
        <v>5761218</v>
      </c>
      <c r="D1572" s="8">
        <v>35.5</v>
      </c>
      <c r="E1572" t="s">
        <v>17</v>
      </c>
      <c r="F1572" t="s">
        <v>13</v>
      </c>
      <c r="G1572">
        <v>-1</v>
      </c>
      <c r="H1572" t="s">
        <v>10</v>
      </c>
      <c r="I1572">
        <v>0</v>
      </c>
      <c r="P1572" s="13">
        <v>1545</v>
      </c>
      <c r="Q1572" s="13">
        <v>48.871717132641734</v>
      </c>
      <c r="R1572" s="13">
        <v>-14.871717132641734</v>
      </c>
      <c r="T1572" s="13">
        <v>85.948803561491374</v>
      </c>
      <c r="U1572" s="13">
        <v>74</v>
      </c>
    </row>
    <row r="1573" spans="1:21" x14ac:dyDescent="0.3">
      <c r="A1573" s="1">
        <v>41257</v>
      </c>
      <c r="B1573" s="2">
        <v>1.52E-2</v>
      </c>
      <c r="C1573" s="8">
        <v>2267213</v>
      </c>
      <c r="D1573" s="8">
        <v>34.5</v>
      </c>
      <c r="E1573" t="s">
        <v>17</v>
      </c>
      <c r="F1573" t="s">
        <v>13</v>
      </c>
      <c r="G1573">
        <v>-1</v>
      </c>
      <c r="H1573" t="s">
        <v>10</v>
      </c>
      <c r="I1573">
        <v>0</v>
      </c>
      <c r="P1573" s="13">
        <v>1546</v>
      </c>
      <c r="Q1573" s="13">
        <v>52.581913789192569</v>
      </c>
      <c r="R1573" s="13">
        <v>-18.581913789192569</v>
      </c>
      <c r="T1573" s="13">
        <v>86.00445186421814</v>
      </c>
      <c r="U1573" s="13">
        <v>74</v>
      </c>
    </row>
    <row r="1574" spans="1:21" x14ac:dyDescent="0.3">
      <c r="A1574" s="1">
        <v>41260</v>
      </c>
      <c r="B1574" s="2">
        <v>4.7000000000000002E-3</v>
      </c>
      <c r="C1574" s="8">
        <v>1948207</v>
      </c>
      <c r="D1574" s="8">
        <v>41.5</v>
      </c>
      <c r="E1574" t="s">
        <v>17</v>
      </c>
      <c r="F1574" t="s">
        <v>13</v>
      </c>
      <c r="G1574">
        <v>-1</v>
      </c>
      <c r="H1574" t="s">
        <v>10</v>
      </c>
      <c r="I1574">
        <v>0</v>
      </c>
      <c r="P1574" s="13">
        <v>1547</v>
      </c>
      <c r="Q1574" s="13">
        <v>54.435285766983817</v>
      </c>
      <c r="R1574" s="13">
        <v>-18.435285766983817</v>
      </c>
      <c r="T1574" s="13">
        <v>86.060100166944906</v>
      </c>
      <c r="U1574" s="13">
        <v>74</v>
      </c>
    </row>
    <row r="1575" spans="1:21" x14ac:dyDescent="0.3">
      <c r="A1575" s="1">
        <v>41262</v>
      </c>
      <c r="B1575" s="2">
        <v>7.1000000000000004E-3</v>
      </c>
      <c r="C1575" s="8">
        <v>3297259</v>
      </c>
      <c r="D1575" s="8">
        <v>47</v>
      </c>
      <c r="E1575" t="s">
        <v>17</v>
      </c>
      <c r="F1575" t="s">
        <v>10</v>
      </c>
      <c r="G1575">
        <v>0</v>
      </c>
      <c r="H1575" t="s">
        <v>14</v>
      </c>
      <c r="I1575">
        <v>1</v>
      </c>
      <c r="P1575" s="13">
        <v>1548</v>
      </c>
      <c r="Q1575" s="13">
        <v>54.719018332543705</v>
      </c>
      <c r="R1575" s="13">
        <v>-13.719018332543705</v>
      </c>
      <c r="T1575" s="13">
        <v>86.115748469671672</v>
      </c>
      <c r="U1575" s="13">
        <v>74</v>
      </c>
    </row>
    <row r="1576" spans="1:21" x14ac:dyDescent="0.3">
      <c r="A1576" s="1">
        <v>41263</v>
      </c>
      <c r="B1576" s="2">
        <v>-3.0700000000000002E-2</v>
      </c>
      <c r="C1576" s="8">
        <v>85745075</v>
      </c>
      <c r="D1576" s="8">
        <v>37.5</v>
      </c>
      <c r="E1576" t="s">
        <v>17</v>
      </c>
      <c r="F1576" t="s">
        <v>13</v>
      </c>
      <c r="G1576">
        <v>-1</v>
      </c>
      <c r="H1576" t="s">
        <v>10</v>
      </c>
      <c r="I1576">
        <v>0</v>
      </c>
      <c r="P1576" s="13">
        <v>1549</v>
      </c>
      <c r="Q1576" s="13">
        <v>54.595611448589395</v>
      </c>
      <c r="R1576" s="13">
        <v>-5.5956114485893949</v>
      </c>
      <c r="T1576" s="13">
        <v>86.171396772398438</v>
      </c>
      <c r="U1576" s="13">
        <v>74</v>
      </c>
    </row>
    <row r="1577" spans="1:21" x14ac:dyDescent="0.3">
      <c r="A1577" s="1">
        <v>41264</v>
      </c>
      <c r="B1577" s="2">
        <v>1.35E-2</v>
      </c>
      <c r="C1577" s="8">
        <v>25063649</v>
      </c>
      <c r="D1577" s="8">
        <v>43</v>
      </c>
      <c r="E1577" t="s">
        <v>17</v>
      </c>
      <c r="F1577" t="s">
        <v>13</v>
      </c>
      <c r="G1577">
        <v>-1</v>
      </c>
      <c r="H1577" t="s">
        <v>14</v>
      </c>
      <c r="I1577">
        <v>1</v>
      </c>
      <c r="P1577" s="13">
        <v>1550</v>
      </c>
      <c r="Q1577" s="13">
        <v>55.023377114190644</v>
      </c>
      <c r="R1577" s="13">
        <v>-2.5233771141906445</v>
      </c>
      <c r="T1577" s="13">
        <v>86.227045075125204</v>
      </c>
      <c r="U1577" s="13">
        <v>74</v>
      </c>
    </row>
    <row r="1578" spans="1:21" x14ac:dyDescent="0.3">
      <c r="A1578" s="1">
        <v>41267</v>
      </c>
      <c r="B1578" s="2">
        <v>0</v>
      </c>
      <c r="C1578" s="8">
        <v>2536527</v>
      </c>
      <c r="D1578" s="8">
        <v>32</v>
      </c>
      <c r="E1578" t="s">
        <v>17</v>
      </c>
      <c r="F1578" t="s">
        <v>13</v>
      </c>
      <c r="G1578">
        <v>-1</v>
      </c>
      <c r="H1578" t="s">
        <v>10</v>
      </c>
      <c r="I1578">
        <v>0</v>
      </c>
      <c r="P1578" s="13">
        <v>1551</v>
      </c>
      <c r="Q1578" s="13">
        <v>53.234129268172694</v>
      </c>
      <c r="R1578" s="13">
        <v>-12.234129268172694</v>
      </c>
      <c r="T1578" s="13">
        <v>86.282693377851984</v>
      </c>
      <c r="U1578" s="13">
        <v>74</v>
      </c>
    </row>
    <row r="1579" spans="1:21" x14ac:dyDescent="0.3">
      <c r="A1579" s="1">
        <v>41269</v>
      </c>
      <c r="B1579" s="2">
        <v>5.4000000000000003E-3</v>
      </c>
      <c r="C1579" s="8">
        <v>3921377</v>
      </c>
      <c r="D1579" s="8">
        <v>32</v>
      </c>
      <c r="E1579" t="s">
        <v>17</v>
      </c>
      <c r="F1579" t="s">
        <v>13</v>
      </c>
      <c r="G1579">
        <v>-1</v>
      </c>
      <c r="H1579" t="s">
        <v>10</v>
      </c>
      <c r="I1579">
        <v>0</v>
      </c>
      <c r="P1579" s="13">
        <v>1552</v>
      </c>
      <c r="Q1579" s="13">
        <v>54.752936052413979</v>
      </c>
      <c r="R1579" s="13">
        <v>-15.752936052413979</v>
      </c>
      <c r="T1579" s="13">
        <v>86.33834168057875</v>
      </c>
      <c r="U1579" s="13">
        <v>74</v>
      </c>
    </row>
    <row r="1580" spans="1:21" x14ac:dyDescent="0.3">
      <c r="A1580" s="1">
        <v>41270</v>
      </c>
      <c r="B1580" s="2">
        <v>-7.1999999999999998E-3</v>
      </c>
      <c r="C1580" s="8">
        <v>4882063</v>
      </c>
      <c r="D1580" s="8">
        <v>33</v>
      </c>
      <c r="E1580" t="s">
        <v>17</v>
      </c>
      <c r="F1580" t="s">
        <v>13</v>
      </c>
      <c r="G1580">
        <v>-1</v>
      </c>
      <c r="H1580" t="s">
        <v>10</v>
      </c>
      <c r="I1580">
        <v>0</v>
      </c>
      <c r="P1580" s="13">
        <v>1553</v>
      </c>
      <c r="Q1580" s="13">
        <v>54.823725251151977</v>
      </c>
      <c r="R1580" s="13">
        <v>-16.323725251151977</v>
      </c>
      <c r="T1580" s="13">
        <v>86.393989983305516</v>
      </c>
      <c r="U1580" s="13">
        <v>74</v>
      </c>
    </row>
    <row r="1581" spans="1:21" x14ac:dyDescent="0.3">
      <c r="A1581" s="1">
        <v>41271</v>
      </c>
      <c r="B1581" s="2">
        <v>3.5000000000000001E-3</v>
      </c>
      <c r="C1581" s="8">
        <v>2535796</v>
      </c>
      <c r="D1581" s="8">
        <v>33</v>
      </c>
      <c r="E1581" t="s">
        <v>17</v>
      </c>
      <c r="F1581" t="s">
        <v>13</v>
      </c>
      <c r="G1581">
        <v>-1</v>
      </c>
      <c r="H1581" t="s">
        <v>10</v>
      </c>
      <c r="I1581">
        <v>0</v>
      </c>
      <c r="P1581" s="13">
        <v>1554</v>
      </c>
      <c r="Q1581" s="13">
        <v>55.406047693040577</v>
      </c>
      <c r="R1581" s="13">
        <v>-15.406047693040577</v>
      </c>
      <c r="T1581" s="13">
        <v>86.449638286032283</v>
      </c>
      <c r="U1581" s="13">
        <v>74</v>
      </c>
    </row>
    <row r="1582" spans="1:21" x14ac:dyDescent="0.3">
      <c r="A1582" s="1">
        <v>41274</v>
      </c>
      <c r="B1582" s="2">
        <v>-5.9999999999999995E-4</v>
      </c>
      <c r="C1582" s="8">
        <v>4829693</v>
      </c>
      <c r="D1582" s="8">
        <v>29</v>
      </c>
      <c r="E1582" t="s">
        <v>17</v>
      </c>
      <c r="F1582" t="s">
        <v>13</v>
      </c>
      <c r="G1582">
        <v>-1</v>
      </c>
      <c r="H1582" t="s">
        <v>10</v>
      </c>
      <c r="I1582">
        <v>0</v>
      </c>
      <c r="P1582" s="13">
        <v>1555</v>
      </c>
      <c r="Q1582" s="13">
        <v>55.157438565947487</v>
      </c>
      <c r="R1582" s="13">
        <v>-16.157438565947487</v>
      </c>
      <c r="T1582" s="13">
        <v>86.505286588759049</v>
      </c>
      <c r="U1582" s="13">
        <v>74</v>
      </c>
    </row>
    <row r="1583" spans="1:21" x14ac:dyDescent="0.3">
      <c r="A1583" s="1">
        <v>41276</v>
      </c>
      <c r="B1583" s="2">
        <v>-5.9999999999999995E-4</v>
      </c>
      <c r="C1583" s="8">
        <v>6015708</v>
      </c>
      <c r="D1583" s="8">
        <v>30.5</v>
      </c>
      <c r="E1583" t="s">
        <v>17</v>
      </c>
      <c r="F1583" t="s">
        <v>13</v>
      </c>
      <c r="G1583">
        <v>-1</v>
      </c>
      <c r="H1583" t="s">
        <v>10</v>
      </c>
      <c r="I1583">
        <v>0</v>
      </c>
      <c r="P1583" s="13">
        <v>1556</v>
      </c>
      <c r="Q1583" s="13">
        <v>55.785736293486231</v>
      </c>
      <c r="R1583" s="13">
        <v>-15.285736293486231</v>
      </c>
      <c r="T1583" s="13">
        <v>86.560934891485815</v>
      </c>
      <c r="U1583" s="13">
        <v>74</v>
      </c>
    </row>
    <row r="1584" spans="1:21" x14ac:dyDescent="0.3">
      <c r="A1584" s="1">
        <v>41277</v>
      </c>
      <c r="B1584" s="2">
        <v>1.1599999999999999E-2</v>
      </c>
      <c r="C1584" s="8">
        <v>4732313</v>
      </c>
      <c r="D1584" s="8">
        <v>26.5</v>
      </c>
      <c r="E1584" t="s">
        <v>17</v>
      </c>
      <c r="F1584" t="s">
        <v>13</v>
      </c>
      <c r="G1584">
        <v>-1</v>
      </c>
      <c r="H1584" t="s">
        <v>10</v>
      </c>
      <c r="I1584">
        <v>0</v>
      </c>
      <c r="P1584" s="13">
        <v>1557</v>
      </c>
      <c r="Q1584" s="13">
        <v>55.792833657287623</v>
      </c>
      <c r="R1584" s="13">
        <v>-16.292833657287623</v>
      </c>
      <c r="T1584" s="13">
        <v>86.616583194212581</v>
      </c>
      <c r="U1584" s="13">
        <v>74</v>
      </c>
    </row>
    <row r="1585" spans="1:21" x14ac:dyDescent="0.3">
      <c r="A1585" s="1">
        <v>41278</v>
      </c>
      <c r="B1585" s="2">
        <v>1.6799999999999999E-2</v>
      </c>
      <c r="C1585" s="8">
        <v>3473961</v>
      </c>
      <c r="D1585" s="8">
        <v>27.5</v>
      </c>
      <c r="E1585" t="s">
        <v>17</v>
      </c>
      <c r="F1585" t="s">
        <v>13</v>
      </c>
      <c r="G1585">
        <v>-1</v>
      </c>
      <c r="H1585" t="s">
        <v>10</v>
      </c>
      <c r="I1585">
        <v>0</v>
      </c>
      <c r="P1585" s="13">
        <v>1558</v>
      </c>
      <c r="Q1585" s="13">
        <v>55.175151187533935</v>
      </c>
      <c r="R1585" s="13">
        <v>-17.675151187533935</v>
      </c>
      <c r="T1585" s="13">
        <v>86.672231496939347</v>
      </c>
      <c r="U1585" s="13">
        <v>74</v>
      </c>
    </row>
    <row r="1586" spans="1:21" x14ac:dyDescent="0.3">
      <c r="A1586" s="1">
        <v>41281</v>
      </c>
      <c r="B1586" s="2">
        <v>-6.1000000000000004E-3</v>
      </c>
      <c r="C1586" s="8">
        <v>2494286</v>
      </c>
      <c r="D1586" s="8">
        <v>38</v>
      </c>
      <c r="E1586" t="s">
        <v>17</v>
      </c>
      <c r="F1586" t="s">
        <v>13</v>
      </c>
      <c r="G1586">
        <v>-1</v>
      </c>
      <c r="H1586" t="s">
        <v>10</v>
      </c>
      <c r="I1586">
        <v>0</v>
      </c>
      <c r="P1586" s="13">
        <v>1559</v>
      </c>
      <c r="Q1586" s="13">
        <v>54.923745932633139</v>
      </c>
      <c r="R1586" s="13">
        <v>-16.923745932633139</v>
      </c>
      <c r="T1586" s="13">
        <v>86.727879799666113</v>
      </c>
      <c r="U1586" s="13">
        <v>74</v>
      </c>
    </row>
    <row r="1587" spans="1:21" x14ac:dyDescent="0.3">
      <c r="A1587" s="1">
        <v>41282</v>
      </c>
      <c r="B1587" s="2">
        <v>1.1999999999999999E-3</v>
      </c>
      <c r="C1587" s="8">
        <v>5563096</v>
      </c>
      <c r="D1587" s="8">
        <v>33</v>
      </c>
      <c r="E1587" t="s">
        <v>17</v>
      </c>
      <c r="F1587" t="s">
        <v>13</v>
      </c>
      <c r="G1587">
        <v>-1</v>
      </c>
      <c r="H1587" t="s">
        <v>10</v>
      </c>
      <c r="I1587">
        <v>0</v>
      </c>
      <c r="P1587" s="13">
        <v>1560</v>
      </c>
      <c r="Q1587" s="13">
        <v>55.137846504721708</v>
      </c>
      <c r="R1587" s="13">
        <v>-21.637846504721708</v>
      </c>
      <c r="T1587" s="13">
        <v>86.783528102392879</v>
      </c>
      <c r="U1587" s="13">
        <v>74.5</v>
      </c>
    </row>
    <row r="1588" spans="1:21" x14ac:dyDescent="0.3">
      <c r="A1588" s="1">
        <v>41283</v>
      </c>
      <c r="B1588" s="2">
        <v>4.3E-3</v>
      </c>
      <c r="C1588" s="8">
        <v>3172494</v>
      </c>
      <c r="D1588" s="8">
        <v>34.5</v>
      </c>
      <c r="E1588" t="s">
        <v>17</v>
      </c>
      <c r="F1588" t="s">
        <v>13</v>
      </c>
      <c r="G1588">
        <v>-1</v>
      </c>
      <c r="H1588" t="s">
        <v>10</v>
      </c>
      <c r="I1588">
        <v>0</v>
      </c>
      <c r="P1588" s="13">
        <v>1561</v>
      </c>
      <c r="Q1588" s="13">
        <v>55.285877362845532</v>
      </c>
      <c r="R1588" s="13">
        <v>-21.785877362845532</v>
      </c>
      <c r="T1588" s="13">
        <v>86.839176405119645</v>
      </c>
      <c r="U1588" s="13">
        <v>74.5</v>
      </c>
    </row>
    <row r="1589" spans="1:21" x14ac:dyDescent="0.3">
      <c r="A1589" s="1">
        <v>41284</v>
      </c>
      <c r="B1589" s="2">
        <v>-1.1999999999999999E-3</v>
      </c>
      <c r="C1589" s="8">
        <v>5229334</v>
      </c>
      <c r="D1589" s="8">
        <v>35.5</v>
      </c>
      <c r="E1589" t="s">
        <v>17</v>
      </c>
      <c r="F1589" t="s">
        <v>13</v>
      </c>
      <c r="G1589">
        <v>-1</v>
      </c>
      <c r="H1589" t="s">
        <v>10</v>
      </c>
      <c r="I1589">
        <v>0</v>
      </c>
      <c r="P1589" s="13">
        <v>1562</v>
      </c>
      <c r="Q1589" s="13">
        <v>54.277979703538662</v>
      </c>
      <c r="R1589" s="13">
        <v>-20.277979703538662</v>
      </c>
      <c r="T1589" s="13">
        <v>86.894824707846411</v>
      </c>
      <c r="U1589" s="13">
        <v>74.5</v>
      </c>
    </row>
    <row r="1590" spans="1:21" x14ac:dyDescent="0.3">
      <c r="A1590" s="1">
        <v>41285</v>
      </c>
      <c r="B1590" s="2">
        <v>8.6E-3</v>
      </c>
      <c r="C1590" s="8">
        <v>2956502</v>
      </c>
      <c r="D1590" s="8">
        <v>38</v>
      </c>
      <c r="E1590" t="s">
        <v>17</v>
      </c>
      <c r="F1590" t="s">
        <v>13</v>
      </c>
      <c r="G1590">
        <v>-1</v>
      </c>
      <c r="H1590" t="s">
        <v>10</v>
      </c>
      <c r="I1590">
        <v>0</v>
      </c>
      <c r="P1590" s="13">
        <v>1563</v>
      </c>
      <c r="Q1590" s="13">
        <v>55.145973715607049</v>
      </c>
      <c r="R1590" s="13">
        <v>-11.645973715607049</v>
      </c>
      <c r="T1590" s="13">
        <v>86.950473010573177</v>
      </c>
      <c r="U1590" s="13">
        <v>74.5</v>
      </c>
    </row>
    <row r="1591" spans="1:21" x14ac:dyDescent="0.3">
      <c r="A1591" s="1">
        <v>41288</v>
      </c>
      <c r="B1591" s="2">
        <v>1.1999999999999999E-3</v>
      </c>
      <c r="C1591" s="8">
        <v>2653228</v>
      </c>
      <c r="D1591" s="8">
        <v>44.5</v>
      </c>
      <c r="E1591" t="s">
        <v>17</v>
      </c>
      <c r="F1591" t="s">
        <v>13</v>
      </c>
      <c r="G1591">
        <v>-1</v>
      </c>
      <c r="H1591" t="s">
        <v>14</v>
      </c>
      <c r="I1591">
        <v>1</v>
      </c>
      <c r="P1591" s="13">
        <v>1564</v>
      </c>
      <c r="Q1591" s="13">
        <v>54.991577466440908</v>
      </c>
      <c r="R1591" s="13">
        <v>-5.4915774664409085</v>
      </c>
      <c r="T1591" s="13">
        <v>87.006121313299943</v>
      </c>
      <c r="U1591" s="13">
        <v>74.5</v>
      </c>
    </row>
    <row r="1592" spans="1:21" x14ac:dyDescent="0.3">
      <c r="A1592" s="1">
        <v>41289</v>
      </c>
      <c r="B1592" s="2">
        <v>5.9999999999999995E-4</v>
      </c>
      <c r="C1592" s="8">
        <v>2334156</v>
      </c>
      <c r="D1592" s="8">
        <v>45.5</v>
      </c>
      <c r="E1592" t="s">
        <v>17</v>
      </c>
      <c r="F1592" t="s">
        <v>10</v>
      </c>
      <c r="G1592">
        <v>0</v>
      </c>
      <c r="H1592" t="s">
        <v>14</v>
      </c>
      <c r="I1592">
        <v>1</v>
      </c>
      <c r="P1592" s="13">
        <v>1565</v>
      </c>
      <c r="Q1592" s="13">
        <v>54.954061766709501</v>
      </c>
      <c r="R1592" s="13">
        <v>-2.9540617667095006</v>
      </c>
      <c r="T1592" s="13">
        <v>87.061769616026709</v>
      </c>
      <c r="U1592" s="13">
        <v>74.5</v>
      </c>
    </row>
    <row r="1593" spans="1:21" x14ac:dyDescent="0.3">
      <c r="A1593" s="1">
        <v>41290</v>
      </c>
      <c r="B1593" s="2">
        <v>-1.1999999999999999E-3</v>
      </c>
      <c r="C1593" s="8">
        <v>3027853</v>
      </c>
      <c r="D1593" s="8">
        <v>35</v>
      </c>
      <c r="E1593" t="s">
        <v>17</v>
      </c>
      <c r="F1593" t="s">
        <v>13</v>
      </c>
      <c r="G1593">
        <v>-1</v>
      </c>
      <c r="H1593" t="s">
        <v>10</v>
      </c>
      <c r="I1593">
        <v>0</v>
      </c>
      <c r="P1593" s="13">
        <v>1566</v>
      </c>
      <c r="Q1593" s="13">
        <v>55.043466406852993</v>
      </c>
      <c r="R1593" s="13">
        <v>-14.543466406852993</v>
      </c>
      <c r="T1593" s="13">
        <v>87.117417918753475</v>
      </c>
      <c r="U1593" s="13">
        <v>74.5</v>
      </c>
    </row>
    <row r="1594" spans="1:21" x14ac:dyDescent="0.3">
      <c r="A1594" s="1">
        <v>41291</v>
      </c>
      <c r="B1594" s="2">
        <v>1.35E-2</v>
      </c>
      <c r="C1594" s="8">
        <v>3076058</v>
      </c>
      <c r="D1594" s="8">
        <v>34.5</v>
      </c>
      <c r="E1594" t="s">
        <v>17</v>
      </c>
      <c r="F1594" t="s">
        <v>13</v>
      </c>
      <c r="G1594">
        <v>-1</v>
      </c>
      <c r="H1594" t="s">
        <v>10</v>
      </c>
      <c r="I1594">
        <v>0</v>
      </c>
      <c r="P1594" s="13">
        <v>1567</v>
      </c>
      <c r="Q1594" s="13">
        <v>55.313559099407051</v>
      </c>
      <c r="R1594" s="13">
        <v>-22.813559099407051</v>
      </c>
      <c r="T1594" s="13">
        <v>87.173066221480241</v>
      </c>
      <c r="U1594" s="13">
        <v>74.5</v>
      </c>
    </row>
    <row r="1595" spans="1:21" x14ac:dyDescent="0.3">
      <c r="A1595" s="1">
        <v>41292</v>
      </c>
      <c r="B1595" s="2">
        <v>0.01</v>
      </c>
      <c r="C1595" s="8">
        <v>4668982</v>
      </c>
      <c r="D1595" s="8">
        <v>35.5</v>
      </c>
      <c r="E1595" t="s">
        <v>17</v>
      </c>
      <c r="F1595" t="s">
        <v>13</v>
      </c>
      <c r="G1595">
        <v>-1</v>
      </c>
      <c r="H1595" t="s">
        <v>10</v>
      </c>
      <c r="I1595">
        <v>0</v>
      </c>
      <c r="P1595" s="13">
        <v>1568</v>
      </c>
      <c r="Q1595" s="13">
        <v>55.040601246974525</v>
      </c>
      <c r="R1595" s="13">
        <v>-12.540601246974525</v>
      </c>
      <c r="T1595" s="13">
        <v>87.228714524207021</v>
      </c>
      <c r="U1595" s="13">
        <v>74.5</v>
      </c>
    </row>
    <row r="1596" spans="1:21" x14ac:dyDescent="0.3">
      <c r="A1596" s="1">
        <v>41296</v>
      </c>
      <c r="B1596" s="2">
        <v>3.5999999999999999E-3</v>
      </c>
      <c r="C1596" s="8">
        <v>7167548</v>
      </c>
      <c r="D1596" s="8">
        <v>24.5</v>
      </c>
      <c r="E1596" t="s">
        <v>17</v>
      </c>
      <c r="F1596" t="s">
        <v>13</v>
      </c>
      <c r="G1596">
        <v>-1</v>
      </c>
      <c r="H1596" t="s">
        <v>13</v>
      </c>
      <c r="I1596">
        <v>-1</v>
      </c>
      <c r="P1596" s="13">
        <v>1569</v>
      </c>
      <c r="Q1596" s="13">
        <v>54.7905073918445</v>
      </c>
      <c r="R1596" s="13">
        <v>-5.7905073918444998</v>
      </c>
      <c r="T1596" s="13">
        <v>87.284362826933787</v>
      </c>
      <c r="U1596" s="13">
        <v>74.5</v>
      </c>
    </row>
    <row r="1597" spans="1:21" x14ac:dyDescent="0.3">
      <c r="A1597" s="1">
        <v>41297</v>
      </c>
      <c r="B1597" s="2">
        <v>0</v>
      </c>
      <c r="C1597" s="8">
        <v>5981439</v>
      </c>
      <c r="D1597" s="8">
        <v>16.5</v>
      </c>
      <c r="E1597" t="s">
        <v>17</v>
      </c>
      <c r="F1597" t="s">
        <v>13</v>
      </c>
      <c r="G1597">
        <v>-1</v>
      </c>
      <c r="H1597" t="s">
        <v>13</v>
      </c>
      <c r="I1597">
        <v>-1</v>
      </c>
      <c r="P1597" s="13">
        <v>1570</v>
      </c>
      <c r="Q1597" s="13">
        <v>54.709762408988084</v>
      </c>
      <c r="R1597" s="13">
        <v>-16.209762408988084</v>
      </c>
      <c r="T1597" s="13">
        <v>87.340011129660553</v>
      </c>
      <c r="U1597" s="13">
        <v>74.5</v>
      </c>
    </row>
    <row r="1598" spans="1:21" x14ac:dyDescent="0.3">
      <c r="A1598" s="1">
        <v>41298</v>
      </c>
      <c r="B1598" s="2">
        <v>3.3E-3</v>
      </c>
      <c r="C1598" s="8">
        <v>4190629</v>
      </c>
      <c r="D1598" s="8">
        <v>13.5</v>
      </c>
      <c r="E1598" t="s">
        <v>17</v>
      </c>
      <c r="F1598" t="s">
        <v>13</v>
      </c>
      <c r="G1598">
        <v>-1</v>
      </c>
      <c r="H1598" t="s">
        <v>13</v>
      </c>
      <c r="I1598">
        <v>-1</v>
      </c>
      <c r="P1598" s="13">
        <v>1571</v>
      </c>
      <c r="Q1598" s="13">
        <v>52.81741201272294</v>
      </c>
      <c r="R1598" s="13">
        <v>-17.31741201272294</v>
      </c>
      <c r="T1598" s="13">
        <v>87.395659432387319</v>
      </c>
      <c r="U1598" s="13">
        <v>74.5</v>
      </c>
    </row>
    <row r="1599" spans="1:21" x14ac:dyDescent="0.3">
      <c r="A1599" s="1">
        <v>41299</v>
      </c>
      <c r="B1599" s="2">
        <v>5.4000000000000003E-3</v>
      </c>
      <c r="C1599" s="8">
        <v>2834155</v>
      </c>
      <c r="D1599" s="8">
        <v>15</v>
      </c>
      <c r="E1599" t="s">
        <v>17</v>
      </c>
      <c r="F1599" t="s">
        <v>13</v>
      </c>
      <c r="G1599">
        <v>-1</v>
      </c>
      <c r="H1599" t="s">
        <v>13</v>
      </c>
      <c r="I1599">
        <v>-1</v>
      </c>
      <c r="P1599" s="13">
        <v>1572</v>
      </c>
      <c r="Q1599" s="13">
        <v>55.011118688390049</v>
      </c>
      <c r="R1599" s="13">
        <v>-20.511118688390049</v>
      </c>
      <c r="T1599" s="13">
        <v>87.451307735114085</v>
      </c>
      <c r="U1599" s="13">
        <v>74.5</v>
      </c>
    </row>
    <row r="1600" spans="1:21" x14ac:dyDescent="0.3">
      <c r="A1600" s="1">
        <v>41302</v>
      </c>
      <c r="B1600" s="2">
        <v>4.7999999999999996E-3</v>
      </c>
      <c r="C1600" s="8">
        <v>2730108</v>
      </c>
      <c r="D1600" s="8">
        <v>24</v>
      </c>
      <c r="E1600" t="s">
        <v>17</v>
      </c>
      <c r="F1600" t="s">
        <v>13</v>
      </c>
      <c r="G1600">
        <v>-1</v>
      </c>
      <c r="H1600" t="s">
        <v>13</v>
      </c>
      <c r="I1600">
        <v>-1</v>
      </c>
      <c r="P1600" s="13">
        <v>1573</v>
      </c>
      <c r="Q1600" s="13">
        <v>55.18067327699687</v>
      </c>
      <c r="R1600" s="13">
        <v>-13.68067327699687</v>
      </c>
      <c r="T1600" s="13">
        <v>87.506956037840851</v>
      </c>
      <c r="U1600" s="13">
        <v>74.5</v>
      </c>
    </row>
    <row r="1601" spans="1:21" x14ac:dyDescent="0.3">
      <c r="A1601" s="1">
        <v>41303</v>
      </c>
      <c r="B1601" s="2">
        <v>1.1900000000000001E-2</v>
      </c>
      <c r="C1601" s="8">
        <v>2060715</v>
      </c>
      <c r="D1601" s="8">
        <v>32</v>
      </c>
      <c r="E1601" t="s">
        <v>17</v>
      </c>
      <c r="F1601" t="s">
        <v>13</v>
      </c>
      <c r="G1601">
        <v>-1</v>
      </c>
      <c r="H1601" t="s">
        <v>10</v>
      </c>
      <c r="I1601">
        <v>0</v>
      </c>
      <c r="P1601" s="13">
        <v>1574</v>
      </c>
      <c r="Q1601" s="13">
        <v>54.362070309379988</v>
      </c>
      <c r="R1601" s="13">
        <v>-7.3620703093799875</v>
      </c>
      <c r="T1601" s="13">
        <v>87.562604340567617</v>
      </c>
      <c r="U1601" s="13">
        <v>74.5</v>
      </c>
    </row>
    <row r="1602" spans="1:21" x14ac:dyDescent="0.3">
      <c r="A1602" s="1">
        <v>41304</v>
      </c>
      <c r="B1602" s="2">
        <v>1.44E-2</v>
      </c>
      <c r="C1602" s="8">
        <v>4585713</v>
      </c>
      <c r="D1602" s="8">
        <v>45</v>
      </c>
      <c r="E1602" t="s">
        <v>17</v>
      </c>
      <c r="F1602" t="s">
        <v>10</v>
      </c>
      <c r="G1602">
        <v>0</v>
      </c>
      <c r="H1602" t="s">
        <v>14</v>
      </c>
      <c r="I1602">
        <v>1</v>
      </c>
      <c r="P1602" s="13">
        <v>1575</v>
      </c>
      <c r="Q1602" s="13">
        <v>3.8867592615366604</v>
      </c>
      <c r="R1602" s="13">
        <v>33.61324073846334</v>
      </c>
      <c r="T1602" s="13">
        <v>87.618252643294383</v>
      </c>
      <c r="U1602" s="13">
        <v>74.5</v>
      </c>
    </row>
    <row r="1603" spans="1:21" x14ac:dyDescent="0.3">
      <c r="A1603" s="1">
        <v>41305</v>
      </c>
      <c r="B1603" s="2">
        <v>4.8999999999999998E-3</v>
      </c>
      <c r="C1603" s="8">
        <v>4142932</v>
      </c>
      <c r="D1603" s="8">
        <v>49</v>
      </c>
      <c r="E1603" t="s">
        <v>17</v>
      </c>
      <c r="F1603" t="s">
        <v>10</v>
      </c>
      <c r="G1603">
        <v>0</v>
      </c>
      <c r="H1603" t="s">
        <v>14</v>
      </c>
      <c r="I1603">
        <v>1</v>
      </c>
      <c r="P1603" s="13">
        <v>1576</v>
      </c>
      <c r="Q1603" s="13">
        <v>41.076093107662984</v>
      </c>
      <c r="R1603" s="13">
        <v>1.9239068923370155</v>
      </c>
      <c r="T1603" s="13">
        <v>87.673900946021149</v>
      </c>
      <c r="U1603" s="13">
        <v>74.5</v>
      </c>
    </row>
    <row r="1604" spans="1:21" x14ac:dyDescent="0.3">
      <c r="A1604" s="1">
        <v>41306</v>
      </c>
      <c r="B1604" s="2">
        <v>2E-3</v>
      </c>
      <c r="C1604" s="8">
        <v>2680054</v>
      </c>
      <c r="D1604" s="8">
        <v>37.5</v>
      </c>
      <c r="E1604" t="s">
        <v>17</v>
      </c>
      <c r="F1604" t="s">
        <v>13</v>
      </c>
      <c r="G1604">
        <v>-1</v>
      </c>
      <c r="H1604" t="s">
        <v>10</v>
      </c>
      <c r="I1604">
        <v>0</v>
      </c>
      <c r="P1604" s="13">
        <v>1577</v>
      </c>
      <c r="Q1604" s="13">
        <v>54.80978547819366</v>
      </c>
      <c r="R1604" s="13">
        <v>-22.80978547819366</v>
      </c>
      <c r="T1604" s="13">
        <v>87.729549248747915</v>
      </c>
      <c r="U1604" s="13">
        <v>74.5</v>
      </c>
    </row>
    <row r="1605" spans="1:21" x14ac:dyDescent="0.3">
      <c r="A1605" s="1">
        <v>41309</v>
      </c>
      <c r="B1605" s="2">
        <v>8.0999999999999996E-3</v>
      </c>
      <c r="C1605" s="8">
        <v>3678551</v>
      </c>
      <c r="D1605" s="8">
        <v>25</v>
      </c>
      <c r="E1605" t="s">
        <v>17</v>
      </c>
      <c r="F1605" t="s">
        <v>13</v>
      </c>
      <c r="G1605">
        <v>-1</v>
      </c>
      <c r="H1605" t="s">
        <v>13</v>
      </c>
      <c r="I1605">
        <v>-1</v>
      </c>
      <c r="P1605" s="13">
        <v>1578</v>
      </c>
      <c r="Q1605" s="13">
        <v>53.976560663168065</v>
      </c>
      <c r="R1605" s="13">
        <v>-21.976560663168065</v>
      </c>
      <c r="T1605" s="13">
        <v>87.785197551474681</v>
      </c>
      <c r="U1605" s="13">
        <v>74.5</v>
      </c>
    </row>
    <row r="1606" spans="1:21" x14ac:dyDescent="0.3">
      <c r="A1606" s="1">
        <v>41310</v>
      </c>
      <c r="B1606" s="2">
        <v>6.3E-3</v>
      </c>
      <c r="C1606" s="8">
        <v>4163913</v>
      </c>
      <c r="D1606" s="8">
        <v>26</v>
      </c>
      <c r="E1606" t="s">
        <v>17</v>
      </c>
      <c r="F1606" t="s">
        <v>13</v>
      </c>
      <c r="G1606">
        <v>-1</v>
      </c>
      <c r="H1606" t="s">
        <v>10</v>
      </c>
      <c r="I1606">
        <v>0</v>
      </c>
      <c r="P1606" s="13">
        <v>1579</v>
      </c>
      <c r="Q1606" s="13">
        <v>53.35901672333403</v>
      </c>
      <c r="R1606" s="13">
        <v>-20.35901672333403</v>
      </c>
      <c r="T1606" s="13">
        <v>87.840845854201447</v>
      </c>
      <c r="U1606" s="13">
        <v>74.5</v>
      </c>
    </row>
    <row r="1607" spans="1:21" x14ac:dyDescent="0.3">
      <c r="A1607" s="1">
        <v>41311</v>
      </c>
      <c r="B1607" s="2">
        <v>1.6299999999999999E-2</v>
      </c>
      <c r="C1607" s="8">
        <v>8931799</v>
      </c>
      <c r="D1607" s="8">
        <v>27</v>
      </c>
      <c r="E1607" t="s">
        <v>17</v>
      </c>
      <c r="F1607" t="s">
        <v>13</v>
      </c>
      <c r="G1607">
        <v>-1</v>
      </c>
      <c r="H1607" t="s">
        <v>10</v>
      </c>
      <c r="I1607">
        <v>0</v>
      </c>
      <c r="P1607" s="13">
        <v>1580</v>
      </c>
      <c r="Q1607" s="13">
        <v>54.81869557819163</v>
      </c>
      <c r="R1607" s="13">
        <v>-21.81869557819163</v>
      </c>
      <c r="T1607" s="13">
        <v>87.896494156928213</v>
      </c>
      <c r="U1607" s="13">
        <v>74.5</v>
      </c>
    </row>
    <row r="1608" spans="1:21" x14ac:dyDescent="0.3">
      <c r="A1608" s="1">
        <v>41312</v>
      </c>
      <c r="B1608" s="2">
        <v>1.55E-2</v>
      </c>
      <c r="C1608" s="8">
        <v>2810190</v>
      </c>
      <c r="D1608" s="8">
        <v>29</v>
      </c>
      <c r="E1608" t="s">
        <v>17</v>
      </c>
      <c r="F1608" t="s">
        <v>13</v>
      </c>
      <c r="G1608">
        <v>-1</v>
      </c>
      <c r="H1608" t="s">
        <v>10</v>
      </c>
      <c r="I1608">
        <v>0</v>
      </c>
      <c r="P1608" s="13">
        <v>1581</v>
      </c>
      <c r="Q1608" s="13">
        <v>53.406979586555515</v>
      </c>
      <c r="R1608" s="13">
        <v>-24.406979586555515</v>
      </c>
      <c r="T1608" s="13">
        <v>87.952142459654979</v>
      </c>
      <c r="U1608" s="13">
        <v>74.5</v>
      </c>
    </row>
    <row r="1609" spans="1:21" x14ac:dyDescent="0.3">
      <c r="A1609" s="1">
        <v>41313</v>
      </c>
      <c r="B1609" s="2">
        <v>5.9999999999999995E-4</v>
      </c>
      <c r="C1609" s="8">
        <v>2864875</v>
      </c>
      <c r="D1609" s="8">
        <v>26.5</v>
      </c>
      <c r="E1609" t="s">
        <v>17</v>
      </c>
      <c r="F1609" t="s">
        <v>13</v>
      </c>
      <c r="G1609">
        <v>-1</v>
      </c>
      <c r="H1609" t="s">
        <v>10</v>
      </c>
      <c r="I1609">
        <v>0</v>
      </c>
      <c r="P1609" s="13">
        <v>1582</v>
      </c>
      <c r="Q1609" s="13">
        <v>52.682205156517398</v>
      </c>
      <c r="R1609" s="13">
        <v>-22.182205156517398</v>
      </c>
      <c r="T1609" s="13">
        <v>88.007790762381745</v>
      </c>
      <c r="U1609" s="13">
        <v>75</v>
      </c>
    </row>
    <row r="1610" spans="1:21" x14ac:dyDescent="0.3">
      <c r="A1610" s="1">
        <v>41317</v>
      </c>
      <c r="B1610" s="2">
        <v>4.4000000000000003E-3</v>
      </c>
      <c r="C1610" s="8">
        <v>3368240</v>
      </c>
      <c r="D1610" s="8">
        <v>37</v>
      </c>
      <c r="E1610" t="s">
        <v>17</v>
      </c>
      <c r="F1610" t="s">
        <v>13</v>
      </c>
      <c r="G1610">
        <v>-1</v>
      </c>
      <c r="H1610" t="s">
        <v>10</v>
      </c>
      <c r="I1610">
        <v>0</v>
      </c>
      <c r="P1610" s="13">
        <v>1583</v>
      </c>
      <c r="Q1610" s="13">
        <v>53.495989502741097</v>
      </c>
      <c r="R1610" s="13">
        <v>-26.995989502741097</v>
      </c>
      <c r="T1610" s="13">
        <v>88.063439065108511</v>
      </c>
      <c r="U1610" s="13">
        <v>75</v>
      </c>
    </row>
    <row r="1611" spans="1:21" x14ac:dyDescent="0.3">
      <c r="A1611" s="1">
        <v>41318</v>
      </c>
      <c r="B1611" s="2">
        <v>6.6E-3</v>
      </c>
      <c r="C1611" s="8">
        <v>1789571</v>
      </c>
      <c r="D1611" s="8">
        <v>34</v>
      </c>
      <c r="E1611" t="s">
        <v>17</v>
      </c>
      <c r="F1611" t="s">
        <v>13</v>
      </c>
      <c r="G1611">
        <v>-1</v>
      </c>
      <c r="H1611" t="s">
        <v>10</v>
      </c>
      <c r="I1611">
        <v>0</v>
      </c>
      <c r="P1611" s="13">
        <v>1584</v>
      </c>
      <c r="Q1611" s="13">
        <v>54.277543286676007</v>
      </c>
      <c r="R1611" s="13">
        <v>-26.777543286676007</v>
      </c>
      <c r="T1611" s="13">
        <v>88.119087367835277</v>
      </c>
      <c r="U1611" s="13">
        <v>75</v>
      </c>
    </row>
    <row r="1612" spans="1:21" x14ac:dyDescent="0.3">
      <c r="A1612" s="1">
        <v>41319</v>
      </c>
      <c r="B1612" s="2">
        <v>1.9900000000000001E-2</v>
      </c>
      <c r="C1612" s="8">
        <v>2157110</v>
      </c>
      <c r="D1612" s="8">
        <v>34.5</v>
      </c>
      <c r="E1612" t="s">
        <v>17</v>
      </c>
      <c r="F1612" t="s">
        <v>13</v>
      </c>
      <c r="G1612">
        <v>-1</v>
      </c>
      <c r="H1612" t="s">
        <v>10</v>
      </c>
      <c r="I1612">
        <v>0</v>
      </c>
      <c r="P1612" s="13">
        <v>1585</v>
      </c>
      <c r="Q1612" s="13">
        <v>54.820848505073911</v>
      </c>
      <c r="R1612" s="13">
        <v>-16.820848505073911</v>
      </c>
      <c r="T1612" s="13">
        <v>88.174735670562043</v>
      </c>
      <c r="U1612" s="13">
        <v>75</v>
      </c>
    </row>
    <row r="1613" spans="1:21" x14ac:dyDescent="0.3">
      <c r="A1613" s="1">
        <v>41320</v>
      </c>
      <c r="B1613" s="2">
        <v>3.7000000000000002E-3</v>
      </c>
      <c r="C1613" s="8">
        <v>2262798</v>
      </c>
      <c r="D1613" s="8">
        <v>36.5</v>
      </c>
      <c r="E1613" t="s">
        <v>17</v>
      </c>
      <c r="F1613" t="s">
        <v>13</v>
      </c>
      <c r="G1613">
        <v>-1</v>
      </c>
      <c r="H1613" t="s">
        <v>10</v>
      </c>
      <c r="I1613">
        <v>0</v>
      </c>
      <c r="P1613" s="13">
        <v>1586</v>
      </c>
      <c r="Q1613" s="13">
        <v>52.963149201191072</v>
      </c>
      <c r="R1613" s="13">
        <v>-19.963149201191072</v>
      </c>
      <c r="T1613" s="13">
        <v>88.230383973288824</v>
      </c>
      <c r="U1613" s="13">
        <v>75</v>
      </c>
    </row>
    <row r="1614" spans="1:21" x14ac:dyDescent="0.3">
      <c r="A1614" s="1">
        <v>41324</v>
      </c>
      <c r="B1614" s="2">
        <v>-6.1000000000000004E-3</v>
      </c>
      <c r="C1614" s="8">
        <v>8165465</v>
      </c>
      <c r="D1614" s="8">
        <v>25.5</v>
      </c>
      <c r="E1614" t="s">
        <v>17</v>
      </c>
      <c r="F1614" t="s">
        <v>13</v>
      </c>
      <c r="G1614">
        <v>-1</v>
      </c>
      <c r="H1614" t="s">
        <v>10</v>
      </c>
      <c r="I1614">
        <v>0</v>
      </c>
      <c r="P1614" s="13">
        <v>1587</v>
      </c>
      <c r="Q1614" s="13">
        <v>54.431543562290884</v>
      </c>
      <c r="R1614" s="13">
        <v>-19.931543562290884</v>
      </c>
      <c r="T1614" s="13">
        <v>88.28603227601559</v>
      </c>
      <c r="U1614" s="13">
        <v>75</v>
      </c>
    </row>
    <row r="1615" spans="1:21" x14ac:dyDescent="0.3">
      <c r="A1615" s="1">
        <v>41325</v>
      </c>
      <c r="B1615" s="2">
        <v>-3.8E-3</v>
      </c>
      <c r="C1615" s="8">
        <v>2784020</v>
      </c>
      <c r="D1615" s="8">
        <v>32</v>
      </c>
      <c r="E1615" t="s">
        <v>17</v>
      </c>
      <c r="F1615" t="s">
        <v>13</v>
      </c>
      <c r="G1615">
        <v>-1</v>
      </c>
      <c r="H1615" t="s">
        <v>10</v>
      </c>
      <c r="I1615">
        <v>0</v>
      </c>
      <c r="P1615" s="13">
        <v>1588</v>
      </c>
      <c r="Q1615" s="13">
        <v>53.161307881785106</v>
      </c>
      <c r="R1615" s="13">
        <v>-17.661307881785106</v>
      </c>
      <c r="T1615" s="13">
        <v>88.341680578742356</v>
      </c>
      <c r="U1615" s="13">
        <v>75</v>
      </c>
    </row>
    <row r="1616" spans="1:21" x14ac:dyDescent="0.3">
      <c r="A1616" s="1">
        <v>41326</v>
      </c>
      <c r="B1616" s="2">
        <v>-5.1000000000000004E-3</v>
      </c>
      <c r="C1616" s="8">
        <v>2472757</v>
      </c>
      <c r="D1616" s="8">
        <v>28</v>
      </c>
      <c r="E1616" t="s">
        <v>17</v>
      </c>
      <c r="F1616" t="s">
        <v>13</v>
      </c>
      <c r="G1616">
        <v>-1</v>
      </c>
      <c r="H1616" t="s">
        <v>10</v>
      </c>
      <c r="I1616">
        <v>0</v>
      </c>
      <c r="P1616" s="13">
        <v>1589</v>
      </c>
      <c r="Q1616" s="13">
        <v>54.573934267932401</v>
      </c>
      <c r="R1616" s="13">
        <v>-16.573934267932401</v>
      </c>
      <c r="T1616" s="13">
        <v>88.397328881469122</v>
      </c>
      <c r="U1616" s="13">
        <v>75</v>
      </c>
    </row>
    <row r="1617" spans="1:21" x14ac:dyDescent="0.3">
      <c r="A1617" s="1">
        <v>41327</v>
      </c>
      <c r="B1617" s="2">
        <v>1.0500000000000001E-2</v>
      </c>
      <c r="C1617" s="8">
        <v>1764445</v>
      </c>
      <c r="D1617" s="8">
        <v>28</v>
      </c>
      <c r="E1617" t="s">
        <v>17</v>
      </c>
      <c r="F1617" t="s">
        <v>13</v>
      </c>
      <c r="G1617">
        <v>-1</v>
      </c>
      <c r="H1617" t="s">
        <v>10</v>
      </c>
      <c r="I1617">
        <v>0</v>
      </c>
      <c r="P1617" s="13">
        <v>1590</v>
      </c>
      <c r="Q1617" s="13">
        <v>54.741371163970776</v>
      </c>
      <c r="R1617" s="13">
        <v>-10.241371163970776</v>
      </c>
      <c r="T1617" s="13">
        <v>88.452977184195888</v>
      </c>
      <c r="U1617" s="13">
        <v>75</v>
      </c>
    </row>
    <row r="1618" spans="1:21" x14ac:dyDescent="0.3">
      <c r="A1618" s="1">
        <v>41330</v>
      </c>
      <c r="B1618" s="2">
        <v>-2.98E-2</v>
      </c>
      <c r="C1618" s="8">
        <v>2575932</v>
      </c>
      <c r="D1618" s="8">
        <v>39</v>
      </c>
      <c r="E1618" t="s">
        <v>17</v>
      </c>
      <c r="F1618" t="s">
        <v>13</v>
      </c>
      <c r="G1618">
        <v>-1</v>
      </c>
      <c r="H1618" t="s">
        <v>10</v>
      </c>
      <c r="I1618">
        <v>0</v>
      </c>
      <c r="P1618" s="13">
        <v>1591</v>
      </c>
      <c r="Q1618" s="13">
        <v>54.934905375597701</v>
      </c>
      <c r="R1618" s="13">
        <v>-9.434905375597701</v>
      </c>
      <c r="T1618" s="13">
        <v>88.508625486922654</v>
      </c>
      <c r="U1618" s="13">
        <v>75</v>
      </c>
    </row>
    <row r="1619" spans="1:21" x14ac:dyDescent="0.3">
      <c r="A1619" s="1">
        <v>41331</v>
      </c>
      <c r="B1619" s="2">
        <v>9.2999999999999992E-3</v>
      </c>
      <c r="C1619" s="8">
        <v>1333929</v>
      </c>
      <c r="D1619" s="8">
        <v>35</v>
      </c>
      <c r="E1619" t="s">
        <v>17</v>
      </c>
      <c r="F1619" t="s">
        <v>13</v>
      </c>
      <c r="G1619">
        <v>-1</v>
      </c>
      <c r="H1619" t="s">
        <v>10</v>
      </c>
      <c r="I1619">
        <v>0</v>
      </c>
      <c r="P1619" s="13">
        <v>1592</v>
      </c>
      <c r="Q1619" s="13">
        <v>54.506634152544542</v>
      </c>
      <c r="R1619" s="13">
        <v>-19.506634152544542</v>
      </c>
      <c r="T1619" s="13">
        <v>88.56427378964942</v>
      </c>
      <c r="U1619" s="13">
        <v>75</v>
      </c>
    </row>
    <row r="1620" spans="1:21" x14ac:dyDescent="0.3">
      <c r="A1620" s="1">
        <v>41332</v>
      </c>
      <c r="B1620" s="2">
        <v>1.2200000000000001E-2</v>
      </c>
      <c r="C1620" s="8">
        <v>1898174</v>
      </c>
      <c r="D1620" s="8">
        <v>35.5</v>
      </c>
      <c r="E1620" t="s">
        <v>17</v>
      </c>
      <c r="F1620" t="s">
        <v>13</v>
      </c>
      <c r="G1620">
        <v>-1</v>
      </c>
      <c r="H1620" t="s">
        <v>10</v>
      </c>
      <c r="I1620">
        <v>0</v>
      </c>
      <c r="P1620" s="13">
        <v>1593</v>
      </c>
      <c r="Q1620" s="13">
        <v>54.512722269129178</v>
      </c>
      <c r="R1620" s="13">
        <v>-20.012722269129178</v>
      </c>
      <c r="T1620" s="13">
        <v>88.619922092376186</v>
      </c>
      <c r="U1620" s="13">
        <v>75</v>
      </c>
    </row>
    <row r="1621" spans="1:21" x14ac:dyDescent="0.3">
      <c r="A1621" s="1">
        <v>41333</v>
      </c>
      <c r="B1621" s="2">
        <v>-2.8999999999999998E-3</v>
      </c>
      <c r="C1621" s="8">
        <v>1739399</v>
      </c>
      <c r="D1621" s="8">
        <v>41.5</v>
      </c>
      <c r="E1621" t="s">
        <v>17</v>
      </c>
      <c r="F1621" t="s">
        <v>13</v>
      </c>
      <c r="G1621">
        <v>-1</v>
      </c>
      <c r="H1621" t="s">
        <v>10</v>
      </c>
      <c r="I1621">
        <v>0</v>
      </c>
      <c r="P1621" s="13">
        <v>1594</v>
      </c>
      <c r="Q1621" s="13">
        <v>53.530822136049252</v>
      </c>
      <c r="R1621" s="13">
        <v>-18.030822136049252</v>
      </c>
      <c r="T1621" s="13">
        <v>88.675570395102952</v>
      </c>
      <c r="U1621" s="13">
        <v>75</v>
      </c>
    </row>
    <row r="1622" spans="1:21" x14ac:dyDescent="0.3">
      <c r="A1622" s="1">
        <v>41334</v>
      </c>
      <c r="B1622" s="2">
        <v>1.9E-3</v>
      </c>
      <c r="C1622" s="8">
        <v>1367997</v>
      </c>
      <c r="D1622" s="8">
        <v>42</v>
      </c>
      <c r="E1622" t="s">
        <v>18</v>
      </c>
      <c r="F1622" t="s">
        <v>13</v>
      </c>
      <c r="G1622">
        <v>-1</v>
      </c>
      <c r="H1622" t="s">
        <v>13</v>
      </c>
      <c r="I1622">
        <v>-1</v>
      </c>
      <c r="P1622" s="13">
        <v>1595</v>
      </c>
      <c r="Q1622" s="13">
        <v>51.988471150685918</v>
      </c>
      <c r="R1622" s="13">
        <v>-27.488471150685918</v>
      </c>
      <c r="T1622" s="13">
        <v>88.731218697829718</v>
      </c>
      <c r="U1622" s="13">
        <v>75</v>
      </c>
    </row>
    <row r="1623" spans="1:21" x14ac:dyDescent="0.3">
      <c r="A1623" s="1">
        <v>41337</v>
      </c>
      <c r="B1623" s="2">
        <v>1.2699999999999999E-2</v>
      </c>
      <c r="C1623" s="8">
        <v>1142116</v>
      </c>
      <c r="D1623" s="8">
        <v>32</v>
      </c>
      <c r="E1623" t="s">
        <v>18</v>
      </c>
      <c r="F1623" t="s">
        <v>13</v>
      </c>
      <c r="G1623">
        <v>-1</v>
      </c>
      <c r="H1623" t="s">
        <v>13</v>
      </c>
      <c r="I1623">
        <v>-1</v>
      </c>
      <c r="P1623" s="13">
        <v>1596</v>
      </c>
      <c r="Q1623" s="13">
        <v>52.704597827673652</v>
      </c>
      <c r="R1623" s="13">
        <v>-36.204597827673652</v>
      </c>
      <c r="T1623" s="13">
        <v>88.786867000556484</v>
      </c>
      <c r="U1623" s="13">
        <v>75</v>
      </c>
    </row>
    <row r="1624" spans="1:21" x14ac:dyDescent="0.3">
      <c r="A1624" s="1">
        <v>41338</v>
      </c>
      <c r="B1624" s="2">
        <v>6.4000000000000003E-3</v>
      </c>
      <c r="C1624" s="8">
        <v>1310079</v>
      </c>
      <c r="D1624" s="8">
        <v>34</v>
      </c>
      <c r="E1624" t="s">
        <v>18</v>
      </c>
      <c r="F1624" t="s">
        <v>13</v>
      </c>
      <c r="G1624">
        <v>-1</v>
      </c>
      <c r="H1624" t="s">
        <v>13</v>
      </c>
      <c r="I1624">
        <v>-1</v>
      </c>
      <c r="P1624" s="13">
        <v>1597</v>
      </c>
      <c r="Q1624" s="13">
        <v>53.806942584036634</v>
      </c>
      <c r="R1624" s="13">
        <v>-40.306942584036634</v>
      </c>
      <c r="T1624" s="13">
        <v>88.84251530328325</v>
      </c>
      <c r="U1624" s="13">
        <v>75</v>
      </c>
    </row>
    <row r="1625" spans="1:21" x14ac:dyDescent="0.3">
      <c r="A1625" s="1">
        <v>41339</v>
      </c>
      <c r="B1625" s="2">
        <v>6.6E-3</v>
      </c>
      <c r="C1625" s="8">
        <v>1719750</v>
      </c>
      <c r="D1625" s="8">
        <v>39.5</v>
      </c>
      <c r="E1625" t="s">
        <v>18</v>
      </c>
      <c r="F1625" t="s">
        <v>13</v>
      </c>
      <c r="G1625">
        <v>-1</v>
      </c>
      <c r="H1625" t="s">
        <v>13</v>
      </c>
      <c r="I1625">
        <v>-1</v>
      </c>
      <c r="P1625" s="13">
        <v>1598</v>
      </c>
      <c r="Q1625" s="13">
        <v>54.640962635634608</v>
      </c>
      <c r="R1625" s="13">
        <v>-39.640962635634608</v>
      </c>
      <c r="T1625" s="13">
        <v>88.898163606010016</v>
      </c>
      <c r="U1625" s="13">
        <v>75</v>
      </c>
    </row>
    <row r="1626" spans="1:21" x14ac:dyDescent="0.3">
      <c r="A1626" s="1">
        <v>41340</v>
      </c>
      <c r="B1626" s="2">
        <v>-6.3E-3</v>
      </c>
      <c r="C1626" s="8">
        <v>1325387</v>
      </c>
      <c r="D1626" s="8">
        <v>39.5</v>
      </c>
      <c r="E1626" t="s">
        <v>18</v>
      </c>
      <c r="F1626" t="s">
        <v>13</v>
      </c>
      <c r="G1626">
        <v>-1</v>
      </c>
      <c r="H1626" t="s">
        <v>13</v>
      </c>
      <c r="I1626">
        <v>-1</v>
      </c>
      <c r="P1626" s="13">
        <v>1599</v>
      </c>
      <c r="Q1626" s="13">
        <v>54.703094949461807</v>
      </c>
      <c r="R1626" s="13">
        <v>-30.703094949461807</v>
      </c>
      <c r="T1626" s="13">
        <v>88.953811908736782</v>
      </c>
      <c r="U1626" s="13">
        <v>75</v>
      </c>
    </row>
    <row r="1627" spans="1:21" x14ac:dyDescent="0.3">
      <c r="A1627" s="1">
        <v>41341</v>
      </c>
      <c r="B1627" s="2">
        <v>-8.8999999999999999E-3</v>
      </c>
      <c r="C1627" s="8">
        <v>1088136</v>
      </c>
      <c r="D1627" s="8">
        <v>36</v>
      </c>
      <c r="E1627" t="s">
        <v>18</v>
      </c>
      <c r="F1627" t="s">
        <v>13</v>
      </c>
      <c r="G1627">
        <v>-1</v>
      </c>
      <c r="H1627" t="s">
        <v>13</v>
      </c>
      <c r="I1627">
        <v>-1</v>
      </c>
      <c r="P1627" s="13">
        <v>1600</v>
      </c>
      <c r="Q1627" s="13">
        <v>55.129329968258133</v>
      </c>
      <c r="R1627" s="13">
        <v>-23.129329968258133</v>
      </c>
      <c r="T1627" s="13">
        <v>89.009460211463548</v>
      </c>
      <c r="U1627" s="13">
        <v>75</v>
      </c>
    </row>
    <row r="1628" spans="1:21" x14ac:dyDescent="0.3">
      <c r="A1628" s="1">
        <v>41344</v>
      </c>
      <c r="B1628" s="2">
        <v>4.1999999999999997E-3</v>
      </c>
      <c r="C1628" s="8">
        <v>938179</v>
      </c>
      <c r="D1628" s="8">
        <v>40</v>
      </c>
      <c r="E1628" t="s">
        <v>18</v>
      </c>
      <c r="F1628" t="s">
        <v>13</v>
      </c>
      <c r="G1628">
        <v>-1</v>
      </c>
      <c r="H1628" t="s">
        <v>13</v>
      </c>
      <c r="I1628">
        <v>-1</v>
      </c>
      <c r="P1628" s="13">
        <v>1601</v>
      </c>
      <c r="Q1628" s="13">
        <v>53.59234755315039</v>
      </c>
      <c r="R1628" s="13">
        <v>-8.5923475531503897</v>
      </c>
      <c r="T1628" s="13">
        <v>89.065108514190314</v>
      </c>
      <c r="U1628" s="13">
        <v>75.5</v>
      </c>
    </row>
    <row r="1629" spans="1:21" x14ac:dyDescent="0.3">
      <c r="A1629" s="1">
        <v>41345</v>
      </c>
      <c r="B1629" s="2">
        <v>2.0999999999999999E-3</v>
      </c>
      <c r="C1629" s="8">
        <v>1240894</v>
      </c>
      <c r="D1629" s="8">
        <v>46.5</v>
      </c>
      <c r="E1629" t="s">
        <v>18</v>
      </c>
      <c r="F1629" t="s">
        <v>10</v>
      </c>
      <c r="G1629">
        <v>0</v>
      </c>
      <c r="H1629" t="s">
        <v>10</v>
      </c>
      <c r="I1629">
        <v>0</v>
      </c>
      <c r="P1629" s="13">
        <v>1602</v>
      </c>
      <c r="Q1629" s="13">
        <v>53.839959223645145</v>
      </c>
      <c r="R1629" s="13">
        <v>-4.8399592236451454</v>
      </c>
      <c r="T1629" s="13">
        <v>89.12075681691708</v>
      </c>
      <c r="U1629" s="13">
        <v>75.5</v>
      </c>
    </row>
    <row r="1630" spans="1:21" x14ac:dyDescent="0.3">
      <c r="A1630" s="1">
        <v>41346</v>
      </c>
      <c r="B1630" s="2">
        <v>6.6E-3</v>
      </c>
      <c r="C1630" s="8">
        <v>962753</v>
      </c>
      <c r="D1630" s="8">
        <v>45.5</v>
      </c>
      <c r="E1630" t="s">
        <v>18</v>
      </c>
      <c r="F1630" t="s">
        <v>10</v>
      </c>
      <c r="G1630">
        <v>0</v>
      </c>
      <c r="H1630" t="s">
        <v>10</v>
      </c>
      <c r="I1630">
        <v>0</v>
      </c>
      <c r="P1630" s="13">
        <v>1603</v>
      </c>
      <c r="Q1630" s="13">
        <v>54.726912268474244</v>
      </c>
      <c r="R1630" s="13">
        <v>-17.226912268474244</v>
      </c>
      <c r="T1630" s="13">
        <v>89.17640511964386</v>
      </c>
      <c r="U1630" s="13">
        <v>75.5</v>
      </c>
    </row>
    <row r="1631" spans="1:21" x14ac:dyDescent="0.3">
      <c r="A1631" s="1">
        <v>41347</v>
      </c>
      <c r="B1631" s="2">
        <v>1.1599999999999999E-2</v>
      </c>
      <c r="C1631" s="8">
        <v>1723333</v>
      </c>
      <c r="D1631" s="8">
        <v>42.5</v>
      </c>
      <c r="E1631" t="s">
        <v>18</v>
      </c>
      <c r="F1631" t="s">
        <v>13</v>
      </c>
      <c r="G1631">
        <v>-1</v>
      </c>
      <c r="H1631" t="s">
        <v>10</v>
      </c>
      <c r="I1631">
        <v>0</v>
      </c>
      <c r="P1631" s="13">
        <v>1604</v>
      </c>
      <c r="Q1631" s="13">
        <v>54.131480664998811</v>
      </c>
      <c r="R1631" s="13">
        <v>-29.131480664998811</v>
      </c>
      <c r="T1631" s="13">
        <v>89.232053422370626</v>
      </c>
      <c r="U1631" s="13">
        <v>75.5</v>
      </c>
    </row>
    <row r="1632" spans="1:21" x14ac:dyDescent="0.3">
      <c r="A1632" s="1">
        <v>41351</v>
      </c>
      <c r="B1632" s="2">
        <v>1.06E-2</v>
      </c>
      <c r="C1632" s="8">
        <v>2093752</v>
      </c>
      <c r="D1632" s="8">
        <v>30.5</v>
      </c>
      <c r="E1632" t="s">
        <v>18</v>
      </c>
      <c r="F1632" t="s">
        <v>13</v>
      </c>
      <c r="G1632">
        <v>-1</v>
      </c>
      <c r="H1632" t="s">
        <v>13</v>
      </c>
      <c r="I1632">
        <v>-1</v>
      </c>
      <c r="P1632" s="13">
        <v>1605</v>
      </c>
      <c r="Q1632" s="13">
        <v>53.830523077002539</v>
      </c>
      <c r="R1632" s="13">
        <v>-27.830523077002539</v>
      </c>
      <c r="T1632" s="13">
        <v>89.287701725097392</v>
      </c>
      <c r="U1632" s="13">
        <v>75.5</v>
      </c>
    </row>
    <row r="1633" spans="1:21" x14ac:dyDescent="0.3">
      <c r="A1633" s="1">
        <v>41352</v>
      </c>
      <c r="B1633" s="2">
        <v>-2.8999999999999998E-3</v>
      </c>
      <c r="C1633" s="8">
        <v>1132330</v>
      </c>
      <c r="D1633" s="8">
        <v>30.5</v>
      </c>
      <c r="E1633" t="s">
        <v>18</v>
      </c>
      <c r="F1633" t="s">
        <v>13</v>
      </c>
      <c r="G1633">
        <v>-1</v>
      </c>
      <c r="H1633" t="s">
        <v>13</v>
      </c>
      <c r="I1633">
        <v>-1</v>
      </c>
      <c r="P1633" s="13">
        <v>1606</v>
      </c>
      <c r="Q1633" s="13">
        <v>50.941046376317303</v>
      </c>
      <c r="R1633" s="13">
        <v>-23.941046376317303</v>
      </c>
      <c r="T1633" s="13">
        <v>89.343350027824158</v>
      </c>
      <c r="U1633" s="13">
        <v>75.5</v>
      </c>
    </row>
    <row r="1634" spans="1:21" x14ac:dyDescent="0.3">
      <c r="A1634" s="1">
        <v>41353</v>
      </c>
      <c r="B1634" s="2">
        <v>8.3999999999999995E-3</v>
      </c>
      <c r="C1634" s="8">
        <v>1274248</v>
      </c>
      <c r="D1634" s="8">
        <v>37</v>
      </c>
      <c r="E1634" t="s">
        <v>18</v>
      </c>
      <c r="F1634" t="s">
        <v>13</v>
      </c>
      <c r="G1634">
        <v>-1</v>
      </c>
      <c r="H1634" t="s">
        <v>13</v>
      </c>
      <c r="I1634">
        <v>-1</v>
      </c>
      <c r="P1634" s="13">
        <v>1607</v>
      </c>
      <c r="Q1634" s="13">
        <v>54.680030572953399</v>
      </c>
      <c r="R1634" s="13">
        <v>-25.680030572953399</v>
      </c>
      <c r="T1634" s="13">
        <v>89.398998330550924</v>
      </c>
      <c r="U1634" s="13">
        <v>75.5</v>
      </c>
    </row>
    <row r="1635" spans="1:21" x14ac:dyDescent="0.3">
      <c r="A1635" s="1">
        <v>41354</v>
      </c>
      <c r="B1635" s="2">
        <v>-8.0000000000000004E-4</v>
      </c>
      <c r="C1635" s="8">
        <v>1607511</v>
      </c>
      <c r="D1635" s="8">
        <v>36.5</v>
      </c>
      <c r="E1635" t="s">
        <v>18</v>
      </c>
      <c r="F1635" t="s">
        <v>13</v>
      </c>
      <c r="G1635">
        <v>-1</v>
      </c>
      <c r="H1635" t="s">
        <v>13</v>
      </c>
      <c r="I1635">
        <v>-1</v>
      </c>
      <c r="P1635" s="13">
        <v>1608</v>
      </c>
      <c r="Q1635" s="13">
        <v>54.610582697777104</v>
      </c>
      <c r="R1635" s="13">
        <v>-28.110582697777104</v>
      </c>
      <c r="T1635" s="13">
        <v>89.45464663327769</v>
      </c>
      <c r="U1635" s="13">
        <v>75.5</v>
      </c>
    </row>
    <row r="1636" spans="1:21" x14ac:dyDescent="0.3">
      <c r="A1636" s="1">
        <v>41355</v>
      </c>
      <c r="B1636" s="2">
        <v>5.1999999999999998E-3</v>
      </c>
      <c r="C1636" s="8">
        <v>1159099</v>
      </c>
      <c r="D1636" s="8">
        <v>33.5</v>
      </c>
      <c r="E1636" t="s">
        <v>18</v>
      </c>
      <c r="F1636" t="s">
        <v>13</v>
      </c>
      <c r="G1636">
        <v>-1</v>
      </c>
      <c r="H1636" t="s">
        <v>13</v>
      </c>
      <c r="I1636">
        <v>-1</v>
      </c>
      <c r="P1636" s="13">
        <v>1609</v>
      </c>
      <c r="Q1636" s="13">
        <v>54.312164883191116</v>
      </c>
      <c r="R1636" s="13">
        <v>-17.312164883191116</v>
      </c>
      <c r="T1636" s="13">
        <v>89.510294936004456</v>
      </c>
      <c r="U1636" s="13">
        <v>75.5</v>
      </c>
    </row>
    <row r="1637" spans="1:21" x14ac:dyDescent="0.3">
      <c r="A1637" s="1">
        <v>41358</v>
      </c>
      <c r="B1637" s="2">
        <v>-4.7000000000000002E-3</v>
      </c>
      <c r="C1637" s="8">
        <v>1067869</v>
      </c>
      <c r="D1637" s="8">
        <v>38.5</v>
      </c>
      <c r="E1637" t="s">
        <v>18</v>
      </c>
      <c r="F1637" t="s">
        <v>13</v>
      </c>
      <c r="G1637">
        <v>-1</v>
      </c>
      <c r="H1637" t="s">
        <v>13</v>
      </c>
      <c r="I1637">
        <v>-1</v>
      </c>
      <c r="P1637" s="13">
        <v>1610</v>
      </c>
      <c r="Q1637" s="13">
        <v>55.282210234614183</v>
      </c>
      <c r="R1637" s="13">
        <v>-21.282210234614183</v>
      </c>
      <c r="T1637" s="13">
        <v>89.565943238731222</v>
      </c>
      <c r="U1637" s="13">
        <v>75.5</v>
      </c>
    </row>
    <row r="1638" spans="1:21" x14ac:dyDescent="0.3">
      <c r="A1638" s="1">
        <v>41359</v>
      </c>
      <c r="B1638" s="2">
        <v>-3.8999999999999998E-3</v>
      </c>
      <c r="C1638" s="8">
        <v>871179</v>
      </c>
      <c r="D1638" s="8">
        <v>37.5</v>
      </c>
      <c r="E1638" t="s">
        <v>18</v>
      </c>
      <c r="F1638" t="s">
        <v>13</v>
      </c>
      <c r="G1638">
        <v>-1</v>
      </c>
      <c r="H1638" t="s">
        <v>13</v>
      </c>
      <c r="I1638">
        <v>-1</v>
      </c>
      <c r="P1638" s="13">
        <v>1611</v>
      </c>
      <c r="Q1638" s="13">
        <v>55.089767810945879</v>
      </c>
      <c r="R1638" s="13">
        <v>-20.589767810945879</v>
      </c>
      <c r="T1638" s="13">
        <v>89.621591541457988</v>
      </c>
      <c r="U1638" s="13">
        <v>75.5</v>
      </c>
    </row>
    <row r="1639" spans="1:21" x14ac:dyDescent="0.3">
      <c r="A1639" s="1">
        <v>41360</v>
      </c>
      <c r="B1639" s="2">
        <v>-2.3999999999999998E-3</v>
      </c>
      <c r="C1639" s="8">
        <v>822170</v>
      </c>
      <c r="D1639" s="8">
        <v>42.5</v>
      </c>
      <c r="E1639" t="s">
        <v>18</v>
      </c>
      <c r="F1639" t="s">
        <v>13</v>
      </c>
      <c r="G1639">
        <v>-1</v>
      </c>
      <c r="H1639" t="s">
        <v>13</v>
      </c>
      <c r="I1639">
        <v>-1</v>
      </c>
      <c r="P1639" s="13">
        <v>1612</v>
      </c>
      <c r="Q1639" s="13">
        <v>54.98600843075338</v>
      </c>
      <c r="R1639" s="13">
        <v>-18.48600843075338</v>
      </c>
      <c r="T1639" s="13">
        <v>89.677239844184754</v>
      </c>
      <c r="U1639" s="13">
        <v>75.5</v>
      </c>
    </row>
    <row r="1640" spans="1:21" x14ac:dyDescent="0.3">
      <c r="A1640" s="1">
        <v>41361</v>
      </c>
      <c r="B1640" s="2">
        <v>1.55E-2</v>
      </c>
      <c r="C1640" s="8">
        <v>1649421</v>
      </c>
      <c r="D1640" s="8">
        <v>43.5</v>
      </c>
      <c r="E1640" t="s">
        <v>18</v>
      </c>
      <c r="F1640" t="s">
        <v>13</v>
      </c>
      <c r="G1640">
        <v>-1</v>
      </c>
      <c r="H1640" t="s">
        <v>13</v>
      </c>
      <c r="I1640">
        <v>-1</v>
      </c>
      <c r="P1640" s="13">
        <v>1613</v>
      </c>
      <c r="Q1640" s="13">
        <v>51.355187845327478</v>
      </c>
      <c r="R1640" s="13">
        <v>-25.855187845327478</v>
      </c>
      <c r="T1640" s="13">
        <v>89.73288814691152</v>
      </c>
      <c r="U1640" s="13">
        <v>75.5</v>
      </c>
    </row>
    <row r="1641" spans="1:21" x14ac:dyDescent="0.3">
      <c r="A1641" s="1">
        <v>41365</v>
      </c>
      <c r="B1641" s="2">
        <v>-8.5000000000000006E-3</v>
      </c>
      <c r="C1641" s="8">
        <v>821062</v>
      </c>
      <c r="D1641" s="8">
        <v>43.5</v>
      </c>
      <c r="E1641" t="s">
        <v>18</v>
      </c>
      <c r="F1641" t="s">
        <v>13</v>
      </c>
      <c r="G1641">
        <v>-1</v>
      </c>
      <c r="H1641" t="s">
        <v>10</v>
      </c>
      <c r="I1641">
        <v>0</v>
      </c>
      <c r="P1641" s="13">
        <v>1614</v>
      </c>
      <c r="Q1641" s="13">
        <v>54.649353548898191</v>
      </c>
      <c r="R1641" s="13">
        <v>-22.649353548898191</v>
      </c>
      <c r="T1641" s="13">
        <v>89.788536449638286</v>
      </c>
      <c r="U1641" s="13">
        <v>75.5</v>
      </c>
    </row>
    <row r="1642" spans="1:21" x14ac:dyDescent="0.3">
      <c r="A1642" s="1">
        <v>41366</v>
      </c>
      <c r="B1642" s="2">
        <v>1.8E-3</v>
      </c>
      <c r="C1642" s="8">
        <v>2848804</v>
      </c>
      <c r="D1642" s="8">
        <v>45.5</v>
      </c>
      <c r="E1642" t="s">
        <v>18</v>
      </c>
      <c r="F1642" t="s">
        <v>10</v>
      </c>
      <c r="G1642">
        <v>0</v>
      </c>
      <c r="H1642" t="s">
        <v>10</v>
      </c>
      <c r="I1642">
        <v>0</v>
      </c>
      <c r="P1642" s="13">
        <v>1615</v>
      </c>
      <c r="Q1642" s="13">
        <v>54.836422999158422</v>
      </c>
      <c r="R1642" s="13">
        <v>-26.836422999158422</v>
      </c>
      <c r="T1642" s="13">
        <v>89.844184752365052</v>
      </c>
      <c r="U1642" s="13">
        <v>75.5</v>
      </c>
    </row>
    <row r="1643" spans="1:21" x14ac:dyDescent="0.3">
      <c r="A1643" s="1">
        <v>41367</v>
      </c>
      <c r="B1643" s="2">
        <v>-2.1600000000000001E-2</v>
      </c>
      <c r="C1643" s="8">
        <v>2836895</v>
      </c>
      <c r="D1643" s="8">
        <v>37.5</v>
      </c>
      <c r="E1643" t="s">
        <v>18</v>
      </c>
      <c r="F1643" t="s">
        <v>13</v>
      </c>
      <c r="G1643">
        <v>-1</v>
      </c>
      <c r="H1643" t="s">
        <v>13</v>
      </c>
      <c r="I1643">
        <v>-1</v>
      </c>
      <c r="P1643" s="13">
        <v>1616</v>
      </c>
      <c r="Q1643" s="13">
        <v>55.306995376816289</v>
      </c>
      <c r="R1643" s="13">
        <v>-27.306995376816289</v>
      </c>
      <c r="T1643" s="13">
        <v>89.899833055091818</v>
      </c>
      <c r="U1643" s="13">
        <v>75.5</v>
      </c>
    </row>
    <row r="1644" spans="1:21" x14ac:dyDescent="0.3">
      <c r="A1644" s="1">
        <v>41368</v>
      </c>
      <c r="B1644" s="2">
        <v>4.7999999999999996E-3</v>
      </c>
      <c r="C1644" s="8">
        <v>893483</v>
      </c>
      <c r="D1644" s="8">
        <v>44</v>
      </c>
      <c r="E1644" t="s">
        <v>18</v>
      </c>
      <c r="F1644" t="s">
        <v>13</v>
      </c>
      <c r="G1644">
        <v>-1</v>
      </c>
      <c r="H1644" t="s">
        <v>10</v>
      </c>
      <c r="I1644">
        <v>0</v>
      </c>
      <c r="P1644" s="13">
        <v>1617</v>
      </c>
      <c r="Q1644" s="13">
        <v>54.713645378484287</v>
      </c>
      <c r="R1644" s="13">
        <v>-15.713645378484287</v>
      </c>
      <c r="T1644" s="13">
        <v>89.955481357818584</v>
      </c>
      <c r="U1644" s="13">
        <v>75.5</v>
      </c>
    </row>
    <row r="1645" spans="1:21" x14ac:dyDescent="0.3">
      <c r="A1645" s="1">
        <v>41369</v>
      </c>
      <c r="B1645" s="2">
        <v>-2.9999999999999997E-4</v>
      </c>
      <c r="C1645" s="8">
        <v>2922406</v>
      </c>
      <c r="D1645" s="8">
        <v>40.5</v>
      </c>
      <c r="E1645" t="s">
        <v>18</v>
      </c>
      <c r="F1645" t="s">
        <v>13</v>
      </c>
      <c r="G1645">
        <v>-1</v>
      </c>
      <c r="H1645" t="s">
        <v>13</v>
      </c>
      <c r="I1645">
        <v>-1</v>
      </c>
      <c r="P1645" s="13">
        <v>1618</v>
      </c>
      <c r="Q1645" s="13">
        <v>55.567182213108801</v>
      </c>
      <c r="R1645" s="13">
        <v>-20.567182213108801</v>
      </c>
      <c r="T1645" s="13">
        <v>90.01112966054535</v>
      </c>
      <c r="U1645" s="13">
        <v>76</v>
      </c>
    </row>
    <row r="1646" spans="1:21" x14ac:dyDescent="0.3">
      <c r="A1646" s="1">
        <v>41372</v>
      </c>
      <c r="B1646" s="2">
        <v>7.1999999999999998E-3</v>
      </c>
      <c r="C1646" s="8">
        <v>2161753</v>
      </c>
      <c r="D1646" s="8">
        <v>45.5</v>
      </c>
      <c r="E1646" t="s">
        <v>18</v>
      </c>
      <c r="F1646" t="s">
        <v>10</v>
      </c>
      <c r="G1646">
        <v>0</v>
      </c>
      <c r="H1646" t="s">
        <v>10</v>
      </c>
      <c r="I1646">
        <v>0</v>
      </c>
      <c r="P1646" s="13">
        <v>1619</v>
      </c>
      <c r="Q1646" s="13">
        <v>55.22938429733663</v>
      </c>
      <c r="R1646" s="13">
        <v>-19.72938429733663</v>
      </c>
      <c r="T1646" s="13">
        <v>90.066777963272116</v>
      </c>
      <c r="U1646" s="13">
        <v>76</v>
      </c>
    </row>
    <row r="1647" spans="1:21" x14ac:dyDescent="0.3">
      <c r="A1647" s="1">
        <v>41373</v>
      </c>
      <c r="B1647" s="2">
        <v>-2.7000000000000001E-3</v>
      </c>
      <c r="C1647" s="8">
        <v>775123</v>
      </c>
      <c r="D1647" s="8">
        <v>60.5</v>
      </c>
      <c r="E1647" t="s">
        <v>18</v>
      </c>
      <c r="F1647" t="s">
        <v>10</v>
      </c>
      <c r="G1647">
        <v>0</v>
      </c>
      <c r="H1647" t="s">
        <v>14</v>
      </c>
      <c r="I1647">
        <v>1</v>
      </c>
      <c r="P1647" s="13">
        <v>1620</v>
      </c>
      <c r="Q1647" s="13">
        <v>55.28989832555655</v>
      </c>
      <c r="R1647" s="13">
        <v>-13.78989832555655</v>
      </c>
      <c r="T1647" s="13">
        <v>90.122426265998882</v>
      </c>
      <c r="U1647" s="13">
        <v>76</v>
      </c>
    </row>
    <row r="1648" spans="1:21" x14ac:dyDescent="0.3">
      <c r="A1648" s="1">
        <v>41374</v>
      </c>
      <c r="B1648" s="2">
        <v>9.5999999999999992E-3</v>
      </c>
      <c r="C1648" s="8">
        <v>1044393</v>
      </c>
      <c r="D1648" s="8">
        <v>65.5</v>
      </c>
      <c r="E1648" t="s">
        <v>18</v>
      </c>
      <c r="F1648" t="s">
        <v>10</v>
      </c>
      <c r="G1648">
        <v>0</v>
      </c>
      <c r="H1648" t="s">
        <v>14</v>
      </c>
      <c r="I1648">
        <v>1</v>
      </c>
      <c r="P1648" s="13">
        <v>1621</v>
      </c>
      <c r="Q1648" s="13">
        <v>55.52846922421493</v>
      </c>
      <c r="R1648" s="13">
        <v>-13.52846922421493</v>
      </c>
      <c r="T1648" s="13">
        <v>90.178074568725663</v>
      </c>
      <c r="U1648" s="13">
        <v>76</v>
      </c>
    </row>
    <row r="1649" spans="1:21" x14ac:dyDescent="0.3">
      <c r="A1649" s="1">
        <v>41375</v>
      </c>
      <c r="B1649" s="2">
        <v>5.0000000000000001E-4</v>
      </c>
      <c r="C1649" s="8">
        <v>931106</v>
      </c>
      <c r="D1649" s="8">
        <v>65.5</v>
      </c>
      <c r="E1649" t="s">
        <v>18</v>
      </c>
      <c r="F1649" t="s">
        <v>10</v>
      </c>
      <c r="G1649">
        <v>0</v>
      </c>
      <c r="H1649" t="s">
        <v>14</v>
      </c>
      <c r="I1649">
        <v>1</v>
      </c>
      <c r="P1649" s="13">
        <v>1622</v>
      </c>
      <c r="Q1649" s="13">
        <v>55.692620819197181</v>
      </c>
      <c r="R1649" s="13">
        <v>-23.692620819197181</v>
      </c>
      <c r="T1649" s="13">
        <v>90.233722871452429</v>
      </c>
      <c r="U1649" s="13">
        <v>76</v>
      </c>
    </row>
    <row r="1650" spans="1:21" x14ac:dyDescent="0.3">
      <c r="A1650" s="1">
        <v>41376</v>
      </c>
      <c r="B1650" s="2">
        <v>5.0000000000000001E-3</v>
      </c>
      <c r="C1650" s="8">
        <v>783322</v>
      </c>
      <c r="D1650" s="8">
        <v>53</v>
      </c>
      <c r="E1650" t="s">
        <v>18</v>
      </c>
      <c r="F1650" t="s">
        <v>10</v>
      </c>
      <c r="G1650">
        <v>0</v>
      </c>
      <c r="H1650" t="s">
        <v>10</v>
      </c>
      <c r="I1650">
        <v>0</v>
      </c>
      <c r="P1650" s="13">
        <v>1623</v>
      </c>
      <c r="Q1650" s="13">
        <v>55.574744442046949</v>
      </c>
      <c r="R1650" s="13">
        <v>-21.574744442046949</v>
      </c>
      <c r="T1650" s="13">
        <v>90.289371174179195</v>
      </c>
      <c r="U1650" s="13">
        <v>76</v>
      </c>
    </row>
    <row r="1651" spans="1:21" x14ac:dyDescent="0.3">
      <c r="A1651" s="1">
        <v>41379</v>
      </c>
      <c r="B1651" s="2">
        <v>-1.9E-2</v>
      </c>
      <c r="C1651" s="8">
        <v>1112888</v>
      </c>
      <c r="D1651" s="8">
        <v>48.5</v>
      </c>
      <c r="E1651" t="s">
        <v>18</v>
      </c>
      <c r="F1651" t="s">
        <v>10</v>
      </c>
      <c r="G1651">
        <v>0</v>
      </c>
      <c r="H1651" t="s">
        <v>10</v>
      </c>
      <c r="I1651">
        <v>0</v>
      </c>
      <c r="P1651" s="13">
        <v>1624</v>
      </c>
      <c r="Q1651" s="13">
        <v>55.324877886776839</v>
      </c>
      <c r="R1651" s="13">
        <v>-15.824877886776839</v>
      </c>
      <c r="T1651" s="13">
        <v>90.345019476905961</v>
      </c>
      <c r="U1651" s="13">
        <v>76</v>
      </c>
    </row>
    <row r="1652" spans="1:21" x14ac:dyDescent="0.3">
      <c r="A1652" s="1">
        <v>41380</v>
      </c>
      <c r="B1652" s="2">
        <v>1.9E-3</v>
      </c>
      <c r="C1652" s="8">
        <v>913685</v>
      </c>
      <c r="D1652" s="8">
        <v>50</v>
      </c>
      <c r="E1652" t="s">
        <v>18</v>
      </c>
      <c r="F1652" t="s">
        <v>10</v>
      </c>
      <c r="G1652">
        <v>0</v>
      </c>
      <c r="H1652" t="s">
        <v>10</v>
      </c>
      <c r="I1652">
        <v>0</v>
      </c>
      <c r="P1652" s="13">
        <v>1625</v>
      </c>
      <c r="Q1652" s="13">
        <v>55.534679715908226</v>
      </c>
      <c r="R1652" s="13">
        <v>-16.034679715908226</v>
      </c>
      <c r="T1652" s="13">
        <v>90.400667779632727</v>
      </c>
      <c r="U1652" s="13">
        <v>76</v>
      </c>
    </row>
    <row r="1653" spans="1:21" x14ac:dyDescent="0.3">
      <c r="A1653" s="1">
        <v>41381</v>
      </c>
      <c r="B1653" s="2">
        <v>-2.0999999999999999E-3</v>
      </c>
      <c r="C1653" s="8">
        <v>1370433</v>
      </c>
      <c r="D1653" s="8">
        <v>57</v>
      </c>
      <c r="E1653" t="s">
        <v>18</v>
      </c>
      <c r="F1653" t="s">
        <v>10</v>
      </c>
      <c r="G1653">
        <v>0</v>
      </c>
      <c r="H1653" t="s">
        <v>10</v>
      </c>
      <c r="I1653">
        <v>0</v>
      </c>
      <c r="P1653" s="13">
        <v>1626</v>
      </c>
      <c r="Q1653" s="13">
        <v>55.673376848379441</v>
      </c>
      <c r="R1653" s="13">
        <v>-19.673376848379441</v>
      </c>
      <c r="T1653" s="13">
        <v>90.456316082359493</v>
      </c>
      <c r="U1653" s="13">
        <v>76</v>
      </c>
    </row>
    <row r="1654" spans="1:21" x14ac:dyDescent="0.3">
      <c r="A1654" s="1">
        <v>41382</v>
      </c>
      <c r="B1654" s="2">
        <v>-9.5999999999999992E-3</v>
      </c>
      <c r="C1654" s="8">
        <v>959948</v>
      </c>
      <c r="D1654" s="8">
        <v>57</v>
      </c>
      <c r="E1654" t="s">
        <v>18</v>
      </c>
      <c r="F1654" t="s">
        <v>10</v>
      </c>
      <c r="G1654">
        <v>0</v>
      </c>
      <c r="H1654" t="s">
        <v>10</v>
      </c>
      <c r="I1654">
        <v>0</v>
      </c>
      <c r="P1654" s="13">
        <v>1627</v>
      </c>
      <c r="Q1654" s="13">
        <v>55.79669289780594</v>
      </c>
      <c r="R1654" s="13">
        <v>-15.79669289780594</v>
      </c>
      <c r="T1654" s="13">
        <v>90.511964385086259</v>
      </c>
      <c r="U1654" s="13">
        <v>76</v>
      </c>
    </row>
    <row r="1655" spans="1:21" x14ac:dyDescent="0.3">
      <c r="A1655" s="1">
        <v>41383</v>
      </c>
      <c r="B1655" s="2">
        <v>3.2000000000000002E-3</v>
      </c>
      <c r="C1655" s="8">
        <v>1042702</v>
      </c>
      <c r="D1655" s="8">
        <v>50.5</v>
      </c>
      <c r="E1655" t="s">
        <v>18</v>
      </c>
      <c r="F1655" t="s">
        <v>10</v>
      </c>
      <c r="G1655">
        <v>0</v>
      </c>
      <c r="H1655" t="s">
        <v>10</v>
      </c>
      <c r="I1655">
        <v>0</v>
      </c>
      <c r="P1655" s="13">
        <v>1628</v>
      </c>
      <c r="Q1655" s="13">
        <v>55.606625560653008</v>
      </c>
      <c r="R1655" s="13">
        <v>-9.1066255606530078</v>
      </c>
      <c r="T1655" s="13">
        <v>90.567612687813025</v>
      </c>
      <c r="U1655" s="13">
        <v>76</v>
      </c>
    </row>
    <row r="1656" spans="1:21" x14ac:dyDescent="0.3">
      <c r="A1656" s="1">
        <v>41386</v>
      </c>
      <c r="B1656" s="2">
        <v>8.6E-3</v>
      </c>
      <c r="C1656" s="8">
        <v>1300308</v>
      </c>
      <c r="D1656" s="8">
        <v>44.5</v>
      </c>
      <c r="E1656" t="s">
        <v>18</v>
      </c>
      <c r="F1656" t="s">
        <v>13</v>
      </c>
      <c r="G1656">
        <v>-1</v>
      </c>
      <c r="H1656" t="s">
        <v>13</v>
      </c>
      <c r="I1656">
        <v>-1</v>
      </c>
      <c r="P1656" s="13">
        <v>1629</v>
      </c>
      <c r="Q1656" s="13">
        <v>55.787479176992875</v>
      </c>
      <c r="R1656" s="13">
        <v>-10.287479176992875</v>
      </c>
      <c r="T1656" s="13">
        <v>90.623260990539791</v>
      </c>
      <c r="U1656" s="13">
        <v>76</v>
      </c>
    </row>
    <row r="1657" spans="1:21" x14ac:dyDescent="0.3">
      <c r="A1657" s="1">
        <v>41387</v>
      </c>
      <c r="B1657" s="2">
        <v>7.4000000000000003E-3</v>
      </c>
      <c r="C1657" s="8">
        <v>1670012</v>
      </c>
      <c r="D1657" s="8">
        <v>46.5</v>
      </c>
      <c r="E1657" t="s">
        <v>18</v>
      </c>
      <c r="F1657" t="s">
        <v>10</v>
      </c>
      <c r="G1657">
        <v>0</v>
      </c>
      <c r="H1657" t="s">
        <v>10</v>
      </c>
      <c r="I1657">
        <v>0</v>
      </c>
      <c r="P1657" s="13">
        <v>1630</v>
      </c>
      <c r="Q1657" s="13">
        <v>55.334778864170843</v>
      </c>
      <c r="R1657" s="13">
        <v>-12.834778864170843</v>
      </c>
      <c r="T1657" s="13">
        <v>90.678909293266557</v>
      </c>
      <c r="U1657" s="13">
        <v>76</v>
      </c>
    </row>
    <row r="1658" spans="1:21" x14ac:dyDescent="0.3">
      <c r="A1658" s="1">
        <v>41388</v>
      </c>
      <c r="B1658" s="2">
        <v>4.1999999999999997E-3</v>
      </c>
      <c r="C1658" s="8">
        <v>1014949</v>
      </c>
      <c r="D1658" s="8">
        <v>44</v>
      </c>
      <c r="E1658" t="s">
        <v>18</v>
      </c>
      <c r="F1658" t="s">
        <v>13</v>
      </c>
      <c r="G1658">
        <v>-1</v>
      </c>
      <c r="H1658" t="s">
        <v>13</v>
      </c>
      <c r="I1658">
        <v>-1</v>
      </c>
      <c r="P1658" s="13">
        <v>1631</v>
      </c>
      <c r="Q1658" s="13">
        <v>55.105997495893341</v>
      </c>
      <c r="R1658" s="13">
        <v>-24.605997495893341</v>
      </c>
      <c r="T1658" s="13">
        <v>90.734557595993323</v>
      </c>
      <c r="U1658" s="13">
        <v>76</v>
      </c>
    </row>
    <row r="1659" spans="1:21" x14ac:dyDescent="0.3">
      <c r="A1659" s="1">
        <v>41389</v>
      </c>
      <c r="B1659" s="2">
        <v>4.7000000000000002E-3</v>
      </c>
      <c r="C1659" s="8">
        <v>1682812</v>
      </c>
      <c r="D1659" s="8">
        <v>55</v>
      </c>
      <c r="E1659" t="s">
        <v>18</v>
      </c>
      <c r="F1659" t="s">
        <v>10</v>
      </c>
      <c r="G1659">
        <v>0</v>
      </c>
      <c r="H1659" t="s">
        <v>10</v>
      </c>
      <c r="I1659">
        <v>0</v>
      </c>
      <c r="P1659" s="13">
        <v>1632</v>
      </c>
      <c r="Q1659" s="13">
        <v>55.660878531092578</v>
      </c>
      <c r="R1659" s="13">
        <v>-25.160878531092578</v>
      </c>
      <c r="T1659" s="13">
        <v>90.790205898720089</v>
      </c>
      <c r="U1659" s="13">
        <v>76</v>
      </c>
    </row>
    <row r="1660" spans="1:21" x14ac:dyDescent="0.3">
      <c r="A1660" s="1">
        <v>41390</v>
      </c>
      <c r="B1660" s="2">
        <v>5.0000000000000001E-4</v>
      </c>
      <c r="C1660" s="8">
        <v>984096</v>
      </c>
      <c r="D1660" s="8">
        <v>54</v>
      </c>
      <c r="E1660" t="s">
        <v>18</v>
      </c>
      <c r="F1660" t="s">
        <v>10</v>
      </c>
      <c r="G1660">
        <v>0</v>
      </c>
      <c r="H1660" t="s">
        <v>10</v>
      </c>
      <c r="I1660">
        <v>0</v>
      </c>
      <c r="P1660" s="13">
        <v>1633</v>
      </c>
      <c r="Q1660" s="13">
        <v>55.601477006472706</v>
      </c>
      <c r="R1660" s="13">
        <v>-18.601477006472706</v>
      </c>
      <c r="T1660" s="13">
        <v>90.845854201446855</v>
      </c>
      <c r="U1660" s="13">
        <v>76</v>
      </c>
    </row>
    <row r="1661" spans="1:21" x14ac:dyDescent="0.3">
      <c r="A1661" s="1">
        <v>41393</v>
      </c>
      <c r="B1661" s="2">
        <v>8.8999999999999999E-3</v>
      </c>
      <c r="C1661" s="8">
        <v>1374030</v>
      </c>
      <c r="D1661" s="8">
        <v>57</v>
      </c>
      <c r="E1661" t="s">
        <v>18</v>
      </c>
      <c r="F1661" t="s">
        <v>10</v>
      </c>
      <c r="G1661">
        <v>0</v>
      </c>
      <c r="H1661" t="s">
        <v>10</v>
      </c>
      <c r="I1661">
        <v>0</v>
      </c>
      <c r="P1661" s="13">
        <v>1634</v>
      </c>
      <c r="Q1661" s="13">
        <v>55.375573187437148</v>
      </c>
      <c r="R1661" s="13">
        <v>-18.875573187437148</v>
      </c>
      <c r="T1661" s="13">
        <v>90.901502504173621</v>
      </c>
      <c r="U1661" s="13">
        <v>76</v>
      </c>
    </row>
    <row r="1662" spans="1:21" x14ac:dyDescent="0.3">
      <c r="A1662" s="1">
        <v>41394</v>
      </c>
      <c r="B1662" s="2">
        <v>4.1000000000000003E-3</v>
      </c>
      <c r="C1662" s="8">
        <v>8983749</v>
      </c>
      <c r="D1662" s="8">
        <v>58</v>
      </c>
      <c r="E1662" t="s">
        <v>18</v>
      </c>
      <c r="F1662" t="s">
        <v>10</v>
      </c>
      <c r="G1662">
        <v>0</v>
      </c>
      <c r="H1662" t="s">
        <v>10</v>
      </c>
      <c r="I1662">
        <v>0</v>
      </c>
      <c r="P1662" s="13">
        <v>1635</v>
      </c>
      <c r="Q1662" s="13">
        <v>55.664106672347856</v>
      </c>
      <c r="R1662" s="13">
        <v>-22.164106672347856</v>
      </c>
      <c r="T1662" s="13">
        <v>90.957150806900387</v>
      </c>
      <c r="U1662" s="13">
        <v>76</v>
      </c>
    </row>
    <row r="1663" spans="1:21" x14ac:dyDescent="0.3">
      <c r="A1663" s="1">
        <v>41395</v>
      </c>
      <c r="B1663" s="2">
        <v>2.0199999999999999E-2</v>
      </c>
      <c r="C1663" s="8">
        <v>9918837</v>
      </c>
      <c r="D1663" s="8">
        <v>53</v>
      </c>
      <c r="E1663" t="s">
        <v>18</v>
      </c>
      <c r="F1663" t="s">
        <v>10</v>
      </c>
      <c r="G1663">
        <v>0</v>
      </c>
      <c r="H1663" t="s">
        <v>10</v>
      </c>
      <c r="I1663">
        <v>0</v>
      </c>
      <c r="P1663" s="13">
        <v>1636</v>
      </c>
      <c r="Q1663" s="13">
        <v>55.695918086005001</v>
      </c>
      <c r="R1663" s="13">
        <v>-17.195918086005001</v>
      </c>
      <c r="T1663" s="13">
        <v>91.012799109627153</v>
      </c>
      <c r="U1663" s="13">
        <v>76</v>
      </c>
    </row>
    <row r="1664" spans="1:21" x14ac:dyDescent="0.3">
      <c r="A1664" s="1">
        <v>41396</v>
      </c>
      <c r="B1664" s="2">
        <v>2.2599999999999999E-2</v>
      </c>
      <c r="C1664" s="8">
        <v>1898767</v>
      </c>
      <c r="D1664" s="8">
        <v>54</v>
      </c>
      <c r="E1664" t="s">
        <v>18</v>
      </c>
      <c r="F1664" t="s">
        <v>10</v>
      </c>
      <c r="G1664">
        <v>0</v>
      </c>
      <c r="H1664" t="s">
        <v>10</v>
      </c>
      <c r="I1664">
        <v>0</v>
      </c>
      <c r="P1664" s="13">
        <v>1637</v>
      </c>
      <c r="Q1664" s="13">
        <v>55.818049943158641</v>
      </c>
      <c r="R1664" s="13">
        <v>-18.318049943158641</v>
      </c>
      <c r="T1664" s="13">
        <v>91.068447412353919</v>
      </c>
      <c r="U1664" s="13">
        <v>76</v>
      </c>
    </row>
    <row r="1665" spans="1:21" x14ac:dyDescent="0.3">
      <c r="A1665" s="1">
        <v>41397</v>
      </c>
      <c r="B1665" s="2">
        <v>-3.7000000000000002E-3</v>
      </c>
      <c r="C1665" s="8">
        <v>1886252</v>
      </c>
      <c r="D1665" s="8">
        <v>59</v>
      </c>
      <c r="E1665" t="s">
        <v>18</v>
      </c>
      <c r="F1665" t="s">
        <v>10</v>
      </c>
      <c r="G1665">
        <v>0</v>
      </c>
      <c r="H1665" t="s">
        <v>14</v>
      </c>
      <c r="I1665">
        <v>1</v>
      </c>
      <c r="P1665" s="13">
        <v>1638</v>
      </c>
      <c r="Q1665" s="13">
        <v>55.85162653568721</v>
      </c>
      <c r="R1665" s="13">
        <v>-13.35162653568721</v>
      </c>
      <c r="T1665" s="13">
        <v>91.124095715080699</v>
      </c>
      <c r="U1665" s="13">
        <v>76</v>
      </c>
    </row>
    <row r="1666" spans="1:21" x14ac:dyDescent="0.3">
      <c r="A1666" s="1">
        <v>41400</v>
      </c>
      <c r="B1666" s="2">
        <v>-1.1999999999999999E-3</v>
      </c>
      <c r="C1666" s="8">
        <v>1765370</v>
      </c>
      <c r="D1666" s="8">
        <v>53</v>
      </c>
      <c r="E1666" t="s">
        <v>18</v>
      </c>
      <c r="F1666" t="s">
        <v>10</v>
      </c>
      <c r="G1666">
        <v>0</v>
      </c>
      <c r="H1666" t="s">
        <v>10</v>
      </c>
      <c r="I1666">
        <v>0</v>
      </c>
      <c r="P1666" s="13">
        <v>1639</v>
      </c>
      <c r="Q1666" s="13">
        <v>55.389377158267173</v>
      </c>
      <c r="R1666" s="13">
        <v>-11.889377158267173</v>
      </c>
      <c r="T1666" s="13">
        <v>91.179744017807465</v>
      </c>
      <c r="U1666" s="13">
        <v>76.5</v>
      </c>
    </row>
    <row r="1667" spans="1:21" x14ac:dyDescent="0.3">
      <c r="A1667" s="1">
        <v>41401</v>
      </c>
      <c r="B1667" s="2">
        <v>-1.6999999999999999E-3</v>
      </c>
      <c r="C1667" s="8">
        <v>1775197</v>
      </c>
      <c r="D1667" s="8">
        <v>58</v>
      </c>
      <c r="E1667" t="s">
        <v>18</v>
      </c>
      <c r="F1667" t="s">
        <v>10</v>
      </c>
      <c r="G1667">
        <v>0</v>
      </c>
      <c r="H1667" t="s">
        <v>10</v>
      </c>
      <c r="I1667">
        <v>0</v>
      </c>
      <c r="P1667" s="13">
        <v>1640</v>
      </c>
      <c r="Q1667" s="13">
        <v>55.837553163254839</v>
      </c>
      <c r="R1667" s="13">
        <v>-12.337553163254839</v>
      </c>
      <c r="T1667" s="13">
        <v>91.235392320534231</v>
      </c>
      <c r="U1667" s="13">
        <v>76.5</v>
      </c>
    </row>
    <row r="1668" spans="1:21" x14ac:dyDescent="0.3">
      <c r="A1668" s="1">
        <v>41402</v>
      </c>
      <c r="B1668" s="2">
        <v>6.7000000000000002E-3</v>
      </c>
      <c r="C1668" s="8">
        <v>1525456</v>
      </c>
      <c r="D1668" s="8">
        <v>66</v>
      </c>
      <c r="E1668" t="s">
        <v>18</v>
      </c>
      <c r="F1668" t="s">
        <v>10</v>
      </c>
      <c r="G1668">
        <v>0</v>
      </c>
      <c r="H1668" t="s">
        <v>14</v>
      </c>
      <c r="I1668">
        <v>1</v>
      </c>
      <c r="P1668" s="13">
        <v>1641</v>
      </c>
      <c r="Q1668" s="13">
        <v>54.62330542703598</v>
      </c>
      <c r="R1668" s="13">
        <v>-9.1233054270359801</v>
      </c>
      <c r="T1668" s="13">
        <v>91.291040623260997</v>
      </c>
      <c r="U1668" s="13">
        <v>76.5</v>
      </c>
    </row>
    <row r="1669" spans="1:21" x14ac:dyDescent="0.3">
      <c r="A1669" s="1">
        <v>41403</v>
      </c>
      <c r="B1669" s="2">
        <v>-2E-3</v>
      </c>
      <c r="C1669" s="8">
        <v>1923123</v>
      </c>
      <c r="D1669" s="8">
        <v>60</v>
      </c>
      <c r="E1669" t="s">
        <v>18</v>
      </c>
      <c r="F1669" t="s">
        <v>10</v>
      </c>
      <c r="G1669">
        <v>0</v>
      </c>
      <c r="H1669" t="s">
        <v>10</v>
      </c>
      <c r="I1669">
        <v>0</v>
      </c>
      <c r="P1669" s="13">
        <v>1642</v>
      </c>
      <c r="Q1669" s="13">
        <v>54.573999246329358</v>
      </c>
      <c r="R1669" s="13">
        <v>-17.073999246329358</v>
      </c>
      <c r="T1669" s="13">
        <v>91.346688925987763</v>
      </c>
      <c r="U1669" s="13">
        <v>76.5</v>
      </c>
    </row>
    <row r="1670" spans="1:21" x14ac:dyDescent="0.3">
      <c r="A1670" s="1">
        <v>41404</v>
      </c>
      <c r="B1670" s="2">
        <v>6.0000000000000001E-3</v>
      </c>
      <c r="C1670" s="8">
        <v>1149424</v>
      </c>
      <c r="D1670" s="8">
        <v>60</v>
      </c>
      <c r="E1670" t="s">
        <v>18</v>
      </c>
      <c r="F1670" t="s">
        <v>10</v>
      </c>
      <c r="G1670">
        <v>0</v>
      </c>
      <c r="H1670" t="s">
        <v>10</v>
      </c>
      <c r="I1670">
        <v>0</v>
      </c>
      <c r="P1670" s="13">
        <v>1643</v>
      </c>
      <c r="Q1670" s="13">
        <v>55.825457514495774</v>
      </c>
      <c r="R1670" s="13">
        <v>-11.825457514495774</v>
      </c>
      <c r="T1670" s="13">
        <v>91.402337228714529</v>
      </c>
      <c r="U1670" s="13">
        <v>76.5</v>
      </c>
    </row>
    <row r="1671" spans="1:21" x14ac:dyDescent="0.3">
      <c r="A1671" s="1">
        <v>41407</v>
      </c>
      <c r="B1671" s="2">
        <v>3.2000000000000002E-3</v>
      </c>
      <c r="C1671" s="8">
        <v>703113</v>
      </c>
      <c r="D1671" s="8">
        <v>55.5</v>
      </c>
      <c r="E1671" t="s">
        <v>18</v>
      </c>
      <c r="F1671" t="s">
        <v>10</v>
      </c>
      <c r="G1671">
        <v>0</v>
      </c>
      <c r="H1671" t="s">
        <v>10</v>
      </c>
      <c r="I1671">
        <v>0</v>
      </c>
      <c r="P1671" s="13">
        <v>1644</v>
      </c>
      <c r="Q1671" s="13">
        <v>54.573249172364569</v>
      </c>
      <c r="R1671" s="13">
        <v>-14.073249172364569</v>
      </c>
      <c r="T1671" s="13">
        <v>91.457985531441295</v>
      </c>
      <c r="U1671" s="13">
        <v>76.5</v>
      </c>
    </row>
    <row r="1672" spans="1:21" x14ac:dyDescent="0.3">
      <c r="A1672" s="1">
        <v>41408</v>
      </c>
      <c r="B1672" s="2">
        <v>1.5599999999999999E-2</v>
      </c>
      <c r="C1672" s="8">
        <v>1391260</v>
      </c>
      <c r="D1672" s="8">
        <v>48</v>
      </c>
      <c r="E1672" t="s">
        <v>18</v>
      </c>
      <c r="F1672" t="s">
        <v>10</v>
      </c>
      <c r="G1672">
        <v>0</v>
      </c>
      <c r="H1672" t="s">
        <v>10</v>
      </c>
      <c r="I1672">
        <v>0</v>
      </c>
      <c r="P1672" s="13">
        <v>1645</v>
      </c>
      <c r="Q1672" s="13">
        <v>55.056220472273878</v>
      </c>
      <c r="R1672" s="13">
        <v>-9.5562204722738784</v>
      </c>
      <c r="T1672" s="13">
        <v>91.513633834168061</v>
      </c>
      <c r="U1672" s="13">
        <v>76.5</v>
      </c>
    </row>
    <row r="1673" spans="1:21" x14ac:dyDescent="0.3">
      <c r="A1673" s="1">
        <v>41409</v>
      </c>
      <c r="B1673" s="2">
        <v>4.4000000000000003E-3</v>
      </c>
      <c r="C1673" s="8">
        <v>1304863</v>
      </c>
      <c r="D1673" s="8">
        <v>51.5</v>
      </c>
      <c r="E1673" t="s">
        <v>18</v>
      </c>
      <c r="F1673" t="s">
        <v>10</v>
      </c>
      <c r="G1673">
        <v>0</v>
      </c>
      <c r="H1673" t="s">
        <v>10</v>
      </c>
      <c r="I1673">
        <v>0</v>
      </c>
      <c r="P1673" s="13">
        <v>1646</v>
      </c>
      <c r="Q1673" s="13">
        <v>55.879651550666615</v>
      </c>
      <c r="R1673" s="13">
        <v>4.6203484493333846</v>
      </c>
      <c r="T1673" s="13">
        <v>91.569282136894827</v>
      </c>
      <c r="U1673" s="13">
        <v>76.5</v>
      </c>
    </row>
    <row r="1674" spans="1:21" x14ac:dyDescent="0.3">
      <c r="A1674" s="1">
        <v>41410</v>
      </c>
      <c r="B1674" s="2">
        <v>-1.6999999999999999E-3</v>
      </c>
      <c r="C1674" s="8">
        <v>840678</v>
      </c>
      <c r="D1674" s="8">
        <v>63.5</v>
      </c>
      <c r="E1674" t="s">
        <v>18</v>
      </c>
      <c r="F1674" t="s">
        <v>10</v>
      </c>
      <c r="G1674">
        <v>0</v>
      </c>
      <c r="H1674" t="s">
        <v>14</v>
      </c>
      <c r="I1674">
        <v>1</v>
      </c>
      <c r="P1674" s="13">
        <v>1647</v>
      </c>
      <c r="Q1674" s="13">
        <v>55.74484325773701</v>
      </c>
      <c r="R1674" s="13">
        <v>9.7551567422629901</v>
      </c>
      <c r="T1674" s="13">
        <v>91.624930439621593</v>
      </c>
      <c r="U1674" s="13">
        <v>76.5</v>
      </c>
    </row>
    <row r="1675" spans="1:21" x14ac:dyDescent="0.3">
      <c r="A1675" s="1">
        <v>41411</v>
      </c>
      <c r="B1675" s="2">
        <v>1.4999999999999999E-2</v>
      </c>
      <c r="C1675" s="8">
        <v>1187792</v>
      </c>
      <c r="D1675" s="8">
        <v>68</v>
      </c>
      <c r="E1675" t="s">
        <v>18</v>
      </c>
      <c r="F1675" t="s">
        <v>10</v>
      </c>
      <c r="G1675">
        <v>0</v>
      </c>
      <c r="H1675" t="s">
        <v>14</v>
      </c>
      <c r="I1675">
        <v>1</v>
      </c>
      <c r="P1675" s="13">
        <v>1648</v>
      </c>
      <c r="Q1675" s="13">
        <v>55.792068204546112</v>
      </c>
      <c r="R1675" s="13">
        <v>9.707931795453888</v>
      </c>
      <c r="T1675" s="13">
        <v>91.680578742348359</v>
      </c>
      <c r="U1675" s="13">
        <v>76.5</v>
      </c>
    </row>
    <row r="1676" spans="1:21" x14ac:dyDescent="0.3">
      <c r="A1676" s="1">
        <v>41414</v>
      </c>
      <c r="B1676" s="2">
        <v>-6.0000000000000001E-3</v>
      </c>
      <c r="C1676" s="8">
        <v>791842</v>
      </c>
      <c r="D1676" s="8">
        <v>57</v>
      </c>
      <c r="E1676" t="s">
        <v>18</v>
      </c>
      <c r="F1676" t="s">
        <v>10</v>
      </c>
      <c r="G1676">
        <v>0</v>
      </c>
      <c r="H1676" t="s">
        <v>10</v>
      </c>
      <c r="I1676">
        <v>0</v>
      </c>
      <c r="P1676" s="13">
        <v>1649</v>
      </c>
      <c r="Q1676" s="13">
        <v>55.893260585255334</v>
      </c>
      <c r="R1676" s="13">
        <v>-2.8932605852553337</v>
      </c>
      <c r="T1676" s="13">
        <v>91.736227045075125</v>
      </c>
      <c r="U1676" s="13">
        <v>76.5</v>
      </c>
    </row>
    <row r="1677" spans="1:21" x14ac:dyDescent="0.3">
      <c r="A1677" s="1">
        <v>41415</v>
      </c>
      <c r="B1677" s="2">
        <v>-2.8999999999999998E-3</v>
      </c>
      <c r="C1677" s="8">
        <v>1632885</v>
      </c>
      <c r="D1677" s="8">
        <v>68.5</v>
      </c>
      <c r="E1677" t="s">
        <v>18</v>
      </c>
      <c r="F1677" t="s">
        <v>10</v>
      </c>
      <c r="G1677">
        <v>0</v>
      </c>
      <c r="H1677" t="s">
        <v>14</v>
      </c>
      <c r="I1677">
        <v>1</v>
      </c>
      <c r="P1677" s="13">
        <v>1650</v>
      </c>
      <c r="Q1677" s="13">
        <v>55.633827974920358</v>
      </c>
      <c r="R1677" s="13">
        <v>-7.1338279749203579</v>
      </c>
      <c r="T1677" s="13">
        <v>91.791875347801891</v>
      </c>
      <c r="U1677" s="13">
        <v>76.5</v>
      </c>
    </row>
    <row r="1678" spans="1:21" x14ac:dyDescent="0.3">
      <c r="A1678" s="1">
        <v>41416</v>
      </c>
      <c r="B1678" s="2">
        <v>-1.4999999999999999E-2</v>
      </c>
      <c r="C1678" s="8">
        <v>2149678</v>
      </c>
      <c r="D1678" s="8">
        <v>74</v>
      </c>
      <c r="E1678" t="s">
        <v>18</v>
      </c>
      <c r="F1678" t="s">
        <v>14</v>
      </c>
      <c r="G1678">
        <v>1</v>
      </c>
      <c r="H1678" t="s">
        <v>14</v>
      </c>
      <c r="I1678">
        <v>1</v>
      </c>
      <c r="P1678" s="13">
        <v>1651</v>
      </c>
      <c r="Q1678" s="13">
        <v>55.806099541588218</v>
      </c>
      <c r="R1678" s="13">
        <v>-5.8060995415882175</v>
      </c>
      <c r="T1678" s="13">
        <v>91.847523650528657</v>
      </c>
      <c r="U1678" s="13">
        <v>76.5</v>
      </c>
    </row>
    <row r="1679" spans="1:21" x14ac:dyDescent="0.3">
      <c r="A1679" s="1">
        <v>41417</v>
      </c>
      <c r="B1679" s="2">
        <v>4.7999999999999996E-3</v>
      </c>
      <c r="C1679" s="8">
        <v>1874217</v>
      </c>
      <c r="D1679" s="8">
        <v>72.5</v>
      </c>
      <c r="E1679" t="s">
        <v>18</v>
      </c>
      <c r="F1679" t="s">
        <v>14</v>
      </c>
      <c r="G1679">
        <v>1</v>
      </c>
      <c r="H1679" t="s">
        <v>14</v>
      </c>
      <c r="I1679">
        <v>1</v>
      </c>
      <c r="P1679" s="13">
        <v>1652</v>
      </c>
      <c r="Q1679" s="13">
        <v>55.51730814269321</v>
      </c>
      <c r="R1679" s="13">
        <v>1.48269185730679</v>
      </c>
      <c r="T1679" s="13">
        <v>91.903171953255423</v>
      </c>
      <c r="U1679" s="13">
        <v>76.5</v>
      </c>
    </row>
    <row r="1680" spans="1:21" x14ac:dyDescent="0.3">
      <c r="A1680" s="1">
        <v>41418</v>
      </c>
      <c r="B1680" s="2">
        <v>2.8E-3</v>
      </c>
      <c r="C1680" s="8">
        <v>751085</v>
      </c>
      <c r="D1680" s="8">
        <v>70.5</v>
      </c>
      <c r="E1680" t="s">
        <v>18</v>
      </c>
      <c r="F1680" t="s">
        <v>14</v>
      </c>
      <c r="G1680">
        <v>1</v>
      </c>
      <c r="H1680" t="s">
        <v>14</v>
      </c>
      <c r="I1680">
        <v>1</v>
      </c>
      <c r="P1680" s="13">
        <v>1653</v>
      </c>
      <c r="Q1680" s="13">
        <v>55.750019929798796</v>
      </c>
      <c r="R1680" s="13">
        <v>1.2499800702012038</v>
      </c>
      <c r="T1680" s="13">
        <v>91.958820255982189</v>
      </c>
      <c r="U1680" s="13">
        <v>76.5</v>
      </c>
    </row>
    <row r="1681" spans="1:21" x14ac:dyDescent="0.3">
      <c r="A1681" s="1">
        <v>41422</v>
      </c>
      <c r="B1681" s="2">
        <v>3.3E-3</v>
      </c>
      <c r="C1681" s="8">
        <v>1233174</v>
      </c>
      <c r="D1681" s="8">
        <v>58</v>
      </c>
      <c r="E1681" t="s">
        <v>18</v>
      </c>
      <c r="F1681" t="s">
        <v>10</v>
      </c>
      <c r="G1681">
        <v>0</v>
      </c>
      <c r="H1681" t="s">
        <v>10</v>
      </c>
      <c r="I1681">
        <v>0</v>
      </c>
      <c r="P1681" s="13">
        <v>1654</v>
      </c>
      <c r="Q1681" s="13">
        <v>55.730400723888891</v>
      </c>
      <c r="R1681" s="13">
        <v>-5.2304007238888914</v>
      </c>
      <c r="T1681" s="13">
        <v>92.014468558708955</v>
      </c>
      <c r="U1681" s="13">
        <v>76.5</v>
      </c>
    </row>
    <row r="1682" spans="1:21" x14ac:dyDescent="0.3">
      <c r="A1682" s="1">
        <v>41423</v>
      </c>
      <c r="B1682" s="2">
        <v>8.0000000000000002E-3</v>
      </c>
      <c r="C1682" s="8">
        <v>1921389</v>
      </c>
      <c r="D1682" s="8">
        <v>60.5</v>
      </c>
      <c r="E1682" t="s">
        <v>18</v>
      </c>
      <c r="F1682" t="s">
        <v>10</v>
      </c>
      <c r="G1682">
        <v>0</v>
      </c>
      <c r="H1682" t="s">
        <v>10</v>
      </c>
      <c r="I1682">
        <v>0</v>
      </c>
      <c r="P1682" s="13">
        <v>1655</v>
      </c>
      <c r="Q1682" s="13">
        <v>55.586035347920898</v>
      </c>
      <c r="R1682" s="13">
        <v>-11.086035347920898</v>
      </c>
      <c r="T1682" s="13">
        <v>92.070116861435721</v>
      </c>
      <c r="U1682" s="13">
        <v>76.5</v>
      </c>
    </row>
    <row r="1683" spans="1:21" x14ac:dyDescent="0.3">
      <c r="A1683" s="1">
        <v>41424</v>
      </c>
      <c r="B1683" s="2">
        <v>2.76E-2</v>
      </c>
      <c r="C1683" s="8">
        <v>1259128</v>
      </c>
      <c r="D1683" s="8">
        <v>70.5</v>
      </c>
      <c r="E1683" t="s">
        <v>18</v>
      </c>
      <c r="F1683" t="s">
        <v>14</v>
      </c>
      <c r="G1683">
        <v>1</v>
      </c>
      <c r="H1683" t="s">
        <v>14</v>
      </c>
      <c r="I1683">
        <v>1</v>
      </c>
      <c r="P1683" s="13">
        <v>1656</v>
      </c>
      <c r="Q1683" s="13">
        <v>55.357207294515462</v>
      </c>
      <c r="R1683" s="13">
        <v>-8.8572072945154616</v>
      </c>
      <c r="T1683" s="13">
        <v>92.125765164162502</v>
      </c>
      <c r="U1683" s="13">
        <v>77</v>
      </c>
    </row>
    <row r="1684" spans="1:21" x14ac:dyDescent="0.3">
      <c r="A1684" s="1">
        <v>41425</v>
      </c>
      <c r="B1684" s="2">
        <v>-2.64E-2</v>
      </c>
      <c r="C1684" s="8">
        <v>1869852</v>
      </c>
      <c r="D1684" s="8">
        <v>78.5</v>
      </c>
      <c r="E1684" t="s">
        <v>18</v>
      </c>
      <c r="F1684" t="s">
        <v>14</v>
      </c>
      <c r="G1684">
        <v>1</v>
      </c>
      <c r="H1684" t="s">
        <v>14</v>
      </c>
      <c r="I1684">
        <v>1</v>
      </c>
      <c r="P1684" s="13">
        <v>1657</v>
      </c>
      <c r="Q1684" s="13">
        <v>55.749778707855533</v>
      </c>
      <c r="R1684" s="13">
        <v>-11.749778707855533</v>
      </c>
      <c r="T1684" s="13">
        <v>92.181413466889268</v>
      </c>
      <c r="U1684" s="13">
        <v>77</v>
      </c>
    </row>
    <row r="1685" spans="1:21" x14ac:dyDescent="0.3">
      <c r="A1685" s="1">
        <v>41428</v>
      </c>
      <c r="B1685" s="2">
        <v>-9.1999999999999998E-3</v>
      </c>
      <c r="C1685" s="8">
        <v>1631962</v>
      </c>
      <c r="D1685" s="8">
        <v>77.5</v>
      </c>
      <c r="E1685" t="s">
        <v>15</v>
      </c>
      <c r="F1685" t="s">
        <v>14</v>
      </c>
      <c r="G1685">
        <v>1</v>
      </c>
      <c r="H1685" t="s">
        <v>10</v>
      </c>
      <c r="I1685">
        <v>0</v>
      </c>
      <c r="P1685" s="13">
        <v>1658</v>
      </c>
      <c r="Q1685" s="13">
        <v>55.34285630997703</v>
      </c>
      <c r="R1685" s="13">
        <v>-0.34285630997703009</v>
      </c>
      <c r="T1685" s="13">
        <v>92.237061769616034</v>
      </c>
      <c r="U1685" s="13">
        <v>77</v>
      </c>
    </row>
    <row r="1686" spans="1:21" x14ac:dyDescent="0.3">
      <c r="A1686" s="1">
        <v>41429</v>
      </c>
      <c r="B1686" s="2">
        <v>-1.9699999999999999E-2</v>
      </c>
      <c r="C1686" s="8">
        <v>1769156</v>
      </c>
      <c r="D1686" s="8">
        <v>69</v>
      </c>
      <c r="E1686" t="s">
        <v>15</v>
      </c>
      <c r="F1686" t="s">
        <v>10</v>
      </c>
      <c r="G1686">
        <v>0</v>
      </c>
      <c r="H1686" t="s">
        <v>10</v>
      </c>
      <c r="I1686">
        <v>0</v>
      </c>
      <c r="P1686" s="13">
        <v>1659</v>
      </c>
      <c r="Q1686" s="13">
        <v>55.759685985899878</v>
      </c>
      <c r="R1686" s="13">
        <v>-1.7596859858998783</v>
      </c>
      <c r="T1686" s="13">
        <v>92.2927100723428</v>
      </c>
      <c r="U1686" s="13">
        <v>77</v>
      </c>
    </row>
    <row r="1687" spans="1:21" x14ac:dyDescent="0.3">
      <c r="A1687" s="1">
        <v>41431</v>
      </c>
      <c r="B1687" s="2">
        <v>2.1399999999999999E-2</v>
      </c>
      <c r="C1687" s="8">
        <v>996173</v>
      </c>
      <c r="D1687" s="8">
        <v>63.5</v>
      </c>
      <c r="E1687" t="s">
        <v>15</v>
      </c>
      <c r="F1687" t="s">
        <v>10</v>
      </c>
      <c r="G1687">
        <v>0</v>
      </c>
      <c r="H1687" t="s">
        <v>13</v>
      </c>
      <c r="I1687">
        <v>-1</v>
      </c>
      <c r="P1687" s="13">
        <v>1660</v>
      </c>
      <c r="Q1687" s="13">
        <v>55.541709225517664</v>
      </c>
      <c r="R1687" s="13">
        <v>1.4582907744823359</v>
      </c>
      <c r="T1687" s="13">
        <v>92.348358375069566</v>
      </c>
      <c r="U1687" s="13">
        <v>77</v>
      </c>
    </row>
    <row r="1688" spans="1:21" x14ac:dyDescent="0.3">
      <c r="A1688" s="1">
        <v>41432</v>
      </c>
      <c r="B1688" s="2">
        <v>1.54E-2</v>
      </c>
      <c r="C1688" s="8">
        <v>810098</v>
      </c>
      <c r="D1688" s="8">
        <v>65</v>
      </c>
      <c r="E1688" t="s">
        <v>15</v>
      </c>
      <c r="F1688" t="s">
        <v>10</v>
      </c>
      <c r="G1688">
        <v>0</v>
      </c>
      <c r="H1688" t="s">
        <v>13</v>
      </c>
      <c r="I1688">
        <v>-1</v>
      </c>
      <c r="P1688" s="13">
        <v>1661</v>
      </c>
      <c r="Q1688" s="13">
        <v>50.87979875854839</v>
      </c>
      <c r="R1688" s="13">
        <v>7.1202012414516105</v>
      </c>
      <c r="T1688" s="13">
        <v>92.404006677796332</v>
      </c>
      <c r="U1688" s="13">
        <v>77</v>
      </c>
    </row>
    <row r="1689" spans="1:21" x14ac:dyDescent="0.3">
      <c r="A1689" s="1">
        <v>41435</v>
      </c>
      <c r="B1689" s="2">
        <v>1.1999999999999999E-3</v>
      </c>
      <c r="C1689" s="8">
        <v>877298</v>
      </c>
      <c r="D1689" s="8">
        <v>71.5</v>
      </c>
      <c r="E1689" t="s">
        <v>15</v>
      </c>
      <c r="F1689" t="s">
        <v>14</v>
      </c>
      <c r="G1689">
        <v>1</v>
      </c>
      <c r="H1689" t="s">
        <v>10</v>
      </c>
      <c r="I1689">
        <v>0</v>
      </c>
      <c r="P1689" s="13">
        <v>1662</v>
      </c>
      <c r="Q1689" s="13">
        <v>50.347297531845449</v>
      </c>
      <c r="R1689" s="13">
        <v>2.6527024681545512</v>
      </c>
      <c r="T1689" s="13">
        <v>92.459654980523098</v>
      </c>
      <c r="U1689" s="13">
        <v>77</v>
      </c>
    </row>
    <row r="1690" spans="1:21" x14ac:dyDescent="0.3">
      <c r="A1690" s="1">
        <v>41436</v>
      </c>
      <c r="B1690" s="2">
        <v>-9.7999999999999997E-3</v>
      </c>
      <c r="C1690" s="8">
        <v>1123557</v>
      </c>
      <c r="D1690" s="8">
        <v>65.5</v>
      </c>
      <c r="E1690" t="s">
        <v>15</v>
      </c>
      <c r="F1690" t="s">
        <v>10</v>
      </c>
      <c r="G1690">
        <v>0</v>
      </c>
      <c r="H1690" t="s">
        <v>13</v>
      </c>
      <c r="I1690">
        <v>-1</v>
      </c>
      <c r="P1690" s="13">
        <v>1663</v>
      </c>
      <c r="Q1690" s="13">
        <v>55.254170260157899</v>
      </c>
      <c r="R1690" s="13">
        <v>-1.254170260157899</v>
      </c>
      <c r="T1690" s="13">
        <v>92.515303283249864</v>
      </c>
      <c r="U1690" s="13">
        <v>77</v>
      </c>
    </row>
    <row r="1691" spans="1:21" x14ac:dyDescent="0.3">
      <c r="A1691" s="1">
        <v>41437</v>
      </c>
      <c r="B1691" s="2">
        <v>-1.6999999999999999E-3</v>
      </c>
      <c r="C1691" s="8">
        <v>1123629</v>
      </c>
      <c r="D1691" s="8">
        <v>71.5</v>
      </c>
      <c r="E1691" t="s">
        <v>15</v>
      </c>
      <c r="F1691" t="s">
        <v>14</v>
      </c>
      <c r="G1691">
        <v>1</v>
      </c>
      <c r="H1691" t="s">
        <v>10</v>
      </c>
      <c r="I1691">
        <v>0</v>
      </c>
      <c r="P1691" s="13">
        <v>1664</v>
      </c>
      <c r="Q1691" s="13">
        <v>55.198221886985145</v>
      </c>
      <c r="R1691" s="13">
        <v>3.8017781130148549</v>
      </c>
      <c r="T1691" s="13">
        <v>92.57095158597663</v>
      </c>
      <c r="U1691" s="13">
        <v>77</v>
      </c>
    </row>
    <row r="1692" spans="1:21" x14ac:dyDescent="0.3">
      <c r="A1692" s="1">
        <v>41438</v>
      </c>
      <c r="B1692" s="2">
        <v>1.6899999999999998E-2</v>
      </c>
      <c r="C1692" s="8">
        <v>915642</v>
      </c>
      <c r="D1692" s="8">
        <v>67.5</v>
      </c>
      <c r="E1692" t="s">
        <v>15</v>
      </c>
      <c r="F1692" t="s">
        <v>10</v>
      </c>
      <c r="G1692">
        <v>0</v>
      </c>
      <c r="H1692" t="s">
        <v>10</v>
      </c>
      <c r="I1692">
        <v>0</v>
      </c>
      <c r="P1692" s="13">
        <v>1665</v>
      </c>
      <c r="Q1692" s="13">
        <v>55.278138220164109</v>
      </c>
      <c r="R1692" s="13">
        <v>-2.2781382201641094</v>
      </c>
      <c r="T1692" s="13">
        <v>92.626599888703396</v>
      </c>
      <c r="U1692" s="13">
        <v>77.5</v>
      </c>
    </row>
    <row r="1693" spans="1:21" x14ac:dyDescent="0.3">
      <c r="A1693" s="1">
        <v>41439</v>
      </c>
      <c r="B1693" s="2">
        <v>-9.1000000000000004E-3</v>
      </c>
      <c r="C1693" s="8">
        <v>835566</v>
      </c>
      <c r="D1693" s="8">
        <v>58</v>
      </c>
      <c r="E1693" t="s">
        <v>15</v>
      </c>
      <c r="F1693" t="s">
        <v>10</v>
      </c>
      <c r="G1693">
        <v>0</v>
      </c>
      <c r="H1693" t="s">
        <v>13</v>
      </c>
      <c r="I1693">
        <v>-1</v>
      </c>
      <c r="P1693" s="13">
        <v>1666</v>
      </c>
      <c r="Q1693" s="13">
        <v>55.270923879896351</v>
      </c>
      <c r="R1693" s="13">
        <v>2.7290761201036489</v>
      </c>
      <c r="T1693" s="13">
        <v>92.682248191430162</v>
      </c>
      <c r="U1693" s="13">
        <v>77.5</v>
      </c>
    </row>
    <row r="1694" spans="1:21" x14ac:dyDescent="0.3">
      <c r="A1694" s="1">
        <v>41442</v>
      </c>
      <c r="B1694" s="2">
        <v>2.2100000000000002E-2</v>
      </c>
      <c r="C1694" s="8">
        <v>1808978</v>
      </c>
      <c r="D1694" s="8">
        <v>70.5</v>
      </c>
      <c r="E1694" t="s">
        <v>15</v>
      </c>
      <c r="F1694" t="s">
        <v>14</v>
      </c>
      <c r="G1694">
        <v>1</v>
      </c>
      <c r="H1694" t="s">
        <v>10</v>
      </c>
      <c r="I1694">
        <v>0</v>
      </c>
      <c r="P1694" s="13">
        <v>1667</v>
      </c>
      <c r="Q1694" s="13">
        <v>55.443852869892197</v>
      </c>
      <c r="R1694" s="13">
        <v>10.556147130107803</v>
      </c>
      <c r="T1694" s="13">
        <v>92.737896494156928</v>
      </c>
      <c r="U1694" s="13">
        <v>77.5</v>
      </c>
    </row>
    <row r="1695" spans="1:21" x14ac:dyDescent="0.3">
      <c r="A1695" s="1">
        <v>41443</v>
      </c>
      <c r="B1695" s="2">
        <v>1.54E-2</v>
      </c>
      <c r="C1695" s="8">
        <v>1233279</v>
      </c>
      <c r="D1695" s="8">
        <v>73</v>
      </c>
      <c r="E1695" t="s">
        <v>15</v>
      </c>
      <c r="F1695" t="s">
        <v>14</v>
      </c>
      <c r="G1695">
        <v>1</v>
      </c>
      <c r="H1695" t="s">
        <v>10</v>
      </c>
      <c r="I1695">
        <v>0</v>
      </c>
      <c r="P1695" s="13">
        <v>1668</v>
      </c>
      <c r="Q1695" s="13">
        <v>55.179800785494493</v>
      </c>
      <c r="R1695" s="13">
        <v>4.8201992145055073</v>
      </c>
      <c r="T1695" s="13">
        <v>92.793544796883694</v>
      </c>
      <c r="U1695" s="13">
        <v>77.5</v>
      </c>
    </row>
    <row r="1696" spans="1:21" x14ac:dyDescent="0.3">
      <c r="A1696" s="1">
        <v>41444</v>
      </c>
      <c r="B1696" s="2">
        <v>-1.5599999999999999E-2</v>
      </c>
      <c r="C1696" s="8">
        <v>1289056</v>
      </c>
      <c r="D1696" s="8">
        <v>71</v>
      </c>
      <c r="E1696" t="s">
        <v>15</v>
      </c>
      <c r="F1696" t="s">
        <v>14</v>
      </c>
      <c r="G1696">
        <v>1</v>
      </c>
      <c r="H1696" t="s">
        <v>10</v>
      </c>
      <c r="I1696">
        <v>0</v>
      </c>
      <c r="P1696" s="13">
        <v>1669</v>
      </c>
      <c r="Q1696" s="13">
        <v>55.671953558372486</v>
      </c>
      <c r="R1696" s="13">
        <v>4.3280464416275137</v>
      </c>
      <c r="T1696" s="13">
        <v>92.84919309961046</v>
      </c>
      <c r="U1696" s="13">
        <v>77.5</v>
      </c>
    </row>
    <row r="1697" spans="1:21" x14ac:dyDescent="0.3">
      <c r="A1697" s="1">
        <v>41445</v>
      </c>
      <c r="B1697" s="2">
        <v>-1.46E-2</v>
      </c>
      <c r="C1697" s="8">
        <v>1455549</v>
      </c>
      <c r="D1697" s="8">
        <v>65.5</v>
      </c>
      <c r="E1697" t="s">
        <v>15</v>
      </c>
      <c r="F1697" t="s">
        <v>10</v>
      </c>
      <c r="G1697">
        <v>0</v>
      </c>
      <c r="H1697" t="s">
        <v>10</v>
      </c>
      <c r="I1697">
        <v>0</v>
      </c>
      <c r="P1697" s="13">
        <v>1670</v>
      </c>
      <c r="Q1697" s="13">
        <v>55.937923751778264</v>
      </c>
      <c r="R1697" s="13">
        <v>-0.43792375177826415</v>
      </c>
      <c r="T1697" s="13">
        <v>92.904841402337226</v>
      </c>
      <c r="U1697" s="13">
        <v>77.5</v>
      </c>
    </row>
    <row r="1698" spans="1:21" x14ac:dyDescent="0.3">
      <c r="A1698" s="1">
        <v>41446</v>
      </c>
      <c r="B1698" s="2">
        <v>-1.0800000000000001E-2</v>
      </c>
      <c r="C1698" s="8">
        <v>2063228</v>
      </c>
      <c r="D1698" s="8">
        <v>68</v>
      </c>
      <c r="E1698" t="s">
        <v>15</v>
      </c>
      <c r="F1698" t="s">
        <v>10</v>
      </c>
      <c r="G1698">
        <v>0</v>
      </c>
      <c r="H1698" t="s">
        <v>10</v>
      </c>
      <c r="I1698">
        <v>0</v>
      </c>
      <c r="P1698" s="13">
        <v>1671</v>
      </c>
      <c r="Q1698" s="13">
        <v>55.547381300814109</v>
      </c>
      <c r="R1698" s="13">
        <v>-7.5473813008141093</v>
      </c>
      <c r="T1698" s="13">
        <v>92.960489705063992</v>
      </c>
      <c r="U1698" s="13">
        <v>77.5</v>
      </c>
    </row>
    <row r="1699" spans="1:21" x14ac:dyDescent="0.3">
      <c r="A1699" s="1">
        <v>41449</v>
      </c>
      <c r="B1699" s="2">
        <v>1.0500000000000001E-2</v>
      </c>
      <c r="C1699" s="8">
        <v>3122245</v>
      </c>
      <c r="D1699" s="8">
        <v>77.5</v>
      </c>
      <c r="E1699" t="s">
        <v>15</v>
      </c>
      <c r="F1699" t="s">
        <v>14</v>
      </c>
      <c r="G1699">
        <v>1</v>
      </c>
      <c r="H1699" t="s">
        <v>10</v>
      </c>
      <c r="I1699">
        <v>0</v>
      </c>
      <c r="P1699" s="13">
        <v>1672</v>
      </c>
      <c r="Q1699" s="13">
        <v>55.573095722285707</v>
      </c>
      <c r="R1699" s="13">
        <v>-4.0730957222857072</v>
      </c>
      <c r="T1699" s="13">
        <v>93.016138007790758</v>
      </c>
      <c r="U1699" s="13">
        <v>77.5</v>
      </c>
    </row>
    <row r="1700" spans="1:21" x14ac:dyDescent="0.3">
      <c r="A1700" s="1">
        <v>41450</v>
      </c>
      <c r="B1700" s="2">
        <v>1E-3</v>
      </c>
      <c r="C1700" s="8">
        <v>2129132</v>
      </c>
      <c r="D1700" s="8">
        <v>80</v>
      </c>
      <c r="E1700" t="s">
        <v>15</v>
      </c>
      <c r="F1700" t="s">
        <v>14</v>
      </c>
      <c r="G1700">
        <v>1</v>
      </c>
      <c r="H1700" t="s">
        <v>10</v>
      </c>
      <c r="I1700">
        <v>0</v>
      </c>
      <c r="P1700" s="13">
        <v>1673</v>
      </c>
      <c r="Q1700" s="13">
        <v>55.84200896363037</v>
      </c>
      <c r="R1700" s="13">
        <v>7.65799103636963</v>
      </c>
      <c r="T1700" s="13">
        <v>93.071786310517538</v>
      </c>
      <c r="U1700" s="13">
        <v>77.5</v>
      </c>
    </row>
    <row r="1701" spans="1:21" x14ac:dyDescent="0.3">
      <c r="A1701" s="1">
        <v>41451</v>
      </c>
      <c r="B1701" s="2">
        <v>1.09E-2</v>
      </c>
      <c r="C1701" s="8">
        <v>3916245</v>
      </c>
      <c r="D1701" s="8">
        <v>80</v>
      </c>
      <c r="E1701" t="s">
        <v>15</v>
      </c>
      <c r="F1701" t="s">
        <v>14</v>
      </c>
      <c r="G1701">
        <v>1</v>
      </c>
      <c r="H1701" t="s">
        <v>10</v>
      </c>
      <c r="I1701">
        <v>0</v>
      </c>
      <c r="P1701" s="13">
        <v>1674</v>
      </c>
      <c r="Q1701" s="13">
        <v>55.670269843364238</v>
      </c>
      <c r="R1701" s="13">
        <v>12.329730156635762</v>
      </c>
      <c r="T1701" s="13">
        <v>93.127434613244304</v>
      </c>
      <c r="U1701" s="13">
        <v>77.5</v>
      </c>
    </row>
    <row r="1702" spans="1:21" x14ac:dyDescent="0.3">
      <c r="A1702" s="1">
        <v>41452</v>
      </c>
      <c r="B1702" s="2">
        <v>-5.1999999999999998E-3</v>
      </c>
      <c r="C1702" s="8">
        <v>1566207</v>
      </c>
      <c r="D1702" s="8">
        <v>77</v>
      </c>
      <c r="E1702" t="s">
        <v>15</v>
      </c>
      <c r="F1702" t="s">
        <v>14</v>
      </c>
      <c r="G1702">
        <v>1</v>
      </c>
      <c r="H1702" t="s">
        <v>10</v>
      </c>
      <c r="I1702">
        <v>0</v>
      </c>
      <c r="P1702" s="13">
        <v>1675</v>
      </c>
      <c r="Q1702" s="13">
        <v>55.861454796951804</v>
      </c>
      <c r="R1702" s="13">
        <v>1.1385452030481957</v>
      </c>
      <c r="T1702" s="13">
        <v>93.18308291597107</v>
      </c>
      <c r="U1702" s="13">
        <v>77.5</v>
      </c>
    </row>
    <row r="1703" spans="1:21" x14ac:dyDescent="0.3">
      <c r="A1703" s="1">
        <v>41453</v>
      </c>
      <c r="B1703" s="2">
        <v>-6.1999999999999998E-3</v>
      </c>
      <c r="C1703" s="8">
        <v>2039900</v>
      </c>
      <c r="D1703" s="8">
        <v>78</v>
      </c>
      <c r="E1703" t="s">
        <v>15</v>
      </c>
      <c r="F1703" t="s">
        <v>14</v>
      </c>
      <c r="G1703">
        <v>1</v>
      </c>
      <c r="H1703" t="s">
        <v>10</v>
      </c>
      <c r="I1703">
        <v>0</v>
      </c>
      <c r="P1703" s="13">
        <v>1676</v>
      </c>
      <c r="Q1703" s="13">
        <v>55.354989090547789</v>
      </c>
      <c r="R1703" s="13">
        <v>13.145010909452211</v>
      </c>
      <c r="T1703" s="13">
        <v>93.238731218697836</v>
      </c>
      <c r="U1703" s="13">
        <v>77.5</v>
      </c>
    </row>
    <row r="1704" spans="1:21" x14ac:dyDescent="0.3">
      <c r="A1704" s="1">
        <v>41456</v>
      </c>
      <c r="B1704" s="2">
        <v>-3.0999999999999999E-3</v>
      </c>
      <c r="C1704" s="8">
        <v>1034954</v>
      </c>
      <c r="D1704" s="8">
        <v>76</v>
      </c>
      <c r="E1704" t="s">
        <v>15</v>
      </c>
      <c r="F1704" t="s">
        <v>14</v>
      </c>
      <c r="G1704">
        <v>1</v>
      </c>
      <c r="H1704" t="s">
        <v>10</v>
      </c>
      <c r="I1704">
        <v>0</v>
      </c>
      <c r="P1704" s="13">
        <v>1677</v>
      </c>
      <c r="Q1704" s="13">
        <v>55.009917466427794</v>
      </c>
      <c r="R1704" s="13">
        <v>18.990082533572206</v>
      </c>
      <c r="T1704" s="13">
        <v>93.294379521424602</v>
      </c>
      <c r="U1704" s="13">
        <v>77.5</v>
      </c>
    </row>
    <row r="1705" spans="1:21" x14ac:dyDescent="0.3">
      <c r="A1705" s="1">
        <v>41457</v>
      </c>
      <c r="B1705" s="2">
        <v>-1.4E-2</v>
      </c>
      <c r="C1705" s="8">
        <v>1601322</v>
      </c>
      <c r="D1705" s="8">
        <v>72.5</v>
      </c>
      <c r="E1705" t="s">
        <v>15</v>
      </c>
      <c r="F1705" t="s">
        <v>14</v>
      </c>
      <c r="G1705">
        <v>1</v>
      </c>
      <c r="H1705" t="s">
        <v>10</v>
      </c>
      <c r="I1705">
        <v>0</v>
      </c>
      <c r="P1705" s="13">
        <v>1678</v>
      </c>
      <c r="Q1705" s="13">
        <v>55.226130418405923</v>
      </c>
      <c r="R1705" s="13">
        <v>17.273869581594077</v>
      </c>
      <c r="T1705" s="13">
        <v>93.350027824151368</v>
      </c>
      <c r="U1705" s="13">
        <v>77.5</v>
      </c>
    </row>
    <row r="1706" spans="1:21" x14ac:dyDescent="0.3">
      <c r="A1706" s="1">
        <v>41458</v>
      </c>
      <c r="B1706" s="2">
        <v>6.1999999999999998E-3</v>
      </c>
      <c r="C1706" s="8">
        <v>776314</v>
      </c>
      <c r="D1706" s="8">
        <v>77.5</v>
      </c>
      <c r="E1706" t="s">
        <v>15</v>
      </c>
      <c r="F1706" t="s">
        <v>14</v>
      </c>
      <c r="G1706">
        <v>1</v>
      </c>
      <c r="H1706" t="s">
        <v>10</v>
      </c>
      <c r="I1706">
        <v>0</v>
      </c>
      <c r="P1706" s="13">
        <v>1679</v>
      </c>
      <c r="Q1706" s="13">
        <v>55.907640791683555</v>
      </c>
      <c r="R1706" s="13">
        <v>14.592359208316445</v>
      </c>
      <c r="T1706" s="13">
        <v>93.405676126878134</v>
      </c>
      <c r="U1706" s="13">
        <v>78</v>
      </c>
    </row>
    <row r="1707" spans="1:21" x14ac:dyDescent="0.3">
      <c r="A1707" s="1">
        <v>41460</v>
      </c>
      <c r="B1707" s="2">
        <v>1.9E-3</v>
      </c>
      <c r="C1707" s="8">
        <v>1038101</v>
      </c>
      <c r="D1707" s="8">
        <v>78.5</v>
      </c>
      <c r="E1707" t="s">
        <v>15</v>
      </c>
      <c r="F1707" t="s">
        <v>14</v>
      </c>
      <c r="G1707">
        <v>1</v>
      </c>
      <c r="H1707" t="s">
        <v>10</v>
      </c>
      <c r="I1707">
        <v>0</v>
      </c>
      <c r="P1707" s="13">
        <v>1680</v>
      </c>
      <c r="Q1707" s="13">
        <v>55.614244989139763</v>
      </c>
      <c r="R1707" s="13">
        <v>2.3857550108602368</v>
      </c>
      <c r="T1707" s="13">
        <v>93.4613244296049</v>
      </c>
      <c r="U1707" s="13">
        <v>78</v>
      </c>
    </row>
    <row r="1708" spans="1:21" x14ac:dyDescent="0.3">
      <c r="A1708" s="1">
        <v>41463</v>
      </c>
      <c r="B1708" s="2">
        <v>-3.0999999999999999E-3</v>
      </c>
      <c r="C1708" s="8">
        <v>1056823</v>
      </c>
      <c r="D1708" s="8">
        <v>81</v>
      </c>
      <c r="E1708" t="s">
        <v>15</v>
      </c>
      <c r="F1708" t="s">
        <v>14</v>
      </c>
      <c r="G1708">
        <v>1</v>
      </c>
      <c r="H1708" t="s">
        <v>14</v>
      </c>
      <c r="I1708">
        <v>1</v>
      </c>
      <c r="P1708" s="13">
        <v>1681</v>
      </c>
      <c r="Q1708" s="13">
        <v>55.205041535261756</v>
      </c>
      <c r="R1708" s="13">
        <v>5.2949584647382437</v>
      </c>
      <c r="T1708" s="13">
        <v>93.516972732331666</v>
      </c>
      <c r="U1708" s="13">
        <v>78</v>
      </c>
    </row>
    <row r="1709" spans="1:21" x14ac:dyDescent="0.3">
      <c r="A1709" s="1">
        <v>41464</v>
      </c>
      <c r="B1709" s="2">
        <v>-1.32E-2</v>
      </c>
      <c r="C1709" s="8">
        <v>916071</v>
      </c>
      <c r="D1709" s="8">
        <v>79</v>
      </c>
      <c r="E1709" t="s">
        <v>15</v>
      </c>
      <c r="F1709" t="s">
        <v>14</v>
      </c>
      <c r="G1709">
        <v>1</v>
      </c>
      <c r="H1709" t="s">
        <v>10</v>
      </c>
      <c r="I1709">
        <v>0</v>
      </c>
      <c r="P1709" s="13">
        <v>1682</v>
      </c>
      <c r="Q1709" s="13">
        <v>55.657144561614395</v>
      </c>
      <c r="R1709" s="13">
        <v>14.842855438385605</v>
      </c>
      <c r="T1709" s="13">
        <v>93.572621035058432</v>
      </c>
      <c r="U1709" s="13">
        <v>78</v>
      </c>
    </row>
    <row r="1710" spans="1:21" x14ac:dyDescent="0.3">
      <c r="A1710" s="1">
        <v>41465</v>
      </c>
      <c r="B1710" s="2">
        <v>1.7600000000000001E-2</v>
      </c>
      <c r="C1710" s="8">
        <v>1375445</v>
      </c>
      <c r="D1710" s="8">
        <v>78.5</v>
      </c>
      <c r="E1710" t="s">
        <v>15</v>
      </c>
      <c r="F1710" t="s">
        <v>14</v>
      </c>
      <c r="G1710">
        <v>1</v>
      </c>
      <c r="H1710" t="s">
        <v>10</v>
      </c>
      <c r="I1710">
        <v>0</v>
      </c>
      <c r="P1710" s="13">
        <v>1683</v>
      </c>
      <c r="Q1710" s="13">
        <v>55.15335283598889</v>
      </c>
      <c r="R1710" s="13">
        <v>23.34664716401111</v>
      </c>
      <c r="T1710" s="13">
        <v>93.628269337785198</v>
      </c>
      <c r="U1710" s="13">
        <v>78</v>
      </c>
    </row>
    <row r="1711" spans="1:21" x14ac:dyDescent="0.3">
      <c r="A1711" s="1">
        <v>41466</v>
      </c>
      <c r="B1711" s="2">
        <v>-9.2999999999999992E-3</v>
      </c>
      <c r="C1711" s="8">
        <v>1696970</v>
      </c>
      <c r="D1711" s="8">
        <v>79.5</v>
      </c>
      <c r="E1711" t="s">
        <v>15</v>
      </c>
      <c r="F1711" t="s">
        <v>14</v>
      </c>
      <c r="G1711">
        <v>1</v>
      </c>
      <c r="H1711" t="s">
        <v>10</v>
      </c>
      <c r="I1711">
        <v>0</v>
      </c>
      <c r="P1711" s="13">
        <v>1684</v>
      </c>
      <c r="Q1711" s="13">
        <v>55.340319042483969</v>
      </c>
      <c r="R1711" s="13">
        <v>22.159680957516031</v>
      </c>
      <c r="T1711" s="13">
        <v>93.683917640511964</v>
      </c>
      <c r="U1711" s="13">
        <v>78</v>
      </c>
    </row>
    <row r="1712" spans="1:21" x14ac:dyDescent="0.3">
      <c r="A1712" s="1">
        <v>41467</v>
      </c>
      <c r="B1712" s="2">
        <v>4.1000000000000003E-3</v>
      </c>
      <c r="C1712" s="8">
        <v>1865282</v>
      </c>
      <c r="D1712" s="8">
        <v>76</v>
      </c>
      <c r="E1712" t="s">
        <v>15</v>
      </c>
      <c r="F1712" t="s">
        <v>14</v>
      </c>
      <c r="G1712">
        <v>1</v>
      </c>
      <c r="H1712" t="s">
        <v>10</v>
      </c>
      <c r="I1712">
        <v>0</v>
      </c>
      <c r="P1712" s="13">
        <v>1685</v>
      </c>
      <c r="Q1712" s="13">
        <v>55.231089555861232</v>
      </c>
      <c r="R1712" s="13">
        <v>13.768910444138768</v>
      </c>
      <c r="T1712" s="13">
        <v>93.73956594323873</v>
      </c>
      <c r="U1712" s="13">
        <v>78</v>
      </c>
    </row>
    <row r="1713" spans="1:21" x14ac:dyDescent="0.3">
      <c r="A1713" s="1">
        <v>41470</v>
      </c>
      <c r="B1713" s="2">
        <v>5.4999999999999997E-3</v>
      </c>
      <c r="C1713" s="8">
        <v>1410365</v>
      </c>
      <c r="D1713" s="8">
        <v>83</v>
      </c>
      <c r="E1713" t="s">
        <v>15</v>
      </c>
      <c r="F1713" t="s">
        <v>14</v>
      </c>
      <c r="G1713">
        <v>1</v>
      </c>
      <c r="H1713" t="s">
        <v>14</v>
      </c>
      <c r="I1713">
        <v>1</v>
      </c>
      <c r="P1713" s="13">
        <v>1686</v>
      </c>
      <c r="Q1713" s="13">
        <v>55.80284422636322</v>
      </c>
      <c r="R1713" s="13">
        <v>7.6971557736367799</v>
      </c>
      <c r="T1713" s="13">
        <v>93.795214245965497</v>
      </c>
      <c r="U1713" s="13">
        <v>78</v>
      </c>
    </row>
    <row r="1714" spans="1:21" x14ac:dyDescent="0.3">
      <c r="A1714" s="1">
        <v>41471</v>
      </c>
      <c r="B1714" s="2">
        <v>-3.8E-3</v>
      </c>
      <c r="C1714" s="8">
        <v>1482730</v>
      </c>
      <c r="D1714" s="8">
        <v>82</v>
      </c>
      <c r="E1714" t="s">
        <v>15</v>
      </c>
      <c r="F1714" t="s">
        <v>14</v>
      </c>
      <c r="G1714">
        <v>1</v>
      </c>
      <c r="H1714" t="s">
        <v>14</v>
      </c>
      <c r="I1714">
        <v>1</v>
      </c>
      <c r="P1714" s="13">
        <v>1687</v>
      </c>
      <c r="Q1714" s="13">
        <v>55.902046102128047</v>
      </c>
      <c r="R1714" s="13">
        <v>9.0979538978719532</v>
      </c>
      <c r="T1714" s="13">
        <v>93.850862548692263</v>
      </c>
      <c r="U1714" s="13">
        <v>78</v>
      </c>
    </row>
    <row r="1715" spans="1:21" x14ac:dyDescent="0.3">
      <c r="A1715" s="1">
        <v>41472</v>
      </c>
      <c r="B1715" s="2">
        <v>-1.9E-3</v>
      </c>
      <c r="C1715" s="8">
        <v>839870</v>
      </c>
      <c r="D1715" s="8">
        <v>82</v>
      </c>
      <c r="E1715" t="s">
        <v>15</v>
      </c>
      <c r="F1715" t="s">
        <v>14</v>
      </c>
      <c r="G1715">
        <v>1</v>
      </c>
      <c r="H1715" t="s">
        <v>14</v>
      </c>
      <c r="I1715">
        <v>1</v>
      </c>
      <c r="P1715" s="13">
        <v>1688</v>
      </c>
      <c r="Q1715" s="13">
        <v>55.826642980547803</v>
      </c>
      <c r="R1715" s="13">
        <v>15.673357019452197</v>
      </c>
      <c r="T1715" s="13">
        <v>93.906510851419029</v>
      </c>
      <c r="U1715" s="13">
        <v>78</v>
      </c>
    </row>
    <row r="1716" spans="1:21" x14ac:dyDescent="0.3">
      <c r="A1716" s="1">
        <v>41473</v>
      </c>
      <c r="B1716" s="2">
        <v>-1E-3</v>
      </c>
      <c r="C1716" s="8">
        <v>753269</v>
      </c>
      <c r="D1716" s="8">
        <v>83</v>
      </c>
      <c r="E1716" t="s">
        <v>15</v>
      </c>
      <c r="F1716" t="s">
        <v>14</v>
      </c>
      <c r="G1716">
        <v>1</v>
      </c>
      <c r="H1716" t="s">
        <v>14</v>
      </c>
      <c r="I1716">
        <v>1</v>
      </c>
      <c r="P1716" s="13">
        <v>1689</v>
      </c>
      <c r="Q1716" s="13">
        <v>55.649554756336762</v>
      </c>
      <c r="R1716" s="13">
        <v>9.8504452436632377</v>
      </c>
      <c r="T1716" s="13">
        <v>93.962159154145795</v>
      </c>
      <c r="U1716" s="13">
        <v>78</v>
      </c>
    </row>
    <row r="1717" spans="1:21" x14ac:dyDescent="0.3">
      <c r="A1717" s="1">
        <v>41474</v>
      </c>
      <c r="B1717" s="2">
        <v>-7.9000000000000008E-3</v>
      </c>
      <c r="C1717" s="8">
        <v>816936</v>
      </c>
      <c r="D1717" s="8">
        <v>85</v>
      </c>
      <c r="E1717" t="s">
        <v>15</v>
      </c>
      <c r="F1717" t="s">
        <v>14</v>
      </c>
      <c r="G1717">
        <v>1</v>
      </c>
      <c r="H1717" t="s">
        <v>14</v>
      </c>
      <c r="I1717">
        <v>1</v>
      </c>
      <c r="P1717" s="13">
        <v>1690</v>
      </c>
      <c r="Q1717" s="13">
        <v>55.669097449228175</v>
      </c>
      <c r="R1717" s="13">
        <v>15.830902550771825</v>
      </c>
      <c r="T1717" s="13">
        <v>94.017807456872561</v>
      </c>
      <c r="U1717" s="13">
        <v>78</v>
      </c>
    </row>
    <row r="1718" spans="1:21" x14ac:dyDescent="0.3">
      <c r="A1718" s="1">
        <v>41477</v>
      </c>
      <c r="B1718" s="2">
        <v>-4.3E-3</v>
      </c>
      <c r="C1718" s="8">
        <v>742438</v>
      </c>
      <c r="D1718" s="8">
        <v>78.5</v>
      </c>
      <c r="E1718" t="s">
        <v>15</v>
      </c>
      <c r="F1718" t="s">
        <v>14</v>
      </c>
      <c r="G1718">
        <v>1</v>
      </c>
      <c r="H1718" t="s">
        <v>10</v>
      </c>
      <c r="I1718">
        <v>0</v>
      </c>
      <c r="P1718" s="13">
        <v>1691</v>
      </c>
      <c r="Q1718" s="13">
        <v>55.841175269889064</v>
      </c>
      <c r="R1718" s="13">
        <v>11.658824730110936</v>
      </c>
      <c r="T1718" s="13">
        <v>94.073455759599341</v>
      </c>
      <c r="U1718" s="13">
        <v>78</v>
      </c>
    </row>
    <row r="1719" spans="1:21" x14ac:dyDescent="0.3">
      <c r="A1719" s="1">
        <v>41478</v>
      </c>
      <c r="B1719" s="2">
        <v>5.5999999999999999E-3</v>
      </c>
      <c r="C1719" s="8">
        <v>797769</v>
      </c>
      <c r="D1719" s="8">
        <v>77</v>
      </c>
      <c r="E1719" t="s">
        <v>15</v>
      </c>
      <c r="F1719" t="s">
        <v>14</v>
      </c>
      <c r="G1719">
        <v>1</v>
      </c>
      <c r="H1719" t="s">
        <v>10</v>
      </c>
      <c r="I1719">
        <v>0</v>
      </c>
      <c r="P1719" s="13">
        <v>1692</v>
      </c>
      <c r="Q1719" s="13">
        <v>55.827238894656475</v>
      </c>
      <c r="R1719" s="13">
        <v>2.1727611053435254</v>
      </c>
      <c r="T1719" s="13">
        <v>94.129104062326107</v>
      </c>
      <c r="U1719" s="13">
        <v>78</v>
      </c>
    </row>
    <row r="1720" spans="1:21" x14ac:dyDescent="0.3">
      <c r="A1720" s="1">
        <v>41479</v>
      </c>
      <c r="B1720" s="2">
        <v>-9.1000000000000004E-3</v>
      </c>
      <c r="C1720" s="8">
        <v>761974</v>
      </c>
      <c r="D1720" s="8">
        <v>78</v>
      </c>
      <c r="E1720" t="s">
        <v>15</v>
      </c>
      <c r="F1720" t="s">
        <v>14</v>
      </c>
      <c r="G1720">
        <v>1</v>
      </c>
      <c r="H1720" t="s">
        <v>10</v>
      </c>
      <c r="I1720">
        <v>0</v>
      </c>
      <c r="P1720" s="13">
        <v>1693</v>
      </c>
      <c r="Q1720" s="13">
        <v>55.307831313222167</v>
      </c>
      <c r="R1720" s="13">
        <v>15.192168686777833</v>
      </c>
      <c r="T1720" s="13">
        <v>94.184752365052873</v>
      </c>
      <c r="U1720" s="13">
        <v>78</v>
      </c>
    </row>
    <row r="1721" spans="1:21" x14ac:dyDescent="0.3">
      <c r="A1721" s="1">
        <v>41480</v>
      </c>
      <c r="B1721" s="2">
        <v>1.0699999999999999E-2</v>
      </c>
      <c r="C1721" s="8">
        <v>561381</v>
      </c>
      <c r="D1721" s="8">
        <v>70.5</v>
      </c>
      <c r="E1721" t="s">
        <v>15</v>
      </c>
      <c r="F1721" t="s">
        <v>14</v>
      </c>
      <c r="G1721">
        <v>1</v>
      </c>
      <c r="H1721" t="s">
        <v>10</v>
      </c>
      <c r="I1721">
        <v>0</v>
      </c>
      <c r="P1721" s="13">
        <v>1694</v>
      </c>
      <c r="Q1721" s="13">
        <v>55.643439956271571</v>
      </c>
      <c r="R1721" s="13">
        <v>17.356560043728429</v>
      </c>
      <c r="T1721" s="13">
        <v>94.240400667779639</v>
      </c>
      <c r="U1721" s="13">
        <v>78</v>
      </c>
    </row>
    <row r="1722" spans="1:21" x14ac:dyDescent="0.3">
      <c r="A1722" s="1">
        <v>41481</v>
      </c>
      <c r="B1722" s="2">
        <v>-4.3E-3</v>
      </c>
      <c r="C1722" s="8">
        <v>935133</v>
      </c>
      <c r="D1722" s="8">
        <v>64</v>
      </c>
      <c r="E1722" t="s">
        <v>15</v>
      </c>
      <c r="F1722" t="s">
        <v>10</v>
      </c>
      <c r="G1722">
        <v>0</v>
      </c>
      <c r="H1722" t="s">
        <v>13</v>
      </c>
      <c r="I1722">
        <v>-1</v>
      </c>
      <c r="P1722" s="13">
        <v>1695</v>
      </c>
      <c r="Q1722" s="13">
        <v>55.534393186034926</v>
      </c>
      <c r="R1722" s="13">
        <v>15.465606813965074</v>
      </c>
      <c r="T1722" s="13">
        <v>94.296048970506405</v>
      </c>
      <c r="U1722" s="13">
        <v>78</v>
      </c>
    </row>
    <row r="1723" spans="1:21" x14ac:dyDescent="0.3">
      <c r="A1723" s="1">
        <v>41484</v>
      </c>
      <c r="B1723" s="2">
        <v>6.3E-3</v>
      </c>
      <c r="C1723" s="8">
        <v>786865</v>
      </c>
      <c r="D1723" s="8">
        <v>72.5</v>
      </c>
      <c r="E1723" t="s">
        <v>15</v>
      </c>
      <c r="F1723" t="s">
        <v>14</v>
      </c>
      <c r="G1723">
        <v>1</v>
      </c>
      <c r="H1723" t="s">
        <v>10</v>
      </c>
      <c r="I1723">
        <v>0</v>
      </c>
      <c r="P1723" s="13">
        <v>1696</v>
      </c>
      <c r="Q1723" s="13">
        <v>55.435067330727037</v>
      </c>
      <c r="R1723" s="13">
        <v>10.064932669272963</v>
      </c>
      <c r="T1723" s="13">
        <v>94.351697273233171</v>
      </c>
      <c r="U1723" s="13">
        <v>78.5</v>
      </c>
    </row>
    <row r="1724" spans="1:21" x14ac:dyDescent="0.3">
      <c r="A1724" s="1">
        <v>41485</v>
      </c>
      <c r="B1724" s="2">
        <v>7.1999999999999998E-3</v>
      </c>
      <c r="C1724" s="8">
        <v>987983</v>
      </c>
      <c r="D1724" s="8">
        <v>72</v>
      </c>
      <c r="E1724" t="s">
        <v>15</v>
      </c>
      <c r="F1724" t="s">
        <v>14</v>
      </c>
      <c r="G1724">
        <v>1</v>
      </c>
      <c r="H1724" t="s">
        <v>10</v>
      </c>
      <c r="I1724">
        <v>0</v>
      </c>
      <c r="P1724" s="13">
        <v>1697</v>
      </c>
      <c r="Q1724" s="13">
        <v>55.072903172380649</v>
      </c>
      <c r="R1724" s="13">
        <v>12.927096827619351</v>
      </c>
      <c r="T1724" s="13">
        <v>94.407345575959937</v>
      </c>
      <c r="U1724" s="13">
        <v>78.5</v>
      </c>
    </row>
    <row r="1725" spans="1:21" x14ac:dyDescent="0.3">
      <c r="A1725" s="1">
        <v>41486</v>
      </c>
      <c r="B1725" s="2">
        <v>9.7999999999999997E-3</v>
      </c>
      <c r="C1725" s="8">
        <v>1482790</v>
      </c>
      <c r="D1725" s="8">
        <v>70</v>
      </c>
      <c r="E1725" t="s">
        <v>15</v>
      </c>
      <c r="F1725" t="s">
        <v>14</v>
      </c>
      <c r="G1725">
        <v>1</v>
      </c>
      <c r="H1725" t="s">
        <v>10</v>
      </c>
      <c r="I1725">
        <v>0</v>
      </c>
      <c r="P1725" s="13">
        <v>1698</v>
      </c>
      <c r="Q1725" s="13">
        <v>54.477243037169856</v>
      </c>
      <c r="R1725" s="13">
        <v>23.022756962830144</v>
      </c>
      <c r="T1725" s="13">
        <v>94.462993878686703</v>
      </c>
      <c r="U1725" s="13">
        <v>78.5</v>
      </c>
    </row>
    <row r="1726" spans="1:21" x14ac:dyDescent="0.3">
      <c r="A1726" s="1">
        <v>41487</v>
      </c>
      <c r="B1726" s="2">
        <v>9.9000000000000008E-3</v>
      </c>
      <c r="C1726" s="8">
        <v>980104</v>
      </c>
      <c r="D1726" s="8">
        <v>70</v>
      </c>
      <c r="E1726" t="s">
        <v>15</v>
      </c>
      <c r="F1726" t="s">
        <v>14</v>
      </c>
      <c r="G1726">
        <v>1</v>
      </c>
      <c r="H1726" t="s">
        <v>10</v>
      </c>
      <c r="I1726">
        <v>0</v>
      </c>
      <c r="P1726" s="13">
        <v>1699</v>
      </c>
      <c r="Q1726" s="13">
        <v>55.061162900758077</v>
      </c>
      <c r="R1726" s="13">
        <v>24.938837099241923</v>
      </c>
      <c r="T1726" s="13">
        <v>94.518642181413469</v>
      </c>
      <c r="U1726" s="13">
        <v>78.5</v>
      </c>
    </row>
    <row r="1727" spans="1:21" x14ac:dyDescent="0.3">
      <c r="A1727" s="1">
        <v>41488</v>
      </c>
      <c r="B1727" s="2">
        <v>1.3599999999999999E-2</v>
      </c>
      <c r="C1727" s="8">
        <v>1245218</v>
      </c>
      <c r="D1727" s="8">
        <v>67</v>
      </c>
      <c r="E1727" t="s">
        <v>15</v>
      </c>
      <c r="F1727" t="s">
        <v>10</v>
      </c>
      <c r="G1727">
        <v>0</v>
      </c>
      <c r="H1727" t="s">
        <v>10</v>
      </c>
      <c r="I1727">
        <v>0</v>
      </c>
      <c r="P1727" s="13">
        <v>1700</v>
      </c>
      <c r="Q1727" s="13">
        <v>53.992996437007697</v>
      </c>
      <c r="R1727" s="13">
        <v>26.007003562992303</v>
      </c>
      <c r="T1727" s="13">
        <v>94.574290484140235</v>
      </c>
      <c r="U1727" s="13">
        <v>78.5</v>
      </c>
    </row>
    <row r="1728" spans="1:21" x14ac:dyDescent="0.3">
      <c r="A1728" s="1">
        <v>41491</v>
      </c>
      <c r="B1728" s="2">
        <v>-8.6E-3</v>
      </c>
      <c r="C1728" s="8">
        <v>888936</v>
      </c>
      <c r="D1728" s="8">
        <v>67.5</v>
      </c>
      <c r="E1728" t="s">
        <v>15</v>
      </c>
      <c r="F1728" t="s">
        <v>10</v>
      </c>
      <c r="G1728">
        <v>0</v>
      </c>
      <c r="H1728" t="s">
        <v>10</v>
      </c>
      <c r="I1728">
        <v>0</v>
      </c>
      <c r="P1728" s="13">
        <v>1701</v>
      </c>
      <c r="Q1728" s="13">
        <v>55.390174400330693</v>
      </c>
      <c r="R1728" s="13">
        <v>21.609825599669307</v>
      </c>
      <c r="T1728" s="13">
        <v>94.629938786867001</v>
      </c>
      <c r="U1728" s="13">
        <v>78.5</v>
      </c>
    </row>
    <row r="1729" spans="1:21" x14ac:dyDescent="0.3">
      <c r="A1729" s="1">
        <v>41492</v>
      </c>
      <c r="B1729" s="2">
        <v>5.1999999999999998E-3</v>
      </c>
      <c r="C1729" s="8">
        <v>812143</v>
      </c>
      <c r="D1729" s="8">
        <v>66</v>
      </c>
      <c r="E1729" t="s">
        <v>15</v>
      </c>
      <c r="F1729" t="s">
        <v>10</v>
      </c>
      <c r="G1729">
        <v>0</v>
      </c>
      <c r="H1729" t="s">
        <v>10</v>
      </c>
      <c r="I1729">
        <v>0</v>
      </c>
      <c r="P1729" s="13">
        <v>1702</v>
      </c>
      <c r="Q1729" s="13">
        <v>55.098282232874631</v>
      </c>
      <c r="R1729" s="13">
        <v>22.901717767125369</v>
      </c>
      <c r="T1729" s="13">
        <v>94.685587089593767</v>
      </c>
      <c r="U1729" s="13">
        <v>78.5</v>
      </c>
    </row>
    <row r="1730" spans="1:21" x14ac:dyDescent="0.3">
      <c r="A1730" s="1">
        <v>41493</v>
      </c>
      <c r="B1730" s="2">
        <v>-4.1999999999999997E-3</v>
      </c>
      <c r="C1730" s="8">
        <v>1356649</v>
      </c>
      <c r="D1730" s="8">
        <v>68.5</v>
      </c>
      <c r="E1730" t="s">
        <v>15</v>
      </c>
      <c r="F1730" t="s">
        <v>10</v>
      </c>
      <c r="G1730">
        <v>0</v>
      </c>
      <c r="H1730" t="s">
        <v>10</v>
      </c>
      <c r="I1730">
        <v>0</v>
      </c>
      <c r="P1730" s="13">
        <v>1703</v>
      </c>
      <c r="Q1730" s="13">
        <v>55.719901437143449</v>
      </c>
      <c r="R1730" s="13">
        <v>20.280098562856551</v>
      </c>
      <c r="T1730" s="13">
        <v>94.741235392320533</v>
      </c>
      <c r="U1730" s="13">
        <v>78.5</v>
      </c>
    </row>
    <row r="1731" spans="1:21" x14ac:dyDescent="0.3">
      <c r="A1731" s="1">
        <v>41494</v>
      </c>
      <c r="B1731" s="2">
        <v>8.8999999999999999E-3</v>
      </c>
      <c r="C1731" s="8">
        <v>1567268</v>
      </c>
      <c r="D1731" s="8">
        <v>72.5</v>
      </c>
      <c r="E1731" t="s">
        <v>15</v>
      </c>
      <c r="F1731" t="s">
        <v>14</v>
      </c>
      <c r="G1731">
        <v>1</v>
      </c>
      <c r="H1731" t="s">
        <v>10</v>
      </c>
      <c r="I1731">
        <v>0</v>
      </c>
      <c r="P1731" s="13">
        <v>1704</v>
      </c>
      <c r="Q1731" s="13">
        <v>55.347436234955453</v>
      </c>
      <c r="R1731" s="13">
        <v>17.152563765044547</v>
      </c>
      <c r="T1731" s="13">
        <v>94.796883695047299</v>
      </c>
      <c r="U1731" s="13">
        <v>78.5</v>
      </c>
    </row>
    <row r="1732" spans="1:21" x14ac:dyDescent="0.3">
      <c r="A1732" s="1">
        <v>41495</v>
      </c>
      <c r="B1732" s="2">
        <v>-6.7999999999999996E-3</v>
      </c>
      <c r="C1732" s="8">
        <v>664434</v>
      </c>
      <c r="D1732" s="8">
        <v>78</v>
      </c>
      <c r="E1732" t="s">
        <v>15</v>
      </c>
      <c r="F1732" t="s">
        <v>14</v>
      </c>
      <c r="G1732">
        <v>1</v>
      </c>
      <c r="H1732" t="s">
        <v>10</v>
      </c>
      <c r="I1732">
        <v>0</v>
      </c>
      <c r="P1732" s="13">
        <v>1705</v>
      </c>
      <c r="Q1732" s="13">
        <v>55.900444910143747</v>
      </c>
      <c r="R1732" s="13">
        <v>21.599555089856253</v>
      </c>
      <c r="T1732" s="13">
        <v>94.852531997774065</v>
      </c>
      <c r="U1732" s="13">
        <v>78.5</v>
      </c>
    </row>
    <row r="1733" spans="1:21" x14ac:dyDescent="0.3">
      <c r="A1733" s="1">
        <v>41498</v>
      </c>
      <c r="B1733" s="2">
        <v>-2.0999999999999999E-3</v>
      </c>
      <c r="C1733" s="8">
        <v>1308339</v>
      </c>
      <c r="D1733" s="8">
        <v>70.5</v>
      </c>
      <c r="E1733" t="s">
        <v>15</v>
      </c>
      <c r="F1733" t="s">
        <v>14</v>
      </c>
      <c r="G1733">
        <v>1</v>
      </c>
      <c r="H1733" t="s">
        <v>10</v>
      </c>
      <c r="I1733">
        <v>0</v>
      </c>
      <c r="P1733" s="13">
        <v>1706</v>
      </c>
      <c r="Q1733" s="13">
        <v>55.730068854381379</v>
      </c>
      <c r="R1733" s="13">
        <v>22.769931145618621</v>
      </c>
      <c r="T1733" s="13">
        <v>94.908180300500831</v>
      </c>
      <c r="U1733" s="13">
        <v>78.5</v>
      </c>
    </row>
    <row r="1734" spans="1:21" x14ac:dyDescent="0.3">
      <c r="A1734" s="1">
        <v>41499</v>
      </c>
      <c r="B1734" s="2">
        <v>-8.9999999999999998E-4</v>
      </c>
      <c r="C1734" s="8">
        <v>761609</v>
      </c>
      <c r="D1734" s="8">
        <v>74</v>
      </c>
      <c r="E1734" t="s">
        <v>15</v>
      </c>
      <c r="F1734" t="s">
        <v>14</v>
      </c>
      <c r="G1734">
        <v>1</v>
      </c>
      <c r="H1734" t="s">
        <v>10</v>
      </c>
      <c r="I1734">
        <v>0</v>
      </c>
      <c r="P1734" s="13">
        <v>1707</v>
      </c>
      <c r="Q1734" s="13">
        <v>55.70653727900843</v>
      </c>
      <c r="R1734" s="13">
        <v>25.29346272099157</v>
      </c>
      <c r="T1734" s="13">
        <v>94.963828603227597</v>
      </c>
      <c r="U1734" s="13">
        <v>78.5</v>
      </c>
    </row>
    <row r="1735" spans="1:21" x14ac:dyDescent="0.3">
      <c r="A1735" s="1">
        <v>41500</v>
      </c>
      <c r="B1735" s="2">
        <v>-2.0999999999999999E-3</v>
      </c>
      <c r="C1735" s="8">
        <v>712764</v>
      </c>
      <c r="D1735" s="8">
        <v>68.5</v>
      </c>
      <c r="E1735" t="s">
        <v>15</v>
      </c>
      <c r="F1735" t="s">
        <v>10</v>
      </c>
      <c r="G1735">
        <v>0</v>
      </c>
      <c r="H1735" t="s">
        <v>10</v>
      </c>
      <c r="I1735">
        <v>0</v>
      </c>
      <c r="P1735" s="13">
        <v>1708</v>
      </c>
      <c r="Q1735" s="13">
        <v>55.768127992543626</v>
      </c>
      <c r="R1735" s="13">
        <v>23.231872007456374</v>
      </c>
      <c r="T1735" s="13">
        <v>95.019476905954377</v>
      </c>
      <c r="U1735" s="13">
        <v>78.5</v>
      </c>
    </row>
    <row r="1736" spans="1:21" x14ac:dyDescent="0.3">
      <c r="A1736" s="1">
        <v>41501</v>
      </c>
      <c r="B1736" s="2">
        <v>-1.9E-3</v>
      </c>
      <c r="C1736" s="8">
        <v>1056979</v>
      </c>
      <c r="D1736" s="8">
        <v>63</v>
      </c>
      <c r="E1736" t="s">
        <v>15</v>
      </c>
      <c r="F1736" t="s">
        <v>10</v>
      </c>
      <c r="G1736">
        <v>0</v>
      </c>
      <c r="H1736" t="s">
        <v>13</v>
      </c>
      <c r="I1736">
        <v>-1</v>
      </c>
      <c r="P1736" s="13">
        <v>1709</v>
      </c>
      <c r="Q1736" s="13">
        <v>55.561882076441535</v>
      </c>
      <c r="R1736" s="13">
        <v>22.938117923558465</v>
      </c>
      <c r="T1736" s="13">
        <v>95.075125208681143</v>
      </c>
      <c r="U1736" s="13">
        <v>78.5</v>
      </c>
    </row>
    <row r="1737" spans="1:21" x14ac:dyDescent="0.3">
      <c r="A1737" s="1">
        <v>41502</v>
      </c>
      <c r="B1737" s="2">
        <v>8.3999999999999995E-3</v>
      </c>
      <c r="C1737" s="8">
        <v>1097638</v>
      </c>
      <c r="D1737" s="8">
        <v>65.5</v>
      </c>
      <c r="E1737" t="s">
        <v>15</v>
      </c>
      <c r="F1737" t="s">
        <v>10</v>
      </c>
      <c r="G1737">
        <v>0</v>
      </c>
      <c r="H1737" t="s">
        <v>10</v>
      </c>
      <c r="I1737">
        <v>0</v>
      </c>
      <c r="P1737" s="13">
        <v>1710</v>
      </c>
      <c r="Q1737" s="13">
        <v>55.300350806300067</v>
      </c>
      <c r="R1737" s="13">
        <v>24.199649193699933</v>
      </c>
      <c r="T1737" s="13">
        <v>95.130773511407909</v>
      </c>
      <c r="U1737" s="13">
        <v>78.5</v>
      </c>
    </row>
    <row r="1738" spans="1:21" x14ac:dyDescent="0.3">
      <c r="A1738" s="1">
        <v>41505</v>
      </c>
      <c r="B1738" s="2">
        <v>1.1999999999999999E-3</v>
      </c>
      <c r="C1738" s="8">
        <v>1339162</v>
      </c>
      <c r="D1738" s="8">
        <v>68.5</v>
      </c>
      <c r="E1738" t="s">
        <v>15</v>
      </c>
      <c r="F1738" t="s">
        <v>10</v>
      </c>
      <c r="G1738">
        <v>0</v>
      </c>
      <c r="H1738" t="s">
        <v>10</v>
      </c>
      <c r="I1738">
        <v>0</v>
      </c>
      <c r="P1738" s="13">
        <v>1711</v>
      </c>
      <c r="Q1738" s="13">
        <v>55.22989792480697</v>
      </c>
      <c r="R1738" s="13">
        <v>20.77010207519303</v>
      </c>
      <c r="T1738" s="13">
        <v>95.186421814134675</v>
      </c>
      <c r="U1738" s="13">
        <v>78.5</v>
      </c>
    </row>
    <row r="1739" spans="1:21" x14ac:dyDescent="0.3">
      <c r="A1739" s="1">
        <v>41506</v>
      </c>
      <c r="B1739" s="2">
        <v>5.4999999999999997E-3</v>
      </c>
      <c r="C1739" s="8">
        <v>1545839</v>
      </c>
      <c r="D1739" s="8">
        <v>71</v>
      </c>
      <c r="E1739" t="s">
        <v>15</v>
      </c>
      <c r="F1739" t="s">
        <v>14</v>
      </c>
      <c r="G1739">
        <v>1</v>
      </c>
      <c r="H1739" t="s">
        <v>10</v>
      </c>
      <c r="I1739">
        <v>0</v>
      </c>
      <c r="P1739" s="13">
        <v>1712</v>
      </c>
      <c r="Q1739" s="13">
        <v>55.511283312214339</v>
      </c>
      <c r="R1739" s="13">
        <v>27.488716687785661</v>
      </c>
      <c r="T1739" s="13">
        <v>95.242070116861441</v>
      </c>
      <c r="U1739" s="13">
        <v>79</v>
      </c>
    </row>
    <row r="1740" spans="1:21" x14ac:dyDescent="0.3">
      <c r="A1740" s="1">
        <v>41507</v>
      </c>
      <c r="B1740" s="2">
        <v>-3.0999999999999999E-3</v>
      </c>
      <c r="C1740" s="8">
        <v>1216755</v>
      </c>
      <c r="D1740" s="8">
        <v>75</v>
      </c>
      <c r="E1740" t="s">
        <v>15</v>
      </c>
      <c r="F1740" t="s">
        <v>14</v>
      </c>
      <c r="G1740">
        <v>1</v>
      </c>
      <c r="H1740" t="s">
        <v>10</v>
      </c>
      <c r="I1740">
        <v>0</v>
      </c>
      <c r="P1740" s="13">
        <v>1713</v>
      </c>
      <c r="Q1740" s="13">
        <v>55.444572595929046</v>
      </c>
      <c r="R1740" s="13">
        <v>26.555427404070954</v>
      </c>
      <c r="T1740" s="13">
        <v>95.297718419588207</v>
      </c>
      <c r="U1740" s="13">
        <v>79</v>
      </c>
    </row>
    <row r="1741" spans="1:21" x14ac:dyDescent="0.3">
      <c r="A1741" s="1">
        <v>41508</v>
      </c>
      <c r="B1741" s="2">
        <v>1.4999999999999999E-2</v>
      </c>
      <c r="C1741" s="8">
        <v>1184196</v>
      </c>
      <c r="D1741" s="8">
        <v>76.5</v>
      </c>
      <c r="E1741" t="s">
        <v>15</v>
      </c>
      <c r="F1741" t="s">
        <v>14</v>
      </c>
      <c r="G1741">
        <v>1</v>
      </c>
      <c r="H1741" t="s">
        <v>10</v>
      </c>
      <c r="I1741">
        <v>0</v>
      </c>
      <c r="P1741" s="13">
        <v>1714</v>
      </c>
      <c r="Q1741" s="13">
        <v>55.842019110854473</v>
      </c>
      <c r="R1741" s="13">
        <v>26.157980889145527</v>
      </c>
      <c r="T1741" s="13">
        <v>95.353366722314973</v>
      </c>
      <c r="U1741" s="13">
        <v>79</v>
      </c>
    </row>
    <row r="1742" spans="1:21" x14ac:dyDescent="0.3">
      <c r="A1742" s="1">
        <v>41509</v>
      </c>
      <c r="B1742" s="2">
        <v>-3.3E-3</v>
      </c>
      <c r="C1742" s="8">
        <v>914130</v>
      </c>
      <c r="D1742" s="8">
        <v>72.5</v>
      </c>
      <c r="E1742" t="s">
        <v>15</v>
      </c>
      <c r="F1742" t="s">
        <v>14</v>
      </c>
      <c r="G1742">
        <v>1</v>
      </c>
      <c r="H1742" t="s">
        <v>10</v>
      </c>
      <c r="I1742">
        <v>0</v>
      </c>
      <c r="P1742" s="13">
        <v>1715</v>
      </c>
      <c r="Q1742" s="13">
        <v>55.897117329530758</v>
      </c>
      <c r="R1742" s="13">
        <v>27.102882670469242</v>
      </c>
      <c r="T1742" s="13">
        <v>95.409015025041739</v>
      </c>
      <c r="U1742" s="13">
        <v>79</v>
      </c>
    </row>
    <row r="1743" spans="1:21" x14ac:dyDescent="0.3">
      <c r="A1743" s="1">
        <v>41512</v>
      </c>
      <c r="B1743" s="2">
        <v>-7.4999999999999997E-3</v>
      </c>
      <c r="C1743" s="8">
        <v>1914490</v>
      </c>
      <c r="D1743" s="8">
        <v>69</v>
      </c>
      <c r="E1743" t="s">
        <v>15</v>
      </c>
      <c r="F1743" t="s">
        <v>10</v>
      </c>
      <c r="G1743">
        <v>0</v>
      </c>
      <c r="H1743" t="s">
        <v>10</v>
      </c>
      <c r="I1743">
        <v>0</v>
      </c>
      <c r="P1743" s="13">
        <v>1716</v>
      </c>
      <c r="Q1743" s="13">
        <v>55.841525430247039</v>
      </c>
      <c r="R1743" s="13">
        <v>29.158474569752961</v>
      </c>
      <c r="T1743" s="13">
        <v>95.464663327768505</v>
      </c>
      <c r="U1743" s="13">
        <v>79</v>
      </c>
    </row>
    <row r="1744" spans="1:21" x14ac:dyDescent="0.3">
      <c r="A1744" s="1">
        <v>41513</v>
      </c>
      <c r="B1744" s="2">
        <v>-2.8999999999999998E-3</v>
      </c>
      <c r="C1744" s="8">
        <v>1358477</v>
      </c>
      <c r="D1744" s="8">
        <v>73</v>
      </c>
      <c r="E1744" t="s">
        <v>15</v>
      </c>
      <c r="F1744" t="s">
        <v>14</v>
      </c>
      <c r="G1744">
        <v>1</v>
      </c>
      <c r="H1744" t="s">
        <v>10</v>
      </c>
      <c r="I1744">
        <v>0</v>
      </c>
      <c r="P1744" s="13">
        <v>1717</v>
      </c>
      <c r="Q1744" s="13">
        <v>55.895756396229302</v>
      </c>
      <c r="R1744" s="13">
        <v>22.604243603770698</v>
      </c>
      <c r="T1744" s="13">
        <v>95.520311630495272</v>
      </c>
      <c r="U1744" s="13">
        <v>79</v>
      </c>
    </row>
    <row r="1745" spans="1:21" x14ac:dyDescent="0.3">
      <c r="A1745" s="1">
        <v>41514</v>
      </c>
      <c r="B1745" s="2">
        <v>-1.9E-3</v>
      </c>
      <c r="C1745" s="8">
        <v>990457</v>
      </c>
      <c r="D1745" s="8">
        <v>76</v>
      </c>
      <c r="E1745" t="s">
        <v>15</v>
      </c>
      <c r="F1745" t="s">
        <v>14</v>
      </c>
      <c r="G1745">
        <v>1</v>
      </c>
      <c r="H1745" t="s">
        <v>10</v>
      </c>
      <c r="I1745">
        <v>0</v>
      </c>
      <c r="P1745" s="13">
        <v>1718</v>
      </c>
      <c r="Q1745" s="13">
        <v>55.885882881556519</v>
      </c>
      <c r="R1745" s="13">
        <v>21.114117118443481</v>
      </c>
      <c r="T1745" s="13">
        <v>95.575959933222038</v>
      </c>
      <c r="U1745" s="13">
        <v>79</v>
      </c>
    </row>
    <row r="1746" spans="1:21" x14ac:dyDescent="0.3">
      <c r="A1746" s="1">
        <v>41515</v>
      </c>
      <c r="B1746" s="2">
        <v>7.1999999999999998E-3</v>
      </c>
      <c r="C1746" s="8">
        <v>829122</v>
      </c>
      <c r="D1746" s="8">
        <v>75</v>
      </c>
      <c r="E1746" t="s">
        <v>15</v>
      </c>
      <c r="F1746" t="s">
        <v>14</v>
      </c>
      <c r="G1746">
        <v>1</v>
      </c>
      <c r="H1746" t="s">
        <v>10</v>
      </c>
      <c r="I1746">
        <v>0</v>
      </c>
      <c r="P1746" s="13">
        <v>1719</v>
      </c>
      <c r="Q1746" s="13">
        <v>55.872211007028888</v>
      </c>
      <c r="R1746" s="13">
        <v>22.127788992971112</v>
      </c>
      <c r="T1746" s="13">
        <v>95.631608235948804</v>
      </c>
      <c r="U1746" s="13">
        <v>79</v>
      </c>
    </row>
    <row r="1747" spans="1:21" x14ac:dyDescent="0.3">
      <c r="A1747" s="1">
        <v>41516</v>
      </c>
      <c r="B1747" s="2">
        <v>1.1999999999999999E-3</v>
      </c>
      <c r="C1747" s="8">
        <v>1044665</v>
      </c>
      <c r="D1747" s="8">
        <v>75.5</v>
      </c>
      <c r="E1747" t="s">
        <v>15</v>
      </c>
      <c r="F1747" t="s">
        <v>14</v>
      </c>
      <c r="G1747">
        <v>1</v>
      </c>
      <c r="H1747" t="s">
        <v>10</v>
      </c>
      <c r="I1747">
        <v>0</v>
      </c>
      <c r="P1747" s="13">
        <v>1720</v>
      </c>
      <c r="Q1747" s="13">
        <v>56.042672082320735</v>
      </c>
      <c r="R1747" s="13">
        <v>14.457327917679265</v>
      </c>
      <c r="T1747" s="13">
        <v>95.68725653867557</v>
      </c>
      <c r="U1747" s="13">
        <v>79</v>
      </c>
    </row>
    <row r="1748" spans="1:21" x14ac:dyDescent="0.3">
      <c r="A1748" s="1">
        <v>41520</v>
      </c>
      <c r="B1748" s="2">
        <v>2.0999999999999999E-3</v>
      </c>
      <c r="C1748" s="8">
        <v>1759875</v>
      </c>
      <c r="D1748" s="8">
        <v>72.5</v>
      </c>
      <c r="E1748" t="s">
        <v>16</v>
      </c>
      <c r="F1748" t="s">
        <v>14</v>
      </c>
      <c r="G1748">
        <v>1</v>
      </c>
      <c r="H1748" t="s">
        <v>14</v>
      </c>
      <c r="I1748">
        <v>1</v>
      </c>
      <c r="P1748" s="13">
        <v>1721</v>
      </c>
      <c r="Q1748" s="13">
        <v>55.778000373922502</v>
      </c>
      <c r="R1748" s="13">
        <v>8.2219996260774977</v>
      </c>
      <c r="T1748" s="13">
        <v>95.742904841402336</v>
      </c>
      <c r="U1748" s="13">
        <v>79</v>
      </c>
    </row>
    <row r="1749" spans="1:21" x14ac:dyDescent="0.3">
      <c r="A1749" s="1">
        <v>41521</v>
      </c>
      <c r="B1749" s="2">
        <v>2.8E-3</v>
      </c>
      <c r="C1749" s="8">
        <v>1274705</v>
      </c>
      <c r="D1749" s="8">
        <v>69.5</v>
      </c>
      <c r="E1749" t="s">
        <v>16</v>
      </c>
      <c r="F1749" t="s">
        <v>10</v>
      </c>
      <c r="G1749">
        <v>0</v>
      </c>
      <c r="H1749" t="s">
        <v>14</v>
      </c>
      <c r="I1749">
        <v>1</v>
      </c>
      <c r="P1749" s="13">
        <v>1722</v>
      </c>
      <c r="Q1749" s="13">
        <v>55.894238999154766</v>
      </c>
      <c r="R1749" s="13">
        <v>16.605761000845234</v>
      </c>
      <c r="T1749" s="13">
        <v>95.798553144129102</v>
      </c>
      <c r="U1749" s="13">
        <v>79</v>
      </c>
    </row>
    <row r="1750" spans="1:21" x14ac:dyDescent="0.3">
      <c r="A1750" s="1">
        <v>41522</v>
      </c>
      <c r="B1750" s="2">
        <v>-3.8E-3</v>
      </c>
      <c r="C1750" s="8">
        <v>1430007</v>
      </c>
      <c r="D1750" s="8">
        <v>69.5</v>
      </c>
      <c r="E1750" t="s">
        <v>16</v>
      </c>
      <c r="F1750" t="s">
        <v>10</v>
      </c>
      <c r="G1750">
        <v>0</v>
      </c>
      <c r="H1750" t="s">
        <v>14</v>
      </c>
      <c r="I1750">
        <v>1</v>
      </c>
      <c r="P1750" s="13">
        <v>1723</v>
      </c>
      <c r="Q1750" s="13">
        <v>55.773511975961313</v>
      </c>
      <c r="R1750" s="13">
        <v>16.226488024038687</v>
      </c>
      <c r="T1750" s="13">
        <v>95.854201446855868</v>
      </c>
      <c r="U1750" s="13">
        <v>79</v>
      </c>
    </row>
    <row r="1751" spans="1:21" x14ac:dyDescent="0.3">
      <c r="A1751" s="1">
        <v>41523</v>
      </c>
      <c r="B1751" s="2">
        <v>-8.8000000000000005E-3</v>
      </c>
      <c r="C1751" s="8">
        <v>1139876</v>
      </c>
      <c r="D1751" s="8">
        <v>63</v>
      </c>
      <c r="E1751" t="s">
        <v>16</v>
      </c>
      <c r="F1751" t="s">
        <v>10</v>
      </c>
      <c r="G1751">
        <v>0</v>
      </c>
      <c r="H1751" t="s">
        <v>14</v>
      </c>
      <c r="I1751">
        <v>1</v>
      </c>
      <c r="P1751" s="13">
        <v>1724</v>
      </c>
      <c r="Q1751" s="13">
        <v>55.477422227795607</v>
      </c>
      <c r="R1751" s="13">
        <v>14.522577772204393</v>
      </c>
      <c r="T1751" s="13">
        <v>95.909849749582634</v>
      </c>
      <c r="U1751" s="13">
        <v>79</v>
      </c>
    </row>
    <row r="1752" spans="1:21" x14ac:dyDescent="0.3">
      <c r="A1752" s="1">
        <v>41526</v>
      </c>
      <c r="B1752" s="2">
        <v>6.7000000000000002E-3</v>
      </c>
      <c r="C1752" s="8">
        <v>1554709</v>
      </c>
      <c r="D1752" s="8">
        <v>64</v>
      </c>
      <c r="E1752" t="s">
        <v>16</v>
      </c>
      <c r="F1752" t="s">
        <v>10</v>
      </c>
      <c r="G1752">
        <v>0</v>
      </c>
      <c r="H1752" t="s">
        <v>14</v>
      </c>
      <c r="I1752">
        <v>1</v>
      </c>
      <c r="P1752" s="13">
        <v>1725</v>
      </c>
      <c r="Q1752" s="13">
        <v>55.784855734646598</v>
      </c>
      <c r="R1752" s="13">
        <v>14.215144265353402</v>
      </c>
      <c r="T1752" s="13">
        <v>95.9654980523094</v>
      </c>
      <c r="U1752" s="13">
        <v>79.5</v>
      </c>
    </row>
    <row r="1753" spans="1:21" x14ac:dyDescent="0.3">
      <c r="A1753" s="1">
        <v>41527</v>
      </c>
      <c r="B1753" s="2">
        <v>-7.1000000000000004E-3</v>
      </c>
      <c r="C1753" s="8">
        <v>1169787</v>
      </c>
      <c r="D1753" s="8">
        <v>60.5</v>
      </c>
      <c r="E1753" t="s">
        <v>16</v>
      </c>
      <c r="F1753" t="s">
        <v>10</v>
      </c>
      <c r="G1753">
        <v>0</v>
      </c>
      <c r="H1753" t="s">
        <v>10</v>
      </c>
      <c r="I1753">
        <v>0</v>
      </c>
      <c r="P1753" s="13">
        <v>1726</v>
      </c>
      <c r="Q1753" s="13">
        <v>55.631791428440593</v>
      </c>
      <c r="R1753" s="13">
        <v>11.368208571559407</v>
      </c>
      <c r="T1753" s="13">
        <v>96.02114635503618</v>
      </c>
      <c r="U1753" s="13">
        <v>79.5</v>
      </c>
    </row>
    <row r="1754" spans="1:21" x14ac:dyDescent="0.3">
      <c r="A1754" s="1">
        <v>41528</v>
      </c>
      <c r="B1754" s="2">
        <v>1.6999999999999999E-3</v>
      </c>
      <c r="C1754" s="8">
        <v>1381755</v>
      </c>
      <c r="D1754" s="8">
        <v>75</v>
      </c>
      <c r="E1754" t="s">
        <v>16</v>
      </c>
      <c r="F1754" t="s">
        <v>14</v>
      </c>
      <c r="G1754">
        <v>1</v>
      </c>
      <c r="H1754" t="s">
        <v>14</v>
      </c>
      <c r="I1754">
        <v>1</v>
      </c>
      <c r="P1754" s="13">
        <v>1727</v>
      </c>
      <c r="Q1754" s="13">
        <v>55.795833512867496</v>
      </c>
      <c r="R1754" s="13">
        <v>11.704166487132504</v>
      </c>
      <c r="T1754" s="13">
        <v>96.076794657762946</v>
      </c>
      <c r="U1754" s="13">
        <v>79.5</v>
      </c>
    </row>
    <row r="1755" spans="1:21" x14ac:dyDescent="0.3">
      <c r="A1755" s="1">
        <v>41529</v>
      </c>
      <c r="B1755" s="2">
        <v>-7.7999999999999996E-3</v>
      </c>
      <c r="C1755" s="8">
        <v>884045</v>
      </c>
      <c r="D1755" s="8">
        <v>82.5</v>
      </c>
      <c r="E1755" t="s">
        <v>16</v>
      </c>
      <c r="F1755" t="s">
        <v>14</v>
      </c>
      <c r="G1755">
        <v>1</v>
      </c>
      <c r="H1755" t="s">
        <v>14</v>
      </c>
      <c r="I1755">
        <v>1</v>
      </c>
      <c r="P1755" s="13">
        <v>1728</v>
      </c>
      <c r="Q1755" s="13">
        <v>55.876131678058833</v>
      </c>
      <c r="R1755" s="13">
        <v>10.123868321941167</v>
      </c>
      <c r="T1755" s="13">
        <v>96.132442960489712</v>
      </c>
      <c r="U1755" s="13">
        <v>79.5</v>
      </c>
    </row>
    <row r="1756" spans="1:21" x14ac:dyDescent="0.3">
      <c r="A1756" s="1">
        <v>41530</v>
      </c>
      <c r="B1756" s="2">
        <v>1.9E-3</v>
      </c>
      <c r="C1756" s="8">
        <v>1126357</v>
      </c>
      <c r="D1756" s="8">
        <v>75</v>
      </c>
      <c r="E1756" t="s">
        <v>16</v>
      </c>
      <c r="F1756" t="s">
        <v>14</v>
      </c>
      <c r="G1756">
        <v>1</v>
      </c>
      <c r="H1756" t="s">
        <v>14</v>
      </c>
      <c r="I1756">
        <v>1</v>
      </c>
      <c r="P1756" s="13">
        <v>1729</v>
      </c>
      <c r="Q1756" s="13">
        <v>55.52065352151152</v>
      </c>
      <c r="R1756" s="13">
        <v>12.97934647848848</v>
      </c>
      <c r="T1756" s="13">
        <v>96.188091263216478</v>
      </c>
      <c r="U1756" s="13">
        <v>79.5</v>
      </c>
    </row>
    <row r="1757" spans="1:21" x14ac:dyDescent="0.3">
      <c r="A1757" s="1">
        <v>41533</v>
      </c>
      <c r="B1757" s="2">
        <v>-3.8E-3</v>
      </c>
      <c r="C1757" s="8">
        <v>1411115</v>
      </c>
      <c r="D1757" s="8">
        <v>59</v>
      </c>
      <c r="E1757" t="s">
        <v>16</v>
      </c>
      <c r="F1757" t="s">
        <v>10</v>
      </c>
      <c r="G1757">
        <v>0</v>
      </c>
      <c r="H1757" t="s">
        <v>10</v>
      </c>
      <c r="I1757">
        <v>0</v>
      </c>
      <c r="P1757" s="13">
        <v>1730</v>
      </c>
      <c r="Q1757" s="13">
        <v>55.423621375607077</v>
      </c>
      <c r="R1757" s="13">
        <v>17.076378624392923</v>
      </c>
      <c r="T1757" s="13">
        <v>96.243739565943244</v>
      </c>
      <c r="U1757" s="13">
        <v>79.5</v>
      </c>
    </row>
    <row r="1758" spans="1:21" x14ac:dyDescent="0.3">
      <c r="A1758" s="1">
        <v>41534</v>
      </c>
      <c r="B1758" s="2">
        <v>2.0999999999999999E-3</v>
      </c>
      <c r="C1758" s="8">
        <v>1089978</v>
      </c>
      <c r="D1758" s="8">
        <v>58.5</v>
      </c>
      <c r="E1758" t="s">
        <v>16</v>
      </c>
      <c r="F1758" t="s">
        <v>10</v>
      </c>
      <c r="G1758">
        <v>0</v>
      </c>
      <c r="H1758" t="s">
        <v>10</v>
      </c>
      <c r="I1758">
        <v>0</v>
      </c>
      <c r="P1758" s="13">
        <v>1731</v>
      </c>
      <c r="Q1758" s="13">
        <v>55.937379408920805</v>
      </c>
      <c r="R1758" s="13">
        <v>22.062620591079195</v>
      </c>
      <c r="T1758" s="13">
        <v>96.29938786867001</v>
      </c>
      <c r="U1758" s="13">
        <v>79.5</v>
      </c>
    </row>
    <row r="1759" spans="1:21" x14ac:dyDescent="0.3">
      <c r="A1759" s="1">
        <v>41535</v>
      </c>
      <c r="B1759" s="2">
        <v>5.0000000000000001E-3</v>
      </c>
      <c r="C1759" s="8">
        <v>1699812</v>
      </c>
      <c r="D1759" s="8">
        <v>53.5</v>
      </c>
      <c r="E1759" t="s">
        <v>16</v>
      </c>
      <c r="F1759" t="s">
        <v>10</v>
      </c>
      <c r="G1759">
        <v>0</v>
      </c>
      <c r="H1759" t="s">
        <v>10</v>
      </c>
      <c r="I1759">
        <v>0</v>
      </c>
      <c r="P1759" s="13">
        <v>1732</v>
      </c>
      <c r="Q1759" s="13">
        <v>55.555253820832846</v>
      </c>
      <c r="R1759" s="13">
        <v>14.944746179167154</v>
      </c>
      <c r="T1759" s="13">
        <v>96.355036171396776</v>
      </c>
      <c r="U1759" s="13">
        <v>79.5</v>
      </c>
    </row>
    <row r="1760" spans="1:21" x14ac:dyDescent="0.3">
      <c r="A1760" s="1">
        <v>41536</v>
      </c>
      <c r="B1760" s="2">
        <v>6.9999999999999999E-4</v>
      </c>
      <c r="C1760" s="8">
        <v>2093938</v>
      </c>
      <c r="D1760" s="8">
        <v>56.5</v>
      </c>
      <c r="E1760" t="s">
        <v>16</v>
      </c>
      <c r="F1760" t="s">
        <v>10</v>
      </c>
      <c r="G1760">
        <v>0</v>
      </c>
      <c r="H1760" t="s">
        <v>10</v>
      </c>
      <c r="I1760">
        <v>0</v>
      </c>
      <c r="P1760" s="13">
        <v>1733</v>
      </c>
      <c r="Q1760" s="13">
        <v>55.892262561878759</v>
      </c>
      <c r="R1760" s="13">
        <v>18.107737438121241</v>
      </c>
      <c r="T1760" s="13">
        <v>96.410684474123542</v>
      </c>
      <c r="U1760" s="13">
        <v>79.5</v>
      </c>
    </row>
    <row r="1761" spans="1:21" x14ac:dyDescent="0.3">
      <c r="A1761" s="1">
        <v>41537</v>
      </c>
      <c r="B1761" s="2">
        <v>-5.4000000000000003E-3</v>
      </c>
      <c r="C1761" s="8">
        <v>2245440</v>
      </c>
      <c r="D1761" s="8">
        <v>60</v>
      </c>
      <c r="E1761" t="s">
        <v>16</v>
      </c>
      <c r="F1761" t="s">
        <v>10</v>
      </c>
      <c r="G1761">
        <v>0</v>
      </c>
      <c r="H1761" t="s">
        <v>10</v>
      </c>
      <c r="I1761">
        <v>0</v>
      </c>
      <c r="P1761" s="13">
        <v>1734</v>
      </c>
      <c r="Q1761" s="13">
        <v>55.919210036538345</v>
      </c>
      <c r="R1761" s="13">
        <v>12.580789963461655</v>
      </c>
      <c r="T1761" s="13">
        <v>96.466332776850308</v>
      </c>
      <c r="U1761" s="13">
        <v>79.5</v>
      </c>
    </row>
    <row r="1762" spans="1:21" x14ac:dyDescent="0.3">
      <c r="A1762" s="1">
        <v>41540</v>
      </c>
      <c r="B1762" s="2">
        <v>-1.4E-3</v>
      </c>
      <c r="C1762" s="8">
        <v>1327833</v>
      </c>
      <c r="D1762" s="8">
        <v>58</v>
      </c>
      <c r="E1762" t="s">
        <v>16</v>
      </c>
      <c r="F1762" t="s">
        <v>10</v>
      </c>
      <c r="G1762">
        <v>0</v>
      </c>
      <c r="H1762" t="s">
        <v>10</v>
      </c>
      <c r="I1762">
        <v>0</v>
      </c>
      <c r="P1762" s="13">
        <v>1735</v>
      </c>
      <c r="Q1762" s="13">
        <v>55.709343679488811</v>
      </c>
      <c r="R1762" s="13">
        <v>7.2906563205111894</v>
      </c>
      <c r="T1762" s="13">
        <v>96.521981079577074</v>
      </c>
      <c r="U1762" s="13">
        <v>80</v>
      </c>
    </row>
    <row r="1763" spans="1:21" x14ac:dyDescent="0.3">
      <c r="A1763" s="1">
        <v>41541</v>
      </c>
      <c r="B1763" s="2">
        <v>-2.5999999999999999E-3</v>
      </c>
      <c r="C1763" s="8">
        <v>1074226</v>
      </c>
      <c r="D1763" s="8">
        <v>53.5</v>
      </c>
      <c r="E1763" t="s">
        <v>16</v>
      </c>
      <c r="F1763" t="s">
        <v>10</v>
      </c>
      <c r="G1763">
        <v>0</v>
      </c>
      <c r="H1763" t="s">
        <v>10</v>
      </c>
      <c r="I1763">
        <v>0</v>
      </c>
      <c r="P1763" s="13">
        <v>1736</v>
      </c>
      <c r="Q1763" s="13">
        <v>55.70940347628045</v>
      </c>
      <c r="R1763" s="13">
        <v>9.7905965237195502</v>
      </c>
      <c r="T1763" s="13">
        <v>96.57762938230384</v>
      </c>
      <c r="U1763" s="13">
        <v>80</v>
      </c>
    </row>
    <row r="1764" spans="1:21" x14ac:dyDescent="0.3">
      <c r="A1764" s="1">
        <v>41542</v>
      </c>
      <c r="B1764" s="2">
        <v>-8.0999999999999996E-3</v>
      </c>
      <c r="C1764" s="8">
        <v>689940</v>
      </c>
      <c r="D1764" s="8">
        <v>57</v>
      </c>
      <c r="E1764" t="s">
        <v>16</v>
      </c>
      <c r="F1764" t="s">
        <v>10</v>
      </c>
      <c r="G1764">
        <v>0</v>
      </c>
      <c r="H1764" t="s">
        <v>10</v>
      </c>
      <c r="I1764">
        <v>0</v>
      </c>
      <c r="P1764" s="13">
        <v>1737</v>
      </c>
      <c r="Q1764" s="13">
        <v>55.544397631749405</v>
      </c>
      <c r="R1764" s="13">
        <v>12.955602368250595</v>
      </c>
      <c r="T1764" s="13">
        <v>96.633277685030606</v>
      </c>
      <c r="U1764" s="13">
        <v>80</v>
      </c>
    </row>
    <row r="1765" spans="1:21" x14ac:dyDescent="0.3">
      <c r="A1765" s="1">
        <v>41543</v>
      </c>
      <c r="B1765" s="2">
        <v>5.4999999999999997E-3</v>
      </c>
      <c r="C1765" s="8">
        <v>978349</v>
      </c>
      <c r="D1765" s="8">
        <v>59</v>
      </c>
      <c r="E1765" t="s">
        <v>16</v>
      </c>
      <c r="F1765" t="s">
        <v>10</v>
      </c>
      <c r="G1765">
        <v>0</v>
      </c>
      <c r="H1765" t="s">
        <v>10</v>
      </c>
      <c r="I1765">
        <v>0</v>
      </c>
      <c r="P1765" s="13">
        <v>1738</v>
      </c>
      <c r="Q1765" s="13">
        <v>55.428495075020891</v>
      </c>
      <c r="R1765" s="13">
        <v>15.571504924979109</v>
      </c>
      <c r="T1765" s="13">
        <v>96.688925987757372</v>
      </c>
      <c r="U1765" s="13">
        <v>80</v>
      </c>
    </row>
    <row r="1766" spans="1:21" x14ac:dyDescent="0.3">
      <c r="A1766" s="1">
        <v>41544</v>
      </c>
      <c r="B1766" s="2">
        <v>1.11E-2</v>
      </c>
      <c r="C1766" s="8">
        <v>1036231</v>
      </c>
      <c r="D1766" s="8">
        <v>60</v>
      </c>
      <c r="E1766" t="s">
        <v>16</v>
      </c>
      <c r="F1766" t="s">
        <v>10</v>
      </c>
      <c r="G1766">
        <v>0</v>
      </c>
      <c r="H1766" t="s">
        <v>10</v>
      </c>
      <c r="I1766">
        <v>0</v>
      </c>
      <c r="P1766" s="13">
        <v>1739</v>
      </c>
      <c r="Q1766" s="13">
        <v>55.608802744331506</v>
      </c>
      <c r="R1766" s="13">
        <v>19.391197255668494</v>
      </c>
      <c r="T1766" s="13">
        <v>96.744574290484138</v>
      </c>
      <c r="U1766" s="13">
        <v>80</v>
      </c>
    </row>
    <row r="1767" spans="1:21" x14ac:dyDescent="0.3">
      <c r="A1767" s="1">
        <v>41547</v>
      </c>
      <c r="B1767" s="2">
        <v>9.4000000000000004E-3</v>
      </c>
      <c r="C1767" s="8">
        <v>1339560</v>
      </c>
      <c r="D1767" s="8">
        <v>60</v>
      </c>
      <c r="E1767" t="s">
        <v>16</v>
      </c>
      <c r="F1767" t="s">
        <v>10</v>
      </c>
      <c r="G1767">
        <v>0</v>
      </c>
      <c r="H1767" t="s">
        <v>10</v>
      </c>
      <c r="I1767">
        <v>0</v>
      </c>
      <c r="P1767" s="13">
        <v>1740</v>
      </c>
      <c r="Q1767" s="13">
        <v>55.672467360976086</v>
      </c>
      <c r="R1767" s="13">
        <v>20.827532639023914</v>
      </c>
      <c r="T1767" s="13">
        <v>96.800222593210904</v>
      </c>
      <c r="U1767" s="13">
        <v>80</v>
      </c>
    </row>
    <row r="1768" spans="1:21" x14ac:dyDescent="0.3">
      <c r="A1768" s="1">
        <v>41548</v>
      </c>
      <c r="B1768" s="2">
        <v>1.6E-2</v>
      </c>
      <c r="C1768" s="8">
        <v>1846221</v>
      </c>
      <c r="D1768" s="8">
        <v>60</v>
      </c>
      <c r="E1768" t="s">
        <v>16</v>
      </c>
      <c r="F1768" t="s">
        <v>10</v>
      </c>
      <c r="G1768">
        <v>0</v>
      </c>
      <c r="H1768" t="s">
        <v>10</v>
      </c>
      <c r="I1768">
        <v>0</v>
      </c>
      <c r="P1768" s="13">
        <v>1741</v>
      </c>
      <c r="Q1768" s="13">
        <v>55.793253429112738</v>
      </c>
      <c r="R1768" s="13">
        <v>16.706746570887262</v>
      </c>
      <c r="T1768" s="13">
        <v>96.85587089593767</v>
      </c>
      <c r="U1768" s="13">
        <v>80</v>
      </c>
    </row>
    <row r="1769" spans="1:21" x14ac:dyDescent="0.3">
      <c r="A1769" s="1">
        <v>41549</v>
      </c>
      <c r="B1769" s="2">
        <v>8.5000000000000006E-3</v>
      </c>
      <c r="C1769" s="8">
        <v>2622267</v>
      </c>
      <c r="D1769" s="8">
        <v>64</v>
      </c>
      <c r="E1769" t="s">
        <v>16</v>
      </c>
      <c r="F1769" t="s">
        <v>10</v>
      </c>
      <c r="G1769">
        <v>0</v>
      </c>
      <c r="H1769" t="s">
        <v>14</v>
      </c>
      <c r="I1769">
        <v>1</v>
      </c>
      <c r="P1769" s="13">
        <v>1742</v>
      </c>
      <c r="Q1769" s="13">
        <v>55.171776810855953</v>
      </c>
      <c r="R1769" s="13">
        <v>13.828223189144047</v>
      </c>
      <c r="T1769" s="13">
        <v>96.911519198664436</v>
      </c>
      <c r="U1769" s="13">
        <v>80</v>
      </c>
    </row>
    <row r="1770" spans="1:21" x14ac:dyDescent="0.3">
      <c r="A1770" s="1">
        <v>41550</v>
      </c>
      <c r="B1770" s="2">
        <v>1.3899999999999999E-2</v>
      </c>
      <c r="C1770" s="8">
        <v>3029915</v>
      </c>
      <c r="D1770" s="8">
        <v>68</v>
      </c>
      <c r="E1770" t="s">
        <v>16</v>
      </c>
      <c r="F1770" t="s">
        <v>10</v>
      </c>
      <c r="G1770">
        <v>0</v>
      </c>
      <c r="H1770" t="s">
        <v>14</v>
      </c>
      <c r="I1770">
        <v>1</v>
      </c>
      <c r="P1770" s="13">
        <v>1743</v>
      </c>
      <c r="Q1770" s="13">
        <v>55.522679972870442</v>
      </c>
      <c r="R1770" s="13">
        <v>17.477320027129558</v>
      </c>
      <c r="T1770" s="13">
        <v>96.967167501391216</v>
      </c>
      <c r="U1770" s="13">
        <v>80</v>
      </c>
    </row>
    <row r="1771" spans="1:21" x14ac:dyDescent="0.3">
      <c r="A1771" s="1">
        <v>41551</v>
      </c>
      <c r="B1771" s="2">
        <v>2.3400000000000001E-2</v>
      </c>
      <c r="C1771" s="8">
        <v>2636337</v>
      </c>
      <c r="D1771" s="8">
        <v>65.5</v>
      </c>
      <c r="E1771" t="s">
        <v>16</v>
      </c>
      <c r="F1771" t="s">
        <v>10</v>
      </c>
      <c r="G1771">
        <v>0</v>
      </c>
      <c r="H1771" t="s">
        <v>14</v>
      </c>
      <c r="I1771">
        <v>1</v>
      </c>
      <c r="P1771" s="13">
        <v>1744</v>
      </c>
      <c r="Q1771" s="13">
        <v>55.749995310905781</v>
      </c>
      <c r="R1771" s="13">
        <v>20.250004689094219</v>
      </c>
      <c r="T1771" s="13">
        <v>97.022815804117982</v>
      </c>
      <c r="U1771" s="13">
        <v>80</v>
      </c>
    </row>
    <row r="1772" spans="1:21" x14ac:dyDescent="0.3">
      <c r="A1772" s="1">
        <v>41554</v>
      </c>
      <c r="B1772" s="2">
        <v>6.8999999999999999E-3</v>
      </c>
      <c r="C1772" s="8">
        <v>1120416</v>
      </c>
      <c r="D1772" s="8">
        <v>66.5</v>
      </c>
      <c r="E1772" t="s">
        <v>16</v>
      </c>
      <c r="F1772" t="s">
        <v>10</v>
      </c>
      <c r="G1772">
        <v>0</v>
      </c>
      <c r="H1772" t="s">
        <v>10</v>
      </c>
      <c r="I1772">
        <v>0</v>
      </c>
      <c r="P1772" s="13">
        <v>1745</v>
      </c>
      <c r="Q1772" s="13">
        <v>55.870592021939046</v>
      </c>
      <c r="R1772" s="13">
        <v>19.129407978060954</v>
      </c>
      <c r="T1772" s="13">
        <v>97.078464106844748</v>
      </c>
      <c r="U1772" s="13">
        <v>80.5</v>
      </c>
    </row>
    <row r="1773" spans="1:21" x14ac:dyDescent="0.3">
      <c r="A1773" s="1">
        <v>41555</v>
      </c>
      <c r="B1773" s="2">
        <v>-1.43E-2</v>
      </c>
      <c r="C1773" s="8">
        <v>1362744</v>
      </c>
      <c r="D1773" s="8">
        <v>60.5</v>
      </c>
      <c r="E1773" t="s">
        <v>16</v>
      </c>
      <c r="F1773" t="s">
        <v>10</v>
      </c>
      <c r="G1773">
        <v>0</v>
      </c>
      <c r="H1773" t="s">
        <v>10</v>
      </c>
      <c r="I1773">
        <v>0</v>
      </c>
      <c r="P1773" s="13">
        <v>1746</v>
      </c>
      <c r="Q1773" s="13">
        <v>55.724364913211225</v>
      </c>
      <c r="R1773" s="13">
        <v>19.775635086788775</v>
      </c>
      <c r="T1773" s="13">
        <v>97.134112409571514</v>
      </c>
      <c r="U1773" s="13">
        <v>80.5</v>
      </c>
    </row>
    <row r="1774" spans="1:21" x14ac:dyDescent="0.3">
      <c r="A1774" s="1">
        <v>41556</v>
      </c>
      <c r="B1774" s="2">
        <v>-4.4000000000000003E-3</v>
      </c>
      <c r="C1774" s="8">
        <v>1228837</v>
      </c>
      <c r="D1774" s="8">
        <v>56.5</v>
      </c>
      <c r="E1774" t="s">
        <v>16</v>
      </c>
      <c r="F1774" t="s">
        <v>10</v>
      </c>
      <c r="G1774">
        <v>0</v>
      </c>
      <c r="H1774" t="s">
        <v>10</v>
      </c>
      <c r="I1774">
        <v>0</v>
      </c>
      <c r="P1774" s="13">
        <v>1747</v>
      </c>
      <c r="Q1774" s="13">
        <v>55.289475981199445</v>
      </c>
      <c r="R1774" s="13">
        <v>17.210524018800555</v>
      </c>
      <c r="T1774" s="13">
        <v>97.189760712298281</v>
      </c>
      <c r="U1774" s="13">
        <v>80.5</v>
      </c>
    </row>
    <row r="1775" spans="1:21" x14ac:dyDescent="0.3">
      <c r="A1775" s="1">
        <v>41557</v>
      </c>
      <c r="B1775" s="2">
        <v>1.12E-2</v>
      </c>
      <c r="C1775" s="8">
        <v>2251843</v>
      </c>
      <c r="D1775" s="8">
        <v>58</v>
      </c>
      <c r="E1775" t="s">
        <v>16</v>
      </c>
      <c r="F1775" t="s">
        <v>10</v>
      </c>
      <c r="G1775">
        <v>0</v>
      </c>
      <c r="H1775" t="s">
        <v>10</v>
      </c>
      <c r="I1775">
        <v>0</v>
      </c>
      <c r="P1775" s="13">
        <v>1748</v>
      </c>
      <c r="Q1775" s="13">
        <v>55.587656316734616</v>
      </c>
      <c r="R1775" s="13">
        <v>13.912343683265384</v>
      </c>
      <c r="T1775" s="13">
        <v>97.245409015025047</v>
      </c>
      <c r="U1775" s="13">
        <v>80.5</v>
      </c>
    </row>
    <row r="1776" spans="1:21" x14ac:dyDescent="0.3">
      <c r="A1776" s="1">
        <v>41558</v>
      </c>
      <c r="B1776" s="2">
        <v>7.3000000000000001E-3</v>
      </c>
      <c r="C1776" s="8">
        <v>851045</v>
      </c>
      <c r="D1776" s="8">
        <v>56.5</v>
      </c>
      <c r="E1776" t="s">
        <v>16</v>
      </c>
      <c r="F1776" t="s">
        <v>10</v>
      </c>
      <c r="G1776">
        <v>0</v>
      </c>
      <c r="H1776" t="s">
        <v>10</v>
      </c>
      <c r="I1776">
        <v>0</v>
      </c>
      <c r="P1776" s="13">
        <v>1749</v>
      </c>
      <c r="Q1776" s="13">
        <v>55.476791650725907</v>
      </c>
      <c r="R1776" s="13">
        <v>14.023208349274093</v>
      </c>
      <c r="T1776" s="13">
        <v>97.301057317751813</v>
      </c>
      <c r="U1776" s="13">
        <v>80.5</v>
      </c>
    </row>
    <row r="1777" spans="1:21" x14ac:dyDescent="0.3">
      <c r="A1777" s="1">
        <v>41561</v>
      </c>
      <c r="B1777" s="2">
        <v>5.4000000000000003E-3</v>
      </c>
      <c r="C1777" s="8">
        <v>1065753</v>
      </c>
      <c r="D1777" s="8">
        <v>55</v>
      </c>
      <c r="E1777" t="s">
        <v>16</v>
      </c>
      <c r="F1777" t="s">
        <v>10</v>
      </c>
      <c r="G1777">
        <v>0</v>
      </c>
      <c r="H1777" t="s">
        <v>10</v>
      </c>
      <c r="I1777">
        <v>0</v>
      </c>
      <c r="P1777" s="13">
        <v>1750</v>
      </c>
      <c r="Q1777" s="13">
        <v>55.642000316446506</v>
      </c>
      <c r="R1777" s="13">
        <v>7.3579996835534942</v>
      </c>
      <c r="T1777" s="13">
        <v>97.356705620478579</v>
      </c>
      <c r="U1777" s="13">
        <v>80.5</v>
      </c>
    </row>
    <row r="1778" spans="1:21" x14ac:dyDescent="0.3">
      <c r="A1778" s="1">
        <v>41562</v>
      </c>
      <c r="B1778" s="2">
        <v>1.8E-3</v>
      </c>
      <c r="C1778" s="8">
        <v>1842410</v>
      </c>
      <c r="D1778" s="8">
        <v>57</v>
      </c>
      <c r="E1778" t="s">
        <v>16</v>
      </c>
      <c r="F1778" t="s">
        <v>10</v>
      </c>
      <c r="G1778">
        <v>0</v>
      </c>
      <c r="H1778" t="s">
        <v>10</v>
      </c>
      <c r="I1778">
        <v>0</v>
      </c>
      <c r="P1778" s="13">
        <v>1751</v>
      </c>
      <c r="Q1778" s="13">
        <v>55.425976345226069</v>
      </c>
      <c r="R1778" s="13">
        <v>8.5740236547739315</v>
      </c>
      <c r="T1778" s="13">
        <v>97.412353923205345</v>
      </c>
      <c r="U1778" s="13">
        <v>80.5</v>
      </c>
    </row>
    <row r="1779" spans="1:21" x14ac:dyDescent="0.3">
      <c r="A1779" s="1">
        <v>41563</v>
      </c>
      <c r="B1779" s="2">
        <v>-1.2999999999999999E-3</v>
      </c>
      <c r="C1779" s="8">
        <v>1338123</v>
      </c>
      <c r="D1779" s="8">
        <v>59.5</v>
      </c>
      <c r="E1779" t="s">
        <v>16</v>
      </c>
      <c r="F1779" t="s">
        <v>10</v>
      </c>
      <c r="G1779">
        <v>0</v>
      </c>
      <c r="H1779" t="s">
        <v>10</v>
      </c>
      <c r="I1779">
        <v>0</v>
      </c>
      <c r="P1779" s="13">
        <v>1752</v>
      </c>
      <c r="Q1779" s="13">
        <v>55.627832474849768</v>
      </c>
      <c r="R1779" s="13">
        <v>4.8721675251502319</v>
      </c>
      <c r="T1779" s="13">
        <v>97.468002225932111</v>
      </c>
      <c r="U1779" s="13">
        <v>80.5</v>
      </c>
    </row>
    <row r="1780" spans="1:21" x14ac:dyDescent="0.3">
      <c r="A1780" s="1">
        <v>41564</v>
      </c>
      <c r="B1780" s="2">
        <v>9.7000000000000003E-3</v>
      </c>
      <c r="C1780" s="8">
        <v>2622206</v>
      </c>
      <c r="D1780" s="8">
        <v>60</v>
      </c>
      <c r="E1780" t="s">
        <v>16</v>
      </c>
      <c r="F1780" t="s">
        <v>10</v>
      </c>
      <c r="G1780">
        <v>0</v>
      </c>
      <c r="H1780" t="s">
        <v>10</v>
      </c>
      <c r="I1780">
        <v>0</v>
      </c>
      <c r="P1780" s="13">
        <v>1753</v>
      </c>
      <c r="Q1780" s="13">
        <v>55.519578080689818</v>
      </c>
      <c r="R1780" s="13">
        <v>19.480421919310182</v>
      </c>
      <c r="T1780" s="13">
        <v>97.523650528658877</v>
      </c>
      <c r="U1780" s="13">
        <v>81</v>
      </c>
    </row>
    <row r="1781" spans="1:21" x14ac:dyDescent="0.3">
      <c r="A1781" s="1">
        <v>41565</v>
      </c>
      <c r="B1781" s="2">
        <v>8.9999999999999998E-4</v>
      </c>
      <c r="C1781" s="8">
        <v>1416641</v>
      </c>
      <c r="D1781" s="8">
        <v>65</v>
      </c>
      <c r="E1781" t="s">
        <v>16</v>
      </c>
      <c r="F1781" t="s">
        <v>10</v>
      </c>
      <c r="G1781">
        <v>0</v>
      </c>
      <c r="H1781" t="s">
        <v>14</v>
      </c>
      <c r="I1781">
        <v>1</v>
      </c>
      <c r="P1781" s="13">
        <v>1754</v>
      </c>
      <c r="Q1781" s="13">
        <v>55.800756893815631</v>
      </c>
      <c r="R1781" s="13">
        <v>26.699243106184369</v>
      </c>
      <c r="T1781" s="13">
        <v>97.579298831385643</v>
      </c>
      <c r="U1781" s="13">
        <v>81</v>
      </c>
    </row>
    <row r="1782" spans="1:21" x14ac:dyDescent="0.3">
      <c r="A1782" s="1">
        <v>41568</v>
      </c>
      <c r="B1782" s="2">
        <v>-2E-3</v>
      </c>
      <c r="C1782" s="8">
        <v>450625</v>
      </c>
      <c r="D1782" s="8">
        <v>49.5</v>
      </c>
      <c r="E1782" t="s">
        <v>16</v>
      </c>
      <c r="F1782" t="s">
        <v>10</v>
      </c>
      <c r="G1782">
        <v>0</v>
      </c>
      <c r="H1782" t="s">
        <v>10</v>
      </c>
      <c r="I1782">
        <v>0</v>
      </c>
      <c r="P1782" s="13">
        <v>1755</v>
      </c>
      <c r="Q1782" s="13">
        <v>55.67613556340492</v>
      </c>
      <c r="R1782" s="13">
        <v>19.32386443659508</v>
      </c>
      <c r="T1782" s="13">
        <v>97.634947134112409</v>
      </c>
      <c r="U1782" s="13">
        <v>81</v>
      </c>
    </row>
    <row r="1783" spans="1:21" x14ac:dyDescent="0.3">
      <c r="A1783" s="1">
        <v>41569</v>
      </c>
      <c r="B1783" s="2">
        <v>6.9999999999999999E-4</v>
      </c>
      <c r="C1783" s="8">
        <v>1312667</v>
      </c>
      <c r="D1783" s="8">
        <v>51</v>
      </c>
      <c r="E1783" t="s">
        <v>16</v>
      </c>
      <c r="F1783" t="s">
        <v>10</v>
      </c>
      <c r="G1783">
        <v>0</v>
      </c>
      <c r="H1783" t="s">
        <v>10</v>
      </c>
      <c r="I1783">
        <v>0</v>
      </c>
      <c r="P1783" s="13">
        <v>1756</v>
      </c>
      <c r="Q1783" s="13">
        <v>55.488336562495391</v>
      </c>
      <c r="R1783" s="13">
        <v>3.511663437504609</v>
      </c>
      <c r="T1783" s="13">
        <v>97.690595436839175</v>
      </c>
      <c r="U1783" s="13">
        <v>81</v>
      </c>
    </row>
    <row r="1784" spans="1:21" x14ac:dyDescent="0.3">
      <c r="A1784" s="1">
        <v>41570</v>
      </c>
      <c r="B1784" s="2">
        <v>2.7000000000000001E-3</v>
      </c>
      <c r="C1784" s="8">
        <v>2335564</v>
      </c>
      <c r="D1784" s="8">
        <v>49.5</v>
      </c>
      <c r="E1784" t="s">
        <v>16</v>
      </c>
      <c r="F1784" t="s">
        <v>10</v>
      </c>
      <c r="G1784">
        <v>0</v>
      </c>
      <c r="H1784" t="s">
        <v>10</v>
      </c>
      <c r="I1784">
        <v>0</v>
      </c>
      <c r="P1784" s="13">
        <v>1757</v>
      </c>
      <c r="Q1784" s="13">
        <v>55.698850412685765</v>
      </c>
      <c r="R1784" s="13">
        <v>2.8011495873142351</v>
      </c>
      <c r="T1784" s="13">
        <v>97.746243739565941</v>
      </c>
      <c r="U1784" s="13">
        <v>81</v>
      </c>
    </row>
    <row r="1785" spans="1:21" x14ac:dyDescent="0.3">
      <c r="A1785" s="1">
        <v>41571</v>
      </c>
      <c r="B1785" s="2">
        <v>-3.8E-3</v>
      </c>
      <c r="C1785" s="8">
        <v>1901882</v>
      </c>
      <c r="D1785" s="8">
        <v>46</v>
      </c>
      <c r="E1785" t="s">
        <v>16</v>
      </c>
      <c r="F1785" t="s">
        <v>10</v>
      </c>
      <c r="G1785">
        <v>0</v>
      </c>
      <c r="H1785" t="s">
        <v>13</v>
      </c>
      <c r="I1785">
        <v>-1</v>
      </c>
      <c r="P1785" s="13">
        <v>1758</v>
      </c>
      <c r="Q1785" s="13">
        <v>55.333193033507982</v>
      </c>
      <c r="R1785" s="13">
        <v>-1.8331930335079818</v>
      </c>
      <c r="T1785" s="13">
        <v>97.801892042292707</v>
      </c>
      <c r="U1785" s="13">
        <v>81</v>
      </c>
    </row>
    <row r="1786" spans="1:21" x14ac:dyDescent="0.3">
      <c r="A1786" s="1">
        <v>41572</v>
      </c>
      <c r="B1786" s="2">
        <v>4.0000000000000002E-4</v>
      </c>
      <c r="C1786" s="8">
        <v>1294903</v>
      </c>
      <c r="D1786" s="8">
        <v>42.5</v>
      </c>
      <c r="E1786" t="s">
        <v>16</v>
      </c>
      <c r="F1786" t="s">
        <v>13</v>
      </c>
      <c r="G1786">
        <v>-1</v>
      </c>
      <c r="H1786" t="s">
        <v>13</v>
      </c>
      <c r="I1786">
        <v>-1</v>
      </c>
      <c r="P1786" s="13">
        <v>1759</v>
      </c>
      <c r="Q1786" s="13">
        <v>55.081944540806099</v>
      </c>
      <c r="R1786" s="13">
        <v>1.4180554591939014</v>
      </c>
      <c r="T1786" s="13">
        <v>97.857540345019473</v>
      </c>
      <c r="U1786" s="13">
        <v>81</v>
      </c>
    </row>
    <row r="1787" spans="1:21" x14ac:dyDescent="0.3">
      <c r="A1787" s="1">
        <v>41575</v>
      </c>
      <c r="B1787" s="2">
        <v>-8.0999999999999996E-3</v>
      </c>
      <c r="C1787" s="8">
        <v>1461365</v>
      </c>
      <c r="D1787" s="8">
        <v>44.5</v>
      </c>
      <c r="E1787" t="s">
        <v>16</v>
      </c>
      <c r="F1787" t="s">
        <v>13</v>
      </c>
      <c r="G1787">
        <v>-1</v>
      </c>
      <c r="H1787" t="s">
        <v>13</v>
      </c>
      <c r="I1787">
        <v>-1</v>
      </c>
      <c r="P1787" s="13">
        <v>1760</v>
      </c>
      <c r="Q1787" s="13">
        <v>54.974611111993227</v>
      </c>
      <c r="R1787" s="13">
        <v>5.0253888880067734</v>
      </c>
      <c r="T1787" s="13">
        <v>97.913188647746239</v>
      </c>
      <c r="U1787" s="13">
        <v>81</v>
      </c>
    </row>
    <row r="1788" spans="1:21" x14ac:dyDescent="0.3">
      <c r="A1788" s="1">
        <v>41576</v>
      </c>
      <c r="B1788" s="2">
        <v>-2.0000000000000001E-4</v>
      </c>
      <c r="C1788" s="8">
        <v>1890496</v>
      </c>
      <c r="D1788" s="8">
        <v>47</v>
      </c>
      <c r="E1788" t="s">
        <v>16</v>
      </c>
      <c r="F1788" t="s">
        <v>10</v>
      </c>
      <c r="G1788">
        <v>0</v>
      </c>
      <c r="H1788" t="s">
        <v>10</v>
      </c>
      <c r="I1788">
        <v>0</v>
      </c>
      <c r="P1788" s="13">
        <v>1761</v>
      </c>
      <c r="Q1788" s="13">
        <v>55.54503370362437</v>
      </c>
      <c r="R1788" s="13">
        <v>2.4549662963756305</v>
      </c>
      <c r="T1788" s="13">
        <v>97.968836950473019</v>
      </c>
      <c r="U1788" s="13">
        <v>81</v>
      </c>
    </row>
    <row r="1789" spans="1:21" x14ac:dyDescent="0.3">
      <c r="A1789" s="1">
        <v>41577</v>
      </c>
      <c r="B1789" s="2">
        <v>-6.6E-3</v>
      </c>
      <c r="C1789" s="8">
        <v>1315736</v>
      </c>
      <c r="D1789" s="8">
        <v>45.5</v>
      </c>
      <c r="E1789" t="s">
        <v>16</v>
      </c>
      <c r="F1789" t="s">
        <v>10</v>
      </c>
      <c r="G1789">
        <v>0</v>
      </c>
      <c r="H1789" t="s">
        <v>13</v>
      </c>
      <c r="I1789">
        <v>-1</v>
      </c>
      <c r="P1789" s="13">
        <v>1762</v>
      </c>
      <c r="Q1789" s="13">
        <v>55.697111351041855</v>
      </c>
      <c r="R1789" s="13">
        <v>-2.1971113510418547</v>
      </c>
      <c r="T1789" s="13">
        <v>98.024485253199785</v>
      </c>
      <c r="U1789" s="13">
        <v>81</v>
      </c>
    </row>
    <row r="1790" spans="1:21" x14ac:dyDescent="0.3">
      <c r="A1790" s="1">
        <v>41578</v>
      </c>
      <c r="B1790" s="2">
        <v>4.3E-3</v>
      </c>
      <c r="C1790" s="8">
        <v>10544096</v>
      </c>
      <c r="D1790" s="8">
        <v>47.5</v>
      </c>
      <c r="E1790" t="s">
        <v>16</v>
      </c>
      <c r="F1790" t="s">
        <v>10</v>
      </c>
      <c r="G1790">
        <v>0</v>
      </c>
      <c r="H1790" t="s">
        <v>13</v>
      </c>
      <c r="I1790">
        <v>-1</v>
      </c>
      <c r="P1790" s="13">
        <v>1763</v>
      </c>
      <c r="Q1790" s="13">
        <v>55.918649134869369</v>
      </c>
      <c r="R1790" s="13">
        <v>1.0813508651306307</v>
      </c>
      <c r="T1790" s="13">
        <v>98.080133555926551</v>
      </c>
      <c r="U1790" s="13">
        <v>81.5</v>
      </c>
    </row>
    <row r="1791" spans="1:21" x14ac:dyDescent="0.3">
      <c r="A1791" s="1">
        <v>41579</v>
      </c>
      <c r="B1791" s="2">
        <v>1.0500000000000001E-2</v>
      </c>
      <c r="C1791" s="8">
        <v>1185841</v>
      </c>
      <c r="D1791" s="8">
        <v>57</v>
      </c>
      <c r="E1791" t="s">
        <v>16</v>
      </c>
      <c r="F1791" t="s">
        <v>10</v>
      </c>
      <c r="G1791">
        <v>0</v>
      </c>
      <c r="H1791" t="s">
        <v>10</v>
      </c>
      <c r="I1791">
        <v>0</v>
      </c>
      <c r="P1791" s="13">
        <v>1764</v>
      </c>
      <c r="Q1791" s="13">
        <v>55.775288531513716</v>
      </c>
      <c r="R1791" s="13">
        <v>3.2247114684862836</v>
      </c>
      <c r="T1791" s="13">
        <v>98.135781858653317</v>
      </c>
      <c r="U1791" s="13">
        <v>81.5</v>
      </c>
    </row>
    <row r="1792" spans="1:21" x14ac:dyDescent="0.3">
      <c r="A1792" s="1">
        <v>41582</v>
      </c>
      <c r="B1792" s="2">
        <v>-6.7000000000000002E-3</v>
      </c>
      <c r="C1792" s="8">
        <v>944166</v>
      </c>
      <c r="D1792" s="8">
        <v>38.5</v>
      </c>
      <c r="E1792" t="s">
        <v>16</v>
      </c>
      <c r="F1792" t="s">
        <v>13</v>
      </c>
      <c r="G1792">
        <v>-1</v>
      </c>
      <c r="H1792" t="s">
        <v>13</v>
      </c>
      <c r="I1792">
        <v>-1</v>
      </c>
      <c r="P1792" s="13">
        <v>1765</v>
      </c>
      <c r="Q1792" s="13">
        <v>55.753458225712961</v>
      </c>
      <c r="R1792" s="13">
        <v>4.2465417742870386</v>
      </c>
      <c r="T1792" s="13">
        <v>98.191430161380083</v>
      </c>
      <c r="U1792" s="13">
        <v>82</v>
      </c>
    </row>
    <row r="1793" spans="1:21" x14ac:dyDescent="0.3">
      <c r="A1793" s="1">
        <v>41583</v>
      </c>
      <c r="B1793" s="2">
        <v>4.0000000000000002E-4</v>
      </c>
      <c r="C1793" s="8">
        <v>2161065</v>
      </c>
      <c r="D1793" s="8">
        <v>37.5</v>
      </c>
      <c r="E1793" t="s">
        <v>16</v>
      </c>
      <c r="F1793" t="s">
        <v>13</v>
      </c>
      <c r="G1793">
        <v>-1</v>
      </c>
      <c r="H1793" t="s">
        <v>13</v>
      </c>
      <c r="I1793">
        <v>-1</v>
      </c>
      <c r="P1793" s="13">
        <v>1766</v>
      </c>
      <c r="Q1793" s="13">
        <v>55.563982916872405</v>
      </c>
      <c r="R1793" s="13">
        <v>4.4360170831275951</v>
      </c>
      <c r="T1793" s="13">
        <v>98.247078464106849</v>
      </c>
      <c r="U1793" s="13">
        <v>82</v>
      </c>
    </row>
    <row r="1794" spans="1:21" x14ac:dyDescent="0.3">
      <c r="A1794" s="1">
        <v>41584</v>
      </c>
      <c r="B1794" s="2">
        <v>5.5999999999999999E-3</v>
      </c>
      <c r="C1794" s="8">
        <v>632405</v>
      </c>
      <c r="D1794" s="8">
        <v>42</v>
      </c>
      <c r="E1794" t="s">
        <v>16</v>
      </c>
      <c r="F1794" t="s">
        <v>13</v>
      </c>
      <c r="G1794">
        <v>-1</v>
      </c>
      <c r="H1794" t="s">
        <v>13</v>
      </c>
      <c r="I1794">
        <v>-1</v>
      </c>
      <c r="P1794" s="13">
        <v>1767</v>
      </c>
      <c r="Q1794" s="13">
        <v>55.270321623233613</v>
      </c>
      <c r="R1794" s="13">
        <v>4.7296783767663868</v>
      </c>
      <c r="T1794" s="13">
        <v>98.302726766833615</v>
      </c>
      <c r="U1794" s="13">
        <v>82</v>
      </c>
    </row>
    <row r="1795" spans="1:21" x14ac:dyDescent="0.3">
      <c r="A1795" s="1">
        <v>41585</v>
      </c>
      <c r="B1795" s="2">
        <v>1.8E-3</v>
      </c>
      <c r="C1795" s="8">
        <v>927358</v>
      </c>
      <c r="D1795" s="8">
        <v>47</v>
      </c>
      <c r="E1795" t="s">
        <v>16</v>
      </c>
      <c r="F1795" t="s">
        <v>10</v>
      </c>
      <c r="G1795">
        <v>0</v>
      </c>
      <c r="H1795" t="s">
        <v>10</v>
      </c>
      <c r="I1795">
        <v>0</v>
      </c>
      <c r="P1795" s="13">
        <v>1768</v>
      </c>
      <c r="Q1795" s="13">
        <v>54.777943652412404</v>
      </c>
      <c r="R1795" s="13">
        <v>9.2220563475875963</v>
      </c>
      <c r="T1795" s="13">
        <v>98.358375069560381</v>
      </c>
      <c r="U1795" s="13">
        <v>82</v>
      </c>
    </row>
    <row r="1796" spans="1:21" x14ac:dyDescent="0.3">
      <c r="A1796" s="1">
        <v>41586</v>
      </c>
      <c r="B1796" s="2">
        <v>1.77E-2</v>
      </c>
      <c r="C1796" s="8">
        <v>700100</v>
      </c>
      <c r="D1796" s="8">
        <v>47.5</v>
      </c>
      <c r="E1796" t="s">
        <v>16</v>
      </c>
      <c r="F1796" t="s">
        <v>10</v>
      </c>
      <c r="G1796">
        <v>0</v>
      </c>
      <c r="H1796" t="s">
        <v>10</v>
      </c>
      <c r="I1796">
        <v>0</v>
      </c>
      <c r="P1796" s="13">
        <v>1769</v>
      </c>
      <c r="Q1796" s="13">
        <v>54.54188752630062</v>
      </c>
      <c r="R1796" s="13">
        <v>13.45811247369938</v>
      </c>
      <c r="T1796" s="13">
        <v>98.414023372287147</v>
      </c>
      <c r="U1796" s="13">
        <v>82</v>
      </c>
    </row>
    <row r="1797" spans="1:21" x14ac:dyDescent="0.3">
      <c r="A1797" s="1">
        <v>41589</v>
      </c>
      <c r="B1797" s="2">
        <v>-3.8999999999999998E-3</v>
      </c>
      <c r="C1797" s="8">
        <v>745783</v>
      </c>
      <c r="D1797" s="8">
        <v>47</v>
      </c>
      <c r="E1797" t="s">
        <v>16</v>
      </c>
      <c r="F1797" t="s">
        <v>10</v>
      </c>
      <c r="G1797">
        <v>0</v>
      </c>
      <c r="H1797" t="s">
        <v>10</v>
      </c>
      <c r="I1797">
        <v>0</v>
      </c>
      <c r="P1797" s="13">
        <v>1770</v>
      </c>
      <c r="Q1797" s="13">
        <v>54.80537530862243</v>
      </c>
      <c r="R1797" s="13">
        <v>10.69462469137757</v>
      </c>
      <c r="T1797" s="13">
        <v>98.469671675013913</v>
      </c>
      <c r="U1797" s="13">
        <v>82</v>
      </c>
    </row>
    <row r="1798" spans="1:21" x14ac:dyDescent="0.3">
      <c r="A1798" s="1">
        <v>41590</v>
      </c>
      <c r="B1798" s="2">
        <v>-1.1599999999999999E-2</v>
      </c>
      <c r="C1798" s="8">
        <v>10798286</v>
      </c>
      <c r="D1798" s="8">
        <v>43.5</v>
      </c>
      <c r="E1798" t="s">
        <v>16</v>
      </c>
      <c r="F1798" t="s">
        <v>13</v>
      </c>
      <c r="G1798">
        <v>-1</v>
      </c>
      <c r="H1798" t="s">
        <v>13</v>
      </c>
      <c r="I1798">
        <v>-1</v>
      </c>
      <c r="P1798" s="13">
        <v>1771</v>
      </c>
      <c r="Q1798" s="13">
        <v>55.691856662527293</v>
      </c>
      <c r="R1798" s="13">
        <v>10.808143337472707</v>
      </c>
      <c r="T1798" s="13">
        <v>98.525319977740679</v>
      </c>
      <c r="U1798" s="13">
        <v>82</v>
      </c>
    </row>
    <row r="1799" spans="1:21" x14ac:dyDescent="0.3">
      <c r="P1799" s="13">
        <v>1772</v>
      </c>
      <c r="Q1799" s="13">
        <v>55.492505951190431</v>
      </c>
      <c r="R1799" s="13">
        <v>5.0074940488095692</v>
      </c>
      <c r="T1799" s="13">
        <v>98.580968280467445</v>
      </c>
      <c r="U1799" s="13">
        <v>82</v>
      </c>
    </row>
    <row r="1800" spans="1:21" x14ac:dyDescent="0.3">
      <c r="P1800" s="13">
        <v>1773</v>
      </c>
      <c r="Q1800" s="13">
        <v>55.598275884190372</v>
      </c>
      <c r="R1800" s="13">
        <v>0.9017241158096283</v>
      </c>
      <c r="T1800" s="13">
        <v>98.636616583194211</v>
      </c>
      <c r="U1800" s="13">
        <v>82</v>
      </c>
    </row>
    <row r="1801" spans="1:21" x14ac:dyDescent="0.3">
      <c r="P1801" s="13">
        <v>1774</v>
      </c>
      <c r="Q1801" s="13">
        <v>55.010838863430223</v>
      </c>
      <c r="R1801" s="13">
        <v>2.989161136569777</v>
      </c>
      <c r="T1801" s="13">
        <v>98.692264885920977</v>
      </c>
      <c r="U1801" s="13">
        <v>82.5</v>
      </c>
    </row>
    <row r="1802" spans="1:21" x14ac:dyDescent="0.3">
      <c r="P1802" s="13">
        <v>1775</v>
      </c>
      <c r="Q1802" s="13">
        <v>55.857436675387788</v>
      </c>
      <c r="R1802" s="13">
        <v>0.64256332461221177</v>
      </c>
      <c r="T1802" s="13">
        <v>98.747913188647743</v>
      </c>
      <c r="U1802" s="13">
        <v>82.5</v>
      </c>
    </row>
    <row r="1803" spans="1:21" x14ac:dyDescent="0.3">
      <c r="P1803" s="13">
        <v>1776</v>
      </c>
      <c r="Q1803" s="13">
        <v>55.721634087199952</v>
      </c>
      <c r="R1803" s="13">
        <v>-0.72163408719995203</v>
      </c>
      <c r="T1803" s="13">
        <v>98.803561491374509</v>
      </c>
      <c r="U1803" s="13">
        <v>82.5</v>
      </c>
    </row>
    <row r="1804" spans="1:21" x14ac:dyDescent="0.3">
      <c r="P1804" s="13">
        <v>1777</v>
      </c>
      <c r="Q1804" s="13">
        <v>55.238313363481794</v>
      </c>
      <c r="R1804" s="13">
        <v>1.7616866365182062</v>
      </c>
      <c r="T1804" s="13">
        <v>98.859209794101275</v>
      </c>
      <c r="U1804" s="13">
        <v>82.5</v>
      </c>
    </row>
    <row r="1805" spans="1:21" x14ac:dyDescent="0.3">
      <c r="P1805" s="13">
        <v>1778</v>
      </c>
      <c r="Q1805" s="13">
        <v>55.538987289881405</v>
      </c>
      <c r="R1805" s="13">
        <v>3.9610127101185952</v>
      </c>
      <c r="T1805" s="13">
        <v>98.914858096828056</v>
      </c>
      <c r="U1805" s="13">
        <v>83</v>
      </c>
    </row>
    <row r="1806" spans="1:21" x14ac:dyDescent="0.3">
      <c r="P1806" s="13">
        <v>1779</v>
      </c>
      <c r="Q1806" s="13">
        <v>54.780882661714195</v>
      </c>
      <c r="R1806" s="13">
        <v>5.2191173382858054</v>
      </c>
      <c r="T1806" s="13">
        <v>98.970506399554822</v>
      </c>
      <c r="U1806" s="13">
        <v>83</v>
      </c>
    </row>
    <row r="1807" spans="1:21" x14ac:dyDescent="0.3">
      <c r="P1807" s="13">
        <v>1780</v>
      </c>
      <c r="Q1807" s="13">
        <v>55.49632473846043</v>
      </c>
      <c r="R1807" s="13">
        <v>9.5036752615395699</v>
      </c>
      <c r="T1807" s="13">
        <v>99.026154702281588</v>
      </c>
      <c r="U1807" s="13">
        <v>83</v>
      </c>
    </row>
    <row r="1808" spans="1:21" x14ac:dyDescent="0.3">
      <c r="P1808" s="13">
        <v>1781</v>
      </c>
      <c r="Q1808" s="13">
        <v>56.079645137110852</v>
      </c>
      <c r="R1808" s="13">
        <v>-6.5796451371108517</v>
      </c>
      <c r="T1808" s="13">
        <v>99.081803005008354</v>
      </c>
      <c r="U1808" s="13">
        <v>83</v>
      </c>
    </row>
    <row r="1809" spans="16:21" x14ac:dyDescent="0.3">
      <c r="P1809" s="13">
        <v>1782</v>
      </c>
      <c r="Q1809" s="13">
        <v>55.559379686002671</v>
      </c>
      <c r="R1809" s="13">
        <v>-4.5593796860026714</v>
      </c>
      <c r="T1809" s="13">
        <v>99.13745130773512</v>
      </c>
      <c r="U1809" s="13">
        <v>83</v>
      </c>
    </row>
    <row r="1810" spans="16:21" x14ac:dyDescent="0.3">
      <c r="P1810" s="13">
        <v>1783</v>
      </c>
      <c r="Q1810" s="13">
        <v>54.93912297730337</v>
      </c>
      <c r="R1810" s="13">
        <v>-5.43912297730337</v>
      </c>
      <c r="T1810" s="13">
        <v>99.193099610461886</v>
      </c>
      <c r="U1810" s="13">
        <v>83.5</v>
      </c>
    </row>
    <row r="1811" spans="16:21" x14ac:dyDescent="0.3">
      <c r="P1811" s="13">
        <v>1784</v>
      </c>
      <c r="Q1811" s="13">
        <v>55.188428574226677</v>
      </c>
      <c r="R1811" s="13">
        <v>-9.1884285742266769</v>
      </c>
      <c r="T1811" s="13">
        <v>99.248747913188652</v>
      </c>
      <c r="U1811" s="13">
        <v>84</v>
      </c>
    </row>
    <row r="1812" spans="16:21" x14ac:dyDescent="0.3">
      <c r="P1812" s="13">
        <v>1785</v>
      </c>
      <c r="Q1812" s="13">
        <v>55.569509843299151</v>
      </c>
      <c r="R1812" s="13">
        <v>-13.069509843299151</v>
      </c>
      <c r="T1812" s="13">
        <v>99.304396215915418</v>
      </c>
      <c r="U1812" s="13">
        <v>84</v>
      </c>
    </row>
    <row r="1813" spans="16:21" x14ac:dyDescent="0.3">
      <c r="P1813" s="13">
        <v>1786</v>
      </c>
      <c r="Q1813" s="13">
        <v>55.447230885781323</v>
      </c>
      <c r="R1813" s="13">
        <v>-10.947230885781323</v>
      </c>
      <c r="T1813" s="13">
        <v>99.360044518642184</v>
      </c>
      <c r="U1813" s="13">
        <v>84</v>
      </c>
    </row>
    <row r="1814" spans="16:21" x14ac:dyDescent="0.3">
      <c r="P1814" s="13">
        <v>1787</v>
      </c>
      <c r="Q1814" s="13">
        <v>55.204091761699758</v>
      </c>
      <c r="R1814" s="13">
        <v>-8.2040917616997575</v>
      </c>
      <c r="T1814" s="13">
        <v>99.41569282136895</v>
      </c>
      <c r="U1814" s="13">
        <v>84.5</v>
      </c>
    </row>
    <row r="1815" spans="16:21" x14ac:dyDescent="0.3">
      <c r="P1815" s="13">
        <v>1788</v>
      </c>
      <c r="Q1815" s="13">
        <v>55.539852014365742</v>
      </c>
      <c r="R1815" s="13">
        <v>-10.039852014365742</v>
      </c>
      <c r="T1815" s="13">
        <v>99.471341124095716</v>
      </c>
      <c r="U1815" s="13">
        <v>85</v>
      </c>
    </row>
    <row r="1816" spans="16:21" x14ac:dyDescent="0.3">
      <c r="P1816" s="13">
        <v>1789</v>
      </c>
      <c r="Q1816" s="13">
        <v>49.926753455911218</v>
      </c>
      <c r="R1816" s="13">
        <v>-2.4267534559112178</v>
      </c>
      <c r="T1816" s="13">
        <v>99.526989426822482</v>
      </c>
      <c r="U1816" s="13">
        <v>85</v>
      </c>
    </row>
    <row r="1817" spans="16:21" x14ac:dyDescent="0.3">
      <c r="P1817" s="13">
        <v>1790</v>
      </c>
      <c r="Q1817" s="13">
        <v>55.660580604927041</v>
      </c>
      <c r="R1817" s="13">
        <v>1.3394193950729587</v>
      </c>
      <c r="T1817" s="13">
        <v>99.582637729549248</v>
      </c>
      <c r="U1817" s="13">
        <v>85.5</v>
      </c>
    </row>
    <row r="1818" spans="16:21" x14ac:dyDescent="0.3">
      <c r="P1818" s="13">
        <v>1791</v>
      </c>
      <c r="Q1818" s="13">
        <v>55.766676838233508</v>
      </c>
      <c r="R1818" s="13">
        <v>-17.266676838233508</v>
      </c>
      <c r="T1818" s="13">
        <v>99.638286032276014</v>
      </c>
      <c r="U1818" s="13">
        <v>86</v>
      </c>
    </row>
    <row r="1819" spans="16:21" x14ac:dyDescent="0.3">
      <c r="P1819" s="13">
        <v>1792</v>
      </c>
      <c r="Q1819" s="13">
        <v>55.040197760508732</v>
      </c>
      <c r="R1819" s="13">
        <v>-17.540197760508732</v>
      </c>
      <c r="T1819" s="13">
        <v>99.69393433500278</v>
      </c>
      <c r="U1819" s="13">
        <v>86</v>
      </c>
    </row>
    <row r="1820" spans="16:21" x14ac:dyDescent="0.3">
      <c r="P1820" s="13">
        <v>1793</v>
      </c>
      <c r="Q1820" s="13">
        <v>55.98693691447248</v>
      </c>
      <c r="R1820" s="13">
        <v>-13.98693691447248</v>
      </c>
      <c r="T1820" s="13">
        <v>99.749582637729546</v>
      </c>
      <c r="U1820" s="13">
        <v>86</v>
      </c>
    </row>
    <row r="1821" spans="16:21" x14ac:dyDescent="0.3">
      <c r="P1821" s="13">
        <v>1794</v>
      </c>
      <c r="Q1821" s="13">
        <v>55.797502152624631</v>
      </c>
      <c r="R1821" s="13">
        <v>-8.7975021526246309</v>
      </c>
      <c r="T1821" s="13">
        <v>99.805230940456312</v>
      </c>
      <c r="U1821" s="13">
        <v>86.5</v>
      </c>
    </row>
    <row r="1822" spans="16:21" x14ac:dyDescent="0.3">
      <c r="P1822" s="13">
        <v>1795</v>
      </c>
      <c r="Q1822" s="13">
        <v>55.974827594789815</v>
      </c>
      <c r="R1822" s="13">
        <v>-8.4748275947898151</v>
      </c>
      <c r="T1822" s="13">
        <v>99.860879243183078</v>
      </c>
      <c r="U1822" s="13">
        <v>87.5</v>
      </c>
    </row>
    <row r="1823" spans="16:21" x14ac:dyDescent="0.3">
      <c r="P1823" s="13">
        <v>1796</v>
      </c>
      <c r="Q1823" s="13">
        <v>55.894679508913768</v>
      </c>
      <c r="R1823" s="13">
        <v>-8.894679508913768</v>
      </c>
      <c r="T1823" s="13">
        <v>99.916527545909858</v>
      </c>
      <c r="U1823" s="13">
        <v>88</v>
      </c>
    </row>
    <row r="1824" spans="16:21" ht="15" thickBot="1" x14ac:dyDescent="0.35">
      <c r="P1824" s="14">
        <v>1797</v>
      </c>
      <c r="Q1824" s="14">
        <v>49.73296985347843</v>
      </c>
      <c r="R1824" s="14">
        <v>-6.2329698534784299</v>
      </c>
      <c r="T1824" s="14">
        <v>99.972175848636624</v>
      </c>
      <c r="U1824" s="14">
        <v>89</v>
      </c>
    </row>
  </sheetData>
  <autoFilter ref="A1:M1798"/>
  <sortState ref="U28:U1824">
    <sortCondition ref="U28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K13"/>
  <sheetViews>
    <sheetView workbookViewId="0">
      <selection activeCell="A3" sqref="A3"/>
    </sheetView>
  </sheetViews>
  <sheetFormatPr defaultRowHeight="14.4" x14ac:dyDescent="0.3"/>
  <cols>
    <col min="5" max="5" width="10.6640625" bestFit="1" customWidth="1"/>
    <col min="6" max="6" width="12.6640625" style="3" bestFit="1" customWidth="1"/>
    <col min="7" max="7" width="8.44140625" bestFit="1" customWidth="1"/>
  </cols>
  <sheetData>
    <row r="1" spans="1:11" x14ac:dyDescent="0.3">
      <c r="A1" t="s">
        <v>33</v>
      </c>
      <c r="B1" t="s">
        <v>12</v>
      </c>
      <c r="E1" t="s">
        <v>31</v>
      </c>
      <c r="F1" s="3" t="s">
        <v>32</v>
      </c>
      <c r="G1" t="s">
        <v>11</v>
      </c>
    </row>
    <row r="2" spans="1:11" x14ac:dyDescent="0.3">
      <c r="A2">
        <v>45</v>
      </c>
      <c r="B2" t="s">
        <v>13</v>
      </c>
      <c r="E2" t="s">
        <v>19</v>
      </c>
      <c r="F2" s="3">
        <v>1</v>
      </c>
      <c r="G2" t="s">
        <v>17</v>
      </c>
      <c r="J2" t="s">
        <v>38</v>
      </c>
    </row>
    <row r="3" spans="1:11" x14ac:dyDescent="0.3">
      <c r="A3">
        <v>70</v>
      </c>
      <c r="B3" t="s">
        <v>10</v>
      </c>
      <c r="E3" t="s">
        <v>20</v>
      </c>
      <c r="F3" s="3">
        <v>2</v>
      </c>
      <c r="G3" t="s">
        <v>17</v>
      </c>
      <c r="J3">
        <v>7</v>
      </c>
      <c r="K3" t="s">
        <v>14</v>
      </c>
    </row>
    <row r="4" spans="1:11" x14ac:dyDescent="0.3">
      <c r="B4" t="s">
        <v>14</v>
      </c>
      <c r="E4" t="s">
        <v>21</v>
      </c>
      <c r="F4" s="3">
        <v>3</v>
      </c>
      <c r="G4" t="s">
        <v>18</v>
      </c>
      <c r="J4">
        <v>7</v>
      </c>
      <c r="K4" t="s">
        <v>13</v>
      </c>
    </row>
    <row r="5" spans="1:11" x14ac:dyDescent="0.3">
      <c r="E5" t="s">
        <v>22</v>
      </c>
      <c r="F5" s="3">
        <v>4</v>
      </c>
      <c r="G5" t="s">
        <v>18</v>
      </c>
    </row>
    <row r="6" spans="1:11" x14ac:dyDescent="0.3">
      <c r="E6" t="s">
        <v>23</v>
      </c>
      <c r="F6" s="3">
        <v>5</v>
      </c>
      <c r="G6" t="s">
        <v>18</v>
      </c>
    </row>
    <row r="7" spans="1:11" x14ac:dyDescent="0.3">
      <c r="E7" t="s">
        <v>24</v>
      </c>
      <c r="F7" s="3">
        <v>6</v>
      </c>
      <c r="G7" t="s">
        <v>15</v>
      </c>
    </row>
    <row r="8" spans="1:11" x14ac:dyDescent="0.3">
      <c r="E8" t="s">
        <v>25</v>
      </c>
      <c r="F8" s="3">
        <v>7</v>
      </c>
      <c r="G8" t="s">
        <v>15</v>
      </c>
    </row>
    <row r="9" spans="1:11" x14ac:dyDescent="0.3">
      <c r="E9" t="s">
        <v>26</v>
      </c>
      <c r="F9" s="3">
        <v>8</v>
      </c>
      <c r="G9" t="s">
        <v>15</v>
      </c>
    </row>
    <row r="10" spans="1:11" x14ac:dyDescent="0.3">
      <c r="E10" t="s">
        <v>27</v>
      </c>
      <c r="F10" s="3">
        <v>9</v>
      </c>
      <c r="G10" t="s">
        <v>78</v>
      </c>
    </row>
    <row r="11" spans="1:11" x14ac:dyDescent="0.3">
      <c r="E11" t="s">
        <v>28</v>
      </c>
      <c r="F11" s="3">
        <v>10</v>
      </c>
      <c r="G11" t="s">
        <v>78</v>
      </c>
    </row>
    <row r="12" spans="1:11" x14ac:dyDescent="0.3">
      <c r="E12" t="s">
        <v>29</v>
      </c>
      <c r="F12" s="3">
        <v>11</v>
      </c>
      <c r="G12" t="s">
        <v>78</v>
      </c>
    </row>
    <row r="13" spans="1:11" x14ac:dyDescent="0.3">
      <c r="E13" t="s">
        <v>30</v>
      </c>
      <c r="F13" s="3">
        <v>12</v>
      </c>
      <c r="G13" t="s">
        <v>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21"/>
  <sheetViews>
    <sheetView workbookViewId="0">
      <selection activeCell="H8" sqref="H8"/>
    </sheetView>
  </sheetViews>
  <sheetFormatPr defaultRowHeight="14.4" x14ac:dyDescent="0.3"/>
  <cols>
    <col min="1" max="1" width="18" bestFit="1" customWidth="1"/>
    <col min="2" max="2" width="31" bestFit="1" customWidth="1"/>
    <col min="3" max="3" width="14.5546875" bestFit="1" customWidth="1"/>
  </cols>
  <sheetData>
    <row r="1" spans="1:9" x14ac:dyDescent="0.3">
      <c r="A1" t="s">
        <v>39</v>
      </c>
    </row>
    <row r="2" spans="1:9" ht="15" thickBot="1" x14ac:dyDescent="0.35"/>
    <row r="3" spans="1:9" x14ac:dyDescent="0.3">
      <c r="A3" s="7" t="s">
        <v>40</v>
      </c>
      <c r="B3" s="7"/>
    </row>
    <row r="4" spans="1:9" x14ac:dyDescent="0.3">
      <c r="A4" s="4" t="s">
        <v>41</v>
      </c>
      <c r="B4" s="4">
        <v>2.8959691524993191E-3</v>
      </c>
    </row>
    <row r="5" spans="1:9" x14ac:dyDescent="0.3">
      <c r="A5" s="4" t="s">
        <v>42</v>
      </c>
      <c r="B5" s="4">
        <v>8.3866373322276246E-6</v>
      </c>
    </row>
    <row r="6" spans="1:9" x14ac:dyDescent="0.3">
      <c r="A6" s="4" t="s">
        <v>43</v>
      </c>
      <c r="B6" s="4">
        <v>-5.4871175451326969E-4</v>
      </c>
    </row>
    <row r="7" spans="1:9" x14ac:dyDescent="0.3">
      <c r="A7" s="4" t="s">
        <v>44</v>
      </c>
      <c r="B7" s="4">
        <v>2.5723058926822088E-2</v>
      </c>
    </row>
    <row r="8" spans="1:9" ht="15" thickBot="1" x14ac:dyDescent="0.35">
      <c r="A8" s="5" t="s">
        <v>45</v>
      </c>
      <c r="B8" s="5">
        <v>1797</v>
      </c>
    </row>
    <row r="10" spans="1:9" ht="15" thickBot="1" x14ac:dyDescent="0.35">
      <c r="A10" t="s">
        <v>46</v>
      </c>
    </row>
    <row r="11" spans="1:9" x14ac:dyDescent="0.3">
      <c r="A11" s="6"/>
      <c r="B11" s="6" t="s">
        <v>51</v>
      </c>
      <c r="C11" s="6" t="s">
        <v>52</v>
      </c>
      <c r="D11" s="6" t="s">
        <v>53</v>
      </c>
      <c r="E11" s="6" t="s">
        <v>54</v>
      </c>
      <c r="F11" s="6" t="s">
        <v>55</v>
      </c>
    </row>
    <row r="12" spans="1:9" x14ac:dyDescent="0.3">
      <c r="A12" s="4" t="s">
        <v>47</v>
      </c>
      <c r="B12" s="4">
        <v>1</v>
      </c>
      <c r="C12" s="4">
        <v>9.9609597092875646E-6</v>
      </c>
      <c r="D12" s="4">
        <v>9.9609597092875646E-6</v>
      </c>
      <c r="E12" s="4">
        <v>1.5054140264963337E-2</v>
      </c>
      <c r="F12" s="4">
        <v>0.9023621092560532</v>
      </c>
    </row>
    <row r="13" spans="1:9" x14ac:dyDescent="0.3">
      <c r="A13" s="4" t="s">
        <v>48</v>
      </c>
      <c r="B13" s="4">
        <v>1795</v>
      </c>
      <c r="C13" s="4">
        <v>1.1877079901922067</v>
      </c>
      <c r="D13" s="4">
        <v>6.6167576055276142E-4</v>
      </c>
      <c r="E13" s="4"/>
      <c r="F13" s="4"/>
    </row>
    <row r="14" spans="1:9" ht="15" thickBot="1" x14ac:dyDescent="0.35">
      <c r="A14" s="5" t="s">
        <v>49</v>
      </c>
      <c r="B14" s="5">
        <v>1796</v>
      </c>
      <c r="C14" s="5">
        <v>1.187717951151916</v>
      </c>
      <c r="D14" s="5"/>
      <c r="E14" s="5"/>
      <c r="F14" s="5"/>
    </row>
    <row r="15" spans="1:9" ht="15" thickBot="1" x14ac:dyDescent="0.35"/>
    <row r="16" spans="1:9" x14ac:dyDescent="0.3">
      <c r="A16" s="6"/>
      <c r="B16" s="6" t="s">
        <v>56</v>
      </c>
      <c r="C16" s="6" t="s">
        <v>44</v>
      </c>
      <c r="D16" s="6" t="s">
        <v>57</v>
      </c>
      <c r="E16" s="6" t="s">
        <v>58</v>
      </c>
      <c r="F16" s="6" t="s">
        <v>59</v>
      </c>
      <c r="G16" s="6" t="s">
        <v>60</v>
      </c>
      <c r="H16" s="6" t="s">
        <v>61</v>
      </c>
      <c r="I16" s="6" t="s">
        <v>62</v>
      </c>
    </row>
    <row r="17" spans="1:9" x14ac:dyDescent="0.3">
      <c r="A17" s="4" t="s">
        <v>50</v>
      </c>
      <c r="B17" s="4">
        <v>4.4027640851093458E-4</v>
      </c>
      <c r="C17" s="4">
        <v>2.0190062571534802E-3</v>
      </c>
      <c r="D17" s="4">
        <v>0.21806589600750592</v>
      </c>
      <c r="E17" s="4">
        <v>0.827402555892363</v>
      </c>
      <c r="F17" s="4">
        <v>-3.5195732274196112E-3</v>
      </c>
      <c r="G17" s="4">
        <v>4.4001260444414807E-3</v>
      </c>
      <c r="H17" s="4">
        <v>-3.5195732274196112E-3</v>
      </c>
      <c r="I17" s="4">
        <v>4.4001260444414807E-3</v>
      </c>
    </row>
    <row r="18" spans="1:9" ht="15" thickBot="1" x14ac:dyDescent="0.35">
      <c r="A18" s="5" t="s">
        <v>10</v>
      </c>
      <c r="B18" s="5">
        <v>-4.3720088154887373E-6</v>
      </c>
      <c r="C18" s="5">
        <v>3.5633054305928734E-5</v>
      </c>
      <c r="D18" s="5">
        <v>-0.12269531480385361</v>
      </c>
      <c r="E18" s="5">
        <v>0.90236210922425975</v>
      </c>
      <c r="F18" s="5">
        <v>-7.4258635773920726E-5</v>
      </c>
      <c r="G18" s="5">
        <v>6.5514618142943255E-5</v>
      </c>
      <c r="H18" s="5">
        <v>-7.4258635773920726E-5</v>
      </c>
      <c r="I18" s="5">
        <v>6.5514618142943255E-5</v>
      </c>
    </row>
    <row r="22" spans="1:9" x14ac:dyDescent="0.3">
      <c r="A22" t="s">
        <v>63</v>
      </c>
    </row>
    <row r="23" spans="1:9" ht="15" thickBot="1" x14ac:dyDescent="0.35"/>
    <row r="24" spans="1:9" x14ac:dyDescent="0.3">
      <c r="A24" s="6" t="s">
        <v>64</v>
      </c>
      <c r="B24" s="6" t="s">
        <v>65</v>
      </c>
      <c r="C24" s="6" t="s">
        <v>66</v>
      </c>
    </row>
    <row r="25" spans="1:9" x14ac:dyDescent="0.3">
      <c r="A25" s="4">
        <v>1</v>
      </c>
      <c r="B25" s="4">
        <v>8.8329698864091219E-5</v>
      </c>
      <c r="C25" s="4">
        <v>-1.6488329698864091E-2</v>
      </c>
    </row>
    <row r="26" spans="1:9" x14ac:dyDescent="0.3">
      <c r="A26" s="4">
        <v>2</v>
      </c>
      <c r="B26" s="4">
        <v>6.6469654786647527E-5</v>
      </c>
      <c r="C26" s="4">
        <v>-6.9664696547866471E-3</v>
      </c>
    </row>
    <row r="27" spans="1:9" x14ac:dyDescent="0.3">
      <c r="A27" s="4">
        <v>3</v>
      </c>
      <c r="B27" s="4">
        <v>5.5539632747925681E-5</v>
      </c>
      <c r="C27" s="4">
        <v>1.0244460367252075E-2</v>
      </c>
    </row>
    <row r="28" spans="1:9" x14ac:dyDescent="0.3">
      <c r="A28" s="4">
        <v>4</v>
      </c>
      <c r="B28" s="4">
        <v>6.8655659194391929E-5</v>
      </c>
      <c r="C28" s="4">
        <v>-3.168655659194392E-3</v>
      </c>
    </row>
    <row r="29" spans="1:9" x14ac:dyDescent="0.3">
      <c r="A29" s="4">
        <v>5</v>
      </c>
      <c r="B29" s="4">
        <v>9.9259720902813064E-5</v>
      </c>
      <c r="C29" s="4">
        <v>-5.6992597209028131E-3</v>
      </c>
    </row>
    <row r="30" spans="1:9" x14ac:dyDescent="0.3">
      <c r="A30" s="4">
        <v>6</v>
      </c>
      <c r="B30" s="4">
        <v>9.4887712087324315E-5</v>
      </c>
      <c r="C30" s="4">
        <v>-2.5794887712087326E-2</v>
      </c>
    </row>
    <row r="31" spans="1:9" x14ac:dyDescent="0.3">
      <c r="A31" s="4">
        <v>7</v>
      </c>
      <c r="B31" s="4">
        <v>1.233057693880011E-4</v>
      </c>
      <c r="C31" s="4">
        <v>-2.8223305769388002E-2</v>
      </c>
    </row>
    <row r="32" spans="1:9" x14ac:dyDescent="0.3">
      <c r="A32" s="4">
        <v>8</v>
      </c>
      <c r="B32" s="4">
        <v>1.2767777820348985E-4</v>
      </c>
      <c r="C32" s="4">
        <v>8.6723222217965114E-3</v>
      </c>
    </row>
    <row r="33" spans="1:3" x14ac:dyDescent="0.3">
      <c r="A33" s="4">
        <v>9</v>
      </c>
      <c r="B33" s="4">
        <v>1.1674775616476801E-4</v>
      </c>
      <c r="C33" s="4">
        <v>5.8832522438352318E-3</v>
      </c>
    </row>
    <row r="34" spans="1:3" x14ac:dyDescent="0.3">
      <c r="A34" s="4">
        <v>10</v>
      </c>
      <c r="B34" s="4">
        <v>1.4516581346544479E-4</v>
      </c>
      <c r="C34" s="4">
        <v>-8.045165813465446E-3</v>
      </c>
    </row>
    <row r="35" spans="1:3" x14ac:dyDescent="0.3">
      <c r="A35" s="4">
        <v>11</v>
      </c>
      <c r="B35" s="4">
        <v>9.9259720902813064E-5</v>
      </c>
      <c r="C35" s="4">
        <v>-9.9259720902813064E-5</v>
      </c>
    </row>
    <row r="36" spans="1:3" x14ac:dyDescent="0.3">
      <c r="A36" s="4">
        <v>12</v>
      </c>
      <c r="B36" s="4">
        <v>1.2767777820348985E-4</v>
      </c>
      <c r="C36" s="4">
        <v>1.3572322221796511E-2</v>
      </c>
    </row>
    <row r="37" spans="1:3" x14ac:dyDescent="0.3">
      <c r="A37" s="4">
        <v>13</v>
      </c>
      <c r="B37" s="4">
        <v>1.1893376057251241E-4</v>
      </c>
      <c r="C37" s="4">
        <v>-2.8518933760572514E-2</v>
      </c>
    </row>
    <row r="38" spans="1:3" x14ac:dyDescent="0.3">
      <c r="A38" s="4">
        <v>14</v>
      </c>
      <c r="B38" s="4">
        <v>1.0144572531055741E-4</v>
      </c>
      <c r="C38" s="4">
        <v>5.9985542746894428E-3</v>
      </c>
    </row>
    <row r="39" spans="1:3" x14ac:dyDescent="0.3">
      <c r="A39" s="4">
        <v>15</v>
      </c>
      <c r="B39" s="4">
        <v>1.2111976498025676E-4</v>
      </c>
      <c r="C39" s="4">
        <v>-6.8211197649802567E-3</v>
      </c>
    </row>
    <row r="40" spans="1:3" x14ac:dyDescent="0.3">
      <c r="A40" s="4">
        <v>16</v>
      </c>
      <c r="B40" s="4">
        <v>1.1674775616476801E-4</v>
      </c>
      <c r="C40" s="4">
        <v>-2.2016747756164766E-2</v>
      </c>
    </row>
    <row r="41" spans="1:3" x14ac:dyDescent="0.3">
      <c r="A41" s="4">
        <v>17</v>
      </c>
      <c r="B41" s="4">
        <v>1.1893376057251241E-4</v>
      </c>
      <c r="C41" s="4">
        <v>5.8810662394274873E-3</v>
      </c>
    </row>
    <row r="42" spans="1:3" x14ac:dyDescent="0.3">
      <c r="A42" s="4">
        <v>18</v>
      </c>
      <c r="B42" s="4">
        <v>1.233057693880011E-4</v>
      </c>
      <c r="C42" s="4">
        <v>2.5776694230611998E-2</v>
      </c>
    </row>
    <row r="43" spans="1:3" x14ac:dyDescent="0.3">
      <c r="A43" s="4">
        <v>19</v>
      </c>
      <c r="B43" s="4">
        <v>1.5172382668867789E-4</v>
      </c>
      <c r="C43" s="4">
        <v>7.1482761733113222E-3</v>
      </c>
    </row>
    <row r="44" spans="1:3" x14ac:dyDescent="0.3">
      <c r="A44" s="4">
        <v>20</v>
      </c>
      <c r="B44" s="4">
        <v>1.1237574734927926E-4</v>
      </c>
      <c r="C44" s="4">
        <v>3.1887624252650723E-2</v>
      </c>
    </row>
    <row r="45" spans="1:3" x14ac:dyDescent="0.3">
      <c r="A45" s="4">
        <v>21</v>
      </c>
      <c r="B45" s="4">
        <v>1.5172382668867789E-4</v>
      </c>
      <c r="C45" s="4">
        <v>-1.595172382668868E-2</v>
      </c>
    </row>
    <row r="46" spans="1:3" x14ac:dyDescent="0.3">
      <c r="A46" s="4">
        <v>22</v>
      </c>
      <c r="B46" s="4">
        <v>1.5609583550416664E-4</v>
      </c>
      <c r="C46" s="4">
        <v>-1.1856095835504166E-2</v>
      </c>
    </row>
    <row r="47" spans="1:3" x14ac:dyDescent="0.3">
      <c r="A47" s="4">
        <v>23</v>
      </c>
      <c r="B47" s="4">
        <v>1.5609583550416664E-4</v>
      </c>
      <c r="C47" s="4">
        <v>-1.8560958355041666E-3</v>
      </c>
    </row>
    <row r="48" spans="1:3" x14ac:dyDescent="0.3">
      <c r="A48" s="4">
        <v>24</v>
      </c>
      <c r="B48" s="4">
        <v>1.5172382668867789E-4</v>
      </c>
      <c r="C48" s="4">
        <v>2.234827617331132E-2</v>
      </c>
    </row>
    <row r="49" spans="1:3" x14ac:dyDescent="0.3">
      <c r="A49" s="4">
        <v>25</v>
      </c>
      <c r="B49" s="4">
        <v>1.5828183991191104E-4</v>
      </c>
      <c r="C49" s="4">
        <v>-1.0958281839911911E-2</v>
      </c>
    </row>
    <row r="50" spans="1:3" x14ac:dyDescent="0.3">
      <c r="A50" s="4">
        <v>26</v>
      </c>
      <c r="B50" s="4">
        <v>1.4953782228093354E-4</v>
      </c>
      <c r="C50" s="4">
        <v>8.5504621777190652E-3</v>
      </c>
    </row>
    <row r="51" spans="1:3" x14ac:dyDescent="0.3">
      <c r="A51" s="4">
        <v>27</v>
      </c>
      <c r="B51" s="4">
        <v>1.4079380464995605E-4</v>
      </c>
      <c r="C51" s="4">
        <v>4.6592061953500434E-3</v>
      </c>
    </row>
    <row r="52" spans="1:3" x14ac:dyDescent="0.3">
      <c r="A52" s="4">
        <v>28</v>
      </c>
      <c r="B52" s="4">
        <v>1.386078002422117E-4</v>
      </c>
      <c r="C52" s="4">
        <v>6.9613921997577887E-3</v>
      </c>
    </row>
    <row r="53" spans="1:3" x14ac:dyDescent="0.3">
      <c r="A53" s="4">
        <v>29</v>
      </c>
      <c r="B53" s="4">
        <v>1.8232788839709908E-4</v>
      </c>
      <c r="C53" s="4">
        <v>-1.7823278883970992E-3</v>
      </c>
    </row>
    <row r="54" spans="1:3" x14ac:dyDescent="0.3">
      <c r="A54" s="4">
        <v>30</v>
      </c>
      <c r="B54" s="4">
        <v>1.8888590162033218E-4</v>
      </c>
      <c r="C54" s="4">
        <v>1.8211114098379666E-2</v>
      </c>
    </row>
    <row r="55" spans="1:3" x14ac:dyDescent="0.3">
      <c r="A55" s="4">
        <v>31</v>
      </c>
      <c r="B55" s="4">
        <v>1.8014188398935473E-4</v>
      </c>
      <c r="C55" s="4">
        <v>9.1985811601064528E-4</v>
      </c>
    </row>
    <row r="56" spans="1:3" x14ac:dyDescent="0.3">
      <c r="A56" s="4">
        <v>32</v>
      </c>
      <c r="B56" s="4">
        <v>1.6046784431965539E-4</v>
      </c>
      <c r="C56" s="4">
        <v>7.2539532155680347E-2</v>
      </c>
    </row>
    <row r="57" spans="1:3" x14ac:dyDescent="0.3">
      <c r="A57" s="4">
        <v>33</v>
      </c>
      <c r="B57" s="4">
        <v>1.4079380464995605E-4</v>
      </c>
      <c r="C57" s="4">
        <v>9.9592061953500434E-3</v>
      </c>
    </row>
    <row r="58" spans="1:3" x14ac:dyDescent="0.3">
      <c r="A58" s="4">
        <v>34</v>
      </c>
      <c r="B58" s="4">
        <v>1.3423579142672295E-4</v>
      </c>
      <c r="C58" s="4">
        <v>-5.0342357914267225E-3</v>
      </c>
    </row>
    <row r="59" spans="1:3" x14ac:dyDescent="0.3">
      <c r="A59" s="4">
        <v>35</v>
      </c>
      <c r="B59" s="4">
        <v>1.5390983109642229E-4</v>
      </c>
      <c r="C59" s="4">
        <v>-2.165390983109642E-2</v>
      </c>
    </row>
    <row r="60" spans="1:3" x14ac:dyDescent="0.3">
      <c r="A60" s="4">
        <v>36</v>
      </c>
      <c r="B60" s="4">
        <v>1.7795587958161033E-4</v>
      </c>
      <c r="C60" s="4">
        <v>4.6522044120418389E-2</v>
      </c>
    </row>
    <row r="61" spans="1:3" x14ac:dyDescent="0.3">
      <c r="A61" s="4">
        <v>37</v>
      </c>
      <c r="B61" s="4">
        <v>1.9762991925130965E-4</v>
      </c>
      <c r="C61" s="4">
        <v>5.7202370080748688E-2</v>
      </c>
    </row>
    <row r="62" spans="1:3" x14ac:dyDescent="0.3">
      <c r="A62" s="4">
        <v>38</v>
      </c>
      <c r="B62" s="4">
        <v>1.4297980905770045E-4</v>
      </c>
      <c r="C62" s="4">
        <v>-2.8442979809057699E-2</v>
      </c>
    </row>
    <row r="63" spans="1:3" x14ac:dyDescent="0.3">
      <c r="A63" s="4">
        <v>39</v>
      </c>
      <c r="B63" s="4">
        <v>1.7795587958161033E-4</v>
      </c>
      <c r="C63" s="4">
        <v>4.6922044120418394E-2</v>
      </c>
    </row>
    <row r="64" spans="1:3" x14ac:dyDescent="0.3">
      <c r="A64" s="4">
        <v>40</v>
      </c>
      <c r="B64" s="4">
        <v>1.8232788839709908E-4</v>
      </c>
      <c r="C64" s="4">
        <v>-2.0782327888397099E-2</v>
      </c>
    </row>
    <row r="65" spans="1:3" x14ac:dyDescent="0.3">
      <c r="A65" s="4">
        <v>41</v>
      </c>
      <c r="B65" s="4">
        <v>1.7795587958161033E-4</v>
      </c>
      <c r="C65" s="4">
        <v>1.6322044120418391E-2</v>
      </c>
    </row>
    <row r="66" spans="1:3" x14ac:dyDescent="0.3">
      <c r="A66" s="4">
        <v>42</v>
      </c>
      <c r="B66" s="4">
        <v>1.6265384872739974E-4</v>
      </c>
      <c r="C66" s="4">
        <v>9.9373461512726E-3</v>
      </c>
    </row>
    <row r="67" spans="1:3" x14ac:dyDescent="0.3">
      <c r="A67" s="4">
        <v>43</v>
      </c>
      <c r="B67" s="4">
        <v>1.7795587958161033E-4</v>
      </c>
      <c r="C67" s="4">
        <v>-1.2077955879581612E-2</v>
      </c>
    </row>
    <row r="68" spans="1:3" x14ac:dyDescent="0.3">
      <c r="A68" s="4">
        <v>44</v>
      </c>
      <c r="B68" s="4">
        <v>1.8888590162033218E-4</v>
      </c>
      <c r="C68" s="4">
        <v>4.5111140983796682E-3</v>
      </c>
    </row>
    <row r="69" spans="1:3" x14ac:dyDescent="0.3">
      <c r="A69" s="4">
        <v>45</v>
      </c>
      <c r="B69" s="4">
        <v>1.6921186195063289E-4</v>
      </c>
      <c r="C69" s="4">
        <v>2.6307881380493673E-3</v>
      </c>
    </row>
    <row r="70" spans="1:3" x14ac:dyDescent="0.3">
      <c r="A70" s="4">
        <v>46</v>
      </c>
      <c r="B70" s="4">
        <v>1.473518178731892E-4</v>
      </c>
      <c r="C70" s="4">
        <v>4.0652648182126813E-2</v>
      </c>
    </row>
    <row r="71" spans="1:3" x14ac:dyDescent="0.3">
      <c r="A71" s="4">
        <v>47</v>
      </c>
      <c r="B71" s="4">
        <v>2.020019280667984E-4</v>
      </c>
      <c r="C71" s="4">
        <v>8.8979980719332014E-3</v>
      </c>
    </row>
    <row r="72" spans="1:3" x14ac:dyDescent="0.3">
      <c r="A72" s="4">
        <v>48</v>
      </c>
      <c r="B72" s="4">
        <v>1.8232788839709908E-4</v>
      </c>
      <c r="C72" s="4">
        <v>4.5176721116029009E-3</v>
      </c>
    </row>
    <row r="73" spans="1:3" x14ac:dyDescent="0.3">
      <c r="A73" s="4">
        <v>49</v>
      </c>
      <c r="B73" s="4">
        <v>1.6483985313514414E-4</v>
      </c>
      <c r="C73" s="4">
        <v>-1.1364839853135144E-2</v>
      </c>
    </row>
    <row r="74" spans="1:3" x14ac:dyDescent="0.3">
      <c r="A74" s="4">
        <v>50</v>
      </c>
      <c r="B74" s="4">
        <v>1.6702585754288849E-4</v>
      </c>
      <c r="C74" s="4">
        <v>-2.0867025857542888E-2</v>
      </c>
    </row>
    <row r="75" spans="1:3" x14ac:dyDescent="0.3">
      <c r="A75" s="4">
        <v>51</v>
      </c>
      <c r="B75" s="4">
        <v>1.8232788839709908E-4</v>
      </c>
      <c r="C75" s="4">
        <v>-4.682327888397099E-3</v>
      </c>
    </row>
    <row r="76" spans="1:3" x14ac:dyDescent="0.3">
      <c r="A76" s="4">
        <v>52</v>
      </c>
      <c r="B76" s="4">
        <v>2.1948996332875334E-4</v>
      </c>
      <c r="C76" s="4">
        <v>-9.5194899633287526E-3</v>
      </c>
    </row>
    <row r="77" spans="1:3" x14ac:dyDescent="0.3">
      <c r="A77" s="4">
        <v>53</v>
      </c>
      <c r="B77" s="4">
        <v>2.4353601181394141E-4</v>
      </c>
      <c r="C77" s="4">
        <v>-1.6435360118139414E-3</v>
      </c>
    </row>
    <row r="78" spans="1:3" x14ac:dyDescent="0.3">
      <c r="A78" s="4">
        <v>54</v>
      </c>
      <c r="B78" s="4">
        <v>2.3479199418296394E-4</v>
      </c>
      <c r="C78" s="4">
        <v>-2.0934791994182963E-2</v>
      </c>
    </row>
    <row r="79" spans="1:3" x14ac:dyDescent="0.3">
      <c r="A79" s="4">
        <v>55</v>
      </c>
      <c r="B79" s="4">
        <v>2.0637393688228712E-4</v>
      </c>
      <c r="C79" s="4">
        <v>-1.9906373936882285E-2</v>
      </c>
    </row>
    <row r="80" spans="1:3" x14ac:dyDescent="0.3">
      <c r="A80" s="4">
        <v>56</v>
      </c>
      <c r="B80" s="4">
        <v>1.6265384872739974E-4</v>
      </c>
      <c r="C80" s="4">
        <v>-5.6265384872739976E-4</v>
      </c>
    </row>
    <row r="81" spans="1:3" x14ac:dyDescent="0.3">
      <c r="A81" s="4">
        <v>57</v>
      </c>
      <c r="B81" s="4">
        <v>1.7576987517386598E-4</v>
      </c>
      <c r="C81" s="4">
        <v>3.6242301248261338E-3</v>
      </c>
    </row>
    <row r="82" spans="1:3" x14ac:dyDescent="0.3">
      <c r="A82" s="4">
        <v>58</v>
      </c>
      <c r="B82" s="4">
        <v>2.3479199418296394E-4</v>
      </c>
      <c r="C82" s="4">
        <v>2.3665208005817038E-2</v>
      </c>
    </row>
    <row r="83" spans="1:3" x14ac:dyDescent="0.3">
      <c r="A83" s="4">
        <v>59</v>
      </c>
      <c r="B83" s="4">
        <v>2.4572201622168575E-4</v>
      </c>
      <c r="C83" s="4">
        <v>8.3542779837783143E-3</v>
      </c>
    </row>
    <row r="84" spans="1:3" x14ac:dyDescent="0.3">
      <c r="A84" s="4">
        <v>60</v>
      </c>
      <c r="B84" s="4">
        <v>2.3916400299845266E-4</v>
      </c>
      <c r="C84" s="4">
        <v>-7.7391640029984519E-3</v>
      </c>
    </row>
    <row r="85" spans="1:3" x14ac:dyDescent="0.3">
      <c r="A85" s="4">
        <v>61</v>
      </c>
      <c r="B85" s="4">
        <v>2.4135000740619703E-4</v>
      </c>
      <c r="C85" s="4">
        <v>-2.23413500074062E-2</v>
      </c>
    </row>
    <row r="86" spans="1:3" x14ac:dyDescent="0.3">
      <c r="A86" s="4">
        <v>62</v>
      </c>
      <c r="B86" s="4">
        <v>2.6976806470687385E-4</v>
      </c>
      <c r="C86" s="4">
        <v>-7.5697680647068737E-3</v>
      </c>
    </row>
    <row r="87" spans="1:3" x14ac:dyDescent="0.3">
      <c r="A87" s="4">
        <v>63</v>
      </c>
      <c r="B87" s="4">
        <v>2.3479199418296394E-4</v>
      </c>
      <c r="C87" s="4">
        <v>4.6652080058170358E-3</v>
      </c>
    </row>
    <row r="88" spans="1:3" x14ac:dyDescent="0.3">
      <c r="A88" s="4">
        <v>64</v>
      </c>
      <c r="B88" s="4">
        <v>2.2386197214424209E-4</v>
      </c>
      <c r="C88" s="4">
        <v>4.6761380278557575E-3</v>
      </c>
    </row>
    <row r="89" spans="1:3" x14ac:dyDescent="0.3">
      <c r="A89" s="4">
        <v>65</v>
      </c>
      <c r="B89" s="4">
        <v>2.0418793247454277E-4</v>
      </c>
      <c r="C89" s="4">
        <v>-1.9904187932474542E-2</v>
      </c>
    </row>
    <row r="90" spans="1:3" x14ac:dyDescent="0.3">
      <c r="A90" s="4">
        <v>66</v>
      </c>
      <c r="B90" s="4">
        <v>1.9544391484356527E-4</v>
      </c>
      <c r="C90" s="4">
        <v>4.6004556085156433E-2</v>
      </c>
    </row>
    <row r="91" spans="1:3" x14ac:dyDescent="0.3">
      <c r="A91" s="4">
        <v>67</v>
      </c>
      <c r="B91" s="4">
        <v>2.5228002944491885E-4</v>
      </c>
      <c r="C91" s="4">
        <v>5.4247719970555081E-2</v>
      </c>
    </row>
    <row r="92" spans="1:3" x14ac:dyDescent="0.3">
      <c r="A92" s="4">
        <v>68</v>
      </c>
      <c r="B92" s="4">
        <v>2.719540691146182E-4</v>
      </c>
      <c r="C92" s="4">
        <v>1.4028045930885382E-2</v>
      </c>
    </row>
    <row r="93" spans="1:3" x14ac:dyDescent="0.3">
      <c r="A93" s="4">
        <v>69</v>
      </c>
      <c r="B93" s="4">
        <v>2.500940250371745E-4</v>
      </c>
      <c r="C93" s="4">
        <v>1.4990597496282552E-4</v>
      </c>
    </row>
    <row r="94" spans="1:3" x14ac:dyDescent="0.3">
      <c r="A94" s="4">
        <v>70</v>
      </c>
      <c r="B94" s="4">
        <v>2.2386197214424209E-4</v>
      </c>
      <c r="C94" s="4">
        <v>1.5276138027855758E-2</v>
      </c>
    </row>
    <row r="95" spans="1:3" x14ac:dyDescent="0.3">
      <c r="A95" s="4">
        <v>71</v>
      </c>
      <c r="B95" s="4">
        <v>1.9544391484356527E-4</v>
      </c>
      <c r="C95" s="4">
        <v>6.0404556085156436E-2</v>
      </c>
    </row>
    <row r="96" spans="1:3" x14ac:dyDescent="0.3">
      <c r="A96" s="4">
        <v>72</v>
      </c>
      <c r="B96" s="4">
        <v>1.8451389280484343E-4</v>
      </c>
      <c r="C96" s="4">
        <v>5.5415486107195155E-2</v>
      </c>
    </row>
    <row r="97" spans="1:3" x14ac:dyDescent="0.3">
      <c r="A97" s="4">
        <v>73</v>
      </c>
      <c r="B97" s="4">
        <v>2.020019280667984E-4</v>
      </c>
      <c r="C97" s="4">
        <v>-1.9002001928066798E-2</v>
      </c>
    </row>
    <row r="98" spans="1:3" x14ac:dyDescent="0.3">
      <c r="A98" s="4">
        <v>74</v>
      </c>
      <c r="B98" s="4">
        <v>1.9325791043582093E-4</v>
      </c>
      <c r="C98" s="4">
        <v>-1.839325791043582E-2</v>
      </c>
    </row>
    <row r="99" spans="1:3" x14ac:dyDescent="0.3">
      <c r="A99" s="4">
        <v>75</v>
      </c>
      <c r="B99" s="4">
        <v>1.9544391484356527E-4</v>
      </c>
      <c r="C99" s="4">
        <v>6.0104556085156434E-2</v>
      </c>
    </row>
    <row r="100" spans="1:3" x14ac:dyDescent="0.3">
      <c r="A100" s="4">
        <v>76</v>
      </c>
      <c r="B100" s="4">
        <v>1.8451389280484343E-4</v>
      </c>
      <c r="C100" s="4">
        <v>-2.0284513892804844E-2</v>
      </c>
    </row>
    <row r="101" spans="1:3" x14ac:dyDescent="0.3">
      <c r="A101" s="4">
        <v>77</v>
      </c>
      <c r="B101" s="4">
        <v>1.6702585754288849E-4</v>
      </c>
      <c r="C101" s="4">
        <v>-4.9670258575428882E-3</v>
      </c>
    </row>
    <row r="102" spans="1:3" x14ac:dyDescent="0.3">
      <c r="A102" s="4">
        <v>78</v>
      </c>
      <c r="B102" s="4">
        <v>2.566520382604076E-4</v>
      </c>
      <c r="C102" s="4">
        <v>-2.1566520382604077E-3</v>
      </c>
    </row>
    <row r="103" spans="1:3" x14ac:dyDescent="0.3">
      <c r="A103" s="4">
        <v>79</v>
      </c>
      <c r="B103" s="4">
        <v>2.8288409115334004E-4</v>
      </c>
      <c r="C103" s="4">
        <v>8.811711590884666E-2</v>
      </c>
    </row>
    <row r="104" spans="1:3" x14ac:dyDescent="0.3">
      <c r="A104" s="4">
        <v>80</v>
      </c>
      <c r="B104" s="4">
        <v>2.7851208233785129E-4</v>
      </c>
      <c r="C104" s="4">
        <v>9.4214879176621486E-3</v>
      </c>
    </row>
    <row r="105" spans="1:3" x14ac:dyDescent="0.3">
      <c r="A105" s="4">
        <v>81</v>
      </c>
      <c r="B105" s="4">
        <v>2.500940250371745E-4</v>
      </c>
      <c r="C105" s="4">
        <v>-1.4500940250371745E-3</v>
      </c>
    </row>
    <row r="106" spans="1:3" x14ac:dyDescent="0.3">
      <c r="A106" s="4">
        <v>82</v>
      </c>
      <c r="B106" s="4">
        <v>2.4353601181394141E-4</v>
      </c>
      <c r="C106" s="4">
        <v>-6.8743536011813947E-2</v>
      </c>
    </row>
    <row r="107" spans="1:3" x14ac:dyDescent="0.3">
      <c r="A107" s="4">
        <v>83</v>
      </c>
      <c r="B107" s="4">
        <v>2.1948996332875334E-4</v>
      </c>
      <c r="C107" s="4">
        <v>1.1780510036671247E-2</v>
      </c>
    </row>
    <row r="108" spans="1:3" x14ac:dyDescent="0.3">
      <c r="A108" s="4">
        <v>84</v>
      </c>
      <c r="B108" s="4">
        <v>2.1948996332875334E-4</v>
      </c>
      <c r="C108" s="4">
        <v>-4.1419489963328754E-2</v>
      </c>
    </row>
    <row r="109" spans="1:3" x14ac:dyDescent="0.3">
      <c r="A109" s="4">
        <v>85</v>
      </c>
      <c r="B109" s="4">
        <v>2.085599412900315E-4</v>
      </c>
      <c r="C109" s="4">
        <v>4.409144005870997E-2</v>
      </c>
    </row>
    <row r="110" spans="1:3" x14ac:dyDescent="0.3">
      <c r="A110" s="4">
        <v>86</v>
      </c>
      <c r="B110" s="4">
        <v>1.7795587958161033E-4</v>
      </c>
      <c r="C110" s="4">
        <v>-2.9577955879581608E-2</v>
      </c>
    </row>
    <row r="111" spans="1:3" x14ac:dyDescent="0.3">
      <c r="A111" s="4">
        <v>87</v>
      </c>
      <c r="B111" s="4">
        <v>2.8288409115334004E-4</v>
      </c>
      <c r="C111" s="4">
        <v>-6.8288409115334001E-4</v>
      </c>
    </row>
    <row r="112" spans="1:3" x14ac:dyDescent="0.3">
      <c r="A112" s="4">
        <v>88</v>
      </c>
      <c r="B112" s="4">
        <v>2.9818612200755064E-4</v>
      </c>
      <c r="C112" s="4">
        <v>-2.0398186122007552E-2</v>
      </c>
    </row>
    <row r="113" spans="1:3" x14ac:dyDescent="0.3">
      <c r="A113" s="4">
        <v>89</v>
      </c>
      <c r="B113" s="4">
        <v>3.1786016167724993E-4</v>
      </c>
      <c r="C113" s="4">
        <v>-1.111786016167725E-2</v>
      </c>
    </row>
    <row r="114" spans="1:3" x14ac:dyDescent="0.3">
      <c r="A114" s="4">
        <v>90</v>
      </c>
      <c r="B114" s="4">
        <v>2.5883804266815195E-4</v>
      </c>
      <c r="C114" s="4">
        <v>-1.415883804266815E-2</v>
      </c>
    </row>
    <row r="115" spans="1:3" x14ac:dyDescent="0.3">
      <c r="A115" s="4">
        <v>91</v>
      </c>
      <c r="B115" s="4">
        <v>2.8944210437657314E-4</v>
      </c>
      <c r="C115" s="4">
        <v>-1.0889442104376573E-2</v>
      </c>
    </row>
    <row r="116" spans="1:3" x14ac:dyDescent="0.3">
      <c r="A116" s="4">
        <v>92</v>
      </c>
      <c r="B116" s="4">
        <v>2.6102404707589635E-4</v>
      </c>
      <c r="C116" s="4">
        <v>1.1438975952924105E-2</v>
      </c>
    </row>
    <row r="117" spans="1:3" x14ac:dyDescent="0.3">
      <c r="A117" s="4">
        <v>93</v>
      </c>
      <c r="B117" s="4">
        <v>2.4790802062943016E-4</v>
      </c>
      <c r="C117" s="4">
        <v>-1.1847908020629429E-2</v>
      </c>
    </row>
    <row r="118" spans="1:3" x14ac:dyDescent="0.3">
      <c r="A118" s="4">
        <v>94</v>
      </c>
      <c r="B118" s="4">
        <v>2.500940250371745E-4</v>
      </c>
      <c r="C118" s="4">
        <v>-2.4950094025037173E-2</v>
      </c>
    </row>
    <row r="119" spans="1:3" x14ac:dyDescent="0.3">
      <c r="A119" s="4">
        <v>95</v>
      </c>
      <c r="B119" s="4">
        <v>2.2823398095973081E-4</v>
      </c>
      <c r="C119" s="4">
        <v>1.1671766019040269E-2</v>
      </c>
    </row>
    <row r="120" spans="1:3" x14ac:dyDescent="0.3">
      <c r="A120" s="4">
        <v>96</v>
      </c>
      <c r="B120" s="4">
        <v>2.1511795451326462E-4</v>
      </c>
      <c r="C120" s="4">
        <v>2.4884882045486736E-2</v>
      </c>
    </row>
    <row r="121" spans="1:3" x14ac:dyDescent="0.3">
      <c r="A121" s="4">
        <v>97</v>
      </c>
      <c r="B121" s="4">
        <v>2.2604797655198644E-4</v>
      </c>
      <c r="C121" s="4">
        <v>6.6739520234480139E-3</v>
      </c>
    </row>
    <row r="122" spans="1:3" x14ac:dyDescent="0.3">
      <c r="A122" s="4">
        <v>98</v>
      </c>
      <c r="B122" s="4">
        <v>2.8507009556108444E-4</v>
      </c>
      <c r="C122" s="4">
        <v>-4.8850700955610843E-3</v>
      </c>
    </row>
    <row r="123" spans="1:3" x14ac:dyDescent="0.3">
      <c r="A123" s="4">
        <v>99</v>
      </c>
      <c r="B123" s="4">
        <v>2.7632607793010694E-4</v>
      </c>
      <c r="C123" s="4">
        <v>-2.0176326077930108E-2</v>
      </c>
    </row>
    <row r="124" spans="1:3" x14ac:dyDescent="0.3">
      <c r="A124" s="4">
        <v>100</v>
      </c>
      <c r="B124" s="4">
        <v>2.6321005148364075E-4</v>
      </c>
      <c r="C124" s="4">
        <v>-1.8363210051483642E-2</v>
      </c>
    </row>
    <row r="125" spans="1:3" x14ac:dyDescent="0.3">
      <c r="A125" s="4">
        <v>101</v>
      </c>
      <c r="B125" s="4">
        <v>2.7851208233785129E-4</v>
      </c>
      <c r="C125" s="4">
        <v>-2.1878512082337851E-2</v>
      </c>
    </row>
    <row r="126" spans="1:3" x14ac:dyDescent="0.3">
      <c r="A126" s="4">
        <v>102</v>
      </c>
      <c r="B126" s="4">
        <v>2.4135000740619703E-4</v>
      </c>
      <c r="C126" s="4">
        <v>2.6658649992593802E-2</v>
      </c>
    </row>
    <row r="127" spans="1:3" x14ac:dyDescent="0.3">
      <c r="A127" s="4">
        <v>103</v>
      </c>
      <c r="B127" s="4">
        <v>2.8069808674559564E-4</v>
      </c>
      <c r="C127" s="4">
        <v>3.3193019132544042E-3</v>
      </c>
    </row>
    <row r="128" spans="1:3" x14ac:dyDescent="0.3">
      <c r="A128" s="4">
        <v>104</v>
      </c>
      <c r="B128" s="4">
        <v>2.653960558913851E-4</v>
      </c>
      <c r="C128" s="4">
        <v>-6.1653960558913853E-3</v>
      </c>
    </row>
    <row r="129" spans="1:3" x14ac:dyDescent="0.3">
      <c r="A129" s="4">
        <v>105</v>
      </c>
      <c r="B129" s="4">
        <v>2.8069808674559564E-4</v>
      </c>
      <c r="C129" s="4">
        <v>-4.138069808674559E-2</v>
      </c>
    </row>
    <row r="130" spans="1:3" x14ac:dyDescent="0.3">
      <c r="A130" s="4">
        <v>106</v>
      </c>
      <c r="B130" s="4">
        <v>2.6976806470687385E-4</v>
      </c>
      <c r="C130" s="4">
        <v>2.2830231935293124E-2</v>
      </c>
    </row>
    <row r="131" spans="1:3" x14ac:dyDescent="0.3">
      <c r="A131" s="4">
        <v>107</v>
      </c>
      <c r="B131" s="4">
        <v>2.500940250371745E-4</v>
      </c>
      <c r="C131" s="4">
        <v>5.4649905974962824E-2</v>
      </c>
    </row>
    <row r="132" spans="1:3" x14ac:dyDescent="0.3">
      <c r="A132" s="4">
        <v>108</v>
      </c>
      <c r="B132" s="4">
        <v>2.4572201622168575E-4</v>
      </c>
      <c r="C132" s="4">
        <v>4.6554277983778314E-2</v>
      </c>
    </row>
    <row r="133" spans="1:3" x14ac:dyDescent="0.3">
      <c r="A133" s="4">
        <v>109</v>
      </c>
      <c r="B133" s="4">
        <v>2.5883804266815195E-4</v>
      </c>
      <c r="C133" s="4">
        <v>-1.3058838042668153E-2</v>
      </c>
    </row>
    <row r="134" spans="1:3" x14ac:dyDescent="0.3">
      <c r="A134" s="4">
        <v>110</v>
      </c>
      <c r="B134" s="4">
        <v>2.8507009556108444E-4</v>
      </c>
      <c r="C134" s="4">
        <v>3.4214929904438918E-2</v>
      </c>
    </row>
    <row r="135" spans="1:3" x14ac:dyDescent="0.3">
      <c r="A135" s="4">
        <v>111</v>
      </c>
      <c r="B135" s="4">
        <v>3.0911614404627243E-4</v>
      </c>
      <c r="C135" s="4">
        <v>-2.1509116144046273E-2</v>
      </c>
    </row>
    <row r="136" spans="1:3" x14ac:dyDescent="0.3">
      <c r="A136" s="4">
        <v>112</v>
      </c>
      <c r="B136" s="4">
        <v>3.1130214845401683E-4</v>
      </c>
      <c r="C136" s="4">
        <v>-1.0511302148454018E-2</v>
      </c>
    </row>
    <row r="137" spans="1:3" x14ac:dyDescent="0.3">
      <c r="A137" s="4">
        <v>113</v>
      </c>
      <c r="B137" s="4">
        <v>2.3916400299845266E-4</v>
      </c>
      <c r="C137" s="4">
        <v>4.2608359970015466E-3</v>
      </c>
    </row>
    <row r="138" spans="1:3" x14ac:dyDescent="0.3">
      <c r="A138" s="4">
        <v>114</v>
      </c>
      <c r="B138" s="4">
        <v>3.0693013963852808E-4</v>
      </c>
      <c r="C138" s="4">
        <v>-1.7069301396385281E-3</v>
      </c>
    </row>
    <row r="139" spans="1:3" x14ac:dyDescent="0.3">
      <c r="A139" s="4">
        <v>115</v>
      </c>
      <c r="B139" s="4">
        <v>3.3972020575469362E-4</v>
      </c>
      <c r="C139" s="4">
        <v>-4.9439720205754691E-2</v>
      </c>
    </row>
    <row r="140" spans="1:3" x14ac:dyDescent="0.3">
      <c r="A140" s="4">
        <v>116</v>
      </c>
      <c r="B140" s="4">
        <v>3.2660417930822742E-4</v>
      </c>
      <c r="C140" s="4">
        <v>-7.2660417930822739E-4</v>
      </c>
    </row>
    <row r="141" spans="1:3" x14ac:dyDescent="0.3">
      <c r="A141" s="4">
        <v>117</v>
      </c>
      <c r="B141" s="4">
        <v>3.3972020575469362E-4</v>
      </c>
      <c r="C141" s="4">
        <v>-1.2339720205754693E-2</v>
      </c>
    </row>
    <row r="142" spans="1:3" x14ac:dyDescent="0.3">
      <c r="A142" s="4">
        <v>118</v>
      </c>
      <c r="B142" s="4">
        <v>3.1567415726950552E-4</v>
      </c>
      <c r="C142" s="4">
        <v>6.3843258427304945E-3</v>
      </c>
    </row>
    <row r="143" spans="1:3" x14ac:dyDescent="0.3">
      <c r="A143" s="4">
        <v>119</v>
      </c>
      <c r="B143" s="4">
        <v>3.0474413523078373E-4</v>
      </c>
      <c r="C143" s="4">
        <v>2.7595255864769217E-2</v>
      </c>
    </row>
    <row r="144" spans="1:3" x14ac:dyDescent="0.3">
      <c r="A144" s="4">
        <v>120</v>
      </c>
      <c r="B144" s="4">
        <v>3.0037212641529498E-4</v>
      </c>
      <c r="C144" s="4">
        <v>-3.1200372126415295E-2</v>
      </c>
    </row>
    <row r="145" spans="1:3" x14ac:dyDescent="0.3">
      <c r="A145" s="4">
        <v>121</v>
      </c>
      <c r="B145" s="4">
        <v>3.5283623220115981E-4</v>
      </c>
      <c r="C145" s="4">
        <v>1.1047163767798841E-2</v>
      </c>
    </row>
    <row r="146" spans="1:3" x14ac:dyDescent="0.3">
      <c r="A146" s="4">
        <v>122</v>
      </c>
      <c r="B146" s="4">
        <v>3.0255813082303933E-4</v>
      </c>
      <c r="C146" s="4">
        <v>-1.5902558130823037E-2</v>
      </c>
    </row>
    <row r="147" spans="1:3" x14ac:dyDescent="0.3">
      <c r="A147" s="4">
        <v>123</v>
      </c>
      <c r="B147" s="4">
        <v>3.3972020575469362E-4</v>
      </c>
      <c r="C147" s="4">
        <v>9.9602797942453074E-3</v>
      </c>
    </row>
    <row r="148" spans="1:3" x14ac:dyDescent="0.3">
      <c r="A148" s="4">
        <v>124</v>
      </c>
      <c r="B148" s="4">
        <v>3.1348815286176123E-4</v>
      </c>
      <c r="C148" s="4">
        <v>-3.0134881528617614E-3</v>
      </c>
    </row>
    <row r="149" spans="1:3" x14ac:dyDescent="0.3">
      <c r="A149" s="4">
        <v>125</v>
      </c>
      <c r="B149" s="4">
        <v>3.2441817490048302E-4</v>
      </c>
      <c r="C149" s="4">
        <v>6.575581825099517E-3</v>
      </c>
    </row>
    <row r="150" spans="1:3" x14ac:dyDescent="0.3">
      <c r="A150" s="4">
        <v>126</v>
      </c>
      <c r="B150" s="4">
        <v>3.0474413523078373E-4</v>
      </c>
      <c r="C150" s="4">
        <v>6.9525586476921629E-4</v>
      </c>
    </row>
    <row r="151" spans="1:3" x14ac:dyDescent="0.3">
      <c r="A151" s="4">
        <v>127</v>
      </c>
      <c r="B151" s="4">
        <v>3.746962762786035E-4</v>
      </c>
      <c r="C151" s="4">
        <v>-1.1374696276278603E-2</v>
      </c>
    </row>
    <row r="152" spans="1:3" x14ac:dyDescent="0.3">
      <c r="A152" s="4">
        <v>128</v>
      </c>
      <c r="B152" s="4">
        <v>3.8781230272506975E-4</v>
      </c>
      <c r="C152" s="4">
        <v>-9.4878123027250707E-3</v>
      </c>
    </row>
    <row r="153" spans="1:3" x14ac:dyDescent="0.3">
      <c r="A153" s="4">
        <v>129</v>
      </c>
      <c r="B153" s="4">
        <v>3.7032426746311481E-4</v>
      </c>
      <c r="C153" s="4">
        <v>-9.6703242674631134E-3</v>
      </c>
    </row>
    <row r="154" spans="1:3" x14ac:dyDescent="0.3">
      <c r="A154" s="4">
        <v>130</v>
      </c>
      <c r="B154" s="4">
        <v>3.6158024983213731E-4</v>
      </c>
      <c r="C154" s="4">
        <v>3.0384197501678624E-3</v>
      </c>
    </row>
    <row r="155" spans="1:3" x14ac:dyDescent="0.3">
      <c r="A155" s="4">
        <v>131</v>
      </c>
      <c r="B155" s="4">
        <v>3.4846422338567112E-4</v>
      </c>
      <c r="C155" s="4">
        <v>-3.7248464223385673E-2</v>
      </c>
    </row>
    <row r="156" spans="1:3" x14ac:dyDescent="0.3">
      <c r="A156" s="4">
        <v>132</v>
      </c>
      <c r="B156" s="4">
        <v>3.2660417930822742E-4</v>
      </c>
      <c r="C156" s="4">
        <v>-3.282660417930823E-2</v>
      </c>
    </row>
    <row r="157" spans="1:3" x14ac:dyDescent="0.3">
      <c r="A157" s="4">
        <v>133</v>
      </c>
      <c r="B157" s="4">
        <v>3.1130214845401683E-4</v>
      </c>
      <c r="C157" s="4">
        <v>6.2886978515459832E-3</v>
      </c>
    </row>
    <row r="158" spans="1:3" x14ac:dyDescent="0.3">
      <c r="A158" s="4">
        <v>134</v>
      </c>
      <c r="B158" s="4">
        <v>3.4409221457018237E-4</v>
      </c>
      <c r="C158" s="4">
        <v>-1.4440922145701825E-3</v>
      </c>
    </row>
    <row r="159" spans="1:3" x14ac:dyDescent="0.3">
      <c r="A159" s="4">
        <v>135</v>
      </c>
      <c r="B159" s="4">
        <v>3.4627821897792671E-4</v>
      </c>
      <c r="C159" s="4">
        <v>-3.0946278218977927E-2</v>
      </c>
    </row>
    <row r="160" spans="1:3" x14ac:dyDescent="0.3">
      <c r="A160" s="4">
        <v>136</v>
      </c>
      <c r="B160" s="4">
        <v>3.6595225864762606E-4</v>
      </c>
      <c r="C160" s="4">
        <v>2.4634047741352375E-2</v>
      </c>
    </row>
    <row r="161" spans="1:3" x14ac:dyDescent="0.3">
      <c r="A161" s="4">
        <v>137</v>
      </c>
      <c r="B161" s="4">
        <v>3.1130214845401683E-4</v>
      </c>
      <c r="C161" s="4">
        <v>2.7688697851545985E-2</v>
      </c>
    </row>
    <row r="162" spans="1:3" x14ac:dyDescent="0.3">
      <c r="A162" s="4">
        <v>138</v>
      </c>
      <c r="B162" s="4">
        <v>2.719540691146182E-4</v>
      </c>
      <c r="C162" s="4">
        <v>2.6128045930885382E-2</v>
      </c>
    </row>
    <row r="163" spans="1:3" x14ac:dyDescent="0.3">
      <c r="A163" s="4">
        <v>139</v>
      </c>
      <c r="B163" s="4">
        <v>2.8069808674559564E-4</v>
      </c>
      <c r="C163" s="4">
        <v>-4.5806980867455953E-3</v>
      </c>
    </row>
    <row r="164" spans="1:3" x14ac:dyDescent="0.3">
      <c r="A164" s="4">
        <v>140</v>
      </c>
      <c r="B164" s="4">
        <v>2.7851208233785129E-4</v>
      </c>
      <c r="C164" s="4">
        <v>-2.087851208233785E-2</v>
      </c>
    </row>
    <row r="165" spans="1:3" x14ac:dyDescent="0.3">
      <c r="A165" s="4">
        <v>141</v>
      </c>
      <c r="B165" s="4">
        <v>3.1130214845401683E-4</v>
      </c>
      <c r="C165" s="4">
        <v>-2.3611302148454017E-2</v>
      </c>
    </row>
    <row r="166" spans="1:3" x14ac:dyDescent="0.3">
      <c r="A166" s="4">
        <v>142</v>
      </c>
      <c r="B166" s="4">
        <v>2.9381411319206189E-4</v>
      </c>
      <c r="C166" s="4">
        <v>-1.7093814113192062E-2</v>
      </c>
    </row>
    <row r="167" spans="1:3" x14ac:dyDescent="0.3">
      <c r="A167" s="4">
        <v>143</v>
      </c>
      <c r="B167" s="4">
        <v>2.7414007352236254E-4</v>
      </c>
      <c r="C167" s="4">
        <v>2.1258599264776371E-3</v>
      </c>
    </row>
    <row r="168" spans="1:3" x14ac:dyDescent="0.3">
      <c r="A168" s="4">
        <v>144</v>
      </c>
      <c r="B168" s="4">
        <v>2.9381411319206189E-4</v>
      </c>
      <c r="C168" s="4">
        <v>9.1061858868079389E-3</v>
      </c>
    </row>
    <row r="169" spans="1:3" x14ac:dyDescent="0.3">
      <c r="A169" s="4">
        <v>145</v>
      </c>
      <c r="B169" s="4">
        <v>2.7632607793010694E-4</v>
      </c>
      <c r="C169" s="4">
        <v>-2.5763260779301071E-3</v>
      </c>
    </row>
    <row r="170" spans="1:3" x14ac:dyDescent="0.3">
      <c r="A170" s="4">
        <v>146</v>
      </c>
      <c r="B170" s="4">
        <v>2.9162810878431754E-4</v>
      </c>
      <c r="C170" s="4">
        <v>5.9083718912156819E-3</v>
      </c>
    </row>
    <row r="171" spans="1:3" x14ac:dyDescent="0.3">
      <c r="A171" s="4">
        <v>147</v>
      </c>
      <c r="B171" s="4">
        <v>3.2879018371597177E-4</v>
      </c>
      <c r="C171" s="4">
        <v>6.0871209816284029E-2</v>
      </c>
    </row>
    <row r="172" spans="1:3" x14ac:dyDescent="0.3">
      <c r="A172" s="4">
        <v>148</v>
      </c>
      <c r="B172" s="4">
        <v>3.746962762786035E-4</v>
      </c>
      <c r="C172" s="4">
        <v>-1.9174696276278606E-2</v>
      </c>
    </row>
    <row r="173" spans="1:3" x14ac:dyDescent="0.3">
      <c r="A173" s="4">
        <v>149</v>
      </c>
      <c r="B173" s="4">
        <v>3.7251027187085915E-4</v>
      </c>
      <c r="C173" s="4">
        <v>-8.3725102718708588E-3</v>
      </c>
    </row>
    <row r="174" spans="1:3" x14ac:dyDescent="0.3">
      <c r="A174" s="4">
        <v>150</v>
      </c>
      <c r="B174" s="4">
        <v>3.4409221457018237E-4</v>
      </c>
      <c r="C174" s="4">
        <v>-1.0344092214570182E-2</v>
      </c>
    </row>
    <row r="175" spans="1:3" x14ac:dyDescent="0.3">
      <c r="A175" s="4">
        <v>151</v>
      </c>
      <c r="B175" s="4">
        <v>2.7632607793010694E-4</v>
      </c>
      <c r="C175" s="4">
        <v>-1.376326077930107E-3</v>
      </c>
    </row>
    <row r="176" spans="1:3" x14ac:dyDescent="0.3">
      <c r="A176" s="4">
        <v>152</v>
      </c>
      <c r="B176" s="4">
        <v>2.5446603385266325E-4</v>
      </c>
      <c r="C176" s="4">
        <v>-7.1544660338526628E-3</v>
      </c>
    </row>
    <row r="177" spans="1:3" x14ac:dyDescent="0.3">
      <c r="A177" s="4">
        <v>153</v>
      </c>
      <c r="B177" s="4">
        <v>2.3260598977521956E-4</v>
      </c>
      <c r="C177" s="4">
        <v>2.3673940102247803E-3</v>
      </c>
    </row>
    <row r="178" spans="1:3" x14ac:dyDescent="0.3">
      <c r="A178" s="4">
        <v>154</v>
      </c>
      <c r="B178" s="4">
        <v>2.5883804266815195E-4</v>
      </c>
      <c r="C178" s="4">
        <v>5.0411619573318481E-3</v>
      </c>
    </row>
    <row r="179" spans="1:3" x14ac:dyDescent="0.3">
      <c r="A179" s="4">
        <v>155</v>
      </c>
      <c r="B179" s="4">
        <v>2.6976806470687385E-4</v>
      </c>
      <c r="C179" s="4">
        <v>1.0530231935293127E-2</v>
      </c>
    </row>
    <row r="180" spans="1:3" x14ac:dyDescent="0.3">
      <c r="A180" s="4">
        <v>156</v>
      </c>
      <c r="B180" s="4">
        <v>2.8507009556108444E-4</v>
      </c>
      <c r="C180" s="4">
        <v>4.3614929904438916E-2</v>
      </c>
    </row>
    <row r="181" spans="1:3" x14ac:dyDescent="0.3">
      <c r="A181" s="4">
        <v>157</v>
      </c>
      <c r="B181" s="4">
        <v>3.0037212641529498E-4</v>
      </c>
      <c r="C181" s="4">
        <v>-1.6400372126415295E-2</v>
      </c>
    </row>
    <row r="182" spans="1:3" x14ac:dyDescent="0.3">
      <c r="A182" s="4">
        <v>158</v>
      </c>
      <c r="B182" s="4">
        <v>2.1948996332875334E-4</v>
      </c>
      <c r="C182" s="4">
        <v>-5.1948996332875329E-4</v>
      </c>
    </row>
    <row r="183" spans="1:3" x14ac:dyDescent="0.3">
      <c r="A183" s="4">
        <v>159</v>
      </c>
      <c r="B183" s="4">
        <v>2.4572201622168575E-4</v>
      </c>
      <c r="C183" s="4">
        <v>3.7754277983778312E-2</v>
      </c>
    </row>
    <row r="184" spans="1:3" x14ac:dyDescent="0.3">
      <c r="A184" s="4">
        <v>160</v>
      </c>
      <c r="B184" s="4">
        <v>2.1511795451326462E-4</v>
      </c>
      <c r="C184" s="4">
        <v>1.0284882045486736E-2</v>
      </c>
    </row>
    <row r="185" spans="1:3" x14ac:dyDescent="0.3">
      <c r="A185" s="4">
        <v>161</v>
      </c>
      <c r="B185" s="4">
        <v>1.7358387076612158E-4</v>
      </c>
      <c r="C185" s="4">
        <v>1.2726416129233878E-2</v>
      </c>
    </row>
    <row r="186" spans="1:3" x14ac:dyDescent="0.3">
      <c r="A186" s="4">
        <v>162</v>
      </c>
      <c r="B186" s="4">
        <v>2.2604797655198644E-4</v>
      </c>
      <c r="C186" s="4">
        <v>-3.1026047976551986E-2</v>
      </c>
    </row>
    <row r="187" spans="1:3" x14ac:dyDescent="0.3">
      <c r="A187" s="4">
        <v>163</v>
      </c>
      <c r="B187" s="4">
        <v>2.4353601181394141E-4</v>
      </c>
      <c r="C187" s="4">
        <v>-7.5435360118139413E-3</v>
      </c>
    </row>
    <row r="188" spans="1:3" x14ac:dyDescent="0.3">
      <c r="A188" s="4">
        <v>164</v>
      </c>
      <c r="B188" s="4">
        <v>2.4135000740619703E-4</v>
      </c>
      <c r="C188" s="4">
        <v>1.0058649992593803E-2</v>
      </c>
    </row>
    <row r="189" spans="1:3" x14ac:dyDescent="0.3">
      <c r="A189" s="4">
        <v>165</v>
      </c>
      <c r="B189" s="4">
        <v>2.2167596773649772E-4</v>
      </c>
      <c r="C189" s="4">
        <v>5.1878324032263501E-2</v>
      </c>
    </row>
    <row r="190" spans="1:3" x14ac:dyDescent="0.3">
      <c r="A190" s="4">
        <v>166</v>
      </c>
      <c r="B190" s="4">
        <v>2.0637393688228712E-4</v>
      </c>
      <c r="C190" s="4">
        <v>-1.7806373936882287E-2</v>
      </c>
    </row>
    <row r="191" spans="1:3" x14ac:dyDescent="0.3">
      <c r="A191" s="4">
        <v>167</v>
      </c>
      <c r="B191" s="4">
        <v>2.6321005148364075E-4</v>
      </c>
      <c r="C191" s="4">
        <v>-3.8632100514836409E-3</v>
      </c>
    </row>
    <row r="192" spans="1:3" x14ac:dyDescent="0.3">
      <c r="A192" s="4">
        <v>168</v>
      </c>
      <c r="B192" s="4">
        <v>2.8725609996882874E-4</v>
      </c>
      <c r="C192" s="4">
        <v>-1.778725609996883E-2</v>
      </c>
    </row>
    <row r="193" spans="1:3" x14ac:dyDescent="0.3">
      <c r="A193" s="4">
        <v>169</v>
      </c>
      <c r="B193" s="4">
        <v>2.7414007352236254E-4</v>
      </c>
      <c r="C193" s="4">
        <v>7.8258599264776369E-3</v>
      </c>
    </row>
    <row r="194" spans="1:3" x14ac:dyDescent="0.3">
      <c r="A194" s="4">
        <v>170</v>
      </c>
      <c r="B194" s="4">
        <v>2.7414007352236254E-4</v>
      </c>
      <c r="C194" s="4">
        <v>-2.3474140073522359E-2</v>
      </c>
    </row>
    <row r="195" spans="1:3" x14ac:dyDescent="0.3">
      <c r="A195" s="4">
        <v>171</v>
      </c>
      <c r="B195" s="4">
        <v>2.5446603385266325E-4</v>
      </c>
      <c r="C195" s="4">
        <v>1.1445533966147337E-2</v>
      </c>
    </row>
    <row r="196" spans="1:3" x14ac:dyDescent="0.3">
      <c r="A196" s="4">
        <v>172</v>
      </c>
      <c r="B196" s="4">
        <v>2.719540691146182E-4</v>
      </c>
      <c r="C196" s="4">
        <v>3.1428045930885377E-2</v>
      </c>
    </row>
    <row r="197" spans="1:3" x14ac:dyDescent="0.3">
      <c r="A197" s="4">
        <v>173</v>
      </c>
      <c r="B197" s="4">
        <v>2.3479199418296394E-4</v>
      </c>
      <c r="C197" s="4">
        <v>-1.3334791994182964E-2</v>
      </c>
    </row>
    <row r="198" spans="1:3" x14ac:dyDescent="0.3">
      <c r="A198" s="4">
        <v>174</v>
      </c>
      <c r="B198" s="4">
        <v>2.3479199418296394E-4</v>
      </c>
      <c r="C198" s="4">
        <v>5.4652080058170361E-3</v>
      </c>
    </row>
    <row r="199" spans="1:3" x14ac:dyDescent="0.3">
      <c r="A199" s="4">
        <v>175</v>
      </c>
      <c r="B199" s="4">
        <v>2.3041998536747519E-4</v>
      </c>
      <c r="C199" s="4">
        <v>-1.1830419985367475E-2</v>
      </c>
    </row>
    <row r="200" spans="1:3" x14ac:dyDescent="0.3">
      <c r="A200" s="4">
        <v>176</v>
      </c>
      <c r="B200" s="4">
        <v>1.6921186195063289E-4</v>
      </c>
      <c r="C200" s="4">
        <v>-5.1569211861950633E-2</v>
      </c>
    </row>
    <row r="201" spans="1:3" x14ac:dyDescent="0.3">
      <c r="A201" s="4">
        <v>177</v>
      </c>
      <c r="B201" s="4">
        <v>1.1893376057251241E-4</v>
      </c>
      <c r="C201" s="4">
        <v>-1.8118933760572511E-2</v>
      </c>
    </row>
    <row r="202" spans="1:3" x14ac:dyDescent="0.3">
      <c r="A202" s="4">
        <v>178</v>
      </c>
      <c r="B202" s="4">
        <v>1.8014188398935473E-4</v>
      </c>
      <c r="C202" s="4">
        <v>1.5419858116010645E-2</v>
      </c>
    </row>
    <row r="203" spans="1:3" x14ac:dyDescent="0.3">
      <c r="A203" s="4">
        <v>179</v>
      </c>
      <c r="B203" s="4">
        <v>1.9981592365905402E-4</v>
      </c>
      <c r="C203" s="4">
        <v>-7.0998159236590535E-3</v>
      </c>
    </row>
    <row r="204" spans="1:3" x14ac:dyDescent="0.3">
      <c r="A204" s="4">
        <v>180</v>
      </c>
      <c r="B204" s="4">
        <v>2.085599412900315E-4</v>
      </c>
      <c r="C204" s="4">
        <v>2.2914400587099684E-3</v>
      </c>
    </row>
    <row r="205" spans="1:3" x14ac:dyDescent="0.3">
      <c r="A205" s="4">
        <v>181</v>
      </c>
      <c r="B205" s="4">
        <v>1.9544391484356527E-4</v>
      </c>
      <c r="C205" s="4">
        <v>-1.9595443914843566E-2</v>
      </c>
    </row>
    <row r="206" spans="1:3" x14ac:dyDescent="0.3">
      <c r="A206" s="4">
        <v>182</v>
      </c>
      <c r="B206" s="4">
        <v>1.6265384872739974E-4</v>
      </c>
      <c r="C206" s="4">
        <v>-1.5162653848727399E-2</v>
      </c>
    </row>
    <row r="207" spans="1:3" x14ac:dyDescent="0.3">
      <c r="A207" s="4">
        <v>183</v>
      </c>
      <c r="B207" s="4">
        <v>1.8014188398935473E-4</v>
      </c>
      <c r="C207" s="4">
        <v>-2.8801418839893549E-3</v>
      </c>
    </row>
    <row r="208" spans="1:3" x14ac:dyDescent="0.3">
      <c r="A208" s="4">
        <v>184</v>
      </c>
      <c r="B208" s="4">
        <v>1.9544391484356527E-4</v>
      </c>
      <c r="C208" s="4">
        <v>1.2904556085156435E-2</v>
      </c>
    </row>
    <row r="209" spans="1:3" x14ac:dyDescent="0.3">
      <c r="A209" s="4">
        <v>185</v>
      </c>
      <c r="B209" s="4">
        <v>1.8888590162033218E-4</v>
      </c>
      <c r="C209" s="4">
        <v>-1.1788885901620331E-2</v>
      </c>
    </row>
    <row r="210" spans="1:3" x14ac:dyDescent="0.3">
      <c r="A210" s="4">
        <v>186</v>
      </c>
      <c r="B210" s="4">
        <v>2.1948996332875334E-4</v>
      </c>
      <c r="C210" s="4">
        <v>-2.2919489963328755E-2</v>
      </c>
    </row>
    <row r="211" spans="1:3" x14ac:dyDescent="0.3">
      <c r="A211" s="4">
        <v>187</v>
      </c>
      <c r="B211" s="4">
        <v>2.1074594569777587E-4</v>
      </c>
      <c r="C211" s="4">
        <v>8.1892540543022242E-3</v>
      </c>
    </row>
    <row r="212" spans="1:3" x14ac:dyDescent="0.3">
      <c r="A212" s="4">
        <v>188</v>
      </c>
      <c r="B212" s="4">
        <v>1.7358387076612158E-4</v>
      </c>
      <c r="C212" s="4">
        <v>1.922641612923388E-2</v>
      </c>
    </row>
    <row r="213" spans="1:3" x14ac:dyDescent="0.3">
      <c r="A213" s="4">
        <v>189</v>
      </c>
      <c r="B213" s="4">
        <v>1.2111976498025676E-4</v>
      </c>
      <c r="C213" s="4">
        <v>-2.2121119764980254E-2</v>
      </c>
    </row>
    <row r="214" spans="1:3" x14ac:dyDescent="0.3">
      <c r="A214" s="4">
        <v>190</v>
      </c>
      <c r="B214" s="4">
        <v>1.3423579142672295E-4</v>
      </c>
      <c r="C214" s="4">
        <v>5.6657642085732769E-3</v>
      </c>
    </row>
    <row r="215" spans="1:3" x14ac:dyDescent="0.3">
      <c r="A215" s="4">
        <v>191</v>
      </c>
      <c r="B215" s="4">
        <v>1.9981592365905402E-4</v>
      </c>
      <c r="C215" s="4">
        <v>-1.7799815923659056E-2</v>
      </c>
    </row>
    <row r="216" spans="1:3" x14ac:dyDescent="0.3">
      <c r="A216" s="4">
        <v>192</v>
      </c>
      <c r="B216" s="4">
        <v>1.7576987517386598E-4</v>
      </c>
      <c r="C216" s="4">
        <v>-2.5275769875173867E-2</v>
      </c>
    </row>
    <row r="217" spans="1:3" x14ac:dyDescent="0.3">
      <c r="A217" s="4">
        <v>193</v>
      </c>
      <c r="B217" s="4">
        <v>1.1018974294153491E-4</v>
      </c>
      <c r="C217" s="4">
        <v>1.5689810257058467E-2</v>
      </c>
    </row>
    <row r="218" spans="1:3" x14ac:dyDescent="0.3">
      <c r="A218" s="4">
        <v>194</v>
      </c>
      <c r="B218" s="4">
        <v>1.4516581346544479E-4</v>
      </c>
      <c r="C218" s="4">
        <v>9.7548341865345556E-3</v>
      </c>
    </row>
    <row r="219" spans="1:3" x14ac:dyDescent="0.3">
      <c r="A219" s="4">
        <v>195</v>
      </c>
      <c r="B219" s="4">
        <v>1.7576987517386598E-4</v>
      </c>
      <c r="C219" s="4">
        <v>-9.8757698751738669E-3</v>
      </c>
    </row>
    <row r="220" spans="1:3" x14ac:dyDescent="0.3">
      <c r="A220" s="4">
        <v>196</v>
      </c>
      <c r="B220" s="4">
        <v>1.6046784431965539E-4</v>
      </c>
      <c r="C220" s="4">
        <v>4.3939532155680347E-2</v>
      </c>
    </row>
    <row r="221" spans="1:3" x14ac:dyDescent="0.3">
      <c r="A221" s="4">
        <v>197</v>
      </c>
      <c r="B221" s="4">
        <v>1.9107190602807653E-4</v>
      </c>
      <c r="C221" s="4">
        <v>-9.1071906028076521E-5</v>
      </c>
    </row>
    <row r="222" spans="1:3" x14ac:dyDescent="0.3">
      <c r="A222" s="4">
        <v>198</v>
      </c>
      <c r="B222" s="4">
        <v>1.7358387076612158E-4</v>
      </c>
      <c r="C222" s="4">
        <v>-1.4973583870766123E-2</v>
      </c>
    </row>
    <row r="223" spans="1:3" x14ac:dyDescent="0.3">
      <c r="A223" s="4">
        <v>199</v>
      </c>
      <c r="B223" s="4">
        <v>1.473518178731892E-4</v>
      </c>
      <c r="C223" s="4">
        <v>-3.334735181787319E-2</v>
      </c>
    </row>
    <row r="224" spans="1:3" x14ac:dyDescent="0.3">
      <c r="A224" s="4">
        <v>200</v>
      </c>
      <c r="B224" s="4">
        <v>1.2986378261123425E-4</v>
      </c>
      <c r="C224" s="4">
        <v>-2.1729863782611235E-2</v>
      </c>
    </row>
    <row r="225" spans="1:3" x14ac:dyDescent="0.3">
      <c r="A225" s="4">
        <v>201</v>
      </c>
      <c r="B225" s="4">
        <v>1.3423579142672295E-4</v>
      </c>
      <c r="C225" s="4">
        <v>-1.5342357914267229E-3</v>
      </c>
    </row>
    <row r="226" spans="1:3" x14ac:dyDescent="0.3">
      <c r="A226" s="4">
        <v>202</v>
      </c>
      <c r="B226" s="4">
        <v>1.5172382668867789E-4</v>
      </c>
      <c r="C226" s="4">
        <v>2.2248276173311321E-2</v>
      </c>
    </row>
    <row r="227" spans="1:3" x14ac:dyDescent="0.3">
      <c r="A227" s="4">
        <v>203</v>
      </c>
      <c r="B227" s="4">
        <v>1.2767777820348985E-4</v>
      </c>
      <c r="C227" s="4">
        <v>-1.982767777820349E-2</v>
      </c>
    </row>
    <row r="228" spans="1:3" x14ac:dyDescent="0.3">
      <c r="A228" s="4">
        <v>204</v>
      </c>
      <c r="B228" s="4">
        <v>1.0581773412604616E-4</v>
      </c>
      <c r="C228" s="4">
        <v>2.3941822658739538E-3</v>
      </c>
    </row>
    <row r="229" spans="1:3" x14ac:dyDescent="0.3">
      <c r="A229" s="4">
        <v>205</v>
      </c>
      <c r="B229" s="4">
        <v>1.2986378261123425E-4</v>
      </c>
      <c r="C229" s="4">
        <v>2.8970136217388767E-2</v>
      </c>
    </row>
    <row r="230" spans="1:3" x14ac:dyDescent="0.3">
      <c r="A230" s="4">
        <v>206</v>
      </c>
      <c r="B230" s="4">
        <v>1.5609583550416664E-4</v>
      </c>
      <c r="C230" s="4">
        <v>3.7439041644958333E-3</v>
      </c>
    </row>
    <row r="231" spans="1:3" x14ac:dyDescent="0.3">
      <c r="A231" s="4">
        <v>207</v>
      </c>
      <c r="B231" s="4">
        <v>1.4516581346544479E-4</v>
      </c>
      <c r="C231" s="4">
        <v>-4.024516581346544E-2</v>
      </c>
    </row>
    <row r="232" spans="1:3" x14ac:dyDescent="0.3">
      <c r="A232" s="4">
        <v>208</v>
      </c>
      <c r="B232" s="4">
        <v>1.8232788839709908E-4</v>
      </c>
      <c r="C232" s="4">
        <v>-3.3482327888397105E-2</v>
      </c>
    </row>
    <row r="233" spans="1:3" x14ac:dyDescent="0.3">
      <c r="A233" s="4">
        <v>209</v>
      </c>
      <c r="B233" s="4">
        <v>1.5609583550416664E-4</v>
      </c>
      <c r="C233" s="4">
        <v>8.2439041644958334E-3</v>
      </c>
    </row>
    <row r="234" spans="1:3" x14ac:dyDescent="0.3">
      <c r="A234" s="4">
        <v>210</v>
      </c>
      <c r="B234" s="4">
        <v>1.386078002422117E-4</v>
      </c>
      <c r="C234" s="4">
        <v>9.2613921997577887E-3</v>
      </c>
    </row>
    <row r="235" spans="1:3" x14ac:dyDescent="0.3">
      <c r="A235" s="4">
        <v>211</v>
      </c>
      <c r="B235" s="4">
        <v>1.1893376057251241E-4</v>
      </c>
      <c r="C235" s="4">
        <v>-5.5189337605725131E-3</v>
      </c>
    </row>
    <row r="236" spans="1:3" x14ac:dyDescent="0.3">
      <c r="A236" s="4">
        <v>212</v>
      </c>
      <c r="B236" s="4">
        <v>1.1674775616476801E-4</v>
      </c>
      <c r="C236" s="4">
        <v>-4.3167477561647681E-3</v>
      </c>
    </row>
    <row r="237" spans="1:3" x14ac:dyDescent="0.3">
      <c r="A237" s="4">
        <v>213</v>
      </c>
      <c r="B237" s="4">
        <v>1.6702585754288849E-4</v>
      </c>
      <c r="C237" s="4">
        <v>3.2974142457111523E-5</v>
      </c>
    </row>
    <row r="238" spans="1:3" x14ac:dyDescent="0.3">
      <c r="A238" s="4">
        <v>214</v>
      </c>
      <c r="B238" s="4">
        <v>1.8232788839709908E-4</v>
      </c>
      <c r="C238" s="4">
        <v>-1.3382327888397098E-2</v>
      </c>
    </row>
    <row r="239" spans="1:3" x14ac:dyDescent="0.3">
      <c r="A239" s="4">
        <v>215</v>
      </c>
      <c r="B239" s="4">
        <v>1.0581773412604616E-4</v>
      </c>
      <c r="C239" s="4">
        <v>-2.3805817734126045E-2</v>
      </c>
    </row>
    <row r="240" spans="1:3" x14ac:dyDescent="0.3">
      <c r="A240" s="4">
        <v>216</v>
      </c>
      <c r="B240" s="4">
        <v>1.1456175175702366E-4</v>
      </c>
      <c r="C240" s="4">
        <v>-7.0145617517570237E-3</v>
      </c>
    </row>
    <row r="241" spans="1:3" x14ac:dyDescent="0.3">
      <c r="A241" s="4">
        <v>217</v>
      </c>
      <c r="B241" s="4">
        <v>1.1018974294153491E-4</v>
      </c>
      <c r="C241" s="4">
        <v>-1.6110189742941535E-2</v>
      </c>
    </row>
    <row r="242" spans="1:3" x14ac:dyDescent="0.3">
      <c r="A242" s="4">
        <v>218</v>
      </c>
      <c r="B242" s="4">
        <v>1.473518178731892E-4</v>
      </c>
      <c r="C242" s="4">
        <v>-1.3447351817873189E-2</v>
      </c>
    </row>
    <row r="243" spans="1:3" x14ac:dyDescent="0.3">
      <c r="A243" s="4">
        <v>219</v>
      </c>
      <c r="B243" s="4">
        <v>1.4079380464995605E-4</v>
      </c>
      <c r="C243" s="4">
        <v>-1.6340793804649954E-2</v>
      </c>
    </row>
    <row r="244" spans="1:3" x14ac:dyDescent="0.3">
      <c r="A244" s="4">
        <v>220</v>
      </c>
      <c r="B244" s="4">
        <v>1.4297980905770045E-4</v>
      </c>
      <c r="C244" s="4">
        <v>-7.1429798090577009E-3</v>
      </c>
    </row>
    <row r="245" spans="1:3" x14ac:dyDescent="0.3">
      <c r="A245" s="4">
        <v>221</v>
      </c>
      <c r="B245" s="4">
        <v>1.2767777820348985E-4</v>
      </c>
      <c r="C245" s="4">
        <v>3.0572322221796511E-2</v>
      </c>
    </row>
    <row r="246" spans="1:3" x14ac:dyDescent="0.3">
      <c r="A246" s="4">
        <v>222</v>
      </c>
      <c r="B246" s="4">
        <v>8.6143694456346871E-5</v>
      </c>
      <c r="C246" s="4">
        <v>4.0713856305543659E-2</v>
      </c>
    </row>
    <row r="247" spans="1:3" x14ac:dyDescent="0.3">
      <c r="A247" s="4">
        <v>223</v>
      </c>
      <c r="B247" s="4">
        <v>8.6143694456346871E-5</v>
      </c>
      <c r="C247" s="4">
        <v>-1.2986143694456347E-2</v>
      </c>
    </row>
    <row r="248" spans="1:3" x14ac:dyDescent="0.3">
      <c r="A248" s="4">
        <v>224</v>
      </c>
      <c r="B248" s="4">
        <v>1.6046784431965539E-4</v>
      </c>
      <c r="C248" s="4">
        <v>-7.5604678443196554E-3</v>
      </c>
    </row>
    <row r="249" spans="1:3" x14ac:dyDescent="0.3">
      <c r="A249" s="4">
        <v>225</v>
      </c>
      <c r="B249" s="4">
        <v>1.6483985313514414E-4</v>
      </c>
      <c r="C249" s="4">
        <v>-2.5648398531351439E-3</v>
      </c>
    </row>
    <row r="250" spans="1:3" x14ac:dyDescent="0.3">
      <c r="A250" s="4">
        <v>226</v>
      </c>
      <c r="B250" s="4">
        <v>1.5172382668867789E-4</v>
      </c>
      <c r="C250" s="4">
        <v>2.0482761733113222E-3</v>
      </c>
    </row>
    <row r="251" spans="1:3" x14ac:dyDescent="0.3">
      <c r="A251" s="4">
        <v>227</v>
      </c>
      <c r="B251" s="4">
        <v>1.1893376057251241E-4</v>
      </c>
      <c r="C251" s="4">
        <v>2.6981066239427486E-2</v>
      </c>
    </row>
    <row r="252" spans="1:3" x14ac:dyDescent="0.3">
      <c r="A252" s="4">
        <v>228</v>
      </c>
      <c r="B252" s="4">
        <v>9.4887712087324315E-5</v>
      </c>
      <c r="C252" s="4">
        <v>5.0051122879126763E-3</v>
      </c>
    </row>
    <row r="253" spans="1:3" x14ac:dyDescent="0.3">
      <c r="A253" s="4">
        <v>229</v>
      </c>
      <c r="B253" s="4">
        <v>8.6143694456346871E-5</v>
      </c>
      <c r="C253" s="4">
        <v>1.4113856305543654E-2</v>
      </c>
    </row>
    <row r="254" spans="1:3" x14ac:dyDescent="0.3">
      <c r="A254" s="4">
        <v>230</v>
      </c>
      <c r="B254" s="4">
        <v>7.0841663602136276E-5</v>
      </c>
      <c r="C254" s="4">
        <v>3.8129158336397864E-2</v>
      </c>
    </row>
    <row r="255" spans="1:3" x14ac:dyDescent="0.3">
      <c r="A255" s="4">
        <v>231</v>
      </c>
      <c r="B255" s="4">
        <v>1.0144572531055741E-4</v>
      </c>
      <c r="C255" s="4">
        <v>-4.3014457253105574E-3</v>
      </c>
    </row>
    <row r="256" spans="1:3" x14ac:dyDescent="0.3">
      <c r="A256" s="4">
        <v>232</v>
      </c>
      <c r="B256" s="4">
        <v>1.0144572531055741E-4</v>
      </c>
      <c r="C256" s="4">
        <v>1.4398554274689444E-2</v>
      </c>
    </row>
    <row r="257" spans="1:3" x14ac:dyDescent="0.3">
      <c r="A257" s="4">
        <v>233</v>
      </c>
      <c r="B257" s="4">
        <v>1.0144572531055741E-4</v>
      </c>
      <c r="C257" s="4">
        <v>1.0985542746894425E-3</v>
      </c>
    </row>
    <row r="258" spans="1:3" x14ac:dyDescent="0.3">
      <c r="A258" s="4">
        <v>234</v>
      </c>
      <c r="B258" s="4">
        <v>1.1893376057251241E-4</v>
      </c>
      <c r="C258" s="4">
        <v>-2.2918933760572514E-2</v>
      </c>
    </row>
    <row r="259" spans="1:3" x14ac:dyDescent="0.3">
      <c r="A259" s="4">
        <v>235</v>
      </c>
      <c r="B259" s="4">
        <v>9.2701707679579968E-5</v>
      </c>
      <c r="C259" s="4">
        <v>8.0729829232041995E-4</v>
      </c>
    </row>
    <row r="260" spans="1:3" x14ac:dyDescent="0.3">
      <c r="A260" s="4">
        <v>236</v>
      </c>
      <c r="B260" s="4">
        <v>1.1237574734927926E-4</v>
      </c>
      <c r="C260" s="4">
        <v>-1.8512375747349277E-2</v>
      </c>
    </row>
    <row r="261" spans="1:3" x14ac:dyDescent="0.3">
      <c r="A261" s="4">
        <v>237</v>
      </c>
      <c r="B261" s="4">
        <v>1.1893376057251241E-4</v>
      </c>
      <c r="C261" s="4">
        <v>-1.7718933760572514E-2</v>
      </c>
    </row>
    <row r="262" spans="1:3" x14ac:dyDescent="0.3">
      <c r="A262" s="4">
        <v>238</v>
      </c>
      <c r="B262" s="4">
        <v>1.233057693880011E-4</v>
      </c>
      <c r="C262" s="4">
        <v>9.7669423061199885E-4</v>
      </c>
    </row>
    <row r="263" spans="1:3" x14ac:dyDescent="0.3">
      <c r="A263" s="4">
        <v>239</v>
      </c>
      <c r="B263" s="4">
        <v>1.6921186195063289E-4</v>
      </c>
      <c r="C263" s="4">
        <v>-3.8269211861950633E-2</v>
      </c>
    </row>
    <row r="264" spans="1:3" x14ac:dyDescent="0.3">
      <c r="A264" s="4">
        <v>240</v>
      </c>
      <c r="B264" s="4">
        <v>1.3423579142672295E-4</v>
      </c>
      <c r="C264" s="4">
        <v>4.7657642085732772E-3</v>
      </c>
    </row>
    <row r="265" spans="1:3" x14ac:dyDescent="0.3">
      <c r="A265" s="4">
        <v>241</v>
      </c>
      <c r="B265" s="4">
        <v>1.0800373853379056E-4</v>
      </c>
      <c r="C265" s="4">
        <v>-1.1508003738533791E-2</v>
      </c>
    </row>
    <row r="266" spans="1:3" x14ac:dyDescent="0.3">
      <c r="A266" s="4">
        <v>242</v>
      </c>
      <c r="B266" s="4">
        <v>9.7073716495068717E-5</v>
      </c>
      <c r="C266" s="4">
        <v>1.4702926283504931E-2</v>
      </c>
    </row>
    <row r="267" spans="1:3" x14ac:dyDescent="0.3">
      <c r="A267" s="4">
        <v>243</v>
      </c>
      <c r="B267" s="4">
        <v>1.233057693880011E-4</v>
      </c>
      <c r="C267" s="4">
        <v>2.1676694230611998E-2</v>
      </c>
    </row>
    <row r="268" spans="1:3" x14ac:dyDescent="0.3">
      <c r="A268" s="4">
        <v>244</v>
      </c>
      <c r="B268" s="4">
        <v>1.0363172971830181E-4</v>
      </c>
      <c r="C268" s="4">
        <v>-1.6803631729718303E-2</v>
      </c>
    </row>
    <row r="269" spans="1:3" x14ac:dyDescent="0.3">
      <c r="A269" s="4">
        <v>245</v>
      </c>
      <c r="B269" s="4">
        <v>1.1018974294153491E-4</v>
      </c>
      <c r="C269" s="4">
        <v>-4.1018974294153488E-4</v>
      </c>
    </row>
    <row r="270" spans="1:3" x14ac:dyDescent="0.3">
      <c r="A270" s="4">
        <v>246</v>
      </c>
      <c r="B270" s="4">
        <v>9.7073716495068717E-5</v>
      </c>
      <c r="C270" s="4">
        <v>-3.4897073716495065E-2</v>
      </c>
    </row>
    <row r="271" spans="1:3" x14ac:dyDescent="0.3">
      <c r="A271" s="4">
        <v>247</v>
      </c>
      <c r="B271" s="4">
        <v>8.6143694456346871E-5</v>
      </c>
      <c r="C271" s="4">
        <v>-1.3986143694456346E-2</v>
      </c>
    </row>
    <row r="272" spans="1:3" x14ac:dyDescent="0.3">
      <c r="A272" s="4">
        <v>248</v>
      </c>
      <c r="B272" s="4">
        <v>1.1456175175702366E-4</v>
      </c>
      <c r="C272" s="4">
        <v>-3.6414561751757023E-2</v>
      </c>
    </row>
    <row r="273" spans="1:3" x14ac:dyDescent="0.3">
      <c r="A273" s="4">
        <v>249</v>
      </c>
      <c r="B273" s="4">
        <v>9.9259720902813064E-5</v>
      </c>
      <c r="C273" s="4">
        <v>2.9200740279097186E-2</v>
      </c>
    </row>
    <row r="274" spans="1:3" x14ac:dyDescent="0.3">
      <c r="A274" s="4">
        <v>250</v>
      </c>
      <c r="B274" s="4">
        <v>8.8329698864091219E-5</v>
      </c>
      <c r="C274" s="4">
        <v>2.0411670301135911E-2</v>
      </c>
    </row>
    <row r="275" spans="1:3" x14ac:dyDescent="0.3">
      <c r="A275" s="4">
        <v>251</v>
      </c>
      <c r="B275" s="4">
        <v>9.4887712087324315E-5</v>
      </c>
      <c r="C275" s="4">
        <v>-1.3794887712087325E-2</v>
      </c>
    </row>
    <row r="276" spans="1:3" x14ac:dyDescent="0.3">
      <c r="A276" s="4">
        <v>252</v>
      </c>
      <c r="B276" s="4">
        <v>1.0800373853379056E-4</v>
      </c>
      <c r="C276" s="4">
        <v>-3.5008003738533792E-2</v>
      </c>
    </row>
    <row r="277" spans="1:3" x14ac:dyDescent="0.3">
      <c r="A277" s="4">
        <v>253</v>
      </c>
      <c r="B277" s="4">
        <v>1.2549177379574551E-4</v>
      </c>
      <c r="C277" s="4">
        <v>-2.2025491773795744E-2</v>
      </c>
    </row>
    <row r="278" spans="1:3" x14ac:dyDescent="0.3">
      <c r="A278" s="4">
        <v>254</v>
      </c>
      <c r="B278" s="4">
        <v>1.386078002422117E-4</v>
      </c>
      <c r="C278" s="4">
        <v>-3.2438607800242214E-2</v>
      </c>
    </row>
    <row r="279" spans="1:3" x14ac:dyDescent="0.3">
      <c r="A279" s="4">
        <v>255</v>
      </c>
      <c r="B279" s="4">
        <v>1.2767777820348985E-4</v>
      </c>
      <c r="C279" s="4">
        <v>-1.062767777820349E-2</v>
      </c>
    </row>
    <row r="280" spans="1:3" x14ac:dyDescent="0.3">
      <c r="A280" s="4">
        <v>256</v>
      </c>
      <c r="B280" s="4">
        <v>1.0581773412604616E-4</v>
      </c>
      <c r="C280" s="4">
        <v>4.8941822658739543E-3</v>
      </c>
    </row>
    <row r="281" spans="1:3" x14ac:dyDescent="0.3">
      <c r="A281" s="4">
        <v>257</v>
      </c>
      <c r="B281" s="4">
        <v>1.5390983109642229E-4</v>
      </c>
      <c r="C281" s="4">
        <v>4.3460901689035773E-3</v>
      </c>
    </row>
    <row r="282" spans="1:3" x14ac:dyDescent="0.3">
      <c r="A282" s="4">
        <v>258</v>
      </c>
      <c r="B282" s="4">
        <v>1.7576987517386598E-4</v>
      </c>
      <c r="C282" s="4">
        <v>3.1242301248261342E-3</v>
      </c>
    </row>
    <row r="283" spans="1:3" x14ac:dyDescent="0.3">
      <c r="A283" s="4">
        <v>259</v>
      </c>
      <c r="B283" s="4">
        <v>1.9107190602807653E-4</v>
      </c>
      <c r="C283" s="4">
        <v>-1.3910719060280764E-3</v>
      </c>
    </row>
    <row r="284" spans="1:3" x14ac:dyDescent="0.3">
      <c r="A284" s="4">
        <v>260</v>
      </c>
      <c r="B284" s="4">
        <v>1.7576987517386598E-4</v>
      </c>
      <c r="C284" s="4">
        <v>7.2423012482613399E-4</v>
      </c>
    </row>
    <row r="285" spans="1:3" x14ac:dyDescent="0.3">
      <c r="A285" s="4">
        <v>261</v>
      </c>
      <c r="B285" s="4">
        <v>1.473518178731892E-4</v>
      </c>
      <c r="C285" s="4">
        <v>-5.4735181787318927E-4</v>
      </c>
    </row>
    <row r="286" spans="1:3" x14ac:dyDescent="0.3">
      <c r="A286" s="4">
        <v>262</v>
      </c>
      <c r="B286" s="4">
        <v>1.233057693880011E-4</v>
      </c>
      <c r="C286" s="4">
        <v>-1.4023305769388001E-2</v>
      </c>
    </row>
    <row r="287" spans="1:3" x14ac:dyDescent="0.3">
      <c r="A287" s="4">
        <v>263</v>
      </c>
      <c r="B287" s="4">
        <v>1.4953782228093354E-4</v>
      </c>
      <c r="C287" s="4">
        <v>-2.7349537822280931E-2</v>
      </c>
    </row>
    <row r="288" spans="1:3" x14ac:dyDescent="0.3">
      <c r="A288" s="4">
        <v>264</v>
      </c>
      <c r="B288" s="4">
        <v>1.3642179583446735E-4</v>
      </c>
      <c r="C288" s="4">
        <v>1.8563578204165532E-2</v>
      </c>
    </row>
    <row r="289" spans="1:3" x14ac:dyDescent="0.3">
      <c r="A289" s="4">
        <v>265</v>
      </c>
      <c r="B289" s="4">
        <v>1.5390983109642229E-4</v>
      </c>
      <c r="C289" s="4">
        <v>-8.9539098310964221E-3</v>
      </c>
    </row>
    <row r="290" spans="1:3" x14ac:dyDescent="0.3">
      <c r="A290" s="4">
        <v>266</v>
      </c>
      <c r="B290" s="4">
        <v>1.2549177379574551E-4</v>
      </c>
      <c r="C290" s="4">
        <v>-7.1254917737957457E-3</v>
      </c>
    </row>
    <row r="291" spans="1:3" x14ac:dyDescent="0.3">
      <c r="A291" s="4">
        <v>267</v>
      </c>
      <c r="B291" s="4">
        <v>1.4516581346544479E-4</v>
      </c>
      <c r="C291" s="4">
        <v>2.1154834186534556E-2</v>
      </c>
    </row>
    <row r="292" spans="1:3" x14ac:dyDescent="0.3">
      <c r="A292" s="4">
        <v>268</v>
      </c>
      <c r="B292" s="4">
        <v>1.386078002422117E-4</v>
      </c>
      <c r="C292" s="4">
        <v>-8.3386078002422124E-3</v>
      </c>
    </row>
    <row r="293" spans="1:3" x14ac:dyDescent="0.3">
      <c r="A293" s="4">
        <v>269</v>
      </c>
      <c r="B293" s="4">
        <v>1.386078002422117E-4</v>
      </c>
      <c r="C293" s="4">
        <v>-1.4438607800242212E-2</v>
      </c>
    </row>
    <row r="294" spans="1:3" x14ac:dyDescent="0.3">
      <c r="A294" s="4">
        <v>270</v>
      </c>
      <c r="B294" s="4">
        <v>1.2986378261123425E-4</v>
      </c>
      <c r="C294" s="4">
        <v>1.2270136217388766E-2</v>
      </c>
    </row>
    <row r="295" spans="1:3" x14ac:dyDescent="0.3">
      <c r="A295" s="4">
        <v>271</v>
      </c>
      <c r="B295" s="4">
        <v>1.1237574734927926E-4</v>
      </c>
      <c r="C295" s="4">
        <v>-1.9212375747349277E-2</v>
      </c>
    </row>
    <row r="296" spans="1:3" x14ac:dyDescent="0.3">
      <c r="A296" s="4">
        <v>272</v>
      </c>
      <c r="B296" s="4">
        <v>1.0581773412604616E-4</v>
      </c>
      <c r="C296" s="4">
        <v>-5.3058177341260455E-3</v>
      </c>
    </row>
    <row r="297" spans="1:3" x14ac:dyDescent="0.3">
      <c r="A297" s="4">
        <v>273</v>
      </c>
      <c r="B297" s="4">
        <v>1.473518178731892E-4</v>
      </c>
      <c r="C297" s="4">
        <v>-2.5447351817873189E-2</v>
      </c>
    </row>
    <row r="298" spans="1:3" x14ac:dyDescent="0.3">
      <c r="A298" s="4">
        <v>274</v>
      </c>
      <c r="B298" s="4">
        <v>1.6702585754288849E-4</v>
      </c>
      <c r="C298" s="4">
        <v>6.0329741424571112E-3</v>
      </c>
    </row>
    <row r="299" spans="1:3" x14ac:dyDescent="0.3">
      <c r="A299" s="4">
        <v>275</v>
      </c>
      <c r="B299" s="4">
        <v>1.6702585754288849E-4</v>
      </c>
      <c r="C299" s="4">
        <v>1.3732974142457111E-2</v>
      </c>
    </row>
    <row r="300" spans="1:3" x14ac:dyDescent="0.3">
      <c r="A300" s="4">
        <v>276</v>
      </c>
      <c r="B300" s="4">
        <v>2.0637393688228712E-4</v>
      </c>
      <c r="C300" s="4">
        <v>-1.5706373936882286E-2</v>
      </c>
    </row>
    <row r="301" spans="1:3" x14ac:dyDescent="0.3">
      <c r="A301" s="4">
        <v>277</v>
      </c>
      <c r="B301" s="4">
        <v>1.9762991925130965E-4</v>
      </c>
      <c r="C301" s="4">
        <v>1.8002370080748693E-2</v>
      </c>
    </row>
    <row r="302" spans="1:3" x14ac:dyDescent="0.3">
      <c r="A302" s="4">
        <v>278</v>
      </c>
      <c r="B302" s="4">
        <v>1.8669989721258783E-4</v>
      </c>
      <c r="C302" s="4">
        <v>-2.9986699897212588E-2</v>
      </c>
    </row>
    <row r="303" spans="1:3" x14ac:dyDescent="0.3">
      <c r="A303" s="4">
        <v>279</v>
      </c>
      <c r="B303" s="4">
        <v>1.7576987517386598E-4</v>
      </c>
      <c r="C303" s="4">
        <v>3.482423012482614E-2</v>
      </c>
    </row>
    <row r="304" spans="1:3" x14ac:dyDescent="0.3">
      <c r="A304" s="4">
        <v>280</v>
      </c>
      <c r="B304" s="4">
        <v>1.473518178731892E-4</v>
      </c>
      <c r="C304" s="4">
        <v>4.2752648182126811E-2</v>
      </c>
    </row>
    <row r="305" spans="1:3" x14ac:dyDescent="0.3">
      <c r="A305" s="4">
        <v>281</v>
      </c>
      <c r="B305" s="4">
        <v>1.5828183991191104E-4</v>
      </c>
      <c r="C305" s="4">
        <v>7.7417181600880893E-3</v>
      </c>
    </row>
    <row r="306" spans="1:3" x14ac:dyDescent="0.3">
      <c r="A306" s="4">
        <v>282</v>
      </c>
      <c r="B306" s="4">
        <v>1.5609583550416664E-4</v>
      </c>
      <c r="C306" s="4">
        <v>6.9439041644958335E-3</v>
      </c>
    </row>
    <row r="307" spans="1:3" x14ac:dyDescent="0.3">
      <c r="A307" s="4">
        <v>283</v>
      </c>
      <c r="B307" s="4">
        <v>1.4297980905770045E-4</v>
      </c>
      <c r="C307" s="4">
        <v>3.2570201909422995E-3</v>
      </c>
    </row>
    <row r="308" spans="1:3" x14ac:dyDescent="0.3">
      <c r="A308" s="4">
        <v>284</v>
      </c>
      <c r="B308" s="4">
        <v>1.1237574734927926E-4</v>
      </c>
      <c r="C308" s="4">
        <v>5.3876242526507204E-3</v>
      </c>
    </row>
    <row r="309" spans="1:3" x14ac:dyDescent="0.3">
      <c r="A309" s="4">
        <v>285</v>
      </c>
      <c r="B309" s="4">
        <v>1.1456175175702366E-4</v>
      </c>
      <c r="C309" s="4">
        <v>-1.4914561751757024E-2</v>
      </c>
    </row>
    <row r="310" spans="1:3" x14ac:dyDescent="0.3">
      <c r="A310" s="4">
        <v>286</v>
      </c>
      <c r="B310" s="4">
        <v>1.7576987517386598E-4</v>
      </c>
      <c r="C310" s="4">
        <v>2.2224230124826133E-2</v>
      </c>
    </row>
    <row r="311" spans="1:3" x14ac:dyDescent="0.3">
      <c r="A311" s="4">
        <v>287</v>
      </c>
      <c r="B311" s="4">
        <v>1.7795587958161033E-4</v>
      </c>
      <c r="C311" s="4">
        <v>-1.347795587958161E-2</v>
      </c>
    </row>
    <row r="312" spans="1:3" x14ac:dyDescent="0.3">
      <c r="A312" s="4">
        <v>288</v>
      </c>
      <c r="B312" s="4">
        <v>1.5828183991191104E-4</v>
      </c>
      <c r="C312" s="4">
        <v>2.384171816008809E-2</v>
      </c>
    </row>
    <row r="313" spans="1:3" x14ac:dyDescent="0.3">
      <c r="A313" s="4">
        <v>289</v>
      </c>
      <c r="B313" s="4">
        <v>1.2986378261123425E-4</v>
      </c>
      <c r="C313" s="4">
        <v>-3.229863782611234E-3</v>
      </c>
    </row>
    <row r="314" spans="1:3" x14ac:dyDescent="0.3">
      <c r="A314" s="4">
        <v>290</v>
      </c>
      <c r="B314" s="4">
        <v>1.2111976498025676E-4</v>
      </c>
      <c r="C314" s="4">
        <v>-7.4211197649802566E-3</v>
      </c>
    </row>
    <row r="315" spans="1:3" x14ac:dyDescent="0.3">
      <c r="A315" s="4">
        <v>291</v>
      </c>
      <c r="B315" s="4">
        <v>1.1674775616476801E-4</v>
      </c>
      <c r="C315" s="4">
        <v>3.598325224383523E-2</v>
      </c>
    </row>
    <row r="316" spans="1:3" x14ac:dyDescent="0.3">
      <c r="A316" s="4">
        <v>292</v>
      </c>
      <c r="B316" s="4">
        <v>1.0363172971830181E-4</v>
      </c>
      <c r="C316" s="4">
        <v>7.3963682702816976E-3</v>
      </c>
    </row>
    <row r="317" spans="1:3" x14ac:dyDescent="0.3">
      <c r="A317" s="4">
        <v>293</v>
      </c>
      <c r="B317" s="4">
        <v>1.4079380464995605E-4</v>
      </c>
      <c r="C317" s="4">
        <v>-5.5407938046499565E-3</v>
      </c>
    </row>
    <row r="318" spans="1:3" x14ac:dyDescent="0.3">
      <c r="A318" s="4">
        <v>294</v>
      </c>
      <c r="B318" s="4">
        <v>1.4297980905770045E-4</v>
      </c>
      <c r="C318" s="4">
        <v>-3.4742979809057696E-2</v>
      </c>
    </row>
    <row r="319" spans="1:3" x14ac:dyDescent="0.3">
      <c r="A319" s="4">
        <v>295</v>
      </c>
      <c r="B319" s="4">
        <v>1.7795587958161033E-4</v>
      </c>
      <c r="C319" s="4">
        <v>1.5322044120418389E-2</v>
      </c>
    </row>
    <row r="320" spans="1:3" x14ac:dyDescent="0.3">
      <c r="A320" s="4">
        <v>296</v>
      </c>
      <c r="B320" s="4">
        <v>2.0418793247454277E-4</v>
      </c>
      <c r="C320" s="4">
        <v>-1.7404187932474544E-2</v>
      </c>
    </row>
    <row r="321" spans="1:3" x14ac:dyDescent="0.3">
      <c r="A321" s="4">
        <v>297</v>
      </c>
      <c r="B321" s="4">
        <v>1.9762991925130965E-4</v>
      </c>
      <c r="C321" s="4">
        <v>-7.6976299192513097E-3</v>
      </c>
    </row>
    <row r="322" spans="1:3" x14ac:dyDescent="0.3">
      <c r="A322" s="4">
        <v>298</v>
      </c>
      <c r="B322" s="4">
        <v>1.7358387076612158E-4</v>
      </c>
      <c r="C322" s="4">
        <v>1.8226416129233879E-2</v>
      </c>
    </row>
    <row r="323" spans="1:3" x14ac:dyDescent="0.3">
      <c r="A323" s="4">
        <v>299</v>
      </c>
      <c r="B323" s="4">
        <v>1.6046784431965539E-4</v>
      </c>
      <c r="C323" s="4">
        <v>4.3953215568034456E-4</v>
      </c>
    </row>
    <row r="324" spans="1:3" x14ac:dyDescent="0.3">
      <c r="A324" s="4">
        <v>300</v>
      </c>
      <c r="B324" s="4">
        <v>1.5172382668867789E-4</v>
      </c>
      <c r="C324" s="4">
        <v>-2.5351723826688679E-2</v>
      </c>
    </row>
    <row r="325" spans="1:3" x14ac:dyDescent="0.3">
      <c r="A325" s="4">
        <v>301</v>
      </c>
      <c r="B325" s="4">
        <v>1.8014188398935473E-4</v>
      </c>
      <c r="C325" s="4">
        <v>6.4198581160106452E-3</v>
      </c>
    </row>
    <row r="326" spans="1:3" x14ac:dyDescent="0.3">
      <c r="A326" s="4">
        <v>302</v>
      </c>
      <c r="B326" s="4">
        <v>1.7139786635837724E-4</v>
      </c>
      <c r="C326" s="4">
        <v>3.1628602133641624E-2</v>
      </c>
    </row>
    <row r="327" spans="1:3" x14ac:dyDescent="0.3">
      <c r="A327" s="4">
        <v>303</v>
      </c>
      <c r="B327" s="4">
        <v>1.4297980905770045E-4</v>
      </c>
      <c r="C327" s="4">
        <v>2.8557020190942299E-2</v>
      </c>
    </row>
    <row r="328" spans="1:3" x14ac:dyDescent="0.3">
      <c r="A328" s="4">
        <v>304</v>
      </c>
      <c r="B328" s="4">
        <v>1.9325791043582093E-4</v>
      </c>
      <c r="C328" s="4">
        <v>9.1067420895641783E-3</v>
      </c>
    </row>
    <row r="329" spans="1:3" x14ac:dyDescent="0.3">
      <c r="A329" s="4">
        <v>305</v>
      </c>
      <c r="B329" s="4">
        <v>2.085599412900315E-4</v>
      </c>
      <c r="C329" s="4">
        <v>-3.4085599412900318E-3</v>
      </c>
    </row>
    <row r="330" spans="1:3" x14ac:dyDescent="0.3">
      <c r="A330" s="4">
        <v>306</v>
      </c>
      <c r="B330" s="4">
        <v>2.4135000740619703E-4</v>
      </c>
      <c r="C330" s="4">
        <v>2.7158649992593802E-2</v>
      </c>
    </row>
    <row r="331" spans="1:3" x14ac:dyDescent="0.3">
      <c r="A331" s="4">
        <v>307</v>
      </c>
      <c r="B331" s="4">
        <v>2.4790802062943016E-4</v>
      </c>
      <c r="C331" s="4">
        <v>7.3520919793705697E-3</v>
      </c>
    </row>
    <row r="332" spans="1:3" x14ac:dyDescent="0.3">
      <c r="A332" s="4">
        <v>308</v>
      </c>
      <c r="B332" s="4">
        <v>2.2604797655198644E-4</v>
      </c>
      <c r="C332" s="4">
        <v>-9.8260479765519861E-3</v>
      </c>
    </row>
    <row r="333" spans="1:3" x14ac:dyDescent="0.3">
      <c r="A333" s="4">
        <v>309</v>
      </c>
      <c r="B333" s="4">
        <v>2.2167596773649772E-4</v>
      </c>
      <c r="C333" s="4">
        <v>-1.5521675967736497E-2</v>
      </c>
    </row>
    <row r="334" spans="1:3" x14ac:dyDescent="0.3">
      <c r="A334" s="4">
        <v>310</v>
      </c>
      <c r="B334" s="4">
        <v>2.2386197214424209E-4</v>
      </c>
      <c r="C334" s="4">
        <v>-2.1023861972144241E-2</v>
      </c>
    </row>
    <row r="335" spans="1:3" x14ac:dyDescent="0.3">
      <c r="A335" s="4">
        <v>311</v>
      </c>
      <c r="B335" s="4">
        <v>2.6102404707589635E-4</v>
      </c>
      <c r="C335" s="4">
        <v>1.7538975952924103E-2</v>
      </c>
    </row>
    <row r="336" spans="1:3" x14ac:dyDescent="0.3">
      <c r="A336" s="4">
        <v>312</v>
      </c>
      <c r="B336" s="4">
        <v>2.3260598977521956E-4</v>
      </c>
      <c r="C336" s="4">
        <v>2.8673940102247803E-3</v>
      </c>
    </row>
    <row r="337" spans="1:3" x14ac:dyDescent="0.3">
      <c r="A337" s="4">
        <v>313</v>
      </c>
      <c r="B337" s="4">
        <v>2.4572201622168575E-4</v>
      </c>
      <c r="C337" s="4">
        <v>-1.5745722016221687E-2</v>
      </c>
    </row>
    <row r="338" spans="1:3" x14ac:dyDescent="0.3">
      <c r="A338" s="4">
        <v>314</v>
      </c>
      <c r="B338" s="4">
        <v>2.7851208233785129E-4</v>
      </c>
      <c r="C338" s="4">
        <v>1.8521487917662151E-2</v>
      </c>
    </row>
    <row r="339" spans="1:3" x14ac:dyDescent="0.3">
      <c r="A339" s="4">
        <v>315</v>
      </c>
      <c r="B339" s="4">
        <v>2.8288409115334004E-4</v>
      </c>
      <c r="C339" s="4">
        <v>-3.4828840911533404E-3</v>
      </c>
    </row>
    <row r="340" spans="1:3" x14ac:dyDescent="0.3">
      <c r="A340" s="4">
        <v>316</v>
      </c>
      <c r="B340" s="4">
        <v>2.8507009556108444E-4</v>
      </c>
      <c r="C340" s="4">
        <v>-4.3985070095561088E-2</v>
      </c>
    </row>
    <row r="341" spans="1:3" x14ac:dyDescent="0.3">
      <c r="A341" s="4">
        <v>317</v>
      </c>
      <c r="B341" s="4">
        <v>2.6321005148364075E-4</v>
      </c>
      <c r="C341" s="4">
        <v>2.383678994851636E-2</v>
      </c>
    </row>
    <row r="342" spans="1:3" x14ac:dyDescent="0.3">
      <c r="A342" s="4">
        <v>318</v>
      </c>
      <c r="B342" s="4">
        <v>2.4790802062943016E-4</v>
      </c>
      <c r="C342" s="4">
        <v>-1.314790802062943E-2</v>
      </c>
    </row>
    <row r="343" spans="1:3" x14ac:dyDescent="0.3">
      <c r="A343" s="4">
        <v>319</v>
      </c>
      <c r="B343" s="4">
        <v>2.566520382604076E-4</v>
      </c>
      <c r="C343" s="4">
        <v>-2.1556652038260408E-2</v>
      </c>
    </row>
    <row r="344" spans="1:3" x14ac:dyDescent="0.3">
      <c r="A344" s="4">
        <v>320</v>
      </c>
      <c r="B344" s="4">
        <v>2.3260598977521956E-4</v>
      </c>
      <c r="C344" s="4">
        <v>4.0673940102247804E-3</v>
      </c>
    </row>
    <row r="345" spans="1:3" x14ac:dyDescent="0.3">
      <c r="A345" s="4">
        <v>321</v>
      </c>
      <c r="B345" s="4">
        <v>2.8069808674559564E-4</v>
      </c>
      <c r="C345" s="4">
        <v>-4.5180698086745595E-2</v>
      </c>
    </row>
    <row r="346" spans="1:3" x14ac:dyDescent="0.3">
      <c r="A346" s="4">
        <v>322</v>
      </c>
      <c r="B346" s="4">
        <v>2.8507009556108444E-4</v>
      </c>
      <c r="C346" s="4">
        <v>2.0614929904438913E-2</v>
      </c>
    </row>
    <row r="347" spans="1:3" x14ac:dyDescent="0.3">
      <c r="A347" s="4">
        <v>323</v>
      </c>
      <c r="B347" s="4">
        <v>2.6321005148364075E-4</v>
      </c>
      <c r="C347" s="4">
        <v>2.2367899485163595E-3</v>
      </c>
    </row>
    <row r="348" spans="1:3" x14ac:dyDescent="0.3">
      <c r="A348" s="4">
        <v>324</v>
      </c>
      <c r="B348" s="4">
        <v>2.2604797655198644E-4</v>
      </c>
      <c r="C348" s="4">
        <v>2.6073952023448015E-2</v>
      </c>
    </row>
    <row r="349" spans="1:3" x14ac:dyDescent="0.3">
      <c r="A349" s="4">
        <v>325</v>
      </c>
      <c r="B349" s="4">
        <v>2.8069808674559564E-4</v>
      </c>
      <c r="C349" s="4">
        <v>-3.4780698086745596E-2</v>
      </c>
    </row>
    <row r="350" spans="1:3" x14ac:dyDescent="0.3">
      <c r="A350" s="4">
        <v>326</v>
      </c>
      <c r="B350" s="4">
        <v>2.2823398095973081E-4</v>
      </c>
      <c r="C350" s="4">
        <v>4.3717660190402694E-3</v>
      </c>
    </row>
    <row r="351" spans="1:3" x14ac:dyDescent="0.3">
      <c r="A351" s="4">
        <v>327</v>
      </c>
      <c r="B351" s="4">
        <v>2.5228002944491885E-4</v>
      </c>
      <c r="C351" s="4">
        <v>5.084771997055508E-2</v>
      </c>
    </row>
    <row r="352" spans="1:3" x14ac:dyDescent="0.3">
      <c r="A352" s="4">
        <v>328</v>
      </c>
      <c r="B352" s="4">
        <v>2.7414007352236254E-4</v>
      </c>
      <c r="C352" s="4">
        <v>8.8258599264776378E-3</v>
      </c>
    </row>
    <row r="353" spans="1:3" x14ac:dyDescent="0.3">
      <c r="A353" s="4">
        <v>329</v>
      </c>
      <c r="B353" s="4">
        <v>2.6321005148364075E-4</v>
      </c>
      <c r="C353" s="4">
        <v>-9.8632100514836393E-3</v>
      </c>
    </row>
    <row r="354" spans="1:3" x14ac:dyDescent="0.3">
      <c r="A354" s="4">
        <v>330</v>
      </c>
      <c r="B354" s="4">
        <v>3.2441817490048302E-4</v>
      </c>
      <c r="C354" s="4">
        <v>-1.6724418174900484E-2</v>
      </c>
    </row>
    <row r="355" spans="1:3" x14ac:dyDescent="0.3">
      <c r="A355" s="4">
        <v>331</v>
      </c>
      <c r="B355" s="4">
        <v>2.7632607793010694E-4</v>
      </c>
      <c r="C355" s="4">
        <v>-4.3763260779301075E-3</v>
      </c>
    </row>
    <row r="356" spans="1:3" x14ac:dyDescent="0.3">
      <c r="A356" s="4">
        <v>332</v>
      </c>
      <c r="B356" s="4">
        <v>3.2441817490048302E-4</v>
      </c>
      <c r="C356" s="4">
        <v>9.3755818250995174E-3</v>
      </c>
    </row>
    <row r="357" spans="1:3" x14ac:dyDescent="0.3">
      <c r="A357" s="4">
        <v>333</v>
      </c>
      <c r="B357" s="4">
        <v>3.3097618812371612E-4</v>
      </c>
      <c r="C357" s="4">
        <v>3.6169023811876283E-2</v>
      </c>
    </row>
    <row r="358" spans="1:3" x14ac:dyDescent="0.3">
      <c r="A358" s="4">
        <v>334</v>
      </c>
      <c r="B358" s="4">
        <v>3.3097618812371612E-4</v>
      </c>
      <c r="C358" s="4">
        <v>1.2569023811876284E-2</v>
      </c>
    </row>
    <row r="359" spans="1:3" x14ac:dyDescent="0.3">
      <c r="A359" s="4">
        <v>335</v>
      </c>
      <c r="B359" s="4">
        <v>2.9162810878431754E-4</v>
      </c>
      <c r="C359" s="4">
        <v>2.2108371891215683E-2</v>
      </c>
    </row>
    <row r="360" spans="1:3" x14ac:dyDescent="0.3">
      <c r="A360" s="4">
        <v>336</v>
      </c>
      <c r="B360" s="4">
        <v>2.7851208233785129E-4</v>
      </c>
      <c r="C360" s="4">
        <v>-3.8978512082337852E-2</v>
      </c>
    </row>
    <row r="361" spans="1:3" x14ac:dyDescent="0.3">
      <c r="A361" s="4">
        <v>337</v>
      </c>
      <c r="B361" s="4">
        <v>2.6321005148364075E-4</v>
      </c>
      <c r="C361" s="4">
        <v>-2.776321005148364E-2</v>
      </c>
    </row>
    <row r="362" spans="1:3" x14ac:dyDescent="0.3">
      <c r="A362" s="4">
        <v>338</v>
      </c>
      <c r="B362" s="4">
        <v>2.6321005148364075E-4</v>
      </c>
      <c r="C362" s="4">
        <v>2.9836789948516358E-2</v>
      </c>
    </row>
    <row r="363" spans="1:3" x14ac:dyDescent="0.3">
      <c r="A363" s="4">
        <v>339</v>
      </c>
      <c r="B363" s="4">
        <v>3.1567415726950552E-4</v>
      </c>
      <c r="C363" s="4">
        <v>-1.2915674157269505E-2</v>
      </c>
    </row>
    <row r="364" spans="1:3" x14ac:dyDescent="0.3">
      <c r="A364" s="4">
        <v>340</v>
      </c>
      <c r="B364" s="4">
        <v>3.0693013963852808E-4</v>
      </c>
      <c r="C364" s="4">
        <v>-1.6906930139638527E-2</v>
      </c>
    </row>
    <row r="365" spans="1:3" x14ac:dyDescent="0.3">
      <c r="A365" s="4">
        <v>341</v>
      </c>
      <c r="B365" s="4">
        <v>3.1786016167724993E-4</v>
      </c>
      <c r="C365" s="4">
        <v>-1.5817860161677251E-2</v>
      </c>
    </row>
    <row r="366" spans="1:3" x14ac:dyDescent="0.3">
      <c r="A366" s="4">
        <v>342</v>
      </c>
      <c r="B366" s="4">
        <v>3.0911614404627243E-4</v>
      </c>
      <c r="C366" s="4">
        <v>2.0690883855953728E-2</v>
      </c>
    </row>
    <row r="367" spans="1:3" x14ac:dyDescent="0.3">
      <c r="A367" s="4">
        <v>343</v>
      </c>
      <c r="B367" s="4">
        <v>2.9162810878431754E-4</v>
      </c>
      <c r="C367" s="4">
        <v>7.7083718912156823E-3</v>
      </c>
    </row>
    <row r="368" spans="1:3" x14ac:dyDescent="0.3">
      <c r="A368" s="4">
        <v>344</v>
      </c>
      <c r="B368" s="4">
        <v>2.7851208233785129E-4</v>
      </c>
      <c r="C368" s="4">
        <v>1.5021487917662148E-2</v>
      </c>
    </row>
    <row r="369" spans="1:3" x14ac:dyDescent="0.3">
      <c r="A369" s="4">
        <v>345</v>
      </c>
      <c r="B369" s="4">
        <v>2.3041998536747519E-4</v>
      </c>
      <c r="C369" s="4">
        <v>5.8695800146325253E-3</v>
      </c>
    </row>
    <row r="370" spans="1:3" x14ac:dyDescent="0.3">
      <c r="A370" s="4">
        <v>346</v>
      </c>
      <c r="B370" s="4">
        <v>2.9381411319206189E-4</v>
      </c>
      <c r="C370" s="4">
        <v>1.0706185886807938E-2</v>
      </c>
    </row>
    <row r="371" spans="1:3" x14ac:dyDescent="0.3">
      <c r="A371" s="4">
        <v>347</v>
      </c>
      <c r="B371" s="4">
        <v>3.0693013963852808E-4</v>
      </c>
      <c r="C371" s="4">
        <v>-2.3706930139638527E-2</v>
      </c>
    </row>
    <row r="372" spans="1:3" x14ac:dyDescent="0.3">
      <c r="A372" s="4">
        <v>348</v>
      </c>
      <c r="B372" s="4">
        <v>2.8725609996882874E-4</v>
      </c>
      <c r="C372" s="4">
        <v>-2.2787256099968827E-2</v>
      </c>
    </row>
    <row r="373" spans="1:3" x14ac:dyDescent="0.3">
      <c r="A373" s="4">
        <v>349</v>
      </c>
      <c r="B373" s="4">
        <v>2.9381411319206189E-4</v>
      </c>
      <c r="C373" s="4">
        <v>1.7006185886807936E-2</v>
      </c>
    </row>
    <row r="374" spans="1:3" x14ac:dyDescent="0.3">
      <c r="A374" s="4">
        <v>350</v>
      </c>
      <c r="B374" s="4">
        <v>2.7851208233785129E-4</v>
      </c>
      <c r="C374" s="4">
        <v>-3.5078512082337851E-2</v>
      </c>
    </row>
    <row r="375" spans="1:3" x14ac:dyDescent="0.3">
      <c r="A375" s="4">
        <v>351</v>
      </c>
      <c r="B375" s="4">
        <v>3.4846422338567112E-4</v>
      </c>
      <c r="C375" s="4">
        <v>-1.774846422338567E-2</v>
      </c>
    </row>
    <row r="376" spans="1:3" x14ac:dyDescent="0.3">
      <c r="A376" s="4">
        <v>352</v>
      </c>
      <c r="B376" s="4">
        <v>3.746962762786035E-4</v>
      </c>
      <c r="C376" s="4">
        <v>-3.7574696276278602E-2</v>
      </c>
    </row>
    <row r="377" spans="1:3" x14ac:dyDescent="0.3">
      <c r="A377" s="4">
        <v>353</v>
      </c>
      <c r="B377" s="4">
        <v>2.7414007352236254E-4</v>
      </c>
      <c r="C377" s="4">
        <v>-4.4674140073522363E-2</v>
      </c>
    </row>
    <row r="378" spans="1:3" x14ac:dyDescent="0.3">
      <c r="A378" s="4">
        <v>354</v>
      </c>
      <c r="B378" s="4">
        <v>2.2386197214424209E-4</v>
      </c>
      <c r="C378" s="4">
        <v>-1.9123861972144243E-2</v>
      </c>
    </row>
    <row r="379" spans="1:3" x14ac:dyDescent="0.3">
      <c r="A379" s="4">
        <v>355</v>
      </c>
      <c r="B379" s="4">
        <v>2.4353601181394141E-4</v>
      </c>
      <c r="C379" s="4">
        <v>4.2456463988186061E-2</v>
      </c>
    </row>
    <row r="380" spans="1:3" x14ac:dyDescent="0.3">
      <c r="A380" s="4">
        <v>356</v>
      </c>
      <c r="B380" s="4">
        <v>2.6321005148364075E-4</v>
      </c>
      <c r="C380" s="4">
        <v>2.5036789948516359E-2</v>
      </c>
    </row>
    <row r="381" spans="1:3" x14ac:dyDescent="0.3">
      <c r="A381" s="4">
        <v>357</v>
      </c>
      <c r="B381" s="4">
        <v>2.8507009556108444E-4</v>
      </c>
      <c r="C381" s="4">
        <v>1.1014929904438914E-2</v>
      </c>
    </row>
    <row r="382" spans="1:3" x14ac:dyDescent="0.3">
      <c r="A382" s="4">
        <v>358</v>
      </c>
      <c r="B382" s="4">
        <v>2.8944210437657314E-4</v>
      </c>
      <c r="C382" s="4">
        <v>-3.9589442104376572E-2</v>
      </c>
    </row>
    <row r="383" spans="1:3" x14ac:dyDescent="0.3">
      <c r="A383" s="4">
        <v>359</v>
      </c>
      <c r="B383" s="4">
        <v>3.0911614404627243E-4</v>
      </c>
      <c r="C383" s="4">
        <v>-8.6509116144046272E-2</v>
      </c>
    </row>
    <row r="384" spans="1:3" x14ac:dyDescent="0.3">
      <c r="A384" s="4">
        <v>360</v>
      </c>
      <c r="B384" s="4">
        <v>3.0693013963852808E-4</v>
      </c>
      <c r="C384" s="4">
        <v>-4.406930139638528E-3</v>
      </c>
    </row>
    <row r="385" spans="1:3" x14ac:dyDescent="0.3">
      <c r="A385" s="4">
        <v>361</v>
      </c>
      <c r="B385" s="4">
        <v>2.9600011759980623E-4</v>
      </c>
      <c r="C385" s="4">
        <v>5.8003999882400188E-2</v>
      </c>
    </row>
    <row r="386" spans="1:3" x14ac:dyDescent="0.3">
      <c r="A386" s="4">
        <v>362</v>
      </c>
      <c r="B386" s="4">
        <v>3.0693013963852808E-4</v>
      </c>
      <c r="C386" s="4">
        <v>1.3493069860361471E-2</v>
      </c>
    </row>
    <row r="387" spans="1:3" x14ac:dyDescent="0.3">
      <c r="A387" s="4">
        <v>363</v>
      </c>
      <c r="B387" s="4">
        <v>3.3097618812371612E-4</v>
      </c>
      <c r="C387" s="4">
        <v>-3.2830976188123716E-2</v>
      </c>
    </row>
    <row r="388" spans="1:3" x14ac:dyDescent="0.3">
      <c r="A388" s="4">
        <v>364</v>
      </c>
      <c r="B388" s="4">
        <v>3.0693013963852808E-4</v>
      </c>
      <c r="C388" s="4">
        <v>1.9793069860361473E-2</v>
      </c>
    </row>
    <row r="389" spans="1:3" x14ac:dyDescent="0.3">
      <c r="A389" s="4">
        <v>365</v>
      </c>
      <c r="B389" s="4">
        <v>3.0693013963852808E-4</v>
      </c>
      <c r="C389" s="4">
        <v>1.3393069860361472E-2</v>
      </c>
    </row>
    <row r="390" spans="1:3" x14ac:dyDescent="0.3">
      <c r="A390" s="4">
        <v>366</v>
      </c>
      <c r="B390" s="4">
        <v>3.1130214845401683E-4</v>
      </c>
      <c r="C390" s="4">
        <v>-3.231130214845402E-2</v>
      </c>
    </row>
    <row r="391" spans="1:3" x14ac:dyDescent="0.3">
      <c r="A391" s="4">
        <v>367</v>
      </c>
      <c r="B391" s="4">
        <v>2.9381411319206189E-4</v>
      </c>
      <c r="C391" s="4">
        <v>3.3906185886807938E-2</v>
      </c>
    </row>
    <row r="392" spans="1:3" x14ac:dyDescent="0.3">
      <c r="A392" s="4">
        <v>368</v>
      </c>
      <c r="B392" s="4">
        <v>3.1130214845401683E-4</v>
      </c>
      <c r="C392" s="4">
        <v>3.4888697851545983E-2</v>
      </c>
    </row>
    <row r="393" spans="1:3" x14ac:dyDescent="0.3">
      <c r="A393" s="4">
        <v>369</v>
      </c>
      <c r="B393" s="4">
        <v>2.7632607793010694E-4</v>
      </c>
      <c r="C393" s="4">
        <v>1.4823673922069893E-2</v>
      </c>
    </row>
    <row r="394" spans="1:3" x14ac:dyDescent="0.3">
      <c r="A394" s="4">
        <v>370</v>
      </c>
      <c r="B394" s="4">
        <v>2.7851208233785129E-4</v>
      </c>
      <c r="C394" s="4">
        <v>-8.4778512082337859E-2</v>
      </c>
    </row>
    <row r="395" spans="1:3" x14ac:dyDescent="0.3">
      <c r="A395" s="4">
        <v>371</v>
      </c>
      <c r="B395" s="4">
        <v>2.566520382604076E-4</v>
      </c>
      <c r="C395" s="4">
        <v>-4.2856652038260404E-2</v>
      </c>
    </row>
    <row r="396" spans="1:3" x14ac:dyDescent="0.3">
      <c r="A396" s="4">
        <v>372</v>
      </c>
      <c r="B396" s="4">
        <v>2.2823398095973081E-4</v>
      </c>
      <c r="C396" s="4">
        <v>1.3171766019040269E-2</v>
      </c>
    </row>
    <row r="397" spans="1:3" x14ac:dyDescent="0.3">
      <c r="A397" s="4">
        <v>373</v>
      </c>
      <c r="B397" s="4">
        <v>2.6976806470687385E-4</v>
      </c>
      <c r="C397" s="4">
        <v>-1.0869768064706874E-2</v>
      </c>
    </row>
    <row r="398" spans="1:3" x14ac:dyDescent="0.3">
      <c r="A398" s="4">
        <v>374</v>
      </c>
      <c r="B398" s="4">
        <v>3.3097618812371612E-4</v>
      </c>
      <c r="C398" s="4">
        <v>8.1690238118762842E-3</v>
      </c>
    </row>
    <row r="399" spans="1:3" x14ac:dyDescent="0.3">
      <c r="A399" s="4">
        <v>375</v>
      </c>
      <c r="B399" s="4">
        <v>3.7032426746311481E-4</v>
      </c>
      <c r="C399" s="4">
        <v>-2.2170324267463116E-2</v>
      </c>
    </row>
    <row r="400" spans="1:3" x14ac:dyDescent="0.3">
      <c r="A400" s="4">
        <v>376</v>
      </c>
      <c r="B400" s="4">
        <v>3.3534819693920487E-4</v>
      </c>
      <c r="C400" s="4">
        <v>-1.0135348196939205E-2</v>
      </c>
    </row>
    <row r="401" spans="1:3" x14ac:dyDescent="0.3">
      <c r="A401" s="4">
        <v>377</v>
      </c>
      <c r="B401" s="4">
        <v>2.8725609996882874E-4</v>
      </c>
      <c r="C401" s="4">
        <v>-7.9872560999688282E-3</v>
      </c>
    </row>
    <row r="402" spans="1:3" x14ac:dyDescent="0.3">
      <c r="A402" s="4">
        <v>378</v>
      </c>
      <c r="B402" s="4">
        <v>3.0037212641529498E-4</v>
      </c>
      <c r="C402" s="4">
        <v>1.8099627873584705E-2</v>
      </c>
    </row>
    <row r="403" spans="1:3" x14ac:dyDescent="0.3">
      <c r="A403" s="4">
        <v>379</v>
      </c>
      <c r="B403" s="4">
        <v>2.3041998536747519E-4</v>
      </c>
      <c r="C403" s="4">
        <v>-4.6230419985367477E-2</v>
      </c>
    </row>
    <row r="404" spans="1:3" x14ac:dyDescent="0.3">
      <c r="A404" s="4">
        <v>380</v>
      </c>
      <c r="B404" s="4">
        <v>3.0693013963852808E-4</v>
      </c>
      <c r="C404" s="4">
        <v>1.9893069860361472E-2</v>
      </c>
    </row>
    <row r="405" spans="1:3" x14ac:dyDescent="0.3">
      <c r="A405" s="4">
        <v>381</v>
      </c>
      <c r="B405" s="4">
        <v>3.3097618812371612E-4</v>
      </c>
      <c r="C405" s="4">
        <v>-2.6530976188123716E-2</v>
      </c>
    </row>
    <row r="406" spans="1:3" x14ac:dyDescent="0.3">
      <c r="A406" s="4">
        <v>382</v>
      </c>
      <c r="B406" s="4">
        <v>3.3097618812371612E-4</v>
      </c>
      <c r="C406" s="4">
        <v>1.9969023811876284E-2</v>
      </c>
    </row>
    <row r="407" spans="1:3" x14ac:dyDescent="0.3">
      <c r="A407" s="4">
        <v>383</v>
      </c>
      <c r="B407" s="4">
        <v>3.1348815286176123E-4</v>
      </c>
      <c r="C407" s="4">
        <v>9.3865118471382382E-3</v>
      </c>
    </row>
    <row r="408" spans="1:3" x14ac:dyDescent="0.3">
      <c r="A408" s="4">
        <v>384</v>
      </c>
      <c r="B408" s="4">
        <v>2.9818612200755064E-4</v>
      </c>
      <c r="C408" s="4">
        <v>1.6701813877992449E-2</v>
      </c>
    </row>
    <row r="409" spans="1:3" x14ac:dyDescent="0.3">
      <c r="A409" s="4">
        <v>385</v>
      </c>
      <c r="B409" s="4">
        <v>3.2441817490048302E-4</v>
      </c>
      <c r="C409" s="4">
        <v>-8.3244181749004831E-3</v>
      </c>
    </row>
    <row r="410" spans="1:3" x14ac:dyDescent="0.3">
      <c r="A410" s="4">
        <v>386</v>
      </c>
      <c r="B410" s="4">
        <v>3.3316219253146052E-4</v>
      </c>
      <c r="C410" s="4">
        <v>-1.7233162192531459E-2</v>
      </c>
    </row>
    <row r="411" spans="1:3" x14ac:dyDescent="0.3">
      <c r="A411" s="4">
        <v>387</v>
      </c>
      <c r="B411" s="4">
        <v>2.500940250371745E-4</v>
      </c>
      <c r="C411" s="4">
        <v>-1.8450094025037174E-2</v>
      </c>
    </row>
    <row r="412" spans="1:3" x14ac:dyDescent="0.3">
      <c r="A412" s="4">
        <v>388</v>
      </c>
      <c r="B412" s="4">
        <v>2.2386197214424209E-4</v>
      </c>
      <c r="C412" s="4">
        <v>-5.9238619721442426E-3</v>
      </c>
    </row>
    <row r="413" spans="1:3" x14ac:dyDescent="0.3">
      <c r="A413" s="4">
        <v>389</v>
      </c>
      <c r="B413" s="4">
        <v>2.6321005148364075E-4</v>
      </c>
      <c r="C413" s="4">
        <v>-2.8463210051483639E-2</v>
      </c>
    </row>
    <row r="414" spans="1:3" x14ac:dyDescent="0.3">
      <c r="A414" s="4">
        <v>390</v>
      </c>
      <c r="B414" s="4">
        <v>2.719540691146182E-4</v>
      </c>
      <c r="C414" s="4">
        <v>-2.7719540691146182E-3</v>
      </c>
    </row>
    <row r="415" spans="1:3" x14ac:dyDescent="0.3">
      <c r="A415" s="4">
        <v>391</v>
      </c>
      <c r="B415" s="4">
        <v>2.9600011759980623E-4</v>
      </c>
      <c r="C415" s="4">
        <v>-4.9996000117599811E-2</v>
      </c>
    </row>
    <row r="416" spans="1:3" x14ac:dyDescent="0.3">
      <c r="A416" s="4">
        <v>392</v>
      </c>
      <c r="B416" s="4">
        <v>2.8944210437657314E-4</v>
      </c>
      <c r="C416" s="4">
        <v>5.691055789562343E-2</v>
      </c>
    </row>
    <row r="417" spans="1:3" x14ac:dyDescent="0.3">
      <c r="A417" s="4">
        <v>393</v>
      </c>
      <c r="B417" s="4">
        <v>2.7632607793010694E-4</v>
      </c>
      <c r="C417" s="4">
        <v>-2.1876326077930108E-2</v>
      </c>
    </row>
    <row r="418" spans="1:3" x14ac:dyDescent="0.3">
      <c r="A418" s="4">
        <v>394</v>
      </c>
      <c r="B418" s="4">
        <v>2.719540691146182E-4</v>
      </c>
      <c r="C418" s="4">
        <v>4.8328045930885376E-2</v>
      </c>
    </row>
    <row r="419" spans="1:3" x14ac:dyDescent="0.3">
      <c r="A419" s="4">
        <v>395</v>
      </c>
      <c r="B419" s="4">
        <v>2.719540691146182E-4</v>
      </c>
      <c r="C419" s="4">
        <v>-5.2371954069114622E-2</v>
      </c>
    </row>
    <row r="420" spans="1:3" x14ac:dyDescent="0.3">
      <c r="A420" s="4">
        <v>396</v>
      </c>
      <c r="B420" s="4">
        <v>2.6102404707589635E-4</v>
      </c>
      <c r="C420" s="4">
        <v>4.6838975952924106E-2</v>
      </c>
    </row>
    <row r="421" spans="1:3" x14ac:dyDescent="0.3">
      <c r="A421" s="4">
        <v>397</v>
      </c>
      <c r="B421" s="4">
        <v>2.7632607793010694E-4</v>
      </c>
      <c r="C421" s="4">
        <v>-5.2076326077930106E-2</v>
      </c>
    </row>
    <row r="422" spans="1:3" x14ac:dyDescent="0.3">
      <c r="A422" s="4">
        <v>398</v>
      </c>
      <c r="B422" s="4">
        <v>2.4572201622168575E-4</v>
      </c>
      <c r="C422" s="4">
        <v>5.635427798377831E-2</v>
      </c>
    </row>
    <row r="423" spans="1:3" x14ac:dyDescent="0.3">
      <c r="A423" s="4">
        <v>399</v>
      </c>
      <c r="B423" s="4">
        <v>2.7632607793010694E-4</v>
      </c>
      <c r="C423" s="4">
        <v>-5.176326077930107E-3</v>
      </c>
    </row>
    <row r="424" spans="1:3" x14ac:dyDescent="0.3">
      <c r="A424" s="4">
        <v>400</v>
      </c>
      <c r="B424" s="4">
        <v>2.7851208233785129E-4</v>
      </c>
      <c r="C424" s="4">
        <v>1.2421487917662148E-2</v>
      </c>
    </row>
    <row r="425" spans="1:3" x14ac:dyDescent="0.3">
      <c r="A425" s="4">
        <v>401</v>
      </c>
      <c r="B425" s="4">
        <v>2.566520382604076E-4</v>
      </c>
      <c r="C425" s="4">
        <v>-1.1356652038260409E-2</v>
      </c>
    </row>
    <row r="426" spans="1:3" x14ac:dyDescent="0.3">
      <c r="A426" s="4">
        <v>402</v>
      </c>
      <c r="B426" s="4">
        <v>2.3697799859070828E-4</v>
      </c>
      <c r="C426" s="4">
        <v>-2.363697799859071E-2</v>
      </c>
    </row>
    <row r="427" spans="1:3" x14ac:dyDescent="0.3">
      <c r="A427" s="4">
        <v>403</v>
      </c>
      <c r="B427" s="4">
        <v>2.500940250371745E-4</v>
      </c>
      <c r="C427" s="4">
        <v>-1.2850094025037175E-2</v>
      </c>
    </row>
    <row r="428" spans="1:3" x14ac:dyDescent="0.3">
      <c r="A428" s="4">
        <v>404</v>
      </c>
      <c r="B428" s="4">
        <v>2.8507009556108444E-4</v>
      </c>
      <c r="C428" s="4">
        <v>1.2314929904438915E-2</v>
      </c>
    </row>
    <row r="429" spans="1:3" x14ac:dyDescent="0.3">
      <c r="A429" s="4">
        <v>405</v>
      </c>
      <c r="B429" s="4">
        <v>2.3916400299845266E-4</v>
      </c>
      <c r="C429" s="4">
        <v>4.5660835997001548E-2</v>
      </c>
    </row>
    <row r="430" spans="1:3" x14ac:dyDescent="0.3">
      <c r="A430" s="4">
        <v>406</v>
      </c>
      <c r="B430" s="4">
        <v>2.1730395892100897E-4</v>
      </c>
      <c r="C430" s="4">
        <v>8.2826960410789918E-3</v>
      </c>
    </row>
    <row r="431" spans="1:3" x14ac:dyDescent="0.3">
      <c r="A431" s="4">
        <v>407</v>
      </c>
      <c r="B431" s="4">
        <v>2.653960558913851E-4</v>
      </c>
      <c r="C431" s="4">
        <v>-1.4065396055891384E-2</v>
      </c>
    </row>
    <row r="432" spans="1:3" x14ac:dyDescent="0.3">
      <c r="A432" s="4">
        <v>408</v>
      </c>
      <c r="B432" s="4">
        <v>2.4353601181394141E-4</v>
      </c>
      <c r="C432" s="4">
        <v>6.3564639881860587E-3</v>
      </c>
    </row>
    <row r="433" spans="1:3" x14ac:dyDescent="0.3">
      <c r="A433" s="4">
        <v>409</v>
      </c>
      <c r="B433" s="4">
        <v>2.3479199418296394E-4</v>
      </c>
      <c r="C433" s="4">
        <v>-3.3934791994182964E-2</v>
      </c>
    </row>
    <row r="434" spans="1:3" x14ac:dyDescent="0.3">
      <c r="A434" s="4">
        <v>410</v>
      </c>
      <c r="B434" s="4">
        <v>2.3260598977521956E-4</v>
      </c>
      <c r="C434" s="4">
        <v>-4.3326059897752199E-3</v>
      </c>
    </row>
    <row r="435" spans="1:3" x14ac:dyDescent="0.3">
      <c r="A435" s="4">
        <v>411</v>
      </c>
      <c r="B435" s="4">
        <v>1.8451389280484343E-4</v>
      </c>
      <c r="C435" s="4">
        <v>1.6154861071951566E-3</v>
      </c>
    </row>
    <row r="436" spans="1:3" x14ac:dyDescent="0.3">
      <c r="A436" s="4">
        <v>412</v>
      </c>
      <c r="B436" s="4">
        <v>2.4135000740619703E-4</v>
      </c>
      <c r="C436" s="4">
        <v>-1.2541350007406197E-2</v>
      </c>
    </row>
    <row r="437" spans="1:3" x14ac:dyDescent="0.3">
      <c r="A437" s="4">
        <v>413</v>
      </c>
      <c r="B437" s="4">
        <v>2.3697799859070828E-4</v>
      </c>
      <c r="C437" s="4">
        <v>3.7630220014092919E-3</v>
      </c>
    </row>
    <row r="438" spans="1:3" x14ac:dyDescent="0.3">
      <c r="A438" s="4">
        <v>414</v>
      </c>
      <c r="B438" s="4">
        <v>2.3697799859070828E-4</v>
      </c>
      <c r="C438" s="4">
        <v>8.5630220014092928E-3</v>
      </c>
    </row>
    <row r="439" spans="1:3" x14ac:dyDescent="0.3">
      <c r="A439" s="4">
        <v>415</v>
      </c>
      <c r="B439" s="4">
        <v>2.1948996332875334E-4</v>
      </c>
      <c r="C439" s="4">
        <v>7.4805100366712469E-3</v>
      </c>
    </row>
    <row r="440" spans="1:3" x14ac:dyDescent="0.3">
      <c r="A440" s="4">
        <v>416</v>
      </c>
      <c r="B440" s="4">
        <v>1.8232788839709908E-4</v>
      </c>
      <c r="C440" s="4">
        <v>5.1176721116029007E-3</v>
      </c>
    </row>
    <row r="441" spans="1:3" x14ac:dyDescent="0.3">
      <c r="A441" s="4">
        <v>417</v>
      </c>
      <c r="B441" s="4">
        <v>1.9981592365905402E-4</v>
      </c>
      <c r="C441" s="4">
        <v>-1.7799815923659056E-2</v>
      </c>
    </row>
    <row r="442" spans="1:3" x14ac:dyDescent="0.3">
      <c r="A442" s="4">
        <v>418</v>
      </c>
      <c r="B442" s="4">
        <v>1.8669989721258783E-4</v>
      </c>
      <c r="C442" s="4">
        <v>4.3133001027874122E-3</v>
      </c>
    </row>
    <row r="443" spans="1:3" x14ac:dyDescent="0.3">
      <c r="A443" s="4">
        <v>419</v>
      </c>
      <c r="B443" s="4">
        <v>1.5172382668867789E-4</v>
      </c>
      <c r="C443" s="4">
        <v>8.9482761733113217E-3</v>
      </c>
    </row>
    <row r="444" spans="1:3" x14ac:dyDescent="0.3">
      <c r="A444" s="4">
        <v>420</v>
      </c>
      <c r="B444" s="4">
        <v>1.7358387076612158E-4</v>
      </c>
      <c r="C444" s="4">
        <v>-9.9735838707661218E-3</v>
      </c>
    </row>
    <row r="445" spans="1:3" x14ac:dyDescent="0.3">
      <c r="A445" s="4">
        <v>421</v>
      </c>
      <c r="B445" s="4">
        <v>2.1511795451326462E-4</v>
      </c>
      <c r="C445" s="4">
        <v>8.4848820454867351E-3</v>
      </c>
    </row>
    <row r="446" spans="1:3" x14ac:dyDescent="0.3">
      <c r="A446" s="4">
        <v>422</v>
      </c>
      <c r="B446" s="4">
        <v>2.1511795451326462E-4</v>
      </c>
      <c r="C446" s="4">
        <v>1.4184882045486735E-2</v>
      </c>
    </row>
    <row r="447" spans="1:3" x14ac:dyDescent="0.3">
      <c r="A447" s="4">
        <v>423</v>
      </c>
      <c r="B447" s="4">
        <v>2.4135000740619703E-4</v>
      </c>
      <c r="C447" s="4">
        <v>-2.0941350007406198E-2</v>
      </c>
    </row>
    <row r="448" spans="1:3" x14ac:dyDescent="0.3">
      <c r="A448" s="4">
        <v>424</v>
      </c>
      <c r="B448" s="4">
        <v>2.500940250371745E-4</v>
      </c>
      <c r="C448" s="4">
        <v>3.2349905974962824E-2</v>
      </c>
    </row>
    <row r="449" spans="1:3" x14ac:dyDescent="0.3">
      <c r="A449" s="4">
        <v>425</v>
      </c>
      <c r="B449" s="4">
        <v>2.3479199418296394E-4</v>
      </c>
      <c r="C449" s="4">
        <v>-6.6347919941829644E-3</v>
      </c>
    </row>
    <row r="450" spans="1:3" x14ac:dyDescent="0.3">
      <c r="A450" s="4">
        <v>426</v>
      </c>
      <c r="B450" s="4">
        <v>1.8669989721258783E-4</v>
      </c>
      <c r="C450" s="4">
        <v>6.8133001027874127E-3</v>
      </c>
    </row>
    <row r="451" spans="1:3" x14ac:dyDescent="0.3">
      <c r="A451" s="4">
        <v>427</v>
      </c>
      <c r="B451" s="4">
        <v>1.8888590162033218E-4</v>
      </c>
      <c r="C451" s="4">
        <v>4.4611114098379666E-2</v>
      </c>
    </row>
    <row r="452" spans="1:3" x14ac:dyDescent="0.3">
      <c r="A452" s="4">
        <v>428</v>
      </c>
      <c r="B452" s="4">
        <v>1.7358387076612158E-4</v>
      </c>
      <c r="C452" s="4">
        <v>-1.2973583870766123E-2</v>
      </c>
    </row>
    <row r="453" spans="1:3" x14ac:dyDescent="0.3">
      <c r="A453" s="4">
        <v>429</v>
      </c>
      <c r="B453" s="4">
        <v>1.5172382668867789E-4</v>
      </c>
      <c r="C453" s="4">
        <v>-1.5251723826688678E-2</v>
      </c>
    </row>
    <row r="454" spans="1:3" x14ac:dyDescent="0.3">
      <c r="A454" s="4">
        <v>430</v>
      </c>
      <c r="B454" s="4">
        <v>1.7139786635837724E-4</v>
      </c>
      <c r="C454" s="4">
        <v>-1.3871397866358378E-2</v>
      </c>
    </row>
    <row r="455" spans="1:3" x14ac:dyDescent="0.3">
      <c r="A455" s="4">
        <v>431</v>
      </c>
      <c r="B455" s="4">
        <v>1.9981592365905402E-4</v>
      </c>
      <c r="C455" s="4">
        <v>-1.1998159236590541E-3</v>
      </c>
    </row>
    <row r="456" spans="1:3" x14ac:dyDescent="0.3">
      <c r="A456" s="4">
        <v>432</v>
      </c>
      <c r="B456" s="4">
        <v>2.2386197214424209E-4</v>
      </c>
      <c r="C456" s="4">
        <v>-1.6523861972144241E-2</v>
      </c>
    </row>
    <row r="457" spans="1:3" x14ac:dyDescent="0.3">
      <c r="A457" s="4">
        <v>433</v>
      </c>
      <c r="B457" s="4">
        <v>1.9325791043582093E-4</v>
      </c>
      <c r="C457" s="4">
        <v>2.2067420895641788E-3</v>
      </c>
    </row>
    <row r="458" spans="1:3" x14ac:dyDescent="0.3">
      <c r="A458" s="4">
        <v>434</v>
      </c>
      <c r="B458" s="4">
        <v>1.7795587958161033E-4</v>
      </c>
      <c r="C458" s="4">
        <v>1.1922044120418388E-2</v>
      </c>
    </row>
    <row r="459" spans="1:3" x14ac:dyDescent="0.3">
      <c r="A459" s="4">
        <v>435</v>
      </c>
      <c r="B459" s="4">
        <v>1.5828183991191104E-4</v>
      </c>
      <c r="C459" s="4">
        <v>-3.2558281839911912E-2</v>
      </c>
    </row>
    <row r="460" spans="1:3" x14ac:dyDescent="0.3">
      <c r="A460" s="4">
        <v>436</v>
      </c>
      <c r="B460" s="4">
        <v>1.9544391484356527E-4</v>
      </c>
      <c r="C460" s="4">
        <v>-1.8095443914843565E-2</v>
      </c>
    </row>
    <row r="461" spans="1:3" x14ac:dyDescent="0.3">
      <c r="A461" s="4">
        <v>437</v>
      </c>
      <c r="B461" s="4">
        <v>2.3041998536747519E-4</v>
      </c>
      <c r="C461" s="4">
        <v>-2.1130419985367473E-2</v>
      </c>
    </row>
    <row r="462" spans="1:3" x14ac:dyDescent="0.3">
      <c r="A462" s="4">
        <v>438</v>
      </c>
      <c r="B462" s="4">
        <v>2.3041998536747519E-4</v>
      </c>
      <c r="C462" s="4">
        <v>-3.883041998536748E-2</v>
      </c>
    </row>
    <row r="463" spans="1:3" x14ac:dyDescent="0.3">
      <c r="A463" s="4">
        <v>439</v>
      </c>
      <c r="B463" s="4">
        <v>1.9762991925130965E-4</v>
      </c>
      <c r="C463" s="4">
        <v>-1.0097629919251311E-2</v>
      </c>
    </row>
    <row r="464" spans="1:3" x14ac:dyDescent="0.3">
      <c r="A464" s="4">
        <v>440</v>
      </c>
      <c r="B464" s="4">
        <v>2.020019280667984E-4</v>
      </c>
      <c r="C464" s="4">
        <v>-2.0202001928066798E-2</v>
      </c>
    </row>
    <row r="465" spans="1:3" x14ac:dyDescent="0.3">
      <c r="A465" s="4">
        <v>441</v>
      </c>
      <c r="B465" s="4">
        <v>1.5609583550416664E-4</v>
      </c>
      <c r="C465" s="4">
        <v>-6.5560958355041672E-3</v>
      </c>
    </row>
    <row r="466" spans="1:3" x14ac:dyDescent="0.3">
      <c r="A466" s="4">
        <v>442</v>
      </c>
      <c r="B466" s="4">
        <v>1.4953782228093354E-4</v>
      </c>
      <c r="C466" s="4">
        <v>-1.6749537822280933E-2</v>
      </c>
    </row>
    <row r="467" spans="1:3" x14ac:dyDescent="0.3">
      <c r="A467" s="4">
        <v>443</v>
      </c>
      <c r="B467" s="4">
        <v>1.9981592365905402E-4</v>
      </c>
      <c r="C467" s="4">
        <v>2.5400184076340947E-2</v>
      </c>
    </row>
    <row r="468" spans="1:3" x14ac:dyDescent="0.3">
      <c r="A468" s="4">
        <v>444</v>
      </c>
      <c r="B468" s="4">
        <v>1.7576987517386598E-4</v>
      </c>
      <c r="C468" s="4">
        <v>-1.5775769875173866E-2</v>
      </c>
    </row>
    <row r="469" spans="1:3" x14ac:dyDescent="0.3">
      <c r="A469" s="4">
        <v>445</v>
      </c>
      <c r="B469" s="4">
        <v>1.473518178731892E-4</v>
      </c>
      <c r="C469" s="4">
        <v>-1.8347351817873191E-2</v>
      </c>
    </row>
    <row r="470" spans="1:3" x14ac:dyDescent="0.3">
      <c r="A470" s="4">
        <v>446</v>
      </c>
      <c r="B470" s="4">
        <v>1.4953782228093354E-4</v>
      </c>
      <c r="C470" s="4">
        <v>1.3150462177719065E-2</v>
      </c>
    </row>
    <row r="471" spans="1:3" x14ac:dyDescent="0.3">
      <c r="A471" s="4">
        <v>447</v>
      </c>
      <c r="B471" s="4">
        <v>1.3423579142672295E-4</v>
      </c>
      <c r="C471" s="4">
        <v>-4.4834235791426723E-2</v>
      </c>
    </row>
    <row r="472" spans="1:3" x14ac:dyDescent="0.3">
      <c r="A472" s="4">
        <v>448</v>
      </c>
      <c r="B472" s="4">
        <v>1.6046784431965539E-4</v>
      </c>
      <c r="C472" s="4">
        <v>1.6439532155680343E-2</v>
      </c>
    </row>
    <row r="473" spans="1:3" x14ac:dyDescent="0.3">
      <c r="A473" s="4">
        <v>449</v>
      </c>
      <c r="B473" s="4">
        <v>1.473518178731892E-4</v>
      </c>
      <c r="C473" s="4">
        <v>-2.1447351817873189E-2</v>
      </c>
    </row>
    <row r="474" spans="1:3" x14ac:dyDescent="0.3">
      <c r="A474" s="4">
        <v>450</v>
      </c>
      <c r="B474" s="4">
        <v>8.1771685640858122E-5</v>
      </c>
      <c r="C474" s="4">
        <v>-6.1817716856408583E-3</v>
      </c>
    </row>
    <row r="475" spans="1:3" x14ac:dyDescent="0.3">
      <c r="A475" s="4">
        <v>451</v>
      </c>
      <c r="B475" s="4">
        <v>7.3027668009880624E-5</v>
      </c>
      <c r="C475" s="4">
        <v>8.8269723319901201E-3</v>
      </c>
    </row>
    <row r="476" spans="1:3" x14ac:dyDescent="0.3">
      <c r="A476" s="4">
        <v>452</v>
      </c>
      <c r="B476" s="4">
        <v>8.8329698864091219E-5</v>
      </c>
      <c r="C476" s="4">
        <v>-2.928832969886409E-2</v>
      </c>
    </row>
    <row r="477" spans="1:3" x14ac:dyDescent="0.3">
      <c r="A477" s="4">
        <v>453</v>
      </c>
      <c r="B477" s="4">
        <v>1.0800373853379056E-4</v>
      </c>
      <c r="C477" s="4">
        <v>4.29199626146621E-3</v>
      </c>
    </row>
    <row r="478" spans="1:3" x14ac:dyDescent="0.3">
      <c r="A478" s="4">
        <v>454</v>
      </c>
      <c r="B478" s="4">
        <v>1.320497870189786E-4</v>
      </c>
      <c r="C478" s="4">
        <v>2.8367950212981021E-2</v>
      </c>
    </row>
    <row r="479" spans="1:3" x14ac:dyDescent="0.3">
      <c r="A479" s="4">
        <v>455</v>
      </c>
      <c r="B479" s="4">
        <v>1.1237574734927926E-4</v>
      </c>
      <c r="C479" s="4">
        <v>4.5876242526507209E-3</v>
      </c>
    </row>
    <row r="480" spans="1:3" x14ac:dyDescent="0.3">
      <c r="A480" s="4">
        <v>456</v>
      </c>
      <c r="B480" s="4">
        <v>1.320497870189786E-4</v>
      </c>
      <c r="C480" s="4">
        <v>-2.3732049787018979E-2</v>
      </c>
    </row>
    <row r="481" spans="1:3" x14ac:dyDescent="0.3">
      <c r="A481" s="4">
        <v>457</v>
      </c>
      <c r="B481" s="4">
        <v>1.5828183991191104E-4</v>
      </c>
      <c r="C481" s="4">
        <v>-1.2058281839911911E-2</v>
      </c>
    </row>
    <row r="482" spans="1:3" x14ac:dyDescent="0.3">
      <c r="A482" s="4">
        <v>458</v>
      </c>
      <c r="B482" s="4">
        <v>1.6921186195063289E-4</v>
      </c>
      <c r="C482" s="4">
        <v>2.8030788138049368E-2</v>
      </c>
    </row>
    <row r="483" spans="1:3" x14ac:dyDescent="0.3">
      <c r="A483" s="4">
        <v>459</v>
      </c>
      <c r="B483" s="4">
        <v>1.5828183991191104E-4</v>
      </c>
      <c r="C483" s="4">
        <v>-2.3958281839911912E-2</v>
      </c>
    </row>
    <row r="484" spans="1:3" x14ac:dyDescent="0.3">
      <c r="A484" s="4">
        <v>460</v>
      </c>
      <c r="B484" s="4">
        <v>1.2986378261123425E-4</v>
      </c>
      <c r="C484" s="4">
        <v>-2.8529863782611235E-2</v>
      </c>
    </row>
    <row r="485" spans="1:3" x14ac:dyDescent="0.3">
      <c r="A485" s="4">
        <v>461</v>
      </c>
      <c r="B485" s="4">
        <v>1.233057693880011E-4</v>
      </c>
      <c r="C485" s="4">
        <v>2.7376694230611998E-2</v>
      </c>
    </row>
    <row r="486" spans="1:3" x14ac:dyDescent="0.3">
      <c r="A486" s="4">
        <v>462</v>
      </c>
      <c r="B486" s="4">
        <v>1.4079380464995605E-4</v>
      </c>
      <c r="C486" s="4">
        <v>2.8592061953500439E-3</v>
      </c>
    </row>
    <row r="487" spans="1:3" x14ac:dyDescent="0.3">
      <c r="A487" s="4">
        <v>463</v>
      </c>
      <c r="B487" s="4">
        <v>1.2549177379574551E-4</v>
      </c>
      <c r="C487" s="4">
        <v>-4.0525491773795747E-2</v>
      </c>
    </row>
    <row r="488" spans="1:3" x14ac:dyDescent="0.3">
      <c r="A488" s="4">
        <v>464</v>
      </c>
      <c r="B488" s="4">
        <v>1.1674775616476801E-4</v>
      </c>
      <c r="C488" s="4">
        <v>-2.6116747756164765E-2</v>
      </c>
    </row>
    <row r="489" spans="1:3" x14ac:dyDescent="0.3">
      <c r="A489" s="4">
        <v>465</v>
      </c>
      <c r="B489" s="4">
        <v>1.0800373853379056E-4</v>
      </c>
      <c r="C489" s="4">
        <v>-2.5908003738533792E-2</v>
      </c>
    </row>
    <row r="490" spans="1:3" x14ac:dyDescent="0.3">
      <c r="A490" s="4">
        <v>466</v>
      </c>
      <c r="B490" s="4">
        <v>1.1674775616476801E-4</v>
      </c>
      <c r="C490" s="4">
        <v>2.2832522438352319E-3</v>
      </c>
    </row>
    <row r="491" spans="1:3" x14ac:dyDescent="0.3">
      <c r="A491" s="4">
        <v>467</v>
      </c>
      <c r="B491" s="4">
        <v>1.1674775616476801E-4</v>
      </c>
      <c r="C491" s="4">
        <v>-4.8016747756164768E-2</v>
      </c>
    </row>
    <row r="492" spans="1:3" x14ac:dyDescent="0.3">
      <c r="A492" s="4">
        <v>468</v>
      </c>
      <c r="B492" s="4">
        <v>1.2767777820348985E-4</v>
      </c>
      <c r="C492" s="4">
        <v>-2.842767777820349E-2</v>
      </c>
    </row>
    <row r="493" spans="1:3" x14ac:dyDescent="0.3">
      <c r="A493" s="4">
        <v>469</v>
      </c>
      <c r="B493" s="4">
        <v>1.1237574734927926E-4</v>
      </c>
      <c r="C493" s="4">
        <v>-1.7712375747349279E-2</v>
      </c>
    </row>
    <row r="494" spans="1:3" x14ac:dyDescent="0.3">
      <c r="A494" s="4">
        <v>470</v>
      </c>
      <c r="B494" s="4">
        <v>1.0800373853379056E-4</v>
      </c>
      <c r="C494" s="4">
        <v>2.6091996261466209E-2</v>
      </c>
    </row>
    <row r="495" spans="1:3" x14ac:dyDescent="0.3">
      <c r="A495" s="4">
        <v>471</v>
      </c>
      <c r="B495" s="4">
        <v>9.051570327183562E-5</v>
      </c>
      <c r="C495" s="4">
        <v>-5.6490515703271835E-2</v>
      </c>
    </row>
    <row r="496" spans="1:3" x14ac:dyDescent="0.3">
      <c r="A496" s="4">
        <v>472</v>
      </c>
      <c r="B496" s="4">
        <v>1.0581773412604616E-4</v>
      </c>
      <c r="C496" s="4">
        <v>-1.7805817734126046E-2</v>
      </c>
    </row>
    <row r="497" spans="1:3" x14ac:dyDescent="0.3">
      <c r="A497" s="4">
        <v>473</v>
      </c>
      <c r="B497" s="4">
        <v>1.320497870189786E-4</v>
      </c>
      <c r="C497" s="4">
        <v>-8.8320497870189776E-3</v>
      </c>
    </row>
    <row r="498" spans="1:3" x14ac:dyDescent="0.3">
      <c r="A498" s="4">
        <v>474</v>
      </c>
      <c r="B498" s="4">
        <v>1.0144572531055741E-4</v>
      </c>
      <c r="C498" s="4">
        <v>-6.1401445725310561E-2</v>
      </c>
    </row>
    <row r="499" spans="1:3" x14ac:dyDescent="0.3">
      <c r="A499" s="4">
        <v>475</v>
      </c>
      <c r="B499" s="4">
        <v>1.320497870189786E-4</v>
      </c>
      <c r="C499" s="4">
        <v>1.3067950212981022E-2</v>
      </c>
    </row>
    <row r="500" spans="1:3" x14ac:dyDescent="0.3">
      <c r="A500" s="4">
        <v>476</v>
      </c>
      <c r="B500" s="4">
        <v>1.2111976498025676E-4</v>
      </c>
      <c r="C500" s="4">
        <v>8.3078880235019734E-2</v>
      </c>
    </row>
    <row r="501" spans="1:3" x14ac:dyDescent="0.3">
      <c r="A501" s="4">
        <v>477</v>
      </c>
      <c r="B501" s="4">
        <v>1.0581773412604616E-4</v>
      </c>
      <c r="C501" s="4">
        <v>-4.7058177341260457E-3</v>
      </c>
    </row>
    <row r="502" spans="1:3" x14ac:dyDescent="0.3">
      <c r="A502" s="4">
        <v>478</v>
      </c>
      <c r="B502" s="4">
        <v>9.7073716495068717E-5</v>
      </c>
      <c r="C502" s="4">
        <v>-4.9970737164950685E-3</v>
      </c>
    </row>
    <row r="503" spans="1:3" x14ac:dyDescent="0.3">
      <c r="A503" s="4">
        <v>479</v>
      </c>
      <c r="B503" s="4">
        <v>8.1771685640858122E-5</v>
      </c>
      <c r="C503" s="4">
        <v>-3.188177168564086E-2</v>
      </c>
    </row>
    <row r="504" spans="1:3" x14ac:dyDescent="0.3">
      <c r="A504" s="4">
        <v>480</v>
      </c>
      <c r="B504" s="4">
        <v>9.2701707679579968E-5</v>
      </c>
      <c r="C504" s="4">
        <v>0.10690729829232042</v>
      </c>
    </row>
    <row r="505" spans="1:3" x14ac:dyDescent="0.3">
      <c r="A505" s="4">
        <v>481</v>
      </c>
      <c r="B505" s="4">
        <v>9.2701707679579968E-5</v>
      </c>
      <c r="C505" s="4">
        <v>5.400729829232042E-2</v>
      </c>
    </row>
    <row r="506" spans="1:3" x14ac:dyDescent="0.3">
      <c r="A506" s="4">
        <v>482</v>
      </c>
      <c r="B506" s="4">
        <v>1.0800373853379056E-4</v>
      </c>
      <c r="C506" s="4">
        <v>-6.630800373853378E-2</v>
      </c>
    </row>
    <row r="507" spans="1:3" x14ac:dyDescent="0.3">
      <c r="A507" s="4">
        <v>483</v>
      </c>
      <c r="B507" s="4">
        <v>1.3642179583446735E-4</v>
      </c>
      <c r="C507" s="4">
        <v>5.8635782041655329E-3</v>
      </c>
    </row>
    <row r="508" spans="1:3" x14ac:dyDescent="0.3">
      <c r="A508" s="4">
        <v>484</v>
      </c>
      <c r="B508" s="4">
        <v>1.2549177379574551E-4</v>
      </c>
      <c r="C508" s="4">
        <v>-5.8425491773795746E-2</v>
      </c>
    </row>
    <row r="509" spans="1:3" x14ac:dyDescent="0.3">
      <c r="A509" s="4">
        <v>485</v>
      </c>
      <c r="B509" s="4">
        <v>1.1456175175702366E-4</v>
      </c>
      <c r="C509" s="4">
        <v>7.5485438248242984E-2</v>
      </c>
    </row>
    <row r="510" spans="1:3" x14ac:dyDescent="0.3">
      <c r="A510" s="4">
        <v>486</v>
      </c>
      <c r="B510" s="4">
        <v>1.0581773412604616E-4</v>
      </c>
      <c r="C510" s="4">
        <v>-1.1805817734126046E-2</v>
      </c>
    </row>
    <row r="511" spans="1:3" x14ac:dyDescent="0.3">
      <c r="A511" s="4">
        <v>487</v>
      </c>
      <c r="B511" s="4">
        <v>1.0144572531055741E-4</v>
      </c>
      <c r="C511" s="4">
        <v>-8.1001445725310553E-2</v>
      </c>
    </row>
    <row r="512" spans="1:3" x14ac:dyDescent="0.3">
      <c r="A512" s="4">
        <v>488</v>
      </c>
      <c r="B512" s="4">
        <v>1.2111976498025676E-4</v>
      </c>
      <c r="C512" s="4">
        <v>-1.6021119764980257E-2</v>
      </c>
    </row>
    <row r="513" spans="1:3" x14ac:dyDescent="0.3">
      <c r="A513" s="4">
        <v>489</v>
      </c>
      <c r="B513" s="4">
        <v>1.233057693880011E-4</v>
      </c>
      <c r="C513" s="4">
        <v>1.8976694230611997E-2</v>
      </c>
    </row>
    <row r="514" spans="1:3" x14ac:dyDescent="0.3">
      <c r="A514" s="4">
        <v>490</v>
      </c>
      <c r="B514" s="4">
        <v>1.1237574734927926E-4</v>
      </c>
      <c r="C514" s="4">
        <v>3.8187624252650723E-2</v>
      </c>
    </row>
    <row r="515" spans="1:3" x14ac:dyDescent="0.3">
      <c r="A515" s="4">
        <v>491</v>
      </c>
      <c r="B515" s="4">
        <v>1.1018974294153491E-4</v>
      </c>
      <c r="C515" s="4">
        <v>-4.6810189742941537E-2</v>
      </c>
    </row>
    <row r="516" spans="1:3" x14ac:dyDescent="0.3">
      <c r="A516" s="4">
        <v>492</v>
      </c>
      <c r="B516" s="4">
        <v>1.233057693880011E-4</v>
      </c>
      <c r="C516" s="4">
        <v>5.2776694230612001E-2</v>
      </c>
    </row>
    <row r="517" spans="1:3" x14ac:dyDescent="0.3">
      <c r="A517" s="4">
        <v>493</v>
      </c>
      <c r="B517" s="4">
        <v>1.4297980905770045E-4</v>
      </c>
      <c r="C517" s="4">
        <v>3.5757020190942304E-2</v>
      </c>
    </row>
    <row r="518" spans="1:3" x14ac:dyDescent="0.3">
      <c r="A518" s="4">
        <v>494</v>
      </c>
      <c r="B518" s="4">
        <v>1.5828183991191104E-4</v>
      </c>
      <c r="C518" s="4">
        <v>-3.3258281839911912E-2</v>
      </c>
    </row>
    <row r="519" spans="1:3" x14ac:dyDescent="0.3">
      <c r="A519" s="4">
        <v>495</v>
      </c>
      <c r="B519" s="4">
        <v>1.4297980905770045E-4</v>
      </c>
      <c r="C519" s="4">
        <v>-3.4429798090577003E-3</v>
      </c>
    </row>
    <row r="520" spans="1:3" x14ac:dyDescent="0.3">
      <c r="A520" s="4">
        <v>496</v>
      </c>
      <c r="B520" s="4">
        <v>1.320497870189786E-4</v>
      </c>
      <c r="C520" s="4">
        <v>3.4167950212981017E-2</v>
      </c>
    </row>
    <row r="521" spans="1:3" x14ac:dyDescent="0.3">
      <c r="A521" s="4">
        <v>497</v>
      </c>
      <c r="B521" s="4">
        <v>1.2549177379574551E-4</v>
      </c>
      <c r="C521" s="4">
        <v>-1.5325491773795746E-2</v>
      </c>
    </row>
    <row r="522" spans="1:3" x14ac:dyDescent="0.3">
      <c r="A522" s="4">
        <v>498</v>
      </c>
      <c r="B522" s="4">
        <v>1.2111976498025676E-4</v>
      </c>
      <c r="C522" s="4">
        <v>-4.2621119764980259E-2</v>
      </c>
    </row>
    <row r="523" spans="1:3" x14ac:dyDescent="0.3">
      <c r="A523" s="4">
        <v>499</v>
      </c>
      <c r="B523" s="4">
        <v>1.1674775616476801E-4</v>
      </c>
      <c r="C523" s="4">
        <v>-2.7816747756164766E-2</v>
      </c>
    </row>
    <row r="524" spans="1:3" x14ac:dyDescent="0.3">
      <c r="A524" s="4">
        <v>500</v>
      </c>
      <c r="B524" s="4">
        <v>1.473518178731892E-4</v>
      </c>
      <c r="C524" s="4">
        <v>7.4526481821268111E-3</v>
      </c>
    </row>
    <row r="525" spans="1:3" x14ac:dyDescent="0.3">
      <c r="A525" s="4">
        <v>501</v>
      </c>
      <c r="B525" s="4">
        <v>1.5390983109642229E-4</v>
      </c>
      <c r="C525" s="4">
        <v>-1.5653909831096421E-2</v>
      </c>
    </row>
    <row r="526" spans="1:3" x14ac:dyDescent="0.3">
      <c r="A526" s="4">
        <v>502</v>
      </c>
      <c r="B526" s="4">
        <v>1.4079380464995605E-4</v>
      </c>
      <c r="C526" s="4">
        <v>4.5659206195350042E-2</v>
      </c>
    </row>
    <row r="527" spans="1:3" x14ac:dyDescent="0.3">
      <c r="A527" s="4">
        <v>503</v>
      </c>
      <c r="B527" s="4">
        <v>1.1018974294153491E-4</v>
      </c>
      <c r="C527" s="4">
        <v>-2.5610189742941533E-2</v>
      </c>
    </row>
    <row r="528" spans="1:3" x14ac:dyDescent="0.3">
      <c r="A528" s="4">
        <v>504</v>
      </c>
      <c r="B528" s="4">
        <v>1.5172382668867789E-4</v>
      </c>
      <c r="C528" s="4">
        <v>-3.3051723826688674E-2</v>
      </c>
    </row>
    <row r="529" spans="1:3" x14ac:dyDescent="0.3">
      <c r="A529" s="4">
        <v>505</v>
      </c>
      <c r="B529" s="4">
        <v>1.5390983109642229E-4</v>
      </c>
      <c r="C529" s="4">
        <v>3.3246090168903578E-2</v>
      </c>
    </row>
    <row r="530" spans="1:3" x14ac:dyDescent="0.3">
      <c r="A530" s="4">
        <v>506</v>
      </c>
      <c r="B530" s="4">
        <v>1.5172382668867789E-4</v>
      </c>
      <c r="C530" s="4">
        <v>2.5548276173311322E-2</v>
      </c>
    </row>
    <row r="531" spans="1:3" x14ac:dyDescent="0.3">
      <c r="A531" s="4">
        <v>507</v>
      </c>
      <c r="B531" s="4">
        <v>1.4079380464995605E-4</v>
      </c>
      <c r="C531" s="4">
        <v>1.2859206195350043E-2</v>
      </c>
    </row>
    <row r="532" spans="1:3" x14ac:dyDescent="0.3">
      <c r="A532" s="4">
        <v>508</v>
      </c>
      <c r="B532" s="4">
        <v>1.2986378261123425E-4</v>
      </c>
      <c r="C532" s="4">
        <v>-2.4029863782611235E-2</v>
      </c>
    </row>
    <row r="533" spans="1:3" x14ac:dyDescent="0.3">
      <c r="A533" s="4">
        <v>509</v>
      </c>
      <c r="B533" s="4">
        <v>1.2111976498025676E-4</v>
      </c>
      <c r="C533" s="4">
        <v>2.8478880235019745E-2</v>
      </c>
    </row>
    <row r="534" spans="1:3" x14ac:dyDescent="0.3">
      <c r="A534" s="4">
        <v>510</v>
      </c>
      <c r="B534" s="4">
        <v>1.1674775616476801E-4</v>
      </c>
      <c r="C534" s="4">
        <v>-4.6716747756164773E-2</v>
      </c>
    </row>
    <row r="535" spans="1:3" x14ac:dyDescent="0.3">
      <c r="A535" s="4">
        <v>511</v>
      </c>
      <c r="B535" s="4">
        <v>1.0363172971830181E-4</v>
      </c>
      <c r="C535" s="4">
        <v>3.4896368270281704E-2</v>
      </c>
    </row>
    <row r="536" spans="1:3" x14ac:dyDescent="0.3">
      <c r="A536" s="4">
        <v>512</v>
      </c>
      <c r="B536" s="4">
        <v>1.386078002422117E-4</v>
      </c>
      <c r="C536" s="4">
        <v>-8.3860780024221169E-4</v>
      </c>
    </row>
    <row r="537" spans="1:3" x14ac:dyDescent="0.3">
      <c r="A537" s="4">
        <v>513</v>
      </c>
      <c r="B537" s="4">
        <v>1.3423579142672295E-4</v>
      </c>
      <c r="C537" s="4">
        <v>-9.813423579142673E-2</v>
      </c>
    </row>
    <row r="538" spans="1:3" x14ac:dyDescent="0.3">
      <c r="A538" s="4">
        <v>514</v>
      </c>
      <c r="B538" s="4">
        <v>1.6921186195063289E-4</v>
      </c>
      <c r="C538" s="4">
        <v>1.573078813804937E-2</v>
      </c>
    </row>
    <row r="539" spans="1:3" x14ac:dyDescent="0.3">
      <c r="A539" s="4">
        <v>515</v>
      </c>
      <c r="B539" s="4">
        <v>1.6265384872739974E-4</v>
      </c>
      <c r="C539" s="4">
        <v>4.6937346151272603E-2</v>
      </c>
    </row>
    <row r="540" spans="1:3" x14ac:dyDescent="0.3">
      <c r="A540" s="4">
        <v>516</v>
      </c>
      <c r="B540" s="4">
        <v>1.5609583550416664E-4</v>
      </c>
      <c r="C540" s="4">
        <v>4.7143904164495834E-2</v>
      </c>
    </row>
    <row r="541" spans="1:3" x14ac:dyDescent="0.3">
      <c r="A541" s="4">
        <v>517</v>
      </c>
      <c r="B541" s="4">
        <v>9.7073716495068717E-5</v>
      </c>
      <c r="C541" s="4">
        <v>-9.8970737164950692E-3</v>
      </c>
    </row>
    <row r="542" spans="1:3" x14ac:dyDescent="0.3">
      <c r="A542" s="4">
        <v>518</v>
      </c>
      <c r="B542" s="4">
        <v>1.3642179583446735E-4</v>
      </c>
      <c r="C542" s="4">
        <v>7.5363578204165532E-2</v>
      </c>
    </row>
    <row r="543" spans="1:3" x14ac:dyDescent="0.3">
      <c r="A543" s="4">
        <v>519</v>
      </c>
      <c r="B543" s="4">
        <v>1.8014188398935473E-4</v>
      </c>
      <c r="C543" s="4">
        <v>7.019858116010645E-3</v>
      </c>
    </row>
    <row r="544" spans="1:3" x14ac:dyDescent="0.3">
      <c r="A544" s="4">
        <v>520</v>
      </c>
      <c r="B544" s="4">
        <v>1.6702585754288849E-4</v>
      </c>
      <c r="C544" s="4">
        <v>6.8132974142457114E-2</v>
      </c>
    </row>
    <row r="545" spans="1:3" x14ac:dyDescent="0.3">
      <c r="A545" s="4">
        <v>521</v>
      </c>
      <c r="B545" s="4">
        <v>1.8232788839709908E-4</v>
      </c>
      <c r="C545" s="4">
        <v>8.917672111602902E-3</v>
      </c>
    </row>
    <row r="546" spans="1:3" x14ac:dyDescent="0.3">
      <c r="A546" s="4">
        <v>522</v>
      </c>
      <c r="B546" s="4">
        <v>1.6483985313514414E-4</v>
      </c>
      <c r="C546" s="4">
        <v>-9.3664839853135146E-2</v>
      </c>
    </row>
    <row r="547" spans="1:3" x14ac:dyDescent="0.3">
      <c r="A547" s="4">
        <v>523</v>
      </c>
      <c r="B547" s="4">
        <v>1.7139786635837724E-4</v>
      </c>
      <c r="C547" s="4">
        <v>-2.0271397866358377E-2</v>
      </c>
    </row>
    <row r="548" spans="1:3" x14ac:dyDescent="0.3">
      <c r="A548" s="4">
        <v>524</v>
      </c>
      <c r="B548" s="4">
        <v>1.8451389280484343E-4</v>
      </c>
      <c r="C548" s="4">
        <v>-3.598451389280484E-2</v>
      </c>
    </row>
    <row r="549" spans="1:3" x14ac:dyDescent="0.3">
      <c r="A549" s="4">
        <v>525</v>
      </c>
      <c r="B549" s="4">
        <v>1.7795587958161033E-4</v>
      </c>
      <c r="C549" s="4">
        <v>2.0422044120418391E-2</v>
      </c>
    </row>
    <row r="550" spans="1:3" x14ac:dyDescent="0.3">
      <c r="A550" s="4">
        <v>526</v>
      </c>
      <c r="B550" s="4">
        <v>1.7576987517386598E-4</v>
      </c>
      <c r="C550" s="4">
        <v>3.8424230124826139E-2</v>
      </c>
    </row>
    <row r="551" spans="1:3" x14ac:dyDescent="0.3">
      <c r="A551" s="4">
        <v>527</v>
      </c>
      <c r="B551" s="4">
        <v>1.5828183991191104E-4</v>
      </c>
      <c r="C551" s="4">
        <v>3.7941718160088088E-2</v>
      </c>
    </row>
    <row r="552" spans="1:3" x14ac:dyDescent="0.3">
      <c r="A552" s="4">
        <v>528</v>
      </c>
      <c r="B552" s="4">
        <v>1.6921186195063289E-4</v>
      </c>
      <c r="C552" s="4">
        <v>-3.2269211861950628E-2</v>
      </c>
    </row>
    <row r="553" spans="1:3" x14ac:dyDescent="0.3">
      <c r="A553" s="4">
        <v>529</v>
      </c>
      <c r="B553" s="4">
        <v>2.0637393688228712E-4</v>
      </c>
      <c r="C553" s="4">
        <v>-0.12580637393688227</v>
      </c>
    </row>
    <row r="554" spans="1:3" x14ac:dyDescent="0.3">
      <c r="A554" s="4">
        <v>530</v>
      </c>
      <c r="B554" s="4">
        <v>1.9107190602807653E-4</v>
      </c>
      <c r="C554" s="4">
        <v>-3.8691071906028079E-2</v>
      </c>
    </row>
    <row r="555" spans="1:3" x14ac:dyDescent="0.3">
      <c r="A555" s="4">
        <v>531</v>
      </c>
      <c r="B555" s="4">
        <v>2.1730395892100897E-4</v>
      </c>
      <c r="C555" s="4">
        <v>-8.001730395892101E-2</v>
      </c>
    </row>
    <row r="556" spans="1:3" x14ac:dyDescent="0.3">
      <c r="A556" s="4">
        <v>532</v>
      </c>
      <c r="B556" s="4">
        <v>2.1293195010552024E-4</v>
      </c>
      <c r="C556" s="4">
        <v>-5.4129319501055196E-3</v>
      </c>
    </row>
    <row r="557" spans="1:3" x14ac:dyDescent="0.3">
      <c r="A557" s="4">
        <v>533</v>
      </c>
      <c r="B557" s="4">
        <v>2.1074594569777587E-4</v>
      </c>
      <c r="C557" s="4">
        <v>-0.19981074594569778</v>
      </c>
    </row>
    <row r="558" spans="1:3" x14ac:dyDescent="0.3">
      <c r="A558" s="4">
        <v>534</v>
      </c>
      <c r="B558" s="4">
        <v>1.5828183991191104E-4</v>
      </c>
      <c r="C558" s="4">
        <v>0.13904171816008809</v>
      </c>
    </row>
    <row r="559" spans="1:3" x14ac:dyDescent="0.3">
      <c r="A559" s="4">
        <v>535</v>
      </c>
      <c r="B559" s="4">
        <v>1.8014188398935473E-4</v>
      </c>
      <c r="C559" s="4">
        <v>0.21061985811601064</v>
      </c>
    </row>
    <row r="560" spans="1:3" x14ac:dyDescent="0.3">
      <c r="A560" s="4">
        <v>536</v>
      </c>
      <c r="B560" s="4">
        <v>1.6483985313514414E-4</v>
      </c>
      <c r="C560" s="4">
        <v>-0.11146483985313514</v>
      </c>
    </row>
    <row r="561" spans="1:3" x14ac:dyDescent="0.3">
      <c r="A561" s="4">
        <v>537</v>
      </c>
      <c r="B561" s="4">
        <v>1.6265384872739974E-4</v>
      </c>
      <c r="C561" s="4">
        <v>-6.6862653848727402E-2</v>
      </c>
    </row>
    <row r="562" spans="1:3" x14ac:dyDescent="0.3">
      <c r="A562" s="4">
        <v>538</v>
      </c>
      <c r="B562" s="4">
        <v>1.7576987517386598E-4</v>
      </c>
      <c r="C562" s="4">
        <v>3.4624230124826134E-2</v>
      </c>
    </row>
    <row r="563" spans="1:3" x14ac:dyDescent="0.3">
      <c r="A563" s="4">
        <v>539</v>
      </c>
      <c r="B563" s="4">
        <v>2.5228002944491885E-4</v>
      </c>
      <c r="C563" s="4">
        <v>2.454771997055508E-2</v>
      </c>
    </row>
    <row r="564" spans="1:3" x14ac:dyDescent="0.3">
      <c r="A564" s="4">
        <v>540</v>
      </c>
      <c r="B564" s="4">
        <v>2.3697799859070828E-4</v>
      </c>
      <c r="C564" s="4">
        <v>4.1963022001409292E-2</v>
      </c>
    </row>
    <row r="565" spans="1:3" x14ac:dyDescent="0.3">
      <c r="A565" s="4">
        <v>541</v>
      </c>
      <c r="B565" s="4">
        <v>2.3479199418296394E-4</v>
      </c>
      <c r="C565" s="4">
        <v>-5.5134791994182961E-2</v>
      </c>
    </row>
    <row r="566" spans="1:3" x14ac:dyDescent="0.3">
      <c r="A566" s="4">
        <v>542</v>
      </c>
      <c r="B566" s="4">
        <v>2.5446603385266325E-4</v>
      </c>
      <c r="C566" s="4">
        <v>-6.1954466033852663E-2</v>
      </c>
    </row>
    <row r="567" spans="1:3" x14ac:dyDescent="0.3">
      <c r="A567" s="4">
        <v>543</v>
      </c>
      <c r="B567" s="4">
        <v>2.566520382604076E-4</v>
      </c>
      <c r="C567" s="4">
        <v>2.8143347961739593E-2</v>
      </c>
    </row>
    <row r="568" spans="1:3" x14ac:dyDescent="0.3">
      <c r="A568" s="4">
        <v>544</v>
      </c>
      <c r="B568" s="4">
        <v>2.1948996332875334E-4</v>
      </c>
      <c r="C568" s="4">
        <v>-5.5719489963328754E-2</v>
      </c>
    </row>
    <row r="569" spans="1:3" x14ac:dyDescent="0.3">
      <c r="A569" s="4">
        <v>545</v>
      </c>
      <c r="B569" s="4">
        <v>2.2167596773649772E-4</v>
      </c>
      <c r="C569" s="4">
        <v>3.2878324032263498E-2</v>
      </c>
    </row>
    <row r="570" spans="1:3" x14ac:dyDescent="0.3">
      <c r="A570" s="4">
        <v>546</v>
      </c>
      <c r="B570" s="4">
        <v>2.6321005148364075E-4</v>
      </c>
      <c r="C570" s="4">
        <v>3.6136789948516358E-2</v>
      </c>
    </row>
    <row r="571" spans="1:3" x14ac:dyDescent="0.3">
      <c r="A571" s="4">
        <v>547</v>
      </c>
      <c r="B571" s="4">
        <v>2.6102404707589635E-4</v>
      </c>
      <c r="C571" s="4">
        <v>2.6038975952924103E-2</v>
      </c>
    </row>
    <row r="572" spans="1:3" x14ac:dyDescent="0.3">
      <c r="A572" s="4">
        <v>548</v>
      </c>
      <c r="B572" s="4">
        <v>2.6758206029912945E-4</v>
      </c>
      <c r="C572" s="4">
        <v>0.11293241793970087</v>
      </c>
    </row>
    <row r="573" spans="1:3" x14ac:dyDescent="0.3">
      <c r="A573" s="4">
        <v>549</v>
      </c>
      <c r="B573" s="4">
        <v>2.5883804266815195E-4</v>
      </c>
      <c r="C573" s="4">
        <v>-5.665883804266815E-2</v>
      </c>
    </row>
    <row r="574" spans="1:3" x14ac:dyDescent="0.3">
      <c r="A574" s="4">
        <v>550</v>
      </c>
      <c r="B574" s="4">
        <v>2.2386197214424209E-4</v>
      </c>
      <c r="C574" s="4">
        <v>2.9176138027855757E-2</v>
      </c>
    </row>
    <row r="575" spans="1:3" x14ac:dyDescent="0.3">
      <c r="A575" s="4">
        <v>551</v>
      </c>
      <c r="B575" s="4">
        <v>2.1074594569777587E-4</v>
      </c>
      <c r="C575" s="4">
        <v>-6.3310745945697786E-2</v>
      </c>
    </row>
    <row r="576" spans="1:3" x14ac:dyDescent="0.3">
      <c r="A576" s="4">
        <v>552</v>
      </c>
      <c r="B576" s="4">
        <v>1.8451389280484343E-4</v>
      </c>
      <c r="C576" s="4">
        <v>-5.9084513892804842E-2</v>
      </c>
    </row>
    <row r="577" spans="1:3" x14ac:dyDescent="0.3">
      <c r="A577" s="4">
        <v>553</v>
      </c>
      <c r="B577" s="4">
        <v>1.7795587958161033E-4</v>
      </c>
      <c r="C577" s="4">
        <v>-4.2779558795816106E-3</v>
      </c>
    </row>
    <row r="578" spans="1:3" x14ac:dyDescent="0.3">
      <c r="A578" s="4">
        <v>554</v>
      </c>
      <c r="B578" s="4">
        <v>2.3916400299845266E-4</v>
      </c>
      <c r="C578" s="4">
        <v>-5.1539164002998454E-2</v>
      </c>
    </row>
    <row r="579" spans="1:3" x14ac:dyDescent="0.3">
      <c r="A579" s="4">
        <v>555</v>
      </c>
      <c r="B579" s="4">
        <v>2.6321005148364075E-4</v>
      </c>
      <c r="C579" s="4">
        <v>7.1836789948516361E-2</v>
      </c>
    </row>
    <row r="580" spans="1:3" x14ac:dyDescent="0.3">
      <c r="A580" s="4">
        <v>556</v>
      </c>
      <c r="B580" s="4">
        <v>2.6102404707589635E-4</v>
      </c>
      <c r="C580" s="4">
        <v>-6.7961024047075894E-2</v>
      </c>
    </row>
    <row r="581" spans="1:3" x14ac:dyDescent="0.3">
      <c r="A581" s="4">
        <v>557</v>
      </c>
      <c r="B581" s="4">
        <v>2.566520382604076E-4</v>
      </c>
      <c r="C581" s="4">
        <v>7.6743347961739594E-2</v>
      </c>
    </row>
    <row r="582" spans="1:3" x14ac:dyDescent="0.3">
      <c r="A582" s="4">
        <v>558</v>
      </c>
      <c r="B582" s="4">
        <v>2.2823398095973081E-4</v>
      </c>
      <c r="C582" s="4">
        <v>-5.322823398095973E-2</v>
      </c>
    </row>
    <row r="583" spans="1:3" x14ac:dyDescent="0.3">
      <c r="A583" s="4">
        <v>559</v>
      </c>
      <c r="B583" s="4">
        <v>2.5883804266815195E-4</v>
      </c>
      <c r="C583" s="4">
        <v>-5.6558838042668154E-2</v>
      </c>
    </row>
    <row r="584" spans="1:3" x14ac:dyDescent="0.3">
      <c r="A584" s="4">
        <v>560</v>
      </c>
      <c r="B584" s="4">
        <v>2.653960558913851E-4</v>
      </c>
      <c r="C584" s="4">
        <v>-2.6965396055891388E-2</v>
      </c>
    </row>
    <row r="585" spans="1:3" x14ac:dyDescent="0.3">
      <c r="A585" s="4">
        <v>561</v>
      </c>
      <c r="B585" s="4">
        <v>3.0474413523078373E-4</v>
      </c>
      <c r="C585" s="4">
        <v>-0.11560474413523078</v>
      </c>
    </row>
    <row r="586" spans="1:3" x14ac:dyDescent="0.3">
      <c r="A586" s="4">
        <v>562</v>
      </c>
      <c r="B586" s="4">
        <v>3.0693013963852808E-4</v>
      </c>
      <c r="C586" s="4">
        <v>-9.4206930139638531E-2</v>
      </c>
    </row>
    <row r="587" spans="1:3" x14ac:dyDescent="0.3">
      <c r="A587" s="4">
        <v>563</v>
      </c>
      <c r="B587" s="4">
        <v>3.0037212641529498E-4</v>
      </c>
      <c r="C587" s="4">
        <v>5.7499627873584702E-2</v>
      </c>
    </row>
    <row r="588" spans="1:3" x14ac:dyDescent="0.3">
      <c r="A588" s="4">
        <v>564</v>
      </c>
      <c r="B588" s="4">
        <v>2.8725609996882874E-4</v>
      </c>
      <c r="C588" s="4">
        <v>-1.6872560999688286E-3</v>
      </c>
    </row>
    <row r="589" spans="1:3" x14ac:dyDescent="0.3">
      <c r="A589" s="4">
        <v>565</v>
      </c>
      <c r="B589" s="4">
        <v>2.8507009556108444E-4</v>
      </c>
      <c r="C589" s="4">
        <v>0.11091492990443891</v>
      </c>
    </row>
    <row r="590" spans="1:3" x14ac:dyDescent="0.3">
      <c r="A590" s="4">
        <v>566</v>
      </c>
      <c r="B590" s="4">
        <v>2.7632607793010694E-4</v>
      </c>
      <c r="C590" s="4">
        <v>-2.7632607793010694E-4</v>
      </c>
    </row>
    <row r="591" spans="1:3" x14ac:dyDescent="0.3">
      <c r="A591" s="4">
        <v>567</v>
      </c>
      <c r="B591" s="4">
        <v>2.9162810878431754E-4</v>
      </c>
      <c r="C591" s="4">
        <v>1.8508371891215684E-2</v>
      </c>
    </row>
    <row r="592" spans="1:3" x14ac:dyDescent="0.3">
      <c r="A592" s="4">
        <v>568</v>
      </c>
      <c r="B592" s="4">
        <v>2.7632607793010694E-4</v>
      </c>
      <c r="C592" s="4">
        <v>-0.1345763260779301</v>
      </c>
    </row>
    <row r="593" spans="1:3" x14ac:dyDescent="0.3">
      <c r="A593" s="4">
        <v>569</v>
      </c>
      <c r="B593" s="4">
        <v>2.500940250371745E-4</v>
      </c>
      <c r="C593" s="4">
        <v>5.1849905974962827E-2</v>
      </c>
    </row>
    <row r="594" spans="1:3" x14ac:dyDescent="0.3">
      <c r="A594" s="4">
        <v>570</v>
      </c>
      <c r="B594" s="4">
        <v>2.9162810878431754E-4</v>
      </c>
      <c r="C594" s="4">
        <v>3.2083718912156826E-3</v>
      </c>
    </row>
    <row r="595" spans="1:3" x14ac:dyDescent="0.3">
      <c r="A595" s="4">
        <v>571</v>
      </c>
      <c r="B595" s="4">
        <v>2.9818612200755064E-4</v>
      </c>
      <c r="C595" s="4">
        <v>8.3018138779924495E-3</v>
      </c>
    </row>
    <row r="596" spans="1:3" x14ac:dyDescent="0.3">
      <c r="A596" s="4">
        <v>572</v>
      </c>
      <c r="B596" s="4">
        <v>2.8069808674559564E-4</v>
      </c>
      <c r="C596" s="4">
        <v>9.6119301913254407E-2</v>
      </c>
    </row>
    <row r="597" spans="1:3" x14ac:dyDescent="0.3">
      <c r="A597" s="4">
        <v>573</v>
      </c>
      <c r="B597" s="4">
        <v>3.2660417930822742E-4</v>
      </c>
      <c r="C597" s="4">
        <v>8.6773395820691768E-2</v>
      </c>
    </row>
    <row r="598" spans="1:3" x14ac:dyDescent="0.3">
      <c r="A598" s="4">
        <v>574</v>
      </c>
      <c r="B598" s="4">
        <v>3.2441817490048302E-4</v>
      </c>
      <c r="C598" s="4">
        <v>3.4475581825099515E-2</v>
      </c>
    </row>
    <row r="599" spans="1:3" x14ac:dyDescent="0.3">
      <c r="A599" s="4">
        <v>575</v>
      </c>
      <c r="B599" s="4">
        <v>2.4790802062943016E-4</v>
      </c>
      <c r="C599" s="4">
        <v>-2.554790802062943E-2</v>
      </c>
    </row>
    <row r="600" spans="1:3" x14ac:dyDescent="0.3">
      <c r="A600" s="4">
        <v>576</v>
      </c>
      <c r="B600" s="4">
        <v>2.4790802062943016E-4</v>
      </c>
      <c r="C600" s="4">
        <v>1.265209197937057E-2</v>
      </c>
    </row>
    <row r="601" spans="1:3" x14ac:dyDescent="0.3">
      <c r="A601" s="4">
        <v>577</v>
      </c>
      <c r="B601" s="4">
        <v>2.7632607793010694E-4</v>
      </c>
      <c r="C601" s="4">
        <v>6.8823673922069895E-2</v>
      </c>
    </row>
    <row r="602" spans="1:3" x14ac:dyDescent="0.3">
      <c r="A602" s="4">
        <v>578</v>
      </c>
      <c r="B602" s="4">
        <v>2.9162810878431754E-4</v>
      </c>
      <c r="C602" s="4">
        <v>-3.7291628108784315E-2</v>
      </c>
    </row>
    <row r="603" spans="1:3" x14ac:dyDescent="0.3">
      <c r="A603" s="4">
        <v>579</v>
      </c>
      <c r="B603" s="4">
        <v>2.2167596773649772E-4</v>
      </c>
      <c r="C603" s="4">
        <v>0.11407832403226351</v>
      </c>
    </row>
    <row r="604" spans="1:3" x14ac:dyDescent="0.3">
      <c r="A604" s="4">
        <v>580</v>
      </c>
      <c r="B604" s="4">
        <v>2.9381411319206189E-4</v>
      </c>
      <c r="C604" s="4">
        <v>-1.0493814113192062E-2</v>
      </c>
    </row>
    <row r="605" spans="1:3" x14ac:dyDescent="0.3">
      <c r="A605" s="4">
        <v>581</v>
      </c>
      <c r="B605" s="4">
        <v>2.8288409115334004E-4</v>
      </c>
      <c r="C605" s="4">
        <v>-6.728288409115335E-2</v>
      </c>
    </row>
    <row r="606" spans="1:3" x14ac:dyDescent="0.3">
      <c r="A606" s="4">
        <v>582</v>
      </c>
      <c r="B606" s="4">
        <v>2.9381411319206189E-4</v>
      </c>
      <c r="C606" s="4">
        <v>-2.4893814113192064E-2</v>
      </c>
    </row>
    <row r="607" spans="1:3" x14ac:dyDescent="0.3">
      <c r="A607" s="4">
        <v>583</v>
      </c>
      <c r="B607" s="4">
        <v>3.3753420134694927E-4</v>
      </c>
      <c r="C607" s="4">
        <v>-6.563753420134695E-2</v>
      </c>
    </row>
    <row r="608" spans="1:3" x14ac:dyDescent="0.3">
      <c r="A608" s="4">
        <v>584</v>
      </c>
      <c r="B608" s="4">
        <v>3.5939424542439291E-4</v>
      </c>
      <c r="C608" s="4">
        <v>-9.2593942454243933E-3</v>
      </c>
    </row>
    <row r="609" spans="1:3" x14ac:dyDescent="0.3">
      <c r="A609" s="4">
        <v>585</v>
      </c>
      <c r="B609" s="4">
        <v>3.3534819693920487E-4</v>
      </c>
      <c r="C609" s="4">
        <v>-7.3534819693920489E-4</v>
      </c>
    </row>
    <row r="610" spans="1:3" x14ac:dyDescent="0.3">
      <c r="A610" s="4">
        <v>586</v>
      </c>
      <c r="B610" s="4">
        <v>2.566520382604076E-4</v>
      </c>
      <c r="C610" s="4">
        <v>-2.566520382604076E-4</v>
      </c>
    </row>
    <row r="611" spans="1:3" x14ac:dyDescent="0.3">
      <c r="A611" s="4">
        <v>587</v>
      </c>
      <c r="B611" s="4">
        <v>2.9600011759980623E-4</v>
      </c>
      <c r="C611" s="4">
        <v>1.7039998824001938E-3</v>
      </c>
    </row>
    <row r="612" spans="1:3" x14ac:dyDescent="0.3">
      <c r="A612" s="4">
        <v>588</v>
      </c>
      <c r="B612" s="4">
        <v>2.2823398095973081E-4</v>
      </c>
      <c r="C612" s="4">
        <v>-2.3028233980959732E-2</v>
      </c>
    </row>
    <row r="613" spans="1:3" x14ac:dyDescent="0.3">
      <c r="A613" s="4">
        <v>589</v>
      </c>
      <c r="B613" s="4">
        <v>2.7414007352236254E-4</v>
      </c>
      <c r="C613" s="4">
        <v>7.292585992647764E-2</v>
      </c>
    </row>
    <row r="614" spans="1:3" x14ac:dyDescent="0.3">
      <c r="A614" s="4">
        <v>590</v>
      </c>
      <c r="B614" s="4">
        <v>2.9600011759980623E-4</v>
      </c>
      <c r="C614" s="4">
        <v>5.6403999882400191E-2</v>
      </c>
    </row>
    <row r="615" spans="1:3" x14ac:dyDescent="0.3">
      <c r="A615" s="4">
        <v>591</v>
      </c>
      <c r="B615" s="4">
        <v>3.3972020575469362E-4</v>
      </c>
      <c r="C615" s="4">
        <v>-3.3972020575469362E-4</v>
      </c>
    </row>
    <row r="616" spans="1:3" x14ac:dyDescent="0.3">
      <c r="A616" s="4">
        <v>592</v>
      </c>
      <c r="B616" s="4">
        <v>3.5502223660890421E-4</v>
      </c>
      <c r="C616" s="4">
        <v>3.6444977763391097E-2</v>
      </c>
    </row>
    <row r="617" spans="1:3" x14ac:dyDescent="0.3">
      <c r="A617" s="4">
        <v>593</v>
      </c>
      <c r="B617" s="4">
        <v>3.0037212641529498E-4</v>
      </c>
      <c r="C617" s="4">
        <v>2.1199627873584703E-2</v>
      </c>
    </row>
    <row r="618" spans="1:3" x14ac:dyDescent="0.3">
      <c r="A618" s="4">
        <v>594</v>
      </c>
      <c r="B618" s="4">
        <v>2.8507009556108444E-4</v>
      </c>
      <c r="C618" s="4">
        <v>1.4014929904438915E-2</v>
      </c>
    </row>
    <row r="619" spans="1:3" x14ac:dyDescent="0.3">
      <c r="A619" s="4">
        <v>595</v>
      </c>
      <c r="B619" s="4">
        <v>2.8725609996882874E-4</v>
      </c>
      <c r="C619" s="4">
        <v>-9.2872560999688273E-3</v>
      </c>
    </row>
    <row r="620" spans="1:3" x14ac:dyDescent="0.3">
      <c r="A620" s="4">
        <v>596</v>
      </c>
      <c r="B620" s="4">
        <v>3.0911614404627243E-4</v>
      </c>
      <c r="C620" s="4">
        <v>-6.4509116144046266E-2</v>
      </c>
    </row>
    <row r="621" spans="1:3" x14ac:dyDescent="0.3">
      <c r="A621" s="4">
        <v>597</v>
      </c>
      <c r="B621" s="4">
        <v>3.3534819693920487E-4</v>
      </c>
      <c r="C621" s="4">
        <v>-7.2635348196939203E-2</v>
      </c>
    </row>
    <row r="622" spans="1:3" x14ac:dyDescent="0.3">
      <c r="A622" s="4">
        <v>598</v>
      </c>
      <c r="B622" s="4">
        <v>3.3097618812371612E-4</v>
      </c>
      <c r="C622" s="4">
        <v>1.9369023811876284E-2</v>
      </c>
    </row>
    <row r="623" spans="1:3" x14ac:dyDescent="0.3">
      <c r="A623" s="4">
        <v>599</v>
      </c>
      <c r="B623" s="4">
        <v>3.2441817490048302E-4</v>
      </c>
      <c r="C623" s="4">
        <v>-3.9424418174900486E-2</v>
      </c>
    </row>
    <row r="624" spans="1:3" x14ac:dyDescent="0.3">
      <c r="A624" s="4">
        <v>600</v>
      </c>
      <c r="B624" s="4">
        <v>3.83440293909581E-4</v>
      </c>
      <c r="C624" s="4">
        <v>9.1165597060904185E-3</v>
      </c>
    </row>
    <row r="625" spans="1:3" x14ac:dyDescent="0.3">
      <c r="A625" s="4">
        <v>601</v>
      </c>
      <c r="B625" s="4">
        <v>3.2879018371597177E-4</v>
      </c>
      <c r="C625" s="4">
        <v>-0.10332879018371596</v>
      </c>
    </row>
    <row r="626" spans="1:3" x14ac:dyDescent="0.3">
      <c r="A626" s="4">
        <v>602</v>
      </c>
      <c r="B626" s="4">
        <v>3.4846422338567112E-4</v>
      </c>
      <c r="C626" s="4">
        <v>5.8951535776614328E-2</v>
      </c>
    </row>
    <row r="627" spans="1:3" x14ac:dyDescent="0.3">
      <c r="A627" s="4">
        <v>603</v>
      </c>
      <c r="B627" s="4">
        <v>3.5720824101664856E-4</v>
      </c>
      <c r="C627" s="4">
        <v>-6.1572082410166484E-3</v>
      </c>
    </row>
    <row r="628" spans="1:3" x14ac:dyDescent="0.3">
      <c r="A628" s="4">
        <v>604</v>
      </c>
      <c r="B628" s="4">
        <v>3.3972020575469362E-4</v>
      </c>
      <c r="C628" s="4">
        <v>6.2960279794245302E-2</v>
      </c>
    </row>
    <row r="629" spans="1:3" x14ac:dyDescent="0.3">
      <c r="A629" s="4">
        <v>605</v>
      </c>
      <c r="B629" s="4">
        <v>3.4409221457018237E-4</v>
      </c>
      <c r="C629" s="4">
        <v>1.8455907785429819E-2</v>
      </c>
    </row>
    <row r="630" spans="1:3" x14ac:dyDescent="0.3">
      <c r="A630" s="4">
        <v>606</v>
      </c>
      <c r="B630" s="4">
        <v>3.0037212641529498E-4</v>
      </c>
      <c r="C630" s="4">
        <v>-4.3000372126415297E-2</v>
      </c>
    </row>
    <row r="631" spans="1:3" x14ac:dyDescent="0.3">
      <c r="A631" s="4">
        <v>607</v>
      </c>
      <c r="B631" s="4">
        <v>3.3097618812371612E-4</v>
      </c>
      <c r="C631" s="4">
        <v>-1.2309761881237162E-3</v>
      </c>
    </row>
    <row r="632" spans="1:3" x14ac:dyDescent="0.3">
      <c r="A632" s="4">
        <v>608</v>
      </c>
      <c r="B632" s="4">
        <v>2.7414007352236254E-4</v>
      </c>
      <c r="C632" s="4">
        <v>-4.2974140073522363E-2</v>
      </c>
    </row>
    <row r="633" spans="1:3" x14ac:dyDescent="0.3">
      <c r="A633" s="4">
        <v>609</v>
      </c>
      <c r="B633" s="4">
        <v>2.5883804266815195E-4</v>
      </c>
      <c r="C633" s="4">
        <v>6.3541161957331838E-2</v>
      </c>
    </row>
    <row r="634" spans="1:3" x14ac:dyDescent="0.3">
      <c r="A634" s="4">
        <v>610</v>
      </c>
      <c r="B634" s="4">
        <v>3.3972020575469362E-4</v>
      </c>
      <c r="C634" s="4">
        <v>5.9602797942453064E-3</v>
      </c>
    </row>
    <row r="635" spans="1:3" x14ac:dyDescent="0.3">
      <c r="A635" s="4">
        <v>611</v>
      </c>
      <c r="B635" s="4">
        <v>3.5283623220115981E-4</v>
      </c>
      <c r="C635" s="4">
        <v>4.9147163767798846E-2</v>
      </c>
    </row>
    <row r="636" spans="1:3" x14ac:dyDescent="0.3">
      <c r="A636" s="4">
        <v>612</v>
      </c>
      <c r="B636" s="4">
        <v>3.7032426746311481E-4</v>
      </c>
      <c r="C636" s="4">
        <v>4.2429675732536885E-2</v>
      </c>
    </row>
    <row r="637" spans="1:3" x14ac:dyDescent="0.3">
      <c r="A637" s="4">
        <v>613</v>
      </c>
      <c r="B637" s="4">
        <v>2.566520382604076E-4</v>
      </c>
      <c r="C637" s="4">
        <v>1.894334796173959E-2</v>
      </c>
    </row>
    <row r="638" spans="1:3" x14ac:dyDescent="0.3">
      <c r="A638" s="4">
        <v>614</v>
      </c>
      <c r="B638" s="4">
        <v>2.7851208233785129E-4</v>
      </c>
      <c r="C638" s="4">
        <v>-1.807851208233785E-2</v>
      </c>
    </row>
    <row r="639" spans="1:3" x14ac:dyDescent="0.3">
      <c r="A639" s="4">
        <v>615</v>
      </c>
      <c r="B639" s="4">
        <v>2.6758206029912945E-4</v>
      </c>
      <c r="C639" s="4">
        <v>-4.076758206029913E-2</v>
      </c>
    </row>
    <row r="640" spans="1:3" x14ac:dyDescent="0.3">
      <c r="A640" s="4">
        <v>616</v>
      </c>
      <c r="B640" s="4">
        <v>2.1730395892100897E-4</v>
      </c>
      <c r="C640" s="4">
        <v>-5.7173039589210085E-3</v>
      </c>
    </row>
    <row r="641" spans="1:3" x14ac:dyDescent="0.3">
      <c r="A641" s="4">
        <v>617</v>
      </c>
      <c r="B641" s="4">
        <v>2.3916400299845266E-4</v>
      </c>
      <c r="C641" s="4">
        <v>-1.9039164002998453E-2</v>
      </c>
    </row>
    <row r="642" spans="1:3" x14ac:dyDescent="0.3">
      <c r="A642" s="4">
        <v>618</v>
      </c>
      <c r="B642" s="4">
        <v>3.0474413523078373E-4</v>
      </c>
      <c r="C642" s="4">
        <v>-2.6804744135230783E-2</v>
      </c>
    </row>
    <row r="643" spans="1:3" x14ac:dyDescent="0.3">
      <c r="A643" s="4">
        <v>619</v>
      </c>
      <c r="B643" s="4">
        <v>3.0693013963852808E-4</v>
      </c>
      <c r="C643" s="4">
        <v>-6.2069301396385276E-3</v>
      </c>
    </row>
    <row r="644" spans="1:3" x14ac:dyDescent="0.3">
      <c r="A644" s="4">
        <v>620</v>
      </c>
      <c r="B644" s="4">
        <v>3.0911614404627243E-4</v>
      </c>
      <c r="C644" s="4">
        <v>-5.4009116144046271E-2</v>
      </c>
    </row>
    <row r="645" spans="1:3" x14ac:dyDescent="0.3">
      <c r="A645" s="4">
        <v>621</v>
      </c>
      <c r="B645" s="4">
        <v>2.8944210437657314E-4</v>
      </c>
      <c r="C645" s="4">
        <v>2.4310557895623426E-2</v>
      </c>
    </row>
    <row r="646" spans="1:3" x14ac:dyDescent="0.3">
      <c r="A646" s="4">
        <v>622</v>
      </c>
      <c r="B646" s="4">
        <v>2.9818612200755064E-4</v>
      </c>
      <c r="C646" s="4">
        <v>-9.239818612200755E-2</v>
      </c>
    </row>
    <row r="647" spans="1:3" x14ac:dyDescent="0.3">
      <c r="A647" s="4">
        <v>623</v>
      </c>
      <c r="B647" s="4">
        <v>3.2441817490048302E-4</v>
      </c>
      <c r="C647" s="4">
        <v>1.5075581825099518E-2</v>
      </c>
    </row>
    <row r="648" spans="1:3" x14ac:dyDescent="0.3">
      <c r="A648" s="4">
        <v>624</v>
      </c>
      <c r="B648" s="4">
        <v>3.2004616608499433E-4</v>
      </c>
      <c r="C648" s="4">
        <v>-2.6200461660849943E-3</v>
      </c>
    </row>
    <row r="649" spans="1:3" x14ac:dyDescent="0.3">
      <c r="A649" s="4">
        <v>625</v>
      </c>
      <c r="B649" s="4">
        <v>3.0037212641529498E-4</v>
      </c>
      <c r="C649" s="4">
        <v>3.699627873584705E-3</v>
      </c>
    </row>
    <row r="650" spans="1:3" x14ac:dyDescent="0.3">
      <c r="A650" s="4">
        <v>626</v>
      </c>
      <c r="B650" s="4">
        <v>2.8288409115334004E-4</v>
      </c>
      <c r="C650" s="4">
        <v>-1.8882884091153337E-2</v>
      </c>
    </row>
    <row r="651" spans="1:3" x14ac:dyDescent="0.3">
      <c r="A651" s="4">
        <v>627</v>
      </c>
      <c r="B651" s="4">
        <v>3.1130214845401683E-4</v>
      </c>
      <c r="C651" s="4">
        <v>-4.661130214845402E-2</v>
      </c>
    </row>
    <row r="652" spans="1:3" x14ac:dyDescent="0.3">
      <c r="A652" s="4">
        <v>628</v>
      </c>
      <c r="B652" s="4">
        <v>3.6158024983213731E-4</v>
      </c>
      <c r="C652" s="4">
        <v>-2.3461580249832137E-2</v>
      </c>
    </row>
    <row r="653" spans="1:3" x14ac:dyDescent="0.3">
      <c r="A653" s="4">
        <v>629</v>
      </c>
      <c r="B653" s="4">
        <v>3.5502223660890421E-4</v>
      </c>
      <c r="C653" s="4">
        <v>1.8944977763391099E-2</v>
      </c>
    </row>
    <row r="654" spans="1:3" x14ac:dyDescent="0.3">
      <c r="A654" s="4">
        <v>630</v>
      </c>
      <c r="B654" s="4">
        <v>3.3097618812371612E-4</v>
      </c>
      <c r="C654" s="4">
        <v>-3.5430976188123714E-2</v>
      </c>
    </row>
    <row r="655" spans="1:3" x14ac:dyDescent="0.3">
      <c r="A655" s="4">
        <v>631</v>
      </c>
      <c r="B655" s="4">
        <v>3.1130214845401683E-4</v>
      </c>
      <c r="C655" s="4">
        <v>-1.1411302148454018E-2</v>
      </c>
    </row>
    <row r="656" spans="1:3" x14ac:dyDescent="0.3">
      <c r="A656" s="4">
        <v>632</v>
      </c>
      <c r="B656" s="4">
        <v>2.0637393688228712E-4</v>
      </c>
      <c r="C656" s="4">
        <v>3.4393626063117709E-2</v>
      </c>
    </row>
    <row r="657" spans="1:3" x14ac:dyDescent="0.3">
      <c r="A657" s="4">
        <v>633</v>
      </c>
      <c r="B657" s="4">
        <v>2.5883804266815195E-4</v>
      </c>
      <c r="C657" s="4">
        <v>-1.4588380426681518E-3</v>
      </c>
    </row>
    <row r="658" spans="1:3" x14ac:dyDescent="0.3">
      <c r="A658" s="4">
        <v>634</v>
      </c>
      <c r="B658" s="4">
        <v>2.5228002944491885E-4</v>
      </c>
      <c r="C658" s="4">
        <v>3.2347719970555078E-2</v>
      </c>
    </row>
    <row r="659" spans="1:3" x14ac:dyDescent="0.3">
      <c r="A659" s="4">
        <v>635</v>
      </c>
      <c r="B659" s="4">
        <v>2.9381411319206189E-4</v>
      </c>
      <c r="C659" s="4">
        <v>-2.1293814113192065E-2</v>
      </c>
    </row>
    <row r="660" spans="1:3" x14ac:dyDescent="0.3">
      <c r="A660" s="4">
        <v>636</v>
      </c>
      <c r="B660" s="4">
        <v>2.566520382604076E-4</v>
      </c>
      <c r="C660" s="4">
        <v>-4.0256652038260406E-2</v>
      </c>
    </row>
    <row r="661" spans="1:3" x14ac:dyDescent="0.3">
      <c r="A661" s="4">
        <v>637</v>
      </c>
      <c r="B661" s="4">
        <v>2.6102404707589635E-4</v>
      </c>
      <c r="C661" s="4">
        <v>9.0138975952924097E-2</v>
      </c>
    </row>
    <row r="662" spans="1:3" x14ac:dyDescent="0.3">
      <c r="A662" s="4">
        <v>638</v>
      </c>
      <c r="B662" s="4">
        <v>2.4572201622168575E-4</v>
      </c>
      <c r="C662" s="4">
        <v>6.8254277983778325E-2</v>
      </c>
    </row>
    <row r="663" spans="1:3" x14ac:dyDescent="0.3">
      <c r="A663" s="4">
        <v>639</v>
      </c>
      <c r="B663" s="4">
        <v>2.3697799859070828E-4</v>
      </c>
      <c r="C663" s="4">
        <v>-7.9636977998590708E-2</v>
      </c>
    </row>
    <row r="664" spans="1:3" x14ac:dyDescent="0.3">
      <c r="A664" s="4">
        <v>640</v>
      </c>
      <c r="B664" s="4">
        <v>2.5883804266815195E-4</v>
      </c>
      <c r="C664" s="4">
        <v>-2.615883804266815E-2</v>
      </c>
    </row>
    <row r="665" spans="1:3" x14ac:dyDescent="0.3">
      <c r="A665" s="4">
        <v>641</v>
      </c>
      <c r="B665" s="4">
        <v>2.6102404707589635E-4</v>
      </c>
      <c r="C665" s="4">
        <v>6.4238975952924104E-2</v>
      </c>
    </row>
    <row r="666" spans="1:3" x14ac:dyDescent="0.3">
      <c r="A666" s="4">
        <v>642</v>
      </c>
      <c r="B666" s="4">
        <v>2.9381411319206189E-4</v>
      </c>
      <c r="C666" s="4">
        <v>-5.7893814113192062E-2</v>
      </c>
    </row>
    <row r="667" spans="1:3" x14ac:dyDescent="0.3">
      <c r="A667" s="4">
        <v>643</v>
      </c>
      <c r="B667" s="4">
        <v>2.8069808674559564E-4</v>
      </c>
      <c r="C667" s="4">
        <v>-1.8980698086745598E-2</v>
      </c>
    </row>
    <row r="668" spans="1:3" x14ac:dyDescent="0.3">
      <c r="A668" s="4">
        <v>644</v>
      </c>
      <c r="B668" s="4">
        <v>2.6758206029912945E-4</v>
      </c>
      <c r="C668" s="4">
        <v>1.7832417939700872E-2</v>
      </c>
    </row>
    <row r="669" spans="1:3" x14ac:dyDescent="0.3">
      <c r="A669" s="4">
        <v>645</v>
      </c>
      <c r="B669" s="4">
        <v>2.500940250371745E-4</v>
      </c>
      <c r="C669" s="4">
        <v>-1.1650094025037175E-2</v>
      </c>
    </row>
    <row r="670" spans="1:3" x14ac:dyDescent="0.3">
      <c r="A670" s="4">
        <v>646</v>
      </c>
      <c r="B670" s="4">
        <v>2.3041998536747519E-4</v>
      </c>
      <c r="C670" s="4">
        <v>-6.5130419985367477E-2</v>
      </c>
    </row>
    <row r="671" spans="1:3" x14ac:dyDescent="0.3">
      <c r="A671" s="4">
        <v>647</v>
      </c>
      <c r="B671" s="4">
        <v>2.4790802062943016E-4</v>
      </c>
      <c r="C671" s="4">
        <v>1.2152091979370569E-2</v>
      </c>
    </row>
    <row r="672" spans="1:3" x14ac:dyDescent="0.3">
      <c r="A672" s="4">
        <v>648</v>
      </c>
      <c r="B672" s="4">
        <v>2.2823398095973081E-4</v>
      </c>
      <c r="C672" s="4">
        <v>5.0671766019040269E-2</v>
      </c>
    </row>
    <row r="673" spans="1:3" x14ac:dyDescent="0.3">
      <c r="A673" s="4">
        <v>649</v>
      </c>
      <c r="B673" s="4">
        <v>2.3916400299845266E-4</v>
      </c>
      <c r="C673" s="4">
        <v>3.1160835997001545E-2</v>
      </c>
    </row>
    <row r="674" spans="1:3" x14ac:dyDescent="0.3">
      <c r="A674" s="4">
        <v>650</v>
      </c>
      <c r="B674" s="4">
        <v>1.9325791043582093E-4</v>
      </c>
      <c r="C674" s="4">
        <v>3.6006742089564184E-2</v>
      </c>
    </row>
    <row r="675" spans="1:3" x14ac:dyDescent="0.3">
      <c r="A675" s="4">
        <v>651</v>
      </c>
      <c r="B675" s="4">
        <v>2.0418793247454277E-4</v>
      </c>
      <c r="C675" s="4">
        <v>2.2958120675254574E-3</v>
      </c>
    </row>
    <row r="676" spans="1:3" x14ac:dyDescent="0.3">
      <c r="A676" s="4">
        <v>652</v>
      </c>
      <c r="B676" s="4">
        <v>2.4572201622168575E-4</v>
      </c>
      <c r="C676" s="4">
        <v>-1.9745722016221684E-2</v>
      </c>
    </row>
    <row r="677" spans="1:3" x14ac:dyDescent="0.3">
      <c r="A677" s="4">
        <v>653</v>
      </c>
      <c r="B677" s="4">
        <v>2.653960558913851E-4</v>
      </c>
      <c r="C677" s="4">
        <v>1.7134603944108612E-2</v>
      </c>
    </row>
    <row r="678" spans="1:3" x14ac:dyDescent="0.3">
      <c r="A678" s="4">
        <v>654</v>
      </c>
      <c r="B678" s="4">
        <v>2.719540691146182E-4</v>
      </c>
      <c r="C678" s="4">
        <v>3.4828045930885378E-2</v>
      </c>
    </row>
    <row r="679" spans="1:3" x14ac:dyDescent="0.3">
      <c r="A679" s="4">
        <v>655</v>
      </c>
      <c r="B679" s="4">
        <v>2.4353601181394141E-4</v>
      </c>
      <c r="C679" s="4">
        <v>-2.4353601181394141E-4</v>
      </c>
    </row>
    <row r="680" spans="1:3" x14ac:dyDescent="0.3">
      <c r="A680" s="4">
        <v>656</v>
      </c>
      <c r="B680" s="4">
        <v>2.6758206029912945E-4</v>
      </c>
      <c r="C680" s="4">
        <v>7.9232417939700872E-2</v>
      </c>
    </row>
    <row r="681" spans="1:3" x14ac:dyDescent="0.3">
      <c r="A681" s="4">
        <v>657</v>
      </c>
      <c r="B681" s="4">
        <v>2.3916400299845266E-4</v>
      </c>
      <c r="C681" s="4">
        <v>-2.0739164002998453E-2</v>
      </c>
    </row>
    <row r="682" spans="1:3" x14ac:dyDescent="0.3">
      <c r="A682" s="4">
        <v>658</v>
      </c>
      <c r="B682" s="4">
        <v>2.3916400299845266E-4</v>
      </c>
      <c r="C682" s="4">
        <v>1.9360835997001547E-2</v>
      </c>
    </row>
    <row r="683" spans="1:3" x14ac:dyDescent="0.3">
      <c r="A683" s="4">
        <v>659</v>
      </c>
      <c r="B683" s="4">
        <v>2.4790802062943016E-4</v>
      </c>
      <c r="C683" s="4">
        <v>-1.744790802062943E-2</v>
      </c>
    </row>
    <row r="684" spans="1:3" x14ac:dyDescent="0.3">
      <c r="A684" s="4">
        <v>660</v>
      </c>
      <c r="B684" s="4">
        <v>2.2604797655198644E-4</v>
      </c>
      <c r="C684" s="4">
        <v>5.6739520234480138E-3</v>
      </c>
    </row>
    <row r="685" spans="1:3" x14ac:dyDescent="0.3">
      <c r="A685" s="4">
        <v>661</v>
      </c>
      <c r="B685" s="4">
        <v>2.0418793247454277E-4</v>
      </c>
      <c r="C685" s="4">
        <v>-7.6904187932474541E-2</v>
      </c>
    </row>
    <row r="686" spans="1:3" x14ac:dyDescent="0.3">
      <c r="A686" s="4">
        <v>662</v>
      </c>
      <c r="B686" s="4">
        <v>2.4135000740619703E-4</v>
      </c>
      <c r="C686" s="4">
        <v>7.6258649992593797E-2</v>
      </c>
    </row>
    <row r="687" spans="1:3" x14ac:dyDescent="0.3">
      <c r="A687" s="4">
        <v>663</v>
      </c>
      <c r="B687" s="4">
        <v>1.9544391484356527E-4</v>
      </c>
      <c r="C687" s="4">
        <v>3.0455608515643474E-4</v>
      </c>
    </row>
    <row r="688" spans="1:3" x14ac:dyDescent="0.3">
      <c r="A688" s="4">
        <v>664</v>
      </c>
      <c r="B688" s="4">
        <v>2.2823398095973081E-4</v>
      </c>
      <c r="C688" s="4">
        <v>8.9271766019040272E-2</v>
      </c>
    </row>
    <row r="689" spans="1:3" x14ac:dyDescent="0.3">
      <c r="A689" s="4">
        <v>665</v>
      </c>
      <c r="B689" s="4">
        <v>2.3260598977521956E-4</v>
      </c>
      <c r="C689" s="4">
        <v>-2.373260598977522E-2</v>
      </c>
    </row>
    <row r="690" spans="1:3" x14ac:dyDescent="0.3">
      <c r="A690" s="4">
        <v>666</v>
      </c>
      <c r="B690" s="4">
        <v>1.1237574734927926E-4</v>
      </c>
      <c r="C690" s="4">
        <v>7.9876242526507202E-3</v>
      </c>
    </row>
    <row r="691" spans="1:3" x14ac:dyDescent="0.3">
      <c r="A691" s="4">
        <v>667</v>
      </c>
      <c r="B691" s="4">
        <v>1.1237574734927926E-4</v>
      </c>
      <c r="C691" s="4">
        <v>-1.0512375747349279E-2</v>
      </c>
    </row>
    <row r="692" spans="1:3" x14ac:dyDescent="0.3">
      <c r="A692" s="4">
        <v>668</v>
      </c>
      <c r="B692" s="4">
        <v>1.3642179583446735E-4</v>
      </c>
      <c r="C692" s="4">
        <v>2.9163578204165531E-2</v>
      </c>
    </row>
    <row r="693" spans="1:3" x14ac:dyDescent="0.3">
      <c r="A693" s="4">
        <v>669</v>
      </c>
      <c r="B693" s="4">
        <v>1.9544391484356527E-4</v>
      </c>
      <c r="C693" s="4">
        <v>-9.9954439148435652E-3</v>
      </c>
    </row>
    <row r="694" spans="1:3" x14ac:dyDescent="0.3">
      <c r="A694" s="4">
        <v>670</v>
      </c>
      <c r="B694" s="4">
        <v>1.9107190602807653E-4</v>
      </c>
      <c r="C694" s="4">
        <v>-6.1910719060280766E-3</v>
      </c>
    </row>
    <row r="695" spans="1:3" x14ac:dyDescent="0.3">
      <c r="A695" s="4">
        <v>671</v>
      </c>
      <c r="B695" s="4">
        <v>1.9107190602807653E-4</v>
      </c>
      <c r="C695" s="4">
        <v>1.1108928093971923E-2</v>
      </c>
    </row>
    <row r="696" spans="1:3" x14ac:dyDescent="0.3">
      <c r="A696" s="4">
        <v>672</v>
      </c>
      <c r="B696" s="4">
        <v>1.9762991925130965E-4</v>
      </c>
      <c r="C696" s="4">
        <v>5.7023700807486899E-3</v>
      </c>
    </row>
    <row r="697" spans="1:3" x14ac:dyDescent="0.3">
      <c r="A697" s="4">
        <v>673</v>
      </c>
      <c r="B697" s="4">
        <v>2.0637393688228712E-4</v>
      </c>
      <c r="C697" s="4">
        <v>3.1493626063117709E-2</v>
      </c>
    </row>
    <row r="698" spans="1:3" x14ac:dyDescent="0.3">
      <c r="A698" s="4">
        <v>674</v>
      </c>
      <c r="B698" s="4">
        <v>1.8888590162033218E-4</v>
      </c>
      <c r="C698" s="4">
        <v>-8.4088885901620336E-2</v>
      </c>
    </row>
    <row r="699" spans="1:3" x14ac:dyDescent="0.3">
      <c r="A699" s="4">
        <v>675</v>
      </c>
      <c r="B699" s="4">
        <v>1.6921186195063289E-4</v>
      </c>
      <c r="C699" s="4">
        <v>4.9630788138049366E-2</v>
      </c>
    </row>
    <row r="700" spans="1:3" x14ac:dyDescent="0.3">
      <c r="A700" s="4">
        <v>676</v>
      </c>
      <c r="B700" s="4">
        <v>1.8888590162033218E-4</v>
      </c>
      <c r="C700" s="4">
        <v>-3.0388885901620335E-2</v>
      </c>
    </row>
    <row r="701" spans="1:3" x14ac:dyDescent="0.3">
      <c r="A701" s="4">
        <v>677</v>
      </c>
      <c r="B701" s="4">
        <v>1.8888590162033218E-4</v>
      </c>
      <c r="C701" s="4">
        <v>-2.4788885901620334E-2</v>
      </c>
    </row>
    <row r="702" spans="1:3" x14ac:dyDescent="0.3">
      <c r="A702" s="4">
        <v>678</v>
      </c>
      <c r="B702" s="4">
        <v>1.9762991925130965E-4</v>
      </c>
      <c r="C702" s="4">
        <v>-1.4976299192513095E-3</v>
      </c>
    </row>
    <row r="703" spans="1:3" x14ac:dyDescent="0.3">
      <c r="A703" s="4">
        <v>679</v>
      </c>
      <c r="B703" s="4">
        <v>1.9107190602807653E-4</v>
      </c>
      <c r="C703" s="4">
        <v>2.9708928093971923E-2</v>
      </c>
    </row>
    <row r="704" spans="1:3" x14ac:dyDescent="0.3">
      <c r="A704" s="4">
        <v>680</v>
      </c>
      <c r="B704" s="4">
        <v>1.6483985313514414E-4</v>
      </c>
      <c r="C704" s="4">
        <v>2.335160146864856E-3</v>
      </c>
    </row>
    <row r="705" spans="1:3" x14ac:dyDescent="0.3">
      <c r="A705" s="4">
        <v>681</v>
      </c>
      <c r="B705" s="4">
        <v>2.085599412900315E-4</v>
      </c>
      <c r="C705" s="4">
        <v>5.9091440058709969E-2</v>
      </c>
    </row>
    <row r="706" spans="1:3" x14ac:dyDescent="0.3">
      <c r="A706" s="4">
        <v>682</v>
      </c>
      <c r="B706" s="4">
        <v>2.3260598977521956E-4</v>
      </c>
      <c r="C706" s="4">
        <v>1.4467394010224781E-2</v>
      </c>
    </row>
    <row r="707" spans="1:3" x14ac:dyDescent="0.3">
      <c r="A707" s="4">
        <v>683</v>
      </c>
      <c r="B707" s="4">
        <v>1.9981592365905402E-4</v>
      </c>
      <c r="C707" s="4">
        <v>-4.1799815923659049E-2</v>
      </c>
    </row>
    <row r="708" spans="1:3" x14ac:dyDescent="0.3">
      <c r="A708" s="4">
        <v>684</v>
      </c>
      <c r="B708" s="4">
        <v>1.5172382668867789E-4</v>
      </c>
      <c r="C708" s="4">
        <v>7.1548276173311318E-2</v>
      </c>
    </row>
    <row r="709" spans="1:3" x14ac:dyDescent="0.3">
      <c r="A709" s="4">
        <v>685</v>
      </c>
      <c r="B709" s="4">
        <v>1.4516581346544479E-4</v>
      </c>
      <c r="C709" s="4">
        <v>8.4548341865345548E-3</v>
      </c>
    </row>
    <row r="710" spans="1:3" x14ac:dyDescent="0.3">
      <c r="A710" s="4">
        <v>686</v>
      </c>
      <c r="B710" s="4">
        <v>1.2986378261123425E-4</v>
      </c>
      <c r="C710" s="4">
        <v>-1.2986378261123425E-4</v>
      </c>
    </row>
    <row r="711" spans="1:3" x14ac:dyDescent="0.3">
      <c r="A711" s="4">
        <v>687</v>
      </c>
      <c r="B711" s="4">
        <v>1.4516581346544479E-4</v>
      </c>
      <c r="C711" s="4">
        <v>6.7954834186534543E-2</v>
      </c>
    </row>
    <row r="712" spans="1:3" x14ac:dyDescent="0.3">
      <c r="A712" s="4">
        <v>688</v>
      </c>
      <c r="B712" s="4">
        <v>1.9762991925130965E-4</v>
      </c>
      <c r="C712" s="4">
        <v>-4.929762991925131E-2</v>
      </c>
    </row>
    <row r="713" spans="1:3" x14ac:dyDescent="0.3">
      <c r="A713" s="4">
        <v>689</v>
      </c>
      <c r="B713" s="4">
        <v>1.7576987517386598E-4</v>
      </c>
      <c r="C713" s="4">
        <v>4.2424230124826136E-2</v>
      </c>
    </row>
    <row r="714" spans="1:3" x14ac:dyDescent="0.3">
      <c r="A714" s="4">
        <v>690</v>
      </c>
      <c r="B714" s="4">
        <v>1.7139786635837724E-4</v>
      </c>
      <c r="C714" s="4">
        <v>2.5128602133641622E-2</v>
      </c>
    </row>
    <row r="715" spans="1:3" x14ac:dyDescent="0.3">
      <c r="A715" s="4">
        <v>691</v>
      </c>
      <c r="B715" s="4">
        <v>1.7358387076612158E-4</v>
      </c>
      <c r="C715" s="4">
        <v>1.8526416129233881E-2</v>
      </c>
    </row>
    <row r="716" spans="1:3" x14ac:dyDescent="0.3">
      <c r="A716" s="4">
        <v>692</v>
      </c>
      <c r="B716" s="4">
        <v>1.5390983109642229E-4</v>
      </c>
      <c r="C716" s="4">
        <v>-2.9453909831096421E-2</v>
      </c>
    </row>
    <row r="717" spans="1:3" x14ac:dyDescent="0.3">
      <c r="A717" s="4">
        <v>693</v>
      </c>
      <c r="B717" s="4">
        <v>1.3642179583446735E-4</v>
      </c>
      <c r="C717" s="4">
        <v>-1.6336421795834468E-2</v>
      </c>
    </row>
    <row r="718" spans="1:3" x14ac:dyDescent="0.3">
      <c r="A718" s="4">
        <v>694</v>
      </c>
      <c r="B718" s="4">
        <v>1.6046784431965539E-4</v>
      </c>
      <c r="C718" s="4">
        <v>2.9339532155680342E-2</v>
      </c>
    </row>
    <row r="719" spans="1:3" x14ac:dyDescent="0.3">
      <c r="A719" s="4">
        <v>695</v>
      </c>
      <c r="B719" s="4">
        <v>1.6483985313514414E-4</v>
      </c>
      <c r="C719" s="4">
        <v>-3.1664839853135146E-2</v>
      </c>
    </row>
    <row r="720" spans="1:3" x14ac:dyDescent="0.3">
      <c r="A720" s="4">
        <v>696</v>
      </c>
      <c r="B720" s="4">
        <v>1.233057693880011E-4</v>
      </c>
      <c r="C720" s="4">
        <v>-2.8233057693880011E-3</v>
      </c>
    </row>
    <row r="721" spans="1:3" x14ac:dyDescent="0.3">
      <c r="A721" s="4">
        <v>697</v>
      </c>
      <c r="B721" s="4">
        <v>1.3423579142672295E-4</v>
      </c>
      <c r="C721" s="4">
        <v>3.3565764208573275E-2</v>
      </c>
    </row>
    <row r="722" spans="1:3" x14ac:dyDescent="0.3">
      <c r="A722" s="4">
        <v>698</v>
      </c>
      <c r="B722" s="4">
        <v>1.4953782228093354E-4</v>
      </c>
      <c r="C722" s="4">
        <v>-4.3949537822280935E-2</v>
      </c>
    </row>
    <row r="723" spans="1:3" x14ac:dyDescent="0.3">
      <c r="A723" s="4">
        <v>699</v>
      </c>
      <c r="B723" s="4">
        <v>1.5172382668867789E-4</v>
      </c>
      <c r="C723" s="4">
        <v>1.8482761733113222E-3</v>
      </c>
    </row>
    <row r="724" spans="1:3" x14ac:dyDescent="0.3">
      <c r="A724" s="4">
        <v>700</v>
      </c>
      <c r="B724" s="4">
        <v>1.6921186195063289E-4</v>
      </c>
      <c r="C724" s="4">
        <v>-1.1692118619506329E-3</v>
      </c>
    </row>
    <row r="725" spans="1:3" x14ac:dyDescent="0.3">
      <c r="A725" s="4">
        <v>701</v>
      </c>
      <c r="B725" s="4">
        <v>1.5172382668867789E-4</v>
      </c>
      <c r="C725" s="4">
        <v>-3.1951723826688677E-2</v>
      </c>
    </row>
    <row r="726" spans="1:3" x14ac:dyDescent="0.3">
      <c r="A726" s="4">
        <v>702</v>
      </c>
      <c r="B726" s="4">
        <v>1.5390983109642229E-4</v>
      </c>
      <c r="C726" s="4">
        <v>-1.5539098310964222E-3</v>
      </c>
    </row>
    <row r="727" spans="1:3" x14ac:dyDescent="0.3">
      <c r="A727" s="4">
        <v>703</v>
      </c>
      <c r="B727" s="4">
        <v>1.7358387076612158E-4</v>
      </c>
      <c r="C727" s="4">
        <v>-3.8873583870766122E-2</v>
      </c>
    </row>
    <row r="728" spans="1:3" x14ac:dyDescent="0.3">
      <c r="A728" s="4">
        <v>704</v>
      </c>
      <c r="B728" s="4">
        <v>1.6921186195063289E-4</v>
      </c>
      <c r="C728" s="4">
        <v>2.2830788138049368E-2</v>
      </c>
    </row>
    <row r="729" spans="1:3" x14ac:dyDescent="0.3">
      <c r="A729" s="4">
        <v>705</v>
      </c>
      <c r="B729" s="4">
        <v>1.6483985313514414E-4</v>
      </c>
      <c r="C729" s="4">
        <v>-3.3648398531351442E-3</v>
      </c>
    </row>
    <row r="730" spans="1:3" x14ac:dyDescent="0.3">
      <c r="A730" s="4">
        <v>706</v>
      </c>
      <c r="B730" s="4">
        <v>1.2767777820348985E-4</v>
      </c>
      <c r="C730" s="4">
        <v>-6.6727677778203501E-2</v>
      </c>
    </row>
    <row r="731" spans="1:3" x14ac:dyDescent="0.3">
      <c r="A731" s="4">
        <v>707</v>
      </c>
      <c r="B731" s="4">
        <v>1.320497870189786E-4</v>
      </c>
      <c r="C731" s="4">
        <v>-1.2320497870189787E-3</v>
      </c>
    </row>
    <row r="732" spans="1:3" x14ac:dyDescent="0.3">
      <c r="A732" s="4">
        <v>708</v>
      </c>
      <c r="B732" s="4">
        <v>1.1674775616476801E-4</v>
      </c>
      <c r="C732" s="4">
        <v>-5.7167477561647683E-3</v>
      </c>
    </row>
    <row r="733" spans="1:3" x14ac:dyDescent="0.3">
      <c r="A733" s="4">
        <v>709</v>
      </c>
      <c r="B733" s="4">
        <v>1.1674775616476801E-4</v>
      </c>
      <c r="C733" s="4">
        <v>3.1083252243835232E-2</v>
      </c>
    </row>
    <row r="734" spans="1:3" x14ac:dyDescent="0.3">
      <c r="A734" s="4">
        <v>710</v>
      </c>
      <c r="B734" s="4">
        <v>1.0800373853379056E-4</v>
      </c>
      <c r="C734" s="4">
        <v>4.3891996261466205E-2</v>
      </c>
    </row>
    <row r="735" spans="1:3" x14ac:dyDescent="0.3">
      <c r="A735" s="4">
        <v>711</v>
      </c>
      <c r="B735" s="4">
        <v>1.1456175175702366E-4</v>
      </c>
      <c r="C735" s="4">
        <v>1.2085438248242977E-2</v>
      </c>
    </row>
    <row r="736" spans="1:3" x14ac:dyDescent="0.3">
      <c r="A736" s="4">
        <v>712</v>
      </c>
      <c r="B736" s="4">
        <v>1.2549177379574551E-4</v>
      </c>
      <c r="C736" s="4">
        <v>-3.242549177379575E-2</v>
      </c>
    </row>
    <row r="737" spans="1:3" x14ac:dyDescent="0.3">
      <c r="A737" s="4">
        <v>713</v>
      </c>
      <c r="B737" s="4">
        <v>1.1237574734927926E-4</v>
      </c>
      <c r="C737" s="4">
        <v>-2.3123757473492794E-3</v>
      </c>
    </row>
    <row r="738" spans="1:3" x14ac:dyDescent="0.3">
      <c r="A738" s="4">
        <v>714</v>
      </c>
      <c r="B738" s="4">
        <v>1.1674775616476801E-4</v>
      </c>
      <c r="C738" s="4">
        <v>-3.3516747756164769E-2</v>
      </c>
    </row>
    <row r="739" spans="1:3" x14ac:dyDescent="0.3">
      <c r="A739" s="4">
        <v>715</v>
      </c>
      <c r="B739" s="4">
        <v>1.4297980905770045E-4</v>
      </c>
      <c r="C739" s="4">
        <v>2.5057020190942299E-2</v>
      </c>
    </row>
    <row r="740" spans="1:3" x14ac:dyDescent="0.3">
      <c r="A740" s="4">
        <v>716</v>
      </c>
      <c r="B740" s="4">
        <v>1.320497870189786E-4</v>
      </c>
      <c r="C740" s="4">
        <v>-3.7532049787018983E-2</v>
      </c>
    </row>
    <row r="741" spans="1:3" x14ac:dyDescent="0.3">
      <c r="A741" s="4">
        <v>717</v>
      </c>
      <c r="B741" s="4">
        <v>1.3642179583446735E-4</v>
      </c>
      <c r="C741" s="4">
        <v>-3.2436421795834468E-2</v>
      </c>
    </row>
    <row r="742" spans="1:3" x14ac:dyDescent="0.3">
      <c r="A742" s="4">
        <v>718</v>
      </c>
      <c r="B742" s="4">
        <v>1.4953782228093354E-4</v>
      </c>
      <c r="C742" s="4">
        <v>-1.7749537822280934E-2</v>
      </c>
    </row>
    <row r="743" spans="1:3" x14ac:dyDescent="0.3">
      <c r="A743" s="4">
        <v>719</v>
      </c>
      <c r="B743" s="4">
        <v>1.473518178731892E-4</v>
      </c>
      <c r="C743" s="4">
        <v>1.645264818212681E-2</v>
      </c>
    </row>
    <row r="744" spans="1:3" x14ac:dyDescent="0.3">
      <c r="A744" s="4">
        <v>720</v>
      </c>
      <c r="B744" s="4">
        <v>1.4297980905770045E-4</v>
      </c>
      <c r="C744" s="4">
        <v>4.4557020190942299E-2</v>
      </c>
    </row>
    <row r="745" spans="1:3" x14ac:dyDescent="0.3">
      <c r="A745" s="4">
        <v>721</v>
      </c>
      <c r="B745" s="4">
        <v>1.4297980905770045E-4</v>
      </c>
      <c r="C745" s="4">
        <v>-1.4742979809057701E-2</v>
      </c>
    </row>
    <row r="746" spans="1:3" x14ac:dyDescent="0.3">
      <c r="A746" s="4">
        <v>722</v>
      </c>
      <c r="B746" s="4">
        <v>1.4516581346544479E-4</v>
      </c>
      <c r="C746" s="4">
        <v>3.3054834186534557E-2</v>
      </c>
    </row>
    <row r="747" spans="1:3" x14ac:dyDescent="0.3">
      <c r="A747" s="4">
        <v>723</v>
      </c>
      <c r="B747" s="4">
        <v>1.2767777820348985E-4</v>
      </c>
      <c r="C747" s="4">
        <v>-1.6276777782034898E-3</v>
      </c>
    </row>
    <row r="748" spans="1:3" x14ac:dyDescent="0.3">
      <c r="A748" s="4">
        <v>724</v>
      </c>
      <c r="B748" s="4">
        <v>1.0800373853379056E-4</v>
      </c>
      <c r="C748" s="4">
        <v>-3.5080037385337905E-3</v>
      </c>
    </row>
    <row r="749" spans="1:3" x14ac:dyDescent="0.3">
      <c r="A749" s="4">
        <v>725</v>
      </c>
      <c r="B749" s="4">
        <v>1.2986378261123425E-4</v>
      </c>
      <c r="C749" s="4">
        <v>4.3701362173887651E-3</v>
      </c>
    </row>
    <row r="750" spans="1:3" x14ac:dyDescent="0.3">
      <c r="A750" s="4">
        <v>726</v>
      </c>
      <c r="B750" s="4">
        <v>1.1674775616476801E-4</v>
      </c>
      <c r="C750" s="4">
        <v>-2.2516747756164766E-2</v>
      </c>
    </row>
    <row r="751" spans="1:3" x14ac:dyDescent="0.3">
      <c r="A751" s="4">
        <v>727</v>
      </c>
      <c r="B751" s="4">
        <v>1.4079380464995605E-4</v>
      </c>
      <c r="C751" s="4">
        <v>-1.4940793804649957E-2</v>
      </c>
    </row>
    <row r="752" spans="1:3" x14ac:dyDescent="0.3">
      <c r="A752" s="4">
        <v>728</v>
      </c>
      <c r="B752" s="4">
        <v>1.1674775616476801E-4</v>
      </c>
      <c r="C752" s="4">
        <v>4.1183252243835233E-2</v>
      </c>
    </row>
    <row r="753" spans="1:3" x14ac:dyDescent="0.3">
      <c r="A753" s="4">
        <v>729</v>
      </c>
      <c r="B753" s="4">
        <v>1.2767777820348985E-4</v>
      </c>
      <c r="C753" s="4">
        <v>8.4723222217965109E-3</v>
      </c>
    </row>
    <row r="754" spans="1:3" x14ac:dyDescent="0.3">
      <c r="A754" s="4">
        <v>730</v>
      </c>
      <c r="B754" s="4">
        <v>1.0800373853379056E-4</v>
      </c>
      <c r="C754" s="4">
        <v>1.479199626146621E-2</v>
      </c>
    </row>
    <row r="755" spans="1:3" x14ac:dyDescent="0.3">
      <c r="A755" s="4">
        <v>731</v>
      </c>
      <c r="B755" s="4">
        <v>1.0363172971830181E-4</v>
      </c>
      <c r="C755" s="4">
        <v>7.2963682702816982E-3</v>
      </c>
    </row>
    <row r="756" spans="1:3" x14ac:dyDescent="0.3">
      <c r="A756" s="4">
        <v>732</v>
      </c>
      <c r="B756" s="4">
        <v>9.2701707679579968E-5</v>
      </c>
      <c r="C756" s="4">
        <v>-1.1927017076795801E-3</v>
      </c>
    </row>
    <row r="757" spans="1:3" x14ac:dyDescent="0.3">
      <c r="A757" s="4">
        <v>733</v>
      </c>
      <c r="B757" s="4">
        <v>1.0581773412604616E-4</v>
      </c>
      <c r="C757" s="4">
        <v>1.1394182265873954E-2</v>
      </c>
    </row>
    <row r="758" spans="1:3" x14ac:dyDescent="0.3">
      <c r="A758" s="4">
        <v>734</v>
      </c>
      <c r="B758" s="4">
        <v>1.0363172971830181E-4</v>
      </c>
      <c r="C758" s="4">
        <v>-6.003631729718302E-3</v>
      </c>
    </row>
    <row r="759" spans="1:3" x14ac:dyDescent="0.3">
      <c r="A759" s="4">
        <v>735</v>
      </c>
      <c r="B759" s="4">
        <v>1.2986378261123425E-4</v>
      </c>
      <c r="C759" s="4">
        <v>-1.7029863782611232E-2</v>
      </c>
    </row>
    <row r="760" spans="1:3" x14ac:dyDescent="0.3">
      <c r="A760" s="4">
        <v>736</v>
      </c>
      <c r="B760" s="4">
        <v>1.1893376057251241E-4</v>
      </c>
      <c r="C760" s="4">
        <v>3.0781066239427488E-2</v>
      </c>
    </row>
    <row r="761" spans="1:3" x14ac:dyDescent="0.3">
      <c r="A761" s="4">
        <v>737</v>
      </c>
      <c r="B761" s="4">
        <v>1.1456175175702366E-4</v>
      </c>
      <c r="C761" s="4">
        <v>1.4485438248242976E-2</v>
      </c>
    </row>
    <row r="762" spans="1:3" x14ac:dyDescent="0.3">
      <c r="A762" s="4">
        <v>738</v>
      </c>
      <c r="B762" s="4">
        <v>1.1018974294153491E-4</v>
      </c>
      <c r="C762" s="4">
        <v>-1.2210189742941534E-2</v>
      </c>
    </row>
    <row r="763" spans="1:3" x14ac:dyDescent="0.3">
      <c r="A763" s="4">
        <v>739</v>
      </c>
      <c r="B763" s="4">
        <v>1.2986378261123425E-4</v>
      </c>
      <c r="C763" s="4">
        <v>3.2570136217388766E-2</v>
      </c>
    </row>
    <row r="764" spans="1:3" x14ac:dyDescent="0.3">
      <c r="A764" s="4">
        <v>740</v>
      </c>
      <c r="B764" s="4">
        <v>1.1893376057251241E-4</v>
      </c>
      <c r="C764" s="4">
        <v>4.0810662394274878E-3</v>
      </c>
    </row>
    <row r="765" spans="1:3" x14ac:dyDescent="0.3">
      <c r="A765" s="4">
        <v>741</v>
      </c>
      <c r="B765" s="4">
        <v>7.9585681233113775E-5</v>
      </c>
      <c r="C765" s="4">
        <v>3.7204143187668862E-3</v>
      </c>
    </row>
    <row r="766" spans="1:3" x14ac:dyDescent="0.3">
      <c r="A766" s="4">
        <v>742</v>
      </c>
      <c r="B766" s="4">
        <v>9.051570327183562E-5</v>
      </c>
      <c r="C766" s="4">
        <v>2.7209484296728165E-2</v>
      </c>
    </row>
    <row r="767" spans="1:3" x14ac:dyDescent="0.3">
      <c r="A767" s="4">
        <v>743</v>
      </c>
      <c r="B767" s="4">
        <v>1.1456175175702366E-4</v>
      </c>
      <c r="C767" s="4">
        <v>-1.0614561751757024E-2</v>
      </c>
    </row>
    <row r="768" spans="1:3" x14ac:dyDescent="0.3">
      <c r="A768" s="4">
        <v>744</v>
      </c>
      <c r="B768" s="4">
        <v>1.4079380464995605E-4</v>
      </c>
      <c r="C768" s="4">
        <v>-1.4940793804649957E-2</v>
      </c>
    </row>
    <row r="769" spans="1:3" x14ac:dyDescent="0.3">
      <c r="A769" s="4">
        <v>745</v>
      </c>
      <c r="B769" s="4">
        <v>9.2701707679579968E-5</v>
      </c>
      <c r="C769" s="4">
        <v>-2.8392701707679577E-2</v>
      </c>
    </row>
    <row r="770" spans="1:3" x14ac:dyDescent="0.3">
      <c r="A770" s="4">
        <v>746</v>
      </c>
      <c r="B770" s="4">
        <v>9.051570327183562E-5</v>
      </c>
      <c r="C770" s="4">
        <v>8.3094842967281635E-3</v>
      </c>
    </row>
    <row r="771" spans="1:3" x14ac:dyDescent="0.3">
      <c r="A771" s="4">
        <v>747</v>
      </c>
      <c r="B771" s="4">
        <v>9.7073716495068717E-5</v>
      </c>
      <c r="C771" s="4">
        <v>3.2029262835049314E-3</v>
      </c>
    </row>
    <row r="772" spans="1:3" x14ac:dyDescent="0.3">
      <c r="A772" s="4">
        <v>748</v>
      </c>
      <c r="B772" s="4">
        <v>9.4887712087324315E-5</v>
      </c>
      <c r="C772" s="4">
        <v>2.0805112287912673E-2</v>
      </c>
    </row>
    <row r="773" spans="1:3" x14ac:dyDescent="0.3">
      <c r="A773" s="4">
        <v>749</v>
      </c>
      <c r="B773" s="4">
        <v>9.4887712087324315E-5</v>
      </c>
      <c r="C773" s="4">
        <v>-4.694887712087324E-3</v>
      </c>
    </row>
    <row r="774" spans="1:3" x14ac:dyDescent="0.3">
      <c r="A774" s="4">
        <v>750</v>
      </c>
      <c r="B774" s="4">
        <v>1.0581773412604616E-4</v>
      </c>
      <c r="C774" s="4">
        <v>-1.6105817734126046E-2</v>
      </c>
    </row>
    <row r="775" spans="1:3" x14ac:dyDescent="0.3">
      <c r="A775" s="4">
        <v>751</v>
      </c>
      <c r="B775" s="4">
        <v>1.1018974294153491E-4</v>
      </c>
      <c r="C775" s="4">
        <v>3.5489810257058461E-2</v>
      </c>
    </row>
    <row r="776" spans="1:3" x14ac:dyDescent="0.3">
      <c r="A776" s="4">
        <v>752</v>
      </c>
      <c r="B776" s="4">
        <v>1.1018974294153491E-4</v>
      </c>
      <c r="C776" s="4">
        <v>-1.2101897429415351E-3</v>
      </c>
    </row>
    <row r="777" spans="1:3" x14ac:dyDescent="0.3">
      <c r="A777" s="4">
        <v>753</v>
      </c>
      <c r="B777" s="4">
        <v>1.2986378261123425E-4</v>
      </c>
      <c r="C777" s="4">
        <v>1.7470136217388767E-2</v>
      </c>
    </row>
    <row r="778" spans="1:3" x14ac:dyDescent="0.3">
      <c r="A778" s="4">
        <v>754</v>
      </c>
      <c r="B778" s="4">
        <v>1.6046784431965539E-4</v>
      </c>
      <c r="C778" s="4">
        <v>1.7395321556803447E-3</v>
      </c>
    </row>
    <row r="779" spans="1:3" x14ac:dyDescent="0.3">
      <c r="A779" s="4">
        <v>755</v>
      </c>
      <c r="B779" s="4">
        <v>1.6046784431965539E-4</v>
      </c>
      <c r="C779" s="4">
        <v>2.4395321556803444E-3</v>
      </c>
    </row>
    <row r="780" spans="1:3" x14ac:dyDescent="0.3">
      <c r="A780" s="4">
        <v>756</v>
      </c>
      <c r="B780" s="4">
        <v>1.4516581346544479E-4</v>
      </c>
      <c r="C780" s="4">
        <v>1.6754834186534555E-2</v>
      </c>
    </row>
    <row r="781" spans="1:3" x14ac:dyDescent="0.3">
      <c r="A781" s="4">
        <v>757</v>
      </c>
      <c r="B781" s="4">
        <v>1.473518178731892E-4</v>
      </c>
      <c r="C781" s="4">
        <v>3.0526481821268108E-3</v>
      </c>
    </row>
    <row r="782" spans="1:3" x14ac:dyDescent="0.3">
      <c r="A782" s="4">
        <v>758</v>
      </c>
      <c r="B782" s="4">
        <v>1.4297980905770045E-4</v>
      </c>
      <c r="C782" s="4">
        <v>7.357020190942299E-3</v>
      </c>
    </row>
    <row r="783" spans="1:3" x14ac:dyDescent="0.3">
      <c r="A783" s="4">
        <v>759</v>
      </c>
      <c r="B783" s="4">
        <v>1.4953782228093354E-4</v>
      </c>
      <c r="C783" s="4">
        <v>5.504621777190665E-4</v>
      </c>
    </row>
    <row r="784" spans="1:3" x14ac:dyDescent="0.3">
      <c r="A784" s="4">
        <v>760</v>
      </c>
      <c r="B784" s="4">
        <v>1.6702585754288849E-4</v>
      </c>
      <c r="C784" s="4">
        <v>-1.2967025857542889E-2</v>
      </c>
    </row>
    <row r="785" spans="1:3" x14ac:dyDescent="0.3">
      <c r="A785" s="4">
        <v>761</v>
      </c>
      <c r="B785" s="4">
        <v>1.3423579142672295E-4</v>
      </c>
      <c r="C785" s="4">
        <v>2.9265764208573276E-2</v>
      </c>
    </row>
    <row r="786" spans="1:3" x14ac:dyDescent="0.3">
      <c r="A786" s="4">
        <v>762</v>
      </c>
      <c r="B786" s="4">
        <v>1.4079380464995605E-4</v>
      </c>
      <c r="C786" s="4">
        <v>2.6559206195350047E-2</v>
      </c>
    </row>
    <row r="787" spans="1:3" x14ac:dyDescent="0.3">
      <c r="A787" s="4">
        <v>763</v>
      </c>
      <c r="B787" s="4">
        <v>1.320497870189786E-4</v>
      </c>
      <c r="C787" s="4">
        <v>-1.1320497870189786E-3</v>
      </c>
    </row>
    <row r="788" spans="1:3" x14ac:dyDescent="0.3">
      <c r="A788" s="4">
        <v>764</v>
      </c>
      <c r="B788" s="4">
        <v>1.7358387076612158E-4</v>
      </c>
      <c r="C788" s="4">
        <v>1.4426416129233878E-2</v>
      </c>
    </row>
    <row r="789" spans="1:3" x14ac:dyDescent="0.3">
      <c r="A789" s="4">
        <v>765</v>
      </c>
      <c r="B789" s="4">
        <v>1.8888590162033218E-4</v>
      </c>
      <c r="C789" s="4">
        <v>1.2511114098379668E-2</v>
      </c>
    </row>
    <row r="790" spans="1:3" x14ac:dyDescent="0.3">
      <c r="A790" s="4">
        <v>766</v>
      </c>
      <c r="B790" s="4">
        <v>1.8232788839709908E-4</v>
      </c>
      <c r="C790" s="4">
        <v>-1.6882327888397098E-2</v>
      </c>
    </row>
    <row r="791" spans="1:3" x14ac:dyDescent="0.3">
      <c r="A791" s="4">
        <v>767</v>
      </c>
      <c r="B791" s="4">
        <v>1.7139786635837724E-4</v>
      </c>
      <c r="C791" s="4">
        <v>-3.8713978663583773E-3</v>
      </c>
    </row>
    <row r="792" spans="1:3" x14ac:dyDescent="0.3">
      <c r="A792" s="4">
        <v>768</v>
      </c>
      <c r="B792" s="4">
        <v>1.473518178731892E-4</v>
      </c>
      <c r="C792" s="4">
        <v>-2.194735181787319E-2</v>
      </c>
    </row>
    <row r="793" spans="1:3" x14ac:dyDescent="0.3">
      <c r="A793" s="4">
        <v>769</v>
      </c>
      <c r="B793" s="4">
        <v>1.2549177379574551E-4</v>
      </c>
      <c r="C793" s="4">
        <v>-3.1125491773795744E-2</v>
      </c>
    </row>
    <row r="794" spans="1:3" x14ac:dyDescent="0.3">
      <c r="A794" s="4">
        <v>770</v>
      </c>
      <c r="B794" s="4">
        <v>1.4516581346544479E-4</v>
      </c>
      <c r="C794" s="4">
        <v>-6.1451658134654454E-3</v>
      </c>
    </row>
    <row r="795" spans="1:3" x14ac:dyDescent="0.3">
      <c r="A795" s="4">
        <v>771</v>
      </c>
      <c r="B795" s="4">
        <v>1.7576987517386598E-4</v>
      </c>
      <c r="C795" s="4">
        <v>2.7324230124826134E-2</v>
      </c>
    </row>
    <row r="796" spans="1:3" x14ac:dyDescent="0.3">
      <c r="A796" s="4">
        <v>772</v>
      </c>
      <c r="B796" s="4">
        <v>1.7358387076612158E-4</v>
      </c>
      <c r="C796" s="4">
        <v>-8.7358387076612158E-4</v>
      </c>
    </row>
    <row r="797" spans="1:3" x14ac:dyDescent="0.3">
      <c r="A797" s="4">
        <v>773</v>
      </c>
      <c r="B797" s="4">
        <v>2.020019280667984E-4</v>
      </c>
      <c r="C797" s="4">
        <v>-1.5502001928066798E-2</v>
      </c>
    </row>
    <row r="798" spans="1:3" x14ac:dyDescent="0.3">
      <c r="A798" s="4">
        <v>774</v>
      </c>
      <c r="B798" s="4">
        <v>2.2167596773649772E-4</v>
      </c>
      <c r="C798" s="4">
        <v>-3.9621675967736497E-2</v>
      </c>
    </row>
    <row r="799" spans="1:3" x14ac:dyDescent="0.3">
      <c r="A799" s="4">
        <v>775</v>
      </c>
      <c r="B799" s="4">
        <v>2.3041998536747519E-4</v>
      </c>
      <c r="C799" s="4">
        <v>4.1695800146325252E-3</v>
      </c>
    </row>
    <row r="800" spans="1:3" x14ac:dyDescent="0.3">
      <c r="A800" s="4">
        <v>776</v>
      </c>
      <c r="B800" s="4">
        <v>1.6265384872739974E-4</v>
      </c>
      <c r="C800" s="4">
        <v>2.1237346151272599E-2</v>
      </c>
    </row>
    <row r="801" spans="1:3" x14ac:dyDescent="0.3">
      <c r="A801" s="4">
        <v>777</v>
      </c>
      <c r="B801" s="4">
        <v>1.9107190602807653E-4</v>
      </c>
      <c r="C801" s="4">
        <v>-8.991071906028077E-3</v>
      </c>
    </row>
    <row r="802" spans="1:3" x14ac:dyDescent="0.3">
      <c r="A802" s="4">
        <v>778</v>
      </c>
      <c r="B802" s="4">
        <v>1.9107190602807653E-4</v>
      </c>
      <c r="C802" s="4">
        <v>3.1408928093971923E-2</v>
      </c>
    </row>
    <row r="803" spans="1:3" x14ac:dyDescent="0.3">
      <c r="A803" s="4">
        <v>779</v>
      </c>
      <c r="B803" s="4">
        <v>1.8232788839709908E-4</v>
      </c>
      <c r="C803" s="4">
        <v>-1.4082327888397098E-2</v>
      </c>
    </row>
    <row r="804" spans="1:3" x14ac:dyDescent="0.3">
      <c r="A804" s="4">
        <v>780</v>
      </c>
      <c r="B804" s="4">
        <v>1.8888590162033218E-4</v>
      </c>
      <c r="C804" s="4">
        <v>-5.488885901620332E-3</v>
      </c>
    </row>
    <row r="805" spans="1:3" x14ac:dyDescent="0.3">
      <c r="A805" s="4">
        <v>781</v>
      </c>
      <c r="B805" s="4">
        <v>2.1511795451326462E-4</v>
      </c>
      <c r="C805" s="4">
        <v>8.6848820454867356E-3</v>
      </c>
    </row>
    <row r="806" spans="1:3" x14ac:dyDescent="0.3">
      <c r="A806" s="4">
        <v>782</v>
      </c>
      <c r="B806" s="4">
        <v>2.3916400299845266E-4</v>
      </c>
      <c r="C806" s="4">
        <v>-2.3916400299845266E-4</v>
      </c>
    </row>
    <row r="807" spans="1:3" x14ac:dyDescent="0.3">
      <c r="A807" s="4">
        <v>783</v>
      </c>
      <c r="B807" s="4">
        <v>2.2386197214424209E-4</v>
      </c>
      <c r="C807" s="4">
        <v>4.3076138027855759E-2</v>
      </c>
    </row>
    <row r="808" spans="1:3" x14ac:dyDescent="0.3">
      <c r="A808" s="4">
        <v>784</v>
      </c>
      <c r="B808" s="4">
        <v>2.4572201622168575E-4</v>
      </c>
      <c r="C808" s="4">
        <v>1.1554277983778314E-2</v>
      </c>
    </row>
    <row r="809" spans="1:3" x14ac:dyDescent="0.3">
      <c r="A809" s="4">
        <v>785</v>
      </c>
      <c r="B809" s="4">
        <v>2.719540691146182E-4</v>
      </c>
      <c r="C809" s="4">
        <v>-1.0771954069114619E-2</v>
      </c>
    </row>
    <row r="810" spans="1:3" x14ac:dyDescent="0.3">
      <c r="A810" s="4">
        <v>786</v>
      </c>
      <c r="B810" s="4">
        <v>2.719540691146182E-4</v>
      </c>
      <c r="C810" s="4">
        <v>-9.1719540691146181E-3</v>
      </c>
    </row>
    <row r="811" spans="1:3" x14ac:dyDescent="0.3">
      <c r="A811" s="4">
        <v>787</v>
      </c>
      <c r="B811" s="4">
        <v>2.4572201622168575E-4</v>
      </c>
      <c r="C811" s="4">
        <v>-4.3457220162216861E-3</v>
      </c>
    </row>
    <row r="812" spans="1:3" x14ac:dyDescent="0.3">
      <c r="A812" s="4">
        <v>788</v>
      </c>
      <c r="B812" s="4">
        <v>2.1511795451326462E-4</v>
      </c>
      <c r="C812" s="4">
        <v>-3.3151179545132647E-3</v>
      </c>
    </row>
    <row r="813" spans="1:3" x14ac:dyDescent="0.3">
      <c r="A813" s="4">
        <v>789</v>
      </c>
      <c r="B813" s="4">
        <v>1.9544391484356527E-4</v>
      </c>
      <c r="C813" s="4">
        <v>1.6404556085156435E-2</v>
      </c>
    </row>
    <row r="814" spans="1:3" x14ac:dyDescent="0.3">
      <c r="A814" s="4">
        <v>790</v>
      </c>
      <c r="B814" s="4">
        <v>1.7795587958161033E-4</v>
      </c>
      <c r="C814" s="4">
        <v>-6.9779558795816099E-3</v>
      </c>
    </row>
    <row r="815" spans="1:3" x14ac:dyDescent="0.3">
      <c r="A815" s="4">
        <v>791</v>
      </c>
      <c r="B815" s="4">
        <v>2.2386197214424209E-4</v>
      </c>
      <c r="C815" s="4">
        <v>-3.3723861972144241E-2</v>
      </c>
    </row>
    <row r="816" spans="1:3" x14ac:dyDescent="0.3">
      <c r="A816" s="4">
        <v>792</v>
      </c>
      <c r="B816" s="4">
        <v>2.1730395892100897E-4</v>
      </c>
      <c r="C816" s="4">
        <v>-1.7217303958921012E-2</v>
      </c>
    </row>
    <row r="817" spans="1:3" x14ac:dyDescent="0.3">
      <c r="A817" s="4">
        <v>793</v>
      </c>
      <c r="B817" s="4">
        <v>2.1074594569777587E-4</v>
      </c>
      <c r="C817" s="4">
        <v>-2.8110745945697777E-2</v>
      </c>
    </row>
    <row r="818" spans="1:3" x14ac:dyDescent="0.3">
      <c r="A818" s="4">
        <v>794</v>
      </c>
      <c r="B818" s="4">
        <v>2.1074594569777587E-4</v>
      </c>
      <c r="C818" s="4">
        <v>1.3789254054302225E-2</v>
      </c>
    </row>
    <row r="819" spans="1:3" x14ac:dyDescent="0.3">
      <c r="A819" s="4">
        <v>795</v>
      </c>
      <c r="B819" s="4">
        <v>1.9762991925130965E-4</v>
      </c>
      <c r="C819" s="4">
        <v>-8.129762991925131E-2</v>
      </c>
    </row>
    <row r="820" spans="1:3" x14ac:dyDescent="0.3">
      <c r="A820" s="4">
        <v>796</v>
      </c>
      <c r="B820" s="4">
        <v>2.2386197214424209E-4</v>
      </c>
      <c r="C820" s="4">
        <v>-6.7238619721442421E-3</v>
      </c>
    </row>
    <row r="821" spans="1:3" x14ac:dyDescent="0.3">
      <c r="A821" s="4">
        <v>797</v>
      </c>
      <c r="B821" s="4">
        <v>2.4135000740619703E-4</v>
      </c>
      <c r="C821" s="4">
        <v>9.1586499925938036E-3</v>
      </c>
    </row>
    <row r="822" spans="1:3" x14ac:dyDescent="0.3">
      <c r="A822" s="4">
        <v>798</v>
      </c>
      <c r="B822" s="4">
        <v>2.2823398095973081E-4</v>
      </c>
      <c r="C822" s="4">
        <v>-1.6028233980959733E-2</v>
      </c>
    </row>
    <row r="823" spans="1:3" x14ac:dyDescent="0.3">
      <c r="A823" s="4">
        <v>799</v>
      </c>
      <c r="B823" s="4">
        <v>2.4572201622168575E-4</v>
      </c>
      <c r="C823" s="4">
        <v>1.6054277983778314E-2</v>
      </c>
    </row>
    <row r="824" spans="1:3" x14ac:dyDescent="0.3">
      <c r="A824" s="4">
        <v>800</v>
      </c>
      <c r="B824" s="4">
        <v>2.4135000740619703E-4</v>
      </c>
      <c r="C824" s="4">
        <v>3.6458649992593808E-2</v>
      </c>
    </row>
    <row r="825" spans="1:3" x14ac:dyDescent="0.3">
      <c r="A825" s="4">
        <v>801</v>
      </c>
      <c r="B825" s="4">
        <v>2.1074594569777587E-4</v>
      </c>
      <c r="C825" s="4">
        <v>2.0389254054302225E-2</v>
      </c>
    </row>
    <row r="826" spans="1:3" x14ac:dyDescent="0.3">
      <c r="A826" s="4">
        <v>802</v>
      </c>
      <c r="B826" s="4">
        <v>2.1074594569777587E-4</v>
      </c>
      <c r="C826" s="4">
        <v>-2.5910745945697776E-2</v>
      </c>
    </row>
    <row r="827" spans="1:3" x14ac:dyDescent="0.3">
      <c r="A827" s="4">
        <v>803</v>
      </c>
      <c r="B827" s="4">
        <v>1.8669989721258783E-4</v>
      </c>
      <c r="C827" s="4">
        <v>2.1330010278741219E-4</v>
      </c>
    </row>
    <row r="828" spans="1:3" x14ac:dyDescent="0.3">
      <c r="A828" s="4">
        <v>804</v>
      </c>
      <c r="B828" s="4">
        <v>2.2167596773649772E-4</v>
      </c>
      <c r="C828" s="4">
        <v>-6.5216759677364979E-3</v>
      </c>
    </row>
    <row r="829" spans="1:3" x14ac:dyDescent="0.3">
      <c r="A829" s="4">
        <v>805</v>
      </c>
      <c r="B829" s="4">
        <v>2.2386197214424209E-4</v>
      </c>
      <c r="C829" s="4">
        <v>-1.1723861972144242E-2</v>
      </c>
    </row>
    <row r="830" spans="1:3" x14ac:dyDescent="0.3">
      <c r="A830" s="4">
        <v>806</v>
      </c>
      <c r="B830" s="4">
        <v>1.8232788839709908E-4</v>
      </c>
      <c r="C830" s="4">
        <v>-1.2782327888397099E-2</v>
      </c>
    </row>
    <row r="831" spans="1:3" x14ac:dyDescent="0.3">
      <c r="A831" s="4">
        <v>807</v>
      </c>
      <c r="B831" s="4">
        <v>2.2604797655198644E-4</v>
      </c>
      <c r="C831" s="4">
        <v>-2.1260479765519862E-3</v>
      </c>
    </row>
    <row r="832" spans="1:3" x14ac:dyDescent="0.3">
      <c r="A832" s="4">
        <v>808</v>
      </c>
      <c r="B832" s="4">
        <v>2.3916400299845266E-4</v>
      </c>
      <c r="C832" s="4">
        <v>-5.1391640029984521E-3</v>
      </c>
    </row>
    <row r="833" spans="1:3" x14ac:dyDescent="0.3">
      <c r="A833" s="4">
        <v>809</v>
      </c>
      <c r="B833" s="4">
        <v>2.3697799859070828E-4</v>
      </c>
      <c r="C833" s="4">
        <v>-4.0369779985907081E-3</v>
      </c>
    </row>
    <row r="834" spans="1:3" x14ac:dyDescent="0.3">
      <c r="A834" s="4">
        <v>810</v>
      </c>
      <c r="B834" s="4">
        <v>2.020019280667984E-4</v>
      </c>
      <c r="C834" s="4">
        <v>-3.3020019280667985E-3</v>
      </c>
    </row>
    <row r="835" spans="1:3" x14ac:dyDescent="0.3">
      <c r="A835" s="4">
        <v>811</v>
      </c>
      <c r="B835" s="4">
        <v>2.4135000740619703E-4</v>
      </c>
      <c r="C835" s="4">
        <v>1.2586499925938031E-3</v>
      </c>
    </row>
    <row r="836" spans="1:3" x14ac:dyDescent="0.3">
      <c r="A836" s="4">
        <v>812</v>
      </c>
      <c r="B836" s="4">
        <v>2.3479199418296394E-4</v>
      </c>
      <c r="C836" s="4">
        <v>-3.334791994182964E-3</v>
      </c>
    </row>
    <row r="837" spans="1:3" x14ac:dyDescent="0.3">
      <c r="A837" s="4">
        <v>813</v>
      </c>
      <c r="B837" s="4">
        <v>2.1730395892100897E-4</v>
      </c>
      <c r="C837" s="4">
        <v>-5.217303958921009E-3</v>
      </c>
    </row>
    <row r="838" spans="1:3" x14ac:dyDescent="0.3">
      <c r="A838" s="4">
        <v>814</v>
      </c>
      <c r="B838" s="4">
        <v>2.3041998536747519E-4</v>
      </c>
      <c r="C838" s="4">
        <v>-2.3041998536747519E-4</v>
      </c>
    </row>
    <row r="839" spans="1:3" x14ac:dyDescent="0.3">
      <c r="A839" s="4">
        <v>815</v>
      </c>
      <c r="B839" s="4">
        <v>2.1948996332875334E-4</v>
      </c>
      <c r="C839" s="4">
        <v>6.1805100366712469E-3</v>
      </c>
    </row>
    <row r="840" spans="1:3" x14ac:dyDescent="0.3">
      <c r="A840" s="4">
        <v>816</v>
      </c>
      <c r="B840" s="4">
        <v>2.3479199418296394E-4</v>
      </c>
      <c r="C840" s="4">
        <v>2.1652080058170357E-3</v>
      </c>
    </row>
    <row r="841" spans="1:3" x14ac:dyDescent="0.3">
      <c r="A841" s="4">
        <v>817</v>
      </c>
      <c r="B841" s="4">
        <v>2.5446603385266325E-4</v>
      </c>
      <c r="C841" s="4">
        <v>-4.9544660338526631E-3</v>
      </c>
    </row>
    <row r="842" spans="1:3" x14ac:dyDescent="0.3">
      <c r="A842" s="4">
        <v>818</v>
      </c>
      <c r="B842" s="4">
        <v>2.7851208233785129E-4</v>
      </c>
      <c r="C842" s="4">
        <v>-6.2785120823378518E-3</v>
      </c>
    </row>
    <row r="843" spans="1:3" x14ac:dyDescent="0.3">
      <c r="A843" s="4">
        <v>819</v>
      </c>
      <c r="B843" s="4">
        <v>2.3041998536747519E-4</v>
      </c>
      <c r="C843" s="4">
        <v>-1.7230419985367475E-2</v>
      </c>
    </row>
    <row r="844" spans="1:3" x14ac:dyDescent="0.3">
      <c r="A844" s="4">
        <v>820</v>
      </c>
      <c r="B844" s="4">
        <v>2.2823398095973081E-4</v>
      </c>
      <c r="C844" s="4">
        <v>-1.762823398095973E-2</v>
      </c>
    </row>
    <row r="845" spans="1:3" x14ac:dyDescent="0.3">
      <c r="A845" s="4">
        <v>821</v>
      </c>
      <c r="B845" s="4">
        <v>3.0037212641529498E-4</v>
      </c>
      <c r="C845" s="4">
        <v>-8.8003721264152956E-3</v>
      </c>
    </row>
    <row r="846" spans="1:3" x14ac:dyDescent="0.3">
      <c r="A846" s="4">
        <v>822</v>
      </c>
      <c r="B846" s="4">
        <v>3.0255813082303933E-4</v>
      </c>
      <c r="C846" s="4">
        <v>-4.8025581308230392E-3</v>
      </c>
    </row>
    <row r="847" spans="1:3" x14ac:dyDescent="0.3">
      <c r="A847" s="4">
        <v>823</v>
      </c>
      <c r="B847" s="4">
        <v>2.7632607793010694E-4</v>
      </c>
      <c r="C847" s="4">
        <v>1.4723673922069892E-2</v>
      </c>
    </row>
    <row r="848" spans="1:3" x14ac:dyDescent="0.3">
      <c r="A848" s="4">
        <v>824</v>
      </c>
      <c r="B848" s="4">
        <v>2.6102404707589635E-4</v>
      </c>
      <c r="C848" s="4">
        <v>9.2389759529241042E-3</v>
      </c>
    </row>
    <row r="849" spans="1:3" x14ac:dyDescent="0.3">
      <c r="A849" s="4">
        <v>825</v>
      </c>
      <c r="B849" s="4">
        <v>3.0693013963852808E-4</v>
      </c>
      <c r="C849" s="4">
        <v>1.1493069860361471E-2</v>
      </c>
    </row>
    <row r="850" spans="1:3" x14ac:dyDescent="0.3">
      <c r="A850" s="4">
        <v>826</v>
      </c>
      <c r="B850" s="4">
        <v>2.9818612200755064E-4</v>
      </c>
      <c r="C850" s="4">
        <v>2.0018138779924494E-3</v>
      </c>
    </row>
    <row r="851" spans="1:3" x14ac:dyDescent="0.3">
      <c r="A851" s="4">
        <v>827</v>
      </c>
      <c r="B851" s="4">
        <v>2.6102404707589635E-4</v>
      </c>
      <c r="C851" s="4">
        <v>-6.8610240470758964E-3</v>
      </c>
    </row>
    <row r="852" spans="1:3" x14ac:dyDescent="0.3">
      <c r="A852" s="4">
        <v>828</v>
      </c>
      <c r="B852" s="4">
        <v>2.6758206029912945E-4</v>
      </c>
      <c r="C852" s="4">
        <v>5.6324179397008707E-3</v>
      </c>
    </row>
    <row r="853" spans="1:3" x14ac:dyDescent="0.3">
      <c r="A853" s="4">
        <v>829</v>
      </c>
      <c r="B853" s="4">
        <v>3.0693013963852808E-4</v>
      </c>
      <c r="C853" s="4">
        <v>-5.0069301396385279E-3</v>
      </c>
    </row>
    <row r="854" spans="1:3" x14ac:dyDescent="0.3">
      <c r="A854" s="4">
        <v>830</v>
      </c>
      <c r="B854" s="4">
        <v>3.4190621016243802E-4</v>
      </c>
      <c r="C854" s="4">
        <v>6.3580937898375621E-3</v>
      </c>
    </row>
    <row r="855" spans="1:3" x14ac:dyDescent="0.3">
      <c r="A855" s="4">
        <v>831</v>
      </c>
      <c r="B855" s="4">
        <v>3.1130214845401683E-4</v>
      </c>
      <c r="C855" s="4">
        <v>-8.5113021484540183E-3</v>
      </c>
    </row>
    <row r="856" spans="1:3" x14ac:dyDescent="0.3">
      <c r="A856" s="4">
        <v>832</v>
      </c>
      <c r="B856" s="4">
        <v>3.0255813082303933E-4</v>
      </c>
      <c r="C856" s="4">
        <v>1.5597441869176961E-2</v>
      </c>
    </row>
    <row r="857" spans="1:3" x14ac:dyDescent="0.3">
      <c r="A857" s="4">
        <v>833</v>
      </c>
      <c r="B857" s="4">
        <v>3.2223217049273868E-4</v>
      </c>
      <c r="C857" s="4">
        <v>1.4177767829507262E-2</v>
      </c>
    </row>
    <row r="858" spans="1:3" x14ac:dyDescent="0.3">
      <c r="A858" s="4">
        <v>834</v>
      </c>
      <c r="B858" s="4">
        <v>3.3316219253146052E-4</v>
      </c>
      <c r="C858" s="4">
        <v>5.4668378074685386E-3</v>
      </c>
    </row>
    <row r="859" spans="1:3" x14ac:dyDescent="0.3">
      <c r="A859" s="4">
        <v>835</v>
      </c>
      <c r="B859" s="4">
        <v>3.1130214845401683E-4</v>
      </c>
      <c r="C859" s="4">
        <v>-3.1130214845401683E-4</v>
      </c>
    </row>
    <row r="860" spans="1:3" x14ac:dyDescent="0.3">
      <c r="A860" s="4">
        <v>836</v>
      </c>
      <c r="B860" s="4">
        <v>2.6976806470687385E-4</v>
      </c>
      <c r="C860" s="4">
        <v>-4.4697680647068734E-3</v>
      </c>
    </row>
    <row r="861" spans="1:3" x14ac:dyDescent="0.3">
      <c r="A861" s="4">
        <v>837</v>
      </c>
      <c r="B861" s="4">
        <v>3.0693013963852808E-4</v>
      </c>
      <c r="C861" s="4">
        <v>-5.706930139638528E-3</v>
      </c>
    </row>
    <row r="862" spans="1:3" x14ac:dyDescent="0.3">
      <c r="A862" s="4">
        <v>838</v>
      </c>
      <c r="B862" s="4">
        <v>3.5939424542439291E-4</v>
      </c>
      <c r="C862" s="4">
        <v>-1.5593942454243928E-3</v>
      </c>
    </row>
    <row r="863" spans="1:3" x14ac:dyDescent="0.3">
      <c r="A863" s="4">
        <v>839</v>
      </c>
      <c r="B863" s="4">
        <v>3.5283623220115981E-4</v>
      </c>
      <c r="C863" s="4">
        <v>8.4716376779884008E-4</v>
      </c>
    </row>
    <row r="864" spans="1:3" x14ac:dyDescent="0.3">
      <c r="A864" s="4">
        <v>840</v>
      </c>
      <c r="B864" s="4">
        <v>3.3753420134694927E-4</v>
      </c>
      <c r="C864" s="4">
        <v>-6.9375342013469491E-3</v>
      </c>
    </row>
    <row r="865" spans="1:3" x14ac:dyDescent="0.3">
      <c r="A865" s="4">
        <v>841</v>
      </c>
      <c r="B865" s="4">
        <v>3.0693013963852808E-4</v>
      </c>
      <c r="C865" s="4">
        <v>1.0493069860361472E-2</v>
      </c>
    </row>
    <row r="866" spans="1:3" x14ac:dyDescent="0.3">
      <c r="A866" s="4">
        <v>842</v>
      </c>
      <c r="B866" s="4">
        <v>3.0037212641529498E-4</v>
      </c>
      <c r="C866" s="4">
        <v>4.2996278735847049E-3</v>
      </c>
    </row>
    <row r="867" spans="1:3" x14ac:dyDescent="0.3">
      <c r="A867" s="4">
        <v>843</v>
      </c>
      <c r="B867" s="4">
        <v>3.5065022779341546E-4</v>
      </c>
      <c r="C867" s="4">
        <v>2.3493497722065848E-3</v>
      </c>
    </row>
    <row r="868" spans="1:3" x14ac:dyDescent="0.3">
      <c r="A868" s="4">
        <v>844</v>
      </c>
      <c r="B868" s="4">
        <v>3.3534819693920487E-4</v>
      </c>
      <c r="C868" s="4">
        <v>6.1646518030607951E-3</v>
      </c>
    </row>
    <row r="869" spans="1:3" x14ac:dyDescent="0.3">
      <c r="A869" s="4">
        <v>845</v>
      </c>
      <c r="B869" s="4">
        <v>3.1786016167724993E-4</v>
      </c>
      <c r="C869" s="4">
        <v>6.8821398383227496E-3</v>
      </c>
    </row>
    <row r="870" spans="1:3" x14ac:dyDescent="0.3">
      <c r="A870" s="4">
        <v>846</v>
      </c>
      <c r="B870" s="4">
        <v>3.1567415726950552E-4</v>
      </c>
      <c r="C870" s="4">
        <v>-3.1567415726950552E-4</v>
      </c>
    </row>
    <row r="871" spans="1:3" x14ac:dyDescent="0.3">
      <c r="A871" s="4">
        <v>847</v>
      </c>
      <c r="B871" s="4">
        <v>3.0474413523078373E-4</v>
      </c>
      <c r="C871" s="4">
        <v>-1.2504744135230785E-2</v>
      </c>
    </row>
    <row r="872" spans="1:3" x14ac:dyDescent="0.3">
      <c r="A872" s="4">
        <v>848</v>
      </c>
      <c r="B872" s="4">
        <v>2.8725609996882874E-4</v>
      </c>
      <c r="C872" s="4">
        <v>-2.8725609996882874E-4</v>
      </c>
    </row>
    <row r="873" spans="1:3" x14ac:dyDescent="0.3">
      <c r="A873" s="4">
        <v>849</v>
      </c>
      <c r="B873" s="4">
        <v>2.6321005148364075E-4</v>
      </c>
      <c r="C873" s="4">
        <v>5.9367899485163588E-3</v>
      </c>
    </row>
    <row r="874" spans="1:3" x14ac:dyDescent="0.3">
      <c r="A874" s="4">
        <v>850</v>
      </c>
      <c r="B874" s="4">
        <v>2.8944210437657314E-4</v>
      </c>
      <c r="C874" s="4">
        <v>-3.789442104376573E-3</v>
      </c>
    </row>
    <row r="875" spans="1:3" x14ac:dyDescent="0.3">
      <c r="A875" s="4">
        <v>851</v>
      </c>
      <c r="B875" s="4">
        <v>2.9600011759980623E-4</v>
      </c>
      <c r="C875" s="4">
        <v>-4.3796000117599806E-2</v>
      </c>
    </row>
    <row r="876" spans="1:3" x14ac:dyDescent="0.3">
      <c r="A876" s="4">
        <v>852</v>
      </c>
      <c r="B876" s="4">
        <v>2.9600011759980623E-4</v>
      </c>
      <c r="C876" s="4">
        <v>-3.6196000117599811E-2</v>
      </c>
    </row>
    <row r="877" spans="1:3" x14ac:dyDescent="0.3">
      <c r="A877" s="4">
        <v>853</v>
      </c>
      <c r="B877" s="4">
        <v>2.653960558913851E-4</v>
      </c>
      <c r="C877" s="4">
        <v>6.0346039441086146E-3</v>
      </c>
    </row>
    <row r="878" spans="1:3" x14ac:dyDescent="0.3">
      <c r="A878" s="4">
        <v>854</v>
      </c>
      <c r="B878" s="4">
        <v>2.3479199418296394E-4</v>
      </c>
      <c r="C878" s="4">
        <v>2.265208005817036E-3</v>
      </c>
    </row>
    <row r="879" spans="1:3" x14ac:dyDescent="0.3">
      <c r="A879" s="4">
        <v>855</v>
      </c>
      <c r="B879" s="4">
        <v>2.8725609996882874E-4</v>
      </c>
      <c r="C879" s="4">
        <v>1.7512743900031172E-2</v>
      </c>
    </row>
    <row r="880" spans="1:3" x14ac:dyDescent="0.3">
      <c r="A880" s="4">
        <v>856</v>
      </c>
      <c r="B880" s="4">
        <v>2.9600011759980623E-4</v>
      </c>
      <c r="C880" s="4">
        <v>-2.5996000117599807E-2</v>
      </c>
    </row>
    <row r="881" spans="1:3" x14ac:dyDescent="0.3">
      <c r="A881" s="4">
        <v>857</v>
      </c>
      <c r="B881" s="4">
        <v>3.2223217049273868E-4</v>
      </c>
      <c r="C881" s="4">
        <v>-8.822232170492739E-3</v>
      </c>
    </row>
    <row r="882" spans="1:3" x14ac:dyDescent="0.3">
      <c r="A882" s="4">
        <v>858</v>
      </c>
      <c r="B882" s="4">
        <v>3.4846422338567112E-4</v>
      </c>
      <c r="C882" s="4">
        <v>-3.3484642233856713E-3</v>
      </c>
    </row>
    <row r="883" spans="1:3" x14ac:dyDescent="0.3">
      <c r="A883" s="4">
        <v>859</v>
      </c>
      <c r="B883" s="4">
        <v>3.1786016167724993E-4</v>
      </c>
      <c r="C883" s="4">
        <v>1.528213983832275E-2</v>
      </c>
    </row>
    <row r="884" spans="1:3" x14ac:dyDescent="0.3">
      <c r="A884" s="4">
        <v>860</v>
      </c>
      <c r="B884" s="4">
        <v>3.2004616608499433E-4</v>
      </c>
      <c r="C884" s="4">
        <v>-4.9200461660849938E-3</v>
      </c>
    </row>
    <row r="885" spans="1:3" x14ac:dyDescent="0.3">
      <c r="A885" s="4">
        <v>861</v>
      </c>
      <c r="B885" s="4">
        <v>2.9818612200755064E-4</v>
      </c>
      <c r="C885" s="4">
        <v>-3.1998186122007548E-2</v>
      </c>
    </row>
    <row r="886" spans="1:3" x14ac:dyDescent="0.3">
      <c r="A886" s="4">
        <v>862</v>
      </c>
      <c r="B886" s="4">
        <v>3.3097618812371612E-4</v>
      </c>
      <c r="C886" s="4">
        <v>-2.6330976188123714E-2</v>
      </c>
    </row>
    <row r="887" spans="1:3" x14ac:dyDescent="0.3">
      <c r="A887" s="4">
        <v>863</v>
      </c>
      <c r="B887" s="4">
        <v>3.1348815286176123E-4</v>
      </c>
      <c r="C887" s="4">
        <v>-2.4134881528617611E-3</v>
      </c>
    </row>
    <row r="888" spans="1:3" x14ac:dyDescent="0.3">
      <c r="A888" s="4">
        <v>864</v>
      </c>
      <c r="B888" s="4">
        <v>2.8725609996882874E-4</v>
      </c>
      <c r="C888" s="4">
        <v>1.3012743900031171E-2</v>
      </c>
    </row>
    <row r="889" spans="1:3" x14ac:dyDescent="0.3">
      <c r="A889" s="4">
        <v>865</v>
      </c>
      <c r="B889" s="4">
        <v>3.0255813082303933E-4</v>
      </c>
      <c r="C889" s="4">
        <v>1.6897441869176962E-2</v>
      </c>
    </row>
    <row r="890" spans="1:3" x14ac:dyDescent="0.3">
      <c r="A890" s="4">
        <v>866</v>
      </c>
      <c r="B890" s="4">
        <v>3.0693013963852808E-4</v>
      </c>
      <c r="C890" s="4">
        <v>3.1093069860361471E-2</v>
      </c>
    </row>
    <row r="891" spans="1:3" x14ac:dyDescent="0.3">
      <c r="A891" s="4">
        <v>867</v>
      </c>
      <c r="B891" s="4">
        <v>3.0037212641529498E-4</v>
      </c>
      <c r="C891" s="4">
        <v>-3.0037212641529498E-4</v>
      </c>
    </row>
    <row r="892" spans="1:3" x14ac:dyDescent="0.3">
      <c r="A892" s="4">
        <v>868</v>
      </c>
      <c r="B892" s="4">
        <v>2.9381411319206189E-4</v>
      </c>
      <c r="C892" s="4">
        <v>9.1061858868079389E-3</v>
      </c>
    </row>
    <row r="893" spans="1:3" x14ac:dyDescent="0.3">
      <c r="A893" s="4">
        <v>869</v>
      </c>
      <c r="B893" s="4">
        <v>3.1567415726950552E-4</v>
      </c>
      <c r="C893" s="4">
        <v>-6.5156741572695055E-3</v>
      </c>
    </row>
    <row r="894" spans="1:3" x14ac:dyDescent="0.3">
      <c r="A894" s="4">
        <v>870</v>
      </c>
      <c r="B894" s="4">
        <v>3.1786016167724993E-4</v>
      </c>
      <c r="C894" s="4">
        <v>1.6821398383227502E-3</v>
      </c>
    </row>
    <row r="895" spans="1:3" x14ac:dyDescent="0.3">
      <c r="A895" s="4">
        <v>871</v>
      </c>
      <c r="B895" s="4">
        <v>2.8069808674559564E-4</v>
      </c>
      <c r="C895" s="4">
        <v>7.6193019132544055E-3</v>
      </c>
    </row>
    <row r="896" spans="1:3" x14ac:dyDescent="0.3">
      <c r="A896" s="4">
        <v>872</v>
      </c>
      <c r="B896" s="4">
        <v>2.8507009556108444E-4</v>
      </c>
      <c r="C896" s="4">
        <v>1.3714929904438915E-2</v>
      </c>
    </row>
    <row r="897" spans="1:3" x14ac:dyDescent="0.3">
      <c r="A897" s="4">
        <v>873</v>
      </c>
      <c r="B897" s="4">
        <v>2.7632607793010694E-4</v>
      </c>
      <c r="C897" s="4">
        <v>2.5623673922069892E-2</v>
      </c>
    </row>
    <row r="898" spans="1:3" x14ac:dyDescent="0.3">
      <c r="A898" s="4">
        <v>874</v>
      </c>
      <c r="B898" s="4">
        <v>2.8507009556108444E-4</v>
      </c>
      <c r="C898" s="4">
        <v>3.6814929904438916E-2</v>
      </c>
    </row>
    <row r="899" spans="1:3" x14ac:dyDescent="0.3">
      <c r="A899" s="4">
        <v>875</v>
      </c>
      <c r="B899" s="4">
        <v>2.6321005148364075E-4</v>
      </c>
      <c r="C899" s="4">
        <v>-1.266321005148364E-2</v>
      </c>
    </row>
    <row r="900" spans="1:3" x14ac:dyDescent="0.3">
      <c r="A900" s="4">
        <v>876</v>
      </c>
      <c r="B900" s="4">
        <v>2.6976806470687385E-4</v>
      </c>
      <c r="C900" s="4">
        <v>1.1930231935293127E-2</v>
      </c>
    </row>
    <row r="901" spans="1:3" x14ac:dyDescent="0.3">
      <c r="A901" s="4">
        <v>877</v>
      </c>
      <c r="B901" s="4">
        <v>2.7851208233785129E-4</v>
      </c>
      <c r="C901" s="4">
        <v>3.302148791766215E-2</v>
      </c>
    </row>
    <row r="902" spans="1:3" x14ac:dyDescent="0.3">
      <c r="A902" s="4">
        <v>878</v>
      </c>
      <c r="B902" s="4">
        <v>2.6321005148364075E-4</v>
      </c>
      <c r="C902" s="4">
        <v>8.2367899485163605E-3</v>
      </c>
    </row>
    <row r="903" spans="1:3" x14ac:dyDescent="0.3">
      <c r="A903" s="4">
        <v>879</v>
      </c>
      <c r="B903" s="4">
        <v>2.4353601181394141E-4</v>
      </c>
      <c r="C903" s="4">
        <v>1.5646398818605861E-4</v>
      </c>
    </row>
    <row r="904" spans="1:3" x14ac:dyDescent="0.3">
      <c r="A904" s="4">
        <v>880</v>
      </c>
      <c r="B904" s="4">
        <v>2.3260598977521956E-4</v>
      </c>
      <c r="C904" s="4">
        <v>1.0767394010224779E-2</v>
      </c>
    </row>
    <row r="905" spans="1:3" x14ac:dyDescent="0.3">
      <c r="A905" s="4">
        <v>881</v>
      </c>
      <c r="B905" s="4">
        <v>2.3697799859070828E-4</v>
      </c>
      <c r="C905" s="4">
        <v>1.4363022001409292E-2</v>
      </c>
    </row>
    <row r="906" spans="1:3" x14ac:dyDescent="0.3">
      <c r="A906" s="4">
        <v>882</v>
      </c>
      <c r="B906" s="4">
        <v>2.4135000740619703E-4</v>
      </c>
      <c r="C906" s="4">
        <v>5.6586499925938031E-3</v>
      </c>
    </row>
    <row r="907" spans="1:3" x14ac:dyDescent="0.3">
      <c r="A907" s="4">
        <v>883</v>
      </c>
      <c r="B907" s="4">
        <v>2.500940250371745E-4</v>
      </c>
      <c r="C907" s="4">
        <v>7.4990597496282546E-4</v>
      </c>
    </row>
    <row r="908" spans="1:3" x14ac:dyDescent="0.3">
      <c r="A908" s="4">
        <v>884</v>
      </c>
      <c r="B908" s="4">
        <v>2.3041998536747519E-4</v>
      </c>
      <c r="C908" s="4">
        <v>2.2269580014632525E-2</v>
      </c>
    </row>
    <row r="909" spans="1:3" x14ac:dyDescent="0.3">
      <c r="A909" s="4">
        <v>885</v>
      </c>
      <c r="B909" s="4">
        <v>2.2386197214424209E-4</v>
      </c>
      <c r="C909" s="4">
        <v>2.1761380278557578E-3</v>
      </c>
    </row>
    <row r="910" spans="1:3" x14ac:dyDescent="0.3">
      <c r="A910" s="4">
        <v>886</v>
      </c>
      <c r="B910" s="4">
        <v>2.1948996332875334E-4</v>
      </c>
      <c r="C910" s="4">
        <v>-5.3194899633287537E-3</v>
      </c>
    </row>
    <row r="911" spans="1:3" x14ac:dyDescent="0.3">
      <c r="A911" s="4">
        <v>887</v>
      </c>
      <c r="B911" s="4">
        <v>1.8888590162033218E-4</v>
      </c>
      <c r="C911" s="4">
        <v>1.5811114098379667E-2</v>
      </c>
    </row>
    <row r="912" spans="1:3" x14ac:dyDescent="0.3">
      <c r="A912" s="4">
        <v>888</v>
      </c>
      <c r="B912" s="4">
        <v>2.0637393688228712E-4</v>
      </c>
      <c r="C912" s="4">
        <v>1.7936260631177129E-3</v>
      </c>
    </row>
    <row r="913" spans="1:3" x14ac:dyDescent="0.3">
      <c r="A913" s="4">
        <v>889</v>
      </c>
      <c r="B913" s="4">
        <v>2.3260598977521956E-4</v>
      </c>
      <c r="C913" s="4">
        <v>-4.03260598977522E-3</v>
      </c>
    </row>
    <row r="914" spans="1:3" x14ac:dyDescent="0.3">
      <c r="A914" s="4">
        <v>890</v>
      </c>
      <c r="B914" s="4">
        <v>2.1948996332875334E-4</v>
      </c>
      <c r="C914" s="4">
        <v>1.8805100366712465E-3</v>
      </c>
    </row>
    <row r="915" spans="1:3" x14ac:dyDescent="0.3">
      <c r="A915" s="4">
        <v>891</v>
      </c>
      <c r="B915" s="4">
        <v>2.6758206029912945E-4</v>
      </c>
      <c r="C915" s="4">
        <v>1.0632417939700871E-2</v>
      </c>
    </row>
    <row r="916" spans="1:3" x14ac:dyDescent="0.3">
      <c r="A916" s="4">
        <v>892</v>
      </c>
      <c r="B916" s="4">
        <v>2.2386197214424209E-4</v>
      </c>
      <c r="C916" s="4">
        <v>-1.9238619721442421E-3</v>
      </c>
    </row>
    <row r="917" spans="1:3" x14ac:dyDescent="0.3">
      <c r="A917" s="4">
        <v>893</v>
      </c>
      <c r="B917" s="4">
        <v>2.500940250371745E-4</v>
      </c>
      <c r="C917" s="4">
        <v>9.249905974962825E-3</v>
      </c>
    </row>
    <row r="918" spans="1:3" x14ac:dyDescent="0.3">
      <c r="A918" s="4">
        <v>894</v>
      </c>
      <c r="B918" s="4">
        <v>2.2167596773649772E-4</v>
      </c>
      <c r="C918" s="4">
        <v>8.4783240322635015E-3</v>
      </c>
    </row>
    <row r="919" spans="1:3" x14ac:dyDescent="0.3">
      <c r="A919" s="4">
        <v>895</v>
      </c>
      <c r="B919" s="4">
        <v>1.9325791043582093E-4</v>
      </c>
      <c r="C919" s="4">
        <v>-1.9325791043582093E-4</v>
      </c>
    </row>
    <row r="920" spans="1:3" x14ac:dyDescent="0.3">
      <c r="A920" s="4">
        <v>896</v>
      </c>
      <c r="B920" s="4">
        <v>1.8014188398935473E-4</v>
      </c>
      <c r="C920" s="4">
        <v>2.4519858116010644E-2</v>
      </c>
    </row>
    <row r="921" spans="1:3" x14ac:dyDescent="0.3">
      <c r="A921" s="4">
        <v>897</v>
      </c>
      <c r="B921" s="4">
        <v>1.4297980905770045E-4</v>
      </c>
      <c r="C921" s="4">
        <v>1.7570201909422995E-3</v>
      </c>
    </row>
    <row r="922" spans="1:3" x14ac:dyDescent="0.3">
      <c r="A922" s="4">
        <v>898</v>
      </c>
      <c r="B922" s="4">
        <v>1.2986378261123425E-4</v>
      </c>
      <c r="C922" s="4">
        <v>-5.0298637826112344E-3</v>
      </c>
    </row>
    <row r="923" spans="1:3" x14ac:dyDescent="0.3">
      <c r="A923" s="4">
        <v>899</v>
      </c>
      <c r="B923" s="4">
        <v>1.2986378261123425E-4</v>
      </c>
      <c r="C923" s="4">
        <v>-4.3298637826112343E-3</v>
      </c>
    </row>
    <row r="924" spans="1:3" x14ac:dyDescent="0.3">
      <c r="A924" s="4">
        <v>900</v>
      </c>
      <c r="B924" s="4">
        <v>1.8669989721258783E-4</v>
      </c>
      <c r="C924" s="4">
        <v>5.2613300102787412E-2</v>
      </c>
    </row>
    <row r="925" spans="1:3" x14ac:dyDescent="0.3">
      <c r="A925" s="4">
        <v>901</v>
      </c>
      <c r="B925" s="4">
        <v>2.020019280667984E-4</v>
      </c>
      <c r="C925" s="4">
        <v>-6.102001928066798E-3</v>
      </c>
    </row>
    <row r="926" spans="1:3" x14ac:dyDescent="0.3">
      <c r="A926" s="4">
        <v>902</v>
      </c>
      <c r="B926" s="4">
        <v>2.3697799859070828E-4</v>
      </c>
      <c r="C926" s="4">
        <v>1.3663022001409291E-2</v>
      </c>
    </row>
    <row r="927" spans="1:3" x14ac:dyDescent="0.3">
      <c r="A927" s="4">
        <v>903</v>
      </c>
      <c r="B927" s="4">
        <v>2.1293195010552024E-4</v>
      </c>
      <c r="C927" s="4">
        <v>-2.1293195010552024E-4</v>
      </c>
    </row>
    <row r="928" spans="1:3" x14ac:dyDescent="0.3">
      <c r="A928" s="4">
        <v>904</v>
      </c>
      <c r="B928" s="4">
        <v>1.8232788839709908E-4</v>
      </c>
      <c r="C928" s="4">
        <v>-9.3823278883970983E-3</v>
      </c>
    </row>
    <row r="929" spans="1:3" x14ac:dyDescent="0.3">
      <c r="A929" s="4">
        <v>905</v>
      </c>
      <c r="B929" s="4">
        <v>2.2604797655198644E-4</v>
      </c>
      <c r="C929" s="4">
        <v>-6.2260479765519862E-3</v>
      </c>
    </row>
    <row r="930" spans="1:3" x14ac:dyDescent="0.3">
      <c r="A930" s="4">
        <v>906</v>
      </c>
      <c r="B930" s="4">
        <v>2.1074594569777587E-4</v>
      </c>
      <c r="C930" s="4">
        <v>1.7989254054302226E-2</v>
      </c>
    </row>
    <row r="931" spans="1:3" x14ac:dyDescent="0.3">
      <c r="A931" s="4">
        <v>907</v>
      </c>
      <c r="B931" s="4">
        <v>1.9107190602807653E-4</v>
      </c>
      <c r="C931" s="4">
        <v>4.7089280939719234E-3</v>
      </c>
    </row>
    <row r="932" spans="1:3" x14ac:dyDescent="0.3">
      <c r="A932" s="4">
        <v>908</v>
      </c>
      <c r="B932" s="4">
        <v>1.8888590162033218E-4</v>
      </c>
      <c r="C932" s="4">
        <v>2.8311114098379667E-2</v>
      </c>
    </row>
    <row r="933" spans="1:3" x14ac:dyDescent="0.3">
      <c r="A933" s="4">
        <v>909</v>
      </c>
      <c r="B933" s="4">
        <v>1.8888590162033218E-4</v>
      </c>
      <c r="C933" s="4">
        <v>1.5111114098379667E-2</v>
      </c>
    </row>
    <row r="934" spans="1:3" x14ac:dyDescent="0.3">
      <c r="A934" s="4">
        <v>910</v>
      </c>
      <c r="B934" s="4">
        <v>2.3041998536747519E-4</v>
      </c>
      <c r="C934" s="4">
        <v>1.8769580014632525E-2</v>
      </c>
    </row>
    <row r="935" spans="1:3" x14ac:dyDescent="0.3">
      <c r="A935" s="4">
        <v>911</v>
      </c>
      <c r="B935" s="4">
        <v>2.2386197214424209E-4</v>
      </c>
      <c r="C935" s="4">
        <v>-4.4423861972144242E-2</v>
      </c>
    </row>
    <row r="936" spans="1:3" x14ac:dyDescent="0.3">
      <c r="A936" s="4">
        <v>912</v>
      </c>
      <c r="B936" s="4">
        <v>2.3697799859070828E-4</v>
      </c>
      <c r="C936" s="4">
        <v>-1.2036977998590707E-2</v>
      </c>
    </row>
    <row r="937" spans="1:3" x14ac:dyDescent="0.3">
      <c r="A937" s="4">
        <v>913</v>
      </c>
      <c r="B937" s="4">
        <v>2.2386197214424209E-4</v>
      </c>
      <c r="C937" s="4">
        <v>9.5761380278557573E-3</v>
      </c>
    </row>
    <row r="938" spans="1:3" x14ac:dyDescent="0.3">
      <c r="A938" s="4">
        <v>914</v>
      </c>
      <c r="B938" s="4">
        <v>1.9107190602807653E-4</v>
      </c>
      <c r="C938" s="4">
        <v>-1.3191071906028076E-2</v>
      </c>
    </row>
    <row r="939" spans="1:3" x14ac:dyDescent="0.3">
      <c r="A939" s="4">
        <v>915</v>
      </c>
      <c r="B939" s="4">
        <v>1.1237574734927926E-4</v>
      </c>
      <c r="C939" s="4">
        <v>5.3876242526507204E-3</v>
      </c>
    </row>
    <row r="940" spans="1:3" x14ac:dyDescent="0.3">
      <c r="A940" s="4">
        <v>916</v>
      </c>
      <c r="B940" s="4">
        <v>1.3642179583446735E-4</v>
      </c>
      <c r="C940" s="4">
        <v>-3.6036421795834467E-2</v>
      </c>
    </row>
    <row r="941" spans="1:3" x14ac:dyDescent="0.3">
      <c r="A941" s="4">
        <v>917</v>
      </c>
      <c r="B941" s="4">
        <v>1.5609583550416664E-4</v>
      </c>
      <c r="C941" s="4">
        <v>6.6439041644958327E-3</v>
      </c>
    </row>
    <row r="942" spans="1:3" x14ac:dyDescent="0.3">
      <c r="A942" s="4">
        <v>918</v>
      </c>
      <c r="B942" s="4">
        <v>1.5172382668867789E-4</v>
      </c>
      <c r="C942" s="4">
        <v>-2.4351723826688678E-2</v>
      </c>
    </row>
    <row r="943" spans="1:3" x14ac:dyDescent="0.3">
      <c r="A943" s="4">
        <v>919</v>
      </c>
      <c r="B943" s="4">
        <v>1.6265384872739974E-4</v>
      </c>
      <c r="C943" s="4">
        <v>-1.9862653848727398E-2</v>
      </c>
    </row>
    <row r="944" spans="1:3" x14ac:dyDescent="0.3">
      <c r="A944" s="4">
        <v>920</v>
      </c>
      <c r="B944" s="4">
        <v>2.3041998536747519E-4</v>
      </c>
      <c r="C944" s="4">
        <v>-5.3041998536747519E-4</v>
      </c>
    </row>
    <row r="945" spans="1:3" x14ac:dyDescent="0.3">
      <c r="A945" s="4">
        <v>921</v>
      </c>
      <c r="B945" s="4">
        <v>2.2823398095973081E-4</v>
      </c>
      <c r="C945" s="4">
        <v>2.2371766019040267E-2</v>
      </c>
    </row>
    <row r="946" spans="1:3" x14ac:dyDescent="0.3">
      <c r="A946" s="4">
        <v>922</v>
      </c>
      <c r="B946" s="4">
        <v>2.2823398095973081E-4</v>
      </c>
      <c r="C946" s="4">
        <v>2.1771766019040267E-2</v>
      </c>
    </row>
    <row r="947" spans="1:3" x14ac:dyDescent="0.3">
      <c r="A947" s="4">
        <v>923</v>
      </c>
      <c r="B947" s="4">
        <v>2.500940250371745E-4</v>
      </c>
      <c r="C947" s="4">
        <v>-2.1500940250371746E-3</v>
      </c>
    </row>
    <row r="948" spans="1:3" x14ac:dyDescent="0.3">
      <c r="A948" s="4">
        <v>924</v>
      </c>
      <c r="B948" s="4">
        <v>1.9981592365905402E-4</v>
      </c>
      <c r="C948" s="4">
        <v>-2.0499815923659053E-2</v>
      </c>
    </row>
    <row r="949" spans="1:3" x14ac:dyDescent="0.3">
      <c r="A949" s="4">
        <v>925</v>
      </c>
      <c r="B949" s="4">
        <v>1.7795587958161033E-4</v>
      </c>
      <c r="C949" s="4">
        <v>2.5220441204183899E-3</v>
      </c>
    </row>
    <row r="950" spans="1:3" x14ac:dyDescent="0.3">
      <c r="A950" s="4">
        <v>926</v>
      </c>
      <c r="B950" s="4">
        <v>1.6921186195063289E-4</v>
      </c>
      <c r="C950" s="4">
        <v>-5.2569211861950634E-2</v>
      </c>
    </row>
    <row r="951" spans="1:3" x14ac:dyDescent="0.3">
      <c r="A951" s="4">
        <v>927</v>
      </c>
      <c r="B951" s="4">
        <v>2.085599412900315E-4</v>
      </c>
      <c r="C951" s="4">
        <v>4.9144005870996852E-4</v>
      </c>
    </row>
    <row r="952" spans="1:3" x14ac:dyDescent="0.3">
      <c r="A952" s="4">
        <v>928</v>
      </c>
      <c r="B952" s="4">
        <v>1.8014188398935473E-4</v>
      </c>
      <c r="C952" s="4">
        <v>-2.0880141883989355E-2</v>
      </c>
    </row>
    <row r="953" spans="1:3" x14ac:dyDescent="0.3">
      <c r="A953" s="4">
        <v>929</v>
      </c>
      <c r="B953" s="4">
        <v>1.4297980905770045E-4</v>
      </c>
      <c r="C953" s="4">
        <v>5.3357020190942302E-2</v>
      </c>
    </row>
    <row r="954" spans="1:3" x14ac:dyDescent="0.3">
      <c r="A954" s="4">
        <v>930</v>
      </c>
      <c r="B954" s="4">
        <v>1.4516581346544479E-4</v>
      </c>
      <c r="C954" s="4">
        <v>-1.2245165813465445E-2</v>
      </c>
    </row>
    <row r="955" spans="1:3" x14ac:dyDescent="0.3">
      <c r="A955" s="4">
        <v>931</v>
      </c>
      <c r="B955" s="4">
        <v>1.4516581346544479E-4</v>
      </c>
      <c r="C955" s="4">
        <v>3.7854834186534556E-2</v>
      </c>
    </row>
    <row r="956" spans="1:3" x14ac:dyDescent="0.3">
      <c r="A956" s="4">
        <v>932</v>
      </c>
      <c r="B956" s="4">
        <v>1.1674775616476801E-4</v>
      </c>
      <c r="C956" s="4">
        <v>-2.3516747756164767E-2</v>
      </c>
    </row>
    <row r="957" spans="1:3" x14ac:dyDescent="0.3">
      <c r="A957" s="4">
        <v>933</v>
      </c>
      <c r="B957" s="4">
        <v>1.0144572531055741E-4</v>
      </c>
      <c r="C957" s="4">
        <v>3.2898554274689441E-2</v>
      </c>
    </row>
    <row r="958" spans="1:3" x14ac:dyDescent="0.3">
      <c r="A958" s="4">
        <v>934</v>
      </c>
      <c r="B958" s="4">
        <v>1.5172382668867789E-4</v>
      </c>
      <c r="C958" s="4">
        <v>-3.2517238266886778E-3</v>
      </c>
    </row>
    <row r="959" spans="1:3" x14ac:dyDescent="0.3">
      <c r="A959" s="4">
        <v>935</v>
      </c>
      <c r="B959" s="4">
        <v>1.2111976498025676E-4</v>
      </c>
      <c r="C959" s="4">
        <v>-1.2111976498025676E-4</v>
      </c>
    </row>
    <row r="960" spans="1:3" x14ac:dyDescent="0.3">
      <c r="A960" s="4">
        <v>936</v>
      </c>
      <c r="B960" s="4">
        <v>1.0144572531055741E-4</v>
      </c>
      <c r="C960" s="4">
        <v>-1.9601445725310557E-2</v>
      </c>
    </row>
    <row r="961" spans="1:3" x14ac:dyDescent="0.3">
      <c r="A961" s="4">
        <v>937</v>
      </c>
      <c r="B961" s="4">
        <v>1.233057693880011E-4</v>
      </c>
      <c r="C961" s="4">
        <v>3.1876694230611999E-2</v>
      </c>
    </row>
    <row r="962" spans="1:3" x14ac:dyDescent="0.3">
      <c r="A962" s="4">
        <v>938</v>
      </c>
      <c r="B962" s="4">
        <v>1.1018974294153491E-4</v>
      </c>
      <c r="C962" s="4">
        <v>-1.0910189742941535E-2</v>
      </c>
    </row>
    <row r="963" spans="1:3" x14ac:dyDescent="0.3">
      <c r="A963" s="4">
        <v>939</v>
      </c>
      <c r="B963" s="4">
        <v>1.0363172971830181E-4</v>
      </c>
      <c r="C963" s="4">
        <v>-1.4803631729718301E-2</v>
      </c>
    </row>
    <row r="964" spans="1:3" x14ac:dyDescent="0.3">
      <c r="A964" s="4">
        <v>940</v>
      </c>
      <c r="B964" s="4">
        <v>1.2549177379574551E-4</v>
      </c>
      <c r="C964" s="4">
        <v>-1.3525491773795747E-2</v>
      </c>
    </row>
    <row r="965" spans="1:3" x14ac:dyDescent="0.3">
      <c r="A965" s="4">
        <v>941</v>
      </c>
      <c r="B965" s="4">
        <v>1.5828183991191104E-4</v>
      </c>
      <c r="C965" s="4">
        <v>-8.1582818399119107E-3</v>
      </c>
    </row>
    <row r="966" spans="1:3" x14ac:dyDescent="0.3">
      <c r="A966" s="4">
        <v>942</v>
      </c>
      <c r="B966" s="4">
        <v>1.7576987517386598E-4</v>
      </c>
      <c r="C966" s="4">
        <v>-1.4475769875173867E-2</v>
      </c>
    </row>
    <row r="967" spans="1:3" x14ac:dyDescent="0.3">
      <c r="A967" s="4">
        <v>943</v>
      </c>
      <c r="B967" s="4">
        <v>1.8669989721258783E-4</v>
      </c>
      <c r="C967" s="4">
        <v>3.1613300102787414E-2</v>
      </c>
    </row>
    <row r="968" spans="1:3" x14ac:dyDescent="0.3">
      <c r="A968" s="4">
        <v>944</v>
      </c>
      <c r="B968" s="4">
        <v>1.4953782228093354E-4</v>
      </c>
      <c r="C968" s="4">
        <v>3.3950462177719062E-2</v>
      </c>
    </row>
    <row r="969" spans="1:3" x14ac:dyDescent="0.3">
      <c r="A969" s="4">
        <v>945</v>
      </c>
      <c r="B969" s="4">
        <v>1.1674775616476801E-4</v>
      </c>
      <c r="C969" s="4">
        <v>-7.3167477561647681E-3</v>
      </c>
    </row>
    <row r="970" spans="1:3" x14ac:dyDescent="0.3">
      <c r="A970" s="4">
        <v>946</v>
      </c>
      <c r="B970" s="4">
        <v>1.2549177379574551E-4</v>
      </c>
      <c r="C970" s="4">
        <v>1.3174508226204255E-2</v>
      </c>
    </row>
    <row r="971" spans="1:3" x14ac:dyDescent="0.3">
      <c r="A971" s="4">
        <v>947</v>
      </c>
      <c r="B971" s="4">
        <v>1.3423579142672295E-4</v>
      </c>
      <c r="C971" s="4">
        <v>8.065764208573278E-3</v>
      </c>
    </row>
    <row r="972" spans="1:3" x14ac:dyDescent="0.3">
      <c r="A972" s="4">
        <v>948</v>
      </c>
      <c r="B972" s="4">
        <v>1.386078002422117E-4</v>
      </c>
      <c r="C972" s="4">
        <v>-4.8386078002422119E-3</v>
      </c>
    </row>
    <row r="973" spans="1:3" x14ac:dyDescent="0.3">
      <c r="A973" s="4">
        <v>949</v>
      </c>
      <c r="B973" s="4">
        <v>1.5609583550416664E-4</v>
      </c>
      <c r="C973" s="4">
        <v>1.3043904164495834E-2</v>
      </c>
    </row>
    <row r="974" spans="1:3" x14ac:dyDescent="0.3">
      <c r="A974" s="4">
        <v>950</v>
      </c>
      <c r="B974" s="4">
        <v>9.7073716495068717E-5</v>
      </c>
      <c r="C974" s="4">
        <v>-1.8297073716495069E-2</v>
      </c>
    </row>
    <row r="975" spans="1:3" x14ac:dyDescent="0.3">
      <c r="A975" s="4">
        <v>951</v>
      </c>
      <c r="B975" s="4">
        <v>1.0363172971830181E-4</v>
      </c>
      <c r="C975" s="4">
        <v>-1.7703631729718304E-2</v>
      </c>
    </row>
    <row r="976" spans="1:3" x14ac:dyDescent="0.3">
      <c r="A976" s="4">
        <v>952</v>
      </c>
      <c r="B976" s="4">
        <v>1.0144572531055741E-4</v>
      </c>
      <c r="C976" s="4">
        <v>-6.3014457253105574E-3</v>
      </c>
    </row>
    <row r="977" spans="1:3" x14ac:dyDescent="0.3">
      <c r="A977" s="4">
        <v>953</v>
      </c>
      <c r="B977" s="4">
        <v>9.051570327183562E-5</v>
      </c>
      <c r="C977" s="4">
        <v>-1.7190515703271837E-2</v>
      </c>
    </row>
    <row r="978" spans="1:3" x14ac:dyDescent="0.3">
      <c r="A978" s="4">
        <v>954</v>
      </c>
      <c r="B978" s="4">
        <v>9.7073716495068717E-5</v>
      </c>
      <c r="C978" s="4">
        <v>1.150292628350493E-2</v>
      </c>
    </row>
    <row r="979" spans="1:3" x14ac:dyDescent="0.3">
      <c r="A979" s="4">
        <v>955</v>
      </c>
      <c r="B979" s="4">
        <v>9.4887712087324315E-5</v>
      </c>
      <c r="C979" s="4">
        <v>-9.4887712087324315E-5</v>
      </c>
    </row>
    <row r="980" spans="1:3" x14ac:dyDescent="0.3">
      <c r="A980" s="4">
        <v>956</v>
      </c>
      <c r="B980" s="4">
        <v>8.6143694456346871E-5</v>
      </c>
      <c r="C980" s="4">
        <v>-2.5286143694456347E-2</v>
      </c>
    </row>
    <row r="981" spans="1:3" x14ac:dyDescent="0.3">
      <c r="A981" s="4">
        <v>957</v>
      </c>
      <c r="B981" s="4">
        <v>1.2767777820348985E-4</v>
      </c>
      <c r="C981" s="4">
        <v>-1.0527677778203489E-2</v>
      </c>
    </row>
    <row r="982" spans="1:3" x14ac:dyDescent="0.3">
      <c r="A982" s="4">
        <v>958</v>
      </c>
      <c r="B982" s="4">
        <v>1.4297980905770045E-4</v>
      </c>
      <c r="C982" s="4">
        <v>-1.9429798090577005E-3</v>
      </c>
    </row>
    <row r="983" spans="1:3" x14ac:dyDescent="0.3">
      <c r="A983" s="4">
        <v>959</v>
      </c>
      <c r="B983" s="4">
        <v>1.4516581346544479E-4</v>
      </c>
      <c r="C983" s="4">
        <v>-1.1745165813465444E-2</v>
      </c>
    </row>
    <row r="984" spans="1:3" x14ac:dyDescent="0.3">
      <c r="A984" s="4">
        <v>960</v>
      </c>
      <c r="B984" s="4">
        <v>8.6143694456346871E-5</v>
      </c>
      <c r="C984" s="4">
        <v>-8.6143694456346871E-5</v>
      </c>
    </row>
    <row r="985" spans="1:3" x14ac:dyDescent="0.3">
      <c r="A985" s="4">
        <v>961</v>
      </c>
      <c r="B985" s="4">
        <v>7.3027668009880624E-5</v>
      </c>
      <c r="C985" s="4">
        <v>-1.417302766800988E-2</v>
      </c>
    </row>
    <row r="986" spans="1:3" x14ac:dyDescent="0.3">
      <c r="A986" s="4">
        <v>962</v>
      </c>
      <c r="B986" s="4">
        <v>5.1167623932436932E-5</v>
      </c>
      <c r="C986" s="4">
        <v>1.7548832376067563E-2</v>
      </c>
    </row>
    <row r="987" spans="1:3" x14ac:dyDescent="0.3">
      <c r="A987" s="4">
        <v>963</v>
      </c>
      <c r="B987" s="4">
        <v>6.428365037890318E-5</v>
      </c>
      <c r="C987" s="4">
        <v>5.3357163496210967E-3</v>
      </c>
    </row>
    <row r="988" spans="1:3" x14ac:dyDescent="0.3">
      <c r="A988" s="4">
        <v>964</v>
      </c>
      <c r="B988" s="4">
        <v>9.2701707679579968E-5</v>
      </c>
      <c r="C988" s="4">
        <v>1.210729829232042E-2</v>
      </c>
    </row>
    <row r="989" spans="1:3" x14ac:dyDescent="0.3">
      <c r="A989" s="4">
        <v>965</v>
      </c>
      <c r="B989" s="4">
        <v>1.0581773412604616E-4</v>
      </c>
      <c r="C989" s="4">
        <v>4.8941822658739543E-3</v>
      </c>
    </row>
    <row r="990" spans="1:3" x14ac:dyDescent="0.3">
      <c r="A990" s="4">
        <v>966</v>
      </c>
      <c r="B990" s="4">
        <v>9.4887712087324315E-5</v>
      </c>
      <c r="C990" s="4">
        <v>-1.0594887712087326E-2</v>
      </c>
    </row>
    <row r="991" spans="1:3" x14ac:dyDescent="0.3">
      <c r="A991" s="4">
        <v>967</v>
      </c>
      <c r="B991" s="4">
        <v>1.0581773412604616E-4</v>
      </c>
      <c r="C991" s="4">
        <v>-1.5058177341260462E-3</v>
      </c>
    </row>
    <row r="992" spans="1:3" x14ac:dyDescent="0.3">
      <c r="A992" s="4">
        <v>968</v>
      </c>
      <c r="B992" s="4">
        <v>1.1674775616476801E-4</v>
      </c>
      <c r="C992" s="4">
        <v>7.7832522438352324E-3</v>
      </c>
    </row>
    <row r="993" spans="1:3" x14ac:dyDescent="0.3">
      <c r="A993" s="4">
        <v>969</v>
      </c>
      <c r="B993" s="4">
        <v>8.8329698864091219E-5</v>
      </c>
      <c r="C993" s="4">
        <v>-3.448832969886409E-2</v>
      </c>
    </row>
    <row r="994" spans="1:3" x14ac:dyDescent="0.3">
      <c r="A994" s="4">
        <v>970</v>
      </c>
      <c r="B994" s="4">
        <v>9.2701707679579968E-5</v>
      </c>
      <c r="C994" s="4">
        <v>6.0729829232042008E-4</v>
      </c>
    </row>
    <row r="995" spans="1:3" x14ac:dyDescent="0.3">
      <c r="A995" s="4">
        <v>971</v>
      </c>
      <c r="B995" s="4">
        <v>9.2701707679579968E-5</v>
      </c>
      <c r="C995" s="4">
        <v>3.5907298292320415E-2</v>
      </c>
    </row>
    <row r="996" spans="1:3" x14ac:dyDescent="0.3">
      <c r="A996" s="4">
        <v>972</v>
      </c>
      <c r="B996" s="4">
        <v>9.7073716495068717E-5</v>
      </c>
      <c r="C996" s="4">
        <v>-2.3197073716495067E-2</v>
      </c>
    </row>
    <row r="997" spans="1:3" x14ac:dyDescent="0.3">
      <c r="A997" s="4">
        <v>973</v>
      </c>
      <c r="B997" s="4">
        <v>8.8329698864091219E-5</v>
      </c>
      <c r="C997" s="4">
        <v>2.401167030113591E-2</v>
      </c>
    </row>
    <row r="998" spans="1:3" x14ac:dyDescent="0.3">
      <c r="A998" s="4">
        <v>974</v>
      </c>
      <c r="B998" s="4">
        <v>7.5213672417625025E-5</v>
      </c>
      <c r="C998" s="4">
        <v>1.2824786327582376E-2</v>
      </c>
    </row>
    <row r="999" spans="1:3" x14ac:dyDescent="0.3">
      <c r="A999" s="4">
        <v>975</v>
      </c>
      <c r="B999" s="4">
        <v>1.0800373853379056E-4</v>
      </c>
      <c r="C999" s="4">
        <v>1.2291996261466209E-2</v>
      </c>
    </row>
    <row r="1000" spans="1:3" x14ac:dyDescent="0.3">
      <c r="A1000" s="4">
        <v>976</v>
      </c>
      <c r="B1000" s="4">
        <v>1.1893376057251241E-4</v>
      </c>
      <c r="C1000" s="4">
        <v>5.0810662394274869E-3</v>
      </c>
    </row>
    <row r="1001" spans="1:3" x14ac:dyDescent="0.3">
      <c r="A1001" s="4">
        <v>977</v>
      </c>
      <c r="B1001" s="4">
        <v>1.0800373853379056E-4</v>
      </c>
      <c r="C1001" s="4">
        <v>-3.9080037385337907E-3</v>
      </c>
    </row>
    <row r="1002" spans="1:3" x14ac:dyDescent="0.3">
      <c r="A1002" s="4">
        <v>978</v>
      </c>
      <c r="B1002" s="4">
        <v>1.0581773412604616E-4</v>
      </c>
      <c r="C1002" s="4">
        <v>-4.0581773412604613E-4</v>
      </c>
    </row>
    <row r="1003" spans="1:3" x14ac:dyDescent="0.3">
      <c r="A1003" s="4">
        <v>979</v>
      </c>
      <c r="B1003" s="4">
        <v>1.1674775616476801E-4</v>
      </c>
      <c r="C1003" s="4">
        <v>4.7832522438352315E-3</v>
      </c>
    </row>
    <row r="1004" spans="1:3" x14ac:dyDescent="0.3">
      <c r="A1004" s="4">
        <v>980</v>
      </c>
      <c r="B1004" s="4">
        <v>1.2767777820348985E-4</v>
      </c>
      <c r="C1004" s="4">
        <v>2.1372322221796507E-2</v>
      </c>
    </row>
    <row r="1005" spans="1:3" x14ac:dyDescent="0.3">
      <c r="A1005" s="4">
        <v>981</v>
      </c>
      <c r="B1005" s="4">
        <v>1.1456175175702366E-4</v>
      </c>
      <c r="C1005" s="4">
        <v>-1.1014561751757024E-2</v>
      </c>
    </row>
    <row r="1006" spans="1:3" x14ac:dyDescent="0.3">
      <c r="A1006" s="4">
        <v>982</v>
      </c>
      <c r="B1006" s="4">
        <v>9.9259720902813064E-5</v>
      </c>
      <c r="C1006" s="4">
        <v>2.600740279097187E-3</v>
      </c>
    </row>
    <row r="1007" spans="1:3" x14ac:dyDescent="0.3">
      <c r="A1007" s="4">
        <v>983</v>
      </c>
      <c r="B1007" s="4">
        <v>7.7399676825369373E-5</v>
      </c>
      <c r="C1007" s="4">
        <v>1.3022600323174632E-2</v>
      </c>
    </row>
    <row r="1008" spans="1:3" x14ac:dyDescent="0.3">
      <c r="A1008" s="4">
        <v>984</v>
      </c>
      <c r="B1008" s="4">
        <v>8.8329698864091219E-5</v>
      </c>
      <c r="C1008" s="4">
        <v>1.4311670301135908E-2</v>
      </c>
    </row>
    <row r="1009" spans="1:3" x14ac:dyDescent="0.3">
      <c r="A1009" s="4">
        <v>985</v>
      </c>
      <c r="B1009" s="4">
        <v>1.0144572531055741E-4</v>
      </c>
      <c r="C1009" s="4">
        <v>1.3698554274689443E-2</v>
      </c>
    </row>
    <row r="1010" spans="1:3" x14ac:dyDescent="0.3">
      <c r="A1010" s="4">
        <v>986</v>
      </c>
      <c r="B1010" s="4">
        <v>9.051570327183562E-5</v>
      </c>
      <c r="C1010" s="4">
        <v>5.509484296728164E-3</v>
      </c>
    </row>
    <row r="1011" spans="1:3" x14ac:dyDescent="0.3">
      <c r="A1011" s="4">
        <v>987</v>
      </c>
      <c r="B1011" s="4">
        <v>9.051570327183562E-5</v>
      </c>
      <c r="C1011" s="4">
        <v>-1.3490515703271836E-2</v>
      </c>
    </row>
    <row r="1012" spans="1:3" x14ac:dyDescent="0.3">
      <c r="A1012" s="4">
        <v>988</v>
      </c>
      <c r="B1012" s="4">
        <v>8.1771685640858122E-5</v>
      </c>
      <c r="C1012" s="4">
        <v>1.6118228314359141E-2</v>
      </c>
    </row>
    <row r="1013" spans="1:3" x14ac:dyDescent="0.3">
      <c r="A1013" s="4">
        <v>989</v>
      </c>
      <c r="B1013" s="4">
        <v>1.320497870189786E-4</v>
      </c>
      <c r="C1013" s="4">
        <v>1.8679502129810214E-3</v>
      </c>
    </row>
    <row r="1014" spans="1:3" x14ac:dyDescent="0.3">
      <c r="A1014" s="4">
        <v>990</v>
      </c>
      <c r="B1014" s="4">
        <v>1.320497870189786E-4</v>
      </c>
      <c r="C1014" s="4">
        <v>-4.3204978701897858E-4</v>
      </c>
    </row>
    <row r="1015" spans="1:3" x14ac:dyDescent="0.3">
      <c r="A1015" s="4">
        <v>991</v>
      </c>
      <c r="B1015" s="4">
        <v>9.9259720902813064E-5</v>
      </c>
      <c r="C1015" s="4">
        <v>-6.1992597209028135E-3</v>
      </c>
    </row>
    <row r="1016" spans="1:3" x14ac:dyDescent="0.3">
      <c r="A1016" s="4">
        <v>992</v>
      </c>
      <c r="B1016" s="4">
        <v>1.0800373853379056E-4</v>
      </c>
      <c r="C1016" s="4">
        <v>-7.9080037385337899E-3</v>
      </c>
    </row>
    <row r="1017" spans="1:3" x14ac:dyDescent="0.3">
      <c r="A1017" s="4">
        <v>993</v>
      </c>
      <c r="B1017" s="4">
        <v>1.233057693880011E-4</v>
      </c>
      <c r="C1017" s="4">
        <v>-1.4923305769388003E-2</v>
      </c>
    </row>
    <row r="1018" spans="1:3" x14ac:dyDescent="0.3">
      <c r="A1018" s="4">
        <v>994</v>
      </c>
      <c r="B1018" s="4">
        <v>1.1674775616476801E-4</v>
      </c>
      <c r="C1018" s="4">
        <v>4.4832522438352316E-3</v>
      </c>
    </row>
    <row r="1019" spans="1:3" x14ac:dyDescent="0.3">
      <c r="A1019" s="4">
        <v>995</v>
      </c>
      <c r="B1019" s="4">
        <v>1.2111976498025676E-4</v>
      </c>
      <c r="C1019" s="4">
        <v>5.7888023501974318E-4</v>
      </c>
    </row>
    <row r="1020" spans="1:3" x14ac:dyDescent="0.3">
      <c r="A1020" s="4">
        <v>996</v>
      </c>
      <c r="B1020" s="4">
        <v>1.5390983109642229E-4</v>
      </c>
      <c r="C1020" s="4">
        <v>-3.3353909831096422E-2</v>
      </c>
    </row>
    <row r="1021" spans="1:3" x14ac:dyDescent="0.3">
      <c r="A1021" s="4">
        <v>997</v>
      </c>
      <c r="B1021" s="4">
        <v>1.5609583550416664E-4</v>
      </c>
      <c r="C1021" s="4">
        <v>3.3343904164495834E-2</v>
      </c>
    </row>
    <row r="1022" spans="1:3" x14ac:dyDescent="0.3">
      <c r="A1022" s="4">
        <v>998</v>
      </c>
      <c r="B1022" s="4">
        <v>1.5390983109642229E-4</v>
      </c>
      <c r="C1022" s="4">
        <v>-2.0753909831096422E-2</v>
      </c>
    </row>
    <row r="1023" spans="1:3" x14ac:dyDescent="0.3">
      <c r="A1023" s="4">
        <v>999</v>
      </c>
      <c r="B1023" s="4">
        <v>1.4297980905770045E-4</v>
      </c>
      <c r="C1023" s="4">
        <v>1.9357020190942299E-2</v>
      </c>
    </row>
    <row r="1024" spans="1:3" x14ac:dyDescent="0.3">
      <c r="A1024" s="4">
        <v>1000</v>
      </c>
      <c r="B1024" s="4">
        <v>1.1456175175702366E-4</v>
      </c>
      <c r="C1024" s="4">
        <v>-1.4014561751757023E-2</v>
      </c>
    </row>
    <row r="1025" spans="1:3" x14ac:dyDescent="0.3">
      <c r="A1025" s="4">
        <v>1001</v>
      </c>
      <c r="B1025" s="4">
        <v>9.9259720902813064E-5</v>
      </c>
      <c r="C1025" s="4">
        <v>3.0074027909718695E-4</v>
      </c>
    </row>
    <row r="1026" spans="1:3" x14ac:dyDescent="0.3">
      <c r="A1026" s="4">
        <v>1002</v>
      </c>
      <c r="B1026" s="4">
        <v>8.1771685640858122E-5</v>
      </c>
      <c r="C1026" s="4">
        <v>3.5118228314359144E-2</v>
      </c>
    </row>
    <row r="1027" spans="1:3" x14ac:dyDescent="0.3">
      <c r="A1027" s="4">
        <v>1003</v>
      </c>
      <c r="B1027" s="4">
        <v>8.3957690048602469E-5</v>
      </c>
      <c r="C1027" s="4">
        <v>7.5160423099513976E-3</v>
      </c>
    </row>
    <row r="1028" spans="1:3" x14ac:dyDescent="0.3">
      <c r="A1028" s="4">
        <v>1004</v>
      </c>
      <c r="B1028" s="4">
        <v>8.6143694456346871E-5</v>
      </c>
      <c r="C1028" s="4">
        <v>1.0013856305543653E-2</v>
      </c>
    </row>
    <row r="1029" spans="1:3" x14ac:dyDescent="0.3">
      <c r="A1029" s="4">
        <v>1005</v>
      </c>
      <c r="B1029" s="4">
        <v>1.6921186195063289E-4</v>
      </c>
      <c r="C1029" s="4">
        <v>-1.6921186195063289E-4</v>
      </c>
    </row>
    <row r="1030" spans="1:3" x14ac:dyDescent="0.3">
      <c r="A1030" s="4">
        <v>1006</v>
      </c>
      <c r="B1030" s="4">
        <v>1.5609583550416664E-4</v>
      </c>
      <c r="C1030" s="4">
        <v>-1.6356095835504167E-2</v>
      </c>
    </row>
    <row r="1031" spans="1:3" x14ac:dyDescent="0.3">
      <c r="A1031" s="4">
        <v>1007</v>
      </c>
      <c r="B1031" s="4">
        <v>1.1018974294153491E-4</v>
      </c>
      <c r="C1031" s="4">
        <v>6.089810257058465E-3</v>
      </c>
    </row>
    <row r="1032" spans="1:3" x14ac:dyDescent="0.3">
      <c r="A1032" s="4">
        <v>1008</v>
      </c>
      <c r="B1032" s="4">
        <v>1.1674775616476801E-4</v>
      </c>
      <c r="C1032" s="4">
        <v>-7.2167477561647687E-3</v>
      </c>
    </row>
    <row r="1033" spans="1:3" x14ac:dyDescent="0.3">
      <c r="A1033" s="4">
        <v>1009</v>
      </c>
      <c r="B1033" s="4">
        <v>1.5828183991191104E-4</v>
      </c>
      <c r="C1033" s="4">
        <v>2.8417181600880891E-3</v>
      </c>
    </row>
    <row r="1034" spans="1:3" x14ac:dyDescent="0.3">
      <c r="A1034" s="4">
        <v>1010</v>
      </c>
      <c r="B1034" s="4">
        <v>1.7795587958161033E-4</v>
      </c>
      <c r="C1034" s="4">
        <v>5.5220441204183899E-3</v>
      </c>
    </row>
    <row r="1035" spans="1:3" x14ac:dyDescent="0.3">
      <c r="A1035" s="4">
        <v>1011</v>
      </c>
      <c r="B1035" s="4">
        <v>1.6483985313514414E-4</v>
      </c>
      <c r="C1035" s="4">
        <v>4.2351601468648562E-3</v>
      </c>
    </row>
    <row r="1036" spans="1:3" x14ac:dyDescent="0.3">
      <c r="A1036" s="4">
        <v>1012</v>
      </c>
      <c r="B1036" s="4">
        <v>1.6921186195063289E-4</v>
      </c>
      <c r="C1036" s="4">
        <v>2.530788138049367E-3</v>
      </c>
    </row>
    <row r="1037" spans="1:3" x14ac:dyDescent="0.3">
      <c r="A1037" s="4">
        <v>1013</v>
      </c>
      <c r="B1037" s="4">
        <v>1.8232788839709908E-4</v>
      </c>
      <c r="C1037" s="4">
        <v>-4.4823278883970993E-3</v>
      </c>
    </row>
    <row r="1038" spans="1:3" x14ac:dyDescent="0.3">
      <c r="A1038" s="4">
        <v>1014</v>
      </c>
      <c r="B1038" s="4">
        <v>1.8451389280484343E-4</v>
      </c>
      <c r="C1038" s="4">
        <v>-6.1845138928048439E-3</v>
      </c>
    </row>
    <row r="1039" spans="1:3" x14ac:dyDescent="0.3">
      <c r="A1039" s="4">
        <v>1015</v>
      </c>
      <c r="B1039" s="4">
        <v>1.4297980905770045E-4</v>
      </c>
      <c r="C1039" s="4">
        <v>-7.542979809057701E-3</v>
      </c>
    </row>
    <row r="1040" spans="1:3" x14ac:dyDescent="0.3">
      <c r="A1040" s="4">
        <v>1016</v>
      </c>
      <c r="B1040" s="4">
        <v>1.8014188398935473E-4</v>
      </c>
      <c r="C1040" s="4">
        <v>-1.0680141883989355E-2</v>
      </c>
    </row>
    <row r="1041" spans="1:3" x14ac:dyDescent="0.3">
      <c r="A1041" s="4">
        <v>1017</v>
      </c>
      <c r="B1041" s="4">
        <v>1.7795587958161033E-4</v>
      </c>
      <c r="C1041" s="4">
        <v>-2.7177955879581609E-2</v>
      </c>
    </row>
    <row r="1042" spans="1:3" x14ac:dyDescent="0.3">
      <c r="A1042" s="4">
        <v>1018</v>
      </c>
      <c r="B1042" s="4">
        <v>1.2986378261123425E-4</v>
      </c>
      <c r="C1042" s="4">
        <v>-3.6298637826112342E-3</v>
      </c>
    </row>
    <row r="1043" spans="1:3" x14ac:dyDescent="0.3">
      <c r="A1043" s="4">
        <v>1019</v>
      </c>
      <c r="B1043" s="4">
        <v>1.2767777820348985E-4</v>
      </c>
      <c r="C1043" s="4">
        <v>1.347232222179651E-2</v>
      </c>
    </row>
    <row r="1044" spans="1:3" x14ac:dyDescent="0.3">
      <c r="A1044" s="4">
        <v>1020</v>
      </c>
      <c r="B1044" s="4">
        <v>1.5390983109642229E-4</v>
      </c>
      <c r="C1044" s="4">
        <v>-1.4953909831096422E-2</v>
      </c>
    </row>
    <row r="1045" spans="1:3" x14ac:dyDescent="0.3">
      <c r="A1045" s="4">
        <v>1021</v>
      </c>
      <c r="B1045" s="4">
        <v>1.5172382668867789E-4</v>
      </c>
      <c r="C1045" s="4">
        <v>1.548276173311322E-3</v>
      </c>
    </row>
    <row r="1046" spans="1:3" x14ac:dyDescent="0.3">
      <c r="A1046" s="4">
        <v>1022</v>
      </c>
      <c r="B1046" s="4">
        <v>1.4953782228093354E-4</v>
      </c>
      <c r="C1046" s="4">
        <v>6.1504621777190667E-3</v>
      </c>
    </row>
    <row r="1047" spans="1:3" x14ac:dyDescent="0.3">
      <c r="A1047" s="4">
        <v>1023</v>
      </c>
      <c r="B1047" s="4">
        <v>1.4953782228093354E-4</v>
      </c>
      <c r="C1047" s="4">
        <v>-1.6649537822280933E-2</v>
      </c>
    </row>
    <row r="1048" spans="1:3" x14ac:dyDescent="0.3">
      <c r="A1048" s="4">
        <v>1024</v>
      </c>
      <c r="B1048" s="4">
        <v>1.4079380464995605E-4</v>
      </c>
      <c r="C1048" s="4">
        <v>8.5920619535004403E-4</v>
      </c>
    </row>
    <row r="1049" spans="1:3" x14ac:dyDescent="0.3">
      <c r="A1049" s="4">
        <v>1025</v>
      </c>
      <c r="B1049" s="4">
        <v>1.9762991925130965E-4</v>
      </c>
      <c r="C1049" s="4">
        <v>-9.1976299192513093E-3</v>
      </c>
    </row>
    <row r="1050" spans="1:3" x14ac:dyDescent="0.3">
      <c r="A1050" s="4">
        <v>1026</v>
      </c>
      <c r="B1050" s="4">
        <v>2.1074594569777587E-4</v>
      </c>
      <c r="C1050" s="4">
        <v>1.1489254054302225E-2</v>
      </c>
    </row>
    <row r="1051" spans="1:3" x14ac:dyDescent="0.3">
      <c r="A1051" s="4">
        <v>1027</v>
      </c>
      <c r="B1051" s="4">
        <v>1.9544391484356527E-4</v>
      </c>
      <c r="C1051" s="4">
        <v>1.0704556085156434E-2</v>
      </c>
    </row>
    <row r="1052" spans="1:3" x14ac:dyDescent="0.3">
      <c r="A1052" s="4">
        <v>1028</v>
      </c>
      <c r="B1052" s="4">
        <v>1.9107190602807653E-4</v>
      </c>
      <c r="C1052" s="4">
        <v>-2.6191071906028075E-2</v>
      </c>
    </row>
    <row r="1053" spans="1:3" x14ac:dyDescent="0.3">
      <c r="A1053" s="4">
        <v>1029</v>
      </c>
      <c r="B1053" s="4">
        <v>1.7576987517386598E-4</v>
      </c>
      <c r="C1053" s="4">
        <v>8.5242301248261328E-3</v>
      </c>
    </row>
    <row r="1054" spans="1:3" x14ac:dyDescent="0.3">
      <c r="A1054" s="4">
        <v>1030</v>
      </c>
      <c r="B1054" s="4">
        <v>1.9544391484356527E-4</v>
      </c>
      <c r="C1054" s="4">
        <v>-3.2954439148435649E-3</v>
      </c>
    </row>
    <row r="1055" spans="1:3" x14ac:dyDescent="0.3">
      <c r="A1055" s="4">
        <v>1031</v>
      </c>
      <c r="B1055" s="4">
        <v>1.5609583550416664E-4</v>
      </c>
      <c r="C1055" s="4">
        <v>8.5439041644958334E-3</v>
      </c>
    </row>
    <row r="1056" spans="1:3" x14ac:dyDescent="0.3">
      <c r="A1056" s="4">
        <v>1032</v>
      </c>
      <c r="B1056" s="4">
        <v>1.9325791043582093E-4</v>
      </c>
      <c r="C1056" s="4">
        <v>-3.2932579104358209E-3</v>
      </c>
    </row>
    <row r="1057" spans="1:3" x14ac:dyDescent="0.3">
      <c r="A1057" s="4">
        <v>1033</v>
      </c>
      <c r="B1057" s="4">
        <v>2.1074594569777587E-4</v>
      </c>
      <c r="C1057" s="4">
        <v>1.0089254054302225E-2</v>
      </c>
    </row>
    <row r="1058" spans="1:3" x14ac:dyDescent="0.3">
      <c r="A1058" s="4">
        <v>1034</v>
      </c>
      <c r="B1058" s="4">
        <v>2.2167596773649772E-4</v>
      </c>
      <c r="C1058" s="4">
        <v>-3.2216759677364979E-3</v>
      </c>
    </row>
    <row r="1059" spans="1:3" x14ac:dyDescent="0.3">
      <c r="A1059" s="4">
        <v>1035</v>
      </c>
      <c r="B1059" s="4">
        <v>1.9762991925130965E-4</v>
      </c>
      <c r="C1059" s="4">
        <v>2.1902370080748693E-2</v>
      </c>
    </row>
    <row r="1060" spans="1:3" x14ac:dyDescent="0.3">
      <c r="A1060" s="4">
        <v>1036</v>
      </c>
      <c r="B1060" s="4">
        <v>2.1948996332875334E-4</v>
      </c>
      <c r="C1060" s="4">
        <v>1.0805100366712466E-3</v>
      </c>
    </row>
    <row r="1061" spans="1:3" x14ac:dyDescent="0.3">
      <c r="A1061" s="4">
        <v>1037</v>
      </c>
      <c r="B1061" s="4">
        <v>2.2604797655198644E-4</v>
      </c>
      <c r="C1061" s="4">
        <v>8.8739520234480136E-3</v>
      </c>
    </row>
    <row r="1062" spans="1:3" x14ac:dyDescent="0.3">
      <c r="A1062" s="4">
        <v>1038</v>
      </c>
      <c r="B1062" s="4">
        <v>2.2823398095973081E-4</v>
      </c>
      <c r="C1062" s="4">
        <v>-5.8282339809597305E-3</v>
      </c>
    </row>
    <row r="1063" spans="1:3" x14ac:dyDescent="0.3">
      <c r="A1063" s="4">
        <v>1039</v>
      </c>
      <c r="B1063" s="4">
        <v>2.1293195010552024E-4</v>
      </c>
      <c r="C1063" s="4">
        <v>2.0870680498944797E-3</v>
      </c>
    </row>
    <row r="1064" spans="1:3" x14ac:dyDescent="0.3">
      <c r="A1064" s="4">
        <v>1040</v>
      </c>
      <c r="B1064" s="4">
        <v>1.8232788839709908E-4</v>
      </c>
      <c r="C1064" s="4">
        <v>-3.7823278883970992E-3</v>
      </c>
    </row>
    <row r="1065" spans="1:3" x14ac:dyDescent="0.3">
      <c r="A1065" s="4">
        <v>1041</v>
      </c>
      <c r="B1065" s="4">
        <v>1.6046784431965539E-4</v>
      </c>
      <c r="C1065" s="4">
        <v>-8.6046784431965538E-4</v>
      </c>
    </row>
    <row r="1066" spans="1:3" x14ac:dyDescent="0.3">
      <c r="A1066" s="4">
        <v>1042</v>
      </c>
      <c r="B1066" s="4">
        <v>1.4953782228093354E-4</v>
      </c>
      <c r="C1066" s="4">
        <v>1.7950462177719069E-2</v>
      </c>
    </row>
    <row r="1067" spans="1:3" x14ac:dyDescent="0.3">
      <c r="A1067" s="4">
        <v>1043</v>
      </c>
      <c r="B1067" s="4">
        <v>1.6265384872739974E-4</v>
      </c>
      <c r="C1067" s="4">
        <v>-7.0626538487273995E-3</v>
      </c>
    </row>
    <row r="1068" spans="1:3" x14ac:dyDescent="0.3">
      <c r="A1068" s="4">
        <v>1044</v>
      </c>
      <c r="B1068" s="4">
        <v>1.8888590162033218E-4</v>
      </c>
      <c r="C1068" s="4">
        <v>8.411114098379668E-3</v>
      </c>
    </row>
    <row r="1069" spans="1:3" x14ac:dyDescent="0.3">
      <c r="A1069" s="4">
        <v>1045</v>
      </c>
      <c r="B1069" s="4">
        <v>2.3916400299845266E-4</v>
      </c>
      <c r="C1069" s="4">
        <v>-1.4139164002998451E-2</v>
      </c>
    </row>
    <row r="1070" spans="1:3" x14ac:dyDescent="0.3">
      <c r="A1070" s="4">
        <v>1046</v>
      </c>
      <c r="B1070" s="4">
        <v>2.653960558913851E-4</v>
      </c>
      <c r="C1070" s="4">
        <v>-3.9865396055891386E-2</v>
      </c>
    </row>
    <row r="1071" spans="1:3" x14ac:dyDescent="0.3">
      <c r="A1071" s="4">
        <v>1047</v>
      </c>
      <c r="B1071" s="4">
        <v>2.6758206029912945E-4</v>
      </c>
      <c r="C1071" s="4">
        <v>9.5324179397008706E-3</v>
      </c>
    </row>
    <row r="1072" spans="1:3" x14ac:dyDescent="0.3">
      <c r="A1072" s="4">
        <v>1048</v>
      </c>
      <c r="B1072" s="4">
        <v>2.5883804266815195E-4</v>
      </c>
      <c r="C1072" s="4">
        <v>4.4116195733184805E-4</v>
      </c>
    </row>
    <row r="1073" spans="1:3" x14ac:dyDescent="0.3">
      <c r="A1073" s="4">
        <v>1049</v>
      </c>
      <c r="B1073" s="4">
        <v>2.4135000740619703E-4</v>
      </c>
      <c r="C1073" s="4">
        <v>1.7658649992593801E-2</v>
      </c>
    </row>
    <row r="1074" spans="1:3" x14ac:dyDescent="0.3">
      <c r="A1074" s="4">
        <v>1050</v>
      </c>
      <c r="B1074" s="4">
        <v>2.566520382604076E-4</v>
      </c>
      <c r="C1074" s="4">
        <v>-8.456652038260409E-3</v>
      </c>
    </row>
    <row r="1075" spans="1:3" x14ac:dyDescent="0.3">
      <c r="A1075" s="4">
        <v>1051</v>
      </c>
      <c r="B1075" s="4">
        <v>2.2604797655198644E-4</v>
      </c>
      <c r="C1075" s="4">
        <v>8.9739520234480129E-3</v>
      </c>
    </row>
    <row r="1076" spans="1:3" x14ac:dyDescent="0.3">
      <c r="A1076" s="4">
        <v>1052</v>
      </c>
      <c r="B1076" s="4">
        <v>2.2386197214424209E-4</v>
      </c>
      <c r="C1076" s="4">
        <v>-1.9238619721442421E-3</v>
      </c>
    </row>
    <row r="1077" spans="1:3" x14ac:dyDescent="0.3">
      <c r="A1077" s="4">
        <v>1053</v>
      </c>
      <c r="B1077" s="4">
        <v>2.3260598977521956E-4</v>
      </c>
      <c r="C1077" s="4">
        <v>-1.0232605989775219E-2</v>
      </c>
    </row>
    <row r="1078" spans="1:3" x14ac:dyDescent="0.3">
      <c r="A1078" s="4">
        <v>1054</v>
      </c>
      <c r="B1078" s="4">
        <v>2.3479199418296394E-4</v>
      </c>
      <c r="C1078" s="4">
        <v>-5.3479199418296388E-4</v>
      </c>
    </row>
    <row r="1079" spans="1:3" x14ac:dyDescent="0.3">
      <c r="A1079" s="4">
        <v>1055</v>
      </c>
      <c r="B1079" s="4">
        <v>2.0637393688228712E-4</v>
      </c>
      <c r="C1079" s="4">
        <v>-8.6063739368822858E-3</v>
      </c>
    </row>
    <row r="1080" spans="1:3" x14ac:dyDescent="0.3">
      <c r="A1080" s="4">
        <v>1056</v>
      </c>
      <c r="B1080" s="4">
        <v>1.9544391484356527E-4</v>
      </c>
      <c r="C1080" s="4">
        <v>-6.1954439148435656E-3</v>
      </c>
    </row>
    <row r="1081" spans="1:3" x14ac:dyDescent="0.3">
      <c r="A1081" s="4">
        <v>1057</v>
      </c>
      <c r="B1081" s="4">
        <v>2.3479199418296394E-4</v>
      </c>
      <c r="C1081" s="4">
        <v>6.7652080058170361E-3</v>
      </c>
    </row>
    <row r="1082" spans="1:3" x14ac:dyDescent="0.3">
      <c r="A1082" s="4">
        <v>1058</v>
      </c>
      <c r="B1082" s="4">
        <v>2.3697799859070828E-4</v>
      </c>
      <c r="C1082" s="4">
        <v>8.3630220014092923E-3</v>
      </c>
    </row>
    <row r="1083" spans="1:3" x14ac:dyDescent="0.3">
      <c r="A1083" s="4">
        <v>1059</v>
      </c>
      <c r="B1083" s="4">
        <v>2.6758206029912945E-4</v>
      </c>
      <c r="C1083" s="4">
        <v>-5.4675820602991289E-3</v>
      </c>
    </row>
    <row r="1084" spans="1:3" x14ac:dyDescent="0.3">
      <c r="A1084" s="4">
        <v>1060</v>
      </c>
      <c r="B1084" s="4">
        <v>2.1730395892100897E-4</v>
      </c>
      <c r="C1084" s="4">
        <v>-2.0117303958921012E-2</v>
      </c>
    </row>
    <row r="1085" spans="1:3" x14ac:dyDescent="0.3">
      <c r="A1085" s="4">
        <v>1061</v>
      </c>
      <c r="B1085" s="4">
        <v>2.2386197214424209E-4</v>
      </c>
      <c r="C1085" s="4">
        <v>1.8761380278557577E-3</v>
      </c>
    </row>
    <row r="1086" spans="1:3" x14ac:dyDescent="0.3">
      <c r="A1086" s="4">
        <v>1062</v>
      </c>
      <c r="B1086" s="4">
        <v>2.5446603385266325E-4</v>
      </c>
      <c r="C1086" s="4">
        <v>-6.5446603385266333E-4</v>
      </c>
    </row>
    <row r="1087" spans="1:3" x14ac:dyDescent="0.3">
      <c r="A1087" s="4">
        <v>1063</v>
      </c>
      <c r="B1087" s="4">
        <v>2.8288409115334004E-4</v>
      </c>
      <c r="C1087" s="4">
        <v>-4.8828840911533397E-3</v>
      </c>
    </row>
    <row r="1088" spans="1:3" x14ac:dyDescent="0.3">
      <c r="A1088" s="4">
        <v>1064</v>
      </c>
      <c r="B1088" s="4">
        <v>2.8288409115334004E-4</v>
      </c>
      <c r="C1088" s="4">
        <v>-1.968288409115334E-2</v>
      </c>
    </row>
    <row r="1089" spans="1:3" x14ac:dyDescent="0.3">
      <c r="A1089" s="4">
        <v>1065</v>
      </c>
      <c r="B1089" s="4">
        <v>2.2167596773649772E-4</v>
      </c>
      <c r="C1089" s="4">
        <v>1.6778324032263505E-2</v>
      </c>
    </row>
    <row r="1090" spans="1:3" x14ac:dyDescent="0.3">
      <c r="A1090" s="4">
        <v>1066</v>
      </c>
      <c r="B1090" s="4">
        <v>2.3697799859070828E-4</v>
      </c>
      <c r="C1090" s="4">
        <v>2.2363022001409289E-2</v>
      </c>
    </row>
    <row r="1091" spans="1:3" x14ac:dyDescent="0.3">
      <c r="A1091" s="4">
        <v>1067</v>
      </c>
      <c r="B1091" s="4">
        <v>2.8507009556108444E-4</v>
      </c>
      <c r="C1091" s="4">
        <v>1.1514929904438915E-2</v>
      </c>
    </row>
    <row r="1092" spans="1:3" x14ac:dyDescent="0.3">
      <c r="A1092" s="4">
        <v>1068</v>
      </c>
      <c r="B1092" s="4">
        <v>3.0255813082303933E-4</v>
      </c>
      <c r="C1092" s="4">
        <v>-1.3025581308230394E-3</v>
      </c>
    </row>
    <row r="1093" spans="1:3" x14ac:dyDescent="0.3">
      <c r="A1093" s="4">
        <v>1069</v>
      </c>
      <c r="B1093" s="4">
        <v>2.9600011759980623E-4</v>
      </c>
      <c r="C1093" s="4">
        <v>-4.0960001175998064E-3</v>
      </c>
    </row>
    <row r="1094" spans="1:3" x14ac:dyDescent="0.3">
      <c r="A1094" s="4">
        <v>1070</v>
      </c>
      <c r="B1094" s="4">
        <v>2.9818612200755064E-4</v>
      </c>
      <c r="C1094" s="4">
        <v>8.9018138779924493E-3</v>
      </c>
    </row>
    <row r="1095" spans="1:3" x14ac:dyDescent="0.3">
      <c r="A1095" s="4">
        <v>1071</v>
      </c>
      <c r="B1095" s="4">
        <v>3.2223217049273868E-4</v>
      </c>
      <c r="C1095" s="4">
        <v>6.4777678295072612E-3</v>
      </c>
    </row>
    <row r="1096" spans="1:3" x14ac:dyDescent="0.3">
      <c r="A1096" s="4">
        <v>1072</v>
      </c>
      <c r="B1096" s="4">
        <v>3.4409221457018237E-4</v>
      </c>
      <c r="C1096" s="4">
        <v>7.7559077854298169E-3</v>
      </c>
    </row>
    <row r="1097" spans="1:3" x14ac:dyDescent="0.3">
      <c r="A1097" s="4">
        <v>1073</v>
      </c>
      <c r="B1097" s="4">
        <v>2.2823398095973081E-4</v>
      </c>
      <c r="C1097" s="4">
        <v>-9.6282339809597318E-3</v>
      </c>
    </row>
    <row r="1098" spans="1:3" x14ac:dyDescent="0.3">
      <c r="A1098" s="4">
        <v>1074</v>
      </c>
      <c r="B1098" s="4">
        <v>3.0911614404627243E-4</v>
      </c>
      <c r="C1098" s="4">
        <v>-3.0091161440462724E-3</v>
      </c>
    </row>
    <row r="1099" spans="1:3" x14ac:dyDescent="0.3">
      <c r="A1099" s="4">
        <v>1075</v>
      </c>
      <c r="B1099" s="4">
        <v>3.4846422338567112E-4</v>
      </c>
      <c r="C1099" s="4">
        <v>1.445153577661433E-2</v>
      </c>
    </row>
    <row r="1100" spans="1:3" x14ac:dyDescent="0.3">
      <c r="A1100" s="4">
        <v>1076</v>
      </c>
      <c r="B1100" s="4">
        <v>3.3534819693920487E-4</v>
      </c>
      <c r="C1100" s="4">
        <v>-3.3534819693920487E-4</v>
      </c>
    </row>
    <row r="1101" spans="1:3" x14ac:dyDescent="0.3">
      <c r="A1101" s="4">
        <v>1077</v>
      </c>
      <c r="B1101" s="4">
        <v>3.4190621016243802E-4</v>
      </c>
      <c r="C1101" s="4">
        <v>5.3580937898375621E-3</v>
      </c>
    </row>
    <row r="1102" spans="1:3" x14ac:dyDescent="0.3">
      <c r="A1102" s="4">
        <v>1078</v>
      </c>
      <c r="B1102" s="4">
        <v>3.1348815286176123E-4</v>
      </c>
      <c r="C1102" s="4">
        <v>-6.0134881528617614E-3</v>
      </c>
    </row>
    <row r="1103" spans="1:3" x14ac:dyDescent="0.3">
      <c r="A1103" s="4">
        <v>1079</v>
      </c>
      <c r="B1103" s="4">
        <v>3.2004616608499433E-4</v>
      </c>
      <c r="C1103" s="4">
        <v>-3.0200461660849945E-3</v>
      </c>
    </row>
    <row r="1104" spans="1:3" x14ac:dyDescent="0.3">
      <c r="A1104" s="4">
        <v>1080</v>
      </c>
      <c r="B1104" s="4">
        <v>3.0474413523078373E-4</v>
      </c>
      <c r="C1104" s="4">
        <v>-1.0047441352307837E-3</v>
      </c>
    </row>
    <row r="1105" spans="1:3" x14ac:dyDescent="0.3">
      <c r="A1105" s="4">
        <v>1081</v>
      </c>
      <c r="B1105" s="4">
        <v>3.0255813082303933E-4</v>
      </c>
      <c r="C1105" s="4">
        <v>-2.3025581308230396E-3</v>
      </c>
    </row>
    <row r="1106" spans="1:3" x14ac:dyDescent="0.3">
      <c r="A1106" s="4">
        <v>1082</v>
      </c>
      <c r="B1106" s="4">
        <v>3.3753420134694927E-4</v>
      </c>
      <c r="C1106" s="4">
        <v>1.796246579865305E-2</v>
      </c>
    </row>
    <row r="1107" spans="1:3" x14ac:dyDescent="0.3">
      <c r="A1107" s="4">
        <v>1083</v>
      </c>
      <c r="B1107" s="4">
        <v>3.2879018371597177E-4</v>
      </c>
      <c r="C1107" s="4">
        <v>-3.328790183715972E-3</v>
      </c>
    </row>
    <row r="1108" spans="1:3" x14ac:dyDescent="0.3">
      <c r="A1108" s="4">
        <v>1084</v>
      </c>
      <c r="B1108" s="4">
        <v>3.0911614404627243E-4</v>
      </c>
      <c r="C1108" s="4">
        <v>-4.6091161440462722E-3</v>
      </c>
    </row>
    <row r="1109" spans="1:3" x14ac:dyDescent="0.3">
      <c r="A1109" s="4">
        <v>1085</v>
      </c>
      <c r="B1109" s="4">
        <v>3.2660417930822742E-4</v>
      </c>
      <c r="C1109" s="4">
        <v>3.6733958206917727E-3</v>
      </c>
    </row>
    <row r="1110" spans="1:3" x14ac:dyDescent="0.3">
      <c r="A1110" s="4">
        <v>1086</v>
      </c>
      <c r="B1110" s="4">
        <v>3.2004616608499433E-4</v>
      </c>
      <c r="C1110" s="4">
        <v>6.7995383391500569E-4</v>
      </c>
    </row>
    <row r="1111" spans="1:3" x14ac:dyDescent="0.3">
      <c r="A1111" s="4">
        <v>1087</v>
      </c>
      <c r="B1111" s="4">
        <v>2.719540691146182E-4</v>
      </c>
      <c r="C1111" s="4">
        <v>1.0628045930885382E-2</v>
      </c>
    </row>
    <row r="1112" spans="1:3" x14ac:dyDescent="0.3">
      <c r="A1112" s="4">
        <v>1088</v>
      </c>
      <c r="B1112" s="4">
        <v>3.2004616608499433E-4</v>
      </c>
      <c r="C1112" s="4">
        <v>1.2079953833915006E-2</v>
      </c>
    </row>
    <row r="1113" spans="1:3" x14ac:dyDescent="0.3">
      <c r="A1113" s="4">
        <v>1089</v>
      </c>
      <c r="B1113" s="4">
        <v>3.0693013963852808E-4</v>
      </c>
      <c r="C1113" s="4">
        <v>5.7930698603614727E-3</v>
      </c>
    </row>
    <row r="1114" spans="1:3" x14ac:dyDescent="0.3">
      <c r="A1114" s="4">
        <v>1090</v>
      </c>
      <c r="B1114" s="4">
        <v>3.3534819693920487E-4</v>
      </c>
      <c r="C1114" s="4">
        <v>-1.1835348196939205E-2</v>
      </c>
    </row>
    <row r="1115" spans="1:3" x14ac:dyDescent="0.3">
      <c r="A1115" s="4">
        <v>1091</v>
      </c>
      <c r="B1115" s="4">
        <v>3.2879018371597177E-4</v>
      </c>
      <c r="C1115" s="4">
        <v>-2.2287901837159717E-3</v>
      </c>
    </row>
    <row r="1116" spans="1:3" x14ac:dyDescent="0.3">
      <c r="A1116" s="4">
        <v>1092</v>
      </c>
      <c r="B1116" s="4">
        <v>3.2441817490048302E-4</v>
      </c>
      <c r="C1116" s="4">
        <v>1.0775581825099518E-2</v>
      </c>
    </row>
    <row r="1117" spans="1:3" x14ac:dyDescent="0.3">
      <c r="A1117" s="4">
        <v>1093</v>
      </c>
      <c r="B1117" s="4">
        <v>3.3534819693920487E-4</v>
      </c>
      <c r="C1117" s="4">
        <v>-1.0035348196939206E-2</v>
      </c>
    </row>
    <row r="1118" spans="1:3" x14ac:dyDescent="0.3">
      <c r="A1118" s="4">
        <v>1094</v>
      </c>
      <c r="B1118" s="4">
        <v>3.3753420134694927E-4</v>
      </c>
      <c r="C1118" s="4">
        <v>3.6962465798653053E-2</v>
      </c>
    </row>
    <row r="1119" spans="1:3" x14ac:dyDescent="0.3">
      <c r="A1119" s="4">
        <v>1095</v>
      </c>
      <c r="B1119" s="4">
        <v>3.2441817490048302E-4</v>
      </c>
      <c r="C1119" s="4">
        <v>-1.1824418174900483E-2</v>
      </c>
    </row>
    <row r="1120" spans="1:3" x14ac:dyDescent="0.3">
      <c r="A1120" s="4">
        <v>1096</v>
      </c>
      <c r="B1120" s="4">
        <v>3.6158024983213731E-4</v>
      </c>
      <c r="C1120" s="4">
        <v>-3.1615802498321374E-3</v>
      </c>
    </row>
    <row r="1121" spans="1:3" x14ac:dyDescent="0.3">
      <c r="A1121" s="4">
        <v>1097</v>
      </c>
      <c r="B1121" s="4">
        <v>3.3753420134694927E-4</v>
      </c>
      <c r="C1121" s="4">
        <v>5.6246579865305065E-4</v>
      </c>
    </row>
    <row r="1122" spans="1:3" x14ac:dyDescent="0.3">
      <c r="A1122" s="4">
        <v>1098</v>
      </c>
      <c r="B1122" s="4">
        <v>2.9381411319206189E-4</v>
      </c>
      <c r="C1122" s="4">
        <v>-1.3593814113192061E-2</v>
      </c>
    </row>
    <row r="1123" spans="1:3" x14ac:dyDescent="0.3">
      <c r="A1123" s="4">
        <v>1099</v>
      </c>
      <c r="B1123" s="4">
        <v>2.8069808674559564E-4</v>
      </c>
      <c r="C1123" s="4">
        <v>1.7419301913254404E-2</v>
      </c>
    </row>
    <row r="1124" spans="1:3" x14ac:dyDescent="0.3">
      <c r="A1124" s="4">
        <v>1100</v>
      </c>
      <c r="B1124" s="4">
        <v>3.1567415726950552E-4</v>
      </c>
      <c r="C1124" s="4">
        <v>-6.1567415726950544E-4</v>
      </c>
    </row>
    <row r="1125" spans="1:3" x14ac:dyDescent="0.3">
      <c r="A1125" s="4">
        <v>1101</v>
      </c>
      <c r="B1125" s="4">
        <v>3.83440293909581E-4</v>
      </c>
      <c r="C1125" s="4">
        <v>3.016559706090419E-3</v>
      </c>
    </row>
    <row r="1126" spans="1:3" x14ac:dyDescent="0.3">
      <c r="A1126" s="4">
        <v>1102</v>
      </c>
      <c r="B1126" s="4">
        <v>3.9437031594830285E-4</v>
      </c>
      <c r="C1126" s="4">
        <v>-1.8894370315948303E-2</v>
      </c>
    </row>
    <row r="1127" spans="1:3" x14ac:dyDescent="0.3">
      <c r="A1127" s="4">
        <v>1103</v>
      </c>
      <c r="B1127" s="4">
        <v>3.1348815286176123E-4</v>
      </c>
      <c r="C1127" s="4">
        <v>-3.713488152861761E-3</v>
      </c>
    </row>
    <row r="1128" spans="1:3" x14ac:dyDescent="0.3">
      <c r="A1128" s="4">
        <v>1104</v>
      </c>
      <c r="B1128" s="4">
        <v>3.0911614404627243E-4</v>
      </c>
      <c r="C1128" s="4">
        <v>1.3190883855953727E-2</v>
      </c>
    </row>
    <row r="1129" spans="1:3" x14ac:dyDescent="0.3">
      <c r="A1129" s="4">
        <v>1105</v>
      </c>
      <c r="B1129" s="4">
        <v>3.2660417930822742E-4</v>
      </c>
      <c r="C1129" s="4">
        <v>-2.6726604179308229E-2</v>
      </c>
    </row>
    <row r="1130" spans="1:3" x14ac:dyDescent="0.3">
      <c r="A1130" s="4">
        <v>1106</v>
      </c>
      <c r="B1130" s="4">
        <v>3.2879018371597177E-4</v>
      </c>
      <c r="C1130" s="4">
        <v>-1.0328790183715972E-2</v>
      </c>
    </row>
    <row r="1131" spans="1:3" x14ac:dyDescent="0.3">
      <c r="A1131" s="4">
        <v>1107</v>
      </c>
      <c r="B1131" s="4">
        <v>3.3316219253146052E-4</v>
      </c>
      <c r="C1131" s="4">
        <v>1.0866837807468539E-2</v>
      </c>
    </row>
    <row r="1132" spans="1:3" x14ac:dyDescent="0.3">
      <c r="A1132" s="4">
        <v>1108</v>
      </c>
      <c r="B1132" s="4">
        <v>3.2441817490048302E-4</v>
      </c>
      <c r="C1132" s="4">
        <v>1.7575581825099516E-2</v>
      </c>
    </row>
    <row r="1133" spans="1:3" x14ac:dyDescent="0.3">
      <c r="A1133" s="4">
        <v>1109</v>
      </c>
      <c r="B1133" s="4">
        <v>3.0255813082303933E-4</v>
      </c>
      <c r="C1133" s="4">
        <v>-4.0025581308230397E-3</v>
      </c>
    </row>
    <row r="1134" spans="1:3" x14ac:dyDescent="0.3">
      <c r="A1134" s="4">
        <v>1110</v>
      </c>
      <c r="B1134" s="4">
        <v>3.4409221457018237E-4</v>
      </c>
      <c r="C1134" s="4">
        <v>2.4559077854298178E-3</v>
      </c>
    </row>
    <row r="1135" spans="1:3" x14ac:dyDescent="0.3">
      <c r="A1135" s="4">
        <v>1111</v>
      </c>
      <c r="B1135" s="4">
        <v>2.8288409115334004E-4</v>
      </c>
      <c r="C1135" s="4">
        <v>2.9017115908846661E-2</v>
      </c>
    </row>
    <row r="1136" spans="1:3" x14ac:dyDescent="0.3">
      <c r="A1136" s="4">
        <v>1112</v>
      </c>
      <c r="B1136" s="4">
        <v>2.8069808674559564E-4</v>
      </c>
      <c r="C1136" s="4">
        <v>-6.2806980867455954E-3</v>
      </c>
    </row>
    <row r="1137" spans="1:3" x14ac:dyDescent="0.3">
      <c r="A1137" s="4">
        <v>1113</v>
      </c>
      <c r="B1137" s="4">
        <v>3.3097618812371612E-4</v>
      </c>
      <c r="C1137" s="4">
        <v>0.12626902381187627</v>
      </c>
    </row>
    <row r="1138" spans="1:3" x14ac:dyDescent="0.3">
      <c r="A1138" s="4">
        <v>1114</v>
      </c>
      <c r="B1138" s="4">
        <v>3.4409221457018237E-4</v>
      </c>
      <c r="C1138" s="4">
        <v>1.0855907785429818E-2</v>
      </c>
    </row>
    <row r="1139" spans="1:3" x14ac:dyDescent="0.3">
      <c r="A1139" s="4">
        <v>1115</v>
      </c>
      <c r="B1139" s="4">
        <v>3.6595225864762606E-4</v>
      </c>
      <c r="C1139" s="4">
        <v>1.6634047741352374E-2</v>
      </c>
    </row>
    <row r="1140" spans="1:3" x14ac:dyDescent="0.3">
      <c r="A1140" s="4">
        <v>1116</v>
      </c>
      <c r="B1140" s="4">
        <v>2.9818612200755064E-4</v>
      </c>
      <c r="C1140" s="4">
        <v>3.2401813877992451E-2</v>
      </c>
    </row>
    <row r="1141" spans="1:3" x14ac:dyDescent="0.3">
      <c r="A1141" s="4">
        <v>1117</v>
      </c>
      <c r="B1141" s="4">
        <v>2.653960558913851E-4</v>
      </c>
      <c r="C1141" s="4">
        <v>3.9346039441086143E-3</v>
      </c>
    </row>
    <row r="1142" spans="1:3" x14ac:dyDescent="0.3">
      <c r="A1142" s="4">
        <v>1118</v>
      </c>
      <c r="B1142" s="4">
        <v>3.2441817490048302E-4</v>
      </c>
      <c r="C1142" s="4">
        <v>-2.6324418174900482E-2</v>
      </c>
    </row>
    <row r="1143" spans="1:3" x14ac:dyDescent="0.3">
      <c r="A1143" s="4">
        <v>1119</v>
      </c>
      <c r="B1143" s="4">
        <v>2.9381411319206189E-4</v>
      </c>
      <c r="C1143" s="4">
        <v>1.0406185886807938E-2</v>
      </c>
    </row>
    <row r="1144" spans="1:3" x14ac:dyDescent="0.3">
      <c r="A1144" s="4">
        <v>1120</v>
      </c>
      <c r="B1144" s="4">
        <v>2.3041998536747519E-4</v>
      </c>
      <c r="C1144" s="4">
        <v>2.9469580014632527E-2</v>
      </c>
    </row>
    <row r="1145" spans="1:3" x14ac:dyDescent="0.3">
      <c r="A1145" s="4">
        <v>1121</v>
      </c>
      <c r="B1145" s="4">
        <v>3.3097618812371612E-4</v>
      </c>
      <c r="C1145" s="4">
        <v>-2.3230976188123715E-2</v>
      </c>
    </row>
    <row r="1146" spans="1:3" x14ac:dyDescent="0.3">
      <c r="A1146" s="4">
        <v>1122</v>
      </c>
      <c r="B1146" s="4">
        <v>3.3753420134694927E-4</v>
      </c>
      <c r="C1146" s="4">
        <v>1.0662465798653049E-2</v>
      </c>
    </row>
    <row r="1147" spans="1:3" x14ac:dyDescent="0.3">
      <c r="A1147" s="4">
        <v>1123</v>
      </c>
      <c r="B1147" s="4">
        <v>3.2223217049273868E-4</v>
      </c>
      <c r="C1147" s="4">
        <v>1.1677767829507262E-2</v>
      </c>
    </row>
    <row r="1148" spans="1:3" x14ac:dyDescent="0.3">
      <c r="A1148" s="4">
        <v>1124</v>
      </c>
      <c r="B1148" s="4">
        <v>3.0693013963852808E-4</v>
      </c>
      <c r="C1148" s="4">
        <v>-2.2069301396385279E-3</v>
      </c>
    </row>
    <row r="1149" spans="1:3" x14ac:dyDescent="0.3">
      <c r="A1149" s="4">
        <v>1125</v>
      </c>
      <c r="B1149" s="4">
        <v>2.5883804266815195E-4</v>
      </c>
      <c r="C1149" s="4">
        <v>-5.5883804266815187E-4</v>
      </c>
    </row>
    <row r="1150" spans="1:3" x14ac:dyDescent="0.3">
      <c r="A1150" s="4">
        <v>1126</v>
      </c>
      <c r="B1150" s="4">
        <v>2.500940250371745E-4</v>
      </c>
      <c r="C1150" s="4">
        <v>-1.6950094025037173E-2</v>
      </c>
    </row>
    <row r="1151" spans="1:3" x14ac:dyDescent="0.3">
      <c r="A1151" s="4">
        <v>1127</v>
      </c>
      <c r="B1151" s="4">
        <v>2.719540691146182E-4</v>
      </c>
      <c r="C1151" s="4">
        <v>-1.6719540691146181E-3</v>
      </c>
    </row>
    <row r="1152" spans="1:3" x14ac:dyDescent="0.3">
      <c r="A1152" s="4">
        <v>1128</v>
      </c>
      <c r="B1152" s="4">
        <v>2.8507009556108444E-4</v>
      </c>
      <c r="C1152" s="4">
        <v>-1.4485070095561086E-2</v>
      </c>
    </row>
    <row r="1153" spans="1:3" x14ac:dyDescent="0.3">
      <c r="A1153" s="4">
        <v>1129</v>
      </c>
      <c r="B1153" s="4">
        <v>3.2879018371597177E-4</v>
      </c>
      <c r="C1153" s="4">
        <v>-1.5928790183715971E-2</v>
      </c>
    </row>
    <row r="1154" spans="1:3" x14ac:dyDescent="0.3">
      <c r="A1154" s="4">
        <v>1130</v>
      </c>
      <c r="B1154" s="4">
        <v>2.4790802062943016E-4</v>
      </c>
      <c r="C1154" s="4">
        <v>-1.6547908020629429E-2</v>
      </c>
    </row>
    <row r="1155" spans="1:3" x14ac:dyDescent="0.3">
      <c r="A1155" s="4">
        <v>1131</v>
      </c>
      <c r="B1155" s="4">
        <v>2.8507009556108444E-4</v>
      </c>
      <c r="C1155" s="4">
        <v>-1.7085070095561084E-2</v>
      </c>
    </row>
    <row r="1156" spans="1:3" x14ac:dyDescent="0.3">
      <c r="A1156" s="4">
        <v>1132</v>
      </c>
      <c r="B1156" s="4">
        <v>2.7632607793010694E-4</v>
      </c>
      <c r="C1156" s="4">
        <v>6.2367392206989303E-4</v>
      </c>
    </row>
    <row r="1157" spans="1:3" x14ac:dyDescent="0.3">
      <c r="A1157" s="4">
        <v>1133</v>
      </c>
      <c r="B1157" s="4">
        <v>2.7414007352236254E-4</v>
      </c>
      <c r="C1157" s="4">
        <v>-1.0574140073522363E-2</v>
      </c>
    </row>
    <row r="1158" spans="1:3" x14ac:dyDescent="0.3">
      <c r="A1158" s="4">
        <v>1134</v>
      </c>
      <c r="B1158" s="4">
        <v>2.4353601181394141E-4</v>
      </c>
      <c r="C1158" s="4">
        <v>2.5656463988186058E-2</v>
      </c>
    </row>
    <row r="1159" spans="1:3" x14ac:dyDescent="0.3">
      <c r="A1159" s="4">
        <v>1135</v>
      </c>
      <c r="B1159" s="4">
        <v>2.500940250371745E-4</v>
      </c>
      <c r="C1159" s="4">
        <v>6.1049905974962827E-2</v>
      </c>
    </row>
    <row r="1160" spans="1:3" x14ac:dyDescent="0.3">
      <c r="A1160" s="4">
        <v>1136</v>
      </c>
      <c r="B1160" s="4">
        <v>2.8507009556108444E-4</v>
      </c>
      <c r="C1160" s="4">
        <v>3.2014929904438917E-2</v>
      </c>
    </row>
    <row r="1161" spans="1:3" x14ac:dyDescent="0.3">
      <c r="A1161" s="4">
        <v>1137</v>
      </c>
      <c r="B1161" s="4">
        <v>2.6976806470687385E-4</v>
      </c>
      <c r="C1161" s="4">
        <v>-1.4469768064706874E-2</v>
      </c>
    </row>
    <row r="1162" spans="1:3" x14ac:dyDescent="0.3">
      <c r="A1162" s="4">
        <v>1138</v>
      </c>
      <c r="B1162" s="4">
        <v>2.3916400299845266E-4</v>
      </c>
      <c r="C1162" s="4">
        <v>-3.1739164002998456E-2</v>
      </c>
    </row>
    <row r="1163" spans="1:3" x14ac:dyDescent="0.3">
      <c r="A1163" s="4">
        <v>1139</v>
      </c>
      <c r="B1163" s="4">
        <v>2.085599412900315E-4</v>
      </c>
      <c r="C1163" s="4">
        <v>-2.4508559941290031E-2</v>
      </c>
    </row>
    <row r="1164" spans="1:3" x14ac:dyDescent="0.3">
      <c r="A1164" s="4">
        <v>1140</v>
      </c>
      <c r="B1164" s="4">
        <v>2.6321005148364075E-4</v>
      </c>
      <c r="C1164" s="4">
        <v>-9.16321005148364E-3</v>
      </c>
    </row>
    <row r="1165" spans="1:3" x14ac:dyDescent="0.3">
      <c r="A1165" s="4">
        <v>1141</v>
      </c>
      <c r="B1165" s="4">
        <v>2.7414007352236254E-4</v>
      </c>
      <c r="C1165" s="4">
        <v>9.0258599264776366E-3</v>
      </c>
    </row>
    <row r="1166" spans="1:3" x14ac:dyDescent="0.3">
      <c r="A1166" s="4">
        <v>1142</v>
      </c>
      <c r="B1166" s="4">
        <v>2.6102404707589635E-4</v>
      </c>
      <c r="C1166" s="4">
        <v>-1.1661024047075896E-2</v>
      </c>
    </row>
    <row r="1167" spans="1:3" x14ac:dyDescent="0.3">
      <c r="A1167" s="4">
        <v>1143</v>
      </c>
      <c r="B1167" s="4">
        <v>3.0037212641529498E-4</v>
      </c>
      <c r="C1167" s="4">
        <v>1.1199627873584705E-2</v>
      </c>
    </row>
    <row r="1168" spans="1:3" x14ac:dyDescent="0.3">
      <c r="A1168" s="4">
        <v>1144</v>
      </c>
      <c r="B1168" s="4">
        <v>2.8944210437657314E-4</v>
      </c>
      <c r="C1168" s="4">
        <v>-1.7689442104376573E-2</v>
      </c>
    </row>
    <row r="1169" spans="1:3" x14ac:dyDescent="0.3">
      <c r="A1169" s="4">
        <v>1145</v>
      </c>
      <c r="B1169" s="4">
        <v>2.9162810878431754E-4</v>
      </c>
      <c r="C1169" s="4">
        <v>1.9308371891215682E-2</v>
      </c>
    </row>
    <row r="1170" spans="1:3" x14ac:dyDescent="0.3">
      <c r="A1170" s="4">
        <v>1146</v>
      </c>
      <c r="B1170" s="4">
        <v>2.8725609996882874E-4</v>
      </c>
      <c r="C1170" s="4">
        <v>-2.0287256099968828E-2</v>
      </c>
    </row>
    <row r="1171" spans="1:3" x14ac:dyDescent="0.3">
      <c r="A1171" s="4">
        <v>1147</v>
      </c>
      <c r="B1171" s="4">
        <v>2.6758206029912945E-4</v>
      </c>
      <c r="C1171" s="4">
        <v>-4.7675820602991288E-3</v>
      </c>
    </row>
    <row r="1172" spans="1:3" x14ac:dyDescent="0.3">
      <c r="A1172" s="4">
        <v>1148</v>
      </c>
      <c r="B1172" s="4">
        <v>2.500940250371745E-4</v>
      </c>
      <c r="C1172" s="4">
        <v>-6.4500940250371746E-3</v>
      </c>
    </row>
    <row r="1173" spans="1:3" x14ac:dyDescent="0.3">
      <c r="A1173" s="4">
        <v>1149</v>
      </c>
      <c r="B1173" s="4">
        <v>2.7414007352236254E-4</v>
      </c>
      <c r="C1173" s="4">
        <v>2.2425859926477641E-2</v>
      </c>
    </row>
    <row r="1174" spans="1:3" x14ac:dyDescent="0.3">
      <c r="A1174" s="4">
        <v>1150</v>
      </c>
      <c r="B1174" s="4">
        <v>2.2386197214424209E-4</v>
      </c>
      <c r="C1174" s="4">
        <v>-4.0238619721442419E-3</v>
      </c>
    </row>
    <row r="1175" spans="1:3" x14ac:dyDescent="0.3">
      <c r="A1175" s="4">
        <v>1151</v>
      </c>
      <c r="B1175" s="4">
        <v>2.0418793247454277E-4</v>
      </c>
      <c r="C1175" s="4">
        <v>4.1958120675254576E-3</v>
      </c>
    </row>
    <row r="1176" spans="1:3" x14ac:dyDescent="0.3">
      <c r="A1176" s="4">
        <v>1152</v>
      </c>
      <c r="B1176" s="4">
        <v>2.1730395892100897E-4</v>
      </c>
      <c r="C1176" s="4">
        <v>2.5282696041078988E-2</v>
      </c>
    </row>
    <row r="1177" spans="1:3" x14ac:dyDescent="0.3">
      <c r="A1177" s="4">
        <v>1153</v>
      </c>
      <c r="B1177" s="4">
        <v>2.4135000740619703E-4</v>
      </c>
      <c r="C1177" s="4">
        <v>-1.0413500074061971E-3</v>
      </c>
    </row>
    <row r="1178" spans="1:3" x14ac:dyDescent="0.3">
      <c r="A1178" s="4">
        <v>1154</v>
      </c>
      <c r="B1178" s="4">
        <v>2.5446603385266325E-4</v>
      </c>
      <c r="C1178" s="4">
        <v>-2.0954466033852662E-2</v>
      </c>
    </row>
    <row r="1179" spans="1:3" x14ac:dyDescent="0.3">
      <c r="A1179" s="4">
        <v>1155</v>
      </c>
      <c r="B1179" s="4">
        <v>2.1293195010552024E-4</v>
      </c>
      <c r="C1179" s="4">
        <v>-1.6412931950105521E-2</v>
      </c>
    </row>
    <row r="1180" spans="1:3" x14ac:dyDescent="0.3">
      <c r="A1180" s="4">
        <v>1156</v>
      </c>
      <c r="B1180" s="4">
        <v>1.4953782228093354E-4</v>
      </c>
      <c r="C1180" s="4">
        <v>4.6504621777190662E-3</v>
      </c>
    </row>
    <row r="1181" spans="1:3" x14ac:dyDescent="0.3">
      <c r="A1181" s="4">
        <v>1157</v>
      </c>
      <c r="B1181" s="4">
        <v>2.1511795451326462E-4</v>
      </c>
      <c r="C1181" s="4">
        <v>8.4848820454867351E-3</v>
      </c>
    </row>
    <row r="1182" spans="1:3" x14ac:dyDescent="0.3">
      <c r="A1182" s="4">
        <v>1158</v>
      </c>
      <c r="B1182" s="4">
        <v>2.3697799859070828E-4</v>
      </c>
      <c r="C1182" s="4">
        <v>1.2263022001409293E-2</v>
      </c>
    </row>
    <row r="1183" spans="1:3" x14ac:dyDescent="0.3">
      <c r="A1183" s="4">
        <v>1159</v>
      </c>
      <c r="B1183" s="4">
        <v>1.9325791043582093E-4</v>
      </c>
      <c r="C1183" s="4">
        <v>6.5067420895641792E-3</v>
      </c>
    </row>
    <row r="1184" spans="1:3" x14ac:dyDescent="0.3">
      <c r="A1184" s="4">
        <v>1160</v>
      </c>
      <c r="B1184" s="4">
        <v>2.3041998536747519E-4</v>
      </c>
      <c r="C1184" s="4">
        <v>-9.8304199853674751E-3</v>
      </c>
    </row>
    <row r="1185" spans="1:3" x14ac:dyDescent="0.3">
      <c r="A1185" s="4">
        <v>1161</v>
      </c>
      <c r="B1185" s="4">
        <v>2.1293195010552024E-4</v>
      </c>
      <c r="C1185" s="4">
        <v>-8.1129319501055206E-3</v>
      </c>
    </row>
    <row r="1186" spans="1:3" x14ac:dyDescent="0.3">
      <c r="A1186" s="4">
        <v>1162</v>
      </c>
      <c r="B1186" s="4">
        <v>2.3479199418296394E-4</v>
      </c>
      <c r="C1186" s="4">
        <v>-1.2347919941829639E-3</v>
      </c>
    </row>
    <row r="1187" spans="1:3" x14ac:dyDescent="0.3">
      <c r="A1187" s="4">
        <v>1163</v>
      </c>
      <c r="B1187" s="4">
        <v>1.9325791043582093E-4</v>
      </c>
      <c r="C1187" s="4">
        <v>-4.9932579104358206E-3</v>
      </c>
    </row>
    <row r="1188" spans="1:3" x14ac:dyDescent="0.3">
      <c r="A1188" s="4">
        <v>1164</v>
      </c>
      <c r="B1188" s="4">
        <v>1.5828183991191104E-4</v>
      </c>
      <c r="C1188" s="4">
        <v>-3.2582818399119109E-3</v>
      </c>
    </row>
    <row r="1189" spans="1:3" x14ac:dyDescent="0.3">
      <c r="A1189" s="4">
        <v>1165</v>
      </c>
      <c r="B1189" s="4">
        <v>1.5609583550416664E-4</v>
      </c>
      <c r="C1189" s="4">
        <v>1.5343904164495834E-2</v>
      </c>
    </row>
    <row r="1190" spans="1:3" x14ac:dyDescent="0.3">
      <c r="A1190" s="4">
        <v>1166</v>
      </c>
      <c r="B1190" s="4">
        <v>1.3642179583446735E-4</v>
      </c>
      <c r="C1190" s="4">
        <v>4.6635782041655324E-3</v>
      </c>
    </row>
    <row r="1191" spans="1:3" x14ac:dyDescent="0.3">
      <c r="A1191" s="4">
        <v>1167</v>
      </c>
      <c r="B1191" s="4">
        <v>1.233057693880011E-4</v>
      </c>
      <c r="C1191" s="4">
        <v>6.476694230611999E-3</v>
      </c>
    </row>
    <row r="1192" spans="1:3" x14ac:dyDescent="0.3">
      <c r="A1192" s="4">
        <v>1168</v>
      </c>
      <c r="B1192" s="4">
        <v>1.6702585754288849E-4</v>
      </c>
      <c r="C1192" s="4">
        <v>3.1329741424571114E-3</v>
      </c>
    </row>
    <row r="1193" spans="1:3" x14ac:dyDescent="0.3">
      <c r="A1193" s="4">
        <v>1169</v>
      </c>
      <c r="B1193" s="4">
        <v>1.8451389280484343E-4</v>
      </c>
      <c r="C1193" s="4">
        <v>8.5154861071951565E-3</v>
      </c>
    </row>
    <row r="1194" spans="1:3" x14ac:dyDescent="0.3">
      <c r="A1194" s="4">
        <v>1170</v>
      </c>
      <c r="B1194" s="4">
        <v>1.8232788839709908E-4</v>
      </c>
      <c r="C1194" s="4">
        <v>-7.8823278883970987E-3</v>
      </c>
    </row>
    <row r="1195" spans="1:3" x14ac:dyDescent="0.3">
      <c r="A1195" s="4">
        <v>1171</v>
      </c>
      <c r="B1195" s="4">
        <v>1.4297980905770045E-4</v>
      </c>
      <c r="C1195" s="4">
        <v>-6.1429798090577008E-3</v>
      </c>
    </row>
    <row r="1196" spans="1:3" x14ac:dyDescent="0.3">
      <c r="A1196" s="4">
        <v>1172</v>
      </c>
      <c r="B1196" s="4">
        <v>2.1074594569777587E-4</v>
      </c>
      <c r="C1196" s="4">
        <v>2.7892540543022243E-3</v>
      </c>
    </row>
    <row r="1197" spans="1:3" x14ac:dyDescent="0.3">
      <c r="A1197" s="4">
        <v>1173</v>
      </c>
      <c r="B1197" s="4">
        <v>2.1511795451326462E-4</v>
      </c>
      <c r="C1197" s="4">
        <v>7.8488204548673546E-4</v>
      </c>
    </row>
    <row r="1198" spans="1:3" x14ac:dyDescent="0.3">
      <c r="A1198" s="4">
        <v>1174</v>
      </c>
      <c r="B1198" s="4">
        <v>1.6921186195063289E-4</v>
      </c>
      <c r="C1198" s="4">
        <v>2.1730788138049368E-2</v>
      </c>
    </row>
    <row r="1199" spans="1:3" x14ac:dyDescent="0.3">
      <c r="A1199" s="4">
        <v>1175</v>
      </c>
      <c r="B1199" s="4">
        <v>1.6921186195063289E-4</v>
      </c>
      <c r="C1199" s="4">
        <v>2.5030788138049369E-2</v>
      </c>
    </row>
    <row r="1200" spans="1:3" x14ac:dyDescent="0.3">
      <c r="A1200" s="4">
        <v>1176</v>
      </c>
      <c r="B1200" s="4">
        <v>1.7576987517386598E-4</v>
      </c>
      <c r="C1200" s="4">
        <v>-1.8975769875173867E-2</v>
      </c>
    </row>
    <row r="1201" spans="1:3" x14ac:dyDescent="0.3">
      <c r="A1201" s="4">
        <v>1177</v>
      </c>
      <c r="B1201" s="4">
        <v>1.7795587958161033E-4</v>
      </c>
      <c r="C1201" s="4">
        <v>2.0220441204183899E-3</v>
      </c>
    </row>
    <row r="1202" spans="1:3" x14ac:dyDescent="0.3">
      <c r="A1202" s="4">
        <v>1178</v>
      </c>
      <c r="B1202" s="4">
        <v>1.6265384872739974E-4</v>
      </c>
      <c r="C1202" s="4">
        <v>8.7373461512726004E-3</v>
      </c>
    </row>
    <row r="1203" spans="1:3" x14ac:dyDescent="0.3">
      <c r="A1203" s="4">
        <v>1179</v>
      </c>
      <c r="B1203" s="4">
        <v>1.6265384872739974E-4</v>
      </c>
      <c r="C1203" s="4">
        <v>-2.7362653848727398E-2</v>
      </c>
    </row>
    <row r="1204" spans="1:3" x14ac:dyDescent="0.3">
      <c r="A1204" s="4">
        <v>1180</v>
      </c>
      <c r="B1204" s="4">
        <v>1.9107190602807653E-4</v>
      </c>
      <c r="C1204" s="4">
        <v>-2.3991071906028078E-2</v>
      </c>
    </row>
    <row r="1205" spans="1:3" x14ac:dyDescent="0.3">
      <c r="A1205" s="4">
        <v>1181</v>
      </c>
      <c r="B1205" s="4">
        <v>1.9107190602807653E-4</v>
      </c>
      <c r="C1205" s="4">
        <v>8.7089280939719235E-3</v>
      </c>
    </row>
    <row r="1206" spans="1:3" x14ac:dyDescent="0.3">
      <c r="A1206" s="4">
        <v>1182</v>
      </c>
      <c r="B1206" s="4">
        <v>1.6702585754288849E-4</v>
      </c>
      <c r="C1206" s="4">
        <v>1.4032974142457112E-2</v>
      </c>
    </row>
    <row r="1207" spans="1:3" x14ac:dyDescent="0.3">
      <c r="A1207" s="4">
        <v>1183</v>
      </c>
      <c r="B1207" s="4">
        <v>1.5609583550416664E-4</v>
      </c>
      <c r="C1207" s="4">
        <v>1.5439041644958332E-3</v>
      </c>
    </row>
    <row r="1208" spans="1:3" x14ac:dyDescent="0.3">
      <c r="A1208" s="4">
        <v>1184</v>
      </c>
      <c r="B1208" s="4">
        <v>1.9107190602807653E-4</v>
      </c>
      <c r="C1208" s="4">
        <v>8.7089280939719235E-3</v>
      </c>
    </row>
    <row r="1209" spans="1:3" x14ac:dyDescent="0.3">
      <c r="A1209" s="4">
        <v>1185</v>
      </c>
      <c r="B1209" s="4">
        <v>1.7139786635837724E-4</v>
      </c>
      <c r="C1209" s="4">
        <v>3.528602133641623E-3</v>
      </c>
    </row>
    <row r="1210" spans="1:3" x14ac:dyDescent="0.3">
      <c r="A1210" s="4">
        <v>1186</v>
      </c>
      <c r="B1210" s="4">
        <v>1.3423579142672295E-4</v>
      </c>
      <c r="C1210" s="4">
        <v>7.4657642085732773E-3</v>
      </c>
    </row>
    <row r="1211" spans="1:3" x14ac:dyDescent="0.3">
      <c r="A1211" s="4">
        <v>1187</v>
      </c>
      <c r="B1211" s="4">
        <v>1.2549177379574551E-4</v>
      </c>
      <c r="C1211" s="4">
        <v>6.7450822620425453E-4</v>
      </c>
    </row>
    <row r="1212" spans="1:3" x14ac:dyDescent="0.3">
      <c r="A1212" s="4">
        <v>1188</v>
      </c>
      <c r="B1212" s="4">
        <v>1.1674775616476801E-4</v>
      </c>
      <c r="C1212" s="4">
        <v>1.5832522438352318E-3</v>
      </c>
    </row>
    <row r="1213" spans="1:3" x14ac:dyDescent="0.3">
      <c r="A1213" s="4">
        <v>1189</v>
      </c>
      <c r="B1213" s="4">
        <v>9.9259720902813064E-5</v>
      </c>
      <c r="C1213" s="4">
        <v>8.5007402790971878E-3</v>
      </c>
    </row>
    <row r="1214" spans="1:3" x14ac:dyDescent="0.3">
      <c r="A1214" s="4">
        <v>1190</v>
      </c>
      <c r="B1214" s="4">
        <v>9.7073716495068717E-5</v>
      </c>
      <c r="C1214" s="4">
        <v>-1.9397073716495069E-2</v>
      </c>
    </row>
    <row r="1215" spans="1:3" x14ac:dyDescent="0.3">
      <c r="A1215" s="4">
        <v>1191</v>
      </c>
      <c r="B1215" s="4">
        <v>9.7073716495068717E-5</v>
      </c>
      <c r="C1215" s="4">
        <v>-1.3897073716495069E-2</v>
      </c>
    </row>
    <row r="1216" spans="1:3" x14ac:dyDescent="0.3">
      <c r="A1216" s="4">
        <v>1192</v>
      </c>
      <c r="B1216" s="4">
        <v>1.5390983109642229E-4</v>
      </c>
      <c r="C1216" s="4">
        <v>1.4609016890357768E-4</v>
      </c>
    </row>
    <row r="1217" spans="1:3" x14ac:dyDescent="0.3">
      <c r="A1217" s="4">
        <v>1193</v>
      </c>
      <c r="B1217" s="4">
        <v>1.6265384872739974E-4</v>
      </c>
      <c r="C1217" s="4">
        <v>-5.7626538487273995E-3</v>
      </c>
    </row>
    <row r="1218" spans="1:3" x14ac:dyDescent="0.3">
      <c r="A1218" s="4">
        <v>1194</v>
      </c>
      <c r="B1218" s="4">
        <v>1.320497870189786E-4</v>
      </c>
      <c r="C1218" s="4">
        <v>-9.4320497870189774E-3</v>
      </c>
    </row>
    <row r="1219" spans="1:3" x14ac:dyDescent="0.3">
      <c r="A1219" s="4">
        <v>1195</v>
      </c>
      <c r="B1219" s="4">
        <v>1.1018974294153491E-4</v>
      </c>
      <c r="C1219" s="4">
        <v>-1.5810189742941533E-2</v>
      </c>
    </row>
    <row r="1220" spans="1:3" x14ac:dyDescent="0.3">
      <c r="A1220" s="4">
        <v>1196</v>
      </c>
      <c r="B1220" s="4">
        <v>8.6143694456346871E-5</v>
      </c>
      <c r="C1220" s="4">
        <v>-1.1086143694456346E-2</v>
      </c>
    </row>
    <row r="1221" spans="1:3" x14ac:dyDescent="0.3">
      <c r="A1221" s="4">
        <v>1197</v>
      </c>
      <c r="B1221" s="4">
        <v>1.473518178731892E-4</v>
      </c>
      <c r="C1221" s="4">
        <v>5.6526481821268107E-3</v>
      </c>
    </row>
    <row r="1222" spans="1:3" x14ac:dyDescent="0.3">
      <c r="A1222" s="4">
        <v>1198</v>
      </c>
      <c r="B1222" s="4">
        <v>1.5828183991191104E-4</v>
      </c>
      <c r="C1222" s="4">
        <v>1.5417181600880889E-3</v>
      </c>
    </row>
    <row r="1223" spans="1:3" x14ac:dyDescent="0.3">
      <c r="A1223" s="4">
        <v>1199</v>
      </c>
      <c r="B1223" s="4">
        <v>1.6265384872739974E-4</v>
      </c>
      <c r="C1223" s="4">
        <v>-5.7626538487273995E-3</v>
      </c>
    </row>
    <row r="1224" spans="1:3" x14ac:dyDescent="0.3">
      <c r="A1224" s="4">
        <v>1200</v>
      </c>
      <c r="B1224" s="4">
        <v>1.3423579142672295E-4</v>
      </c>
      <c r="C1224" s="4">
        <v>-2.2334235791426724E-2</v>
      </c>
    </row>
    <row r="1225" spans="1:3" x14ac:dyDescent="0.3">
      <c r="A1225" s="4">
        <v>1201</v>
      </c>
      <c r="B1225" s="4">
        <v>1.2986378261123425E-4</v>
      </c>
      <c r="C1225" s="4">
        <v>-3.4298637826112341E-3</v>
      </c>
    </row>
    <row r="1226" spans="1:3" x14ac:dyDescent="0.3">
      <c r="A1226" s="4">
        <v>1202</v>
      </c>
      <c r="B1226" s="4">
        <v>1.2111976498025676E-4</v>
      </c>
      <c r="C1226" s="4">
        <v>2.8788802350197431E-3</v>
      </c>
    </row>
    <row r="1227" spans="1:3" x14ac:dyDescent="0.3">
      <c r="A1227" s="4">
        <v>1203</v>
      </c>
      <c r="B1227" s="4">
        <v>1.1456175175702366E-4</v>
      </c>
      <c r="C1227" s="4">
        <v>8.7854382482429761E-3</v>
      </c>
    </row>
    <row r="1228" spans="1:3" x14ac:dyDescent="0.3">
      <c r="A1228" s="4">
        <v>1204</v>
      </c>
      <c r="B1228" s="4">
        <v>1.1456175175702366E-4</v>
      </c>
      <c r="C1228" s="4">
        <v>-4.814561751757024E-3</v>
      </c>
    </row>
    <row r="1229" spans="1:3" x14ac:dyDescent="0.3">
      <c r="A1229" s="4">
        <v>1205</v>
      </c>
      <c r="B1229" s="4">
        <v>1.1237574734927926E-4</v>
      </c>
      <c r="C1229" s="4">
        <v>-9.2123757473492798E-3</v>
      </c>
    </row>
    <row r="1230" spans="1:3" x14ac:dyDescent="0.3">
      <c r="A1230" s="4">
        <v>1206</v>
      </c>
      <c r="B1230" s="4">
        <v>1.4079380464995605E-4</v>
      </c>
      <c r="C1230" s="4">
        <v>-2.5240793804649955E-2</v>
      </c>
    </row>
    <row r="1231" spans="1:3" x14ac:dyDescent="0.3">
      <c r="A1231" s="4">
        <v>1207</v>
      </c>
      <c r="B1231" s="4">
        <v>1.3423579142672295E-4</v>
      </c>
      <c r="C1231" s="4">
        <v>1.3865764208573278E-2</v>
      </c>
    </row>
    <row r="1232" spans="1:3" x14ac:dyDescent="0.3">
      <c r="A1232" s="4">
        <v>1208</v>
      </c>
      <c r="B1232" s="4">
        <v>1.0800373853379056E-4</v>
      </c>
      <c r="C1232" s="4">
        <v>1.1491996261466209E-2</v>
      </c>
    </row>
    <row r="1233" spans="1:3" x14ac:dyDescent="0.3">
      <c r="A1233" s="4">
        <v>1209</v>
      </c>
      <c r="B1233" s="4">
        <v>1.0581773412604616E-4</v>
      </c>
      <c r="C1233" s="4">
        <v>4.5941822658739544E-3</v>
      </c>
    </row>
    <row r="1234" spans="1:3" x14ac:dyDescent="0.3">
      <c r="A1234" s="4">
        <v>1210</v>
      </c>
      <c r="B1234" s="4">
        <v>1.2549177379574551E-4</v>
      </c>
      <c r="C1234" s="4">
        <v>3.3745082262042546E-3</v>
      </c>
    </row>
    <row r="1235" spans="1:3" x14ac:dyDescent="0.3">
      <c r="A1235" s="4">
        <v>1211</v>
      </c>
      <c r="B1235" s="4">
        <v>1.3642179583446735E-4</v>
      </c>
      <c r="C1235" s="4">
        <v>1.2963578204165533E-2</v>
      </c>
    </row>
    <row r="1236" spans="1:3" x14ac:dyDescent="0.3">
      <c r="A1236" s="4">
        <v>1212</v>
      </c>
      <c r="B1236" s="4">
        <v>1.1456175175702366E-4</v>
      </c>
      <c r="C1236" s="4">
        <v>4.8543824824297629E-4</v>
      </c>
    </row>
    <row r="1237" spans="1:3" x14ac:dyDescent="0.3">
      <c r="A1237" s="4">
        <v>1213</v>
      </c>
      <c r="B1237" s="4">
        <v>1.0800373853379056E-4</v>
      </c>
      <c r="C1237" s="4">
        <v>-1.6080037385337905E-3</v>
      </c>
    </row>
    <row r="1238" spans="1:3" x14ac:dyDescent="0.3">
      <c r="A1238" s="4">
        <v>1214</v>
      </c>
      <c r="B1238" s="4">
        <v>9.9259720902813064E-5</v>
      </c>
      <c r="C1238" s="4">
        <v>1.3900740279097188E-2</v>
      </c>
    </row>
    <row r="1239" spans="1:3" x14ac:dyDescent="0.3">
      <c r="A1239" s="4">
        <v>1215</v>
      </c>
      <c r="B1239" s="4">
        <v>8.6143694456346871E-5</v>
      </c>
      <c r="C1239" s="4">
        <v>1.6513856305543653E-2</v>
      </c>
    </row>
    <row r="1240" spans="1:3" x14ac:dyDescent="0.3">
      <c r="A1240" s="4">
        <v>1216</v>
      </c>
      <c r="B1240" s="4">
        <v>1.1018974294153491E-4</v>
      </c>
      <c r="C1240" s="4">
        <v>-2.3310189742941533E-2</v>
      </c>
    </row>
    <row r="1241" spans="1:3" x14ac:dyDescent="0.3">
      <c r="A1241" s="4">
        <v>1217</v>
      </c>
      <c r="B1241" s="4">
        <v>9.4887712087324315E-5</v>
      </c>
      <c r="C1241" s="4">
        <v>-3.694887712087324E-3</v>
      </c>
    </row>
    <row r="1242" spans="1:3" x14ac:dyDescent="0.3">
      <c r="A1242" s="4">
        <v>1218</v>
      </c>
      <c r="B1242" s="4">
        <v>7.7399676825369373E-5</v>
      </c>
      <c r="C1242" s="4">
        <v>1.2522600323174631E-2</v>
      </c>
    </row>
    <row r="1243" spans="1:3" x14ac:dyDescent="0.3">
      <c r="A1243" s="4">
        <v>1219</v>
      </c>
      <c r="B1243" s="4">
        <v>1.1456175175702366E-4</v>
      </c>
      <c r="C1243" s="4">
        <v>-4.1456175175702363E-4</v>
      </c>
    </row>
    <row r="1244" spans="1:3" x14ac:dyDescent="0.3">
      <c r="A1244" s="4">
        <v>1220</v>
      </c>
      <c r="B1244" s="4">
        <v>1.2111976498025676E-4</v>
      </c>
      <c r="C1244" s="4">
        <v>8.6788802350197432E-3</v>
      </c>
    </row>
    <row r="1245" spans="1:3" x14ac:dyDescent="0.3">
      <c r="A1245" s="4">
        <v>1221</v>
      </c>
      <c r="B1245" s="4">
        <v>1.0581773412604616E-4</v>
      </c>
      <c r="C1245" s="4">
        <v>-7.0581773412604605E-4</v>
      </c>
    </row>
    <row r="1246" spans="1:3" x14ac:dyDescent="0.3">
      <c r="A1246" s="4">
        <v>1222</v>
      </c>
      <c r="B1246" s="4">
        <v>7.3027668009880624E-5</v>
      </c>
      <c r="C1246" s="4">
        <v>5.5269723319901192E-3</v>
      </c>
    </row>
    <row r="1247" spans="1:3" x14ac:dyDescent="0.3">
      <c r="A1247" s="4">
        <v>1223</v>
      </c>
      <c r="B1247" s="4">
        <v>9.051570327183562E-5</v>
      </c>
      <c r="C1247" s="4">
        <v>5.4094842967281637E-3</v>
      </c>
    </row>
    <row r="1248" spans="1:3" x14ac:dyDescent="0.3">
      <c r="A1248" s="4">
        <v>1224</v>
      </c>
      <c r="B1248" s="4">
        <v>7.9585681233113775E-5</v>
      </c>
      <c r="C1248" s="4">
        <v>3.6204143187668863E-3</v>
      </c>
    </row>
    <row r="1249" spans="1:3" x14ac:dyDescent="0.3">
      <c r="A1249" s="4">
        <v>1225</v>
      </c>
      <c r="B1249" s="4">
        <v>5.7725637155670083E-5</v>
      </c>
      <c r="C1249" s="4">
        <v>5.4227436284432981E-4</v>
      </c>
    </row>
    <row r="1250" spans="1:3" x14ac:dyDescent="0.3">
      <c r="A1250" s="4">
        <v>1226</v>
      </c>
      <c r="B1250" s="4">
        <v>7.9585681233113775E-5</v>
      </c>
      <c r="C1250" s="4">
        <v>4.8204143187668864E-3</v>
      </c>
    </row>
    <row r="1251" spans="1:3" x14ac:dyDescent="0.3">
      <c r="A1251" s="4">
        <v>1227</v>
      </c>
      <c r="B1251" s="4">
        <v>1.1456175175702366E-4</v>
      </c>
      <c r="C1251" s="4">
        <v>2.1854382482429761E-3</v>
      </c>
    </row>
    <row r="1252" spans="1:3" x14ac:dyDescent="0.3">
      <c r="A1252" s="4">
        <v>1228</v>
      </c>
      <c r="B1252" s="4">
        <v>1.1237574734927926E-4</v>
      </c>
      <c r="C1252" s="4">
        <v>-2.7412375747349279E-2</v>
      </c>
    </row>
    <row r="1253" spans="1:3" x14ac:dyDescent="0.3">
      <c r="A1253" s="4">
        <v>1229</v>
      </c>
      <c r="B1253" s="4">
        <v>1.1674775616476801E-4</v>
      </c>
      <c r="C1253" s="4">
        <v>-1.3316747756164768E-2</v>
      </c>
    </row>
    <row r="1254" spans="1:3" x14ac:dyDescent="0.3">
      <c r="A1254" s="4">
        <v>1230</v>
      </c>
      <c r="B1254" s="4">
        <v>9.9259720902813064E-5</v>
      </c>
      <c r="C1254" s="4">
        <v>-3.9925972090281304E-4</v>
      </c>
    </row>
    <row r="1255" spans="1:3" x14ac:dyDescent="0.3">
      <c r="A1255" s="4">
        <v>1231</v>
      </c>
      <c r="B1255" s="4">
        <v>9.9259720902813064E-5</v>
      </c>
      <c r="C1255" s="4">
        <v>-2.1999259720902813E-2</v>
      </c>
    </row>
    <row r="1256" spans="1:3" x14ac:dyDescent="0.3">
      <c r="A1256" s="4">
        <v>1232</v>
      </c>
      <c r="B1256" s="4">
        <v>8.1771685640858122E-5</v>
      </c>
      <c r="C1256" s="4">
        <v>-3.2481771685640856E-2</v>
      </c>
    </row>
    <row r="1257" spans="1:3" x14ac:dyDescent="0.3">
      <c r="A1257" s="4">
        <v>1233</v>
      </c>
      <c r="B1257" s="4">
        <v>1.0581773412604616E-4</v>
      </c>
      <c r="C1257" s="4">
        <v>-1.6505817734126047E-2</v>
      </c>
    </row>
    <row r="1258" spans="1:3" x14ac:dyDescent="0.3">
      <c r="A1258" s="4">
        <v>1234</v>
      </c>
      <c r="B1258" s="4">
        <v>1.0800373853379056E-4</v>
      </c>
      <c r="C1258" s="4">
        <v>-3.6408003738533791E-2</v>
      </c>
    </row>
    <row r="1259" spans="1:3" x14ac:dyDescent="0.3">
      <c r="A1259" s="4">
        <v>1235</v>
      </c>
      <c r="B1259" s="4">
        <v>1.1456175175702366E-4</v>
      </c>
      <c r="C1259" s="4">
        <v>-5.0314561751757025E-2</v>
      </c>
    </row>
    <row r="1260" spans="1:3" x14ac:dyDescent="0.3">
      <c r="A1260" s="4">
        <v>1236</v>
      </c>
      <c r="B1260" s="4">
        <v>8.3957690048602469E-5</v>
      </c>
      <c r="C1260" s="4">
        <v>-7.47839576900486E-2</v>
      </c>
    </row>
    <row r="1261" spans="1:3" x14ac:dyDescent="0.3">
      <c r="A1261" s="4">
        <v>1237</v>
      </c>
      <c r="B1261" s="4">
        <v>9.9259720902813064E-5</v>
      </c>
      <c r="C1261" s="4">
        <v>8.2800740279097187E-2</v>
      </c>
    </row>
    <row r="1262" spans="1:3" x14ac:dyDescent="0.3">
      <c r="A1262" s="4">
        <v>1238</v>
      </c>
      <c r="B1262" s="4">
        <v>1.1456175175702366E-4</v>
      </c>
      <c r="C1262" s="4">
        <v>-2.1614561751757022E-2</v>
      </c>
    </row>
    <row r="1263" spans="1:3" x14ac:dyDescent="0.3">
      <c r="A1263" s="4">
        <v>1239</v>
      </c>
      <c r="B1263" s="4">
        <v>1.1674775616476801E-4</v>
      </c>
      <c r="C1263" s="4">
        <v>7.4883252243835227E-2</v>
      </c>
    </row>
    <row r="1264" spans="1:3" x14ac:dyDescent="0.3">
      <c r="A1264" s="4">
        <v>1240</v>
      </c>
      <c r="B1264" s="4">
        <v>1.3642179583446735E-4</v>
      </c>
      <c r="C1264" s="4">
        <v>-1.5136421795834467E-2</v>
      </c>
    </row>
    <row r="1265" spans="1:3" x14ac:dyDescent="0.3">
      <c r="A1265" s="4">
        <v>1241</v>
      </c>
      <c r="B1265" s="4">
        <v>1.3642179583446735E-4</v>
      </c>
      <c r="C1265" s="4">
        <v>-6.3936421795834461E-2</v>
      </c>
    </row>
    <row r="1266" spans="1:3" x14ac:dyDescent="0.3">
      <c r="A1266" s="4">
        <v>1242</v>
      </c>
      <c r="B1266" s="4">
        <v>1.2986378261123425E-4</v>
      </c>
      <c r="C1266" s="4">
        <v>6.8701362173887656E-3</v>
      </c>
    </row>
    <row r="1267" spans="1:3" x14ac:dyDescent="0.3">
      <c r="A1267" s="4">
        <v>1243</v>
      </c>
      <c r="B1267" s="4">
        <v>1.1237574734927926E-4</v>
      </c>
      <c r="C1267" s="4">
        <v>-4.2812375747349279E-2</v>
      </c>
    </row>
    <row r="1268" spans="1:3" x14ac:dyDescent="0.3">
      <c r="A1268" s="4">
        <v>1244</v>
      </c>
      <c r="B1268" s="4">
        <v>1.1674775616476801E-4</v>
      </c>
      <c r="C1268" s="4">
        <v>3.0832522438352323E-3</v>
      </c>
    </row>
    <row r="1269" spans="1:3" x14ac:dyDescent="0.3">
      <c r="A1269" s="4">
        <v>1245</v>
      </c>
      <c r="B1269" s="4">
        <v>1.2111976498025676E-4</v>
      </c>
      <c r="C1269" s="4">
        <v>-3.4221119764980254E-2</v>
      </c>
    </row>
    <row r="1270" spans="1:3" x14ac:dyDescent="0.3">
      <c r="A1270" s="4">
        <v>1246</v>
      </c>
      <c r="B1270" s="4">
        <v>1.4297980905770045E-4</v>
      </c>
      <c r="C1270" s="4">
        <v>5.4557020190942301E-2</v>
      </c>
    </row>
    <row r="1271" spans="1:3" x14ac:dyDescent="0.3">
      <c r="A1271" s="4">
        <v>1247</v>
      </c>
      <c r="B1271" s="4">
        <v>1.4297980905770045E-4</v>
      </c>
      <c r="C1271" s="4">
        <v>6.4257020190942302E-2</v>
      </c>
    </row>
    <row r="1272" spans="1:3" x14ac:dyDescent="0.3">
      <c r="A1272" s="4">
        <v>1248</v>
      </c>
      <c r="B1272" s="4">
        <v>1.3642179583446735E-4</v>
      </c>
      <c r="C1272" s="4">
        <v>-1.603642179583447E-2</v>
      </c>
    </row>
    <row r="1273" spans="1:3" x14ac:dyDescent="0.3">
      <c r="A1273" s="4">
        <v>1249</v>
      </c>
      <c r="B1273" s="4">
        <v>1.2111976498025676E-4</v>
      </c>
      <c r="C1273" s="4">
        <v>2.4778880235019743E-2</v>
      </c>
    </row>
    <row r="1274" spans="1:3" x14ac:dyDescent="0.3">
      <c r="A1274" s="4">
        <v>1250</v>
      </c>
      <c r="B1274" s="4">
        <v>1.5172382668867789E-4</v>
      </c>
      <c r="C1274" s="4">
        <v>1.954827617331132E-2</v>
      </c>
    </row>
    <row r="1275" spans="1:3" x14ac:dyDescent="0.3">
      <c r="A1275" s="4">
        <v>1251</v>
      </c>
      <c r="B1275" s="4">
        <v>1.2986378261123425E-4</v>
      </c>
      <c r="C1275" s="4">
        <v>-1.2986378261123425E-4</v>
      </c>
    </row>
    <row r="1276" spans="1:3" x14ac:dyDescent="0.3">
      <c r="A1276" s="4">
        <v>1252</v>
      </c>
      <c r="B1276" s="4">
        <v>1.3642179583446735E-4</v>
      </c>
      <c r="C1276" s="4">
        <v>-7.0364217958344671E-3</v>
      </c>
    </row>
    <row r="1277" spans="1:3" x14ac:dyDescent="0.3">
      <c r="A1277" s="4">
        <v>1253</v>
      </c>
      <c r="B1277" s="4">
        <v>1.233057693880011E-4</v>
      </c>
      <c r="C1277" s="4">
        <v>-1.3723305769388001E-2</v>
      </c>
    </row>
    <row r="1278" spans="1:3" x14ac:dyDescent="0.3">
      <c r="A1278" s="4">
        <v>1254</v>
      </c>
      <c r="B1278" s="4">
        <v>1.2986378261123425E-4</v>
      </c>
      <c r="C1278" s="4">
        <v>-1.7229863782611234E-2</v>
      </c>
    </row>
    <row r="1279" spans="1:3" x14ac:dyDescent="0.3">
      <c r="A1279" s="4">
        <v>1255</v>
      </c>
      <c r="B1279" s="4">
        <v>1.2767777820348985E-4</v>
      </c>
      <c r="C1279" s="4">
        <v>5.4723222217965099E-3</v>
      </c>
    </row>
    <row r="1280" spans="1:3" x14ac:dyDescent="0.3">
      <c r="A1280" s="4">
        <v>1256</v>
      </c>
      <c r="B1280" s="4">
        <v>1.7576987517386598E-4</v>
      </c>
      <c r="C1280" s="4">
        <v>4.9924230124826136E-2</v>
      </c>
    </row>
    <row r="1281" spans="1:3" x14ac:dyDescent="0.3">
      <c r="A1281" s="4">
        <v>1257</v>
      </c>
      <c r="B1281" s="4">
        <v>1.6483985313514414E-4</v>
      </c>
      <c r="C1281" s="4">
        <v>-1.4264839853135144E-2</v>
      </c>
    </row>
    <row r="1282" spans="1:3" x14ac:dyDescent="0.3">
      <c r="A1282" s="4">
        <v>1258</v>
      </c>
      <c r="B1282" s="4">
        <v>1.320497870189786E-4</v>
      </c>
      <c r="C1282" s="4">
        <v>-7.1320497870189792E-3</v>
      </c>
    </row>
    <row r="1283" spans="1:3" x14ac:dyDescent="0.3">
      <c r="A1283" s="4">
        <v>1259</v>
      </c>
      <c r="B1283" s="4">
        <v>1.473518178731892E-4</v>
      </c>
      <c r="C1283" s="4">
        <v>3.9052648182126809E-2</v>
      </c>
    </row>
    <row r="1284" spans="1:3" x14ac:dyDescent="0.3">
      <c r="A1284" s="4">
        <v>1260</v>
      </c>
      <c r="B1284" s="4">
        <v>1.2767777820348985E-4</v>
      </c>
      <c r="C1284" s="4">
        <v>3.4072322221796514E-2</v>
      </c>
    </row>
    <row r="1285" spans="1:3" x14ac:dyDescent="0.3">
      <c r="A1285" s="4">
        <v>1261</v>
      </c>
      <c r="B1285" s="4">
        <v>1.2767777820348985E-4</v>
      </c>
      <c r="C1285" s="4">
        <v>2.547232222179651E-2</v>
      </c>
    </row>
    <row r="1286" spans="1:3" x14ac:dyDescent="0.3">
      <c r="A1286" s="4">
        <v>1262</v>
      </c>
      <c r="B1286" s="4">
        <v>1.1674775616476801E-4</v>
      </c>
      <c r="C1286" s="4">
        <v>7.3832522438352314E-3</v>
      </c>
    </row>
    <row r="1287" spans="1:3" x14ac:dyDescent="0.3">
      <c r="A1287" s="4">
        <v>1263</v>
      </c>
      <c r="B1287" s="4">
        <v>1.8014188398935473E-4</v>
      </c>
      <c r="C1287" s="4">
        <v>-1.8280141883989357E-2</v>
      </c>
    </row>
    <row r="1288" spans="1:3" x14ac:dyDescent="0.3">
      <c r="A1288" s="4">
        <v>1264</v>
      </c>
      <c r="B1288" s="4">
        <v>1.8451389280484343E-4</v>
      </c>
      <c r="C1288" s="4">
        <v>2.1548610719515659E-4</v>
      </c>
    </row>
    <row r="1289" spans="1:3" x14ac:dyDescent="0.3">
      <c r="A1289" s="4">
        <v>1265</v>
      </c>
      <c r="B1289" s="4">
        <v>1.8232788839709908E-4</v>
      </c>
      <c r="C1289" s="4">
        <v>-2.4823278883970993E-3</v>
      </c>
    </row>
    <row r="1290" spans="1:3" x14ac:dyDescent="0.3">
      <c r="A1290" s="4">
        <v>1266</v>
      </c>
      <c r="B1290" s="4">
        <v>1.6702585754288849E-4</v>
      </c>
      <c r="C1290" s="4">
        <v>-2.5967025857542889E-2</v>
      </c>
    </row>
    <row r="1291" spans="1:3" x14ac:dyDescent="0.3">
      <c r="A1291" s="4">
        <v>1267</v>
      </c>
      <c r="B1291" s="4">
        <v>1.473518178731892E-4</v>
      </c>
      <c r="C1291" s="4">
        <v>-9.4735181787318924E-4</v>
      </c>
    </row>
    <row r="1292" spans="1:3" x14ac:dyDescent="0.3">
      <c r="A1292" s="4">
        <v>1268</v>
      </c>
      <c r="B1292" s="4">
        <v>1.1674775616476801E-4</v>
      </c>
      <c r="C1292" s="4">
        <v>2.3883252243835234E-2</v>
      </c>
    </row>
    <row r="1293" spans="1:3" x14ac:dyDescent="0.3">
      <c r="A1293" s="4">
        <v>1269</v>
      </c>
      <c r="B1293" s="4">
        <v>1.233057693880011E-4</v>
      </c>
      <c r="C1293" s="4">
        <v>1.7976694230612E-2</v>
      </c>
    </row>
    <row r="1294" spans="1:3" x14ac:dyDescent="0.3">
      <c r="A1294" s="4">
        <v>1270</v>
      </c>
      <c r="B1294" s="4">
        <v>1.1674775616476801E-4</v>
      </c>
      <c r="C1294" s="4">
        <v>-9.8167477561647686E-3</v>
      </c>
    </row>
    <row r="1295" spans="1:3" x14ac:dyDescent="0.3">
      <c r="A1295" s="4">
        <v>1271</v>
      </c>
      <c r="B1295" s="4">
        <v>1.1893376057251241E-4</v>
      </c>
      <c r="C1295" s="4">
        <v>-4.4318933760572513E-2</v>
      </c>
    </row>
    <row r="1296" spans="1:3" x14ac:dyDescent="0.3">
      <c r="A1296" s="4">
        <v>1272</v>
      </c>
      <c r="B1296" s="4">
        <v>1.2767777820348985E-4</v>
      </c>
      <c r="C1296" s="4">
        <v>4.3723222217965096E-3</v>
      </c>
    </row>
    <row r="1297" spans="1:3" x14ac:dyDescent="0.3">
      <c r="A1297" s="4">
        <v>1273</v>
      </c>
      <c r="B1297" s="4">
        <v>1.6046784431965539E-4</v>
      </c>
      <c r="C1297" s="4">
        <v>-1.9560467844319657E-2</v>
      </c>
    </row>
    <row r="1298" spans="1:3" x14ac:dyDescent="0.3">
      <c r="A1298" s="4">
        <v>1274</v>
      </c>
      <c r="B1298" s="4">
        <v>1.9762991925130965E-4</v>
      </c>
      <c r="C1298" s="4">
        <v>-5.5997629919251314E-2</v>
      </c>
    </row>
    <row r="1299" spans="1:3" x14ac:dyDescent="0.3">
      <c r="A1299" s="4">
        <v>1275</v>
      </c>
      <c r="B1299" s="4">
        <v>2.0637393688228712E-4</v>
      </c>
      <c r="C1299" s="4">
        <v>6.9393626063117705E-2</v>
      </c>
    </row>
    <row r="1300" spans="1:3" x14ac:dyDescent="0.3">
      <c r="A1300" s="4">
        <v>1276</v>
      </c>
      <c r="B1300" s="4">
        <v>1.8669989721258783E-4</v>
      </c>
      <c r="C1300" s="4">
        <v>3.171330010278741E-2</v>
      </c>
    </row>
    <row r="1301" spans="1:3" x14ac:dyDescent="0.3">
      <c r="A1301" s="4">
        <v>1277</v>
      </c>
      <c r="B1301" s="4">
        <v>1.9325791043582093E-4</v>
      </c>
      <c r="C1301" s="4">
        <v>3.490674208956418E-2</v>
      </c>
    </row>
    <row r="1302" spans="1:3" x14ac:dyDescent="0.3">
      <c r="A1302" s="4">
        <v>1278</v>
      </c>
      <c r="B1302" s="4">
        <v>2.0418793247454277E-4</v>
      </c>
      <c r="C1302" s="4">
        <v>-1.1604187932474544E-2</v>
      </c>
    </row>
    <row r="1303" spans="1:3" x14ac:dyDescent="0.3">
      <c r="A1303" s="4">
        <v>1279</v>
      </c>
      <c r="B1303" s="4">
        <v>1.4516581346544479E-4</v>
      </c>
      <c r="C1303" s="4">
        <v>3.4654834186534554E-2</v>
      </c>
    </row>
    <row r="1304" spans="1:3" x14ac:dyDescent="0.3">
      <c r="A1304" s="4">
        <v>1280</v>
      </c>
      <c r="B1304" s="4">
        <v>1.473518178731892E-4</v>
      </c>
      <c r="C1304" s="4">
        <v>2.9052648182126811E-2</v>
      </c>
    </row>
    <row r="1305" spans="1:3" x14ac:dyDescent="0.3">
      <c r="A1305" s="4">
        <v>1281</v>
      </c>
      <c r="B1305" s="4">
        <v>1.4079380464995605E-4</v>
      </c>
      <c r="C1305" s="4">
        <v>4.0459206195350039E-2</v>
      </c>
    </row>
    <row r="1306" spans="1:3" x14ac:dyDescent="0.3">
      <c r="A1306" s="4">
        <v>1282</v>
      </c>
      <c r="B1306" s="4">
        <v>1.9107190602807653E-4</v>
      </c>
      <c r="C1306" s="4">
        <v>-4.2910719060280768E-3</v>
      </c>
    </row>
    <row r="1307" spans="1:3" x14ac:dyDescent="0.3">
      <c r="A1307" s="4">
        <v>1283</v>
      </c>
      <c r="B1307" s="4">
        <v>1.6702585754288849E-4</v>
      </c>
      <c r="C1307" s="4">
        <v>1.1932974142457111E-2</v>
      </c>
    </row>
    <row r="1308" spans="1:3" x14ac:dyDescent="0.3">
      <c r="A1308" s="4">
        <v>1284</v>
      </c>
      <c r="B1308" s="4">
        <v>1.8232788839709908E-4</v>
      </c>
      <c r="C1308" s="4">
        <v>-1.5882327888397097E-2</v>
      </c>
    </row>
    <row r="1309" spans="1:3" x14ac:dyDescent="0.3">
      <c r="A1309" s="4">
        <v>1285</v>
      </c>
      <c r="B1309" s="4">
        <v>1.9762991925130965E-4</v>
      </c>
      <c r="C1309" s="4">
        <v>7.2023700807486903E-3</v>
      </c>
    </row>
    <row r="1310" spans="1:3" x14ac:dyDescent="0.3">
      <c r="A1310" s="4">
        <v>1286</v>
      </c>
      <c r="B1310" s="4">
        <v>1.8451389280484343E-4</v>
      </c>
      <c r="C1310" s="4">
        <v>-2.0484513892804843E-2</v>
      </c>
    </row>
    <row r="1311" spans="1:3" x14ac:dyDescent="0.3">
      <c r="A1311" s="4">
        <v>1287</v>
      </c>
      <c r="B1311" s="4">
        <v>1.7139786635837724E-4</v>
      </c>
      <c r="C1311" s="4">
        <v>7.3286021336416221E-3</v>
      </c>
    </row>
    <row r="1312" spans="1:3" x14ac:dyDescent="0.3">
      <c r="A1312" s="4">
        <v>1288</v>
      </c>
      <c r="B1312" s="4">
        <v>1.8451389280484343E-4</v>
      </c>
      <c r="C1312" s="4">
        <v>-2.4584513892804846E-2</v>
      </c>
    </row>
    <row r="1313" spans="1:3" x14ac:dyDescent="0.3">
      <c r="A1313" s="4">
        <v>1289</v>
      </c>
      <c r="B1313" s="4">
        <v>2.2167596773649772E-4</v>
      </c>
      <c r="C1313" s="4">
        <v>4.1078324032263504E-2</v>
      </c>
    </row>
    <row r="1314" spans="1:3" x14ac:dyDescent="0.3">
      <c r="A1314" s="4">
        <v>1290</v>
      </c>
      <c r="B1314" s="4">
        <v>2.2167596773649772E-4</v>
      </c>
      <c r="C1314" s="4">
        <v>-4.8321675967736497E-2</v>
      </c>
    </row>
    <row r="1315" spans="1:3" x14ac:dyDescent="0.3">
      <c r="A1315" s="4">
        <v>1291</v>
      </c>
      <c r="B1315" s="4">
        <v>2.1511795451326462E-4</v>
      </c>
      <c r="C1315" s="4">
        <v>-1.2315117954513264E-2</v>
      </c>
    </row>
    <row r="1316" spans="1:3" x14ac:dyDescent="0.3">
      <c r="A1316" s="4">
        <v>1292</v>
      </c>
      <c r="B1316" s="4">
        <v>2.085599412900315E-4</v>
      </c>
      <c r="C1316" s="4">
        <v>-1.2808559941290031E-2</v>
      </c>
    </row>
    <row r="1317" spans="1:3" x14ac:dyDescent="0.3">
      <c r="A1317" s="4">
        <v>1293</v>
      </c>
      <c r="B1317" s="4">
        <v>2.5446603385266325E-4</v>
      </c>
      <c r="C1317" s="4">
        <v>1.7545533966147338E-2</v>
      </c>
    </row>
    <row r="1318" spans="1:3" x14ac:dyDescent="0.3">
      <c r="A1318" s="4">
        <v>1294</v>
      </c>
      <c r="B1318" s="4">
        <v>2.8069808674559564E-4</v>
      </c>
      <c r="C1318" s="4">
        <v>-3.4080698086745589E-2</v>
      </c>
    </row>
    <row r="1319" spans="1:3" x14ac:dyDescent="0.3">
      <c r="A1319" s="4">
        <v>1295</v>
      </c>
      <c r="B1319" s="4">
        <v>2.6976806470687385E-4</v>
      </c>
      <c r="C1319" s="4">
        <v>-2.5069768064706874E-2</v>
      </c>
    </row>
    <row r="1320" spans="1:3" x14ac:dyDescent="0.3">
      <c r="A1320" s="4">
        <v>1296</v>
      </c>
      <c r="B1320" s="4">
        <v>2.5228002944491885E-4</v>
      </c>
      <c r="C1320" s="4">
        <v>1.7477199705550812E-3</v>
      </c>
    </row>
    <row r="1321" spans="1:3" x14ac:dyDescent="0.3">
      <c r="A1321" s="4">
        <v>1297</v>
      </c>
      <c r="B1321" s="4">
        <v>2.4572201622168575E-4</v>
      </c>
      <c r="C1321" s="4">
        <v>3.0954277983778311E-2</v>
      </c>
    </row>
    <row r="1322" spans="1:3" x14ac:dyDescent="0.3">
      <c r="A1322" s="4">
        <v>1298</v>
      </c>
      <c r="B1322" s="4">
        <v>2.3697799859070828E-4</v>
      </c>
      <c r="C1322" s="4">
        <v>-4.3369779985907089E-3</v>
      </c>
    </row>
    <row r="1323" spans="1:3" x14ac:dyDescent="0.3">
      <c r="A1323" s="4">
        <v>1299</v>
      </c>
      <c r="B1323" s="4">
        <v>2.653960558913851E-4</v>
      </c>
      <c r="C1323" s="4">
        <v>-5.1653960558913853E-3</v>
      </c>
    </row>
    <row r="1324" spans="1:3" x14ac:dyDescent="0.3">
      <c r="A1324" s="4">
        <v>1300</v>
      </c>
      <c r="B1324" s="4">
        <v>2.3041998536747519E-4</v>
      </c>
      <c r="C1324" s="4">
        <v>2.4269580014632527E-2</v>
      </c>
    </row>
    <row r="1325" spans="1:3" x14ac:dyDescent="0.3">
      <c r="A1325" s="4">
        <v>1301</v>
      </c>
      <c r="B1325" s="4">
        <v>2.085599412900315E-4</v>
      </c>
      <c r="C1325" s="4">
        <v>-3.2085599412900317E-3</v>
      </c>
    </row>
    <row r="1326" spans="1:3" x14ac:dyDescent="0.3">
      <c r="A1326" s="4">
        <v>1302</v>
      </c>
      <c r="B1326" s="4">
        <v>2.020019280667984E-4</v>
      </c>
      <c r="C1326" s="4">
        <v>1.0697998071933201E-2</v>
      </c>
    </row>
    <row r="1327" spans="1:3" x14ac:dyDescent="0.3">
      <c r="A1327" s="4">
        <v>1303</v>
      </c>
      <c r="B1327" s="4">
        <v>2.3916400299845266E-4</v>
      </c>
      <c r="C1327" s="4">
        <v>-1.0839164002998452E-2</v>
      </c>
    </row>
    <row r="1328" spans="1:3" x14ac:dyDescent="0.3">
      <c r="A1328" s="4">
        <v>1304</v>
      </c>
      <c r="B1328" s="4">
        <v>1.9107190602807653E-4</v>
      </c>
      <c r="C1328" s="4">
        <v>2.1908928093971925E-2</v>
      </c>
    </row>
    <row r="1329" spans="1:3" x14ac:dyDescent="0.3">
      <c r="A1329" s="4">
        <v>1305</v>
      </c>
      <c r="B1329" s="4">
        <v>1.8888590162033218E-4</v>
      </c>
      <c r="C1329" s="4">
        <v>-8.6888859016203326E-3</v>
      </c>
    </row>
    <row r="1330" spans="1:3" x14ac:dyDescent="0.3">
      <c r="A1330" s="4">
        <v>1306</v>
      </c>
      <c r="B1330" s="4">
        <v>2.1948996332875334E-4</v>
      </c>
      <c r="C1330" s="4">
        <v>-7.3194899633287538E-3</v>
      </c>
    </row>
    <row r="1331" spans="1:3" x14ac:dyDescent="0.3">
      <c r="A1331" s="4">
        <v>1307</v>
      </c>
      <c r="B1331" s="4">
        <v>2.6758206029912945E-4</v>
      </c>
      <c r="C1331" s="4">
        <v>-3.2467582060299129E-2</v>
      </c>
    </row>
    <row r="1332" spans="1:3" x14ac:dyDescent="0.3">
      <c r="A1332" s="4">
        <v>1308</v>
      </c>
      <c r="B1332" s="4">
        <v>1.9981592365905402E-4</v>
      </c>
      <c r="C1332" s="4">
        <v>2.00184076340946E-4</v>
      </c>
    </row>
    <row r="1333" spans="1:3" x14ac:dyDescent="0.3">
      <c r="A1333" s="4">
        <v>1309</v>
      </c>
      <c r="B1333" s="4">
        <v>2.3260598977521956E-4</v>
      </c>
      <c r="C1333" s="4">
        <v>-1.3326059897752196E-3</v>
      </c>
    </row>
    <row r="1334" spans="1:3" x14ac:dyDescent="0.3">
      <c r="A1334" s="4">
        <v>1310</v>
      </c>
      <c r="B1334" s="4">
        <v>2.4353601181394141E-4</v>
      </c>
      <c r="C1334" s="4">
        <v>-3.1243536011813941E-2</v>
      </c>
    </row>
    <row r="1335" spans="1:3" x14ac:dyDescent="0.3">
      <c r="A1335" s="4">
        <v>1311</v>
      </c>
      <c r="B1335" s="4">
        <v>2.5228002944491885E-4</v>
      </c>
      <c r="C1335" s="4">
        <v>-4.1522800294449182E-3</v>
      </c>
    </row>
    <row r="1336" spans="1:3" x14ac:dyDescent="0.3">
      <c r="A1336" s="4">
        <v>1312</v>
      </c>
      <c r="B1336" s="4">
        <v>2.3916400299845266E-4</v>
      </c>
      <c r="C1336" s="4">
        <v>-1.7391640029984527E-3</v>
      </c>
    </row>
    <row r="1337" spans="1:3" x14ac:dyDescent="0.3">
      <c r="A1337" s="4">
        <v>1313</v>
      </c>
      <c r="B1337" s="4">
        <v>1.9544391484356527E-4</v>
      </c>
      <c r="C1337" s="4">
        <v>5.3045560851564342E-3</v>
      </c>
    </row>
    <row r="1338" spans="1:3" x14ac:dyDescent="0.3">
      <c r="A1338" s="4">
        <v>1314</v>
      </c>
      <c r="B1338" s="4">
        <v>1.9981592365905402E-4</v>
      </c>
      <c r="C1338" s="4">
        <v>3.0001840763409461E-3</v>
      </c>
    </row>
    <row r="1339" spans="1:3" x14ac:dyDescent="0.3">
      <c r="A1339" s="4">
        <v>1315</v>
      </c>
      <c r="B1339" s="4">
        <v>2.566520382604076E-4</v>
      </c>
      <c r="C1339" s="4">
        <v>-2.5956652038260409E-2</v>
      </c>
    </row>
    <row r="1340" spans="1:3" x14ac:dyDescent="0.3">
      <c r="A1340" s="4">
        <v>1316</v>
      </c>
      <c r="B1340" s="4">
        <v>2.7414007352236254E-4</v>
      </c>
      <c r="C1340" s="4">
        <v>-2.8774140073522362E-2</v>
      </c>
    </row>
    <row r="1341" spans="1:3" x14ac:dyDescent="0.3">
      <c r="A1341" s="4">
        <v>1317</v>
      </c>
      <c r="B1341" s="4">
        <v>2.5446603385266325E-4</v>
      </c>
      <c r="C1341" s="4">
        <v>4.345533966147337E-3</v>
      </c>
    </row>
    <row r="1342" spans="1:3" x14ac:dyDescent="0.3">
      <c r="A1342" s="4">
        <v>1318</v>
      </c>
      <c r="B1342" s="4">
        <v>2.3041998536747519E-4</v>
      </c>
      <c r="C1342" s="4">
        <v>-2.3304199853674749E-3</v>
      </c>
    </row>
    <row r="1343" spans="1:3" x14ac:dyDescent="0.3">
      <c r="A1343" s="4">
        <v>1319</v>
      </c>
      <c r="B1343" s="4">
        <v>1.9981592365905402E-4</v>
      </c>
      <c r="C1343" s="4">
        <v>-7.7998159236590536E-3</v>
      </c>
    </row>
    <row r="1344" spans="1:3" x14ac:dyDescent="0.3">
      <c r="A1344" s="4">
        <v>1320</v>
      </c>
      <c r="B1344" s="4">
        <v>2.4790802062943016E-4</v>
      </c>
      <c r="C1344" s="4">
        <v>-5.44790802062943E-3</v>
      </c>
    </row>
    <row r="1345" spans="1:3" x14ac:dyDescent="0.3">
      <c r="A1345" s="4">
        <v>1321</v>
      </c>
      <c r="B1345" s="4">
        <v>2.8725609996882874E-4</v>
      </c>
      <c r="C1345" s="4">
        <v>9.3127439000311712E-3</v>
      </c>
    </row>
    <row r="1346" spans="1:3" x14ac:dyDescent="0.3">
      <c r="A1346" s="4">
        <v>1322</v>
      </c>
      <c r="B1346" s="4">
        <v>3.1130214845401683E-4</v>
      </c>
      <c r="C1346" s="4">
        <v>2.2988697851545985E-2</v>
      </c>
    </row>
    <row r="1347" spans="1:3" x14ac:dyDescent="0.3">
      <c r="A1347" s="4">
        <v>1323</v>
      </c>
      <c r="B1347" s="4">
        <v>3.0474413523078373E-4</v>
      </c>
      <c r="C1347" s="4">
        <v>-8.8047441352307847E-3</v>
      </c>
    </row>
    <row r="1348" spans="1:3" x14ac:dyDescent="0.3">
      <c r="A1348" s="4">
        <v>1324</v>
      </c>
      <c r="B1348" s="4">
        <v>2.8944210437657314E-4</v>
      </c>
      <c r="C1348" s="4">
        <v>2.7105578956234267E-3</v>
      </c>
    </row>
    <row r="1349" spans="1:3" x14ac:dyDescent="0.3">
      <c r="A1349" s="4">
        <v>1325</v>
      </c>
      <c r="B1349" s="4">
        <v>2.5446603385266325E-4</v>
      </c>
      <c r="C1349" s="4">
        <v>-1.5854466033852661E-2</v>
      </c>
    </row>
    <row r="1350" spans="1:3" x14ac:dyDescent="0.3">
      <c r="A1350" s="4">
        <v>1326</v>
      </c>
      <c r="B1350" s="4">
        <v>2.1948996332875334E-4</v>
      </c>
      <c r="C1350" s="4">
        <v>-1.5219489963328753E-2</v>
      </c>
    </row>
    <row r="1351" spans="1:3" x14ac:dyDescent="0.3">
      <c r="A1351" s="4">
        <v>1327</v>
      </c>
      <c r="B1351" s="4">
        <v>3.3753420134694927E-4</v>
      </c>
      <c r="C1351" s="4">
        <v>-4.5537534201346944E-2</v>
      </c>
    </row>
    <row r="1352" spans="1:3" x14ac:dyDescent="0.3">
      <c r="A1352" s="4">
        <v>1328</v>
      </c>
      <c r="B1352" s="4">
        <v>2.9818612200755064E-4</v>
      </c>
      <c r="C1352" s="4">
        <v>8.6018138779924494E-3</v>
      </c>
    </row>
    <row r="1353" spans="1:3" x14ac:dyDescent="0.3">
      <c r="A1353" s="4">
        <v>1329</v>
      </c>
      <c r="B1353" s="4">
        <v>2.6102404707589635E-4</v>
      </c>
      <c r="C1353" s="4">
        <v>-1.4610240470758961E-3</v>
      </c>
    </row>
    <row r="1354" spans="1:3" x14ac:dyDescent="0.3">
      <c r="A1354" s="4">
        <v>1330</v>
      </c>
      <c r="B1354" s="4">
        <v>2.2823398095973081E-4</v>
      </c>
      <c r="C1354" s="4">
        <v>1.5171766019040269E-2</v>
      </c>
    </row>
    <row r="1355" spans="1:3" x14ac:dyDescent="0.3">
      <c r="A1355" s="4">
        <v>1331</v>
      </c>
      <c r="B1355" s="4">
        <v>2.2167596773649772E-4</v>
      </c>
      <c r="C1355" s="4">
        <v>7.3783240322635021E-3</v>
      </c>
    </row>
    <row r="1356" spans="1:3" x14ac:dyDescent="0.3">
      <c r="A1356" s="4">
        <v>1332</v>
      </c>
      <c r="B1356" s="4">
        <v>2.8507009556108444E-4</v>
      </c>
      <c r="C1356" s="4">
        <v>8.1492990443891562E-4</v>
      </c>
    </row>
    <row r="1357" spans="1:3" x14ac:dyDescent="0.3">
      <c r="A1357" s="4">
        <v>1333</v>
      </c>
      <c r="B1357" s="4">
        <v>2.4790802062943016E-4</v>
      </c>
      <c r="C1357" s="4">
        <v>-1.3947908020629431E-2</v>
      </c>
    </row>
    <row r="1358" spans="1:3" x14ac:dyDescent="0.3">
      <c r="A1358" s="4">
        <v>1334</v>
      </c>
      <c r="B1358" s="4">
        <v>2.9381411319206189E-4</v>
      </c>
      <c r="C1358" s="4">
        <v>1.0106185886807938E-2</v>
      </c>
    </row>
    <row r="1359" spans="1:3" x14ac:dyDescent="0.3">
      <c r="A1359" s="4">
        <v>1335</v>
      </c>
      <c r="B1359" s="4">
        <v>3.1567415726950552E-4</v>
      </c>
      <c r="C1359" s="4">
        <v>-1.4156741572695056E-3</v>
      </c>
    </row>
    <row r="1360" spans="1:3" x14ac:dyDescent="0.3">
      <c r="A1360" s="4">
        <v>1336</v>
      </c>
      <c r="B1360" s="4">
        <v>2.9381411319206189E-4</v>
      </c>
      <c r="C1360" s="4">
        <v>1.3906185886807939E-2</v>
      </c>
    </row>
    <row r="1361" spans="1:3" x14ac:dyDescent="0.3">
      <c r="A1361" s="4">
        <v>1337</v>
      </c>
      <c r="B1361" s="4">
        <v>3.5720824101664856E-4</v>
      </c>
      <c r="C1361" s="4">
        <v>1.1142791758983351E-2</v>
      </c>
    </row>
    <row r="1362" spans="1:3" x14ac:dyDescent="0.3">
      <c r="A1362" s="4">
        <v>1338</v>
      </c>
      <c r="B1362" s="4">
        <v>3.5283623220115981E-4</v>
      </c>
      <c r="C1362" s="4">
        <v>1.084716376779884E-2</v>
      </c>
    </row>
    <row r="1363" spans="1:3" x14ac:dyDescent="0.3">
      <c r="A1363" s="4">
        <v>1339</v>
      </c>
      <c r="B1363" s="4">
        <v>3.0037212641529498E-4</v>
      </c>
      <c r="C1363" s="4">
        <v>-1.8003721264152951E-3</v>
      </c>
    </row>
    <row r="1364" spans="1:3" x14ac:dyDescent="0.3">
      <c r="A1364" s="4">
        <v>1340</v>
      </c>
      <c r="B1364" s="4">
        <v>2.9600011759980623E-4</v>
      </c>
      <c r="C1364" s="4">
        <v>2.8603999882400193E-2</v>
      </c>
    </row>
    <row r="1365" spans="1:3" x14ac:dyDescent="0.3">
      <c r="A1365" s="4">
        <v>1341</v>
      </c>
      <c r="B1365" s="4">
        <v>2.8725609996882874E-4</v>
      </c>
      <c r="C1365" s="4">
        <v>5.1127439000311714E-3</v>
      </c>
    </row>
    <row r="1366" spans="1:3" x14ac:dyDescent="0.3">
      <c r="A1366" s="4">
        <v>1342</v>
      </c>
      <c r="B1366" s="4">
        <v>2.8069808674559564E-4</v>
      </c>
      <c r="C1366" s="4">
        <v>-4.2806980867455954E-3</v>
      </c>
    </row>
    <row r="1367" spans="1:3" x14ac:dyDescent="0.3">
      <c r="A1367" s="4">
        <v>1343</v>
      </c>
      <c r="B1367" s="4">
        <v>2.566520382604076E-4</v>
      </c>
      <c r="C1367" s="4">
        <v>-2.1156652038260407E-2</v>
      </c>
    </row>
    <row r="1368" spans="1:3" x14ac:dyDescent="0.3">
      <c r="A1368" s="4">
        <v>1344</v>
      </c>
      <c r="B1368" s="4">
        <v>3.4190621016243802E-4</v>
      </c>
      <c r="C1368" s="4">
        <v>-2.2141906210162439E-2</v>
      </c>
    </row>
    <row r="1369" spans="1:3" x14ac:dyDescent="0.3">
      <c r="A1369" s="4">
        <v>1345</v>
      </c>
      <c r="B1369" s="4">
        <v>2.5446603385266325E-4</v>
      </c>
      <c r="C1369" s="4">
        <v>9.1455339661473366E-3</v>
      </c>
    </row>
    <row r="1370" spans="1:3" x14ac:dyDescent="0.3">
      <c r="A1370" s="4">
        <v>1346</v>
      </c>
      <c r="B1370" s="4">
        <v>3.3972020575469362E-4</v>
      </c>
      <c r="C1370" s="4">
        <v>8.8602797942453071E-3</v>
      </c>
    </row>
    <row r="1371" spans="1:3" x14ac:dyDescent="0.3">
      <c r="A1371" s="4">
        <v>1347</v>
      </c>
      <c r="B1371" s="4">
        <v>3.4190621016243802E-4</v>
      </c>
      <c r="C1371" s="4">
        <v>1.1580937898375619E-3</v>
      </c>
    </row>
    <row r="1372" spans="1:3" x14ac:dyDescent="0.3">
      <c r="A1372" s="4">
        <v>1348</v>
      </c>
      <c r="B1372" s="4">
        <v>2.653960558913851E-4</v>
      </c>
      <c r="C1372" s="4">
        <v>-3.1653960558913848E-3</v>
      </c>
    </row>
    <row r="1373" spans="1:3" x14ac:dyDescent="0.3">
      <c r="A1373" s="4">
        <v>1349</v>
      </c>
      <c r="B1373" s="4">
        <v>2.5446603385266325E-4</v>
      </c>
      <c r="C1373" s="4">
        <v>1.0445533966147336E-2</v>
      </c>
    </row>
    <row r="1374" spans="1:3" x14ac:dyDescent="0.3">
      <c r="A1374" s="4">
        <v>1350</v>
      </c>
      <c r="B1374" s="4">
        <v>2.7632607793010694E-4</v>
      </c>
      <c r="C1374" s="4">
        <v>-1.2876326077930107E-2</v>
      </c>
    </row>
    <row r="1375" spans="1:3" x14ac:dyDescent="0.3">
      <c r="A1375" s="4">
        <v>1351</v>
      </c>
      <c r="B1375" s="4">
        <v>2.8069808674559564E-4</v>
      </c>
      <c r="C1375" s="4">
        <v>8.5193019132544043E-3</v>
      </c>
    </row>
    <row r="1376" spans="1:3" x14ac:dyDescent="0.3">
      <c r="A1376" s="4">
        <v>1352</v>
      </c>
      <c r="B1376" s="4">
        <v>2.7851208233785129E-4</v>
      </c>
      <c r="C1376" s="4">
        <v>-9.0785120823378522E-3</v>
      </c>
    </row>
    <row r="1377" spans="1:3" x14ac:dyDescent="0.3">
      <c r="A1377" s="4">
        <v>1353</v>
      </c>
      <c r="B1377" s="4">
        <v>2.9600011759980623E-4</v>
      </c>
      <c r="C1377" s="4">
        <v>-1.4796000117599807E-2</v>
      </c>
    </row>
    <row r="1378" spans="1:3" x14ac:dyDescent="0.3">
      <c r="A1378" s="4">
        <v>1354</v>
      </c>
      <c r="B1378" s="4">
        <v>2.4135000740619703E-4</v>
      </c>
      <c r="C1378" s="4">
        <v>-2.7141350007406199E-2</v>
      </c>
    </row>
    <row r="1379" spans="1:3" x14ac:dyDescent="0.3">
      <c r="A1379" s="4">
        <v>1355</v>
      </c>
      <c r="B1379" s="4">
        <v>2.3916400299845266E-4</v>
      </c>
      <c r="C1379" s="4">
        <v>2.2960835997001546E-2</v>
      </c>
    </row>
    <row r="1380" spans="1:3" x14ac:dyDescent="0.3">
      <c r="A1380" s="4">
        <v>1356</v>
      </c>
      <c r="B1380" s="4">
        <v>2.8069808674559564E-4</v>
      </c>
      <c r="C1380" s="4">
        <v>1.9019301913254405E-2</v>
      </c>
    </row>
    <row r="1381" spans="1:3" x14ac:dyDescent="0.3">
      <c r="A1381" s="4">
        <v>1357</v>
      </c>
      <c r="B1381" s="4">
        <v>3.0255813082303933E-4</v>
      </c>
      <c r="C1381" s="4">
        <v>1.059744186917696E-2</v>
      </c>
    </row>
    <row r="1382" spans="1:3" x14ac:dyDescent="0.3">
      <c r="A1382" s="4">
        <v>1358</v>
      </c>
      <c r="B1382" s="4">
        <v>2.6758206029912945E-4</v>
      </c>
      <c r="C1382" s="4">
        <v>8.032417939700871E-3</v>
      </c>
    </row>
    <row r="1383" spans="1:3" x14ac:dyDescent="0.3">
      <c r="A1383" s="4">
        <v>1359</v>
      </c>
      <c r="B1383" s="4">
        <v>2.7414007352236254E-4</v>
      </c>
      <c r="C1383" s="4">
        <v>8.0258599264776374E-3</v>
      </c>
    </row>
    <row r="1384" spans="1:3" x14ac:dyDescent="0.3">
      <c r="A1384" s="4">
        <v>1360</v>
      </c>
      <c r="B1384" s="4">
        <v>2.9818612200755064E-4</v>
      </c>
      <c r="C1384" s="4">
        <v>-1.6998186122007552E-2</v>
      </c>
    </row>
    <row r="1385" spans="1:3" x14ac:dyDescent="0.3">
      <c r="A1385" s="4">
        <v>1361</v>
      </c>
      <c r="B1385" s="4">
        <v>2.8507009556108444E-4</v>
      </c>
      <c r="C1385" s="4">
        <v>5.1714929904438912E-2</v>
      </c>
    </row>
    <row r="1386" spans="1:3" x14ac:dyDescent="0.3">
      <c r="A1386" s="4">
        <v>1362</v>
      </c>
      <c r="B1386" s="4">
        <v>3.2660417930822742E-4</v>
      </c>
      <c r="C1386" s="4">
        <v>1.1773395820691772E-2</v>
      </c>
    </row>
    <row r="1387" spans="1:3" x14ac:dyDescent="0.3">
      <c r="A1387" s="4">
        <v>1363</v>
      </c>
      <c r="B1387" s="4">
        <v>2.8944210437657314E-4</v>
      </c>
      <c r="C1387" s="4">
        <v>1.2410557895623427E-2</v>
      </c>
    </row>
    <row r="1388" spans="1:3" x14ac:dyDescent="0.3">
      <c r="A1388" s="4">
        <v>1364</v>
      </c>
      <c r="B1388" s="4">
        <v>2.6321005148364075E-4</v>
      </c>
      <c r="C1388" s="4">
        <v>-1.2763210051483641E-2</v>
      </c>
    </row>
    <row r="1389" spans="1:3" x14ac:dyDescent="0.3">
      <c r="A1389" s="4">
        <v>1365</v>
      </c>
      <c r="B1389" s="4">
        <v>2.8288409115334004E-4</v>
      </c>
      <c r="C1389" s="4">
        <v>3.1171159088466596E-3</v>
      </c>
    </row>
    <row r="1390" spans="1:3" x14ac:dyDescent="0.3">
      <c r="A1390" s="4">
        <v>1366</v>
      </c>
      <c r="B1390" s="4">
        <v>2.8288409115334004E-4</v>
      </c>
      <c r="C1390" s="4">
        <v>-2.68288409115334E-3</v>
      </c>
    </row>
    <row r="1391" spans="1:3" x14ac:dyDescent="0.3">
      <c r="A1391" s="4">
        <v>1367</v>
      </c>
      <c r="B1391" s="4">
        <v>2.9162810878431754E-4</v>
      </c>
      <c r="C1391" s="4">
        <v>-1.2916281087843175E-3</v>
      </c>
    </row>
    <row r="1392" spans="1:3" x14ac:dyDescent="0.3">
      <c r="A1392" s="4">
        <v>1368</v>
      </c>
      <c r="B1392" s="4">
        <v>2.8069808674559564E-4</v>
      </c>
      <c r="C1392" s="4">
        <v>2.6819301913254403E-2</v>
      </c>
    </row>
    <row r="1393" spans="1:3" x14ac:dyDescent="0.3">
      <c r="A1393" s="4">
        <v>1369</v>
      </c>
      <c r="B1393" s="4">
        <v>2.3916400299845266E-4</v>
      </c>
      <c r="C1393" s="4">
        <v>9.760835997001548E-3</v>
      </c>
    </row>
    <row r="1394" spans="1:3" x14ac:dyDescent="0.3">
      <c r="A1394" s="4">
        <v>1370</v>
      </c>
      <c r="B1394" s="4">
        <v>2.4135000740619703E-4</v>
      </c>
      <c r="C1394" s="4">
        <v>1.1558649992593803E-2</v>
      </c>
    </row>
    <row r="1395" spans="1:3" x14ac:dyDescent="0.3">
      <c r="A1395" s="4">
        <v>1371</v>
      </c>
      <c r="B1395" s="4">
        <v>2.9818612200755064E-4</v>
      </c>
      <c r="C1395" s="4">
        <v>1.3201813877992449E-2</v>
      </c>
    </row>
    <row r="1396" spans="1:3" x14ac:dyDescent="0.3">
      <c r="A1396" s="4">
        <v>1372</v>
      </c>
      <c r="B1396" s="4">
        <v>2.6976806470687385E-4</v>
      </c>
      <c r="C1396" s="4">
        <v>-1.3869768064706873E-2</v>
      </c>
    </row>
    <row r="1397" spans="1:3" x14ac:dyDescent="0.3">
      <c r="A1397" s="4">
        <v>1373</v>
      </c>
      <c r="B1397" s="4">
        <v>2.566520382604076E-4</v>
      </c>
      <c r="C1397" s="4">
        <v>-2.0956652038260408E-2</v>
      </c>
    </row>
    <row r="1398" spans="1:3" x14ac:dyDescent="0.3">
      <c r="A1398" s="4">
        <v>1374</v>
      </c>
      <c r="B1398" s="4">
        <v>2.8288409115334004E-4</v>
      </c>
      <c r="C1398" s="4">
        <v>-5.98288409115334E-3</v>
      </c>
    </row>
    <row r="1399" spans="1:3" x14ac:dyDescent="0.3">
      <c r="A1399" s="4">
        <v>1375</v>
      </c>
      <c r="B1399" s="4">
        <v>2.7632607793010694E-4</v>
      </c>
      <c r="C1399" s="4">
        <v>-1.5763260779301069E-3</v>
      </c>
    </row>
    <row r="1400" spans="1:3" x14ac:dyDescent="0.3">
      <c r="A1400" s="4">
        <v>1376</v>
      </c>
      <c r="B1400" s="4">
        <v>2.7851208233785129E-4</v>
      </c>
      <c r="C1400" s="4">
        <v>-6.678512082337852E-3</v>
      </c>
    </row>
    <row r="1401" spans="1:3" x14ac:dyDescent="0.3">
      <c r="A1401" s="4">
        <v>1377</v>
      </c>
      <c r="B1401" s="4">
        <v>2.8944210437657314E-4</v>
      </c>
      <c r="C1401" s="4">
        <v>-1.7189442104376573E-2</v>
      </c>
    </row>
    <row r="1402" spans="1:3" x14ac:dyDescent="0.3">
      <c r="A1402" s="4">
        <v>1378</v>
      </c>
      <c r="B1402" s="4">
        <v>2.9162810878431754E-4</v>
      </c>
      <c r="C1402" s="4">
        <v>-5.1916281087843177E-3</v>
      </c>
    </row>
    <row r="1403" spans="1:3" x14ac:dyDescent="0.3">
      <c r="A1403" s="4">
        <v>1379</v>
      </c>
      <c r="B1403" s="4">
        <v>2.4572201622168575E-4</v>
      </c>
      <c r="C1403" s="4">
        <v>4.5542779837783138E-3</v>
      </c>
    </row>
    <row r="1404" spans="1:3" x14ac:dyDescent="0.3">
      <c r="A1404" s="4">
        <v>1380</v>
      </c>
      <c r="B1404" s="4">
        <v>2.0637393688228712E-4</v>
      </c>
      <c r="C1404" s="4">
        <v>7.6936260631177136E-3</v>
      </c>
    </row>
    <row r="1405" spans="1:3" x14ac:dyDescent="0.3">
      <c r="A1405" s="4">
        <v>1381</v>
      </c>
      <c r="B1405" s="4">
        <v>2.4135000740619703E-4</v>
      </c>
      <c r="C1405" s="4">
        <v>3.8586499925938032E-3</v>
      </c>
    </row>
    <row r="1406" spans="1:3" x14ac:dyDescent="0.3">
      <c r="A1406" s="4">
        <v>1382</v>
      </c>
      <c r="B1406" s="4">
        <v>2.085599412900315E-4</v>
      </c>
      <c r="C1406" s="4">
        <v>1.9591440058709969E-2</v>
      </c>
    </row>
    <row r="1407" spans="1:3" x14ac:dyDescent="0.3">
      <c r="A1407" s="4">
        <v>1383</v>
      </c>
      <c r="B1407" s="4">
        <v>1.8232788839709908E-4</v>
      </c>
      <c r="C1407" s="4">
        <v>-1.3582327888397099E-2</v>
      </c>
    </row>
    <row r="1408" spans="1:3" x14ac:dyDescent="0.3">
      <c r="A1408" s="4">
        <v>1384</v>
      </c>
      <c r="B1408" s="4">
        <v>2.020019280667984E-4</v>
      </c>
      <c r="C1408" s="4">
        <v>1.2397998071933201E-2</v>
      </c>
    </row>
    <row r="1409" spans="1:3" x14ac:dyDescent="0.3">
      <c r="A1409" s="4">
        <v>1385</v>
      </c>
      <c r="B1409" s="4">
        <v>2.3041998536747519E-4</v>
      </c>
      <c r="C1409" s="4">
        <v>-1.0230419985367476E-2</v>
      </c>
    </row>
    <row r="1410" spans="1:3" x14ac:dyDescent="0.3">
      <c r="A1410" s="4">
        <v>1386</v>
      </c>
      <c r="B1410" s="4">
        <v>1.9981592365905402E-4</v>
      </c>
      <c r="C1410" s="4">
        <v>7.900184076340945E-3</v>
      </c>
    </row>
    <row r="1411" spans="1:3" x14ac:dyDescent="0.3">
      <c r="A1411" s="4">
        <v>1387</v>
      </c>
      <c r="B1411" s="4">
        <v>1.6921186195063289E-4</v>
      </c>
      <c r="C1411" s="4">
        <v>2.6930788138049368E-2</v>
      </c>
    </row>
    <row r="1412" spans="1:3" x14ac:dyDescent="0.3">
      <c r="A1412" s="4">
        <v>1388</v>
      </c>
      <c r="B1412" s="4">
        <v>1.5828183991191104E-4</v>
      </c>
      <c r="C1412" s="4">
        <v>-1.8582818399119109E-3</v>
      </c>
    </row>
    <row r="1413" spans="1:3" x14ac:dyDescent="0.3">
      <c r="A1413" s="4">
        <v>1389</v>
      </c>
      <c r="B1413" s="4">
        <v>1.7358387076612158E-4</v>
      </c>
      <c r="C1413" s="4">
        <v>-4.8735838707661214E-3</v>
      </c>
    </row>
    <row r="1414" spans="1:3" x14ac:dyDescent="0.3">
      <c r="A1414" s="4">
        <v>1390</v>
      </c>
      <c r="B1414" s="4">
        <v>1.5609583550416664E-4</v>
      </c>
      <c r="C1414" s="4">
        <v>2.5439041644958337E-3</v>
      </c>
    </row>
    <row r="1415" spans="1:3" x14ac:dyDescent="0.3">
      <c r="A1415" s="4">
        <v>1391</v>
      </c>
      <c r="B1415" s="4">
        <v>2.2167596773649772E-4</v>
      </c>
      <c r="C1415" s="4">
        <v>2.0178324032263505E-2</v>
      </c>
    </row>
    <row r="1416" spans="1:3" x14ac:dyDescent="0.3">
      <c r="A1416" s="4">
        <v>1392</v>
      </c>
      <c r="B1416" s="4">
        <v>2.6321005148364075E-4</v>
      </c>
      <c r="C1416" s="4">
        <v>-1.2763210051483641E-2</v>
      </c>
    </row>
    <row r="1417" spans="1:3" x14ac:dyDescent="0.3">
      <c r="A1417" s="4">
        <v>1393</v>
      </c>
      <c r="B1417" s="4">
        <v>2.6321005148364075E-4</v>
      </c>
      <c r="C1417" s="4">
        <v>1.523678994851636E-2</v>
      </c>
    </row>
    <row r="1418" spans="1:3" x14ac:dyDescent="0.3">
      <c r="A1418" s="4">
        <v>1394</v>
      </c>
      <c r="B1418" s="4">
        <v>2.085599412900315E-4</v>
      </c>
      <c r="C1418" s="4">
        <v>1.1791440058709969E-2</v>
      </c>
    </row>
    <row r="1419" spans="1:3" x14ac:dyDescent="0.3">
      <c r="A1419" s="4">
        <v>1395</v>
      </c>
      <c r="B1419" s="4">
        <v>2.3697799859070828E-4</v>
      </c>
      <c r="C1419" s="4">
        <v>5.7630220014092915E-3</v>
      </c>
    </row>
    <row r="1420" spans="1:3" x14ac:dyDescent="0.3">
      <c r="A1420" s="4">
        <v>1396</v>
      </c>
      <c r="B1420" s="4">
        <v>2.4135000740619703E-4</v>
      </c>
      <c r="C1420" s="4">
        <v>9.4586499925938036E-3</v>
      </c>
    </row>
    <row r="1421" spans="1:3" x14ac:dyDescent="0.3">
      <c r="A1421" s="4">
        <v>1397</v>
      </c>
      <c r="B1421" s="4">
        <v>2.3041998536747519E-4</v>
      </c>
      <c r="C1421" s="4">
        <v>-1.4230419985367476E-2</v>
      </c>
    </row>
    <row r="1422" spans="1:3" x14ac:dyDescent="0.3">
      <c r="A1422" s="4">
        <v>1398</v>
      </c>
      <c r="B1422" s="4">
        <v>2.1074594569777587E-4</v>
      </c>
      <c r="C1422" s="4">
        <v>-2.3410745945697774E-2</v>
      </c>
    </row>
    <row r="1423" spans="1:3" x14ac:dyDescent="0.3">
      <c r="A1423" s="4">
        <v>1399</v>
      </c>
      <c r="B1423" s="4">
        <v>2.0637393688228712E-4</v>
      </c>
      <c r="C1423" s="4">
        <v>-7.9063739368822866E-3</v>
      </c>
    </row>
    <row r="1424" spans="1:3" x14ac:dyDescent="0.3">
      <c r="A1424" s="4">
        <v>1400</v>
      </c>
      <c r="B1424" s="4">
        <v>2.020019280667984E-4</v>
      </c>
      <c r="C1424" s="4">
        <v>-3.0020019280667986E-3</v>
      </c>
    </row>
    <row r="1425" spans="1:3" x14ac:dyDescent="0.3">
      <c r="A1425" s="4">
        <v>1401</v>
      </c>
      <c r="B1425" s="4">
        <v>2.1948996332875334E-4</v>
      </c>
      <c r="C1425" s="4">
        <v>-1.2819489963328753E-2</v>
      </c>
    </row>
    <row r="1426" spans="1:3" x14ac:dyDescent="0.3">
      <c r="A1426" s="4">
        <v>1402</v>
      </c>
      <c r="B1426" s="4">
        <v>2.2167596773649772E-4</v>
      </c>
      <c r="C1426" s="4">
        <v>-7.4216759677364977E-3</v>
      </c>
    </row>
    <row r="1427" spans="1:3" x14ac:dyDescent="0.3">
      <c r="A1427" s="4">
        <v>1403</v>
      </c>
      <c r="B1427" s="4">
        <v>2.3041998536747519E-4</v>
      </c>
      <c r="C1427" s="4">
        <v>1.2469580014632524E-2</v>
      </c>
    </row>
    <row r="1428" spans="1:3" x14ac:dyDescent="0.3">
      <c r="A1428" s="4">
        <v>1404</v>
      </c>
      <c r="B1428" s="4">
        <v>2.2823398095973081E-4</v>
      </c>
      <c r="C1428" s="4">
        <v>-1.1428233980959731E-2</v>
      </c>
    </row>
    <row r="1429" spans="1:3" x14ac:dyDescent="0.3">
      <c r="A1429" s="4">
        <v>1405</v>
      </c>
      <c r="B1429" s="4">
        <v>1.5609583550416664E-4</v>
      </c>
      <c r="C1429" s="4">
        <v>-1.2756095835504166E-2</v>
      </c>
    </row>
    <row r="1430" spans="1:3" x14ac:dyDescent="0.3">
      <c r="A1430" s="4">
        <v>1406</v>
      </c>
      <c r="B1430" s="4">
        <v>1.2549177379574551E-4</v>
      </c>
      <c r="C1430" s="4">
        <v>-1.2254917737957456E-3</v>
      </c>
    </row>
    <row r="1431" spans="1:3" x14ac:dyDescent="0.3">
      <c r="A1431" s="4">
        <v>1407</v>
      </c>
      <c r="B1431" s="4">
        <v>1.6702585754288849E-4</v>
      </c>
      <c r="C1431" s="4">
        <v>-1.0467025857542889E-2</v>
      </c>
    </row>
    <row r="1432" spans="1:3" x14ac:dyDescent="0.3">
      <c r="A1432" s="4">
        <v>1408</v>
      </c>
      <c r="B1432" s="4">
        <v>2.0418793247454277E-4</v>
      </c>
      <c r="C1432" s="4">
        <v>-1.1704187932474543E-2</v>
      </c>
    </row>
    <row r="1433" spans="1:3" x14ac:dyDescent="0.3">
      <c r="A1433" s="4">
        <v>1409</v>
      </c>
      <c r="B1433" s="4">
        <v>1.8669989721258783E-4</v>
      </c>
      <c r="C1433" s="4">
        <v>2.1330010278741219E-4</v>
      </c>
    </row>
    <row r="1434" spans="1:3" x14ac:dyDescent="0.3">
      <c r="A1434" s="4">
        <v>1410</v>
      </c>
      <c r="B1434" s="4">
        <v>2.3041998536747519E-4</v>
      </c>
      <c r="C1434" s="4">
        <v>6.5695800146325246E-3</v>
      </c>
    </row>
    <row r="1435" spans="1:3" x14ac:dyDescent="0.3">
      <c r="A1435" s="4">
        <v>1411</v>
      </c>
      <c r="B1435" s="4">
        <v>2.4353601181394141E-4</v>
      </c>
      <c r="C1435" s="4">
        <v>4.5646398818605859E-4</v>
      </c>
    </row>
    <row r="1436" spans="1:3" x14ac:dyDescent="0.3">
      <c r="A1436" s="4">
        <v>1412</v>
      </c>
      <c r="B1436" s="4">
        <v>2.3260598977521956E-4</v>
      </c>
      <c r="C1436" s="4">
        <v>3.8673940102247808E-3</v>
      </c>
    </row>
    <row r="1437" spans="1:3" x14ac:dyDescent="0.3">
      <c r="A1437" s="4">
        <v>1413</v>
      </c>
      <c r="B1437" s="4">
        <v>2.2823398095973081E-4</v>
      </c>
      <c r="C1437" s="4">
        <v>4.571766019040269E-3</v>
      </c>
    </row>
    <row r="1438" spans="1:3" x14ac:dyDescent="0.3">
      <c r="A1438" s="4">
        <v>1414</v>
      </c>
      <c r="B1438" s="4">
        <v>2.2386197214424209E-4</v>
      </c>
      <c r="C1438" s="4">
        <v>-4.2238619721442425E-3</v>
      </c>
    </row>
    <row r="1439" spans="1:3" x14ac:dyDescent="0.3">
      <c r="A1439" s="4">
        <v>1415</v>
      </c>
      <c r="B1439" s="4">
        <v>2.2386197214424209E-4</v>
      </c>
      <c r="C1439" s="4">
        <v>-2.5923861972144243E-2</v>
      </c>
    </row>
    <row r="1440" spans="1:3" x14ac:dyDescent="0.3">
      <c r="A1440" s="4">
        <v>1416</v>
      </c>
      <c r="B1440" s="4">
        <v>2.1730395892100897E-4</v>
      </c>
      <c r="C1440" s="4">
        <v>9.8269604107899082E-4</v>
      </c>
    </row>
    <row r="1441" spans="1:3" x14ac:dyDescent="0.3">
      <c r="A1441" s="4">
        <v>1417</v>
      </c>
      <c r="B1441" s="4">
        <v>1.7139786635837724E-4</v>
      </c>
      <c r="C1441" s="4">
        <v>-1.7713978663583773E-3</v>
      </c>
    </row>
    <row r="1442" spans="1:3" x14ac:dyDescent="0.3">
      <c r="A1442" s="4">
        <v>1418</v>
      </c>
      <c r="B1442" s="4">
        <v>2.1074594569777587E-4</v>
      </c>
      <c r="C1442" s="4">
        <v>-8.1107459456977761E-3</v>
      </c>
    </row>
    <row r="1443" spans="1:3" x14ac:dyDescent="0.3">
      <c r="A1443" s="4">
        <v>1419</v>
      </c>
      <c r="B1443" s="4">
        <v>1.9762991925130965E-4</v>
      </c>
      <c r="C1443" s="4">
        <v>1.3702370080748689E-2</v>
      </c>
    </row>
    <row r="1444" spans="1:3" x14ac:dyDescent="0.3">
      <c r="A1444" s="4">
        <v>1420</v>
      </c>
      <c r="B1444" s="4">
        <v>1.8451389280484343E-4</v>
      </c>
      <c r="C1444" s="4">
        <v>2.6154861071951566E-3</v>
      </c>
    </row>
    <row r="1445" spans="1:3" x14ac:dyDescent="0.3">
      <c r="A1445" s="4">
        <v>1421</v>
      </c>
      <c r="B1445" s="4">
        <v>1.8669989721258783E-4</v>
      </c>
      <c r="C1445" s="4">
        <v>3.3133001027874122E-3</v>
      </c>
    </row>
    <row r="1446" spans="1:3" x14ac:dyDescent="0.3">
      <c r="A1446" s="4">
        <v>1422</v>
      </c>
      <c r="B1446" s="4">
        <v>1.6921186195063289E-4</v>
      </c>
      <c r="C1446" s="4">
        <v>1.6130788138049367E-2</v>
      </c>
    </row>
    <row r="1447" spans="1:3" x14ac:dyDescent="0.3">
      <c r="A1447" s="4">
        <v>1423</v>
      </c>
      <c r="B1447" s="4">
        <v>1.6483985313514414E-4</v>
      </c>
      <c r="C1447" s="4">
        <v>-9.064839853135144E-3</v>
      </c>
    </row>
    <row r="1448" spans="1:3" x14ac:dyDescent="0.3">
      <c r="A1448" s="4">
        <v>1424</v>
      </c>
      <c r="B1448" s="4">
        <v>2.0418793247454277E-4</v>
      </c>
      <c r="C1448" s="4">
        <v>1.3958120675254572E-3</v>
      </c>
    </row>
    <row r="1449" spans="1:3" x14ac:dyDescent="0.3">
      <c r="A1449" s="4">
        <v>1425</v>
      </c>
      <c r="B1449" s="4">
        <v>1.4079380464995605E-4</v>
      </c>
      <c r="C1449" s="4">
        <v>8.2592061953500433E-3</v>
      </c>
    </row>
    <row r="1450" spans="1:3" x14ac:dyDescent="0.3">
      <c r="A1450" s="4">
        <v>1426</v>
      </c>
      <c r="B1450" s="4">
        <v>1.5390983109642229E-4</v>
      </c>
      <c r="C1450" s="4">
        <v>-5.2539098310964228E-3</v>
      </c>
    </row>
    <row r="1451" spans="1:3" x14ac:dyDescent="0.3">
      <c r="A1451" s="4">
        <v>1427</v>
      </c>
      <c r="B1451" s="4">
        <v>1.6046784431965539E-4</v>
      </c>
      <c r="C1451" s="4">
        <v>-2.4960467844319656E-2</v>
      </c>
    </row>
    <row r="1452" spans="1:3" x14ac:dyDescent="0.3">
      <c r="A1452" s="4">
        <v>1428</v>
      </c>
      <c r="B1452" s="4">
        <v>1.5390983109642229E-4</v>
      </c>
      <c r="C1452" s="4">
        <v>-8.6539098310964221E-3</v>
      </c>
    </row>
    <row r="1453" spans="1:3" x14ac:dyDescent="0.3">
      <c r="A1453" s="4">
        <v>1429</v>
      </c>
      <c r="B1453" s="4">
        <v>1.8014188398935473E-4</v>
      </c>
      <c r="C1453" s="4">
        <v>-5.880141883989355E-3</v>
      </c>
    </row>
    <row r="1454" spans="1:3" x14ac:dyDescent="0.3">
      <c r="A1454" s="4">
        <v>1430</v>
      </c>
      <c r="B1454" s="4">
        <v>1.4953782228093354E-4</v>
      </c>
      <c r="C1454" s="4">
        <v>2.6250462177719067E-2</v>
      </c>
    </row>
    <row r="1455" spans="1:3" x14ac:dyDescent="0.3">
      <c r="A1455" s="4">
        <v>1431</v>
      </c>
      <c r="B1455" s="4">
        <v>1.7576987517386598E-4</v>
      </c>
      <c r="C1455" s="4">
        <v>-2.3375769875173865E-2</v>
      </c>
    </row>
    <row r="1456" spans="1:3" x14ac:dyDescent="0.3">
      <c r="A1456" s="4">
        <v>1432</v>
      </c>
      <c r="B1456" s="4">
        <v>1.473518178731892E-4</v>
      </c>
      <c r="C1456" s="4">
        <v>1.0052648182126811E-2</v>
      </c>
    </row>
    <row r="1457" spans="1:3" x14ac:dyDescent="0.3">
      <c r="A1457" s="4">
        <v>1433</v>
      </c>
      <c r="B1457" s="4">
        <v>1.4079380464995605E-4</v>
      </c>
      <c r="C1457" s="4">
        <v>-1.6640793804649955E-2</v>
      </c>
    </row>
    <row r="1458" spans="1:3" x14ac:dyDescent="0.3">
      <c r="A1458" s="4">
        <v>1434</v>
      </c>
      <c r="B1458" s="4">
        <v>1.6046784431965539E-4</v>
      </c>
      <c r="C1458" s="4">
        <v>1.8395321556803445E-3</v>
      </c>
    </row>
    <row r="1459" spans="1:3" x14ac:dyDescent="0.3">
      <c r="A1459" s="4">
        <v>1435</v>
      </c>
      <c r="B1459" s="4">
        <v>9.2701707679579968E-5</v>
      </c>
      <c r="C1459" s="4">
        <v>1.160729829232042E-2</v>
      </c>
    </row>
    <row r="1460" spans="1:3" x14ac:dyDescent="0.3">
      <c r="A1460" s="4">
        <v>1436</v>
      </c>
      <c r="B1460" s="4">
        <v>9.4887712087324315E-5</v>
      </c>
      <c r="C1460" s="4">
        <v>-1.3794887712087325E-2</v>
      </c>
    </row>
    <row r="1461" spans="1:3" x14ac:dyDescent="0.3">
      <c r="A1461" s="4">
        <v>1437</v>
      </c>
      <c r="B1461" s="4">
        <v>1.2986378261123425E-4</v>
      </c>
      <c r="C1461" s="4">
        <v>-4.2298637826112349E-3</v>
      </c>
    </row>
    <row r="1462" spans="1:3" x14ac:dyDescent="0.3">
      <c r="A1462" s="4">
        <v>1438</v>
      </c>
      <c r="B1462" s="4">
        <v>1.5172382668867789E-4</v>
      </c>
      <c r="C1462" s="4">
        <v>-7.2517238266886783E-3</v>
      </c>
    </row>
    <row r="1463" spans="1:3" x14ac:dyDescent="0.3">
      <c r="A1463" s="4">
        <v>1439</v>
      </c>
      <c r="B1463" s="4">
        <v>1.4953782228093354E-4</v>
      </c>
      <c r="C1463" s="4">
        <v>-1.2849537822280934E-2</v>
      </c>
    </row>
    <row r="1464" spans="1:3" x14ac:dyDescent="0.3">
      <c r="A1464" s="4">
        <v>1440</v>
      </c>
      <c r="B1464" s="4">
        <v>1.9981592365905402E-4</v>
      </c>
      <c r="C1464" s="4">
        <v>2.7100184076340947E-2</v>
      </c>
    </row>
    <row r="1465" spans="1:3" x14ac:dyDescent="0.3">
      <c r="A1465" s="4">
        <v>1441</v>
      </c>
      <c r="B1465" s="4">
        <v>1.9325791043582093E-4</v>
      </c>
      <c r="C1465" s="4">
        <v>2.170674208956418E-2</v>
      </c>
    </row>
    <row r="1466" spans="1:3" x14ac:dyDescent="0.3">
      <c r="A1466" s="4">
        <v>1442</v>
      </c>
      <c r="B1466" s="4">
        <v>1.6483985313514414E-4</v>
      </c>
      <c r="C1466" s="4">
        <v>-1.2964839853135145E-2</v>
      </c>
    </row>
    <row r="1467" spans="1:3" x14ac:dyDescent="0.3">
      <c r="A1467" s="4">
        <v>1443</v>
      </c>
      <c r="B1467" s="4">
        <v>1.5172382668867789E-4</v>
      </c>
      <c r="C1467" s="4">
        <v>-1.3517238266886778E-3</v>
      </c>
    </row>
    <row r="1468" spans="1:3" x14ac:dyDescent="0.3">
      <c r="A1468" s="4">
        <v>1444</v>
      </c>
      <c r="B1468" s="4">
        <v>1.233057693880011E-4</v>
      </c>
      <c r="C1468" s="4">
        <v>1.8976694230611997E-2</v>
      </c>
    </row>
    <row r="1469" spans="1:3" x14ac:dyDescent="0.3">
      <c r="A1469" s="4">
        <v>1445</v>
      </c>
      <c r="B1469" s="4">
        <v>1.4079380464995605E-4</v>
      </c>
      <c r="C1469" s="4">
        <v>-6.340793804649956E-3</v>
      </c>
    </row>
    <row r="1470" spans="1:3" x14ac:dyDescent="0.3">
      <c r="A1470" s="4">
        <v>1446</v>
      </c>
      <c r="B1470" s="4">
        <v>1.386078002422117E-4</v>
      </c>
      <c r="C1470" s="4">
        <v>1.9613921997577882E-3</v>
      </c>
    </row>
    <row r="1471" spans="1:3" x14ac:dyDescent="0.3">
      <c r="A1471" s="4">
        <v>1447</v>
      </c>
      <c r="B1471" s="4">
        <v>1.4079380464995605E-4</v>
      </c>
      <c r="C1471" s="4">
        <v>-1.7407938046499561E-3</v>
      </c>
    </row>
    <row r="1472" spans="1:3" x14ac:dyDescent="0.3">
      <c r="A1472" s="4">
        <v>1448</v>
      </c>
      <c r="B1472" s="4">
        <v>1.7139786635837724E-4</v>
      </c>
      <c r="C1472" s="4">
        <v>1.1828602133641623E-2</v>
      </c>
    </row>
    <row r="1473" spans="1:3" x14ac:dyDescent="0.3">
      <c r="A1473" s="4">
        <v>1449</v>
      </c>
      <c r="B1473" s="4">
        <v>1.5172382668867789E-4</v>
      </c>
      <c r="C1473" s="4">
        <v>1.9348276173311321E-2</v>
      </c>
    </row>
    <row r="1474" spans="1:3" x14ac:dyDescent="0.3">
      <c r="A1474" s="4">
        <v>1450</v>
      </c>
      <c r="B1474" s="4">
        <v>1.4297980905770045E-4</v>
      </c>
      <c r="C1474" s="4">
        <v>7.8570201909422994E-3</v>
      </c>
    </row>
    <row r="1475" spans="1:3" x14ac:dyDescent="0.3">
      <c r="A1475" s="4">
        <v>1451</v>
      </c>
      <c r="B1475" s="4">
        <v>6.428365037890318E-5</v>
      </c>
      <c r="C1475" s="4">
        <v>-2.0264283650378901E-2</v>
      </c>
    </row>
    <row r="1476" spans="1:3" x14ac:dyDescent="0.3">
      <c r="A1476" s="4">
        <v>1452</v>
      </c>
      <c r="B1476" s="4">
        <v>6.2097645971158778E-5</v>
      </c>
      <c r="C1476" s="4">
        <v>1.2837902354028841E-2</v>
      </c>
    </row>
    <row r="1477" spans="1:3" x14ac:dyDescent="0.3">
      <c r="A1477" s="4">
        <v>1453</v>
      </c>
      <c r="B1477" s="4">
        <v>1.1893376057251241E-4</v>
      </c>
      <c r="C1477" s="4">
        <v>-2.1618933760572511E-2</v>
      </c>
    </row>
    <row r="1478" spans="1:3" x14ac:dyDescent="0.3">
      <c r="A1478" s="4">
        <v>1454</v>
      </c>
      <c r="B1478" s="4">
        <v>1.473518178731892E-4</v>
      </c>
      <c r="C1478" s="4">
        <v>3.1526481821268107E-3</v>
      </c>
    </row>
    <row r="1479" spans="1:3" x14ac:dyDescent="0.3">
      <c r="A1479" s="4">
        <v>1455</v>
      </c>
      <c r="B1479" s="4">
        <v>1.4953782228093354E-4</v>
      </c>
      <c r="C1479" s="4">
        <v>4.6504621777190662E-3</v>
      </c>
    </row>
    <row r="1480" spans="1:3" x14ac:dyDescent="0.3">
      <c r="A1480" s="4">
        <v>1456</v>
      </c>
      <c r="B1480" s="4">
        <v>1.2111976498025676E-4</v>
      </c>
      <c r="C1480" s="4">
        <v>2.1378880235019743E-2</v>
      </c>
    </row>
    <row r="1481" spans="1:3" x14ac:dyDescent="0.3">
      <c r="A1481" s="4">
        <v>1457</v>
      </c>
      <c r="B1481" s="4">
        <v>9.9259720902813064E-5</v>
      </c>
      <c r="C1481" s="4">
        <v>3.0074027909718695E-4</v>
      </c>
    </row>
    <row r="1482" spans="1:3" x14ac:dyDescent="0.3">
      <c r="A1482" s="4">
        <v>1458</v>
      </c>
      <c r="B1482" s="4">
        <v>9.7073716495068717E-5</v>
      </c>
      <c r="C1482" s="4">
        <v>-4.6970737164950685E-3</v>
      </c>
    </row>
    <row r="1483" spans="1:3" x14ac:dyDescent="0.3">
      <c r="A1483" s="4">
        <v>1459</v>
      </c>
      <c r="B1483" s="4">
        <v>1.1456175175702366E-4</v>
      </c>
      <c r="C1483" s="4">
        <v>8.8854382482429755E-3</v>
      </c>
    </row>
    <row r="1484" spans="1:3" x14ac:dyDescent="0.3">
      <c r="A1484" s="4">
        <v>1460</v>
      </c>
      <c r="B1484" s="4">
        <v>7.7399676825369373E-5</v>
      </c>
      <c r="C1484" s="4">
        <v>-1.2877399676825369E-2</v>
      </c>
    </row>
    <row r="1485" spans="1:3" x14ac:dyDescent="0.3">
      <c r="A1485" s="4">
        <v>1461</v>
      </c>
      <c r="B1485" s="4">
        <v>9.051570327183562E-5</v>
      </c>
      <c r="C1485" s="4">
        <v>7.9094842967281642E-3</v>
      </c>
    </row>
    <row r="1486" spans="1:3" x14ac:dyDescent="0.3">
      <c r="A1486" s="4">
        <v>1462</v>
      </c>
      <c r="B1486" s="4">
        <v>9.4887712087324315E-5</v>
      </c>
      <c r="C1486" s="4">
        <v>-4.0948877120873242E-3</v>
      </c>
    </row>
    <row r="1487" spans="1:3" x14ac:dyDescent="0.3">
      <c r="A1487" s="4">
        <v>1463</v>
      </c>
      <c r="B1487" s="4">
        <v>1.1456175175702366E-4</v>
      </c>
      <c r="C1487" s="4">
        <v>-7.6145617517570235E-3</v>
      </c>
    </row>
    <row r="1488" spans="1:3" x14ac:dyDescent="0.3">
      <c r="A1488" s="4">
        <v>1464</v>
      </c>
      <c r="B1488" s="4">
        <v>1.0800373853379056E-4</v>
      </c>
      <c r="C1488" s="4">
        <v>1.019199626146621E-2</v>
      </c>
    </row>
    <row r="1489" spans="1:3" x14ac:dyDescent="0.3">
      <c r="A1489" s="4">
        <v>1465</v>
      </c>
      <c r="B1489" s="4">
        <v>1.0800373853379056E-4</v>
      </c>
      <c r="C1489" s="4">
        <v>6.9199626146620942E-4</v>
      </c>
    </row>
    <row r="1490" spans="1:3" x14ac:dyDescent="0.3">
      <c r="A1490" s="4">
        <v>1466</v>
      </c>
      <c r="B1490" s="4">
        <v>8.8329698864091219E-5</v>
      </c>
      <c r="C1490" s="4">
        <v>2.1611670301135911E-2</v>
      </c>
    </row>
    <row r="1491" spans="1:3" x14ac:dyDescent="0.3">
      <c r="A1491" s="4">
        <v>1467</v>
      </c>
      <c r="B1491" s="4">
        <v>8.8329698864091219E-5</v>
      </c>
      <c r="C1491" s="4">
        <v>2.6116703011359087E-3</v>
      </c>
    </row>
    <row r="1492" spans="1:3" x14ac:dyDescent="0.3">
      <c r="A1492" s="4">
        <v>1468</v>
      </c>
      <c r="B1492" s="4">
        <v>9.4887712087324315E-5</v>
      </c>
      <c r="C1492" s="4">
        <v>7.205112287912676E-3</v>
      </c>
    </row>
    <row r="1493" spans="1:3" x14ac:dyDescent="0.3">
      <c r="A1493" s="4">
        <v>1469</v>
      </c>
      <c r="B1493" s="4">
        <v>8.1771685640858122E-5</v>
      </c>
      <c r="C1493" s="4">
        <v>6.4182283143591418E-3</v>
      </c>
    </row>
    <row r="1494" spans="1:3" x14ac:dyDescent="0.3">
      <c r="A1494" s="4">
        <v>1470</v>
      </c>
      <c r="B1494" s="4">
        <v>6.428365037890318E-5</v>
      </c>
      <c r="C1494" s="4">
        <v>-1.4964283650378904E-2</v>
      </c>
    </row>
    <row r="1495" spans="1:3" x14ac:dyDescent="0.3">
      <c r="A1495" s="4">
        <v>1471</v>
      </c>
      <c r="B1495" s="4">
        <v>1.2549177379574551E-4</v>
      </c>
      <c r="C1495" s="4">
        <v>2.7450822620425451E-4</v>
      </c>
    </row>
    <row r="1496" spans="1:3" x14ac:dyDescent="0.3">
      <c r="A1496" s="4">
        <v>1472</v>
      </c>
      <c r="B1496" s="4">
        <v>1.1456175175702366E-4</v>
      </c>
      <c r="C1496" s="4">
        <v>3.8854382482429763E-3</v>
      </c>
    </row>
    <row r="1497" spans="1:3" x14ac:dyDescent="0.3">
      <c r="A1497" s="4">
        <v>1473</v>
      </c>
      <c r="B1497" s="4">
        <v>1.0144572531055741E-4</v>
      </c>
      <c r="C1497" s="4">
        <v>-6.0014457253105575E-3</v>
      </c>
    </row>
    <row r="1498" spans="1:3" x14ac:dyDescent="0.3">
      <c r="A1498" s="4">
        <v>1474</v>
      </c>
      <c r="B1498" s="4">
        <v>9.9259720902813064E-5</v>
      </c>
      <c r="C1498" s="4">
        <v>-3.9992597209028129E-3</v>
      </c>
    </row>
    <row r="1499" spans="1:3" x14ac:dyDescent="0.3">
      <c r="A1499" s="4">
        <v>1475</v>
      </c>
      <c r="B1499" s="4">
        <v>1.1018974294153491E-4</v>
      </c>
      <c r="C1499" s="4">
        <v>1.0898102570584649E-3</v>
      </c>
    </row>
    <row r="1500" spans="1:3" x14ac:dyDescent="0.3">
      <c r="A1500" s="4">
        <v>1476</v>
      </c>
      <c r="B1500" s="4">
        <v>9.9259720902813064E-5</v>
      </c>
      <c r="C1500" s="4">
        <v>7.6007402790971871E-3</v>
      </c>
    </row>
    <row r="1501" spans="1:3" x14ac:dyDescent="0.3">
      <c r="A1501" s="4">
        <v>1477</v>
      </c>
      <c r="B1501" s="4">
        <v>1.1674775616476801E-4</v>
      </c>
      <c r="C1501" s="4">
        <v>-1.1216747756164769E-2</v>
      </c>
    </row>
    <row r="1502" spans="1:3" x14ac:dyDescent="0.3">
      <c r="A1502" s="4">
        <v>1478</v>
      </c>
      <c r="B1502" s="4">
        <v>1.1456175175702366E-4</v>
      </c>
      <c r="C1502" s="4">
        <v>-1.2914561751757024E-2</v>
      </c>
    </row>
    <row r="1503" spans="1:3" x14ac:dyDescent="0.3">
      <c r="A1503" s="4">
        <v>1479</v>
      </c>
      <c r="B1503" s="4">
        <v>1.1018974294153491E-4</v>
      </c>
      <c r="C1503" s="4">
        <v>-2.4410189742941533E-2</v>
      </c>
    </row>
    <row r="1504" spans="1:3" x14ac:dyDescent="0.3">
      <c r="A1504" s="4">
        <v>1480</v>
      </c>
      <c r="B1504" s="4">
        <v>1.1237574734927926E-4</v>
      </c>
      <c r="C1504" s="4">
        <v>-1.3123757473492792E-3</v>
      </c>
    </row>
    <row r="1505" spans="1:3" x14ac:dyDescent="0.3">
      <c r="A1505" s="4">
        <v>1481</v>
      </c>
      <c r="B1505" s="4">
        <v>9.7073716495068717E-5</v>
      </c>
      <c r="C1505" s="4">
        <v>-2.4970737164950684E-3</v>
      </c>
    </row>
    <row r="1506" spans="1:3" x14ac:dyDescent="0.3">
      <c r="A1506" s="4">
        <v>1482</v>
      </c>
      <c r="B1506" s="4">
        <v>8.1771685640858122E-5</v>
      </c>
      <c r="C1506" s="4">
        <v>-1.7281771685640858E-2</v>
      </c>
    </row>
    <row r="1507" spans="1:3" x14ac:dyDescent="0.3">
      <c r="A1507" s="4">
        <v>1483</v>
      </c>
      <c r="B1507" s="4">
        <v>1.233057693880011E-4</v>
      </c>
      <c r="C1507" s="4">
        <v>8.7766942306119981E-3</v>
      </c>
    </row>
    <row r="1508" spans="1:3" x14ac:dyDescent="0.3">
      <c r="A1508" s="4">
        <v>1484</v>
      </c>
      <c r="B1508" s="4">
        <v>1.2111976498025676E-4</v>
      </c>
      <c r="C1508" s="4">
        <v>-1.7211197649802568E-3</v>
      </c>
    </row>
    <row r="1509" spans="1:3" x14ac:dyDescent="0.3">
      <c r="A1509" s="4">
        <v>1485</v>
      </c>
      <c r="B1509" s="4">
        <v>1.0581773412604616E-4</v>
      </c>
      <c r="C1509" s="4">
        <v>2.9418226587395386E-4</v>
      </c>
    </row>
    <row r="1510" spans="1:3" x14ac:dyDescent="0.3">
      <c r="A1510" s="4">
        <v>1486</v>
      </c>
      <c r="B1510" s="4">
        <v>9.4887712087324315E-5</v>
      </c>
      <c r="C1510" s="4">
        <v>-4.9488771208732428E-4</v>
      </c>
    </row>
    <row r="1511" spans="1:3" x14ac:dyDescent="0.3">
      <c r="A1511" s="4">
        <v>1487</v>
      </c>
      <c r="B1511" s="4">
        <v>1.1893376057251241E-4</v>
      </c>
      <c r="C1511" s="4">
        <v>6.6810662394274876E-3</v>
      </c>
    </row>
    <row r="1512" spans="1:3" x14ac:dyDescent="0.3">
      <c r="A1512" s="4">
        <v>1488</v>
      </c>
      <c r="B1512" s="4">
        <v>1.2111976498025676E-4</v>
      </c>
      <c r="C1512" s="4">
        <v>-1.7211197649802568E-3</v>
      </c>
    </row>
    <row r="1513" spans="1:3" x14ac:dyDescent="0.3">
      <c r="A1513" s="4">
        <v>1489</v>
      </c>
      <c r="B1513" s="4">
        <v>1.320497870189786E-4</v>
      </c>
      <c r="C1513" s="4">
        <v>-9.3204978701897864E-4</v>
      </c>
    </row>
    <row r="1514" spans="1:3" x14ac:dyDescent="0.3">
      <c r="A1514" s="4">
        <v>1490</v>
      </c>
      <c r="B1514" s="4">
        <v>1.1018974294153491E-4</v>
      </c>
      <c r="C1514" s="4">
        <v>1.8189810257058465E-2</v>
      </c>
    </row>
    <row r="1515" spans="1:3" x14ac:dyDescent="0.3">
      <c r="A1515" s="4">
        <v>1491</v>
      </c>
      <c r="B1515" s="4">
        <v>1.233057693880011E-4</v>
      </c>
      <c r="C1515" s="4">
        <v>4.5766942306119992E-3</v>
      </c>
    </row>
    <row r="1516" spans="1:3" x14ac:dyDescent="0.3">
      <c r="A1516" s="4">
        <v>1492</v>
      </c>
      <c r="B1516" s="4">
        <v>1.5390983109642229E-4</v>
      </c>
      <c r="C1516" s="4">
        <v>1.5446090168903578E-2</v>
      </c>
    </row>
    <row r="1517" spans="1:3" x14ac:dyDescent="0.3">
      <c r="A1517" s="4">
        <v>1493</v>
      </c>
      <c r="B1517" s="4">
        <v>1.3423579142672295E-4</v>
      </c>
      <c r="C1517" s="4">
        <v>-2.4342357914267231E-3</v>
      </c>
    </row>
    <row r="1518" spans="1:3" x14ac:dyDescent="0.3">
      <c r="A1518" s="4">
        <v>1494</v>
      </c>
      <c r="B1518" s="4">
        <v>1.320497870189786E-4</v>
      </c>
      <c r="C1518" s="4">
        <v>-9.332049787018978E-3</v>
      </c>
    </row>
    <row r="1519" spans="1:3" x14ac:dyDescent="0.3">
      <c r="A1519" s="4">
        <v>1495</v>
      </c>
      <c r="B1519" s="4">
        <v>1.233057693880011E-4</v>
      </c>
      <c r="C1519" s="4">
        <v>-1.8623305769388001E-2</v>
      </c>
    </row>
    <row r="1520" spans="1:3" x14ac:dyDescent="0.3">
      <c r="A1520" s="4">
        <v>1496</v>
      </c>
      <c r="B1520" s="4">
        <v>1.1456175175702366E-4</v>
      </c>
      <c r="C1520" s="4">
        <v>-3.314561751757024E-3</v>
      </c>
    </row>
    <row r="1521" spans="1:3" x14ac:dyDescent="0.3">
      <c r="A1521" s="4">
        <v>1497</v>
      </c>
      <c r="B1521" s="4">
        <v>1.1456175175702366E-4</v>
      </c>
      <c r="C1521" s="4">
        <v>-8.0145617517570246E-3</v>
      </c>
    </row>
    <row r="1522" spans="1:3" x14ac:dyDescent="0.3">
      <c r="A1522" s="4">
        <v>1498</v>
      </c>
      <c r="B1522" s="4">
        <v>1.0800373853379056E-4</v>
      </c>
      <c r="C1522" s="4">
        <v>-2.9080037385337907E-3</v>
      </c>
    </row>
    <row r="1523" spans="1:3" x14ac:dyDescent="0.3">
      <c r="A1523" s="4">
        <v>1499</v>
      </c>
      <c r="B1523" s="4">
        <v>1.1893376057251241E-4</v>
      </c>
      <c r="C1523" s="4">
        <v>4.6810662394274876E-3</v>
      </c>
    </row>
    <row r="1524" spans="1:3" x14ac:dyDescent="0.3">
      <c r="A1524" s="4">
        <v>1500</v>
      </c>
      <c r="B1524" s="4">
        <v>1.4297980905770045E-4</v>
      </c>
      <c r="C1524" s="4">
        <v>-8.9429798090577012E-3</v>
      </c>
    </row>
    <row r="1525" spans="1:3" x14ac:dyDescent="0.3">
      <c r="A1525" s="4">
        <v>1501</v>
      </c>
      <c r="B1525" s="4">
        <v>1.3423579142672295E-4</v>
      </c>
      <c r="C1525" s="4">
        <v>4.2657642085732776E-3</v>
      </c>
    </row>
    <row r="1526" spans="1:3" x14ac:dyDescent="0.3">
      <c r="A1526" s="4">
        <v>1502</v>
      </c>
      <c r="B1526" s="4">
        <v>1.2111976498025676E-4</v>
      </c>
      <c r="C1526" s="4">
        <v>3.478880235019743E-3</v>
      </c>
    </row>
    <row r="1527" spans="1:3" x14ac:dyDescent="0.3">
      <c r="A1527" s="4">
        <v>1503</v>
      </c>
      <c r="B1527" s="4">
        <v>1.1018974294153491E-4</v>
      </c>
      <c r="C1527" s="4">
        <v>-6.0101897429415347E-3</v>
      </c>
    </row>
    <row r="1528" spans="1:3" x14ac:dyDescent="0.3">
      <c r="A1528" s="4">
        <v>1504</v>
      </c>
      <c r="B1528" s="4">
        <v>1.2111976498025676E-4</v>
      </c>
      <c r="C1528" s="4">
        <v>1.7078880235019744E-2</v>
      </c>
    </row>
    <row r="1529" spans="1:3" x14ac:dyDescent="0.3">
      <c r="A1529" s="4">
        <v>1505</v>
      </c>
      <c r="B1529" s="4">
        <v>1.2111976498025676E-4</v>
      </c>
      <c r="C1529" s="4">
        <v>1.4078880235019743E-2</v>
      </c>
    </row>
    <row r="1530" spans="1:3" x14ac:dyDescent="0.3">
      <c r="A1530" s="4">
        <v>1506</v>
      </c>
      <c r="B1530" s="4">
        <v>1.4516581346544479E-4</v>
      </c>
      <c r="C1530" s="4">
        <v>-1.8345165813465444E-2</v>
      </c>
    </row>
    <row r="1531" spans="1:3" x14ac:dyDescent="0.3">
      <c r="A1531" s="4">
        <v>1507</v>
      </c>
      <c r="B1531" s="4">
        <v>1.7795587958161033E-4</v>
      </c>
      <c r="C1531" s="4">
        <v>6.0220441204183895E-3</v>
      </c>
    </row>
    <row r="1532" spans="1:3" x14ac:dyDescent="0.3">
      <c r="A1532" s="4">
        <v>1508</v>
      </c>
      <c r="B1532" s="4">
        <v>1.7358387076612158E-4</v>
      </c>
      <c r="C1532" s="4">
        <v>-2.8735838707661218E-3</v>
      </c>
    </row>
    <row r="1533" spans="1:3" x14ac:dyDescent="0.3">
      <c r="A1533" s="4">
        <v>1509</v>
      </c>
      <c r="B1533" s="4">
        <v>1.5390983109642229E-4</v>
      </c>
      <c r="C1533" s="4">
        <v>2.3246090168903579E-2</v>
      </c>
    </row>
    <row r="1534" spans="1:3" x14ac:dyDescent="0.3">
      <c r="A1534" s="4">
        <v>1510</v>
      </c>
      <c r="B1534" s="4">
        <v>1.4953782228093354E-4</v>
      </c>
      <c r="C1534" s="4">
        <v>2.1950462177719069E-2</v>
      </c>
    </row>
    <row r="1535" spans="1:3" x14ac:dyDescent="0.3">
      <c r="A1535" s="4">
        <v>1511</v>
      </c>
      <c r="B1535" s="4">
        <v>1.7358387076612158E-4</v>
      </c>
      <c r="C1535" s="4">
        <v>-3.8735838707661219E-3</v>
      </c>
    </row>
    <row r="1536" spans="1:3" x14ac:dyDescent="0.3">
      <c r="A1536" s="4">
        <v>1512</v>
      </c>
      <c r="B1536" s="4">
        <v>1.6265384872739974E-4</v>
      </c>
      <c r="C1536" s="4">
        <v>-1.9762653848727399E-2</v>
      </c>
    </row>
    <row r="1537" spans="1:3" x14ac:dyDescent="0.3">
      <c r="A1537" s="4">
        <v>1513</v>
      </c>
      <c r="B1537" s="4">
        <v>1.4516581346544479E-4</v>
      </c>
      <c r="C1537" s="4">
        <v>-5.4516581346544476E-4</v>
      </c>
    </row>
    <row r="1538" spans="1:3" x14ac:dyDescent="0.3">
      <c r="A1538" s="4">
        <v>1514</v>
      </c>
      <c r="B1538" s="4">
        <v>1.8888590162033218E-4</v>
      </c>
      <c r="C1538" s="4">
        <v>-5.9888859016203316E-3</v>
      </c>
    </row>
    <row r="1539" spans="1:3" x14ac:dyDescent="0.3">
      <c r="A1539" s="4">
        <v>1515</v>
      </c>
      <c r="B1539" s="4">
        <v>1.8669989721258783E-4</v>
      </c>
      <c r="C1539" s="4">
        <v>-9.0866998972125874E-3</v>
      </c>
    </row>
    <row r="1540" spans="1:3" x14ac:dyDescent="0.3">
      <c r="A1540" s="4">
        <v>1516</v>
      </c>
      <c r="B1540" s="4">
        <v>1.8669989721258783E-4</v>
      </c>
      <c r="C1540" s="4">
        <v>-1.2286699897212587E-2</v>
      </c>
    </row>
    <row r="1541" spans="1:3" x14ac:dyDescent="0.3">
      <c r="A1541" s="4">
        <v>1517</v>
      </c>
      <c r="B1541" s="4">
        <v>2.0418793247454277E-4</v>
      </c>
      <c r="C1541" s="4">
        <v>-2.2604187932474543E-2</v>
      </c>
    </row>
    <row r="1542" spans="1:3" x14ac:dyDescent="0.3">
      <c r="A1542" s="4">
        <v>1518</v>
      </c>
      <c r="B1542" s="4">
        <v>1.9325791043582093E-4</v>
      </c>
      <c r="C1542" s="4">
        <v>-1.0193257910435821E-2</v>
      </c>
    </row>
    <row r="1543" spans="1:3" x14ac:dyDescent="0.3">
      <c r="A1543" s="4">
        <v>1519</v>
      </c>
      <c r="B1543" s="4">
        <v>1.473518178731892E-4</v>
      </c>
      <c r="C1543" s="4">
        <v>1.8526481821268107E-3</v>
      </c>
    </row>
    <row r="1544" spans="1:3" x14ac:dyDescent="0.3">
      <c r="A1544" s="4">
        <v>1520</v>
      </c>
      <c r="B1544" s="4">
        <v>1.4953782228093354E-4</v>
      </c>
      <c r="C1544" s="4">
        <v>1.0504621777190663E-3</v>
      </c>
    </row>
    <row r="1545" spans="1:3" x14ac:dyDescent="0.3">
      <c r="A1545" s="4">
        <v>1521</v>
      </c>
      <c r="B1545" s="4">
        <v>1.8232788839709908E-4</v>
      </c>
      <c r="C1545" s="4">
        <v>-3.382327888397099E-3</v>
      </c>
    </row>
    <row r="1546" spans="1:3" x14ac:dyDescent="0.3">
      <c r="A1546" s="4">
        <v>1522</v>
      </c>
      <c r="B1546" s="4">
        <v>1.7139786635837724E-4</v>
      </c>
      <c r="C1546" s="4">
        <v>-4.5713978663583779E-3</v>
      </c>
    </row>
    <row r="1547" spans="1:3" x14ac:dyDescent="0.3">
      <c r="A1547" s="4">
        <v>1523</v>
      </c>
      <c r="B1547" s="4">
        <v>1.7576987517386598E-4</v>
      </c>
      <c r="C1547" s="4">
        <v>-3.3757698751738664E-3</v>
      </c>
    </row>
    <row r="1548" spans="1:3" x14ac:dyDescent="0.3">
      <c r="A1548" s="4">
        <v>1524</v>
      </c>
      <c r="B1548" s="4">
        <v>1.4953782228093354E-4</v>
      </c>
      <c r="C1548" s="4">
        <v>8.7504621777190657E-3</v>
      </c>
    </row>
    <row r="1549" spans="1:3" x14ac:dyDescent="0.3">
      <c r="A1549" s="4">
        <v>1525</v>
      </c>
      <c r="B1549" s="4">
        <v>1.5390983109642229E-4</v>
      </c>
      <c r="C1549" s="4">
        <v>-3.3539098310964226E-3</v>
      </c>
    </row>
    <row r="1550" spans="1:3" x14ac:dyDescent="0.3">
      <c r="A1550" s="4">
        <v>1526</v>
      </c>
      <c r="B1550" s="4">
        <v>2.4135000740619703E-4</v>
      </c>
      <c r="C1550" s="4">
        <v>-2.2413500074061972E-3</v>
      </c>
    </row>
    <row r="1551" spans="1:3" x14ac:dyDescent="0.3">
      <c r="A1551" s="4">
        <v>1527</v>
      </c>
      <c r="B1551" s="4">
        <v>2.3697799859070828E-4</v>
      </c>
      <c r="C1551" s="4">
        <v>-7.4369779985907084E-3</v>
      </c>
    </row>
    <row r="1552" spans="1:3" x14ac:dyDescent="0.3">
      <c r="A1552" s="4">
        <v>1528</v>
      </c>
      <c r="B1552" s="4">
        <v>2.0418793247454277E-4</v>
      </c>
      <c r="C1552" s="4">
        <v>-1.1204187932474543E-2</v>
      </c>
    </row>
    <row r="1553" spans="1:3" x14ac:dyDescent="0.3">
      <c r="A1553" s="4">
        <v>1529</v>
      </c>
      <c r="B1553" s="4">
        <v>1.9544391484356527E-4</v>
      </c>
      <c r="C1553" s="4">
        <v>-9.9954439148435652E-3</v>
      </c>
    </row>
    <row r="1554" spans="1:3" x14ac:dyDescent="0.3">
      <c r="A1554" s="4">
        <v>1530</v>
      </c>
      <c r="B1554" s="4">
        <v>2.3041998536747519E-4</v>
      </c>
      <c r="C1554" s="4">
        <v>-1.8430419985367475E-2</v>
      </c>
    </row>
    <row r="1555" spans="1:3" x14ac:dyDescent="0.3">
      <c r="A1555" s="4">
        <v>1531</v>
      </c>
      <c r="B1555" s="4">
        <v>1.7358387076612158E-4</v>
      </c>
      <c r="C1555" s="4">
        <v>5.226416129233879E-3</v>
      </c>
    </row>
    <row r="1556" spans="1:3" x14ac:dyDescent="0.3">
      <c r="A1556" s="4">
        <v>1532</v>
      </c>
      <c r="B1556" s="4">
        <v>1.7795587958161033E-4</v>
      </c>
      <c r="C1556" s="4">
        <v>1.3522044120418389E-2</v>
      </c>
    </row>
    <row r="1557" spans="1:3" x14ac:dyDescent="0.3">
      <c r="A1557" s="4">
        <v>1533</v>
      </c>
      <c r="B1557" s="4">
        <v>2.3479199418296394E-4</v>
      </c>
      <c r="C1557" s="4">
        <v>6.2652080058170356E-3</v>
      </c>
    </row>
    <row r="1558" spans="1:3" x14ac:dyDescent="0.3">
      <c r="A1558" s="4">
        <v>1534</v>
      </c>
      <c r="B1558" s="4">
        <v>2.2167596773649772E-4</v>
      </c>
      <c r="C1558" s="4">
        <v>6.678324032263502E-3</v>
      </c>
    </row>
    <row r="1559" spans="1:3" x14ac:dyDescent="0.3">
      <c r="A1559" s="4">
        <v>1535</v>
      </c>
      <c r="B1559" s="4">
        <v>2.085599412900315E-4</v>
      </c>
      <c r="C1559" s="4">
        <v>-8.3085599412900304E-3</v>
      </c>
    </row>
    <row r="1560" spans="1:3" x14ac:dyDescent="0.3">
      <c r="A1560" s="4">
        <v>1536</v>
      </c>
      <c r="B1560" s="4">
        <v>1.9981592365905402E-4</v>
      </c>
      <c r="C1560" s="4">
        <v>1.4100184076340946E-2</v>
      </c>
    </row>
    <row r="1561" spans="1:3" x14ac:dyDescent="0.3">
      <c r="A1561" s="4">
        <v>1537</v>
      </c>
      <c r="B1561" s="4">
        <v>1.9544391484356527E-4</v>
      </c>
      <c r="C1561" s="4">
        <v>8.0045560851564352E-3</v>
      </c>
    </row>
    <row r="1562" spans="1:3" x14ac:dyDescent="0.3">
      <c r="A1562" s="4">
        <v>1538</v>
      </c>
      <c r="B1562" s="4">
        <v>2.085599412900315E-4</v>
      </c>
      <c r="C1562" s="4">
        <v>4.1914400587099686E-3</v>
      </c>
    </row>
    <row r="1563" spans="1:3" x14ac:dyDescent="0.3">
      <c r="A1563" s="4">
        <v>1539</v>
      </c>
      <c r="B1563" s="4">
        <v>1.8888590162033218E-4</v>
      </c>
      <c r="C1563" s="4">
        <v>-1.0588885901620331E-2</v>
      </c>
    </row>
    <row r="1564" spans="1:3" x14ac:dyDescent="0.3">
      <c r="A1564" s="4">
        <v>1540</v>
      </c>
      <c r="B1564" s="4">
        <v>1.8232788839709908E-4</v>
      </c>
      <c r="C1564" s="4">
        <v>1.817672111602901E-3</v>
      </c>
    </row>
    <row r="1565" spans="1:3" x14ac:dyDescent="0.3">
      <c r="A1565" s="4">
        <v>1541</v>
      </c>
      <c r="B1565" s="4">
        <v>2.3260598977521956E-4</v>
      </c>
      <c r="C1565" s="4">
        <v>-9.0326059897752192E-3</v>
      </c>
    </row>
    <row r="1566" spans="1:3" x14ac:dyDescent="0.3">
      <c r="A1566" s="4">
        <v>1542</v>
      </c>
      <c r="B1566" s="4">
        <v>2.4135000740619703E-4</v>
      </c>
      <c r="C1566" s="4">
        <v>9.8586499925938029E-3</v>
      </c>
    </row>
    <row r="1567" spans="1:3" x14ac:dyDescent="0.3">
      <c r="A1567" s="4">
        <v>1543</v>
      </c>
      <c r="B1567" s="4">
        <v>2.3479199418296394E-4</v>
      </c>
      <c r="C1567" s="4">
        <v>3.765208005817036E-3</v>
      </c>
    </row>
    <row r="1568" spans="1:3" x14ac:dyDescent="0.3">
      <c r="A1568" s="4">
        <v>1544</v>
      </c>
      <c r="B1568" s="4">
        <v>2.500940250371745E-4</v>
      </c>
      <c r="C1568" s="4">
        <v>1.4849905974962826E-2</v>
      </c>
    </row>
    <row r="1569" spans="1:3" x14ac:dyDescent="0.3">
      <c r="A1569" s="4">
        <v>1545</v>
      </c>
      <c r="B1569" s="4">
        <v>2.9162810878431754E-4</v>
      </c>
      <c r="C1569" s="4">
        <v>-4.6291628108784316E-2</v>
      </c>
    </row>
    <row r="1570" spans="1:3" x14ac:dyDescent="0.3">
      <c r="A1570" s="4">
        <v>1546</v>
      </c>
      <c r="B1570" s="4">
        <v>2.9162810878431754E-4</v>
      </c>
      <c r="C1570" s="4">
        <v>-2.2391628108784319E-2</v>
      </c>
    </row>
    <row r="1571" spans="1:3" x14ac:dyDescent="0.3">
      <c r="A1571" s="4">
        <v>1547</v>
      </c>
      <c r="B1571" s="4">
        <v>2.8288409115334004E-4</v>
      </c>
      <c r="C1571" s="4">
        <v>-1.3082884091153341E-2</v>
      </c>
    </row>
    <row r="1572" spans="1:3" x14ac:dyDescent="0.3">
      <c r="A1572" s="4">
        <v>1548</v>
      </c>
      <c r="B1572" s="4">
        <v>2.6102404707589635E-4</v>
      </c>
      <c r="C1572" s="4">
        <v>-7.6610240470758968E-3</v>
      </c>
    </row>
    <row r="1573" spans="1:3" x14ac:dyDescent="0.3">
      <c r="A1573" s="4">
        <v>1549</v>
      </c>
      <c r="B1573" s="4">
        <v>2.2604797655198644E-4</v>
      </c>
      <c r="C1573" s="4">
        <v>-6.6260479765519863E-3</v>
      </c>
    </row>
    <row r="1574" spans="1:3" x14ac:dyDescent="0.3">
      <c r="A1574" s="4">
        <v>1550</v>
      </c>
      <c r="B1574" s="4">
        <v>2.1074594569777587E-4</v>
      </c>
      <c r="C1574" s="4">
        <v>7.1892540543022241E-3</v>
      </c>
    </row>
    <row r="1575" spans="1:3" x14ac:dyDescent="0.3">
      <c r="A1575" s="4">
        <v>1551</v>
      </c>
      <c r="B1575" s="4">
        <v>2.6102404707589635E-4</v>
      </c>
      <c r="C1575" s="4">
        <v>-2.7361024047075896E-2</v>
      </c>
    </row>
    <row r="1576" spans="1:3" x14ac:dyDescent="0.3">
      <c r="A1576" s="4">
        <v>1552</v>
      </c>
      <c r="B1576" s="4">
        <v>2.6976806470687385E-4</v>
      </c>
      <c r="C1576" s="4">
        <v>9.6302319352931272E-3</v>
      </c>
    </row>
    <row r="1577" spans="1:3" x14ac:dyDescent="0.3">
      <c r="A1577" s="4">
        <v>1553</v>
      </c>
      <c r="B1577" s="4">
        <v>2.719540691146182E-4</v>
      </c>
      <c r="C1577" s="4">
        <v>-1.5719540691146181E-3</v>
      </c>
    </row>
    <row r="1578" spans="1:3" x14ac:dyDescent="0.3">
      <c r="A1578" s="4">
        <v>1554</v>
      </c>
      <c r="B1578" s="4">
        <v>2.653960558913851E-4</v>
      </c>
      <c r="C1578" s="4">
        <v>-2.4653960558913852E-3</v>
      </c>
    </row>
    <row r="1579" spans="1:3" x14ac:dyDescent="0.3">
      <c r="A1579" s="4">
        <v>1555</v>
      </c>
      <c r="B1579" s="4">
        <v>2.6976806470687385E-4</v>
      </c>
      <c r="C1579" s="4">
        <v>4.1302319352931266E-3</v>
      </c>
    </row>
    <row r="1580" spans="1:3" x14ac:dyDescent="0.3">
      <c r="A1580" s="4">
        <v>1556</v>
      </c>
      <c r="B1580" s="4">
        <v>2.6321005148364075E-4</v>
      </c>
      <c r="C1580" s="4">
        <v>-2.6321005148364075E-4</v>
      </c>
    </row>
    <row r="1581" spans="1:3" x14ac:dyDescent="0.3">
      <c r="A1581" s="4">
        <v>1557</v>
      </c>
      <c r="B1581" s="4">
        <v>2.6758206029912945E-4</v>
      </c>
      <c r="C1581" s="4">
        <v>1.0324179397008704E-3</v>
      </c>
    </row>
    <row r="1582" spans="1:3" x14ac:dyDescent="0.3">
      <c r="A1582" s="4">
        <v>1558</v>
      </c>
      <c r="B1582" s="4">
        <v>2.7632607793010694E-4</v>
      </c>
      <c r="C1582" s="4">
        <v>4.5236739220698924E-3</v>
      </c>
    </row>
    <row r="1583" spans="1:3" x14ac:dyDescent="0.3">
      <c r="A1583" s="4">
        <v>1559</v>
      </c>
      <c r="B1583" s="4">
        <v>2.7414007352236254E-4</v>
      </c>
      <c r="C1583" s="4">
        <v>-1.1174140073522363E-2</v>
      </c>
    </row>
    <row r="1584" spans="1:3" x14ac:dyDescent="0.3">
      <c r="A1584" s="4">
        <v>1560</v>
      </c>
      <c r="B1584" s="4">
        <v>2.9381411319206189E-4</v>
      </c>
      <c r="C1584" s="4">
        <v>1.6106185886807938E-2</v>
      </c>
    </row>
    <row r="1585" spans="1:3" x14ac:dyDescent="0.3">
      <c r="A1585" s="4">
        <v>1561</v>
      </c>
      <c r="B1585" s="4">
        <v>2.9381411319206189E-4</v>
      </c>
      <c r="C1585" s="4">
        <v>8.0061858868079386E-3</v>
      </c>
    </row>
    <row r="1586" spans="1:3" x14ac:dyDescent="0.3">
      <c r="A1586" s="4">
        <v>1562</v>
      </c>
      <c r="B1586" s="4">
        <v>2.9162810878431754E-4</v>
      </c>
      <c r="C1586" s="4">
        <v>6.2083718912156818E-3</v>
      </c>
    </row>
    <row r="1587" spans="1:3" x14ac:dyDescent="0.3">
      <c r="A1587" s="4">
        <v>1563</v>
      </c>
      <c r="B1587" s="4">
        <v>2.500940250371745E-4</v>
      </c>
      <c r="C1587" s="4">
        <v>-8.7500940250371754E-3</v>
      </c>
    </row>
    <row r="1588" spans="1:3" x14ac:dyDescent="0.3">
      <c r="A1588" s="4">
        <v>1564</v>
      </c>
      <c r="B1588" s="4">
        <v>2.2386197214424209E-4</v>
      </c>
      <c r="C1588" s="4">
        <v>-5.8238619721442423E-3</v>
      </c>
    </row>
    <row r="1589" spans="1:3" x14ac:dyDescent="0.3">
      <c r="A1589" s="4">
        <v>1565</v>
      </c>
      <c r="B1589" s="4">
        <v>2.1293195010552024E-4</v>
      </c>
      <c r="C1589" s="4">
        <v>1.018706804989448E-2</v>
      </c>
    </row>
    <row r="1590" spans="1:3" x14ac:dyDescent="0.3">
      <c r="A1590" s="4">
        <v>1566</v>
      </c>
      <c r="B1590" s="4">
        <v>2.6321005148364075E-4</v>
      </c>
      <c r="C1590" s="4">
        <v>4.8367899485163594E-3</v>
      </c>
    </row>
    <row r="1591" spans="1:3" x14ac:dyDescent="0.3">
      <c r="A1591" s="4">
        <v>1567</v>
      </c>
      <c r="B1591" s="4">
        <v>2.9818612200755064E-4</v>
      </c>
      <c r="C1591" s="4">
        <v>1.0018138779924494E-3</v>
      </c>
    </row>
    <row r="1592" spans="1:3" x14ac:dyDescent="0.3">
      <c r="A1592" s="4">
        <v>1568</v>
      </c>
      <c r="B1592" s="4">
        <v>2.5446603385266325E-4</v>
      </c>
      <c r="C1592" s="4">
        <v>-6.554466033852663E-3</v>
      </c>
    </row>
    <row r="1593" spans="1:3" x14ac:dyDescent="0.3">
      <c r="A1593" s="4">
        <v>1569</v>
      </c>
      <c r="B1593" s="4">
        <v>2.2604797655198644E-4</v>
      </c>
      <c r="C1593" s="4">
        <v>-8.3260479765519865E-3</v>
      </c>
    </row>
    <row r="1594" spans="1:3" x14ac:dyDescent="0.3">
      <c r="A1594" s="4">
        <v>1570</v>
      </c>
      <c r="B1594" s="4">
        <v>2.719540691146182E-4</v>
      </c>
      <c r="C1594" s="4">
        <v>9.6280459308853827E-3</v>
      </c>
    </row>
    <row r="1595" spans="1:3" x14ac:dyDescent="0.3">
      <c r="A1595" s="4">
        <v>1571</v>
      </c>
      <c r="B1595" s="4">
        <v>2.8507009556108444E-4</v>
      </c>
      <c r="C1595" s="4">
        <v>-9.2850700955610845E-3</v>
      </c>
    </row>
    <row r="1596" spans="1:3" x14ac:dyDescent="0.3">
      <c r="A1596" s="4">
        <v>1572</v>
      </c>
      <c r="B1596" s="4">
        <v>2.8944210437657314E-4</v>
      </c>
      <c r="C1596" s="4">
        <v>1.4910557895623427E-2</v>
      </c>
    </row>
    <row r="1597" spans="1:3" x14ac:dyDescent="0.3">
      <c r="A1597" s="4">
        <v>1573</v>
      </c>
      <c r="B1597" s="4">
        <v>2.5883804266815195E-4</v>
      </c>
      <c r="C1597" s="4">
        <v>4.4411619573318482E-3</v>
      </c>
    </row>
    <row r="1598" spans="1:3" x14ac:dyDescent="0.3">
      <c r="A1598" s="4">
        <v>1574</v>
      </c>
      <c r="B1598" s="4">
        <v>2.3479199418296394E-4</v>
      </c>
      <c r="C1598" s="4">
        <v>6.8652080058170363E-3</v>
      </c>
    </row>
    <row r="1599" spans="1:3" x14ac:dyDescent="0.3">
      <c r="A1599" s="4">
        <v>1575</v>
      </c>
      <c r="B1599" s="4">
        <v>2.7632607793010694E-4</v>
      </c>
      <c r="C1599" s="4">
        <v>-3.0976326077930109E-2</v>
      </c>
    </row>
    <row r="1600" spans="1:3" x14ac:dyDescent="0.3">
      <c r="A1600" s="4">
        <v>1576</v>
      </c>
      <c r="B1600" s="4">
        <v>2.5228002944491885E-4</v>
      </c>
      <c r="C1600" s="4">
        <v>1.3247719970555081E-2</v>
      </c>
    </row>
    <row r="1601" spans="1:3" x14ac:dyDescent="0.3">
      <c r="A1601" s="4">
        <v>1577</v>
      </c>
      <c r="B1601" s="4">
        <v>3.0037212641529498E-4</v>
      </c>
      <c r="C1601" s="4">
        <v>-3.0037212641529498E-4</v>
      </c>
    </row>
    <row r="1602" spans="1:3" x14ac:dyDescent="0.3">
      <c r="A1602" s="4">
        <v>1578</v>
      </c>
      <c r="B1602" s="4">
        <v>3.0037212641529498E-4</v>
      </c>
      <c r="C1602" s="4">
        <v>5.0996278735847052E-3</v>
      </c>
    </row>
    <row r="1603" spans="1:3" x14ac:dyDescent="0.3">
      <c r="A1603" s="4">
        <v>1579</v>
      </c>
      <c r="B1603" s="4">
        <v>2.9600011759980623E-4</v>
      </c>
      <c r="C1603" s="4">
        <v>-7.4960001175998058E-3</v>
      </c>
    </row>
    <row r="1604" spans="1:3" x14ac:dyDescent="0.3">
      <c r="A1604" s="4">
        <v>1580</v>
      </c>
      <c r="B1604" s="4">
        <v>2.9600011759980623E-4</v>
      </c>
      <c r="C1604" s="4">
        <v>3.2039998824001936E-3</v>
      </c>
    </row>
    <row r="1605" spans="1:3" x14ac:dyDescent="0.3">
      <c r="A1605" s="4">
        <v>1581</v>
      </c>
      <c r="B1605" s="4">
        <v>3.1348815286176123E-4</v>
      </c>
      <c r="C1605" s="4">
        <v>-9.1348815286176118E-4</v>
      </c>
    </row>
    <row r="1606" spans="1:3" x14ac:dyDescent="0.3">
      <c r="A1606" s="4">
        <v>1582</v>
      </c>
      <c r="B1606" s="4">
        <v>3.0693013963852808E-4</v>
      </c>
      <c r="C1606" s="4">
        <v>-9.0693013963852797E-4</v>
      </c>
    </row>
    <row r="1607" spans="1:3" x14ac:dyDescent="0.3">
      <c r="A1607" s="4">
        <v>1583</v>
      </c>
      <c r="B1607" s="4">
        <v>3.2441817490048302E-4</v>
      </c>
      <c r="C1607" s="4">
        <v>1.1275581825099516E-2</v>
      </c>
    </row>
    <row r="1608" spans="1:3" x14ac:dyDescent="0.3">
      <c r="A1608" s="4">
        <v>1584</v>
      </c>
      <c r="B1608" s="4">
        <v>3.2004616608499433E-4</v>
      </c>
      <c r="C1608" s="4">
        <v>1.6479953833915005E-2</v>
      </c>
    </row>
    <row r="1609" spans="1:3" x14ac:dyDescent="0.3">
      <c r="A1609" s="4">
        <v>1585</v>
      </c>
      <c r="B1609" s="4">
        <v>2.7414007352236254E-4</v>
      </c>
      <c r="C1609" s="4">
        <v>-6.374140073522363E-3</v>
      </c>
    </row>
    <row r="1610" spans="1:3" x14ac:dyDescent="0.3">
      <c r="A1610" s="4">
        <v>1586</v>
      </c>
      <c r="B1610" s="4">
        <v>2.9600011759980623E-4</v>
      </c>
      <c r="C1610" s="4">
        <v>9.0399988240019366E-4</v>
      </c>
    </row>
    <row r="1611" spans="1:3" x14ac:dyDescent="0.3">
      <c r="A1611" s="4">
        <v>1587</v>
      </c>
      <c r="B1611" s="4">
        <v>2.8944210437657314E-4</v>
      </c>
      <c r="C1611" s="4">
        <v>4.0105578956234266E-3</v>
      </c>
    </row>
    <row r="1612" spans="1:3" x14ac:dyDescent="0.3">
      <c r="A1612" s="4">
        <v>1588</v>
      </c>
      <c r="B1612" s="4">
        <v>2.8507009556108444E-4</v>
      </c>
      <c r="C1612" s="4">
        <v>-1.4850700955610844E-3</v>
      </c>
    </row>
    <row r="1613" spans="1:3" x14ac:dyDescent="0.3">
      <c r="A1613" s="4">
        <v>1589</v>
      </c>
      <c r="B1613" s="4">
        <v>2.7414007352236254E-4</v>
      </c>
      <c r="C1613" s="4">
        <v>8.3258599264776374E-3</v>
      </c>
    </row>
    <row r="1614" spans="1:3" x14ac:dyDescent="0.3">
      <c r="A1614" s="4">
        <v>1590</v>
      </c>
      <c r="B1614" s="4">
        <v>2.4572201622168575E-4</v>
      </c>
      <c r="C1614" s="4">
        <v>9.5427798377831414E-4</v>
      </c>
    </row>
    <row r="1615" spans="1:3" x14ac:dyDescent="0.3">
      <c r="A1615" s="4">
        <v>1591</v>
      </c>
      <c r="B1615" s="4">
        <v>2.4135000740619703E-4</v>
      </c>
      <c r="C1615" s="4">
        <v>3.5864999259380289E-4</v>
      </c>
    </row>
    <row r="1616" spans="1:3" x14ac:dyDescent="0.3">
      <c r="A1616" s="4">
        <v>1592</v>
      </c>
      <c r="B1616" s="4">
        <v>2.8725609996882874E-4</v>
      </c>
      <c r="C1616" s="4">
        <v>-1.4872560999688285E-3</v>
      </c>
    </row>
    <row r="1617" spans="1:3" x14ac:dyDescent="0.3">
      <c r="A1617" s="4">
        <v>1593</v>
      </c>
      <c r="B1617" s="4">
        <v>2.8944210437657314E-4</v>
      </c>
      <c r="C1617" s="4">
        <v>1.3210557895623427E-2</v>
      </c>
    </row>
    <row r="1618" spans="1:3" x14ac:dyDescent="0.3">
      <c r="A1618" s="4">
        <v>1594</v>
      </c>
      <c r="B1618" s="4">
        <v>2.8507009556108444E-4</v>
      </c>
      <c r="C1618" s="4">
        <v>9.714929904438915E-3</v>
      </c>
    </row>
    <row r="1619" spans="1:3" x14ac:dyDescent="0.3">
      <c r="A1619" s="4">
        <v>1595</v>
      </c>
      <c r="B1619" s="4">
        <v>3.3316219253146052E-4</v>
      </c>
      <c r="C1619" s="4">
        <v>3.2668378074685394E-3</v>
      </c>
    </row>
    <row r="1620" spans="1:3" x14ac:dyDescent="0.3">
      <c r="A1620" s="4">
        <v>1596</v>
      </c>
      <c r="B1620" s="4">
        <v>3.6813826305537041E-4</v>
      </c>
      <c r="C1620" s="4">
        <v>-3.6813826305537041E-4</v>
      </c>
    </row>
    <row r="1621" spans="1:3" x14ac:dyDescent="0.3">
      <c r="A1621" s="4">
        <v>1597</v>
      </c>
      <c r="B1621" s="4">
        <v>3.812542895018366E-4</v>
      </c>
      <c r="C1621" s="4">
        <v>2.9187457104981633E-3</v>
      </c>
    </row>
    <row r="1622" spans="1:3" x14ac:dyDescent="0.3">
      <c r="A1622" s="4">
        <v>1598</v>
      </c>
      <c r="B1622" s="4">
        <v>3.746962762786035E-4</v>
      </c>
      <c r="C1622" s="4">
        <v>5.0253037237213971E-3</v>
      </c>
    </row>
    <row r="1623" spans="1:3" x14ac:dyDescent="0.3">
      <c r="A1623" s="4">
        <v>1599</v>
      </c>
      <c r="B1623" s="4">
        <v>3.3534819693920487E-4</v>
      </c>
      <c r="C1623" s="4">
        <v>4.464651803060795E-3</v>
      </c>
    </row>
    <row r="1624" spans="1:3" x14ac:dyDescent="0.3">
      <c r="A1624" s="4">
        <v>1600</v>
      </c>
      <c r="B1624" s="4">
        <v>3.0037212641529498E-4</v>
      </c>
      <c r="C1624" s="4">
        <v>1.1599627873584706E-2</v>
      </c>
    </row>
    <row r="1625" spans="1:3" x14ac:dyDescent="0.3">
      <c r="A1625" s="4">
        <v>1601</v>
      </c>
      <c r="B1625" s="4">
        <v>2.4353601181394141E-4</v>
      </c>
      <c r="C1625" s="4">
        <v>1.4156463988186058E-2</v>
      </c>
    </row>
    <row r="1626" spans="1:3" x14ac:dyDescent="0.3">
      <c r="A1626" s="4">
        <v>1602</v>
      </c>
      <c r="B1626" s="4">
        <v>2.2604797655198644E-4</v>
      </c>
      <c r="C1626" s="4">
        <v>4.6739520234480138E-3</v>
      </c>
    </row>
    <row r="1627" spans="1:3" x14ac:dyDescent="0.3">
      <c r="A1627" s="4">
        <v>1603</v>
      </c>
      <c r="B1627" s="4">
        <v>2.7632607793010694E-4</v>
      </c>
      <c r="C1627" s="4">
        <v>1.7236739220698931E-3</v>
      </c>
    </row>
    <row r="1628" spans="1:3" x14ac:dyDescent="0.3">
      <c r="A1628" s="4">
        <v>1604</v>
      </c>
      <c r="B1628" s="4">
        <v>3.3097618812371612E-4</v>
      </c>
      <c r="C1628" s="4">
        <v>7.7690238118762831E-3</v>
      </c>
    </row>
    <row r="1629" spans="1:3" x14ac:dyDescent="0.3">
      <c r="A1629" s="4">
        <v>1605</v>
      </c>
      <c r="B1629" s="4">
        <v>3.2660417930822742E-4</v>
      </c>
      <c r="C1629" s="4">
        <v>5.9733958206917726E-3</v>
      </c>
    </row>
    <row r="1630" spans="1:3" x14ac:dyDescent="0.3">
      <c r="A1630" s="4">
        <v>1606</v>
      </c>
      <c r="B1630" s="4">
        <v>3.2223217049273868E-4</v>
      </c>
      <c r="C1630" s="4">
        <v>1.5977767829507258E-2</v>
      </c>
    </row>
    <row r="1631" spans="1:3" x14ac:dyDescent="0.3">
      <c r="A1631" s="4">
        <v>1607</v>
      </c>
      <c r="B1631" s="4">
        <v>3.1348815286176123E-4</v>
      </c>
      <c r="C1631" s="4">
        <v>1.5186511847138238E-2</v>
      </c>
    </row>
    <row r="1632" spans="1:3" x14ac:dyDescent="0.3">
      <c r="A1632" s="4">
        <v>1608</v>
      </c>
      <c r="B1632" s="4">
        <v>3.2441817490048302E-4</v>
      </c>
      <c r="C1632" s="4">
        <v>2.7558182509951692E-4</v>
      </c>
    </row>
    <row r="1633" spans="1:3" x14ac:dyDescent="0.3">
      <c r="A1633" s="4">
        <v>1609</v>
      </c>
      <c r="B1633" s="4">
        <v>2.7851208233785129E-4</v>
      </c>
      <c r="C1633" s="4">
        <v>4.1214879176621486E-3</v>
      </c>
    </row>
    <row r="1634" spans="1:3" x14ac:dyDescent="0.3">
      <c r="A1634" s="4">
        <v>1610</v>
      </c>
      <c r="B1634" s="4">
        <v>2.9162810878431754E-4</v>
      </c>
      <c r="C1634" s="4">
        <v>6.3083718912156821E-3</v>
      </c>
    </row>
    <row r="1635" spans="1:3" x14ac:dyDescent="0.3">
      <c r="A1635" s="4">
        <v>1611</v>
      </c>
      <c r="B1635" s="4">
        <v>2.8944210437657314E-4</v>
      </c>
      <c r="C1635" s="4">
        <v>1.9610557895623427E-2</v>
      </c>
    </row>
    <row r="1636" spans="1:3" x14ac:dyDescent="0.3">
      <c r="A1636" s="4">
        <v>1612</v>
      </c>
      <c r="B1636" s="4">
        <v>2.8069808674559564E-4</v>
      </c>
      <c r="C1636" s="4">
        <v>3.4193019132544044E-3</v>
      </c>
    </row>
    <row r="1637" spans="1:3" x14ac:dyDescent="0.3">
      <c r="A1637" s="4">
        <v>1613</v>
      </c>
      <c r="B1637" s="4">
        <v>3.2879018371597177E-4</v>
      </c>
      <c r="C1637" s="4">
        <v>-6.4287901837159723E-3</v>
      </c>
    </row>
    <row r="1638" spans="1:3" x14ac:dyDescent="0.3">
      <c r="A1638" s="4">
        <v>1614</v>
      </c>
      <c r="B1638" s="4">
        <v>3.0037212641529498E-4</v>
      </c>
      <c r="C1638" s="4">
        <v>-4.1003721264152946E-3</v>
      </c>
    </row>
    <row r="1639" spans="1:3" x14ac:dyDescent="0.3">
      <c r="A1639" s="4">
        <v>1615</v>
      </c>
      <c r="B1639" s="4">
        <v>3.1786016167724993E-4</v>
      </c>
      <c r="C1639" s="4">
        <v>-5.4178601616772506E-3</v>
      </c>
    </row>
    <row r="1640" spans="1:3" x14ac:dyDescent="0.3">
      <c r="A1640" s="4">
        <v>1616</v>
      </c>
      <c r="B1640" s="4">
        <v>3.1786016167724993E-4</v>
      </c>
      <c r="C1640" s="4">
        <v>1.0182139838322751E-2</v>
      </c>
    </row>
    <row r="1641" spans="1:3" x14ac:dyDescent="0.3">
      <c r="A1641" s="4">
        <v>1617</v>
      </c>
      <c r="B1641" s="4">
        <v>2.6976806470687385E-4</v>
      </c>
      <c r="C1641" s="4">
        <v>-3.0069768064706875E-2</v>
      </c>
    </row>
    <row r="1642" spans="1:3" x14ac:dyDescent="0.3">
      <c r="A1642" s="4">
        <v>1618</v>
      </c>
      <c r="B1642" s="4">
        <v>2.8725609996882874E-4</v>
      </c>
      <c r="C1642" s="4">
        <v>9.0127439000311713E-3</v>
      </c>
    </row>
    <row r="1643" spans="1:3" x14ac:dyDescent="0.3">
      <c r="A1643" s="4">
        <v>1619</v>
      </c>
      <c r="B1643" s="4">
        <v>2.8507009556108444E-4</v>
      </c>
      <c r="C1643" s="4">
        <v>1.1914929904438916E-2</v>
      </c>
    </row>
    <row r="1644" spans="1:3" x14ac:dyDescent="0.3">
      <c r="A1644" s="4">
        <v>1620</v>
      </c>
      <c r="B1644" s="4">
        <v>2.5883804266815195E-4</v>
      </c>
      <c r="C1644" s="4">
        <v>-3.1588380426681517E-3</v>
      </c>
    </row>
    <row r="1645" spans="1:3" x14ac:dyDescent="0.3">
      <c r="A1645" s="4">
        <v>1621</v>
      </c>
      <c r="B1645" s="4">
        <v>2.566520382604076E-4</v>
      </c>
      <c r="C1645" s="4">
        <v>1.6433479617395923E-3</v>
      </c>
    </row>
    <row r="1646" spans="1:3" x14ac:dyDescent="0.3">
      <c r="A1646" s="4">
        <v>1622</v>
      </c>
      <c r="B1646" s="4">
        <v>3.0037212641529498E-4</v>
      </c>
      <c r="C1646" s="4">
        <v>1.2399627873584704E-2</v>
      </c>
    </row>
    <row r="1647" spans="1:3" x14ac:dyDescent="0.3">
      <c r="A1647" s="4">
        <v>1623</v>
      </c>
      <c r="B1647" s="4">
        <v>2.9162810878431754E-4</v>
      </c>
      <c r="C1647" s="4">
        <v>6.1083718912156824E-3</v>
      </c>
    </row>
    <row r="1648" spans="1:3" x14ac:dyDescent="0.3">
      <c r="A1648" s="4">
        <v>1624</v>
      </c>
      <c r="B1648" s="4">
        <v>2.6758206029912945E-4</v>
      </c>
      <c r="C1648" s="4">
        <v>6.3324179397008708E-3</v>
      </c>
    </row>
    <row r="1649" spans="1:3" x14ac:dyDescent="0.3">
      <c r="A1649" s="4">
        <v>1625</v>
      </c>
      <c r="B1649" s="4">
        <v>2.6758206029912945E-4</v>
      </c>
      <c r="C1649" s="4">
        <v>-6.5675820602991292E-3</v>
      </c>
    </row>
    <row r="1650" spans="1:3" x14ac:dyDescent="0.3">
      <c r="A1650" s="4">
        <v>1626</v>
      </c>
      <c r="B1650" s="4">
        <v>2.8288409115334004E-4</v>
      </c>
      <c r="C1650" s="4">
        <v>-9.1828840911533406E-3</v>
      </c>
    </row>
    <row r="1651" spans="1:3" x14ac:dyDescent="0.3">
      <c r="A1651" s="4">
        <v>1627</v>
      </c>
      <c r="B1651" s="4">
        <v>2.653960558913851E-4</v>
      </c>
      <c r="C1651" s="4">
        <v>3.9346039441086143E-3</v>
      </c>
    </row>
    <row r="1652" spans="1:3" x14ac:dyDescent="0.3">
      <c r="A1652" s="4">
        <v>1628</v>
      </c>
      <c r="B1652" s="4">
        <v>2.3697799859070828E-4</v>
      </c>
      <c r="C1652" s="4">
        <v>1.8630220014092915E-3</v>
      </c>
    </row>
    <row r="1653" spans="1:3" x14ac:dyDescent="0.3">
      <c r="A1653" s="4">
        <v>1629</v>
      </c>
      <c r="B1653" s="4">
        <v>2.4135000740619703E-4</v>
      </c>
      <c r="C1653" s="4">
        <v>6.3586499925938032E-3</v>
      </c>
    </row>
    <row r="1654" spans="1:3" x14ac:dyDescent="0.3">
      <c r="A1654" s="4">
        <v>1630</v>
      </c>
      <c r="B1654" s="4">
        <v>2.5446603385266325E-4</v>
      </c>
      <c r="C1654" s="4">
        <v>1.1345533966147335E-2</v>
      </c>
    </row>
    <row r="1655" spans="1:3" x14ac:dyDescent="0.3">
      <c r="A1655" s="4">
        <v>1631</v>
      </c>
      <c r="B1655" s="4">
        <v>3.0693013963852808E-4</v>
      </c>
      <c r="C1655" s="4">
        <v>1.0293069860361471E-2</v>
      </c>
    </row>
    <row r="1656" spans="1:3" x14ac:dyDescent="0.3">
      <c r="A1656" s="4">
        <v>1632</v>
      </c>
      <c r="B1656" s="4">
        <v>3.0693013963852808E-4</v>
      </c>
      <c r="C1656" s="4">
        <v>-3.2069301396385279E-3</v>
      </c>
    </row>
    <row r="1657" spans="1:3" x14ac:dyDescent="0.3">
      <c r="A1657" s="4">
        <v>1633</v>
      </c>
      <c r="B1657" s="4">
        <v>2.7851208233785129E-4</v>
      </c>
      <c r="C1657" s="4">
        <v>8.1214879176621478E-3</v>
      </c>
    </row>
    <row r="1658" spans="1:3" x14ac:dyDescent="0.3">
      <c r="A1658" s="4">
        <v>1634</v>
      </c>
      <c r="B1658" s="4">
        <v>2.8069808674559564E-4</v>
      </c>
      <c r="C1658" s="4">
        <v>-1.0806980867455957E-3</v>
      </c>
    </row>
    <row r="1659" spans="1:3" x14ac:dyDescent="0.3">
      <c r="A1659" s="4">
        <v>1635</v>
      </c>
      <c r="B1659" s="4">
        <v>2.9381411319206189E-4</v>
      </c>
      <c r="C1659" s="4">
        <v>4.9061858868079383E-3</v>
      </c>
    </row>
    <row r="1660" spans="1:3" x14ac:dyDescent="0.3">
      <c r="A1660" s="4">
        <v>1636</v>
      </c>
      <c r="B1660" s="4">
        <v>2.719540691146182E-4</v>
      </c>
      <c r="C1660" s="4">
        <v>-4.9719540691146183E-3</v>
      </c>
    </row>
    <row r="1661" spans="1:3" x14ac:dyDescent="0.3">
      <c r="A1661" s="4">
        <v>1637</v>
      </c>
      <c r="B1661" s="4">
        <v>2.7632607793010694E-4</v>
      </c>
      <c r="C1661" s="4">
        <v>-4.176326077930107E-3</v>
      </c>
    </row>
    <row r="1662" spans="1:3" x14ac:dyDescent="0.3">
      <c r="A1662" s="4">
        <v>1638</v>
      </c>
      <c r="B1662" s="4">
        <v>2.5446603385266325E-4</v>
      </c>
      <c r="C1662" s="4">
        <v>-2.6544660338526632E-3</v>
      </c>
    </row>
    <row r="1663" spans="1:3" x14ac:dyDescent="0.3">
      <c r="A1663" s="4">
        <v>1639</v>
      </c>
      <c r="B1663" s="4">
        <v>2.500940250371745E-4</v>
      </c>
      <c r="C1663" s="4">
        <v>1.5249905974962825E-2</v>
      </c>
    </row>
    <row r="1664" spans="1:3" x14ac:dyDescent="0.3">
      <c r="A1664" s="4">
        <v>1640</v>
      </c>
      <c r="B1664" s="4">
        <v>2.500940250371745E-4</v>
      </c>
      <c r="C1664" s="4">
        <v>-8.7500940250371754E-3</v>
      </c>
    </row>
    <row r="1665" spans="1:3" x14ac:dyDescent="0.3">
      <c r="A1665" s="4">
        <v>1641</v>
      </c>
      <c r="B1665" s="4">
        <v>2.4135000740619703E-4</v>
      </c>
      <c r="C1665" s="4">
        <v>1.558649992593803E-3</v>
      </c>
    </row>
    <row r="1666" spans="1:3" x14ac:dyDescent="0.3">
      <c r="A1666" s="4">
        <v>1642</v>
      </c>
      <c r="B1666" s="4">
        <v>2.7632607793010694E-4</v>
      </c>
      <c r="C1666" s="4">
        <v>-2.1876326077930108E-2</v>
      </c>
    </row>
    <row r="1667" spans="1:3" x14ac:dyDescent="0.3">
      <c r="A1667" s="4">
        <v>1643</v>
      </c>
      <c r="B1667" s="4">
        <v>2.4790802062943016E-4</v>
      </c>
      <c r="C1667" s="4">
        <v>4.5520919793705693E-3</v>
      </c>
    </row>
    <row r="1668" spans="1:3" x14ac:dyDescent="0.3">
      <c r="A1668" s="4">
        <v>1644</v>
      </c>
      <c r="B1668" s="4">
        <v>2.6321005148364075E-4</v>
      </c>
      <c r="C1668" s="4">
        <v>-5.6321005148364067E-4</v>
      </c>
    </row>
    <row r="1669" spans="1:3" x14ac:dyDescent="0.3">
      <c r="A1669" s="4">
        <v>1645</v>
      </c>
      <c r="B1669" s="4">
        <v>2.4135000740619703E-4</v>
      </c>
      <c r="C1669" s="4">
        <v>6.9586499925938031E-3</v>
      </c>
    </row>
    <row r="1670" spans="1:3" x14ac:dyDescent="0.3">
      <c r="A1670" s="4">
        <v>1646</v>
      </c>
      <c r="B1670" s="4">
        <v>1.7576987517386598E-4</v>
      </c>
      <c r="C1670" s="4">
        <v>-2.8757698751738659E-3</v>
      </c>
    </row>
    <row r="1671" spans="1:3" x14ac:dyDescent="0.3">
      <c r="A1671" s="4">
        <v>1647</v>
      </c>
      <c r="B1671" s="4">
        <v>1.5390983109642229E-4</v>
      </c>
      <c r="C1671" s="4">
        <v>9.4460901689035776E-3</v>
      </c>
    </row>
    <row r="1672" spans="1:3" x14ac:dyDescent="0.3">
      <c r="A1672" s="4">
        <v>1648</v>
      </c>
      <c r="B1672" s="4">
        <v>1.5390983109642229E-4</v>
      </c>
      <c r="C1672" s="4">
        <v>3.4609016890357772E-4</v>
      </c>
    </row>
    <row r="1673" spans="1:3" x14ac:dyDescent="0.3">
      <c r="A1673" s="4">
        <v>1649</v>
      </c>
      <c r="B1673" s="4">
        <v>2.085599412900315E-4</v>
      </c>
      <c r="C1673" s="4">
        <v>4.7914400587099684E-3</v>
      </c>
    </row>
    <row r="1674" spans="1:3" x14ac:dyDescent="0.3">
      <c r="A1674" s="4">
        <v>1650</v>
      </c>
      <c r="B1674" s="4">
        <v>2.2823398095973081E-4</v>
      </c>
      <c r="C1674" s="4">
        <v>-1.9228233980959731E-2</v>
      </c>
    </row>
    <row r="1675" spans="1:3" x14ac:dyDescent="0.3">
      <c r="A1675" s="4">
        <v>1651</v>
      </c>
      <c r="B1675" s="4">
        <v>2.2167596773649772E-4</v>
      </c>
      <c r="C1675" s="4">
        <v>1.6783240322635023E-3</v>
      </c>
    </row>
    <row r="1676" spans="1:3" x14ac:dyDescent="0.3">
      <c r="A1676" s="4">
        <v>1652</v>
      </c>
      <c r="B1676" s="4">
        <v>1.9107190602807653E-4</v>
      </c>
      <c r="C1676" s="4">
        <v>-2.2910719060280763E-3</v>
      </c>
    </row>
    <row r="1677" spans="1:3" x14ac:dyDescent="0.3">
      <c r="A1677" s="4">
        <v>1653</v>
      </c>
      <c r="B1677" s="4">
        <v>1.9107190602807653E-4</v>
      </c>
      <c r="C1677" s="4">
        <v>-9.7910719060280756E-3</v>
      </c>
    </row>
    <row r="1678" spans="1:3" x14ac:dyDescent="0.3">
      <c r="A1678" s="4">
        <v>1654</v>
      </c>
      <c r="B1678" s="4">
        <v>2.1948996332875334E-4</v>
      </c>
      <c r="C1678" s="4">
        <v>2.9805100366712468E-3</v>
      </c>
    </row>
    <row r="1679" spans="1:3" x14ac:dyDescent="0.3">
      <c r="A1679" s="4">
        <v>1655</v>
      </c>
      <c r="B1679" s="4">
        <v>2.4572201622168575E-4</v>
      </c>
      <c r="C1679" s="4">
        <v>8.3542779837783143E-3</v>
      </c>
    </row>
    <row r="1680" spans="1:3" x14ac:dyDescent="0.3">
      <c r="A1680" s="4">
        <v>1656</v>
      </c>
      <c r="B1680" s="4">
        <v>2.3697799859070828E-4</v>
      </c>
      <c r="C1680" s="4">
        <v>7.1630220014092917E-3</v>
      </c>
    </row>
    <row r="1681" spans="1:3" x14ac:dyDescent="0.3">
      <c r="A1681" s="4">
        <v>1657</v>
      </c>
      <c r="B1681" s="4">
        <v>2.4790802062943016E-4</v>
      </c>
      <c r="C1681" s="4">
        <v>3.9520919793705695E-3</v>
      </c>
    </row>
    <row r="1682" spans="1:3" x14ac:dyDescent="0.3">
      <c r="A1682" s="4">
        <v>1658</v>
      </c>
      <c r="B1682" s="4">
        <v>1.9981592365905402E-4</v>
      </c>
      <c r="C1682" s="4">
        <v>4.5001840763409465E-3</v>
      </c>
    </row>
    <row r="1683" spans="1:3" x14ac:dyDescent="0.3">
      <c r="A1683" s="4">
        <v>1659</v>
      </c>
      <c r="B1683" s="4">
        <v>2.0418793247454277E-4</v>
      </c>
      <c r="C1683" s="4">
        <v>2.9581206752545724E-4</v>
      </c>
    </row>
    <row r="1684" spans="1:3" x14ac:dyDescent="0.3">
      <c r="A1684" s="4">
        <v>1660</v>
      </c>
      <c r="B1684" s="4">
        <v>1.9107190602807653E-4</v>
      </c>
      <c r="C1684" s="4">
        <v>8.7089280939719235E-3</v>
      </c>
    </row>
    <row r="1685" spans="1:3" x14ac:dyDescent="0.3">
      <c r="A1685" s="4">
        <v>1661</v>
      </c>
      <c r="B1685" s="4">
        <v>1.8669989721258783E-4</v>
      </c>
      <c r="C1685" s="4">
        <v>3.9133001027874129E-3</v>
      </c>
    </row>
    <row r="1686" spans="1:3" x14ac:dyDescent="0.3">
      <c r="A1686" s="4">
        <v>1662</v>
      </c>
      <c r="B1686" s="4">
        <v>2.085599412900315E-4</v>
      </c>
      <c r="C1686" s="4">
        <v>1.9991440058709967E-2</v>
      </c>
    </row>
    <row r="1687" spans="1:3" x14ac:dyDescent="0.3">
      <c r="A1687" s="4">
        <v>1663</v>
      </c>
      <c r="B1687" s="4">
        <v>2.0418793247454277E-4</v>
      </c>
      <c r="C1687" s="4">
        <v>2.2395812067525455E-2</v>
      </c>
    </row>
    <row r="1688" spans="1:3" x14ac:dyDescent="0.3">
      <c r="A1688" s="4">
        <v>1664</v>
      </c>
      <c r="B1688" s="4">
        <v>1.8232788839709908E-4</v>
      </c>
      <c r="C1688" s="4">
        <v>-3.8823278883970995E-3</v>
      </c>
    </row>
    <row r="1689" spans="1:3" x14ac:dyDescent="0.3">
      <c r="A1689" s="4">
        <v>1665</v>
      </c>
      <c r="B1689" s="4">
        <v>2.085599412900315E-4</v>
      </c>
      <c r="C1689" s="4">
        <v>-1.4085599412900314E-3</v>
      </c>
    </row>
    <row r="1690" spans="1:3" x14ac:dyDescent="0.3">
      <c r="A1690" s="4">
        <v>1666</v>
      </c>
      <c r="B1690" s="4">
        <v>1.8669989721258783E-4</v>
      </c>
      <c r="C1690" s="4">
        <v>-1.8866998972125878E-3</v>
      </c>
    </row>
    <row r="1691" spans="1:3" x14ac:dyDescent="0.3">
      <c r="A1691" s="4">
        <v>1667</v>
      </c>
      <c r="B1691" s="4">
        <v>1.5172382668867789E-4</v>
      </c>
      <c r="C1691" s="4">
        <v>6.5482761733113223E-3</v>
      </c>
    </row>
    <row r="1692" spans="1:3" x14ac:dyDescent="0.3">
      <c r="A1692" s="4">
        <v>1668</v>
      </c>
      <c r="B1692" s="4">
        <v>1.7795587958161033E-4</v>
      </c>
      <c r="C1692" s="4">
        <v>-2.1779558795816103E-3</v>
      </c>
    </row>
    <row r="1693" spans="1:3" x14ac:dyDescent="0.3">
      <c r="A1693" s="4">
        <v>1669</v>
      </c>
      <c r="B1693" s="4">
        <v>1.7795587958161033E-4</v>
      </c>
      <c r="C1693" s="4">
        <v>5.8220441204183898E-3</v>
      </c>
    </row>
    <row r="1694" spans="1:3" x14ac:dyDescent="0.3">
      <c r="A1694" s="4">
        <v>1670</v>
      </c>
      <c r="B1694" s="4">
        <v>1.9762991925130965E-4</v>
      </c>
      <c r="C1694" s="4">
        <v>3.0023700807486906E-3</v>
      </c>
    </row>
    <row r="1695" spans="1:3" x14ac:dyDescent="0.3">
      <c r="A1695" s="4">
        <v>1671</v>
      </c>
      <c r="B1695" s="4">
        <v>2.3041998536747519E-4</v>
      </c>
      <c r="C1695" s="4">
        <v>1.5369580014632523E-2</v>
      </c>
    </row>
    <row r="1696" spans="1:3" x14ac:dyDescent="0.3">
      <c r="A1696" s="4">
        <v>1672</v>
      </c>
      <c r="B1696" s="4">
        <v>2.1511795451326462E-4</v>
      </c>
      <c r="C1696" s="4">
        <v>4.1848820454867359E-3</v>
      </c>
    </row>
    <row r="1697" spans="1:3" x14ac:dyDescent="0.3">
      <c r="A1697" s="4">
        <v>1673</v>
      </c>
      <c r="B1697" s="4">
        <v>1.6265384872739974E-4</v>
      </c>
      <c r="C1697" s="4">
        <v>-1.8626538487273997E-3</v>
      </c>
    </row>
    <row r="1698" spans="1:3" x14ac:dyDescent="0.3">
      <c r="A1698" s="4">
        <v>1674</v>
      </c>
      <c r="B1698" s="4">
        <v>1.4297980905770045E-4</v>
      </c>
      <c r="C1698" s="4">
        <v>1.4857020190942299E-2</v>
      </c>
    </row>
    <row r="1699" spans="1:3" x14ac:dyDescent="0.3">
      <c r="A1699" s="4">
        <v>1675</v>
      </c>
      <c r="B1699" s="4">
        <v>1.9107190602807653E-4</v>
      </c>
      <c r="C1699" s="4">
        <v>-6.1910719060280766E-3</v>
      </c>
    </row>
    <row r="1700" spans="1:3" x14ac:dyDescent="0.3">
      <c r="A1700" s="4">
        <v>1676</v>
      </c>
      <c r="B1700" s="4">
        <v>1.4079380464995605E-4</v>
      </c>
      <c r="C1700" s="4">
        <v>-3.040793804649956E-3</v>
      </c>
    </row>
    <row r="1701" spans="1:3" x14ac:dyDescent="0.3">
      <c r="A1701" s="4">
        <v>1677</v>
      </c>
      <c r="B1701" s="4">
        <v>1.1674775616476801E-4</v>
      </c>
      <c r="C1701" s="4">
        <v>-1.5116747756164768E-2</v>
      </c>
    </row>
    <row r="1702" spans="1:3" x14ac:dyDescent="0.3">
      <c r="A1702" s="4">
        <v>1678</v>
      </c>
      <c r="B1702" s="4">
        <v>1.233057693880011E-4</v>
      </c>
      <c r="C1702" s="4">
        <v>4.6766942306119986E-3</v>
      </c>
    </row>
    <row r="1703" spans="1:3" x14ac:dyDescent="0.3">
      <c r="A1703" s="4">
        <v>1679</v>
      </c>
      <c r="B1703" s="4">
        <v>1.320497870189786E-4</v>
      </c>
      <c r="C1703" s="4">
        <v>2.6679502129810214E-3</v>
      </c>
    </row>
    <row r="1704" spans="1:3" x14ac:dyDescent="0.3">
      <c r="A1704" s="4">
        <v>1680</v>
      </c>
      <c r="B1704" s="4">
        <v>1.8669989721258783E-4</v>
      </c>
      <c r="C1704" s="4">
        <v>3.1133001027874121E-3</v>
      </c>
    </row>
    <row r="1705" spans="1:3" x14ac:dyDescent="0.3">
      <c r="A1705" s="4">
        <v>1681</v>
      </c>
      <c r="B1705" s="4">
        <v>1.7576987517386598E-4</v>
      </c>
      <c r="C1705" s="4">
        <v>7.8242301248261335E-3</v>
      </c>
    </row>
    <row r="1706" spans="1:3" x14ac:dyDescent="0.3">
      <c r="A1706" s="4">
        <v>1682</v>
      </c>
      <c r="B1706" s="4">
        <v>1.320497870189786E-4</v>
      </c>
      <c r="C1706" s="4">
        <v>2.746795021298102E-2</v>
      </c>
    </row>
    <row r="1707" spans="1:3" x14ac:dyDescent="0.3">
      <c r="A1707" s="4">
        <v>1683</v>
      </c>
      <c r="B1707" s="4">
        <v>9.7073716495068717E-5</v>
      </c>
      <c r="C1707" s="4">
        <v>-2.6497073716495068E-2</v>
      </c>
    </row>
    <row r="1708" spans="1:3" x14ac:dyDescent="0.3">
      <c r="A1708" s="4">
        <v>1684</v>
      </c>
      <c r="B1708" s="4">
        <v>1.0144572531055741E-4</v>
      </c>
      <c r="C1708" s="4">
        <v>-9.3014457253105566E-3</v>
      </c>
    </row>
    <row r="1709" spans="1:3" x14ac:dyDescent="0.3">
      <c r="A1709" s="4">
        <v>1685</v>
      </c>
      <c r="B1709" s="4">
        <v>1.386078002422117E-4</v>
      </c>
      <c r="C1709" s="4">
        <v>-1.983860780024221E-2</v>
      </c>
    </row>
    <row r="1710" spans="1:3" x14ac:dyDescent="0.3">
      <c r="A1710" s="4">
        <v>1686</v>
      </c>
      <c r="B1710" s="4">
        <v>1.6265384872739974E-4</v>
      </c>
      <c r="C1710" s="4">
        <v>2.1237346151272599E-2</v>
      </c>
    </row>
    <row r="1711" spans="1:3" x14ac:dyDescent="0.3">
      <c r="A1711" s="4">
        <v>1687</v>
      </c>
      <c r="B1711" s="4">
        <v>1.5609583550416664E-4</v>
      </c>
      <c r="C1711" s="4">
        <v>1.5243904164495834E-2</v>
      </c>
    </row>
    <row r="1712" spans="1:3" x14ac:dyDescent="0.3">
      <c r="A1712" s="4">
        <v>1688</v>
      </c>
      <c r="B1712" s="4">
        <v>1.2767777820348985E-4</v>
      </c>
      <c r="C1712" s="4">
        <v>1.0723222217965101E-3</v>
      </c>
    </row>
    <row r="1713" spans="1:3" x14ac:dyDescent="0.3">
      <c r="A1713" s="4">
        <v>1689</v>
      </c>
      <c r="B1713" s="4">
        <v>1.5390983109642229E-4</v>
      </c>
      <c r="C1713" s="4">
        <v>-9.9539098310964212E-3</v>
      </c>
    </row>
    <row r="1714" spans="1:3" x14ac:dyDescent="0.3">
      <c r="A1714" s="4">
        <v>1690</v>
      </c>
      <c r="B1714" s="4">
        <v>1.2767777820348985E-4</v>
      </c>
      <c r="C1714" s="4">
        <v>-1.8276777782034897E-3</v>
      </c>
    </row>
    <row r="1715" spans="1:3" x14ac:dyDescent="0.3">
      <c r="A1715" s="4">
        <v>1691</v>
      </c>
      <c r="B1715" s="4">
        <v>1.4516581346544479E-4</v>
      </c>
      <c r="C1715" s="4">
        <v>1.6754834186534555E-2</v>
      </c>
    </row>
    <row r="1716" spans="1:3" x14ac:dyDescent="0.3">
      <c r="A1716" s="4">
        <v>1692</v>
      </c>
      <c r="B1716" s="4">
        <v>1.8669989721258783E-4</v>
      </c>
      <c r="C1716" s="4">
        <v>-9.2866998972125879E-3</v>
      </c>
    </row>
    <row r="1717" spans="1:3" x14ac:dyDescent="0.3">
      <c r="A1717" s="4">
        <v>1693</v>
      </c>
      <c r="B1717" s="4">
        <v>1.320497870189786E-4</v>
      </c>
      <c r="C1717" s="4">
        <v>2.1967950212981022E-2</v>
      </c>
    </row>
    <row r="1718" spans="1:3" x14ac:dyDescent="0.3">
      <c r="A1718" s="4">
        <v>1694</v>
      </c>
      <c r="B1718" s="4">
        <v>1.2111976498025676E-4</v>
      </c>
      <c r="C1718" s="4">
        <v>1.5278880235019743E-2</v>
      </c>
    </row>
    <row r="1719" spans="1:3" x14ac:dyDescent="0.3">
      <c r="A1719" s="4">
        <v>1695</v>
      </c>
      <c r="B1719" s="4">
        <v>1.2986378261123425E-4</v>
      </c>
      <c r="C1719" s="4">
        <v>-1.5729863782611233E-2</v>
      </c>
    </row>
    <row r="1720" spans="1:3" x14ac:dyDescent="0.3">
      <c r="A1720" s="4">
        <v>1696</v>
      </c>
      <c r="B1720" s="4">
        <v>1.5390983109642229E-4</v>
      </c>
      <c r="C1720" s="4">
        <v>-1.4753909831096422E-2</v>
      </c>
    </row>
    <row r="1721" spans="1:3" x14ac:dyDescent="0.3">
      <c r="A1721" s="4">
        <v>1697</v>
      </c>
      <c r="B1721" s="4">
        <v>1.4297980905770045E-4</v>
      </c>
      <c r="C1721" s="4">
        <v>-1.0942979809057701E-2</v>
      </c>
    </row>
    <row r="1722" spans="1:3" x14ac:dyDescent="0.3">
      <c r="A1722" s="4">
        <v>1698</v>
      </c>
      <c r="B1722" s="4">
        <v>1.0144572531055741E-4</v>
      </c>
      <c r="C1722" s="4">
        <v>1.0398554274689444E-2</v>
      </c>
    </row>
    <row r="1723" spans="1:3" x14ac:dyDescent="0.3">
      <c r="A1723" s="4">
        <v>1699</v>
      </c>
      <c r="B1723" s="4">
        <v>9.051570327183562E-5</v>
      </c>
      <c r="C1723" s="4">
        <v>9.094842967281644E-4</v>
      </c>
    </row>
    <row r="1724" spans="1:3" x14ac:dyDescent="0.3">
      <c r="A1724" s="4">
        <v>1700</v>
      </c>
      <c r="B1724" s="4">
        <v>9.051570327183562E-5</v>
      </c>
      <c r="C1724" s="4">
        <v>1.0809484296728164E-2</v>
      </c>
    </row>
    <row r="1725" spans="1:3" x14ac:dyDescent="0.3">
      <c r="A1725" s="4">
        <v>1701</v>
      </c>
      <c r="B1725" s="4">
        <v>1.0363172971830181E-4</v>
      </c>
      <c r="C1725" s="4">
        <v>-5.3036317297183019E-3</v>
      </c>
    </row>
    <row r="1726" spans="1:3" x14ac:dyDescent="0.3">
      <c r="A1726" s="4">
        <v>1702</v>
      </c>
      <c r="B1726" s="4">
        <v>9.9259720902813064E-5</v>
      </c>
      <c r="C1726" s="4">
        <v>-6.2992597209028129E-3</v>
      </c>
    </row>
    <row r="1727" spans="1:3" x14ac:dyDescent="0.3">
      <c r="A1727" s="4">
        <v>1703</v>
      </c>
      <c r="B1727" s="4">
        <v>1.0800373853379056E-4</v>
      </c>
      <c r="C1727" s="4">
        <v>-3.2080037385337906E-3</v>
      </c>
    </row>
    <row r="1728" spans="1:3" x14ac:dyDescent="0.3">
      <c r="A1728" s="4">
        <v>1704</v>
      </c>
      <c r="B1728" s="4">
        <v>1.233057693880011E-4</v>
      </c>
      <c r="C1728" s="4">
        <v>-1.4123305769388002E-2</v>
      </c>
    </row>
    <row r="1729" spans="1:3" x14ac:dyDescent="0.3">
      <c r="A1729" s="4">
        <v>1705</v>
      </c>
      <c r="B1729" s="4">
        <v>1.0144572531055741E-4</v>
      </c>
      <c r="C1729" s="4">
        <v>6.0985542746894422E-3</v>
      </c>
    </row>
    <row r="1730" spans="1:3" x14ac:dyDescent="0.3">
      <c r="A1730" s="4">
        <v>1706</v>
      </c>
      <c r="B1730" s="4">
        <v>9.7073716495068717E-5</v>
      </c>
      <c r="C1730" s="4">
        <v>1.8029262835049312E-3</v>
      </c>
    </row>
    <row r="1731" spans="1:3" x14ac:dyDescent="0.3">
      <c r="A1731" s="4">
        <v>1707</v>
      </c>
      <c r="B1731" s="4">
        <v>8.6143694456346871E-5</v>
      </c>
      <c r="C1731" s="4">
        <v>-3.1861436944563468E-3</v>
      </c>
    </row>
    <row r="1732" spans="1:3" x14ac:dyDescent="0.3">
      <c r="A1732" s="4">
        <v>1708</v>
      </c>
      <c r="B1732" s="4">
        <v>9.4887712087324315E-5</v>
      </c>
      <c r="C1732" s="4">
        <v>-1.3294887712087325E-2</v>
      </c>
    </row>
    <row r="1733" spans="1:3" x14ac:dyDescent="0.3">
      <c r="A1733" s="4">
        <v>1709</v>
      </c>
      <c r="B1733" s="4">
        <v>9.7073716495068717E-5</v>
      </c>
      <c r="C1733" s="4">
        <v>1.7502926283504933E-2</v>
      </c>
    </row>
    <row r="1734" spans="1:3" x14ac:dyDescent="0.3">
      <c r="A1734" s="4">
        <v>1710</v>
      </c>
      <c r="B1734" s="4">
        <v>9.2701707679579968E-5</v>
      </c>
      <c r="C1734" s="4">
        <v>-9.3927017076795797E-3</v>
      </c>
    </row>
    <row r="1735" spans="1:3" x14ac:dyDescent="0.3">
      <c r="A1735" s="4">
        <v>1711</v>
      </c>
      <c r="B1735" s="4">
        <v>1.0800373853379056E-4</v>
      </c>
      <c r="C1735" s="4">
        <v>3.9919962614662101E-3</v>
      </c>
    </row>
    <row r="1736" spans="1:3" x14ac:dyDescent="0.3">
      <c r="A1736" s="4">
        <v>1712</v>
      </c>
      <c r="B1736" s="4">
        <v>7.7399676825369373E-5</v>
      </c>
      <c r="C1736" s="4">
        <v>5.4226003231746299E-3</v>
      </c>
    </row>
    <row r="1737" spans="1:3" x14ac:dyDescent="0.3">
      <c r="A1737" s="4">
        <v>1713</v>
      </c>
      <c r="B1737" s="4">
        <v>8.1771685640858122E-5</v>
      </c>
      <c r="C1737" s="4">
        <v>-3.8817716856408583E-3</v>
      </c>
    </row>
    <row r="1738" spans="1:3" x14ac:dyDescent="0.3">
      <c r="A1738" s="4">
        <v>1714</v>
      </c>
      <c r="B1738" s="4">
        <v>8.1771685640858122E-5</v>
      </c>
      <c r="C1738" s="4">
        <v>-1.9817716856408581E-3</v>
      </c>
    </row>
    <row r="1739" spans="1:3" x14ac:dyDescent="0.3">
      <c r="A1739" s="4">
        <v>1715</v>
      </c>
      <c r="B1739" s="4">
        <v>7.7399676825369373E-5</v>
      </c>
      <c r="C1739" s="4">
        <v>-1.0773996768253693E-3</v>
      </c>
    </row>
    <row r="1740" spans="1:3" x14ac:dyDescent="0.3">
      <c r="A1740" s="4">
        <v>1716</v>
      </c>
      <c r="B1740" s="4">
        <v>6.8655659194391929E-5</v>
      </c>
      <c r="C1740" s="4">
        <v>-7.9686556591943934E-3</v>
      </c>
    </row>
    <row r="1741" spans="1:3" x14ac:dyDescent="0.3">
      <c r="A1741" s="4">
        <v>1717</v>
      </c>
      <c r="B1741" s="4">
        <v>9.7073716495068717E-5</v>
      </c>
      <c r="C1741" s="4">
        <v>-4.3970737164950686E-3</v>
      </c>
    </row>
    <row r="1742" spans="1:3" x14ac:dyDescent="0.3">
      <c r="A1742" s="4">
        <v>1718</v>
      </c>
      <c r="B1742" s="4">
        <v>1.0363172971830181E-4</v>
      </c>
      <c r="C1742" s="4">
        <v>5.4963682702816978E-3</v>
      </c>
    </row>
    <row r="1743" spans="1:3" x14ac:dyDescent="0.3">
      <c r="A1743" s="4">
        <v>1719</v>
      </c>
      <c r="B1743" s="4">
        <v>9.9259720902813064E-5</v>
      </c>
      <c r="C1743" s="4">
        <v>-9.1992597209028127E-3</v>
      </c>
    </row>
    <row r="1744" spans="1:3" x14ac:dyDescent="0.3">
      <c r="A1744" s="4">
        <v>1720</v>
      </c>
      <c r="B1744" s="4">
        <v>1.320497870189786E-4</v>
      </c>
      <c r="C1744" s="4">
        <v>1.0567950212981021E-2</v>
      </c>
    </row>
    <row r="1745" spans="1:3" x14ac:dyDescent="0.3">
      <c r="A1745" s="4">
        <v>1721</v>
      </c>
      <c r="B1745" s="4">
        <v>1.6046784431965539E-4</v>
      </c>
      <c r="C1745" s="4">
        <v>-4.4604678443196551E-3</v>
      </c>
    </row>
    <row r="1746" spans="1:3" x14ac:dyDescent="0.3">
      <c r="A1746" s="4">
        <v>1722</v>
      </c>
      <c r="B1746" s="4">
        <v>1.233057693880011E-4</v>
      </c>
      <c r="C1746" s="4">
        <v>6.176694230611999E-3</v>
      </c>
    </row>
    <row r="1747" spans="1:3" x14ac:dyDescent="0.3">
      <c r="A1747" s="4">
        <v>1723</v>
      </c>
      <c r="B1747" s="4">
        <v>1.2549177379574551E-4</v>
      </c>
      <c r="C1747" s="4">
        <v>7.0745082262042543E-3</v>
      </c>
    </row>
    <row r="1748" spans="1:3" x14ac:dyDescent="0.3">
      <c r="A1748" s="4">
        <v>1724</v>
      </c>
      <c r="B1748" s="4">
        <v>1.3423579142672295E-4</v>
      </c>
      <c r="C1748" s="4">
        <v>9.665764208573277E-3</v>
      </c>
    </row>
    <row r="1749" spans="1:3" x14ac:dyDescent="0.3">
      <c r="A1749" s="4">
        <v>1725</v>
      </c>
      <c r="B1749" s="4">
        <v>1.3423579142672295E-4</v>
      </c>
      <c r="C1749" s="4">
        <v>9.7657642085732781E-3</v>
      </c>
    </row>
    <row r="1750" spans="1:3" x14ac:dyDescent="0.3">
      <c r="A1750" s="4">
        <v>1726</v>
      </c>
      <c r="B1750" s="4">
        <v>1.473518178731892E-4</v>
      </c>
      <c r="C1750" s="4">
        <v>1.345264818212681E-2</v>
      </c>
    </row>
    <row r="1751" spans="1:3" x14ac:dyDescent="0.3">
      <c r="A1751" s="4">
        <v>1727</v>
      </c>
      <c r="B1751" s="4">
        <v>1.4516581346544479E-4</v>
      </c>
      <c r="C1751" s="4">
        <v>-8.7451658134654452E-3</v>
      </c>
    </row>
    <row r="1752" spans="1:3" x14ac:dyDescent="0.3">
      <c r="A1752" s="4">
        <v>1728</v>
      </c>
      <c r="B1752" s="4">
        <v>1.5172382668867789E-4</v>
      </c>
      <c r="C1752" s="4">
        <v>5.0482761733113219E-3</v>
      </c>
    </row>
    <row r="1753" spans="1:3" x14ac:dyDescent="0.3">
      <c r="A1753" s="4">
        <v>1729</v>
      </c>
      <c r="B1753" s="4">
        <v>1.4079380464995605E-4</v>
      </c>
      <c r="C1753" s="4">
        <v>-4.3407938046499559E-3</v>
      </c>
    </row>
    <row r="1754" spans="1:3" x14ac:dyDescent="0.3">
      <c r="A1754" s="4">
        <v>1730</v>
      </c>
      <c r="B1754" s="4">
        <v>1.233057693880011E-4</v>
      </c>
      <c r="C1754" s="4">
        <v>8.7766942306119981E-3</v>
      </c>
    </row>
    <row r="1755" spans="1:3" x14ac:dyDescent="0.3">
      <c r="A1755" s="4">
        <v>1731</v>
      </c>
      <c r="B1755" s="4">
        <v>9.9259720902813064E-5</v>
      </c>
      <c r="C1755" s="4">
        <v>-6.8992597209028127E-3</v>
      </c>
    </row>
    <row r="1756" spans="1:3" x14ac:dyDescent="0.3">
      <c r="A1756" s="4">
        <v>1732</v>
      </c>
      <c r="B1756" s="4">
        <v>1.320497870189786E-4</v>
      </c>
      <c r="C1756" s="4">
        <v>-2.2320497870189785E-3</v>
      </c>
    </row>
    <row r="1757" spans="1:3" x14ac:dyDescent="0.3">
      <c r="A1757" s="4">
        <v>1733</v>
      </c>
      <c r="B1757" s="4">
        <v>1.1674775616476801E-4</v>
      </c>
      <c r="C1757" s="4">
        <v>-1.0167477561647681E-3</v>
      </c>
    </row>
    <row r="1758" spans="1:3" x14ac:dyDescent="0.3">
      <c r="A1758" s="4">
        <v>1734</v>
      </c>
      <c r="B1758" s="4">
        <v>1.4079380464995605E-4</v>
      </c>
      <c r="C1758" s="4">
        <v>-2.2407938046499561E-3</v>
      </c>
    </row>
    <row r="1759" spans="1:3" x14ac:dyDescent="0.3">
      <c r="A1759" s="4">
        <v>1735</v>
      </c>
      <c r="B1759" s="4">
        <v>1.6483985313514414E-4</v>
      </c>
      <c r="C1759" s="4">
        <v>-2.0648398531351443E-3</v>
      </c>
    </row>
    <row r="1760" spans="1:3" x14ac:dyDescent="0.3">
      <c r="A1760" s="4">
        <v>1736</v>
      </c>
      <c r="B1760" s="4">
        <v>1.5390983109642229E-4</v>
      </c>
      <c r="C1760" s="4">
        <v>8.2460901689035779E-3</v>
      </c>
    </row>
    <row r="1761" spans="1:3" x14ac:dyDescent="0.3">
      <c r="A1761" s="4">
        <v>1737</v>
      </c>
      <c r="B1761" s="4">
        <v>1.4079380464995605E-4</v>
      </c>
      <c r="C1761" s="4">
        <v>1.0592061953500439E-3</v>
      </c>
    </row>
    <row r="1762" spans="1:3" x14ac:dyDescent="0.3">
      <c r="A1762" s="4">
        <v>1738</v>
      </c>
      <c r="B1762" s="4">
        <v>1.2986378261123425E-4</v>
      </c>
      <c r="C1762" s="4">
        <v>5.3701362173887652E-3</v>
      </c>
    </row>
    <row r="1763" spans="1:3" x14ac:dyDescent="0.3">
      <c r="A1763" s="4">
        <v>1739</v>
      </c>
      <c r="B1763" s="4">
        <v>1.1237574734927926E-4</v>
      </c>
      <c r="C1763" s="4">
        <v>-3.2123757473492792E-3</v>
      </c>
    </row>
    <row r="1764" spans="1:3" x14ac:dyDescent="0.3">
      <c r="A1764" s="4">
        <v>1740</v>
      </c>
      <c r="B1764" s="4">
        <v>1.0581773412604616E-4</v>
      </c>
      <c r="C1764" s="4">
        <v>1.4894182265873954E-2</v>
      </c>
    </row>
    <row r="1765" spans="1:3" x14ac:dyDescent="0.3">
      <c r="A1765" s="4">
        <v>1741</v>
      </c>
      <c r="B1765" s="4">
        <v>1.233057693880011E-4</v>
      </c>
      <c r="C1765" s="4">
        <v>-3.423305769388001E-3</v>
      </c>
    </row>
    <row r="1766" spans="1:3" x14ac:dyDescent="0.3">
      <c r="A1766" s="4">
        <v>1742</v>
      </c>
      <c r="B1766" s="4">
        <v>1.386078002422117E-4</v>
      </c>
      <c r="C1766" s="4">
        <v>-7.6386078002422114E-3</v>
      </c>
    </row>
    <row r="1767" spans="1:3" x14ac:dyDescent="0.3">
      <c r="A1767" s="4">
        <v>1743</v>
      </c>
      <c r="B1767" s="4">
        <v>1.2111976498025676E-4</v>
      </c>
      <c r="C1767" s="4">
        <v>-3.0211197649802567E-3</v>
      </c>
    </row>
    <row r="1768" spans="1:3" x14ac:dyDescent="0.3">
      <c r="A1768" s="4">
        <v>1744</v>
      </c>
      <c r="B1768" s="4">
        <v>1.0800373853379056E-4</v>
      </c>
      <c r="C1768" s="4">
        <v>-2.0080037385337905E-3</v>
      </c>
    </row>
    <row r="1769" spans="1:3" x14ac:dyDescent="0.3">
      <c r="A1769" s="4">
        <v>1745</v>
      </c>
      <c r="B1769" s="4">
        <v>1.1237574734927926E-4</v>
      </c>
      <c r="C1769" s="4">
        <v>7.0876242526507205E-3</v>
      </c>
    </row>
    <row r="1770" spans="1:3" x14ac:dyDescent="0.3">
      <c r="A1770" s="4">
        <v>1746</v>
      </c>
      <c r="B1770" s="4">
        <v>1.1018974294153491E-4</v>
      </c>
      <c r="C1770" s="4">
        <v>1.0898102570584649E-3</v>
      </c>
    </row>
    <row r="1771" spans="1:3" x14ac:dyDescent="0.3">
      <c r="A1771" s="4">
        <v>1747</v>
      </c>
      <c r="B1771" s="4">
        <v>1.233057693880011E-4</v>
      </c>
      <c r="C1771" s="4">
        <v>1.9766942306119989E-3</v>
      </c>
    </row>
    <row r="1772" spans="1:3" x14ac:dyDescent="0.3">
      <c r="A1772" s="4">
        <v>1748</v>
      </c>
      <c r="B1772" s="4">
        <v>1.3642179583446735E-4</v>
      </c>
      <c r="C1772" s="4">
        <v>2.6635782041655328E-3</v>
      </c>
    </row>
    <row r="1773" spans="1:3" x14ac:dyDescent="0.3">
      <c r="A1773" s="4">
        <v>1749</v>
      </c>
      <c r="B1773" s="4">
        <v>1.3642179583446735E-4</v>
      </c>
      <c r="C1773" s="4">
        <v>-3.9364217958344676E-3</v>
      </c>
    </row>
    <row r="1774" spans="1:3" x14ac:dyDescent="0.3">
      <c r="A1774" s="4">
        <v>1750</v>
      </c>
      <c r="B1774" s="4">
        <v>1.6483985313514414E-4</v>
      </c>
      <c r="C1774" s="4">
        <v>-8.9648398531351446E-3</v>
      </c>
    </row>
    <row r="1775" spans="1:3" x14ac:dyDescent="0.3">
      <c r="A1775" s="4">
        <v>1751</v>
      </c>
      <c r="B1775" s="4">
        <v>1.6046784431965539E-4</v>
      </c>
      <c r="C1775" s="4">
        <v>6.5395321556803452E-3</v>
      </c>
    </row>
    <row r="1776" spans="1:3" x14ac:dyDescent="0.3">
      <c r="A1776" s="4">
        <v>1752</v>
      </c>
      <c r="B1776" s="4">
        <v>1.7576987517386598E-4</v>
      </c>
      <c r="C1776" s="4">
        <v>-7.2757698751738662E-3</v>
      </c>
    </row>
    <row r="1777" spans="1:3" x14ac:dyDescent="0.3">
      <c r="A1777" s="4">
        <v>1753</v>
      </c>
      <c r="B1777" s="4">
        <v>1.1237574734927926E-4</v>
      </c>
      <c r="C1777" s="4">
        <v>1.5876242526507206E-3</v>
      </c>
    </row>
    <row r="1778" spans="1:3" x14ac:dyDescent="0.3">
      <c r="A1778" s="4">
        <v>1754</v>
      </c>
      <c r="B1778" s="4">
        <v>7.9585681233113775E-5</v>
      </c>
      <c r="C1778" s="4">
        <v>-7.879585681233113E-3</v>
      </c>
    </row>
    <row r="1779" spans="1:3" x14ac:dyDescent="0.3">
      <c r="A1779" s="4">
        <v>1755</v>
      </c>
      <c r="B1779" s="4">
        <v>1.1237574734927926E-4</v>
      </c>
      <c r="C1779" s="4">
        <v>1.7876242526507207E-3</v>
      </c>
    </row>
    <row r="1780" spans="1:3" x14ac:dyDescent="0.3">
      <c r="A1780" s="4">
        <v>1756</v>
      </c>
      <c r="B1780" s="4">
        <v>1.8232788839709908E-4</v>
      </c>
      <c r="C1780" s="4">
        <v>-3.9823278883970989E-3</v>
      </c>
    </row>
    <row r="1781" spans="1:3" x14ac:dyDescent="0.3">
      <c r="A1781" s="4">
        <v>1757</v>
      </c>
      <c r="B1781" s="4">
        <v>1.8451389280484343E-4</v>
      </c>
      <c r="C1781" s="4">
        <v>1.9154861071951565E-3</v>
      </c>
    </row>
    <row r="1782" spans="1:3" x14ac:dyDescent="0.3">
      <c r="A1782" s="4">
        <v>1758</v>
      </c>
      <c r="B1782" s="4">
        <v>2.0637393688228712E-4</v>
      </c>
      <c r="C1782" s="4">
        <v>4.7936260631177129E-3</v>
      </c>
    </row>
    <row r="1783" spans="1:3" x14ac:dyDescent="0.3">
      <c r="A1783" s="4">
        <v>1759</v>
      </c>
      <c r="B1783" s="4">
        <v>1.9325791043582093E-4</v>
      </c>
      <c r="C1783" s="4">
        <v>5.0674208956417912E-4</v>
      </c>
    </row>
    <row r="1784" spans="1:3" x14ac:dyDescent="0.3">
      <c r="A1784" s="4">
        <v>1760</v>
      </c>
      <c r="B1784" s="4">
        <v>1.7795587958161033E-4</v>
      </c>
      <c r="C1784" s="4">
        <v>-5.5779558795816106E-3</v>
      </c>
    </row>
    <row r="1785" spans="1:3" x14ac:dyDescent="0.3">
      <c r="A1785" s="4">
        <v>1761</v>
      </c>
      <c r="B1785" s="4">
        <v>1.8669989721258783E-4</v>
      </c>
      <c r="C1785" s="4">
        <v>-1.5866998972125879E-3</v>
      </c>
    </row>
    <row r="1786" spans="1:3" x14ac:dyDescent="0.3">
      <c r="A1786" s="4">
        <v>1762</v>
      </c>
      <c r="B1786" s="4">
        <v>2.0637393688228712E-4</v>
      </c>
      <c r="C1786" s="4">
        <v>-2.8063739368822871E-3</v>
      </c>
    </row>
    <row r="1787" spans="1:3" x14ac:dyDescent="0.3">
      <c r="A1787" s="4">
        <v>1763</v>
      </c>
      <c r="B1787" s="4">
        <v>1.9107190602807653E-4</v>
      </c>
      <c r="C1787" s="4">
        <v>-8.291071906028076E-3</v>
      </c>
    </row>
    <row r="1788" spans="1:3" x14ac:dyDescent="0.3">
      <c r="A1788" s="4">
        <v>1764</v>
      </c>
      <c r="B1788" s="4">
        <v>1.8232788839709908E-4</v>
      </c>
      <c r="C1788" s="4">
        <v>5.3176721116029004E-3</v>
      </c>
    </row>
    <row r="1789" spans="1:3" x14ac:dyDescent="0.3">
      <c r="A1789" s="4">
        <v>1765</v>
      </c>
      <c r="B1789" s="4">
        <v>1.7795587958161033E-4</v>
      </c>
      <c r="C1789" s="4">
        <v>1.0922044120418389E-2</v>
      </c>
    </row>
    <row r="1790" spans="1:3" x14ac:dyDescent="0.3">
      <c r="A1790" s="4">
        <v>1766</v>
      </c>
      <c r="B1790" s="4">
        <v>1.7795587958161033E-4</v>
      </c>
      <c r="C1790" s="4">
        <v>9.2220441204183892E-3</v>
      </c>
    </row>
    <row r="1791" spans="1:3" x14ac:dyDescent="0.3">
      <c r="A1791" s="4">
        <v>1767</v>
      </c>
      <c r="B1791" s="4">
        <v>1.7795587958161033E-4</v>
      </c>
      <c r="C1791" s="4">
        <v>1.5822044120418391E-2</v>
      </c>
    </row>
    <row r="1792" spans="1:3" x14ac:dyDescent="0.3">
      <c r="A1792" s="4">
        <v>1768</v>
      </c>
      <c r="B1792" s="4">
        <v>1.6046784431965539E-4</v>
      </c>
      <c r="C1792" s="4">
        <v>8.3395321556803455E-3</v>
      </c>
    </row>
    <row r="1793" spans="1:3" x14ac:dyDescent="0.3">
      <c r="A1793" s="4">
        <v>1769</v>
      </c>
      <c r="B1793" s="4">
        <v>1.4297980905770045E-4</v>
      </c>
      <c r="C1793" s="4">
        <v>1.3757020190942298E-2</v>
      </c>
    </row>
    <row r="1794" spans="1:3" x14ac:dyDescent="0.3">
      <c r="A1794" s="4">
        <v>1770</v>
      </c>
      <c r="B1794" s="4">
        <v>1.5390983109642229E-4</v>
      </c>
      <c r="C1794" s="4">
        <v>2.3246090168903579E-2</v>
      </c>
    </row>
    <row r="1795" spans="1:3" x14ac:dyDescent="0.3">
      <c r="A1795" s="4">
        <v>1771</v>
      </c>
      <c r="B1795" s="4">
        <v>1.4953782228093354E-4</v>
      </c>
      <c r="C1795" s="4">
        <v>6.7504621777190665E-3</v>
      </c>
    </row>
    <row r="1796" spans="1:3" x14ac:dyDescent="0.3">
      <c r="A1796" s="4">
        <v>1772</v>
      </c>
      <c r="B1796" s="4">
        <v>1.7576987517386598E-4</v>
      </c>
      <c r="C1796" s="4">
        <v>-1.4475769875173867E-2</v>
      </c>
    </row>
    <row r="1797" spans="1:3" x14ac:dyDescent="0.3">
      <c r="A1797" s="4">
        <v>1773</v>
      </c>
      <c r="B1797" s="4">
        <v>1.9325791043582093E-4</v>
      </c>
      <c r="C1797" s="4">
        <v>-4.5932579104358212E-3</v>
      </c>
    </row>
    <row r="1798" spans="1:3" x14ac:dyDescent="0.3">
      <c r="A1798" s="4">
        <v>1774</v>
      </c>
      <c r="B1798" s="4">
        <v>1.8669989721258783E-4</v>
      </c>
      <c r="C1798" s="4">
        <v>1.1013300102787412E-2</v>
      </c>
    </row>
    <row r="1799" spans="1:3" x14ac:dyDescent="0.3">
      <c r="A1799" s="4">
        <v>1775</v>
      </c>
      <c r="B1799" s="4">
        <v>1.9325791043582093E-4</v>
      </c>
      <c r="C1799" s="4">
        <v>7.1067420895641791E-3</v>
      </c>
    </row>
    <row r="1800" spans="1:3" x14ac:dyDescent="0.3">
      <c r="A1800" s="4">
        <v>1776</v>
      </c>
      <c r="B1800" s="4">
        <v>1.9981592365905402E-4</v>
      </c>
      <c r="C1800" s="4">
        <v>5.2001840763409466E-3</v>
      </c>
    </row>
    <row r="1801" spans="1:3" x14ac:dyDescent="0.3">
      <c r="A1801" s="4">
        <v>1777</v>
      </c>
      <c r="B1801" s="4">
        <v>1.9107190602807653E-4</v>
      </c>
      <c r="C1801" s="4">
        <v>1.6089280939719235E-3</v>
      </c>
    </row>
    <row r="1802" spans="1:3" x14ac:dyDescent="0.3">
      <c r="A1802" s="4">
        <v>1778</v>
      </c>
      <c r="B1802" s="4">
        <v>1.8014188398935473E-4</v>
      </c>
      <c r="C1802" s="4">
        <v>-1.4801418839893547E-3</v>
      </c>
    </row>
    <row r="1803" spans="1:3" x14ac:dyDescent="0.3">
      <c r="A1803" s="4">
        <v>1779</v>
      </c>
      <c r="B1803" s="4">
        <v>1.7795587958161033E-4</v>
      </c>
      <c r="C1803" s="4">
        <v>9.5220441204183891E-3</v>
      </c>
    </row>
    <row r="1804" spans="1:3" x14ac:dyDescent="0.3">
      <c r="A1804" s="4">
        <v>1780</v>
      </c>
      <c r="B1804" s="4">
        <v>1.5609583550416664E-4</v>
      </c>
      <c r="C1804" s="4">
        <v>7.4390416449583328E-4</v>
      </c>
    </row>
    <row r="1805" spans="1:3" x14ac:dyDescent="0.3">
      <c r="A1805" s="4">
        <v>1781</v>
      </c>
      <c r="B1805" s="4">
        <v>2.2386197214424209E-4</v>
      </c>
      <c r="C1805" s="4">
        <v>-2.223861972144242E-3</v>
      </c>
    </row>
    <row r="1806" spans="1:3" x14ac:dyDescent="0.3">
      <c r="A1806" s="4">
        <v>1782</v>
      </c>
      <c r="B1806" s="4">
        <v>2.1730395892100897E-4</v>
      </c>
      <c r="C1806" s="4">
        <v>4.8269604107899103E-4</v>
      </c>
    </row>
    <row r="1807" spans="1:3" x14ac:dyDescent="0.3">
      <c r="A1807" s="4">
        <v>1783</v>
      </c>
      <c r="B1807" s="4">
        <v>2.2386197214424209E-4</v>
      </c>
      <c r="C1807" s="4">
        <v>2.4761380278557582E-3</v>
      </c>
    </row>
    <row r="1808" spans="1:3" x14ac:dyDescent="0.3">
      <c r="A1808" s="4">
        <v>1784</v>
      </c>
      <c r="B1808" s="4">
        <v>2.3916400299845266E-4</v>
      </c>
      <c r="C1808" s="4">
        <v>-4.0391640029984527E-3</v>
      </c>
    </row>
    <row r="1809" spans="1:3" x14ac:dyDescent="0.3">
      <c r="A1809" s="4">
        <v>1785</v>
      </c>
      <c r="B1809" s="4">
        <v>2.5446603385266325E-4</v>
      </c>
      <c r="C1809" s="4">
        <v>1.4553396614733677E-4</v>
      </c>
    </row>
    <row r="1810" spans="1:3" x14ac:dyDescent="0.3">
      <c r="A1810" s="4">
        <v>1786</v>
      </c>
      <c r="B1810" s="4">
        <v>2.4572201622168575E-4</v>
      </c>
      <c r="C1810" s="4">
        <v>-8.3457220162216853E-3</v>
      </c>
    </row>
    <row r="1811" spans="1:3" x14ac:dyDescent="0.3">
      <c r="A1811" s="4">
        <v>1787</v>
      </c>
      <c r="B1811" s="4">
        <v>2.3479199418296394E-4</v>
      </c>
      <c r="C1811" s="4">
        <v>-4.3479199418296395E-4</v>
      </c>
    </row>
    <row r="1812" spans="1:3" x14ac:dyDescent="0.3">
      <c r="A1812" s="4">
        <v>1788</v>
      </c>
      <c r="B1812" s="4">
        <v>2.4135000740619703E-4</v>
      </c>
      <c r="C1812" s="4">
        <v>-6.8413500074061967E-3</v>
      </c>
    </row>
    <row r="1813" spans="1:3" x14ac:dyDescent="0.3">
      <c r="A1813" s="4">
        <v>1789</v>
      </c>
      <c r="B1813" s="4">
        <v>2.3260598977521956E-4</v>
      </c>
      <c r="C1813" s="4">
        <v>4.0673940102247804E-3</v>
      </c>
    </row>
    <row r="1814" spans="1:3" x14ac:dyDescent="0.3">
      <c r="A1814" s="4">
        <v>1790</v>
      </c>
      <c r="B1814" s="4">
        <v>1.9107190602807653E-4</v>
      </c>
      <c r="C1814" s="4">
        <v>1.0308928093971924E-2</v>
      </c>
    </row>
    <row r="1815" spans="1:3" x14ac:dyDescent="0.3">
      <c r="A1815" s="4">
        <v>1791</v>
      </c>
      <c r="B1815" s="4">
        <v>2.719540691146182E-4</v>
      </c>
      <c r="C1815" s="4">
        <v>-6.9719540691146184E-3</v>
      </c>
    </row>
    <row r="1816" spans="1:3" x14ac:dyDescent="0.3">
      <c r="A1816" s="4">
        <v>1792</v>
      </c>
      <c r="B1816" s="4">
        <v>2.7632607793010694E-4</v>
      </c>
      <c r="C1816" s="4">
        <v>1.2367392206989307E-4</v>
      </c>
    </row>
    <row r="1817" spans="1:3" x14ac:dyDescent="0.3">
      <c r="A1817" s="4">
        <v>1793</v>
      </c>
      <c r="B1817" s="4">
        <v>2.566520382604076E-4</v>
      </c>
      <c r="C1817" s="4">
        <v>5.3433479617395925E-3</v>
      </c>
    </row>
    <row r="1818" spans="1:3" x14ac:dyDescent="0.3">
      <c r="A1818" s="4">
        <v>1794</v>
      </c>
      <c r="B1818" s="4">
        <v>2.3479199418296394E-4</v>
      </c>
      <c r="C1818" s="4">
        <v>1.5652080058170361E-3</v>
      </c>
    </row>
    <row r="1819" spans="1:3" x14ac:dyDescent="0.3">
      <c r="A1819" s="4">
        <v>1795</v>
      </c>
      <c r="B1819" s="4">
        <v>2.3260598977521956E-4</v>
      </c>
      <c r="C1819" s="4">
        <v>1.746739401022478E-2</v>
      </c>
    </row>
    <row r="1820" spans="1:3" x14ac:dyDescent="0.3">
      <c r="A1820" s="4">
        <v>1796</v>
      </c>
      <c r="B1820" s="4">
        <v>2.3479199418296394E-4</v>
      </c>
      <c r="C1820" s="4">
        <v>-4.1347919941829639E-3</v>
      </c>
    </row>
    <row r="1821" spans="1:3" ht="15" thickBot="1" x14ac:dyDescent="0.35">
      <c r="A1821" s="5">
        <v>1797</v>
      </c>
      <c r="B1821" s="5">
        <v>2.500940250371745E-4</v>
      </c>
      <c r="C1821" s="5">
        <v>-1.1850094025037174E-2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1798"/>
  <sheetViews>
    <sheetView workbookViewId="0">
      <selection activeCell="B21" sqref="B21"/>
    </sheetView>
  </sheetViews>
  <sheetFormatPr defaultRowHeight="14.4" x14ac:dyDescent="0.3"/>
  <cols>
    <col min="1" max="1" width="10.6640625" bestFit="1" customWidth="1"/>
    <col min="2" max="2" width="21.5546875" bestFit="1" customWidth="1"/>
    <col min="3" max="3" width="10.5546875" bestFit="1" customWidth="1"/>
  </cols>
  <sheetData>
    <row r="1" spans="1:13" x14ac:dyDescent="0.3">
      <c r="A1" t="s">
        <v>0</v>
      </c>
      <c r="B1" t="s">
        <v>5</v>
      </c>
      <c r="C1" t="s">
        <v>7</v>
      </c>
      <c r="D1" t="s">
        <v>70</v>
      </c>
      <c r="E1" t="s">
        <v>11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</row>
    <row r="2" spans="1:13" x14ac:dyDescent="0.3">
      <c r="A2" s="1">
        <v>38930</v>
      </c>
      <c r="B2" s="2">
        <v>-1.6400000000000001E-2</v>
      </c>
      <c r="C2" s="8">
        <v>1959200</v>
      </c>
      <c r="D2">
        <v>1</v>
      </c>
      <c r="E2" t="s">
        <v>15</v>
      </c>
      <c r="J2" t="s">
        <v>14</v>
      </c>
      <c r="K2">
        <v>386</v>
      </c>
      <c r="L2">
        <v>468</v>
      </c>
      <c r="M2">
        <v>1</v>
      </c>
    </row>
    <row r="3" spans="1:13" x14ac:dyDescent="0.3">
      <c r="A3" s="1">
        <v>38931</v>
      </c>
      <c r="B3" s="2">
        <v>-6.8999999999999999E-3</v>
      </c>
      <c r="C3" s="8">
        <v>1019700</v>
      </c>
      <c r="D3">
        <v>1</v>
      </c>
      <c r="E3" t="s">
        <v>15</v>
      </c>
      <c r="J3" t="s">
        <v>10</v>
      </c>
      <c r="K3">
        <v>997</v>
      </c>
      <c r="L3">
        <v>898</v>
      </c>
      <c r="M3">
        <v>0</v>
      </c>
    </row>
    <row r="4" spans="1:13" x14ac:dyDescent="0.3">
      <c r="A4" s="1">
        <v>38932</v>
      </c>
      <c r="B4" s="2">
        <v>1.03E-2</v>
      </c>
      <c r="C4" s="8">
        <v>885400</v>
      </c>
      <c r="D4">
        <v>1</v>
      </c>
      <c r="E4" t="s">
        <v>15</v>
      </c>
      <c r="J4" t="s">
        <v>13</v>
      </c>
      <c r="K4">
        <v>414</v>
      </c>
      <c r="L4">
        <v>431</v>
      </c>
      <c r="M4">
        <v>-1</v>
      </c>
    </row>
    <row r="5" spans="1:13" x14ac:dyDescent="0.3">
      <c r="A5" s="1">
        <v>38933</v>
      </c>
      <c r="B5" s="2">
        <v>-3.0999999999999999E-3</v>
      </c>
      <c r="C5" s="8">
        <v>993400</v>
      </c>
      <c r="D5">
        <v>1</v>
      </c>
      <c r="E5" t="s">
        <v>15</v>
      </c>
    </row>
    <row r="6" spans="1:13" x14ac:dyDescent="0.3">
      <c r="A6" s="1">
        <v>38936</v>
      </c>
      <c r="B6" s="2">
        <v>-5.5999999999999999E-3</v>
      </c>
      <c r="C6" s="8">
        <v>582500</v>
      </c>
      <c r="D6">
        <v>0</v>
      </c>
      <c r="E6" t="s">
        <v>15</v>
      </c>
    </row>
    <row r="7" spans="1:13" x14ac:dyDescent="0.3">
      <c r="A7" s="1">
        <v>38937</v>
      </c>
      <c r="B7" s="2">
        <v>-2.5700000000000001E-2</v>
      </c>
      <c r="C7" s="8">
        <v>1189800</v>
      </c>
      <c r="D7">
        <v>0</v>
      </c>
      <c r="E7" t="s">
        <v>15</v>
      </c>
    </row>
    <row r="8" spans="1:13" x14ac:dyDescent="0.3">
      <c r="A8" s="1">
        <v>38938</v>
      </c>
      <c r="B8" s="2">
        <v>-2.81E-2</v>
      </c>
      <c r="C8" s="8">
        <v>2121300</v>
      </c>
      <c r="D8">
        <v>0</v>
      </c>
      <c r="E8" t="s">
        <v>15</v>
      </c>
    </row>
    <row r="9" spans="1:13" x14ac:dyDescent="0.3">
      <c r="A9" s="1">
        <v>38939</v>
      </c>
      <c r="B9" s="2">
        <v>8.8000000000000005E-3</v>
      </c>
      <c r="C9" s="8">
        <v>1795300</v>
      </c>
      <c r="D9">
        <v>0</v>
      </c>
      <c r="E9" t="s">
        <v>15</v>
      </c>
    </row>
    <row r="10" spans="1:13" x14ac:dyDescent="0.3">
      <c r="A10" s="1">
        <v>38940</v>
      </c>
      <c r="B10" s="2">
        <v>6.0000000000000001E-3</v>
      </c>
      <c r="C10" s="8">
        <v>933000</v>
      </c>
      <c r="D10">
        <v>0</v>
      </c>
      <c r="E10" t="s">
        <v>15</v>
      </c>
    </row>
    <row r="11" spans="1:13" x14ac:dyDescent="0.3">
      <c r="A11" s="1">
        <v>38943</v>
      </c>
      <c r="B11" s="2">
        <v>-7.9000000000000008E-3</v>
      </c>
      <c r="C11" s="8">
        <v>1110900</v>
      </c>
      <c r="D11">
        <v>0</v>
      </c>
      <c r="E11" t="s">
        <v>15</v>
      </c>
    </row>
    <row r="12" spans="1:13" x14ac:dyDescent="0.3">
      <c r="A12" s="1">
        <v>38944</v>
      </c>
      <c r="B12" s="2">
        <v>0</v>
      </c>
      <c r="C12" s="8">
        <v>1457700</v>
      </c>
      <c r="D12">
        <v>0</v>
      </c>
      <c r="E12" t="s">
        <v>15</v>
      </c>
    </row>
    <row r="13" spans="1:13" x14ac:dyDescent="0.3">
      <c r="A13" s="1">
        <v>38945</v>
      </c>
      <c r="B13" s="2">
        <v>1.37E-2</v>
      </c>
      <c r="C13" s="8">
        <v>1180900</v>
      </c>
      <c r="D13">
        <v>0</v>
      </c>
      <c r="E13" t="s">
        <v>15</v>
      </c>
    </row>
    <row r="14" spans="1:13" x14ac:dyDescent="0.3">
      <c r="A14" s="1">
        <v>38946</v>
      </c>
      <c r="B14" s="2">
        <v>-2.8400000000000002E-2</v>
      </c>
      <c r="C14" s="8">
        <v>1354400</v>
      </c>
      <c r="D14">
        <v>0</v>
      </c>
      <c r="E14" t="s">
        <v>15</v>
      </c>
    </row>
    <row r="15" spans="1:13" x14ac:dyDescent="0.3">
      <c r="A15" s="1">
        <v>38950</v>
      </c>
      <c r="B15" s="2">
        <v>6.1000000000000004E-3</v>
      </c>
      <c r="C15" s="8">
        <v>960900</v>
      </c>
      <c r="D15">
        <v>0</v>
      </c>
      <c r="E15" t="s">
        <v>15</v>
      </c>
    </row>
    <row r="16" spans="1:13" x14ac:dyDescent="0.3">
      <c r="A16" s="1">
        <v>38951</v>
      </c>
      <c r="B16" s="2">
        <v>-6.7000000000000002E-3</v>
      </c>
      <c r="C16" s="8">
        <v>719200</v>
      </c>
      <c r="D16">
        <v>0</v>
      </c>
      <c r="E16" t="s">
        <v>15</v>
      </c>
    </row>
    <row r="17" spans="1:5" x14ac:dyDescent="0.3">
      <c r="A17" s="1">
        <v>38952</v>
      </c>
      <c r="B17" s="2">
        <v>-2.1899999999999999E-2</v>
      </c>
      <c r="C17" s="8">
        <v>895500</v>
      </c>
      <c r="D17">
        <v>0</v>
      </c>
      <c r="E17" t="s">
        <v>15</v>
      </c>
    </row>
    <row r="18" spans="1:5" x14ac:dyDescent="0.3">
      <c r="A18" s="1">
        <v>38953</v>
      </c>
      <c r="B18" s="2">
        <v>6.0000000000000001E-3</v>
      </c>
      <c r="C18" s="8">
        <v>1127700</v>
      </c>
      <c r="D18">
        <v>0</v>
      </c>
      <c r="E18" t="s">
        <v>15</v>
      </c>
    </row>
    <row r="19" spans="1:5" x14ac:dyDescent="0.3">
      <c r="A19" s="1">
        <v>38954</v>
      </c>
      <c r="B19" s="2">
        <v>2.5899999999999999E-2</v>
      </c>
      <c r="C19" s="8">
        <v>1273200</v>
      </c>
      <c r="D19">
        <v>0</v>
      </c>
      <c r="E19" t="s">
        <v>15</v>
      </c>
    </row>
    <row r="20" spans="1:5" x14ac:dyDescent="0.3">
      <c r="A20" s="1">
        <v>38957</v>
      </c>
      <c r="B20" s="2">
        <v>7.3000000000000001E-3</v>
      </c>
      <c r="C20" s="8">
        <v>1111900</v>
      </c>
      <c r="D20">
        <v>-1</v>
      </c>
      <c r="E20" t="s">
        <v>15</v>
      </c>
    </row>
    <row r="21" spans="1:5" x14ac:dyDescent="0.3">
      <c r="A21" s="1">
        <v>38958</v>
      </c>
      <c r="B21" s="2">
        <v>3.2000000000000001E-2</v>
      </c>
      <c r="C21" s="8">
        <v>1628800</v>
      </c>
      <c r="D21">
        <v>0</v>
      </c>
      <c r="E21" t="s">
        <v>15</v>
      </c>
    </row>
    <row r="22" spans="1:5" x14ac:dyDescent="0.3">
      <c r="A22" s="1">
        <v>38959</v>
      </c>
      <c r="B22" s="2">
        <v>-1.5800000000000002E-2</v>
      </c>
      <c r="C22" s="8">
        <v>1823100</v>
      </c>
      <c r="D22">
        <v>-1</v>
      </c>
      <c r="E22" t="s">
        <v>15</v>
      </c>
    </row>
    <row r="23" spans="1:5" x14ac:dyDescent="0.3">
      <c r="A23" s="1">
        <v>38960</v>
      </c>
      <c r="B23" s="2">
        <v>-1.17E-2</v>
      </c>
      <c r="C23" s="8">
        <v>1081000</v>
      </c>
      <c r="D23">
        <v>-1</v>
      </c>
      <c r="E23" t="s">
        <v>15</v>
      </c>
    </row>
    <row r="24" spans="1:5" x14ac:dyDescent="0.3">
      <c r="A24" s="1">
        <v>38961</v>
      </c>
      <c r="B24" s="2">
        <v>-1.6999999999999999E-3</v>
      </c>
      <c r="C24" s="8">
        <v>917200</v>
      </c>
      <c r="D24">
        <v>1</v>
      </c>
      <c r="E24" t="s">
        <v>16</v>
      </c>
    </row>
    <row r="25" spans="1:5" x14ac:dyDescent="0.3">
      <c r="A25" s="1">
        <v>38965</v>
      </c>
      <c r="B25" s="2">
        <v>2.2499999999999999E-2</v>
      </c>
      <c r="C25" s="8">
        <v>1136100</v>
      </c>
      <c r="D25">
        <v>1</v>
      </c>
      <c r="E25" t="s">
        <v>16</v>
      </c>
    </row>
    <row r="26" spans="1:5" x14ac:dyDescent="0.3">
      <c r="A26" s="1">
        <v>38966</v>
      </c>
      <c r="B26" s="2">
        <v>-1.0800000000000001E-2</v>
      </c>
      <c r="C26" s="8">
        <v>805200</v>
      </c>
      <c r="D26">
        <v>0</v>
      </c>
      <c r="E26" t="s">
        <v>16</v>
      </c>
    </row>
    <row r="27" spans="1:5" x14ac:dyDescent="0.3">
      <c r="A27" s="1">
        <v>38967</v>
      </c>
      <c r="B27" s="2">
        <v>8.6999999999999994E-3</v>
      </c>
      <c r="C27" s="8">
        <v>843300</v>
      </c>
      <c r="D27">
        <v>1</v>
      </c>
      <c r="E27" t="s">
        <v>16</v>
      </c>
    </row>
    <row r="28" spans="1:5" x14ac:dyDescent="0.3">
      <c r="A28" s="1">
        <v>38968</v>
      </c>
      <c r="B28" s="2">
        <v>4.7999999999999996E-3</v>
      </c>
      <c r="C28" s="8">
        <v>1039600</v>
      </c>
      <c r="D28">
        <v>1</v>
      </c>
      <c r="E28" t="s">
        <v>16</v>
      </c>
    </row>
    <row r="29" spans="1:5" x14ac:dyDescent="0.3">
      <c r="A29" s="1">
        <v>38971</v>
      </c>
      <c r="B29" s="2">
        <v>7.1000000000000004E-3</v>
      </c>
      <c r="C29" s="8">
        <v>978100</v>
      </c>
      <c r="D29">
        <v>1</v>
      </c>
      <c r="E29" t="s">
        <v>16</v>
      </c>
    </row>
    <row r="30" spans="1:5" x14ac:dyDescent="0.3">
      <c r="A30" s="1">
        <v>38972</v>
      </c>
      <c r="B30" s="2">
        <v>-1.6000000000000001E-3</v>
      </c>
      <c r="C30" s="8">
        <v>1017200</v>
      </c>
      <c r="D30">
        <v>0</v>
      </c>
      <c r="E30" t="s">
        <v>16</v>
      </c>
    </row>
    <row r="31" spans="1:5" x14ac:dyDescent="0.3">
      <c r="A31" s="1">
        <v>38973</v>
      </c>
      <c r="B31" s="2">
        <v>1.84E-2</v>
      </c>
      <c r="C31" s="8">
        <v>1374600</v>
      </c>
      <c r="D31">
        <v>0</v>
      </c>
      <c r="E31" t="s">
        <v>16</v>
      </c>
    </row>
    <row r="32" spans="1:5" x14ac:dyDescent="0.3">
      <c r="A32" s="1">
        <v>38974</v>
      </c>
      <c r="B32" s="2">
        <v>1.1000000000000001E-3</v>
      </c>
      <c r="C32" s="8">
        <v>1071900</v>
      </c>
      <c r="D32">
        <v>0</v>
      </c>
      <c r="E32" t="s">
        <v>16</v>
      </c>
    </row>
    <row r="33" spans="1:5" x14ac:dyDescent="0.3">
      <c r="A33" s="1">
        <v>38975</v>
      </c>
      <c r="B33" s="2">
        <v>7.2700000000000001E-2</v>
      </c>
      <c r="C33" s="8">
        <v>3243400</v>
      </c>
      <c r="D33">
        <v>0</v>
      </c>
      <c r="E33" t="s">
        <v>16</v>
      </c>
    </row>
    <row r="34" spans="1:5" x14ac:dyDescent="0.3">
      <c r="A34" s="1">
        <v>38978</v>
      </c>
      <c r="B34" s="2">
        <v>1.01E-2</v>
      </c>
      <c r="C34" s="8">
        <v>2091000</v>
      </c>
      <c r="D34">
        <v>1</v>
      </c>
      <c r="E34" t="s">
        <v>16</v>
      </c>
    </row>
    <row r="35" spans="1:5" x14ac:dyDescent="0.3">
      <c r="A35" s="1">
        <v>38979</v>
      </c>
      <c r="B35" s="2">
        <v>-4.8999999999999998E-3</v>
      </c>
      <c r="C35" s="8">
        <v>1321400</v>
      </c>
      <c r="D35">
        <v>1</v>
      </c>
      <c r="E35" t="s">
        <v>16</v>
      </c>
    </row>
    <row r="36" spans="1:5" x14ac:dyDescent="0.3">
      <c r="A36" s="1">
        <v>38980</v>
      </c>
      <c r="B36" s="2">
        <v>-2.1499999999999998E-2</v>
      </c>
      <c r="C36" s="8">
        <v>2106000</v>
      </c>
      <c r="D36">
        <v>1</v>
      </c>
      <c r="E36" t="s">
        <v>16</v>
      </c>
    </row>
    <row r="37" spans="1:5" x14ac:dyDescent="0.3">
      <c r="A37" s="1">
        <v>38981</v>
      </c>
      <c r="B37" s="2">
        <v>4.6699999999999998E-2</v>
      </c>
      <c r="C37" s="8">
        <v>3394600</v>
      </c>
      <c r="D37">
        <v>0</v>
      </c>
      <c r="E37" t="s">
        <v>16</v>
      </c>
    </row>
    <row r="38" spans="1:5" x14ac:dyDescent="0.3">
      <c r="A38" s="1">
        <v>38982</v>
      </c>
      <c r="B38" s="2">
        <v>5.74E-2</v>
      </c>
      <c r="C38" s="8">
        <v>4734000</v>
      </c>
      <c r="D38">
        <v>0</v>
      </c>
      <c r="E38" t="s">
        <v>16</v>
      </c>
    </row>
    <row r="39" spans="1:5" x14ac:dyDescent="0.3">
      <c r="A39" s="1">
        <v>38985</v>
      </c>
      <c r="B39" s="2">
        <v>-2.8299999999999999E-2</v>
      </c>
      <c r="C39" s="8">
        <v>2536200</v>
      </c>
      <c r="D39">
        <v>1</v>
      </c>
      <c r="E39" t="s">
        <v>16</v>
      </c>
    </row>
    <row r="40" spans="1:5" x14ac:dyDescent="0.3">
      <c r="A40" s="1">
        <v>38986</v>
      </c>
      <c r="B40" s="2">
        <v>4.7100000000000003E-2</v>
      </c>
      <c r="C40" s="8">
        <v>2227400</v>
      </c>
      <c r="D40">
        <v>0</v>
      </c>
      <c r="E40" t="s">
        <v>16</v>
      </c>
    </row>
    <row r="41" spans="1:5" x14ac:dyDescent="0.3">
      <c r="A41" s="1">
        <v>38987</v>
      </c>
      <c r="B41" s="2">
        <v>-2.06E-2</v>
      </c>
      <c r="C41" s="8">
        <v>2176300</v>
      </c>
      <c r="D41">
        <v>0</v>
      </c>
      <c r="E41" t="s">
        <v>16</v>
      </c>
    </row>
    <row r="42" spans="1:5" x14ac:dyDescent="0.3">
      <c r="A42" s="1">
        <v>38988</v>
      </c>
      <c r="B42" s="2">
        <v>1.6500000000000001E-2</v>
      </c>
      <c r="C42" s="8">
        <v>2604800</v>
      </c>
      <c r="D42">
        <v>0</v>
      </c>
      <c r="E42" t="s">
        <v>16</v>
      </c>
    </row>
    <row r="43" spans="1:5" x14ac:dyDescent="0.3">
      <c r="A43" s="1">
        <v>38989</v>
      </c>
      <c r="B43" s="2">
        <v>1.01E-2</v>
      </c>
      <c r="C43" s="8">
        <v>2229800</v>
      </c>
      <c r="D43">
        <v>1</v>
      </c>
      <c r="E43" t="s">
        <v>16</v>
      </c>
    </row>
    <row r="44" spans="1:5" x14ac:dyDescent="0.3">
      <c r="A44" s="1">
        <v>38992</v>
      </c>
      <c r="B44" s="2">
        <v>-1.1900000000000001E-2</v>
      </c>
      <c r="C44" s="8">
        <v>1333200</v>
      </c>
      <c r="D44">
        <v>0</v>
      </c>
      <c r="E44" t="s">
        <v>16</v>
      </c>
    </row>
    <row r="45" spans="1:5" x14ac:dyDescent="0.3">
      <c r="A45" s="1">
        <v>38993</v>
      </c>
      <c r="B45" s="2">
        <v>4.7000000000000002E-3</v>
      </c>
      <c r="C45" s="8">
        <v>1663900</v>
      </c>
      <c r="D45">
        <v>0</v>
      </c>
      <c r="E45" t="s">
        <v>16</v>
      </c>
    </row>
    <row r="46" spans="1:5" x14ac:dyDescent="0.3">
      <c r="A46" s="1">
        <v>38994</v>
      </c>
      <c r="B46" s="2">
        <v>2.8E-3</v>
      </c>
      <c r="C46" s="8">
        <v>1538800</v>
      </c>
      <c r="D46">
        <v>0</v>
      </c>
      <c r="E46" t="s">
        <v>16</v>
      </c>
    </row>
    <row r="47" spans="1:5" x14ac:dyDescent="0.3">
      <c r="A47" s="1">
        <v>38995</v>
      </c>
      <c r="B47" s="2">
        <v>4.0800000000000003E-2</v>
      </c>
      <c r="C47" s="8">
        <v>2213800</v>
      </c>
      <c r="D47">
        <v>1</v>
      </c>
      <c r="E47" t="s">
        <v>16</v>
      </c>
    </row>
    <row r="48" spans="1:5" x14ac:dyDescent="0.3">
      <c r="A48" s="1">
        <v>38996</v>
      </c>
      <c r="B48" s="2">
        <v>9.1000000000000004E-3</v>
      </c>
      <c r="C48" s="8">
        <v>1723100</v>
      </c>
      <c r="D48">
        <v>0</v>
      </c>
      <c r="E48" t="s">
        <v>16</v>
      </c>
    </row>
    <row r="49" spans="1:5" x14ac:dyDescent="0.3">
      <c r="A49" s="1">
        <v>38999</v>
      </c>
      <c r="B49" s="2">
        <v>4.7000000000000002E-3</v>
      </c>
      <c r="C49" s="8">
        <v>889600</v>
      </c>
      <c r="D49">
        <v>0</v>
      </c>
      <c r="E49" t="s">
        <v>16</v>
      </c>
    </row>
    <row r="50" spans="1:5" x14ac:dyDescent="0.3">
      <c r="A50" s="1">
        <v>39000</v>
      </c>
      <c r="B50" s="2">
        <v>-1.12E-2</v>
      </c>
      <c r="C50" s="8">
        <v>1659300</v>
      </c>
      <c r="D50">
        <v>1</v>
      </c>
      <c r="E50" t="s">
        <v>16</v>
      </c>
    </row>
    <row r="51" spans="1:5" x14ac:dyDescent="0.3">
      <c r="A51" s="1">
        <v>39001</v>
      </c>
      <c r="B51" s="2">
        <v>-2.07E-2</v>
      </c>
      <c r="C51" s="8">
        <v>1216600</v>
      </c>
      <c r="D51">
        <v>0</v>
      </c>
      <c r="E51" t="s">
        <v>16</v>
      </c>
    </row>
    <row r="52" spans="1:5" x14ac:dyDescent="0.3">
      <c r="A52" s="1">
        <v>39002</v>
      </c>
      <c r="B52" s="2">
        <v>-4.4999999999999997E-3</v>
      </c>
      <c r="C52" s="8">
        <v>2000500</v>
      </c>
      <c r="D52">
        <v>0</v>
      </c>
      <c r="E52" t="s">
        <v>16</v>
      </c>
    </row>
    <row r="53" spans="1:5" x14ac:dyDescent="0.3">
      <c r="A53" s="1">
        <v>39003</v>
      </c>
      <c r="B53" s="2">
        <v>-9.2999999999999992E-3</v>
      </c>
      <c r="C53" s="8">
        <v>3457100</v>
      </c>
      <c r="D53">
        <v>0</v>
      </c>
      <c r="E53" t="s">
        <v>16</v>
      </c>
    </row>
    <row r="54" spans="1:5" x14ac:dyDescent="0.3">
      <c r="A54" s="1">
        <v>39006</v>
      </c>
      <c r="B54" s="2">
        <v>-1.4E-3</v>
      </c>
      <c r="C54" s="8">
        <v>1468600</v>
      </c>
      <c r="D54">
        <v>-1</v>
      </c>
      <c r="E54" t="s">
        <v>16</v>
      </c>
    </row>
    <row r="55" spans="1:5" x14ac:dyDescent="0.3">
      <c r="A55" s="1">
        <v>39007</v>
      </c>
      <c r="B55" s="2">
        <v>-2.07E-2</v>
      </c>
      <c r="C55" s="8">
        <v>3193600</v>
      </c>
      <c r="D55">
        <v>0</v>
      </c>
      <c r="E55" t="s">
        <v>16</v>
      </c>
    </row>
    <row r="56" spans="1:5" x14ac:dyDescent="0.3">
      <c r="A56" s="1">
        <v>39008</v>
      </c>
      <c r="B56" s="2">
        <v>-1.9699999999999999E-2</v>
      </c>
      <c r="C56" s="8">
        <v>1684700</v>
      </c>
      <c r="D56">
        <v>0</v>
      </c>
      <c r="E56" t="s">
        <v>16</v>
      </c>
    </row>
    <row r="57" spans="1:5" x14ac:dyDescent="0.3">
      <c r="A57" s="1">
        <v>39009</v>
      </c>
      <c r="B57" s="2">
        <v>-4.0000000000000002E-4</v>
      </c>
      <c r="C57" s="8">
        <v>1275000</v>
      </c>
      <c r="D57">
        <v>0</v>
      </c>
      <c r="E57" t="s">
        <v>16</v>
      </c>
    </row>
    <row r="58" spans="1:5" x14ac:dyDescent="0.3">
      <c r="A58" s="1">
        <v>39010</v>
      </c>
      <c r="B58" s="2">
        <v>3.8E-3</v>
      </c>
      <c r="C58" s="8">
        <v>1911400</v>
      </c>
      <c r="D58">
        <v>0</v>
      </c>
      <c r="E58" t="s">
        <v>16</v>
      </c>
    </row>
    <row r="59" spans="1:5" x14ac:dyDescent="0.3">
      <c r="A59" s="1">
        <v>39013</v>
      </c>
      <c r="B59" s="2">
        <v>2.3900000000000001E-2</v>
      </c>
      <c r="C59" s="8">
        <v>1389900</v>
      </c>
      <c r="D59">
        <v>0</v>
      </c>
      <c r="E59" t="s">
        <v>16</v>
      </c>
    </row>
    <row r="60" spans="1:5" x14ac:dyDescent="0.3">
      <c r="A60" s="1">
        <v>39014</v>
      </c>
      <c r="B60" s="2">
        <v>8.6E-3</v>
      </c>
      <c r="C60" s="8">
        <v>1477500</v>
      </c>
      <c r="D60">
        <v>-1</v>
      </c>
      <c r="E60" t="s">
        <v>16</v>
      </c>
    </row>
    <row r="61" spans="1:5" x14ac:dyDescent="0.3">
      <c r="A61" s="1">
        <v>39015</v>
      </c>
      <c r="B61" s="2">
        <v>-7.4999999999999997E-3</v>
      </c>
      <c r="C61" s="8">
        <v>1362800</v>
      </c>
      <c r="D61">
        <v>-1</v>
      </c>
      <c r="E61" t="s">
        <v>16</v>
      </c>
    </row>
    <row r="62" spans="1:5" x14ac:dyDescent="0.3">
      <c r="A62" s="1">
        <v>39016</v>
      </c>
      <c r="B62" s="2">
        <v>-2.2100000000000002E-2</v>
      </c>
      <c r="C62" s="8">
        <v>1778600</v>
      </c>
      <c r="D62">
        <v>-1</v>
      </c>
      <c r="E62" t="s">
        <v>16</v>
      </c>
    </row>
    <row r="63" spans="1:5" x14ac:dyDescent="0.3">
      <c r="A63" s="1">
        <v>39017</v>
      </c>
      <c r="B63" s="2">
        <v>-7.3000000000000001E-3</v>
      </c>
      <c r="C63" s="8">
        <v>1161300</v>
      </c>
      <c r="D63">
        <v>-1</v>
      </c>
      <c r="E63" t="s">
        <v>16</v>
      </c>
    </row>
    <row r="64" spans="1:5" x14ac:dyDescent="0.3">
      <c r="A64" s="1">
        <v>39020</v>
      </c>
      <c r="B64" s="2">
        <v>4.8999999999999998E-3</v>
      </c>
      <c r="C64" s="8">
        <v>967300</v>
      </c>
      <c r="D64">
        <v>-1</v>
      </c>
      <c r="E64" t="s">
        <v>16</v>
      </c>
    </row>
    <row r="65" spans="1:5" x14ac:dyDescent="0.3">
      <c r="A65" s="1">
        <v>39021</v>
      </c>
      <c r="B65" s="2">
        <v>4.8999999999999998E-3</v>
      </c>
      <c r="C65" s="8">
        <v>998800</v>
      </c>
      <c r="D65">
        <v>0</v>
      </c>
      <c r="E65" t="s">
        <v>16</v>
      </c>
    </row>
    <row r="66" spans="1:5" x14ac:dyDescent="0.3">
      <c r="A66" s="1">
        <v>39022</v>
      </c>
      <c r="B66" s="2">
        <v>-1.9699999999999999E-2</v>
      </c>
      <c r="C66" s="8">
        <v>1271400</v>
      </c>
      <c r="D66">
        <v>0</v>
      </c>
      <c r="E66" t="s">
        <v>16</v>
      </c>
    </row>
    <row r="67" spans="1:5" x14ac:dyDescent="0.3">
      <c r="A67" s="1">
        <v>39023</v>
      </c>
      <c r="B67" s="2">
        <v>4.6199999999999998E-2</v>
      </c>
      <c r="C67" s="8">
        <v>2897800</v>
      </c>
      <c r="D67">
        <v>0</v>
      </c>
      <c r="E67" t="s">
        <v>16</v>
      </c>
    </row>
    <row r="68" spans="1:5" x14ac:dyDescent="0.3">
      <c r="A68" s="1">
        <v>39024</v>
      </c>
      <c r="B68" s="2">
        <v>5.45E-2</v>
      </c>
      <c r="C68" s="8">
        <v>5805800</v>
      </c>
      <c r="D68">
        <v>-1</v>
      </c>
      <c r="E68" t="s">
        <v>16</v>
      </c>
    </row>
    <row r="69" spans="1:5" x14ac:dyDescent="0.3">
      <c r="A69" s="1">
        <v>39027</v>
      </c>
      <c r="B69" s="2">
        <v>1.43E-2</v>
      </c>
      <c r="C69" s="8">
        <v>3042200</v>
      </c>
      <c r="D69">
        <v>-1</v>
      </c>
      <c r="E69" t="s">
        <v>16</v>
      </c>
    </row>
    <row r="70" spans="1:5" x14ac:dyDescent="0.3">
      <c r="A70" s="1">
        <v>39028</v>
      </c>
      <c r="B70" s="2">
        <v>4.0000000000000002E-4</v>
      </c>
      <c r="C70" s="8">
        <v>1419900</v>
      </c>
      <c r="D70">
        <v>-1</v>
      </c>
      <c r="E70" t="s">
        <v>16</v>
      </c>
    </row>
    <row r="71" spans="1:5" x14ac:dyDescent="0.3">
      <c r="A71" s="1">
        <v>39029</v>
      </c>
      <c r="B71" s="2">
        <v>1.55E-2</v>
      </c>
      <c r="C71" s="8">
        <v>1319700</v>
      </c>
      <c r="D71">
        <v>0</v>
      </c>
      <c r="E71" t="s">
        <v>16</v>
      </c>
    </row>
    <row r="72" spans="1:5" x14ac:dyDescent="0.3">
      <c r="A72" s="1">
        <v>39030</v>
      </c>
      <c r="B72" s="2">
        <v>6.0600000000000001E-2</v>
      </c>
      <c r="C72" s="8">
        <v>4102800</v>
      </c>
      <c r="D72">
        <v>0</v>
      </c>
      <c r="E72" t="s">
        <v>16</v>
      </c>
    </row>
    <row r="73" spans="1:5" x14ac:dyDescent="0.3">
      <c r="A73" s="1">
        <v>39031</v>
      </c>
      <c r="B73" s="2">
        <v>5.5599999999999997E-2</v>
      </c>
      <c r="C73" s="8">
        <v>11912600</v>
      </c>
      <c r="D73">
        <v>0</v>
      </c>
      <c r="E73" t="s">
        <v>16</v>
      </c>
    </row>
    <row r="74" spans="1:5" x14ac:dyDescent="0.3">
      <c r="A74" s="1">
        <v>39034</v>
      </c>
      <c r="B74" s="2">
        <v>-1.8800000000000001E-2</v>
      </c>
      <c r="C74" s="8">
        <v>5421300</v>
      </c>
      <c r="D74">
        <v>0</v>
      </c>
      <c r="E74" t="s">
        <v>16</v>
      </c>
    </row>
    <row r="75" spans="1:5" x14ac:dyDescent="0.3">
      <c r="A75" s="1">
        <v>39035</v>
      </c>
      <c r="B75" s="2">
        <v>-1.8200000000000001E-2</v>
      </c>
      <c r="C75" s="8">
        <v>6344000</v>
      </c>
      <c r="D75">
        <v>0</v>
      </c>
      <c r="E75" t="s">
        <v>16</v>
      </c>
    </row>
    <row r="76" spans="1:5" x14ac:dyDescent="0.3">
      <c r="A76" s="1">
        <v>39036</v>
      </c>
      <c r="B76" s="2">
        <v>6.0299999999999999E-2</v>
      </c>
      <c r="C76" s="8">
        <v>12329500</v>
      </c>
      <c r="D76">
        <v>0</v>
      </c>
      <c r="E76" t="s">
        <v>16</v>
      </c>
    </row>
    <row r="77" spans="1:5" x14ac:dyDescent="0.3">
      <c r="A77" s="1">
        <v>39037</v>
      </c>
      <c r="B77" s="2">
        <v>-2.01E-2</v>
      </c>
      <c r="C77" s="8">
        <v>8529900</v>
      </c>
      <c r="D77">
        <v>0</v>
      </c>
      <c r="E77" t="s">
        <v>16</v>
      </c>
    </row>
    <row r="78" spans="1:5" x14ac:dyDescent="0.3">
      <c r="A78" s="1">
        <v>39038</v>
      </c>
      <c r="B78" s="2">
        <v>-4.7999999999999996E-3</v>
      </c>
      <c r="C78" s="8">
        <v>7571600</v>
      </c>
      <c r="D78">
        <v>0</v>
      </c>
      <c r="E78" t="s">
        <v>16</v>
      </c>
    </row>
    <row r="79" spans="1:5" x14ac:dyDescent="0.3">
      <c r="A79" s="1">
        <v>39041</v>
      </c>
      <c r="B79" s="2">
        <v>-1.9E-3</v>
      </c>
      <c r="C79" s="8">
        <v>6791400</v>
      </c>
      <c r="D79">
        <v>-1</v>
      </c>
      <c r="E79" t="s">
        <v>16</v>
      </c>
    </row>
    <row r="80" spans="1:5" x14ac:dyDescent="0.3">
      <c r="A80" s="1">
        <v>39042</v>
      </c>
      <c r="B80" s="2">
        <v>8.8400000000000006E-2</v>
      </c>
      <c r="C80" s="8">
        <v>10758300</v>
      </c>
      <c r="D80">
        <v>-1</v>
      </c>
      <c r="E80" t="s">
        <v>16</v>
      </c>
    </row>
    <row r="81" spans="1:5" x14ac:dyDescent="0.3">
      <c r="A81" s="1">
        <v>39043</v>
      </c>
      <c r="B81" s="2">
        <v>9.7000000000000003E-3</v>
      </c>
      <c r="C81" s="8">
        <v>10643700</v>
      </c>
      <c r="D81">
        <v>-1</v>
      </c>
      <c r="E81" t="s">
        <v>16</v>
      </c>
    </row>
    <row r="82" spans="1:5" x14ac:dyDescent="0.3">
      <c r="A82" s="1">
        <v>39045</v>
      </c>
      <c r="B82" s="2">
        <v>-1.1999999999999999E-3</v>
      </c>
      <c r="C82" s="8">
        <v>3451400</v>
      </c>
      <c r="D82">
        <v>-1</v>
      </c>
      <c r="E82" t="s">
        <v>16</v>
      </c>
    </row>
    <row r="83" spans="1:5" x14ac:dyDescent="0.3">
      <c r="A83" s="1">
        <v>39048</v>
      </c>
      <c r="B83" s="2">
        <v>-6.8500000000000005E-2</v>
      </c>
      <c r="C83" s="8">
        <v>7436100</v>
      </c>
      <c r="D83">
        <v>0</v>
      </c>
      <c r="E83" t="s">
        <v>16</v>
      </c>
    </row>
    <row r="84" spans="1:5" x14ac:dyDescent="0.3">
      <c r="A84" s="1">
        <v>39049</v>
      </c>
      <c r="B84" s="2">
        <v>1.2E-2</v>
      </c>
      <c r="C84" s="8">
        <v>7984100</v>
      </c>
      <c r="D84">
        <v>0</v>
      </c>
      <c r="E84" t="s">
        <v>16</v>
      </c>
    </row>
    <row r="85" spans="1:5" x14ac:dyDescent="0.3">
      <c r="A85" s="1">
        <v>39050</v>
      </c>
      <c r="B85" s="2">
        <v>-4.1200000000000001E-2</v>
      </c>
      <c r="C85" s="8">
        <v>8495800</v>
      </c>
      <c r="D85">
        <v>0</v>
      </c>
      <c r="E85" t="s">
        <v>16</v>
      </c>
    </row>
    <row r="86" spans="1:5" x14ac:dyDescent="0.3">
      <c r="A86" s="1">
        <v>39051</v>
      </c>
      <c r="B86" s="2">
        <v>4.4299999999999999E-2</v>
      </c>
      <c r="C86" s="8">
        <v>5230500</v>
      </c>
      <c r="D86">
        <v>0</v>
      </c>
      <c r="E86" t="s">
        <v>16</v>
      </c>
    </row>
    <row r="87" spans="1:5" x14ac:dyDescent="0.3">
      <c r="A87" s="1">
        <v>39052</v>
      </c>
      <c r="B87" s="2">
        <v>-2.9399999999999999E-2</v>
      </c>
      <c r="C87" s="8">
        <v>5444200</v>
      </c>
      <c r="D87">
        <v>1</v>
      </c>
      <c r="E87" t="s">
        <v>17</v>
      </c>
    </row>
    <row r="88" spans="1:5" x14ac:dyDescent="0.3">
      <c r="A88" s="1">
        <v>39055</v>
      </c>
      <c r="B88" s="2">
        <v>-4.0000000000000002E-4</v>
      </c>
      <c r="C88" s="8">
        <v>3583000</v>
      </c>
      <c r="D88">
        <v>0</v>
      </c>
      <c r="E88" t="s">
        <v>17</v>
      </c>
    </row>
    <row r="89" spans="1:5" x14ac:dyDescent="0.3">
      <c r="A89" s="1">
        <v>39056</v>
      </c>
      <c r="B89" s="2">
        <v>-2.01E-2</v>
      </c>
      <c r="C89" s="8">
        <v>7997700</v>
      </c>
      <c r="D89">
        <v>0</v>
      </c>
      <c r="E89" t="s">
        <v>17</v>
      </c>
    </row>
    <row r="90" spans="1:5" x14ac:dyDescent="0.3">
      <c r="A90" s="1">
        <v>39057</v>
      </c>
      <c r="B90" s="2">
        <v>-1.0800000000000001E-2</v>
      </c>
      <c r="C90" s="8">
        <v>2684600</v>
      </c>
      <c r="D90">
        <v>0</v>
      </c>
      <c r="E90" t="s">
        <v>17</v>
      </c>
    </row>
    <row r="91" spans="1:5" x14ac:dyDescent="0.3">
      <c r="A91" s="1">
        <v>39058</v>
      </c>
      <c r="B91" s="2">
        <v>-1.3899999999999999E-2</v>
      </c>
      <c r="C91" s="8">
        <v>5718000</v>
      </c>
      <c r="D91">
        <v>1</v>
      </c>
      <c r="E91" t="s">
        <v>17</v>
      </c>
    </row>
    <row r="92" spans="1:5" x14ac:dyDescent="0.3">
      <c r="A92" s="1">
        <v>39059</v>
      </c>
      <c r="B92" s="2">
        <v>-1.06E-2</v>
      </c>
      <c r="C92" s="8">
        <v>3535500</v>
      </c>
      <c r="D92">
        <v>0</v>
      </c>
      <c r="E92" t="s">
        <v>17</v>
      </c>
    </row>
    <row r="93" spans="1:5" x14ac:dyDescent="0.3">
      <c r="A93" s="1">
        <v>39062</v>
      </c>
      <c r="B93" s="2">
        <v>1.17E-2</v>
      </c>
      <c r="C93" s="8">
        <v>5257300</v>
      </c>
      <c r="D93">
        <v>1</v>
      </c>
      <c r="E93" t="s">
        <v>17</v>
      </c>
    </row>
    <row r="94" spans="1:5" x14ac:dyDescent="0.3">
      <c r="A94" s="1">
        <v>39063</v>
      </c>
      <c r="B94" s="2">
        <v>-1.1599999999999999E-2</v>
      </c>
      <c r="C94" s="8">
        <v>3964300</v>
      </c>
      <c r="D94">
        <v>1</v>
      </c>
      <c r="E94" t="s">
        <v>17</v>
      </c>
    </row>
    <row r="95" spans="1:5" x14ac:dyDescent="0.3">
      <c r="A95" s="1">
        <v>39064</v>
      </c>
      <c r="B95" s="2">
        <v>-2.47E-2</v>
      </c>
      <c r="C95" s="8">
        <v>3187700</v>
      </c>
      <c r="D95">
        <v>1</v>
      </c>
      <c r="E95" t="s">
        <v>17</v>
      </c>
    </row>
    <row r="96" spans="1:5" x14ac:dyDescent="0.3">
      <c r="A96" s="1">
        <v>39065</v>
      </c>
      <c r="B96" s="2">
        <v>1.1900000000000001E-2</v>
      </c>
      <c r="C96" s="8">
        <v>2939900</v>
      </c>
      <c r="D96">
        <v>1</v>
      </c>
      <c r="E96" t="s">
        <v>17</v>
      </c>
    </row>
    <row r="97" spans="1:5" x14ac:dyDescent="0.3">
      <c r="A97" s="1">
        <v>39069</v>
      </c>
      <c r="B97" s="2">
        <v>2.5100000000000001E-2</v>
      </c>
      <c r="C97" s="8">
        <v>6151500</v>
      </c>
      <c r="D97">
        <v>1</v>
      </c>
      <c r="E97" t="s">
        <v>17</v>
      </c>
    </row>
    <row r="98" spans="1:5" x14ac:dyDescent="0.3">
      <c r="A98" s="1">
        <v>39070</v>
      </c>
      <c r="B98" s="2">
        <v>6.8999999999999999E-3</v>
      </c>
      <c r="C98" s="8">
        <v>4742000</v>
      </c>
      <c r="D98">
        <v>1</v>
      </c>
      <c r="E98" t="s">
        <v>17</v>
      </c>
    </row>
    <row r="99" spans="1:5" x14ac:dyDescent="0.3">
      <c r="A99" s="1">
        <v>39071</v>
      </c>
      <c r="B99" s="2">
        <v>-4.5999999999999999E-3</v>
      </c>
      <c r="C99" s="8">
        <v>3996700</v>
      </c>
      <c r="D99">
        <v>0</v>
      </c>
      <c r="E99" t="s">
        <v>17</v>
      </c>
    </row>
    <row r="100" spans="1:5" x14ac:dyDescent="0.3">
      <c r="A100" s="1">
        <v>39072</v>
      </c>
      <c r="B100" s="2">
        <v>-1.9900000000000001E-2</v>
      </c>
      <c r="C100" s="8">
        <v>4600100</v>
      </c>
      <c r="D100">
        <v>0</v>
      </c>
      <c r="E100" t="s">
        <v>17</v>
      </c>
    </row>
    <row r="101" spans="1:5" x14ac:dyDescent="0.3">
      <c r="A101" s="1">
        <v>39073</v>
      </c>
      <c r="B101" s="2">
        <v>-1.8100000000000002E-2</v>
      </c>
      <c r="C101" s="8">
        <v>3065500</v>
      </c>
      <c r="D101">
        <v>1</v>
      </c>
      <c r="E101" t="s">
        <v>17</v>
      </c>
    </row>
    <row r="102" spans="1:5" x14ac:dyDescent="0.3">
      <c r="A102" s="1">
        <v>39077</v>
      </c>
      <c r="B102" s="2">
        <v>-2.1600000000000001E-2</v>
      </c>
      <c r="C102" s="8">
        <v>4142700</v>
      </c>
      <c r="D102">
        <v>0</v>
      </c>
      <c r="E102" t="s">
        <v>17</v>
      </c>
    </row>
    <row r="103" spans="1:5" x14ac:dyDescent="0.3">
      <c r="A103" s="1">
        <v>39078</v>
      </c>
      <c r="B103" s="2">
        <v>2.69E-2</v>
      </c>
      <c r="C103" s="8">
        <v>3882800</v>
      </c>
      <c r="D103">
        <v>1</v>
      </c>
      <c r="E103" t="s">
        <v>17</v>
      </c>
    </row>
    <row r="104" spans="1:5" x14ac:dyDescent="0.3">
      <c r="A104" s="1">
        <v>39079</v>
      </c>
      <c r="B104" s="2">
        <v>3.5999999999999999E-3</v>
      </c>
      <c r="C104" s="8">
        <v>1656800</v>
      </c>
      <c r="D104">
        <v>0</v>
      </c>
      <c r="E104" t="s">
        <v>17</v>
      </c>
    </row>
    <row r="105" spans="1:5" x14ac:dyDescent="0.3">
      <c r="A105" s="1">
        <v>39080</v>
      </c>
      <c r="B105" s="2">
        <v>-5.8999999999999999E-3</v>
      </c>
      <c r="C105" s="8">
        <v>1983000</v>
      </c>
      <c r="D105">
        <v>1</v>
      </c>
      <c r="E105" t="s">
        <v>17</v>
      </c>
    </row>
    <row r="106" spans="1:5" x14ac:dyDescent="0.3">
      <c r="A106" s="1">
        <v>39085</v>
      </c>
      <c r="B106" s="2">
        <v>-4.1099999999999998E-2</v>
      </c>
      <c r="C106" s="8">
        <v>6900500</v>
      </c>
      <c r="D106">
        <v>0</v>
      </c>
      <c r="E106" t="s">
        <v>17</v>
      </c>
    </row>
    <row r="107" spans="1:5" x14ac:dyDescent="0.3">
      <c r="A107" s="1">
        <v>39086</v>
      </c>
      <c r="B107" s="2">
        <v>2.3099999999999999E-2</v>
      </c>
      <c r="C107" s="8">
        <v>3572500</v>
      </c>
      <c r="D107">
        <v>0</v>
      </c>
      <c r="E107" t="s">
        <v>17</v>
      </c>
    </row>
    <row r="108" spans="1:5" x14ac:dyDescent="0.3">
      <c r="A108" s="1">
        <v>39087</v>
      </c>
      <c r="B108" s="2">
        <v>5.4899999999999997E-2</v>
      </c>
      <c r="C108" s="8">
        <v>14076800</v>
      </c>
      <c r="D108">
        <v>1</v>
      </c>
      <c r="E108" t="s">
        <v>17</v>
      </c>
    </row>
    <row r="109" spans="1:5" x14ac:dyDescent="0.3">
      <c r="A109" s="1">
        <v>39090</v>
      </c>
      <c r="B109" s="2">
        <v>4.6800000000000001E-2</v>
      </c>
      <c r="C109" s="8">
        <v>11338100</v>
      </c>
      <c r="D109">
        <v>1</v>
      </c>
      <c r="E109" t="s">
        <v>17</v>
      </c>
    </row>
    <row r="110" spans="1:5" x14ac:dyDescent="0.3">
      <c r="A110" s="1">
        <v>39091</v>
      </c>
      <c r="B110" s="2">
        <v>-1.2800000000000001E-2</v>
      </c>
      <c r="C110" s="8">
        <v>8087900</v>
      </c>
      <c r="D110">
        <v>1</v>
      </c>
      <c r="E110" t="s">
        <v>17</v>
      </c>
    </row>
    <row r="111" spans="1:5" x14ac:dyDescent="0.3">
      <c r="A111" s="1">
        <v>39092</v>
      </c>
      <c r="B111" s="2">
        <v>3.4500000000000003E-2</v>
      </c>
      <c r="C111" s="8">
        <v>8896200</v>
      </c>
      <c r="D111">
        <v>0</v>
      </c>
      <c r="E111" t="s">
        <v>17</v>
      </c>
    </row>
    <row r="112" spans="1:5" x14ac:dyDescent="0.3">
      <c r="A112" s="1">
        <v>39093</v>
      </c>
      <c r="B112" s="2">
        <v>-2.12E-2</v>
      </c>
      <c r="C112" s="8">
        <v>7011600</v>
      </c>
      <c r="D112">
        <v>0</v>
      </c>
      <c r="E112" t="s">
        <v>17</v>
      </c>
    </row>
    <row r="113" spans="1:5" x14ac:dyDescent="0.3">
      <c r="A113" s="1">
        <v>39094</v>
      </c>
      <c r="B113" s="2">
        <v>-1.0200000000000001E-2</v>
      </c>
      <c r="C113" s="8">
        <v>4773200</v>
      </c>
      <c r="D113">
        <v>0</v>
      </c>
      <c r="E113" t="s">
        <v>17</v>
      </c>
    </row>
    <row r="114" spans="1:5" x14ac:dyDescent="0.3">
      <c r="A114" s="1">
        <v>39098</v>
      </c>
      <c r="B114" s="2">
        <v>4.4999999999999997E-3</v>
      </c>
      <c r="C114" s="8">
        <v>5440800</v>
      </c>
      <c r="D114">
        <v>1</v>
      </c>
      <c r="E114" t="s">
        <v>17</v>
      </c>
    </row>
    <row r="115" spans="1:5" x14ac:dyDescent="0.3">
      <c r="A115" s="1">
        <v>39099</v>
      </c>
      <c r="B115" s="2">
        <v>-1.4E-3</v>
      </c>
      <c r="C115" s="8">
        <v>4946500</v>
      </c>
      <c r="D115">
        <v>0</v>
      </c>
      <c r="E115" t="s">
        <v>17</v>
      </c>
    </row>
    <row r="116" spans="1:5" x14ac:dyDescent="0.3">
      <c r="A116" s="1">
        <v>39100</v>
      </c>
      <c r="B116" s="2">
        <v>-4.9099999999999998E-2</v>
      </c>
      <c r="C116" s="8">
        <v>10620300</v>
      </c>
      <c r="D116">
        <v>-1</v>
      </c>
      <c r="E116" t="s">
        <v>17</v>
      </c>
    </row>
    <row r="117" spans="1:5" x14ac:dyDescent="0.3">
      <c r="A117" s="1">
        <v>39101</v>
      </c>
      <c r="B117" s="2">
        <v>-4.0000000000000002E-4</v>
      </c>
      <c r="C117" s="8">
        <v>5440200</v>
      </c>
      <c r="D117">
        <v>0</v>
      </c>
      <c r="E117" t="s">
        <v>17</v>
      </c>
    </row>
    <row r="118" spans="1:5" x14ac:dyDescent="0.3">
      <c r="A118" s="1">
        <v>39104</v>
      </c>
      <c r="B118" s="2">
        <v>-1.2E-2</v>
      </c>
      <c r="C118" s="8">
        <v>4905900</v>
      </c>
      <c r="D118">
        <v>-1</v>
      </c>
      <c r="E118" t="s">
        <v>17</v>
      </c>
    </row>
    <row r="119" spans="1:5" x14ac:dyDescent="0.3">
      <c r="A119" s="1">
        <v>39105</v>
      </c>
      <c r="B119" s="2">
        <v>6.7000000000000002E-3</v>
      </c>
      <c r="C119" s="8">
        <v>5306300</v>
      </c>
      <c r="D119">
        <v>0</v>
      </c>
      <c r="E119" t="s">
        <v>17</v>
      </c>
    </row>
    <row r="120" spans="1:5" x14ac:dyDescent="0.3">
      <c r="A120" s="1">
        <v>39106</v>
      </c>
      <c r="B120" s="2">
        <v>2.7900000000000001E-2</v>
      </c>
      <c r="C120" s="8">
        <v>6968500</v>
      </c>
      <c r="D120">
        <v>0</v>
      </c>
      <c r="E120" t="s">
        <v>17</v>
      </c>
    </row>
    <row r="121" spans="1:5" x14ac:dyDescent="0.3">
      <c r="A121" s="1">
        <v>39107</v>
      </c>
      <c r="B121" s="2">
        <v>-3.09E-2</v>
      </c>
      <c r="C121" s="8">
        <v>4795600</v>
      </c>
      <c r="D121">
        <v>0</v>
      </c>
      <c r="E121" t="s">
        <v>17</v>
      </c>
    </row>
    <row r="122" spans="1:5" x14ac:dyDescent="0.3">
      <c r="A122" s="1">
        <v>39108</v>
      </c>
      <c r="B122" s="2">
        <v>1.14E-2</v>
      </c>
      <c r="C122" s="8">
        <v>7509500</v>
      </c>
      <c r="D122">
        <v>-1</v>
      </c>
      <c r="E122" t="s">
        <v>17</v>
      </c>
    </row>
    <row r="123" spans="1:5" x14ac:dyDescent="0.3">
      <c r="A123" s="1">
        <v>39111</v>
      </c>
      <c r="B123" s="2">
        <v>-1.5599999999999999E-2</v>
      </c>
      <c r="C123" s="8">
        <v>6123500</v>
      </c>
      <c r="D123">
        <v>0</v>
      </c>
      <c r="E123" t="s">
        <v>17</v>
      </c>
    </row>
    <row r="124" spans="1:5" x14ac:dyDescent="0.3">
      <c r="A124" s="1">
        <v>39112</v>
      </c>
      <c r="B124" s="2">
        <v>1.03E-2</v>
      </c>
      <c r="C124" s="8">
        <v>4598100</v>
      </c>
      <c r="D124">
        <v>-1</v>
      </c>
      <c r="E124" t="s">
        <v>17</v>
      </c>
    </row>
    <row r="125" spans="1:5" x14ac:dyDescent="0.3">
      <c r="A125" s="1">
        <v>39113</v>
      </c>
      <c r="B125" s="2">
        <v>-2.7000000000000001E-3</v>
      </c>
      <c r="C125" s="8">
        <v>5006200</v>
      </c>
      <c r="D125">
        <v>0</v>
      </c>
      <c r="E125" t="s">
        <v>17</v>
      </c>
    </row>
    <row r="126" spans="1:5" x14ac:dyDescent="0.3">
      <c r="A126" s="1">
        <v>39114</v>
      </c>
      <c r="B126" s="2">
        <v>6.8999999999999999E-3</v>
      </c>
      <c r="C126" s="8">
        <v>5167900</v>
      </c>
      <c r="D126">
        <v>0</v>
      </c>
      <c r="E126" t="s">
        <v>17</v>
      </c>
    </row>
    <row r="127" spans="1:5" x14ac:dyDescent="0.3">
      <c r="A127" s="1">
        <v>39115</v>
      </c>
      <c r="B127" s="2">
        <v>1E-3</v>
      </c>
      <c r="C127" s="8">
        <v>9755000</v>
      </c>
      <c r="D127">
        <v>0</v>
      </c>
      <c r="E127" t="s">
        <v>17</v>
      </c>
    </row>
    <row r="128" spans="1:5" x14ac:dyDescent="0.3">
      <c r="A128" s="1">
        <v>39118</v>
      </c>
      <c r="B128" s="2">
        <v>-1.0999999999999999E-2</v>
      </c>
      <c r="C128" s="8">
        <v>3153800</v>
      </c>
      <c r="D128">
        <v>-1</v>
      </c>
      <c r="E128" t="s">
        <v>17</v>
      </c>
    </row>
    <row r="129" spans="1:5" x14ac:dyDescent="0.3">
      <c r="A129" s="1">
        <v>39119</v>
      </c>
      <c r="B129" s="2">
        <v>-9.1000000000000004E-3</v>
      </c>
      <c r="C129" s="8">
        <v>3195900</v>
      </c>
      <c r="D129">
        <v>-1</v>
      </c>
      <c r="E129" t="s">
        <v>17</v>
      </c>
    </row>
    <row r="130" spans="1:5" x14ac:dyDescent="0.3">
      <c r="A130" s="1">
        <v>39120</v>
      </c>
      <c r="B130" s="2">
        <v>-9.2999999999999992E-3</v>
      </c>
      <c r="C130" s="8">
        <v>8065000</v>
      </c>
      <c r="D130">
        <v>-1</v>
      </c>
      <c r="E130" t="s">
        <v>17</v>
      </c>
    </row>
    <row r="131" spans="1:5" x14ac:dyDescent="0.3">
      <c r="A131" s="1">
        <v>39121</v>
      </c>
      <c r="B131" s="2">
        <v>3.3999999999999998E-3</v>
      </c>
      <c r="C131" s="8">
        <v>3965000</v>
      </c>
      <c r="D131">
        <v>-1</v>
      </c>
      <c r="E131" t="s">
        <v>17</v>
      </c>
    </row>
    <row r="132" spans="1:5" x14ac:dyDescent="0.3">
      <c r="A132" s="1">
        <v>39122</v>
      </c>
      <c r="B132" s="2">
        <v>-3.6900000000000002E-2</v>
      </c>
      <c r="C132" s="8">
        <v>8248800</v>
      </c>
      <c r="D132">
        <v>-1</v>
      </c>
      <c r="E132" t="s">
        <v>17</v>
      </c>
    </row>
    <row r="133" spans="1:5" x14ac:dyDescent="0.3">
      <c r="A133" s="1">
        <v>39125</v>
      </c>
      <c r="B133" s="2">
        <v>-3.2500000000000001E-2</v>
      </c>
      <c r="C133" s="8">
        <v>6333407</v>
      </c>
      <c r="D133">
        <v>0</v>
      </c>
      <c r="E133" t="s">
        <v>17</v>
      </c>
    </row>
    <row r="134" spans="1:5" x14ac:dyDescent="0.3">
      <c r="A134" s="1">
        <v>39126</v>
      </c>
      <c r="B134" s="2">
        <v>6.6E-3</v>
      </c>
      <c r="C134" s="8">
        <v>5429485</v>
      </c>
      <c r="D134">
        <v>0</v>
      </c>
      <c r="E134" t="s">
        <v>17</v>
      </c>
    </row>
    <row r="135" spans="1:5" x14ac:dyDescent="0.3">
      <c r="A135" s="1">
        <v>39127</v>
      </c>
      <c r="B135" s="2">
        <v>-1.1000000000000001E-3</v>
      </c>
      <c r="C135" s="8">
        <v>4843183</v>
      </c>
      <c r="D135">
        <v>-1</v>
      </c>
      <c r="E135" t="s">
        <v>17</v>
      </c>
    </row>
    <row r="136" spans="1:5" x14ac:dyDescent="0.3">
      <c r="A136" s="1">
        <v>39128</v>
      </c>
      <c r="B136" s="2">
        <v>-3.0599999999999999E-2</v>
      </c>
      <c r="C136" s="8">
        <v>8168848</v>
      </c>
      <c r="D136">
        <v>-1</v>
      </c>
      <c r="E136" t="s">
        <v>17</v>
      </c>
    </row>
    <row r="137" spans="1:5" x14ac:dyDescent="0.3">
      <c r="A137" s="1">
        <v>39129</v>
      </c>
      <c r="B137" s="2">
        <v>2.5000000000000001E-2</v>
      </c>
      <c r="C137" s="8">
        <v>12644100</v>
      </c>
      <c r="D137">
        <v>-1</v>
      </c>
      <c r="E137" t="s">
        <v>17</v>
      </c>
    </row>
    <row r="138" spans="1:5" x14ac:dyDescent="0.3">
      <c r="A138" s="1">
        <v>39133</v>
      </c>
      <c r="B138" s="2">
        <v>2.8000000000000001E-2</v>
      </c>
      <c r="C138" s="8">
        <v>8096200</v>
      </c>
      <c r="D138">
        <v>0</v>
      </c>
      <c r="E138" t="s">
        <v>17</v>
      </c>
    </row>
    <row r="139" spans="1:5" x14ac:dyDescent="0.3">
      <c r="A139" s="1">
        <v>39134</v>
      </c>
      <c r="B139" s="2">
        <v>2.64E-2</v>
      </c>
      <c r="C139" s="8">
        <v>8989800</v>
      </c>
      <c r="D139">
        <v>0</v>
      </c>
      <c r="E139" t="s">
        <v>17</v>
      </c>
    </row>
    <row r="140" spans="1:5" x14ac:dyDescent="0.3">
      <c r="A140" s="1">
        <v>39135</v>
      </c>
      <c r="B140" s="2">
        <v>-4.3E-3</v>
      </c>
      <c r="C140" s="8">
        <v>6477500</v>
      </c>
      <c r="D140">
        <v>0</v>
      </c>
      <c r="E140" t="s">
        <v>17</v>
      </c>
    </row>
    <row r="141" spans="1:5" x14ac:dyDescent="0.3">
      <c r="A141" s="1">
        <v>39136</v>
      </c>
      <c r="B141" s="2">
        <v>-2.06E-2</v>
      </c>
      <c r="C141" s="8">
        <v>3455500</v>
      </c>
      <c r="D141">
        <v>0</v>
      </c>
      <c r="E141" t="s">
        <v>17</v>
      </c>
    </row>
    <row r="142" spans="1:5" x14ac:dyDescent="0.3">
      <c r="A142" s="1">
        <v>39139</v>
      </c>
      <c r="B142" s="2">
        <v>-2.3300000000000001E-2</v>
      </c>
      <c r="C142" s="8">
        <v>4831653</v>
      </c>
      <c r="D142">
        <v>0</v>
      </c>
      <c r="E142" t="s">
        <v>17</v>
      </c>
    </row>
    <row r="143" spans="1:5" x14ac:dyDescent="0.3">
      <c r="A143" s="1">
        <v>39140</v>
      </c>
      <c r="B143" s="2">
        <v>-1.6799999999999999E-2</v>
      </c>
      <c r="C143" s="8">
        <v>6893800</v>
      </c>
      <c r="D143">
        <v>0</v>
      </c>
      <c r="E143" t="s">
        <v>17</v>
      </c>
    </row>
    <row r="144" spans="1:5" x14ac:dyDescent="0.3">
      <c r="A144" s="1">
        <v>39141</v>
      </c>
      <c r="B144" s="2">
        <v>2.3999999999999998E-3</v>
      </c>
      <c r="C144" s="8">
        <v>9389600</v>
      </c>
      <c r="D144">
        <v>0</v>
      </c>
      <c r="E144" t="s">
        <v>17</v>
      </c>
    </row>
    <row r="145" spans="1:5" x14ac:dyDescent="0.3">
      <c r="A145" s="1">
        <v>39142</v>
      </c>
      <c r="B145" s="2">
        <v>9.4000000000000004E-3</v>
      </c>
      <c r="C145" s="8">
        <v>6096165</v>
      </c>
      <c r="D145">
        <v>-1</v>
      </c>
      <c r="E145" t="s">
        <v>18</v>
      </c>
    </row>
    <row r="146" spans="1:5" x14ac:dyDescent="0.3">
      <c r="A146" s="1">
        <v>39143</v>
      </c>
      <c r="B146" s="2">
        <v>-2.3E-3</v>
      </c>
      <c r="C146" s="8">
        <v>9351900</v>
      </c>
      <c r="D146">
        <v>-1</v>
      </c>
      <c r="E146" t="s">
        <v>18</v>
      </c>
    </row>
    <row r="147" spans="1:5" x14ac:dyDescent="0.3">
      <c r="A147" s="1">
        <v>39146</v>
      </c>
      <c r="B147" s="2">
        <v>6.1999999999999998E-3</v>
      </c>
      <c r="C147" s="8">
        <v>4931300</v>
      </c>
      <c r="D147">
        <v>-1</v>
      </c>
      <c r="E147" t="s">
        <v>18</v>
      </c>
    </row>
    <row r="148" spans="1:5" x14ac:dyDescent="0.3">
      <c r="A148" s="1">
        <v>39147</v>
      </c>
      <c r="B148" s="2">
        <v>6.1199999999999997E-2</v>
      </c>
      <c r="C148" s="8">
        <v>7974481</v>
      </c>
      <c r="D148">
        <v>-1</v>
      </c>
      <c r="E148" t="s">
        <v>18</v>
      </c>
    </row>
    <row r="149" spans="1:5" x14ac:dyDescent="0.3">
      <c r="A149" s="1">
        <v>39148</v>
      </c>
      <c r="B149" s="2">
        <v>-1.8800000000000001E-2</v>
      </c>
      <c r="C149" s="8">
        <v>6487106</v>
      </c>
      <c r="D149">
        <v>-1</v>
      </c>
      <c r="E149" t="s">
        <v>18</v>
      </c>
    </row>
    <row r="150" spans="1:5" x14ac:dyDescent="0.3">
      <c r="A150" s="1">
        <v>39149</v>
      </c>
      <c r="B150" s="2">
        <v>-8.0000000000000002E-3</v>
      </c>
      <c r="C150" s="8">
        <v>4594284</v>
      </c>
      <c r="D150">
        <v>-1</v>
      </c>
      <c r="E150" t="s">
        <v>18</v>
      </c>
    </row>
    <row r="151" spans="1:5" x14ac:dyDescent="0.3">
      <c r="A151" s="1">
        <v>39150</v>
      </c>
      <c r="B151" s="2">
        <v>-0.01</v>
      </c>
      <c r="C151" s="8">
        <v>4406948</v>
      </c>
      <c r="D151">
        <v>-1</v>
      </c>
      <c r="E151" t="s">
        <v>18</v>
      </c>
    </row>
    <row r="152" spans="1:5" x14ac:dyDescent="0.3">
      <c r="A152" s="1">
        <v>39153</v>
      </c>
      <c r="B152" s="2">
        <v>-1.1000000000000001E-3</v>
      </c>
      <c r="C152" s="8">
        <v>4215959</v>
      </c>
      <c r="D152">
        <v>-1</v>
      </c>
      <c r="E152" t="s">
        <v>18</v>
      </c>
    </row>
    <row r="153" spans="1:5" x14ac:dyDescent="0.3">
      <c r="A153" s="1">
        <v>39154</v>
      </c>
      <c r="B153" s="2">
        <v>-6.8999999999999999E-3</v>
      </c>
      <c r="C153" s="8">
        <v>4839239</v>
      </c>
      <c r="D153">
        <v>0</v>
      </c>
      <c r="E153" t="s">
        <v>18</v>
      </c>
    </row>
    <row r="154" spans="1:5" x14ac:dyDescent="0.3">
      <c r="A154" s="1">
        <v>39155</v>
      </c>
      <c r="B154" s="2">
        <v>2.5999999999999999E-3</v>
      </c>
      <c r="C154" s="8">
        <v>7153411</v>
      </c>
      <c r="D154">
        <v>0</v>
      </c>
      <c r="E154" t="s">
        <v>18</v>
      </c>
    </row>
    <row r="155" spans="1:5" x14ac:dyDescent="0.3">
      <c r="A155" s="1">
        <v>39157</v>
      </c>
      <c r="B155" s="2">
        <v>5.3E-3</v>
      </c>
      <c r="C155" s="8">
        <v>8605800</v>
      </c>
      <c r="D155">
        <v>-1</v>
      </c>
      <c r="E155" t="s">
        <v>18</v>
      </c>
    </row>
    <row r="156" spans="1:5" x14ac:dyDescent="0.3">
      <c r="A156" s="1">
        <v>39161</v>
      </c>
      <c r="B156" s="2">
        <v>1.0800000000000001E-2</v>
      </c>
      <c r="C156" s="8">
        <v>3819600</v>
      </c>
      <c r="D156">
        <v>-1</v>
      </c>
      <c r="E156" t="s">
        <v>18</v>
      </c>
    </row>
    <row r="157" spans="1:5" x14ac:dyDescent="0.3">
      <c r="A157" s="1">
        <v>39162</v>
      </c>
      <c r="B157" s="2">
        <v>4.3900000000000002E-2</v>
      </c>
      <c r="C157" s="8">
        <v>6104533</v>
      </c>
      <c r="D157">
        <v>-1</v>
      </c>
      <c r="E157" t="s">
        <v>18</v>
      </c>
    </row>
    <row r="158" spans="1:5" x14ac:dyDescent="0.3">
      <c r="A158" s="1">
        <v>39163</v>
      </c>
      <c r="B158" s="2">
        <v>-1.61E-2</v>
      </c>
      <c r="C158" s="8">
        <v>5956356</v>
      </c>
      <c r="D158">
        <v>-1</v>
      </c>
      <c r="E158" t="s">
        <v>18</v>
      </c>
    </row>
    <row r="159" spans="1:5" x14ac:dyDescent="0.3">
      <c r="A159" s="1">
        <v>39164</v>
      </c>
      <c r="B159" s="2">
        <v>-2.9999999999999997E-4</v>
      </c>
      <c r="C159" s="8">
        <v>2963600</v>
      </c>
      <c r="D159">
        <v>0</v>
      </c>
      <c r="E159" t="s">
        <v>18</v>
      </c>
    </row>
    <row r="160" spans="1:5" x14ac:dyDescent="0.3">
      <c r="A160" s="1">
        <v>39167</v>
      </c>
      <c r="B160" s="2">
        <v>3.7999999999999999E-2</v>
      </c>
      <c r="C160" s="8">
        <v>7273290</v>
      </c>
      <c r="D160">
        <v>-1</v>
      </c>
      <c r="E160" t="s">
        <v>18</v>
      </c>
    </row>
    <row r="161" spans="1:5" x14ac:dyDescent="0.3">
      <c r="A161" s="1">
        <v>39168</v>
      </c>
      <c r="B161" s="2">
        <v>1.0500000000000001E-2</v>
      </c>
      <c r="C161" s="8">
        <v>6576445</v>
      </c>
      <c r="D161">
        <v>0</v>
      </c>
      <c r="E161" t="s">
        <v>18</v>
      </c>
    </row>
    <row r="162" spans="1:5" x14ac:dyDescent="0.3">
      <c r="A162" s="1">
        <v>39169</v>
      </c>
      <c r="B162" s="2">
        <v>1.29E-2</v>
      </c>
      <c r="C162" s="8">
        <v>9045689</v>
      </c>
      <c r="D162">
        <v>1</v>
      </c>
      <c r="E162" t="s">
        <v>18</v>
      </c>
    </row>
    <row r="163" spans="1:5" x14ac:dyDescent="0.3">
      <c r="A163" s="1">
        <v>39170</v>
      </c>
      <c r="B163" s="2">
        <v>-3.0800000000000001E-2</v>
      </c>
      <c r="C163" s="8">
        <v>9136534</v>
      </c>
      <c r="D163">
        <v>0</v>
      </c>
      <c r="E163" t="s">
        <v>18</v>
      </c>
    </row>
    <row r="164" spans="1:5" x14ac:dyDescent="0.3">
      <c r="A164" s="1">
        <v>39171</v>
      </c>
      <c r="B164" s="2">
        <v>-7.3000000000000001E-3</v>
      </c>
      <c r="C164" s="8">
        <v>4551800</v>
      </c>
      <c r="D164">
        <v>0</v>
      </c>
      <c r="E164" t="s">
        <v>18</v>
      </c>
    </row>
    <row r="165" spans="1:5" x14ac:dyDescent="0.3">
      <c r="A165" s="1">
        <v>39174</v>
      </c>
      <c r="B165" s="2">
        <v>1.03E-2</v>
      </c>
      <c r="C165" s="8">
        <v>5579000</v>
      </c>
      <c r="D165">
        <v>0</v>
      </c>
      <c r="E165" t="s">
        <v>18</v>
      </c>
    </row>
    <row r="166" spans="1:5" x14ac:dyDescent="0.3">
      <c r="A166" s="1">
        <v>39175</v>
      </c>
      <c r="B166" s="2">
        <v>5.21E-2</v>
      </c>
      <c r="C166" s="8">
        <v>12839177</v>
      </c>
      <c r="D166">
        <v>0</v>
      </c>
      <c r="E166" t="s">
        <v>18</v>
      </c>
    </row>
    <row r="167" spans="1:5" x14ac:dyDescent="0.3">
      <c r="A167" s="1">
        <v>39176</v>
      </c>
      <c r="B167" s="2">
        <v>-1.7600000000000001E-2</v>
      </c>
      <c r="C167" s="8">
        <v>12352881</v>
      </c>
      <c r="D167">
        <v>0</v>
      </c>
      <c r="E167" t="s">
        <v>18</v>
      </c>
    </row>
    <row r="168" spans="1:5" x14ac:dyDescent="0.3">
      <c r="A168" s="1">
        <v>39177</v>
      </c>
      <c r="B168" s="2">
        <v>-3.5999999999999999E-3</v>
      </c>
      <c r="C168" s="8">
        <v>9500800</v>
      </c>
      <c r="D168">
        <v>-1</v>
      </c>
      <c r="E168" t="s">
        <v>18</v>
      </c>
    </row>
    <row r="169" spans="1:5" x14ac:dyDescent="0.3">
      <c r="A169" s="1">
        <v>39181</v>
      </c>
      <c r="B169" s="2">
        <v>-1.7500000000000002E-2</v>
      </c>
      <c r="C169" s="8">
        <v>3843200</v>
      </c>
      <c r="D169">
        <v>-1</v>
      </c>
      <c r="E169" t="s">
        <v>18</v>
      </c>
    </row>
    <row r="170" spans="1:5" x14ac:dyDescent="0.3">
      <c r="A170" s="1">
        <v>39182</v>
      </c>
      <c r="B170" s="2">
        <v>8.0999999999999996E-3</v>
      </c>
      <c r="C170" s="8">
        <v>3303400</v>
      </c>
      <c r="D170">
        <v>-1</v>
      </c>
      <c r="E170" t="s">
        <v>18</v>
      </c>
    </row>
    <row r="171" spans="1:5" x14ac:dyDescent="0.3">
      <c r="A171" s="1">
        <v>39183</v>
      </c>
      <c r="B171" s="2">
        <v>-2.3199999999999998E-2</v>
      </c>
      <c r="C171" s="8">
        <v>3939700</v>
      </c>
      <c r="D171">
        <v>-1</v>
      </c>
      <c r="E171" t="s">
        <v>18</v>
      </c>
    </row>
    <row r="172" spans="1:5" x14ac:dyDescent="0.3">
      <c r="A172" s="1">
        <v>39188</v>
      </c>
      <c r="B172" s="2">
        <v>1.17E-2</v>
      </c>
      <c r="C172" s="8">
        <v>3057940</v>
      </c>
      <c r="D172">
        <v>-1</v>
      </c>
      <c r="E172" t="s">
        <v>18</v>
      </c>
    </row>
    <row r="173" spans="1:5" x14ac:dyDescent="0.3">
      <c r="A173" s="1">
        <v>39189</v>
      </c>
      <c r="B173" s="2">
        <v>3.1699999999999999E-2</v>
      </c>
      <c r="C173" s="8">
        <v>6919178</v>
      </c>
      <c r="D173">
        <v>-1</v>
      </c>
      <c r="E173" t="s">
        <v>18</v>
      </c>
    </row>
    <row r="174" spans="1:5" x14ac:dyDescent="0.3">
      <c r="A174" s="1">
        <v>39190</v>
      </c>
      <c r="B174" s="2">
        <v>-1.3100000000000001E-2</v>
      </c>
      <c r="C174" s="8">
        <v>4219980</v>
      </c>
      <c r="D174">
        <v>0</v>
      </c>
      <c r="E174" t="s">
        <v>18</v>
      </c>
    </row>
    <row r="175" spans="1:5" x14ac:dyDescent="0.3">
      <c r="A175" s="1">
        <v>39191</v>
      </c>
      <c r="B175" s="2">
        <v>5.7000000000000002E-3</v>
      </c>
      <c r="C175" s="8">
        <v>3209619</v>
      </c>
      <c r="D175">
        <v>0</v>
      </c>
      <c r="E175" t="s">
        <v>18</v>
      </c>
    </row>
    <row r="176" spans="1:5" x14ac:dyDescent="0.3">
      <c r="A176" s="1">
        <v>39192</v>
      </c>
      <c r="B176" s="2">
        <v>-1.1599999999999999E-2</v>
      </c>
      <c r="C176" s="8">
        <v>3480500</v>
      </c>
      <c r="D176">
        <v>0</v>
      </c>
      <c r="E176" t="s">
        <v>18</v>
      </c>
    </row>
    <row r="177" spans="1:5" x14ac:dyDescent="0.3">
      <c r="A177" s="1">
        <v>39195</v>
      </c>
      <c r="B177" s="2">
        <v>-5.1400000000000001E-2</v>
      </c>
      <c r="C177" s="8">
        <v>10716888</v>
      </c>
      <c r="D177">
        <v>1</v>
      </c>
      <c r="E177" t="s">
        <v>18</v>
      </c>
    </row>
    <row r="178" spans="1:5" x14ac:dyDescent="0.3">
      <c r="A178" s="1">
        <v>39196</v>
      </c>
      <c r="B178" s="2">
        <v>-1.7999999999999999E-2</v>
      </c>
      <c r="C178" s="8">
        <v>6101624</v>
      </c>
      <c r="D178">
        <v>1</v>
      </c>
      <c r="E178" t="s">
        <v>18</v>
      </c>
    </row>
    <row r="179" spans="1:5" x14ac:dyDescent="0.3">
      <c r="A179" s="1">
        <v>39197</v>
      </c>
      <c r="B179" s="2">
        <v>1.5599999999999999E-2</v>
      </c>
      <c r="C179" s="8">
        <v>5371000</v>
      </c>
      <c r="D179">
        <v>1</v>
      </c>
      <c r="E179" t="s">
        <v>18</v>
      </c>
    </row>
    <row r="180" spans="1:5" x14ac:dyDescent="0.3">
      <c r="A180" s="1">
        <v>39198</v>
      </c>
      <c r="B180" s="2">
        <v>-6.8999999999999999E-3</v>
      </c>
      <c r="C180" s="8">
        <v>6965930</v>
      </c>
      <c r="D180">
        <v>0</v>
      </c>
      <c r="E180" t="s">
        <v>18</v>
      </c>
    </row>
    <row r="181" spans="1:5" x14ac:dyDescent="0.3">
      <c r="A181" s="1">
        <v>39199</v>
      </c>
      <c r="B181" s="2">
        <v>2.5000000000000001E-3</v>
      </c>
      <c r="C181" s="8">
        <v>3281456</v>
      </c>
      <c r="D181">
        <v>0</v>
      </c>
      <c r="E181" t="s">
        <v>18</v>
      </c>
    </row>
    <row r="182" spans="1:5" x14ac:dyDescent="0.3">
      <c r="A182" s="1">
        <v>39202</v>
      </c>
      <c r="B182" s="2">
        <v>-1.9400000000000001E-2</v>
      </c>
      <c r="C182" s="8">
        <v>4027680</v>
      </c>
      <c r="D182">
        <v>0</v>
      </c>
      <c r="E182" t="s">
        <v>18</v>
      </c>
    </row>
    <row r="183" spans="1:5" x14ac:dyDescent="0.3">
      <c r="A183" s="1">
        <v>39203</v>
      </c>
      <c r="B183" s="2">
        <v>-1.4999999999999999E-2</v>
      </c>
      <c r="C183" s="8">
        <v>4547552</v>
      </c>
      <c r="D183">
        <v>1</v>
      </c>
      <c r="E183" t="s">
        <v>18</v>
      </c>
    </row>
    <row r="184" spans="1:5" x14ac:dyDescent="0.3">
      <c r="A184" s="1">
        <v>39204</v>
      </c>
      <c r="B184" s="2">
        <v>-2.7000000000000001E-3</v>
      </c>
      <c r="C184" s="8">
        <v>6155894</v>
      </c>
      <c r="D184">
        <v>1</v>
      </c>
      <c r="E184" t="s">
        <v>18</v>
      </c>
    </row>
    <row r="185" spans="1:5" x14ac:dyDescent="0.3">
      <c r="A185" s="1">
        <v>39205</v>
      </c>
      <c r="B185" s="2">
        <v>1.3100000000000001E-2</v>
      </c>
      <c r="C185" s="8">
        <v>3800681</v>
      </c>
      <c r="D185">
        <v>0</v>
      </c>
      <c r="E185" t="s">
        <v>18</v>
      </c>
    </row>
    <row r="186" spans="1:5" x14ac:dyDescent="0.3">
      <c r="A186" s="1">
        <v>39206</v>
      </c>
      <c r="B186" s="2">
        <v>-1.1599999999999999E-2</v>
      </c>
      <c r="C186" s="8">
        <v>3872150</v>
      </c>
      <c r="D186">
        <v>0</v>
      </c>
      <c r="E186" t="s">
        <v>18</v>
      </c>
    </row>
    <row r="187" spans="1:5" x14ac:dyDescent="0.3">
      <c r="A187" s="1">
        <v>39209</v>
      </c>
      <c r="B187" s="2">
        <v>-2.2700000000000001E-2</v>
      </c>
      <c r="C187" s="8">
        <v>3265571</v>
      </c>
      <c r="D187">
        <v>0</v>
      </c>
      <c r="E187" t="s">
        <v>18</v>
      </c>
    </row>
    <row r="188" spans="1:5" x14ac:dyDescent="0.3">
      <c r="A188" s="1">
        <v>39210</v>
      </c>
      <c r="B188" s="2">
        <v>8.3999999999999995E-3</v>
      </c>
      <c r="C188" s="8">
        <v>3910440</v>
      </c>
      <c r="D188">
        <v>0</v>
      </c>
      <c r="E188" t="s">
        <v>18</v>
      </c>
    </row>
    <row r="189" spans="1:5" x14ac:dyDescent="0.3">
      <c r="A189" s="1">
        <v>39211</v>
      </c>
      <c r="B189" s="2">
        <v>1.9400000000000001E-2</v>
      </c>
      <c r="C189" s="8">
        <v>4939953</v>
      </c>
      <c r="D189">
        <v>1</v>
      </c>
      <c r="E189" t="s">
        <v>18</v>
      </c>
    </row>
    <row r="190" spans="1:5" x14ac:dyDescent="0.3">
      <c r="A190" s="1">
        <v>39212</v>
      </c>
      <c r="B190" s="2">
        <v>-2.1999999999999999E-2</v>
      </c>
      <c r="C190" s="8">
        <v>4502245</v>
      </c>
      <c r="D190">
        <v>1</v>
      </c>
      <c r="E190" t="s">
        <v>18</v>
      </c>
    </row>
    <row r="191" spans="1:5" x14ac:dyDescent="0.3">
      <c r="A191" s="1">
        <v>39213</v>
      </c>
      <c r="B191" s="2">
        <v>5.7999999999999996E-3</v>
      </c>
      <c r="C191" s="8">
        <v>3029532</v>
      </c>
      <c r="D191">
        <v>1</v>
      </c>
      <c r="E191" t="s">
        <v>18</v>
      </c>
    </row>
    <row r="192" spans="1:5" x14ac:dyDescent="0.3">
      <c r="A192" s="1">
        <v>39216</v>
      </c>
      <c r="B192" s="2">
        <v>-1.7600000000000001E-2</v>
      </c>
      <c r="C192" s="8">
        <v>4800338</v>
      </c>
      <c r="D192">
        <v>0</v>
      </c>
      <c r="E192" t="s">
        <v>18</v>
      </c>
    </row>
    <row r="193" spans="1:5" x14ac:dyDescent="0.3">
      <c r="A193" s="1">
        <v>39217</v>
      </c>
      <c r="B193" s="2">
        <v>-2.5100000000000001E-2</v>
      </c>
      <c r="C193" s="8">
        <v>6099279</v>
      </c>
      <c r="D193">
        <v>1</v>
      </c>
      <c r="E193" t="s">
        <v>18</v>
      </c>
    </row>
    <row r="194" spans="1:5" x14ac:dyDescent="0.3">
      <c r="A194" s="1">
        <v>39218</v>
      </c>
      <c r="B194" s="2">
        <v>1.5800000000000002E-2</v>
      </c>
      <c r="C194" s="8">
        <v>4979483</v>
      </c>
      <c r="D194">
        <v>1</v>
      </c>
      <c r="E194" t="s">
        <v>18</v>
      </c>
    </row>
    <row r="195" spans="1:5" x14ac:dyDescent="0.3">
      <c r="A195" s="1">
        <v>39219</v>
      </c>
      <c r="B195" s="2">
        <v>9.9000000000000008E-3</v>
      </c>
      <c r="C195" s="8">
        <v>3645304</v>
      </c>
      <c r="D195">
        <v>1</v>
      </c>
      <c r="E195" t="s">
        <v>18</v>
      </c>
    </row>
    <row r="196" spans="1:5" x14ac:dyDescent="0.3">
      <c r="A196" s="1">
        <v>39220</v>
      </c>
      <c r="B196" s="2">
        <v>-9.7000000000000003E-3</v>
      </c>
      <c r="C196" s="8">
        <v>4578545</v>
      </c>
      <c r="D196">
        <v>1</v>
      </c>
      <c r="E196" t="s">
        <v>18</v>
      </c>
    </row>
    <row r="197" spans="1:5" x14ac:dyDescent="0.3">
      <c r="A197" s="1">
        <v>39223</v>
      </c>
      <c r="B197" s="2">
        <v>4.41E-2</v>
      </c>
      <c r="C197" s="8">
        <v>8866973</v>
      </c>
      <c r="D197">
        <v>1</v>
      </c>
      <c r="E197" t="s">
        <v>18</v>
      </c>
    </row>
    <row r="198" spans="1:5" x14ac:dyDescent="0.3">
      <c r="A198" s="1">
        <v>39224</v>
      </c>
      <c r="B198" s="2">
        <v>1E-4</v>
      </c>
      <c r="C198" s="8">
        <v>8512382</v>
      </c>
      <c r="D198">
        <v>0</v>
      </c>
      <c r="E198" t="s">
        <v>18</v>
      </c>
    </row>
    <row r="199" spans="1:5" x14ac:dyDescent="0.3">
      <c r="A199" s="1">
        <v>39225</v>
      </c>
      <c r="B199" s="2">
        <v>-1.4800000000000001E-2</v>
      </c>
      <c r="C199" s="8">
        <v>6303254</v>
      </c>
      <c r="D199">
        <v>1</v>
      </c>
      <c r="E199" t="s">
        <v>18</v>
      </c>
    </row>
    <row r="200" spans="1:5" x14ac:dyDescent="0.3">
      <c r="A200" s="1">
        <v>39226</v>
      </c>
      <c r="B200" s="2">
        <v>-3.32E-2</v>
      </c>
      <c r="C200" s="8">
        <v>6068490</v>
      </c>
      <c r="D200">
        <v>1</v>
      </c>
      <c r="E200" t="s">
        <v>18</v>
      </c>
    </row>
    <row r="201" spans="1:5" x14ac:dyDescent="0.3">
      <c r="A201" s="1">
        <v>39227</v>
      </c>
      <c r="B201" s="2">
        <v>-2.1600000000000001E-2</v>
      </c>
      <c r="C201" s="8">
        <v>4634040</v>
      </c>
      <c r="D201">
        <v>1</v>
      </c>
      <c r="E201" t="s">
        <v>18</v>
      </c>
    </row>
    <row r="202" spans="1:5" x14ac:dyDescent="0.3">
      <c r="A202" s="1">
        <v>39231</v>
      </c>
      <c r="B202" s="2">
        <v>-1.4E-3</v>
      </c>
      <c r="C202" s="8">
        <v>2555576</v>
      </c>
      <c r="D202">
        <v>1</v>
      </c>
      <c r="E202" t="s">
        <v>18</v>
      </c>
    </row>
    <row r="203" spans="1:5" x14ac:dyDescent="0.3">
      <c r="A203" s="1">
        <v>39232</v>
      </c>
      <c r="B203" s="2">
        <v>2.24E-2</v>
      </c>
      <c r="C203" s="8">
        <v>3830650</v>
      </c>
      <c r="D203">
        <v>1</v>
      </c>
      <c r="E203" t="s">
        <v>18</v>
      </c>
    </row>
    <row r="204" spans="1:5" x14ac:dyDescent="0.3">
      <c r="A204" s="1">
        <v>39233</v>
      </c>
      <c r="B204" s="2">
        <v>-1.9699999999999999E-2</v>
      </c>
      <c r="C204" s="8">
        <v>4448668</v>
      </c>
      <c r="D204">
        <v>1</v>
      </c>
      <c r="E204" t="s">
        <v>18</v>
      </c>
    </row>
    <row r="205" spans="1:5" x14ac:dyDescent="0.3">
      <c r="A205" s="1">
        <v>39234</v>
      </c>
      <c r="B205" s="2">
        <v>2.5000000000000001E-3</v>
      </c>
      <c r="C205" s="8">
        <v>2787790</v>
      </c>
      <c r="D205">
        <v>0</v>
      </c>
      <c r="E205" t="s">
        <v>15</v>
      </c>
    </row>
    <row r="206" spans="1:5" x14ac:dyDescent="0.3">
      <c r="A206" s="1">
        <v>39237</v>
      </c>
      <c r="B206" s="2">
        <v>2.9100000000000001E-2</v>
      </c>
      <c r="C206" s="8">
        <v>8598970</v>
      </c>
      <c r="D206">
        <v>0</v>
      </c>
      <c r="E206" t="s">
        <v>15</v>
      </c>
    </row>
    <row r="207" spans="1:5" x14ac:dyDescent="0.3">
      <c r="A207" s="1">
        <v>39238</v>
      </c>
      <c r="B207" s="2">
        <v>3.8999999999999998E-3</v>
      </c>
      <c r="C207" s="8">
        <v>6156545</v>
      </c>
      <c r="D207">
        <v>-1</v>
      </c>
      <c r="E207" t="s">
        <v>15</v>
      </c>
    </row>
    <row r="208" spans="1:5" x14ac:dyDescent="0.3">
      <c r="A208" s="1">
        <v>39239</v>
      </c>
      <c r="B208" s="2">
        <v>-4.0099999999999997E-2</v>
      </c>
      <c r="C208" s="8">
        <v>7145304</v>
      </c>
      <c r="D208">
        <v>0</v>
      </c>
      <c r="E208" t="s">
        <v>15</v>
      </c>
    </row>
    <row r="209" spans="1:5" x14ac:dyDescent="0.3">
      <c r="A209" s="1">
        <v>39240</v>
      </c>
      <c r="B209" s="2">
        <v>-3.3300000000000003E-2</v>
      </c>
      <c r="C209" s="8">
        <v>7105895</v>
      </c>
      <c r="D209">
        <v>-1</v>
      </c>
      <c r="E209" t="s">
        <v>15</v>
      </c>
    </row>
    <row r="210" spans="1:5" x14ac:dyDescent="0.3">
      <c r="A210" s="1">
        <v>39241</v>
      </c>
      <c r="B210" s="2">
        <v>8.3999999999999995E-3</v>
      </c>
      <c r="C210" s="8">
        <v>6446899</v>
      </c>
      <c r="D210">
        <v>0</v>
      </c>
      <c r="E210" t="s">
        <v>15</v>
      </c>
    </row>
    <row r="211" spans="1:5" x14ac:dyDescent="0.3">
      <c r="A211" s="1">
        <v>39244</v>
      </c>
      <c r="B211" s="2">
        <v>9.4000000000000004E-3</v>
      </c>
      <c r="C211" s="8">
        <v>4172100</v>
      </c>
      <c r="D211">
        <v>0</v>
      </c>
      <c r="E211" t="s">
        <v>15</v>
      </c>
    </row>
    <row r="212" spans="1:5" x14ac:dyDescent="0.3">
      <c r="A212" s="1">
        <v>39245</v>
      </c>
      <c r="B212" s="2">
        <v>-5.4000000000000003E-3</v>
      </c>
      <c r="C212" s="8">
        <v>4685375</v>
      </c>
      <c r="D212">
        <v>0</v>
      </c>
      <c r="E212" t="s">
        <v>15</v>
      </c>
    </row>
    <row r="213" spans="1:5" x14ac:dyDescent="0.3">
      <c r="A213" s="1">
        <v>39246</v>
      </c>
      <c r="B213" s="2">
        <v>-4.1999999999999997E-3</v>
      </c>
      <c r="C213" s="8">
        <v>3858250</v>
      </c>
      <c r="D213">
        <v>0</v>
      </c>
      <c r="E213" t="s">
        <v>15</v>
      </c>
    </row>
    <row r="214" spans="1:5" x14ac:dyDescent="0.3">
      <c r="A214" s="1">
        <v>39247</v>
      </c>
      <c r="B214" s="2">
        <v>2.0000000000000001E-4</v>
      </c>
      <c r="C214" s="8">
        <v>5739840</v>
      </c>
      <c r="D214">
        <v>-1</v>
      </c>
      <c r="E214" t="s">
        <v>15</v>
      </c>
    </row>
    <row r="215" spans="1:5" x14ac:dyDescent="0.3">
      <c r="A215" s="1">
        <v>39248</v>
      </c>
      <c r="B215" s="2">
        <v>-1.32E-2</v>
      </c>
      <c r="C215" s="8">
        <v>6117400</v>
      </c>
      <c r="D215">
        <v>-1</v>
      </c>
      <c r="E215" t="s">
        <v>15</v>
      </c>
    </row>
    <row r="216" spans="1:5" x14ac:dyDescent="0.3">
      <c r="A216" s="1">
        <v>39251</v>
      </c>
      <c r="B216" s="2">
        <v>-2.3699999999999999E-2</v>
      </c>
      <c r="C216" s="8">
        <v>5836720</v>
      </c>
      <c r="D216">
        <v>0</v>
      </c>
      <c r="E216" t="s">
        <v>15</v>
      </c>
    </row>
    <row r="217" spans="1:5" x14ac:dyDescent="0.3">
      <c r="A217" s="1">
        <v>39252</v>
      </c>
      <c r="B217" s="2">
        <v>-6.8999999999999999E-3</v>
      </c>
      <c r="C217" s="8">
        <v>4462500</v>
      </c>
      <c r="D217">
        <v>0</v>
      </c>
      <c r="E217" t="s">
        <v>15</v>
      </c>
    </row>
    <row r="218" spans="1:5" x14ac:dyDescent="0.3">
      <c r="A218" s="1">
        <v>39253</v>
      </c>
      <c r="B218" s="2">
        <v>-1.6E-2</v>
      </c>
      <c r="C218" s="8">
        <v>4059160</v>
      </c>
      <c r="D218">
        <v>0</v>
      </c>
      <c r="E218" t="s">
        <v>15</v>
      </c>
    </row>
    <row r="219" spans="1:5" x14ac:dyDescent="0.3">
      <c r="A219" s="1">
        <v>39254</v>
      </c>
      <c r="B219" s="2">
        <v>-1.3299999999999999E-2</v>
      </c>
      <c r="C219" s="8">
        <v>5844093</v>
      </c>
      <c r="D219">
        <v>0</v>
      </c>
      <c r="E219" t="s">
        <v>15</v>
      </c>
    </row>
    <row r="220" spans="1:5" x14ac:dyDescent="0.3">
      <c r="A220" s="1">
        <v>39255</v>
      </c>
      <c r="B220" s="2">
        <v>-1.6199999999999999E-2</v>
      </c>
      <c r="C220" s="8">
        <v>7871200</v>
      </c>
      <c r="D220">
        <v>0</v>
      </c>
      <c r="E220" t="s">
        <v>15</v>
      </c>
    </row>
    <row r="221" spans="1:5" x14ac:dyDescent="0.3">
      <c r="A221" s="1">
        <v>39258</v>
      </c>
      <c r="B221" s="2">
        <v>-7.0000000000000001E-3</v>
      </c>
      <c r="C221" s="8">
        <v>6012356</v>
      </c>
      <c r="D221">
        <v>0</v>
      </c>
      <c r="E221" t="s">
        <v>15</v>
      </c>
    </row>
    <row r="222" spans="1:5" x14ac:dyDescent="0.3">
      <c r="A222" s="1">
        <v>39259</v>
      </c>
      <c r="B222" s="2">
        <v>3.0700000000000002E-2</v>
      </c>
      <c r="C222" s="8">
        <v>6187509</v>
      </c>
      <c r="D222">
        <v>0</v>
      </c>
      <c r="E222" t="s">
        <v>15</v>
      </c>
    </row>
    <row r="223" spans="1:5" x14ac:dyDescent="0.3">
      <c r="A223" s="1">
        <v>39260</v>
      </c>
      <c r="B223" s="2">
        <v>4.0800000000000003E-2</v>
      </c>
      <c r="C223" s="8">
        <v>6220628</v>
      </c>
      <c r="D223">
        <v>1</v>
      </c>
      <c r="E223" t="s">
        <v>15</v>
      </c>
    </row>
    <row r="224" spans="1:5" x14ac:dyDescent="0.3">
      <c r="A224" s="1">
        <v>39261</v>
      </c>
      <c r="B224" s="2">
        <v>-1.29E-2</v>
      </c>
      <c r="C224" s="8">
        <v>3787195</v>
      </c>
      <c r="D224">
        <v>1</v>
      </c>
      <c r="E224" t="s">
        <v>15</v>
      </c>
    </row>
    <row r="225" spans="1:5" x14ac:dyDescent="0.3">
      <c r="A225" s="1">
        <v>39265</v>
      </c>
      <c r="B225" s="2">
        <v>-7.4000000000000003E-3</v>
      </c>
      <c r="C225" s="8">
        <v>2450364</v>
      </c>
      <c r="D225">
        <v>-1</v>
      </c>
      <c r="E225" t="s">
        <v>15</v>
      </c>
    </row>
    <row r="226" spans="1:5" x14ac:dyDescent="0.3">
      <c r="A226" s="1">
        <v>39266</v>
      </c>
      <c r="B226" s="2">
        <v>-2.3999999999999998E-3</v>
      </c>
      <c r="C226" s="8">
        <v>2135900</v>
      </c>
      <c r="D226">
        <v>-1</v>
      </c>
      <c r="E226" t="s">
        <v>15</v>
      </c>
    </row>
    <row r="227" spans="1:5" x14ac:dyDescent="0.3">
      <c r="A227" s="1">
        <v>39268</v>
      </c>
      <c r="B227" s="2">
        <v>2.2000000000000001E-3</v>
      </c>
      <c r="C227" s="8">
        <v>3025200</v>
      </c>
      <c r="D227">
        <v>-1</v>
      </c>
      <c r="E227" t="s">
        <v>15</v>
      </c>
    </row>
    <row r="228" spans="1:5" x14ac:dyDescent="0.3">
      <c r="A228" s="1">
        <v>39269</v>
      </c>
      <c r="B228" s="2">
        <v>2.7099999999999999E-2</v>
      </c>
      <c r="C228" s="8">
        <v>5321901</v>
      </c>
      <c r="D228">
        <v>0</v>
      </c>
      <c r="E228" t="s">
        <v>15</v>
      </c>
    </row>
    <row r="229" spans="1:5" x14ac:dyDescent="0.3">
      <c r="A229" s="1">
        <v>39272</v>
      </c>
      <c r="B229" s="2">
        <v>5.1000000000000004E-3</v>
      </c>
      <c r="C229" s="8">
        <v>5314800</v>
      </c>
      <c r="D229">
        <v>0</v>
      </c>
      <c r="E229" t="s">
        <v>15</v>
      </c>
    </row>
    <row r="230" spans="1:5" x14ac:dyDescent="0.3">
      <c r="A230" s="1">
        <v>39273</v>
      </c>
      <c r="B230" s="2">
        <v>1.4200000000000001E-2</v>
      </c>
      <c r="C230" s="8">
        <v>9078537</v>
      </c>
      <c r="D230">
        <v>1</v>
      </c>
      <c r="E230" t="s">
        <v>15</v>
      </c>
    </row>
    <row r="231" spans="1:5" x14ac:dyDescent="0.3">
      <c r="A231" s="1">
        <v>39274</v>
      </c>
      <c r="B231" s="2">
        <v>3.8199999999999998E-2</v>
      </c>
      <c r="C231" s="8">
        <v>14184550</v>
      </c>
      <c r="D231">
        <v>1</v>
      </c>
      <c r="E231" t="s">
        <v>15</v>
      </c>
    </row>
    <row r="232" spans="1:5" x14ac:dyDescent="0.3">
      <c r="A232" s="1">
        <v>39275</v>
      </c>
      <c r="B232" s="2">
        <v>-4.1999999999999997E-3</v>
      </c>
      <c r="C232" s="8">
        <v>6642100</v>
      </c>
      <c r="D232">
        <v>0</v>
      </c>
      <c r="E232" t="s">
        <v>15</v>
      </c>
    </row>
    <row r="233" spans="1:5" x14ac:dyDescent="0.3">
      <c r="A233" s="1">
        <v>39276</v>
      </c>
      <c r="B233" s="2">
        <v>1.4500000000000001E-2</v>
      </c>
      <c r="C233" s="8">
        <v>5165300</v>
      </c>
      <c r="D233">
        <v>0</v>
      </c>
      <c r="E233" t="s">
        <v>15</v>
      </c>
    </row>
    <row r="234" spans="1:5" x14ac:dyDescent="0.3">
      <c r="A234" s="1">
        <v>39279</v>
      </c>
      <c r="B234" s="2">
        <v>1.1999999999999999E-3</v>
      </c>
      <c r="C234" s="8">
        <v>5766275</v>
      </c>
      <c r="D234">
        <v>0</v>
      </c>
      <c r="E234" t="s">
        <v>15</v>
      </c>
    </row>
    <row r="235" spans="1:5" x14ac:dyDescent="0.3">
      <c r="A235" s="1">
        <v>39280</v>
      </c>
      <c r="B235" s="2">
        <v>-2.2800000000000001E-2</v>
      </c>
      <c r="C235" s="8">
        <v>4180638</v>
      </c>
      <c r="D235">
        <v>0</v>
      </c>
      <c r="E235" t="s">
        <v>15</v>
      </c>
    </row>
    <row r="236" spans="1:5" x14ac:dyDescent="0.3">
      <c r="A236" s="1">
        <v>39281</v>
      </c>
      <c r="B236" s="2">
        <v>8.9999999999999998E-4</v>
      </c>
      <c r="C236" s="8">
        <v>3588175</v>
      </c>
      <c r="D236">
        <v>0</v>
      </c>
      <c r="E236" t="s">
        <v>15</v>
      </c>
    </row>
    <row r="237" spans="1:5" x14ac:dyDescent="0.3">
      <c r="A237" s="1">
        <v>39282</v>
      </c>
      <c r="B237" s="2">
        <v>-1.84E-2</v>
      </c>
      <c r="C237" s="8">
        <v>3124320</v>
      </c>
      <c r="D237">
        <v>0</v>
      </c>
      <c r="E237" t="s">
        <v>15</v>
      </c>
    </row>
    <row r="238" spans="1:5" x14ac:dyDescent="0.3">
      <c r="A238" s="1">
        <v>39283</v>
      </c>
      <c r="B238" s="2">
        <v>-1.7600000000000001E-2</v>
      </c>
      <c r="C238" s="8">
        <v>4523086</v>
      </c>
      <c r="D238">
        <v>0</v>
      </c>
      <c r="E238" t="s">
        <v>15</v>
      </c>
    </row>
    <row r="239" spans="1:5" x14ac:dyDescent="0.3">
      <c r="A239" s="1">
        <v>39286</v>
      </c>
      <c r="B239" s="2">
        <v>1.1000000000000001E-3</v>
      </c>
      <c r="C239" s="8">
        <v>3829979</v>
      </c>
      <c r="D239">
        <v>0</v>
      </c>
      <c r="E239" t="s">
        <v>15</v>
      </c>
    </row>
    <row r="240" spans="1:5" x14ac:dyDescent="0.3">
      <c r="A240" s="1">
        <v>39287</v>
      </c>
      <c r="B240" s="2">
        <v>-3.8100000000000002E-2</v>
      </c>
      <c r="C240" s="8">
        <v>4343201</v>
      </c>
      <c r="D240">
        <v>-1</v>
      </c>
      <c r="E240" t="s">
        <v>15</v>
      </c>
    </row>
    <row r="241" spans="1:5" x14ac:dyDescent="0.3">
      <c r="A241" s="1">
        <v>39288</v>
      </c>
      <c r="B241" s="2">
        <v>4.8999999999999998E-3</v>
      </c>
      <c r="C241" s="8">
        <v>4118557</v>
      </c>
      <c r="D241">
        <v>0</v>
      </c>
      <c r="E241" t="s">
        <v>15</v>
      </c>
    </row>
    <row r="242" spans="1:5" x14ac:dyDescent="0.3">
      <c r="A242" s="1">
        <v>39289</v>
      </c>
      <c r="B242" s="2">
        <v>-1.14E-2</v>
      </c>
      <c r="C242" s="8">
        <v>6732419</v>
      </c>
      <c r="D242">
        <v>0</v>
      </c>
      <c r="E242" t="s">
        <v>15</v>
      </c>
    </row>
    <row r="243" spans="1:5" x14ac:dyDescent="0.3">
      <c r="A243" s="1">
        <v>39290</v>
      </c>
      <c r="B243" s="2">
        <v>1.4800000000000001E-2</v>
      </c>
      <c r="C243" s="8">
        <v>7205071</v>
      </c>
      <c r="D243">
        <v>0</v>
      </c>
      <c r="E243" t="s">
        <v>15</v>
      </c>
    </row>
    <row r="244" spans="1:5" x14ac:dyDescent="0.3">
      <c r="A244" s="1">
        <v>39293</v>
      </c>
      <c r="B244" s="2">
        <v>2.18E-2</v>
      </c>
      <c r="C244" s="8">
        <v>4735014</v>
      </c>
      <c r="D244">
        <v>0</v>
      </c>
      <c r="E244" t="s">
        <v>15</v>
      </c>
    </row>
    <row r="245" spans="1:5" x14ac:dyDescent="0.3">
      <c r="A245" s="1">
        <v>39294</v>
      </c>
      <c r="B245" s="2">
        <v>-1.67E-2</v>
      </c>
      <c r="C245" s="8">
        <v>4277222</v>
      </c>
      <c r="D245">
        <v>0</v>
      </c>
      <c r="E245" t="s">
        <v>15</v>
      </c>
    </row>
    <row r="246" spans="1:5" x14ac:dyDescent="0.3">
      <c r="A246" s="1">
        <v>39295</v>
      </c>
      <c r="B246" s="2">
        <v>-2.9999999999999997E-4</v>
      </c>
      <c r="C246" s="8">
        <v>4352322</v>
      </c>
      <c r="D246">
        <v>0</v>
      </c>
      <c r="E246" t="s">
        <v>15</v>
      </c>
    </row>
    <row r="247" spans="1:5" x14ac:dyDescent="0.3">
      <c r="A247" s="1">
        <v>39296</v>
      </c>
      <c r="B247" s="2">
        <v>-3.4799999999999998E-2</v>
      </c>
      <c r="C247" s="8">
        <v>5510197</v>
      </c>
      <c r="D247">
        <v>0</v>
      </c>
      <c r="E247" t="s">
        <v>15</v>
      </c>
    </row>
    <row r="248" spans="1:5" x14ac:dyDescent="0.3">
      <c r="A248" s="1">
        <v>39297</v>
      </c>
      <c r="B248" s="2">
        <v>-1.3899999999999999E-2</v>
      </c>
      <c r="C248" s="8">
        <v>5484111</v>
      </c>
      <c r="D248">
        <v>1</v>
      </c>
      <c r="E248" t="s">
        <v>15</v>
      </c>
    </row>
    <row r="249" spans="1:5" x14ac:dyDescent="0.3">
      <c r="A249" s="1">
        <v>39300</v>
      </c>
      <c r="B249" s="2">
        <v>-3.6299999999999999E-2</v>
      </c>
      <c r="C249" s="8">
        <v>8234160</v>
      </c>
      <c r="D249">
        <v>0</v>
      </c>
      <c r="E249" t="s">
        <v>15</v>
      </c>
    </row>
    <row r="250" spans="1:5" x14ac:dyDescent="0.3">
      <c r="A250" s="1">
        <v>39301</v>
      </c>
      <c r="B250" s="2">
        <v>2.93E-2</v>
      </c>
      <c r="C250" s="8">
        <v>7516146</v>
      </c>
      <c r="D250">
        <v>0</v>
      </c>
      <c r="E250" t="s">
        <v>15</v>
      </c>
    </row>
    <row r="251" spans="1:5" x14ac:dyDescent="0.3">
      <c r="A251" s="1">
        <v>39302</v>
      </c>
      <c r="B251" s="2">
        <v>2.0500000000000001E-2</v>
      </c>
      <c r="C251" s="8">
        <v>4747870</v>
      </c>
      <c r="D251">
        <v>0</v>
      </c>
      <c r="E251" t="s">
        <v>15</v>
      </c>
    </row>
    <row r="252" spans="1:5" x14ac:dyDescent="0.3">
      <c r="A252" s="1">
        <v>39303</v>
      </c>
      <c r="B252" s="2">
        <v>-1.37E-2</v>
      </c>
      <c r="C252" s="8">
        <v>6562756</v>
      </c>
      <c r="D252">
        <v>0</v>
      </c>
      <c r="E252" t="s">
        <v>15</v>
      </c>
    </row>
    <row r="253" spans="1:5" x14ac:dyDescent="0.3">
      <c r="A253" s="1">
        <v>39307</v>
      </c>
      <c r="B253" s="2">
        <v>-3.49E-2</v>
      </c>
      <c r="C253" s="8">
        <v>4111200</v>
      </c>
      <c r="D253">
        <v>0</v>
      </c>
      <c r="E253" t="s">
        <v>15</v>
      </c>
    </row>
    <row r="254" spans="1:5" x14ac:dyDescent="0.3">
      <c r="A254" s="1">
        <v>39308</v>
      </c>
      <c r="B254" s="2">
        <v>-2.1899999999999999E-2</v>
      </c>
      <c r="C254" s="8">
        <v>3933100</v>
      </c>
      <c r="D254">
        <v>0</v>
      </c>
      <c r="E254" t="s">
        <v>15</v>
      </c>
    </row>
    <row r="255" spans="1:5" x14ac:dyDescent="0.3">
      <c r="A255" s="1">
        <v>39309</v>
      </c>
      <c r="B255" s="2">
        <v>-3.2300000000000002E-2</v>
      </c>
      <c r="C255" s="8">
        <v>4489975</v>
      </c>
      <c r="D255">
        <v>0</v>
      </c>
      <c r="E255" t="s">
        <v>15</v>
      </c>
    </row>
    <row r="256" spans="1:5" x14ac:dyDescent="0.3">
      <c r="A256" s="1">
        <v>39310</v>
      </c>
      <c r="B256" s="2">
        <v>-1.0500000000000001E-2</v>
      </c>
      <c r="C256" s="8">
        <v>11504823</v>
      </c>
      <c r="D256">
        <v>0</v>
      </c>
      <c r="E256" t="s">
        <v>15</v>
      </c>
    </row>
    <row r="257" spans="1:5" x14ac:dyDescent="0.3">
      <c r="A257" s="1">
        <v>39311</v>
      </c>
      <c r="B257" s="2">
        <v>5.0000000000000001E-3</v>
      </c>
      <c r="C257" s="8">
        <v>7124325</v>
      </c>
      <c r="D257">
        <v>0</v>
      </c>
      <c r="E257" t="s">
        <v>15</v>
      </c>
    </row>
    <row r="258" spans="1:5" x14ac:dyDescent="0.3">
      <c r="A258" s="1">
        <v>39314</v>
      </c>
      <c r="B258" s="2">
        <v>4.4999999999999997E-3</v>
      </c>
      <c r="C258" s="8">
        <v>4887100</v>
      </c>
      <c r="D258">
        <v>-1</v>
      </c>
      <c r="E258" t="s">
        <v>15</v>
      </c>
    </row>
    <row r="259" spans="1:5" x14ac:dyDescent="0.3">
      <c r="A259" s="1">
        <v>39315</v>
      </c>
      <c r="B259" s="2">
        <v>3.3E-3</v>
      </c>
      <c r="C259" s="8">
        <v>4364700</v>
      </c>
      <c r="D259">
        <v>-1</v>
      </c>
      <c r="E259" t="s">
        <v>15</v>
      </c>
    </row>
    <row r="260" spans="1:5" x14ac:dyDescent="0.3">
      <c r="A260" s="1">
        <v>39316</v>
      </c>
      <c r="B260" s="2">
        <v>-1.1999999999999999E-3</v>
      </c>
      <c r="C260" s="8">
        <v>3860000</v>
      </c>
      <c r="D260">
        <v>-1</v>
      </c>
      <c r="E260" t="s">
        <v>15</v>
      </c>
    </row>
    <row r="261" spans="1:5" x14ac:dyDescent="0.3">
      <c r="A261" s="1">
        <v>39317</v>
      </c>
      <c r="B261" s="2">
        <v>8.9999999999999998E-4</v>
      </c>
      <c r="C261" s="8">
        <v>3288200</v>
      </c>
      <c r="D261">
        <v>-1</v>
      </c>
      <c r="E261" t="s">
        <v>15</v>
      </c>
    </row>
    <row r="262" spans="1:5" x14ac:dyDescent="0.3">
      <c r="A262" s="1">
        <v>39318</v>
      </c>
      <c r="B262" s="2">
        <v>-4.0000000000000002E-4</v>
      </c>
      <c r="C262" s="8">
        <v>1698500</v>
      </c>
      <c r="D262">
        <v>0</v>
      </c>
      <c r="E262" t="s">
        <v>15</v>
      </c>
    </row>
    <row r="263" spans="1:5" x14ac:dyDescent="0.3">
      <c r="A263" s="1">
        <v>39321</v>
      </c>
      <c r="B263" s="2">
        <v>-1.3899999999999999E-2</v>
      </c>
      <c r="C263" s="8">
        <v>1601531</v>
      </c>
      <c r="D263">
        <v>0</v>
      </c>
      <c r="E263" t="s">
        <v>15</v>
      </c>
    </row>
    <row r="264" spans="1:5" x14ac:dyDescent="0.3">
      <c r="A264" s="1">
        <v>39322</v>
      </c>
      <c r="B264" s="2">
        <v>-2.7199999999999998E-2</v>
      </c>
      <c r="C264" s="8">
        <v>2727800</v>
      </c>
      <c r="D264">
        <v>0</v>
      </c>
      <c r="E264" t="s">
        <v>15</v>
      </c>
    </row>
    <row r="265" spans="1:5" x14ac:dyDescent="0.3">
      <c r="A265" s="1">
        <v>39323</v>
      </c>
      <c r="B265" s="2">
        <v>1.8700000000000001E-2</v>
      </c>
      <c r="C265" s="8">
        <v>2356300</v>
      </c>
      <c r="D265">
        <v>0</v>
      </c>
      <c r="E265" t="s">
        <v>15</v>
      </c>
    </row>
    <row r="266" spans="1:5" x14ac:dyDescent="0.3">
      <c r="A266" s="1">
        <v>39324</v>
      </c>
      <c r="B266" s="2">
        <v>-8.8000000000000005E-3</v>
      </c>
      <c r="C266" s="8">
        <v>2180000</v>
      </c>
      <c r="D266">
        <v>-1</v>
      </c>
      <c r="E266" t="s">
        <v>15</v>
      </c>
    </row>
    <row r="267" spans="1:5" x14ac:dyDescent="0.3">
      <c r="A267" s="1">
        <v>39325</v>
      </c>
      <c r="B267" s="2">
        <v>-7.0000000000000001E-3</v>
      </c>
      <c r="C267" s="8">
        <v>2028000</v>
      </c>
      <c r="D267">
        <v>0</v>
      </c>
      <c r="E267" t="s">
        <v>15</v>
      </c>
    </row>
    <row r="268" spans="1:5" x14ac:dyDescent="0.3">
      <c r="A268" s="1">
        <v>39329</v>
      </c>
      <c r="B268" s="2">
        <v>2.1299999999999999E-2</v>
      </c>
      <c r="C268" s="8">
        <v>3140000</v>
      </c>
      <c r="D268">
        <v>1</v>
      </c>
      <c r="E268" t="s">
        <v>16</v>
      </c>
    </row>
    <row r="269" spans="1:5" x14ac:dyDescent="0.3">
      <c r="A269" s="1">
        <v>39330</v>
      </c>
      <c r="B269" s="2">
        <v>-8.2000000000000007E-3</v>
      </c>
      <c r="C269" s="8">
        <v>3144400</v>
      </c>
      <c r="D269">
        <v>1</v>
      </c>
      <c r="E269" t="s">
        <v>16</v>
      </c>
    </row>
    <row r="270" spans="1:5" x14ac:dyDescent="0.3">
      <c r="A270" s="1">
        <v>39331</v>
      </c>
      <c r="B270" s="2">
        <v>-1.43E-2</v>
      </c>
      <c r="C270" s="8">
        <v>1824745</v>
      </c>
      <c r="D270">
        <v>1</v>
      </c>
      <c r="E270" t="s">
        <v>16</v>
      </c>
    </row>
    <row r="271" spans="1:5" x14ac:dyDescent="0.3">
      <c r="A271" s="1">
        <v>39332</v>
      </c>
      <c r="B271" s="2">
        <v>1.24E-2</v>
      </c>
      <c r="C271" s="8">
        <v>4145500</v>
      </c>
      <c r="D271">
        <v>1</v>
      </c>
      <c r="E271" t="s">
        <v>16</v>
      </c>
    </row>
    <row r="272" spans="1:5" x14ac:dyDescent="0.3">
      <c r="A272" s="1">
        <v>39335</v>
      </c>
      <c r="B272" s="2">
        <v>-1.9099999999999999E-2</v>
      </c>
      <c r="C272" s="8">
        <v>2794700</v>
      </c>
      <c r="D272">
        <v>1</v>
      </c>
      <c r="E272" t="s">
        <v>16</v>
      </c>
    </row>
    <row r="273" spans="1:5" x14ac:dyDescent="0.3">
      <c r="A273" s="1">
        <v>39336</v>
      </c>
      <c r="B273" s="2">
        <v>-5.1999999999999998E-3</v>
      </c>
      <c r="C273" s="8">
        <v>2457600</v>
      </c>
      <c r="D273">
        <v>1</v>
      </c>
      <c r="E273" t="s">
        <v>16</v>
      </c>
    </row>
    <row r="274" spans="1:5" x14ac:dyDescent="0.3">
      <c r="A274" s="1">
        <v>39337</v>
      </c>
      <c r="B274" s="2">
        <v>-2.53E-2</v>
      </c>
      <c r="C274" s="8">
        <v>4565500</v>
      </c>
      <c r="D274">
        <v>1</v>
      </c>
      <c r="E274" t="s">
        <v>16</v>
      </c>
    </row>
    <row r="275" spans="1:5" x14ac:dyDescent="0.3">
      <c r="A275" s="1">
        <v>39338</v>
      </c>
      <c r="B275" s="2">
        <v>6.1999999999999998E-3</v>
      </c>
      <c r="C275" s="8">
        <v>4745500</v>
      </c>
      <c r="D275">
        <v>0</v>
      </c>
      <c r="E275" t="s">
        <v>16</v>
      </c>
    </row>
    <row r="276" spans="1:5" x14ac:dyDescent="0.3">
      <c r="A276" s="1">
        <v>39339</v>
      </c>
      <c r="B276" s="2">
        <v>1.3899999999999999E-2</v>
      </c>
      <c r="C276" s="8">
        <v>3450400</v>
      </c>
      <c r="D276">
        <v>0</v>
      </c>
      <c r="E276" t="s">
        <v>16</v>
      </c>
    </row>
    <row r="277" spans="1:5" x14ac:dyDescent="0.3">
      <c r="A277" s="1">
        <v>39342</v>
      </c>
      <c r="B277" s="2">
        <v>-1.55E-2</v>
      </c>
      <c r="C277" s="8">
        <v>2235800</v>
      </c>
      <c r="D277">
        <v>0</v>
      </c>
      <c r="E277" t="s">
        <v>16</v>
      </c>
    </row>
    <row r="278" spans="1:5" x14ac:dyDescent="0.3">
      <c r="A278" s="1">
        <v>39343</v>
      </c>
      <c r="B278" s="2">
        <v>1.8200000000000001E-2</v>
      </c>
      <c r="C278" s="8">
        <v>5908600</v>
      </c>
      <c r="D278">
        <v>0</v>
      </c>
      <c r="E278" t="s">
        <v>16</v>
      </c>
    </row>
    <row r="279" spans="1:5" x14ac:dyDescent="0.3">
      <c r="A279" s="1">
        <v>39344</v>
      </c>
      <c r="B279" s="2">
        <v>-2.98E-2</v>
      </c>
      <c r="C279" s="8">
        <v>5666700</v>
      </c>
      <c r="D279">
        <v>0</v>
      </c>
      <c r="E279" t="s">
        <v>16</v>
      </c>
    </row>
    <row r="280" spans="1:5" x14ac:dyDescent="0.3">
      <c r="A280" s="1">
        <v>39345</v>
      </c>
      <c r="B280" s="2">
        <v>3.5000000000000003E-2</v>
      </c>
      <c r="C280" s="8">
        <v>8014200</v>
      </c>
      <c r="D280">
        <v>0</v>
      </c>
      <c r="E280" t="s">
        <v>16</v>
      </c>
    </row>
    <row r="281" spans="1:5" x14ac:dyDescent="0.3">
      <c r="A281" s="1">
        <v>39346</v>
      </c>
      <c r="B281" s="2">
        <v>4.2900000000000001E-2</v>
      </c>
      <c r="C281" s="8">
        <v>9667300</v>
      </c>
      <c r="D281">
        <v>1</v>
      </c>
      <c r="E281" t="s">
        <v>16</v>
      </c>
    </row>
    <row r="282" spans="1:5" x14ac:dyDescent="0.3">
      <c r="A282" s="1">
        <v>39349</v>
      </c>
      <c r="B282" s="2">
        <v>7.9000000000000008E-3</v>
      </c>
      <c r="C282" s="8">
        <v>10805300</v>
      </c>
      <c r="D282">
        <v>1</v>
      </c>
      <c r="E282" t="s">
        <v>16</v>
      </c>
    </row>
    <row r="283" spans="1:5" x14ac:dyDescent="0.3">
      <c r="A283" s="1">
        <v>39350</v>
      </c>
      <c r="B283" s="2">
        <v>7.1000000000000004E-3</v>
      </c>
      <c r="C283" s="8">
        <v>6093550</v>
      </c>
      <c r="D283">
        <v>1</v>
      </c>
      <c r="E283" t="s">
        <v>16</v>
      </c>
    </row>
    <row r="284" spans="1:5" x14ac:dyDescent="0.3">
      <c r="A284" s="1">
        <v>39351</v>
      </c>
      <c r="B284" s="2">
        <v>3.3999999999999998E-3</v>
      </c>
      <c r="C284" s="8">
        <v>5553800</v>
      </c>
      <c r="D284">
        <v>1</v>
      </c>
      <c r="E284" t="s">
        <v>16</v>
      </c>
    </row>
    <row r="285" spans="1:5" x14ac:dyDescent="0.3">
      <c r="A285" s="1">
        <v>39352</v>
      </c>
      <c r="B285" s="2">
        <v>5.4999999999999997E-3</v>
      </c>
      <c r="C285" s="8">
        <v>5204317</v>
      </c>
      <c r="D285">
        <v>1</v>
      </c>
      <c r="E285" t="s">
        <v>16</v>
      </c>
    </row>
    <row r="286" spans="1:5" x14ac:dyDescent="0.3">
      <c r="A286" s="1">
        <v>39353</v>
      </c>
      <c r="B286" s="2">
        <v>-1.4800000000000001E-2</v>
      </c>
      <c r="C286" s="8">
        <v>3365850</v>
      </c>
      <c r="D286">
        <v>1</v>
      </c>
      <c r="E286" t="s">
        <v>16</v>
      </c>
    </row>
    <row r="287" spans="1:5" x14ac:dyDescent="0.3">
      <c r="A287" s="1">
        <v>39356</v>
      </c>
      <c r="B287" s="2">
        <v>2.24E-2</v>
      </c>
      <c r="C287" s="8">
        <v>4320400</v>
      </c>
      <c r="D287">
        <v>0</v>
      </c>
      <c r="E287" t="s">
        <v>16</v>
      </c>
    </row>
    <row r="288" spans="1:5" x14ac:dyDescent="0.3">
      <c r="A288" s="1">
        <v>39357</v>
      </c>
      <c r="B288" s="2">
        <v>-1.3299999999999999E-2</v>
      </c>
      <c r="C288" s="8">
        <v>3569754</v>
      </c>
      <c r="D288">
        <v>0</v>
      </c>
      <c r="E288" t="s">
        <v>16</v>
      </c>
    </row>
    <row r="289" spans="1:5" x14ac:dyDescent="0.3">
      <c r="A289" s="1">
        <v>39358</v>
      </c>
      <c r="B289" s="2">
        <v>2.4E-2</v>
      </c>
      <c r="C289" s="8">
        <v>5723000</v>
      </c>
      <c r="D289">
        <v>1</v>
      </c>
      <c r="E289" t="s">
        <v>16</v>
      </c>
    </row>
    <row r="290" spans="1:5" x14ac:dyDescent="0.3">
      <c r="A290" s="1">
        <v>39359</v>
      </c>
      <c r="B290" s="2">
        <v>-3.0999999999999999E-3</v>
      </c>
      <c r="C290" s="8">
        <v>2738300</v>
      </c>
      <c r="D290">
        <v>1</v>
      </c>
      <c r="E290" t="s">
        <v>16</v>
      </c>
    </row>
    <row r="291" spans="1:5" x14ac:dyDescent="0.3">
      <c r="A291" s="1">
        <v>39360</v>
      </c>
      <c r="B291" s="2">
        <v>-7.3000000000000001E-3</v>
      </c>
      <c r="C291" s="8">
        <v>3100400</v>
      </c>
      <c r="D291">
        <v>1</v>
      </c>
      <c r="E291" t="s">
        <v>16</v>
      </c>
    </row>
    <row r="292" spans="1:5" x14ac:dyDescent="0.3">
      <c r="A292" s="1">
        <v>39363</v>
      </c>
      <c r="B292" s="2">
        <v>3.61E-2</v>
      </c>
      <c r="C292" s="8">
        <v>4560800</v>
      </c>
      <c r="D292">
        <v>1</v>
      </c>
      <c r="E292" t="s">
        <v>16</v>
      </c>
    </row>
    <row r="293" spans="1:5" x14ac:dyDescent="0.3">
      <c r="A293" s="1">
        <v>39364</v>
      </c>
      <c r="B293" s="2">
        <v>7.4999999999999997E-3</v>
      </c>
      <c r="C293" s="8">
        <v>4337700</v>
      </c>
      <c r="D293">
        <v>1</v>
      </c>
      <c r="E293" t="s">
        <v>16</v>
      </c>
    </row>
    <row r="294" spans="1:5" x14ac:dyDescent="0.3">
      <c r="A294" s="1">
        <v>39365</v>
      </c>
      <c r="B294" s="2">
        <v>-5.4000000000000003E-3</v>
      </c>
      <c r="C294" s="8">
        <v>2639100</v>
      </c>
      <c r="D294">
        <v>1</v>
      </c>
      <c r="E294" t="s">
        <v>16</v>
      </c>
    </row>
    <row r="295" spans="1:5" x14ac:dyDescent="0.3">
      <c r="A295" s="1">
        <v>39366</v>
      </c>
      <c r="B295" s="2">
        <v>-3.4599999999999999E-2</v>
      </c>
      <c r="C295" s="8">
        <v>4959900</v>
      </c>
      <c r="D295">
        <v>1</v>
      </c>
      <c r="E295" t="s">
        <v>16</v>
      </c>
    </row>
    <row r="296" spans="1:5" x14ac:dyDescent="0.3">
      <c r="A296" s="1">
        <v>39367</v>
      </c>
      <c r="B296" s="2">
        <v>1.55E-2</v>
      </c>
      <c r="C296" s="8">
        <v>2766465</v>
      </c>
      <c r="D296">
        <v>0</v>
      </c>
      <c r="E296" t="s">
        <v>16</v>
      </c>
    </row>
    <row r="297" spans="1:5" x14ac:dyDescent="0.3">
      <c r="A297" s="1">
        <v>39370</v>
      </c>
      <c r="B297" s="2">
        <v>-1.72E-2</v>
      </c>
      <c r="C297" s="8">
        <v>2456500</v>
      </c>
      <c r="D297">
        <v>0</v>
      </c>
      <c r="E297" t="s">
        <v>16</v>
      </c>
    </row>
    <row r="298" spans="1:5" x14ac:dyDescent="0.3">
      <c r="A298" s="1">
        <v>39371</v>
      </c>
      <c r="B298" s="2">
        <v>-7.4999999999999997E-3</v>
      </c>
      <c r="C298" s="8">
        <v>2639600</v>
      </c>
      <c r="D298">
        <v>0</v>
      </c>
      <c r="E298" t="s">
        <v>16</v>
      </c>
    </row>
    <row r="299" spans="1:5" x14ac:dyDescent="0.3">
      <c r="A299" s="1">
        <v>39372</v>
      </c>
      <c r="B299" s="2">
        <v>1.84E-2</v>
      </c>
      <c r="C299" s="8">
        <v>3268200</v>
      </c>
      <c r="D299">
        <v>0</v>
      </c>
      <c r="E299" t="s">
        <v>16</v>
      </c>
    </row>
    <row r="300" spans="1:5" x14ac:dyDescent="0.3">
      <c r="A300" s="1">
        <v>39373</v>
      </c>
      <c r="B300" s="2">
        <v>5.9999999999999995E-4</v>
      </c>
      <c r="C300" s="8">
        <v>2949400</v>
      </c>
      <c r="D300">
        <v>1</v>
      </c>
      <c r="E300" t="s">
        <v>16</v>
      </c>
    </row>
    <row r="301" spans="1:5" x14ac:dyDescent="0.3">
      <c r="A301" s="1">
        <v>39374</v>
      </c>
      <c r="B301" s="2">
        <v>-2.52E-2</v>
      </c>
      <c r="C301" s="8">
        <v>10504000</v>
      </c>
      <c r="D301">
        <v>1</v>
      </c>
      <c r="E301" t="s">
        <v>16</v>
      </c>
    </row>
    <row r="302" spans="1:5" x14ac:dyDescent="0.3">
      <c r="A302" s="1">
        <v>39377</v>
      </c>
      <c r="B302" s="2">
        <v>6.6E-3</v>
      </c>
      <c r="C302" s="8">
        <v>5233600</v>
      </c>
      <c r="D302">
        <v>0</v>
      </c>
      <c r="E302" t="s">
        <v>16</v>
      </c>
    </row>
    <row r="303" spans="1:5" x14ac:dyDescent="0.3">
      <c r="A303" s="1">
        <v>39378</v>
      </c>
      <c r="B303" s="2">
        <v>3.1800000000000002E-2</v>
      </c>
      <c r="C303" s="8">
        <v>7663200</v>
      </c>
      <c r="D303">
        <v>0</v>
      </c>
      <c r="E303" t="s">
        <v>16</v>
      </c>
    </row>
    <row r="304" spans="1:5" x14ac:dyDescent="0.3">
      <c r="A304" s="1">
        <v>39379</v>
      </c>
      <c r="B304" s="2">
        <v>2.87E-2</v>
      </c>
      <c r="C304" s="8">
        <v>49150800</v>
      </c>
      <c r="D304">
        <v>1</v>
      </c>
      <c r="E304" t="s">
        <v>16</v>
      </c>
    </row>
    <row r="305" spans="1:5" x14ac:dyDescent="0.3">
      <c r="A305" s="1">
        <v>39380</v>
      </c>
      <c r="B305" s="2">
        <v>9.2999999999999992E-3</v>
      </c>
      <c r="C305" s="8">
        <v>7280981</v>
      </c>
      <c r="D305">
        <v>0</v>
      </c>
      <c r="E305" t="s">
        <v>16</v>
      </c>
    </row>
    <row r="306" spans="1:5" x14ac:dyDescent="0.3">
      <c r="A306" s="1">
        <v>39381</v>
      </c>
      <c r="B306" s="2">
        <v>-3.2000000000000002E-3</v>
      </c>
      <c r="C306" s="8">
        <v>4401500</v>
      </c>
      <c r="D306">
        <v>0</v>
      </c>
      <c r="E306" t="s">
        <v>16</v>
      </c>
    </row>
    <row r="307" spans="1:5" x14ac:dyDescent="0.3">
      <c r="A307" s="1">
        <v>39384</v>
      </c>
      <c r="B307" s="2">
        <v>2.7400000000000001E-2</v>
      </c>
      <c r="C307" s="8">
        <v>5451604</v>
      </c>
      <c r="D307">
        <v>-1</v>
      </c>
      <c r="E307" t="s">
        <v>16</v>
      </c>
    </row>
    <row r="308" spans="1:5" x14ac:dyDescent="0.3">
      <c r="A308" s="1">
        <v>39385</v>
      </c>
      <c r="B308" s="2">
        <v>7.6E-3</v>
      </c>
      <c r="C308" s="8">
        <v>5491732</v>
      </c>
      <c r="D308">
        <v>-1</v>
      </c>
      <c r="E308" t="s">
        <v>16</v>
      </c>
    </row>
    <row r="309" spans="1:5" x14ac:dyDescent="0.3">
      <c r="A309" s="1">
        <v>39386</v>
      </c>
      <c r="B309" s="2">
        <v>-9.5999999999999992E-3</v>
      </c>
      <c r="C309" s="8">
        <v>5201700</v>
      </c>
      <c r="D309">
        <v>0</v>
      </c>
      <c r="E309" t="s">
        <v>16</v>
      </c>
    </row>
    <row r="310" spans="1:5" x14ac:dyDescent="0.3">
      <c r="A310" s="1">
        <v>39387</v>
      </c>
      <c r="B310" s="2">
        <v>-1.5299999999999999E-2</v>
      </c>
      <c r="C310" s="8">
        <v>5631098</v>
      </c>
      <c r="D310">
        <v>0</v>
      </c>
      <c r="E310" t="s">
        <v>16</v>
      </c>
    </row>
    <row r="311" spans="1:5" x14ac:dyDescent="0.3">
      <c r="A311" s="1">
        <v>39388</v>
      </c>
      <c r="B311" s="2">
        <v>-2.0799999999999999E-2</v>
      </c>
      <c r="C311" s="8">
        <v>6797791</v>
      </c>
      <c r="D311">
        <v>0</v>
      </c>
      <c r="E311" t="s">
        <v>16</v>
      </c>
    </row>
    <row r="312" spans="1:5" x14ac:dyDescent="0.3">
      <c r="A312" s="1">
        <v>39391</v>
      </c>
      <c r="B312" s="2">
        <v>1.78E-2</v>
      </c>
      <c r="C312" s="8">
        <v>5057668</v>
      </c>
      <c r="D312">
        <v>-1</v>
      </c>
      <c r="E312" t="s">
        <v>16</v>
      </c>
    </row>
    <row r="313" spans="1:5" x14ac:dyDescent="0.3">
      <c r="A313" s="1">
        <v>39392</v>
      </c>
      <c r="B313" s="2">
        <v>3.0999999999999999E-3</v>
      </c>
      <c r="C313" s="8">
        <v>3957542</v>
      </c>
      <c r="D313">
        <v>-1</v>
      </c>
      <c r="E313" t="s">
        <v>16</v>
      </c>
    </row>
    <row r="314" spans="1:5" x14ac:dyDescent="0.3">
      <c r="A314" s="1">
        <v>39393</v>
      </c>
      <c r="B314" s="2">
        <v>-1.55E-2</v>
      </c>
      <c r="C314" s="8">
        <v>3984923</v>
      </c>
      <c r="D314">
        <v>-1</v>
      </c>
      <c r="E314" t="s">
        <v>16</v>
      </c>
    </row>
    <row r="315" spans="1:5" x14ac:dyDescent="0.3">
      <c r="A315" s="1">
        <v>39394</v>
      </c>
      <c r="B315" s="2">
        <v>1.8800000000000001E-2</v>
      </c>
      <c r="C315" s="8">
        <v>5996295</v>
      </c>
      <c r="D315">
        <v>-1</v>
      </c>
      <c r="E315" t="s">
        <v>16</v>
      </c>
    </row>
    <row r="316" spans="1:5" x14ac:dyDescent="0.3">
      <c r="A316" s="1">
        <v>39395</v>
      </c>
      <c r="B316" s="2">
        <v>-3.2000000000000002E-3</v>
      </c>
      <c r="C316" s="8">
        <v>4572679</v>
      </c>
      <c r="D316">
        <v>-1</v>
      </c>
      <c r="E316" t="s">
        <v>16</v>
      </c>
    </row>
    <row r="317" spans="1:5" x14ac:dyDescent="0.3">
      <c r="A317" s="1">
        <v>39398</v>
      </c>
      <c r="B317" s="2">
        <v>-4.3700000000000003E-2</v>
      </c>
      <c r="C317" s="8">
        <v>4736513</v>
      </c>
      <c r="D317">
        <v>-1</v>
      </c>
      <c r="E317" t="s">
        <v>16</v>
      </c>
    </row>
    <row r="318" spans="1:5" x14ac:dyDescent="0.3">
      <c r="A318" s="1">
        <v>39399</v>
      </c>
      <c r="B318" s="2">
        <v>2.41E-2</v>
      </c>
      <c r="C318" s="8">
        <v>4292560</v>
      </c>
      <c r="D318">
        <v>-1</v>
      </c>
      <c r="E318" t="s">
        <v>16</v>
      </c>
    </row>
    <row r="319" spans="1:5" x14ac:dyDescent="0.3">
      <c r="A319" s="1">
        <v>39400</v>
      </c>
      <c r="B319" s="2">
        <v>-1.29E-2</v>
      </c>
      <c r="C319" s="8">
        <v>7672786</v>
      </c>
      <c r="D319">
        <v>-1</v>
      </c>
      <c r="E319" t="s">
        <v>16</v>
      </c>
    </row>
    <row r="320" spans="1:5" x14ac:dyDescent="0.3">
      <c r="A320" s="1">
        <v>39401</v>
      </c>
      <c r="B320" s="2">
        <v>-2.1299999999999999E-2</v>
      </c>
      <c r="C320" s="8">
        <v>4651660</v>
      </c>
      <c r="D320">
        <v>-1</v>
      </c>
      <c r="E320" t="s">
        <v>16</v>
      </c>
    </row>
    <row r="321" spans="1:5" x14ac:dyDescent="0.3">
      <c r="A321" s="1">
        <v>39402</v>
      </c>
      <c r="B321" s="2">
        <v>4.3E-3</v>
      </c>
      <c r="C321" s="8">
        <v>4287065</v>
      </c>
      <c r="D321">
        <v>-1</v>
      </c>
      <c r="E321" t="s">
        <v>16</v>
      </c>
    </row>
    <row r="322" spans="1:5" x14ac:dyDescent="0.3">
      <c r="A322" s="1">
        <v>39405</v>
      </c>
      <c r="B322" s="2">
        <v>-4.4900000000000002E-2</v>
      </c>
      <c r="C322" s="8">
        <v>5722839</v>
      </c>
      <c r="D322">
        <v>-1</v>
      </c>
      <c r="E322" t="s">
        <v>16</v>
      </c>
    </row>
    <row r="323" spans="1:5" x14ac:dyDescent="0.3">
      <c r="A323" s="1">
        <v>39406</v>
      </c>
      <c r="B323" s="2">
        <v>2.0899999999999998E-2</v>
      </c>
      <c r="C323" s="8">
        <v>4947499</v>
      </c>
      <c r="D323">
        <v>-1</v>
      </c>
      <c r="E323" t="s">
        <v>16</v>
      </c>
    </row>
    <row r="324" spans="1:5" x14ac:dyDescent="0.3">
      <c r="A324" s="1">
        <v>39407</v>
      </c>
      <c r="B324" s="2">
        <v>2.5000000000000001E-3</v>
      </c>
      <c r="C324" s="8">
        <v>3401327</v>
      </c>
      <c r="D324">
        <v>-1</v>
      </c>
      <c r="E324" t="s">
        <v>16</v>
      </c>
    </row>
    <row r="325" spans="1:5" x14ac:dyDescent="0.3">
      <c r="A325" s="1">
        <v>39409</v>
      </c>
      <c r="B325" s="2">
        <v>2.63E-2</v>
      </c>
      <c r="C325" s="8">
        <v>1362792</v>
      </c>
      <c r="D325">
        <v>0</v>
      </c>
      <c r="E325" t="s">
        <v>16</v>
      </c>
    </row>
    <row r="326" spans="1:5" x14ac:dyDescent="0.3">
      <c r="A326" s="1">
        <v>39412</v>
      </c>
      <c r="B326" s="2">
        <v>-3.4500000000000003E-2</v>
      </c>
      <c r="C326" s="8">
        <v>2961079</v>
      </c>
      <c r="D326">
        <v>-1</v>
      </c>
      <c r="E326" t="s">
        <v>16</v>
      </c>
    </row>
    <row r="327" spans="1:5" x14ac:dyDescent="0.3">
      <c r="A327" s="1">
        <v>39413</v>
      </c>
      <c r="B327" s="2">
        <v>4.5999999999999999E-3</v>
      </c>
      <c r="C327" s="8">
        <v>3651076</v>
      </c>
      <c r="D327">
        <v>0</v>
      </c>
      <c r="E327" t="s">
        <v>16</v>
      </c>
    </row>
    <row r="328" spans="1:5" x14ac:dyDescent="0.3">
      <c r="A328" s="1">
        <v>39414</v>
      </c>
      <c r="B328" s="2">
        <v>5.11E-2</v>
      </c>
      <c r="C328" s="8">
        <v>5958876</v>
      </c>
      <c r="D328">
        <v>-1</v>
      </c>
      <c r="E328" t="s">
        <v>16</v>
      </c>
    </row>
    <row r="329" spans="1:5" x14ac:dyDescent="0.3">
      <c r="A329" s="1">
        <v>39415</v>
      </c>
      <c r="B329" s="2">
        <v>9.1000000000000004E-3</v>
      </c>
      <c r="C329" s="8">
        <v>5026104</v>
      </c>
      <c r="D329">
        <v>-1</v>
      </c>
      <c r="E329" t="s">
        <v>16</v>
      </c>
    </row>
    <row r="330" spans="1:5" x14ac:dyDescent="0.3">
      <c r="A330" s="1">
        <v>39416</v>
      </c>
      <c r="B330" s="2">
        <v>-9.5999999999999992E-3</v>
      </c>
      <c r="C330" s="8">
        <v>3870039</v>
      </c>
      <c r="D330">
        <v>-1</v>
      </c>
      <c r="E330" t="s">
        <v>16</v>
      </c>
    </row>
    <row r="331" spans="1:5" x14ac:dyDescent="0.3">
      <c r="A331" s="1">
        <v>39419</v>
      </c>
      <c r="B331" s="2">
        <v>-1.6400000000000001E-2</v>
      </c>
      <c r="C331" s="8">
        <v>4191994</v>
      </c>
      <c r="D331">
        <v>0</v>
      </c>
      <c r="E331" t="s">
        <v>17</v>
      </c>
    </row>
    <row r="332" spans="1:5" x14ac:dyDescent="0.3">
      <c r="A332" s="1">
        <v>39420</v>
      </c>
      <c r="B332" s="2">
        <v>-4.1000000000000003E-3</v>
      </c>
      <c r="C332" s="8">
        <v>2549063</v>
      </c>
      <c r="D332">
        <v>0</v>
      </c>
      <c r="E332" t="s">
        <v>17</v>
      </c>
    </row>
    <row r="333" spans="1:5" x14ac:dyDescent="0.3">
      <c r="A333" s="1">
        <v>39421</v>
      </c>
      <c r="B333" s="2">
        <v>9.7000000000000003E-3</v>
      </c>
      <c r="C333" s="8">
        <v>3105174</v>
      </c>
      <c r="D333">
        <v>0</v>
      </c>
      <c r="E333" t="s">
        <v>17</v>
      </c>
    </row>
    <row r="334" spans="1:5" x14ac:dyDescent="0.3">
      <c r="A334" s="1">
        <v>39422</v>
      </c>
      <c r="B334" s="2">
        <v>3.6499999999999998E-2</v>
      </c>
      <c r="C334" s="8">
        <v>2981647</v>
      </c>
      <c r="D334">
        <v>-1</v>
      </c>
      <c r="E334" t="s">
        <v>17</v>
      </c>
    </row>
    <row r="335" spans="1:5" x14ac:dyDescent="0.3">
      <c r="A335" s="1">
        <v>39423</v>
      </c>
      <c r="B335" s="2">
        <v>1.29E-2</v>
      </c>
      <c r="C335" s="8">
        <v>2728270</v>
      </c>
      <c r="D335">
        <v>-1</v>
      </c>
      <c r="E335" t="s">
        <v>17</v>
      </c>
    </row>
    <row r="336" spans="1:5" x14ac:dyDescent="0.3">
      <c r="A336" s="1">
        <v>39426</v>
      </c>
      <c r="B336" s="2">
        <v>2.24E-2</v>
      </c>
      <c r="C336" s="8">
        <v>3682502</v>
      </c>
      <c r="D336">
        <v>0</v>
      </c>
      <c r="E336" t="s">
        <v>17</v>
      </c>
    </row>
    <row r="337" spans="1:5" x14ac:dyDescent="0.3">
      <c r="A337" s="1">
        <v>39427</v>
      </c>
      <c r="B337" s="2">
        <v>-3.8699999999999998E-2</v>
      </c>
      <c r="C337" s="8">
        <v>4541438</v>
      </c>
      <c r="D337">
        <v>0</v>
      </c>
      <c r="E337" t="s">
        <v>17</v>
      </c>
    </row>
    <row r="338" spans="1:5" x14ac:dyDescent="0.3">
      <c r="A338" s="1">
        <v>39428</v>
      </c>
      <c r="B338" s="2">
        <v>-2.75E-2</v>
      </c>
      <c r="C338" s="8">
        <v>5879168</v>
      </c>
      <c r="D338">
        <v>1</v>
      </c>
      <c r="E338" t="s">
        <v>17</v>
      </c>
    </row>
    <row r="339" spans="1:5" x14ac:dyDescent="0.3">
      <c r="A339" s="1">
        <v>39429</v>
      </c>
      <c r="B339" s="2">
        <v>3.0099999999999998E-2</v>
      </c>
      <c r="C339" s="8">
        <v>3119096</v>
      </c>
      <c r="D339">
        <v>1</v>
      </c>
      <c r="E339" t="s">
        <v>17</v>
      </c>
    </row>
    <row r="340" spans="1:5" x14ac:dyDescent="0.3">
      <c r="A340" s="1">
        <v>39430</v>
      </c>
      <c r="B340" s="2">
        <v>-1.26E-2</v>
      </c>
      <c r="C340" s="8">
        <v>3117631</v>
      </c>
      <c r="D340">
        <v>0</v>
      </c>
      <c r="E340" t="s">
        <v>17</v>
      </c>
    </row>
    <row r="341" spans="1:5" x14ac:dyDescent="0.3">
      <c r="A341" s="1">
        <v>39433</v>
      </c>
      <c r="B341" s="2">
        <v>-1.66E-2</v>
      </c>
      <c r="C341" s="8">
        <v>3415851</v>
      </c>
      <c r="D341">
        <v>0</v>
      </c>
      <c r="E341" t="s">
        <v>17</v>
      </c>
    </row>
    <row r="342" spans="1:5" x14ac:dyDescent="0.3">
      <c r="A342" s="1">
        <v>39434</v>
      </c>
      <c r="B342" s="2">
        <v>-1.55E-2</v>
      </c>
      <c r="C342" s="8">
        <v>3569234</v>
      </c>
      <c r="D342">
        <v>0</v>
      </c>
      <c r="E342" t="s">
        <v>17</v>
      </c>
    </row>
    <row r="343" spans="1:5" x14ac:dyDescent="0.3">
      <c r="A343" s="1">
        <v>39435</v>
      </c>
      <c r="B343" s="2">
        <v>2.1000000000000001E-2</v>
      </c>
      <c r="C343" s="8">
        <v>2568818</v>
      </c>
      <c r="D343">
        <v>0</v>
      </c>
      <c r="E343" t="s">
        <v>17</v>
      </c>
    </row>
    <row r="344" spans="1:5" x14ac:dyDescent="0.3">
      <c r="A344" s="1">
        <v>39436</v>
      </c>
      <c r="B344" s="2">
        <v>8.0000000000000002E-3</v>
      </c>
      <c r="C344" s="8">
        <v>2441936</v>
      </c>
      <c r="D344">
        <v>0</v>
      </c>
      <c r="E344" t="s">
        <v>17</v>
      </c>
    </row>
    <row r="345" spans="1:5" x14ac:dyDescent="0.3">
      <c r="A345" s="1">
        <v>39437</v>
      </c>
      <c r="B345" s="2">
        <v>1.5299999999999999E-2</v>
      </c>
      <c r="C345" s="8">
        <v>3274006</v>
      </c>
      <c r="D345">
        <v>0</v>
      </c>
      <c r="E345" t="s">
        <v>17</v>
      </c>
    </row>
    <row r="346" spans="1:5" x14ac:dyDescent="0.3">
      <c r="A346" s="1">
        <v>39440</v>
      </c>
      <c r="B346" s="2">
        <v>6.1000000000000004E-3</v>
      </c>
      <c r="C346" s="8">
        <v>1922531</v>
      </c>
      <c r="D346">
        <v>1</v>
      </c>
      <c r="E346" t="s">
        <v>17</v>
      </c>
    </row>
    <row r="347" spans="1:5" x14ac:dyDescent="0.3">
      <c r="A347" s="1">
        <v>39442</v>
      </c>
      <c r="B347" s="2">
        <v>1.0999999999999999E-2</v>
      </c>
      <c r="C347" s="8">
        <v>1526637</v>
      </c>
      <c r="D347">
        <v>0</v>
      </c>
      <c r="E347" t="s">
        <v>17</v>
      </c>
    </row>
    <row r="348" spans="1:5" x14ac:dyDescent="0.3">
      <c r="A348" s="1">
        <v>39443</v>
      </c>
      <c r="B348" s="2">
        <v>-2.3400000000000001E-2</v>
      </c>
      <c r="C348" s="8">
        <v>1926683</v>
      </c>
      <c r="D348">
        <v>0</v>
      </c>
      <c r="E348" t="s">
        <v>17</v>
      </c>
    </row>
    <row r="349" spans="1:5" x14ac:dyDescent="0.3">
      <c r="A349" s="1">
        <v>39444</v>
      </c>
      <c r="B349" s="2">
        <v>-2.2499999999999999E-2</v>
      </c>
      <c r="C349" s="8">
        <v>2618623</v>
      </c>
      <c r="D349">
        <v>0</v>
      </c>
      <c r="E349" t="s">
        <v>17</v>
      </c>
    </row>
    <row r="350" spans="1:5" x14ac:dyDescent="0.3">
      <c r="A350" s="1">
        <v>39447</v>
      </c>
      <c r="B350" s="2">
        <v>1.7299999999999999E-2</v>
      </c>
      <c r="C350" s="8">
        <v>1940041</v>
      </c>
      <c r="D350">
        <v>0</v>
      </c>
      <c r="E350" t="s">
        <v>17</v>
      </c>
    </row>
    <row r="351" spans="1:5" x14ac:dyDescent="0.3">
      <c r="A351" s="1">
        <v>39449</v>
      </c>
      <c r="B351" s="2">
        <v>-3.4799999999999998E-2</v>
      </c>
      <c r="C351" s="8">
        <v>3205061</v>
      </c>
      <c r="D351">
        <v>0</v>
      </c>
      <c r="E351" t="s">
        <v>17</v>
      </c>
    </row>
    <row r="352" spans="1:5" x14ac:dyDescent="0.3">
      <c r="A352" s="1">
        <v>39450</v>
      </c>
      <c r="B352" s="2">
        <v>-1.7399999999999999E-2</v>
      </c>
      <c r="C352" s="8">
        <v>1963314</v>
      </c>
      <c r="D352">
        <v>-1</v>
      </c>
      <c r="E352" t="s">
        <v>17</v>
      </c>
    </row>
    <row r="353" spans="1:5" x14ac:dyDescent="0.3">
      <c r="A353" s="1">
        <v>39451</v>
      </c>
      <c r="B353" s="2">
        <v>-3.7199999999999997E-2</v>
      </c>
      <c r="C353" s="8">
        <v>5766968</v>
      </c>
      <c r="D353">
        <v>-1</v>
      </c>
      <c r="E353" t="s">
        <v>17</v>
      </c>
    </row>
    <row r="354" spans="1:5" x14ac:dyDescent="0.3">
      <c r="A354" s="1">
        <v>39454</v>
      </c>
      <c r="B354" s="2">
        <v>-4.4400000000000002E-2</v>
      </c>
      <c r="C354" s="8">
        <v>4471279</v>
      </c>
      <c r="D354">
        <v>0</v>
      </c>
      <c r="E354" t="s">
        <v>17</v>
      </c>
    </row>
    <row r="355" spans="1:5" x14ac:dyDescent="0.3">
      <c r="A355" s="1">
        <v>39455</v>
      </c>
      <c r="B355" s="2">
        <v>-1.89E-2</v>
      </c>
      <c r="C355" s="8">
        <v>3945924</v>
      </c>
      <c r="D355">
        <v>1</v>
      </c>
      <c r="E355" t="s">
        <v>17</v>
      </c>
    </row>
    <row r="356" spans="1:5" x14ac:dyDescent="0.3">
      <c r="A356" s="1">
        <v>39457</v>
      </c>
      <c r="B356" s="2">
        <v>4.2700000000000002E-2</v>
      </c>
      <c r="C356" s="8">
        <v>4271923</v>
      </c>
      <c r="D356">
        <v>1</v>
      </c>
      <c r="E356" t="s">
        <v>17</v>
      </c>
    </row>
    <row r="357" spans="1:5" x14ac:dyDescent="0.3">
      <c r="A357" s="1">
        <v>39458</v>
      </c>
      <c r="B357" s="2">
        <v>2.53E-2</v>
      </c>
      <c r="C357" s="8">
        <v>3728550</v>
      </c>
      <c r="D357">
        <v>1</v>
      </c>
      <c r="E357" t="s">
        <v>17</v>
      </c>
    </row>
    <row r="358" spans="1:5" x14ac:dyDescent="0.3">
      <c r="A358" s="1">
        <v>39461</v>
      </c>
      <c r="B358" s="2">
        <v>1.1299999999999999E-2</v>
      </c>
      <c r="C358" s="8">
        <v>3795805</v>
      </c>
      <c r="D358">
        <v>0</v>
      </c>
      <c r="E358" t="s">
        <v>17</v>
      </c>
    </row>
    <row r="359" spans="1:5" x14ac:dyDescent="0.3">
      <c r="A359" s="1">
        <v>39462</v>
      </c>
      <c r="B359" s="2">
        <v>-3.9300000000000002E-2</v>
      </c>
      <c r="C359" s="8">
        <v>4735696</v>
      </c>
      <c r="D359">
        <v>0</v>
      </c>
      <c r="E359" t="s">
        <v>17</v>
      </c>
    </row>
    <row r="360" spans="1:5" x14ac:dyDescent="0.3">
      <c r="A360" s="1">
        <v>39464</v>
      </c>
      <c r="B360" s="2">
        <v>-8.6199999999999999E-2</v>
      </c>
      <c r="C360" s="8">
        <v>6844254</v>
      </c>
      <c r="D360">
        <v>0</v>
      </c>
      <c r="E360" t="s">
        <v>17</v>
      </c>
    </row>
    <row r="361" spans="1:5" x14ac:dyDescent="0.3">
      <c r="A361" s="1">
        <v>39465</v>
      </c>
      <c r="B361" s="2">
        <v>-4.1000000000000003E-3</v>
      </c>
      <c r="C361" s="8">
        <v>6913124</v>
      </c>
      <c r="D361">
        <v>0</v>
      </c>
      <c r="E361" t="s">
        <v>17</v>
      </c>
    </row>
    <row r="362" spans="1:5" x14ac:dyDescent="0.3">
      <c r="A362" s="1">
        <v>39470</v>
      </c>
      <c r="B362" s="2">
        <v>5.8299999999999998E-2</v>
      </c>
      <c r="C362" s="8">
        <v>6635584</v>
      </c>
      <c r="D362">
        <v>0</v>
      </c>
      <c r="E362" t="s">
        <v>17</v>
      </c>
    </row>
    <row r="363" spans="1:5" x14ac:dyDescent="0.3">
      <c r="A363" s="1">
        <v>39471</v>
      </c>
      <c r="B363" s="2">
        <v>1.38E-2</v>
      </c>
      <c r="C363" s="8">
        <v>4702562</v>
      </c>
      <c r="D363">
        <v>0</v>
      </c>
      <c r="E363" t="s">
        <v>17</v>
      </c>
    </row>
    <row r="364" spans="1:5" x14ac:dyDescent="0.3">
      <c r="A364" s="1">
        <v>39472</v>
      </c>
      <c r="B364" s="2">
        <v>-3.2500000000000001E-2</v>
      </c>
      <c r="C364" s="8">
        <v>4122844</v>
      </c>
      <c r="D364">
        <v>0</v>
      </c>
      <c r="E364" t="s">
        <v>17</v>
      </c>
    </row>
    <row r="365" spans="1:5" x14ac:dyDescent="0.3">
      <c r="A365" s="1">
        <v>39475</v>
      </c>
      <c r="B365" s="2">
        <v>2.01E-2</v>
      </c>
      <c r="C365" s="8">
        <v>4094290</v>
      </c>
      <c r="D365">
        <v>0</v>
      </c>
      <c r="E365" t="s">
        <v>17</v>
      </c>
    </row>
    <row r="366" spans="1:5" x14ac:dyDescent="0.3">
      <c r="A366" s="1">
        <v>39476</v>
      </c>
      <c r="B366" s="2">
        <v>1.37E-2</v>
      </c>
      <c r="C366" s="8">
        <v>3509047</v>
      </c>
      <c r="D366">
        <v>0</v>
      </c>
      <c r="E366" t="s">
        <v>17</v>
      </c>
    </row>
    <row r="367" spans="1:5" x14ac:dyDescent="0.3">
      <c r="A367" s="1">
        <v>39477</v>
      </c>
      <c r="B367" s="2">
        <v>-3.2000000000000001E-2</v>
      </c>
      <c r="C367" s="8">
        <v>3948504</v>
      </c>
      <c r="D367">
        <v>0</v>
      </c>
      <c r="E367" t="s">
        <v>17</v>
      </c>
    </row>
    <row r="368" spans="1:5" x14ac:dyDescent="0.3">
      <c r="A368" s="1">
        <v>39478</v>
      </c>
      <c r="B368" s="2">
        <v>3.4200000000000001E-2</v>
      </c>
      <c r="C368" s="8">
        <v>4577076</v>
      </c>
      <c r="D368">
        <v>0</v>
      </c>
      <c r="E368" t="s">
        <v>17</v>
      </c>
    </row>
    <row r="369" spans="1:5" x14ac:dyDescent="0.3">
      <c r="A369" s="1">
        <v>39479</v>
      </c>
      <c r="B369" s="2">
        <v>3.5200000000000002E-2</v>
      </c>
      <c r="C369" s="8">
        <v>3757471</v>
      </c>
      <c r="D369">
        <v>0</v>
      </c>
      <c r="E369" t="s">
        <v>17</v>
      </c>
    </row>
    <row r="370" spans="1:5" x14ac:dyDescent="0.3">
      <c r="A370" s="1">
        <v>39482</v>
      </c>
      <c r="B370" s="2">
        <v>1.5100000000000001E-2</v>
      </c>
      <c r="C370" s="8">
        <v>4420033</v>
      </c>
      <c r="D370">
        <v>0</v>
      </c>
      <c r="E370" t="s">
        <v>17</v>
      </c>
    </row>
    <row r="371" spans="1:5" x14ac:dyDescent="0.3">
      <c r="A371" s="1">
        <v>39483</v>
      </c>
      <c r="B371" s="2">
        <v>-8.4500000000000006E-2</v>
      </c>
      <c r="C371" s="8">
        <v>15529092</v>
      </c>
      <c r="D371">
        <v>0</v>
      </c>
      <c r="E371" t="s">
        <v>17</v>
      </c>
    </row>
    <row r="372" spans="1:5" x14ac:dyDescent="0.3">
      <c r="A372" s="1">
        <v>39484</v>
      </c>
      <c r="B372" s="2">
        <v>-4.2599999999999999E-2</v>
      </c>
      <c r="C372" s="8">
        <v>8163027</v>
      </c>
      <c r="D372">
        <v>1</v>
      </c>
      <c r="E372" t="s">
        <v>17</v>
      </c>
    </row>
    <row r="373" spans="1:5" x14ac:dyDescent="0.3">
      <c r="A373" s="1">
        <v>39485</v>
      </c>
      <c r="B373" s="2">
        <v>1.34E-2</v>
      </c>
      <c r="C373" s="8">
        <v>5863402</v>
      </c>
      <c r="D373">
        <v>1</v>
      </c>
      <c r="E373" t="s">
        <v>17</v>
      </c>
    </row>
    <row r="374" spans="1:5" x14ac:dyDescent="0.3">
      <c r="A374" s="1">
        <v>39486</v>
      </c>
      <c r="B374" s="2">
        <v>-1.06E-2</v>
      </c>
      <c r="C374" s="8">
        <v>3457068</v>
      </c>
      <c r="D374">
        <v>0</v>
      </c>
      <c r="E374" t="s">
        <v>17</v>
      </c>
    </row>
    <row r="375" spans="1:5" x14ac:dyDescent="0.3">
      <c r="A375" s="1">
        <v>39489</v>
      </c>
      <c r="B375" s="2">
        <v>8.5000000000000006E-3</v>
      </c>
      <c r="C375" s="8">
        <v>3053172</v>
      </c>
      <c r="D375">
        <v>0</v>
      </c>
      <c r="E375" t="s">
        <v>17</v>
      </c>
    </row>
    <row r="376" spans="1:5" x14ac:dyDescent="0.3">
      <c r="A376" s="1">
        <v>39490</v>
      </c>
      <c r="B376" s="2">
        <v>-2.18E-2</v>
      </c>
      <c r="C376" s="8">
        <v>4714910</v>
      </c>
      <c r="D376">
        <v>-1</v>
      </c>
      <c r="E376" t="s">
        <v>17</v>
      </c>
    </row>
    <row r="377" spans="1:5" x14ac:dyDescent="0.3">
      <c r="A377" s="1">
        <v>39491</v>
      </c>
      <c r="B377" s="2">
        <v>-9.7999999999999997E-3</v>
      </c>
      <c r="C377" s="8">
        <v>3877028</v>
      </c>
      <c r="D377">
        <v>0</v>
      </c>
      <c r="E377" t="s">
        <v>17</v>
      </c>
    </row>
    <row r="378" spans="1:5" x14ac:dyDescent="0.3">
      <c r="A378" s="1">
        <v>39492</v>
      </c>
      <c r="B378" s="2">
        <v>-7.7000000000000002E-3</v>
      </c>
      <c r="C378" s="8">
        <v>3443860</v>
      </c>
      <c r="D378">
        <v>0</v>
      </c>
      <c r="E378" t="s">
        <v>17</v>
      </c>
    </row>
    <row r="379" spans="1:5" x14ac:dyDescent="0.3">
      <c r="A379" s="1">
        <v>39493</v>
      </c>
      <c r="B379" s="2">
        <v>1.84E-2</v>
      </c>
      <c r="C379" s="8">
        <v>3484795</v>
      </c>
      <c r="D379">
        <v>0</v>
      </c>
      <c r="E379" t="s">
        <v>17</v>
      </c>
    </row>
    <row r="380" spans="1:5" x14ac:dyDescent="0.3">
      <c r="A380" s="1">
        <v>39497</v>
      </c>
      <c r="B380" s="2">
        <v>-4.5999999999999999E-2</v>
      </c>
      <c r="C380" s="8">
        <v>4017408</v>
      </c>
      <c r="D380">
        <v>1</v>
      </c>
      <c r="E380" t="s">
        <v>17</v>
      </c>
    </row>
    <row r="381" spans="1:5" x14ac:dyDescent="0.3">
      <c r="A381" s="1">
        <v>39498</v>
      </c>
      <c r="B381" s="2">
        <v>2.0199999999999999E-2</v>
      </c>
      <c r="C381" s="8">
        <v>3573347</v>
      </c>
      <c r="D381">
        <v>0</v>
      </c>
      <c r="E381" t="s">
        <v>17</v>
      </c>
    </row>
    <row r="382" spans="1:5" x14ac:dyDescent="0.3">
      <c r="A382" s="1">
        <v>39499</v>
      </c>
      <c r="B382" s="2">
        <v>-2.6200000000000001E-2</v>
      </c>
      <c r="C382" s="8">
        <v>2989503</v>
      </c>
      <c r="D382">
        <v>-1</v>
      </c>
      <c r="E382" t="s">
        <v>17</v>
      </c>
    </row>
    <row r="383" spans="1:5" x14ac:dyDescent="0.3">
      <c r="A383" s="1">
        <v>39500</v>
      </c>
      <c r="B383" s="2">
        <v>2.0299999999999999E-2</v>
      </c>
      <c r="C383" s="8">
        <v>3204253</v>
      </c>
      <c r="D383">
        <v>-1</v>
      </c>
      <c r="E383" t="s">
        <v>17</v>
      </c>
    </row>
    <row r="384" spans="1:5" x14ac:dyDescent="0.3">
      <c r="A384" s="1">
        <v>39503</v>
      </c>
      <c r="B384" s="2">
        <v>9.7000000000000003E-3</v>
      </c>
      <c r="C384" s="8">
        <v>2710336</v>
      </c>
      <c r="D384">
        <v>0</v>
      </c>
      <c r="E384" t="s">
        <v>17</v>
      </c>
    </row>
    <row r="385" spans="1:5" x14ac:dyDescent="0.3">
      <c r="A385" s="1">
        <v>39504</v>
      </c>
      <c r="B385" s="2">
        <v>1.7000000000000001E-2</v>
      </c>
      <c r="C385" s="8">
        <v>2559526</v>
      </c>
      <c r="D385">
        <v>0</v>
      </c>
      <c r="E385" t="s">
        <v>17</v>
      </c>
    </row>
    <row r="386" spans="1:5" x14ac:dyDescent="0.3">
      <c r="A386" s="1">
        <v>39506</v>
      </c>
      <c r="B386" s="2">
        <v>-8.0000000000000002E-3</v>
      </c>
      <c r="C386" s="8">
        <v>1893237</v>
      </c>
      <c r="D386">
        <v>0</v>
      </c>
      <c r="E386" t="s">
        <v>17</v>
      </c>
    </row>
    <row r="387" spans="1:5" x14ac:dyDescent="0.3">
      <c r="A387" s="1">
        <v>39507</v>
      </c>
      <c r="B387" s="2">
        <v>-1.6899999999999998E-2</v>
      </c>
      <c r="C387" s="8">
        <v>4935114</v>
      </c>
      <c r="D387">
        <v>0</v>
      </c>
      <c r="E387" t="s">
        <v>17</v>
      </c>
    </row>
    <row r="388" spans="1:5" x14ac:dyDescent="0.3">
      <c r="A388" s="1">
        <v>39511</v>
      </c>
      <c r="B388" s="2">
        <v>-1.8200000000000001E-2</v>
      </c>
      <c r="C388" s="8">
        <v>6796807</v>
      </c>
      <c r="D388">
        <v>0</v>
      </c>
      <c r="E388" t="s">
        <v>18</v>
      </c>
    </row>
    <row r="389" spans="1:5" x14ac:dyDescent="0.3">
      <c r="A389" s="1">
        <v>39512</v>
      </c>
      <c r="B389" s="2">
        <v>-5.7000000000000002E-3</v>
      </c>
      <c r="C389" s="8">
        <v>5283211</v>
      </c>
      <c r="D389">
        <v>0</v>
      </c>
      <c r="E389" t="s">
        <v>18</v>
      </c>
    </row>
    <row r="390" spans="1:5" x14ac:dyDescent="0.3">
      <c r="A390" s="1">
        <v>39513</v>
      </c>
      <c r="B390" s="2">
        <v>-2.8199999999999999E-2</v>
      </c>
      <c r="C390" s="8">
        <v>3869864</v>
      </c>
      <c r="D390">
        <v>-1</v>
      </c>
      <c r="E390" t="s">
        <v>18</v>
      </c>
    </row>
    <row r="391" spans="1:5" x14ac:dyDescent="0.3">
      <c r="A391" s="1">
        <v>39514</v>
      </c>
      <c r="B391" s="2">
        <v>-2.5000000000000001E-3</v>
      </c>
      <c r="C391" s="8">
        <v>4412937</v>
      </c>
      <c r="D391">
        <v>-1</v>
      </c>
      <c r="E391" t="s">
        <v>18</v>
      </c>
    </row>
    <row r="392" spans="1:5" x14ac:dyDescent="0.3">
      <c r="A392" s="1">
        <v>39517</v>
      </c>
      <c r="B392" s="2">
        <v>-4.9700000000000001E-2</v>
      </c>
      <c r="C392" s="8">
        <v>5398304</v>
      </c>
      <c r="D392">
        <v>-1</v>
      </c>
      <c r="E392" t="s">
        <v>18</v>
      </c>
    </row>
    <row r="393" spans="1:5" x14ac:dyDescent="0.3">
      <c r="A393" s="1">
        <v>39518</v>
      </c>
      <c r="B393" s="2">
        <v>5.7200000000000001E-2</v>
      </c>
      <c r="C393" s="8">
        <v>5506608</v>
      </c>
      <c r="D393">
        <v>-1</v>
      </c>
      <c r="E393" t="s">
        <v>18</v>
      </c>
    </row>
    <row r="394" spans="1:5" x14ac:dyDescent="0.3">
      <c r="A394" s="1">
        <v>39519</v>
      </c>
      <c r="B394" s="2">
        <v>-2.1600000000000001E-2</v>
      </c>
      <c r="C394" s="8">
        <v>4628713</v>
      </c>
      <c r="D394">
        <v>-1</v>
      </c>
      <c r="E394" t="s">
        <v>18</v>
      </c>
    </row>
    <row r="395" spans="1:5" x14ac:dyDescent="0.3">
      <c r="A395" s="1">
        <v>39520</v>
      </c>
      <c r="B395" s="2">
        <v>4.8599999999999997E-2</v>
      </c>
      <c r="C395" s="8">
        <v>5099054</v>
      </c>
      <c r="D395">
        <v>-1</v>
      </c>
      <c r="E395" t="s">
        <v>18</v>
      </c>
    </row>
    <row r="396" spans="1:5" x14ac:dyDescent="0.3">
      <c r="A396" s="1">
        <v>39521</v>
      </c>
      <c r="B396" s="2">
        <v>-5.21E-2</v>
      </c>
      <c r="C396" s="8">
        <v>4837787</v>
      </c>
      <c r="D396">
        <v>-1</v>
      </c>
      <c r="E396" t="s">
        <v>18</v>
      </c>
    </row>
    <row r="397" spans="1:5" x14ac:dyDescent="0.3">
      <c r="A397" s="1">
        <v>39525</v>
      </c>
      <c r="B397" s="2">
        <v>4.7100000000000003E-2</v>
      </c>
      <c r="C397" s="8">
        <v>6792958</v>
      </c>
      <c r="D397">
        <v>-1</v>
      </c>
      <c r="E397" t="s">
        <v>18</v>
      </c>
    </row>
    <row r="398" spans="1:5" x14ac:dyDescent="0.3">
      <c r="A398" s="1">
        <v>39526</v>
      </c>
      <c r="B398" s="2">
        <v>-5.1799999999999999E-2</v>
      </c>
      <c r="C398" s="8">
        <v>4505496</v>
      </c>
      <c r="D398">
        <v>-1</v>
      </c>
      <c r="E398" t="s">
        <v>18</v>
      </c>
    </row>
    <row r="399" spans="1:5" x14ac:dyDescent="0.3">
      <c r="A399" s="1">
        <v>39527</v>
      </c>
      <c r="B399" s="2">
        <v>5.6599999999999998E-2</v>
      </c>
      <c r="C399" s="8">
        <v>4753646</v>
      </c>
      <c r="D399">
        <v>-1</v>
      </c>
      <c r="E399" t="s">
        <v>18</v>
      </c>
    </row>
    <row r="400" spans="1:5" x14ac:dyDescent="0.3">
      <c r="A400" s="1">
        <v>39531</v>
      </c>
      <c r="B400" s="2">
        <v>-4.8999999999999998E-3</v>
      </c>
      <c r="C400" s="8">
        <v>3175283</v>
      </c>
      <c r="D400">
        <v>-1</v>
      </c>
      <c r="E400" t="s">
        <v>18</v>
      </c>
    </row>
    <row r="401" spans="1:5" x14ac:dyDescent="0.3">
      <c r="A401" s="1">
        <v>39532</v>
      </c>
      <c r="B401" s="2">
        <v>1.2699999999999999E-2</v>
      </c>
      <c r="C401" s="8">
        <v>2483591</v>
      </c>
      <c r="D401">
        <v>-1</v>
      </c>
      <c r="E401" t="s">
        <v>18</v>
      </c>
    </row>
    <row r="402" spans="1:5" x14ac:dyDescent="0.3">
      <c r="A402" s="1">
        <v>39533</v>
      </c>
      <c r="B402" s="2">
        <v>-1.11E-2</v>
      </c>
      <c r="C402" s="8">
        <v>2554170</v>
      </c>
      <c r="D402">
        <v>-1</v>
      </c>
      <c r="E402" t="s">
        <v>18</v>
      </c>
    </row>
    <row r="403" spans="1:5" x14ac:dyDescent="0.3">
      <c r="A403" s="1">
        <v>39534</v>
      </c>
      <c r="B403" s="2">
        <v>-2.3400000000000001E-2</v>
      </c>
      <c r="C403" s="8">
        <v>2426932</v>
      </c>
      <c r="D403">
        <v>0</v>
      </c>
      <c r="E403" t="s">
        <v>18</v>
      </c>
    </row>
    <row r="404" spans="1:5" x14ac:dyDescent="0.3">
      <c r="A404" s="1">
        <v>39535</v>
      </c>
      <c r="B404" s="2">
        <v>-1.26E-2</v>
      </c>
      <c r="C404" s="8">
        <v>2034292</v>
      </c>
      <c r="D404">
        <v>-1</v>
      </c>
      <c r="E404" t="s">
        <v>18</v>
      </c>
    </row>
    <row r="405" spans="1:5" x14ac:dyDescent="0.3">
      <c r="A405" s="1">
        <v>39538</v>
      </c>
      <c r="B405" s="2">
        <v>1.26E-2</v>
      </c>
      <c r="C405" s="8">
        <v>2586754</v>
      </c>
      <c r="D405">
        <v>-1</v>
      </c>
      <c r="E405" t="s">
        <v>18</v>
      </c>
    </row>
    <row r="406" spans="1:5" x14ac:dyDescent="0.3">
      <c r="A406" s="1">
        <v>39539</v>
      </c>
      <c r="B406" s="2">
        <v>4.5900000000000003E-2</v>
      </c>
      <c r="C406" s="8">
        <v>3781533</v>
      </c>
      <c r="D406">
        <v>0</v>
      </c>
      <c r="E406" t="s">
        <v>18</v>
      </c>
    </row>
    <row r="407" spans="1:5" x14ac:dyDescent="0.3">
      <c r="A407" s="1">
        <v>39540</v>
      </c>
      <c r="B407" s="2">
        <v>8.5000000000000006E-3</v>
      </c>
      <c r="C407" s="8">
        <v>3331822</v>
      </c>
      <c r="D407">
        <v>0</v>
      </c>
      <c r="E407" t="s">
        <v>18</v>
      </c>
    </row>
    <row r="408" spans="1:5" x14ac:dyDescent="0.3">
      <c r="A408" s="1">
        <v>39542</v>
      </c>
      <c r="B408" s="2">
        <v>-1.38E-2</v>
      </c>
      <c r="C408" s="8">
        <v>2617204</v>
      </c>
      <c r="D408">
        <v>-1</v>
      </c>
      <c r="E408" t="s">
        <v>18</v>
      </c>
    </row>
    <row r="409" spans="1:5" x14ac:dyDescent="0.3">
      <c r="A409" s="1">
        <v>39545</v>
      </c>
      <c r="B409" s="2">
        <v>6.6E-3</v>
      </c>
      <c r="C409" s="8">
        <v>2302385</v>
      </c>
      <c r="D409">
        <v>0</v>
      </c>
      <c r="E409" t="s">
        <v>18</v>
      </c>
    </row>
    <row r="410" spans="1:5" x14ac:dyDescent="0.3">
      <c r="A410" s="1">
        <v>39547</v>
      </c>
      <c r="B410" s="2">
        <v>-3.3700000000000001E-2</v>
      </c>
      <c r="C410" s="8">
        <v>2582055</v>
      </c>
      <c r="D410">
        <v>0</v>
      </c>
      <c r="E410" t="s">
        <v>18</v>
      </c>
    </row>
    <row r="411" spans="1:5" x14ac:dyDescent="0.3">
      <c r="A411" s="1">
        <v>39548</v>
      </c>
      <c r="B411" s="2">
        <v>-4.1000000000000003E-3</v>
      </c>
      <c r="C411" s="8">
        <v>2762537</v>
      </c>
      <c r="D411">
        <v>0</v>
      </c>
      <c r="E411" t="s">
        <v>18</v>
      </c>
    </row>
    <row r="412" spans="1:5" x14ac:dyDescent="0.3">
      <c r="A412" s="1">
        <v>39549</v>
      </c>
      <c r="B412" s="2">
        <v>1.8E-3</v>
      </c>
      <c r="C412" s="8">
        <v>2185494</v>
      </c>
      <c r="D412">
        <v>0</v>
      </c>
      <c r="E412" t="s">
        <v>18</v>
      </c>
    </row>
    <row r="413" spans="1:5" x14ac:dyDescent="0.3">
      <c r="A413" s="1">
        <v>39552</v>
      </c>
      <c r="B413" s="2">
        <v>-1.23E-2</v>
      </c>
      <c r="C413" s="8">
        <v>2230522</v>
      </c>
      <c r="D413">
        <v>0</v>
      </c>
      <c r="E413" t="s">
        <v>18</v>
      </c>
    </row>
    <row r="414" spans="1:5" x14ac:dyDescent="0.3">
      <c r="A414" s="1">
        <v>39553</v>
      </c>
      <c r="B414" s="2">
        <v>4.0000000000000001E-3</v>
      </c>
      <c r="C414" s="8">
        <v>1760488</v>
      </c>
      <c r="D414">
        <v>0</v>
      </c>
      <c r="E414" t="s">
        <v>18</v>
      </c>
    </row>
    <row r="415" spans="1:5" x14ac:dyDescent="0.3">
      <c r="A415" s="1">
        <v>39554</v>
      </c>
      <c r="B415" s="2">
        <v>8.8000000000000005E-3</v>
      </c>
      <c r="C415" s="8">
        <v>2114350</v>
      </c>
      <c r="D415">
        <v>0</v>
      </c>
      <c r="E415" t="s">
        <v>18</v>
      </c>
    </row>
    <row r="416" spans="1:5" x14ac:dyDescent="0.3">
      <c r="A416" s="1">
        <v>39555</v>
      </c>
      <c r="B416" s="2">
        <v>7.7000000000000002E-3</v>
      </c>
      <c r="C416" s="8">
        <v>2246070</v>
      </c>
      <c r="D416">
        <v>0</v>
      </c>
      <c r="E416" t="s">
        <v>18</v>
      </c>
    </row>
    <row r="417" spans="1:5" x14ac:dyDescent="0.3">
      <c r="A417" s="1">
        <v>39556</v>
      </c>
      <c r="B417" s="2">
        <v>5.3E-3</v>
      </c>
      <c r="C417" s="8">
        <v>2764332</v>
      </c>
      <c r="D417">
        <v>1</v>
      </c>
      <c r="E417" t="s">
        <v>18</v>
      </c>
    </row>
    <row r="418" spans="1:5" x14ac:dyDescent="0.3">
      <c r="A418" s="1">
        <v>39560</v>
      </c>
      <c r="B418" s="2">
        <v>-1.7600000000000001E-2</v>
      </c>
      <c r="C418" s="8">
        <v>2598478</v>
      </c>
      <c r="D418">
        <v>0</v>
      </c>
      <c r="E418" t="s">
        <v>18</v>
      </c>
    </row>
    <row r="419" spans="1:5" x14ac:dyDescent="0.3">
      <c r="A419" s="1">
        <v>39561</v>
      </c>
      <c r="B419" s="2">
        <v>4.4999999999999997E-3</v>
      </c>
      <c r="C419" s="8">
        <v>1798395</v>
      </c>
      <c r="D419">
        <v>0</v>
      </c>
      <c r="E419" t="s">
        <v>18</v>
      </c>
    </row>
    <row r="420" spans="1:5" x14ac:dyDescent="0.3">
      <c r="A420" s="1">
        <v>39562</v>
      </c>
      <c r="B420" s="2">
        <v>9.1000000000000004E-3</v>
      </c>
      <c r="C420" s="8">
        <v>2429228</v>
      </c>
      <c r="D420">
        <v>1</v>
      </c>
      <c r="E420" t="s">
        <v>18</v>
      </c>
    </row>
    <row r="421" spans="1:5" x14ac:dyDescent="0.3">
      <c r="A421" s="1">
        <v>39563</v>
      </c>
      <c r="B421" s="2">
        <v>-9.7999999999999997E-3</v>
      </c>
      <c r="C421" s="8">
        <v>2337734</v>
      </c>
      <c r="D421">
        <v>1</v>
      </c>
      <c r="E421" t="s">
        <v>18</v>
      </c>
    </row>
    <row r="422" spans="1:5" x14ac:dyDescent="0.3">
      <c r="A422" s="1">
        <v>39566</v>
      </c>
      <c r="B422" s="2">
        <v>8.6999999999999994E-3</v>
      </c>
      <c r="C422" s="8">
        <v>2627200</v>
      </c>
      <c r="D422">
        <v>0</v>
      </c>
      <c r="E422" t="s">
        <v>18</v>
      </c>
    </row>
    <row r="423" spans="1:5" x14ac:dyDescent="0.3">
      <c r="A423" s="1">
        <v>39567</v>
      </c>
      <c r="B423" s="2">
        <v>1.44E-2</v>
      </c>
      <c r="C423" s="8">
        <v>2293188</v>
      </c>
      <c r="D423">
        <v>0</v>
      </c>
      <c r="E423" t="s">
        <v>18</v>
      </c>
    </row>
    <row r="424" spans="1:5" x14ac:dyDescent="0.3">
      <c r="A424" s="1">
        <v>39568</v>
      </c>
      <c r="B424" s="2">
        <v>-2.07E-2</v>
      </c>
      <c r="C424" s="8">
        <v>2746146</v>
      </c>
      <c r="D424">
        <v>0</v>
      </c>
      <c r="E424" t="s">
        <v>18</v>
      </c>
    </row>
    <row r="425" spans="1:5" x14ac:dyDescent="0.3">
      <c r="A425" s="1">
        <v>39569</v>
      </c>
      <c r="B425" s="2">
        <v>3.2599999999999997E-2</v>
      </c>
      <c r="C425" s="8">
        <v>2643609</v>
      </c>
      <c r="D425">
        <v>0</v>
      </c>
      <c r="E425" t="s">
        <v>18</v>
      </c>
    </row>
    <row r="426" spans="1:5" x14ac:dyDescent="0.3">
      <c r="A426" s="1">
        <v>39570</v>
      </c>
      <c r="B426" s="2">
        <v>-6.4000000000000003E-3</v>
      </c>
      <c r="C426" s="8">
        <v>2731831</v>
      </c>
      <c r="D426">
        <v>0</v>
      </c>
      <c r="E426" t="s">
        <v>18</v>
      </c>
    </row>
    <row r="427" spans="1:5" x14ac:dyDescent="0.3">
      <c r="A427" s="1">
        <v>39573</v>
      </c>
      <c r="B427" s="2">
        <v>7.0000000000000001E-3</v>
      </c>
      <c r="C427" s="8">
        <v>2868139</v>
      </c>
      <c r="D427">
        <v>0</v>
      </c>
      <c r="E427" t="s">
        <v>18</v>
      </c>
    </row>
    <row r="428" spans="1:5" x14ac:dyDescent="0.3">
      <c r="A428" s="1">
        <v>39574</v>
      </c>
      <c r="B428" s="2">
        <v>4.48E-2</v>
      </c>
      <c r="C428" s="8">
        <v>9728810</v>
      </c>
      <c r="D428">
        <v>0</v>
      </c>
      <c r="E428" t="s">
        <v>18</v>
      </c>
    </row>
    <row r="429" spans="1:5" x14ac:dyDescent="0.3">
      <c r="A429" s="1">
        <v>39575</v>
      </c>
      <c r="B429" s="2">
        <v>-1.2800000000000001E-2</v>
      </c>
      <c r="C429" s="8">
        <v>7916137</v>
      </c>
      <c r="D429">
        <v>1</v>
      </c>
      <c r="E429" t="s">
        <v>18</v>
      </c>
    </row>
    <row r="430" spans="1:5" x14ac:dyDescent="0.3">
      <c r="A430" s="1">
        <v>39576</v>
      </c>
      <c r="B430" s="2">
        <v>-1.5100000000000001E-2</v>
      </c>
      <c r="C430" s="8">
        <v>3512680</v>
      </c>
      <c r="D430">
        <v>1</v>
      </c>
      <c r="E430" t="s">
        <v>18</v>
      </c>
    </row>
    <row r="431" spans="1:5" x14ac:dyDescent="0.3">
      <c r="A431" s="1">
        <v>39577</v>
      </c>
      <c r="B431" s="2">
        <v>-1.37E-2</v>
      </c>
      <c r="C431" s="8">
        <v>4278774</v>
      </c>
      <c r="D431">
        <v>1</v>
      </c>
      <c r="E431" t="s">
        <v>18</v>
      </c>
    </row>
    <row r="432" spans="1:5" x14ac:dyDescent="0.3">
      <c r="A432" s="1">
        <v>39580</v>
      </c>
      <c r="B432" s="2">
        <v>-1E-3</v>
      </c>
      <c r="C432" s="8">
        <v>3142205</v>
      </c>
      <c r="D432">
        <v>0</v>
      </c>
      <c r="E432" t="s">
        <v>18</v>
      </c>
    </row>
    <row r="433" spans="1:5" x14ac:dyDescent="0.3">
      <c r="A433" s="1">
        <v>39581</v>
      </c>
      <c r="B433" s="2">
        <v>-1.6299999999999999E-2</v>
      </c>
      <c r="C433" s="8">
        <v>2568970</v>
      </c>
      <c r="D433">
        <v>0</v>
      </c>
      <c r="E433" t="s">
        <v>18</v>
      </c>
    </row>
    <row r="434" spans="1:5" x14ac:dyDescent="0.3">
      <c r="A434" s="1">
        <v>39582</v>
      </c>
      <c r="B434" s="2">
        <v>2.3999999999999998E-3</v>
      </c>
      <c r="C434" s="8">
        <v>3253763</v>
      </c>
      <c r="D434">
        <v>0</v>
      </c>
      <c r="E434" t="s">
        <v>18</v>
      </c>
    </row>
    <row r="435" spans="1:5" x14ac:dyDescent="0.3">
      <c r="A435" s="1">
        <v>39583</v>
      </c>
      <c r="B435" s="2">
        <v>1.21E-2</v>
      </c>
      <c r="C435" s="8">
        <v>3149989</v>
      </c>
      <c r="D435">
        <v>1</v>
      </c>
      <c r="E435" t="s">
        <v>18</v>
      </c>
    </row>
    <row r="436" spans="1:5" x14ac:dyDescent="0.3">
      <c r="A436" s="1">
        <v>39584</v>
      </c>
      <c r="B436" s="2">
        <v>-3.2399999999999998E-2</v>
      </c>
      <c r="C436" s="8">
        <v>3609754</v>
      </c>
      <c r="D436">
        <v>1</v>
      </c>
      <c r="E436" t="s">
        <v>18</v>
      </c>
    </row>
    <row r="437" spans="1:5" x14ac:dyDescent="0.3">
      <c r="A437" s="1">
        <v>39587</v>
      </c>
      <c r="B437" s="2">
        <v>-1.7899999999999999E-2</v>
      </c>
      <c r="C437" s="8">
        <v>2972290</v>
      </c>
      <c r="D437">
        <v>0</v>
      </c>
      <c r="E437" t="s">
        <v>18</v>
      </c>
    </row>
    <row r="438" spans="1:5" x14ac:dyDescent="0.3">
      <c r="A438" s="1">
        <v>39588</v>
      </c>
      <c r="B438" s="2">
        <v>-2.0899999999999998E-2</v>
      </c>
      <c r="C438" s="8">
        <v>3255843</v>
      </c>
      <c r="D438">
        <v>0</v>
      </c>
      <c r="E438" t="s">
        <v>18</v>
      </c>
    </row>
    <row r="439" spans="1:5" x14ac:dyDescent="0.3">
      <c r="A439" s="1">
        <v>39589</v>
      </c>
      <c r="B439" s="2">
        <v>-3.8600000000000002E-2</v>
      </c>
      <c r="C439" s="8">
        <v>4080478</v>
      </c>
      <c r="D439">
        <v>0</v>
      </c>
      <c r="E439" t="s">
        <v>18</v>
      </c>
    </row>
    <row r="440" spans="1:5" x14ac:dyDescent="0.3">
      <c r="A440" s="1">
        <v>39590</v>
      </c>
      <c r="B440" s="2">
        <v>-9.9000000000000008E-3</v>
      </c>
      <c r="C440" s="8">
        <v>3185762</v>
      </c>
      <c r="D440">
        <v>0</v>
      </c>
      <c r="E440" t="s">
        <v>18</v>
      </c>
    </row>
    <row r="441" spans="1:5" x14ac:dyDescent="0.3">
      <c r="A441" s="1">
        <v>39591</v>
      </c>
      <c r="B441" s="2">
        <v>-0.02</v>
      </c>
      <c r="C441" s="8">
        <v>3144511</v>
      </c>
      <c r="D441">
        <v>0</v>
      </c>
      <c r="E441" t="s">
        <v>18</v>
      </c>
    </row>
    <row r="442" spans="1:5" x14ac:dyDescent="0.3">
      <c r="A442" s="1">
        <v>39595</v>
      </c>
      <c r="B442" s="2">
        <v>-6.4000000000000003E-3</v>
      </c>
      <c r="C442" s="8">
        <v>2612157</v>
      </c>
      <c r="D442">
        <v>1</v>
      </c>
      <c r="E442" t="s">
        <v>18</v>
      </c>
    </row>
    <row r="443" spans="1:5" x14ac:dyDescent="0.3">
      <c r="A443" s="1">
        <v>39596</v>
      </c>
      <c r="B443" s="2">
        <v>-1.66E-2</v>
      </c>
      <c r="C443" s="8">
        <v>3278342</v>
      </c>
      <c r="D443">
        <v>1</v>
      </c>
      <c r="E443" t="s">
        <v>18</v>
      </c>
    </row>
    <row r="444" spans="1:5" x14ac:dyDescent="0.3">
      <c r="A444" s="1">
        <v>39597</v>
      </c>
      <c r="B444" s="2">
        <v>2.5600000000000001E-2</v>
      </c>
      <c r="C444" s="8">
        <v>2727508</v>
      </c>
      <c r="D444">
        <v>0</v>
      </c>
      <c r="E444" t="s">
        <v>18</v>
      </c>
    </row>
    <row r="445" spans="1:5" x14ac:dyDescent="0.3">
      <c r="A445" s="1">
        <v>39598</v>
      </c>
      <c r="B445" s="2">
        <v>-1.5599999999999999E-2</v>
      </c>
      <c r="C445" s="8">
        <v>2295513</v>
      </c>
      <c r="D445">
        <v>1</v>
      </c>
      <c r="E445" t="s">
        <v>18</v>
      </c>
    </row>
    <row r="446" spans="1:5" x14ac:dyDescent="0.3">
      <c r="A446" s="1">
        <v>39601</v>
      </c>
      <c r="B446" s="2">
        <v>-1.8200000000000001E-2</v>
      </c>
      <c r="C446" s="8">
        <v>2837084</v>
      </c>
      <c r="D446">
        <v>0</v>
      </c>
      <c r="E446" t="s">
        <v>15</v>
      </c>
    </row>
    <row r="447" spans="1:5" x14ac:dyDescent="0.3">
      <c r="A447" s="1">
        <v>39602</v>
      </c>
      <c r="B447" s="2">
        <v>1.3299999999999999E-2</v>
      </c>
      <c r="C447" s="8">
        <v>4820690</v>
      </c>
      <c r="D447">
        <v>0</v>
      </c>
      <c r="E447" t="s">
        <v>15</v>
      </c>
    </row>
    <row r="448" spans="1:5" x14ac:dyDescent="0.3">
      <c r="A448" s="1">
        <v>39603</v>
      </c>
      <c r="B448" s="2">
        <v>-4.4699999999999997E-2</v>
      </c>
      <c r="C448" s="8">
        <v>5768071</v>
      </c>
      <c r="D448">
        <v>0</v>
      </c>
      <c r="E448" t="s">
        <v>15</v>
      </c>
    </row>
    <row r="449" spans="1:5" x14ac:dyDescent="0.3">
      <c r="A449" s="1">
        <v>39604</v>
      </c>
      <c r="B449" s="2">
        <v>1.66E-2</v>
      </c>
      <c r="C449" s="8">
        <v>4654043</v>
      </c>
      <c r="D449">
        <v>-1</v>
      </c>
      <c r="E449" t="s">
        <v>15</v>
      </c>
    </row>
    <row r="450" spans="1:5" x14ac:dyDescent="0.3">
      <c r="A450" s="1">
        <v>39605</v>
      </c>
      <c r="B450" s="2">
        <v>-2.1299999999999999E-2</v>
      </c>
      <c r="C450" s="8">
        <v>4063693</v>
      </c>
      <c r="D450">
        <v>0</v>
      </c>
      <c r="E450" t="s">
        <v>15</v>
      </c>
    </row>
    <row r="451" spans="1:5" x14ac:dyDescent="0.3">
      <c r="A451" s="1">
        <v>39608</v>
      </c>
      <c r="B451" s="2">
        <v>-6.1000000000000004E-3</v>
      </c>
      <c r="C451" s="8">
        <v>4224923</v>
      </c>
      <c r="D451">
        <v>1</v>
      </c>
      <c r="E451" t="s">
        <v>15</v>
      </c>
    </row>
    <row r="452" spans="1:5" x14ac:dyDescent="0.3">
      <c r="A452" s="1">
        <v>39609</v>
      </c>
      <c r="B452" s="2">
        <v>8.8999999999999999E-3</v>
      </c>
      <c r="C452" s="8">
        <v>4292301</v>
      </c>
      <c r="D452">
        <v>1</v>
      </c>
      <c r="E452" t="s">
        <v>15</v>
      </c>
    </row>
    <row r="453" spans="1:5" x14ac:dyDescent="0.3">
      <c r="A453" s="1">
        <v>39610</v>
      </c>
      <c r="B453" s="2">
        <v>-2.92E-2</v>
      </c>
      <c r="C453" s="8">
        <v>3437132</v>
      </c>
      <c r="D453">
        <v>1</v>
      </c>
      <c r="E453" t="s">
        <v>15</v>
      </c>
    </row>
    <row r="454" spans="1:5" x14ac:dyDescent="0.3">
      <c r="A454" s="1">
        <v>39611</v>
      </c>
      <c r="B454" s="2">
        <v>4.4000000000000003E-3</v>
      </c>
      <c r="C454" s="8">
        <v>4174865</v>
      </c>
      <c r="D454">
        <v>0</v>
      </c>
      <c r="E454" t="s">
        <v>15</v>
      </c>
    </row>
    <row r="455" spans="1:5" x14ac:dyDescent="0.3">
      <c r="A455" s="1">
        <v>39612</v>
      </c>
      <c r="B455" s="2">
        <v>2.8500000000000001E-2</v>
      </c>
      <c r="C455" s="8">
        <v>2931871</v>
      </c>
      <c r="D455">
        <v>0</v>
      </c>
      <c r="E455" t="s">
        <v>15</v>
      </c>
    </row>
    <row r="456" spans="1:5" x14ac:dyDescent="0.3">
      <c r="A456" s="1">
        <v>39615</v>
      </c>
      <c r="B456" s="2">
        <v>4.7000000000000002E-3</v>
      </c>
      <c r="C456" s="8">
        <v>2777717</v>
      </c>
      <c r="D456">
        <v>0</v>
      </c>
      <c r="E456" t="s">
        <v>15</v>
      </c>
    </row>
    <row r="457" spans="1:5" x14ac:dyDescent="0.3">
      <c r="A457" s="1">
        <v>39616</v>
      </c>
      <c r="B457" s="2">
        <v>-2.3599999999999999E-2</v>
      </c>
      <c r="C457" s="8">
        <v>2397282</v>
      </c>
      <c r="D457">
        <v>0</v>
      </c>
      <c r="E457" t="s">
        <v>15</v>
      </c>
    </row>
    <row r="458" spans="1:5" x14ac:dyDescent="0.3">
      <c r="A458" s="1">
        <v>39617</v>
      </c>
      <c r="B458" s="2">
        <v>-1.1900000000000001E-2</v>
      </c>
      <c r="C458" s="8">
        <v>3562455</v>
      </c>
      <c r="D458">
        <v>0</v>
      </c>
      <c r="E458" t="s">
        <v>15</v>
      </c>
    </row>
    <row r="459" spans="1:5" x14ac:dyDescent="0.3">
      <c r="A459" s="1">
        <v>39618</v>
      </c>
      <c r="B459" s="2">
        <v>2.8199999999999999E-2</v>
      </c>
      <c r="C459" s="8">
        <v>4209855</v>
      </c>
      <c r="D459">
        <v>-1</v>
      </c>
      <c r="E459" t="s">
        <v>15</v>
      </c>
    </row>
    <row r="460" spans="1:5" x14ac:dyDescent="0.3">
      <c r="A460" s="1">
        <v>39619</v>
      </c>
      <c r="B460" s="2">
        <v>-2.3800000000000002E-2</v>
      </c>
      <c r="C460" s="8">
        <v>3807785</v>
      </c>
      <c r="D460">
        <v>0</v>
      </c>
      <c r="E460" t="s">
        <v>15</v>
      </c>
    </row>
    <row r="461" spans="1:5" x14ac:dyDescent="0.3">
      <c r="A461" s="1">
        <v>39622</v>
      </c>
      <c r="B461" s="2">
        <v>-2.8400000000000002E-2</v>
      </c>
      <c r="C461" s="8">
        <v>2692249</v>
      </c>
      <c r="D461">
        <v>0</v>
      </c>
      <c r="E461" t="s">
        <v>15</v>
      </c>
    </row>
    <row r="462" spans="1:5" x14ac:dyDescent="0.3">
      <c r="A462" s="1">
        <v>39623</v>
      </c>
      <c r="B462" s="2">
        <v>2.75E-2</v>
      </c>
      <c r="C462" s="8">
        <v>3078512</v>
      </c>
      <c r="D462">
        <v>0</v>
      </c>
      <c r="E462" t="s">
        <v>15</v>
      </c>
    </row>
    <row r="463" spans="1:5" x14ac:dyDescent="0.3">
      <c r="A463" s="1">
        <v>39624</v>
      </c>
      <c r="B463" s="2">
        <v>3.0000000000000001E-3</v>
      </c>
      <c r="C463" s="8">
        <v>2313082</v>
      </c>
      <c r="D463">
        <v>0</v>
      </c>
      <c r="E463" t="s">
        <v>15</v>
      </c>
    </row>
    <row r="464" spans="1:5" x14ac:dyDescent="0.3">
      <c r="A464" s="1">
        <v>39625</v>
      </c>
      <c r="B464" s="2">
        <v>-4.0399999999999998E-2</v>
      </c>
      <c r="C464" s="8">
        <v>3402012</v>
      </c>
      <c r="D464">
        <v>0</v>
      </c>
      <c r="E464" t="s">
        <v>15</v>
      </c>
    </row>
    <row r="465" spans="1:5" x14ac:dyDescent="0.3">
      <c r="A465" s="1">
        <v>39626</v>
      </c>
      <c r="B465" s="2">
        <v>-2.5999999999999999E-2</v>
      </c>
      <c r="C465" s="8">
        <v>5827032</v>
      </c>
      <c r="D465">
        <v>0</v>
      </c>
      <c r="E465" t="s">
        <v>15</v>
      </c>
    </row>
    <row r="466" spans="1:5" x14ac:dyDescent="0.3">
      <c r="A466" s="1">
        <v>39629</v>
      </c>
      <c r="B466" s="2">
        <v>-2.58E-2</v>
      </c>
      <c r="C466" s="8">
        <v>4781140</v>
      </c>
      <c r="D466">
        <v>0</v>
      </c>
      <c r="E466" t="s">
        <v>15</v>
      </c>
    </row>
    <row r="467" spans="1:5" x14ac:dyDescent="0.3">
      <c r="A467" s="1">
        <v>39630</v>
      </c>
      <c r="B467" s="2">
        <v>2.3999999999999998E-3</v>
      </c>
      <c r="C467" s="8">
        <v>6785859</v>
      </c>
      <c r="D467">
        <v>0</v>
      </c>
      <c r="E467" t="s">
        <v>15</v>
      </c>
    </row>
    <row r="468" spans="1:5" x14ac:dyDescent="0.3">
      <c r="A468" s="1">
        <v>39631</v>
      </c>
      <c r="B468" s="2">
        <v>-4.7899999999999998E-2</v>
      </c>
      <c r="C468" s="8">
        <v>4376234</v>
      </c>
      <c r="D468">
        <v>0</v>
      </c>
      <c r="E468" t="s">
        <v>15</v>
      </c>
    </row>
    <row r="469" spans="1:5" x14ac:dyDescent="0.3">
      <c r="A469" s="1">
        <v>39632</v>
      </c>
      <c r="B469" s="2">
        <v>-2.8299999999999999E-2</v>
      </c>
      <c r="C469" s="8">
        <v>2467872</v>
      </c>
      <c r="D469">
        <v>0</v>
      </c>
      <c r="E469" t="s">
        <v>15</v>
      </c>
    </row>
    <row r="470" spans="1:5" x14ac:dyDescent="0.3">
      <c r="A470" s="1">
        <v>39636</v>
      </c>
      <c r="B470" s="2">
        <v>-1.7600000000000001E-2</v>
      </c>
      <c r="C470" s="8">
        <v>4439209</v>
      </c>
      <c r="D470">
        <v>0</v>
      </c>
      <c r="E470" t="s">
        <v>15</v>
      </c>
    </row>
    <row r="471" spans="1:5" x14ac:dyDescent="0.3">
      <c r="A471" s="1">
        <v>39637</v>
      </c>
      <c r="B471" s="2">
        <v>2.6200000000000001E-2</v>
      </c>
      <c r="C471" s="8">
        <v>5676057</v>
      </c>
      <c r="D471">
        <v>0</v>
      </c>
      <c r="E471" t="s">
        <v>15</v>
      </c>
    </row>
    <row r="472" spans="1:5" x14ac:dyDescent="0.3">
      <c r="A472" s="1">
        <v>39638</v>
      </c>
      <c r="B472" s="2">
        <v>-5.6399999999999999E-2</v>
      </c>
      <c r="C472" s="8">
        <v>4574584</v>
      </c>
      <c r="D472">
        <v>0</v>
      </c>
      <c r="E472" t="s">
        <v>15</v>
      </c>
    </row>
    <row r="473" spans="1:5" x14ac:dyDescent="0.3">
      <c r="A473" s="1">
        <v>39639</v>
      </c>
      <c r="B473" s="2">
        <v>-1.77E-2</v>
      </c>
      <c r="C473" s="8">
        <v>5716230</v>
      </c>
      <c r="D473">
        <v>0</v>
      </c>
      <c r="E473" t="s">
        <v>15</v>
      </c>
    </row>
    <row r="474" spans="1:5" x14ac:dyDescent="0.3">
      <c r="A474" s="1">
        <v>39640</v>
      </c>
      <c r="B474" s="2">
        <v>-8.6999999999999994E-3</v>
      </c>
      <c r="C474" s="8">
        <v>6245725</v>
      </c>
      <c r="D474">
        <v>0</v>
      </c>
      <c r="E474" t="s">
        <v>15</v>
      </c>
    </row>
    <row r="475" spans="1:5" x14ac:dyDescent="0.3">
      <c r="A475" s="1">
        <v>39643</v>
      </c>
      <c r="B475" s="2">
        <v>-6.13E-2</v>
      </c>
      <c r="C475" s="8">
        <v>4199222</v>
      </c>
      <c r="D475">
        <v>0</v>
      </c>
      <c r="E475" t="s">
        <v>15</v>
      </c>
    </row>
    <row r="476" spans="1:5" x14ac:dyDescent="0.3">
      <c r="A476" s="1">
        <v>39644</v>
      </c>
      <c r="B476" s="2">
        <v>1.32E-2</v>
      </c>
      <c r="C476" s="8">
        <v>7968805</v>
      </c>
      <c r="D476">
        <v>0</v>
      </c>
      <c r="E476" t="s">
        <v>15</v>
      </c>
    </row>
    <row r="477" spans="1:5" x14ac:dyDescent="0.3">
      <c r="A477" s="1">
        <v>39645</v>
      </c>
      <c r="B477" s="2">
        <v>8.3199999999999996E-2</v>
      </c>
      <c r="C477" s="8">
        <v>5728179</v>
      </c>
      <c r="D477">
        <v>0</v>
      </c>
      <c r="E477" t="s">
        <v>15</v>
      </c>
    </row>
    <row r="478" spans="1:5" x14ac:dyDescent="0.3">
      <c r="A478" s="1">
        <v>39646</v>
      </c>
      <c r="B478" s="2">
        <v>-4.5999999999999999E-3</v>
      </c>
      <c r="C478" s="8">
        <v>6610644</v>
      </c>
      <c r="D478">
        <v>0</v>
      </c>
      <c r="E478" t="s">
        <v>15</v>
      </c>
    </row>
    <row r="479" spans="1:5" x14ac:dyDescent="0.3">
      <c r="A479" s="1">
        <v>39647</v>
      </c>
      <c r="B479" s="2">
        <v>-4.8999999999999998E-3</v>
      </c>
      <c r="C479" s="8">
        <v>3714627</v>
      </c>
      <c r="D479">
        <v>0</v>
      </c>
      <c r="E479" t="s">
        <v>15</v>
      </c>
    </row>
    <row r="480" spans="1:5" x14ac:dyDescent="0.3">
      <c r="A480" s="1">
        <v>39650</v>
      </c>
      <c r="B480" s="2">
        <v>-3.1800000000000002E-2</v>
      </c>
      <c r="C480" s="8">
        <v>3540681</v>
      </c>
      <c r="D480">
        <v>1</v>
      </c>
      <c r="E480" t="s">
        <v>15</v>
      </c>
    </row>
    <row r="481" spans="1:5" x14ac:dyDescent="0.3">
      <c r="A481" s="1">
        <v>39651</v>
      </c>
      <c r="B481" s="2">
        <v>0.107</v>
      </c>
      <c r="C481" s="8">
        <v>4600943</v>
      </c>
      <c r="D481">
        <v>0</v>
      </c>
      <c r="E481" t="s">
        <v>15</v>
      </c>
    </row>
    <row r="482" spans="1:5" x14ac:dyDescent="0.3">
      <c r="A482" s="1">
        <v>39652</v>
      </c>
      <c r="B482" s="2">
        <v>5.4100000000000002E-2</v>
      </c>
      <c r="C482" s="8">
        <v>7718876</v>
      </c>
      <c r="D482">
        <v>0</v>
      </c>
      <c r="E482" t="s">
        <v>15</v>
      </c>
    </row>
    <row r="483" spans="1:5" x14ac:dyDescent="0.3">
      <c r="A483" s="1">
        <v>39653</v>
      </c>
      <c r="B483" s="2">
        <v>-6.6199999999999995E-2</v>
      </c>
      <c r="C483" s="8">
        <v>4049068</v>
      </c>
      <c r="D483">
        <v>0</v>
      </c>
      <c r="E483" t="s">
        <v>15</v>
      </c>
    </row>
    <row r="484" spans="1:5" x14ac:dyDescent="0.3">
      <c r="A484" s="1">
        <v>39654</v>
      </c>
      <c r="B484" s="2">
        <v>6.0000000000000001E-3</v>
      </c>
      <c r="C484" s="8">
        <v>3466986</v>
      </c>
      <c r="D484">
        <v>0</v>
      </c>
      <c r="E484" t="s">
        <v>15</v>
      </c>
    </row>
    <row r="485" spans="1:5" x14ac:dyDescent="0.3">
      <c r="A485" s="1">
        <v>39657</v>
      </c>
      <c r="B485" s="2">
        <v>-5.8299999999999998E-2</v>
      </c>
      <c r="C485" s="8">
        <v>3605797</v>
      </c>
      <c r="D485">
        <v>0</v>
      </c>
      <c r="E485" t="s">
        <v>15</v>
      </c>
    </row>
    <row r="486" spans="1:5" x14ac:dyDescent="0.3">
      <c r="A486" s="1">
        <v>39658</v>
      </c>
      <c r="B486" s="2">
        <v>7.5600000000000001E-2</v>
      </c>
      <c r="C486" s="8">
        <v>4298521</v>
      </c>
      <c r="D486">
        <v>0</v>
      </c>
      <c r="E486" t="s">
        <v>15</v>
      </c>
    </row>
    <row r="487" spans="1:5" x14ac:dyDescent="0.3">
      <c r="A487" s="1">
        <v>39659</v>
      </c>
      <c r="B487" s="2">
        <v>-1.17E-2</v>
      </c>
      <c r="C487" s="8">
        <v>4012685</v>
      </c>
      <c r="D487">
        <v>0</v>
      </c>
      <c r="E487" t="s">
        <v>15</v>
      </c>
    </row>
    <row r="488" spans="1:5" x14ac:dyDescent="0.3">
      <c r="A488" s="1">
        <v>39661</v>
      </c>
      <c r="B488" s="2">
        <v>-8.09E-2</v>
      </c>
      <c r="C488" s="8">
        <v>13936830</v>
      </c>
      <c r="D488">
        <v>0</v>
      </c>
      <c r="E488" t="s">
        <v>15</v>
      </c>
    </row>
    <row r="489" spans="1:5" x14ac:dyDescent="0.3">
      <c r="A489" s="1">
        <v>39664</v>
      </c>
      <c r="B489" s="2">
        <v>-1.5900000000000001E-2</v>
      </c>
      <c r="C489" s="8">
        <v>5177223</v>
      </c>
      <c r="D489">
        <v>0</v>
      </c>
      <c r="E489" t="s">
        <v>15</v>
      </c>
    </row>
    <row r="490" spans="1:5" x14ac:dyDescent="0.3">
      <c r="A490" s="1">
        <v>39665</v>
      </c>
      <c r="B490" s="2">
        <v>1.9099999999999999E-2</v>
      </c>
      <c r="C490" s="8">
        <v>4811996</v>
      </c>
      <c r="D490">
        <v>0</v>
      </c>
      <c r="E490" t="s">
        <v>15</v>
      </c>
    </row>
    <row r="491" spans="1:5" x14ac:dyDescent="0.3">
      <c r="A491" s="1">
        <v>39666</v>
      </c>
      <c r="B491" s="2">
        <v>3.8300000000000001E-2</v>
      </c>
      <c r="C491" s="8">
        <v>5692796</v>
      </c>
      <c r="D491">
        <v>0</v>
      </c>
      <c r="E491" t="s">
        <v>15</v>
      </c>
    </row>
    <row r="492" spans="1:5" x14ac:dyDescent="0.3">
      <c r="A492" s="1">
        <v>39667</v>
      </c>
      <c r="B492" s="2">
        <v>-4.6699999999999998E-2</v>
      </c>
      <c r="C492" s="8">
        <v>5756636</v>
      </c>
      <c r="D492">
        <v>0</v>
      </c>
      <c r="E492" t="s">
        <v>15</v>
      </c>
    </row>
    <row r="493" spans="1:5" x14ac:dyDescent="0.3">
      <c r="A493" s="1">
        <v>39668</v>
      </c>
      <c r="B493" s="2">
        <v>5.2900000000000003E-2</v>
      </c>
      <c r="C493" s="8">
        <v>4416564</v>
      </c>
      <c r="D493">
        <v>0</v>
      </c>
      <c r="E493" t="s">
        <v>15</v>
      </c>
    </row>
    <row r="494" spans="1:5" x14ac:dyDescent="0.3">
      <c r="A494" s="1">
        <v>39671</v>
      </c>
      <c r="B494" s="2">
        <v>3.5900000000000001E-2</v>
      </c>
      <c r="C494" s="8">
        <v>4386885</v>
      </c>
      <c r="D494">
        <v>0</v>
      </c>
      <c r="E494" t="s">
        <v>15</v>
      </c>
    </row>
    <row r="495" spans="1:5" x14ac:dyDescent="0.3">
      <c r="A495" s="1">
        <v>39672</v>
      </c>
      <c r="B495" s="2">
        <v>-3.3099999999999997E-2</v>
      </c>
      <c r="C495" s="8">
        <v>4141471</v>
      </c>
      <c r="D495">
        <v>-1</v>
      </c>
      <c r="E495" t="s">
        <v>15</v>
      </c>
    </row>
    <row r="496" spans="1:5" x14ac:dyDescent="0.3">
      <c r="A496" s="1">
        <v>39673</v>
      </c>
      <c r="B496" s="2">
        <v>-3.3E-3</v>
      </c>
      <c r="C496" s="8">
        <v>3926690</v>
      </c>
      <c r="D496">
        <v>0</v>
      </c>
      <c r="E496" t="s">
        <v>15</v>
      </c>
    </row>
    <row r="497" spans="1:5" x14ac:dyDescent="0.3">
      <c r="A497" s="1">
        <v>39674</v>
      </c>
      <c r="B497" s="2">
        <v>3.4299999999999997E-2</v>
      </c>
      <c r="C497" s="8">
        <v>3080822</v>
      </c>
      <c r="D497">
        <v>0</v>
      </c>
      <c r="E497" t="s">
        <v>15</v>
      </c>
    </row>
    <row r="498" spans="1:5" x14ac:dyDescent="0.3">
      <c r="A498" s="1">
        <v>39675</v>
      </c>
      <c r="B498" s="2">
        <v>-1.52E-2</v>
      </c>
      <c r="C498" s="8">
        <v>4153829</v>
      </c>
      <c r="D498">
        <v>0</v>
      </c>
      <c r="E498" t="s">
        <v>15</v>
      </c>
    </row>
    <row r="499" spans="1:5" x14ac:dyDescent="0.3">
      <c r="A499" s="1">
        <v>39678</v>
      </c>
      <c r="B499" s="2">
        <v>-4.2500000000000003E-2</v>
      </c>
      <c r="C499" s="8">
        <v>4177214</v>
      </c>
      <c r="D499">
        <v>0</v>
      </c>
      <c r="E499" t="s">
        <v>15</v>
      </c>
    </row>
    <row r="500" spans="1:5" x14ac:dyDescent="0.3">
      <c r="A500" s="1">
        <v>39679</v>
      </c>
      <c r="B500" s="2">
        <v>-2.7699999999999999E-2</v>
      </c>
      <c r="C500" s="8">
        <v>5358379</v>
      </c>
      <c r="D500">
        <v>0</v>
      </c>
      <c r="E500" t="s">
        <v>15</v>
      </c>
    </row>
    <row r="501" spans="1:5" x14ac:dyDescent="0.3">
      <c r="A501" s="1">
        <v>39680</v>
      </c>
      <c r="B501" s="2">
        <v>7.6E-3</v>
      </c>
      <c r="C501" s="8">
        <v>5680143</v>
      </c>
      <c r="D501">
        <v>0</v>
      </c>
      <c r="E501" t="s">
        <v>15</v>
      </c>
    </row>
    <row r="502" spans="1:5" x14ac:dyDescent="0.3">
      <c r="A502" s="1">
        <v>39681</v>
      </c>
      <c r="B502" s="2">
        <v>-1.55E-2</v>
      </c>
      <c r="C502" s="8">
        <v>6271262</v>
      </c>
      <c r="D502">
        <v>0</v>
      </c>
      <c r="E502" t="s">
        <v>15</v>
      </c>
    </row>
    <row r="503" spans="1:5" x14ac:dyDescent="0.3">
      <c r="A503" s="1">
        <v>39682</v>
      </c>
      <c r="B503" s="2">
        <v>4.58E-2</v>
      </c>
      <c r="C503" s="8">
        <v>5865821</v>
      </c>
      <c r="D503">
        <v>0</v>
      </c>
      <c r="E503" t="s">
        <v>15</v>
      </c>
    </row>
    <row r="504" spans="1:5" x14ac:dyDescent="0.3">
      <c r="A504" s="1">
        <v>39685</v>
      </c>
      <c r="B504" s="2">
        <v>-2.5499999999999998E-2</v>
      </c>
      <c r="C504" s="8">
        <v>3961309</v>
      </c>
      <c r="D504">
        <v>0</v>
      </c>
      <c r="E504" t="s">
        <v>15</v>
      </c>
    </row>
    <row r="505" spans="1:5" x14ac:dyDescent="0.3">
      <c r="A505" s="1">
        <v>39686</v>
      </c>
      <c r="B505" s="2">
        <v>-3.2899999999999999E-2</v>
      </c>
      <c r="C505" s="8">
        <v>5571590</v>
      </c>
      <c r="D505">
        <v>0</v>
      </c>
      <c r="E505" t="s">
        <v>15</v>
      </c>
    </row>
    <row r="506" spans="1:5" x14ac:dyDescent="0.3">
      <c r="A506" s="1">
        <v>39687</v>
      </c>
      <c r="B506" s="2">
        <v>3.3399999999999999E-2</v>
      </c>
      <c r="C506" s="8">
        <v>3746953</v>
      </c>
      <c r="D506">
        <v>0</v>
      </c>
      <c r="E506" t="s">
        <v>15</v>
      </c>
    </row>
    <row r="507" spans="1:5" x14ac:dyDescent="0.3">
      <c r="A507" s="1">
        <v>39688</v>
      </c>
      <c r="B507" s="2">
        <v>2.5700000000000001E-2</v>
      </c>
      <c r="C507" s="8">
        <v>4212404</v>
      </c>
      <c r="D507">
        <v>0</v>
      </c>
      <c r="E507" t="s">
        <v>15</v>
      </c>
    </row>
    <row r="508" spans="1:5" x14ac:dyDescent="0.3">
      <c r="A508" s="1">
        <v>39689</v>
      </c>
      <c r="B508" s="2">
        <v>1.2999999999999999E-2</v>
      </c>
      <c r="C508" s="8">
        <v>3849727</v>
      </c>
      <c r="D508">
        <v>0</v>
      </c>
      <c r="E508" t="s">
        <v>15</v>
      </c>
    </row>
    <row r="509" spans="1:5" x14ac:dyDescent="0.3">
      <c r="A509" s="1">
        <v>39693</v>
      </c>
      <c r="B509" s="2">
        <v>-2.3900000000000001E-2</v>
      </c>
      <c r="C509" s="8">
        <v>5510280</v>
      </c>
      <c r="D509">
        <v>1</v>
      </c>
      <c r="E509" t="s">
        <v>16</v>
      </c>
    </row>
    <row r="510" spans="1:5" x14ac:dyDescent="0.3">
      <c r="A510" s="1">
        <v>39694</v>
      </c>
      <c r="B510" s="2">
        <v>2.86E-2</v>
      </c>
      <c r="C510" s="8">
        <v>5252905</v>
      </c>
      <c r="D510">
        <v>1</v>
      </c>
      <c r="E510" t="s">
        <v>16</v>
      </c>
    </row>
    <row r="511" spans="1:5" x14ac:dyDescent="0.3">
      <c r="A511" s="1">
        <v>39695</v>
      </c>
      <c r="B511" s="2">
        <v>-4.6600000000000003E-2</v>
      </c>
      <c r="C511" s="8">
        <v>7030154</v>
      </c>
      <c r="D511">
        <v>1</v>
      </c>
      <c r="E511" t="s">
        <v>16</v>
      </c>
    </row>
    <row r="512" spans="1:5" x14ac:dyDescent="0.3">
      <c r="A512" s="1">
        <v>39696</v>
      </c>
      <c r="B512" s="2">
        <v>3.5000000000000003E-2</v>
      </c>
      <c r="C512" s="8">
        <v>5394592</v>
      </c>
      <c r="D512">
        <v>1</v>
      </c>
      <c r="E512" t="s">
        <v>16</v>
      </c>
    </row>
    <row r="513" spans="1:5" x14ac:dyDescent="0.3">
      <c r="A513" s="1">
        <v>39699</v>
      </c>
      <c r="B513" s="2">
        <v>-6.9999999999999999E-4</v>
      </c>
      <c r="C513" s="8">
        <v>9563366</v>
      </c>
      <c r="D513">
        <v>1</v>
      </c>
      <c r="E513" t="s">
        <v>16</v>
      </c>
    </row>
    <row r="514" spans="1:5" x14ac:dyDescent="0.3">
      <c r="A514" s="1">
        <v>39700</v>
      </c>
      <c r="B514" s="2">
        <v>-9.8000000000000004E-2</v>
      </c>
      <c r="C514" s="8">
        <v>9143479</v>
      </c>
      <c r="D514">
        <v>1</v>
      </c>
      <c r="E514" t="s">
        <v>16</v>
      </c>
    </row>
    <row r="515" spans="1:5" x14ac:dyDescent="0.3">
      <c r="A515" s="1">
        <v>39701</v>
      </c>
      <c r="B515" s="2">
        <v>1.5900000000000001E-2</v>
      </c>
      <c r="C515" s="8">
        <v>10406258</v>
      </c>
      <c r="D515">
        <v>0</v>
      </c>
      <c r="E515" t="s">
        <v>16</v>
      </c>
    </row>
    <row r="516" spans="1:5" x14ac:dyDescent="0.3">
      <c r="A516" s="1">
        <v>39702</v>
      </c>
      <c r="B516" s="2">
        <v>4.7100000000000003E-2</v>
      </c>
      <c r="C516" s="8">
        <v>5481237</v>
      </c>
      <c r="D516">
        <v>1</v>
      </c>
      <c r="E516" t="s">
        <v>16</v>
      </c>
    </row>
    <row r="517" spans="1:5" x14ac:dyDescent="0.3">
      <c r="A517" s="1">
        <v>39703</v>
      </c>
      <c r="B517" s="2">
        <v>4.7300000000000002E-2</v>
      </c>
      <c r="C517" s="8">
        <v>4874671</v>
      </c>
      <c r="D517">
        <v>1</v>
      </c>
      <c r="E517" t="s">
        <v>16</v>
      </c>
    </row>
    <row r="518" spans="1:5" x14ac:dyDescent="0.3">
      <c r="A518" s="1">
        <v>39706</v>
      </c>
      <c r="B518" s="2">
        <v>-9.7999999999999997E-3</v>
      </c>
      <c r="C518" s="8">
        <v>7776069</v>
      </c>
      <c r="D518">
        <v>1</v>
      </c>
      <c r="E518" t="s">
        <v>16</v>
      </c>
    </row>
    <row r="519" spans="1:5" x14ac:dyDescent="0.3">
      <c r="A519" s="1">
        <v>39707</v>
      </c>
      <c r="B519" s="2">
        <v>7.5499999999999998E-2</v>
      </c>
      <c r="C519" s="8">
        <v>11941551</v>
      </c>
      <c r="D519">
        <v>1</v>
      </c>
      <c r="E519" t="s">
        <v>16</v>
      </c>
    </row>
    <row r="520" spans="1:5" x14ac:dyDescent="0.3">
      <c r="A520" s="1">
        <v>39708</v>
      </c>
      <c r="B520" s="2">
        <v>7.1999999999999998E-3</v>
      </c>
      <c r="C520" s="8">
        <v>13669892</v>
      </c>
      <c r="D520">
        <v>0</v>
      </c>
      <c r="E520" t="s">
        <v>16</v>
      </c>
    </row>
    <row r="521" spans="1:5" x14ac:dyDescent="0.3">
      <c r="A521" s="1">
        <v>39709</v>
      </c>
      <c r="B521" s="2">
        <v>6.83E-2</v>
      </c>
      <c r="C521" s="8">
        <v>12286636</v>
      </c>
      <c r="D521">
        <v>0</v>
      </c>
      <c r="E521" t="s">
        <v>16</v>
      </c>
    </row>
    <row r="522" spans="1:5" x14ac:dyDescent="0.3">
      <c r="A522" s="1">
        <v>39710</v>
      </c>
      <c r="B522" s="2">
        <v>9.1000000000000004E-3</v>
      </c>
      <c r="C522" s="8">
        <v>7373025</v>
      </c>
      <c r="D522">
        <v>0</v>
      </c>
      <c r="E522" t="s">
        <v>16</v>
      </c>
    </row>
    <row r="523" spans="1:5" x14ac:dyDescent="0.3">
      <c r="A523" s="1">
        <v>39713</v>
      </c>
      <c r="B523" s="2">
        <v>-9.35E-2</v>
      </c>
      <c r="C523" s="8">
        <v>3117906</v>
      </c>
      <c r="D523">
        <v>1</v>
      </c>
      <c r="E523" t="s">
        <v>16</v>
      </c>
    </row>
    <row r="524" spans="1:5" x14ac:dyDescent="0.3">
      <c r="A524" s="1">
        <v>39714</v>
      </c>
      <c r="B524" s="2">
        <v>-2.01E-2</v>
      </c>
      <c r="C524" s="8">
        <v>3158138</v>
      </c>
      <c r="D524">
        <v>0</v>
      </c>
      <c r="E524" t="s">
        <v>16</v>
      </c>
    </row>
    <row r="525" spans="1:5" x14ac:dyDescent="0.3">
      <c r="A525" s="1">
        <v>39715</v>
      </c>
      <c r="B525" s="2">
        <v>-3.5799999999999998E-2</v>
      </c>
      <c r="C525" s="8">
        <v>3029127</v>
      </c>
      <c r="D525">
        <v>0</v>
      </c>
      <c r="E525" t="s">
        <v>16</v>
      </c>
    </row>
    <row r="526" spans="1:5" x14ac:dyDescent="0.3">
      <c r="A526" s="1">
        <v>39716</v>
      </c>
      <c r="B526" s="2">
        <v>2.06E-2</v>
      </c>
      <c r="C526" s="8">
        <v>2690076</v>
      </c>
      <c r="D526">
        <v>0</v>
      </c>
      <c r="E526" t="s">
        <v>16</v>
      </c>
    </row>
    <row r="527" spans="1:5" x14ac:dyDescent="0.3">
      <c r="A527" s="1">
        <v>39717</v>
      </c>
      <c r="B527" s="2">
        <v>3.8600000000000002E-2</v>
      </c>
      <c r="C527" s="8">
        <v>5594311</v>
      </c>
      <c r="D527">
        <v>0</v>
      </c>
      <c r="E527" t="s">
        <v>16</v>
      </c>
    </row>
    <row r="528" spans="1:5" x14ac:dyDescent="0.3">
      <c r="A528" s="1">
        <v>39722</v>
      </c>
      <c r="B528" s="2">
        <v>3.8100000000000002E-2</v>
      </c>
      <c r="C528" s="8">
        <v>4570972</v>
      </c>
      <c r="D528">
        <v>1</v>
      </c>
      <c r="E528" t="s">
        <v>16</v>
      </c>
    </row>
    <row r="529" spans="1:5" x14ac:dyDescent="0.3">
      <c r="A529" s="1">
        <v>39723</v>
      </c>
      <c r="B529" s="2">
        <v>-3.2099999999999997E-2</v>
      </c>
      <c r="C529" s="8">
        <v>3154795</v>
      </c>
      <c r="D529">
        <v>0</v>
      </c>
      <c r="E529" t="s">
        <v>16</v>
      </c>
    </row>
    <row r="530" spans="1:5" x14ac:dyDescent="0.3">
      <c r="A530" s="1">
        <v>39724</v>
      </c>
      <c r="B530" s="2">
        <v>-0.12559999999999999</v>
      </c>
      <c r="C530" s="8">
        <v>5203037</v>
      </c>
      <c r="D530">
        <v>0</v>
      </c>
      <c r="E530" t="s">
        <v>16</v>
      </c>
    </row>
    <row r="531" spans="1:5" x14ac:dyDescent="0.3">
      <c r="A531" s="1">
        <v>39727</v>
      </c>
      <c r="B531" s="2">
        <v>-3.85E-2</v>
      </c>
      <c r="C531" s="8">
        <v>7137056</v>
      </c>
      <c r="D531">
        <v>0</v>
      </c>
      <c r="E531" t="s">
        <v>16</v>
      </c>
    </row>
    <row r="532" spans="1:5" x14ac:dyDescent="0.3">
      <c r="A532" s="1">
        <v>39728</v>
      </c>
      <c r="B532" s="2">
        <v>-7.9799999999999996E-2</v>
      </c>
      <c r="C532" s="8">
        <v>5618432</v>
      </c>
      <c r="D532">
        <v>0</v>
      </c>
      <c r="E532" t="s">
        <v>16</v>
      </c>
    </row>
    <row r="533" spans="1:5" x14ac:dyDescent="0.3">
      <c r="A533" s="1">
        <v>39729</v>
      </c>
      <c r="B533" s="2">
        <v>-5.1999999999999998E-3</v>
      </c>
      <c r="C533" s="8">
        <v>7768636</v>
      </c>
      <c r="D533">
        <v>0</v>
      </c>
      <c r="E533" t="s">
        <v>16</v>
      </c>
    </row>
    <row r="534" spans="1:5" x14ac:dyDescent="0.3">
      <c r="A534" s="1">
        <v>39730</v>
      </c>
      <c r="B534" s="2">
        <v>-0.1996</v>
      </c>
      <c r="C534" s="8">
        <v>11411201</v>
      </c>
      <c r="D534">
        <v>0</v>
      </c>
      <c r="E534" t="s">
        <v>16</v>
      </c>
    </row>
    <row r="535" spans="1:5" x14ac:dyDescent="0.3">
      <c r="A535" s="1">
        <v>39731</v>
      </c>
      <c r="B535" s="2">
        <v>0.13919999999999999</v>
      </c>
      <c r="C535" s="8">
        <v>15590036</v>
      </c>
      <c r="D535">
        <v>1</v>
      </c>
      <c r="E535" t="s">
        <v>16</v>
      </c>
    </row>
    <row r="536" spans="1:5" x14ac:dyDescent="0.3">
      <c r="A536" s="1">
        <v>39734</v>
      </c>
      <c r="B536" s="2">
        <v>0.21079999999999999</v>
      </c>
      <c r="C536" s="8">
        <v>13587281</v>
      </c>
      <c r="D536">
        <v>0</v>
      </c>
      <c r="E536" t="s">
        <v>16</v>
      </c>
    </row>
    <row r="537" spans="1:5" x14ac:dyDescent="0.3">
      <c r="A537" s="1">
        <v>39735</v>
      </c>
      <c r="B537" s="2">
        <v>-0.1113</v>
      </c>
      <c r="C537" s="8">
        <v>8015352</v>
      </c>
      <c r="D537">
        <v>1</v>
      </c>
      <c r="E537" t="s">
        <v>16</v>
      </c>
    </row>
    <row r="538" spans="1:5" x14ac:dyDescent="0.3">
      <c r="A538" s="1">
        <v>39736</v>
      </c>
      <c r="B538" s="2">
        <v>-6.6699999999999995E-2</v>
      </c>
      <c r="C538" s="8">
        <v>4972741</v>
      </c>
      <c r="D538">
        <v>1</v>
      </c>
      <c r="E538" t="s">
        <v>16</v>
      </c>
    </row>
    <row r="539" spans="1:5" x14ac:dyDescent="0.3">
      <c r="A539" s="1">
        <v>39738</v>
      </c>
      <c r="B539" s="2">
        <v>3.4799999999999998E-2</v>
      </c>
      <c r="C539" s="8">
        <v>5435066</v>
      </c>
      <c r="D539">
        <v>0</v>
      </c>
      <c r="E539" t="s">
        <v>16</v>
      </c>
    </row>
    <row r="540" spans="1:5" x14ac:dyDescent="0.3">
      <c r="A540" s="1">
        <v>39741</v>
      </c>
      <c r="B540" s="2">
        <v>2.4799999999999999E-2</v>
      </c>
      <c r="C540" s="8">
        <v>4951275</v>
      </c>
      <c r="D540">
        <v>-1</v>
      </c>
      <c r="E540" t="s">
        <v>16</v>
      </c>
    </row>
    <row r="541" spans="1:5" x14ac:dyDescent="0.3">
      <c r="A541" s="1">
        <v>39742</v>
      </c>
      <c r="B541" s="2">
        <v>4.2200000000000001E-2</v>
      </c>
      <c r="C541" s="8">
        <v>6210928</v>
      </c>
      <c r="D541">
        <v>0</v>
      </c>
      <c r="E541" t="s">
        <v>16</v>
      </c>
    </row>
    <row r="542" spans="1:5" x14ac:dyDescent="0.3">
      <c r="A542" s="1">
        <v>39743</v>
      </c>
      <c r="B542" s="2">
        <v>-5.4899999999999997E-2</v>
      </c>
      <c r="C542" s="8">
        <v>5546197</v>
      </c>
      <c r="D542">
        <v>0</v>
      </c>
      <c r="E542" t="s">
        <v>16</v>
      </c>
    </row>
    <row r="543" spans="1:5" x14ac:dyDescent="0.3">
      <c r="A543" s="1">
        <v>39744</v>
      </c>
      <c r="B543" s="2">
        <v>-6.1699999999999998E-2</v>
      </c>
      <c r="C543" s="8">
        <v>5473818</v>
      </c>
      <c r="D543">
        <v>-1</v>
      </c>
      <c r="E543" t="s">
        <v>16</v>
      </c>
    </row>
    <row r="544" spans="1:5" x14ac:dyDescent="0.3">
      <c r="A544" s="1">
        <v>39745</v>
      </c>
      <c r="B544" s="2">
        <v>2.8400000000000002E-2</v>
      </c>
      <c r="C544" s="8">
        <v>5107512</v>
      </c>
      <c r="D544">
        <v>-1</v>
      </c>
      <c r="E544" t="s">
        <v>16</v>
      </c>
    </row>
    <row r="545" spans="1:5" x14ac:dyDescent="0.3">
      <c r="A545" s="1">
        <v>39748</v>
      </c>
      <c r="B545" s="2">
        <v>-5.5500000000000001E-2</v>
      </c>
      <c r="C545" s="8">
        <v>4171490</v>
      </c>
      <c r="D545">
        <v>0</v>
      </c>
      <c r="E545" t="s">
        <v>16</v>
      </c>
    </row>
    <row r="546" spans="1:5" x14ac:dyDescent="0.3">
      <c r="A546" s="1">
        <v>39749</v>
      </c>
      <c r="B546" s="2">
        <v>3.3099999999999997E-2</v>
      </c>
      <c r="C546" s="8">
        <v>7951924</v>
      </c>
      <c r="D546">
        <v>0</v>
      </c>
      <c r="E546" t="s">
        <v>16</v>
      </c>
    </row>
    <row r="547" spans="1:5" x14ac:dyDescent="0.3">
      <c r="A547" s="1">
        <v>39750</v>
      </c>
      <c r="B547" s="2">
        <v>3.6400000000000002E-2</v>
      </c>
      <c r="C547" s="8">
        <v>6394790</v>
      </c>
      <c r="D547">
        <v>-1</v>
      </c>
      <c r="E547" t="s">
        <v>16</v>
      </c>
    </row>
    <row r="548" spans="1:5" x14ac:dyDescent="0.3">
      <c r="A548" s="1">
        <v>39751</v>
      </c>
      <c r="B548" s="2">
        <v>2.63E-2</v>
      </c>
      <c r="C548" s="8">
        <v>5640134</v>
      </c>
      <c r="D548">
        <v>-1</v>
      </c>
      <c r="E548" t="s">
        <v>16</v>
      </c>
    </row>
    <row r="549" spans="1:5" x14ac:dyDescent="0.3">
      <c r="A549" s="1">
        <v>39752</v>
      </c>
      <c r="B549" s="2">
        <v>0.1132</v>
      </c>
      <c r="C549" s="8">
        <v>5432351</v>
      </c>
      <c r="D549">
        <v>-1</v>
      </c>
      <c r="E549" t="s">
        <v>16</v>
      </c>
    </row>
    <row r="550" spans="1:5" x14ac:dyDescent="0.3">
      <c r="A550" s="1">
        <v>39755</v>
      </c>
      <c r="B550" s="2">
        <v>-5.6399999999999999E-2</v>
      </c>
      <c r="C550" s="8">
        <v>3548443</v>
      </c>
      <c r="D550">
        <v>-1</v>
      </c>
      <c r="E550" t="s">
        <v>16</v>
      </c>
    </row>
    <row r="551" spans="1:5" x14ac:dyDescent="0.3">
      <c r="A551" s="1">
        <v>39756</v>
      </c>
      <c r="B551" s="2">
        <v>2.9399999999999999E-2</v>
      </c>
      <c r="C551" s="8">
        <v>5113982</v>
      </c>
      <c r="D551">
        <v>0</v>
      </c>
      <c r="E551" t="s">
        <v>16</v>
      </c>
    </row>
    <row r="552" spans="1:5" x14ac:dyDescent="0.3">
      <c r="A552" s="1">
        <v>39757</v>
      </c>
      <c r="B552" s="2">
        <v>-6.3100000000000003E-2</v>
      </c>
      <c r="C552" s="8">
        <v>4472991</v>
      </c>
      <c r="D552">
        <v>0</v>
      </c>
      <c r="E552" t="s">
        <v>16</v>
      </c>
    </row>
    <row r="553" spans="1:5" x14ac:dyDescent="0.3">
      <c r="A553" s="1">
        <v>39758</v>
      </c>
      <c r="B553" s="2">
        <v>-5.8900000000000001E-2</v>
      </c>
      <c r="C553" s="8">
        <v>4825885</v>
      </c>
      <c r="D553">
        <v>0</v>
      </c>
      <c r="E553" t="s">
        <v>16</v>
      </c>
    </row>
    <row r="554" spans="1:5" x14ac:dyDescent="0.3">
      <c r="A554" s="1">
        <v>39759</v>
      </c>
      <c r="B554" s="2">
        <v>-4.1000000000000003E-3</v>
      </c>
      <c r="C554" s="8">
        <v>3442684</v>
      </c>
      <c r="D554">
        <v>0</v>
      </c>
      <c r="E554" t="s">
        <v>16</v>
      </c>
    </row>
    <row r="555" spans="1:5" x14ac:dyDescent="0.3">
      <c r="A555" s="1">
        <v>39762</v>
      </c>
      <c r="B555" s="2">
        <v>-5.1299999999999998E-2</v>
      </c>
      <c r="C555" s="8">
        <v>3750741</v>
      </c>
      <c r="D555">
        <v>-1</v>
      </c>
      <c r="E555" t="s">
        <v>16</v>
      </c>
    </row>
    <row r="556" spans="1:5" x14ac:dyDescent="0.3">
      <c r="A556" s="1">
        <v>39763</v>
      </c>
      <c r="B556" s="2">
        <v>7.2099999999999997E-2</v>
      </c>
      <c r="C556" s="8">
        <v>5531229</v>
      </c>
      <c r="D556">
        <v>-1</v>
      </c>
      <c r="E556" t="s">
        <v>16</v>
      </c>
    </row>
    <row r="557" spans="1:5" x14ac:dyDescent="0.3">
      <c r="A557" s="1">
        <v>39764</v>
      </c>
      <c r="B557" s="2">
        <v>-6.7699999999999996E-2</v>
      </c>
      <c r="C557" s="8">
        <v>4929107</v>
      </c>
      <c r="D557">
        <v>-1</v>
      </c>
      <c r="E557" t="s">
        <v>16</v>
      </c>
    </row>
    <row r="558" spans="1:5" x14ac:dyDescent="0.3">
      <c r="A558" s="1">
        <v>39765</v>
      </c>
      <c r="B558" s="2">
        <v>7.6999999999999999E-2</v>
      </c>
      <c r="C558" s="8">
        <v>7287579</v>
      </c>
      <c r="D558">
        <v>-1</v>
      </c>
      <c r="E558" t="s">
        <v>16</v>
      </c>
    </row>
    <row r="559" spans="1:5" x14ac:dyDescent="0.3">
      <c r="A559" s="1">
        <v>39766</v>
      </c>
      <c r="B559" s="2">
        <v>-5.2999999999999999E-2</v>
      </c>
      <c r="C559" s="8">
        <v>4544084</v>
      </c>
      <c r="D559">
        <v>-1</v>
      </c>
      <c r="E559" t="s">
        <v>16</v>
      </c>
    </row>
    <row r="560" spans="1:5" x14ac:dyDescent="0.3">
      <c r="A560" s="1">
        <v>39769</v>
      </c>
      <c r="B560" s="2">
        <v>-5.6300000000000003E-2</v>
      </c>
      <c r="C560" s="8">
        <v>5247491</v>
      </c>
      <c r="D560">
        <v>-1</v>
      </c>
      <c r="E560" t="s">
        <v>16</v>
      </c>
    </row>
    <row r="561" spans="1:5" x14ac:dyDescent="0.3">
      <c r="A561" s="1">
        <v>39770</v>
      </c>
      <c r="B561" s="2">
        <v>-2.6700000000000002E-2</v>
      </c>
      <c r="C561" s="8">
        <v>6306487</v>
      </c>
      <c r="D561">
        <v>-1</v>
      </c>
      <c r="E561" t="s">
        <v>16</v>
      </c>
    </row>
    <row r="562" spans="1:5" x14ac:dyDescent="0.3">
      <c r="A562" s="1">
        <v>39771</v>
      </c>
      <c r="B562" s="2">
        <v>-0.1153</v>
      </c>
      <c r="C562" s="8">
        <v>5628673</v>
      </c>
      <c r="D562">
        <v>-1</v>
      </c>
      <c r="E562" t="s">
        <v>16</v>
      </c>
    </row>
    <row r="563" spans="1:5" x14ac:dyDescent="0.3">
      <c r="A563" s="1">
        <v>39772</v>
      </c>
      <c r="B563" s="2">
        <v>-9.3899999999999997E-2</v>
      </c>
      <c r="C563" s="8">
        <v>8338439</v>
      </c>
      <c r="D563">
        <v>-1</v>
      </c>
      <c r="E563" t="s">
        <v>16</v>
      </c>
    </row>
    <row r="564" spans="1:5" x14ac:dyDescent="0.3">
      <c r="A564" s="1">
        <v>39773</v>
      </c>
      <c r="B564" s="2">
        <v>5.7799999999999997E-2</v>
      </c>
      <c r="C564" s="8">
        <v>8105288</v>
      </c>
      <c r="D564">
        <v>-1</v>
      </c>
      <c r="E564" t="s">
        <v>16</v>
      </c>
    </row>
    <row r="565" spans="1:5" x14ac:dyDescent="0.3">
      <c r="A565" s="1">
        <v>39777</v>
      </c>
      <c r="B565" s="2">
        <v>-1.4E-3</v>
      </c>
      <c r="C565" s="8">
        <v>4862330</v>
      </c>
      <c r="D565">
        <v>-1</v>
      </c>
      <c r="E565" t="s">
        <v>16</v>
      </c>
    </row>
    <row r="566" spans="1:5" x14ac:dyDescent="0.3">
      <c r="A566" s="1">
        <v>39778</v>
      </c>
      <c r="B566" s="2">
        <v>0.11119999999999999</v>
      </c>
      <c r="C566" s="8">
        <v>3737761</v>
      </c>
      <c r="D566">
        <v>-1</v>
      </c>
      <c r="E566" t="s">
        <v>16</v>
      </c>
    </row>
    <row r="567" spans="1:5" x14ac:dyDescent="0.3">
      <c r="A567" s="1">
        <v>39779</v>
      </c>
      <c r="B567" s="2">
        <v>0</v>
      </c>
      <c r="C567" s="8">
        <v>0</v>
      </c>
      <c r="D567">
        <v>-1</v>
      </c>
      <c r="E567" t="s">
        <v>16</v>
      </c>
    </row>
    <row r="568" spans="1:5" x14ac:dyDescent="0.3">
      <c r="A568" s="1">
        <v>39780</v>
      </c>
      <c r="B568" s="2">
        <v>1.8800000000000001E-2</v>
      </c>
      <c r="C568" s="8">
        <v>1893769</v>
      </c>
      <c r="D568">
        <v>-1</v>
      </c>
      <c r="E568" t="s">
        <v>16</v>
      </c>
    </row>
    <row r="569" spans="1:5" x14ac:dyDescent="0.3">
      <c r="A569" s="1">
        <v>39783</v>
      </c>
      <c r="B569" s="2">
        <v>-0.1343</v>
      </c>
      <c r="C569" s="8">
        <v>4325421</v>
      </c>
      <c r="D569">
        <v>0</v>
      </c>
      <c r="E569" t="s">
        <v>17</v>
      </c>
    </row>
    <row r="570" spans="1:5" x14ac:dyDescent="0.3">
      <c r="A570" s="1">
        <v>39784</v>
      </c>
      <c r="B570" s="2">
        <v>5.21E-2</v>
      </c>
      <c r="C570" s="8">
        <v>4878081</v>
      </c>
      <c r="D570">
        <v>1</v>
      </c>
      <c r="E570" t="s">
        <v>17</v>
      </c>
    </row>
    <row r="571" spans="1:5" x14ac:dyDescent="0.3">
      <c r="A571" s="1">
        <v>39785</v>
      </c>
      <c r="B571" s="2">
        <v>3.5000000000000001E-3</v>
      </c>
      <c r="C571" s="8">
        <v>8606859</v>
      </c>
      <c r="D571">
        <v>0</v>
      </c>
      <c r="E571" t="s">
        <v>17</v>
      </c>
    </row>
    <row r="572" spans="1:5" x14ac:dyDescent="0.3">
      <c r="A572" s="1">
        <v>39786</v>
      </c>
      <c r="B572" s="2">
        <v>8.6E-3</v>
      </c>
      <c r="C572" s="8">
        <v>4962122</v>
      </c>
      <c r="D572">
        <v>0</v>
      </c>
      <c r="E572" t="s">
        <v>17</v>
      </c>
    </row>
    <row r="573" spans="1:5" x14ac:dyDescent="0.3">
      <c r="A573" s="1">
        <v>39787</v>
      </c>
      <c r="B573" s="2">
        <v>9.64E-2</v>
      </c>
      <c r="C573" s="8">
        <v>4336503</v>
      </c>
      <c r="D573">
        <v>0</v>
      </c>
      <c r="E573" t="s">
        <v>17</v>
      </c>
    </row>
    <row r="574" spans="1:5" x14ac:dyDescent="0.3">
      <c r="A574" s="1">
        <v>39790</v>
      </c>
      <c r="B574" s="2">
        <v>8.7099999999999997E-2</v>
      </c>
      <c r="C574" s="8">
        <v>10003620</v>
      </c>
      <c r="D574">
        <v>0</v>
      </c>
      <c r="E574" t="s">
        <v>17</v>
      </c>
    </row>
    <row r="575" spans="1:5" x14ac:dyDescent="0.3">
      <c r="A575" s="1">
        <v>39791</v>
      </c>
      <c r="B575" s="2">
        <v>3.4799999999999998E-2</v>
      </c>
      <c r="C575" s="8">
        <v>6279353</v>
      </c>
      <c r="D575">
        <v>0</v>
      </c>
      <c r="E575" t="s">
        <v>17</v>
      </c>
    </row>
    <row r="576" spans="1:5" x14ac:dyDescent="0.3">
      <c r="A576" s="1">
        <v>39792</v>
      </c>
      <c r="B576" s="2">
        <v>-2.53E-2</v>
      </c>
      <c r="C576" s="8">
        <v>5407103</v>
      </c>
      <c r="D576">
        <v>1</v>
      </c>
      <c r="E576" t="s">
        <v>17</v>
      </c>
    </row>
    <row r="577" spans="1:5" x14ac:dyDescent="0.3">
      <c r="A577" s="1">
        <v>39793</v>
      </c>
      <c r="B577" s="2">
        <v>1.29E-2</v>
      </c>
      <c r="C577" s="8">
        <v>5329996</v>
      </c>
      <c r="D577">
        <v>1</v>
      </c>
      <c r="E577" t="s">
        <v>17</v>
      </c>
    </row>
    <row r="578" spans="1:5" x14ac:dyDescent="0.3">
      <c r="A578" s="1">
        <v>39794</v>
      </c>
      <c r="B578" s="2">
        <v>6.9099999999999995E-2</v>
      </c>
      <c r="C578" s="8">
        <v>6138241</v>
      </c>
      <c r="D578">
        <v>0</v>
      </c>
      <c r="E578" t="s">
        <v>17</v>
      </c>
    </row>
    <row r="579" spans="1:5" x14ac:dyDescent="0.3">
      <c r="A579" s="1">
        <v>39797</v>
      </c>
      <c r="B579" s="2">
        <v>-3.6999999999999998E-2</v>
      </c>
      <c r="C579" s="8">
        <v>4542387</v>
      </c>
      <c r="D579">
        <v>0</v>
      </c>
      <c r="E579" t="s">
        <v>17</v>
      </c>
    </row>
    <row r="580" spans="1:5" x14ac:dyDescent="0.3">
      <c r="A580" s="1">
        <v>39798</v>
      </c>
      <c r="B580" s="2">
        <v>0.1143</v>
      </c>
      <c r="C580" s="8">
        <v>7683857</v>
      </c>
      <c r="D580">
        <v>1</v>
      </c>
      <c r="E580" t="s">
        <v>17</v>
      </c>
    </row>
    <row r="581" spans="1:5" x14ac:dyDescent="0.3">
      <c r="A581" s="1">
        <v>39799</v>
      </c>
      <c r="B581" s="2">
        <v>-1.0200000000000001E-2</v>
      </c>
      <c r="C581" s="8">
        <v>5156455</v>
      </c>
      <c r="D581">
        <v>0</v>
      </c>
      <c r="E581" t="s">
        <v>17</v>
      </c>
    </row>
    <row r="582" spans="1:5" x14ac:dyDescent="0.3">
      <c r="A582" s="1">
        <v>39800</v>
      </c>
      <c r="B582" s="2">
        <v>-6.7000000000000004E-2</v>
      </c>
      <c r="C582" s="8">
        <v>4253750</v>
      </c>
      <c r="D582">
        <v>0</v>
      </c>
      <c r="E582" t="s">
        <v>17</v>
      </c>
    </row>
    <row r="583" spans="1:5" x14ac:dyDescent="0.3">
      <c r="A583" s="1">
        <v>39801</v>
      </c>
      <c r="B583" s="2">
        <v>-2.46E-2</v>
      </c>
      <c r="C583" s="8">
        <v>4533526</v>
      </c>
      <c r="D583">
        <v>0</v>
      </c>
      <c r="E583" t="s">
        <v>17</v>
      </c>
    </row>
    <row r="584" spans="1:5" x14ac:dyDescent="0.3">
      <c r="A584" s="1">
        <v>39804</v>
      </c>
      <c r="B584" s="2">
        <v>-6.5299999999999997E-2</v>
      </c>
      <c r="C584" s="8">
        <v>3770774</v>
      </c>
      <c r="D584">
        <v>0</v>
      </c>
      <c r="E584" t="s">
        <v>17</v>
      </c>
    </row>
    <row r="585" spans="1:5" x14ac:dyDescent="0.3">
      <c r="A585" s="1">
        <v>39805</v>
      </c>
      <c r="B585" s="2">
        <v>-8.8999999999999999E-3</v>
      </c>
      <c r="C585" s="8">
        <v>3188418</v>
      </c>
      <c r="D585">
        <v>-1</v>
      </c>
      <c r="E585" t="s">
        <v>17</v>
      </c>
    </row>
    <row r="586" spans="1:5" x14ac:dyDescent="0.3">
      <c r="A586" s="1">
        <v>39806</v>
      </c>
      <c r="B586" s="2">
        <v>-4.0000000000000002E-4</v>
      </c>
      <c r="C586" s="8">
        <v>1332358</v>
      </c>
      <c r="D586">
        <v>-1</v>
      </c>
      <c r="E586" t="s">
        <v>17</v>
      </c>
    </row>
    <row r="587" spans="1:5" x14ac:dyDescent="0.3">
      <c r="A587" s="1">
        <v>39807</v>
      </c>
      <c r="B587" s="2">
        <v>0</v>
      </c>
      <c r="C587" s="8">
        <v>0</v>
      </c>
      <c r="D587">
        <v>1</v>
      </c>
      <c r="E587" t="s">
        <v>17</v>
      </c>
    </row>
    <row r="588" spans="1:5" x14ac:dyDescent="0.3">
      <c r="A588" s="1">
        <v>39808</v>
      </c>
      <c r="B588" s="2">
        <v>2E-3</v>
      </c>
      <c r="C588" s="8">
        <v>1464591</v>
      </c>
      <c r="D588">
        <v>0</v>
      </c>
      <c r="E588" t="s">
        <v>17</v>
      </c>
    </row>
    <row r="589" spans="1:5" x14ac:dyDescent="0.3">
      <c r="A589" s="1">
        <v>39811</v>
      </c>
      <c r="B589" s="2">
        <v>-2.2800000000000001E-2</v>
      </c>
      <c r="C589" s="8">
        <v>2251375</v>
      </c>
      <c r="D589">
        <v>1</v>
      </c>
      <c r="E589" t="s">
        <v>17</v>
      </c>
    </row>
    <row r="590" spans="1:5" x14ac:dyDescent="0.3">
      <c r="A590" s="1">
        <v>39812</v>
      </c>
      <c r="B590" s="2">
        <v>7.3200000000000001E-2</v>
      </c>
      <c r="C590" s="8">
        <v>3764885</v>
      </c>
      <c r="D590">
        <v>0</v>
      </c>
      <c r="E590" t="s">
        <v>17</v>
      </c>
    </row>
    <row r="591" spans="1:5" x14ac:dyDescent="0.3">
      <c r="A591" s="1">
        <v>39813</v>
      </c>
      <c r="B591" s="2">
        <v>5.67E-2</v>
      </c>
      <c r="C591" s="8">
        <v>4165220</v>
      </c>
      <c r="D591">
        <v>0</v>
      </c>
      <c r="E591" t="s">
        <v>17</v>
      </c>
    </row>
    <row r="592" spans="1:5" x14ac:dyDescent="0.3">
      <c r="A592" s="1">
        <v>39814</v>
      </c>
      <c r="B592" s="2">
        <v>0</v>
      </c>
      <c r="C592" s="8">
        <v>0</v>
      </c>
      <c r="D592">
        <v>-1</v>
      </c>
      <c r="E592" t="s">
        <v>17</v>
      </c>
    </row>
    <row r="593" spans="1:5" x14ac:dyDescent="0.3">
      <c r="A593" s="1">
        <v>39815</v>
      </c>
      <c r="B593" s="2">
        <v>3.6799999999999999E-2</v>
      </c>
      <c r="C593" s="8">
        <v>3457009</v>
      </c>
      <c r="D593">
        <v>-1</v>
      </c>
      <c r="E593" t="s">
        <v>17</v>
      </c>
    </row>
    <row r="594" spans="1:5" x14ac:dyDescent="0.3">
      <c r="A594" s="1">
        <v>39818</v>
      </c>
      <c r="B594" s="2">
        <v>2.1499999999999998E-2</v>
      </c>
      <c r="C594" s="8">
        <v>4121545</v>
      </c>
      <c r="D594">
        <v>0</v>
      </c>
      <c r="E594" t="s">
        <v>17</v>
      </c>
    </row>
    <row r="595" spans="1:5" x14ac:dyDescent="0.3">
      <c r="A595" s="1">
        <v>39819</v>
      </c>
      <c r="B595" s="2">
        <v>1.43E-2</v>
      </c>
      <c r="C595" s="8">
        <v>6665664</v>
      </c>
      <c r="D595">
        <v>0</v>
      </c>
      <c r="E595" t="s">
        <v>17</v>
      </c>
    </row>
    <row r="596" spans="1:5" x14ac:dyDescent="0.3">
      <c r="A596" s="1">
        <v>39821</v>
      </c>
      <c r="B596" s="2">
        <v>-8.9999999999999993E-3</v>
      </c>
      <c r="C596" s="8">
        <v>4111940</v>
      </c>
      <c r="D596">
        <v>0</v>
      </c>
      <c r="E596" t="s">
        <v>17</v>
      </c>
    </row>
    <row r="597" spans="1:5" x14ac:dyDescent="0.3">
      <c r="A597" s="1">
        <v>39822</v>
      </c>
      <c r="B597" s="2">
        <v>-6.4199999999999993E-2</v>
      </c>
      <c r="C597" s="8">
        <v>5183917</v>
      </c>
      <c r="D597">
        <v>0</v>
      </c>
      <c r="E597" t="s">
        <v>17</v>
      </c>
    </row>
    <row r="598" spans="1:5" x14ac:dyDescent="0.3">
      <c r="A598" s="1">
        <v>39825</v>
      </c>
      <c r="B598" s="2">
        <v>-7.2300000000000003E-2</v>
      </c>
      <c r="C598" s="8">
        <v>5274313</v>
      </c>
      <c r="D598">
        <v>-1</v>
      </c>
      <c r="E598" t="s">
        <v>17</v>
      </c>
    </row>
    <row r="599" spans="1:5" x14ac:dyDescent="0.3">
      <c r="A599" s="1">
        <v>39826</v>
      </c>
      <c r="B599" s="2">
        <v>1.9699999999999999E-2</v>
      </c>
      <c r="C599" s="8">
        <v>6587447</v>
      </c>
      <c r="D599">
        <v>-1</v>
      </c>
      <c r="E599" t="s">
        <v>17</v>
      </c>
    </row>
    <row r="600" spans="1:5" x14ac:dyDescent="0.3">
      <c r="A600" s="1">
        <v>39827</v>
      </c>
      <c r="B600" s="2">
        <v>-3.9100000000000003E-2</v>
      </c>
      <c r="C600" s="8">
        <v>6911305</v>
      </c>
      <c r="D600">
        <v>0</v>
      </c>
      <c r="E600" t="s">
        <v>17</v>
      </c>
    </row>
    <row r="601" spans="1:5" x14ac:dyDescent="0.3">
      <c r="A601" s="1">
        <v>39829</v>
      </c>
      <c r="B601" s="2">
        <v>9.4999999999999998E-3</v>
      </c>
      <c r="C601" s="8">
        <v>11436352</v>
      </c>
      <c r="D601">
        <v>-1</v>
      </c>
      <c r="E601" t="s">
        <v>17</v>
      </c>
    </row>
    <row r="602" spans="1:5" x14ac:dyDescent="0.3">
      <c r="A602" s="1">
        <v>39833</v>
      </c>
      <c r="B602" s="2">
        <v>-0.10299999999999999</v>
      </c>
      <c r="C602" s="8">
        <v>11857487</v>
      </c>
      <c r="D602">
        <v>0</v>
      </c>
      <c r="E602" t="s">
        <v>17</v>
      </c>
    </row>
    <row r="603" spans="1:5" x14ac:dyDescent="0.3">
      <c r="A603" s="1">
        <v>39834</v>
      </c>
      <c r="B603" s="2">
        <v>5.9299999999999999E-2</v>
      </c>
      <c r="C603" s="8">
        <v>9661957</v>
      </c>
      <c r="D603">
        <v>-1</v>
      </c>
      <c r="E603" t="s">
        <v>17</v>
      </c>
    </row>
    <row r="604" spans="1:5" x14ac:dyDescent="0.3">
      <c r="A604" s="1">
        <v>39835</v>
      </c>
      <c r="B604" s="2">
        <v>-5.7999999999999996E-3</v>
      </c>
      <c r="C604" s="8">
        <v>7908966</v>
      </c>
      <c r="D604">
        <v>-1</v>
      </c>
      <c r="E604" t="s">
        <v>17</v>
      </c>
    </row>
    <row r="605" spans="1:5" x14ac:dyDescent="0.3">
      <c r="A605" s="1">
        <v>39836</v>
      </c>
      <c r="B605" s="2">
        <v>6.3299999999999995E-2</v>
      </c>
      <c r="C605" s="8">
        <v>7351189</v>
      </c>
      <c r="D605">
        <v>0</v>
      </c>
      <c r="E605" t="s">
        <v>17</v>
      </c>
    </row>
    <row r="606" spans="1:5" x14ac:dyDescent="0.3">
      <c r="A606" s="1">
        <v>39840</v>
      </c>
      <c r="B606" s="2">
        <v>1.8800000000000001E-2</v>
      </c>
      <c r="C606" s="8">
        <v>4700604</v>
      </c>
      <c r="D606">
        <v>-1</v>
      </c>
      <c r="E606" t="s">
        <v>17</v>
      </c>
    </row>
    <row r="607" spans="1:5" x14ac:dyDescent="0.3">
      <c r="A607" s="1">
        <v>39842</v>
      </c>
      <c r="B607" s="2">
        <v>-4.2700000000000002E-2</v>
      </c>
      <c r="C607" s="8">
        <v>5736617</v>
      </c>
      <c r="D607">
        <v>0</v>
      </c>
      <c r="E607" t="s">
        <v>17</v>
      </c>
    </row>
    <row r="608" spans="1:5" x14ac:dyDescent="0.3">
      <c r="A608" s="1">
        <v>39843</v>
      </c>
      <c r="B608" s="2">
        <v>-8.9999999999999998E-4</v>
      </c>
      <c r="C608" s="8">
        <v>6117349</v>
      </c>
      <c r="D608">
        <v>-1</v>
      </c>
      <c r="E608" t="s">
        <v>17</v>
      </c>
    </row>
    <row r="609" spans="1:5" x14ac:dyDescent="0.3">
      <c r="A609" s="1">
        <v>39846</v>
      </c>
      <c r="B609" s="2">
        <v>-4.2700000000000002E-2</v>
      </c>
      <c r="C609" s="8">
        <v>11608870</v>
      </c>
      <c r="D609">
        <v>0</v>
      </c>
      <c r="E609" t="s">
        <v>17</v>
      </c>
    </row>
    <row r="610" spans="1:5" x14ac:dyDescent="0.3">
      <c r="A610" s="1">
        <v>39847</v>
      </c>
      <c r="B610" s="2">
        <v>6.3799999999999996E-2</v>
      </c>
      <c r="C610" s="8">
        <v>10997231</v>
      </c>
      <c r="D610">
        <v>1</v>
      </c>
      <c r="E610" t="s">
        <v>17</v>
      </c>
    </row>
    <row r="611" spans="1:5" x14ac:dyDescent="0.3">
      <c r="A611" s="1">
        <v>39848</v>
      </c>
      <c r="B611" s="2">
        <v>6.3E-3</v>
      </c>
      <c r="C611" s="8">
        <v>5208434</v>
      </c>
      <c r="D611">
        <v>0</v>
      </c>
      <c r="E611" t="s">
        <v>17</v>
      </c>
    </row>
    <row r="612" spans="1:5" x14ac:dyDescent="0.3">
      <c r="A612" s="1">
        <v>39849</v>
      </c>
      <c r="B612" s="2">
        <v>4.9500000000000002E-2</v>
      </c>
      <c r="C612" s="8">
        <v>6168536</v>
      </c>
      <c r="D612">
        <v>-1</v>
      </c>
      <c r="E612" t="s">
        <v>17</v>
      </c>
    </row>
    <row r="613" spans="1:5" x14ac:dyDescent="0.3">
      <c r="A613" s="1">
        <v>39850</v>
      </c>
      <c r="B613" s="2">
        <v>4.2799999999999998E-2</v>
      </c>
      <c r="C613" s="8">
        <v>7453761</v>
      </c>
      <c r="D613">
        <v>-1</v>
      </c>
      <c r="E613" t="s">
        <v>17</v>
      </c>
    </row>
    <row r="614" spans="1:5" x14ac:dyDescent="0.3">
      <c r="A614" s="1">
        <v>39853</v>
      </c>
      <c r="B614" s="2">
        <v>1.9199999999999998E-2</v>
      </c>
      <c r="C614" s="8">
        <v>9836333</v>
      </c>
      <c r="D614">
        <v>1</v>
      </c>
      <c r="E614" t="s">
        <v>17</v>
      </c>
    </row>
    <row r="615" spans="1:5" x14ac:dyDescent="0.3">
      <c r="A615" s="1">
        <v>39854</v>
      </c>
      <c r="B615" s="2">
        <v>-1.78E-2</v>
      </c>
      <c r="C615" s="8">
        <v>10905772</v>
      </c>
      <c r="D615">
        <v>0</v>
      </c>
      <c r="E615" t="s">
        <v>17</v>
      </c>
    </row>
    <row r="616" spans="1:5" x14ac:dyDescent="0.3">
      <c r="A616" s="1">
        <v>39855</v>
      </c>
      <c r="B616" s="2">
        <v>-4.0500000000000001E-2</v>
      </c>
      <c r="C616" s="8">
        <v>7586407</v>
      </c>
      <c r="D616">
        <v>0</v>
      </c>
      <c r="E616" t="s">
        <v>17</v>
      </c>
    </row>
    <row r="617" spans="1:5" x14ac:dyDescent="0.3">
      <c r="A617" s="1">
        <v>39856</v>
      </c>
      <c r="B617" s="2">
        <v>-5.4999999999999997E-3</v>
      </c>
      <c r="C617" s="8">
        <v>9994300</v>
      </c>
      <c r="D617">
        <v>1</v>
      </c>
      <c r="E617" t="s">
        <v>17</v>
      </c>
    </row>
    <row r="618" spans="1:5" x14ac:dyDescent="0.3">
      <c r="A618" s="1">
        <v>39857</v>
      </c>
      <c r="B618" s="2">
        <v>-1.8800000000000001E-2</v>
      </c>
      <c r="C618" s="8">
        <v>7646695</v>
      </c>
      <c r="D618">
        <v>1</v>
      </c>
      <c r="E618" t="s">
        <v>17</v>
      </c>
    </row>
    <row r="619" spans="1:5" x14ac:dyDescent="0.3">
      <c r="A619" s="1">
        <v>39861</v>
      </c>
      <c r="B619" s="2">
        <v>-2.6499999999999999E-2</v>
      </c>
      <c r="C619" s="8">
        <v>6538945</v>
      </c>
      <c r="D619">
        <v>0</v>
      </c>
      <c r="E619" t="s">
        <v>17</v>
      </c>
    </row>
    <row r="620" spans="1:5" x14ac:dyDescent="0.3">
      <c r="A620" s="1">
        <v>39862</v>
      </c>
      <c r="B620" s="2">
        <v>-5.8999999999999999E-3</v>
      </c>
      <c r="C620" s="8">
        <v>8337269</v>
      </c>
      <c r="D620">
        <v>0</v>
      </c>
      <c r="E620" t="s">
        <v>17</v>
      </c>
    </row>
    <row r="621" spans="1:5" x14ac:dyDescent="0.3">
      <c r="A621" s="1">
        <v>39863</v>
      </c>
      <c r="B621" s="2">
        <v>-5.3699999999999998E-2</v>
      </c>
      <c r="C621" s="8">
        <v>7262042</v>
      </c>
      <c r="D621">
        <v>0</v>
      </c>
      <c r="E621" t="s">
        <v>17</v>
      </c>
    </row>
    <row r="622" spans="1:5" x14ac:dyDescent="0.3">
      <c r="A622" s="1">
        <v>39864</v>
      </c>
      <c r="B622" s="2">
        <v>2.46E-2</v>
      </c>
      <c r="C622" s="8">
        <v>8339590</v>
      </c>
      <c r="D622">
        <v>0</v>
      </c>
      <c r="E622" t="s">
        <v>17</v>
      </c>
    </row>
    <row r="623" spans="1:5" x14ac:dyDescent="0.3">
      <c r="A623" s="1">
        <v>39867</v>
      </c>
      <c r="B623" s="2">
        <v>-9.2100000000000001E-2</v>
      </c>
      <c r="C623" s="8">
        <v>5967441</v>
      </c>
      <c r="D623">
        <v>0</v>
      </c>
      <c r="E623" t="s">
        <v>17</v>
      </c>
    </row>
    <row r="624" spans="1:5" x14ac:dyDescent="0.3">
      <c r="A624" s="1">
        <v>39868</v>
      </c>
      <c r="B624" s="2">
        <v>1.54E-2</v>
      </c>
      <c r="C624" s="8">
        <v>10940179</v>
      </c>
      <c r="D624">
        <v>0</v>
      </c>
      <c r="E624" t="s">
        <v>17</v>
      </c>
    </row>
    <row r="625" spans="1:5" x14ac:dyDescent="0.3">
      <c r="A625" s="1">
        <v>39869</v>
      </c>
      <c r="B625" s="2">
        <v>-2.3E-3</v>
      </c>
      <c r="C625" s="8">
        <v>7819891</v>
      </c>
      <c r="D625">
        <v>0</v>
      </c>
      <c r="E625" t="s">
        <v>17</v>
      </c>
    </row>
    <row r="626" spans="1:5" x14ac:dyDescent="0.3">
      <c r="A626" s="1">
        <v>39870</v>
      </c>
      <c r="B626" s="2">
        <v>4.0000000000000001E-3</v>
      </c>
      <c r="C626" s="8">
        <v>8452152</v>
      </c>
      <c r="D626">
        <v>0</v>
      </c>
      <c r="E626" t="s">
        <v>17</v>
      </c>
    </row>
    <row r="627" spans="1:5" x14ac:dyDescent="0.3">
      <c r="A627" s="1">
        <v>39871</v>
      </c>
      <c r="B627" s="2">
        <v>-1.8599999999999998E-2</v>
      </c>
      <c r="C627" s="8">
        <v>6545959</v>
      </c>
      <c r="D627">
        <v>0</v>
      </c>
      <c r="E627" t="s">
        <v>17</v>
      </c>
    </row>
    <row r="628" spans="1:5" x14ac:dyDescent="0.3">
      <c r="A628" s="1">
        <v>39874</v>
      </c>
      <c r="B628" s="2">
        <v>-4.6300000000000001E-2</v>
      </c>
      <c r="C628" s="8">
        <v>6400750</v>
      </c>
      <c r="D628">
        <v>-1</v>
      </c>
      <c r="E628" t="s">
        <v>18</v>
      </c>
    </row>
    <row r="629" spans="1:5" x14ac:dyDescent="0.3">
      <c r="A629" s="1">
        <v>39875</v>
      </c>
      <c r="B629" s="2">
        <v>-2.3099999999999999E-2</v>
      </c>
      <c r="C629" s="8">
        <v>6400720</v>
      </c>
      <c r="D629">
        <v>-1</v>
      </c>
      <c r="E629" t="s">
        <v>18</v>
      </c>
    </row>
    <row r="630" spans="1:5" x14ac:dyDescent="0.3">
      <c r="A630" s="1">
        <v>39876</v>
      </c>
      <c r="B630" s="2">
        <v>1.9300000000000001E-2</v>
      </c>
      <c r="C630" s="8">
        <v>6648985</v>
      </c>
      <c r="D630">
        <v>-1</v>
      </c>
      <c r="E630" t="s">
        <v>18</v>
      </c>
    </row>
    <row r="631" spans="1:5" x14ac:dyDescent="0.3">
      <c r="A631" s="1">
        <v>39877</v>
      </c>
      <c r="B631" s="2">
        <v>-3.5099999999999999E-2</v>
      </c>
      <c r="C631" s="8">
        <v>6484663</v>
      </c>
      <c r="D631">
        <v>-1</v>
      </c>
      <c r="E631" t="s">
        <v>18</v>
      </c>
    </row>
    <row r="632" spans="1:5" x14ac:dyDescent="0.3">
      <c r="A632" s="1">
        <v>39878</v>
      </c>
      <c r="B632" s="2">
        <v>-1.11E-2</v>
      </c>
      <c r="C632" s="8">
        <v>5256748</v>
      </c>
      <c r="D632">
        <v>-1</v>
      </c>
      <c r="E632" t="s">
        <v>18</v>
      </c>
    </row>
    <row r="633" spans="1:5" x14ac:dyDescent="0.3">
      <c r="A633" s="1">
        <v>39881</v>
      </c>
      <c r="B633" s="2">
        <v>3.4599999999999999E-2</v>
      </c>
      <c r="C633" s="8">
        <v>5290753</v>
      </c>
      <c r="D633">
        <v>0</v>
      </c>
      <c r="E633" t="s">
        <v>18</v>
      </c>
    </row>
    <row r="634" spans="1:5" x14ac:dyDescent="0.3">
      <c r="A634" s="1">
        <v>39883</v>
      </c>
      <c r="B634" s="2">
        <v>-1.1999999999999999E-3</v>
      </c>
      <c r="C634" s="8">
        <v>7053451</v>
      </c>
      <c r="D634">
        <v>-1</v>
      </c>
      <c r="E634" t="s">
        <v>18</v>
      </c>
    </row>
    <row r="635" spans="1:5" x14ac:dyDescent="0.3">
      <c r="A635" s="1">
        <v>39884</v>
      </c>
      <c r="B635" s="2">
        <v>3.2599999999999997E-2</v>
      </c>
      <c r="C635" s="8">
        <v>8427057</v>
      </c>
      <c r="D635">
        <v>-1</v>
      </c>
      <c r="E635" t="s">
        <v>18</v>
      </c>
    </row>
    <row r="636" spans="1:5" x14ac:dyDescent="0.3">
      <c r="A636" s="1">
        <v>39885</v>
      </c>
      <c r="B636" s="2">
        <v>-2.1000000000000001E-2</v>
      </c>
      <c r="C636" s="8">
        <v>5066536</v>
      </c>
      <c r="D636">
        <v>-1</v>
      </c>
      <c r="E636" t="s">
        <v>18</v>
      </c>
    </row>
    <row r="637" spans="1:5" x14ac:dyDescent="0.3">
      <c r="A637" s="1">
        <v>39888</v>
      </c>
      <c r="B637" s="2">
        <v>-0.04</v>
      </c>
      <c r="C637" s="8">
        <v>6229326</v>
      </c>
      <c r="D637">
        <v>-1</v>
      </c>
      <c r="E637" t="s">
        <v>18</v>
      </c>
    </row>
    <row r="638" spans="1:5" x14ac:dyDescent="0.3">
      <c r="A638" s="1">
        <v>39889</v>
      </c>
      <c r="B638" s="2">
        <v>9.0399999999999994E-2</v>
      </c>
      <c r="C638" s="8">
        <v>5097685</v>
      </c>
      <c r="D638">
        <v>-1</v>
      </c>
      <c r="E638" t="s">
        <v>18</v>
      </c>
    </row>
    <row r="639" spans="1:5" x14ac:dyDescent="0.3">
      <c r="A639" s="1">
        <v>39890</v>
      </c>
      <c r="B639" s="2">
        <v>6.8500000000000005E-2</v>
      </c>
      <c r="C639" s="8">
        <v>7736659</v>
      </c>
      <c r="D639">
        <v>0</v>
      </c>
      <c r="E639" t="s">
        <v>18</v>
      </c>
    </row>
    <row r="640" spans="1:5" x14ac:dyDescent="0.3">
      <c r="A640" s="1">
        <v>39891</v>
      </c>
      <c r="B640" s="2">
        <v>-7.9399999999999998E-2</v>
      </c>
      <c r="C640" s="8">
        <v>6705520</v>
      </c>
      <c r="D640">
        <v>0</v>
      </c>
      <c r="E640" t="s">
        <v>18</v>
      </c>
    </row>
    <row r="641" spans="1:5" x14ac:dyDescent="0.3">
      <c r="A641" s="1">
        <v>39892</v>
      </c>
      <c r="B641" s="2">
        <v>-2.5899999999999999E-2</v>
      </c>
      <c r="C641" s="8">
        <v>5838086</v>
      </c>
      <c r="D641">
        <v>-1</v>
      </c>
      <c r="E641" t="s">
        <v>18</v>
      </c>
    </row>
    <row r="642" spans="1:5" x14ac:dyDescent="0.3">
      <c r="A642" s="1">
        <v>39895</v>
      </c>
      <c r="B642" s="2">
        <v>6.4500000000000002E-2</v>
      </c>
      <c r="C642" s="8">
        <v>7552261</v>
      </c>
      <c r="D642">
        <v>0</v>
      </c>
      <c r="E642" t="s">
        <v>18</v>
      </c>
    </row>
    <row r="643" spans="1:5" x14ac:dyDescent="0.3">
      <c r="A643" s="1">
        <v>39896</v>
      </c>
      <c r="B643" s="2">
        <v>-5.7599999999999998E-2</v>
      </c>
      <c r="C643" s="8">
        <v>7391624</v>
      </c>
      <c r="D643">
        <v>-1</v>
      </c>
      <c r="E643" t="s">
        <v>18</v>
      </c>
    </row>
    <row r="644" spans="1:5" x14ac:dyDescent="0.3">
      <c r="A644" s="1">
        <v>39897</v>
      </c>
      <c r="B644" s="2">
        <v>-1.8700000000000001E-2</v>
      </c>
      <c r="C644" s="8">
        <v>6762435</v>
      </c>
      <c r="D644">
        <v>-1</v>
      </c>
      <c r="E644" t="s">
        <v>18</v>
      </c>
    </row>
    <row r="645" spans="1:5" x14ac:dyDescent="0.3">
      <c r="A645" s="1">
        <v>39898</v>
      </c>
      <c r="B645" s="2">
        <v>1.8100000000000002E-2</v>
      </c>
      <c r="C645" s="8">
        <v>7492259</v>
      </c>
      <c r="D645">
        <v>-1</v>
      </c>
      <c r="E645" t="s">
        <v>18</v>
      </c>
    </row>
    <row r="646" spans="1:5" x14ac:dyDescent="0.3">
      <c r="A646" s="1">
        <v>39899</v>
      </c>
      <c r="B646" s="2">
        <v>-1.14E-2</v>
      </c>
      <c r="C646" s="8">
        <v>4828445</v>
      </c>
      <c r="D646">
        <v>-1</v>
      </c>
      <c r="E646" t="s">
        <v>18</v>
      </c>
    </row>
    <row r="647" spans="1:5" x14ac:dyDescent="0.3">
      <c r="A647" s="1">
        <v>39902</v>
      </c>
      <c r="B647" s="2">
        <v>-6.4899999999999999E-2</v>
      </c>
      <c r="C647" s="8">
        <v>6429240</v>
      </c>
      <c r="D647">
        <v>0</v>
      </c>
      <c r="E647" t="s">
        <v>18</v>
      </c>
    </row>
    <row r="648" spans="1:5" x14ac:dyDescent="0.3">
      <c r="A648" s="1">
        <v>39903</v>
      </c>
      <c r="B648" s="2">
        <v>1.24E-2</v>
      </c>
      <c r="C648" s="8">
        <v>5821513</v>
      </c>
      <c r="D648">
        <v>-1</v>
      </c>
      <c r="E648" t="s">
        <v>18</v>
      </c>
    </row>
    <row r="649" spans="1:5" x14ac:dyDescent="0.3">
      <c r="A649" s="1">
        <v>39904</v>
      </c>
      <c r="B649" s="2">
        <v>5.0900000000000001E-2</v>
      </c>
      <c r="C649" s="8">
        <v>7154643</v>
      </c>
      <c r="D649">
        <v>0</v>
      </c>
      <c r="E649" t="s">
        <v>18</v>
      </c>
    </row>
    <row r="650" spans="1:5" x14ac:dyDescent="0.3">
      <c r="A650" s="1">
        <v>39905</v>
      </c>
      <c r="B650" s="2">
        <v>3.1399999999999997E-2</v>
      </c>
      <c r="C650" s="8">
        <v>8696544</v>
      </c>
      <c r="D650">
        <v>0</v>
      </c>
      <c r="E650" t="s">
        <v>18</v>
      </c>
    </row>
    <row r="651" spans="1:5" x14ac:dyDescent="0.3">
      <c r="A651" s="1">
        <v>39906</v>
      </c>
      <c r="B651" s="2">
        <v>3.6200000000000003E-2</v>
      </c>
      <c r="C651" s="8">
        <v>5550479</v>
      </c>
      <c r="D651">
        <v>0</v>
      </c>
      <c r="E651" t="s">
        <v>18</v>
      </c>
    </row>
    <row r="652" spans="1:5" x14ac:dyDescent="0.3">
      <c r="A652" s="1">
        <v>39909</v>
      </c>
      <c r="B652" s="2">
        <v>2.5000000000000001E-3</v>
      </c>
      <c r="C652" s="8">
        <v>4210327</v>
      </c>
      <c r="D652">
        <v>0</v>
      </c>
      <c r="E652" t="s">
        <v>18</v>
      </c>
    </row>
    <row r="653" spans="1:5" x14ac:dyDescent="0.3">
      <c r="A653" s="1">
        <v>39910</v>
      </c>
      <c r="B653" s="2">
        <v>-1.95E-2</v>
      </c>
      <c r="C653" s="8">
        <v>4576093</v>
      </c>
      <c r="D653">
        <v>-1</v>
      </c>
      <c r="E653" t="s">
        <v>18</v>
      </c>
    </row>
    <row r="654" spans="1:5" x14ac:dyDescent="0.3">
      <c r="A654" s="1">
        <v>39911</v>
      </c>
      <c r="B654" s="2">
        <v>1.7399999999999999E-2</v>
      </c>
      <c r="C654" s="8">
        <v>4554784</v>
      </c>
      <c r="D654">
        <v>-1</v>
      </c>
      <c r="E654" t="s">
        <v>18</v>
      </c>
    </row>
    <row r="655" spans="1:5" x14ac:dyDescent="0.3">
      <c r="A655" s="1">
        <v>39912</v>
      </c>
      <c r="B655" s="2">
        <v>3.5099999999999999E-2</v>
      </c>
      <c r="C655" s="8">
        <v>8200209</v>
      </c>
      <c r="D655">
        <v>-1</v>
      </c>
      <c r="E655" t="s">
        <v>18</v>
      </c>
    </row>
    <row r="656" spans="1:5" x14ac:dyDescent="0.3">
      <c r="A656" s="1">
        <v>39913</v>
      </c>
      <c r="B656" s="2">
        <v>0</v>
      </c>
      <c r="C656" s="8">
        <v>0</v>
      </c>
      <c r="D656">
        <v>0</v>
      </c>
      <c r="E656" t="s">
        <v>18</v>
      </c>
    </row>
    <row r="657" spans="1:5" x14ac:dyDescent="0.3">
      <c r="A657" s="1">
        <v>39916</v>
      </c>
      <c r="B657" s="2">
        <v>7.9500000000000001E-2</v>
      </c>
      <c r="C657" s="8">
        <v>6005260</v>
      </c>
      <c r="D657">
        <v>-1</v>
      </c>
      <c r="E657" t="s">
        <v>18</v>
      </c>
    </row>
    <row r="658" spans="1:5" x14ac:dyDescent="0.3">
      <c r="A658" s="1">
        <v>39917</v>
      </c>
      <c r="B658" s="2">
        <v>-2.0500000000000001E-2</v>
      </c>
      <c r="C658" s="8">
        <v>7206630</v>
      </c>
      <c r="D658">
        <v>0</v>
      </c>
      <c r="E658" t="s">
        <v>18</v>
      </c>
    </row>
    <row r="659" spans="1:5" x14ac:dyDescent="0.3">
      <c r="A659" s="1">
        <v>39918</v>
      </c>
      <c r="B659" s="2">
        <v>1.9599999999999999E-2</v>
      </c>
      <c r="C659" s="8">
        <v>4171374</v>
      </c>
      <c r="D659">
        <v>0</v>
      </c>
      <c r="E659" t="s">
        <v>18</v>
      </c>
    </row>
    <row r="660" spans="1:5" x14ac:dyDescent="0.3">
      <c r="A660" s="1">
        <v>39919</v>
      </c>
      <c r="B660" s="2">
        <v>-1.72E-2</v>
      </c>
      <c r="C660" s="8">
        <v>4718881</v>
      </c>
      <c r="D660">
        <v>0</v>
      </c>
      <c r="E660" t="s">
        <v>18</v>
      </c>
    </row>
    <row r="661" spans="1:5" x14ac:dyDescent="0.3">
      <c r="A661" s="1">
        <v>39920</v>
      </c>
      <c r="B661" s="2">
        <v>5.8999999999999999E-3</v>
      </c>
      <c r="C661" s="8">
        <v>4534951</v>
      </c>
      <c r="D661">
        <v>0</v>
      </c>
      <c r="E661" t="s">
        <v>18</v>
      </c>
    </row>
    <row r="662" spans="1:5" x14ac:dyDescent="0.3">
      <c r="A662" s="1">
        <v>39923</v>
      </c>
      <c r="B662" s="2">
        <v>-7.6700000000000004E-2</v>
      </c>
      <c r="C662" s="8">
        <v>5549772</v>
      </c>
      <c r="D662">
        <v>0</v>
      </c>
      <c r="E662" t="s">
        <v>18</v>
      </c>
    </row>
    <row r="663" spans="1:5" x14ac:dyDescent="0.3">
      <c r="A663" s="1">
        <v>39924</v>
      </c>
      <c r="B663" s="2">
        <v>7.6499999999999999E-2</v>
      </c>
      <c r="C663" s="8">
        <v>5069791</v>
      </c>
      <c r="D663">
        <v>0</v>
      </c>
      <c r="E663" t="s">
        <v>18</v>
      </c>
    </row>
    <row r="664" spans="1:5" x14ac:dyDescent="0.3">
      <c r="A664" s="1">
        <v>39925</v>
      </c>
      <c r="B664" s="2">
        <v>5.0000000000000001E-4</v>
      </c>
      <c r="C664" s="8">
        <v>5244336</v>
      </c>
      <c r="D664">
        <v>0</v>
      </c>
      <c r="E664" t="s">
        <v>18</v>
      </c>
    </row>
    <row r="665" spans="1:5" x14ac:dyDescent="0.3">
      <c r="A665" s="1">
        <v>39926</v>
      </c>
      <c r="B665" s="2">
        <v>8.9499999999999996E-2</v>
      </c>
      <c r="C665" s="8">
        <v>9284162</v>
      </c>
      <c r="D665">
        <v>0</v>
      </c>
      <c r="E665" t="s">
        <v>18</v>
      </c>
    </row>
    <row r="666" spans="1:5" x14ac:dyDescent="0.3">
      <c r="A666" s="1">
        <v>39927</v>
      </c>
      <c r="B666" s="2">
        <v>-2.35E-2</v>
      </c>
      <c r="C666" s="8">
        <v>7085370</v>
      </c>
      <c r="D666">
        <v>0</v>
      </c>
      <c r="E666" t="s">
        <v>18</v>
      </c>
    </row>
    <row r="667" spans="1:5" x14ac:dyDescent="0.3">
      <c r="A667" s="1">
        <v>39930</v>
      </c>
      <c r="B667" s="2">
        <v>8.0999999999999996E-3</v>
      </c>
      <c r="C667" s="8">
        <v>4087669</v>
      </c>
      <c r="D667">
        <v>1</v>
      </c>
      <c r="E667" t="s">
        <v>18</v>
      </c>
    </row>
    <row r="668" spans="1:5" x14ac:dyDescent="0.3">
      <c r="A668" s="1">
        <v>39931</v>
      </c>
      <c r="B668" s="2">
        <v>-1.04E-2</v>
      </c>
      <c r="C668" s="8">
        <v>4026999</v>
      </c>
      <c r="D668">
        <v>1</v>
      </c>
      <c r="E668" t="s">
        <v>18</v>
      </c>
    </row>
    <row r="669" spans="1:5" x14ac:dyDescent="0.3">
      <c r="A669" s="1">
        <v>39932</v>
      </c>
      <c r="B669" s="2">
        <v>2.93E-2</v>
      </c>
      <c r="C669" s="8">
        <v>4159157</v>
      </c>
      <c r="D669">
        <v>1</v>
      </c>
      <c r="E669" t="s">
        <v>18</v>
      </c>
    </row>
    <row r="670" spans="1:5" x14ac:dyDescent="0.3">
      <c r="A670" s="1">
        <v>39933</v>
      </c>
      <c r="B670" s="2">
        <v>-9.7999999999999997E-3</v>
      </c>
      <c r="C670" s="8">
        <v>8344178</v>
      </c>
      <c r="D670">
        <v>0</v>
      </c>
      <c r="E670" t="s">
        <v>18</v>
      </c>
    </row>
    <row r="671" spans="1:5" x14ac:dyDescent="0.3">
      <c r="A671" s="1">
        <v>39934</v>
      </c>
      <c r="B671" s="2">
        <v>-6.0000000000000001E-3</v>
      </c>
      <c r="C671" s="8">
        <v>4173896</v>
      </c>
      <c r="D671">
        <v>0</v>
      </c>
      <c r="E671" t="s">
        <v>18</v>
      </c>
    </row>
    <row r="672" spans="1:5" x14ac:dyDescent="0.3">
      <c r="A672" s="1">
        <v>39937</v>
      </c>
      <c r="B672" s="2">
        <v>1.1299999999999999E-2</v>
      </c>
      <c r="C672" s="8">
        <v>6675175</v>
      </c>
      <c r="D672">
        <v>0</v>
      </c>
      <c r="E672" t="s">
        <v>18</v>
      </c>
    </row>
    <row r="673" spans="1:5" x14ac:dyDescent="0.3">
      <c r="A673" s="1">
        <v>39938</v>
      </c>
      <c r="B673" s="2">
        <v>5.8999999999999999E-3</v>
      </c>
      <c r="C673" s="8">
        <v>5385755</v>
      </c>
      <c r="D673">
        <v>0</v>
      </c>
      <c r="E673" t="s">
        <v>18</v>
      </c>
    </row>
    <row r="674" spans="1:5" x14ac:dyDescent="0.3">
      <c r="A674" s="1">
        <v>39939</v>
      </c>
      <c r="B674" s="2">
        <v>3.1699999999999999E-2</v>
      </c>
      <c r="C674" s="8">
        <v>6636153</v>
      </c>
      <c r="D674">
        <v>0</v>
      </c>
      <c r="E674" t="s">
        <v>18</v>
      </c>
    </row>
    <row r="675" spans="1:5" x14ac:dyDescent="0.3">
      <c r="A675" s="1">
        <v>39940</v>
      </c>
      <c r="B675" s="2">
        <v>-8.3900000000000002E-2</v>
      </c>
      <c r="C675" s="8">
        <v>6270113</v>
      </c>
      <c r="D675">
        <v>0</v>
      </c>
      <c r="E675" t="s">
        <v>18</v>
      </c>
    </row>
    <row r="676" spans="1:5" x14ac:dyDescent="0.3">
      <c r="A676" s="1">
        <v>39941</v>
      </c>
      <c r="B676" s="2">
        <v>4.9799999999999997E-2</v>
      </c>
      <c r="C676" s="8">
        <v>5916247</v>
      </c>
      <c r="D676">
        <v>1</v>
      </c>
      <c r="E676" t="s">
        <v>18</v>
      </c>
    </row>
    <row r="677" spans="1:5" x14ac:dyDescent="0.3">
      <c r="A677" s="1">
        <v>39944</v>
      </c>
      <c r="B677" s="2">
        <v>-3.0200000000000001E-2</v>
      </c>
      <c r="C677" s="8">
        <v>4179721</v>
      </c>
      <c r="D677">
        <v>0</v>
      </c>
      <c r="E677" t="s">
        <v>18</v>
      </c>
    </row>
    <row r="678" spans="1:5" x14ac:dyDescent="0.3">
      <c r="A678" s="1">
        <v>39945</v>
      </c>
      <c r="B678" s="2">
        <v>-2.46E-2</v>
      </c>
      <c r="C678" s="8">
        <v>5605799</v>
      </c>
      <c r="D678">
        <v>0</v>
      </c>
      <c r="E678" t="s">
        <v>18</v>
      </c>
    </row>
    <row r="679" spans="1:5" x14ac:dyDescent="0.3">
      <c r="A679" s="1">
        <v>39946</v>
      </c>
      <c r="B679" s="2">
        <v>-1.2999999999999999E-3</v>
      </c>
      <c r="C679" s="8">
        <v>6063994</v>
      </c>
      <c r="D679">
        <v>0</v>
      </c>
      <c r="E679" t="s">
        <v>18</v>
      </c>
    </row>
    <row r="680" spans="1:5" x14ac:dyDescent="0.3">
      <c r="A680" s="1">
        <v>39947</v>
      </c>
      <c r="B680" s="2">
        <v>2.9899999999999999E-2</v>
      </c>
      <c r="C680" s="8">
        <v>4980499</v>
      </c>
      <c r="D680">
        <v>0</v>
      </c>
      <c r="E680" t="s">
        <v>18</v>
      </c>
    </row>
    <row r="681" spans="1:5" x14ac:dyDescent="0.3">
      <c r="A681" s="1">
        <v>39948</v>
      </c>
      <c r="B681" s="2">
        <v>2.5000000000000001E-3</v>
      </c>
      <c r="C681" s="8">
        <v>4373458</v>
      </c>
      <c r="D681">
        <v>1</v>
      </c>
      <c r="E681" t="s">
        <v>18</v>
      </c>
    </row>
    <row r="682" spans="1:5" x14ac:dyDescent="0.3">
      <c r="A682" s="1">
        <v>39951</v>
      </c>
      <c r="B682" s="2">
        <v>5.9299999999999999E-2</v>
      </c>
      <c r="C682" s="8">
        <v>6298741</v>
      </c>
      <c r="D682">
        <v>0</v>
      </c>
      <c r="E682" t="s">
        <v>18</v>
      </c>
    </row>
    <row r="683" spans="1:5" x14ac:dyDescent="0.3">
      <c r="A683" s="1">
        <v>39952</v>
      </c>
      <c r="B683" s="2">
        <v>1.47E-2</v>
      </c>
      <c r="C683" s="8">
        <v>5954881</v>
      </c>
      <c r="D683">
        <v>0</v>
      </c>
      <c r="E683" t="s">
        <v>18</v>
      </c>
    </row>
    <row r="684" spans="1:5" x14ac:dyDescent="0.3">
      <c r="A684" s="1">
        <v>39953</v>
      </c>
      <c r="B684" s="2">
        <v>-4.1599999999999998E-2</v>
      </c>
      <c r="C684" s="8">
        <v>4538587</v>
      </c>
      <c r="D684">
        <v>0</v>
      </c>
      <c r="E684" t="s">
        <v>18</v>
      </c>
    </row>
    <row r="685" spans="1:5" x14ac:dyDescent="0.3">
      <c r="A685" s="1">
        <v>39954</v>
      </c>
      <c r="B685" s="2">
        <v>7.17E-2</v>
      </c>
      <c r="C685" s="8">
        <v>6545616</v>
      </c>
      <c r="D685">
        <v>1</v>
      </c>
      <c r="E685" t="s">
        <v>18</v>
      </c>
    </row>
    <row r="686" spans="1:5" x14ac:dyDescent="0.3">
      <c r="A686" s="1">
        <v>39955</v>
      </c>
      <c r="B686" s="2">
        <v>8.6E-3</v>
      </c>
      <c r="C686" s="8">
        <v>4635962</v>
      </c>
      <c r="D686">
        <v>1</v>
      </c>
      <c r="E686" t="s">
        <v>18</v>
      </c>
    </row>
    <row r="687" spans="1:5" x14ac:dyDescent="0.3">
      <c r="A687" s="1">
        <v>39958</v>
      </c>
      <c r="B687" s="2">
        <v>0</v>
      </c>
      <c r="C687" s="8">
        <v>0</v>
      </c>
      <c r="D687">
        <v>1</v>
      </c>
      <c r="E687" t="s">
        <v>18</v>
      </c>
    </row>
    <row r="688" spans="1:5" x14ac:dyDescent="0.3">
      <c r="A688" s="1">
        <v>39959</v>
      </c>
      <c r="B688" s="2">
        <v>6.8099999999999994E-2</v>
      </c>
      <c r="C688" s="8">
        <v>5654427</v>
      </c>
      <c r="D688">
        <v>1</v>
      </c>
      <c r="E688" t="s">
        <v>18</v>
      </c>
    </row>
    <row r="689" spans="1:5" x14ac:dyDescent="0.3">
      <c r="A689" s="1">
        <v>39960</v>
      </c>
      <c r="B689" s="2">
        <v>-4.9099999999999998E-2</v>
      </c>
      <c r="C689" s="8">
        <v>6207007</v>
      </c>
      <c r="D689">
        <v>0</v>
      </c>
      <c r="E689" t="s">
        <v>18</v>
      </c>
    </row>
    <row r="690" spans="1:5" x14ac:dyDescent="0.3">
      <c r="A690" s="1">
        <v>39961</v>
      </c>
      <c r="B690" s="2">
        <v>4.2599999999999999E-2</v>
      </c>
      <c r="C690" s="8">
        <v>4656819</v>
      </c>
      <c r="D690">
        <v>1</v>
      </c>
      <c r="E690" t="s">
        <v>18</v>
      </c>
    </row>
    <row r="691" spans="1:5" x14ac:dyDescent="0.3">
      <c r="A691" s="1">
        <v>39962</v>
      </c>
      <c r="B691" s="2">
        <v>2.53E-2</v>
      </c>
      <c r="C691" s="8">
        <v>8939300</v>
      </c>
      <c r="D691">
        <v>0</v>
      </c>
      <c r="E691" t="s">
        <v>18</v>
      </c>
    </row>
    <row r="692" spans="1:5" x14ac:dyDescent="0.3">
      <c r="A692" s="1">
        <v>39965</v>
      </c>
      <c r="B692" s="2">
        <v>1.8700000000000001E-2</v>
      </c>
      <c r="C692" s="8">
        <v>6902946</v>
      </c>
      <c r="D692">
        <v>0</v>
      </c>
      <c r="E692" t="s">
        <v>15</v>
      </c>
    </row>
    <row r="693" spans="1:5" x14ac:dyDescent="0.3">
      <c r="A693" s="1">
        <v>39966</v>
      </c>
      <c r="B693" s="2">
        <v>-2.93E-2</v>
      </c>
      <c r="C693" s="8">
        <v>7001836</v>
      </c>
      <c r="D693">
        <v>-1</v>
      </c>
      <c r="E693" t="s">
        <v>15</v>
      </c>
    </row>
    <row r="694" spans="1:5" x14ac:dyDescent="0.3">
      <c r="A694" s="1">
        <v>39967</v>
      </c>
      <c r="B694" s="2">
        <v>-1.6199999999999999E-2</v>
      </c>
      <c r="C694" s="8">
        <v>4641820</v>
      </c>
      <c r="D694">
        <v>0</v>
      </c>
      <c r="E694" t="s">
        <v>15</v>
      </c>
    </row>
    <row r="695" spans="1:5" x14ac:dyDescent="0.3">
      <c r="A695" s="1">
        <v>39968</v>
      </c>
      <c r="B695" s="2">
        <v>2.9499999999999998E-2</v>
      </c>
      <c r="C695" s="8">
        <v>6532783</v>
      </c>
      <c r="D695">
        <v>-1</v>
      </c>
      <c r="E695" t="s">
        <v>15</v>
      </c>
    </row>
    <row r="696" spans="1:5" x14ac:dyDescent="0.3">
      <c r="A696" s="1">
        <v>39969</v>
      </c>
      <c r="B696" s="2">
        <v>-3.15E-2</v>
      </c>
      <c r="C696" s="8">
        <v>5593724</v>
      </c>
      <c r="D696">
        <v>-1</v>
      </c>
      <c r="E696" t="s">
        <v>15</v>
      </c>
    </row>
    <row r="697" spans="1:5" x14ac:dyDescent="0.3">
      <c r="A697" s="1">
        <v>39972</v>
      </c>
      <c r="B697" s="2">
        <v>-2.7000000000000001E-3</v>
      </c>
      <c r="C697" s="8">
        <v>4970078</v>
      </c>
      <c r="D697">
        <v>0</v>
      </c>
      <c r="E697" t="s">
        <v>15</v>
      </c>
    </row>
    <row r="698" spans="1:5" x14ac:dyDescent="0.3">
      <c r="A698" s="1">
        <v>39973</v>
      </c>
      <c r="B698" s="2">
        <v>3.3700000000000001E-2</v>
      </c>
      <c r="C698" s="8">
        <v>4678431</v>
      </c>
      <c r="D698">
        <v>0</v>
      </c>
      <c r="E698" t="s">
        <v>15</v>
      </c>
    </row>
    <row r="699" spans="1:5" x14ac:dyDescent="0.3">
      <c r="A699" s="1">
        <v>39974</v>
      </c>
      <c r="B699" s="2">
        <v>-4.3799999999999999E-2</v>
      </c>
      <c r="C699" s="8">
        <v>3523377</v>
      </c>
      <c r="D699">
        <v>0</v>
      </c>
      <c r="E699" t="s">
        <v>15</v>
      </c>
    </row>
    <row r="700" spans="1:5" x14ac:dyDescent="0.3">
      <c r="A700" s="1">
        <v>39975</v>
      </c>
      <c r="B700" s="2">
        <v>2E-3</v>
      </c>
      <c r="C700" s="8">
        <v>3060703</v>
      </c>
      <c r="D700">
        <v>-1</v>
      </c>
      <c r="E700" t="s">
        <v>15</v>
      </c>
    </row>
    <row r="701" spans="1:5" x14ac:dyDescent="0.3">
      <c r="A701" s="1">
        <v>39976</v>
      </c>
      <c r="B701" s="2">
        <v>-1E-3</v>
      </c>
      <c r="C701" s="8">
        <v>2683542</v>
      </c>
      <c r="D701">
        <v>-1</v>
      </c>
      <c r="E701" t="s">
        <v>15</v>
      </c>
    </row>
    <row r="702" spans="1:5" x14ac:dyDescent="0.3">
      <c r="A702" s="1">
        <v>39979</v>
      </c>
      <c r="B702" s="2">
        <v>-3.1800000000000002E-2</v>
      </c>
      <c r="C702" s="8">
        <v>3799598</v>
      </c>
      <c r="D702">
        <v>0</v>
      </c>
      <c r="E702" t="s">
        <v>15</v>
      </c>
    </row>
    <row r="703" spans="1:5" x14ac:dyDescent="0.3">
      <c r="A703" s="1">
        <v>39980</v>
      </c>
      <c r="B703" s="2">
        <v>-1.4E-3</v>
      </c>
      <c r="C703" s="8">
        <v>2907751</v>
      </c>
      <c r="D703">
        <v>-1</v>
      </c>
      <c r="E703" t="s">
        <v>15</v>
      </c>
    </row>
    <row r="704" spans="1:5" x14ac:dyDescent="0.3">
      <c r="A704" s="1">
        <v>39981</v>
      </c>
      <c r="B704" s="2">
        <v>-3.8699999999999998E-2</v>
      </c>
      <c r="C704" s="8">
        <v>5353719</v>
      </c>
      <c r="D704">
        <v>-1</v>
      </c>
      <c r="E704" t="s">
        <v>15</v>
      </c>
    </row>
    <row r="705" spans="1:5" x14ac:dyDescent="0.3">
      <c r="A705" s="1">
        <v>39982</v>
      </c>
      <c r="B705" s="2">
        <v>2.3E-2</v>
      </c>
      <c r="C705" s="8">
        <v>4629150</v>
      </c>
      <c r="D705">
        <v>-1</v>
      </c>
      <c r="E705" t="s">
        <v>15</v>
      </c>
    </row>
    <row r="706" spans="1:5" x14ac:dyDescent="0.3">
      <c r="A706" s="1">
        <v>39983</v>
      </c>
      <c r="B706" s="2">
        <v>-3.2000000000000002E-3</v>
      </c>
      <c r="C706" s="8">
        <v>3106607</v>
      </c>
      <c r="D706">
        <v>-1</v>
      </c>
      <c r="E706" t="s">
        <v>15</v>
      </c>
    </row>
    <row r="707" spans="1:5" x14ac:dyDescent="0.3">
      <c r="A707" s="1">
        <v>39986</v>
      </c>
      <c r="B707" s="2">
        <v>-6.6600000000000006E-2</v>
      </c>
      <c r="C707" s="8">
        <v>4404198</v>
      </c>
      <c r="D707">
        <v>0</v>
      </c>
      <c r="E707" t="s">
        <v>15</v>
      </c>
    </row>
    <row r="708" spans="1:5" x14ac:dyDescent="0.3">
      <c r="A708" s="1">
        <v>39987</v>
      </c>
      <c r="B708" s="2">
        <v>-1.1000000000000001E-3</v>
      </c>
      <c r="C708" s="8">
        <v>3508759</v>
      </c>
      <c r="D708">
        <v>0</v>
      </c>
      <c r="E708" t="s">
        <v>15</v>
      </c>
    </row>
    <row r="709" spans="1:5" x14ac:dyDescent="0.3">
      <c r="A709" s="1">
        <v>39988</v>
      </c>
      <c r="B709" s="2">
        <v>-5.5999999999999999E-3</v>
      </c>
      <c r="C709" s="8">
        <v>3689898</v>
      </c>
      <c r="D709">
        <v>0</v>
      </c>
      <c r="E709" t="s">
        <v>15</v>
      </c>
    </row>
    <row r="710" spans="1:5" x14ac:dyDescent="0.3">
      <c r="A710" s="1">
        <v>39989</v>
      </c>
      <c r="B710" s="2">
        <v>3.1199999999999999E-2</v>
      </c>
      <c r="C710" s="8">
        <v>2552087</v>
      </c>
      <c r="D710">
        <v>0</v>
      </c>
      <c r="E710" t="s">
        <v>15</v>
      </c>
    </row>
    <row r="711" spans="1:5" x14ac:dyDescent="0.3">
      <c r="A711" s="1">
        <v>39990</v>
      </c>
      <c r="B711" s="2">
        <v>4.3999999999999997E-2</v>
      </c>
      <c r="C711" s="8">
        <v>5296368</v>
      </c>
      <c r="D711">
        <v>0</v>
      </c>
      <c r="E711" t="s">
        <v>15</v>
      </c>
    </row>
    <row r="712" spans="1:5" x14ac:dyDescent="0.3">
      <c r="A712" s="1">
        <v>39993</v>
      </c>
      <c r="B712" s="2">
        <v>1.2200000000000001E-2</v>
      </c>
      <c r="C712" s="8">
        <v>2354028</v>
      </c>
      <c r="D712">
        <v>0</v>
      </c>
      <c r="E712" t="s">
        <v>15</v>
      </c>
    </row>
    <row r="713" spans="1:5" x14ac:dyDescent="0.3">
      <c r="A713" s="1">
        <v>39994</v>
      </c>
      <c r="B713" s="2">
        <v>-3.2300000000000002E-2</v>
      </c>
      <c r="C713" s="8">
        <v>3062641</v>
      </c>
      <c r="D713">
        <v>0</v>
      </c>
      <c r="E713" t="s">
        <v>15</v>
      </c>
    </row>
    <row r="714" spans="1:5" x14ac:dyDescent="0.3">
      <c r="A714" s="1">
        <v>39995</v>
      </c>
      <c r="B714" s="2">
        <v>-2.2000000000000001E-3</v>
      </c>
      <c r="C714" s="8">
        <v>2806591</v>
      </c>
      <c r="D714">
        <v>0</v>
      </c>
      <c r="E714" t="s">
        <v>15</v>
      </c>
    </row>
    <row r="715" spans="1:5" x14ac:dyDescent="0.3">
      <c r="A715" s="1">
        <v>39996</v>
      </c>
      <c r="B715" s="2">
        <v>-3.3399999999999999E-2</v>
      </c>
      <c r="C715" s="8">
        <v>2833681</v>
      </c>
      <c r="D715">
        <v>0</v>
      </c>
      <c r="E715" t="s">
        <v>15</v>
      </c>
    </row>
    <row r="716" spans="1:5" x14ac:dyDescent="0.3">
      <c r="A716" s="1">
        <v>40000</v>
      </c>
      <c r="B716" s="2">
        <v>2.52E-2</v>
      </c>
      <c r="C716" s="8">
        <v>4038376</v>
      </c>
      <c r="D716">
        <v>0</v>
      </c>
      <c r="E716" t="s">
        <v>15</v>
      </c>
    </row>
    <row r="717" spans="1:5" x14ac:dyDescent="0.3">
      <c r="A717" s="1">
        <v>40001</v>
      </c>
      <c r="B717" s="2">
        <v>-3.7400000000000003E-2</v>
      </c>
      <c r="C717" s="8">
        <v>3347912</v>
      </c>
      <c r="D717">
        <v>0</v>
      </c>
      <c r="E717" t="s">
        <v>15</v>
      </c>
    </row>
    <row r="718" spans="1:5" x14ac:dyDescent="0.3">
      <c r="A718" s="1">
        <v>40002</v>
      </c>
      <c r="B718" s="2">
        <v>-3.2300000000000002E-2</v>
      </c>
      <c r="C718" s="8">
        <v>7215265</v>
      </c>
      <c r="D718">
        <v>0</v>
      </c>
      <c r="E718" t="s">
        <v>15</v>
      </c>
    </row>
    <row r="719" spans="1:5" x14ac:dyDescent="0.3">
      <c r="A719" s="1">
        <v>40003</v>
      </c>
      <c r="B719" s="2">
        <v>-1.7600000000000001E-2</v>
      </c>
      <c r="C719" s="8">
        <v>5279874</v>
      </c>
      <c r="D719">
        <v>0</v>
      </c>
      <c r="E719" t="s">
        <v>15</v>
      </c>
    </row>
    <row r="720" spans="1:5" x14ac:dyDescent="0.3">
      <c r="A720" s="1">
        <v>40004</v>
      </c>
      <c r="B720" s="2">
        <v>1.66E-2</v>
      </c>
      <c r="C720" s="8">
        <v>3776501</v>
      </c>
      <c r="D720">
        <v>0</v>
      </c>
      <c r="E720" t="s">
        <v>15</v>
      </c>
    </row>
    <row r="721" spans="1:5" x14ac:dyDescent="0.3">
      <c r="A721" s="1">
        <v>40007</v>
      </c>
      <c r="B721" s="2">
        <v>4.4699999999999997E-2</v>
      </c>
      <c r="C721" s="8">
        <v>5067980</v>
      </c>
      <c r="D721">
        <v>0</v>
      </c>
      <c r="E721" t="s">
        <v>15</v>
      </c>
    </row>
    <row r="722" spans="1:5" x14ac:dyDescent="0.3">
      <c r="A722" s="1">
        <v>40008</v>
      </c>
      <c r="B722" s="2">
        <v>-1.46E-2</v>
      </c>
      <c r="C722" s="8">
        <v>3482151</v>
      </c>
      <c r="D722">
        <v>0</v>
      </c>
      <c r="E722" t="s">
        <v>15</v>
      </c>
    </row>
    <row r="723" spans="1:5" x14ac:dyDescent="0.3">
      <c r="A723" s="1">
        <v>40009</v>
      </c>
      <c r="B723" s="2">
        <v>3.32E-2</v>
      </c>
      <c r="C723" s="8">
        <v>5198881</v>
      </c>
      <c r="D723">
        <v>0</v>
      </c>
      <c r="E723" t="s">
        <v>15</v>
      </c>
    </row>
    <row r="724" spans="1:5" x14ac:dyDescent="0.3">
      <c r="A724" s="1">
        <v>40010</v>
      </c>
      <c r="B724" s="2">
        <v>-1.5E-3</v>
      </c>
      <c r="C724" s="8">
        <v>2618832</v>
      </c>
      <c r="D724">
        <v>0</v>
      </c>
      <c r="E724" t="s">
        <v>15</v>
      </c>
    </row>
    <row r="725" spans="1:5" x14ac:dyDescent="0.3">
      <c r="A725" s="1">
        <v>40011</v>
      </c>
      <c r="B725" s="2">
        <v>-3.3999999999999998E-3</v>
      </c>
      <c r="C725" s="8">
        <v>2165949</v>
      </c>
      <c r="D725">
        <v>0</v>
      </c>
      <c r="E725" t="s">
        <v>15</v>
      </c>
    </row>
    <row r="726" spans="1:5" x14ac:dyDescent="0.3">
      <c r="A726" s="1">
        <v>40014</v>
      </c>
      <c r="B726" s="2">
        <v>4.4999999999999997E-3</v>
      </c>
      <c r="C726" s="8">
        <v>2330883</v>
      </c>
      <c r="D726">
        <v>0</v>
      </c>
      <c r="E726" t="s">
        <v>15</v>
      </c>
    </row>
    <row r="727" spans="1:5" x14ac:dyDescent="0.3">
      <c r="A727" s="1">
        <v>40015</v>
      </c>
      <c r="B727" s="2">
        <v>-2.24E-2</v>
      </c>
      <c r="C727" s="8">
        <v>2794460</v>
      </c>
      <c r="D727">
        <v>0</v>
      </c>
      <c r="E727" t="s">
        <v>15</v>
      </c>
    </row>
    <row r="728" spans="1:5" x14ac:dyDescent="0.3">
      <c r="A728" s="1">
        <v>40016</v>
      </c>
      <c r="B728" s="2">
        <v>-1.4800000000000001E-2</v>
      </c>
      <c r="C728" s="8">
        <v>3976350</v>
      </c>
      <c r="D728">
        <v>0</v>
      </c>
      <c r="E728" t="s">
        <v>15</v>
      </c>
    </row>
    <row r="729" spans="1:5" x14ac:dyDescent="0.3">
      <c r="A729" s="1">
        <v>40017</v>
      </c>
      <c r="B729" s="2">
        <v>4.1300000000000003E-2</v>
      </c>
      <c r="C729" s="8">
        <v>4832509</v>
      </c>
      <c r="D729">
        <v>0</v>
      </c>
      <c r="E729" t="s">
        <v>15</v>
      </c>
    </row>
    <row r="730" spans="1:5" x14ac:dyDescent="0.3">
      <c r="A730" s="1">
        <v>40018</v>
      </c>
      <c r="B730" s="2">
        <v>8.6E-3</v>
      </c>
      <c r="C730" s="8">
        <v>2813821</v>
      </c>
      <c r="D730">
        <v>0</v>
      </c>
      <c r="E730" t="s">
        <v>15</v>
      </c>
    </row>
    <row r="731" spans="1:5" x14ac:dyDescent="0.3">
      <c r="A731" s="1">
        <v>40021</v>
      </c>
      <c r="B731" s="2">
        <v>1.49E-2</v>
      </c>
      <c r="C731" s="8">
        <v>2138320</v>
      </c>
      <c r="D731">
        <v>0</v>
      </c>
      <c r="E731" t="s">
        <v>15</v>
      </c>
    </row>
    <row r="732" spans="1:5" x14ac:dyDescent="0.3">
      <c r="A732" s="1">
        <v>40022</v>
      </c>
      <c r="B732" s="2">
        <v>7.4000000000000003E-3</v>
      </c>
      <c r="C732" s="8">
        <v>2684199</v>
      </c>
      <c r="D732">
        <v>0</v>
      </c>
      <c r="E732" t="s">
        <v>15</v>
      </c>
    </row>
    <row r="733" spans="1:5" x14ac:dyDescent="0.3">
      <c r="A733" s="1">
        <v>40023</v>
      </c>
      <c r="B733" s="2">
        <v>-1.1000000000000001E-3</v>
      </c>
      <c r="C733" s="8">
        <v>2464095</v>
      </c>
      <c r="D733">
        <v>0</v>
      </c>
      <c r="E733" t="s">
        <v>15</v>
      </c>
    </row>
    <row r="734" spans="1:5" x14ac:dyDescent="0.3">
      <c r="A734" s="1">
        <v>40024</v>
      </c>
      <c r="B734" s="2">
        <v>1.15E-2</v>
      </c>
      <c r="C734" s="8">
        <v>3840830</v>
      </c>
      <c r="D734">
        <v>0</v>
      </c>
      <c r="E734" t="s">
        <v>15</v>
      </c>
    </row>
    <row r="735" spans="1:5" x14ac:dyDescent="0.3">
      <c r="A735" s="1">
        <v>40025</v>
      </c>
      <c r="B735" s="2">
        <v>-5.8999999999999999E-3</v>
      </c>
      <c r="C735" s="8">
        <v>2998140</v>
      </c>
      <c r="D735">
        <v>0</v>
      </c>
      <c r="E735" t="s">
        <v>15</v>
      </c>
    </row>
    <row r="736" spans="1:5" x14ac:dyDescent="0.3">
      <c r="A736" s="1">
        <v>40028</v>
      </c>
      <c r="B736" s="2">
        <v>-1.6899999999999998E-2</v>
      </c>
      <c r="C736" s="8">
        <v>3691206</v>
      </c>
      <c r="D736">
        <v>0</v>
      </c>
      <c r="E736" t="s">
        <v>15</v>
      </c>
    </row>
    <row r="737" spans="1:5" x14ac:dyDescent="0.3">
      <c r="A737" s="1">
        <v>40029</v>
      </c>
      <c r="B737" s="2">
        <v>3.09E-2</v>
      </c>
      <c r="C737" s="8">
        <v>4924661</v>
      </c>
      <c r="D737">
        <v>0</v>
      </c>
      <c r="E737" t="s">
        <v>15</v>
      </c>
    </row>
    <row r="738" spans="1:5" x14ac:dyDescent="0.3">
      <c r="A738" s="1">
        <v>40030</v>
      </c>
      <c r="B738" s="2">
        <v>1.46E-2</v>
      </c>
      <c r="C738" s="8">
        <v>3426796</v>
      </c>
      <c r="D738">
        <v>0</v>
      </c>
      <c r="E738" t="s">
        <v>15</v>
      </c>
    </row>
    <row r="739" spans="1:5" x14ac:dyDescent="0.3">
      <c r="A739" s="1">
        <v>40031</v>
      </c>
      <c r="B739" s="2">
        <v>-1.21E-2</v>
      </c>
      <c r="C739" s="8">
        <v>2480063</v>
      </c>
      <c r="D739">
        <v>0</v>
      </c>
      <c r="E739" t="s">
        <v>15</v>
      </c>
    </row>
    <row r="740" spans="1:5" x14ac:dyDescent="0.3">
      <c r="A740" s="1">
        <v>40032</v>
      </c>
      <c r="B740" s="2">
        <v>3.27E-2</v>
      </c>
      <c r="C740" s="8">
        <v>3661982</v>
      </c>
      <c r="D740">
        <v>0</v>
      </c>
      <c r="E740" t="s">
        <v>15</v>
      </c>
    </row>
    <row r="741" spans="1:5" x14ac:dyDescent="0.3">
      <c r="A741" s="1">
        <v>40035</v>
      </c>
      <c r="B741" s="2">
        <v>4.1999999999999997E-3</v>
      </c>
      <c r="C741" s="8">
        <v>2300844</v>
      </c>
      <c r="D741">
        <v>0</v>
      </c>
      <c r="E741" t="s">
        <v>15</v>
      </c>
    </row>
    <row r="742" spans="1:5" x14ac:dyDescent="0.3">
      <c r="A742" s="1">
        <v>40036</v>
      </c>
      <c r="B742" s="2">
        <v>3.8E-3</v>
      </c>
      <c r="C742" s="8">
        <v>3919408</v>
      </c>
      <c r="D742">
        <v>1</v>
      </c>
      <c r="E742" t="s">
        <v>15</v>
      </c>
    </row>
    <row r="743" spans="1:5" x14ac:dyDescent="0.3">
      <c r="A743" s="1">
        <v>40037</v>
      </c>
      <c r="B743" s="2">
        <v>2.7300000000000001E-2</v>
      </c>
      <c r="C743" s="8">
        <v>2965956</v>
      </c>
      <c r="D743">
        <v>0</v>
      </c>
      <c r="E743" t="s">
        <v>15</v>
      </c>
    </row>
    <row r="744" spans="1:5" x14ac:dyDescent="0.3">
      <c r="A744" s="1">
        <v>40038</v>
      </c>
      <c r="B744" s="2">
        <v>-1.0500000000000001E-2</v>
      </c>
      <c r="C744" s="8">
        <v>2297809</v>
      </c>
      <c r="D744">
        <v>0</v>
      </c>
      <c r="E744" t="s">
        <v>15</v>
      </c>
    </row>
    <row r="745" spans="1:5" x14ac:dyDescent="0.3">
      <c r="A745" s="1">
        <v>40039</v>
      </c>
      <c r="B745" s="2">
        <v>-1.4800000000000001E-2</v>
      </c>
      <c r="C745" s="8">
        <v>2286189</v>
      </c>
      <c r="D745">
        <v>0</v>
      </c>
      <c r="E745" t="s">
        <v>15</v>
      </c>
    </row>
    <row r="746" spans="1:5" x14ac:dyDescent="0.3">
      <c r="A746" s="1">
        <v>40042</v>
      </c>
      <c r="B746" s="2">
        <v>-2.8299999999999999E-2</v>
      </c>
      <c r="C746" s="8">
        <v>2798954</v>
      </c>
      <c r="D746">
        <v>0</v>
      </c>
      <c r="E746" t="s">
        <v>15</v>
      </c>
    </row>
    <row r="747" spans="1:5" x14ac:dyDescent="0.3">
      <c r="A747" s="1">
        <v>40043</v>
      </c>
      <c r="B747" s="2">
        <v>8.3999999999999995E-3</v>
      </c>
      <c r="C747" s="8">
        <v>2561312</v>
      </c>
      <c r="D747">
        <v>0</v>
      </c>
      <c r="E747" t="s">
        <v>15</v>
      </c>
    </row>
    <row r="748" spans="1:5" x14ac:dyDescent="0.3">
      <c r="A748" s="1">
        <v>40044</v>
      </c>
      <c r="B748" s="2">
        <v>3.3E-3</v>
      </c>
      <c r="C748" s="8">
        <v>2833176</v>
      </c>
      <c r="D748">
        <v>0</v>
      </c>
      <c r="E748" t="s">
        <v>15</v>
      </c>
    </row>
    <row r="749" spans="1:5" x14ac:dyDescent="0.3">
      <c r="A749" s="1">
        <v>40045</v>
      </c>
      <c r="B749" s="2">
        <v>2.0899999999999998E-2</v>
      </c>
      <c r="C749" s="8">
        <v>2912539</v>
      </c>
      <c r="D749">
        <v>0</v>
      </c>
      <c r="E749" t="s">
        <v>15</v>
      </c>
    </row>
    <row r="750" spans="1:5" x14ac:dyDescent="0.3">
      <c r="A750" s="1">
        <v>40046</v>
      </c>
      <c r="B750" s="2">
        <v>-4.5999999999999999E-3</v>
      </c>
      <c r="C750" s="8">
        <v>2706720</v>
      </c>
      <c r="D750">
        <v>0</v>
      </c>
      <c r="E750" t="s">
        <v>15</v>
      </c>
    </row>
    <row r="751" spans="1:5" x14ac:dyDescent="0.3">
      <c r="A751" s="1">
        <v>40049</v>
      </c>
      <c r="B751" s="2">
        <v>-1.6E-2</v>
      </c>
      <c r="C751" s="8">
        <v>2918361</v>
      </c>
      <c r="D751">
        <v>0</v>
      </c>
      <c r="E751" t="s">
        <v>15</v>
      </c>
    </row>
    <row r="752" spans="1:5" x14ac:dyDescent="0.3">
      <c r="A752" s="1">
        <v>40051</v>
      </c>
      <c r="B752" s="2">
        <v>3.56E-2</v>
      </c>
      <c r="C752" s="8">
        <v>3441513</v>
      </c>
      <c r="D752">
        <v>0</v>
      </c>
      <c r="E752" t="s">
        <v>15</v>
      </c>
    </row>
    <row r="753" spans="1:5" x14ac:dyDescent="0.3">
      <c r="A753" s="1">
        <v>40052</v>
      </c>
      <c r="B753" s="2">
        <v>-1.1000000000000001E-3</v>
      </c>
      <c r="C753" s="8">
        <v>2563851</v>
      </c>
      <c r="D753">
        <v>0</v>
      </c>
      <c r="E753" t="s">
        <v>15</v>
      </c>
    </row>
    <row r="754" spans="1:5" x14ac:dyDescent="0.3">
      <c r="A754" s="1">
        <v>40056</v>
      </c>
      <c r="B754" s="2">
        <v>1.7600000000000001E-2</v>
      </c>
      <c r="C754" s="8">
        <v>2807756</v>
      </c>
      <c r="D754">
        <v>0</v>
      </c>
      <c r="E754" t="s">
        <v>15</v>
      </c>
    </row>
    <row r="755" spans="1:5" x14ac:dyDescent="0.3">
      <c r="A755" s="1">
        <v>40058</v>
      </c>
      <c r="B755" s="2">
        <v>1.9E-3</v>
      </c>
      <c r="C755" s="8">
        <v>2554447</v>
      </c>
      <c r="D755">
        <v>1</v>
      </c>
      <c r="E755" t="s">
        <v>16</v>
      </c>
    </row>
    <row r="756" spans="1:5" x14ac:dyDescent="0.3">
      <c r="A756" s="1">
        <v>40059</v>
      </c>
      <c r="B756" s="2">
        <v>2.5999999999999999E-3</v>
      </c>
      <c r="C756" s="8">
        <v>2075065</v>
      </c>
      <c r="D756">
        <v>1</v>
      </c>
      <c r="E756" t="s">
        <v>16</v>
      </c>
    </row>
    <row r="757" spans="1:5" x14ac:dyDescent="0.3">
      <c r="A757" s="1">
        <v>40060</v>
      </c>
      <c r="B757" s="2">
        <v>1.6899999999999998E-2</v>
      </c>
      <c r="C757" s="8">
        <v>2268668</v>
      </c>
      <c r="D757">
        <v>1</v>
      </c>
      <c r="E757" t="s">
        <v>16</v>
      </c>
    </row>
    <row r="758" spans="1:5" x14ac:dyDescent="0.3">
      <c r="A758" s="1">
        <v>40064</v>
      </c>
      <c r="B758" s="2">
        <v>3.2000000000000002E-3</v>
      </c>
      <c r="C758" s="8">
        <v>2515458</v>
      </c>
      <c r="D758">
        <v>1</v>
      </c>
      <c r="E758" t="s">
        <v>16</v>
      </c>
    </row>
    <row r="759" spans="1:5" x14ac:dyDescent="0.3">
      <c r="A759" s="1">
        <v>40065</v>
      </c>
      <c r="B759" s="2">
        <v>7.4999999999999997E-3</v>
      </c>
      <c r="C759" s="8">
        <v>2777395</v>
      </c>
      <c r="D759">
        <v>1</v>
      </c>
      <c r="E759" t="s">
        <v>16</v>
      </c>
    </row>
    <row r="760" spans="1:5" x14ac:dyDescent="0.3">
      <c r="A760" s="1">
        <v>40066</v>
      </c>
      <c r="B760" s="2">
        <v>6.9999999999999999E-4</v>
      </c>
      <c r="C760" s="8">
        <v>2077687</v>
      </c>
      <c r="D760">
        <v>1</v>
      </c>
      <c r="E760" t="s">
        <v>16</v>
      </c>
    </row>
    <row r="761" spans="1:5" x14ac:dyDescent="0.3">
      <c r="A761" s="1">
        <v>40067</v>
      </c>
      <c r="B761" s="2">
        <v>-1.2800000000000001E-2</v>
      </c>
      <c r="C761" s="8">
        <v>3045723</v>
      </c>
      <c r="D761">
        <v>0</v>
      </c>
      <c r="E761" t="s">
        <v>16</v>
      </c>
    </row>
    <row r="762" spans="1:5" x14ac:dyDescent="0.3">
      <c r="A762" s="1">
        <v>40070</v>
      </c>
      <c r="B762" s="2">
        <v>2.9399999999999999E-2</v>
      </c>
      <c r="C762" s="8">
        <v>2804025</v>
      </c>
      <c r="D762">
        <v>1</v>
      </c>
      <c r="E762" t="s">
        <v>16</v>
      </c>
    </row>
    <row r="763" spans="1:5" x14ac:dyDescent="0.3">
      <c r="A763" s="1">
        <v>40071</v>
      </c>
      <c r="B763" s="2">
        <v>2.6700000000000002E-2</v>
      </c>
      <c r="C763" s="8">
        <v>3828840</v>
      </c>
      <c r="D763">
        <v>1</v>
      </c>
      <c r="E763" t="s">
        <v>16</v>
      </c>
    </row>
    <row r="764" spans="1:5" x14ac:dyDescent="0.3">
      <c r="A764" s="1">
        <v>40072</v>
      </c>
      <c r="B764" s="2">
        <v>-1E-3</v>
      </c>
      <c r="C764" s="8">
        <v>4027064</v>
      </c>
      <c r="D764">
        <v>1</v>
      </c>
      <c r="E764" t="s">
        <v>16</v>
      </c>
    </row>
    <row r="765" spans="1:5" x14ac:dyDescent="0.3">
      <c r="A765" s="1">
        <v>40073</v>
      </c>
      <c r="B765" s="2">
        <v>1.46E-2</v>
      </c>
      <c r="C765" s="8">
        <v>3736902</v>
      </c>
      <c r="D765">
        <v>0</v>
      </c>
      <c r="E765" t="s">
        <v>16</v>
      </c>
    </row>
    <row r="766" spans="1:5" x14ac:dyDescent="0.3">
      <c r="A766" s="1">
        <v>40074</v>
      </c>
      <c r="B766" s="2">
        <v>1.2699999999999999E-2</v>
      </c>
      <c r="C766" s="8">
        <v>4269026</v>
      </c>
      <c r="D766">
        <v>0</v>
      </c>
      <c r="E766" t="s">
        <v>16</v>
      </c>
    </row>
    <row r="767" spans="1:5" x14ac:dyDescent="0.3">
      <c r="A767" s="1">
        <v>40077</v>
      </c>
      <c r="B767" s="2">
        <v>-1.67E-2</v>
      </c>
      <c r="C767" s="8">
        <v>2950187</v>
      </c>
      <c r="D767">
        <v>0</v>
      </c>
      <c r="E767" t="s">
        <v>16</v>
      </c>
    </row>
    <row r="768" spans="1:5" x14ac:dyDescent="0.3">
      <c r="A768" s="1">
        <v>40078</v>
      </c>
      <c r="B768" s="2">
        <v>-3.7000000000000002E-3</v>
      </c>
      <c r="C768" s="8">
        <v>3321153</v>
      </c>
      <c r="D768">
        <v>0</v>
      </c>
      <c r="E768" t="s">
        <v>16</v>
      </c>
    </row>
    <row r="769" spans="1:5" x14ac:dyDescent="0.3">
      <c r="A769" s="1">
        <v>40079</v>
      </c>
      <c r="B769" s="2">
        <v>-2.18E-2</v>
      </c>
      <c r="C769" s="8">
        <v>2814616</v>
      </c>
      <c r="D769">
        <v>1</v>
      </c>
      <c r="E769" t="s">
        <v>16</v>
      </c>
    </row>
    <row r="770" spans="1:5" x14ac:dyDescent="0.3">
      <c r="A770" s="1">
        <v>40080</v>
      </c>
      <c r="B770" s="2">
        <v>-3.1E-2</v>
      </c>
      <c r="C770" s="8">
        <v>2832892</v>
      </c>
      <c r="D770">
        <v>1</v>
      </c>
      <c r="E770" t="s">
        <v>16</v>
      </c>
    </row>
    <row r="771" spans="1:5" x14ac:dyDescent="0.3">
      <c r="A771" s="1">
        <v>40081</v>
      </c>
      <c r="B771" s="2">
        <v>-6.0000000000000001E-3</v>
      </c>
      <c r="C771" s="8">
        <v>2351768</v>
      </c>
      <c r="D771">
        <v>1</v>
      </c>
      <c r="E771" t="s">
        <v>16</v>
      </c>
    </row>
    <row r="772" spans="1:5" x14ac:dyDescent="0.3">
      <c r="A772" s="1">
        <v>40084</v>
      </c>
      <c r="B772" s="2">
        <v>2.75E-2</v>
      </c>
      <c r="C772" s="8">
        <v>2390703</v>
      </c>
      <c r="D772">
        <v>0</v>
      </c>
      <c r="E772" t="s">
        <v>16</v>
      </c>
    </row>
    <row r="773" spans="1:5" x14ac:dyDescent="0.3">
      <c r="A773" s="1">
        <v>40085</v>
      </c>
      <c r="B773" s="2">
        <v>-6.9999999999999999E-4</v>
      </c>
      <c r="C773" s="8">
        <v>1689968</v>
      </c>
      <c r="D773">
        <v>0</v>
      </c>
      <c r="E773" t="s">
        <v>16</v>
      </c>
    </row>
    <row r="774" spans="1:5" x14ac:dyDescent="0.3">
      <c r="A774" s="1">
        <v>40086</v>
      </c>
      <c r="B774" s="2">
        <v>-1.5299999999999999E-2</v>
      </c>
      <c r="C774" s="8">
        <v>2475300</v>
      </c>
      <c r="D774">
        <v>0</v>
      </c>
      <c r="E774" t="s">
        <v>16</v>
      </c>
    </row>
    <row r="775" spans="1:5" x14ac:dyDescent="0.3">
      <c r="A775" s="1">
        <v>40087</v>
      </c>
      <c r="B775" s="2">
        <v>-3.9399999999999998E-2</v>
      </c>
      <c r="C775" s="8">
        <v>2699895</v>
      </c>
      <c r="D775">
        <v>0</v>
      </c>
      <c r="E775" t="s">
        <v>16</v>
      </c>
    </row>
    <row r="776" spans="1:5" x14ac:dyDescent="0.3">
      <c r="A776" s="1">
        <v>40088</v>
      </c>
      <c r="B776" s="2">
        <v>4.4000000000000003E-3</v>
      </c>
      <c r="C776" s="8">
        <v>2190964</v>
      </c>
      <c r="D776">
        <v>-1</v>
      </c>
      <c r="E776" t="s">
        <v>16</v>
      </c>
    </row>
    <row r="777" spans="1:5" x14ac:dyDescent="0.3">
      <c r="A777" s="1">
        <v>40091</v>
      </c>
      <c r="B777" s="2">
        <v>2.1399999999999999E-2</v>
      </c>
      <c r="C777" s="8">
        <v>2660833</v>
      </c>
      <c r="D777">
        <v>1</v>
      </c>
      <c r="E777" t="s">
        <v>16</v>
      </c>
    </row>
    <row r="778" spans="1:5" x14ac:dyDescent="0.3">
      <c r="A778" s="1">
        <v>40092</v>
      </c>
      <c r="B778" s="2">
        <v>-8.8000000000000005E-3</v>
      </c>
      <c r="C778" s="8">
        <v>2310658</v>
      </c>
      <c r="D778">
        <v>0</v>
      </c>
      <c r="E778" t="s">
        <v>16</v>
      </c>
    </row>
    <row r="779" spans="1:5" x14ac:dyDescent="0.3">
      <c r="A779" s="1">
        <v>40093</v>
      </c>
      <c r="B779" s="2">
        <v>3.1600000000000003E-2</v>
      </c>
      <c r="C779" s="8">
        <v>3099580</v>
      </c>
      <c r="D779">
        <v>0</v>
      </c>
      <c r="E779" t="s">
        <v>16</v>
      </c>
    </row>
    <row r="780" spans="1:5" x14ac:dyDescent="0.3">
      <c r="A780" s="1">
        <v>40094</v>
      </c>
      <c r="B780" s="2">
        <v>-1.3899999999999999E-2</v>
      </c>
      <c r="C780" s="8">
        <v>2985319</v>
      </c>
      <c r="D780">
        <v>0</v>
      </c>
      <c r="E780" t="s">
        <v>16</v>
      </c>
    </row>
    <row r="781" spans="1:5" x14ac:dyDescent="0.3">
      <c r="A781" s="1">
        <v>40095</v>
      </c>
      <c r="B781" s="2">
        <v>-5.3E-3</v>
      </c>
      <c r="C781" s="8">
        <v>2739687</v>
      </c>
      <c r="D781">
        <v>0</v>
      </c>
      <c r="E781" t="s">
        <v>16</v>
      </c>
    </row>
    <row r="782" spans="1:5" x14ac:dyDescent="0.3">
      <c r="A782" s="1">
        <v>40098</v>
      </c>
      <c r="B782" s="2">
        <v>8.8999999999999999E-3</v>
      </c>
      <c r="C782" s="8">
        <v>1890857</v>
      </c>
      <c r="D782">
        <v>0</v>
      </c>
      <c r="E782" t="s">
        <v>16</v>
      </c>
    </row>
    <row r="783" spans="1:5" x14ac:dyDescent="0.3">
      <c r="A783" s="1">
        <v>40099</v>
      </c>
      <c r="B783" s="2">
        <v>0</v>
      </c>
      <c r="C783" s="8">
        <v>1681268</v>
      </c>
      <c r="D783">
        <v>-1</v>
      </c>
      <c r="E783" t="s">
        <v>16</v>
      </c>
    </row>
    <row r="784" spans="1:5" x14ac:dyDescent="0.3">
      <c r="A784" s="1">
        <v>40100</v>
      </c>
      <c r="B784" s="2">
        <v>4.3299999999999998E-2</v>
      </c>
      <c r="C784" s="8">
        <v>5768663</v>
      </c>
      <c r="D784">
        <v>0</v>
      </c>
      <c r="E784" t="s">
        <v>16</v>
      </c>
    </row>
    <row r="785" spans="1:5" x14ac:dyDescent="0.3">
      <c r="A785" s="1">
        <v>40101</v>
      </c>
      <c r="B785" s="2">
        <v>1.18E-2</v>
      </c>
      <c r="C785" s="8">
        <v>3236831</v>
      </c>
      <c r="D785">
        <v>-1</v>
      </c>
      <c r="E785" t="s">
        <v>16</v>
      </c>
    </row>
    <row r="786" spans="1:5" x14ac:dyDescent="0.3">
      <c r="A786" s="1">
        <v>40102</v>
      </c>
      <c r="B786" s="2">
        <v>-1.0500000000000001E-2</v>
      </c>
      <c r="C786" s="8">
        <v>3436820</v>
      </c>
      <c r="D786">
        <v>-1</v>
      </c>
      <c r="E786" t="s">
        <v>16</v>
      </c>
    </row>
    <row r="787" spans="1:5" x14ac:dyDescent="0.3">
      <c r="A787" s="1">
        <v>40105</v>
      </c>
      <c r="B787" s="2">
        <v>-8.8999999999999999E-3</v>
      </c>
      <c r="C787" s="8">
        <v>3234377</v>
      </c>
      <c r="D787">
        <v>-1</v>
      </c>
      <c r="E787" t="s">
        <v>16</v>
      </c>
    </row>
    <row r="788" spans="1:5" x14ac:dyDescent="0.3">
      <c r="A788" s="1">
        <v>40106</v>
      </c>
      <c r="B788" s="2">
        <v>-4.1000000000000003E-3</v>
      </c>
      <c r="C788" s="8">
        <v>3184176</v>
      </c>
      <c r="D788">
        <v>-1</v>
      </c>
      <c r="E788" t="s">
        <v>16</v>
      </c>
    </row>
    <row r="789" spans="1:5" x14ac:dyDescent="0.3">
      <c r="A789" s="1">
        <v>40107</v>
      </c>
      <c r="B789" s="2">
        <v>-3.0999999999999999E-3</v>
      </c>
      <c r="C789" s="8">
        <v>3063299</v>
      </c>
      <c r="D789">
        <v>0</v>
      </c>
      <c r="E789" t="s">
        <v>16</v>
      </c>
    </row>
    <row r="790" spans="1:5" x14ac:dyDescent="0.3">
      <c r="A790" s="1">
        <v>40108</v>
      </c>
      <c r="B790" s="2">
        <v>1.66E-2</v>
      </c>
      <c r="C790" s="8">
        <v>2809476</v>
      </c>
      <c r="D790">
        <v>0</v>
      </c>
      <c r="E790" t="s">
        <v>16</v>
      </c>
    </row>
    <row r="791" spans="1:5" x14ac:dyDescent="0.3">
      <c r="A791" s="1">
        <v>40109</v>
      </c>
      <c r="B791" s="2">
        <v>-6.7999999999999996E-3</v>
      </c>
      <c r="C791" s="8">
        <v>2916934</v>
      </c>
      <c r="D791">
        <v>0</v>
      </c>
      <c r="E791" t="s">
        <v>16</v>
      </c>
    </row>
    <row r="792" spans="1:5" x14ac:dyDescent="0.3">
      <c r="A792" s="1">
        <v>40112</v>
      </c>
      <c r="B792" s="2">
        <v>-3.3500000000000002E-2</v>
      </c>
      <c r="C792" s="8">
        <v>3784665</v>
      </c>
      <c r="D792">
        <v>0</v>
      </c>
      <c r="E792" t="s">
        <v>16</v>
      </c>
    </row>
    <row r="793" spans="1:5" x14ac:dyDescent="0.3">
      <c r="A793" s="1">
        <v>40113</v>
      </c>
      <c r="B793" s="2">
        <v>-1.7000000000000001E-2</v>
      </c>
      <c r="C793" s="8">
        <v>2798911</v>
      </c>
      <c r="D793">
        <v>0</v>
      </c>
      <c r="E793" t="s">
        <v>16</v>
      </c>
    </row>
    <row r="794" spans="1:5" x14ac:dyDescent="0.3">
      <c r="A794" s="1">
        <v>40114</v>
      </c>
      <c r="B794" s="2">
        <v>-2.7900000000000001E-2</v>
      </c>
      <c r="C794" s="8">
        <v>3694892</v>
      </c>
      <c r="D794">
        <v>0</v>
      </c>
      <c r="E794" t="s">
        <v>16</v>
      </c>
    </row>
    <row r="795" spans="1:5" x14ac:dyDescent="0.3">
      <c r="A795" s="1">
        <v>40115</v>
      </c>
      <c r="B795" s="2">
        <v>1.4E-2</v>
      </c>
      <c r="C795" s="8">
        <v>3654661</v>
      </c>
      <c r="D795">
        <v>0</v>
      </c>
      <c r="E795" t="s">
        <v>16</v>
      </c>
    </row>
    <row r="796" spans="1:5" x14ac:dyDescent="0.3">
      <c r="A796" s="1">
        <v>40116</v>
      </c>
      <c r="B796" s="2">
        <v>-8.1100000000000005E-2</v>
      </c>
      <c r="C796" s="8">
        <v>6696881</v>
      </c>
      <c r="D796">
        <v>0</v>
      </c>
      <c r="E796" t="s">
        <v>16</v>
      </c>
    </row>
    <row r="797" spans="1:5" x14ac:dyDescent="0.3">
      <c r="A797" s="1">
        <v>40119</v>
      </c>
      <c r="B797" s="2">
        <v>-6.4999999999999997E-3</v>
      </c>
      <c r="C797" s="8">
        <v>4482530</v>
      </c>
      <c r="D797">
        <v>0</v>
      </c>
      <c r="E797" t="s">
        <v>16</v>
      </c>
    </row>
    <row r="798" spans="1:5" x14ac:dyDescent="0.3">
      <c r="A798" s="1">
        <v>40120</v>
      </c>
      <c r="B798" s="2">
        <v>9.4000000000000004E-3</v>
      </c>
      <c r="C798" s="8">
        <v>2795990</v>
      </c>
      <c r="D798">
        <v>-1</v>
      </c>
      <c r="E798" t="s">
        <v>16</v>
      </c>
    </row>
    <row r="799" spans="1:5" x14ac:dyDescent="0.3">
      <c r="A799" s="1">
        <v>40121</v>
      </c>
      <c r="B799" s="2">
        <v>-1.5800000000000002E-2</v>
      </c>
      <c r="C799" s="8">
        <v>2436520</v>
      </c>
      <c r="D799">
        <v>0</v>
      </c>
      <c r="E799" t="s">
        <v>16</v>
      </c>
    </row>
    <row r="800" spans="1:5" x14ac:dyDescent="0.3">
      <c r="A800" s="1">
        <v>40122</v>
      </c>
      <c r="B800" s="2">
        <v>1.6299999999999999E-2</v>
      </c>
      <c r="C800" s="8">
        <v>2197806</v>
      </c>
      <c r="D800">
        <v>-1</v>
      </c>
      <c r="E800" t="s">
        <v>16</v>
      </c>
    </row>
    <row r="801" spans="1:5" x14ac:dyDescent="0.3">
      <c r="A801" s="1">
        <v>40123</v>
      </c>
      <c r="B801" s="2">
        <v>3.6700000000000003E-2</v>
      </c>
      <c r="C801" s="8">
        <v>3326108</v>
      </c>
      <c r="D801">
        <v>-1</v>
      </c>
      <c r="E801" t="s">
        <v>16</v>
      </c>
    </row>
    <row r="802" spans="1:5" x14ac:dyDescent="0.3">
      <c r="A802" s="1">
        <v>40126</v>
      </c>
      <c r="B802" s="2">
        <v>2.06E-2</v>
      </c>
      <c r="C802" s="8">
        <v>3284100</v>
      </c>
      <c r="D802">
        <v>0</v>
      </c>
      <c r="E802" t="s">
        <v>16</v>
      </c>
    </row>
    <row r="803" spans="1:5" x14ac:dyDescent="0.3">
      <c r="A803" s="1">
        <v>40127</v>
      </c>
      <c r="B803" s="2">
        <v>-2.5700000000000001E-2</v>
      </c>
      <c r="C803" s="8">
        <v>2552720</v>
      </c>
      <c r="D803">
        <v>0</v>
      </c>
      <c r="E803" t="s">
        <v>16</v>
      </c>
    </row>
    <row r="804" spans="1:5" x14ac:dyDescent="0.3">
      <c r="A804" s="1">
        <v>40128</v>
      </c>
      <c r="B804" s="2">
        <v>4.0000000000000002E-4</v>
      </c>
      <c r="C804" s="8">
        <v>2386909</v>
      </c>
      <c r="D804">
        <v>0</v>
      </c>
      <c r="E804" t="s">
        <v>16</v>
      </c>
    </row>
    <row r="805" spans="1:5" x14ac:dyDescent="0.3">
      <c r="A805" s="1">
        <v>40129</v>
      </c>
      <c r="B805" s="2">
        <v>-6.3E-3</v>
      </c>
      <c r="C805" s="8">
        <v>1858400</v>
      </c>
      <c r="D805">
        <v>0</v>
      </c>
      <c r="E805" t="s">
        <v>16</v>
      </c>
    </row>
    <row r="806" spans="1:5" x14ac:dyDescent="0.3">
      <c r="A806" s="1">
        <v>40130</v>
      </c>
      <c r="B806" s="2">
        <v>-1.15E-2</v>
      </c>
      <c r="C806" s="8">
        <v>2887262</v>
      </c>
      <c r="D806">
        <v>0</v>
      </c>
      <c r="E806" t="s">
        <v>16</v>
      </c>
    </row>
    <row r="807" spans="1:5" x14ac:dyDescent="0.3">
      <c r="A807" s="1">
        <v>40133</v>
      </c>
      <c r="B807" s="2">
        <v>-1.26E-2</v>
      </c>
      <c r="C807" s="8">
        <v>3230099</v>
      </c>
      <c r="D807">
        <v>0</v>
      </c>
      <c r="E807" t="s">
        <v>16</v>
      </c>
    </row>
    <row r="808" spans="1:5" x14ac:dyDescent="0.3">
      <c r="A808" s="1">
        <v>40134</v>
      </c>
      <c r="B808" s="2">
        <v>-1.9E-3</v>
      </c>
      <c r="C808" s="8">
        <v>4074394</v>
      </c>
      <c r="D808">
        <v>0</v>
      </c>
      <c r="E808" t="s">
        <v>16</v>
      </c>
    </row>
    <row r="809" spans="1:5" x14ac:dyDescent="0.3">
      <c r="A809" s="1">
        <v>40135</v>
      </c>
      <c r="B809" s="2">
        <v>-4.8999999999999998E-3</v>
      </c>
      <c r="C809" s="8">
        <v>2605083</v>
      </c>
      <c r="D809">
        <v>-1</v>
      </c>
      <c r="E809" t="s">
        <v>16</v>
      </c>
    </row>
    <row r="810" spans="1:5" x14ac:dyDescent="0.3">
      <c r="A810" s="1">
        <v>40136</v>
      </c>
      <c r="B810" s="2">
        <v>-3.8E-3</v>
      </c>
      <c r="C810" s="8">
        <v>3070777</v>
      </c>
      <c r="D810">
        <v>-1</v>
      </c>
      <c r="E810" t="s">
        <v>16</v>
      </c>
    </row>
    <row r="811" spans="1:5" x14ac:dyDescent="0.3">
      <c r="A811" s="1">
        <v>40137</v>
      </c>
      <c r="B811" s="2">
        <v>-3.0999999999999999E-3</v>
      </c>
      <c r="C811" s="8">
        <v>3037330</v>
      </c>
      <c r="D811">
        <v>0</v>
      </c>
      <c r="E811" t="s">
        <v>16</v>
      </c>
    </row>
    <row r="812" spans="1:5" x14ac:dyDescent="0.3">
      <c r="A812" s="1">
        <v>40140</v>
      </c>
      <c r="B812" s="2">
        <v>1.5E-3</v>
      </c>
      <c r="C812" s="8">
        <v>2964497</v>
      </c>
      <c r="D812">
        <v>-1</v>
      </c>
      <c r="E812" t="s">
        <v>16</v>
      </c>
    </row>
    <row r="813" spans="1:5" x14ac:dyDescent="0.3">
      <c r="A813" s="1">
        <v>40141</v>
      </c>
      <c r="B813" s="2">
        <v>-3.0999999999999999E-3</v>
      </c>
      <c r="C813" s="8">
        <v>2041158</v>
      </c>
      <c r="D813">
        <v>-1</v>
      </c>
      <c r="E813" t="s">
        <v>16</v>
      </c>
    </row>
    <row r="814" spans="1:5" x14ac:dyDescent="0.3">
      <c r="A814" s="1">
        <v>40142</v>
      </c>
      <c r="B814" s="2">
        <v>-5.0000000000000001E-3</v>
      </c>
      <c r="C814" s="8">
        <v>1960196</v>
      </c>
      <c r="D814">
        <v>0</v>
      </c>
      <c r="E814" t="s">
        <v>16</v>
      </c>
    </row>
    <row r="815" spans="1:5" x14ac:dyDescent="0.3">
      <c r="A815" s="1">
        <v>40143</v>
      </c>
      <c r="B815" s="2">
        <v>0</v>
      </c>
      <c r="C815" s="8">
        <v>0</v>
      </c>
      <c r="D815">
        <v>-1</v>
      </c>
      <c r="E815" t="s">
        <v>16</v>
      </c>
    </row>
    <row r="816" spans="1:5" x14ac:dyDescent="0.3">
      <c r="A816" s="1">
        <v>40144</v>
      </c>
      <c r="B816" s="2">
        <v>6.4000000000000003E-3</v>
      </c>
      <c r="C816" s="8">
        <v>2568799</v>
      </c>
      <c r="D816">
        <v>0</v>
      </c>
      <c r="E816" t="s">
        <v>16</v>
      </c>
    </row>
    <row r="817" spans="1:5" x14ac:dyDescent="0.3">
      <c r="A817" s="1">
        <v>40147</v>
      </c>
      <c r="B817" s="2">
        <v>2.3999999999999998E-3</v>
      </c>
      <c r="C817" s="8">
        <v>4075954</v>
      </c>
      <c r="D817">
        <v>0</v>
      </c>
      <c r="E817" t="s">
        <v>16</v>
      </c>
    </row>
    <row r="818" spans="1:5" x14ac:dyDescent="0.3">
      <c r="A818" s="1">
        <v>40148</v>
      </c>
      <c r="B818" s="2">
        <v>-4.7000000000000002E-3</v>
      </c>
      <c r="C818" s="8">
        <v>2841796</v>
      </c>
      <c r="D818">
        <v>1</v>
      </c>
      <c r="E818" t="s">
        <v>17</v>
      </c>
    </row>
    <row r="819" spans="1:5" x14ac:dyDescent="0.3">
      <c r="A819" s="1">
        <v>40149</v>
      </c>
      <c r="B819" s="2">
        <v>-6.0000000000000001E-3</v>
      </c>
      <c r="C819" s="8">
        <v>3368669</v>
      </c>
      <c r="D819">
        <v>0</v>
      </c>
      <c r="E819" t="s">
        <v>17</v>
      </c>
    </row>
    <row r="820" spans="1:5" x14ac:dyDescent="0.3">
      <c r="A820" s="1">
        <v>40150</v>
      </c>
      <c r="B820" s="2">
        <v>-1.7000000000000001E-2</v>
      </c>
      <c r="C820" s="8">
        <v>2584043</v>
      </c>
      <c r="D820">
        <v>1</v>
      </c>
      <c r="E820" t="s">
        <v>17</v>
      </c>
    </row>
    <row r="821" spans="1:5" x14ac:dyDescent="0.3">
      <c r="A821" s="1">
        <v>40151</v>
      </c>
      <c r="B821" s="2">
        <v>-1.7399999999999999E-2</v>
      </c>
      <c r="C821" s="8">
        <v>3255849</v>
      </c>
      <c r="D821">
        <v>1</v>
      </c>
      <c r="E821" t="s">
        <v>17</v>
      </c>
    </row>
    <row r="822" spans="1:5" x14ac:dyDescent="0.3">
      <c r="A822" s="1">
        <v>40154</v>
      </c>
      <c r="B822" s="2">
        <v>-8.5000000000000006E-3</v>
      </c>
      <c r="C822" s="8">
        <v>2607062</v>
      </c>
      <c r="D822">
        <v>0</v>
      </c>
      <c r="E822" t="s">
        <v>17</v>
      </c>
    </row>
    <row r="823" spans="1:5" x14ac:dyDescent="0.3">
      <c r="A823" s="1">
        <v>40155</v>
      </c>
      <c r="B823" s="2">
        <v>-4.4999999999999997E-3</v>
      </c>
      <c r="C823" s="8">
        <v>2832342</v>
      </c>
      <c r="D823">
        <v>0</v>
      </c>
      <c r="E823" t="s">
        <v>17</v>
      </c>
    </row>
    <row r="824" spans="1:5" x14ac:dyDescent="0.3">
      <c r="A824" s="1">
        <v>40156</v>
      </c>
      <c r="B824" s="2">
        <v>1.4999999999999999E-2</v>
      </c>
      <c r="C824" s="8">
        <v>3851027</v>
      </c>
      <c r="D824">
        <v>0</v>
      </c>
      <c r="E824" t="s">
        <v>17</v>
      </c>
    </row>
    <row r="825" spans="1:5" x14ac:dyDescent="0.3">
      <c r="A825" s="1">
        <v>40157</v>
      </c>
      <c r="B825" s="2">
        <v>9.4999999999999998E-3</v>
      </c>
      <c r="C825" s="8">
        <v>4033729</v>
      </c>
      <c r="D825">
        <v>0</v>
      </c>
      <c r="E825" t="s">
        <v>17</v>
      </c>
    </row>
    <row r="826" spans="1:5" x14ac:dyDescent="0.3">
      <c r="A826" s="1">
        <v>40158</v>
      </c>
      <c r="B826" s="2">
        <v>1.18E-2</v>
      </c>
      <c r="C826" s="8">
        <v>3228389</v>
      </c>
      <c r="D826">
        <v>0</v>
      </c>
      <c r="E826" t="s">
        <v>17</v>
      </c>
    </row>
    <row r="827" spans="1:5" x14ac:dyDescent="0.3">
      <c r="A827" s="1">
        <v>40161</v>
      </c>
      <c r="B827" s="2">
        <v>2.3E-3</v>
      </c>
      <c r="C827" s="8">
        <v>2304184</v>
      </c>
      <c r="D827">
        <v>0</v>
      </c>
      <c r="E827" t="s">
        <v>17</v>
      </c>
    </row>
    <row r="828" spans="1:5" x14ac:dyDescent="0.3">
      <c r="A828" s="1">
        <v>40162</v>
      </c>
      <c r="B828" s="2">
        <v>-6.6E-3</v>
      </c>
      <c r="C828" s="8">
        <v>2121000</v>
      </c>
      <c r="D828">
        <v>0</v>
      </c>
      <c r="E828" t="s">
        <v>17</v>
      </c>
    </row>
    <row r="829" spans="1:5" x14ac:dyDescent="0.3">
      <c r="A829" s="1">
        <v>40163</v>
      </c>
      <c r="B829" s="2">
        <v>5.8999999999999999E-3</v>
      </c>
      <c r="C829" s="8">
        <v>2179251</v>
      </c>
      <c r="D829">
        <v>0</v>
      </c>
      <c r="E829" t="s">
        <v>17</v>
      </c>
    </row>
    <row r="830" spans="1:5" x14ac:dyDescent="0.3">
      <c r="A830" s="1">
        <v>40164</v>
      </c>
      <c r="B830" s="2">
        <v>-4.7000000000000002E-3</v>
      </c>
      <c r="C830" s="8">
        <v>1906099</v>
      </c>
      <c r="D830">
        <v>0</v>
      </c>
      <c r="E830" t="s">
        <v>17</v>
      </c>
    </row>
    <row r="831" spans="1:5" x14ac:dyDescent="0.3">
      <c r="A831" s="1">
        <v>40165</v>
      </c>
      <c r="B831" s="2">
        <v>6.7000000000000002E-3</v>
      </c>
      <c r="C831" s="8">
        <v>3765101</v>
      </c>
      <c r="D831">
        <v>-1</v>
      </c>
      <c r="E831" t="s">
        <v>17</v>
      </c>
    </row>
    <row r="832" spans="1:5" x14ac:dyDescent="0.3">
      <c r="A832" s="1">
        <v>40168</v>
      </c>
      <c r="B832" s="2">
        <v>-8.2000000000000007E-3</v>
      </c>
      <c r="C832" s="8">
        <v>2140294</v>
      </c>
      <c r="D832">
        <v>0</v>
      </c>
      <c r="E832" t="s">
        <v>17</v>
      </c>
    </row>
    <row r="833" spans="1:5" x14ac:dyDescent="0.3">
      <c r="A833" s="1">
        <v>40169</v>
      </c>
      <c r="B833" s="2">
        <v>1.5900000000000001E-2</v>
      </c>
      <c r="C833" s="8">
        <v>1762749</v>
      </c>
      <c r="D833">
        <v>0</v>
      </c>
      <c r="E833" t="s">
        <v>17</v>
      </c>
    </row>
    <row r="834" spans="1:5" x14ac:dyDescent="0.3">
      <c r="A834" s="1">
        <v>40170</v>
      </c>
      <c r="B834" s="2">
        <v>1.4500000000000001E-2</v>
      </c>
      <c r="C834" s="8">
        <v>1911074</v>
      </c>
      <c r="D834">
        <v>0</v>
      </c>
      <c r="E834" t="s">
        <v>17</v>
      </c>
    </row>
    <row r="835" spans="1:5" x14ac:dyDescent="0.3">
      <c r="A835" s="1">
        <v>40171</v>
      </c>
      <c r="B835" s="2">
        <v>5.7999999999999996E-3</v>
      </c>
      <c r="C835" s="8">
        <v>600788</v>
      </c>
      <c r="D835">
        <v>-1</v>
      </c>
      <c r="E835" t="s">
        <v>17</v>
      </c>
    </row>
    <row r="836" spans="1:5" x14ac:dyDescent="0.3">
      <c r="A836" s="1">
        <v>40172</v>
      </c>
      <c r="B836" s="2">
        <v>0</v>
      </c>
      <c r="C836" s="8">
        <v>0</v>
      </c>
      <c r="D836">
        <v>0</v>
      </c>
      <c r="E836" t="s">
        <v>17</v>
      </c>
    </row>
    <row r="837" spans="1:5" x14ac:dyDescent="0.3">
      <c r="A837" s="1">
        <v>40175</v>
      </c>
      <c r="B837" s="2">
        <v>-4.1999999999999997E-3</v>
      </c>
      <c r="C837" s="8">
        <v>1353469</v>
      </c>
      <c r="D837">
        <v>0</v>
      </c>
      <c r="E837" t="s">
        <v>17</v>
      </c>
    </row>
    <row r="838" spans="1:5" x14ac:dyDescent="0.3">
      <c r="A838" s="1">
        <v>40176</v>
      </c>
      <c r="B838" s="2">
        <v>-5.4000000000000003E-3</v>
      </c>
      <c r="C838" s="8">
        <v>1263473</v>
      </c>
      <c r="D838">
        <v>0</v>
      </c>
      <c r="E838" t="s">
        <v>17</v>
      </c>
    </row>
    <row r="839" spans="1:5" x14ac:dyDescent="0.3">
      <c r="A839" s="1">
        <v>40177</v>
      </c>
      <c r="B839" s="2">
        <v>-1.1999999999999999E-3</v>
      </c>
      <c r="C839" s="8">
        <v>1059539</v>
      </c>
      <c r="D839">
        <v>-1</v>
      </c>
      <c r="E839" t="s">
        <v>17</v>
      </c>
    </row>
    <row r="840" spans="1:5" x14ac:dyDescent="0.3">
      <c r="A840" s="1">
        <v>40182</v>
      </c>
      <c r="B840" s="2">
        <v>1.1999999999999999E-3</v>
      </c>
      <c r="C840" s="8">
        <v>2565032</v>
      </c>
      <c r="D840">
        <v>-1</v>
      </c>
      <c r="E840" t="s">
        <v>17</v>
      </c>
    </row>
    <row r="841" spans="1:5" x14ac:dyDescent="0.3">
      <c r="A841" s="1">
        <v>40183</v>
      </c>
      <c r="B841" s="2">
        <v>-6.6E-3</v>
      </c>
      <c r="C841" s="8">
        <v>2495839</v>
      </c>
      <c r="D841">
        <v>-1</v>
      </c>
      <c r="E841" t="s">
        <v>17</v>
      </c>
    </row>
    <row r="842" spans="1:5" x14ac:dyDescent="0.3">
      <c r="A842" s="1">
        <v>40185</v>
      </c>
      <c r="B842" s="2">
        <v>1.0800000000000001E-2</v>
      </c>
      <c r="C842" s="8">
        <v>3647843</v>
      </c>
      <c r="D842">
        <v>0</v>
      </c>
      <c r="E842" t="s">
        <v>17</v>
      </c>
    </row>
    <row r="843" spans="1:5" x14ac:dyDescent="0.3">
      <c r="A843" s="1">
        <v>40186</v>
      </c>
      <c r="B843" s="2">
        <v>4.5999999999999999E-3</v>
      </c>
      <c r="C843" s="8">
        <v>2500488</v>
      </c>
      <c r="D843">
        <v>0</v>
      </c>
      <c r="E843" t="s">
        <v>17</v>
      </c>
    </row>
    <row r="844" spans="1:5" x14ac:dyDescent="0.3">
      <c r="A844" s="1">
        <v>40189</v>
      </c>
      <c r="B844" s="2">
        <v>2.7000000000000001E-3</v>
      </c>
      <c r="C844" s="8">
        <v>2585000</v>
      </c>
      <c r="D844">
        <v>-1</v>
      </c>
      <c r="E844" t="s">
        <v>17</v>
      </c>
    </row>
    <row r="845" spans="1:5" x14ac:dyDescent="0.3">
      <c r="A845" s="1">
        <v>40190</v>
      </c>
      <c r="B845" s="2">
        <v>6.4999999999999997E-3</v>
      </c>
      <c r="C845" s="8">
        <v>2275571</v>
      </c>
      <c r="D845">
        <v>-1</v>
      </c>
      <c r="E845" t="s">
        <v>17</v>
      </c>
    </row>
    <row r="846" spans="1:5" x14ac:dyDescent="0.3">
      <c r="A846" s="1">
        <v>40191</v>
      </c>
      <c r="B846" s="2">
        <v>7.1999999999999998E-3</v>
      </c>
      <c r="C846" s="8">
        <v>2122285</v>
      </c>
      <c r="D846">
        <v>0</v>
      </c>
      <c r="E846" t="s">
        <v>17</v>
      </c>
    </row>
    <row r="847" spans="1:5" x14ac:dyDescent="0.3">
      <c r="A847" s="1">
        <v>40192</v>
      </c>
      <c r="B847" s="2">
        <v>0</v>
      </c>
      <c r="C847" s="8">
        <v>1371231</v>
      </c>
      <c r="D847">
        <v>0</v>
      </c>
      <c r="E847" t="s">
        <v>17</v>
      </c>
    </row>
    <row r="848" spans="1:5" x14ac:dyDescent="0.3">
      <c r="A848" s="1">
        <v>40193</v>
      </c>
      <c r="B848" s="2">
        <v>-1.2200000000000001E-2</v>
      </c>
      <c r="C848" s="8">
        <v>2076070</v>
      </c>
      <c r="D848">
        <v>0</v>
      </c>
      <c r="E848" t="s">
        <v>17</v>
      </c>
    </row>
    <row r="849" spans="1:5" x14ac:dyDescent="0.3">
      <c r="A849" s="1">
        <v>40196</v>
      </c>
      <c r="B849" s="2">
        <v>0</v>
      </c>
      <c r="C849" s="8">
        <v>0</v>
      </c>
      <c r="D849">
        <v>0</v>
      </c>
      <c r="E849" t="s">
        <v>17</v>
      </c>
    </row>
    <row r="850" spans="1:5" x14ac:dyDescent="0.3">
      <c r="A850" s="1">
        <v>40197</v>
      </c>
      <c r="B850" s="2">
        <v>6.1999999999999998E-3</v>
      </c>
      <c r="C850" s="8">
        <v>1975856</v>
      </c>
      <c r="D850">
        <v>1</v>
      </c>
      <c r="E850" t="s">
        <v>17</v>
      </c>
    </row>
    <row r="851" spans="1:5" x14ac:dyDescent="0.3">
      <c r="A851" s="1">
        <v>40198</v>
      </c>
      <c r="B851" s="2">
        <v>-3.5000000000000001E-3</v>
      </c>
      <c r="C851" s="8">
        <v>2472297</v>
      </c>
      <c r="D851">
        <v>0</v>
      </c>
      <c r="E851" t="s">
        <v>17</v>
      </c>
    </row>
    <row r="852" spans="1:5" x14ac:dyDescent="0.3">
      <c r="A852" s="1">
        <v>40199</v>
      </c>
      <c r="B852" s="2">
        <v>-4.3499999999999997E-2</v>
      </c>
      <c r="C852" s="8">
        <v>4875396</v>
      </c>
      <c r="D852">
        <v>0</v>
      </c>
      <c r="E852" t="s">
        <v>17</v>
      </c>
    </row>
    <row r="853" spans="1:5" x14ac:dyDescent="0.3">
      <c r="A853" s="1">
        <v>40200</v>
      </c>
      <c r="B853" s="2">
        <v>-3.5900000000000001E-2</v>
      </c>
      <c r="C853" s="8">
        <v>5458996</v>
      </c>
      <c r="D853">
        <v>0</v>
      </c>
      <c r="E853" t="s">
        <v>17</v>
      </c>
    </row>
    <row r="854" spans="1:5" x14ac:dyDescent="0.3">
      <c r="A854" s="1">
        <v>40203</v>
      </c>
      <c r="B854" s="2">
        <v>6.3E-3</v>
      </c>
      <c r="C854" s="8">
        <v>4053360</v>
      </c>
      <c r="D854">
        <v>1</v>
      </c>
      <c r="E854" t="s">
        <v>17</v>
      </c>
    </row>
    <row r="855" spans="1:5" x14ac:dyDescent="0.3">
      <c r="A855" s="1">
        <v>40204</v>
      </c>
      <c r="B855" s="2">
        <v>2.5000000000000001E-3</v>
      </c>
      <c r="C855" s="8">
        <v>3519830</v>
      </c>
      <c r="D855">
        <v>1</v>
      </c>
      <c r="E855" t="s">
        <v>17</v>
      </c>
    </row>
    <row r="856" spans="1:5" x14ac:dyDescent="0.3">
      <c r="A856" s="1">
        <v>40205</v>
      </c>
      <c r="B856" s="2">
        <v>1.78E-2</v>
      </c>
      <c r="C856" s="8">
        <v>3253769</v>
      </c>
      <c r="D856">
        <v>0</v>
      </c>
      <c r="E856" t="s">
        <v>17</v>
      </c>
    </row>
    <row r="857" spans="1:5" x14ac:dyDescent="0.3">
      <c r="A857" s="1">
        <v>40206</v>
      </c>
      <c r="B857" s="2">
        <v>-2.5700000000000001E-2</v>
      </c>
      <c r="C857" s="8">
        <v>2403334</v>
      </c>
      <c r="D857">
        <v>0</v>
      </c>
      <c r="E857" t="s">
        <v>17</v>
      </c>
    </row>
    <row r="858" spans="1:5" x14ac:dyDescent="0.3">
      <c r="A858" s="1">
        <v>40207</v>
      </c>
      <c r="B858" s="2">
        <v>-8.5000000000000006E-3</v>
      </c>
      <c r="C858" s="8">
        <v>4188506</v>
      </c>
      <c r="D858">
        <v>0</v>
      </c>
      <c r="E858" t="s">
        <v>17</v>
      </c>
    </row>
    <row r="859" spans="1:5" x14ac:dyDescent="0.3">
      <c r="A859" s="1">
        <v>40210</v>
      </c>
      <c r="B859" s="2">
        <v>-3.0000000000000001E-3</v>
      </c>
      <c r="C859" s="8">
        <v>2369385</v>
      </c>
      <c r="D859">
        <v>-1</v>
      </c>
      <c r="E859" t="s">
        <v>17</v>
      </c>
    </row>
    <row r="860" spans="1:5" x14ac:dyDescent="0.3">
      <c r="A860" s="1">
        <v>40211</v>
      </c>
      <c r="B860" s="2">
        <v>1.5599999999999999E-2</v>
      </c>
      <c r="C860" s="8">
        <v>3214162</v>
      </c>
      <c r="D860">
        <v>0</v>
      </c>
      <c r="E860" t="s">
        <v>17</v>
      </c>
    </row>
    <row r="861" spans="1:5" x14ac:dyDescent="0.3">
      <c r="A861" s="1">
        <v>40212</v>
      </c>
      <c r="B861" s="2">
        <v>-4.5999999999999999E-3</v>
      </c>
      <c r="C861" s="8">
        <v>1369833</v>
      </c>
      <c r="D861">
        <v>0</v>
      </c>
      <c r="E861" t="s">
        <v>17</v>
      </c>
    </row>
    <row r="862" spans="1:5" x14ac:dyDescent="0.3">
      <c r="A862" s="1">
        <v>40213</v>
      </c>
      <c r="B862" s="2">
        <v>-3.1699999999999999E-2</v>
      </c>
      <c r="C862" s="8">
        <v>3428799</v>
      </c>
      <c r="D862">
        <v>0</v>
      </c>
      <c r="E862" t="s">
        <v>17</v>
      </c>
    </row>
    <row r="863" spans="1:5" x14ac:dyDescent="0.3">
      <c r="A863" s="1">
        <v>40217</v>
      </c>
      <c r="B863" s="2">
        <v>-2.5999999999999999E-2</v>
      </c>
      <c r="C863" s="8">
        <v>2562461</v>
      </c>
      <c r="D863">
        <v>0</v>
      </c>
      <c r="E863" t="s">
        <v>17</v>
      </c>
    </row>
    <row r="864" spans="1:5" x14ac:dyDescent="0.3">
      <c r="A864" s="1">
        <v>40218</v>
      </c>
      <c r="B864" s="2">
        <v>-2.0999999999999999E-3</v>
      </c>
      <c r="C864" s="8">
        <v>6225363</v>
      </c>
      <c r="D864">
        <v>0</v>
      </c>
      <c r="E864" t="s">
        <v>17</v>
      </c>
    </row>
    <row r="865" spans="1:5" x14ac:dyDescent="0.3">
      <c r="A865" s="1">
        <v>40219</v>
      </c>
      <c r="B865" s="2">
        <v>1.3299999999999999E-2</v>
      </c>
      <c r="C865" s="8">
        <v>4582131</v>
      </c>
      <c r="D865">
        <v>0</v>
      </c>
      <c r="E865" t="s">
        <v>17</v>
      </c>
    </row>
    <row r="866" spans="1:5" x14ac:dyDescent="0.3">
      <c r="A866" s="1">
        <v>40220</v>
      </c>
      <c r="B866" s="2">
        <v>1.72E-2</v>
      </c>
      <c r="C866" s="8">
        <v>3271789</v>
      </c>
      <c r="D866">
        <v>0</v>
      </c>
      <c r="E866" t="s">
        <v>17</v>
      </c>
    </row>
    <row r="867" spans="1:5" x14ac:dyDescent="0.3">
      <c r="A867" s="1">
        <v>40221</v>
      </c>
      <c r="B867" s="2">
        <v>3.1399999999999997E-2</v>
      </c>
      <c r="C867" s="8">
        <v>4930635</v>
      </c>
      <c r="D867">
        <v>0</v>
      </c>
      <c r="E867" t="s">
        <v>17</v>
      </c>
    </row>
    <row r="868" spans="1:5" x14ac:dyDescent="0.3">
      <c r="A868" s="1">
        <v>40224</v>
      </c>
      <c r="B868" s="2">
        <v>0</v>
      </c>
      <c r="C868" s="8">
        <v>0</v>
      </c>
      <c r="D868">
        <v>0</v>
      </c>
      <c r="E868" t="s">
        <v>17</v>
      </c>
    </row>
    <row r="869" spans="1:5" x14ac:dyDescent="0.3">
      <c r="A869" s="1">
        <v>40225</v>
      </c>
      <c r="B869" s="2">
        <v>9.4000000000000004E-3</v>
      </c>
      <c r="C869" s="8">
        <v>5251977</v>
      </c>
      <c r="D869">
        <v>0</v>
      </c>
      <c r="E869" t="s">
        <v>17</v>
      </c>
    </row>
    <row r="870" spans="1:5" x14ac:dyDescent="0.3">
      <c r="A870" s="1">
        <v>40226</v>
      </c>
      <c r="B870" s="2">
        <v>-6.1999999999999998E-3</v>
      </c>
      <c r="C870" s="8">
        <v>3371738</v>
      </c>
      <c r="D870">
        <v>0</v>
      </c>
      <c r="E870" t="s">
        <v>17</v>
      </c>
    </row>
    <row r="871" spans="1:5" x14ac:dyDescent="0.3">
      <c r="A871" s="1">
        <v>40227</v>
      </c>
      <c r="B871" s="2">
        <v>2E-3</v>
      </c>
      <c r="C871" s="8">
        <v>3801788</v>
      </c>
      <c r="D871">
        <v>0</v>
      </c>
      <c r="E871" t="s">
        <v>17</v>
      </c>
    </row>
    <row r="872" spans="1:5" x14ac:dyDescent="0.3">
      <c r="A872" s="1">
        <v>40228</v>
      </c>
      <c r="B872" s="2">
        <v>7.9000000000000008E-3</v>
      </c>
      <c r="C872" s="8">
        <v>2985474</v>
      </c>
      <c r="D872">
        <v>0</v>
      </c>
      <c r="E872" t="s">
        <v>17</v>
      </c>
    </row>
    <row r="873" spans="1:5" x14ac:dyDescent="0.3">
      <c r="A873" s="1">
        <v>40233</v>
      </c>
      <c r="B873" s="2">
        <v>1.4E-2</v>
      </c>
      <c r="C873" s="8">
        <v>2775608</v>
      </c>
      <c r="D873">
        <v>0</v>
      </c>
      <c r="E873" t="s">
        <v>17</v>
      </c>
    </row>
    <row r="874" spans="1:5" x14ac:dyDescent="0.3">
      <c r="A874" s="1">
        <v>40234</v>
      </c>
      <c r="B874" s="2">
        <v>2.5899999999999999E-2</v>
      </c>
      <c r="C874" s="8">
        <v>3038107</v>
      </c>
      <c r="D874">
        <v>0</v>
      </c>
      <c r="E874" t="s">
        <v>17</v>
      </c>
    </row>
    <row r="875" spans="1:5" x14ac:dyDescent="0.3">
      <c r="A875" s="1">
        <v>40238</v>
      </c>
      <c r="B875" s="2">
        <v>3.7100000000000001E-2</v>
      </c>
      <c r="C875" s="8">
        <v>6500462</v>
      </c>
      <c r="D875">
        <v>-1</v>
      </c>
      <c r="E875" t="s">
        <v>18</v>
      </c>
    </row>
    <row r="876" spans="1:5" x14ac:dyDescent="0.3">
      <c r="A876" s="1">
        <v>40239</v>
      </c>
      <c r="B876" s="2">
        <v>-1.24E-2</v>
      </c>
      <c r="C876" s="8">
        <v>4280778</v>
      </c>
      <c r="D876">
        <v>-1</v>
      </c>
      <c r="E876" t="s">
        <v>18</v>
      </c>
    </row>
    <row r="877" spans="1:5" x14ac:dyDescent="0.3">
      <c r="A877" s="1">
        <v>40240</v>
      </c>
      <c r="B877" s="2">
        <v>1.2200000000000001E-2</v>
      </c>
      <c r="C877" s="8">
        <v>5089243</v>
      </c>
      <c r="D877">
        <v>-1</v>
      </c>
      <c r="E877" t="s">
        <v>18</v>
      </c>
    </row>
    <row r="878" spans="1:5" x14ac:dyDescent="0.3">
      <c r="A878" s="1">
        <v>40241</v>
      </c>
      <c r="B878" s="2">
        <v>3.3300000000000003E-2</v>
      </c>
      <c r="C878" s="8">
        <v>5823170</v>
      </c>
      <c r="D878">
        <v>-1</v>
      </c>
      <c r="E878" t="s">
        <v>18</v>
      </c>
    </row>
    <row r="879" spans="1:5" x14ac:dyDescent="0.3">
      <c r="A879" s="1">
        <v>40242</v>
      </c>
      <c r="B879" s="2">
        <v>8.5000000000000006E-3</v>
      </c>
      <c r="C879" s="8">
        <v>4142402</v>
      </c>
      <c r="D879">
        <v>-1</v>
      </c>
      <c r="E879" t="s">
        <v>18</v>
      </c>
    </row>
    <row r="880" spans="1:5" x14ac:dyDescent="0.3">
      <c r="A880" s="1">
        <v>40245</v>
      </c>
      <c r="B880" s="2">
        <v>4.0000000000000002E-4</v>
      </c>
      <c r="C880" s="8">
        <v>3772087</v>
      </c>
      <c r="D880">
        <v>0</v>
      </c>
      <c r="E880" t="s">
        <v>18</v>
      </c>
    </row>
    <row r="881" spans="1:5" x14ac:dyDescent="0.3">
      <c r="A881" s="1">
        <v>40246</v>
      </c>
      <c r="B881" s="2">
        <v>1.0999999999999999E-2</v>
      </c>
      <c r="C881" s="8">
        <v>3033015</v>
      </c>
      <c r="D881">
        <v>0</v>
      </c>
      <c r="E881" t="s">
        <v>18</v>
      </c>
    </row>
    <row r="882" spans="1:5" x14ac:dyDescent="0.3">
      <c r="A882" s="1">
        <v>40248</v>
      </c>
      <c r="B882" s="2">
        <v>1.46E-2</v>
      </c>
      <c r="C882" s="8">
        <v>2834174</v>
      </c>
      <c r="D882">
        <v>0</v>
      </c>
      <c r="E882" t="s">
        <v>18</v>
      </c>
    </row>
    <row r="883" spans="1:5" x14ac:dyDescent="0.3">
      <c r="A883" s="1">
        <v>40252</v>
      </c>
      <c r="B883" s="2">
        <v>5.8999999999999999E-3</v>
      </c>
      <c r="C883" s="8">
        <v>3679004</v>
      </c>
      <c r="D883">
        <v>0</v>
      </c>
      <c r="E883" t="s">
        <v>18</v>
      </c>
    </row>
    <row r="884" spans="1:5" x14ac:dyDescent="0.3">
      <c r="A884" s="1">
        <v>40253</v>
      </c>
      <c r="B884" s="2">
        <v>1E-3</v>
      </c>
      <c r="C884" s="8">
        <v>5543841</v>
      </c>
      <c r="D884">
        <v>-1</v>
      </c>
      <c r="E884" t="s">
        <v>18</v>
      </c>
    </row>
    <row r="885" spans="1:5" x14ac:dyDescent="0.3">
      <c r="A885" s="1">
        <v>40254</v>
      </c>
      <c r="B885" s="2">
        <v>2.2499999999999999E-2</v>
      </c>
      <c r="C885" s="8">
        <v>3977536</v>
      </c>
      <c r="D885">
        <v>0</v>
      </c>
      <c r="E885" t="s">
        <v>18</v>
      </c>
    </row>
    <row r="886" spans="1:5" x14ac:dyDescent="0.3">
      <c r="A886" s="1">
        <v>40255</v>
      </c>
      <c r="B886" s="2">
        <v>2.3999999999999998E-3</v>
      </c>
      <c r="C886" s="8">
        <v>3138633</v>
      </c>
      <c r="D886">
        <v>0</v>
      </c>
      <c r="E886" t="s">
        <v>18</v>
      </c>
    </row>
    <row r="887" spans="1:5" x14ac:dyDescent="0.3">
      <c r="A887" s="1">
        <v>40256</v>
      </c>
      <c r="B887" s="2">
        <v>-5.1000000000000004E-3</v>
      </c>
      <c r="C887" s="8">
        <v>3257817</v>
      </c>
      <c r="D887">
        <v>0</v>
      </c>
      <c r="E887" t="s">
        <v>18</v>
      </c>
    </row>
    <row r="888" spans="1:5" x14ac:dyDescent="0.3">
      <c r="A888" s="1">
        <v>40259</v>
      </c>
      <c r="B888" s="2">
        <v>1.6E-2</v>
      </c>
      <c r="C888" s="8">
        <v>2701628</v>
      </c>
      <c r="D888">
        <v>0</v>
      </c>
      <c r="E888" t="s">
        <v>18</v>
      </c>
    </row>
    <row r="889" spans="1:5" x14ac:dyDescent="0.3">
      <c r="A889" s="1">
        <v>40260</v>
      </c>
      <c r="B889" s="2">
        <v>2E-3</v>
      </c>
      <c r="C889" s="8">
        <v>1956299</v>
      </c>
      <c r="D889">
        <v>0</v>
      </c>
      <c r="E889" t="s">
        <v>18</v>
      </c>
    </row>
    <row r="890" spans="1:5" x14ac:dyDescent="0.3">
      <c r="A890" s="1">
        <v>40261</v>
      </c>
      <c r="B890" s="2">
        <v>-3.8E-3</v>
      </c>
      <c r="C890" s="8">
        <v>3116439</v>
      </c>
      <c r="D890">
        <v>0</v>
      </c>
      <c r="E890" t="s">
        <v>18</v>
      </c>
    </row>
    <row r="891" spans="1:5" x14ac:dyDescent="0.3">
      <c r="A891" s="1">
        <v>40263</v>
      </c>
      <c r="B891" s="2">
        <v>2.0999999999999999E-3</v>
      </c>
      <c r="C891" s="8">
        <v>2398231</v>
      </c>
      <c r="D891">
        <v>0</v>
      </c>
      <c r="E891" t="s">
        <v>18</v>
      </c>
    </row>
    <row r="892" spans="1:5" x14ac:dyDescent="0.3">
      <c r="A892" s="1">
        <v>40266</v>
      </c>
      <c r="B892" s="2">
        <v>1.09E-2</v>
      </c>
      <c r="C892" s="8">
        <v>2725251</v>
      </c>
      <c r="D892">
        <v>-1</v>
      </c>
      <c r="E892" t="s">
        <v>18</v>
      </c>
    </row>
    <row r="893" spans="1:5" x14ac:dyDescent="0.3">
      <c r="A893" s="1">
        <v>40267</v>
      </c>
      <c r="B893" s="2">
        <v>-1.6999999999999999E-3</v>
      </c>
      <c r="C893" s="8">
        <v>2085653</v>
      </c>
      <c r="D893">
        <v>0</v>
      </c>
      <c r="E893" t="s">
        <v>18</v>
      </c>
    </row>
    <row r="894" spans="1:5" x14ac:dyDescent="0.3">
      <c r="A894" s="1">
        <v>40268</v>
      </c>
      <c r="B894" s="2">
        <v>9.4999999999999998E-3</v>
      </c>
      <c r="C894" s="8">
        <v>2150290</v>
      </c>
      <c r="D894">
        <v>-1</v>
      </c>
      <c r="E894" t="s">
        <v>18</v>
      </c>
    </row>
    <row r="895" spans="1:5" x14ac:dyDescent="0.3">
      <c r="A895" s="1">
        <v>40269</v>
      </c>
      <c r="B895" s="2">
        <v>8.6999999999999994E-3</v>
      </c>
      <c r="C895" s="8">
        <v>2293898</v>
      </c>
      <c r="D895">
        <v>0</v>
      </c>
      <c r="E895" t="s">
        <v>18</v>
      </c>
    </row>
    <row r="896" spans="1:5" x14ac:dyDescent="0.3">
      <c r="A896" s="1">
        <v>40270</v>
      </c>
      <c r="B896" s="2">
        <v>0</v>
      </c>
      <c r="C896" s="8">
        <v>0</v>
      </c>
      <c r="D896">
        <v>0</v>
      </c>
      <c r="E896" t="s">
        <v>18</v>
      </c>
    </row>
    <row r="897" spans="1:5" x14ac:dyDescent="0.3">
      <c r="A897" s="1">
        <v>40273</v>
      </c>
      <c r="B897" s="2">
        <v>2.47E-2</v>
      </c>
      <c r="C897" s="8">
        <v>3151843</v>
      </c>
      <c r="D897">
        <v>1</v>
      </c>
      <c r="E897" t="s">
        <v>18</v>
      </c>
    </row>
    <row r="898" spans="1:5" x14ac:dyDescent="0.3">
      <c r="A898" s="1">
        <v>40275</v>
      </c>
      <c r="B898" s="2">
        <v>1.9E-3</v>
      </c>
      <c r="C898" s="8">
        <v>4985280</v>
      </c>
      <c r="D898">
        <v>1</v>
      </c>
      <c r="E898" t="s">
        <v>18</v>
      </c>
    </row>
    <row r="899" spans="1:5" x14ac:dyDescent="0.3">
      <c r="A899" s="1">
        <v>40276</v>
      </c>
      <c r="B899" s="2">
        <v>-4.8999999999999998E-3</v>
      </c>
      <c r="C899" s="8">
        <v>4520809</v>
      </c>
      <c r="D899">
        <v>1</v>
      </c>
      <c r="E899" t="s">
        <v>18</v>
      </c>
    </row>
    <row r="900" spans="1:5" x14ac:dyDescent="0.3">
      <c r="A900" s="1">
        <v>40277</v>
      </c>
      <c r="B900" s="2">
        <v>-4.1999999999999997E-3</v>
      </c>
      <c r="C900" s="8">
        <v>3741617</v>
      </c>
      <c r="D900">
        <v>1</v>
      </c>
      <c r="E900" t="s">
        <v>18</v>
      </c>
    </row>
    <row r="901" spans="1:5" x14ac:dyDescent="0.3">
      <c r="A901" s="1">
        <v>40280</v>
      </c>
      <c r="B901" s="2">
        <v>5.28E-2</v>
      </c>
      <c r="C901" s="8">
        <v>7679353</v>
      </c>
      <c r="D901">
        <v>0</v>
      </c>
      <c r="E901" t="s">
        <v>18</v>
      </c>
    </row>
    <row r="902" spans="1:5" x14ac:dyDescent="0.3">
      <c r="A902" s="1">
        <v>40281</v>
      </c>
      <c r="B902" s="2">
        <v>-5.8999999999999999E-3</v>
      </c>
      <c r="C902" s="8">
        <v>4303391</v>
      </c>
      <c r="D902">
        <v>0</v>
      </c>
      <c r="E902" t="s">
        <v>18</v>
      </c>
    </row>
    <row r="903" spans="1:5" x14ac:dyDescent="0.3">
      <c r="A903" s="1">
        <v>40282</v>
      </c>
      <c r="B903" s="2">
        <v>1.3899999999999999E-2</v>
      </c>
      <c r="C903" s="8">
        <v>4449327</v>
      </c>
      <c r="D903">
        <v>0</v>
      </c>
      <c r="E903" t="s">
        <v>18</v>
      </c>
    </row>
    <row r="904" spans="1:5" x14ac:dyDescent="0.3">
      <c r="A904" s="1">
        <v>40283</v>
      </c>
      <c r="B904" s="2">
        <v>0</v>
      </c>
      <c r="C904" s="8">
        <v>2577998</v>
      </c>
      <c r="D904">
        <v>0</v>
      </c>
      <c r="E904" t="s">
        <v>18</v>
      </c>
    </row>
    <row r="905" spans="1:5" x14ac:dyDescent="0.3">
      <c r="A905" s="1">
        <v>40284</v>
      </c>
      <c r="B905" s="2">
        <v>-9.1999999999999998E-3</v>
      </c>
      <c r="C905" s="8">
        <v>5358530</v>
      </c>
      <c r="D905">
        <v>1</v>
      </c>
      <c r="E905" t="s">
        <v>18</v>
      </c>
    </row>
    <row r="906" spans="1:5" x14ac:dyDescent="0.3">
      <c r="A906" s="1">
        <v>40287</v>
      </c>
      <c r="B906" s="2">
        <v>-6.0000000000000001E-3</v>
      </c>
      <c r="C906" s="8">
        <v>7546878</v>
      </c>
      <c r="D906">
        <v>0</v>
      </c>
      <c r="E906" t="s">
        <v>18</v>
      </c>
    </row>
    <row r="907" spans="1:5" x14ac:dyDescent="0.3">
      <c r="A907" s="1">
        <v>40288</v>
      </c>
      <c r="B907" s="2">
        <v>1.8200000000000001E-2</v>
      </c>
      <c r="C907" s="8">
        <v>3545905</v>
      </c>
      <c r="D907">
        <v>0</v>
      </c>
      <c r="E907" t="s">
        <v>18</v>
      </c>
    </row>
    <row r="908" spans="1:5" x14ac:dyDescent="0.3">
      <c r="A908" s="1">
        <v>40289</v>
      </c>
      <c r="B908" s="2">
        <v>4.8999999999999998E-3</v>
      </c>
      <c r="C908" s="8">
        <v>3677143</v>
      </c>
      <c r="D908">
        <v>0</v>
      </c>
      <c r="E908" t="s">
        <v>18</v>
      </c>
    </row>
    <row r="909" spans="1:5" x14ac:dyDescent="0.3">
      <c r="A909" s="1">
        <v>40290</v>
      </c>
      <c r="B909" s="2">
        <v>2.8500000000000001E-2</v>
      </c>
      <c r="C909" s="8">
        <v>3572757</v>
      </c>
      <c r="D909">
        <v>0</v>
      </c>
      <c r="E909" t="s">
        <v>18</v>
      </c>
    </row>
    <row r="910" spans="1:5" x14ac:dyDescent="0.3">
      <c r="A910" s="1">
        <v>40291</v>
      </c>
      <c r="B910" s="2">
        <v>1.5299999999999999E-2</v>
      </c>
      <c r="C910" s="8">
        <v>3234559</v>
      </c>
      <c r="D910">
        <v>0</v>
      </c>
      <c r="E910" t="s">
        <v>18</v>
      </c>
    </row>
    <row r="911" spans="1:5" x14ac:dyDescent="0.3">
      <c r="A911" s="1">
        <v>40294</v>
      </c>
      <c r="B911" s="2">
        <v>1.9E-2</v>
      </c>
      <c r="C911" s="8">
        <v>4104124</v>
      </c>
      <c r="D911">
        <v>0</v>
      </c>
      <c r="E911" t="s">
        <v>18</v>
      </c>
    </row>
    <row r="912" spans="1:5" x14ac:dyDescent="0.3">
      <c r="A912" s="1">
        <v>40295</v>
      </c>
      <c r="B912" s="2">
        <v>-4.4200000000000003E-2</v>
      </c>
      <c r="C912" s="8">
        <v>5044362</v>
      </c>
      <c r="D912">
        <v>0</v>
      </c>
      <c r="E912" t="s">
        <v>18</v>
      </c>
    </row>
    <row r="913" spans="1:5" x14ac:dyDescent="0.3">
      <c r="A913" s="1">
        <v>40296</v>
      </c>
      <c r="B913" s="2">
        <v>-1.18E-2</v>
      </c>
      <c r="C913" s="8">
        <v>3419458</v>
      </c>
      <c r="D913">
        <v>0</v>
      </c>
      <c r="E913" t="s">
        <v>18</v>
      </c>
    </row>
    <row r="914" spans="1:5" x14ac:dyDescent="0.3">
      <c r="A914" s="1">
        <v>40297</v>
      </c>
      <c r="B914" s="2">
        <v>9.7999999999999997E-3</v>
      </c>
      <c r="C914" s="8">
        <v>3222130</v>
      </c>
      <c r="D914">
        <v>0</v>
      </c>
      <c r="E914" t="s">
        <v>18</v>
      </c>
    </row>
    <row r="915" spans="1:5" x14ac:dyDescent="0.3">
      <c r="A915" s="1">
        <v>40298</v>
      </c>
      <c r="B915" s="2">
        <v>-1.2999999999999999E-2</v>
      </c>
      <c r="C915" s="8">
        <v>2732312</v>
      </c>
      <c r="D915">
        <v>0</v>
      </c>
      <c r="E915" t="s">
        <v>18</v>
      </c>
    </row>
    <row r="916" spans="1:5" x14ac:dyDescent="0.3">
      <c r="A916" s="1">
        <v>40301</v>
      </c>
      <c r="B916" s="2">
        <v>5.4999999999999997E-3</v>
      </c>
      <c r="C916" s="8">
        <v>2183389</v>
      </c>
      <c r="D916">
        <v>1</v>
      </c>
      <c r="E916" t="s">
        <v>18</v>
      </c>
    </row>
    <row r="917" spans="1:5" x14ac:dyDescent="0.3">
      <c r="A917" s="1">
        <v>40302</v>
      </c>
      <c r="B917" s="2">
        <v>-3.5900000000000001E-2</v>
      </c>
      <c r="C917" s="8">
        <v>3922073</v>
      </c>
      <c r="D917">
        <v>1</v>
      </c>
      <c r="E917" t="s">
        <v>18</v>
      </c>
    </row>
    <row r="918" spans="1:5" x14ac:dyDescent="0.3">
      <c r="A918" s="1">
        <v>40303</v>
      </c>
      <c r="B918" s="2">
        <v>6.7999999999999996E-3</v>
      </c>
      <c r="C918" s="8">
        <v>4958832</v>
      </c>
      <c r="D918">
        <v>1</v>
      </c>
      <c r="E918" t="s">
        <v>18</v>
      </c>
    </row>
    <row r="919" spans="1:5" x14ac:dyDescent="0.3">
      <c r="A919" s="1">
        <v>40304</v>
      </c>
      <c r="B919" s="2">
        <v>-2.4199999999999999E-2</v>
      </c>
      <c r="C919" s="8">
        <v>6515636</v>
      </c>
      <c r="D919">
        <v>1</v>
      </c>
      <c r="E919" t="s">
        <v>18</v>
      </c>
    </row>
    <row r="920" spans="1:5" x14ac:dyDescent="0.3">
      <c r="A920" s="1">
        <v>40305</v>
      </c>
      <c r="B920" s="2">
        <v>-1.9699999999999999E-2</v>
      </c>
      <c r="C920" s="8">
        <v>4712424</v>
      </c>
      <c r="D920">
        <v>1</v>
      </c>
      <c r="E920" t="s">
        <v>18</v>
      </c>
    </row>
    <row r="921" spans="1:5" x14ac:dyDescent="0.3">
      <c r="A921" s="1">
        <v>40308</v>
      </c>
      <c r="B921" s="2">
        <v>-2.9999999999999997E-4</v>
      </c>
      <c r="C921" s="8">
        <v>4147577</v>
      </c>
      <c r="D921">
        <v>0</v>
      </c>
      <c r="E921" t="s">
        <v>18</v>
      </c>
    </row>
    <row r="922" spans="1:5" x14ac:dyDescent="0.3">
      <c r="A922" s="1">
        <v>40309</v>
      </c>
      <c r="B922" s="2">
        <v>2.2599999999999999E-2</v>
      </c>
      <c r="C922" s="8">
        <v>2469583</v>
      </c>
      <c r="D922">
        <v>0</v>
      </c>
      <c r="E922" t="s">
        <v>18</v>
      </c>
    </row>
    <row r="923" spans="1:5" x14ac:dyDescent="0.3">
      <c r="A923" s="1">
        <v>40310</v>
      </c>
      <c r="B923" s="2">
        <v>2.1999999999999999E-2</v>
      </c>
      <c r="C923" s="8">
        <v>2358742</v>
      </c>
      <c r="D923">
        <v>0</v>
      </c>
      <c r="E923" t="s">
        <v>18</v>
      </c>
    </row>
    <row r="924" spans="1:5" x14ac:dyDescent="0.3">
      <c r="A924" s="1">
        <v>40311</v>
      </c>
      <c r="B924" s="2">
        <v>-1.9E-3</v>
      </c>
      <c r="C924" s="8">
        <v>2433572</v>
      </c>
      <c r="D924">
        <v>-1</v>
      </c>
      <c r="E924" t="s">
        <v>18</v>
      </c>
    </row>
    <row r="925" spans="1:5" x14ac:dyDescent="0.3">
      <c r="A925" s="1">
        <v>40312</v>
      </c>
      <c r="B925" s="2">
        <v>-2.0299999999999999E-2</v>
      </c>
      <c r="C925" s="8">
        <v>3394158</v>
      </c>
      <c r="D925">
        <v>0</v>
      </c>
      <c r="E925" t="s">
        <v>18</v>
      </c>
    </row>
    <row r="926" spans="1:5" x14ac:dyDescent="0.3">
      <c r="A926" s="1">
        <v>40315</v>
      </c>
      <c r="B926" s="2">
        <v>2.7000000000000001E-3</v>
      </c>
      <c r="C926" s="8">
        <v>4895053</v>
      </c>
      <c r="D926">
        <v>1</v>
      </c>
      <c r="E926" t="s">
        <v>18</v>
      </c>
    </row>
    <row r="927" spans="1:5" x14ac:dyDescent="0.3">
      <c r="A927" s="1">
        <v>40316</v>
      </c>
      <c r="B927" s="2">
        <v>-5.2400000000000002E-2</v>
      </c>
      <c r="C927" s="8">
        <v>5857333</v>
      </c>
      <c r="D927">
        <v>1</v>
      </c>
      <c r="E927" t="s">
        <v>18</v>
      </c>
    </row>
    <row r="928" spans="1:5" x14ac:dyDescent="0.3">
      <c r="A928" s="1">
        <v>40317</v>
      </c>
      <c r="B928" s="2">
        <v>6.9999999999999999E-4</v>
      </c>
      <c r="C928" s="8">
        <v>2995010</v>
      </c>
      <c r="D928">
        <v>0</v>
      </c>
      <c r="E928" t="s">
        <v>18</v>
      </c>
    </row>
    <row r="929" spans="1:5" x14ac:dyDescent="0.3">
      <c r="A929" s="1">
        <v>40318</v>
      </c>
      <c r="B929" s="2">
        <v>-2.07E-2</v>
      </c>
      <c r="C929" s="8">
        <v>5576901</v>
      </c>
      <c r="D929">
        <v>0</v>
      </c>
      <c r="E929" t="s">
        <v>18</v>
      </c>
    </row>
    <row r="930" spans="1:5" x14ac:dyDescent="0.3">
      <c r="A930" s="1">
        <v>40319</v>
      </c>
      <c r="B930" s="2">
        <v>5.3499999999999999E-2</v>
      </c>
      <c r="C930" s="8">
        <v>4097046</v>
      </c>
      <c r="D930">
        <v>1</v>
      </c>
      <c r="E930" t="s">
        <v>18</v>
      </c>
    </row>
    <row r="931" spans="1:5" x14ac:dyDescent="0.3">
      <c r="A931" s="1">
        <v>40322</v>
      </c>
      <c r="B931" s="2">
        <v>-1.21E-2</v>
      </c>
      <c r="C931" s="8">
        <v>2354588</v>
      </c>
      <c r="D931">
        <v>1</v>
      </c>
      <c r="E931" t="s">
        <v>18</v>
      </c>
    </row>
    <row r="932" spans="1:5" x14ac:dyDescent="0.3">
      <c r="A932" s="1">
        <v>40323</v>
      </c>
      <c r="B932" s="2">
        <v>3.7999999999999999E-2</v>
      </c>
      <c r="C932" s="8">
        <v>3967530</v>
      </c>
      <c r="D932">
        <v>1</v>
      </c>
      <c r="E932" t="s">
        <v>18</v>
      </c>
    </row>
    <row r="933" spans="1:5" x14ac:dyDescent="0.3">
      <c r="A933" s="1">
        <v>40324</v>
      </c>
      <c r="B933" s="2">
        <v>-2.3400000000000001E-2</v>
      </c>
      <c r="C933" s="8">
        <v>2932209</v>
      </c>
      <c r="D933">
        <v>1</v>
      </c>
      <c r="E933" t="s">
        <v>18</v>
      </c>
    </row>
    <row r="934" spans="1:5" x14ac:dyDescent="0.3">
      <c r="A934" s="1">
        <v>40325</v>
      </c>
      <c r="B934" s="2">
        <v>3.3000000000000002E-2</v>
      </c>
      <c r="C934" s="8">
        <v>3073438</v>
      </c>
      <c r="D934">
        <v>1</v>
      </c>
      <c r="E934" t="s">
        <v>18</v>
      </c>
    </row>
    <row r="935" spans="1:5" x14ac:dyDescent="0.3">
      <c r="A935" s="1">
        <v>40326</v>
      </c>
      <c r="B935" s="2">
        <v>-3.0999999999999999E-3</v>
      </c>
      <c r="C935" s="8">
        <v>2513426</v>
      </c>
      <c r="D935">
        <v>1</v>
      </c>
      <c r="E935" t="s">
        <v>18</v>
      </c>
    </row>
    <row r="936" spans="1:5" x14ac:dyDescent="0.3">
      <c r="A936" s="1">
        <v>40329</v>
      </c>
      <c r="B936" s="2">
        <v>0</v>
      </c>
      <c r="C936" s="8">
        <v>0</v>
      </c>
      <c r="D936">
        <v>1</v>
      </c>
      <c r="E936" t="s">
        <v>18</v>
      </c>
    </row>
    <row r="937" spans="1:5" x14ac:dyDescent="0.3">
      <c r="A937" s="1">
        <v>40330</v>
      </c>
      <c r="B937" s="2">
        <v>-1.95E-2</v>
      </c>
      <c r="C937" s="8">
        <v>2881845</v>
      </c>
      <c r="D937">
        <v>0</v>
      </c>
      <c r="E937" t="s">
        <v>15</v>
      </c>
    </row>
    <row r="938" spans="1:5" x14ac:dyDescent="0.3">
      <c r="A938" s="1">
        <v>40331</v>
      </c>
      <c r="B938" s="2">
        <v>3.2000000000000001E-2</v>
      </c>
      <c r="C938" s="8">
        <v>3410157</v>
      </c>
      <c r="D938">
        <v>0</v>
      </c>
      <c r="E938" t="s">
        <v>15</v>
      </c>
    </row>
    <row r="939" spans="1:5" x14ac:dyDescent="0.3">
      <c r="A939" s="1">
        <v>40332</v>
      </c>
      <c r="B939" s="2">
        <v>-1.0800000000000001E-2</v>
      </c>
      <c r="C939" s="8">
        <v>1773459</v>
      </c>
      <c r="D939">
        <v>0</v>
      </c>
      <c r="E939" t="s">
        <v>15</v>
      </c>
    </row>
    <row r="940" spans="1:5" x14ac:dyDescent="0.3">
      <c r="A940" s="1">
        <v>40333</v>
      </c>
      <c r="B940" s="2">
        <v>-1.47E-2</v>
      </c>
      <c r="C940" s="8">
        <v>4022790</v>
      </c>
      <c r="D940">
        <v>0</v>
      </c>
      <c r="E940" t="s">
        <v>15</v>
      </c>
    </row>
    <row r="941" spans="1:5" x14ac:dyDescent="0.3">
      <c r="A941" s="1">
        <v>40336</v>
      </c>
      <c r="B941" s="2">
        <v>-1.34E-2</v>
      </c>
      <c r="C941" s="8">
        <v>4315138</v>
      </c>
      <c r="D941">
        <v>0</v>
      </c>
      <c r="E941" t="s">
        <v>15</v>
      </c>
    </row>
    <row r="942" spans="1:5" x14ac:dyDescent="0.3">
      <c r="A942" s="1">
        <v>40337</v>
      </c>
      <c r="B942" s="2">
        <v>-8.0000000000000002E-3</v>
      </c>
      <c r="C942" s="8">
        <v>3619691</v>
      </c>
      <c r="D942">
        <v>-1</v>
      </c>
      <c r="E942" t="s">
        <v>15</v>
      </c>
    </row>
    <row r="943" spans="1:5" x14ac:dyDescent="0.3">
      <c r="A943" s="1">
        <v>40338</v>
      </c>
      <c r="B943" s="2">
        <v>-1.43E-2</v>
      </c>
      <c r="C943" s="8">
        <v>2306168</v>
      </c>
      <c r="D943">
        <v>-1</v>
      </c>
      <c r="E943" t="s">
        <v>15</v>
      </c>
    </row>
    <row r="944" spans="1:5" x14ac:dyDescent="0.3">
      <c r="A944" s="1">
        <v>40339</v>
      </c>
      <c r="B944" s="2">
        <v>3.1800000000000002E-2</v>
      </c>
      <c r="C944" s="8">
        <v>3331586</v>
      </c>
      <c r="D944">
        <v>-1</v>
      </c>
      <c r="E944" t="s">
        <v>15</v>
      </c>
    </row>
    <row r="945" spans="1:5" x14ac:dyDescent="0.3">
      <c r="A945" s="1">
        <v>40340</v>
      </c>
      <c r="B945" s="2">
        <v>3.4099999999999998E-2</v>
      </c>
      <c r="C945" s="8">
        <v>3900559</v>
      </c>
      <c r="D945">
        <v>0</v>
      </c>
      <c r="E945" t="s">
        <v>15</v>
      </c>
    </row>
    <row r="946" spans="1:5" x14ac:dyDescent="0.3">
      <c r="A946" s="1">
        <v>40343</v>
      </c>
      <c r="B946" s="2">
        <v>-7.1999999999999998E-3</v>
      </c>
      <c r="C946" s="8">
        <v>2862343</v>
      </c>
      <c r="D946">
        <v>0</v>
      </c>
      <c r="E946" t="s">
        <v>15</v>
      </c>
    </row>
    <row r="947" spans="1:5" x14ac:dyDescent="0.3">
      <c r="A947" s="1">
        <v>40344</v>
      </c>
      <c r="B947" s="2">
        <v>1.3299999999999999E-2</v>
      </c>
      <c r="C947" s="8">
        <v>2340574</v>
      </c>
      <c r="D947">
        <v>0</v>
      </c>
      <c r="E947" t="s">
        <v>15</v>
      </c>
    </row>
    <row r="948" spans="1:5" x14ac:dyDescent="0.3">
      <c r="A948" s="1">
        <v>40345</v>
      </c>
      <c r="B948" s="2">
        <v>8.2000000000000007E-3</v>
      </c>
      <c r="C948" s="8">
        <v>2107323</v>
      </c>
      <c r="D948">
        <v>0</v>
      </c>
      <c r="E948" t="s">
        <v>15</v>
      </c>
    </row>
    <row r="949" spans="1:5" x14ac:dyDescent="0.3">
      <c r="A949" s="1">
        <v>40346</v>
      </c>
      <c r="B949" s="2">
        <v>-4.7000000000000002E-3</v>
      </c>
      <c r="C949" s="8">
        <v>1723870</v>
      </c>
      <c r="D949">
        <v>0</v>
      </c>
      <c r="E949" t="s">
        <v>15</v>
      </c>
    </row>
    <row r="950" spans="1:5" x14ac:dyDescent="0.3">
      <c r="A950" s="1">
        <v>40347</v>
      </c>
      <c r="B950" s="2">
        <v>1.32E-2</v>
      </c>
      <c r="C950" s="8">
        <v>2185514</v>
      </c>
      <c r="D950">
        <v>-1</v>
      </c>
      <c r="E950" t="s">
        <v>15</v>
      </c>
    </row>
    <row r="951" spans="1:5" x14ac:dyDescent="0.3">
      <c r="A951" s="1">
        <v>40350</v>
      </c>
      <c r="B951" s="2">
        <v>-1.8200000000000001E-2</v>
      </c>
      <c r="C951" s="8">
        <v>2272392</v>
      </c>
      <c r="D951">
        <v>0</v>
      </c>
      <c r="E951" t="s">
        <v>15</v>
      </c>
    </row>
    <row r="952" spans="1:5" x14ac:dyDescent="0.3">
      <c r="A952" s="1">
        <v>40351</v>
      </c>
      <c r="B952" s="2">
        <v>-1.7600000000000001E-2</v>
      </c>
      <c r="C952" s="8">
        <v>1669258</v>
      </c>
      <c r="D952">
        <v>0</v>
      </c>
      <c r="E952" t="s">
        <v>15</v>
      </c>
    </row>
    <row r="953" spans="1:5" x14ac:dyDescent="0.3">
      <c r="A953" s="1">
        <v>40352</v>
      </c>
      <c r="B953" s="2">
        <v>-6.1999999999999998E-3</v>
      </c>
      <c r="C953" s="8">
        <v>1712542</v>
      </c>
      <c r="D953">
        <v>0</v>
      </c>
      <c r="E953" t="s">
        <v>15</v>
      </c>
    </row>
    <row r="954" spans="1:5" x14ac:dyDescent="0.3">
      <c r="A954" s="1">
        <v>40353</v>
      </c>
      <c r="B954" s="2">
        <v>-1.7100000000000001E-2</v>
      </c>
      <c r="C954" s="8">
        <v>2211748</v>
      </c>
      <c r="D954">
        <v>0</v>
      </c>
      <c r="E954" t="s">
        <v>15</v>
      </c>
    </row>
    <row r="955" spans="1:5" x14ac:dyDescent="0.3">
      <c r="A955" s="1">
        <v>40354</v>
      </c>
      <c r="B955" s="2">
        <v>1.1599999999999999E-2</v>
      </c>
      <c r="C955" s="8">
        <v>2716937</v>
      </c>
      <c r="D955">
        <v>0</v>
      </c>
      <c r="E955" t="s">
        <v>15</v>
      </c>
    </row>
    <row r="956" spans="1:5" x14ac:dyDescent="0.3">
      <c r="A956" s="1">
        <v>40357</v>
      </c>
      <c r="B956" s="2">
        <v>0</v>
      </c>
      <c r="C956" s="8">
        <v>2525942</v>
      </c>
      <c r="D956">
        <v>0</v>
      </c>
      <c r="E956" t="s">
        <v>15</v>
      </c>
    </row>
    <row r="957" spans="1:5" x14ac:dyDescent="0.3">
      <c r="A957" s="1">
        <v>40358</v>
      </c>
      <c r="B957" s="2">
        <v>-2.52E-2</v>
      </c>
      <c r="C957" s="8">
        <v>3502330</v>
      </c>
      <c r="D957">
        <v>1</v>
      </c>
      <c r="E957" t="s">
        <v>15</v>
      </c>
    </row>
    <row r="958" spans="1:5" x14ac:dyDescent="0.3">
      <c r="A958" s="1">
        <v>40359</v>
      </c>
      <c r="B958" s="2">
        <v>-1.04E-2</v>
      </c>
      <c r="C958" s="8">
        <v>3096204</v>
      </c>
      <c r="D958">
        <v>0</v>
      </c>
      <c r="E958" t="s">
        <v>15</v>
      </c>
    </row>
    <row r="959" spans="1:5" x14ac:dyDescent="0.3">
      <c r="A959" s="1">
        <v>40360</v>
      </c>
      <c r="B959" s="2">
        <v>-1.8E-3</v>
      </c>
      <c r="C959" s="8">
        <v>3691242</v>
      </c>
      <c r="D959">
        <v>0</v>
      </c>
      <c r="E959" t="s">
        <v>15</v>
      </c>
    </row>
    <row r="960" spans="1:5" x14ac:dyDescent="0.3">
      <c r="A960" s="1">
        <v>40361</v>
      </c>
      <c r="B960" s="2">
        <v>-1.1599999999999999E-2</v>
      </c>
      <c r="C960" s="8">
        <v>2376814</v>
      </c>
      <c r="D960">
        <v>0</v>
      </c>
      <c r="E960" t="s">
        <v>15</v>
      </c>
    </row>
    <row r="961" spans="1:5" x14ac:dyDescent="0.3">
      <c r="A961" s="1">
        <v>40364</v>
      </c>
      <c r="B961" s="2">
        <v>0</v>
      </c>
      <c r="C961" s="8">
        <v>0</v>
      </c>
      <c r="D961">
        <v>1</v>
      </c>
      <c r="E961" t="s">
        <v>15</v>
      </c>
    </row>
    <row r="962" spans="1:5" x14ac:dyDescent="0.3">
      <c r="A962" s="1">
        <v>40365</v>
      </c>
      <c r="B962" s="2">
        <v>-1.41E-2</v>
      </c>
      <c r="C962" s="8">
        <v>2376892</v>
      </c>
      <c r="D962">
        <v>1</v>
      </c>
      <c r="E962" t="s">
        <v>15</v>
      </c>
    </row>
    <row r="963" spans="1:5" x14ac:dyDescent="0.3">
      <c r="A963" s="1">
        <v>40366</v>
      </c>
      <c r="B963" s="2">
        <v>1.7600000000000001E-2</v>
      </c>
      <c r="C963" s="8">
        <v>5344250</v>
      </c>
      <c r="D963">
        <v>1</v>
      </c>
      <c r="E963" t="s">
        <v>15</v>
      </c>
    </row>
    <row r="964" spans="1:5" x14ac:dyDescent="0.3">
      <c r="A964" s="1">
        <v>40367</v>
      </c>
      <c r="B964" s="2">
        <v>5.4000000000000003E-3</v>
      </c>
      <c r="C964" s="8">
        <v>2265122</v>
      </c>
      <c r="D964">
        <v>1</v>
      </c>
      <c r="E964" t="s">
        <v>15</v>
      </c>
    </row>
    <row r="965" spans="1:5" x14ac:dyDescent="0.3">
      <c r="A965" s="1">
        <v>40368</v>
      </c>
      <c r="B965" s="2">
        <v>1.2200000000000001E-2</v>
      </c>
      <c r="C965" s="8">
        <v>1865440</v>
      </c>
      <c r="D965">
        <v>0</v>
      </c>
      <c r="E965" t="s">
        <v>15</v>
      </c>
    </row>
    <row r="966" spans="1:5" x14ac:dyDescent="0.3">
      <c r="A966" s="1">
        <v>40371</v>
      </c>
      <c r="B966" s="2">
        <v>5.0000000000000001E-3</v>
      </c>
      <c r="C966" s="8">
        <v>1668995</v>
      </c>
      <c r="D966">
        <v>0</v>
      </c>
      <c r="E966" t="s">
        <v>15</v>
      </c>
    </row>
    <row r="967" spans="1:5" x14ac:dyDescent="0.3">
      <c r="A967" s="1">
        <v>40372</v>
      </c>
      <c r="B967" s="2">
        <v>-1.0500000000000001E-2</v>
      </c>
      <c r="C967" s="8">
        <v>2963634</v>
      </c>
      <c r="D967">
        <v>0</v>
      </c>
      <c r="E967" t="s">
        <v>15</v>
      </c>
    </row>
    <row r="968" spans="1:5" x14ac:dyDescent="0.3">
      <c r="A968" s="1">
        <v>40373</v>
      </c>
      <c r="B968" s="2">
        <v>-1.4E-3</v>
      </c>
      <c r="C968" s="8">
        <v>3148101</v>
      </c>
      <c r="D968">
        <v>0</v>
      </c>
      <c r="E968" t="s">
        <v>15</v>
      </c>
    </row>
    <row r="969" spans="1:5" x14ac:dyDescent="0.3">
      <c r="A969" s="1">
        <v>40374</v>
      </c>
      <c r="B969" s="2">
        <v>7.9000000000000008E-3</v>
      </c>
      <c r="C969" s="8">
        <v>1618531</v>
      </c>
      <c r="D969">
        <v>0</v>
      </c>
      <c r="E969" t="s">
        <v>15</v>
      </c>
    </row>
    <row r="970" spans="1:5" x14ac:dyDescent="0.3">
      <c r="A970" s="1">
        <v>40375</v>
      </c>
      <c r="B970" s="2">
        <v>-3.44E-2</v>
      </c>
      <c r="C970" s="8">
        <v>3025551</v>
      </c>
      <c r="D970">
        <v>0</v>
      </c>
      <c r="E970" t="s">
        <v>15</v>
      </c>
    </row>
    <row r="971" spans="1:5" x14ac:dyDescent="0.3">
      <c r="A971" s="1">
        <v>40378</v>
      </c>
      <c r="B971" s="2">
        <v>6.9999999999999999E-4</v>
      </c>
      <c r="C971" s="8">
        <v>1763221</v>
      </c>
      <c r="D971">
        <v>0</v>
      </c>
      <c r="E971" t="s">
        <v>15</v>
      </c>
    </row>
    <row r="972" spans="1:5" x14ac:dyDescent="0.3">
      <c r="A972" s="1">
        <v>40379</v>
      </c>
      <c r="B972" s="2">
        <v>3.5999999999999997E-2</v>
      </c>
      <c r="C972" s="8">
        <v>1937213</v>
      </c>
      <c r="D972">
        <v>0</v>
      </c>
      <c r="E972" t="s">
        <v>15</v>
      </c>
    </row>
    <row r="973" spans="1:5" x14ac:dyDescent="0.3">
      <c r="A973" s="1">
        <v>40380</v>
      </c>
      <c r="B973" s="2">
        <v>-2.3099999999999999E-2</v>
      </c>
      <c r="C973" s="8">
        <v>2916712</v>
      </c>
      <c r="D973">
        <v>0</v>
      </c>
      <c r="E973" t="s">
        <v>15</v>
      </c>
    </row>
    <row r="974" spans="1:5" x14ac:dyDescent="0.3">
      <c r="A974" s="1">
        <v>40381</v>
      </c>
      <c r="B974" s="2">
        <v>2.41E-2</v>
      </c>
      <c r="C974" s="8">
        <v>2277091</v>
      </c>
      <c r="D974">
        <v>1</v>
      </c>
      <c r="E974" t="s">
        <v>15</v>
      </c>
    </row>
    <row r="975" spans="1:5" x14ac:dyDescent="0.3">
      <c r="A975" s="1">
        <v>40382</v>
      </c>
      <c r="B975" s="2">
        <v>1.29E-2</v>
      </c>
      <c r="C975" s="8">
        <v>1326189</v>
      </c>
      <c r="D975">
        <v>1</v>
      </c>
      <c r="E975" t="s">
        <v>15</v>
      </c>
    </row>
    <row r="976" spans="1:5" x14ac:dyDescent="0.3">
      <c r="A976" s="1">
        <v>40385</v>
      </c>
      <c r="B976" s="2">
        <v>1.24E-2</v>
      </c>
      <c r="C976" s="8">
        <v>1355213</v>
      </c>
      <c r="D976">
        <v>0</v>
      </c>
      <c r="E976" t="s">
        <v>15</v>
      </c>
    </row>
    <row r="977" spans="1:5" x14ac:dyDescent="0.3">
      <c r="A977" s="1">
        <v>40386</v>
      </c>
      <c r="B977" s="2">
        <v>5.1999999999999998E-3</v>
      </c>
      <c r="C977" s="8">
        <v>2855593</v>
      </c>
      <c r="D977">
        <v>0</v>
      </c>
      <c r="E977" t="s">
        <v>15</v>
      </c>
    </row>
    <row r="978" spans="1:5" x14ac:dyDescent="0.3">
      <c r="A978" s="1">
        <v>40387</v>
      </c>
      <c r="B978" s="2">
        <v>-3.8E-3</v>
      </c>
      <c r="C978" s="8">
        <v>2090719</v>
      </c>
      <c r="D978">
        <v>0</v>
      </c>
      <c r="E978" t="s">
        <v>15</v>
      </c>
    </row>
    <row r="979" spans="1:5" x14ac:dyDescent="0.3">
      <c r="A979" s="1">
        <v>40388</v>
      </c>
      <c r="B979" s="2">
        <v>-2.9999999999999997E-4</v>
      </c>
      <c r="C979" s="8">
        <v>2103663</v>
      </c>
      <c r="D979">
        <v>0</v>
      </c>
      <c r="E979" t="s">
        <v>15</v>
      </c>
    </row>
    <row r="980" spans="1:5" x14ac:dyDescent="0.3">
      <c r="A980" s="1">
        <v>40389</v>
      </c>
      <c r="B980" s="2">
        <v>4.8999999999999998E-3</v>
      </c>
      <c r="C980" s="8">
        <v>1822931</v>
      </c>
      <c r="D980">
        <v>0</v>
      </c>
      <c r="E980" t="s">
        <v>15</v>
      </c>
    </row>
    <row r="981" spans="1:5" x14ac:dyDescent="0.3">
      <c r="A981" s="1">
        <v>40392</v>
      </c>
      <c r="B981" s="2">
        <v>2.1499999999999998E-2</v>
      </c>
      <c r="C981" s="8">
        <v>3293529</v>
      </c>
      <c r="D981">
        <v>0</v>
      </c>
      <c r="E981" t="s">
        <v>15</v>
      </c>
    </row>
    <row r="982" spans="1:5" x14ac:dyDescent="0.3">
      <c r="A982" s="1">
        <v>40393</v>
      </c>
      <c r="B982" s="2">
        <v>-1.09E-2</v>
      </c>
      <c r="C982" s="8">
        <v>4558790</v>
      </c>
      <c r="D982">
        <v>0</v>
      </c>
      <c r="E982" t="s">
        <v>15</v>
      </c>
    </row>
    <row r="983" spans="1:5" x14ac:dyDescent="0.3">
      <c r="A983" s="1">
        <v>40394</v>
      </c>
      <c r="B983" s="2">
        <v>2.7000000000000001E-3</v>
      </c>
      <c r="C983" s="8">
        <v>2189268</v>
      </c>
      <c r="D983">
        <v>0</v>
      </c>
      <c r="E983" t="s">
        <v>15</v>
      </c>
    </row>
    <row r="984" spans="1:5" x14ac:dyDescent="0.3">
      <c r="A984" s="1">
        <v>40395</v>
      </c>
      <c r="B984" s="2">
        <v>1.3100000000000001E-2</v>
      </c>
      <c r="C984" s="8">
        <v>1779243</v>
      </c>
      <c r="D984">
        <v>1</v>
      </c>
      <c r="E984" t="s">
        <v>15</v>
      </c>
    </row>
    <row r="985" spans="1:5" x14ac:dyDescent="0.3">
      <c r="A985" s="1">
        <v>40396</v>
      </c>
      <c r="B985" s="2">
        <v>1.44E-2</v>
      </c>
      <c r="C985" s="8">
        <v>2012379</v>
      </c>
      <c r="D985">
        <v>0</v>
      </c>
      <c r="E985" t="s">
        <v>15</v>
      </c>
    </row>
    <row r="986" spans="1:5" x14ac:dyDescent="0.3">
      <c r="A986" s="1">
        <v>40399</v>
      </c>
      <c r="B986" s="2">
        <v>1.38E-2</v>
      </c>
      <c r="C986" s="8">
        <v>1536458</v>
      </c>
      <c r="D986">
        <v>0</v>
      </c>
      <c r="E986" t="s">
        <v>15</v>
      </c>
    </row>
    <row r="987" spans="1:5" x14ac:dyDescent="0.3">
      <c r="A987" s="1">
        <v>40400</v>
      </c>
      <c r="B987" s="2">
        <v>5.5999999999999999E-3</v>
      </c>
      <c r="C987" s="8">
        <v>1605885</v>
      </c>
      <c r="D987">
        <v>0</v>
      </c>
      <c r="E987" t="s">
        <v>15</v>
      </c>
    </row>
    <row r="988" spans="1:5" x14ac:dyDescent="0.3">
      <c r="A988" s="1">
        <v>40401</v>
      </c>
      <c r="B988" s="2">
        <v>-1.34E-2</v>
      </c>
      <c r="C988" s="8">
        <v>3122947</v>
      </c>
      <c r="D988">
        <v>0</v>
      </c>
      <c r="E988" t="s">
        <v>15</v>
      </c>
    </row>
    <row r="989" spans="1:5" x14ac:dyDescent="0.3">
      <c r="A989" s="1">
        <v>40402</v>
      </c>
      <c r="B989" s="2">
        <v>1.6199999999999999E-2</v>
      </c>
      <c r="C989" s="8">
        <v>2053549</v>
      </c>
      <c r="D989">
        <v>1</v>
      </c>
      <c r="E989" t="s">
        <v>15</v>
      </c>
    </row>
    <row r="990" spans="1:5" x14ac:dyDescent="0.3">
      <c r="A990" s="1">
        <v>40403</v>
      </c>
      <c r="B990" s="2">
        <v>2E-3</v>
      </c>
      <c r="C990" s="8">
        <v>1651308</v>
      </c>
      <c r="D990">
        <v>0</v>
      </c>
      <c r="E990" t="s">
        <v>15</v>
      </c>
    </row>
    <row r="991" spans="1:5" x14ac:dyDescent="0.3">
      <c r="A991" s="1">
        <v>40406</v>
      </c>
      <c r="B991" s="2">
        <v>-2.9999999999999997E-4</v>
      </c>
      <c r="C991" s="8">
        <v>1460486</v>
      </c>
      <c r="D991">
        <v>0</v>
      </c>
      <c r="E991" t="s">
        <v>15</v>
      </c>
    </row>
    <row r="992" spans="1:5" x14ac:dyDescent="0.3">
      <c r="A992" s="1">
        <v>40407</v>
      </c>
      <c r="B992" s="2">
        <v>-6.1000000000000004E-3</v>
      </c>
      <c r="C992" s="8">
        <v>1841493</v>
      </c>
      <c r="D992">
        <v>0</v>
      </c>
      <c r="E992" t="s">
        <v>15</v>
      </c>
    </row>
    <row r="993" spans="1:5" x14ac:dyDescent="0.3">
      <c r="A993" s="1">
        <v>40408</v>
      </c>
      <c r="B993" s="2">
        <v>-7.7999999999999996E-3</v>
      </c>
      <c r="C993" s="8">
        <v>2225078</v>
      </c>
      <c r="D993">
        <v>0</v>
      </c>
      <c r="E993" t="s">
        <v>15</v>
      </c>
    </row>
    <row r="994" spans="1:5" x14ac:dyDescent="0.3">
      <c r="A994" s="1">
        <v>40409</v>
      </c>
      <c r="B994" s="2">
        <v>-1.4800000000000001E-2</v>
      </c>
      <c r="C994" s="8">
        <v>2112511</v>
      </c>
      <c r="D994">
        <v>0</v>
      </c>
      <c r="E994" t="s">
        <v>15</v>
      </c>
    </row>
    <row r="995" spans="1:5" x14ac:dyDescent="0.3">
      <c r="A995" s="1">
        <v>40410</v>
      </c>
      <c r="B995" s="2">
        <v>4.5999999999999999E-3</v>
      </c>
      <c r="C995" s="8">
        <v>2143390</v>
      </c>
      <c r="D995">
        <v>0</v>
      </c>
      <c r="E995" t="s">
        <v>15</v>
      </c>
    </row>
    <row r="996" spans="1:5" x14ac:dyDescent="0.3">
      <c r="A996" s="1">
        <v>40413</v>
      </c>
      <c r="B996" s="2">
        <v>6.9999999999999999E-4</v>
      </c>
      <c r="C996" s="8">
        <v>1349035</v>
      </c>
      <c r="D996">
        <v>0</v>
      </c>
      <c r="E996" t="s">
        <v>15</v>
      </c>
    </row>
    <row r="997" spans="1:5" x14ac:dyDescent="0.3">
      <c r="A997" s="1">
        <v>40414</v>
      </c>
      <c r="B997" s="2">
        <v>-3.32E-2</v>
      </c>
      <c r="C997" s="8">
        <v>3203885</v>
      </c>
      <c r="D997">
        <v>-1</v>
      </c>
      <c r="E997" t="s">
        <v>15</v>
      </c>
    </row>
    <row r="998" spans="1:5" x14ac:dyDescent="0.3">
      <c r="A998" s="1">
        <v>40415</v>
      </c>
      <c r="B998" s="2">
        <v>3.3500000000000002E-2</v>
      </c>
      <c r="C998" s="8">
        <v>5031031</v>
      </c>
      <c r="D998">
        <v>-1</v>
      </c>
      <c r="E998" t="s">
        <v>15</v>
      </c>
    </row>
    <row r="999" spans="1:5" x14ac:dyDescent="0.3">
      <c r="A999" s="1">
        <v>40416</v>
      </c>
      <c r="B999" s="2">
        <v>-2.06E-2</v>
      </c>
      <c r="C999" s="8">
        <v>2313847</v>
      </c>
      <c r="D999">
        <v>-1</v>
      </c>
      <c r="E999" t="s">
        <v>15</v>
      </c>
    </row>
    <row r="1000" spans="1:5" x14ac:dyDescent="0.3">
      <c r="A1000" s="1">
        <v>40417</v>
      </c>
      <c r="B1000" s="2">
        <v>1.95E-2</v>
      </c>
      <c r="C1000" s="8">
        <v>1799683</v>
      </c>
      <c r="D1000">
        <v>0</v>
      </c>
      <c r="E1000" t="s">
        <v>15</v>
      </c>
    </row>
    <row r="1001" spans="1:5" x14ac:dyDescent="0.3">
      <c r="A1001" s="1">
        <v>40420</v>
      </c>
      <c r="B1001" s="2">
        <v>-1.3899999999999999E-2</v>
      </c>
      <c r="C1001" s="8">
        <v>1780329</v>
      </c>
      <c r="D1001">
        <v>0</v>
      </c>
      <c r="E1001" t="s">
        <v>15</v>
      </c>
    </row>
    <row r="1002" spans="1:5" x14ac:dyDescent="0.3">
      <c r="A1002" s="1">
        <v>40421</v>
      </c>
      <c r="B1002" s="2">
        <v>4.0000000000000002E-4</v>
      </c>
      <c r="C1002" s="8">
        <v>2313295</v>
      </c>
      <c r="D1002">
        <v>0</v>
      </c>
      <c r="E1002" t="s">
        <v>15</v>
      </c>
    </row>
    <row r="1003" spans="1:5" x14ac:dyDescent="0.3">
      <c r="A1003" s="1">
        <v>40422</v>
      </c>
      <c r="B1003" s="2">
        <v>3.5200000000000002E-2</v>
      </c>
      <c r="C1003" s="8">
        <v>2295657</v>
      </c>
      <c r="D1003">
        <v>1</v>
      </c>
      <c r="E1003" t="s">
        <v>16</v>
      </c>
    </row>
    <row r="1004" spans="1:5" x14ac:dyDescent="0.3">
      <c r="A1004" s="1">
        <v>40423</v>
      </c>
      <c r="B1004" s="2">
        <v>7.6E-3</v>
      </c>
      <c r="C1004" s="8">
        <v>1519429</v>
      </c>
      <c r="D1004">
        <v>1</v>
      </c>
      <c r="E1004" t="s">
        <v>16</v>
      </c>
    </row>
    <row r="1005" spans="1:5" x14ac:dyDescent="0.3">
      <c r="A1005" s="1">
        <v>40424</v>
      </c>
      <c r="B1005" s="2">
        <v>1.01E-2</v>
      </c>
      <c r="C1005" s="8">
        <v>2205875</v>
      </c>
      <c r="D1005">
        <v>1</v>
      </c>
      <c r="E1005" t="s">
        <v>16</v>
      </c>
    </row>
    <row r="1006" spans="1:5" x14ac:dyDescent="0.3">
      <c r="A1006" s="1">
        <v>40427</v>
      </c>
      <c r="B1006" s="2">
        <v>0</v>
      </c>
      <c r="C1006" s="8">
        <v>0</v>
      </c>
      <c r="D1006">
        <v>0</v>
      </c>
      <c r="E1006" t="s">
        <v>16</v>
      </c>
    </row>
    <row r="1007" spans="1:5" x14ac:dyDescent="0.3">
      <c r="A1007" s="1">
        <v>40428</v>
      </c>
      <c r="B1007" s="2">
        <v>-1.6199999999999999E-2</v>
      </c>
      <c r="C1007" s="8">
        <v>4928718</v>
      </c>
      <c r="D1007">
        <v>1</v>
      </c>
      <c r="E1007" t="s">
        <v>16</v>
      </c>
    </row>
    <row r="1008" spans="1:5" x14ac:dyDescent="0.3">
      <c r="A1008" s="1">
        <v>40429</v>
      </c>
      <c r="B1008" s="2">
        <v>6.1999999999999998E-3</v>
      </c>
      <c r="C1008" s="8">
        <v>4713148</v>
      </c>
      <c r="D1008">
        <v>1</v>
      </c>
      <c r="E1008" t="s">
        <v>16</v>
      </c>
    </row>
    <row r="1009" spans="1:5" x14ac:dyDescent="0.3">
      <c r="A1009" s="1">
        <v>40430</v>
      </c>
      <c r="B1009" s="2">
        <v>-7.1000000000000004E-3</v>
      </c>
      <c r="C1009" s="8">
        <v>1253767</v>
      </c>
      <c r="D1009">
        <v>1</v>
      </c>
      <c r="E1009" t="s">
        <v>16</v>
      </c>
    </row>
    <row r="1010" spans="1:5" x14ac:dyDescent="0.3">
      <c r="A1010" s="1">
        <v>40431</v>
      </c>
      <c r="B1010" s="2">
        <v>3.0000000000000001E-3</v>
      </c>
      <c r="C1010" s="8">
        <v>1520542</v>
      </c>
      <c r="D1010">
        <v>0</v>
      </c>
      <c r="E1010" t="s">
        <v>16</v>
      </c>
    </row>
    <row r="1011" spans="1:5" x14ac:dyDescent="0.3">
      <c r="A1011" s="1">
        <v>40434</v>
      </c>
      <c r="B1011" s="2">
        <v>5.7000000000000002E-3</v>
      </c>
      <c r="C1011" s="8">
        <v>1583783</v>
      </c>
      <c r="D1011">
        <v>0</v>
      </c>
      <c r="E1011" t="s">
        <v>16</v>
      </c>
    </row>
    <row r="1012" spans="1:5" x14ac:dyDescent="0.3">
      <c r="A1012" s="1">
        <v>40435</v>
      </c>
      <c r="B1012" s="2">
        <v>4.4000000000000003E-3</v>
      </c>
      <c r="C1012" s="8">
        <v>1507799</v>
      </c>
      <c r="D1012">
        <v>1</v>
      </c>
      <c r="E1012" t="s">
        <v>16</v>
      </c>
    </row>
    <row r="1013" spans="1:5" x14ac:dyDescent="0.3">
      <c r="A1013" s="1">
        <v>40436</v>
      </c>
      <c r="B1013" s="2">
        <v>2.7000000000000001E-3</v>
      </c>
      <c r="C1013" s="8">
        <v>1253488</v>
      </c>
      <c r="D1013">
        <v>0</v>
      </c>
      <c r="E1013" t="s">
        <v>16</v>
      </c>
    </row>
    <row r="1014" spans="1:5" x14ac:dyDescent="0.3">
      <c r="A1014" s="1">
        <v>40437</v>
      </c>
      <c r="B1014" s="2">
        <v>-4.3E-3</v>
      </c>
      <c r="C1014" s="8">
        <v>1714312</v>
      </c>
      <c r="D1014">
        <v>0</v>
      </c>
      <c r="E1014" t="s">
        <v>16</v>
      </c>
    </row>
    <row r="1015" spans="1:5" x14ac:dyDescent="0.3">
      <c r="A1015" s="1">
        <v>40438</v>
      </c>
      <c r="B1015" s="2">
        <v>-6.0000000000000001E-3</v>
      </c>
      <c r="C1015" s="8">
        <v>2129448</v>
      </c>
      <c r="D1015">
        <v>0</v>
      </c>
      <c r="E1015" t="s">
        <v>16</v>
      </c>
    </row>
    <row r="1016" spans="1:5" x14ac:dyDescent="0.3">
      <c r="A1016" s="1">
        <v>40441</v>
      </c>
      <c r="B1016" s="2">
        <v>-7.4000000000000003E-3</v>
      </c>
      <c r="C1016" s="8">
        <v>2460935</v>
      </c>
      <c r="D1016">
        <v>1</v>
      </c>
      <c r="E1016" t="s">
        <v>16</v>
      </c>
    </row>
    <row r="1017" spans="1:5" x14ac:dyDescent="0.3">
      <c r="A1017" s="1">
        <v>40442</v>
      </c>
      <c r="B1017" s="2">
        <v>-1.0500000000000001E-2</v>
      </c>
      <c r="C1017" s="8">
        <v>2362404</v>
      </c>
      <c r="D1017">
        <v>0</v>
      </c>
      <c r="E1017" t="s">
        <v>16</v>
      </c>
    </row>
    <row r="1018" spans="1:5" x14ac:dyDescent="0.3">
      <c r="A1018" s="1">
        <v>40443</v>
      </c>
      <c r="B1018" s="2">
        <v>-2.7E-2</v>
      </c>
      <c r="C1018" s="8">
        <v>2892177</v>
      </c>
      <c r="D1018">
        <v>0</v>
      </c>
      <c r="E1018" t="s">
        <v>16</v>
      </c>
    </row>
    <row r="1019" spans="1:5" x14ac:dyDescent="0.3">
      <c r="A1019" s="1">
        <v>40444</v>
      </c>
      <c r="B1019" s="2">
        <v>-3.5000000000000001E-3</v>
      </c>
      <c r="C1019" s="8">
        <v>2278389</v>
      </c>
      <c r="D1019">
        <v>1</v>
      </c>
      <c r="E1019" t="s">
        <v>16</v>
      </c>
    </row>
    <row r="1020" spans="1:5" x14ac:dyDescent="0.3">
      <c r="A1020" s="1">
        <v>40445</v>
      </c>
      <c r="B1020" s="2">
        <v>1.3599999999999999E-2</v>
      </c>
      <c r="C1020" s="8">
        <v>2033452</v>
      </c>
      <c r="D1020">
        <v>1</v>
      </c>
      <c r="E1020" t="s">
        <v>16</v>
      </c>
    </row>
    <row r="1021" spans="1:5" x14ac:dyDescent="0.3">
      <c r="A1021" s="1">
        <v>40448</v>
      </c>
      <c r="B1021" s="2">
        <v>-1.4800000000000001E-2</v>
      </c>
      <c r="C1021" s="8">
        <v>1816268</v>
      </c>
      <c r="D1021">
        <v>1</v>
      </c>
      <c r="E1021" t="s">
        <v>16</v>
      </c>
    </row>
    <row r="1022" spans="1:5" x14ac:dyDescent="0.3">
      <c r="A1022" s="1">
        <v>40449</v>
      </c>
      <c r="B1022" s="2">
        <v>1.6999999999999999E-3</v>
      </c>
      <c r="C1022" s="8">
        <v>2499490</v>
      </c>
      <c r="D1022">
        <v>0</v>
      </c>
      <c r="E1022" t="s">
        <v>16</v>
      </c>
    </row>
    <row r="1023" spans="1:5" x14ac:dyDescent="0.3">
      <c r="A1023" s="1">
        <v>40450</v>
      </c>
      <c r="B1023" s="2">
        <v>6.3E-3</v>
      </c>
      <c r="C1023" s="8">
        <v>1963708</v>
      </c>
      <c r="D1023">
        <v>1</v>
      </c>
      <c r="E1023" t="s">
        <v>16</v>
      </c>
    </row>
    <row r="1024" spans="1:5" x14ac:dyDescent="0.3">
      <c r="A1024" s="1">
        <v>40451</v>
      </c>
      <c r="B1024" s="2">
        <v>-1.6500000000000001E-2</v>
      </c>
      <c r="C1024" s="8">
        <v>2782909</v>
      </c>
      <c r="D1024">
        <v>1</v>
      </c>
      <c r="E1024" t="s">
        <v>16</v>
      </c>
    </row>
    <row r="1025" spans="1:5" x14ac:dyDescent="0.3">
      <c r="A1025" s="1">
        <v>40452</v>
      </c>
      <c r="B1025" s="2">
        <v>1E-3</v>
      </c>
      <c r="C1025" s="8">
        <v>1721180</v>
      </c>
      <c r="D1025">
        <v>1</v>
      </c>
      <c r="E1025" t="s">
        <v>16</v>
      </c>
    </row>
    <row r="1026" spans="1:5" x14ac:dyDescent="0.3">
      <c r="A1026" s="1">
        <v>40455</v>
      </c>
      <c r="B1026" s="2">
        <v>-8.9999999999999993E-3</v>
      </c>
      <c r="C1026" s="8">
        <v>1948719</v>
      </c>
      <c r="D1026">
        <v>0</v>
      </c>
      <c r="E1026" t="s">
        <v>16</v>
      </c>
    </row>
    <row r="1027" spans="1:5" x14ac:dyDescent="0.3">
      <c r="A1027" s="1">
        <v>40456</v>
      </c>
      <c r="B1027" s="2">
        <v>1.17E-2</v>
      </c>
      <c r="C1027" s="8">
        <v>2543500</v>
      </c>
      <c r="D1027">
        <v>0</v>
      </c>
      <c r="E1027" t="s">
        <v>16</v>
      </c>
    </row>
    <row r="1028" spans="1:5" x14ac:dyDescent="0.3">
      <c r="A1028" s="1">
        <v>40457</v>
      </c>
      <c r="B1028" s="2">
        <v>1.09E-2</v>
      </c>
      <c r="C1028" s="8">
        <v>2044681</v>
      </c>
      <c r="D1028">
        <v>0</v>
      </c>
      <c r="E1028" t="s">
        <v>16</v>
      </c>
    </row>
    <row r="1029" spans="1:5" x14ac:dyDescent="0.3">
      <c r="A1029" s="1">
        <v>40458</v>
      </c>
      <c r="B1029" s="2">
        <v>-2.5999999999999999E-2</v>
      </c>
      <c r="C1029" s="8">
        <v>2597066</v>
      </c>
      <c r="D1029">
        <v>0</v>
      </c>
      <c r="E1029" t="s">
        <v>16</v>
      </c>
    </row>
    <row r="1030" spans="1:5" x14ac:dyDescent="0.3">
      <c r="A1030" s="1">
        <v>40459</v>
      </c>
      <c r="B1030" s="2">
        <v>8.6999999999999994E-3</v>
      </c>
      <c r="C1030" s="8">
        <v>2012255</v>
      </c>
      <c r="D1030">
        <v>0</v>
      </c>
      <c r="E1030" t="s">
        <v>16</v>
      </c>
    </row>
    <row r="1031" spans="1:5" x14ac:dyDescent="0.3">
      <c r="A1031" s="1">
        <v>40462</v>
      </c>
      <c r="B1031" s="2">
        <v>-3.0999999999999999E-3</v>
      </c>
      <c r="C1031" s="8">
        <v>1314927</v>
      </c>
      <c r="D1031">
        <v>0</v>
      </c>
      <c r="E1031" t="s">
        <v>16</v>
      </c>
    </row>
    <row r="1032" spans="1:5" x14ac:dyDescent="0.3">
      <c r="A1032" s="1">
        <v>40463</v>
      </c>
      <c r="B1032" s="2">
        <v>8.6999999999999994E-3</v>
      </c>
      <c r="C1032" s="8">
        <v>2907335</v>
      </c>
      <c r="D1032">
        <v>1</v>
      </c>
      <c r="E1032" t="s">
        <v>16</v>
      </c>
    </row>
    <row r="1033" spans="1:5" x14ac:dyDescent="0.3">
      <c r="A1033" s="1">
        <v>40464</v>
      </c>
      <c r="B1033" s="2">
        <v>-3.0999999999999999E-3</v>
      </c>
      <c r="C1033" s="8">
        <v>2815203</v>
      </c>
      <c r="D1033">
        <v>0</v>
      </c>
      <c r="E1033" t="s">
        <v>16</v>
      </c>
    </row>
    <row r="1034" spans="1:5" x14ac:dyDescent="0.3">
      <c r="A1034" s="1">
        <v>40465</v>
      </c>
      <c r="B1034" s="2">
        <v>1.03E-2</v>
      </c>
      <c r="C1034" s="8">
        <v>2409991</v>
      </c>
      <c r="D1034">
        <v>0</v>
      </c>
      <c r="E1034" t="s">
        <v>16</v>
      </c>
    </row>
    <row r="1035" spans="1:5" x14ac:dyDescent="0.3">
      <c r="A1035" s="1">
        <v>40466</v>
      </c>
      <c r="B1035" s="2">
        <v>-3.0000000000000001E-3</v>
      </c>
      <c r="C1035" s="8">
        <v>4838385</v>
      </c>
      <c r="D1035">
        <v>0</v>
      </c>
      <c r="E1035" t="s">
        <v>16</v>
      </c>
    </row>
    <row r="1036" spans="1:5" x14ac:dyDescent="0.3">
      <c r="A1036" s="1">
        <v>40469</v>
      </c>
      <c r="B1036" s="2">
        <v>2.2100000000000002E-2</v>
      </c>
      <c r="C1036" s="8">
        <v>2293495</v>
      </c>
      <c r="D1036">
        <v>0</v>
      </c>
      <c r="E1036" t="s">
        <v>16</v>
      </c>
    </row>
    <row r="1037" spans="1:5" x14ac:dyDescent="0.3">
      <c r="A1037" s="1">
        <v>40470</v>
      </c>
      <c r="B1037" s="2">
        <v>1.2999999999999999E-3</v>
      </c>
      <c r="C1037" s="8">
        <v>2458529</v>
      </c>
      <c r="D1037">
        <v>0</v>
      </c>
      <c r="E1037" t="s">
        <v>16</v>
      </c>
    </row>
    <row r="1038" spans="1:5" x14ac:dyDescent="0.3">
      <c r="A1038" s="1">
        <v>40471</v>
      </c>
      <c r="B1038" s="2">
        <v>9.1000000000000004E-3</v>
      </c>
      <c r="C1038" s="8">
        <v>2558087</v>
      </c>
      <c r="D1038">
        <v>0</v>
      </c>
      <c r="E1038" t="s">
        <v>16</v>
      </c>
    </row>
    <row r="1039" spans="1:5" x14ac:dyDescent="0.3">
      <c r="A1039" s="1">
        <v>40472</v>
      </c>
      <c r="B1039" s="2">
        <v>-5.5999999999999999E-3</v>
      </c>
      <c r="C1039" s="8">
        <v>2091378</v>
      </c>
      <c r="D1039">
        <v>0</v>
      </c>
      <c r="E1039" t="s">
        <v>16</v>
      </c>
    </row>
    <row r="1040" spans="1:5" x14ac:dyDescent="0.3">
      <c r="A1040" s="1">
        <v>40473</v>
      </c>
      <c r="B1040" s="2">
        <v>2.3E-3</v>
      </c>
      <c r="C1040" s="8">
        <v>976023</v>
      </c>
      <c r="D1040">
        <v>0</v>
      </c>
      <c r="E1040" t="s">
        <v>16</v>
      </c>
    </row>
    <row r="1041" spans="1:5" x14ac:dyDescent="0.3">
      <c r="A1041" s="1">
        <v>40476</v>
      </c>
      <c r="B1041" s="2">
        <v>-3.5999999999999999E-3</v>
      </c>
      <c r="C1041" s="8">
        <v>1821184</v>
      </c>
      <c r="D1041">
        <v>0</v>
      </c>
      <c r="E1041" t="s">
        <v>16</v>
      </c>
    </row>
    <row r="1042" spans="1:5" x14ac:dyDescent="0.3">
      <c r="A1042" s="1">
        <v>40477</v>
      </c>
      <c r="B1042" s="2">
        <v>-6.9999999999999999E-4</v>
      </c>
      <c r="C1042" s="8">
        <v>2568848</v>
      </c>
      <c r="D1042">
        <v>1</v>
      </c>
      <c r="E1042" t="s">
        <v>16</v>
      </c>
    </row>
    <row r="1043" spans="1:5" x14ac:dyDescent="0.3">
      <c r="A1043" s="1">
        <v>40478</v>
      </c>
      <c r="B1043" s="2">
        <v>1.8100000000000002E-2</v>
      </c>
      <c r="C1043" s="8">
        <v>2044375</v>
      </c>
      <c r="D1043">
        <v>1</v>
      </c>
      <c r="E1043" t="s">
        <v>16</v>
      </c>
    </row>
    <row r="1044" spans="1:5" x14ac:dyDescent="0.3">
      <c r="A1044" s="1">
        <v>40479</v>
      </c>
      <c r="B1044" s="2">
        <v>-6.8999999999999999E-3</v>
      </c>
      <c r="C1044" s="8">
        <v>2205375</v>
      </c>
      <c r="D1044">
        <v>1</v>
      </c>
      <c r="E1044" t="s">
        <v>16</v>
      </c>
    </row>
    <row r="1045" spans="1:5" x14ac:dyDescent="0.3">
      <c r="A1045" s="1">
        <v>40480</v>
      </c>
      <c r="B1045" s="2">
        <v>8.6E-3</v>
      </c>
      <c r="C1045" s="8">
        <v>2185672</v>
      </c>
      <c r="D1045">
        <v>0</v>
      </c>
      <c r="E1045" t="s">
        <v>16</v>
      </c>
    </row>
    <row r="1046" spans="1:5" x14ac:dyDescent="0.3">
      <c r="A1046" s="1">
        <v>40483</v>
      </c>
      <c r="B1046" s="2">
        <v>-1.3899999999999999E-2</v>
      </c>
      <c r="C1046" s="8">
        <v>2465807</v>
      </c>
      <c r="D1046">
        <v>-1</v>
      </c>
      <c r="E1046" t="s">
        <v>16</v>
      </c>
    </row>
    <row r="1047" spans="1:5" x14ac:dyDescent="0.3">
      <c r="A1047" s="1">
        <v>40484</v>
      </c>
      <c r="B1047" s="2">
        <v>-3.9600000000000003E-2</v>
      </c>
      <c r="C1047" s="8">
        <v>4135944</v>
      </c>
      <c r="D1047">
        <v>-1</v>
      </c>
      <c r="E1047" t="s">
        <v>16</v>
      </c>
    </row>
    <row r="1048" spans="1:5" x14ac:dyDescent="0.3">
      <c r="A1048" s="1">
        <v>40485</v>
      </c>
      <c r="B1048" s="2">
        <v>9.7999999999999997E-3</v>
      </c>
      <c r="C1048" s="8">
        <v>3384899</v>
      </c>
      <c r="D1048">
        <v>-1</v>
      </c>
      <c r="E1048" t="s">
        <v>16</v>
      </c>
    </row>
    <row r="1049" spans="1:5" x14ac:dyDescent="0.3">
      <c r="A1049" s="1">
        <v>40486</v>
      </c>
      <c r="B1049" s="2">
        <v>6.9999999999999999E-4</v>
      </c>
      <c r="C1049" s="8">
        <v>3086237</v>
      </c>
      <c r="D1049">
        <v>-1</v>
      </c>
      <c r="E1049" t="s">
        <v>16</v>
      </c>
    </row>
    <row r="1050" spans="1:5" x14ac:dyDescent="0.3">
      <c r="A1050" s="1">
        <v>40487</v>
      </c>
      <c r="B1050" s="2">
        <v>1.7899999999999999E-2</v>
      </c>
      <c r="C1050" s="8">
        <v>1687957</v>
      </c>
      <c r="D1050">
        <v>-1</v>
      </c>
      <c r="E1050" t="s">
        <v>16</v>
      </c>
    </row>
    <row r="1051" spans="1:5" x14ac:dyDescent="0.3">
      <c r="A1051" s="1">
        <v>40490</v>
      </c>
      <c r="B1051" s="2">
        <v>-8.2000000000000007E-3</v>
      </c>
      <c r="C1051" s="8">
        <v>1673255</v>
      </c>
      <c r="D1051">
        <v>-1</v>
      </c>
      <c r="E1051" t="s">
        <v>16</v>
      </c>
    </row>
    <row r="1052" spans="1:5" x14ac:dyDescent="0.3">
      <c r="A1052" s="1">
        <v>40492</v>
      </c>
      <c r="B1052" s="2">
        <v>9.1999999999999998E-3</v>
      </c>
      <c r="C1052" s="8">
        <v>2643382</v>
      </c>
      <c r="D1052">
        <v>0</v>
      </c>
      <c r="E1052" t="s">
        <v>16</v>
      </c>
    </row>
    <row r="1053" spans="1:5" x14ac:dyDescent="0.3">
      <c r="A1053" s="1">
        <v>40493</v>
      </c>
      <c r="B1053" s="2">
        <v>-1.6999999999999999E-3</v>
      </c>
      <c r="C1053" s="8">
        <v>2477313</v>
      </c>
      <c r="D1053">
        <v>0</v>
      </c>
      <c r="E1053" t="s">
        <v>16</v>
      </c>
    </row>
    <row r="1054" spans="1:5" x14ac:dyDescent="0.3">
      <c r="A1054" s="1">
        <v>40494</v>
      </c>
      <c r="B1054" s="2">
        <v>-0.01</v>
      </c>
      <c r="C1054" s="8">
        <v>2196879</v>
      </c>
      <c r="D1054">
        <v>-1</v>
      </c>
      <c r="E1054" t="s">
        <v>16</v>
      </c>
    </row>
    <row r="1055" spans="1:5" x14ac:dyDescent="0.3">
      <c r="A1055" s="1">
        <v>40497</v>
      </c>
      <c r="B1055" s="2">
        <v>-2.9999999999999997E-4</v>
      </c>
      <c r="C1055" s="8">
        <v>1494757</v>
      </c>
      <c r="D1055">
        <v>0</v>
      </c>
      <c r="E1055" t="s">
        <v>16</v>
      </c>
    </row>
    <row r="1056" spans="1:5" x14ac:dyDescent="0.3">
      <c r="A1056" s="1">
        <v>40498</v>
      </c>
      <c r="B1056" s="2">
        <v>-8.3999999999999995E-3</v>
      </c>
      <c r="C1056" s="8">
        <v>2514837</v>
      </c>
      <c r="D1056">
        <v>0</v>
      </c>
      <c r="E1056" t="s">
        <v>16</v>
      </c>
    </row>
    <row r="1057" spans="1:5" x14ac:dyDescent="0.3">
      <c r="A1057" s="1">
        <v>40499</v>
      </c>
      <c r="B1057" s="2">
        <v>-6.0000000000000001E-3</v>
      </c>
      <c r="C1057" s="8">
        <v>1963156</v>
      </c>
      <c r="D1057">
        <v>0</v>
      </c>
      <c r="E1057" t="s">
        <v>16</v>
      </c>
    </row>
    <row r="1058" spans="1:5" x14ac:dyDescent="0.3">
      <c r="A1058" s="1">
        <v>40500</v>
      </c>
      <c r="B1058" s="2">
        <v>7.0000000000000001E-3</v>
      </c>
      <c r="C1058" s="8">
        <v>1958038</v>
      </c>
      <c r="D1058">
        <v>-1</v>
      </c>
      <c r="E1058" t="s">
        <v>16</v>
      </c>
    </row>
    <row r="1059" spans="1:5" x14ac:dyDescent="0.3">
      <c r="A1059" s="1">
        <v>40501</v>
      </c>
      <c r="B1059" s="2">
        <v>8.6E-3</v>
      </c>
      <c r="C1059" s="8">
        <v>1460239</v>
      </c>
      <c r="D1059">
        <v>-1</v>
      </c>
      <c r="E1059" t="s">
        <v>16</v>
      </c>
    </row>
    <row r="1060" spans="1:5" x14ac:dyDescent="0.3">
      <c r="A1060" s="1">
        <v>40504</v>
      </c>
      <c r="B1060" s="2">
        <v>-5.1999999999999998E-3</v>
      </c>
      <c r="C1060" s="8">
        <v>1579831</v>
      </c>
      <c r="D1060">
        <v>-1</v>
      </c>
      <c r="E1060" t="s">
        <v>16</v>
      </c>
    </row>
    <row r="1061" spans="1:5" x14ac:dyDescent="0.3">
      <c r="A1061" s="1">
        <v>40505</v>
      </c>
      <c r="B1061" s="2">
        <v>-1.9900000000000001E-2</v>
      </c>
      <c r="C1061" s="8">
        <v>2055411</v>
      </c>
      <c r="D1061">
        <v>0</v>
      </c>
      <c r="E1061" t="s">
        <v>16</v>
      </c>
    </row>
    <row r="1062" spans="1:5" x14ac:dyDescent="0.3">
      <c r="A1062" s="1">
        <v>40506</v>
      </c>
      <c r="B1062" s="2">
        <v>2.0999999999999999E-3</v>
      </c>
      <c r="C1062" s="8">
        <v>1736545</v>
      </c>
      <c r="D1062">
        <v>0</v>
      </c>
      <c r="E1062" t="s">
        <v>16</v>
      </c>
    </row>
    <row r="1063" spans="1:5" x14ac:dyDescent="0.3">
      <c r="A1063" s="1">
        <v>40508</v>
      </c>
      <c r="B1063" s="2">
        <v>-4.0000000000000002E-4</v>
      </c>
      <c r="C1063" s="8">
        <v>1480430</v>
      </c>
      <c r="D1063">
        <v>-1</v>
      </c>
      <c r="E1063" t="s">
        <v>16</v>
      </c>
    </row>
    <row r="1064" spans="1:5" x14ac:dyDescent="0.3">
      <c r="A1064" s="1">
        <v>40511</v>
      </c>
      <c r="B1064" s="2">
        <v>-4.5999999999999999E-3</v>
      </c>
      <c r="C1064" s="8">
        <v>2135607</v>
      </c>
      <c r="D1064">
        <v>-1</v>
      </c>
      <c r="E1064" t="s">
        <v>16</v>
      </c>
    </row>
    <row r="1065" spans="1:5" x14ac:dyDescent="0.3">
      <c r="A1065" s="1">
        <v>40512</v>
      </c>
      <c r="B1065" s="2">
        <v>-1.9400000000000001E-2</v>
      </c>
      <c r="C1065" s="8">
        <v>4810698</v>
      </c>
      <c r="D1065">
        <v>-1</v>
      </c>
      <c r="E1065" t="s">
        <v>16</v>
      </c>
    </row>
    <row r="1066" spans="1:5" x14ac:dyDescent="0.3">
      <c r="A1066" s="1">
        <v>40513</v>
      </c>
      <c r="B1066" s="2">
        <v>1.7000000000000001E-2</v>
      </c>
      <c r="C1066" s="8">
        <v>4694093</v>
      </c>
      <c r="D1066">
        <v>1</v>
      </c>
      <c r="E1066" t="s">
        <v>17</v>
      </c>
    </row>
    <row r="1067" spans="1:5" x14ac:dyDescent="0.3">
      <c r="A1067" s="1">
        <v>40514</v>
      </c>
      <c r="B1067" s="2">
        <v>2.2599999999999999E-2</v>
      </c>
      <c r="C1067" s="8">
        <v>4637500</v>
      </c>
      <c r="D1067">
        <v>1</v>
      </c>
      <c r="E1067" t="s">
        <v>17</v>
      </c>
    </row>
    <row r="1068" spans="1:5" x14ac:dyDescent="0.3">
      <c r="A1068" s="1">
        <v>40515</v>
      </c>
      <c r="B1068" s="2">
        <v>1.18E-2</v>
      </c>
      <c r="C1068" s="8">
        <v>1966283</v>
      </c>
      <c r="D1068">
        <v>0</v>
      </c>
      <c r="E1068" t="s">
        <v>17</v>
      </c>
    </row>
    <row r="1069" spans="1:5" x14ac:dyDescent="0.3">
      <c r="A1069" s="1">
        <v>40518</v>
      </c>
      <c r="B1069" s="2">
        <v>-1E-3</v>
      </c>
      <c r="C1069" s="8">
        <v>3762300</v>
      </c>
      <c r="D1069">
        <v>0</v>
      </c>
      <c r="E1069" t="s">
        <v>17</v>
      </c>
    </row>
    <row r="1070" spans="1:5" x14ac:dyDescent="0.3">
      <c r="A1070" s="1">
        <v>40519</v>
      </c>
      <c r="B1070" s="2">
        <v>-3.8E-3</v>
      </c>
      <c r="C1070" s="8">
        <v>2145751</v>
      </c>
      <c r="D1070">
        <v>0</v>
      </c>
      <c r="E1070" t="s">
        <v>17</v>
      </c>
    </row>
    <row r="1071" spans="1:5" x14ac:dyDescent="0.3">
      <c r="A1071" s="1">
        <v>40520</v>
      </c>
      <c r="B1071" s="2">
        <v>9.1999999999999998E-3</v>
      </c>
      <c r="C1071" s="8">
        <v>2038448</v>
      </c>
      <c r="D1071">
        <v>0</v>
      </c>
      <c r="E1071" t="s">
        <v>17</v>
      </c>
    </row>
    <row r="1072" spans="1:5" x14ac:dyDescent="0.3">
      <c r="A1072" s="1">
        <v>40521</v>
      </c>
      <c r="B1072" s="2">
        <v>6.7999999999999996E-3</v>
      </c>
      <c r="C1072" s="8">
        <v>1860459</v>
      </c>
      <c r="D1072">
        <v>0</v>
      </c>
      <c r="E1072" t="s">
        <v>17</v>
      </c>
    </row>
    <row r="1073" spans="1:5" x14ac:dyDescent="0.3">
      <c r="A1073" s="1">
        <v>40522</v>
      </c>
      <c r="B1073" s="2">
        <v>8.0999999999999996E-3</v>
      </c>
      <c r="C1073" s="8">
        <v>2117821</v>
      </c>
      <c r="D1073">
        <v>-1</v>
      </c>
      <c r="E1073" t="s">
        <v>17</v>
      </c>
    </row>
    <row r="1074" spans="1:5" x14ac:dyDescent="0.3">
      <c r="A1074" s="1">
        <v>40525</v>
      </c>
      <c r="B1074" s="2">
        <v>-9.4000000000000004E-3</v>
      </c>
      <c r="C1074" s="8">
        <v>1702023</v>
      </c>
      <c r="D1074">
        <v>1</v>
      </c>
      <c r="E1074" t="s">
        <v>17</v>
      </c>
    </row>
    <row r="1075" spans="1:5" x14ac:dyDescent="0.3">
      <c r="A1075" s="1">
        <v>40526</v>
      </c>
      <c r="B1075" s="2">
        <v>-2.7000000000000001E-3</v>
      </c>
      <c r="C1075" s="8">
        <v>1277218</v>
      </c>
      <c r="D1075">
        <v>0</v>
      </c>
      <c r="E1075" t="s">
        <v>17</v>
      </c>
    </row>
    <row r="1076" spans="1:5" x14ac:dyDescent="0.3">
      <c r="A1076" s="1">
        <v>40527</v>
      </c>
      <c r="B1076" s="2">
        <v>1.4800000000000001E-2</v>
      </c>
      <c r="C1076" s="8">
        <v>1821871</v>
      </c>
      <c r="D1076">
        <v>-1</v>
      </c>
      <c r="E1076" t="s">
        <v>17</v>
      </c>
    </row>
    <row r="1077" spans="1:5" x14ac:dyDescent="0.3">
      <c r="A1077" s="1">
        <v>40528</v>
      </c>
      <c r="B1077" s="2">
        <v>0</v>
      </c>
      <c r="C1077" s="8">
        <v>2808898</v>
      </c>
      <c r="D1077">
        <v>-1</v>
      </c>
      <c r="E1077" t="s">
        <v>17</v>
      </c>
    </row>
    <row r="1078" spans="1:5" x14ac:dyDescent="0.3">
      <c r="A1078" s="1">
        <v>40529</v>
      </c>
      <c r="B1078" s="2">
        <v>5.7000000000000002E-3</v>
      </c>
      <c r="C1078" s="8">
        <v>2651012</v>
      </c>
      <c r="D1078">
        <v>-1</v>
      </c>
      <c r="E1078" t="s">
        <v>17</v>
      </c>
    </row>
    <row r="1079" spans="1:5" x14ac:dyDescent="0.3">
      <c r="A1079" s="1">
        <v>40532</v>
      </c>
      <c r="B1079" s="2">
        <v>-5.7000000000000002E-3</v>
      </c>
      <c r="C1079" s="8">
        <v>1833957</v>
      </c>
      <c r="D1079">
        <v>0</v>
      </c>
      <c r="E1079" t="s">
        <v>17</v>
      </c>
    </row>
    <row r="1080" spans="1:5" x14ac:dyDescent="0.3">
      <c r="A1080" s="1">
        <v>40533</v>
      </c>
      <c r="B1080" s="2">
        <v>-2.7000000000000001E-3</v>
      </c>
      <c r="C1080" s="8">
        <v>1736642</v>
      </c>
      <c r="D1080">
        <v>0</v>
      </c>
      <c r="E1080" t="s">
        <v>17</v>
      </c>
    </row>
    <row r="1081" spans="1:5" x14ac:dyDescent="0.3">
      <c r="A1081" s="1">
        <v>40534</v>
      </c>
      <c r="B1081" s="2">
        <v>-6.9999999999999999E-4</v>
      </c>
      <c r="C1081" s="8">
        <v>1373981</v>
      </c>
      <c r="D1081">
        <v>0</v>
      </c>
      <c r="E1081" t="s">
        <v>17</v>
      </c>
    </row>
    <row r="1082" spans="1:5" x14ac:dyDescent="0.3">
      <c r="A1082" s="1">
        <v>40535</v>
      </c>
      <c r="B1082" s="2">
        <v>-2E-3</v>
      </c>
      <c r="C1082" s="8">
        <v>1332960</v>
      </c>
      <c r="D1082">
        <v>0</v>
      </c>
      <c r="E1082" t="s">
        <v>17</v>
      </c>
    </row>
    <row r="1083" spans="1:5" x14ac:dyDescent="0.3">
      <c r="A1083" s="1">
        <v>40539</v>
      </c>
      <c r="B1083" s="2">
        <v>1.83E-2</v>
      </c>
      <c r="C1083" s="8">
        <v>1509229</v>
      </c>
      <c r="D1083">
        <v>-1</v>
      </c>
      <c r="E1083" t="s">
        <v>17</v>
      </c>
    </row>
    <row r="1084" spans="1:5" x14ac:dyDescent="0.3">
      <c r="A1084" s="1">
        <v>40540</v>
      </c>
      <c r="B1084" s="2">
        <v>-3.0000000000000001E-3</v>
      </c>
      <c r="C1084" s="8">
        <v>1433833</v>
      </c>
      <c r="D1084">
        <v>-1</v>
      </c>
      <c r="E1084" t="s">
        <v>17</v>
      </c>
    </row>
    <row r="1085" spans="1:5" x14ac:dyDescent="0.3">
      <c r="A1085" s="1">
        <v>40541</v>
      </c>
      <c r="B1085" s="2">
        <v>-4.3E-3</v>
      </c>
      <c r="C1085" s="8">
        <v>833877</v>
      </c>
      <c r="D1085">
        <v>0</v>
      </c>
      <c r="E1085" t="s">
        <v>17</v>
      </c>
    </row>
    <row r="1086" spans="1:5" x14ac:dyDescent="0.3">
      <c r="A1086" s="1">
        <v>40542</v>
      </c>
      <c r="B1086" s="2">
        <v>4.0000000000000001E-3</v>
      </c>
      <c r="C1086" s="8">
        <v>1274610</v>
      </c>
      <c r="D1086">
        <v>0</v>
      </c>
      <c r="E1086" t="s">
        <v>17</v>
      </c>
    </row>
    <row r="1087" spans="1:5" x14ac:dyDescent="0.3">
      <c r="A1087" s="1">
        <v>40543</v>
      </c>
      <c r="B1087" s="2">
        <v>1E-3</v>
      </c>
      <c r="C1087" s="8">
        <v>1163026</v>
      </c>
      <c r="D1087">
        <v>0</v>
      </c>
      <c r="E1087" t="s">
        <v>17</v>
      </c>
    </row>
    <row r="1088" spans="1:5" x14ac:dyDescent="0.3">
      <c r="A1088" s="1">
        <v>40546</v>
      </c>
      <c r="B1088" s="2">
        <v>1.09E-2</v>
      </c>
      <c r="C1088" s="8">
        <v>2571661</v>
      </c>
      <c r="D1088">
        <v>0</v>
      </c>
      <c r="E1088" t="s">
        <v>17</v>
      </c>
    </row>
    <row r="1089" spans="1:5" x14ac:dyDescent="0.3">
      <c r="A1089" s="1">
        <v>40547</v>
      </c>
      <c r="B1089" s="2">
        <v>1.24E-2</v>
      </c>
      <c r="C1089" s="8">
        <v>2956910</v>
      </c>
      <c r="D1089">
        <v>0</v>
      </c>
      <c r="E1089" t="s">
        <v>17</v>
      </c>
    </row>
    <row r="1090" spans="1:5" x14ac:dyDescent="0.3">
      <c r="A1090" s="1">
        <v>40548</v>
      </c>
      <c r="B1090" s="2">
        <v>6.1000000000000004E-3</v>
      </c>
      <c r="C1090" s="8">
        <v>2023828</v>
      </c>
      <c r="D1090">
        <v>0</v>
      </c>
      <c r="E1090" t="s">
        <v>17</v>
      </c>
    </row>
    <row r="1091" spans="1:5" x14ac:dyDescent="0.3">
      <c r="A1091" s="1">
        <v>40549</v>
      </c>
      <c r="B1091" s="2">
        <v>-1.15E-2</v>
      </c>
      <c r="C1091" s="8">
        <v>2231187</v>
      </c>
      <c r="D1091">
        <v>-1</v>
      </c>
      <c r="E1091" t="s">
        <v>17</v>
      </c>
    </row>
    <row r="1092" spans="1:5" x14ac:dyDescent="0.3">
      <c r="A1092" s="1">
        <v>40550</v>
      </c>
      <c r="B1092" s="2">
        <v>-1.9E-3</v>
      </c>
      <c r="C1092" s="8">
        <v>2093318</v>
      </c>
      <c r="D1092">
        <v>-1</v>
      </c>
      <c r="E1092" t="s">
        <v>17</v>
      </c>
    </row>
    <row r="1093" spans="1:5" x14ac:dyDescent="0.3">
      <c r="A1093" s="1">
        <v>40553</v>
      </c>
      <c r="B1093" s="2">
        <v>1.11E-2</v>
      </c>
      <c r="C1093" s="8">
        <v>1518058</v>
      </c>
      <c r="D1093">
        <v>0</v>
      </c>
      <c r="E1093" t="s">
        <v>17</v>
      </c>
    </row>
    <row r="1094" spans="1:5" x14ac:dyDescent="0.3">
      <c r="A1094" s="1">
        <v>40554</v>
      </c>
      <c r="B1094" s="2">
        <v>-9.7000000000000003E-3</v>
      </c>
      <c r="C1094" s="8">
        <v>2314683</v>
      </c>
      <c r="D1094">
        <v>-1</v>
      </c>
      <c r="E1094" t="s">
        <v>17</v>
      </c>
    </row>
    <row r="1095" spans="1:5" x14ac:dyDescent="0.3">
      <c r="A1095" s="1">
        <v>40555</v>
      </c>
      <c r="B1095" s="2">
        <v>3.73E-2</v>
      </c>
      <c r="C1095" s="8">
        <v>4100314</v>
      </c>
      <c r="D1095">
        <v>-1</v>
      </c>
      <c r="E1095" t="s">
        <v>17</v>
      </c>
    </row>
    <row r="1096" spans="1:5" x14ac:dyDescent="0.3">
      <c r="A1096" s="1">
        <v>40556</v>
      </c>
      <c r="B1096" s="2">
        <v>-1.15E-2</v>
      </c>
      <c r="C1096" s="8">
        <v>3608534</v>
      </c>
      <c r="D1096">
        <v>0</v>
      </c>
      <c r="E1096" t="s">
        <v>17</v>
      </c>
    </row>
    <row r="1097" spans="1:5" x14ac:dyDescent="0.3">
      <c r="A1097" s="1">
        <v>40557</v>
      </c>
      <c r="B1097" s="2">
        <v>-2.8E-3</v>
      </c>
      <c r="C1097" s="8">
        <v>2341252</v>
      </c>
      <c r="D1097">
        <v>-1</v>
      </c>
      <c r="E1097" t="s">
        <v>17</v>
      </c>
    </row>
    <row r="1098" spans="1:5" x14ac:dyDescent="0.3">
      <c r="A1098" s="1">
        <v>40561</v>
      </c>
      <c r="B1098" s="2">
        <v>8.9999999999999998E-4</v>
      </c>
      <c r="C1098" s="8">
        <v>1301352</v>
      </c>
      <c r="D1098">
        <v>-1</v>
      </c>
      <c r="E1098" t="s">
        <v>17</v>
      </c>
    </row>
    <row r="1099" spans="1:5" x14ac:dyDescent="0.3">
      <c r="A1099" s="1">
        <v>40562</v>
      </c>
      <c r="B1099" s="2">
        <v>-1.3299999999999999E-2</v>
      </c>
      <c r="C1099" s="8">
        <v>2154547</v>
      </c>
      <c r="D1099">
        <v>0</v>
      </c>
      <c r="E1099" t="s">
        <v>17</v>
      </c>
    </row>
    <row r="1100" spans="1:5" x14ac:dyDescent="0.3">
      <c r="A1100" s="1">
        <v>40563</v>
      </c>
      <c r="B1100" s="2">
        <v>1.77E-2</v>
      </c>
      <c r="C1100" s="8">
        <v>2162616</v>
      </c>
      <c r="D1100">
        <v>0</v>
      </c>
      <c r="E1100" t="s">
        <v>17</v>
      </c>
    </row>
    <row r="1101" spans="1:5" x14ac:dyDescent="0.3">
      <c r="A1101" s="1">
        <v>40564</v>
      </c>
      <c r="B1101" s="2">
        <v>-2.9999999999999997E-4</v>
      </c>
      <c r="C1101" s="8">
        <v>4724712</v>
      </c>
      <c r="D1101">
        <v>0</v>
      </c>
      <c r="E1101" t="s">
        <v>17</v>
      </c>
    </row>
    <row r="1102" spans="1:5" x14ac:dyDescent="0.3">
      <c r="A1102" s="1">
        <v>40567</v>
      </c>
      <c r="B1102" s="2">
        <v>3.3999999999999998E-3</v>
      </c>
      <c r="C1102" s="8">
        <v>2657866</v>
      </c>
      <c r="D1102">
        <v>-1</v>
      </c>
      <c r="E1102" t="s">
        <v>17</v>
      </c>
    </row>
    <row r="1103" spans="1:5" x14ac:dyDescent="0.3">
      <c r="A1103" s="1">
        <v>40568</v>
      </c>
      <c r="B1103" s="2">
        <v>-1.8499999999999999E-2</v>
      </c>
      <c r="C1103" s="8">
        <v>3580322</v>
      </c>
      <c r="D1103">
        <v>-1</v>
      </c>
      <c r="E1103" t="s">
        <v>17</v>
      </c>
    </row>
    <row r="1104" spans="1:5" x14ac:dyDescent="0.3">
      <c r="A1104" s="1">
        <v>40569</v>
      </c>
      <c r="B1104" s="2">
        <v>-3.3999999999999998E-3</v>
      </c>
      <c r="C1104" s="8">
        <v>2318389</v>
      </c>
      <c r="D1104">
        <v>0</v>
      </c>
      <c r="E1104" t="s">
        <v>17</v>
      </c>
    </row>
    <row r="1105" spans="1:5" x14ac:dyDescent="0.3">
      <c r="A1105" s="1">
        <v>40570</v>
      </c>
      <c r="B1105" s="2">
        <v>1.35E-2</v>
      </c>
      <c r="C1105" s="8">
        <v>2167017</v>
      </c>
      <c r="D1105">
        <v>0</v>
      </c>
      <c r="E1105" t="s">
        <v>17</v>
      </c>
    </row>
    <row r="1106" spans="1:5" x14ac:dyDescent="0.3">
      <c r="A1106" s="1">
        <v>40571</v>
      </c>
      <c r="B1106" s="2">
        <v>-2.64E-2</v>
      </c>
      <c r="C1106" s="8">
        <v>2025354</v>
      </c>
      <c r="D1106">
        <v>0</v>
      </c>
      <c r="E1106" t="s">
        <v>17</v>
      </c>
    </row>
    <row r="1107" spans="1:5" x14ac:dyDescent="0.3">
      <c r="A1107" s="1">
        <v>40574</v>
      </c>
      <c r="B1107" s="2">
        <v>-0.01</v>
      </c>
      <c r="C1107" s="8">
        <v>2615010</v>
      </c>
      <c r="D1107">
        <v>0</v>
      </c>
      <c r="E1107" t="s">
        <v>17</v>
      </c>
    </row>
    <row r="1108" spans="1:5" x14ac:dyDescent="0.3">
      <c r="A1108" s="1">
        <v>40575</v>
      </c>
      <c r="B1108" s="2">
        <v>1.12E-2</v>
      </c>
      <c r="C1108" s="8">
        <v>2502368</v>
      </c>
      <c r="D1108">
        <v>-1</v>
      </c>
      <c r="E1108" t="s">
        <v>17</v>
      </c>
    </row>
    <row r="1109" spans="1:5" x14ac:dyDescent="0.3">
      <c r="A1109" s="1">
        <v>40576</v>
      </c>
      <c r="B1109" s="2">
        <v>1.7899999999999999E-2</v>
      </c>
      <c r="C1109" s="8">
        <v>1833852</v>
      </c>
      <c r="D1109">
        <v>0</v>
      </c>
      <c r="E1109" t="s">
        <v>17</v>
      </c>
    </row>
    <row r="1110" spans="1:5" x14ac:dyDescent="0.3">
      <c r="A1110" s="1">
        <v>40577</v>
      </c>
      <c r="B1110" s="2">
        <v>-3.7000000000000002E-3</v>
      </c>
      <c r="C1110" s="8">
        <v>1929069</v>
      </c>
      <c r="D1110">
        <v>0</v>
      </c>
      <c r="E1110" t="s">
        <v>17</v>
      </c>
    </row>
    <row r="1111" spans="1:5" x14ac:dyDescent="0.3">
      <c r="A1111" s="1">
        <v>40578</v>
      </c>
      <c r="B1111" s="2">
        <v>2.8E-3</v>
      </c>
      <c r="C1111" s="8">
        <v>1768731</v>
      </c>
      <c r="D1111">
        <v>-1</v>
      </c>
      <c r="E1111" t="s">
        <v>17</v>
      </c>
    </row>
    <row r="1112" spans="1:5" x14ac:dyDescent="0.3">
      <c r="A1112" s="1">
        <v>40581</v>
      </c>
      <c r="B1112" s="2">
        <v>2.93E-2</v>
      </c>
      <c r="C1112" s="8">
        <v>3835816</v>
      </c>
      <c r="D1112">
        <v>0</v>
      </c>
      <c r="E1112" t="s">
        <v>17</v>
      </c>
    </row>
    <row r="1113" spans="1:5" x14ac:dyDescent="0.3">
      <c r="A1113" s="1">
        <v>40582</v>
      </c>
      <c r="B1113" s="2">
        <v>-6.0000000000000001E-3</v>
      </c>
      <c r="C1113" s="8">
        <v>3830719</v>
      </c>
      <c r="D1113">
        <v>0</v>
      </c>
      <c r="E1113" t="s">
        <v>17</v>
      </c>
    </row>
    <row r="1114" spans="1:5" x14ac:dyDescent="0.3">
      <c r="A1114" s="1">
        <v>40583</v>
      </c>
      <c r="B1114" s="2">
        <v>0.12659999999999999</v>
      </c>
      <c r="C1114" s="8">
        <v>33207348</v>
      </c>
      <c r="D1114">
        <v>0</v>
      </c>
      <c r="E1114" t="s">
        <v>17</v>
      </c>
    </row>
    <row r="1115" spans="1:5" x14ac:dyDescent="0.3">
      <c r="A1115" s="1">
        <v>40584</v>
      </c>
      <c r="B1115" s="2">
        <v>1.12E-2</v>
      </c>
      <c r="C1115" s="8">
        <v>11216154</v>
      </c>
      <c r="D1115">
        <v>-1</v>
      </c>
      <c r="E1115" t="s">
        <v>17</v>
      </c>
    </row>
    <row r="1116" spans="1:5" x14ac:dyDescent="0.3">
      <c r="A1116" s="1">
        <v>40585</v>
      </c>
      <c r="B1116" s="2">
        <v>1.7000000000000001E-2</v>
      </c>
      <c r="C1116" s="8">
        <v>7080755</v>
      </c>
      <c r="D1116">
        <v>-1</v>
      </c>
      <c r="E1116" t="s">
        <v>17</v>
      </c>
    </row>
    <row r="1117" spans="1:5" x14ac:dyDescent="0.3">
      <c r="A1117" s="1">
        <v>40588</v>
      </c>
      <c r="B1117" s="2">
        <v>3.27E-2</v>
      </c>
      <c r="C1117" s="8">
        <v>12714506</v>
      </c>
      <c r="D1117">
        <v>0</v>
      </c>
      <c r="E1117" t="s">
        <v>17</v>
      </c>
    </row>
    <row r="1118" spans="1:5" x14ac:dyDescent="0.3">
      <c r="A1118" s="1">
        <v>40589</v>
      </c>
      <c r="B1118" s="2">
        <v>4.1999999999999997E-3</v>
      </c>
      <c r="C1118" s="8">
        <v>20324475</v>
      </c>
      <c r="D1118">
        <v>1</v>
      </c>
      <c r="E1118" t="s">
        <v>17</v>
      </c>
    </row>
    <row r="1119" spans="1:5" x14ac:dyDescent="0.3">
      <c r="A1119" s="1">
        <v>40590</v>
      </c>
      <c r="B1119" s="2">
        <v>-2.5999999999999999E-2</v>
      </c>
      <c r="C1119" s="8">
        <v>13821386</v>
      </c>
      <c r="D1119">
        <v>0</v>
      </c>
      <c r="E1119" t="s">
        <v>17</v>
      </c>
    </row>
    <row r="1120" spans="1:5" x14ac:dyDescent="0.3">
      <c r="A1120" s="1">
        <v>40591</v>
      </c>
      <c r="B1120" s="2">
        <v>1.0699999999999999E-2</v>
      </c>
      <c r="C1120" s="8">
        <v>6546478</v>
      </c>
      <c r="D1120">
        <v>0</v>
      </c>
      <c r="E1120" t="s">
        <v>17</v>
      </c>
    </row>
    <row r="1121" spans="1:5" x14ac:dyDescent="0.3">
      <c r="A1121" s="1">
        <v>40592</v>
      </c>
      <c r="B1121" s="2">
        <v>2.9700000000000001E-2</v>
      </c>
      <c r="C1121" s="8">
        <v>6933024</v>
      </c>
      <c r="D1121">
        <v>1</v>
      </c>
      <c r="E1121" t="s">
        <v>17</v>
      </c>
    </row>
    <row r="1122" spans="1:5" x14ac:dyDescent="0.3">
      <c r="A1122" s="1">
        <v>40596</v>
      </c>
      <c r="B1122" s="2">
        <v>-2.29E-2</v>
      </c>
      <c r="C1122" s="8">
        <v>3606249</v>
      </c>
      <c r="D1122">
        <v>0</v>
      </c>
      <c r="E1122" t="s">
        <v>17</v>
      </c>
    </row>
    <row r="1123" spans="1:5" x14ac:dyDescent="0.3">
      <c r="A1123" s="1">
        <v>40597</v>
      </c>
      <c r="B1123" s="2">
        <v>1.0999999999999999E-2</v>
      </c>
      <c r="C1123" s="8">
        <v>4380547</v>
      </c>
      <c r="D1123">
        <v>0</v>
      </c>
      <c r="E1123" t="s">
        <v>17</v>
      </c>
    </row>
    <row r="1124" spans="1:5" x14ac:dyDescent="0.3">
      <c r="A1124" s="1">
        <v>40598</v>
      </c>
      <c r="B1124" s="2">
        <v>1.2E-2</v>
      </c>
      <c r="C1124" s="8">
        <v>3199750</v>
      </c>
      <c r="D1124">
        <v>0</v>
      </c>
      <c r="E1124" t="s">
        <v>17</v>
      </c>
    </row>
    <row r="1125" spans="1:5" x14ac:dyDescent="0.3">
      <c r="A1125" s="1">
        <v>40599</v>
      </c>
      <c r="B1125" s="2">
        <v>-1.9E-3</v>
      </c>
      <c r="C1125" s="8">
        <v>2161413</v>
      </c>
      <c r="D1125">
        <v>0</v>
      </c>
      <c r="E1125" t="s">
        <v>17</v>
      </c>
    </row>
    <row r="1126" spans="1:5" x14ac:dyDescent="0.3">
      <c r="A1126" s="1">
        <v>40602</v>
      </c>
      <c r="B1126" s="2">
        <v>-2.9999999999999997E-4</v>
      </c>
      <c r="C1126" s="8">
        <v>3530945</v>
      </c>
      <c r="D1126">
        <v>1</v>
      </c>
      <c r="E1126" t="s">
        <v>17</v>
      </c>
    </row>
    <row r="1127" spans="1:5" x14ac:dyDescent="0.3">
      <c r="A1127" s="1">
        <v>40603</v>
      </c>
      <c r="B1127" s="2">
        <v>-1.67E-2</v>
      </c>
      <c r="C1127" s="8">
        <v>2803484</v>
      </c>
      <c r="D1127">
        <v>-1</v>
      </c>
      <c r="E1127" t="s">
        <v>18</v>
      </c>
    </row>
    <row r="1128" spans="1:5" x14ac:dyDescent="0.3">
      <c r="A1128" s="1">
        <v>40604</v>
      </c>
      <c r="B1128" s="2">
        <v>-1.4E-3</v>
      </c>
      <c r="C1128" s="8">
        <v>1803290</v>
      </c>
      <c r="D1128">
        <v>-1</v>
      </c>
      <c r="E1128" t="s">
        <v>18</v>
      </c>
    </row>
    <row r="1129" spans="1:5" x14ac:dyDescent="0.3">
      <c r="A1129" s="1">
        <v>40605</v>
      </c>
      <c r="B1129" s="2">
        <v>-1.4200000000000001E-2</v>
      </c>
      <c r="C1129" s="8">
        <v>4384254</v>
      </c>
      <c r="D1129">
        <v>-1</v>
      </c>
      <c r="E1129" t="s">
        <v>18</v>
      </c>
    </row>
    <row r="1130" spans="1:5" x14ac:dyDescent="0.3">
      <c r="A1130" s="1">
        <v>40606</v>
      </c>
      <c r="B1130" s="2">
        <v>-1.5599999999999999E-2</v>
      </c>
      <c r="C1130" s="8">
        <v>4444786</v>
      </c>
      <c r="D1130">
        <v>-1</v>
      </c>
      <c r="E1130" t="s">
        <v>18</v>
      </c>
    </row>
    <row r="1131" spans="1:5" x14ac:dyDescent="0.3">
      <c r="A1131" s="1">
        <v>40609</v>
      </c>
      <c r="B1131" s="2">
        <v>-1.6299999999999999E-2</v>
      </c>
      <c r="C1131" s="8">
        <v>4299615</v>
      </c>
      <c r="D1131">
        <v>0</v>
      </c>
      <c r="E1131" t="s">
        <v>18</v>
      </c>
    </row>
    <row r="1132" spans="1:5" x14ac:dyDescent="0.3">
      <c r="A1132" s="1">
        <v>40610</v>
      </c>
      <c r="B1132" s="2">
        <v>-1.6799999999999999E-2</v>
      </c>
      <c r="C1132" s="8">
        <v>3679224</v>
      </c>
      <c r="D1132">
        <v>-1</v>
      </c>
      <c r="E1132" t="s">
        <v>18</v>
      </c>
    </row>
    <row r="1133" spans="1:5" x14ac:dyDescent="0.3">
      <c r="A1133" s="1">
        <v>40611</v>
      </c>
      <c r="B1133" s="2">
        <v>8.9999999999999998E-4</v>
      </c>
      <c r="C1133" s="8">
        <v>3866765</v>
      </c>
      <c r="D1133">
        <v>-1</v>
      </c>
      <c r="E1133" t="s">
        <v>18</v>
      </c>
    </row>
    <row r="1134" spans="1:5" x14ac:dyDescent="0.3">
      <c r="A1134" s="1">
        <v>40612</v>
      </c>
      <c r="B1134" s="2">
        <v>-1.03E-2</v>
      </c>
      <c r="C1134" s="8">
        <v>3058265</v>
      </c>
      <c r="D1134">
        <v>-1</v>
      </c>
      <c r="E1134" t="s">
        <v>18</v>
      </c>
    </row>
    <row r="1135" spans="1:5" x14ac:dyDescent="0.3">
      <c r="A1135" s="1">
        <v>40613</v>
      </c>
      <c r="B1135" s="2">
        <v>2.5899999999999999E-2</v>
      </c>
      <c r="C1135" s="8">
        <v>4974428</v>
      </c>
      <c r="D1135">
        <v>0</v>
      </c>
      <c r="E1135" t="s">
        <v>18</v>
      </c>
    </row>
    <row r="1136" spans="1:5" x14ac:dyDescent="0.3">
      <c r="A1136" s="1">
        <v>40616</v>
      </c>
      <c r="B1136" s="2">
        <v>6.13E-2</v>
      </c>
      <c r="C1136" s="8">
        <v>17126943</v>
      </c>
      <c r="D1136">
        <v>-1</v>
      </c>
      <c r="E1136" t="s">
        <v>18</v>
      </c>
    </row>
    <row r="1137" spans="1:5" x14ac:dyDescent="0.3">
      <c r="A1137" s="1">
        <v>40617</v>
      </c>
      <c r="B1137" s="2">
        <v>3.2300000000000002E-2</v>
      </c>
      <c r="C1137" s="8">
        <v>13369191</v>
      </c>
      <c r="D1137">
        <v>-1</v>
      </c>
      <c r="E1137" t="s">
        <v>18</v>
      </c>
    </row>
    <row r="1138" spans="1:5" x14ac:dyDescent="0.3">
      <c r="A1138" s="1">
        <v>40618</v>
      </c>
      <c r="B1138" s="2">
        <v>-1.4200000000000001E-2</v>
      </c>
      <c r="C1138" s="8">
        <v>6747255</v>
      </c>
      <c r="D1138">
        <v>-1</v>
      </c>
      <c r="E1138" t="s">
        <v>18</v>
      </c>
    </row>
    <row r="1139" spans="1:5" x14ac:dyDescent="0.3">
      <c r="A1139" s="1">
        <v>40619</v>
      </c>
      <c r="B1139" s="2">
        <v>-3.15E-2</v>
      </c>
      <c r="C1139" s="8">
        <v>4751968</v>
      </c>
      <c r="D1139">
        <v>0</v>
      </c>
      <c r="E1139" t="s">
        <v>18</v>
      </c>
    </row>
    <row r="1140" spans="1:5" x14ac:dyDescent="0.3">
      <c r="A1140" s="1">
        <v>40620</v>
      </c>
      <c r="B1140" s="2">
        <v>-2.4299999999999999E-2</v>
      </c>
      <c r="C1140" s="8">
        <v>7566733</v>
      </c>
      <c r="D1140">
        <v>0</v>
      </c>
      <c r="E1140" t="s">
        <v>18</v>
      </c>
    </row>
    <row r="1141" spans="1:5" x14ac:dyDescent="0.3">
      <c r="A1141" s="1">
        <v>40623</v>
      </c>
      <c r="B1141" s="2">
        <v>-8.8999999999999999E-3</v>
      </c>
      <c r="C1141" s="8">
        <v>6063465</v>
      </c>
      <c r="D1141">
        <v>-1</v>
      </c>
      <c r="E1141" t="s">
        <v>18</v>
      </c>
    </row>
    <row r="1142" spans="1:5" x14ac:dyDescent="0.3">
      <c r="A1142" s="1">
        <v>40624</v>
      </c>
      <c r="B1142" s="2">
        <v>9.2999999999999992E-3</v>
      </c>
      <c r="C1142" s="8">
        <v>3204174</v>
      </c>
      <c r="D1142">
        <v>-1</v>
      </c>
      <c r="E1142" t="s">
        <v>18</v>
      </c>
    </row>
    <row r="1143" spans="1:5" x14ac:dyDescent="0.3">
      <c r="A1143" s="1">
        <v>40625</v>
      </c>
      <c r="B1143" s="2">
        <v>-1.14E-2</v>
      </c>
      <c r="C1143" s="8">
        <v>5427826</v>
      </c>
      <c r="D1143">
        <v>-1</v>
      </c>
      <c r="E1143" t="s">
        <v>18</v>
      </c>
    </row>
    <row r="1144" spans="1:5" x14ac:dyDescent="0.3">
      <c r="A1144" s="1">
        <v>40626</v>
      </c>
      <c r="B1144" s="2">
        <v>1.15E-2</v>
      </c>
      <c r="C1144" s="8">
        <v>2842400</v>
      </c>
      <c r="D1144">
        <v>-1</v>
      </c>
      <c r="E1144" t="s">
        <v>18</v>
      </c>
    </row>
    <row r="1145" spans="1:5" x14ac:dyDescent="0.3">
      <c r="A1145" s="1">
        <v>40627</v>
      </c>
      <c r="B1145" s="2">
        <v>-1.7399999999999999E-2</v>
      </c>
      <c r="C1145" s="8">
        <v>2227693</v>
      </c>
      <c r="D1145">
        <v>-1</v>
      </c>
      <c r="E1145" t="s">
        <v>18</v>
      </c>
    </row>
    <row r="1146" spans="1:5" x14ac:dyDescent="0.3">
      <c r="A1146" s="1">
        <v>40630</v>
      </c>
      <c r="B1146" s="2">
        <v>1.9599999999999999E-2</v>
      </c>
      <c r="C1146" s="8">
        <v>3614355</v>
      </c>
      <c r="D1146">
        <v>-1</v>
      </c>
      <c r="E1146" t="s">
        <v>18</v>
      </c>
    </row>
    <row r="1147" spans="1:5" x14ac:dyDescent="0.3">
      <c r="A1147" s="1">
        <v>40631</v>
      </c>
      <c r="B1147" s="2">
        <v>-0.02</v>
      </c>
      <c r="C1147" s="8">
        <v>5115199</v>
      </c>
      <c r="D1147">
        <v>-1</v>
      </c>
      <c r="E1147" t="s">
        <v>18</v>
      </c>
    </row>
    <row r="1148" spans="1:5" x14ac:dyDescent="0.3">
      <c r="A1148" s="1">
        <v>40632</v>
      </c>
      <c r="B1148" s="2">
        <v>-4.4999999999999997E-3</v>
      </c>
      <c r="C1148" s="8">
        <v>2257435</v>
      </c>
      <c r="D1148">
        <v>-1</v>
      </c>
      <c r="E1148" t="s">
        <v>18</v>
      </c>
    </row>
    <row r="1149" spans="1:5" x14ac:dyDescent="0.3">
      <c r="A1149" s="1">
        <v>40633</v>
      </c>
      <c r="B1149" s="2">
        <v>-6.1999999999999998E-3</v>
      </c>
      <c r="C1149" s="8">
        <v>2285549</v>
      </c>
      <c r="D1149">
        <v>0</v>
      </c>
      <c r="E1149" t="s">
        <v>18</v>
      </c>
    </row>
    <row r="1150" spans="1:5" x14ac:dyDescent="0.3">
      <c r="A1150" s="1">
        <v>40634</v>
      </c>
      <c r="B1150" s="2">
        <v>2.2700000000000001E-2</v>
      </c>
      <c r="C1150" s="8">
        <v>38525036</v>
      </c>
      <c r="D1150">
        <v>-1</v>
      </c>
      <c r="E1150" t="s">
        <v>18</v>
      </c>
    </row>
    <row r="1151" spans="1:5" x14ac:dyDescent="0.3">
      <c r="A1151" s="1">
        <v>40637</v>
      </c>
      <c r="B1151" s="2">
        <v>-3.8E-3</v>
      </c>
      <c r="C1151" s="8">
        <v>7059239</v>
      </c>
      <c r="D1151">
        <v>0</v>
      </c>
      <c r="E1151" t="s">
        <v>18</v>
      </c>
    </row>
    <row r="1152" spans="1:5" x14ac:dyDescent="0.3">
      <c r="A1152" s="1">
        <v>40638</v>
      </c>
      <c r="B1152" s="2">
        <v>4.4000000000000003E-3</v>
      </c>
      <c r="C1152" s="8">
        <v>5135146</v>
      </c>
      <c r="D1152">
        <v>0</v>
      </c>
      <c r="E1152" t="s">
        <v>18</v>
      </c>
    </row>
    <row r="1153" spans="1:5" x14ac:dyDescent="0.3">
      <c r="A1153" s="1">
        <v>40639</v>
      </c>
      <c r="B1153" s="2">
        <v>2.5499999999999998E-2</v>
      </c>
      <c r="C1153" s="8">
        <v>8544382</v>
      </c>
      <c r="D1153">
        <v>0</v>
      </c>
      <c r="E1153" t="s">
        <v>18</v>
      </c>
    </row>
    <row r="1154" spans="1:5" x14ac:dyDescent="0.3">
      <c r="A1154" s="1">
        <v>40640</v>
      </c>
      <c r="B1154" s="2">
        <v>-8.0000000000000004E-4</v>
      </c>
      <c r="C1154" s="8">
        <v>4566799</v>
      </c>
      <c r="D1154">
        <v>0</v>
      </c>
      <c r="E1154" t="s">
        <v>18</v>
      </c>
    </row>
    <row r="1155" spans="1:5" x14ac:dyDescent="0.3">
      <c r="A1155" s="1">
        <v>40641</v>
      </c>
      <c r="B1155" s="2">
        <v>-2.07E-2</v>
      </c>
      <c r="C1155" s="8">
        <v>6358907</v>
      </c>
      <c r="D1155">
        <v>-1</v>
      </c>
      <c r="E1155" t="s">
        <v>18</v>
      </c>
    </row>
    <row r="1156" spans="1:5" x14ac:dyDescent="0.3">
      <c r="A1156" s="1">
        <v>40644</v>
      </c>
      <c r="B1156" s="2">
        <v>-1.6199999999999999E-2</v>
      </c>
      <c r="C1156" s="8">
        <v>6108304</v>
      </c>
      <c r="D1156">
        <v>0</v>
      </c>
      <c r="E1156" t="s">
        <v>18</v>
      </c>
    </row>
    <row r="1157" spans="1:5" x14ac:dyDescent="0.3">
      <c r="A1157" s="1">
        <v>40645</v>
      </c>
      <c r="B1157" s="2">
        <v>4.7999999999999996E-3</v>
      </c>
      <c r="C1157" s="8">
        <v>2055105</v>
      </c>
      <c r="D1157">
        <v>1</v>
      </c>
      <c r="E1157" t="s">
        <v>18</v>
      </c>
    </row>
    <row r="1158" spans="1:5" x14ac:dyDescent="0.3">
      <c r="A1158" s="1">
        <v>40646</v>
      </c>
      <c r="B1158" s="2">
        <v>8.6999999999999994E-3</v>
      </c>
      <c r="C1158" s="8">
        <v>4117753</v>
      </c>
      <c r="D1158">
        <v>0</v>
      </c>
      <c r="E1158" t="s">
        <v>18</v>
      </c>
    </row>
    <row r="1159" spans="1:5" x14ac:dyDescent="0.3">
      <c r="A1159" s="1">
        <v>40647</v>
      </c>
      <c r="B1159" s="2">
        <v>1.2500000000000001E-2</v>
      </c>
      <c r="C1159" s="8">
        <v>4341803</v>
      </c>
      <c r="D1159">
        <v>0</v>
      </c>
      <c r="E1159" t="s">
        <v>18</v>
      </c>
    </row>
    <row r="1160" spans="1:5" x14ac:dyDescent="0.3">
      <c r="A1160" s="1">
        <v>40648</v>
      </c>
      <c r="B1160" s="2">
        <v>6.7000000000000002E-3</v>
      </c>
      <c r="C1160" s="8">
        <v>3482481</v>
      </c>
      <c r="D1160">
        <v>0</v>
      </c>
      <c r="E1160" t="s">
        <v>18</v>
      </c>
    </row>
    <row r="1161" spans="1:5" x14ac:dyDescent="0.3">
      <c r="A1161" s="1">
        <v>40651</v>
      </c>
      <c r="B1161" s="2">
        <v>-9.5999999999999992E-3</v>
      </c>
      <c r="C1161" s="8">
        <v>3263130</v>
      </c>
      <c r="D1161">
        <v>0</v>
      </c>
      <c r="E1161" t="s">
        <v>18</v>
      </c>
    </row>
    <row r="1162" spans="1:5" x14ac:dyDescent="0.3">
      <c r="A1162" s="1">
        <v>40652</v>
      </c>
      <c r="B1162" s="2">
        <v>-7.9000000000000008E-3</v>
      </c>
      <c r="C1162" s="8">
        <v>3745338</v>
      </c>
      <c r="D1162">
        <v>0</v>
      </c>
      <c r="E1162" t="s">
        <v>18</v>
      </c>
    </row>
    <row r="1163" spans="1:5" x14ac:dyDescent="0.3">
      <c r="A1163" s="1">
        <v>40653</v>
      </c>
      <c r="B1163" s="2">
        <v>-1E-3</v>
      </c>
      <c r="C1163" s="8">
        <v>4447301</v>
      </c>
      <c r="D1163">
        <v>0</v>
      </c>
      <c r="E1163" t="s">
        <v>18</v>
      </c>
    </row>
    <row r="1164" spans="1:5" x14ac:dyDescent="0.3">
      <c r="A1164" s="1">
        <v>40654</v>
      </c>
      <c r="B1164" s="2">
        <v>-4.7999999999999996E-3</v>
      </c>
      <c r="C1164" s="8">
        <v>2039447</v>
      </c>
      <c r="D1164">
        <v>0</v>
      </c>
      <c r="E1164" t="s">
        <v>18</v>
      </c>
    </row>
    <row r="1165" spans="1:5" x14ac:dyDescent="0.3">
      <c r="A1165" s="1">
        <v>40658</v>
      </c>
      <c r="B1165" s="2">
        <v>-3.0999999999999999E-3</v>
      </c>
      <c r="C1165" s="8">
        <v>1273808</v>
      </c>
      <c r="D1165">
        <v>1</v>
      </c>
      <c r="E1165" t="s">
        <v>18</v>
      </c>
    </row>
    <row r="1166" spans="1:5" x14ac:dyDescent="0.3">
      <c r="A1166" s="1">
        <v>40659</v>
      </c>
      <c r="B1166" s="2">
        <v>1.55E-2</v>
      </c>
      <c r="C1166" s="8">
        <v>2173210</v>
      </c>
      <c r="D1166">
        <v>1</v>
      </c>
      <c r="E1166" t="s">
        <v>18</v>
      </c>
    </row>
    <row r="1167" spans="1:5" x14ac:dyDescent="0.3">
      <c r="A1167" s="1">
        <v>40660</v>
      </c>
      <c r="B1167" s="2">
        <v>4.7999999999999996E-3</v>
      </c>
      <c r="C1167" s="8">
        <v>2173668</v>
      </c>
      <c r="D1167">
        <v>1</v>
      </c>
      <c r="E1167" t="s">
        <v>18</v>
      </c>
    </row>
    <row r="1168" spans="1:5" x14ac:dyDescent="0.3">
      <c r="A1168" s="1">
        <v>40661</v>
      </c>
      <c r="B1168" s="2">
        <v>6.6E-3</v>
      </c>
      <c r="C1168" s="8">
        <v>3214484</v>
      </c>
      <c r="D1168">
        <v>1</v>
      </c>
      <c r="E1168" t="s">
        <v>18</v>
      </c>
    </row>
    <row r="1169" spans="1:5" x14ac:dyDescent="0.3">
      <c r="A1169" s="1">
        <v>40662</v>
      </c>
      <c r="B1169" s="2">
        <v>3.3E-3</v>
      </c>
      <c r="C1169" s="8">
        <v>2892747</v>
      </c>
      <c r="D1169">
        <v>1</v>
      </c>
      <c r="E1169" t="s">
        <v>18</v>
      </c>
    </row>
    <row r="1170" spans="1:5" x14ac:dyDescent="0.3">
      <c r="A1170" s="1">
        <v>40665</v>
      </c>
      <c r="B1170" s="2">
        <v>8.6999999999999994E-3</v>
      </c>
      <c r="C1170" s="8">
        <v>5904939</v>
      </c>
      <c r="D1170">
        <v>0</v>
      </c>
      <c r="E1170" t="s">
        <v>18</v>
      </c>
    </row>
    <row r="1171" spans="1:5" x14ac:dyDescent="0.3">
      <c r="A1171" s="1">
        <v>40666</v>
      </c>
      <c r="B1171" s="2">
        <v>-7.7000000000000002E-3</v>
      </c>
      <c r="C1171" s="8">
        <v>1997354</v>
      </c>
      <c r="D1171">
        <v>0</v>
      </c>
      <c r="E1171" t="s">
        <v>18</v>
      </c>
    </row>
    <row r="1172" spans="1:5" x14ac:dyDescent="0.3">
      <c r="A1172" s="1">
        <v>40667</v>
      </c>
      <c r="B1172" s="2">
        <v>-6.0000000000000001E-3</v>
      </c>
      <c r="C1172" s="8">
        <v>3849508</v>
      </c>
      <c r="D1172">
        <v>1</v>
      </c>
      <c r="E1172" t="s">
        <v>18</v>
      </c>
    </row>
    <row r="1173" spans="1:5" x14ac:dyDescent="0.3">
      <c r="A1173" s="1">
        <v>40668</v>
      </c>
      <c r="B1173" s="2">
        <v>3.0000000000000001E-3</v>
      </c>
      <c r="C1173" s="8">
        <v>1836244</v>
      </c>
      <c r="D1173">
        <v>0</v>
      </c>
      <c r="E1173" t="s">
        <v>18</v>
      </c>
    </row>
    <row r="1174" spans="1:5" x14ac:dyDescent="0.3">
      <c r="A1174" s="1">
        <v>40669</v>
      </c>
      <c r="B1174" s="2">
        <v>1E-3</v>
      </c>
      <c r="C1174" s="8">
        <v>2619101</v>
      </c>
      <c r="D1174">
        <v>0</v>
      </c>
      <c r="E1174" t="s">
        <v>18</v>
      </c>
    </row>
    <row r="1175" spans="1:5" x14ac:dyDescent="0.3">
      <c r="A1175" s="1">
        <v>40672</v>
      </c>
      <c r="B1175" s="2">
        <v>2.1899999999999999E-2</v>
      </c>
      <c r="C1175" s="8">
        <v>2370472</v>
      </c>
      <c r="D1175">
        <v>1</v>
      </c>
      <c r="E1175" t="s">
        <v>18</v>
      </c>
    </row>
    <row r="1176" spans="1:5" x14ac:dyDescent="0.3">
      <c r="A1176" s="1">
        <v>40673</v>
      </c>
      <c r="B1176" s="2">
        <v>2.52E-2</v>
      </c>
      <c r="C1176" s="8">
        <v>3273760</v>
      </c>
      <c r="D1176">
        <v>1</v>
      </c>
      <c r="E1176" t="s">
        <v>18</v>
      </c>
    </row>
    <row r="1177" spans="1:5" x14ac:dyDescent="0.3">
      <c r="A1177" s="1">
        <v>40674</v>
      </c>
      <c r="B1177" s="2">
        <v>-1.8800000000000001E-2</v>
      </c>
      <c r="C1177" s="8">
        <v>3179302</v>
      </c>
      <c r="D1177">
        <v>1</v>
      </c>
      <c r="E1177" t="s">
        <v>18</v>
      </c>
    </row>
    <row r="1178" spans="1:5" x14ac:dyDescent="0.3">
      <c r="A1178" s="1">
        <v>40675</v>
      </c>
      <c r="B1178" s="2">
        <v>2.2000000000000001E-3</v>
      </c>
      <c r="C1178" s="8">
        <v>2454063</v>
      </c>
      <c r="D1178">
        <v>1</v>
      </c>
      <c r="E1178" t="s">
        <v>18</v>
      </c>
    </row>
    <row r="1179" spans="1:5" x14ac:dyDescent="0.3">
      <c r="A1179" s="1">
        <v>40676</v>
      </c>
      <c r="B1179" s="2">
        <v>8.8999999999999999E-3</v>
      </c>
      <c r="C1179" s="8">
        <v>2411985</v>
      </c>
      <c r="D1179">
        <v>1</v>
      </c>
      <c r="E1179" t="s">
        <v>18</v>
      </c>
    </row>
    <row r="1180" spans="1:5" x14ac:dyDescent="0.3">
      <c r="A1180" s="1">
        <v>40679</v>
      </c>
      <c r="B1180" s="2">
        <v>-2.7199999999999998E-2</v>
      </c>
      <c r="C1180" s="8">
        <v>21425407</v>
      </c>
      <c r="D1180">
        <v>0</v>
      </c>
      <c r="E1180" t="s">
        <v>18</v>
      </c>
    </row>
    <row r="1181" spans="1:5" x14ac:dyDescent="0.3">
      <c r="A1181" s="1">
        <v>40680</v>
      </c>
      <c r="B1181" s="2">
        <v>-2.3800000000000002E-2</v>
      </c>
      <c r="C1181" s="8">
        <v>10654689</v>
      </c>
      <c r="D1181">
        <v>0</v>
      </c>
      <c r="E1181" t="s">
        <v>18</v>
      </c>
    </row>
    <row r="1182" spans="1:5" x14ac:dyDescent="0.3">
      <c r="A1182" s="1">
        <v>40681</v>
      </c>
      <c r="B1182" s="2">
        <v>8.8999999999999999E-3</v>
      </c>
      <c r="C1182" s="8">
        <v>7647815</v>
      </c>
      <c r="D1182">
        <v>0</v>
      </c>
      <c r="E1182" t="s">
        <v>18</v>
      </c>
    </row>
    <row r="1183" spans="1:5" x14ac:dyDescent="0.3">
      <c r="A1183" s="1">
        <v>40682</v>
      </c>
      <c r="B1183" s="2">
        <v>1.4200000000000001E-2</v>
      </c>
      <c r="C1183" s="8">
        <v>3326726</v>
      </c>
      <c r="D1183">
        <v>0</v>
      </c>
      <c r="E1183" t="s">
        <v>18</v>
      </c>
    </row>
    <row r="1184" spans="1:5" x14ac:dyDescent="0.3">
      <c r="A1184" s="1">
        <v>40683</v>
      </c>
      <c r="B1184" s="2">
        <v>1.6999999999999999E-3</v>
      </c>
      <c r="C1184" s="8">
        <v>3480792</v>
      </c>
      <c r="D1184">
        <v>1</v>
      </c>
      <c r="E1184" t="s">
        <v>18</v>
      </c>
    </row>
    <row r="1185" spans="1:5" x14ac:dyDescent="0.3">
      <c r="A1185" s="1">
        <v>40686</v>
      </c>
      <c r="B1185" s="2">
        <v>8.8999999999999999E-3</v>
      </c>
      <c r="C1185" s="8">
        <v>4613566</v>
      </c>
      <c r="D1185">
        <v>0</v>
      </c>
      <c r="E1185" t="s">
        <v>18</v>
      </c>
    </row>
    <row r="1186" spans="1:5" x14ac:dyDescent="0.3">
      <c r="A1186" s="1">
        <v>40687</v>
      </c>
      <c r="B1186" s="2">
        <v>3.7000000000000002E-3</v>
      </c>
      <c r="C1186" s="8">
        <v>3683651</v>
      </c>
      <c r="D1186">
        <v>0</v>
      </c>
      <c r="E1186" t="s">
        <v>18</v>
      </c>
    </row>
    <row r="1187" spans="1:5" x14ac:dyDescent="0.3">
      <c r="A1187" s="1">
        <v>40688</v>
      </c>
      <c r="B1187" s="2">
        <v>7.6E-3</v>
      </c>
      <c r="C1187" s="8">
        <v>2730865</v>
      </c>
      <c r="D1187">
        <v>1</v>
      </c>
      <c r="E1187" t="s">
        <v>18</v>
      </c>
    </row>
    <row r="1188" spans="1:5" x14ac:dyDescent="0.3">
      <c r="A1188" s="1">
        <v>40689</v>
      </c>
      <c r="B1188" s="2">
        <v>8.0000000000000004E-4</v>
      </c>
      <c r="C1188" s="8">
        <v>2270605</v>
      </c>
      <c r="D1188">
        <v>1</v>
      </c>
      <c r="E1188" t="s">
        <v>18</v>
      </c>
    </row>
    <row r="1189" spans="1:5" x14ac:dyDescent="0.3">
      <c r="A1189" s="1">
        <v>40690</v>
      </c>
      <c r="B1189" s="2">
        <v>1.6999999999999999E-3</v>
      </c>
      <c r="C1189" s="8">
        <v>3557441</v>
      </c>
      <c r="D1189">
        <v>1</v>
      </c>
      <c r="E1189" t="s">
        <v>18</v>
      </c>
    </row>
    <row r="1190" spans="1:5" x14ac:dyDescent="0.3">
      <c r="A1190" s="1">
        <v>40694</v>
      </c>
      <c r="B1190" s="2">
        <v>8.6E-3</v>
      </c>
      <c r="C1190" s="8">
        <v>7931849</v>
      </c>
      <c r="D1190">
        <v>1</v>
      </c>
      <c r="E1190" t="s">
        <v>18</v>
      </c>
    </row>
    <row r="1191" spans="1:5" x14ac:dyDescent="0.3">
      <c r="A1191" s="1">
        <v>40695</v>
      </c>
      <c r="B1191" s="2">
        <v>-1.9300000000000001E-2</v>
      </c>
      <c r="C1191" s="8">
        <v>3570354</v>
      </c>
      <c r="D1191">
        <v>0</v>
      </c>
      <c r="E1191" t="s">
        <v>15</v>
      </c>
    </row>
    <row r="1192" spans="1:5" x14ac:dyDescent="0.3">
      <c r="A1192" s="1">
        <v>40696</v>
      </c>
      <c r="B1192" s="2">
        <v>-1.38E-2</v>
      </c>
      <c r="C1192" s="8">
        <v>3984488</v>
      </c>
      <c r="D1192">
        <v>0</v>
      </c>
      <c r="E1192" t="s">
        <v>15</v>
      </c>
    </row>
    <row r="1193" spans="1:5" x14ac:dyDescent="0.3">
      <c r="A1193" s="1">
        <v>40697</v>
      </c>
      <c r="B1193" s="2">
        <v>2.9999999999999997E-4</v>
      </c>
      <c r="C1193" s="8">
        <v>4024183</v>
      </c>
      <c r="D1193">
        <v>-1</v>
      </c>
      <c r="E1193" t="s">
        <v>15</v>
      </c>
    </row>
    <row r="1194" spans="1:5" x14ac:dyDescent="0.3">
      <c r="A1194" s="1">
        <v>40700</v>
      </c>
      <c r="B1194" s="2">
        <v>-5.5999999999999999E-3</v>
      </c>
      <c r="C1194" s="8">
        <v>2813783</v>
      </c>
      <c r="D1194">
        <v>-1</v>
      </c>
      <c r="E1194" t="s">
        <v>15</v>
      </c>
    </row>
    <row r="1195" spans="1:5" x14ac:dyDescent="0.3">
      <c r="A1195" s="1">
        <v>40701</v>
      </c>
      <c r="B1195" s="2">
        <v>-9.2999999999999992E-3</v>
      </c>
      <c r="C1195" s="8">
        <v>4945766</v>
      </c>
      <c r="D1195">
        <v>0</v>
      </c>
      <c r="E1195" t="s">
        <v>15</v>
      </c>
    </row>
    <row r="1196" spans="1:5" x14ac:dyDescent="0.3">
      <c r="A1196" s="1">
        <v>40702</v>
      </c>
      <c r="B1196" s="2">
        <v>-1.5699999999999999E-2</v>
      </c>
      <c r="C1196" s="8">
        <v>4351382</v>
      </c>
      <c r="D1196">
        <v>0</v>
      </c>
      <c r="E1196" t="s">
        <v>15</v>
      </c>
    </row>
    <row r="1197" spans="1:5" x14ac:dyDescent="0.3">
      <c r="A1197" s="1">
        <v>40704</v>
      </c>
      <c r="B1197" s="2">
        <v>-1.0999999999999999E-2</v>
      </c>
      <c r="C1197" s="8">
        <v>2964771</v>
      </c>
      <c r="D1197">
        <v>1</v>
      </c>
      <c r="E1197" t="s">
        <v>15</v>
      </c>
    </row>
    <row r="1198" spans="1:5" x14ac:dyDescent="0.3">
      <c r="A1198" s="1">
        <v>40707</v>
      </c>
      <c r="B1198" s="2">
        <v>5.7999999999999996E-3</v>
      </c>
      <c r="C1198" s="8">
        <v>4028251</v>
      </c>
      <c r="D1198">
        <v>0</v>
      </c>
      <c r="E1198" t="s">
        <v>15</v>
      </c>
    </row>
    <row r="1199" spans="1:5" x14ac:dyDescent="0.3">
      <c r="A1199" s="1">
        <v>40708</v>
      </c>
      <c r="B1199" s="2">
        <v>1.6999999999999999E-3</v>
      </c>
      <c r="C1199" s="8">
        <v>3586553</v>
      </c>
      <c r="D1199">
        <v>-1</v>
      </c>
      <c r="E1199" t="s">
        <v>15</v>
      </c>
    </row>
    <row r="1200" spans="1:5" x14ac:dyDescent="0.3">
      <c r="A1200" s="1">
        <v>40709</v>
      </c>
      <c r="B1200" s="2">
        <v>-5.5999999999999999E-3</v>
      </c>
      <c r="C1200" s="8">
        <v>5727955</v>
      </c>
      <c r="D1200">
        <v>-1</v>
      </c>
      <c r="E1200" t="s">
        <v>15</v>
      </c>
    </row>
    <row r="1201" spans="1:5" x14ac:dyDescent="0.3">
      <c r="A1201" s="1">
        <v>40710</v>
      </c>
      <c r="B1201" s="2">
        <v>-2.2200000000000001E-2</v>
      </c>
      <c r="C1201" s="8">
        <v>5501726</v>
      </c>
      <c r="D1201">
        <v>0</v>
      </c>
      <c r="E1201" t="s">
        <v>15</v>
      </c>
    </row>
    <row r="1202" spans="1:5" x14ac:dyDescent="0.3">
      <c r="A1202" s="1">
        <v>40711</v>
      </c>
      <c r="B1202" s="2">
        <v>-3.3E-3</v>
      </c>
      <c r="C1202" s="8">
        <v>5440179</v>
      </c>
      <c r="D1202">
        <v>0</v>
      </c>
      <c r="E1202" t="s">
        <v>15</v>
      </c>
    </row>
    <row r="1203" spans="1:5" x14ac:dyDescent="0.3">
      <c r="A1203" s="1">
        <v>40714</v>
      </c>
      <c r="B1203" s="2">
        <v>3.0000000000000001E-3</v>
      </c>
      <c r="C1203" s="8">
        <v>2272804</v>
      </c>
      <c r="D1203">
        <v>0</v>
      </c>
      <c r="E1203" t="s">
        <v>15</v>
      </c>
    </row>
    <row r="1204" spans="1:5" x14ac:dyDescent="0.3">
      <c r="A1204" s="1">
        <v>40715</v>
      </c>
      <c r="B1204" s="2">
        <v>8.8999999999999999E-3</v>
      </c>
      <c r="C1204" s="8">
        <v>3009998</v>
      </c>
      <c r="D1204">
        <v>0</v>
      </c>
      <c r="E1204" t="s">
        <v>15</v>
      </c>
    </row>
    <row r="1205" spans="1:5" x14ac:dyDescent="0.3">
      <c r="A1205" s="1">
        <v>40716</v>
      </c>
      <c r="B1205" s="2">
        <v>-4.7000000000000002E-3</v>
      </c>
      <c r="C1205" s="8">
        <v>3580780</v>
      </c>
      <c r="D1205">
        <v>0</v>
      </c>
      <c r="E1205" t="s">
        <v>15</v>
      </c>
    </row>
    <row r="1206" spans="1:5" x14ac:dyDescent="0.3">
      <c r="A1206" s="1">
        <v>40717</v>
      </c>
      <c r="B1206" s="2">
        <v>-9.1000000000000004E-3</v>
      </c>
      <c r="C1206" s="8">
        <v>4844681</v>
      </c>
      <c r="D1206">
        <v>0</v>
      </c>
      <c r="E1206" t="s">
        <v>15</v>
      </c>
    </row>
    <row r="1207" spans="1:5" x14ac:dyDescent="0.3">
      <c r="A1207" s="1">
        <v>40718</v>
      </c>
      <c r="B1207" s="2">
        <v>-2.5100000000000001E-2</v>
      </c>
      <c r="C1207" s="8">
        <v>3576881</v>
      </c>
      <c r="D1207">
        <v>0</v>
      </c>
      <c r="E1207" t="s">
        <v>15</v>
      </c>
    </row>
    <row r="1208" spans="1:5" x14ac:dyDescent="0.3">
      <c r="A1208" s="1">
        <v>40721</v>
      </c>
      <c r="B1208" s="2">
        <v>1.4E-2</v>
      </c>
      <c r="C1208" s="8">
        <v>3616780</v>
      </c>
      <c r="D1208">
        <v>0</v>
      </c>
      <c r="E1208" t="s">
        <v>15</v>
      </c>
    </row>
    <row r="1209" spans="1:5" x14ac:dyDescent="0.3">
      <c r="A1209" s="1">
        <v>40722</v>
      </c>
      <c r="B1209" s="2">
        <v>1.1599999999999999E-2</v>
      </c>
      <c r="C1209" s="8">
        <v>4484326</v>
      </c>
      <c r="D1209">
        <v>0</v>
      </c>
      <c r="E1209" t="s">
        <v>15</v>
      </c>
    </row>
    <row r="1210" spans="1:5" x14ac:dyDescent="0.3">
      <c r="A1210" s="1">
        <v>40723</v>
      </c>
      <c r="B1210" s="2">
        <v>4.7000000000000002E-3</v>
      </c>
      <c r="C1210" s="8">
        <v>5337908</v>
      </c>
      <c r="D1210">
        <v>0</v>
      </c>
      <c r="E1210" t="s">
        <v>15</v>
      </c>
    </row>
    <row r="1211" spans="1:5" x14ac:dyDescent="0.3">
      <c r="A1211" s="1">
        <v>40724</v>
      </c>
      <c r="B1211" s="2">
        <v>3.5000000000000001E-3</v>
      </c>
      <c r="C1211" s="8">
        <v>3987237</v>
      </c>
      <c r="D1211">
        <v>0</v>
      </c>
      <c r="E1211" t="s">
        <v>15</v>
      </c>
    </row>
    <row r="1212" spans="1:5" x14ac:dyDescent="0.3">
      <c r="A1212" s="1">
        <v>40725</v>
      </c>
      <c r="B1212" s="2">
        <v>1.3100000000000001E-2</v>
      </c>
      <c r="C1212" s="8">
        <v>2555422</v>
      </c>
      <c r="D1212">
        <v>0</v>
      </c>
      <c r="E1212" t="s">
        <v>15</v>
      </c>
    </row>
    <row r="1213" spans="1:5" x14ac:dyDescent="0.3">
      <c r="A1213" s="1">
        <v>40729</v>
      </c>
      <c r="B1213" s="2">
        <v>5.9999999999999995E-4</v>
      </c>
      <c r="C1213" s="8">
        <v>1702750</v>
      </c>
      <c r="D1213">
        <v>0</v>
      </c>
      <c r="E1213" t="s">
        <v>15</v>
      </c>
    </row>
    <row r="1214" spans="1:5" x14ac:dyDescent="0.3">
      <c r="A1214" s="1">
        <v>40730</v>
      </c>
      <c r="B1214" s="2">
        <v>-1.5E-3</v>
      </c>
      <c r="C1214" s="8">
        <v>2331624</v>
      </c>
      <c r="D1214">
        <v>0</v>
      </c>
      <c r="E1214" t="s">
        <v>15</v>
      </c>
    </row>
    <row r="1215" spans="1:5" x14ac:dyDescent="0.3">
      <c r="A1215" s="1">
        <v>40731</v>
      </c>
      <c r="B1215" s="2">
        <v>1.4E-2</v>
      </c>
      <c r="C1215" s="8">
        <v>3423864</v>
      </c>
      <c r="D1215">
        <v>0</v>
      </c>
      <c r="E1215" t="s">
        <v>15</v>
      </c>
    </row>
    <row r="1216" spans="1:5" x14ac:dyDescent="0.3">
      <c r="A1216" s="1">
        <v>40732</v>
      </c>
      <c r="B1216" s="2">
        <v>1.66E-2</v>
      </c>
      <c r="C1216" s="8">
        <v>2406532</v>
      </c>
      <c r="D1216">
        <v>1</v>
      </c>
      <c r="E1216" t="s">
        <v>15</v>
      </c>
    </row>
    <row r="1217" spans="1:5" x14ac:dyDescent="0.3">
      <c r="A1217" s="1">
        <v>40735</v>
      </c>
      <c r="B1217" s="2">
        <v>-2.3199999999999998E-2</v>
      </c>
      <c r="C1217" s="8">
        <v>3416105</v>
      </c>
      <c r="D1217">
        <v>0</v>
      </c>
      <c r="E1217" t="s">
        <v>15</v>
      </c>
    </row>
    <row r="1218" spans="1:5" x14ac:dyDescent="0.3">
      <c r="A1218" s="1">
        <v>40736</v>
      </c>
      <c r="B1218" s="2">
        <v>-3.5999999999999999E-3</v>
      </c>
      <c r="C1218" s="8">
        <v>3783608</v>
      </c>
      <c r="D1218">
        <v>0</v>
      </c>
      <c r="E1218" t="s">
        <v>15</v>
      </c>
    </row>
    <row r="1219" spans="1:5" x14ac:dyDescent="0.3">
      <c r="A1219" s="1">
        <v>40737</v>
      </c>
      <c r="B1219" s="2">
        <v>1.26E-2</v>
      </c>
      <c r="C1219" s="8">
        <v>3372759</v>
      </c>
      <c r="D1219">
        <v>1</v>
      </c>
      <c r="E1219" t="s">
        <v>15</v>
      </c>
    </row>
    <row r="1220" spans="1:5" x14ac:dyDescent="0.3">
      <c r="A1220" s="1">
        <v>40738</v>
      </c>
      <c r="B1220" s="2">
        <v>-2.9999999999999997E-4</v>
      </c>
      <c r="C1220" s="8">
        <v>2504672</v>
      </c>
      <c r="D1220">
        <v>0</v>
      </c>
      <c r="E1220" t="s">
        <v>15</v>
      </c>
    </row>
    <row r="1221" spans="1:5" x14ac:dyDescent="0.3">
      <c r="A1221" s="1">
        <v>40739</v>
      </c>
      <c r="B1221" s="2">
        <v>8.8000000000000005E-3</v>
      </c>
      <c r="C1221" s="8">
        <v>3288021</v>
      </c>
      <c r="D1221">
        <v>0</v>
      </c>
      <c r="E1221" t="s">
        <v>15</v>
      </c>
    </row>
    <row r="1222" spans="1:5" x14ac:dyDescent="0.3">
      <c r="A1222" s="1">
        <v>40742</v>
      </c>
      <c r="B1222" s="2">
        <v>-5.9999999999999995E-4</v>
      </c>
      <c r="C1222" s="8">
        <v>2962533</v>
      </c>
      <c r="D1222">
        <v>0</v>
      </c>
      <c r="E1222" t="s">
        <v>15</v>
      </c>
    </row>
    <row r="1223" spans="1:5" x14ac:dyDescent="0.3">
      <c r="A1223" s="1">
        <v>40743</v>
      </c>
      <c r="B1223" s="2">
        <v>5.5999999999999999E-3</v>
      </c>
      <c r="C1223" s="8">
        <v>3050140</v>
      </c>
      <c r="D1223">
        <v>1</v>
      </c>
      <c r="E1223" t="s">
        <v>15</v>
      </c>
    </row>
    <row r="1224" spans="1:5" x14ac:dyDescent="0.3">
      <c r="A1224" s="1">
        <v>40744</v>
      </c>
      <c r="B1224" s="2">
        <v>5.4999999999999997E-3</v>
      </c>
      <c r="C1224" s="8">
        <v>2271848</v>
      </c>
      <c r="D1224">
        <v>0</v>
      </c>
      <c r="E1224" t="s">
        <v>15</v>
      </c>
    </row>
    <row r="1225" spans="1:5" x14ac:dyDescent="0.3">
      <c r="A1225" s="1">
        <v>40745</v>
      </c>
      <c r="B1225" s="2">
        <v>3.7000000000000002E-3</v>
      </c>
      <c r="C1225" s="8">
        <v>2738597</v>
      </c>
      <c r="D1225">
        <v>1</v>
      </c>
      <c r="E1225" t="s">
        <v>15</v>
      </c>
    </row>
    <row r="1226" spans="1:5" x14ac:dyDescent="0.3">
      <c r="A1226" s="1">
        <v>40746</v>
      </c>
      <c r="B1226" s="2">
        <v>5.9999999999999995E-4</v>
      </c>
      <c r="C1226" s="8">
        <v>1741879</v>
      </c>
      <c r="D1226">
        <v>1</v>
      </c>
      <c r="E1226" t="s">
        <v>15</v>
      </c>
    </row>
    <row r="1227" spans="1:5" x14ac:dyDescent="0.3">
      <c r="A1227" s="1">
        <v>40749</v>
      </c>
      <c r="B1227" s="2">
        <v>4.8999999999999998E-3</v>
      </c>
      <c r="C1227" s="8">
        <v>2321101</v>
      </c>
      <c r="D1227">
        <v>1</v>
      </c>
      <c r="E1227" t="s">
        <v>15</v>
      </c>
    </row>
    <row r="1228" spans="1:5" x14ac:dyDescent="0.3">
      <c r="A1228" s="1">
        <v>40750</v>
      </c>
      <c r="B1228" s="2">
        <v>2.3E-3</v>
      </c>
      <c r="C1228" s="8">
        <v>1540155</v>
      </c>
      <c r="D1228">
        <v>0</v>
      </c>
      <c r="E1228" t="s">
        <v>15</v>
      </c>
    </row>
    <row r="1229" spans="1:5" x14ac:dyDescent="0.3">
      <c r="A1229" s="1">
        <v>40751</v>
      </c>
      <c r="B1229" s="2">
        <v>-2.7300000000000001E-2</v>
      </c>
      <c r="C1229" s="8">
        <v>2905594</v>
      </c>
      <c r="D1229">
        <v>0</v>
      </c>
      <c r="E1229" t="s">
        <v>15</v>
      </c>
    </row>
    <row r="1230" spans="1:5" x14ac:dyDescent="0.3">
      <c r="A1230" s="1">
        <v>40752</v>
      </c>
      <c r="B1230" s="2">
        <v>-1.32E-2</v>
      </c>
      <c r="C1230" s="8">
        <v>3506038</v>
      </c>
      <c r="D1230">
        <v>0</v>
      </c>
      <c r="E1230" t="s">
        <v>15</v>
      </c>
    </row>
    <row r="1231" spans="1:5" x14ac:dyDescent="0.3">
      <c r="A1231" s="1">
        <v>40753</v>
      </c>
      <c r="B1231" s="2">
        <v>-2.9999999999999997E-4</v>
      </c>
      <c r="C1231" s="8">
        <v>1750784</v>
      </c>
      <c r="D1231">
        <v>0</v>
      </c>
      <c r="E1231" t="s">
        <v>15</v>
      </c>
    </row>
    <row r="1232" spans="1:5" x14ac:dyDescent="0.3">
      <c r="A1232" s="1">
        <v>40756</v>
      </c>
      <c r="B1232" s="2">
        <v>-2.1899999999999999E-2</v>
      </c>
      <c r="C1232" s="8">
        <v>2633071</v>
      </c>
      <c r="D1232">
        <v>0</v>
      </c>
      <c r="E1232" t="s">
        <v>15</v>
      </c>
    </row>
    <row r="1233" spans="1:5" x14ac:dyDescent="0.3">
      <c r="A1233" s="1">
        <v>40757</v>
      </c>
      <c r="B1233" s="2">
        <v>-3.2399999999999998E-2</v>
      </c>
      <c r="C1233" s="8">
        <v>3033297</v>
      </c>
      <c r="D1233">
        <v>1</v>
      </c>
      <c r="E1233" t="s">
        <v>15</v>
      </c>
    </row>
    <row r="1234" spans="1:5" x14ac:dyDescent="0.3">
      <c r="A1234" s="1">
        <v>40758</v>
      </c>
      <c r="B1234" s="2">
        <v>-1.6400000000000001E-2</v>
      </c>
      <c r="C1234" s="8">
        <v>3709474</v>
      </c>
      <c r="D1234">
        <v>0</v>
      </c>
      <c r="E1234" t="s">
        <v>15</v>
      </c>
    </row>
    <row r="1235" spans="1:5" x14ac:dyDescent="0.3">
      <c r="A1235" s="1">
        <v>40759</v>
      </c>
      <c r="B1235" s="2">
        <v>-3.6299999999999999E-2</v>
      </c>
      <c r="C1235" s="8">
        <v>5288952</v>
      </c>
      <c r="D1235">
        <v>0</v>
      </c>
      <c r="E1235" t="s">
        <v>15</v>
      </c>
    </row>
    <row r="1236" spans="1:5" x14ac:dyDescent="0.3">
      <c r="A1236" s="1">
        <v>40760</v>
      </c>
      <c r="B1236" s="2">
        <v>-5.0200000000000002E-2</v>
      </c>
      <c r="C1236" s="8">
        <v>7041842</v>
      </c>
      <c r="D1236">
        <v>0</v>
      </c>
      <c r="E1236" t="s">
        <v>15</v>
      </c>
    </row>
    <row r="1237" spans="1:5" x14ac:dyDescent="0.3">
      <c r="A1237" s="1">
        <v>40763</v>
      </c>
      <c r="B1237" s="2">
        <v>-7.4700000000000003E-2</v>
      </c>
      <c r="C1237" s="8">
        <v>11281904</v>
      </c>
      <c r="D1237">
        <v>1</v>
      </c>
      <c r="E1237" t="s">
        <v>15</v>
      </c>
    </row>
    <row r="1238" spans="1:5" x14ac:dyDescent="0.3">
      <c r="A1238" s="1">
        <v>40764</v>
      </c>
      <c r="B1238" s="2">
        <v>8.2900000000000001E-2</v>
      </c>
      <c r="C1238" s="8">
        <v>6785425</v>
      </c>
      <c r="D1238">
        <v>0</v>
      </c>
      <c r="E1238" t="s">
        <v>15</v>
      </c>
    </row>
    <row r="1239" spans="1:5" x14ac:dyDescent="0.3">
      <c r="A1239" s="1">
        <v>40765</v>
      </c>
      <c r="B1239" s="2">
        <v>-2.1499999999999998E-2</v>
      </c>
      <c r="C1239" s="8">
        <v>4095266</v>
      </c>
      <c r="D1239">
        <v>0</v>
      </c>
      <c r="E1239" t="s">
        <v>15</v>
      </c>
    </row>
    <row r="1240" spans="1:5" x14ac:dyDescent="0.3">
      <c r="A1240" s="1">
        <v>40766</v>
      </c>
      <c r="B1240" s="2">
        <v>7.4999999999999997E-2</v>
      </c>
      <c r="C1240" s="8">
        <v>4089590</v>
      </c>
      <c r="D1240">
        <v>0</v>
      </c>
      <c r="E1240" t="s">
        <v>15</v>
      </c>
    </row>
    <row r="1241" spans="1:5" x14ac:dyDescent="0.3">
      <c r="A1241" s="1">
        <v>40767</v>
      </c>
      <c r="B1241" s="2">
        <v>-1.4999999999999999E-2</v>
      </c>
      <c r="C1241" s="8">
        <v>1892128</v>
      </c>
      <c r="D1241">
        <v>0</v>
      </c>
      <c r="E1241" t="s">
        <v>15</v>
      </c>
    </row>
    <row r="1242" spans="1:5" x14ac:dyDescent="0.3">
      <c r="A1242" s="1">
        <v>40771</v>
      </c>
      <c r="B1242" s="2">
        <v>-6.3799999999999996E-2</v>
      </c>
      <c r="C1242" s="8">
        <v>10950104</v>
      </c>
      <c r="D1242">
        <v>0</v>
      </c>
      <c r="E1242" t="s">
        <v>15</v>
      </c>
    </row>
    <row r="1243" spans="1:5" x14ac:dyDescent="0.3">
      <c r="A1243" s="1">
        <v>40772</v>
      </c>
      <c r="B1243" s="2">
        <v>7.0000000000000001E-3</v>
      </c>
      <c r="C1243" s="8">
        <v>7960675</v>
      </c>
      <c r="D1243">
        <v>0</v>
      </c>
      <c r="E1243" t="s">
        <v>15</v>
      </c>
    </row>
    <row r="1244" spans="1:5" x14ac:dyDescent="0.3">
      <c r="A1244" s="1">
        <v>40773</v>
      </c>
      <c r="B1244" s="2">
        <v>-4.2700000000000002E-2</v>
      </c>
      <c r="C1244" s="8">
        <v>5166214</v>
      </c>
      <c r="D1244">
        <v>0</v>
      </c>
      <c r="E1244" t="s">
        <v>15</v>
      </c>
    </row>
    <row r="1245" spans="1:5" x14ac:dyDescent="0.3">
      <c r="A1245" s="1">
        <v>40774</v>
      </c>
      <c r="B1245" s="2">
        <v>3.2000000000000002E-3</v>
      </c>
      <c r="C1245" s="8">
        <v>3473486</v>
      </c>
      <c r="D1245">
        <v>0</v>
      </c>
      <c r="E1245" t="s">
        <v>15</v>
      </c>
    </row>
    <row r="1246" spans="1:5" x14ac:dyDescent="0.3">
      <c r="A1246" s="1">
        <v>40777</v>
      </c>
      <c r="B1246" s="2">
        <v>-3.4099999999999998E-2</v>
      </c>
      <c r="C1246" s="8">
        <v>2570791</v>
      </c>
      <c r="D1246">
        <v>0</v>
      </c>
      <c r="E1246" t="s">
        <v>15</v>
      </c>
    </row>
    <row r="1247" spans="1:5" x14ac:dyDescent="0.3">
      <c r="A1247" s="1">
        <v>40778</v>
      </c>
      <c r="B1247" s="2">
        <v>5.4699999999999999E-2</v>
      </c>
      <c r="C1247" s="8">
        <v>10100127</v>
      </c>
      <c r="D1247">
        <v>0</v>
      </c>
      <c r="E1247" t="s">
        <v>15</v>
      </c>
    </row>
    <row r="1248" spans="1:5" x14ac:dyDescent="0.3">
      <c r="A1248" s="1">
        <v>40779</v>
      </c>
      <c r="B1248" s="2">
        <v>6.4399999999999999E-2</v>
      </c>
      <c r="C1248" s="8">
        <v>3122388</v>
      </c>
      <c r="D1248">
        <v>0</v>
      </c>
      <c r="E1248" t="s">
        <v>15</v>
      </c>
    </row>
    <row r="1249" spans="1:5" x14ac:dyDescent="0.3">
      <c r="A1249" s="1">
        <v>40780</v>
      </c>
      <c r="B1249" s="2">
        <v>-1.5900000000000001E-2</v>
      </c>
      <c r="C1249" s="8">
        <v>5410260</v>
      </c>
      <c r="D1249">
        <v>0</v>
      </c>
      <c r="E1249" t="s">
        <v>15</v>
      </c>
    </row>
    <row r="1250" spans="1:5" x14ac:dyDescent="0.3">
      <c r="A1250" s="1">
        <v>40781</v>
      </c>
      <c r="B1250" s="2">
        <v>2.4899999999999999E-2</v>
      </c>
      <c r="C1250" s="8">
        <v>3819255</v>
      </c>
      <c r="D1250">
        <v>0</v>
      </c>
      <c r="E1250" t="s">
        <v>15</v>
      </c>
    </row>
    <row r="1251" spans="1:5" x14ac:dyDescent="0.3">
      <c r="A1251" s="1">
        <v>40784</v>
      </c>
      <c r="B1251" s="2">
        <v>1.9699999999999999E-2</v>
      </c>
      <c r="C1251" s="8">
        <v>2375445</v>
      </c>
      <c r="D1251">
        <v>0</v>
      </c>
      <c r="E1251" t="s">
        <v>15</v>
      </c>
    </row>
    <row r="1252" spans="1:5" x14ac:dyDescent="0.3">
      <c r="A1252" s="1">
        <v>40785</v>
      </c>
      <c r="B1252" s="2">
        <v>0</v>
      </c>
      <c r="C1252" s="8">
        <v>4521644</v>
      </c>
      <c r="D1252">
        <v>0</v>
      </c>
      <c r="E1252" t="s">
        <v>15</v>
      </c>
    </row>
    <row r="1253" spans="1:5" x14ac:dyDescent="0.3">
      <c r="A1253" s="1">
        <v>40786</v>
      </c>
      <c r="B1253" s="2">
        <v>-6.8999999999999999E-3</v>
      </c>
      <c r="C1253" s="8">
        <v>3047275</v>
      </c>
      <c r="D1253">
        <v>0</v>
      </c>
      <c r="E1253" t="s">
        <v>15</v>
      </c>
    </row>
    <row r="1254" spans="1:5" x14ac:dyDescent="0.3">
      <c r="A1254" s="1">
        <v>40787</v>
      </c>
      <c r="B1254" s="2">
        <v>-1.3599999999999999E-2</v>
      </c>
      <c r="C1254" s="8">
        <v>3695646</v>
      </c>
      <c r="D1254">
        <v>1</v>
      </c>
      <c r="E1254" t="s">
        <v>16</v>
      </c>
    </row>
    <row r="1255" spans="1:5" x14ac:dyDescent="0.3">
      <c r="A1255" s="1">
        <v>40788</v>
      </c>
      <c r="B1255" s="2">
        <v>-1.7100000000000001E-2</v>
      </c>
      <c r="C1255" s="8">
        <v>2134688</v>
      </c>
      <c r="D1255">
        <v>1</v>
      </c>
      <c r="E1255" t="s">
        <v>16</v>
      </c>
    </row>
    <row r="1256" spans="1:5" x14ac:dyDescent="0.3">
      <c r="A1256" s="1">
        <v>40792</v>
      </c>
      <c r="B1256" s="2">
        <v>5.5999999999999999E-3</v>
      </c>
      <c r="C1256" s="8">
        <v>3442242</v>
      </c>
      <c r="D1256">
        <v>1</v>
      </c>
      <c r="E1256" t="s">
        <v>16</v>
      </c>
    </row>
    <row r="1257" spans="1:5" x14ac:dyDescent="0.3">
      <c r="A1257" s="1">
        <v>40793</v>
      </c>
      <c r="B1257" s="2">
        <v>5.0099999999999999E-2</v>
      </c>
      <c r="C1257" s="8">
        <v>5444867</v>
      </c>
      <c r="D1257">
        <v>0</v>
      </c>
      <c r="E1257" t="s">
        <v>16</v>
      </c>
    </row>
    <row r="1258" spans="1:5" x14ac:dyDescent="0.3">
      <c r="A1258" s="1">
        <v>40794</v>
      </c>
      <c r="B1258" s="2">
        <v>-1.41E-2</v>
      </c>
      <c r="C1258" s="8">
        <v>3997714</v>
      </c>
      <c r="D1258">
        <v>0</v>
      </c>
      <c r="E1258" t="s">
        <v>16</v>
      </c>
    </row>
    <row r="1259" spans="1:5" x14ac:dyDescent="0.3">
      <c r="A1259" s="1">
        <v>40795</v>
      </c>
      <c r="B1259" s="2">
        <v>-7.0000000000000001E-3</v>
      </c>
      <c r="C1259" s="8">
        <v>9612543</v>
      </c>
      <c r="D1259">
        <v>1</v>
      </c>
      <c r="E1259" t="s">
        <v>16</v>
      </c>
    </row>
    <row r="1260" spans="1:5" x14ac:dyDescent="0.3">
      <c r="A1260" s="1">
        <v>40798</v>
      </c>
      <c r="B1260" s="2">
        <v>3.9199999999999999E-2</v>
      </c>
      <c r="C1260" s="8">
        <v>5006282</v>
      </c>
      <c r="D1260">
        <v>0</v>
      </c>
      <c r="E1260" t="s">
        <v>16</v>
      </c>
    </row>
    <row r="1261" spans="1:5" x14ac:dyDescent="0.3">
      <c r="A1261" s="1">
        <v>40799</v>
      </c>
      <c r="B1261" s="2">
        <v>3.4200000000000001E-2</v>
      </c>
      <c r="C1261" s="8">
        <v>3723953</v>
      </c>
      <c r="D1261">
        <v>1</v>
      </c>
      <c r="E1261" t="s">
        <v>16</v>
      </c>
    </row>
    <row r="1262" spans="1:5" x14ac:dyDescent="0.3">
      <c r="A1262" s="1">
        <v>40800</v>
      </c>
      <c r="B1262" s="2">
        <v>2.5600000000000001E-2</v>
      </c>
      <c r="C1262" s="8">
        <v>4693048</v>
      </c>
      <c r="D1262">
        <v>1</v>
      </c>
      <c r="E1262" t="s">
        <v>16</v>
      </c>
    </row>
    <row r="1263" spans="1:5" x14ac:dyDescent="0.3">
      <c r="A1263" s="1">
        <v>40801</v>
      </c>
      <c r="B1263" s="2">
        <v>7.4999999999999997E-3</v>
      </c>
      <c r="C1263" s="8">
        <v>4227113</v>
      </c>
      <c r="D1263">
        <v>1</v>
      </c>
      <c r="E1263" t="s">
        <v>16</v>
      </c>
    </row>
    <row r="1264" spans="1:5" x14ac:dyDescent="0.3">
      <c r="A1264" s="1">
        <v>40802</v>
      </c>
      <c r="B1264" s="2">
        <v>-1.8100000000000002E-2</v>
      </c>
      <c r="C1264" s="8">
        <v>2688026</v>
      </c>
      <c r="D1264">
        <v>0</v>
      </c>
      <c r="E1264" t="s">
        <v>16</v>
      </c>
    </row>
    <row r="1265" spans="1:5" x14ac:dyDescent="0.3">
      <c r="A1265" s="1">
        <v>40805</v>
      </c>
      <c r="B1265" s="2">
        <v>4.0000000000000002E-4</v>
      </c>
      <c r="C1265" s="8">
        <v>4519636</v>
      </c>
      <c r="D1265">
        <v>0</v>
      </c>
      <c r="E1265" t="s">
        <v>16</v>
      </c>
    </row>
    <row r="1266" spans="1:5" x14ac:dyDescent="0.3">
      <c r="A1266" s="1">
        <v>40806</v>
      </c>
      <c r="B1266" s="2">
        <v>-2.3E-3</v>
      </c>
      <c r="C1266" s="8">
        <v>2466210</v>
      </c>
      <c r="D1266">
        <v>0</v>
      </c>
      <c r="E1266" t="s">
        <v>16</v>
      </c>
    </row>
    <row r="1267" spans="1:5" x14ac:dyDescent="0.3">
      <c r="A1267" s="1">
        <v>40807</v>
      </c>
      <c r="B1267" s="2">
        <v>-2.58E-2</v>
      </c>
      <c r="C1267" s="8">
        <v>4296035</v>
      </c>
      <c r="D1267">
        <v>0</v>
      </c>
      <c r="E1267" t="s">
        <v>16</v>
      </c>
    </row>
    <row r="1268" spans="1:5" x14ac:dyDescent="0.3">
      <c r="A1268" s="1">
        <v>40808</v>
      </c>
      <c r="B1268" s="2">
        <v>-8.0000000000000004E-4</v>
      </c>
      <c r="C1268" s="8">
        <v>6258797</v>
      </c>
      <c r="D1268">
        <v>1</v>
      </c>
      <c r="E1268" t="s">
        <v>16</v>
      </c>
    </row>
    <row r="1269" spans="1:5" x14ac:dyDescent="0.3">
      <c r="A1269" s="1">
        <v>40809</v>
      </c>
      <c r="B1269" s="2">
        <v>2.4E-2</v>
      </c>
      <c r="C1269" s="8">
        <v>2489428</v>
      </c>
      <c r="D1269">
        <v>1</v>
      </c>
      <c r="E1269" t="s">
        <v>16</v>
      </c>
    </row>
    <row r="1270" spans="1:5" x14ac:dyDescent="0.3">
      <c r="A1270" s="1">
        <v>40812</v>
      </c>
      <c r="B1270" s="2">
        <v>1.8100000000000002E-2</v>
      </c>
      <c r="C1270" s="8">
        <v>3416040</v>
      </c>
      <c r="D1270">
        <v>1</v>
      </c>
      <c r="E1270" t="s">
        <v>16</v>
      </c>
    </row>
    <row r="1271" spans="1:5" x14ac:dyDescent="0.3">
      <c r="A1271" s="1">
        <v>40813</v>
      </c>
      <c r="B1271" s="2">
        <v>-9.7000000000000003E-3</v>
      </c>
      <c r="C1271" s="8">
        <v>3404914</v>
      </c>
      <c r="D1271">
        <v>1</v>
      </c>
      <c r="E1271" t="s">
        <v>16</v>
      </c>
    </row>
    <row r="1272" spans="1:5" x14ac:dyDescent="0.3">
      <c r="A1272" s="1">
        <v>40814</v>
      </c>
      <c r="B1272" s="2">
        <v>-4.4200000000000003E-2</v>
      </c>
      <c r="C1272" s="8">
        <v>3325863</v>
      </c>
      <c r="D1272">
        <v>1</v>
      </c>
      <c r="E1272" t="s">
        <v>16</v>
      </c>
    </row>
    <row r="1273" spans="1:5" x14ac:dyDescent="0.3">
      <c r="A1273" s="1">
        <v>40815</v>
      </c>
      <c r="B1273" s="2">
        <v>4.4999999999999997E-3</v>
      </c>
      <c r="C1273" s="8">
        <v>3321262</v>
      </c>
      <c r="D1273">
        <v>1</v>
      </c>
      <c r="E1273" t="s">
        <v>16</v>
      </c>
    </row>
    <row r="1274" spans="1:5" x14ac:dyDescent="0.3">
      <c r="A1274" s="1">
        <v>40816</v>
      </c>
      <c r="B1274" s="2">
        <v>-1.9400000000000001E-2</v>
      </c>
      <c r="C1274" s="8">
        <v>3138921</v>
      </c>
      <c r="D1274">
        <v>1</v>
      </c>
      <c r="E1274" t="s">
        <v>16</v>
      </c>
    </row>
    <row r="1275" spans="1:5" x14ac:dyDescent="0.3">
      <c r="A1275" s="1">
        <v>40819</v>
      </c>
      <c r="B1275" s="2">
        <v>-5.5800000000000002E-2</v>
      </c>
      <c r="C1275" s="8">
        <v>3509698</v>
      </c>
      <c r="D1275">
        <v>0</v>
      </c>
      <c r="E1275" t="s">
        <v>16</v>
      </c>
    </row>
    <row r="1276" spans="1:5" x14ac:dyDescent="0.3">
      <c r="A1276" s="1">
        <v>40820</v>
      </c>
      <c r="B1276" s="2">
        <v>6.9599999999999995E-2</v>
      </c>
      <c r="C1276" s="8">
        <v>5929553</v>
      </c>
      <c r="D1276">
        <v>0</v>
      </c>
      <c r="E1276" t="s">
        <v>16</v>
      </c>
    </row>
    <row r="1277" spans="1:5" x14ac:dyDescent="0.3">
      <c r="A1277" s="1">
        <v>40821</v>
      </c>
      <c r="B1277" s="2">
        <v>3.1899999999999998E-2</v>
      </c>
      <c r="C1277" s="8">
        <v>5382002</v>
      </c>
      <c r="D1277">
        <v>0</v>
      </c>
      <c r="E1277" t="s">
        <v>16</v>
      </c>
    </row>
    <row r="1278" spans="1:5" x14ac:dyDescent="0.3">
      <c r="A1278" s="1">
        <v>40822</v>
      </c>
      <c r="B1278" s="2">
        <v>3.5099999999999999E-2</v>
      </c>
      <c r="C1278" s="8">
        <v>3876941</v>
      </c>
      <c r="D1278">
        <v>0</v>
      </c>
      <c r="E1278" t="s">
        <v>16</v>
      </c>
    </row>
    <row r="1279" spans="1:5" x14ac:dyDescent="0.3">
      <c r="A1279" s="1">
        <v>40823</v>
      </c>
      <c r="B1279" s="2">
        <v>-1.14E-2</v>
      </c>
      <c r="C1279" s="8">
        <v>3151798</v>
      </c>
      <c r="D1279">
        <v>0</v>
      </c>
      <c r="E1279" t="s">
        <v>16</v>
      </c>
    </row>
    <row r="1280" spans="1:5" x14ac:dyDescent="0.3">
      <c r="A1280" s="1">
        <v>40826</v>
      </c>
      <c r="B1280" s="2">
        <v>3.4799999999999998E-2</v>
      </c>
      <c r="C1280" s="8">
        <v>2399597</v>
      </c>
      <c r="D1280">
        <v>1</v>
      </c>
      <c r="E1280" t="s">
        <v>16</v>
      </c>
    </row>
    <row r="1281" spans="1:5" x14ac:dyDescent="0.3">
      <c r="A1281" s="1">
        <v>40827</v>
      </c>
      <c r="B1281" s="2">
        <v>2.92E-2</v>
      </c>
      <c r="C1281" s="8">
        <v>3461501</v>
      </c>
      <c r="D1281">
        <v>1</v>
      </c>
      <c r="E1281" t="s">
        <v>16</v>
      </c>
    </row>
    <row r="1282" spans="1:5" x14ac:dyDescent="0.3">
      <c r="A1282" s="1">
        <v>40828</v>
      </c>
      <c r="B1282" s="2">
        <v>4.0599999999999997E-2</v>
      </c>
      <c r="C1282" s="8">
        <v>5730754</v>
      </c>
      <c r="D1282">
        <v>1</v>
      </c>
      <c r="E1282" t="s">
        <v>16</v>
      </c>
    </row>
    <row r="1283" spans="1:5" x14ac:dyDescent="0.3">
      <c r="A1283" s="1">
        <v>40829</v>
      </c>
      <c r="B1283" s="2">
        <v>-4.1000000000000003E-3</v>
      </c>
      <c r="C1283" s="8">
        <v>6356315</v>
      </c>
      <c r="D1283">
        <v>0</v>
      </c>
      <c r="E1283" t="s">
        <v>16</v>
      </c>
    </row>
    <row r="1284" spans="1:5" x14ac:dyDescent="0.3">
      <c r="A1284" s="1">
        <v>40830</v>
      </c>
      <c r="B1284" s="2">
        <v>1.21E-2</v>
      </c>
      <c r="C1284" s="8">
        <v>2810702</v>
      </c>
      <c r="D1284">
        <v>0</v>
      </c>
      <c r="E1284" t="s">
        <v>16</v>
      </c>
    </row>
    <row r="1285" spans="1:5" x14ac:dyDescent="0.3">
      <c r="A1285" s="1">
        <v>40833</v>
      </c>
      <c r="B1285" s="2">
        <v>-1.5699999999999999E-2</v>
      </c>
      <c r="C1285" s="8">
        <v>2860810</v>
      </c>
      <c r="D1285">
        <v>0</v>
      </c>
      <c r="E1285" t="s">
        <v>16</v>
      </c>
    </row>
    <row r="1286" spans="1:5" x14ac:dyDescent="0.3">
      <c r="A1286" s="1">
        <v>40834</v>
      </c>
      <c r="B1286" s="2">
        <v>7.4000000000000003E-3</v>
      </c>
      <c r="C1286" s="8">
        <v>2390425</v>
      </c>
      <c r="D1286">
        <v>0</v>
      </c>
      <c r="E1286" t="s">
        <v>16</v>
      </c>
    </row>
    <row r="1287" spans="1:5" x14ac:dyDescent="0.3">
      <c r="A1287" s="1">
        <v>40835</v>
      </c>
      <c r="B1287" s="2">
        <v>-2.0299999999999999E-2</v>
      </c>
      <c r="C1287" s="8">
        <v>1993610</v>
      </c>
      <c r="D1287">
        <v>0</v>
      </c>
      <c r="E1287" t="s">
        <v>16</v>
      </c>
    </row>
    <row r="1288" spans="1:5" x14ac:dyDescent="0.3">
      <c r="A1288" s="1">
        <v>40836</v>
      </c>
      <c r="B1288" s="2">
        <v>7.4999999999999997E-3</v>
      </c>
      <c r="C1288" s="8">
        <v>2561191</v>
      </c>
      <c r="D1288">
        <v>0</v>
      </c>
      <c r="E1288" t="s">
        <v>16</v>
      </c>
    </row>
    <row r="1289" spans="1:5" x14ac:dyDescent="0.3">
      <c r="A1289" s="1">
        <v>40837</v>
      </c>
      <c r="B1289" s="2">
        <v>-2.4400000000000002E-2</v>
      </c>
      <c r="C1289" s="8">
        <v>2777652</v>
      </c>
      <c r="D1289">
        <v>0</v>
      </c>
      <c r="E1289" t="s">
        <v>16</v>
      </c>
    </row>
    <row r="1290" spans="1:5" x14ac:dyDescent="0.3">
      <c r="A1290" s="1">
        <v>40840</v>
      </c>
      <c r="B1290" s="2">
        <v>4.1300000000000003E-2</v>
      </c>
      <c r="C1290" s="8">
        <v>2543594</v>
      </c>
      <c r="D1290">
        <v>0</v>
      </c>
      <c r="E1290" t="s">
        <v>16</v>
      </c>
    </row>
    <row r="1291" spans="1:5" x14ac:dyDescent="0.3">
      <c r="A1291" s="1">
        <v>40841</v>
      </c>
      <c r="B1291" s="2">
        <v>-4.8099999999999997E-2</v>
      </c>
      <c r="C1291" s="8">
        <v>2779006</v>
      </c>
      <c r="D1291">
        <v>0</v>
      </c>
      <c r="E1291" t="s">
        <v>16</v>
      </c>
    </row>
    <row r="1292" spans="1:5" x14ac:dyDescent="0.3">
      <c r="A1292" s="1">
        <v>40842</v>
      </c>
      <c r="B1292" s="2">
        <v>-1.21E-2</v>
      </c>
      <c r="C1292" s="8">
        <v>2015119</v>
      </c>
      <c r="D1292">
        <v>0</v>
      </c>
      <c r="E1292" t="s">
        <v>16</v>
      </c>
    </row>
    <row r="1293" spans="1:5" x14ac:dyDescent="0.3">
      <c r="A1293" s="1">
        <v>40843</v>
      </c>
      <c r="B1293" s="2">
        <v>-1.26E-2</v>
      </c>
      <c r="C1293" s="8">
        <v>4241851</v>
      </c>
      <c r="D1293">
        <v>0</v>
      </c>
      <c r="E1293" t="s">
        <v>16</v>
      </c>
    </row>
    <row r="1294" spans="1:5" x14ac:dyDescent="0.3">
      <c r="A1294" s="1">
        <v>40844</v>
      </c>
      <c r="B1294" s="2">
        <v>1.78E-2</v>
      </c>
      <c r="C1294" s="8">
        <v>3148770</v>
      </c>
      <c r="D1294">
        <v>-1</v>
      </c>
      <c r="E1294" t="s">
        <v>16</v>
      </c>
    </row>
    <row r="1295" spans="1:5" x14ac:dyDescent="0.3">
      <c r="A1295" s="1">
        <v>40847</v>
      </c>
      <c r="B1295" s="2">
        <v>-3.3799999999999997E-2</v>
      </c>
      <c r="C1295" s="8">
        <v>2328461</v>
      </c>
      <c r="D1295">
        <v>-1</v>
      </c>
      <c r="E1295" t="s">
        <v>16</v>
      </c>
    </row>
    <row r="1296" spans="1:5" x14ac:dyDescent="0.3">
      <c r="A1296" s="1">
        <v>40848</v>
      </c>
      <c r="B1296" s="2">
        <v>-2.4799999999999999E-2</v>
      </c>
      <c r="C1296" s="8">
        <v>3785051</v>
      </c>
      <c r="D1296">
        <v>-1</v>
      </c>
      <c r="E1296" t="s">
        <v>16</v>
      </c>
    </row>
    <row r="1297" spans="1:5" x14ac:dyDescent="0.3">
      <c r="A1297" s="1">
        <v>40849</v>
      </c>
      <c r="B1297" s="2">
        <v>2E-3</v>
      </c>
      <c r="C1297" s="8">
        <v>3043364</v>
      </c>
      <c r="D1297">
        <v>-1</v>
      </c>
      <c r="E1297" t="s">
        <v>16</v>
      </c>
    </row>
    <row r="1298" spans="1:5" x14ac:dyDescent="0.3">
      <c r="A1298" s="1">
        <v>40850</v>
      </c>
      <c r="B1298" s="2">
        <v>3.1199999999999999E-2</v>
      </c>
      <c r="C1298" s="8">
        <v>4047674</v>
      </c>
      <c r="D1298">
        <v>0</v>
      </c>
      <c r="E1298" t="s">
        <v>16</v>
      </c>
    </row>
    <row r="1299" spans="1:5" x14ac:dyDescent="0.3">
      <c r="A1299" s="1">
        <v>40851</v>
      </c>
      <c r="B1299" s="2">
        <v>-4.1000000000000003E-3</v>
      </c>
      <c r="C1299" s="8">
        <v>2124543</v>
      </c>
      <c r="D1299">
        <v>0</v>
      </c>
      <c r="E1299" t="s">
        <v>16</v>
      </c>
    </row>
    <row r="1300" spans="1:5" x14ac:dyDescent="0.3">
      <c r="A1300" s="1">
        <v>40854</v>
      </c>
      <c r="B1300" s="2">
        <v>-4.8999999999999998E-3</v>
      </c>
      <c r="C1300" s="8">
        <v>1844885</v>
      </c>
      <c r="D1300">
        <v>-1</v>
      </c>
      <c r="E1300" t="s">
        <v>16</v>
      </c>
    </row>
    <row r="1301" spans="1:5" x14ac:dyDescent="0.3">
      <c r="A1301" s="1">
        <v>40855</v>
      </c>
      <c r="B1301" s="2">
        <v>2.4500000000000001E-2</v>
      </c>
      <c r="C1301" s="8">
        <v>2555426</v>
      </c>
      <c r="D1301">
        <v>0</v>
      </c>
      <c r="E1301" t="s">
        <v>16</v>
      </c>
    </row>
    <row r="1302" spans="1:5" x14ac:dyDescent="0.3">
      <c r="A1302" s="1">
        <v>40857</v>
      </c>
      <c r="B1302" s="2">
        <v>-3.0000000000000001E-3</v>
      </c>
      <c r="C1302" s="8">
        <v>2206986</v>
      </c>
      <c r="D1302">
        <v>0</v>
      </c>
      <c r="E1302" t="s">
        <v>16</v>
      </c>
    </row>
    <row r="1303" spans="1:5" x14ac:dyDescent="0.3">
      <c r="A1303" s="1">
        <v>40858</v>
      </c>
      <c r="B1303" s="2">
        <v>1.09E-2</v>
      </c>
      <c r="C1303" s="8">
        <v>1853701</v>
      </c>
      <c r="D1303">
        <v>0</v>
      </c>
      <c r="E1303" t="s">
        <v>16</v>
      </c>
    </row>
    <row r="1304" spans="1:5" x14ac:dyDescent="0.3">
      <c r="A1304" s="1">
        <v>40861</v>
      </c>
      <c r="B1304" s="2">
        <v>-1.06E-2</v>
      </c>
      <c r="C1304" s="8">
        <v>1894651</v>
      </c>
      <c r="D1304">
        <v>0</v>
      </c>
      <c r="E1304" t="s">
        <v>16</v>
      </c>
    </row>
    <row r="1305" spans="1:5" x14ac:dyDescent="0.3">
      <c r="A1305" s="1">
        <v>40862</v>
      </c>
      <c r="B1305" s="2">
        <v>2.2100000000000002E-2</v>
      </c>
      <c r="C1305" s="8">
        <v>2677707</v>
      </c>
      <c r="D1305">
        <v>0</v>
      </c>
      <c r="E1305" t="s">
        <v>16</v>
      </c>
    </row>
    <row r="1306" spans="1:5" x14ac:dyDescent="0.3">
      <c r="A1306" s="1">
        <v>40863</v>
      </c>
      <c r="B1306" s="2">
        <v>-8.5000000000000006E-3</v>
      </c>
      <c r="C1306" s="8">
        <v>2891702</v>
      </c>
      <c r="D1306">
        <v>0</v>
      </c>
      <c r="E1306" t="s">
        <v>16</v>
      </c>
    </row>
    <row r="1307" spans="1:5" x14ac:dyDescent="0.3">
      <c r="A1307" s="1">
        <v>40864</v>
      </c>
      <c r="B1307" s="2">
        <v>-7.1000000000000004E-3</v>
      </c>
      <c r="C1307" s="8">
        <v>2205214</v>
      </c>
      <c r="D1307">
        <v>0</v>
      </c>
      <c r="E1307" t="s">
        <v>16</v>
      </c>
    </row>
    <row r="1308" spans="1:5" x14ac:dyDescent="0.3">
      <c r="A1308" s="1">
        <v>40865</v>
      </c>
      <c r="B1308" s="2">
        <v>-3.2199999999999999E-2</v>
      </c>
      <c r="C1308" s="8">
        <v>3087665</v>
      </c>
      <c r="D1308">
        <v>-1</v>
      </c>
      <c r="E1308" t="s">
        <v>16</v>
      </c>
    </row>
    <row r="1309" spans="1:5" x14ac:dyDescent="0.3">
      <c r="A1309" s="1">
        <v>40868</v>
      </c>
      <c r="B1309" s="2">
        <v>4.0000000000000002E-4</v>
      </c>
      <c r="C1309" s="8">
        <v>2016370</v>
      </c>
      <c r="D1309">
        <v>0</v>
      </c>
      <c r="E1309" t="s">
        <v>16</v>
      </c>
    </row>
    <row r="1310" spans="1:5" x14ac:dyDescent="0.3">
      <c r="A1310" s="1">
        <v>40869</v>
      </c>
      <c r="B1310" s="2">
        <v>-1.1000000000000001E-3</v>
      </c>
      <c r="C1310" s="8">
        <v>2364681</v>
      </c>
      <c r="D1310">
        <v>-1</v>
      </c>
      <c r="E1310" t="s">
        <v>16</v>
      </c>
    </row>
    <row r="1311" spans="1:5" x14ac:dyDescent="0.3">
      <c r="A1311" s="1">
        <v>40870</v>
      </c>
      <c r="B1311" s="2">
        <v>-3.1E-2</v>
      </c>
      <c r="C1311" s="8">
        <v>2146091</v>
      </c>
      <c r="D1311">
        <v>-1</v>
      </c>
      <c r="E1311" t="s">
        <v>16</v>
      </c>
    </row>
    <row r="1312" spans="1:5" x14ac:dyDescent="0.3">
      <c r="A1312" s="1">
        <v>40872</v>
      </c>
      <c r="B1312" s="2">
        <v>-3.8999999999999998E-3</v>
      </c>
      <c r="C1312" s="8">
        <v>779583</v>
      </c>
      <c r="D1312">
        <v>-1</v>
      </c>
      <c r="E1312" t="s">
        <v>16</v>
      </c>
    </row>
    <row r="1313" spans="1:5" x14ac:dyDescent="0.3">
      <c r="A1313" s="1">
        <v>40875</v>
      </c>
      <c r="B1313" s="2">
        <v>-1.5E-3</v>
      </c>
      <c r="C1313" s="8">
        <v>3214775</v>
      </c>
      <c r="D1313">
        <v>0</v>
      </c>
      <c r="E1313" t="s">
        <v>16</v>
      </c>
    </row>
    <row r="1314" spans="1:5" x14ac:dyDescent="0.3">
      <c r="A1314" s="1">
        <v>40876</v>
      </c>
      <c r="B1314" s="2">
        <v>5.4999999999999997E-3</v>
      </c>
      <c r="C1314" s="8">
        <v>2076784</v>
      </c>
      <c r="D1314">
        <v>0</v>
      </c>
      <c r="E1314" t="s">
        <v>16</v>
      </c>
    </row>
    <row r="1315" spans="1:5" x14ac:dyDescent="0.3">
      <c r="A1315" s="1">
        <v>40877</v>
      </c>
      <c r="B1315" s="2">
        <v>3.2000000000000002E-3</v>
      </c>
      <c r="C1315" s="8">
        <v>3189467</v>
      </c>
      <c r="D1315">
        <v>0</v>
      </c>
      <c r="E1315" t="s">
        <v>16</v>
      </c>
    </row>
    <row r="1316" spans="1:5" x14ac:dyDescent="0.3">
      <c r="A1316" s="1">
        <v>40878</v>
      </c>
      <c r="B1316" s="2">
        <v>-2.5700000000000001E-2</v>
      </c>
      <c r="C1316" s="8">
        <v>1940166</v>
      </c>
      <c r="D1316">
        <v>1</v>
      </c>
      <c r="E1316" t="s">
        <v>17</v>
      </c>
    </row>
    <row r="1317" spans="1:5" x14ac:dyDescent="0.3">
      <c r="A1317" s="1">
        <v>40879</v>
      </c>
      <c r="B1317" s="2">
        <v>-2.8500000000000001E-2</v>
      </c>
      <c r="C1317" s="8">
        <v>1584975</v>
      </c>
      <c r="D1317">
        <v>0</v>
      </c>
      <c r="E1317" t="s">
        <v>17</v>
      </c>
    </row>
    <row r="1318" spans="1:5" x14ac:dyDescent="0.3">
      <c r="A1318" s="1">
        <v>40882</v>
      </c>
      <c r="B1318" s="2">
        <v>4.5999999999999999E-3</v>
      </c>
      <c r="C1318" s="8">
        <v>2220549</v>
      </c>
      <c r="D1318">
        <v>1</v>
      </c>
      <c r="E1318" t="s">
        <v>17</v>
      </c>
    </row>
    <row r="1319" spans="1:5" x14ac:dyDescent="0.3">
      <c r="A1319" s="1">
        <v>40883</v>
      </c>
      <c r="B1319" s="2">
        <v>-2.0999999999999999E-3</v>
      </c>
      <c r="C1319" s="8">
        <v>1305414</v>
      </c>
      <c r="D1319">
        <v>1</v>
      </c>
      <c r="E1319" t="s">
        <v>17</v>
      </c>
    </row>
    <row r="1320" spans="1:5" x14ac:dyDescent="0.3">
      <c r="A1320" s="1">
        <v>40884</v>
      </c>
      <c r="B1320" s="2">
        <v>-7.6E-3</v>
      </c>
      <c r="C1320" s="8">
        <v>4645389</v>
      </c>
      <c r="D1320">
        <v>1</v>
      </c>
      <c r="E1320" t="s">
        <v>17</v>
      </c>
    </row>
    <row r="1321" spans="1:5" x14ac:dyDescent="0.3">
      <c r="A1321" s="1">
        <v>40885</v>
      </c>
      <c r="B1321" s="2">
        <v>-5.1999999999999998E-3</v>
      </c>
      <c r="C1321" s="8">
        <v>3319879</v>
      </c>
      <c r="D1321">
        <v>1</v>
      </c>
      <c r="E1321" t="s">
        <v>17</v>
      </c>
    </row>
    <row r="1322" spans="1:5" x14ac:dyDescent="0.3">
      <c r="A1322" s="1">
        <v>40886</v>
      </c>
      <c r="B1322" s="2">
        <v>9.5999999999999992E-3</v>
      </c>
      <c r="C1322" s="8">
        <v>2696572</v>
      </c>
      <c r="D1322">
        <v>0</v>
      </c>
      <c r="E1322" t="s">
        <v>17</v>
      </c>
    </row>
    <row r="1323" spans="1:5" x14ac:dyDescent="0.3">
      <c r="A1323" s="1">
        <v>40889</v>
      </c>
      <c r="B1323" s="2">
        <v>2.3300000000000001E-2</v>
      </c>
      <c r="C1323" s="8">
        <v>3564417</v>
      </c>
      <c r="D1323">
        <v>0</v>
      </c>
      <c r="E1323" t="s">
        <v>17</v>
      </c>
    </row>
    <row r="1324" spans="1:5" x14ac:dyDescent="0.3">
      <c r="A1324" s="1">
        <v>40890</v>
      </c>
      <c r="B1324" s="2">
        <v>-8.5000000000000006E-3</v>
      </c>
      <c r="C1324" s="8">
        <v>2728115</v>
      </c>
      <c r="D1324">
        <v>0</v>
      </c>
      <c r="E1324" t="s">
        <v>17</v>
      </c>
    </row>
    <row r="1325" spans="1:5" x14ac:dyDescent="0.3">
      <c r="A1325" s="1">
        <v>40891</v>
      </c>
      <c r="B1325" s="2">
        <v>3.0000000000000001E-3</v>
      </c>
      <c r="C1325" s="8">
        <v>1821862</v>
      </c>
      <c r="D1325">
        <v>0</v>
      </c>
      <c r="E1325" t="s">
        <v>17</v>
      </c>
    </row>
    <row r="1326" spans="1:5" x14ac:dyDescent="0.3">
      <c r="A1326" s="1">
        <v>40892</v>
      </c>
      <c r="B1326" s="2">
        <v>-1.5599999999999999E-2</v>
      </c>
      <c r="C1326" s="8">
        <v>4015585</v>
      </c>
      <c r="D1326">
        <v>1</v>
      </c>
      <c r="E1326" t="s">
        <v>17</v>
      </c>
    </row>
    <row r="1327" spans="1:5" x14ac:dyDescent="0.3">
      <c r="A1327" s="1">
        <v>40893</v>
      </c>
      <c r="B1327" s="2">
        <v>-1.4999999999999999E-2</v>
      </c>
      <c r="C1327" s="8">
        <v>3716550</v>
      </c>
      <c r="D1327">
        <v>1</v>
      </c>
      <c r="E1327" t="s">
        <v>17</v>
      </c>
    </row>
    <row r="1328" spans="1:5" x14ac:dyDescent="0.3">
      <c r="A1328" s="1">
        <v>40896</v>
      </c>
      <c r="B1328" s="2">
        <v>-4.5199999999999997E-2</v>
      </c>
      <c r="C1328" s="8">
        <v>4018345</v>
      </c>
      <c r="D1328">
        <v>-1</v>
      </c>
      <c r="E1328" t="s">
        <v>17</v>
      </c>
    </row>
    <row r="1329" spans="1:5" x14ac:dyDescent="0.3">
      <c r="A1329" s="1">
        <v>40897</v>
      </c>
      <c r="B1329" s="2">
        <v>8.8999999999999999E-3</v>
      </c>
      <c r="C1329" s="8">
        <v>2656869</v>
      </c>
      <c r="D1329">
        <v>0</v>
      </c>
      <c r="E1329" t="s">
        <v>17</v>
      </c>
    </row>
    <row r="1330" spans="1:5" x14ac:dyDescent="0.3">
      <c r="A1330" s="1">
        <v>40898</v>
      </c>
      <c r="B1330" s="2">
        <v>-1.1999999999999999E-3</v>
      </c>
      <c r="C1330" s="8">
        <v>1415993</v>
      </c>
      <c r="D1330">
        <v>0</v>
      </c>
      <c r="E1330" t="s">
        <v>17</v>
      </c>
    </row>
    <row r="1331" spans="1:5" x14ac:dyDescent="0.3">
      <c r="A1331" s="1">
        <v>40899</v>
      </c>
      <c r="B1331" s="2">
        <v>1.54E-2</v>
      </c>
      <c r="C1331" s="8">
        <v>2981948</v>
      </c>
      <c r="D1331">
        <v>1</v>
      </c>
      <c r="E1331" t="s">
        <v>17</v>
      </c>
    </row>
    <row r="1332" spans="1:5" x14ac:dyDescent="0.3">
      <c r="A1332" s="1">
        <v>40900</v>
      </c>
      <c r="B1332" s="2">
        <v>7.6E-3</v>
      </c>
      <c r="C1332" s="8">
        <v>1377176</v>
      </c>
      <c r="D1332">
        <v>1</v>
      </c>
      <c r="E1332" t="s">
        <v>17</v>
      </c>
    </row>
    <row r="1333" spans="1:5" x14ac:dyDescent="0.3">
      <c r="A1333" s="1">
        <v>40904</v>
      </c>
      <c r="B1333" s="2">
        <v>1.1000000000000001E-3</v>
      </c>
      <c r="C1333" s="8">
        <v>1285253</v>
      </c>
      <c r="D1333">
        <v>0</v>
      </c>
      <c r="E1333" t="s">
        <v>17</v>
      </c>
    </row>
    <row r="1334" spans="1:5" x14ac:dyDescent="0.3">
      <c r="A1334" s="1">
        <v>40905</v>
      </c>
      <c r="B1334" s="2">
        <v>-1.37E-2</v>
      </c>
      <c r="C1334" s="8">
        <v>1255089</v>
      </c>
      <c r="D1334">
        <v>1</v>
      </c>
      <c r="E1334" t="s">
        <v>17</v>
      </c>
    </row>
    <row r="1335" spans="1:5" x14ac:dyDescent="0.3">
      <c r="A1335" s="1">
        <v>40906</v>
      </c>
      <c r="B1335" s="2">
        <v>1.04E-2</v>
      </c>
      <c r="C1335" s="8">
        <v>1213649</v>
      </c>
      <c r="D1335">
        <v>0</v>
      </c>
      <c r="E1335" t="s">
        <v>17</v>
      </c>
    </row>
    <row r="1336" spans="1:5" x14ac:dyDescent="0.3">
      <c r="A1336" s="1">
        <v>40907</v>
      </c>
      <c r="B1336" s="2">
        <v>-1.1000000000000001E-3</v>
      </c>
      <c r="C1336" s="8">
        <v>1034205</v>
      </c>
      <c r="D1336">
        <v>0</v>
      </c>
      <c r="E1336" t="s">
        <v>17</v>
      </c>
    </row>
    <row r="1337" spans="1:5" x14ac:dyDescent="0.3">
      <c r="A1337" s="1">
        <v>40911</v>
      </c>
      <c r="B1337" s="2">
        <v>1.4200000000000001E-2</v>
      </c>
      <c r="C1337" s="8">
        <v>2219664</v>
      </c>
      <c r="D1337">
        <v>0</v>
      </c>
      <c r="E1337" t="s">
        <v>17</v>
      </c>
    </row>
    <row r="1338" spans="1:5" x14ac:dyDescent="0.3">
      <c r="A1338" s="1">
        <v>40912</v>
      </c>
      <c r="B1338" s="2">
        <v>1.15E-2</v>
      </c>
      <c r="C1338" s="8">
        <v>2006392</v>
      </c>
      <c r="D1338">
        <v>-1</v>
      </c>
      <c r="E1338" t="s">
        <v>17</v>
      </c>
    </row>
    <row r="1339" spans="1:5" x14ac:dyDescent="0.3">
      <c r="A1339" s="1">
        <v>40913</v>
      </c>
      <c r="B1339" s="2">
        <v>1.12E-2</v>
      </c>
      <c r="C1339" s="8">
        <v>2826260</v>
      </c>
      <c r="D1339">
        <v>-1</v>
      </c>
      <c r="E1339" t="s">
        <v>17</v>
      </c>
    </row>
    <row r="1340" spans="1:5" x14ac:dyDescent="0.3">
      <c r="A1340" s="1">
        <v>40914</v>
      </c>
      <c r="B1340" s="2">
        <v>-1.5E-3</v>
      </c>
      <c r="C1340" s="8">
        <v>2327170</v>
      </c>
      <c r="D1340">
        <v>0</v>
      </c>
      <c r="E1340" t="s">
        <v>17</v>
      </c>
    </row>
    <row r="1341" spans="1:5" x14ac:dyDescent="0.3">
      <c r="A1341" s="1">
        <v>40918</v>
      </c>
      <c r="B1341" s="2">
        <v>2.8899999999999999E-2</v>
      </c>
      <c r="C1341" s="8">
        <v>5626370</v>
      </c>
      <c r="D1341">
        <v>0</v>
      </c>
      <c r="E1341" t="s">
        <v>17</v>
      </c>
    </row>
    <row r="1342" spans="1:5" x14ac:dyDescent="0.3">
      <c r="A1342" s="1">
        <v>40919</v>
      </c>
      <c r="B1342" s="2">
        <v>5.4000000000000003E-3</v>
      </c>
      <c r="C1342" s="8">
        <v>3473543</v>
      </c>
      <c r="D1342">
        <v>0</v>
      </c>
      <c r="E1342" t="s">
        <v>17</v>
      </c>
    </row>
    <row r="1343" spans="1:5" x14ac:dyDescent="0.3">
      <c r="A1343" s="1">
        <v>40920</v>
      </c>
      <c r="B1343" s="2">
        <v>-4.0000000000000001E-3</v>
      </c>
      <c r="C1343" s="8">
        <v>2155798</v>
      </c>
      <c r="D1343">
        <v>0</v>
      </c>
      <c r="E1343" t="s">
        <v>17</v>
      </c>
    </row>
    <row r="1344" spans="1:5" x14ac:dyDescent="0.3">
      <c r="A1344" s="1">
        <v>40921</v>
      </c>
      <c r="B1344" s="2">
        <v>-2.0899999999999998E-2</v>
      </c>
      <c r="C1344" s="8">
        <v>2748964</v>
      </c>
      <c r="D1344">
        <v>0</v>
      </c>
      <c r="E1344" t="s">
        <v>17</v>
      </c>
    </row>
    <row r="1345" spans="1:5" x14ac:dyDescent="0.3">
      <c r="A1345" s="1">
        <v>40925</v>
      </c>
      <c r="B1345" s="2">
        <v>-2.18E-2</v>
      </c>
      <c r="C1345" s="8">
        <v>3495569</v>
      </c>
      <c r="D1345">
        <v>0</v>
      </c>
      <c r="E1345" t="s">
        <v>17</v>
      </c>
    </row>
    <row r="1346" spans="1:5" x14ac:dyDescent="0.3">
      <c r="A1346" s="1">
        <v>40926</v>
      </c>
      <c r="B1346" s="2">
        <v>9.4000000000000004E-3</v>
      </c>
      <c r="C1346" s="8">
        <v>3320856</v>
      </c>
      <c r="D1346">
        <v>1</v>
      </c>
      <c r="E1346" t="s">
        <v>17</v>
      </c>
    </row>
    <row r="1347" spans="1:5" x14ac:dyDescent="0.3">
      <c r="A1347" s="1">
        <v>40928</v>
      </c>
      <c r="B1347" s="2">
        <v>9.1999999999999998E-3</v>
      </c>
      <c r="C1347" s="8">
        <v>2701838</v>
      </c>
      <c r="D1347">
        <v>-1</v>
      </c>
      <c r="E1347" t="s">
        <v>17</v>
      </c>
    </row>
    <row r="1348" spans="1:5" x14ac:dyDescent="0.3">
      <c r="A1348" s="1">
        <v>40931</v>
      </c>
      <c r="B1348" s="2">
        <v>1.5E-3</v>
      </c>
      <c r="C1348" s="8">
        <v>1961624</v>
      </c>
      <c r="D1348">
        <v>-1</v>
      </c>
      <c r="E1348" t="s">
        <v>17</v>
      </c>
    </row>
    <row r="1349" spans="1:5" x14ac:dyDescent="0.3">
      <c r="A1349" s="1">
        <v>40932</v>
      </c>
      <c r="B1349" s="2">
        <v>-2.8999999999999998E-3</v>
      </c>
      <c r="C1349" s="8">
        <v>2051813</v>
      </c>
      <c r="D1349">
        <v>1</v>
      </c>
      <c r="E1349" t="s">
        <v>17</v>
      </c>
    </row>
    <row r="1350" spans="1:5" x14ac:dyDescent="0.3">
      <c r="A1350" s="1">
        <v>40933</v>
      </c>
      <c r="B1350" s="2">
        <v>1.0699999999999999E-2</v>
      </c>
      <c r="C1350" s="8">
        <v>1053000</v>
      </c>
      <c r="D1350">
        <v>1</v>
      </c>
      <c r="E1350" t="s">
        <v>17</v>
      </c>
    </row>
    <row r="1351" spans="1:5" x14ac:dyDescent="0.3">
      <c r="A1351" s="1">
        <v>40934</v>
      </c>
      <c r="B1351" s="2">
        <v>-1.26E-2</v>
      </c>
      <c r="C1351" s="8">
        <v>1809149</v>
      </c>
      <c r="D1351">
        <v>0</v>
      </c>
      <c r="E1351" t="s">
        <v>17</v>
      </c>
    </row>
    <row r="1352" spans="1:5" x14ac:dyDescent="0.3">
      <c r="A1352" s="1">
        <v>40935</v>
      </c>
      <c r="B1352" s="2">
        <v>8.8000000000000005E-3</v>
      </c>
      <c r="C1352" s="8">
        <v>1690387</v>
      </c>
      <c r="D1352">
        <v>0</v>
      </c>
      <c r="E1352" t="s">
        <v>17</v>
      </c>
    </row>
    <row r="1353" spans="1:5" x14ac:dyDescent="0.3">
      <c r="A1353" s="1">
        <v>40938</v>
      </c>
      <c r="B1353" s="2">
        <v>-8.8000000000000005E-3</v>
      </c>
      <c r="C1353" s="8">
        <v>1992859</v>
      </c>
      <c r="D1353">
        <v>0</v>
      </c>
      <c r="E1353" t="s">
        <v>17</v>
      </c>
    </row>
    <row r="1354" spans="1:5" x14ac:dyDescent="0.3">
      <c r="A1354" s="1">
        <v>40939</v>
      </c>
      <c r="B1354" s="2">
        <v>-1.4500000000000001E-2</v>
      </c>
      <c r="C1354" s="8">
        <v>2600057</v>
      </c>
      <c r="D1354">
        <v>0</v>
      </c>
      <c r="E1354" t="s">
        <v>17</v>
      </c>
    </row>
    <row r="1355" spans="1:5" x14ac:dyDescent="0.3">
      <c r="A1355" s="1">
        <v>40940</v>
      </c>
      <c r="B1355" s="2">
        <v>-2.69E-2</v>
      </c>
      <c r="C1355" s="8">
        <v>4482827</v>
      </c>
      <c r="D1355">
        <v>1</v>
      </c>
      <c r="E1355" t="s">
        <v>17</v>
      </c>
    </row>
    <row r="1356" spans="1:5" x14ac:dyDescent="0.3">
      <c r="A1356" s="1">
        <v>40941</v>
      </c>
      <c r="B1356" s="2">
        <v>2.3199999999999998E-2</v>
      </c>
      <c r="C1356" s="8">
        <v>3717342</v>
      </c>
      <c r="D1356">
        <v>1</v>
      </c>
      <c r="E1356" t="s">
        <v>17</v>
      </c>
    </row>
    <row r="1357" spans="1:5" x14ac:dyDescent="0.3">
      <c r="A1357" s="1">
        <v>40942</v>
      </c>
      <c r="B1357" s="2">
        <v>1.9300000000000001E-2</v>
      </c>
      <c r="C1357" s="8">
        <v>4752229</v>
      </c>
      <c r="D1357">
        <v>0</v>
      </c>
      <c r="E1357" t="s">
        <v>17</v>
      </c>
    </row>
    <row r="1358" spans="1:5" x14ac:dyDescent="0.3">
      <c r="A1358" s="1">
        <v>40945</v>
      </c>
      <c r="B1358" s="2">
        <v>1.09E-2</v>
      </c>
      <c r="C1358" s="8">
        <v>4656617</v>
      </c>
      <c r="D1358">
        <v>0</v>
      </c>
      <c r="E1358" t="s">
        <v>17</v>
      </c>
    </row>
    <row r="1359" spans="1:5" x14ac:dyDescent="0.3">
      <c r="A1359" s="1">
        <v>40946</v>
      </c>
      <c r="B1359" s="2">
        <v>8.3000000000000001E-3</v>
      </c>
      <c r="C1359" s="8">
        <v>3819076</v>
      </c>
      <c r="D1359">
        <v>0</v>
      </c>
      <c r="E1359" t="s">
        <v>17</v>
      </c>
    </row>
    <row r="1360" spans="1:5" x14ac:dyDescent="0.3">
      <c r="A1360" s="1">
        <v>40947</v>
      </c>
      <c r="B1360" s="2">
        <v>8.3000000000000001E-3</v>
      </c>
      <c r="C1360" s="8">
        <v>4683409</v>
      </c>
      <c r="D1360">
        <v>0</v>
      </c>
      <c r="E1360" t="s">
        <v>17</v>
      </c>
    </row>
    <row r="1361" spans="1:5" x14ac:dyDescent="0.3">
      <c r="A1361" s="1">
        <v>40948</v>
      </c>
      <c r="B1361" s="2">
        <v>-1.67E-2</v>
      </c>
      <c r="C1361" s="8">
        <v>4204596</v>
      </c>
      <c r="D1361">
        <v>0</v>
      </c>
      <c r="E1361" t="s">
        <v>17</v>
      </c>
    </row>
    <row r="1362" spans="1:5" x14ac:dyDescent="0.3">
      <c r="A1362" s="1">
        <v>40949</v>
      </c>
      <c r="B1362" s="2">
        <v>5.1999999999999998E-2</v>
      </c>
      <c r="C1362" s="8">
        <v>5410864</v>
      </c>
      <c r="D1362">
        <v>0</v>
      </c>
      <c r="E1362" t="s">
        <v>17</v>
      </c>
    </row>
    <row r="1363" spans="1:5" x14ac:dyDescent="0.3">
      <c r="A1363" s="1">
        <v>40952</v>
      </c>
      <c r="B1363" s="2">
        <v>1.21E-2</v>
      </c>
      <c r="C1363" s="8">
        <v>4684246</v>
      </c>
      <c r="D1363">
        <v>0</v>
      </c>
      <c r="E1363" t="s">
        <v>17</v>
      </c>
    </row>
    <row r="1364" spans="1:5" x14ac:dyDescent="0.3">
      <c r="A1364" s="1">
        <v>40953</v>
      </c>
      <c r="B1364" s="2">
        <v>1.2699999999999999E-2</v>
      </c>
      <c r="C1364" s="8">
        <v>4034884</v>
      </c>
      <c r="D1364">
        <v>0</v>
      </c>
      <c r="E1364" t="s">
        <v>17</v>
      </c>
    </row>
    <row r="1365" spans="1:5" x14ac:dyDescent="0.3">
      <c r="A1365" s="1">
        <v>40954</v>
      </c>
      <c r="B1365" s="2">
        <v>-1.2500000000000001E-2</v>
      </c>
      <c r="C1365" s="8">
        <v>3048965</v>
      </c>
      <c r="D1365">
        <v>1</v>
      </c>
      <c r="E1365" t="s">
        <v>17</v>
      </c>
    </row>
    <row r="1366" spans="1:5" x14ac:dyDescent="0.3">
      <c r="A1366" s="1">
        <v>40955</v>
      </c>
      <c r="B1366" s="2">
        <v>3.3999999999999998E-3</v>
      </c>
      <c r="C1366" s="8">
        <v>3085155</v>
      </c>
      <c r="D1366">
        <v>0</v>
      </c>
      <c r="E1366" t="s">
        <v>17</v>
      </c>
    </row>
    <row r="1367" spans="1:5" x14ac:dyDescent="0.3">
      <c r="A1367" s="1">
        <v>40956</v>
      </c>
      <c r="B1367" s="2">
        <v>-2.3999999999999998E-3</v>
      </c>
      <c r="C1367" s="8">
        <v>2423903</v>
      </c>
      <c r="D1367">
        <v>0</v>
      </c>
      <c r="E1367" t="s">
        <v>17</v>
      </c>
    </row>
    <row r="1368" spans="1:5" x14ac:dyDescent="0.3">
      <c r="A1368" s="1">
        <v>40960</v>
      </c>
      <c r="B1368" s="2">
        <v>-1E-3</v>
      </c>
      <c r="C1368" s="8">
        <v>2469332</v>
      </c>
      <c r="D1368">
        <v>0</v>
      </c>
      <c r="E1368" t="s">
        <v>17</v>
      </c>
    </row>
    <row r="1369" spans="1:5" x14ac:dyDescent="0.3">
      <c r="A1369" s="1">
        <v>40961</v>
      </c>
      <c r="B1369" s="2">
        <v>2.7099999999999999E-2</v>
      </c>
      <c r="C1369" s="8">
        <v>4408749</v>
      </c>
      <c r="D1369">
        <v>0</v>
      </c>
      <c r="E1369" t="s">
        <v>17</v>
      </c>
    </row>
    <row r="1370" spans="1:5" x14ac:dyDescent="0.3">
      <c r="A1370" s="1">
        <v>40962</v>
      </c>
      <c r="B1370" s="2">
        <v>0.01</v>
      </c>
      <c r="C1370" s="8">
        <v>2512383</v>
      </c>
      <c r="D1370">
        <v>1</v>
      </c>
      <c r="E1370" t="s">
        <v>17</v>
      </c>
    </row>
    <row r="1371" spans="1:5" x14ac:dyDescent="0.3">
      <c r="A1371" s="1">
        <v>40963</v>
      </c>
      <c r="B1371" s="2">
        <v>1.18E-2</v>
      </c>
      <c r="C1371" s="8">
        <v>3219582</v>
      </c>
      <c r="D1371">
        <v>1</v>
      </c>
      <c r="E1371" t="s">
        <v>17</v>
      </c>
    </row>
    <row r="1372" spans="1:5" x14ac:dyDescent="0.3">
      <c r="A1372" s="1">
        <v>40966</v>
      </c>
      <c r="B1372" s="2">
        <v>1.35E-2</v>
      </c>
      <c r="C1372" s="8">
        <v>3176275</v>
      </c>
      <c r="D1372">
        <v>0</v>
      </c>
      <c r="E1372" t="s">
        <v>17</v>
      </c>
    </row>
    <row r="1373" spans="1:5" x14ac:dyDescent="0.3">
      <c r="A1373" s="1">
        <v>40967</v>
      </c>
      <c r="B1373" s="2">
        <v>-1.3599999999999999E-2</v>
      </c>
      <c r="C1373" s="8">
        <v>2324405</v>
      </c>
      <c r="D1373">
        <v>0</v>
      </c>
      <c r="E1373" t="s">
        <v>17</v>
      </c>
    </row>
    <row r="1374" spans="1:5" x14ac:dyDescent="0.3">
      <c r="A1374" s="1">
        <v>40968</v>
      </c>
      <c r="B1374" s="2">
        <v>-2.07E-2</v>
      </c>
      <c r="C1374" s="8">
        <v>3606844</v>
      </c>
      <c r="D1374">
        <v>1</v>
      </c>
      <c r="E1374" t="s">
        <v>17</v>
      </c>
    </row>
    <row r="1375" spans="1:5" x14ac:dyDescent="0.3">
      <c r="A1375" s="1">
        <v>40969</v>
      </c>
      <c r="B1375" s="2">
        <v>-5.7000000000000002E-3</v>
      </c>
      <c r="C1375" s="8">
        <v>2563290</v>
      </c>
      <c r="D1375">
        <v>-1</v>
      </c>
      <c r="E1375" t="s">
        <v>18</v>
      </c>
    </row>
    <row r="1376" spans="1:5" x14ac:dyDescent="0.3">
      <c r="A1376" s="1">
        <v>40970</v>
      </c>
      <c r="B1376" s="2">
        <v>-1.2999999999999999E-3</v>
      </c>
      <c r="C1376" s="8">
        <v>3541723</v>
      </c>
      <c r="D1376">
        <v>-1</v>
      </c>
      <c r="E1376" t="s">
        <v>18</v>
      </c>
    </row>
    <row r="1377" spans="1:5" x14ac:dyDescent="0.3">
      <c r="A1377" s="1">
        <v>40973</v>
      </c>
      <c r="B1377" s="2">
        <v>-6.4000000000000003E-3</v>
      </c>
      <c r="C1377" s="8">
        <v>1749192</v>
      </c>
      <c r="D1377">
        <v>-1</v>
      </c>
      <c r="E1377" t="s">
        <v>18</v>
      </c>
    </row>
    <row r="1378" spans="1:5" x14ac:dyDescent="0.3">
      <c r="A1378" s="1">
        <v>40974</v>
      </c>
      <c r="B1378" s="2">
        <v>-1.6899999999999998E-2</v>
      </c>
      <c r="C1378" s="8">
        <v>2751527</v>
      </c>
      <c r="D1378">
        <v>-1</v>
      </c>
      <c r="E1378" t="s">
        <v>18</v>
      </c>
    </row>
    <row r="1379" spans="1:5" x14ac:dyDescent="0.3">
      <c r="A1379" s="1">
        <v>40975</v>
      </c>
      <c r="B1379" s="2">
        <v>-4.8999999999999998E-3</v>
      </c>
      <c r="C1379" s="8">
        <v>2515292</v>
      </c>
      <c r="D1379">
        <v>-1</v>
      </c>
      <c r="E1379" t="s">
        <v>18</v>
      </c>
    </row>
    <row r="1380" spans="1:5" x14ac:dyDescent="0.3">
      <c r="A1380" s="1">
        <v>40976</v>
      </c>
      <c r="B1380" s="2">
        <v>4.7999999999999996E-3</v>
      </c>
      <c r="C1380" s="8">
        <v>6789906</v>
      </c>
      <c r="D1380">
        <v>0</v>
      </c>
      <c r="E1380" t="s">
        <v>18</v>
      </c>
    </row>
    <row r="1381" spans="1:5" x14ac:dyDescent="0.3">
      <c r="A1381" s="1">
        <v>40977</v>
      </c>
      <c r="B1381" s="2">
        <v>7.9000000000000008E-3</v>
      </c>
      <c r="C1381" s="8">
        <v>8951317</v>
      </c>
      <c r="D1381">
        <v>0</v>
      </c>
      <c r="E1381" t="s">
        <v>18</v>
      </c>
    </row>
    <row r="1382" spans="1:5" x14ac:dyDescent="0.3">
      <c r="A1382" s="1">
        <v>40980</v>
      </c>
      <c r="B1382" s="2">
        <v>4.1000000000000003E-3</v>
      </c>
      <c r="C1382" s="8">
        <v>1725105</v>
      </c>
      <c r="D1382">
        <v>0</v>
      </c>
      <c r="E1382" t="s">
        <v>18</v>
      </c>
    </row>
    <row r="1383" spans="1:5" x14ac:dyDescent="0.3">
      <c r="A1383" s="1">
        <v>40981</v>
      </c>
      <c r="B1383" s="2">
        <v>1.9800000000000002E-2</v>
      </c>
      <c r="C1383" s="8">
        <v>1936957</v>
      </c>
      <c r="D1383">
        <v>0</v>
      </c>
      <c r="E1383" t="s">
        <v>18</v>
      </c>
    </row>
    <row r="1384" spans="1:5" x14ac:dyDescent="0.3">
      <c r="A1384" s="1">
        <v>40982</v>
      </c>
      <c r="B1384" s="2">
        <v>-1.34E-2</v>
      </c>
      <c r="C1384" s="8">
        <v>1767798</v>
      </c>
      <c r="D1384">
        <v>1</v>
      </c>
      <c r="E1384" t="s">
        <v>18</v>
      </c>
    </row>
    <row r="1385" spans="1:5" x14ac:dyDescent="0.3">
      <c r="A1385" s="1">
        <v>40983</v>
      </c>
      <c r="B1385" s="2">
        <v>1.26E-2</v>
      </c>
      <c r="C1385" s="8">
        <v>2544859</v>
      </c>
      <c r="D1385">
        <v>0</v>
      </c>
      <c r="E1385" t="s">
        <v>18</v>
      </c>
    </row>
    <row r="1386" spans="1:5" x14ac:dyDescent="0.3">
      <c r="A1386" s="1">
        <v>40984</v>
      </c>
      <c r="B1386" s="2">
        <v>-0.01</v>
      </c>
      <c r="C1386" s="8">
        <v>2853906</v>
      </c>
      <c r="D1386">
        <v>0</v>
      </c>
      <c r="E1386" t="s">
        <v>18</v>
      </c>
    </row>
    <row r="1387" spans="1:5" x14ac:dyDescent="0.3">
      <c r="A1387" s="1">
        <v>40987</v>
      </c>
      <c r="B1387" s="2">
        <v>8.0999999999999996E-3</v>
      </c>
      <c r="C1387" s="8">
        <v>1847730</v>
      </c>
      <c r="D1387">
        <v>0</v>
      </c>
      <c r="E1387" t="s">
        <v>18</v>
      </c>
    </row>
    <row r="1388" spans="1:5" x14ac:dyDescent="0.3">
      <c r="A1388" s="1">
        <v>40988</v>
      </c>
      <c r="B1388" s="2">
        <v>2.7099999999999999E-2</v>
      </c>
      <c r="C1388" s="8">
        <v>2468706</v>
      </c>
      <c r="D1388">
        <v>1</v>
      </c>
      <c r="E1388" t="s">
        <v>18</v>
      </c>
    </row>
    <row r="1389" spans="1:5" x14ac:dyDescent="0.3">
      <c r="A1389" s="1">
        <v>40989</v>
      </c>
      <c r="B1389" s="2">
        <v>-1.6999999999999999E-3</v>
      </c>
      <c r="C1389" s="8">
        <v>1452433</v>
      </c>
      <c r="D1389">
        <v>1</v>
      </c>
      <c r="E1389" t="s">
        <v>18</v>
      </c>
    </row>
    <row r="1390" spans="1:5" x14ac:dyDescent="0.3">
      <c r="A1390" s="1">
        <v>40990</v>
      </c>
      <c r="B1390" s="2">
        <v>-4.7000000000000002E-3</v>
      </c>
      <c r="C1390" s="8">
        <v>1816682</v>
      </c>
      <c r="D1390">
        <v>0</v>
      </c>
      <c r="E1390" t="s">
        <v>18</v>
      </c>
    </row>
    <row r="1391" spans="1:5" x14ac:dyDescent="0.3">
      <c r="A1391" s="1">
        <v>40991</v>
      </c>
      <c r="B1391" s="2">
        <v>2.7000000000000001E-3</v>
      </c>
      <c r="C1391" s="8">
        <v>2722165</v>
      </c>
      <c r="D1391">
        <v>1</v>
      </c>
      <c r="E1391" t="s">
        <v>18</v>
      </c>
    </row>
    <row r="1392" spans="1:5" x14ac:dyDescent="0.3">
      <c r="A1392" s="1">
        <v>40994</v>
      </c>
      <c r="B1392" s="2">
        <v>2.0400000000000001E-2</v>
      </c>
      <c r="C1392" s="8">
        <v>2676493</v>
      </c>
      <c r="D1392">
        <v>0</v>
      </c>
      <c r="E1392" t="s">
        <v>18</v>
      </c>
    </row>
    <row r="1393" spans="1:5" x14ac:dyDescent="0.3">
      <c r="A1393" s="1">
        <v>40995</v>
      </c>
      <c r="B1393" s="2">
        <v>-1.2500000000000001E-2</v>
      </c>
      <c r="C1393" s="8">
        <v>2594163</v>
      </c>
      <c r="D1393">
        <v>-1</v>
      </c>
      <c r="E1393" t="s">
        <v>18</v>
      </c>
    </row>
    <row r="1394" spans="1:5" x14ac:dyDescent="0.3">
      <c r="A1394" s="1">
        <v>40996</v>
      </c>
      <c r="B1394" s="2">
        <v>1.55E-2</v>
      </c>
      <c r="C1394" s="8">
        <v>4175723</v>
      </c>
      <c r="D1394">
        <v>-1</v>
      </c>
      <c r="E1394" t="s">
        <v>18</v>
      </c>
    </row>
    <row r="1395" spans="1:5" x14ac:dyDescent="0.3">
      <c r="A1395" s="1">
        <v>40997</v>
      </c>
      <c r="B1395" s="2">
        <v>1.2E-2</v>
      </c>
      <c r="C1395" s="8">
        <v>2970868</v>
      </c>
      <c r="D1395">
        <v>0</v>
      </c>
      <c r="E1395" t="s">
        <v>18</v>
      </c>
    </row>
    <row r="1396" spans="1:5" x14ac:dyDescent="0.3">
      <c r="A1396" s="1">
        <v>40998</v>
      </c>
      <c r="B1396" s="2">
        <v>6.0000000000000001E-3</v>
      </c>
      <c r="C1396" s="8">
        <v>4141712</v>
      </c>
      <c r="D1396">
        <v>0</v>
      </c>
      <c r="E1396" t="s">
        <v>18</v>
      </c>
    </row>
    <row r="1397" spans="1:5" x14ac:dyDescent="0.3">
      <c r="A1397" s="1">
        <v>41001</v>
      </c>
      <c r="B1397" s="2">
        <v>9.7000000000000003E-3</v>
      </c>
      <c r="C1397" s="8">
        <v>4936482</v>
      </c>
      <c r="D1397">
        <v>0</v>
      </c>
      <c r="E1397" t="s">
        <v>18</v>
      </c>
    </row>
    <row r="1398" spans="1:5" x14ac:dyDescent="0.3">
      <c r="A1398" s="1">
        <v>41002</v>
      </c>
      <c r="B1398" s="2">
        <v>-1.4E-2</v>
      </c>
      <c r="C1398" s="8">
        <v>4293645</v>
      </c>
      <c r="D1398">
        <v>0</v>
      </c>
      <c r="E1398" t="s">
        <v>18</v>
      </c>
    </row>
    <row r="1399" spans="1:5" x14ac:dyDescent="0.3">
      <c r="A1399" s="1">
        <v>41003</v>
      </c>
      <c r="B1399" s="2">
        <v>-2.3199999999999998E-2</v>
      </c>
      <c r="C1399" s="8">
        <v>3202850</v>
      </c>
      <c r="D1399">
        <v>0</v>
      </c>
      <c r="E1399" t="s">
        <v>18</v>
      </c>
    </row>
    <row r="1400" spans="1:5" x14ac:dyDescent="0.3">
      <c r="A1400" s="1">
        <v>41004</v>
      </c>
      <c r="B1400" s="2">
        <v>-7.7000000000000002E-3</v>
      </c>
      <c r="C1400" s="8">
        <v>4152242</v>
      </c>
      <c r="D1400">
        <v>0</v>
      </c>
      <c r="E1400" t="s">
        <v>18</v>
      </c>
    </row>
    <row r="1401" spans="1:5" x14ac:dyDescent="0.3">
      <c r="A1401" s="1">
        <v>41008</v>
      </c>
      <c r="B1401" s="2">
        <v>-2.8E-3</v>
      </c>
      <c r="C1401" s="8">
        <v>3251279</v>
      </c>
      <c r="D1401">
        <v>0</v>
      </c>
      <c r="E1401" t="s">
        <v>18</v>
      </c>
    </row>
    <row r="1402" spans="1:5" x14ac:dyDescent="0.3">
      <c r="A1402" s="1">
        <v>41009</v>
      </c>
      <c r="B1402" s="2">
        <v>-1.26E-2</v>
      </c>
      <c r="C1402" s="8">
        <v>3459365</v>
      </c>
      <c r="D1402">
        <v>0</v>
      </c>
      <c r="E1402" t="s">
        <v>18</v>
      </c>
    </row>
    <row r="1403" spans="1:5" x14ac:dyDescent="0.3">
      <c r="A1403" s="1">
        <v>41010</v>
      </c>
      <c r="B1403" s="2">
        <v>-7.1999999999999998E-3</v>
      </c>
      <c r="C1403" s="8">
        <v>1883852</v>
      </c>
      <c r="D1403">
        <v>0</v>
      </c>
      <c r="E1403" t="s">
        <v>18</v>
      </c>
    </row>
    <row r="1404" spans="1:5" x14ac:dyDescent="0.3">
      <c r="A1404" s="1">
        <v>41011</v>
      </c>
      <c r="B1404" s="2">
        <v>1.2699999999999999E-2</v>
      </c>
      <c r="C1404" s="8">
        <v>1721114</v>
      </c>
      <c r="D1404">
        <v>0</v>
      </c>
      <c r="E1404" t="s">
        <v>18</v>
      </c>
    </row>
    <row r="1405" spans="1:5" x14ac:dyDescent="0.3">
      <c r="A1405" s="1">
        <v>41012</v>
      </c>
      <c r="B1405" s="2">
        <v>-1.12E-2</v>
      </c>
      <c r="C1405" s="8">
        <v>2982175</v>
      </c>
      <c r="D1405">
        <v>0</v>
      </c>
      <c r="E1405" t="s">
        <v>18</v>
      </c>
    </row>
    <row r="1406" spans="1:5" x14ac:dyDescent="0.3">
      <c r="A1406" s="1">
        <v>41015</v>
      </c>
      <c r="B1406" s="2">
        <v>-1.26E-2</v>
      </c>
      <c r="C1406" s="8">
        <v>2588966</v>
      </c>
      <c r="D1406">
        <v>1</v>
      </c>
      <c r="E1406" t="s">
        <v>18</v>
      </c>
    </row>
    <row r="1407" spans="1:5" x14ac:dyDescent="0.3">
      <c r="A1407" s="1">
        <v>41016</v>
      </c>
      <c r="B1407" s="2">
        <v>-1.1000000000000001E-3</v>
      </c>
      <c r="C1407" s="8">
        <v>2852513</v>
      </c>
      <c r="D1407">
        <v>1</v>
      </c>
      <c r="E1407" t="s">
        <v>18</v>
      </c>
    </row>
    <row r="1408" spans="1:5" x14ac:dyDescent="0.3">
      <c r="A1408" s="1">
        <v>41017</v>
      </c>
      <c r="B1408" s="2">
        <v>-1.03E-2</v>
      </c>
      <c r="C1408" s="8">
        <v>2080264</v>
      </c>
      <c r="D1408">
        <v>1</v>
      </c>
      <c r="E1408" t="s">
        <v>18</v>
      </c>
    </row>
    <row r="1409" spans="1:5" x14ac:dyDescent="0.3">
      <c r="A1409" s="1">
        <v>41018</v>
      </c>
      <c r="B1409" s="2">
        <v>-1.15E-2</v>
      </c>
      <c r="C1409" s="8">
        <v>3147821</v>
      </c>
      <c r="D1409">
        <v>0</v>
      </c>
      <c r="E1409" t="s">
        <v>18</v>
      </c>
    </row>
    <row r="1410" spans="1:5" x14ac:dyDescent="0.3">
      <c r="A1410" s="1">
        <v>41019</v>
      </c>
      <c r="B1410" s="2">
        <v>4.0000000000000002E-4</v>
      </c>
      <c r="C1410" s="8">
        <v>3030142</v>
      </c>
      <c r="D1410">
        <v>0</v>
      </c>
      <c r="E1410" t="s">
        <v>18</v>
      </c>
    </row>
    <row r="1411" spans="1:5" x14ac:dyDescent="0.3">
      <c r="A1411" s="1">
        <v>41022</v>
      </c>
      <c r="B1411" s="2">
        <v>6.7999999999999996E-3</v>
      </c>
      <c r="C1411" s="8">
        <v>2864042</v>
      </c>
      <c r="D1411">
        <v>0</v>
      </c>
      <c r="E1411" t="s">
        <v>18</v>
      </c>
    </row>
    <row r="1412" spans="1:5" x14ac:dyDescent="0.3">
      <c r="A1412" s="1">
        <v>41023</v>
      </c>
      <c r="B1412" s="2">
        <v>6.9999999999999999E-4</v>
      </c>
      <c r="C1412" s="8">
        <v>2252311</v>
      </c>
      <c r="D1412">
        <v>0</v>
      </c>
      <c r="E1412" t="s">
        <v>18</v>
      </c>
    </row>
    <row r="1413" spans="1:5" x14ac:dyDescent="0.3">
      <c r="A1413" s="1">
        <v>41024</v>
      </c>
      <c r="B1413" s="2">
        <v>4.1000000000000003E-3</v>
      </c>
      <c r="C1413" s="8">
        <v>3597291</v>
      </c>
      <c r="D1413">
        <v>0</v>
      </c>
      <c r="E1413" t="s">
        <v>18</v>
      </c>
    </row>
    <row r="1414" spans="1:5" x14ac:dyDescent="0.3">
      <c r="A1414" s="1">
        <v>41025</v>
      </c>
      <c r="B1414" s="2">
        <v>4.7999999999999996E-3</v>
      </c>
      <c r="C1414" s="8">
        <v>2986067</v>
      </c>
      <c r="D1414">
        <v>0</v>
      </c>
      <c r="E1414" t="s">
        <v>18</v>
      </c>
    </row>
    <row r="1415" spans="1:5" x14ac:dyDescent="0.3">
      <c r="A1415" s="1">
        <v>41026</v>
      </c>
      <c r="B1415" s="2">
        <v>-4.0000000000000001E-3</v>
      </c>
      <c r="C1415" s="8">
        <v>1780794</v>
      </c>
      <c r="D1415">
        <v>0</v>
      </c>
      <c r="E1415" t="s">
        <v>18</v>
      </c>
    </row>
    <row r="1416" spans="1:5" x14ac:dyDescent="0.3">
      <c r="A1416" s="1">
        <v>41029</v>
      </c>
      <c r="B1416" s="2">
        <v>-2.5700000000000001E-2</v>
      </c>
      <c r="C1416" s="8">
        <v>5218855</v>
      </c>
      <c r="D1416">
        <v>0</v>
      </c>
      <c r="E1416" t="s">
        <v>18</v>
      </c>
    </row>
    <row r="1417" spans="1:5" x14ac:dyDescent="0.3">
      <c r="A1417" s="1">
        <v>41030</v>
      </c>
      <c r="B1417" s="2">
        <v>1.1999999999999999E-3</v>
      </c>
      <c r="C1417" s="8">
        <v>3226110</v>
      </c>
      <c r="D1417">
        <v>0</v>
      </c>
      <c r="E1417" t="s">
        <v>18</v>
      </c>
    </row>
    <row r="1418" spans="1:5" x14ac:dyDescent="0.3">
      <c r="A1418" s="1">
        <v>41031</v>
      </c>
      <c r="B1418" s="2">
        <v>-1.6000000000000001E-3</v>
      </c>
      <c r="C1418" s="8">
        <v>3309329</v>
      </c>
      <c r="D1418">
        <v>1</v>
      </c>
      <c r="E1418" t="s">
        <v>18</v>
      </c>
    </row>
    <row r="1419" spans="1:5" x14ac:dyDescent="0.3">
      <c r="A1419" s="1">
        <v>41032</v>
      </c>
      <c r="B1419" s="2">
        <v>-7.9000000000000008E-3</v>
      </c>
      <c r="C1419" s="8">
        <v>4369517</v>
      </c>
      <c r="D1419">
        <v>0</v>
      </c>
      <c r="E1419" t="s">
        <v>18</v>
      </c>
    </row>
    <row r="1420" spans="1:5" x14ac:dyDescent="0.3">
      <c r="A1420" s="1">
        <v>41033</v>
      </c>
      <c r="B1420" s="2">
        <v>1.3899999999999999E-2</v>
      </c>
      <c r="C1420" s="8">
        <v>3958677</v>
      </c>
      <c r="D1420">
        <v>0</v>
      </c>
      <c r="E1420" t="s">
        <v>18</v>
      </c>
    </row>
    <row r="1421" spans="1:5" x14ac:dyDescent="0.3">
      <c r="A1421" s="1">
        <v>41036</v>
      </c>
      <c r="B1421" s="2">
        <v>2.8E-3</v>
      </c>
      <c r="C1421" s="8">
        <v>3452343</v>
      </c>
      <c r="D1421">
        <v>0</v>
      </c>
      <c r="E1421" t="s">
        <v>18</v>
      </c>
    </row>
    <row r="1422" spans="1:5" x14ac:dyDescent="0.3">
      <c r="A1422" s="1">
        <v>41037</v>
      </c>
      <c r="B1422" s="2">
        <v>3.5000000000000001E-3</v>
      </c>
      <c r="C1422" s="8">
        <v>3293452</v>
      </c>
      <c r="D1422">
        <v>0</v>
      </c>
      <c r="E1422" t="s">
        <v>18</v>
      </c>
    </row>
    <row r="1423" spans="1:5" x14ac:dyDescent="0.3">
      <c r="A1423" s="1">
        <v>41038</v>
      </c>
      <c r="B1423" s="2">
        <v>1.6299999999999999E-2</v>
      </c>
      <c r="C1423" s="8">
        <v>2664263</v>
      </c>
      <c r="D1423">
        <v>1</v>
      </c>
      <c r="E1423" t="s">
        <v>18</v>
      </c>
    </row>
    <row r="1424" spans="1:5" x14ac:dyDescent="0.3">
      <c r="A1424" s="1">
        <v>41039</v>
      </c>
      <c r="B1424" s="2">
        <v>-8.8999999999999999E-3</v>
      </c>
      <c r="C1424" s="8">
        <v>1802378</v>
      </c>
      <c r="D1424">
        <v>1</v>
      </c>
      <c r="E1424" t="s">
        <v>18</v>
      </c>
    </row>
    <row r="1425" spans="1:5" x14ac:dyDescent="0.3">
      <c r="A1425" s="1">
        <v>41040</v>
      </c>
      <c r="B1425" s="2">
        <v>1.6000000000000001E-3</v>
      </c>
      <c r="C1425" s="8">
        <v>1950629</v>
      </c>
      <c r="D1425">
        <v>0</v>
      </c>
      <c r="E1425" t="s">
        <v>18</v>
      </c>
    </row>
    <row r="1426" spans="1:5" x14ac:dyDescent="0.3">
      <c r="A1426" s="1">
        <v>41043</v>
      </c>
      <c r="B1426" s="2">
        <v>8.3999999999999995E-3</v>
      </c>
      <c r="C1426" s="8">
        <v>1840587</v>
      </c>
      <c r="D1426">
        <v>1</v>
      </c>
      <c r="E1426" t="s">
        <v>18</v>
      </c>
    </row>
    <row r="1427" spans="1:5" x14ac:dyDescent="0.3">
      <c r="A1427" s="1">
        <v>41044</v>
      </c>
      <c r="B1427" s="2">
        <v>-5.1000000000000004E-3</v>
      </c>
      <c r="C1427" s="8">
        <v>1969798</v>
      </c>
      <c r="D1427">
        <v>1</v>
      </c>
      <c r="E1427" t="s">
        <v>18</v>
      </c>
    </row>
    <row r="1428" spans="1:5" x14ac:dyDescent="0.3">
      <c r="A1428" s="1">
        <v>41045</v>
      </c>
      <c r="B1428" s="2">
        <v>-2.4799999999999999E-2</v>
      </c>
      <c r="C1428" s="8">
        <v>2257988</v>
      </c>
      <c r="D1428">
        <v>0</v>
      </c>
      <c r="E1428" t="s">
        <v>18</v>
      </c>
    </row>
    <row r="1429" spans="1:5" x14ac:dyDescent="0.3">
      <c r="A1429" s="1">
        <v>41046</v>
      </c>
      <c r="B1429" s="2">
        <v>-8.5000000000000006E-3</v>
      </c>
      <c r="C1429" s="8">
        <v>1758159</v>
      </c>
      <c r="D1429">
        <v>1</v>
      </c>
      <c r="E1429" t="s">
        <v>18</v>
      </c>
    </row>
    <row r="1430" spans="1:5" x14ac:dyDescent="0.3">
      <c r="A1430" s="1">
        <v>41047</v>
      </c>
      <c r="B1430" s="2">
        <v>-5.7000000000000002E-3</v>
      </c>
      <c r="C1430" s="8">
        <v>3047751</v>
      </c>
      <c r="D1430">
        <v>1</v>
      </c>
      <c r="E1430" t="s">
        <v>18</v>
      </c>
    </row>
    <row r="1431" spans="1:5" x14ac:dyDescent="0.3">
      <c r="A1431" s="1">
        <v>41050</v>
      </c>
      <c r="B1431" s="2">
        <v>2.64E-2</v>
      </c>
      <c r="C1431" s="8">
        <v>2092295</v>
      </c>
      <c r="D1431">
        <v>1</v>
      </c>
      <c r="E1431" t="s">
        <v>18</v>
      </c>
    </row>
    <row r="1432" spans="1:5" x14ac:dyDescent="0.3">
      <c r="A1432" s="1">
        <v>41051</v>
      </c>
      <c r="B1432" s="2">
        <v>-2.3199999999999998E-2</v>
      </c>
      <c r="C1432" s="8">
        <v>2565464</v>
      </c>
      <c r="D1432">
        <v>0</v>
      </c>
      <c r="E1432" t="s">
        <v>18</v>
      </c>
    </row>
    <row r="1433" spans="1:5" x14ac:dyDescent="0.3">
      <c r="A1433" s="1">
        <v>41052</v>
      </c>
      <c r="B1433" s="2">
        <v>1.0200000000000001E-2</v>
      </c>
      <c r="C1433" s="8">
        <v>2133177</v>
      </c>
      <c r="D1433">
        <v>1</v>
      </c>
      <c r="E1433" t="s">
        <v>18</v>
      </c>
    </row>
    <row r="1434" spans="1:5" x14ac:dyDescent="0.3">
      <c r="A1434" s="1">
        <v>41053</v>
      </c>
      <c r="B1434" s="2">
        <v>-1.6500000000000001E-2</v>
      </c>
      <c r="C1434" s="8">
        <v>3166134</v>
      </c>
      <c r="D1434">
        <v>1</v>
      </c>
      <c r="E1434" t="s">
        <v>18</v>
      </c>
    </row>
    <row r="1435" spans="1:5" x14ac:dyDescent="0.3">
      <c r="A1435" s="1">
        <v>41054</v>
      </c>
      <c r="B1435" s="2">
        <v>2E-3</v>
      </c>
      <c r="C1435" s="8">
        <v>1970357</v>
      </c>
      <c r="D1435">
        <v>0</v>
      </c>
      <c r="E1435" t="s">
        <v>18</v>
      </c>
    </row>
    <row r="1436" spans="1:5" x14ac:dyDescent="0.3">
      <c r="A1436" s="1">
        <v>41058</v>
      </c>
      <c r="B1436" s="2">
        <v>1.17E-2</v>
      </c>
      <c r="C1436" s="8">
        <v>1885880</v>
      </c>
      <c r="D1436">
        <v>1</v>
      </c>
      <c r="E1436" t="s">
        <v>18</v>
      </c>
    </row>
    <row r="1437" spans="1:5" x14ac:dyDescent="0.3">
      <c r="A1437" s="1">
        <v>41059</v>
      </c>
      <c r="B1437" s="2">
        <v>-1.37E-2</v>
      </c>
      <c r="C1437" s="8">
        <v>2084539</v>
      </c>
      <c r="D1437">
        <v>1</v>
      </c>
      <c r="E1437" t="s">
        <v>18</v>
      </c>
    </row>
    <row r="1438" spans="1:5" x14ac:dyDescent="0.3">
      <c r="A1438" s="1">
        <v>41060</v>
      </c>
      <c r="B1438" s="2">
        <v>-4.1000000000000003E-3</v>
      </c>
      <c r="C1438" s="8">
        <v>2426404</v>
      </c>
      <c r="D1438">
        <v>1</v>
      </c>
      <c r="E1438" t="s">
        <v>18</v>
      </c>
    </row>
    <row r="1439" spans="1:5" x14ac:dyDescent="0.3">
      <c r="A1439" s="1">
        <v>41061</v>
      </c>
      <c r="B1439" s="2">
        <v>-7.1000000000000004E-3</v>
      </c>
      <c r="C1439" s="8">
        <v>3594750</v>
      </c>
      <c r="D1439">
        <v>0</v>
      </c>
      <c r="E1439" t="s">
        <v>15</v>
      </c>
    </row>
    <row r="1440" spans="1:5" x14ac:dyDescent="0.3">
      <c r="A1440" s="1">
        <v>41064</v>
      </c>
      <c r="B1440" s="2">
        <v>-1.2699999999999999E-2</v>
      </c>
      <c r="C1440" s="8">
        <v>2411706</v>
      </c>
      <c r="D1440">
        <v>0</v>
      </c>
      <c r="E1440" t="s">
        <v>15</v>
      </c>
    </row>
    <row r="1441" spans="1:5" x14ac:dyDescent="0.3">
      <c r="A1441" s="1">
        <v>41065</v>
      </c>
      <c r="B1441" s="2">
        <v>2.7300000000000001E-2</v>
      </c>
      <c r="C1441" s="8">
        <v>2233931</v>
      </c>
      <c r="D1441">
        <v>-1</v>
      </c>
      <c r="E1441" t="s">
        <v>15</v>
      </c>
    </row>
    <row r="1442" spans="1:5" x14ac:dyDescent="0.3">
      <c r="A1442" s="1">
        <v>41066</v>
      </c>
      <c r="B1442" s="2">
        <v>2.1899999999999999E-2</v>
      </c>
      <c r="C1442" s="8">
        <v>2173365</v>
      </c>
      <c r="D1442">
        <v>-1</v>
      </c>
      <c r="E1442" t="s">
        <v>15</v>
      </c>
    </row>
    <row r="1443" spans="1:5" x14ac:dyDescent="0.3">
      <c r="A1443" s="1">
        <v>41067</v>
      </c>
      <c r="B1443" s="2">
        <v>-1.2800000000000001E-2</v>
      </c>
      <c r="C1443" s="8">
        <v>6554460</v>
      </c>
      <c r="D1443">
        <v>-1</v>
      </c>
      <c r="E1443" t="s">
        <v>15</v>
      </c>
    </row>
    <row r="1444" spans="1:5" x14ac:dyDescent="0.3">
      <c r="A1444" s="1">
        <v>41068</v>
      </c>
      <c r="B1444" s="2">
        <v>-1.1999999999999999E-3</v>
      </c>
      <c r="C1444" s="8">
        <v>6765154</v>
      </c>
      <c r="D1444">
        <v>0</v>
      </c>
      <c r="E1444" t="s">
        <v>15</v>
      </c>
    </row>
    <row r="1445" spans="1:5" x14ac:dyDescent="0.3">
      <c r="A1445" s="1">
        <v>41072</v>
      </c>
      <c r="B1445" s="2">
        <v>1.9099999999999999E-2</v>
      </c>
      <c r="C1445" s="8">
        <v>3097807</v>
      </c>
      <c r="D1445">
        <v>0</v>
      </c>
      <c r="E1445" t="s">
        <v>15</v>
      </c>
    </row>
    <row r="1446" spans="1:5" x14ac:dyDescent="0.3">
      <c r="A1446" s="1">
        <v>41073</v>
      </c>
      <c r="B1446" s="2">
        <v>-6.1999999999999998E-3</v>
      </c>
      <c r="C1446" s="8">
        <v>2046019</v>
      </c>
      <c r="D1446">
        <v>0</v>
      </c>
      <c r="E1446" t="s">
        <v>15</v>
      </c>
    </row>
    <row r="1447" spans="1:5" x14ac:dyDescent="0.3">
      <c r="A1447" s="1">
        <v>41074</v>
      </c>
      <c r="B1447" s="2">
        <v>2.0999999999999999E-3</v>
      </c>
      <c r="C1447" s="8">
        <v>2073406</v>
      </c>
      <c r="D1447">
        <v>0</v>
      </c>
      <c r="E1447" t="s">
        <v>15</v>
      </c>
    </row>
    <row r="1448" spans="1:5" x14ac:dyDescent="0.3">
      <c r="A1448" s="1">
        <v>41075</v>
      </c>
      <c r="B1448" s="2">
        <v>-1.6000000000000001E-3</v>
      </c>
      <c r="C1448" s="8">
        <v>3763123</v>
      </c>
      <c r="D1448">
        <v>0</v>
      </c>
      <c r="E1448" t="s">
        <v>15</v>
      </c>
    </row>
    <row r="1449" spans="1:5" x14ac:dyDescent="0.3">
      <c r="A1449" s="1">
        <v>41078</v>
      </c>
      <c r="B1449" s="2">
        <v>1.2E-2</v>
      </c>
      <c r="C1449" s="8">
        <v>2319752</v>
      </c>
      <c r="D1449">
        <v>-1</v>
      </c>
      <c r="E1449" t="s">
        <v>15</v>
      </c>
    </row>
    <row r="1450" spans="1:5" x14ac:dyDescent="0.3">
      <c r="A1450" s="1">
        <v>41079</v>
      </c>
      <c r="B1450" s="2">
        <v>1.95E-2</v>
      </c>
      <c r="C1450" s="8">
        <v>3032184</v>
      </c>
      <c r="D1450">
        <v>-1</v>
      </c>
      <c r="E1450" t="s">
        <v>15</v>
      </c>
    </row>
    <row r="1451" spans="1:5" x14ac:dyDescent="0.3">
      <c r="A1451" s="1">
        <v>41080</v>
      </c>
      <c r="B1451" s="2">
        <v>8.0000000000000002E-3</v>
      </c>
      <c r="C1451" s="8">
        <v>3284495</v>
      </c>
      <c r="D1451">
        <v>0</v>
      </c>
      <c r="E1451" t="s">
        <v>15</v>
      </c>
    </row>
    <row r="1452" spans="1:5" x14ac:dyDescent="0.3">
      <c r="A1452" s="1">
        <v>41081</v>
      </c>
      <c r="B1452" s="2">
        <v>-2.0199999999999999E-2</v>
      </c>
      <c r="C1452" s="8">
        <v>2899970</v>
      </c>
      <c r="D1452">
        <v>1</v>
      </c>
      <c r="E1452" t="s">
        <v>15</v>
      </c>
    </row>
    <row r="1453" spans="1:5" x14ac:dyDescent="0.3">
      <c r="A1453" s="1">
        <v>41082</v>
      </c>
      <c r="B1453" s="2">
        <v>1.29E-2</v>
      </c>
      <c r="C1453" s="8">
        <v>5422833</v>
      </c>
      <c r="D1453">
        <v>1</v>
      </c>
      <c r="E1453" t="s">
        <v>15</v>
      </c>
    </row>
    <row r="1454" spans="1:5" x14ac:dyDescent="0.3">
      <c r="A1454" s="1">
        <v>41085</v>
      </c>
      <c r="B1454" s="2">
        <v>-2.1499999999999998E-2</v>
      </c>
      <c r="C1454" s="8">
        <v>2503228</v>
      </c>
      <c r="D1454">
        <v>0</v>
      </c>
      <c r="E1454" t="s">
        <v>15</v>
      </c>
    </row>
    <row r="1455" spans="1:5" x14ac:dyDescent="0.3">
      <c r="A1455" s="1">
        <v>41086</v>
      </c>
      <c r="B1455" s="2">
        <v>3.3E-3</v>
      </c>
      <c r="C1455" s="8">
        <v>2228698</v>
      </c>
      <c r="D1455">
        <v>0</v>
      </c>
      <c r="E1455" t="s">
        <v>15</v>
      </c>
    </row>
    <row r="1456" spans="1:5" x14ac:dyDescent="0.3">
      <c r="A1456" s="1">
        <v>41087</v>
      </c>
      <c r="B1456" s="2">
        <v>4.7999999999999996E-3</v>
      </c>
      <c r="C1456" s="8">
        <v>2886230</v>
      </c>
      <c r="D1456">
        <v>0</v>
      </c>
      <c r="E1456" t="s">
        <v>15</v>
      </c>
    </row>
    <row r="1457" spans="1:5" x14ac:dyDescent="0.3">
      <c r="A1457" s="1">
        <v>41088</v>
      </c>
      <c r="B1457" s="2">
        <v>2.1499999999999998E-2</v>
      </c>
      <c r="C1457" s="8">
        <v>1771789</v>
      </c>
      <c r="D1457">
        <v>0</v>
      </c>
      <c r="E1457" t="s">
        <v>15</v>
      </c>
    </row>
    <row r="1458" spans="1:5" x14ac:dyDescent="0.3">
      <c r="A1458" s="1">
        <v>41089</v>
      </c>
      <c r="B1458" s="2">
        <v>4.0000000000000002E-4</v>
      </c>
      <c r="C1458" s="8">
        <v>2166035</v>
      </c>
      <c r="D1458">
        <v>0</v>
      </c>
      <c r="E1458" t="s">
        <v>15</v>
      </c>
    </row>
    <row r="1459" spans="1:5" x14ac:dyDescent="0.3">
      <c r="A1459" s="1">
        <v>41092</v>
      </c>
      <c r="B1459" s="2">
        <v>-4.5999999999999999E-3</v>
      </c>
      <c r="C1459" s="8">
        <v>1515751</v>
      </c>
      <c r="D1459">
        <v>0</v>
      </c>
      <c r="E1459" t="s">
        <v>15</v>
      </c>
    </row>
    <row r="1460" spans="1:5" x14ac:dyDescent="0.3">
      <c r="A1460" s="1">
        <v>41093</v>
      </c>
      <c r="B1460" s="2">
        <v>8.9999999999999993E-3</v>
      </c>
      <c r="C1460" s="8">
        <v>653085</v>
      </c>
      <c r="D1460">
        <v>0</v>
      </c>
      <c r="E1460" t="s">
        <v>15</v>
      </c>
    </row>
    <row r="1461" spans="1:5" x14ac:dyDescent="0.3">
      <c r="A1461" s="1">
        <v>41095</v>
      </c>
      <c r="B1461" s="2">
        <v>-1.2800000000000001E-2</v>
      </c>
      <c r="C1461" s="8">
        <v>1517362</v>
      </c>
      <c r="D1461">
        <v>1</v>
      </c>
      <c r="E1461" t="s">
        <v>15</v>
      </c>
    </row>
    <row r="1462" spans="1:5" x14ac:dyDescent="0.3">
      <c r="A1462" s="1">
        <v>41096</v>
      </c>
      <c r="B1462" s="2">
        <v>8.0000000000000002E-3</v>
      </c>
      <c r="C1462" s="8">
        <v>1110508</v>
      </c>
      <c r="D1462">
        <v>0</v>
      </c>
      <c r="E1462" t="s">
        <v>15</v>
      </c>
    </row>
    <row r="1463" spans="1:5" x14ac:dyDescent="0.3">
      <c r="A1463" s="1">
        <v>41099</v>
      </c>
      <c r="B1463" s="2">
        <v>-4.0000000000000001E-3</v>
      </c>
      <c r="C1463" s="8">
        <v>1154492</v>
      </c>
      <c r="D1463">
        <v>0</v>
      </c>
      <c r="E1463" t="s">
        <v>15</v>
      </c>
    </row>
    <row r="1464" spans="1:5" x14ac:dyDescent="0.3">
      <c r="A1464" s="1">
        <v>41100</v>
      </c>
      <c r="B1464" s="2">
        <v>-7.4999999999999997E-3</v>
      </c>
      <c r="C1464" s="8">
        <v>1751057</v>
      </c>
      <c r="D1464">
        <v>0</v>
      </c>
      <c r="E1464" t="s">
        <v>15</v>
      </c>
    </row>
    <row r="1465" spans="1:5" x14ac:dyDescent="0.3">
      <c r="A1465" s="1">
        <v>41101</v>
      </c>
      <c r="B1465" s="2">
        <v>1.03E-2</v>
      </c>
      <c r="C1465" s="8">
        <v>1859284</v>
      </c>
      <c r="D1465">
        <v>0</v>
      </c>
      <c r="E1465" t="s">
        <v>15</v>
      </c>
    </row>
    <row r="1466" spans="1:5" x14ac:dyDescent="0.3">
      <c r="A1466" s="1">
        <v>41102</v>
      </c>
      <c r="B1466" s="2">
        <v>8.0000000000000004E-4</v>
      </c>
      <c r="C1466" s="8">
        <v>1487818</v>
      </c>
      <c r="D1466">
        <v>0</v>
      </c>
      <c r="E1466" t="s">
        <v>15</v>
      </c>
    </row>
    <row r="1467" spans="1:5" x14ac:dyDescent="0.3">
      <c r="A1467" s="1">
        <v>41103</v>
      </c>
      <c r="B1467" s="2">
        <v>2.1700000000000001E-2</v>
      </c>
      <c r="C1467" s="8">
        <v>1703606</v>
      </c>
      <c r="D1467">
        <v>1</v>
      </c>
      <c r="E1467" t="s">
        <v>15</v>
      </c>
    </row>
    <row r="1468" spans="1:5" x14ac:dyDescent="0.3">
      <c r="A1468" s="1">
        <v>41106</v>
      </c>
      <c r="B1468" s="2">
        <v>2.7000000000000001E-3</v>
      </c>
      <c r="C1468" s="8">
        <v>1493394</v>
      </c>
      <c r="D1468">
        <v>0</v>
      </c>
      <c r="E1468" t="s">
        <v>15</v>
      </c>
    </row>
    <row r="1469" spans="1:5" x14ac:dyDescent="0.3">
      <c r="A1469" s="1">
        <v>41107</v>
      </c>
      <c r="B1469" s="2">
        <v>7.3000000000000001E-3</v>
      </c>
      <c r="C1469" s="8">
        <v>1451763</v>
      </c>
      <c r="D1469">
        <v>0</v>
      </c>
      <c r="E1469" t="s">
        <v>15</v>
      </c>
    </row>
    <row r="1470" spans="1:5" x14ac:dyDescent="0.3">
      <c r="A1470" s="1">
        <v>41108</v>
      </c>
      <c r="B1470" s="2">
        <v>6.4999999999999997E-3</v>
      </c>
      <c r="C1470" s="8">
        <v>1210046</v>
      </c>
      <c r="D1470">
        <v>1</v>
      </c>
      <c r="E1470" t="s">
        <v>15</v>
      </c>
    </row>
    <row r="1471" spans="1:5" x14ac:dyDescent="0.3">
      <c r="A1471" s="1">
        <v>41109</v>
      </c>
      <c r="B1471" s="2">
        <v>-1.49E-2</v>
      </c>
      <c r="C1471" s="8">
        <v>1993213</v>
      </c>
      <c r="D1471">
        <v>1</v>
      </c>
      <c r="E1471" t="s">
        <v>15</v>
      </c>
    </row>
    <row r="1472" spans="1:5" x14ac:dyDescent="0.3">
      <c r="A1472" s="1">
        <v>41110</v>
      </c>
      <c r="B1472" s="2">
        <v>4.0000000000000002E-4</v>
      </c>
      <c r="C1472" s="8">
        <v>1627995</v>
      </c>
      <c r="D1472">
        <v>0</v>
      </c>
      <c r="E1472" t="s">
        <v>15</v>
      </c>
    </row>
    <row r="1473" spans="1:5" x14ac:dyDescent="0.3">
      <c r="A1473" s="1">
        <v>41113</v>
      </c>
      <c r="B1473" s="2">
        <v>4.0000000000000001E-3</v>
      </c>
      <c r="C1473" s="8">
        <v>1400616</v>
      </c>
      <c r="D1473">
        <v>0</v>
      </c>
      <c r="E1473" t="s">
        <v>15</v>
      </c>
    </row>
    <row r="1474" spans="1:5" x14ac:dyDescent="0.3">
      <c r="A1474" s="1">
        <v>41114</v>
      </c>
      <c r="B1474" s="2">
        <v>-5.8999999999999999E-3</v>
      </c>
      <c r="C1474" s="8">
        <v>2241924</v>
      </c>
      <c r="D1474">
        <v>0</v>
      </c>
      <c r="E1474" t="s">
        <v>15</v>
      </c>
    </row>
    <row r="1475" spans="1:5" x14ac:dyDescent="0.3">
      <c r="A1475" s="1">
        <v>41115</v>
      </c>
      <c r="B1475" s="2">
        <v>-3.8999999999999998E-3</v>
      </c>
      <c r="C1475" s="8">
        <v>1394598</v>
      </c>
      <c r="D1475">
        <v>0</v>
      </c>
      <c r="E1475" t="s">
        <v>15</v>
      </c>
    </row>
    <row r="1476" spans="1:5" x14ac:dyDescent="0.3">
      <c r="A1476" s="1">
        <v>41116</v>
      </c>
      <c r="B1476" s="2">
        <v>1.1999999999999999E-3</v>
      </c>
      <c r="C1476" s="8">
        <v>1928124</v>
      </c>
      <c r="D1476">
        <v>0</v>
      </c>
      <c r="E1476" t="s">
        <v>15</v>
      </c>
    </row>
    <row r="1477" spans="1:5" x14ac:dyDescent="0.3">
      <c r="A1477" s="1">
        <v>41117</v>
      </c>
      <c r="B1477" s="2">
        <v>7.7000000000000002E-3</v>
      </c>
      <c r="C1477" s="8">
        <v>2317386</v>
      </c>
      <c r="D1477">
        <v>0</v>
      </c>
      <c r="E1477" t="s">
        <v>15</v>
      </c>
    </row>
    <row r="1478" spans="1:5" x14ac:dyDescent="0.3">
      <c r="A1478" s="1">
        <v>41120</v>
      </c>
      <c r="B1478" s="2">
        <v>-1.11E-2</v>
      </c>
      <c r="C1478" s="8">
        <v>1876360</v>
      </c>
      <c r="D1478">
        <v>0</v>
      </c>
      <c r="E1478" t="s">
        <v>15</v>
      </c>
    </row>
    <row r="1479" spans="1:5" x14ac:dyDescent="0.3">
      <c r="A1479" s="1">
        <v>41121</v>
      </c>
      <c r="B1479" s="2">
        <v>-1.2800000000000001E-2</v>
      </c>
      <c r="C1479" s="8">
        <v>2796111</v>
      </c>
      <c r="D1479">
        <v>0</v>
      </c>
      <c r="E1479" t="s">
        <v>15</v>
      </c>
    </row>
    <row r="1480" spans="1:5" x14ac:dyDescent="0.3">
      <c r="A1480" s="1">
        <v>41122</v>
      </c>
      <c r="B1480" s="2">
        <v>-2.4299999999999999E-2</v>
      </c>
      <c r="C1480" s="8">
        <v>7358561</v>
      </c>
      <c r="D1480">
        <v>0</v>
      </c>
      <c r="E1480" t="s">
        <v>15</v>
      </c>
    </row>
    <row r="1481" spans="1:5" x14ac:dyDescent="0.3">
      <c r="A1481" s="1">
        <v>41123</v>
      </c>
      <c r="B1481" s="2">
        <v>-1.1999999999999999E-3</v>
      </c>
      <c r="C1481" s="8">
        <v>4976960</v>
      </c>
      <c r="D1481">
        <v>0</v>
      </c>
      <c r="E1481" t="s">
        <v>15</v>
      </c>
    </row>
    <row r="1482" spans="1:5" x14ac:dyDescent="0.3">
      <c r="A1482" s="1">
        <v>41124</v>
      </c>
      <c r="B1482" s="2">
        <v>-2.3999999999999998E-3</v>
      </c>
      <c r="C1482" s="8">
        <v>2810841</v>
      </c>
      <c r="D1482">
        <v>0</v>
      </c>
      <c r="E1482" t="s">
        <v>15</v>
      </c>
    </row>
    <row r="1483" spans="1:5" x14ac:dyDescent="0.3">
      <c r="A1483" s="1">
        <v>41127</v>
      </c>
      <c r="B1483" s="2">
        <v>-1.72E-2</v>
      </c>
      <c r="C1483" s="8">
        <v>2274425</v>
      </c>
      <c r="D1483">
        <v>1</v>
      </c>
      <c r="E1483" t="s">
        <v>15</v>
      </c>
    </row>
    <row r="1484" spans="1:5" x14ac:dyDescent="0.3">
      <c r="A1484" s="1">
        <v>41128</v>
      </c>
      <c r="B1484" s="2">
        <v>8.8999999999999999E-3</v>
      </c>
      <c r="C1484" s="8">
        <v>2016809</v>
      </c>
      <c r="D1484">
        <v>0</v>
      </c>
      <c r="E1484" t="s">
        <v>15</v>
      </c>
    </row>
    <row r="1485" spans="1:5" x14ac:dyDescent="0.3">
      <c r="A1485" s="1">
        <v>41129</v>
      </c>
      <c r="B1485" s="2">
        <v>-1.6000000000000001E-3</v>
      </c>
      <c r="C1485" s="8">
        <v>1957593</v>
      </c>
      <c r="D1485">
        <v>0</v>
      </c>
      <c r="E1485" t="s">
        <v>15</v>
      </c>
    </row>
    <row r="1486" spans="1:5" x14ac:dyDescent="0.3">
      <c r="A1486" s="1">
        <v>41130</v>
      </c>
      <c r="B1486" s="2">
        <v>4.0000000000000002E-4</v>
      </c>
      <c r="C1486" s="8">
        <v>1947547</v>
      </c>
      <c r="D1486">
        <v>0</v>
      </c>
      <c r="E1486" t="s">
        <v>15</v>
      </c>
    </row>
    <row r="1487" spans="1:5" x14ac:dyDescent="0.3">
      <c r="A1487" s="1">
        <v>41131</v>
      </c>
      <c r="B1487" s="2">
        <v>-4.0000000000000002E-4</v>
      </c>
      <c r="C1487" s="8">
        <v>1772294</v>
      </c>
      <c r="D1487">
        <v>0</v>
      </c>
      <c r="E1487" t="s">
        <v>15</v>
      </c>
    </row>
    <row r="1488" spans="1:5" x14ac:dyDescent="0.3">
      <c r="A1488" s="1">
        <v>41134</v>
      </c>
      <c r="B1488" s="2">
        <v>6.7999999999999996E-3</v>
      </c>
      <c r="C1488" s="8">
        <v>2656574</v>
      </c>
      <c r="D1488">
        <v>0</v>
      </c>
      <c r="E1488" t="s">
        <v>15</v>
      </c>
    </row>
    <row r="1489" spans="1:5" x14ac:dyDescent="0.3">
      <c r="A1489" s="1">
        <v>41135</v>
      </c>
      <c r="B1489" s="2">
        <v>-1.6000000000000001E-3</v>
      </c>
      <c r="C1489" s="8">
        <v>3784209</v>
      </c>
      <c r="D1489">
        <v>0</v>
      </c>
      <c r="E1489" t="s">
        <v>15</v>
      </c>
    </row>
    <row r="1490" spans="1:5" x14ac:dyDescent="0.3">
      <c r="A1490" s="1">
        <v>41136</v>
      </c>
      <c r="B1490" s="2">
        <v>-8.0000000000000004E-4</v>
      </c>
      <c r="C1490" s="8">
        <v>3263178</v>
      </c>
      <c r="D1490">
        <v>0</v>
      </c>
      <c r="E1490" t="s">
        <v>15</v>
      </c>
    </row>
    <row r="1491" spans="1:5" x14ac:dyDescent="0.3">
      <c r="A1491" s="1">
        <v>41137</v>
      </c>
      <c r="B1491" s="2">
        <v>1.83E-2</v>
      </c>
      <c r="C1491" s="8">
        <v>2037299</v>
      </c>
      <c r="D1491">
        <v>0</v>
      </c>
      <c r="E1491" t="s">
        <v>15</v>
      </c>
    </row>
    <row r="1492" spans="1:5" x14ac:dyDescent="0.3">
      <c r="A1492" s="1">
        <v>41138</v>
      </c>
      <c r="B1492" s="2">
        <v>4.7000000000000002E-3</v>
      </c>
      <c r="C1492" s="8">
        <v>1892763</v>
      </c>
      <c r="D1492">
        <v>0</v>
      </c>
      <c r="E1492" t="s">
        <v>15</v>
      </c>
    </row>
    <row r="1493" spans="1:5" x14ac:dyDescent="0.3">
      <c r="A1493" s="1">
        <v>41141</v>
      </c>
      <c r="B1493" s="2">
        <v>1.5599999999999999E-2</v>
      </c>
      <c r="C1493" s="8">
        <v>2594360</v>
      </c>
      <c r="D1493">
        <v>-1</v>
      </c>
      <c r="E1493" t="s">
        <v>15</v>
      </c>
    </row>
    <row r="1494" spans="1:5" x14ac:dyDescent="0.3">
      <c r="A1494" s="1">
        <v>41142</v>
      </c>
      <c r="B1494" s="2">
        <v>-2.3E-3</v>
      </c>
      <c r="C1494" s="8">
        <v>1977433</v>
      </c>
      <c r="D1494">
        <v>0</v>
      </c>
      <c r="E1494" t="s">
        <v>15</v>
      </c>
    </row>
    <row r="1495" spans="1:5" x14ac:dyDescent="0.3">
      <c r="A1495" s="1">
        <v>41143</v>
      </c>
      <c r="B1495" s="2">
        <v>-9.1999999999999998E-3</v>
      </c>
      <c r="C1495" s="8">
        <v>2079555</v>
      </c>
      <c r="D1495">
        <v>0</v>
      </c>
      <c r="E1495" t="s">
        <v>15</v>
      </c>
    </row>
    <row r="1496" spans="1:5" x14ac:dyDescent="0.3">
      <c r="A1496" s="1">
        <v>41144</v>
      </c>
      <c r="B1496" s="2">
        <v>-1.8499999999999999E-2</v>
      </c>
      <c r="C1496" s="8">
        <v>2430420</v>
      </c>
      <c r="D1496">
        <v>0</v>
      </c>
      <c r="E1496" t="s">
        <v>15</v>
      </c>
    </row>
    <row r="1497" spans="1:5" x14ac:dyDescent="0.3">
      <c r="A1497" s="1">
        <v>41145</v>
      </c>
      <c r="B1497" s="2">
        <v>-3.2000000000000002E-3</v>
      </c>
      <c r="C1497" s="8">
        <v>2452768</v>
      </c>
      <c r="D1497">
        <v>0</v>
      </c>
      <c r="E1497" t="s">
        <v>15</v>
      </c>
    </row>
    <row r="1498" spans="1:5" x14ac:dyDescent="0.3">
      <c r="A1498" s="1">
        <v>41148</v>
      </c>
      <c r="B1498" s="2">
        <v>-7.9000000000000008E-3</v>
      </c>
      <c r="C1498" s="8">
        <v>1427717</v>
      </c>
      <c r="D1498">
        <v>0</v>
      </c>
      <c r="E1498" t="s">
        <v>15</v>
      </c>
    </row>
    <row r="1499" spans="1:5" x14ac:dyDescent="0.3">
      <c r="A1499" s="1">
        <v>41149</v>
      </c>
      <c r="B1499" s="2">
        <v>-2.8E-3</v>
      </c>
      <c r="C1499" s="8">
        <v>1711078</v>
      </c>
      <c r="D1499">
        <v>0</v>
      </c>
      <c r="E1499" t="s">
        <v>15</v>
      </c>
    </row>
    <row r="1500" spans="1:5" x14ac:dyDescent="0.3">
      <c r="A1500" s="1">
        <v>41150</v>
      </c>
      <c r="B1500" s="2">
        <v>4.7999999999999996E-3</v>
      </c>
      <c r="C1500" s="8">
        <v>1358178</v>
      </c>
      <c r="D1500">
        <v>0</v>
      </c>
      <c r="E1500" t="s">
        <v>15</v>
      </c>
    </row>
    <row r="1501" spans="1:5" x14ac:dyDescent="0.3">
      <c r="A1501" s="1">
        <v>41151</v>
      </c>
      <c r="B1501" s="2">
        <v>-8.8000000000000005E-3</v>
      </c>
      <c r="C1501" s="8">
        <v>1491348</v>
      </c>
      <c r="D1501">
        <v>0</v>
      </c>
      <c r="E1501" t="s">
        <v>15</v>
      </c>
    </row>
    <row r="1502" spans="1:5" x14ac:dyDescent="0.3">
      <c r="A1502" s="1">
        <v>41152</v>
      </c>
      <c r="B1502" s="2">
        <v>4.4000000000000003E-3</v>
      </c>
      <c r="C1502" s="8">
        <v>6645674</v>
      </c>
      <c r="D1502">
        <v>0</v>
      </c>
      <c r="E1502" t="s">
        <v>15</v>
      </c>
    </row>
    <row r="1503" spans="1:5" x14ac:dyDescent="0.3">
      <c r="A1503" s="1">
        <v>41156</v>
      </c>
      <c r="B1503" s="2">
        <v>3.5999999999999999E-3</v>
      </c>
      <c r="C1503" s="8">
        <v>7052640</v>
      </c>
      <c r="D1503">
        <v>1</v>
      </c>
      <c r="E1503" t="s">
        <v>16</v>
      </c>
    </row>
    <row r="1504" spans="1:5" x14ac:dyDescent="0.3">
      <c r="A1504" s="1">
        <v>41157</v>
      </c>
      <c r="B1504" s="2">
        <v>-5.8999999999999999E-3</v>
      </c>
      <c r="C1504" s="8">
        <v>1468050</v>
      </c>
      <c r="D1504">
        <v>1</v>
      </c>
      <c r="E1504" t="s">
        <v>16</v>
      </c>
    </row>
    <row r="1505" spans="1:5" x14ac:dyDescent="0.3">
      <c r="A1505" s="1">
        <v>41158</v>
      </c>
      <c r="B1505" s="2">
        <v>1.72E-2</v>
      </c>
      <c r="C1505" s="8">
        <v>2302428</v>
      </c>
      <c r="D1505">
        <v>1</v>
      </c>
      <c r="E1505" t="s">
        <v>16</v>
      </c>
    </row>
    <row r="1506" spans="1:5" x14ac:dyDescent="0.3">
      <c r="A1506" s="1">
        <v>41159</v>
      </c>
      <c r="B1506" s="2">
        <v>1.4200000000000001E-2</v>
      </c>
      <c r="C1506" s="8">
        <v>2384139</v>
      </c>
      <c r="D1506">
        <v>1</v>
      </c>
      <c r="E1506" t="s">
        <v>16</v>
      </c>
    </row>
    <row r="1507" spans="1:5" x14ac:dyDescent="0.3">
      <c r="A1507" s="1">
        <v>41162</v>
      </c>
      <c r="B1507" s="2">
        <v>-1.8200000000000001E-2</v>
      </c>
      <c r="C1507" s="8">
        <v>1977754</v>
      </c>
      <c r="D1507">
        <v>1</v>
      </c>
      <c r="E1507" t="s">
        <v>16</v>
      </c>
    </row>
    <row r="1508" spans="1:5" x14ac:dyDescent="0.3">
      <c r="A1508" s="1">
        <v>41163</v>
      </c>
      <c r="B1508" s="2">
        <v>6.1999999999999998E-3</v>
      </c>
      <c r="C1508" s="8">
        <v>1860812</v>
      </c>
      <c r="D1508">
        <v>0</v>
      </c>
      <c r="E1508" t="s">
        <v>16</v>
      </c>
    </row>
    <row r="1509" spans="1:5" x14ac:dyDescent="0.3">
      <c r="A1509" s="1">
        <v>41164</v>
      </c>
      <c r="B1509" s="2">
        <v>-2.7000000000000001E-3</v>
      </c>
      <c r="C1509" s="8">
        <v>1330686</v>
      </c>
      <c r="D1509">
        <v>0</v>
      </c>
      <c r="E1509" t="s">
        <v>16</v>
      </c>
    </row>
    <row r="1510" spans="1:5" x14ac:dyDescent="0.3">
      <c r="A1510" s="1">
        <v>41165</v>
      </c>
      <c r="B1510" s="2">
        <v>2.3400000000000001E-2</v>
      </c>
      <c r="C1510" s="8">
        <v>2198159</v>
      </c>
      <c r="D1510">
        <v>1</v>
      </c>
      <c r="E1510" t="s">
        <v>16</v>
      </c>
    </row>
    <row r="1511" spans="1:5" x14ac:dyDescent="0.3">
      <c r="A1511" s="1">
        <v>41166</v>
      </c>
      <c r="B1511" s="2">
        <v>2.2100000000000002E-2</v>
      </c>
      <c r="C1511" s="8">
        <v>3247558</v>
      </c>
      <c r="D1511">
        <v>1</v>
      </c>
      <c r="E1511" t="s">
        <v>16</v>
      </c>
    </row>
    <row r="1512" spans="1:5" x14ac:dyDescent="0.3">
      <c r="A1512" s="1">
        <v>41169</v>
      </c>
      <c r="B1512" s="2">
        <v>-3.7000000000000002E-3</v>
      </c>
      <c r="C1512" s="8">
        <v>4479872</v>
      </c>
      <c r="D1512">
        <v>0</v>
      </c>
      <c r="E1512" t="s">
        <v>16</v>
      </c>
    </row>
    <row r="1513" spans="1:5" x14ac:dyDescent="0.3">
      <c r="A1513" s="1">
        <v>41170</v>
      </c>
      <c r="B1513" s="2">
        <v>-1.9599999999999999E-2</v>
      </c>
      <c r="C1513" s="8">
        <v>2685344</v>
      </c>
      <c r="D1513">
        <v>1</v>
      </c>
      <c r="E1513" t="s">
        <v>16</v>
      </c>
    </row>
    <row r="1514" spans="1:5" x14ac:dyDescent="0.3">
      <c r="A1514" s="1">
        <v>41171</v>
      </c>
      <c r="B1514" s="2">
        <v>-4.0000000000000002E-4</v>
      </c>
      <c r="C1514" s="8">
        <v>3409645</v>
      </c>
      <c r="D1514">
        <v>1</v>
      </c>
      <c r="E1514" t="s">
        <v>16</v>
      </c>
    </row>
    <row r="1515" spans="1:5" x14ac:dyDescent="0.3">
      <c r="A1515" s="1">
        <v>41172</v>
      </c>
      <c r="B1515" s="2">
        <v>-5.7999999999999996E-3</v>
      </c>
      <c r="C1515" s="8">
        <v>2165947</v>
      </c>
      <c r="D1515">
        <v>0</v>
      </c>
      <c r="E1515" t="s">
        <v>16</v>
      </c>
    </row>
    <row r="1516" spans="1:5" x14ac:dyDescent="0.3">
      <c r="A1516" s="1">
        <v>41173</v>
      </c>
      <c r="B1516" s="2">
        <v>-8.8999999999999999E-3</v>
      </c>
      <c r="C1516" s="8">
        <v>3653013</v>
      </c>
      <c r="D1516">
        <v>0</v>
      </c>
      <c r="E1516" t="s">
        <v>16</v>
      </c>
    </row>
    <row r="1517" spans="1:5" x14ac:dyDescent="0.3">
      <c r="A1517" s="1">
        <v>41176</v>
      </c>
      <c r="B1517" s="2">
        <v>-1.21E-2</v>
      </c>
      <c r="C1517" s="8">
        <v>2366207</v>
      </c>
      <c r="D1517">
        <v>0</v>
      </c>
      <c r="E1517" t="s">
        <v>16</v>
      </c>
    </row>
    <row r="1518" spans="1:5" x14ac:dyDescent="0.3">
      <c r="A1518" s="1">
        <v>41177</v>
      </c>
      <c r="B1518" s="2">
        <v>-2.24E-2</v>
      </c>
      <c r="C1518" s="8">
        <v>3045569</v>
      </c>
      <c r="D1518">
        <v>0</v>
      </c>
      <c r="E1518" t="s">
        <v>16</v>
      </c>
    </row>
    <row r="1519" spans="1:5" x14ac:dyDescent="0.3">
      <c r="A1519" s="1">
        <v>41178</v>
      </c>
      <c r="B1519" s="2">
        <v>-0.01</v>
      </c>
      <c r="C1519" s="8">
        <v>2894952</v>
      </c>
      <c r="D1519">
        <v>0</v>
      </c>
      <c r="E1519" t="s">
        <v>16</v>
      </c>
    </row>
    <row r="1520" spans="1:5" x14ac:dyDescent="0.3">
      <c r="A1520" s="1">
        <v>41179</v>
      </c>
      <c r="B1520" s="2">
        <v>2E-3</v>
      </c>
      <c r="C1520" s="8">
        <v>1481950</v>
      </c>
      <c r="D1520">
        <v>1</v>
      </c>
      <c r="E1520" t="s">
        <v>16</v>
      </c>
    </row>
    <row r="1521" spans="1:5" x14ac:dyDescent="0.3">
      <c r="A1521" s="1">
        <v>41180</v>
      </c>
      <c r="B1521" s="2">
        <v>1.1999999999999999E-3</v>
      </c>
      <c r="C1521" s="8">
        <v>2161762</v>
      </c>
      <c r="D1521">
        <v>1</v>
      </c>
      <c r="E1521" t="s">
        <v>16</v>
      </c>
    </row>
    <row r="1522" spans="1:5" x14ac:dyDescent="0.3">
      <c r="A1522" s="1">
        <v>41183</v>
      </c>
      <c r="B1522" s="2">
        <v>-3.2000000000000002E-3</v>
      </c>
      <c r="C1522" s="8">
        <v>1870966</v>
      </c>
      <c r="D1522">
        <v>0</v>
      </c>
      <c r="E1522" t="s">
        <v>16</v>
      </c>
    </row>
    <row r="1523" spans="1:5" x14ac:dyDescent="0.3">
      <c r="A1523" s="1">
        <v>41184</v>
      </c>
      <c r="B1523" s="2">
        <v>-4.4000000000000003E-3</v>
      </c>
      <c r="C1523" s="8">
        <v>1610417</v>
      </c>
      <c r="D1523">
        <v>0</v>
      </c>
      <c r="E1523" t="s">
        <v>16</v>
      </c>
    </row>
    <row r="1524" spans="1:5" x14ac:dyDescent="0.3">
      <c r="A1524" s="1">
        <v>41185</v>
      </c>
      <c r="B1524" s="2">
        <v>-3.2000000000000002E-3</v>
      </c>
      <c r="C1524" s="8">
        <v>1168264</v>
      </c>
      <c r="D1524">
        <v>0</v>
      </c>
      <c r="E1524" t="s">
        <v>16</v>
      </c>
    </row>
    <row r="1525" spans="1:5" x14ac:dyDescent="0.3">
      <c r="A1525" s="1">
        <v>41186</v>
      </c>
      <c r="B1525" s="2">
        <v>8.8999999999999999E-3</v>
      </c>
      <c r="C1525" s="8">
        <v>1592692</v>
      </c>
      <c r="D1525">
        <v>0</v>
      </c>
      <c r="E1525" t="s">
        <v>16</v>
      </c>
    </row>
    <row r="1526" spans="1:5" x14ac:dyDescent="0.3">
      <c r="A1526" s="1">
        <v>41187</v>
      </c>
      <c r="B1526" s="2">
        <v>-3.2000000000000002E-3</v>
      </c>
      <c r="C1526" s="8">
        <v>1456778</v>
      </c>
      <c r="D1526">
        <v>1</v>
      </c>
      <c r="E1526" t="s">
        <v>16</v>
      </c>
    </row>
    <row r="1527" spans="1:5" x14ac:dyDescent="0.3">
      <c r="A1527" s="1">
        <v>41190</v>
      </c>
      <c r="B1527" s="2">
        <v>-2E-3</v>
      </c>
      <c r="C1527" s="8">
        <v>903735</v>
      </c>
      <c r="D1527">
        <v>-1</v>
      </c>
      <c r="E1527" t="s">
        <v>16</v>
      </c>
    </row>
    <row r="1528" spans="1:5" x14ac:dyDescent="0.3">
      <c r="A1528" s="1">
        <v>41191</v>
      </c>
      <c r="B1528" s="2">
        <v>-7.1999999999999998E-3</v>
      </c>
      <c r="C1528" s="8">
        <v>1150728</v>
      </c>
      <c r="D1528">
        <v>-1</v>
      </c>
      <c r="E1528" t="s">
        <v>16</v>
      </c>
    </row>
    <row r="1529" spans="1:5" x14ac:dyDescent="0.3">
      <c r="A1529" s="1">
        <v>41192</v>
      </c>
      <c r="B1529" s="2">
        <v>-1.0999999999999999E-2</v>
      </c>
      <c r="C1529" s="8">
        <v>2849592</v>
      </c>
      <c r="D1529">
        <v>0</v>
      </c>
      <c r="E1529" t="s">
        <v>16</v>
      </c>
    </row>
    <row r="1530" spans="1:5" x14ac:dyDescent="0.3">
      <c r="A1530" s="1">
        <v>41193</v>
      </c>
      <c r="B1530" s="2">
        <v>-9.7999999999999997E-3</v>
      </c>
      <c r="C1530" s="8">
        <v>1954698</v>
      </c>
      <c r="D1530">
        <v>0</v>
      </c>
      <c r="E1530" t="s">
        <v>16</v>
      </c>
    </row>
    <row r="1531" spans="1:5" x14ac:dyDescent="0.3">
      <c r="A1531" s="1">
        <v>41194</v>
      </c>
      <c r="B1531" s="2">
        <v>-1.8200000000000001E-2</v>
      </c>
      <c r="C1531" s="8">
        <v>2873781</v>
      </c>
      <c r="D1531">
        <v>0</v>
      </c>
      <c r="E1531" t="s">
        <v>16</v>
      </c>
    </row>
    <row r="1532" spans="1:5" x14ac:dyDescent="0.3">
      <c r="A1532" s="1">
        <v>41197</v>
      </c>
      <c r="B1532" s="2">
        <v>5.4000000000000003E-3</v>
      </c>
      <c r="C1532" s="8">
        <v>1680480</v>
      </c>
      <c r="D1532">
        <v>0</v>
      </c>
      <c r="E1532" t="s">
        <v>16</v>
      </c>
    </row>
    <row r="1533" spans="1:5" x14ac:dyDescent="0.3">
      <c r="A1533" s="1">
        <v>41198</v>
      </c>
      <c r="B1533" s="2">
        <v>1.37E-2</v>
      </c>
      <c r="C1533" s="8">
        <v>2594247</v>
      </c>
      <c r="D1533">
        <v>0</v>
      </c>
      <c r="E1533" t="s">
        <v>16</v>
      </c>
    </row>
    <row r="1534" spans="1:5" x14ac:dyDescent="0.3">
      <c r="A1534" s="1">
        <v>41199</v>
      </c>
      <c r="B1534" s="2">
        <v>6.4999999999999997E-3</v>
      </c>
      <c r="C1534" s="8">
        <v>1569847</v>
      </c>
      <c r="D1534">
        <v>-1</v>
      </c>
      <c r="E1534" t="s">
        <v>16</v>
      </c>
    </row>
    <row r="1535" spans="1:5" x14ac:dyDescent="0.3">
      <c r="A1535" s="1">
        <v>41200</v>
      </c>
      <c r="B1535" s="2">
        <v>6.8999999999999999E-3</v>
      </c>
      <c r="C1535" s="8">
        <v>1657450</v>
      </c>
      <c r="D1535">
        <v>0</v>
      </c>
      <c r="E1535" t="s">
        <v>16</v>
      </c>
    </row>
    <row r="1536" spans="1:5" x14ac:dyDescent="0.3">
      <c r="A1536" s="1">
        <v>41201</v>
      </c>
      <c r="B1536" s="2">
        <v>-8.0999999999999996E-3</v>
      </c>
      <c r="C1536" s="8">
        <v>2205552</v>
      </c>
      <c r="D1536">
        <v>0</v>
      </c>
      <c r="E1536" t="s">
        <v>16</v>
      </c>
    </row>
    <row r="1537" spans="1:5" x14ac:dyDescent="0.3">
      <c r="A1537" s="1">
        <v>41204</v>
      </c>
      <c r="B1537" s="2">
        <v>1.43E-2</v>
      </c>
      <c r="C1537" s="8">
        <v>2803198</v>
      </c>
      <c r="D1537">
        <v>0</v>
      </c>
      <c r="E1537" t="s">
        <v>16</v>
      </c>
    </row>
    <row r="1538" spans="1:5" x14ac:dyDescent="0.3">
      <c r="A1538" s="1">
        <v>41205</v>
      </c>
      <c r="B1538" s="2">
        <v>8.2000000000000007E-3</v>
      </c>
      <c r="C1538" s="8">
        <v>2520599</v>
      </c>
      <c r="D1538">
        <v>0</v>
      </c>
      <c r="E1538" t="s">
        <v>16</v>
      </c>
    </row>
    <row r="1539" spans="1:5" x14ac:dyDescent="0.3">
      <c r="A1539" s="1">
        <v>41206</v>
      </c>
      <c r="B1539" s="2">
        <v>4.4000000000000003E-3</v>
      </c>
      <c r="C1539" s="8">
        <v>2702243</v>
      </c>
      <c r="D1539">
        <v>0</v>
      </c>
      <c r="E1539" t="s">
        <v>16</v>
      </c>
    </row>
    <row r="1540" spans="1:5" x14ac:dyDescent="0.3">
      <c r="A1540" s="1">
        <v>41207</v>
      </c>
      <c r="B1540" s="2">
        <v>-1.04E-2</v>
      </c>
      <c r="C1540" s="8">
        <v>1887412</v>
      </c>
      <c r="D1540">
        <v>0</v>
      </c>
      <c r="E1540" t="s">
        <v>16</v>
      </c>
    </row>
    <row r="1541" spans="1:5" x14ac:dyDescent="0.3">
      <c r="A1541" s="1">
        <v>41208</v>
      </c>
      <c r="B1541" s="2">
        <v>2E-3</v>
      </c>
      <c r="C1541" s="8">
        <v>2054203</v>
      </c>
      <c r="D1541">
        <v>0</v>
      </c>
      <c r="E1541" t="s">
        <v>16</v>
      </c>
    </row>
    <row r="1542" spans="1:5" x14ac:dyDescent="0.3">
      <c r="A1542" s="1">
        <v>41213</v>
      </c>
      <c r="B1542" s="2">
        <v>-8.8000000000000005E-3</v>
      </c>
      <c r="C1542" s="8">
        <v>2092091</v>
      </c>
      <c r="D1542">
        <v>-1</v>
      </c>
      <c r="E1542" t="s">
        <v>16</v>
      </c>
    </row>
    <row r="1543" spans="1:5" x14ac:dyDescent="0.3">
      <c r="A1543" s="1">
        <v>41214</v>
      </c>
      <c r="B1543" s="2">
        <v>1.01E-2</v>
      </c>
      <c r="C1543" s="8">
        <v>1328596</v>
      </c>
      <c r="D1543">
        <v>-1</v>
      </c>
      <c r="E1543" t="s">
        <v>16</v>
      </c>
    </row>
    <row r="1544" spans="1:5" x14ac:dyDescent="0.3">
      <c r="A1544" s="1">
        <v>41215</v>
      </c>
      <c r="B1544" s="2">
        <v>4.0000000000000001E-3</v>
      </c>
      <c r="C1544" s="8">
        <v>5473161</v>
      </c>
      <c r="D1544">
        <v>-1</v>
      </c>
      <c r="E1544" t="s">
        <v>16</v>
      </c>
    </row>
    <row r="1545" spans="1:5" x14ac:dyDescent="0.3">
      <c r="A1545" s="1">
        <v>41218</v>
      </c>
      <c r="B1545" s="2">
        <v>1.5100000000000001E-2</v>
      </c>
      <c r="C1545" s="8">
        <v>2727699</v>
      </c>
      <c r="D1545">
        <v>-1</v>
      </c>
      <c r="E1545" t="s">
        <v>16</v>
      </c>
    </row>
    <row r="1546" spans="1:5" x14ac:dyDescent="0.3">
      <c r="A1546" s="1">
        <v>41219</v>
      </c>
      <c r="B1546" s="2">
        <v>-4.5999999999999999E-2</v>
      </c>
      <c r="C1546" s="8">
        <v>12071513</v>
      </c>
      <c r="D1546">
        <v>-1</v>
      </c>
      <c r="E1546" t="s">
        <v>16</v>
      </c>
    </row>
    <row r="1547" spans="1:5" x14ac:dyDescent="0.3">
      <c r="A1547" s="1">
        <v>41220</v>
      </c>
      <c r="B1547" s="2">
        <v>-2.2100000000000002E-2</v>
      </c>
      <c r="C1547" s="8">
        <v>6094749</v>
      </c>
      <c r="D1547">
        <v>-1</v>
      </c>
      <c r="E1547" t="s">
        <v>16</v>
      </c>
    </row>
    <row r="1548" spans="1:5" x14ac:dyDescent="0.3">
      <c r="A1548" s="1">
        <v>41221</v>
      </c>
      <c r="B1548" s="2">
        <v>-1.2800000000000001E-2</v>
      </c>
      <c r="C1548" s="8">
        <v>3098706</v>
      </c>
      <c r="D1548">
        <v>-1</v>
      </c>
      <c r="E1548" t="s">
        <v>16</v>
      </c>
    </row>
    <row r="1549" spans="1:5" x14ac:dyDescent="0.3">
      <c r="A1549" s="1">
        <v>41222</v>
      </c>
      <c r="B1549" s="2">
        <v>-7.4000000000000003E-3</v>
      </c>
      <c r="C1549" s="8">
        <v>2655776</v>
      </c>
      <c r="D1549">
        <v>-1</v>
      </c>
      <c r="E1549" t="s">
        <v>16</v>
      </c>
    </row>
    <row r="1550" spans="1:5" x14ac:dyDescent="0.3">
      <c r="A1550" s="1">
        <v>41225</v>
      </c>
      <c r="B1550" s="2">
        <v>-6.4000000000000003E-3</v>
      </c>
      <c r="C1550" s="8">
        <v>2861675</v>
      </c>
      <c r="D1550">
        <v>0</v>
      </c>
      <c r="E1550" t="s">
        <v>16</v>
      </c>
    </row>
    <row r="1551" spans="1:5" x14ac:dyDescent="0.3">
      <c r="A1551" s="1">
        <v>41226</v>
      </c>
      <c r="B1551" s="2">
        <v>7.4000000000000003E-3</v>
      </c>
      <c r="C1551" s="8">
        <v>2216289</v>
      </c>
      <c r="D1551">
        <v>0</v>
      </c>
      <c r="E1551" t="s">
        <v>16</v>
      </c>
    </row>
    <row r="1552" spans="1:5" x14ac:dyDescent="0.3">
      <c r="A1552" s="1">
        <v>41227</v>
      </c>
      <c r="B1552" s="2">
        <v>-2.7099999999999999E-2</v>
      </c>
      <c r="C1552" s="8">
        <v>5007684</v>
      </c>
      <c r="D1552">
        <v>-1</v>
      </c>
      <c r="E1552" t="s">
        <v>16</v>
      </c>
    </row>
    <row r="1553" spans="1:5" x14ac:dyDescent="0.3">
      <c r="A1553" s="1">
        <v>41228</v>
      </c>
      <c r="B1553" s="2">
        <v>9.9000000000000008E-3</v>
      </c>
      <c r="C1553" s="8">
        <v>2668729</v>
      </c>
      <c r="D1553">
        <v>-1</v>
      </c>
      <c r="E1553" t="s">
        <v>16</v>
      </c>
    </row>
    <row r="1554" spans="1:5" x14ac:dyDescent="0.3">
      <c r="A1554" s="1">
        <v>41229</v>
      </c>
      <c r="B1554" s="2">
        <v>-1.2999999999999999E-3</v>
      </c>
      <c r="C1554" s="8">
        <v>2508572</v>
      </c>
      <c r="D1554">
        <v>-1</v>
      </c>
      <c r="E1554" t="s">
        <v>16</v>
      </c>
    </row>
    <row r="1555" spans="1:5" x14ac:dyDescent="0.3">
      <c r="A1555" s="1">
        <v>41232</v>
      </c>
      <c r="B1555" s="2">
        <v>-2.2000000000000001E-3</v>
      </c>
      <c r="C1555" s="8">
        <v>1552103</v>
      </c>
      <c r="D1555">
        <v>-1</v>
      </c>
      <c r="E1555" t="s">
        <v>16</v>
      </c>
    </row>
    <row r="1556" spans="1:5" x14ac:dyDescent="0.3">
      <c r="A1556" s="1">
        <v>41233</v>
      </c>
      <c r="B1556" s="2">
        <v>4.4000000000000003E-3</v>
      </c>
      <c r="C1556" s="8">
        <v>1985041</v>
      </c>
      <c r="D1556">
        <v>-1</v>
      </c>
      <c r="E1556" t="s">
        <v>16</v>
      </c>
    </row>
    <row r="1557" spans="1:5" x14ac:dyDescent="0.3">
      <c r="A1557" s="1">
        <v>41234</v>
      </c>
      <c r="B1557" s="2">
        <v>0</v>
      </c>
      <c r="C1557" s="8">
        <v>939489</v>
      </c>
      <c r="D1557">
        <v>-1</v>
      </c>
      <c r="E1557" t="s">
        <v>16</v>
      </c>
    </row>
    <row r="1558" spans="1:5" x14ac:dyDescent="0.3">
      <c r="A1558" s="1">
        <v>41236</v>
      </c>
      <c r="B1558" s="2">
        <v>1.2999999999999999E-3</v>
      </c>
      <c r="C1558" s="8">
        <v>933019</v>
      </c>
      <c r="D1558">
        <v>-1</v>
      </c>
      <c r="E1558" t="s">
        <v>16</v>
      </c>
    </row>
    <row r="1559" spans="1:5" x14ac:dyDescent="0.3">
      <c r="A1559" s="1">
        <v>41239</v>
      </c>
      <c r="B1559" s="2">
        <v>4.7999999999999996E-3</v>
      </c>
      <c r="C1559" s="8">
        <v>1957639</v>
      </c>
      <c r="D1559">
        <v>-1</v>
      </c>
      <c r="E1559" t="s">
        <v>16</v>
      </c>
    </row>
    <row r="1560" spans="1:5" x14ac:dyDescent="0.3">
      <c r="A1560" s="1">
        <v>41240</v>
      </c>
      <c r="B1560" s="2">
        <v>-1.09E-2</v>
      </c>
      <c r="C1560" s="8">
        <v>2306912</v>
      </c>
      <c r="D1560">
        <v>-1</v>
      </c>
      <c r="E1560" t="s">
        <v>16</v>
      </c>
    </row>
    <row r="1561" spans="1:5" x14ac:dyDescent="0.3">
      <c r="A1561" s="1">
        <v>41241</v>
      </c>
      <c r="B1561" s="2">
        <v>1.6400000000000001E-2</v>
      </c>
      <c r="C1561" s="8">
        <v>2064585</v>
      </c>
      <c r="D1561">
        <v>-1</v>
      </c>
      <c r="E1561" t="s">
        <v>16</v>
      </c>
    </row>
    <row r="1562" spans="1:5" x14ac:dyDescent="0.3">
      <c r="A1562" s="1">
        <v>41242</v>
      </c>
      <c r="B1562" s="2">
        <v>8.3000000000000001E-3</v>
      </c>
      <c r="C1562" s="8">
        <v>1790297</v>
      </c>
      <c r="D1562">
        <v>-1</v>
      </c>
      <c r="E1562" t="s">
        <v>16</v>
      </c>
    </row>
    <row r="1563" spans="1:5" x14ac:dyDescent="0.3">
      <c r="A1563" s="1">
        <v>41243</v>
      </c>
      <c r="B1563" s="2">
        <v>6.4999999999999997E-3</v>
      </c>
      <c r="C1563" s="8">
        <v>3432490</v>
      </c>
      <c r="D1563">
        <v>-1</v>
      </c>
      <c r="E1563" t="s">
        <v>16</v>
      </c>
    </row>
    <row r="1564" spans="1:5" x14ac:dyDescent="0.3">
      <c r="A1564" s="1">
        <v>41246</v>
      </c>
      <c r="B1564" s="2">
        <v>-8.5000000000000006E-3</v>
      </c>
      <c r="C1564" s="8">
        <v>1952757</v>
      </c>
      <c r="D1564">
        <v>1</v>
      </c>
      <c r="E1564" t="s">
        <v>17</v>
      </c>
    </row>
    <row r="1565" spans="1:5" x14ac:dyDescent="0.3">
      <c r="A1565" s="1">
        <v>41247</v>
      </c>
      <c r="B1565" s="2">
        <v>-5.5999999999999999E-3</v>
      </c>
      <c r="C1565" s="8">
        <v>2216885</v>
      </c>
      <c r="D1565">
        <v>1</v>
      </c>
      <c r="E1565" t="s">
        <v>17</v>
      </c>
    </row>
    <row r="1566" spans="1:5" x14ac:dyDescent="0.3">
      <c r="A1566" s="1">
        <v>41248</v>
      </c>
      <c r="B1566" s="2">
        <v>1.04E-2</v>
      </c>
      <c r="C1566" s="8">
        <v>2341587</v>
      </c>
      <c r="D1566">
        <v>1</v>
      </c>
      <c r="E1566" t="s">
        <v>17</v>
      </c>
    </row>
    <row r="1567" spans="1:5" x14ac:dyDescent="0.3">
      <c r="A1567" s="1">
        <v>41249</v>
      </c>
      <c r="B1567" s="2">
        <v>5.1000000000000004E-3</v>
      </c>
      <c r="C1567" s="8">
        <v>2174314</v>
      </c>
      <c r="D1567">
        <v>1</v>
      </c>
      <c r="E1567" t="s">
        <v>17</v>
      </c>
    </row>
    <row r="1568" spans="1:5" x14ac:dyDescent="0.3">
      <c r="A1568" s="1">
        <v>41250</v>
      </c>
      <c r="B1568" s="2">
        <v>1.2999999999999999E-3</v>
      </c>
      <c r="C1568" s="8">
        <v>1717300</v>
      </c>
      <c r="D1568">
        <v>0</v>
      </c>
      <c r="E1568" t="s">
        <v>17</v>
      </c>
    </row>
    <row r="1569" spans="1:5" x14ac:dyDescent="0.3">
      <c r="A1569" s="1">
        <v>41253</v>
      </c>
      <c r="B1569" s="2">
        <v>-6.3E-3</v>
      </c>
      <c r="C1569" s="8">
        <v>2133893</v>
      </c>
      <c r="D1569">
        <v>0</v>
      </c>
      <c r="E1569" t="s">
        <v>17</v>
      </c>
    </row>
    <row r="1570" spans="1:5" x14ac:dyDescent="0.3">
      <c r="A1570" s="1">
        <v>41254</v>
      </c>
      <c r="B1570" s="2">
        <v>-8.0999999999999996E-3</v>
      </c>
      <c r="C1570" s="8">
        <v>2536022</v>
      </c>
      <c r="D1570">
        <v>1</v>
      </c>
      <c r="E1570" t="s">
        <v>17</v>
      </c>
    </row>
    <row r="1571" spans="1:5" x14ac:dyDescent="0.3">
      <c r="A1571" s="1">
        <v>41255</v>
      </c>
      <c r="B1571" s="2">
        <v>9.9000000000000008E-3</v>
      </c>
      <c r="C1571" s="8">
        <v>2739378</v>
      </c>
      <c r="D1571">
        <v>0</v>
      </c>
      <c r="E1571" t="s">
        <v>17</v>
      </c>
    </row>
    <row r="1572" spans="1:5" x14ac:dyDescent="0.3">
      <c r="A1572" s="1">
        <v>41256</v>
      </c>
      <c r="B1572" s="2">
        <v>-8.9999999999999993E-3</v>
      </c>
      <c r="C1572" s="8">
        <v>5761218</v>
      </c>
      <c r="D1572">
        <v>0</v>
      </c>
      <c r="E1572" t="s">
        <v>17</v>
      </c>
    </row>
    <row r="1573" spans="1:5" x14ac:dyDescent="0.3">
      <c r="A1573" s="1">
        <v>41257</v>
      </c>
      <c r="B1573" s="2">
        <v>1.52E-2</v>
      </c>
      <c r="C1573" s="8">
        <v>2267213</v>
      </c>
      <c r="D1573">
        <v>0</v>
      </c>
      <c r="E1573" t="s">
        <v>17</v>
      </c>
    </row>
    <row r="1574" spans="1:5" x14ac:dyDescent="0.3">
      <c r="A1574" s="1">
        <v>41260</v>
      </c>
      <c r="B1574" s="2">
        <v>4.7000000000000002E-3</v>
      </c>
      <c r="C1574" s="8">
        <v>1948207</v>
      </c>
      <c r="D1574">
        <v>0</v>
      </c>
      <c r="E1574" t="s">
        <v>17</v>
      </c>
    </row>
    <row r="1575" spans="1:5" x14ac:dyDescent="0.3">
      <c r="A1575" s="1">
        <v>41262</v>
      </c>
      <c r="B1575" s="2">
        <v>7.1000000000000004E-3</v>
      </c>
      <c r="C1575" s="8">
        <v>3297259</v>
      </c>
      <c r="D1575">
        <v>1</v>
      </c>
      <c r="E1575" t="s">
        <v>17</v>
      </c>
    </row>
    <row r="1576" spans="1:5" x14ac:dyDescent="0.3">
      <c r="A1576" s="1">
        <v>41263</v>
      </c>
      <c r="B1576" s="2">
        <v>-3.0700000000000002E-2</v>
      </c>
      <c r="C1576" s="8">
        <v>85745075</v>
      </c>
      <c r="D1576">
        <v>0</v>
      </c>
      <c r="E1576" t="s">
        <v>17</v>
      </c>
    </row>
    <row r="1577" spans="1:5" x14ac:dyDescent="0.3">
      <c r="A1577" s="1">
        <v>41264</v>
      </c>
      <c r="B1577" s="2">
        <v>1.35E-2</v>
      </c>
      <c r="C1577" s="8">
        <v>25063649</v>
      </c>
      <c r="D1577">
        <v>1</v>
      </c>
      <c r="E1577" t="s">
        <v>17</v>
      </c>
    </row>
    <row r="1578" spans="1:5" x14ac:dyDescent="0.3">
      <c r="A1578" s="1">
        <v>41267</v>
      </c>
      <c r="B1578" s="2">
        <v>0</v>
      </c>
      <c r="C1578" s="8">
        <v>2536527</v>
      </c>
      <c r="D1578">
        <v>0</v>
      </c>
      <c r="E1578" t="s">
        <v>17</v>
      </c>
    </row>
    <row r="1579" spans="1:5" x14ac:dyDescent="0.3">
      <c r="A1579" s="1">
        <v>41269</v>
      </c>
      <c r="B1579" s="2">
        <v>5.4000000000000003E-3</v>
      </c>
      <c r="C1579" s="8">
        <v>3921377</v>
      </c>
      <c r="D1579">
        <v>0</v>
      </c>
      <c r="E1579" t="s">
        <v>17</v>
      </c>
    </row>
    <row r="1580" spans="1:5" x14ac:dyDescent="0.3">
      <c r="A1580" s="1">
        <v>41270</v>
      </c>
      <c r="B1580" s="2">
        <v>-7.1999999999999998E-3</v>
      </c>
      <c r="C1580" s="8">
        <v>4882063</v>
      </c>
      <c r="D1580">
        <v>0</v>
      </c>
      <c r="E1580" t="s">
        <v>17</v>
      </c>
    </row>
    <row r="1581" spans="1:5" x14ac:dyDescent="0.3">
      <c r="A1581" s="1">
        <v>41271</v>
      </c>
      <c r="B1581" s="2">
        <v>3.5000000000000001E-3</v>
      </c>
      <c r="C1581" s="8">
        <v>2535796</v>
      </c>
      <c r="D1581">
        <v>0</v>
      </c>
      <c r="E1581" t="s">
        <v>17</v>
      </c>
    </row>
    <row r="1582" spans="1:5" x14ac:dyDescent="0.3">
      <c r="A1582" s="1">
        <v>41274</v>
      </c>
      <c r="B1582" s="2">
        <v>-5.9999999999999995E-4</v>
      </c>
      <c r="C1582" s="8">
        <v>4829693</v>
      </c>
      <c r="D1582">
        <v>0</v>
      </c>
      <c r="E1582" t="s">
        <v>17</v>
      </c>
    </row>
    <row r="1583" spans="1:5" x14ac:dyDescent="0.3">
      <c r="A1583" s="1">
        <v>41276</v>
      </c>
      <c r="B1583" s="2">
        <v>-5.9999999999999995E-4</v>
      </c>
      <c r="C1583" s="8">
        <v>6015708</v>
      </c>
      <c r="D1583">
        <v>0</v>
      </c>
      <c r="E1583" t="s">
        <v>17</v>
      </c>
    </row>
    <row r="1584" spans="1:5" x14ac:dyDescent="0.3">
      <c r="A1584" s="1">
        <v>41277</v>
      </c>
      <c r="B1584" s="2">
        <v>1.1599999999999999E-2</v>
      </c>
      <c r="C1584" s="8">
        <v>4732313</v>
      </c>
      <c r="D1584">
        <v>0</v>
      </c>
      <c r="E1584" t="s">
        <v>17</v>
      </c>
    </row>
    <row r="1585" spans="1:5" x14ac:dyDescent="0.3">
      <c r="A1585" s="1">
        <v>41278</v>
      </c>
      <c r="B1585" s="2">
        <v>1.6799999999999999E-2</v>
      </c>
      <c r="C1585" s="8">
        <v>3473961</v>
      </c>
      <c r="D1585">
        <v>0</v>
      </c>
      <c r="E1585" t="s">
        <v>17</v>
      </c>
    </row>
    <row r="1586" spans="1:5" x14ac:dyDescent="0.3">
      <c r="A1586" s="1">
        <v>41281</v>
      </c>
      <c r="B1586" s="2">
        <v>-6.1000000000000004E-3</v>
      </c>
      <c r="C1586" s="8">
        <v>2494286</v>
      </c>
      <c r="D1586">
        <v>0</v>
      </c>
      <c r="E1586" t="s">
        <v>17</v>
      </c>
    </row>
    <row r="1587" spans="1:5" x14ac:dyDescent="0.3">
      <c r="A1587" s="1">
        <v>41282</v>
      </c>
      <c r="B1587" s="2">
        <v>1.1999999999999999E-3</v>
      </c>
      <c r="C1587" s="8">
        <v>5563096</v>
      </c>
      <c r="D1587">
        <v>0</v>
      </c>
      <c r="E1587" t="s">
        <v>17</v>
      </c>
    </row>
    <row r="1588" spans="1:5" x14ac:dyDescent="0.3">
      <c r="A1588" s="1">
        <v>41283</v>
      </c>
      <c r="B1588" s="2">
        <v>4.3E-3</v>
      </c>
      <c r="C1588" s="8">
        <v>3172494</v>
      </c>
      <c r="D1588">
        <v>0</v>
      </c>
      <c r="E1588" t="s">
        <v>17</v>
      </c>
    </row>
    <row r="1589" spans="1:5" x14ac:dyDescent="0.3">
      <c r="A1589" s="1">
        <v>41284</v>
      </c>
      <c r="B1589" s="2">
        <v>-1.1999999999999999E-3</v>
      </c>
      <c r="C1589" s="8">
        <v>5229334</v>
      </c>
      <c r="D1589">
        <v>0</v>
      </c>
      <c r="E1589" t="s">
        <v>17</v>
      </c>
    </row>
    <row r="1590" spans="1:5" x14ac:dyDescent="0.3">
      <c r="A1590" s="1">
        <v>41285</v>
      </c>
      <c r="B1590" s="2">
        <v>8.6E-3</v>
      </c>
      <c r="C1590" s="8">
        <v>2956502</v>
      </c>
      <c r="D1590">
        <v>0</v>
      </c>
      <c r="E1590" t="s">
        <v>17</v>
      </c>
    </row>
    <row r="1591" spans="1:5" x14ac:dyDescent="0.3">
      <c r="A1591" s="1">
        <v>41288</v>
      </c>
      <c r="B1591" s="2">
        <v>1.1999999999999999E-3</v>
      </c>
      <c r="C1591" s="8">
        <v>2653228</v>
      </c>
      <c r="D1591">
        <v>1</v>
      </c>
      <c r="E1591" t="s">
        <v>17</v>
      </c>
    </row>
    <row r="1592" spans="1:5" x14ac:dyDescent="0.3">
      <c r="A1592" s="1">
        <v>41289</v>
      </c>
      <c r="B1592" s="2">
        <v>5.9999999999999995E-4</v>
      </c>
      <c r="C1592" s="8">
        <v>2334156</v>
      </c>
      <c r="D1592">
        <v>1</v>
      </c>
      <c r="E1592" t="s">
        <v>17</v>
      </c>
    </row>
    <row r="1593" spans="1:5" x14ac:dyDescent="0.3">
      <c r="A1593" s="1">
        <v>41290</v>
      </c>
      <c r="B1593" s="2">
        <v>-1.1999999999999999E-3</v>
      </c>
      <c r="C1593" s="8">
        <v>3027853</v>
      </c>
      <c r="D1593">
        <v>0</v>
      </c>
      <c r="E1593" t="s">
        <v>17</v>
      </c>
    </row>
    <row r="1594" spans="1:5" x14ac:dyDescent="0.3">
      <c r="A1594" s="1">
        <v>41291</v>
      </c>
      <c r="B1594" s="2">
        <v>1.35E-2</v>
      </c>
      <c r="C1594" s="8">
        <v>3076058</v>
      </c>
      <c r="D1594">
        <v>0</v>
      </c>
      <c r="E1594" t="s">
        <v>17</v>
      </c>
    </row>
    <row r="1595" spans="1:5" x14ac:dyDescent="0.3">
      <c r="A1595" s="1">
        <v>41292</v>
      </c>
      <c r="B1595" s="2">
        <v>0.01</v>
      </c>
      <c r="C1595" s="8">
        <v>4668982</v>
      </c>
      <c r="D1595">
        <v>0</v>
      </c>
      <c r="E1595" t="s">
        <v>17</v>
      </c>
    </row>
    <row r="1596" spans="1:5" x14ac:dyDescent="0.3">
      <c r="A1596" s="1">
        <v>41296</v>
      </c>
      <c r="B1596" s="2">
        <v>3.5999999999999999E-3</v>
      </c>
      <c r="C1596" s="8">
        <v>7167548</v>
      </c>
      <c r="D1596">
        <v>-1</v>
      </c>
      <c r="E1596" t="s">
        <v>17</v>
      </c>
    </row>
    <row r="1597" spans="1:5" x14ac:dyDescent="0.3">
      <c r="A1597" s="1">
        <v>41297</v>
      </c>
      <c r="B1597" s="2">
        <v>0</v>
      </c>
      <c r="C1597" s="8">
        <v>5981439</v>
      </c>
      <c r="D1597">
        <v>-1</v>
      </c>
      <c r="E1597" t="s">
        <v>17</v>
      </c>
    </row>
    <row r="1598" spans="1:5" x14ac:dyDescent="0.3">
      <c r="A1598" s="1">
        <v>41298</v>
      </c>
      <c r="B1598" s="2">
        <v>3.3E-3</v>
      </c>
      <c r="C1598" s="8">
        <v>4190629</v>
      </c>
      <c r="D1598">
        <v>-1</v>
      </c>
      <c r="E1598" t="s">
        <v>17</v>
      </c>
    </row>
    <row r="1599" spans="1:5" x14ac:dyDescent="0.3">
      <c r="A1599" s="1">
        <v>41299</v>
      </c>
      <c r="B1599" s="2">
        <v>5.4000000000000003E-3</v>
      </c>
      <c r="C1599" s="8">
        <v>2834155</v>
      </c>
      <c r="D1599">
        <v>-1</v>
      </c>
      <c r="E1599" t="s">
        <v>17</v>
      </c>
    </row>
    <row r="1600" spans="1:5" x14ac:dyDescent="0.3">
      <c r="A1600" s="1">
        <v>41302</v>
      </c>
      <c r="B1600" s="2">
        <v>4.7999999999999996E-3</v>
      </c>
      <c r="C1600" s="8">
        <v>2730108</v>
      </c>
      <c r="D1600">
        <v>-1</v>
      </c>
      <c r="E1600" t="s">
        <v>17</v>
      </c>
    </row>
    <row r="1601" spans="1:5" x14ac:dyDescent="0.3">
      <c r="A1601" s="1">
        <v>41303</v>
      </c>
      <c r="B1601" s="2">
        <v>1.1900000000000001E-2</v>
      </c>
      <c r="C1601" s="8">
        <v>2060715</v>
      </c>
      <c r="D1601">
        <v>0</v>
      </c>
      <c r="E1601" t="s">
        <v>17</v>
      </c>
    </row>
    <row r="1602" spans="1:5" x14ac:dyDescent="0.3">
      <c r="A1602" s="1">
        <v>41304</v>
      </c>
      <c r="B1602" s="2">
        <v>1.44E-2</v>
      </c>
      <c r="C1602" s="8">
        <v>4585713</v>
      </c>
      <c r="D1602">
        <v>1</v>
      </c>
      <c r="E1602" t="s">
        <v>17</v>
      </c>
    </row>
    <row r="1603" spans="1:5" x14ac:dyDescent="0.3">
      <c r="A1603" s="1">
        <v>41305</v>
      </c>
      <c r="B1603" s="2">
        <v>4.8999999999999998E-3</v>
      </c>
      <c r="C1603" s="8">
        <v>4142932</v>
      </c>
      <c r="D1603">
        <v>1</v>
      </c>
      <c r="E1603" t="s">
        <v>17</v>
      </c>
    </row>
    <row r="1604" spans="1:5" x14ac:dyDescent="0.3">
      <c r="A1604" s="1">
        <v>41306</v>
      </c>
      <c r="B1604" s="2">
        <v>2E-3</v>
      </c>
      <c r="C1604" s="8">
        <v>2680054</v>
      </c>
      <c r="D1604">
        <v>0</v>
      </c>
      <c r="E1604" t="s">
        <v>17</v>
      </c>
    </row>
    <row r="1605" spans="1:5" x14ac:dyDescent="0.3">
      <c r="A1605" s="1">
        <v>41309</v>
      </c>
      <c r="B1605" s="2">
        <v>8.0999999999999996E-3</v>
      </c>
      <c r="C1605" s="8">
        <v>3678551</v>
      </c>
      <c r="D1605">
        <v>-1</v>
      </c>
      <c r="E1605" t="s">
        <v>17</v>
      </c>
    </row>
    <row r="1606" spans="1:5" x14ac:dyDescent="0.3">
      <c r="A1606" s="1">
        <v>41310</v>
      </c>
      <c r="B1606" s="2">
        <v>6.3E-3</v>
      </c>
      <c r="C1606" s="8">
        <v>4163913</v>
      </c>
      <c r="D1606">
        <v>0</v>
      </c>
      <c r="E1606" t="s">
        <v>17</v>
      </c>
    </row>
    <row r="1607" spans="1:5" x14ac:dyDescent="0.3">
      <c r="A1607" s="1">
        <v>41311</v>
      </c>
      <c r="B1607" s="2">
        <v>1.6299999999999999E-2</v>
      </c>
      <c r="C1607" s="8">
        <v>8931799</v>
      </c>
      <c r="D1607">
        <v>0</v>
      </c>
      <c r="E1607" t="s">
        <v>17</v>
      </c>
    </row>
    <row r="1608" spans="1:5" x14ac:dyDescent="0.3">
      <c r="A1608" s="1">
        <v>41312</v>
      </c>
      <c r="B1608" s="2">
        <v>1.55E-2</v>
      </c>
      <c r="C1608" s="8">
        <v>2810190</v>
      </c>
      <c r="D1608">
        <v>0</v>
      </c>
      <c r="E1608" t="s">
        <v>17</v>
      </c>
    </row>
    <row r="1609" spans="1:5" x14ac:dyDescent="0.3">
      <c r="A1609" s="1">
        <v>41313</v>
      </c>
      <c r="B1609" s="2">
        <v>5.9999999999999995E-4</v>
      </c>
      <c r="C1609" s="8">
        <v>2864875</v>
      </c>
      <c r="D1609">
        <v>0</v>
      </c>
      <c r="E1609" t="s">
        <v>17</v>
      </c>
    </row>
    <row r="1610" spans="1:5" x14ac:dyDescent="0.3">
      <c r="A1610" s="1">
        <v>41317</v>
      </c>
      <c r="B1610" s="2">
        <v>4.4000000000000003E-3</v>
      </c>
      <c r="C1610" s="8">
        <v>3368240</v>
      </c>
      <c r="D1610">
        <v>0</v>
      </c>
      <c r="E1610" t="s">
        <v>17</v>
      </c>
    </row>
    <row r="1611" spans="1:5" x14ac:dyDescent="0.3">
      <c r="A1611" s="1">
        <v>41318</v>
      </c>
      <c r="B1611" s="2">
        <v>6.6E-3</v>
      </c>
      <c r="C1611" s="8">
        <v>1789571</v>
      </c>
      <c r="D1611">
        <v>0</v>
      </c>
      <c r="E1611" t="s">
        <v>17</v>
      </c>
    </row>
    <row r="1612" spans="1:5" x14ac:dyDescent="0.3">
      <c r="A1612" s="1">
        <v>41319</v>
      </c>
      <c r="B1612" s="2">
        <v>1.9900000000000001E-2</v>
      </c>
      <c r="C1612" s="8">
        <v>2157110</v>
      </c>
      <c r="D1612">
        <v>0</v>
      </c>
      <c r="E1612" t="s">
        <v>17</v>
      </c>
    </row>
    <row r="1613" spans="1:5" x14ac:dyDescent="0.3">
      <c r="A1613" s="1">
        <v>41320</v>
      </c>
      <c r="B1613" s="2">
        <v>3.7000000000000002E-3</v>
      </c>
      <c r="C1613" s="8">
        <v>2262798</v>
      </c>
      <c r="D1613">
        <v>0</v>
      </c>
      <c r="E1613" t="s">
        <v>17</v>
      </c>
    </row>
    <row r="1614" spans="1:5" x14ac:dyDescent="0.3">
      <c r="A1614" s="1">
        <v>41324</v>
      </c>
      <c r="B1614" s="2">
        <v>-6.1000000000000004E-3</v>
      </c>
      <c r="C1614" s="8">
        <v>8165465</v>
      </c>
      <c r="D1614">
        <v>0</v>
      </c>
      <c r="E1614" t="s">
        <v>17</v>
      </c>
    </row>
    <row r="1615" spans="1:5" x14ac:dyDescent="0.3">
      <c r="A1615" s="1">
        <v>41325</v>
      </c>
      <c r="B1615" s="2">
        <v>-3.8E-3</v>
      </c>
      <c r="C1615" s="8">
        <v>2784020</v>
      </c>
      <c r="D1615">
        <v>0</v>
      </c>
      <c r="E1615" t="s">
        <v>17</v>
      </c>
    </row>
    <row r="1616" spans="1:5" x14ac:dyDescent="0.3">
      <c r="A1616" s="1">
        <v>41326</v>
      </c>
      <c r="B1616" s="2">
        <v>-5.1000000000000004E-3</v>
      </c>
      <c r="C1616" s="8">
        <v>2472757</v>
      </c>
      <c r="D1616">
        <v>0</v>
      </c>
      <c r="E1616" t="s">
        <v>17</v>
      </c>
    </row>
    <row r="1617" spans="1:5" x14ac:dyDescent="0.3">
      <c r="A1617" s="1">
        <v>41327</v>
      </c>
      <c r="B1617" s="2">
        <v>1.0500000000000001E-2</v>
      </c>
      <c r="C1617" s="8">
        <v>1764445</v>
      </c>
      <c r="D1617">
        <v>0</v>
      </c>
      <c r="E1617" t="s">
        <v>17</v>
      </c>
    </row>
    <row r="1618" spans="1:5" x14ac:dyDescent="0.3">
      <c r="A1618" s="1">
        <v>41330</v>
      </c>
      <c r="B1618" s="2">
        <v>-2.98E-2</v>
      </c>
      <c r="C1618" s="8">
        <v>2575932</v>
      </c>
      <c r="D1618">
        <v>0</v>
      </c>
      <c r="E1618" t="s">
        <v>17</v>
      </c>
    </row>
    <row r="1619" spans="1:5" x14ac:dyDescent="0.3">
      <c r="A1619" s="1">
        <v>41331</v>
      </c>
      <c r="B1619" s="2">
        <v>9.2999999999999992E-3</v>
      </c>
      <c r="C1619" s="8">
        <v>1333929</v>
      </c>
      <c r="D1619">
        <v>0</v>
      </c>
      <c r="E1619" t="s">
        <v>17</v>
      </c>
    </row>
    <row r="1620" spans="1:5" x14ac:dyDescent="0.3">
      <c r="A1620" s="1">
        <v>41332</v>
      </c>
      <c r="B1620" s="2">
        <v>1.2200000000000001E-2</v>
      </c>
      <c r="C1620" s="8">
        <v>1898174</v>
      </c>
      <c r="D1620">
        <v>0</v>
      </c>
      <c r="E1620" t="s">
        <v>17</v>
      </c>
    </row>
    <row r="1621" spans="1:5" x14ac:dyDescent="0.3">
      <c r="A1621" s="1">
        <v>41333</v>
      </c>
      <c r="B1621" s="2">
        <v>-2.8999999999999998E-3</v>
      </c>
      <c r="C1621" s="8">
        <v>1739399</v>
      </c>
      <c r="D1621">
        <v>0</v>
      </c>
      <c r="E1621" t="s">
        <v>17</v>
      </c>
    </row>
    <row r="1622" spans="1:5" x14ac:dyDescent="0.3">
      <c r="A1622" s="1">
        <v>41334</v>
      </c>
      <c r="B1622" s="2">
        <v>1.9E-3</v>
      </c>
      <c r="C1622" s="8">
        <v>1367997</v>
      </c>
      <c r="D1622">
        <v>-1</v>
      </c>
      <c r="E1622" t="s">
        <v>18</v>
      </c>
    </row>
    <row r="1623" spans="1:5" x14ac:dyDescent="0.3">
      <c r="A1623" s="1">
        <v>41337</v>
      </c>
      <c r="B1623" s="2">
        <v>1.2699999999999999E-2</v>
      </c>
      <c r="C1623" s="8">
        <v>1142116</v>
      </c>
      <c r="D1623">
        <v>-1</v>
      </c>
      <c r="E1623" t="s">
        <v>18</v>
      </c>
    </row>
    <row r="1624" spans="1:5" x14ac:dyDescent="0.3">
      <c r="A1624" s="1">
        <v>41338</v>
      </c>
      <c r="B1624" s="2">
        <v>6.4000000000000003E-3</v>
      </c>
      <c r="C1624" s="8">
        <v>1310079</v>
      </c>
      <c r="D1624">
        <v>-1</v>
      </c>
      <c r="E1624" t="s">
        <v>18</v>
      </c>
    </row>
    <row r="1625" spans="1:5" x14ac:dyDescent="0.3">
      <c r="A1625" s="1">
        <v>41339</v>
      </c>
      <c r="B1625" s="2">
        <v>6.6E-3</v>
      </c>
      <c r="C1625" s="8">
        <v>1719750</v>
      </c>
      <c r="D1625">
        <v>-1</v>
      </c>
      <c r="E1625" t="s">
        <v>18</v>
      </c>
    </row>
    <row r="1626" spans="1:5" x14ac:dyDescent="0.3">
      <c r="A1626" s="1">
        <v>41340</v>
      </c>
      <c r="B1626" s="2">
        <v>-6.3E-3</v>
      </c>
      <c r="C1626" s="8">
        <v>1325387</v>
      </c>
      <c r="D1626">
        <v>-1</v>
      </c>
      <c r="E1626" t="s">
        <v>18</v>
      </c>
    </row>
    <row r="1627" spans="1:5" x14ac:dyDescent="0.3">
      <c r="A1627" s="1">
        <v>41341</v>
      </c>
      <c r="B1627" s="2">
        <v>-8.8999999999999999E-3</v>
      </c>
      <c r="C1627" s="8">
        <v>1088136</v>
      </c>
      <c r="D1627">
        <v>-1</v>
      </c>
      <c r="E1627" t="s">
        <v>18</v>
      </c>
    </row>
    <row r="1628" spans="1:5" x14ac:dyDescent="0.3">
      <c r="A1628" s="1">
        <v>41344</v>
      </c>
      <c r="B1628" s="2">
        <v>4.1999999999999997E-3</v>
      </c>
      <c r="C1628" s="8">
        <v>938179</v>
      </c>
      <c r="D1628">
        <v>-1</v>
      </c>
      <c r="E1628" t="s">
        <v>18</v>
      </c>
    </row>
    <row r="1629" spans="1:5" x14ac:dyDescent="0.3">
      <c r="A1629" s="1">
        <v>41345</v>
      </c>
      <c r="B1629" s="2">
        <v>2.0999999999999999E-3</v>
      </c>
      <c r="C1629" s="8">
        <v>1240894</v>
      </c>
      <c r="D1629">
        <v>0</v>
      </c>
      <c r="E1629" t="s">
        <v>18</v>
      </c>
    </row>
    <row r="1630" spans="1:5" x14ac:dyDescent="0.3">
      <c r="A1630" s="1">
        <v>41346</v>
      </c>
      <c r="B1630" s="2">
        <v>6.6E-3</v>
      </c>
      <c r="C1630" s="8">
        <v>962753</v>
      </c>
      <c r="D1630">
        <v>0</v>
      </c>
      <c r="E1630" t="s">
        <v>18</v>
      </c>
    </row>
    <row r="1631" spans="1:5" x14ac:dyDescent="0.3">
      <c r="A1631" s="1">
        <v>41347</v>
      </c>
      <c r="B1631" s="2">
        <v>1.1599999999999999E-2</v>
      </c>
      <c r="C1631" s="8">
        <v>1723333</v>
      </c>
      <c r="D1631">
        <v>0</v>
      </c>
      <c r="E1631" t="s">
        <v>18</v>
      </c>
    </row>
    <row r="1632" spans="1:5" x14ac:dyDescent="0.3">
      <c r="A1632" s="1">
        <v>41351</v>
      </c>
      <c r="B1632" s="2">
        <v>1.06E-2</v>
      </c>
      <c r="C1632" s="8">
        <v>2093752</v>
      </c>
      <c r="D1632">
        <v>-1</v>
      </c>
      <c r="E1632" t="s">
        <v>18</v>
      </c>
    </row>
    <row r="1633" spans="1:5" x14ac:dyDescent="0.3">
      <c r="A1633" s="1">
        <v>41352</v>
      </c>
      <c r="B1633" s="2">
        <v>-2.8999999999999998E-3</v>
      </c>
      <c r="C1633" s="8">
        <v>1132330</v>
      </c>
      <c r="D1633">
        <v>-1</v>
      </c>
      <c r="E1633" t="s">
        <v>18</v>
      </c>
    </row>
    <row r="1634" spans="1:5" x14ac:dyDescent="0.3">
      <c r="A1634" s="1">
        <v>41353</v>
      </c>
      <c r="B1634" s="2">
        <v>8.3999999999999995E-3</v>
      </c>
      <c r="C1634" s="8">
        <v>1274248</v>
      </c>
      <c r="D1634">
        <v>-1</v>
      </c>
      <c r="E1634" t="s">
        <v>18</v>
      </c>
    </row>
    <row r="1635" spans="1:5" x14ac:dyDescent="0.3">
      <c r="A1635" s="1">
        <v>41354</v>
      </c>
      <c r="B1635" s="2">
        <v>-8.0000000000000004E-4</v>
      </c>
      <c r="C1635" s="8">
        <v>1607511</v>
      </c>
      <c r="D1635">
        <v>-1</v>
      </c>
      <c r="E1635" t="s">
        <v>18</v>
      </c>
    </row>
    <row r="1636" spans="1:5" x14ac:dyDescent="0.3">
      <c r="A1636" s="1">
        <v>41355</v>
      </c>
      <c r="B1636" s="2">
        <v>5.1999999999999998E-3</v>
      </c>
      <c r="C1636" s="8">
        <v>1159099</v>
      </c>
      <c r="D1636">
        <v>-1</v>
      </c>
      <c r="E1636" t="s">
        <v>18</v>
      </c>
    </row>
    <row r="1637" spans="1:5" x14ac:dyDescent="0.3">
      <c r="A1637" s="1">
        <v>41358</v>
      </c>
      <c r="B1637" s="2">
        <v>-4.7000000000000002E-3</v>
      </c>
      <c r="C1637" s="8">
        <v>1067869</v>
      </c>
      <c r="D1637">
        <v>-1</v>
      </c>
      <c r="E1637" t="s">
        <v>18</v>
      </c>
    </row>
    <row r="1638" spans="1:5" x14ac:dyDescent="0.3">
      <c r="A1638" s="1">
        <v>41359</v>
      </c>
      <c r="B1638" s="2">
        <v>-3.8999999999999998E-3</v>
      </c>
      <c r="C1638" s="8">
        <v>871179</v>
      </c>
      <c r="D1638">
        <v>-1</v>
      </c>
      <c r="E1638" t="s">
        <v>18</v>
      </c>
    </row>
    <row r="1639" spans="1:5" x14ac:dyDescent="0.3">
      <c r="A1639" s="1">
        <v>41360</v>
      </c>
      <c r="B1639" s="2">
        <v>-2.3999999999999998E-3</v>
      </c>
      <c r="C1639" s="8">
        <v>822170</v>
      </c>
      <c r="D1639">
        <v>-1</v>
      </c>
      <c r="E1639" t="s">
        <v>18</v>
      </c>
    </row>
    <row r="1640" spans="1:5" x14ac:dyDescent="0.3">
      <c r="A1640" s="1">
        <v>41361</v>
      </c>
      <c r="B1640" s="2">
        <v>1.55E-2</v>
      </c>
      <c r="C1640" s="8">
        <v>1649421</v>
      </c>
      <c r="D1640">
        <v>-1</v>
      </c>
      <c r="E1640" t="s">
        <v>18</v>
      </c>
    </row>
    <row r="1641" spans="1:5" x14ac:dyDescent="0.3">
      <c r="A1641" s="1">
        <v>41365</v>
      </c>
      <c r="B1641" s="2">
        <v>-8.5000000000000006E-3</v>
      </c>
      <c r="C1641" s="8">
        <v>821062</v>
      </c>
      <c r="D1641">
        <v>0</v>
      </c>
      <c r="E1641" t="s">
        <v>18</v>
      </c>
    </row>
    <row r="1642" spans="1:5" x14ac:dyDescent="0.3">
      <c r="A1642" s="1">
        <v>41366</v>
      </c>
      <c r="B1642" s="2">
        <v>1.8E-3</v>
      </c>
      <c r="C1642" s="8">
        <v>2848804</v>
      </c>
      <c r="D1642">
        <v>0</v>
      </c>
      <c r="E1642" t="s">
        <v>18</v>
      </c>
    </row>
    <row r="1643" spans="1:5" x14ac:dyDescent="0.3">
      <c r="A1643" s="1">
        <v>41367</v>
      </c>
      <c r="B1643" s="2">
        <v>-2.1600000000000001E-2</v>
      </c>
      <c r="C1643" s="8">
        <v>2836895</v>
      </c>
      <c r="D1643">
        <v>-1</v>
      </c>
      <c r="E1643" t="s">
        <v>18</v>
      </c>
    </row>
    <row r="1644" spans="1:5" x14ac:dyDescent="0.3">
      <c r="A1644" s="1">
        <v>41368</v>
      </c>
      <c r="B1644" s="2">
        <v>4.7999999999999996E-3</v>
      </c>
      <c r="C1644" s="8">
        <v>893483</v>
      </c>
      <c r="D1644">
        <v>0</v>
      </c>
      <c r="E1644" t="s">
        <v>18</v>
      </c>
    </row>
    <row r="1645" spans="1:5" x14ac:dyDescent="0.3">
      <c r="A1645" s="1">
        <v>41369</v>
      </c>
      <c r="B1645" s="2">
        <v>-2.9999999999999997E-4</v>
      </c>
      <c r="C1645" s="8">
        <v>2922406</v>
      </c>
      <c r="D1645">
        <v>-1</v>
      </c>
      <c r="E1645" t="s">
        <v>18</v>
      </c>
    </row>
    <row r="1646" spans="1:5" x14ac:dyDescent="0.3">
      <c r="A1646" s="1">
        <v>41372</v>
      </c>
      <c r="B1646" s="2">
        <v>7.1999999999999998E-3</v>
      </c>
      <c r="C1646" s="8">
        <v>2161753</v>
      </c>
      <c r="D1646">
        <v>0</v>
      </c>
      <c r="E1646" t="s">
        <v>18</v>
      </c>
    </row>
    <row r="1647" spans="1:5" x14ac:dyDescent="0.3">
      <c r="A1647" s="1">
        <v>41373</v>
      </c>
      <c r="B1647" s="2">
        <v>-2.7000000000000001E-3</v>
      </c>
      <c r="C1647" s="8">
        <v>775123</v>
      </c>
      <c r="D1647">
        <v>1</v>
      </c>
      <c r="E1647" t="s">
        <v>18</v>
      </c>
    </row>
    <row r="1648" spans="1:5" x14ac:dyDescent="0.3">
      <c r="A1648" s="1">
        <v>41374</v>
      </c>
      <c r="B1648" s="2">
        <v>9.5999999999999992E-3</v>
      </c>
      <c r="C1648" s="8">
        <v>1044393</v>
      </c>
      <c r="D1648">
        <v>1</v>
      </c>
      <c r="E1648" t="s">
        <v>18</v>
      </c>
    </row>
    <row r="1649" spans="1:5" x14ac:dyDescent="0.3">
      <c r="A1649" s="1">
        <v>41375</v>
      </c>
      <c r="B1649" s="2">
        <v>5.0000000000000001E-4</v>
      </c>
      <c r="C1649" s="8">
        <v>931106</v>
      </c>
      <c r="D1649">
        <v>1</v>
      </c>
      <c r="E1649" t="s">
        <v>18</v>
      </c>
    </row>
    <row r="1650" spans="1:5" x14ac:dyDescent="0.3">
      <c r="A1650" s="1">
        <v>41376</v>
      </c>
      <c r="B1650" s="2">
        <v>5.0000000000000001E-3</v>
      </c>
      <c r="C1650" s="8">
        <v>783322</v>
      </c>
      <c r="D1650">
        <v>0</v>
      </c>
      <c r="E1650" t="s">
        <v>18</v>
      </c>
    </row>
    <row r="1651" spans="1:5" x14ac:dyDescent="0.3">
      <c r="A1651" s="1">
        <v>41379</v>
      </c>
      <c r="B1651" s="2">
        <v>-1.9E-2</v>
      </c>
      <c r="C1651" s="8">
        <v>1112888</v>
      </c>
      <c r="D1651">
        <v>0</v>
      </c>
      <c r="E1651" t="s">
        <v>18</v>
      </c>
    </row>
    <row r="1652" spans="1:5" x14ac:dyDescent="0.3">
      <c r="A1652" s="1">
        <v>41380</v>
      </c>
      <c r="B1652" s="2">
        <v>1.9E-3</v>
      </c>
      <c r="C1652" s="8">
        <v>913685</v>
      </c>
      <c r="D1652">
        <v>0</v>
      </c>
      <c r="E1652" t="s">
        <v>18</v>
      </c>
    </row>
    <row r="1653" spans="1:5" x14ac:dyDescent="0.3">
      <c r="A1653" s="1">
        <v>41381</v>
      </c>
      <c r="B1653" s="2">
        <v>-2.0999999999999999E-3</v>
      </c>
      <c r="C1653" s="8">
        <v>1370433</v>
      </c>
      <c r="D1653">
        <v>0</v>
      </c>
      <c r="E1653" t="s">
        <v>18</v>
      </c>
    </row>
    <row r="1654" spans="1:5" x14ac:dyDescent="0.3">
      <c r="A1654" s="1">
        <v>41382</v>
      </c>
      <c r="B1654" s="2">
        <v>-9.5999999999999992E-3</v>
      </c>
      <c r="C1654" s="8">
        <v>959948</v>
      </c>
      <c r="D1654">
        <v>0</v>
      </c>
      <c r="E1654" t="s">
        <v>18</v>
      </c>
    </row>
    <row r="1655" spans="1:5" x14ac:dyDescent="0.3">
      <c r="A1655" s="1">
        <v>41383</v>
      </c>
      <c r="B1655" s="2">
        <v>3.2000000000000002E-3</v>
      </c>
      <c r="C1655" s="8">
        <v>1042702</v>
      </c>
      <c r="D1655">
        <v>0</v>
      </c>
      <c r="E1655" t="s">
        <v>18</v>
      </c>
    </row>
    <row r="1656" spans="1:5" x14ac:dyDescent="0.3">
      <c r="A1656" s="1">
        <v>41386</v>
      </c>
      <c r="B1656" s="2">
        <v>8.6E-3</v>
      </c>
      <c r="C1656" s="8">
        <v>1300308</v>
      </c>
      <c r="D1656">
        <v>-1</v>
      </c>
      <c r="E1656" t="s">
        <v>18</v>
      </c>
    </row>
    <row r="1657" spans="1:5" x14ac:dyDescent="0.3">
      <c r="A1657" s="1">
        <v>41387</v>
      </c>
      <c r="B1657" s="2">
        <v>7.4000000000000003E-3</v>
      </c>
      <c r="C1657" s="8">
        <v>1670012</v>
      </c>
      <c r="D1657">
        <v>0</v>
      </c>
      <c r="E1657" t="s">
        <v>18</v>
      </c>
    </row>
    <row r="1658" spans="1:5" x14ac:dyDescent="0.3">
      <c r="A1658" s="1">
        <v>41388</v>
      </c>
      <c r="B1658" s="2">
        <v>4.1999999999999997E-3</v>
      </c>
      <c r="C1658" s="8">
        <v>1014949</v>
      </c>
      <c r="D1658">
        <v>-1</v>
      </c>
      <c r="E1658" t="s">
        <v>18</v>
      </c>
    </row>
    <row r="1659" spans="1:5" x14ac:dyDescent="0.3">
      <c r="A1659" s="1">
        <v>41389</v>
      </c>
      <c r="B1659" s="2">
        <v>4.7000000000000002E-3</v>
      </c>
      <c r="C1659" s="8">
        <v>1682812</v>
      </c>
      <c r="D1659">
        <v>0</v>
      </c>
      <c r="E1659" t="s">
        <v>18</v>
      </c>
    </row>
    <row r="1660" spans="1:5" x14ac:dyDescent="0.3">
      <c r="A1660" s="1">
        <v>41390</v>
      </c>
      <c r="B1660" s="2">
        <v>5.0000000000000001E-4</v>
      </c>
      <c r="C1660" s="8">
        <v>984096</v>
      </c>
      <c r="D1660">
        <v>0</v>
      </c>
      <c r="E1660" t="s">
        <v>18</v>
      </c>
    </row>
    <row r="1661" spans="1:5" x14ac:dyDescent="0.3">
      <c r="A1661" s="1">
        <v>41393</v>
      </c>
      <c r="B1661" s="2">
        <v>8.8999999999999999E-3</v>
      </c>
      <c r="C1661" s="8">
        <v>1374030</v>
      </c>
      <c r="D1661">
        <v>0</v>
      </c>
      <c r="E1661" t="s">
        <v>18</v>
      </c>
    </row>
    <row r="1662" spans="1:5" x14ac:dyDescent="0.3">
      <c r="A1662" s="1">
        <v>41394</v>
      </c>
      <c r="B1662" s="2">
        <v>4.1000000000000003E-3</v>
      </c>
      <c r="C1662" s="8">
        <v>8983749</v>
      </c>
      <c r="D1662">
        <v>0</v>
      </c>
      <c r="E1662" t="s">
        <v>18</v>
      </c>
    </row>
    <row r="1663" spans="1:5" x14ac:dyDescent="0.3">
      <c r="A1663" s="1">
        <v>41395</v>
      </c>
      <c r="B1663" s="2">
        <v>2.0199999999999999E-2</v>
      </c>
      <c r="C1663" s="8">
        <v>9918837</v>
      </c>
      <c r="D1663">
        <v>0</v>
      </c>
      <c r="E1663" t="s">
        <v>18</v>
      </c>
    </row>
    <row r="1664" spans="1:5" x14ac:dyDescent="0.3">
      <c r="A1664" s="1">
        <v>41396</v>
      </c>
      <c r="B1664" s="2">
        <v>2.2599999999999999E-2</v>
      </c>
      <c r="C1664" s="8">
        <v>1898767</v>
      </c>
      <c r="D1664">
        <v>0</v>
      </c>
      <c r="E1664" t="s">
        <v>18</v>
      </c>
    </row>
    <row r="1665" spans="1:5" x14ac:dyDescent="0.3">
      <c r="A1665" s="1">
        <v>41397</v>
      </c>
      <c r="B1665" s="2">
        <v>-3.7000000000000002E-3</v>
      </c>
      <c r="C1665" s="8">
        <v>1886252</v>
      </c>
      <c r="D1665">
        <v>1</v>
      </c>
      <c r="E1665" t="s">
        <v>18</v>
      </c>
    </row>
    <row r="1666" spans="1:5" x14ac:dyDescent="0.3">
      <c r="A1666" s="1">
        <v>41400</v>
      </c>
      <c r="B1666" s="2">
        <v>-1.1999999999999999E-3</v>
      </c>
      <c r="C1666" s="8">
        <v>1765370</v>
      </c>
      <c r="D1666">
        <v>0</v>
      </c>
      <c r="E1666" t="s">
        <v>18</v>
      </c>
    </row>
    <row r="1667" spans="1:5" x14ac:dyDescent="0.3">
      <c r="A1667" s="1">
        <v>41401</v>
      </c>
      <c r="B1667" s="2">
        <v>-1.6999999999999999E-3</v>
      </c>
      <c r="C1667" s="8">
        <v>1775197</v>
      </c>
      <c r="D1667">
        <v>0</v>
      </c>
      <c r="E1667" t="s">
        <v>18</v>
      </c>
    </row>
    <row r="1668" spans="1:5" x14ac:dyDescent="0.3">
      <c r="A1668" s="1">
        <v>41402</v>
      </c>
      <c r="B1668" s="2">
        <v>6.7000000000000002E-3</v>
      </c>
      <c r="C1668" s="8">
        <v>1525456</v>
      </c>
      <c r="D1668">
        <v>1</v>
      </c>
      <c r="E1668" t="s">
        <v>18</v>
      </c>
    </row>
    <row r="1669" spans="1:5" x14ac:dyDescent="0.3">
      <c r="A1669" s="1">
        <v>41403</v>
      </c>
      <c r="B1669" s="2">
        <v>-2E-3</v>
      </c>
      <c r="C1669" s="8">
        <v>1923123</v>
      </c>
      <c r="D1669">
        <v>0</v>
      </c>
      <c r="E1669" t="s">
        <v>18</v>
      </c>
    </row>
    <row r="1670" spans="1:5" x14ac:dyDescent="0.3">
      <c r="A1670" s="1">
        <v>41404</v>
      </c>
      <c r="B1670" s="2">
        <v>6.0000000000000001E-3</v>
      </c>
      <c r="C1670" s="8">
        <v>1149424</v>
      </c>
      <c r="D1670">
        <v>0</v>
      </c>
      <c r="E1670" t="s">
        <v>18</v>
      </c>
    </row>
    <row r="1671" spans="1:5" x14ac:dyDescent="0.3">
      <c r="A1671" s="1">
        <v>41407</v>
      </c>
      <c r="B1671" s="2">
        <v>3.2000000000000002E-3</v>
      </c>
      <c r="C1671" s="8">
        <v>703113</v>
      </c>
      <c r="D1671">
        <v>0</v>
      </c>
      <c r="E1671" t="s">
        <v>18</v>
      </c>
    </row>
    <row r="1672" spans="1:5" x14ac:dyDescent="0.3">
      <c r="A1672" s="1">
        <v>41408</v>
      </c>
      <c r="B1672" s="2">
        <v>1.5599999999999999E-2</v>
      </c>
      <c r="C1672" s="8">
        <v>1391260</v>
      </c>
      <c r="D1672">
        <v>0</v>
      </c>
      <c r="E1672" t="s">
        <v>18</v>
      </c>
    </row>
    <row r="1673" spans="1:5" x14ac:dyDescent="0.3">
      <c r="A1673" s="1">
        <v>41409</v>
      </c>
      <c r="B1673" s="2">
        <v>4.4000000000000003E-3</v>
      </c>
      <c r="C1673" s="8">
        <v>1304863</v>
      </c>
      <c r="D1673">
        <v>0</v>
      </c>
      <c r="E1673" t="s">
        <v>18</v>
      </c>
    </row>
    <row r="1674" spans="1:5" x14ac:dyDescent="0.3">
      <c r="A1674" s="1">
        <v>41410</v>
      </c>
      <c r="B1674" s="2">
        <v>-1.6999999999999999E-3</v>
      </c>
      <c r="C1674" s="8">
        <v>840678</v>
      </c>
      <c r="D1674">
        <v>1</v>
      </c>
      <c r="E1674" t="s">
        <v>18</v>
      </c>
    </row>
    <row r="1675" spans="1:5" x14ac:dyDescent="0.3">
      <c r="A1675" s="1">
        <v>41411</v>
      </c>
      <c r="B1675" s="2">
        <v>1.4999999999999999E-2</v>
      </c>
      <c r="C1675" s="8">
        <v>1187792</v>
      </c>
      <c r="D1675">
        <v>1</v>
      </c>
      <c r="E1675" t="s">
        <v>18</v>
      </c>
    </row>
    <row r="1676" spans="1:5" x14ac:dyDescent="0.3">
      <c r="A1676" s="1">
        <v>41414</v>
      </c>
      <c r="B1676" s="2">
        <v>-6.0000000000000001E-3</v>
      </c>
      <c r="C1676" s="8">
        <v>791842</v>
      </c>
      <c r="D1676">
        <v>0</v>
      </c>
      <c r="E1676" t="s">
        <v>18</v>
      </c>
    </row>
    <row r="1677" spans="1:5" x14ac:dyDescent="0.3">
      <c r="A1677" s="1">
        <v>41415</v>
      </c>
      <c r="B1677" s="2">
        <v>-2.8999999999999998E-3</v>
      </c>
      <c r="C1677" s="8">
        <v>1632885</v>
      </c>
      <c r="D1677">
        <v>1</v>
      </c>
      <c r="E1677" t="s">
        <v>18</v>
      </c>
    </row>
    <row r="1678" spans="1:5" x14ac:dyDescent="0.3">
      <c r="A1678" s="1">
        <v>41416</v>
      </c>
      <c r="B1678" s="2">
        <v>-1.4999999999999999E-2</v>
      </c>
      <c r="C1678" s="8">
        <v>2149678</v>
      </c>
      <c r="D1678">
        <v>1</v>
      </c>
      <c r="E1678" t="s">
        <v>18</v>
      </c>
    </row>
    <row r="1679" spans="1:5" x14ac:dyDescent="0.3">
      <c r="A1679" s="1">
        <v>41417</v>
      </c>
      <c r="B1679" s="2">
        <v>4.7999999999999996E-3</v>
      </c>
      <c r="C1679" s="8">
        <v>1874217</v>
      </c>
      <c r="D1679">
        <v>1</v>
      </c>
      <c r="E1679" t="s">
        <v>18</v>
      </c>
    </row>
    <row r="1680" spans="1:5" x14ac:dyDescent="0.3">
      <c r="A1680" s="1">
        <v>41418</v>
      </c>
      <c r="B1680" s="2">
        <v>2.8E-3</v>
      </c>
      <c r="C1680" s="8">
        <v>751085</v>
      </c>
      <c r="D1680">
        <v>1</v>
      </c>
      <c r="E1680" t="s">
        <v>18</v>
      </c>
    </row>
    <row r="1681" spans="1:5" x14ac:dyDescent="0.3">
      <c r="A1681" s="1">
        <v>41422</v>
      </c>
      <c r="B1681" s="2">
        <v>3.3E-3</v>
      </c>
      <c r="C1681" s="8">
        <v>1233174</v>
      </c>
      <c r="D1681">
        <v>0</v>
      </c>
      <c r="E1681" t="s">
        <v>18</v>
      </c>
    </row>
    <row r="1682" spans="1:5" x14ac:dyDescent="0.3">
      <c r="A1682" s="1">
        <v>41423</v>
      </c>
      <c r="B1682" s="2">
        <v>8.0000000000000002E-3</v>
      </c>
      <c r="C1682" s="8">
        <v>1921389</v>
      </c>
      <c r="D1682">
        <v>0</v>
      </c>
      <c r="E1682" t="s">
        <v>18</v>
      </c>
    </row>
    <row r="1683" spans="1:5" x14ac:dyDescent="0.3">
      <c r="A1683" s="1">
        <v>41424</v>
      </c>
      <c r="B1683" s="2">
        <v>2.76E-2</v>
      </c>
      <c r="C1683" s="8">
        <v>1259128</v>
      </c>
      <c r="D1683">
        <v>1</v>
      </c>
      <c r="E1683" t="s">
        <v>18</v>
      </c>
    </row>
    <row r="1684" spans="1:5" x14ac:dyDescent="0.3">
      <c r="A1684" s="1">
        <v>41425</v>
      </c>
      <c r="B1684" s="2">
        <v>-2.64E-2</v>
      </c>
      <c r="C1684" s="8">
        <v>1869852</v>
      </c>
      <c r="D1684">
        <v>1</v>
      </c>
      <c r="E1684" t="s">
        <v>18</v>
      </c>
    </row>
    <row r="1685" spans="1:5" x14ac:dyDescent="0.3">
      <c r="A1685" s="1">
        <v>41428</v>
      </c>
      <c r="B1685" s="2">
        <v>-9.1999999999999998E-3</v>
      </c>
      <c r="C1685" s="8">
        <v>1631962</v>
      </c>
      <c r="D1685">
        <v>0</v>
      </c>
      <c r="E1685" t="s">
        <v>15</v>
      </c>
    </row>
    <row r="1686" spans="1:5" x14ac:dyDescent="0.3">
      <c r="A1686" s="1">
        <v>41429</v>
      </c>
      <c r="B1686" s="2">
        <v>-1.9699999999999999E-2</v>
      </c>
      <c r="C1686" s="8">
        <v>1769156</v>
      </c>
      <c r="D1686">
        <v>0</v>
      </c>
      <c r="E1686" t="s">
        <v>15</v>
      </c>
    </row>
    <row r="1687" spans="1:5" x14ac:dyDescent="0.3">
      <c r="A1687" s="1">
        <v>41431</v>
      </c>
      <c r="B1687" s="2">
        <v>2.1399999999999999E-2</v>
      </c>
      <c r="C1687" s="8">
        <v>996173</v>
      </c>
      <c r="D1687">
        <v>-1</v>
      </c>
      <c r="E1687" t="s">
        <v>15</v>
      </c>
    </row>
    <row r="1688" spans="1:5" x14ac:dyDescent="0.3">
      <c r="A1688" s="1">
        <v>41432</v>
      </c>
      <c r="B1688" s="2">
        <v>1.54E-2</v>
      </c>
      <c r="C1688" s="8">
        <v>810098</v>
      </c>
      <c r="D1688">
        <v>-1</v>
      </c>
      <c r="E1688" t="s">
        <v>15</v>
      </c>
    </row>
    <row r="1689" spans="1:5" x14ac:dyDescent="0.3">
      <c r="A1689" s="1">
        <v>41435</v>
      </c>
      <c r="B1689" s="2">
        <v>1.1999999999999999E-3</v>
      </c>
      <c r="C1689" s="8">
        <v>877298</v>
      </c>
      <c r="D1689">
        <v>0</v>
      </c>
      <c r="E1689" t="s">
        <v>15</v>
      </c>
    </row>
    <row r="1690" spans="1:5" x14ac:dyDescent="0.3">
      <c r="A1690" s="1">
        <v>41436</v>
      </c>
      <c r="B1690" s="2">
        <v>-9.7999999999999997E-3</v>
      </c>
      <c r="C1690" s="8">
        <v>1123557</v>
      </c>
      <c r="D1690">
        <v>-1</v>
      </c>
      <c r="E1690" t="s">
        <v>15</v>
      </c>
    </row>
    <row r="1691" spans="1:5" x14ac:dyDescent="0.3">
      <c r="A1691" s="1">
        <v>41437</v>
      </c>
      <c r="B1691" s="2">
        <v>-1.6999999999999999E-3</v>
      </c>
      <c r="C1691" s="8">
        <v>1123629</v>
      </c>
      <c r="D1691">
        <v>0</v>
      </c>
      <c r="E1691" t="s">
        <v>15</v>
      </c>
    </row>
    <row r="1692" spans="1:5" x14ac:dyDescent="0.3">
      <c r="A1692" s="1">
        <v>41438</v>
      </c>
      <c r="B1692" s="2">
        <v>1.6899999999999998E-2</v>
      </c>
      <c r="C1692" s="8">
        <v>915642</v>
      </c>
      <c r="D1692">
        <v>0</v>
      </c>
      <c r="E1692" t="s">
        <v>15</v>
      </c>
    </row>
    <row r="1693" spans="1:5" x14ac:dyDescent="0.3">
      <c r="A1693" s="1">
        <v>41439</v>
      </c>
      <c r="B1693" s="2">
        <v>-9.1000000000000004E-3</v>
      </c>
      <c r="C1693" s="8">
        <v>835566</v>
      </c>
      <c r="D1693">
        <v>-1</v>
      </c>
      <c r="E1693" t="s">
        <v>15</v>
      </c>
    </row>
    <row r="1694" spans="1:5" x14ac:dyDescent="0.3">
      <c r="A1694" s="1">
        <v>41442</v>
      </c>
      <c r="B1694" s="2">
        <v>2.2100000000000002E-2</v>
      </c>
      <c r="C1694" s="8">
        <v>1808978</v>
      </c>
      <c r="D1694">
        <v>0</v>
      </c>
      <c r="E1694" t="s">
        <v>15</v>
      </c>
    </row>
    <row r="1695" spans="1:5" x14ac:dyDescent="0.3">
      <c r="A1695" s="1">
        <v>41443</v>
      </c>
      <c r="B1695" s="2">
        <v>1.54E-2</v>
      </c>
      <c r="C1695" s="8">
        <v>1233279</v>
      </c>
      <c r="D1695">
        <v>0</v>
      </c>
      <c r="E1695" t="s">
        <v>15</v>
      </c>
    </row>
    <row r="1696" spans="1:5" x14ac:dyDescent="0.3">
      <c r="A1696" s="1">
        <v>41444</v>
      </c>
      <c r="B1696" s="2">
        <v>-1.5599999999999999E-2</v>
      </c>
      <c r="C1696" s="8">
        <v>1289056</v>
      </c>
      <c r="D1696">
        <v>0</v>
      </c>
      <c r="E1696" t="s">
        <v>15</v>
      </c>
    </row>
    <row r="1697" spans="1:5" x14ac:dyDescent="0.3">
      <c r="A1697" s="1">
        <v>41445</v>
      </c>
      <c r="B1697" s="2">
        <v>-1.46E-2</v>
      </c>
      <c r="C1697" s="8">
        <v>1455549</v>
      </c>
      <c r="D1697">
        <v>0</v>
      </c>
      <c r="E1697" t="s">
        <v>15</v>
      </c>
    </row>
    <row r="1698" spans="1:5" x14ac:dyDescent="0.3">
      <c r="A1698" s="1">
        <v>41446</v>
      </c>
      <c r="B1698" s="2">
        <v>-1.0800000000000001E-2</v>
      </c>
      <c r="C1698" s="8">
        <v>2063228</v>
      </c>
      <c r="D1698">
        <v>0</v>
      </c>
      <c r="E1698" t="s">
        <v>15</v>
      </c>
    </row>
    <row r="1699" spans="1:5" x14ac:dyDescent="0.3">
      <c r="A1699" s="1">
        <v>41449</v>
      </c>
      <c r="B1699" s="2">
        <v>1.0500000000000001E-2</v>
      </c>
      <c r="C1699" s="8">
        <v>3122245</v>
      </c>
      <c r="D1699">
        <v>0</v>
      </c>
      <c r="E1699" t="s">
        <v>15</v>
      </c>
    </row>
    <row r="1700" spans="1:5" x14ac:dyDescent="0.3">
      <c r="A1700" s="1">
        <v>41450</v>
      </c>
      <c r="B1700" s="2">
        <v>1E-3</v>
      </c>
      <c r="C1700" s="8">
        <v>2129132</v>
      </c>
      <c r="D1700">
        <v>0</v>
      </c>
      <c r="E1700" t="s">
        <v>15</v>
      </c>
    </row>
    <row r="1701" spans="1:5" x14ac:dyDescent="0.3">
      <c r="A1701" s="1">
        <v>41451</v>
      </c>
      <c r="B1701" s="2">
        <v>1.09E-2</v>
      </c>
      <c r="C1701" s="8">
        <v>3916245</v>
      </c>
      <c r="D1701">
        <v>0</v>
      </c>
      <c r="E1701" t="s">
        <v>15</v>
      </c>
    </row>
    <row r="1702" spans="1:5" x14ac:dyDescent="0.3">
      <c r="A1702" s="1">
        <v>41452</v>
      </c>
      <c r="B1702" s="2">
        <v>-5.1999999999999998E-3</v>
      </c>
      <c r="C1702" s="8">
        <v>1566207</v>
      </c>
      <c r="D1702">
        <v>0</v>
      </c>
      <c r="E1702" t="s">
        <v>15</v>
      </c>
    </row>
    <row r="1703" spans="1:5" x14ac:dyDescent="0.3">
      <c r="A1703" s="1">
        <v>41453</v>
      </c>
      <c r="B1703" s="2">
        <v>-6.1999999999999998E-3</v>
      </c>
      <c r="C1703" s="8">
        <v>2039900</v>
      </c>
      <c r="D1703">
        <v>0</v>
      </c>
      <c r="E1703" t="s">
        <v>15</v>
      </c>
    </row>
    <row r="1704" spans="1:5" x14ac:dyDescent="0.3">
      <c r="A1704" s="1">
        <v>41456</v>
      </c>
      <c r="B1704" s="2">
        <v>-3.0999999999999999E-3</v>
      </c>
      <c r="C1704" s="8">
        <v>1034954</v>
      </c>
      <c r="D1704">
        <v>0</v>
      </c>
      <c r="E1704" t="s">
        <v>15</v>
      </c>
    </row>
    <row r="1705" spans="1:5" x14ac:dyDescent="0.3">
      <c r="A1705" s="1">
        <v>41457</v>
      </c>
      <c r="B1705" s="2">
        <v>-1.4E-2</v>
      </c>
      <c r="C1705" s="8">
        <v>1601322</v>
      </c>
      <c r="D1705">
        <v>0</v>
      </c>
      <c r="E1705" t="s">
        <v>15</v>
      </c>
    </row>
    <row r="1706" spans="1:5" x14ac:dyDescent="0.3">
      <c r="A1706" s="1">
        <v>41458</v>
      </c>
      <c r="B1706" s="2">
        <v>6.1999999999999998E-3</v>
      </c>
      <c r="C1706" s="8">
        <v>776314</v>
      </c>
      <c r="D1706">
        <v>0</v>
      </c>
      <c r="E1706" t="s">
        <v>15</v>
      </c>
    </row>
    <row r="1707" spans="1:5" x14ac:dyDescent="0.3">
      <c r="A1707" s="1">
        <v>41460</v>
      </c>
      <c r="B1707" s="2">
        <v>1.9E-3</v>
      </c>
      <c r="C1707" s="8">
        <v>1038101</v>
      </c>
      <c r="D1707">
        <v>0</v>
      </c>
      <c r="E1707" t="s">
        <v>15</v>
      </c>
    </row>
    <row r="1708" spans="1:5" x14ac:dyDescent="0.3">
      <c r="A1708" s="1">
        <v>41463</v>
      </c>
      <c r="B1708" s="2">
        <v>-3.0999999999999999E-3</v>
      </c>
      <c r="C1708" s="8">
        <v>1056823</v>
      </c>
      <c r="D1708">
        <v>1</v>
      </c>
      <c r="E1708" t="s">
        <v>15</v>
      </c>
    </row>
    <row r="1709" spans="1:5" x14ac:dyDescent="0.3">
      <c r="A1709" s="1">
        <v>41464</v>
      </c>
      <c r="B1709" s="2">
        <v>-1.32E-2</v>
      </c>
      <c r="C1709" s="8">
        <v>916071</v>
      </c>
      <c r="D1709">
        <v>0</v>
      </c>
      <c r="E1709" t="s">
        <v>15</v>
      </c>
    </row>
    <row r="1710" spans="1:5" x14ac:dyDescent="0.3">
      <c r="A1710" s="1">
        <v>41465</v>
      </c>
      <c r="B1710" s="2">
        <v>1.7600000000000001E-2</v>
      </c>
      <c r="C1710" s="8">
        <v>1375445</v>
      </c>
      <c r="D1710">
        <v>0</v>
      </c>
      <c r="E1710" t="s">
        <v>15</v>
      </c>
    </row>
    <row r="1711" spans="1:5" x14ac:dyDescent="0.3">
      <c r="A1711" s="1">
        <v>41466</v>
      </c>
      <c r="B1711" s="2">
        <v>-9.2999999999999992E-3</v>
      </c>
      <c r="C1711" s="8">
        <v>1696970</v>
      </c>
      <c r="D1711">
        <v>0</v>
      </c>
      <c r="E1711" t="s">
        <v>15</v>
      </c>
    </row>
    <row r="1712" spans="1:5" x14ac:dyDescent="0.3">
      <c r="A1712" s="1">
        <v>41467</v>
      </c>
      <c r="B1712" s="2">
        <v>4.1000000000000003E-3</v>
      </c>
      <c r="C1712" s="8">
        <v>1865282</v>
      </c>
      <c r="D1712">
        <v>0</v>
      </c>
      <c r="E1712" t="s">
        <v>15</v>
      </c>
    </row>
    <row r="1713" spans="1:5" x14ac:dyDescent="0.3">
      <c r="A1713" s="1">
        <v>41470</v>
      </c>
      <c r="B1713" s="2">
        <v>5.4999999999999997E-3</v>
      </c>
      <c r="C1713" s="8">
        <v>1410365</v>
      </c>
      <c r="D1713">
        <v>1</v>
      </c>
      <c r="E1713" t="s">
        <v>15</v>
      </c>
    </row>
    <row r="1714" spans="1:5" x14ac:dyDescent="0.3">
      <c r="A1714" s="1">
        <v>41471</v>
      </c>
      <c r="B1714" s="2">
        <v>-3.8E-3</v>
      </c>
      <c r="C1714" s="8">
        <v>1482730</v>
      </c>
      <c r="D1714">
        <v>1</v>
      </c>
      <c r="E1714" t="s">
        <v>15</v>
      </c>
    </row>
    <row r="1715" spans="1:5" x14ac:dyDescent="0.3">
      <c r="A1715" s="1">
        <v>41472</v>
      </c>
      <c r="B1715" s="2">
        <v>-1.9E-3</v>
      </c>
      <c r="C1715" s="8">
        <v>839870</v>
      </c>
      <c r="D1715">
        <v>1</v>
      </c>
      <c r="E1715" t="s">
        <v>15</v>
      </c>
    </row>
    <row r="1716" spans="1:5" x14ac:dyDescent="0.3">
      <c r="A1716" s="1">
        <v>41473</v>
      </c>
      <c r="B1716" s="2">
        <v>-1E-3</v>
      </c>
      <c r="C1716" s="8">
        <v>753269</v>
      </c>
      <c r="D1716">
        <v>1</v>
      </c>
      <c r="E1716" t="s">
        <v>15</v>
      </c>
    </row>
    <row r="1717" spans="1:5" x14ac:dyDescent="0.3">
      <c r="A1717" s="1">
        <v>41474</v>
      </c>
      <c r="B1717" s="2">
        <v>-7.9000000000000008E-3</v>
      </c>
      <c r="C1717" s="8">
        <v>816936</v>
      </c>
      <c r="D1717">
        <v>1</v>
      </c>
      <c r="E1717" t="s">
        <v>15</v>
      </c>
    </row>
    <row r="1718" spans="1:5" x14ac:dyDescent="0.3">
      <c r="A1718" s="1">
        <v>41477</v>
      </c>
      <c r="B1718" s="2">
        <v>-4.3E-3</v>
      </c>
      <c r="C1718" s="8">
        <v>742438</v>
      </c>
      <c r="D1718">
        <v>0</v>
      </c>
      <c r="E1718" t="s">
        <v>15</v>
      </c>
    </row>
    <row r="1719" spans="1:5" x14ac:dyDescent="0.3">
      <c r="A1719" s="1">
        <v>41478</v>
      </c>
      <c r="B1719" s="2">
        <v>5.5999999999999999E-3</v>
      </c>
      <c r="C1719" s="8">
        <v>797769</v>
      </c>
      <c r="D1719">
        <v>0</v>
      </c>
      <c r="E1719" t="s">
        <v>15</v>
      </c>
    </row>
    <row r="1720" spans="1:5" x14ac:dyDescent="0.3">
      <c r="A1720" s="1">
        <v>41479</v>
      </c>
      <c r="B1720" s="2">
        <v>-9.1000000000000004E-3</v>
      </c>
      <c r="C1720" s="8">
        <v>761974</v>
      </c>
      <c r="D1720">
        <v>0</v>
      </c>
      <c r="E1720" t="s">
        <v>15</v>
      </c>
    </row>
    <row r="1721" spans="1:5" x14ac:dyDescent="0.3">
      <c r="A1721" s="1">
        <v>41480</v>
      </c>
      <c r="B1721" s="2">
        <v>1.0699999999999999E-2</v>
      </c>
      <c r="C1721" s="8">
        <v>561381</v>
      </c>
      <c r="D1721">
        <v>0</v>
      </c>
      <c r="E1721" t="s">
        <v>15</v>
      </c>
    </row>
    <row r="1722" spans="1:5" x14ac:dyDescent="0.3">
      <c r="A1722" s="1">
        <v>41481</v>
      </c>
      <c r="B1722" s="2">
        <v>-4.3E-3</v>
      </c>
      <c r="C1722" s="8">
        <v>935133</v>
      </c>
      <c r="D1722">
        <v>-1</v>
      </c>
      <c r="E1722" t="s">
        <v>15</v>
      </c>
    </row>
    <row r="1723" spans="1:5" x14ac:dyDescent="0.3">
      <c r="A1723" s="1">
        <v>41484</v>
      </c>
      <c r="B1723" s="2">
        <v>6.3E-3</v>
      </c>
      <c r="C1723" s="8">
        <v>786865</v>
      </c>
      <c r="D1723">
        <v>0</v>
      </c>
      <c r="E1723" t="s">
        <v>15</v>
      </c>
    </row>
    <row r="1724" spans="1:5" x14ac:dyDescent="0.3">
      <c r="A1724" s="1">
        <v>41485</v>
      </c>
      <c r="B1724" s="2">
        <v>7.1999999999999998E-3</v>
      </c>
      <c r="C1724" s="8">
        <v>987983</v>
      </c>
      <c r="D1724">
        <v>0</v>
      </c>
      <c r="E1724" t="s">
        <v>15</v>
      </c>
    </row>
    <row r="1725" spans="1:5" x14ac:dyDescent="0.3">
      <c r="A1725" s="1">
        <v>41486</v>
      </c>
      <c r="B1725" s="2">
        <v>9.7999999999999997E-3</v>
      </c>
      <c r="C1725" s="8">
        <v>1482790</v>
      </c>
      <c r="D1725">
        <v>0</v>
      </c>
      <c r="E1725" t="s">
        <v>15</v>
      </c>
    </row>
    <row r="1726" spans="1:5" x14ac:dyDescent="0.3">
      <c r="A1726" s="1">
        <v>41487</v>
      </c>
      <c r="B1726" s="2">
        <v>9.9000000000000008E-3</v>
      </c>
      <c r="C1726" s="8">
        <v>980104</v>
      </c>
      <c r="D1726">
        <v>0</v>
      </c>
      <c r="E1726" t="s">
        <v>15</v>
      </c>
    </row>
    <row r="1727" spans="1:5" x14ac:dyDescent="0.3">
      <c r="A1727" s="1">
        <v>41488</v>
      </c>
      <c r="B1727" s="2">
        <v>1.3599999999999999E-2</v>
      </c>
      <c r="C1727" s="8">
        <v>1245218</v>
      </c>
      <c r="D1727">
        <v>0</v>
      </c>
      <c r="E1727" t="s">
        <v>15</v>
      </c>
    </row>
    <row r="1728" spans="1:5" x14ac:dyDescent="0.3">
      <c r="A1728" s="1">
        <v>41491</v>
      </c>
      <c r="B1728" s="2">
        <v>-8.6E-3</v>
      </c>
      <c r="C1728" s="8">
        <v>888936</v>
      </c>
      <c r="D1728">
        <v>0</v>
      </c>
      <c r="E1728" t="s">
        <v>15</v>
      </c>
    </row>
    <row r="1729" spans="1:5" x14ac:dyDescent="0.3">
      <c r="A1729" s="1">
        <v>41492</v>
      </c>
      <c r="B1729" s="2">
        <v>5.1999999999999998E-3</v>
      </c>
      <c r="C1729" s="8">
        <v>812143</v>
      </c>
      <c r="D1729">
        <v>0</v>
      </c>
      <c r="E1729" t="s">
        <v>15</v>
      </c>
    </row>
    <row r="1730" spans="1:5" x14ac:dyDescent="0.3">
      <c r="A1730" s="1">
        <v>41493</v>
      </c>
      <c r="B1730" s="2">
        <v>-4.1999999999999997E-3</v>
      </c>
      <c r="C1730" s="8">
        <v>1356649</v>
      </c>
      <c r="D1730">
        <v>0</v>
      </c>
      <c r="E1730" t="s">
        <v>15</v>
      </c>
    </row>
    <row r="1731" spans="1:5" x14ac:dyDescent="0.3">
      <c r="A1731" s="1">
        <v>41494</v>
      </c>
      <c r="B1731" s="2">
        <v>8.8999999999999999E-3</v>
      </c>
      <c r="C1731" s="8">
        <v>1567268</v>
      </c>
      <c r="D1731">
        <v>0</v>
      </c>
      <c r="E1731" t="s">
        <v>15</v>
      </c>
    </row>
    <row r="1732" spans="1:5" x14ac:dyDescent="0.3">
      <c r="A1732" s="1">
        <v>41495</v>
      </c>
      <c r="B1732" s="2">
        <v>-6.7999999999999996E-3</v>
      </c>
      <c r="C1732" s="8">
        <v>664434</v>
      </c>
      <c r="D1732">
        <v>0</v>
      </c>
      <c r="E1732" t="s">
        <v>15</v>
      </c>
    </row>
    <row r="1733" spans="1:5" x14ac:dyDescent="0.3">
      <c r="A1733" s="1">
        <v>41498</v>
      </c>
      <c r="B1733" s="2">
        <v>-2.0999999999999999E-3</v>
      </c>
      <c r="C1733" s="8">
        <v>1308339</v>
      </c>
      <c r="D1733">
        <v>0</v>
      </c>
      <c r="E1733" t="s">
        <v>15</v>
      </c>
    </row>
    <row r="1734" spans="1:5" x14ac:dyDescent="0.3">
      <c r="A1734" s="1">
        <v>41499</v>
      </c>
      <c r="B1734" s="2">
        <v>-8.9999999999999998E-4</v>
      </c>
      <c r="C1734" s="8">
        <v>761609</v>
      </c>
      <c r="D1734">
        <v>0</v>
      </c>
      <c r="E1734" t="s">
        <v>15</v>
      </c>
    </row>
    <row r="1735" spans="1:5" x14ac:dyDescent="0.3">
      <c r="A1735" s="1">
        <v>41500</v>
      </c>
      <c r="B1735" s="2">
        <v>-2.0999999999999999E-3</v>
      </c>
      <c r="C1735" s="8">
        <v>712764</v>
      </c>
      <c r="D1735">
        <v>0</v>
      </c>
      <c r="E1735" t="s">
        <v>15</v>
      </c>
    </row>
    <row r="1736" spans="1:5" x14ac:dyDescent="0.3">
      <c r="A1736" s="1">
        <v>41501</v>
      </c>
      <c r="B1736" s="2">
        <v>-1.9E-3</v>
      </c>
      <c r="C1736" s="8">
        <v>1056979</v>
      </c>
      <c r="D1736">
        <v>-1</v>
      </c>
      <c r="E1736" t="s">
        <v>15</v>
      </c>
    </row>
    <row r="1737" spans="1:5" x14ac:dyDescent="0.3">
      <c r="A1737" s="1">
        <v>41502</v>
      </c>
      <c r="B1737" s="2">
        <v>8.3999999999999995E-3</v>
      </c>
      <c r="C1737" s="8">
        <v>1097638</v>
      </c>
      <c r="D1737">
        <v>0</v>
      </c>
      <c r="E1737" t="s">
        <v>15</v>
      </c>
    </row>
    <row r="1738" spans="1:5" x14ac:dyDescent="0.3">
      <c r="A1738" s="1">
        <v>41505</v>
      </c>
      <c r="B1738" s="2">
        <v>1.1999999999999999E-3</v>
      </c>
      <c r="C1738" s="8">
        <v>1339162</v>
      </c>
      <c r="D1738">
        <v>0</v>
      </c>
      <c r="E1738" t="s">
        <v>15</v>
      </c>
    </row>
    <row r="1739" spans="1:5" x14ac:dyDescent="0.3">
      <c r="A1739" s="1">
        <v>41506</v>
      </c>
      <c r="B1739" s="2">
        <v>5.4999999999999997E-3</v>
      </c>
      <c r="C1739" s="8">
        <v>1545839</v>
      </c>
      <c r="D1739">
        <v>0</v>
      </c>
      <c r="E1739" t="s">
        <v>15</v>
      </c>
    </row>
    <row r="1740" spans="1:5" x14ac:dyDescent="0.3">
      <c r="A1740" s="1">
        <v>41507</v>
      </c>
      <c r="B1740" s="2">
        <v>-3.0999999999999999E-3</v>
      </c>
      <c r="C1740" s="8">
        <v>1216755</v>
      </c>
      <c r="D1740">
        <v>0</v>
      </c>
      <c r="E1740" t="s">
        <v>15</v>
      </c>
    </row>
    <row r="1741" spans="1:5" x14ac:dyDescent="0.3">
      <c r="A1741" s="1">
        <v>41508</v>
      </c>
      <c r="B1741" s="2">
        <v>1.4999999999999999E-2</v>
      </c>
      <c r="C1741" s="8">
        <v>1184196</v>
      </c>
      <c r="D1741">
        <v>0</v>
      </c>
      <c r="E1741" t="s">
        <v>15</v>
      </c>
    </row>
    <row r="1742" spans="1:5" x14ac:dyDescent="0.3">
      <c r="A1742" s="1">
        <v>41509</v>
      </c>
      <c r="B1742" s="2">
        <v>-3.3E-3</v>
      </c>
      <c r="C1742" s="8">
        <v>914130</v>
      </c>
      <c r="D1742">
        <v>0</v>
      </c>
      <c r="E1742" t="s">
        <v>15</v>
      </c>
    </row>
    <row r="1743" spans="1:5" x14ac:dyDescent="0.3">
      <c r="A1743" s="1">
        <v>41512</v>
      </c>
      <c r="B1743" s="2">
        <v>-7.4999999999999997E-3</v>
      </c>
      <c r="C1743" s="8">
        <v>1914490</v>
      </c>
      <c r="D1743">
        <v>0</v>
      </c>
      <c r="E1743" t="s">
        <v>15</v>
      </c>
    </row>
    <row r="1744" spans="1:5" x14ac:dyDescent="0.3">
      <c r="A1744" s="1">
        <v>41513</v>
      </c>
      <c r="B1744" s="2">
        <v>-2.8999999999999998E-3</v>
      </c>
      <c r="C1744" s="8">
        <v>1358477</v>
      </c>
      <c r="D1744">
        <v>0</v>
      </c>
      <c r="E1744" t="s">
        <v>15</v>
      </c>
    </row>
    <row r="1745" spans="1:5" x14ac:dyDescent="0.3">
      <c r="A1745" s="1">
        <v>41514</v>
      </c>
      <c r="B1745" s="2">
        <v>-1.9E-3</v>
      </c>
      <c r="C1745" s="8">
        <v>990457</v>
      </c>
      <c r="D1745">
        <v>0</v>
      </c>
      <c r="E1745" t="s">
        <v>15</v>
      </c>
    </row>
    <row r="1746" spans="1:5" x14ac:dyDescent="0.3">
      <c r="A1746" s="1">
        <v>41515</v>
      </c>
      <c r="B1746" s="2">
        <v>7.1999999999999998E-3</v>
      </c>
      <c r="C1746" s="8">
        <v>829122</v>
      </c>
      <c r="D1746">
        <v>0</v>
      </c>
      <c r="E1746" t="s">
        <v>15</v>
      </c>
    </row>
    <row r="1747" spans="1:5" x14ac:dyDescent="0.3">
      <c r="A1747" s="1">
        <v>41516</v>
      </c>
      <c r="B1747" s="2">
        <v>1.1999999999999999E-3</v>
      </c>
      <c r="C1747" s="8">
        <v>1044665</v>
      </c>
      <c r="D1747">
        <v>0</v>
      </c>
      <c r="E1747" t="s">
        <v>15</v>
      </c>
    </row>
    <row r="1748" spans="1:5" x14ac:dyDescent="0.3">
      <c r="A1748" s="1">
        <v>41520</v>
      </c>
      <c r="B1748" s="2">
        <v>2.0999999999999999E-3</v>
      </c>
      <c r="C1748" s="8">
        <v>1759875</v>
      </c>
      <c r="D1748">
        <v>1</v>
      </c>
      <c r="E1748" t="s">
        <v>16</v>
      </c>
    </row>
    <row r="1749" spans="1:5" x14ac:dyDescent="0.3">
      <c r="A1749" s="1">
        <v>41521</v>
      </c>
      <c r="B1749" s="2">
        <v>2.8E-3</v>
      </c>
      <c r="C1749" s="8">
        <v>1274705</v>
      </c>
      <c r="D1749">
        <v>1</v>
      </c>
      <c r="E1749" t="s">
        <v>16</v>
      </c>
    </row>
    <row r="1750" spans="1:5" x14ac:dyDescent="0.3">
      <c r="A1750" s="1">
        <v>41522</v>
      </c>
      <c r="B1750" s="2">
        <v>-3.8E-3</v>
      </c>
      <c r="C1750" s="8">
        <v>1430007</v>
      </c>
      <c r="D1750">
        <v>1</v>
      </c>
      <c r="E1750" t="s">
        <v>16</v>
      </c>
    </row>
    <row r="1751" spans="1:5" x14ac:dyDescent="0.3">
      <c r="A1751" s="1">
        <v>41523</v>
      </c>
      <c r="B1751" s="2">
        <v>-8.8000000000000005E-3</v>
      </c>
      <c r="C1751" s="8">
        <v>1139876</v>
      </c>
      <c r="D1751">
        <v>1</v>
      </c>
      <c r="E1751" t="s">
        <v>16</v>
      </c>
    </row>
    <row r="1752" spans="1:5" x14ac:dyDescent="0.3">
      <c r="A1752" s="1">
        <v>41526</v>
      </c>
      <c r="B1752" s="2">
        <v>6.7000000000000002E-3</v>
      </c>
      <c r="C1752" s="8">
        <v>1554709</v>
      </c>
      <c r="D1752">
        <v>1</v>
      </c>
      <c r="E1752" t="s">
        <v>16</v>
      </c>
    </row>
    <row r="1753" spans="1:5" x14ac:dyDescent="0.3">
      <c r="A1753" s="1">
        <v>41527</v>
      </c>
      <c r="B1753" s="2">
        <v>-7.1000000000000004E-3</v>
      </c>
      <c r="C1753" s="8">
        <v>1169787</v>
      </c>
      <c r="D1753">
        <v>0</v>
      </c>
      <c r="E1753" t="s">
        <v>16</v>
      </c>
    </row>
    <row r="1754" spans="1:5" x14ac:dyDescent="0.3">
      <c r="A1754" s="1">
        <v>41528</v>
      </c>
      <c r="B1754" s="2">
        <v>1.6999999999999999E-3</v>
      </c>
      <c r="C1754" s="8">
        <v>1381755</v>
      </c>
      <c r="D1754">
        <v>1</v>
      </c>
      <c r="E1754" t="s">
        <v>16</v>
      </c>
    </row>
    <row r="1755" spans="1:5" x14ac:dyDescent="0.3">
      <c r="A1755" s="1">
        <v>41529</v>
      </c>
      <c r="B1755" s="2">
        <v>-7.7999999999999996E-3</v>
      </c>
      <c r="C1755" s="8">
        <v>884045</v>
      </c>
      <c r="D1755">
        <v>1</v>
      </c>
      <c r="E1755" t="s">
        <v>16</v>
      </c>
    </row>
    <row r="1756" spans="1:5" x14ac:dyDescent="0.3">
      <c r="A1756" s="1">
        <v>41530</v>
      </c>
      <c r="B1756" s="2">
        <v>1.9E-3</v>
      </c>
      <c r="C1756" s="8">
        <v>1126357</v>
      </c>
      <c r="D1756">
        <v>1</v>
      </c>
      <c r="E1756" t="s">
        <v>16</v>
      </c>
    </row>
    <row r="1757" spans="1:5" x14ac:dyDescent="0.3">
      <c r="A1757" s="1">
        <v>41533</v>
      </c>
      <c r="B1757" s="2">
        <v>-3.8E-3</v>
      </c>
      <c r="C1757" s="8">
        <v>1411115</v>
      </c>
      <c r="D1757">
        <v>0</v>
      </c>
      <c r="E1757" t="s">
        <v>16</v>
      </c>
    </row>
    <row r="1758" spans="1:5" x14ac:dyDescent="0.3">
      <c r="A1758" s="1">
        <v>41534</v>
      </c>
      <c r="B1758" s="2">
        <v>2.0999999999999999E-3</v>
      </c>
      <c r="C1758" s="8">
        <v>1089978</v>
      </c>
      <c r="D1758">
        <v>0</v>
      </c>
      <c r="E1758" t="s">
        <v>16</v>
      </c>
    </row>
    <row r="1759" spans="1:5" x14ac:dyDescent="0.3">
      <c r="A1759" s="1">
        <v>41535</v>
      </c>
      <c r="B1759" s="2">
        <v>5.0000000000000001E-3</v>
      </c>
      <c r="C1759" s="8">
        <v>1699812</v>
      </c>
      <c r="D1759">
        <v>0</v>
      </c>
      <c r="E1759" t="s">
        <v>16</v>
      </c>
    </row>
    <row r="1760" spans="1:5" x14ac:dyDescent="0.3">
      <c r="A1760" s="1">
        <v>41536</v>
      </c>
      <c r="B1760" s="2">
        <v>6.9999999999999999E-4</v>
      </c>
      <c r="C1760" s="8">
        <v>2093938</v>
      </c>
      <c r="D1760">
        <v>0</v>
      </c>
      <c r="E1760" t="s">
        <v>16</v>
      </c>
    </row>
    <row r="1761" spans="1:5" x14ac:dyDescent="0.3">
      <c r="A1761" s="1">
        <v>41537</v>
      </c>
      <c r="B1761" s="2">
        <v>-5.4000000000000003E-3</v>
      </c>
      <c r="C1761" s="8">
        <v>2245440</v>
      </c>
      <c r="D1761">
        <v>0</v>
      </c>
      <c r="E1761" t="s">
        <v>16</v>
      </c>
    </row>
    <row r="1762" spans="1:5" x14ac:dyDescent="0.3">
      <c r="A1762" s="1">
        <v>41540</v>
      </c>
      <c r="B1762" s="2">
        <v>-1.4E-3</v>
      </c>
      <c r="C1762" s="8">
        <v>1327833</v>
      </c>
      <c r="D1762">
        <v>0</v>
      </c>
      <c r="E1762" t="s">
        <v>16</v>
      </c>
    </row>
    <row r="1763" spans="1:5" x14ac:dyDescent="0.3">
      <c r="A1763" s="1">
        <v>41541</v>
      </c>
      <c r="B1763" s="2">
        <v>-2.5999999999999999E-3</v>
      </c>
      <c r="C1763" s="8">
        <v>1074226</v>
      </c>
      <c r="D1763">
        <v>0</v>
      </c>
      <c r="E1763" t="s">
        <v>16</v>
      </c>
    </row>
    <row r="1764" spans="1:5" x14ac:dyDescent="0.3">
      <c r="A1764" s="1">
        <v>41542</v>
      </c>
      <c r="B1764" s="2">
        <v>-8.0999999999999996E-3</v>
      </c>
      <c r="C1764" s="8">
        <v>689940</v>
      </c>
      <c r="D1764">
        <v>0</v>
      </c>
      <c r="E1764" t="s">
        <v>16</v>
      </c>
    </row>
    <row r="1765" spans="1:5" x14ac:dyDescent="0.3">
      <c r="A1765" s="1">
        <v>41543</v>
      </c>
      <c r="B1765" s="2">
        <v>5.4999999999999997E-3</v>
      </c>
      <c r="C1765" s="8">
        <v>978349</v>
      </c>
      <c r="D1765">
        <v>0</v>
      </c>
      <c r="E1765" t="s">
        <v>16</v>
      </c>
    </row>
    <row r="1766" spans="1:5" x14ac:dyDescent="0.3">
      <c r="A1766" s="1">
        <v>41544</v>
      </c>
      <c r="B1766" s="2">
        <v>1.11E-2</v>
      </c>
      <c r="C1766" s="8">
        <v>1036231</v>
      </c>
      <c r="D1766">
        <v>0</v>
      </c>
      <c r="E1766" t="s">
        <v>16</v>
      </c>
    </row>
    <row r="1767" spans="1:5" x14ac:dyDescent="0.3">
      <c r="A1767" s="1">
        <v>41547</v>
      </c>
      <c r="B1767" s="2">
        <v>9.4000000000000004E-3</v>
      </c>
      <c r="C1767" s="8">
        <v>1339560</v>
      </c>
      <c r="D1767">
        <v>0</v>
      </c>
      <c r="E1767" t="s">
        <v>16</v>
      </c>
    </row>
    <row r="1768" spans="1:5" x14ac:dyDescent="0.3">
      <c r="A1768" s="1">
        <v>41548</v>
      </c>
      <c r="B1768" s="2">
        <v>1.6E-2</v>
      </c>
      <c r="C1768" s="8">
        <v>1846221</v>
      </c>
      <c r="D1768">
        <v>0</v>
      </c>
      <c r="E1768" t="s">
        <v>16</v>
      </c>
    </row>
    <row r="1769" spans="1:5" x14ac:dyDescent="0.3">
      <c r="A1769" s="1">
        <v>41549</v>
      </c>
      <c r="B1769" s="2">
        <v>8.5000000000000006E-3</v>
      </c>
      <c r="C1769" s="8">
        <v>2622267</v>
      </c>
      <c r="D1769">
        <v>1</v>
      </c>
      <c r="E1769" t="s">
        <v>16</v>
      </c>
    </row>
    <row r="1770" spans="1:5" x14ac:dyDescent="0.3">
      <c r="A1770" s="1">
        <v>41550</v>
      </c>
      <c r="B1770" s="2">
        <v>1.3899999999999999E-2</v>
      </c>
      <c r="C1770" s="8">
        <v>3029915</v>
      </c>
      <c r="D1770">
        <v>1</v>
      </c>
      <c r="E1770" t="s">
        <v>16</v>
      </c>
    </row>
    <row r="1771" spans="1:5" x14ac:dyDescent="0.3">
      <c r="A1771" s="1">
        <v>41551</v>
      </c>
      <c r="B1771" s="2">
        <v>2.3400000000000001E-2</v>
      </c>
      <c r="C1771" s="8">
        <v>2636337</v>
      </c>
      <c r="D1771">
        <v>1</v>
      </c>
      <c r="E1771" t="s">
        <v>16</v>
      </c>
    </row>
    <row r="1772" spans="1:5" x14ac:dyDescent="0.3">
      <c r="A1772" s="1">
        <v>41554</v>
      </c>
      <c r="B1772" s="2">
        <v>6.8999999999999999E-3</v>
      </c>
      <c r="C1772" s="8">
        <v>1120416</v>
      </c>
      <c r="D1772">
        <v>0</v>
      </c>
      <c r="E1772" t="s">
        <v>16</v>
      </c>
    </row>
    <row r="1773" spans="1:5" x14ac:dyDescent="0.3">
      <c r="A1773" s="1">
        <v>41555</v>
      </c>
      <c r="B1773" s="2">
        <v>-1.43E-2</v>
      </c>
      <c r="C1773" s="8">
        <v>1362744</v>
      </c>
      <c r="D1773">
        <v>0</v>
      </c>
      <c r="E1773" t="s">
        <v>16</v>
      </c>
    </row>
    <row r="1774" spans="1:5" x14ac:dyDescent="0.3">
      <c r="A1774" s="1">
        <v>41556</v>
      </c>
      <c r="B1774" s="2">
        <v>-4.4000000000000003E-3</v>
      </c>
      <c r="C1774" s="8">
        <v>1228837</v>
      </c>
      <c r="D1774">
        <v>0</v>
      </c>
      <c r="E1774" t="s">
        <v>16</v>
      </c>
    </row>
    <row r="1775" spans="1:5" x14ac:dyDescent="0.3">
      <c r="A1775" s="1">
        <v>41557</v>
      </c>
      <c r="B1775" s="2">
        <v>1.12E-2</v>
      </c>
      <c r="C1775" s="8">
        <v>2251843</v>
      </c>
      <c r="D1775">
        <v>0</v>
      </c>
      <c r="E1775" t="s">
        <v>16</v>
      </c>
    </row>
    <row r="1776" spans="1:5" x14ac:dyDescent="0.3">
      <c r="A1776" s="1">
        <v>41558</v>
      </c>
      <c r="B1776" s="2">
        <v>7.3000000000000001E-3</v>
      </c>
      <c r="C1776" s="8">
        <v>851045</v>
      </c>
      <c r="D1776">
        <v>0</v>
      </c>
      <c r="E1776" t="s">
        <v>16</v>
      </c>
    </row>
    <row r="1777" spans="1:5" x14ac:dyDescent="0.3">
      <c r="A1777" s="1">
        <v>41561</v>
      </c>
      <c r="B1777" s="2">
        <v>5.4000000000000003E-3</v>
      </c>
      <c r="C1777" s="8">
        <v>1065753</v>
      </c>
      <c r="D1777">
        <v>0</v>
      </c>
      <c r="E1777" t="s">
        <v>16</v>
      </c>
    </row>
    <row r="1778" spans="1:5" x14ac:dyDescent="0.3">
      <c r="A1778" s="1">
        <v>41562</v>
      </c>
      <c r="B1778" s="2">
        <v>1.8E-3</v>
      </c>
      <c r="C1778" s="8">
        <v>1842410</v>
      </c>
      <c r="D1778">
        <v>0</v>
      </c>
      <c r="E1778" t="s">
        <v>16</v>
      </c>
    </row>
    <row r="1779" spans="1:5" x14ac:dyDescent="0.3">
      <c r="A1779" s="1">
        <v>41563</v>
      </c>
      <c r="B1779" s="2">
        <v>-1.2999999999999999E-3</v>
      </c>
      <c r="C1779" s="8">
        <v>1338123</v>
      </c>
      <c r="D1779">
        <v>0</v>
      </c>
      <c r="E1779" t="s">
        <v>16</v>
      </c>
    </row>
    <row r="1780" spans="1:5" x14ac:dyDescent="0.3">
      <c r="A1780" s="1">
        <v>41564</v>
      </c>
      <c r="B1780" s="2">
        <v>9.7000000000000003E-3</v>
      </c>
      <c r="C1780" s="8">
        <v>2622206</v>
      </c>
      <c r="D1780">
        <v>0</v>
      </c>
      <c r="E1780" t="s">
        <v>16</v>
      </c>
    </row>
    <row r="1781" spans="1:5" x14ac:dyDescent="0.3">
      <c r="A1781" s="1">
        <v>41565</v>
      </c>
      <c r="B1781" s="2">
        <v>8.9999999999999998E-4</v>
      </c>
      <c r="C1781" s="8">
        <v>1416641</v>
      </c>
      <c r="D1781">
        <v>1</v>
      </c>
      <c r="E1781" t="s">
        <v>16</v>
      </c>
    </row>
    <row r="1782" spans="1:5" x14ac:dyDescent="0.3">
      <c r="A1782" s="1">
        <v>41568</v>
      </c>
      <c r="B1782" s="2">
        <v>-2E-3</v>
      </c>
      <c r="C1782" s="8">
        <v>450625</v>
      </c>
      <c r="D1782">
        <v>0</v>
      </c>
      <c r="E1782" t="s">
        <v>16</v>
      </c>
    </row>
    <row r="1783" spans="1:5" x14ac:dyDescent="0.3">
      <c r="A1783" s="1">
        <v>41569</v>
      </c>
      <c r="B1783" s="2">
        <v>6.9999999999999999E-4</v>
      </c>
      <c r="C1783" s="8">
        <v>1312667</v>
      </c>
      <c r="D1783">
        <v>0</v>
      </c>
      <c r="E1783" t="s">
        <v>16</v>
      </c>
    </row>
    <row r="1784" spans="1:5" x14ac:dyDescent="0.3">
      <c r="A1784" s="1">
        <v>41570</v>
      </c>
      <c r="B1784" s="2">
        <v>2.7000000000000001E-3</v>
      </c>
      <c r="C1784" s="8">
        <v>2335564</v>
      </c>
      <c r="D1784">
        <v>0</v>
      </c>
      <c r="E1784" t="s">
        <v>16</v>
      </c>
    </row>
    <row r="1785" spans="1:5" x14ac:dyDescent="0.3">
      <c r="A1785" s="1">
        <v>41571</v>
      </c>
      <c r="B1785" s="2">
        <v>-3.8E-3</v>
      </c>
      <c r="C1785" s="8">
        <v>1901882</v>
      </c>
      <c r="D1785">
        <v>-1</v>
      </c>
      <c r="E1785" t="s">
        <v>16</v>
      </c>
    </row>
    <row r="1786" spans="1:5" x14ac:dyDescent="0.3">
      <c r="A1786" s="1">
        <v>41572</v>
      </c>
      <c r="B1786" s="2">
        <v>4.0000000000000002E-4</v>
      </c>
      <c r="C1786" s="8">
        <v>1294903</v>
      </c>
      <c r="D1786">
        <v>-1</v>
      </c>
      <c r="E1786" t="s">
        <v>16</v>
      </c>
    </row>
    <row r="1787" spans="1:5" x14ac:dyDescent="0.3">
      <c r="A1787" s="1">
        <v>41575</v>
      </c>
      <c r="B1787" s="2">
        <v>-8.0999999999999996E-3</v>
      </c>
      <c r="C1787" s="8">
        <v>1461365</v>
      </c>
      <c r="D1787">
        <v>-1</v>
      </c>
      <c r="E1787" t="s">
        <v>16</v>
      </c>
    </row>
    <row r="1788" spans="1:5" x14ac:dyDescent="0.3">
      <c r="A1788" s="1">
        <v>41576</v>
      </c>
      <c r="B1788" s="2">
        <v>-2.0000000000000001E-4</v>
      </c>
      <c r="C1788" s="8">
        <v>1890496</v>
      </c>
      <c r="D1788">
        <v>0</v>
      </c>
      <c r="E1788" t="s">
        <v>16</v>
      </c>
    </row>
    <row r="1789" spans="1:5" x14ac:dyDescent="0.3">
      <c r="A1789" s="1">
        <v>41577</v>
      </c>
      <c r="B1789" s="2">
        <v>-6.6E-3</v>
      </c>
      <c r="C1789" s="8">
        <v>1315736</v>
      </c>
      <c r="D1789">
        <v>-1</v>
      </c>
      <c r="E1789" t="s">
        <v>16</v>
      </c>
    </row>
    <row r="1790" spans="1:5" x14ac:dyDescent="0.3">
      <c r="A1790" s="1">
        <v>41578</v>
      </c>
      <c r="B1790" s="2">
        <v>4.3E-3</v>
      </c>
      <c r="C1790" s="8">
        <v>10544096</v>
      </c>
      <c r="D1790">
        <v>-1</v>
      </c>
      <c r="E1790" t="s">
        <v>16</v>
      </c>
    </row>
    <row r="1791" spans="1:5" x14ac:dyDescent="0.3">
      <c r="A1791" s="1">
        <v>41579</v>
      </c>
      <c r="B1791" s="2">
        <v>1.0500000000000001E-2</v>
      </c>
      <c r="C1791" s="8">
        <v>1185841</v>
      </c>
      <c r="D1791">
        <v>0</v>
      </c>
      <c r="E1791" t="s">
        <v>16</v>
      </c>
    </row>
    <row r="1792" spans="1:5" x14ac:dyDescent="0.3">
      <c r="A1792" s="1">
        <v>41582</v>
      </c>
      <c r="B1792" s="2">
        <v>-6.7000000000000002E-3</v>
      </c>
      <c r="C1792" s="8">
        <v>944166</v>
      </c>
      <c r="D1792">
        <v>-1</v>
      </c>
      <c r="E1792" t="s">
        <v>16</v>
      </c>
    </row>
    <row r="1793" spans="1:5" x14ac:dyDescent="0.3">
      <c r="A1793" s="1">
        <v>41583</v>
      </c>
      <c r="B1793" s="2">
        <v>4.0000000000000002E-4</v>
      </c>
      <c r="C1793" s="8">
        <v>2161065</v>
      </c>
      <c r="D1793">
        <v>-1</v>
      </c>
      <c r="E1793" t="s">
        <v>16</v>
      </c>
    </row>
    <row r="1794" spans="1:5" x14ac:dyDescent="0.3">
      <c r="A1794" s="1">
        <v>41584</v>
      </c>
      <c r="B1794" s="2">
        <v>5.5999999999999999E-3</v>
      </c>
      <c r="C1794" s="8">
        <v>632405</v>
      </c>
      <c r="D1794">
        <v>-1</v>
      </c>
      <c r="E1794" t="s">
        <v>16</v>
      </c>
    </row>
    <row r="1795" spans="1:5" x14ac:dyDescent="0.3">
      <c r="A1795" s="1">
        <v>41585</v>
      </c>
      <c r="B1795" s="2">
        <v>1.8E-3</v>
      </c>
      <c r="C1795" s="8">
        <v>927358</v>
      </c>
      <c r="D1795">
        <v>0</v>
      </c>
      <c r="E1795" t="s">
        <v>16</v>
      </c>
    </row>
    <row r="1796" spans="1:5" x14ac:dyDescent="0.3">
      <c r="A1796" s="1">
        <v>41586</v>
      </c>
      <c r="B1796" s="2">
        <v>1.77E-2</v>
      </c>
      <c r="C1796" s="8">
        <v>700100</v>
      </c>
      <c r="D1796">
        <v>0</v>
      </c>
      <c r="E1796" t="s">
        <v>16</v>
      </c>
    </row>
    <row r="1797" spans="1:5" x14ac:dyDescent="0.3">
      <c r="A1797" s="1">
        <v>41589</v>
      </c>
      <c r="B1797" s="2">
        <v>-3.8999999999999998E-3</v>
      </c>
      <c r="C1797" s="8">
        <v>745783</v>
      </c>
      <c r="D1797">
        <v>0</v>
      </c>
      <c r="E1797" t="s">
        <v>16</v>
      </c>
    </row>
    <row r="1798" spans="1:5" x14ac:dyDescent="0.3">
      <c r="A1798" s="1">
        <v>41590</v>
      </c>
      <c r="B1798" s="2">
        <v>-1.1599999999999999E-2</v>
      </c>
      <c r="C1798" s="8">
        <v>10798286</v>
      </c>
      <c r="D1798">
        <v>-1</v>
      </c>
      <c r="E1798" t="s">
        <v>16</v>
      </c>
    </row>
  </sheetData>
  <autoFilter ref="A1:L179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1824"/>
  <sheetViews>
    <sheetView zoomScale="60" zoomScaleNormal="60" workbookViewId="0">
      <selection activeCell="B21" sqref="B21"/>
    </sheetView>
  </sheetViews>
  <sheetFormatPr defaultRowHeight="14.4" x14ac:dyDescent="0.3"/>
  <cols>
    <col min="1" max="1" width="10.6640625" bestFit="1" customWidth="1"/>
    <col min="3" max="3" width="10.88671875" bestFit="1" customWidth="1"/>
    <col min="4" max="4" width="21.5546875" bestFit="1" customWidth="1"/>
    <col min="9" max="9" width="10.33203125" bestFit="1" customWidth="1"/>
  </cols>
  <sheetData>
    <row r="1" spans="1:21" ht="15" thickBot="1" x14ac:dyDescent="0.35">
      <c r="A1" t="s">
        <v>0</v>
      </c>
      <c r="B1" t="s">
        <v>67</v>
      </c>
      <c r="C1" t="s">
        <v>7</v>
      </c>
      <c r="D1" t="s">
        <v>5</v>
      </c>
      <c r="E1">
        <v>0</v>
      </c>
      <c r="F1">
        <v>0</v>
      </c>
      <c r="G1">
        <v>0</v>
      </c>
      <c r="I1" s="6" t="s">
        <v>72</v>
      </c>
    </row>
    <row r="2" spans="1:21" x14ac:dyDescent="0.3">
      <c r="A2" s="1">
        <v>38930</v>
      </c>
      <c r="B2">
        <v>1</v>
      </c>
      <c r="C2" s="9">
        <v>1959200</v>
      </c>
      <c r="D2" s="2">
        <v>-1.6400000000000001E-2</v>
      </c>
      <c r="I2" s="6"/>
      <c r="J2" s="6" t="s">
        <v>7</v>
      </c>
      <c r="K2" s="6" t="s">
        <v>67</v>
      </c>
    </row>
    <row r="3" spans="1:21" x14ac:dyDescent="0.3">
      <c r="A3" s="1">
        <v>38931</v>
      </c>
      <c r="B3">
        <v>1</v>
      </c>
      <c r="C3" s="9">
        <v>1019700</v>
      </c>
      <c r="D3" s="2">
        <v>-6.8999999999999999E-3</v>
      </c>
      <c r="I3" s="4" t="s">
        <v>7</v>
      </c>
      <c r="J3" s="4">
        <v>1</v>
      </c>
      <c r="K3" s="4"/>
      <c r="P3" t="s">
        <v>39</v>
      </c>
    </row>
    <row r="4" spans="1:21" ht="15" thickBot="1" x14ac:dyDescent="0.35">
      <c r="A4" s="1">
        <v>38932</v>
      </c>
      <c r="B4">
        <v>1</v>
      </c>
      <c r="C4" s="9">
        <v>885400</v>
      </c>
      <c r="D4" s="2">
        <v>1.03E-2</v>
      </c>
      <c r="I4" s="5" t="s">
        <v>67</v>
      </c>
      <c r="J4" s="5">
        <v>-0.13654247980120376</v>
      </c>
      <c r="K4" s="5">
        <v>1</v>
      </c>
    </row>
    <row r="5" spans="1:21" ht="15" thickBot="1" x14ac:dyDescent="0.35">
      <c r="A5" s="1">
        <v>38933</v>
      </c>
      <c r="B5">
        <v>1</v>
      </c>
      <c r="C5" s="9">
        <v>993400</v>
      </c>
      <c r="D5" s="2">
        <v>-3.0999999999999999E-3</v>
      </c>
      <c r="P5" s="7" t="s">
        <v>40</v>
      </c>
      <c r="Q5" s="7"/>
    </row>
    <row r="6" spans="1:21" ht="15" thickBot="1" x14ac:dyDescent="0.35">
      <c r="A6" s="1">
        <v>38936</v>
      </c>
      <c r="B6">
        <v>1</v>
      </c>
      <c r="C6" s="9">
        <v>582500</v>
      </c>
      <c r="D6" s="2">
        <v>-5.5999999999999999E-3</v>
      </c>
      <c r="I6" s="6" t="s">
        <v>71</v>
      </c>
      <c r="P6" s="4" t="s">
        <v>41</v>
      </c>
      <c r="Q6" s="4">
        <v>0.1375302017381424</v>
      </c>
    </row>
    <row r="7" spans="1:21" x14ac:dyDescent="0.3">
      <c r="A7" s="1">
        <v>38937</v>
      </c>
      <c r="B7">
        <v>1</v>
      </c>
      <c r="C7" s="9">
        <v>1189800</v>
      </c>
      <c r="D7" s="2">
        <v>-2.5700000000000001E-2</v>
      </c>
      <c r="I7" s="6"/>
      <c r="J7" s="6" t="s">
        <v>5</v>
      </c>
      <c r="K7" s="6" t="s">
        <v>67</v>
      </c>
      <c r="P7" s="4" t="s">
        <v>42</v>
      </c>
      <c r="Q7" s="4">
        <v>1.8914556390134143E-2</v>
      </c>
    </row>
    <row r="8" spans="1:21" x14ac:dyDescent="0.3">
      <c r="A8" s="1">
        <v>38938</v>
      </c>
      <c r="B8">
        <v>1</v>
      </c>
      <c r="C8" s="9">
        <v>2121300</v>
      </c>
      <c r="D8" s="2">
        <v>-2.81E-2</v>
      </c>
      <c r="I8" s="4" t="s">
        <v>5</v>
      </c>
      <c r="J8" s="4">
        <v>1</v>
      </c>
      <c r="K8" s="4"/>
      <c r="P8" s="4" t="s">
        <v>43</v>
      </c>
      <c r="Q8" s="4">
        <v>1.7820815650323812E-2</v>
      </c>
    </row>
    <row r="9" spans="1:21" ht="15" thickBot="1" x14ac:dyDescent="0.35">
      <c r="A9" s="1">
        <v>38939</v>
      </c>
      <c r="B9">
        <v>1</v>
      </c>
      <c r="C9" s="9">
        <v>1795300</v>
      </c>
      <c r="D9" s="2">
        <v>8.8000000000000005E-3</v>
      </c>
      <c r="I9" s="5" t="s">
        <v>67</v>
      </c>
      <c r="J9" s="5">
        <v>-2.3622375086178576E-2</v>
      </c>
      <c r="K9" s="5">
        <v>1</v>
      </c>
      <c r="P9" s="4" t="s">
        <v>44</v>
      </c>
      <c r="Q9" s="4">
        <v>0.7326270978861722</v>
      </c>
    </row>
    <row r="10" spans="1:21" ht="15" thickBot="1" x14ac:dyDescent="0.35">
      <c r="A10" s="1">
        <v>38940</v>
      </c>
      <c r="B10">
        <v>1</v>
      </c>
      <c r="C10" s="9">
        <v>933000</v>
      </c>
      <c r="D10" s="2">
        <v>6.0000000000000001E-3</v>
      </c>
      <c r="P10" s="5" t="s">
        <v>45</v>
      </c>
      <c r="Q10" s="5">
        <v>1797</v>
      </c>
    </row>
    <row r="11" spans="1:21" x14ac:dyDescent="0.3">
      <c r="A11" s="1">
        <v>38943</v>
      </c>
      <c r="B11">
        <v>0</v>
      </c>
      <c r="C11" s="9">
        <v>1110900</v>
      </c>
      <c r="D11" s="2">
        <v>-7.9000000000000008E-3</v>
      </c>
    </row>
    <row r="12" spans="1:21" ht="15" thickBot="1" x14ac:dyDescent="0.35">
      <c r="A12" s="1">
        <v>38944</v>
      </c>
      <c r="B12">
        <v>1</v>
      </c>
      <c r="C12" s="9">
        <v>1457700</v>
      </c>
      <c r="D12" s="2">
        <v>0</v>
      </c>
      <c r="P12" t="s">
        <v>46</v>
      </c>
    </row>
    <row r="13" spans="1:21" x14ac:dyDescent="0.3">
      <c r="A13" s="1">
        <v>38945</v>
      </c>
      <c r="B13">
        <v>1</v>
      </c>
      <c r="C13" s="9">
        <v>1180900</v>
      </c>
      <c r="D13" s="2">
        <v>1.37E-2</v>
      </c>
      <c r="P13" s="6"/>
      <c r="Q13" s="6" t="s">
        <v>51</v>
      </c>
      <c r="R13" s="6" t="s">
        <v>52</v>
      </c>
      <c r="S13" s="6" t="s">
        <v>53</v>
      </c>
      <c r="T13" s="6" t="s">
        <v>54</v>
      </c>
      <c r="U13" s="6" t="s">
        <v>55</v>
      </c>
    </row>
    <row r="14" spans="1:21" x14ac:dyDescent="0.3">
      <c r="A14" s="1">
        <v>38946</v>
      </c>
      <c r="B14">
        <v>1</v>
      </c>
      <c r="C14" s="9">
        <v>1354400</v>
      </c>
      <c r="D14" s="2">
        <v>-2.8400000000000002E-2</v>
      </c>
      <c r="P14" s="4" t="s">
        <v>47</v>
      </c>
      <c r="Q14" s="4">
        <v>2</v>
      </c>
      <c r="R14" s="4">
        <v>18.564263437065847</v>
      </c>
      <c r="S14" s="4">
        <v>9.2821317185329235</v>
      </c>
      <c r="T14" s="4">
        <v>17.293455113882104</v>
      </c>
      <c r="U14" s="4">
        <v>3.6393884572660795E-8</v>
      </c>
    </row>
    <row r="15" spans="1:21" x14ac:dyDescent="0.3">
      <c r="A15" s="1">
        <v>38950</v>
      </c>
      <c r="B15">
        <v>1</v>
      </c>
      <c r="C15" s="9">
        <v>960900</v>
      </c>
      <c r="D15" s="2">
        <v>6.1000000000000004E-3</v>
      </c>
      <c r="P15" s="4" t="s">
        <v>48</v>
      </c>
      <c r="Q15" s="4">
        <v>1794</v>
      </c>
      <c r="R15" s="4">
        <v>962.91598141546422</v>
      </c>
      <c r="S15" s="4">
        <v>0.53674246455711494</v>
      </c>
      <c r="T15" s="4"/>
      <c r="U15" s="4"/>
    </row>
    <row r="16" spans="1:21" ht="15" thickBot="1" x14ac:dyDescent="0.35">
      <c r="A16" s="1">
        <v>38951</v>
      </c>
      <c r="B16">
        <v>1</v>
      </c>
      <c r="C16" s="9">
        <v>719200</v>
      </c>
      <c r="D16" s="2">
        <v>-6.7000000000000002E-3</v>
      </c>
      <c r="P16" s="5" t="s">
        <v>49</v>
      </c>
      <c r="Q16" s="5">
        <v>1796</v>
      </c>
      <c r="R16" s="5">
        <v>981.48024485253006</v>
      </c>
      <c r="S16" s="5"/>
      <c r="T16" s="5"/>
      <c r="U16" s="5"/>
    </row>
    <row r="17" spans="1:24" ht="15" thickBot="1" x14ac:dyDescent="0.35">
      <c r="A17" s="1">
        <v>38952</v>
      </c>
      <c r="B17">
        <v>1</v>
      </c>
      <c r="C17" s="9">
        <v>895500</v>
      </c>
      <c r="D17" s="2">
        <v>-2.1899999999999999E-2</v>
      </c>
    </row>
    <row r="18" spans="1:24" x14ac:dyDescent="0.3">
      <c r="A18" s="1">
        <v>38953</v>
      </c>
      <c r="B18">
        <v>1</v>
      </c>
      <c r="C18" s="9">
        <v>1127700</v>
      </c>
      <c r="D18" s="2">
        <v>6.0000000000000001E-3</v>
      </c>
      <c r="P18" s="6"/>
      <c r="Q18" s="6" t="s">
        <v>56</v>
      </c>
      <c r="R18" s="6" t="s">
        <v>44</v>
      </c>
      <c r="S18" s="6" t="s">
        <v>57</v>
      </c>
      <c r="T18" s="6" t="s">
        <v>58</v>
      </c>
      <c r="U18" s="6" t="s">
        <v>59</v>
      </c>
      <c r="V18" s="6" t="s">
        <v>60</v>
      </c>
      <c r="W18" s="6" t="s">
        <v>61</v>
      </c>
      <c r="X18" s="6" t="s">
        <v>62</v>
      </c>
    </row>
    <row r="19" spans="1:24" x14ac:dyDescent="0.3">
      <c r="A19" s="1">
        <v>38954</v>
      </c>
      <c r="B19">
        <v>1</v>
      </c>
      <c r="C19" s="9">
        <v>1273200</v>
      </c>
      <c r="D19" s="2">
        <v>2.5899999999999999E-2</v>
      </c>
      <c r="P19" s="4" t="s">
        <v>50</v>
      </c>
      <c r="Q19" s="4">
        <v>1.7019192005601279E-2</v>
      </c>
      <c r="R19" s="4">
        <v>2.565078108307265E-2</v>
      </c>
      <c r="S19" s="4">
        <v>0.66349605302399572</v>
      </c>
      <c r="T19" s="4">
        <v>0.50709815539112058</v>
      </c>
      <c r="U19" s="4">
        <v>-3.3289356556715312E-2</v>
      </c>
      <c r="V19" s="4">
        <v>6.7327740567917876E-2</v>
      </c>
      <c r="W19" s="4">
        <v>-3.3289356556715312E-2</v>
      </c>
      <c r="X19" s="4">
        <v>6.7327740567917876E-2</v>
      </c>
    </row>
    <row r="20" spans="1:24" x14ac:dyDescent="0.3">
      <c r="A20" s="1">
        <v>38957</v>
      </c>
      <c r="B20">
        <v>0</v>
      </c>
      <c r="C20" s="9">
        <v>1111900</v>
      </c>
      <c r="D20" s="2">
        <v>7.3000000000000001E-3</v>
      </c>
      <c r="P20" s="4" t="s">
        <v>7</v>
      </c>
      <c r="Q20" s="4">
        <v>-2.8950266290416701E-8</v>
      </c>
      <c r="R20" s="4">
        <v>4.9968849425368809E-9</v>
      </c>
      <c r="S20" s="4">
        <v>-5.793662776577535</v>
      </c>
      <c r="T20" s="4">
        <v>8.1160041080060555E-9</v>
      </c>
      <c r="U20" s="4">
        <v>-3.8750592759142396E-8</v>
      </c>
      <c r="V20" s="4">
        <v>-1.9149939821691005E-8</v>
      </c>
      <c r="W20" s="4">
        <v>-3.8750592759142396E-8</v>
      </c>
      <c r="X20" s="4">
        <v>-1.9149939821691005E-8</v>
      </c>
    </row>
    <row r="21" spans="1:24" ht="15" thickBot="1" x14ac:dyDescent="0.35">
      <c r="A21" s="1">
        <v>38958</v>
      </c>
      <c r="B21">
        <v>1</v>
      </c>
      <c r="C21" s="9">
        <v>1628800</v>
      </c>
      <c r="D21" s="2">
        <v>3.2000000000000001E-2</v>
      </c>
      <c r="P21" s="5" t="s">
        <v>5</v>
      </c>
      <c r="Q21" s="5">
        <v>-0.47362828655690314</v>
      </c>
      <c r="R21" s="5">
        <v>0.67317751946833493</v>
      </c>
      <c r="S21" s="5">
        <v>-0.70357115747264909</v>
      </c>
      <c r="T21" s="5">
        <v>0.48179117911540736</v>
      </c>
      <c r="U21" s="5">
        <v>-1.7939227376128843</v>
      </c>
      <c r="V21" s="5">
        <v>0.84666616449907794</v>
      </c>
      <c r="W21" s="5">
        <v>-1.7939227376128843</v>
      </c>
      <c r="X21" s="5">
        <v>0.84666616449907794</v>
      </c>
    </row>
    <row r="22" spans="1:24" x14ac:dyDescent="0.3">
      <c r="A22" s="1">
        <v>38959</v>
      </c>
      <c r="B22">
        <v>0</v>
      </c>
      <c r="C22" s="9">
        <v>1823100</v>
      </c>
      <c r="D22" s="2">
        <v>-1.5800000000000002E-2</v>
      </c>
    </row>
    <row r="23" spans="1:24" x14ac:dyDescent="0.3">
      <c r="A23" s="1">
        <v>38960</v>
      </c>
      <c r="B23">
        <v>0</v>
      </c>
      <c r="C23" s="9">
        <v>1081000</v>
      </c>
      <c r="D23" s="2">
        <v>-1.17E-2</v>
      </c>
    </row>
    <row r="24" spans="1:24" x14ac:dyDescent="0.3">
      <c r="A24" s="1">
        <v>38961</v>
      </c>
      <c r="B24">
        <v>0</v>
      </c>
      <c r="C24" s="9">
        <v>917200</v>
      </c>
      <c r="D24" s="2">
        <v>-1.6999999999999999E-3</v>
      </c>
    </row>
    <row r="25" spans="1:24" x14ac:dyDescent="0.3">
      <c r="A25" s="1">
        <v>38965</v>
      </c>
      <c r="B25">
        <v>0</v>
      </c>
      <c r="C25" s="9">
        <v>1136100</v>
      </c>
      <c r="D25" s="2">
        <v>2.2499999999999999E-2</v>
      </c>
      <c r="P25" t="s">
        <v>63</v>
      </c>
      <c r="T25" t="s">
        <v>74</v>
      </c>
    </row>
    <row r="26" spans="1:24" ht="15" thickBot="1" x14ac:dyDescent="0.35">
      <c r="A26" s="1">
        <v>38966</v>
      </c>
      <c r="B26">
        <v>0</v>
      </c>
      <c r="C26" s="9">
        <v>805200</v>
      </c>
      <c r="D26" s="2">
        <v>-1.0800000000000001E-2</v>
      </c>
    </row>
    <row r="27" spans="1:24" x14ac:dyDescent="0.3">
      <c r="A27" s="1">
        <v>38967</v>
      </c>
      <c r="B27">
        <v>0</v>
      </c>
      <c r="C27" s="9">
        <v>843300</v>
      </c>
      <c r="D27" s="2">
        <v>8.6999999999999994E-3</v>
      </c>
      <c r="P27" s="6" t="s">
        <v>64</v>
      </c>
      <c r="Q27" s="6" t="s">
        <v>73</v>
      </c>
      <c r="R27" s="6" t="s">
        <v>66</v>
      </c>
      <c r="T27" s="6" t="s">
        <v>75</v>
      </c>
      <c r="U27" s="6" t="s">
        <v>67</v>
      </c>
    </row>
    <row r="28" spans="1:24" x14ac:dyDescent="0.3">
      <c r="A28" s="1">
        <v>38968</v>
      </c>
      <c r="B28">
        <v>0</v>
      </c>
      <c r="C28" s="9">
        <v>1039600</v>
      </c>
      <c r="D28" s="2">
        <v>4.7999999999999996E-3</v>
      </c>
      <c r="P28" s="4">
        <v>1</v>
      </c>
      <c r="Q28" s="4">
        <v>-3.1932665811049907E-2</v>
      </c>
      <c r="R28" s="4">
        <v>1.0319326658110499</v>
      </c>
      <c r="T28" s="4">
        <v>2.7824151363383415E-2</v>
      </c>
      <c r="U28" s="4">
        <v>-1</v>
      </c>
    </row>
    <row r="29" spans="1:24" x14ac:dyDescent="0.3">
      <c r="A29" s="1">
        <v>38971</v>
      </c>
      <c r="B29">
        <v>0</v>
      </c>
      <c r="C29" s="9">
        <v>978100</v>
      </c>
      <c r="D29" s="2">
        <v>7.1000000000000004E-3</v>
      </c>
      <c r="P29" s="4">
        <v>2</v>
      </c>
      <c r="Q29" s="4">
        <v>-9.2333593534939997E-3</v>
      </c>
      <c r="R29" s="4">
        <v>1.0092333593534939</v>
      </c>
      <c r="T29" s="4">
        <v>8.347245409015025E-2</v>
      </c>
      <c r="U29" s="4">
        <v>-1</v>
      </c>
    </row>
    <row r="30" spans="1:24" x14ac:dyDescent="0.3">
      <c r="A30" s="1">
        <v>38972</v>
      </c>
      <c r="B30">
        <v>0</v>
      </c>
      <c r="C30" s="9">
        <v>1017200</v>
      </c>
      <c r="D30" s="2">
        <v>-1.6000000000000001E-3</v>
      </c>
      <c r="P30" s="4">
        <v>3</v>
      </c>
      <c r="Q30" s="4">
        <v>-1.349174511946977E-2</v>
      </c>
      <c r="R30" s="4">
        <v>1.0134917451194698</v>
      </c>
      <c r="T30" s="4">
        <v>0.13912075681691707</v>
      </c>
      <c r="U30" s="4">
        <v>-1</v>
      </c>
    </row>
    <row r="31" spans="1:24" x14ac:dyDescent="0.3">
      <c r="A31" s="1">
        <v>38973</v>
      </c>
      <c r="B31">
        <v>0</v>
      </c>
      <c r="C31" s="9">
        <v>1374600</v>
      </c>
      <c r="D31" s="2">
        <v>1.84E-2</v>
      </c>
      <c r="P31" s="4">
        <v>4</v>
      </c>
      <c r="Q31" s="4">
        <v>-1.0271754838972273E-2</v>
      </c>
      <c r="R31" s="4">
        <v>1.0102717548389724</v>
      </c>
      <c r="T31" s="4">
        <v>0.19476905954368393</v>
      </c>
      <c r="U31" s="4">
        <v>-1</v>
      </c>
    </row>
    <row r="32" spans="1:24" x14ac:dyDescent="0.3">
      <c r="A32" s="1">
        <v>38974</v>
      </c>
      <c r="B32">
        <v>0</v>
      </c>
      <c r="C32" s="9">
        <v>1071900</v>
      </c>
      <c r="D32" s="2">
        <v>1.1000000000000001E-3</v>
      </c>
      <c r="P32" s="4">
        <v>5</v>
      </c>
      <c r="Q32" s="4">
        <v>2.8079802961522076E-3</v>
      </c>
      <c r="R32" s="4">
        <v>0.99719201970384774</v>
      </c>
      <c r="T32" s="4">
        <v>0.25041736227045075</v>
      </c>
      <c r="U32" s="4">
        <v>-1</v>
      </c>
    </row>
    <row r="33" spans="1:21" x14ac:dyDescent="0.3">
      <c r="A33" s="1">
        <v>38975</v>
      </c>
      <c r="B33">
        <v>0</v>
      </c>
      <c r="C33" s="9">
        <v>3243400</v>
      </c>
      <c r="D33" s="2">
        <v>7.2700000000000001E-2</v>
      </c>
      <c r="P33" s="4">
        <v>6</v>
      </c>
      <c r="Q33" s="4">
        <v>-5.2535878622241034E-3</v>
      </c>
      <c r="R33" s="4">
        <v>1.0052535878622242</v>
      </c>
      <c r="T33" s="4">
        <v>0.30606566499721755</v>
      </c>
      <c r="U33" s="4">
        <v>-1</v>
      </c>
    </row>
    <row r="34" spans="1:21" x14ac:dyDescent="0.3">
      <c r="A34" s="1">
        <v>38978</v>
      </c>
      <c r="B34">
        <v>0</v>
      </c>
      <c r="C34" s="9">
        <v>2091000</v>
      </c>
      <c r="D34" s="2">
        <v>1.01E-2</v>
      </c>
      <c r="P34" s="4">
        <v>7</v>
      </c>
      <c r="Q34" s="4">
        <v>-3.108405302401069E-2</v>
      </c>
      <c r="R34" s="4">
        <v>1.0310840530240106</v>
      </c>
      <c r="T34" s="4">
        <v>0.3617139677239844</v>
      </c>
      <c r="U34" s="4">
        <v>-1</v>
      </c>
    </row>
    <row r="35" spans="1:21" x14ac:dyDescent="0.3">
      <c r="A35" s="1">
        <v>38979</v>
      </c>
      <c r="B35">
        <v>1</v>
      </c>
      <c r="C35" s="9">
        <v>1321400</v>
      </c>
      <c r="D35" s="2">
        <v>-4.8999999999999998E-3</v>
      </c>
      <c r="P35" s="4">
        <v>8</v>
      </c>
      <c r="Q35" s="4">
        <v>-3.9123149987284569E-2</v>
      </c>
      <c r="R35" s="4">
        <v>1.0391231499872846</v>
      </c>
      <c r="T35" s="4">
        <v>0.41736227045075119</v>
      </c>
      <c r="U35" s="4">
        <v>-1</v>
      </c>
    </row>
    <row r="36" spans="1:21" x14ac:dyDescent="0.3">
      <c r="A36" s="1">
        <v>38980</v>
      </c>
      <c r="B36">
        <v>0</v>
      </c>
      <c r="C36" s="9">
        <v>2106000</v>
      </c>
      <c r="D36" s="2">
        <v>-2.1499999999999998E-2</v>
      </c>
      <c r="P36" s="4">
        <v>9</v>
      </c>
      <c r="Q36" s="4">
        <v>-1.283317616269892E-2</v>
      </c>
      <c r="R36" s="4">
        <v>1.012833176162699</v>
      </c>
      <c r="T36" s="4">
        <v>0.47301057317751805</v>
      </c>
      <c r="U36" s="4">
        <v>-1</v>
      </c>
    </row>
    <row r="37" spans="1:21" x14ac:dyDescent="0.3">
      <c r="A37" s="1">
        <v>38981</v>
      </c>
      <c r="B37">
        <v>0</v>
      </c>
      <c r="C37" s="9">
        <v>3394600</v>
      </c>
      <c r="D37" s="2">
        <v>4.6699999999999998E-2</v>
      </c>
      <c r="P37" s="4">
        <v>10</v>
      </c>
      <c r="Q37" s="4">
        <v>-1.1399995352623097E-2</v>
      </c>
      <c r="R37" s="4">
        <v>1.1399995352623097E-2</v>
      </c>
      <c r="T37" s="4">
        <v>0.52865887590428495</v>
      </c>
      <c r="U37" s="4">
        <v>-1</v>
      </c>
    </row>
    <row r="38" spans="1:21" x14ac:dyDescent="0.3">
      <c r="A38" s="1">
        <v>38982</v>
      </c>
      <c r="B38">
        <v>0</v>
      </c>
      <c r="C38" s="9">
        <v>4734000</v>
      </c>
      <c r="D38" s="2">
        <v>5.74E-2</v>
      </c>
      <c r="P38" s="4">
        <v>11</v>
      </c>
      <c r="Q38" s="4">
        <v>-2.5181611165939144E-2</v>
      </c>
      <c r="R38" s="4">
        <v>1.0251816111659391</v>
      </c>
      <c r="T38" s="4">
        <v>0.58430717863105175</v>
      </c>
      <c r="U38" s="4">
        <v>-1</v>
      </c>
    </row>
    <row r="39" spans="1:21" x14ac:dyDescent="0.3">
      <c r="A39" s="1">
        <v>38985</v>
      </c>
      <c r="B39">
        <v>0</v>
      </c>
      <c r="C39" s="9">
        <v>2536200</v>
      </c>
      <c r="D39" s="2">
        <v>-2.8299999999999999E-2</v>
      </c>
      <c r="P39" s="4">
        <v>12</v>
      </c>
      <c r="Q39" s="4">
        <v>-2.3656884982581377E-2</v>
      </c>
      <c r="R39" s="4">
        <v>1.0236568849825813</v>
      </c>
      <c r="T39" s="4">
        <v>0.63995548135781855</v>
      </c>
      <c r="U39" s="4">
        <v>-1</v>
      </c>
    </row>
    <row r="40" spans="1:21" x14ac:dyDescent="0.3">
      <c r="A40" s="1">
        <v>38986</v>
      </c>
      <c r="B40">
        <v>0</v>
      </c>
      <c r="C40" s="9">
        <v>2227400</v>
      </c>
      <c r="D40" s="2">
        <v>4.7100000000000003E-2</v>
      </c>
      <c r="P40" s="4">
        <v>13</v>
      </c>
      <c r="Q40" s="4">
        <v>-8.7400053199230537E-3</v>
      </c>
      <c r="R40" s="4">
        <v>1.0087400053199231</v>
      </c>
      <c r="T40" s="4">
        <v>0.69560378408458545</v>
      </c>
      <c r="U40" s="4">
        <v>-1</v>
      </c>
    </row>
    <row r="41" spans="1:21" x14ac:dyDescent="0.3">
      <c r="A41" s="1">
        <v>38987</v>
      </c>
      <c r="B41">
        <v>0</v>
      </c>
      <c r="C41" s="9">
        <v>2176300</v>
      </c>
      <c r="D41" s="2">
        <v>-2.06E-2</v>
      </c>
      <c r="P41" s="4">
        <v>14</v>
      </c>
      <c r="Q41" s="4">
        <v>-1.3688251420857236E-2</v>
      </c>
      <c r="R41" s="4">
        <v>1.0136882514208572</v>
      </c>
      <c r="T41" s="4">
        <v>0.75125208681135225</v>
      </c>
      <c r="U41" s="4">
        <v>-1</v>
      </c>
    </row>
    <row r="42" spans="1:21" x14ac:dyDescent="0.3">
      <c r="A42" s="1">
        <v>38988</v>
      </c>
      <c r="B42">
        <v>0</v>
      </c>
      <c r="C42" s="9">
        <v>2604800</v>
      </c>
      <c r="D42" s="2">
        <v>1.6500000000000001E-2</v>
      </c>
      <c r="P42" s="4">
        <v>15</v>
      </c>
      <c r="Q42" s="4">
        <v>-6.2852999053516221E-4</v>
      </c>
      <c r="R42" s="4">
        <v>1.0006285299905351</v>
      </c>
      <c r="T42" s="4">
        <v>0.80690038953811904</v>
      </c>
      <c r="U42" s="4">
        <v>-1</v>
      </c>
    </row>
    <row r="43" spans="1:21" x14ac:dyDescent="0.3">
      <c r="A43" s="1">
        <v>38989</v>
      </c>
      <c r="B43">
        <v>0</v>
      </c>
      <c r="C43" s="9">
        <v>2229800</v>
      </c>
      <c r="D43" s="2">
        <v>1.01E-2</v>
      </c>
      <c r="P43" s="4">
        <v>16</v>
      </c>
      <c r="Q43" s="4">
        <v>1.4666880181293026E-3</v>
      </c>
      <c r="R43" s="4">
        <v>0.99853331198187067</v>
      </c>
      <c r="T43" s="4">
        <v>0.86254869226488595</v>
      </c>
      <c r="U43" s="4">
        <v>-1</v>
      </c>
    </row>
    <row r="44" spans="1:21" x14ac:dyDescent="0.3">
      <c r="A44" s="1">
        <v>38992</v>
      </c>
      <c r="B44">
        <v>0</v>
      </c>
      <c r="C44" s="9">
        <v>1333200</v>
      </c>
      <c r="D44" s="2">
        <v>-1.1900000000000001E-2</v>
      </c>
      <c r="P44" s="4">
        <v>17</v>
      </c>
      <c r="Q44" s="4">
        <v>-1.8469793009443056E-2</v>
      </c>
      <c r="R44" s="4">
        <v>1.0184697930094431</v>
      </c>
      <c r="T44" s="4">
        <v>0.91819699499165275</v>
      </c>
      <c r="U44" s="4">
        <v>-1</v>
      </c>
    </row>
    <row r="45" spans="1:21" x14ac:dyDescent="0.3">
      <c r="A45" s="1">
        <v>38993</v>
      </c>
      <c r="B45">
        <v>0</v>
      </c>
      <c r="C45" s="9">
        <v>1663900</v>
      </c>
      <c r="D45" s="2">
        <v>4.7000000000000002E-3</v>
      </c>
      <c r="P45" s="4">
        <v>18</v>
      </c>
      <c r="Q45" s="4">
        <v>-3.2107259657181059E-2</v>
      </c>
      <c r="R45" s="4">
        <v>1.032107259657181</v>
      </c>
      <c r="T45" s="4">
        <v>0.97384529771841954</v>
      </c>
      <c r="U45" s="4">
        <v>-1</v>
      </c>
    </row>
    <row r="46" spans="1:21" x14ac:dyDescent="0.3">
      <c r="A46" s="1">
        <v>38994</v>
      </c>
      <c r="B46">
        <v>0</v>
      </c>
      <c r="C46" s="9">
        <v>1538800</v>
      </c>
      <c r="D46" s="2">
        <v>2.8E-3</v>
      </c>
      <c r="P46" s="4">
        <v>19</v>
      </c>
      <c r="Q46" s="4">
        <v>-1.8628095574578445E-2</v>
      </c>
      <c r="R46" s="4">
        <v>1.8628095574578445E-2</v>
      </c>
      <c r="T46" s="4">
        <v>1.0294936004451865</v>
      </c>
      <c r="U46" s="4">
        <v>-1</v>
      </c>
    </row>
    <row r="47" spans="1:21" x14ac:dyDescent="0.3">
      <c r="A47" s="1">
        <v>38995</v>
      </c>
      <c r="B47">
        <v>0</v>
      </c>
      <c r="C47" s="9">
        <v>2213800</v>
      </c>
      <c r="D47" s="2">
        <v>4.0800000000000003E-2</v>
      </c>
      <c r="P47" s="4">
        <v>20</v>
      </c>
      <c r="Q47" s="4">
        <v>-4.5291106898050347E-2</v>
      </c>
      <c r="R47" s="4">
        <v>1.0452911068980504</v>
      </c>
      <c r="T47" s="4">
        <v>1.0851419031719531</v>
      </c>
      <c r="U47" s="4">
        <v>-1</v>
      </c>
    </row>
    <row r="48" spans="1:21" x14ac:dyDescent="0.3">
      <c r="A48" s="1">
        <v>38996</v>
      </c>
      <c r="B48">
        <v>0</v>
      </c>
      <c r="C48" s="9">
        <v>1723100</v>
      </c>
      <c r="D48" s="2">
        <v>9.1000000000000004E-3</v>
      </c>
      <c r="P48" s="4">
        <v>21</v>
      </c>
      <c r="Q48" s="4">
        <v>-2.8276711540858333E-2</v>
      </c>
      <c r="R48" s="4">
        <v>2.8276711540858333E-2</v>
      </c>
      <c r="T48" s="4">
        <v>1.14079020589872</v>
      </c>
      <c r="U48" s="4">
        <v>-1</v>
      </c>
    </row>
    <row r="49" spans="1:21" x14ac:dyDescent="0.3">
      <c r="A49" s="1">
        <v>38999</v>
      </c>
      <c r="B49">
        <v>0</v>
      </c>
      <c r="C49" s="9">
        <v>889600</v>
      </c>
      <c r="D49" s="2">
        <v>4.7000000000000002E-3</v>
      </c>
      <c r="P49" s="4">
        <v>22</v>
      </c>
      <c r="Q49" s="4">
        <v>-8.7345949016234097E-3</v>
      </c>
      <c r="R49" s="4">
        <v>8.7345949016234097E-3</v>
      </c>
      <c r="T49" s="4">
        <v>1.196438508625487</v>
      </c>
      <c r="U49" s="4">
        <v>-1</v>
      </c>
    </row>
    <row r="50" spans="1:21" x14ac:dyDescent="0.3">
      <c r="A50" s="1">
        <v>39000</v>
      </c>
      <c r="B50">
        <v>0</v>
      </c>
      <c r="C50" s="9">
        <v>1659300</v>
      </c>
      <c r="D50" s="2">
        <v>-1.12E-2</v>
      </c>
      <c r="P50" s="4">
        <v>23</v>
      </c>
      <c r="Q50" s="4">
        <v>-8.7288241488221834E-3</v>
      </c>
      <c r="R50" s="4">
        <v>8.7288241488221834E-3</v>
      </c>
      <c r="T50" s="4">
        <v>1.2520868113522536</v>
      </c>
      <c r="U50" s="4">
        <v>-1</v>
      </c>
    </row>
    <row r="51" spans="1:21" x14ac:dyDescent="0.3">
      <c r="A51" s="1">
        <v>39001</v>
      </c>
      <c r="B51">
        <v>0</v>
      </c>
      <c r="C51" s="9">
        <v>1216600</v>
      </c>
      <c r="D51" s="2">
        <v>-2.07E-2</v>
      </c>
      <c r="P51" s="4">
        <v>24</v>
      </c>
      <c r="Q51" s="4">
        <v>-2.6527841974471458E-2</v>
      </c>
      <c r="R51" s="4">
        <v>2.6527841974471458E-2</v>
      </c>
      <c r="T51" s="4">
        <v>1.3077351140790205</v>
      </c>
      <c r="U51" s="4">
        <v>-1</v>
      </c>
    </row>
    <row r="52" spans="1:21" x14ac:dyDescent="0.3">
      <c r="A52" s="1">
        <v>39002</v>
      </c>
      <c r="B52">
        <v>0</v>
      </c>
      <c r="C52" s="9">
        <v>2000500</v>
      </c>
      <c r="D52" s="2">
        <v>-4.4999999999999997E-3</v>
      </c>
      <c r="P52" s="4">
        <v>25</v>
      </c>
      <c r="Q52" s="4">
        <v>-1.1763769166276946E-3</v>
      </c>
      <c r="R52" s="4">
        <v>1.1763769166276946E-3</v>
      </c>
      <c r="T52" s="4">
        <v>1.3633834168057875</v>
      </c>
      <c r="U52" s="4">
        <v>-1</v>
      </c>
    </row>
    <row r="53" spans="1:21" x14ac:dyDescent="0.3">
      <c r="A53" s="1">
        <v>39003</v>
      </c>
      <c r="B53">
        <v>0</v>
      </c>
      <c r="C53" s="9">
        <v>3457100</v>
      </c>
      <c r="D53" s="2">
        <v>-9.2999999999999992E-3</v>
      </c>
      <c r="P53" s="4">
        <v>26</v>
      </c>
      <c r="Q53" s="4">
        <v>-1.1515133650152182E-2</v>
      </c>
      <c r="R53" s="4">
        <v>1.1515133650152182E-2</v>
      </c>
      <c r="T53" s="4">
        <v>1.4190317195325541</v>
      </c>
      <c r="U53" s="4">
        <v>-1</v>
      </c>
    </row>
    <row r="54" spans="1:21" x14ac:dyDescent="0.3">
      <c r="A54" s="1">
        <v>39006</v>
      </c>
      <c r="B54">
        <v>0</v>
      </c>
      <c r="C54" s="9">
        <v>1468600</v>
      </c>
      <c r="D54" s="2">
        <v>-1.4E-3</v>
      </c>
      <c r="P54" s="4">
        <v>27</v>
      </c>
      <c r="Q54" s="4">
        <v>-1.5350920605389059E-2</v>
      </c>
      <c r="R54" s="4">
        <v>1.5350920605389059E-2</v>
      </c>
      <c r="T54" s="4">
        <v>1.474680022259321</v>
      </c>
      <c r="U54" s="4">
        <v>-1</v>
      </c>
    </row>
    <row r="55" spans="1:21" x14ac:dyDescent="0.3">
      <c r="A55" s="1">
        <v>39007</v>
      </c>
      <c r="B55">
        <v>0</v>
      </c>
      <c r="C55" s="9">
        <v>3193600</v>
      </c>
      <c r="D55" s="2">
        <v>-2.07E-2</v>
      </c>
      <c r="P55" s="4">
        <v>28</v>
      </c>
      <c r="Q55" s="4">
        <v>-1.465982428760931E-2</v>
      </c>
      <c r="R55" s="4">
        <v>1.465982428760931E-2</v>
      </c>
      <c r="T55" s="4">
        <v>1.530328324986088</v>
      </c>
      <c r="U55" s="4">
        <v>-1</v>
      </c>
    </row>
    <row r="56" spans="1:21" x14ac:dyDescent="0.3">
      <c r="A56" s="1">
        <v>39008</v>
      </c>
      <c r="B56">
        <v>0</v>
      </c>
      <c r="C56" s="9">
        <v>1684700</v>
      </c>
      <c r="D56" s="2">
        <v>-1.9699999999999999E-2</v>
      </c>
      <c r="P56" s="4">
        <v>29</v>
      </c>
      <c r="Q56" s="4">
        <v>-1.1671213606519543E-2</v>
      </c>
      <c r="R56" s="4">
        <v>1.1671213606519543E-2</v>
      </c>
      <c r="T56" s="4">
        <v>1.5859766277128546</v>
      </c>
      <c r="U56" s="4">
        <v>-1</v>
      </c>
    </row>
    <row r="57" spans="1:21" x14ac:dyDescent="0.3">
      <c r="A57" s="1">
        <v>39009</v>
      </c>
      <c r="B57">
        <v>0</v>
      </c>
      <c r="C57" s="9">
        <v>1275000</v>
      </c>
      <c r="D57" s="2">
        <v>-4.0000000000000002E-4</v>
      </c>
      <c r="P57" s="4">
        <v>30</v>
      </c>
      <c r="Q57" s="4">
        <v>-3.1490604509852541E-2</v>
      </c>
      <c r="R57" s="4">
        <v>3.1490604509852541E-2</v>
      </c>
      <c r="T57" s="4">
        <v>1.6416249304396215</v>
      </c>
      <c r="U57" s="4">
        <v>-1</v>
      </c>
    </row>
    <row r="58" spans="1:21" x14ac:dyDescent="0.3">
      <c r="A58" s="1">
        <v>39010</v>
      </c>
      <c r="B58">
        <v>0</v>
      </c>
      <c r="C58" s="9">
        <v>1911400</v>
      </c>
      <c r="D58" s="2">
        <v>3.8E-3</v>
      </c>
      <c r="P58" s="4">
        <v>31</v>
      </c>
      <c r="Q58" s="4">
        <v>-1.4533589546308975E-2</v>
      </c>
      <c r="R58" s="4">
        <v>1.4533589546308975E-2</v>
      </c>
      <c r="T58" s="4">
        <v>1.6972732331663885</v>
      </c>
      <c r="U58" s="4">
        <v>-1</v>
      </c>
    </row>
    <row r="59" spans="1:21" x14ac:dyDescent="0.3">
      <c r="A59" s="1">
        <v>39013</v>
      </c>
      <c r="B59">
        <v>0</v>
      </c>
      <c r="C59" s="9">
        <v>1389900</v>
      </c>
      <c r="D59" s="2">
        <v>2.3900000000000001E-2</v>
      </c>
      <c r="P59" s="4">
        <v>32</v>
      </c>
      <c r="Q59" s="4">
        <v>-0.11131087811342311</v>
      </c>
      <c r="R59" s="4">
        <v>0.11131087811342311</v>
      </c>
      <c r="T59" s="4">
        <v>1.7529215358931551</v>
      </c>
      <c r="U59" s="4">
        <v>-1</v>
      </c>
    </row>
    <row r="60" spans="1:21" x14ac:dyDescent="0.3">
      <c r="A60" s="1">
        <v>39014</v>
      </c>
      <c r="B60">
        <v>-1</v>
      </c>
      <c r="C60" s="9">
        <v>1477500</v>
      </c>
      <c r="D60" s="2">
        <v>8.6E-3</v>
      </c>
      <c r="P60" s="4">
        <v>33</v>
      </c>
      <c r="Q60" s="4">
        <v>-4.8299460501884765E-2</v>
      </c>
      <c r="R60" s="4">
        <v>4.8299460501884765E-2</v>
      </c>
      <c r="T60" s="4">
        <v>1.808569838619922</v>
      </c>
      <c r="U60" s="4">
        <v>-1</v>
      </c>
    </row>
    <row r="61" spans="1:21" x14ac:dyDescent="0.3">
      <c r="A61" s="1">
        <v>39015</v>
      </c>
      <c r="B61">
        <v>0</v>
      </c>
      <c r="C61" s="9">
        <v>1362800</v>
      </c>
      <c r="D61" s="2">
        <v>-7.4999999999999997E-3</v>
      </c>
      <c r="P61" s="4">
        <v>34</v>
      </c>
      <c r="Q61" s="4">
        <v>-1.8914911266426526E-2</v>
      </c>
      <c r="R61" s="4">
        <v>1.0189149112664264</v>
      </c>
      <c r="T61" s="4">
        <v>1.864218141346689</v>
      </c>
      <c r="U61" s="4">
        <v>-1</v>
      </c>
    </row>
    <row r="62" spans="1:21" x14ac:dyDescent="0.3">
      <c r="A62" s="1">
        <v>39016</v>
      </c>
      <c r="B62">
        <v>0</v>
      </c>
      <c r="C62" s="9">
        <v>1778600</v>
      </c>
      <c r="D62" s="2">
        <v>-2.2100000000000002E-2</v>
      </c>
      <c r="P62" s="4">
        <v>35</v>
      </c>
      <c r="Q62" s="4">
        <v>-3.376706064104288E-2</v>
      </c>
      <c r="R62" s="4">
        <v>3.376706064104288E-2</v>
      </c>
      <c r="T62" s="4">
        <v>1.9198664440734556</v>
      </c>
      <c r="U62" s="4">
        <v>-1</v>
      </c>
    </row>
    <row r="63" spans="1:21" x14ac:dyDescent="0.3">
      <c r="A63" s="1">
        <v>39017</v>
      </c>
      <c r="B63">
        <v>-1</v>
      </c>
      <c r="C63" s="9">
        <v>1161300</v>
      </c>
      <c r="D63" s="2">
        <v>-7.3000000000000001E-3</v>
      </c>
      <c r="P63" s="4">
        <v>36</v>
      </c>
      <c r="Q63" s="4">
        <v>-0.10337382292605464</v>
      </c>
      <c r="R63" s="4">
        <v>0.10337382292605464</v>
      </c>
      <c r="T63" s="4">
        <v>1.9755147468002225</v>
      </c>
      <c r="U63" s="4">
        <v>-1</v>
      </c>
    </row>
    <row r="64" spans="1:21" x14ac:dyDescent="0.3">
      <c r="A64" s="1">
        <v>39020</v>
      </c>
      <c r="B64">
        <v>0</v>
      </c>
      <c r="C64" s="9">
        <v>967300</v>
      </c>
      <c r="D64" s="2">
        <v>4.8999999999999998E-3</v>
      </c>
      <c r="P64" s="4">
        <v>37</v>
      </c>
      <c r="Q64" s="4">
        <v>-0.14721763226159762</v>
      </c>
      <c r="R64" s="4">
        <v>0.14721763226159762</v>
      </c>
      <c r="T64" s="4">
        <v>2.0311630495269895</v>
      </c>
      <c r="U64" s="4">
        <v>-1</v>
      </c>
    </row>
    <row r="65" spans="1:21" x14ac:dyDescent="0.3">
      <c r="A65" s="1">
        <v>39021</v>
      </c>
      <c r="B65">
        <v>0</v>
      </c>
      <c r="C65" s="9">
        <v>998800</v>
      </c>
      <c r="D65" s="2">
        <v>4.8999999999999998E-3</v>
      </c>
      <c r="P65" s="4">
        <v>38</v>
      </c>
      <c r="Q65" s="4">
        <v>-4.3000792850593203E-2</v>
      </c>
      <c r="R65" s="4">
        <v>4.3000792850593203E-2</v>
      </c>
      <c r="T65" s="4">
        <v>2.0868113522537564</v>
      </c>
      <c r="U65" s="4">
        <v>-1</v>
      </c>
    </row>
    <row r="66" spans="1:21" x14ac:dyDescent="0.3">
      <c r="A66" s="1">
        <v>39022</v>
      </c>
      <c r="B66">
        <v>0</v>
      </c>
      <c r="C66" s="9">
        <v>1271400</v>
      </c>
      <c r="D66" s="2">
        <v>-1.9699999999999999E-2</v>
      </c>
      <c r="P66" s="4">
        <v>39</v>
      </c>
      <c r="Q66" s="4">
        <v>-6.977252342650303E-2</v>
      </c>
      <c r="R66" s="4">
        <v>6.977252342650303E-2</v>
      </c>
      <c r="T66" s="4">
        <v>2.1424596549805228</v>
      </c>
      <c r="U66" s="4">
        <v>-1</v>
      </c>
    </row>
    <row r="67" spans="1:21" x14ac:dyDescent="0.3">
      <c r="A67" s="1">
        <v>39023</v>
      </c>
      <c r="B67">
        <v>0</v>
      </c>
      <c r="C67" s="9">
        <v>2897800</v>
      </c>
      <c r="D67" s="2">
        <v>4.6199999999999998E-2</v>
      </c>
      <c r="P67" s="4">
        <v>40</v>
      </c>
      <c r="Q67" s="4">
        <v>-3.6228529819160388E-2</v>
      </c>
      <c r="R67" s="4">
        <v>3.6228529819160388E-2</v>
      </c>
      <c r="T67" s="4">
        <v>2.1981079577072897</v>
      </c>
      <c r="U67" s="4">
        <v>-1</v>
      </c>
    </row>
    <row r="68" spans="1:21" x14ac:dyDescent="0.3">
      <c r="A68" s="1">
        <v>39024</v>
      </c>
      <c r="B68">
        <v>-1</v>
      </c>
      <c r="C68" s="9">
        <v>5805800</v>
      </c>
      <c r="D68" s="2">
        <v>5.45E-2</v>
      </c>
      <c r="P68" s="4">
        <v>41</v>
      </c>
      <c r="Q68" s="4">
        <v>-6.620532835586504E-2</v>
      </c>
      <c r="R68" s="4">
        <v>6.620532835586504E-2</v>
      </c>
      <c r="T68" s="4">
        <v>2.2537562604340566</v>
      </c>
      <c r="U68" s="4">
        <v>-1</v>
      </c>
    </row>
    <row r="69" spans="1:21" x14ac:dyDescent="0.3">
      <c r="A69" s="1">
        <v>39027</v>
      </c>
      <c r="B69">
        <v>-1</v>
      </c>
      <c r="C69" s="9">
        <v>3042200</v>
      </c>
      <c r="D69" s="2">
        <v>1.43E-2</v>
      </c>
      <c r="P69" s="4">
        <v>42</v>
      </c>
      <c r="Q69" s="4">
        <v>-5.23177574629946E-2</v>
      </c>
      <c r="R69" s="4">
        <v>5.23177574629946E-2</v>
      </c>
      <c r="T69" s="4">
        <v>2.3094045631608235</v>
      </c>
      <c r="U69" s="4">
        <v>-1</v>
      </c>
    </row>
    <row r="70" spans="1:21" x14ac:dyDescent="0.3">
      <c r="A70" s="1">
        <v>39028</v>
      </c>
      <c r="B70">
        <v>-1</v>
      </c>
      <c r="C70" s="9">
        <v>1419900</v>
      </c>
      <c r="D70" s="2">
        <v>4.0000000000000002E-4</v>
      </c>
      <c r="P70" s="4">
        <v>43</v>
      </c>
      <c r="Q70" s="4">
        <v>-1.5941126402755121E-2</v>
      </c>
      <c r="R70" s="4">
        <v>1.5941126402755121E-2</v>
      </c>
      <c r="T70" s="4">
        <v>2.3650528658875904</v>
      </c>
      <c r="U70" s="4">
        <v>-1</v>
      </c>
    </row>
    <row r="71" spans="1:21" x14ac:dyDescent="0.3">
      <c r="A71" s="1">
        <v>39029</v>
      </c>
      <c r="B71">
        <v>0</v>
      </c>
      <c r="C71" s="9">
        <v>1319700</v>
      </c>
      <c r="D71" s="2">
        <v>1.55E-2</v>
      </c>
      <c r="P71" s="4">
        <v>44</v>
      </c>
      <c r="Q71" s="4">
        <v>-3.3377209021840513E-2</v>
      </c>
      <c r="R71" s="4">
        <v>3.3377209021840513E-2</v>
      </c>
      <c r="T71" s="4">
        <v>2.4207011686143574</v>
      </c>
      <c r="U71" s="4">
        <v>-1</v>
      </c>
    </row>
    <row r="72" spans="1:21" x14ac:dyDescent="0.3">
      <c r="A72" s="1">
        <v>39030</v>
      </c>
      <c r="B72">
        <v>0</v>
      </c>
      <c r="C72" s="9">
        <v>4102800</v>
      </c>
      <c r="D72" s="2">
        <v>6.0600000000000001E-2</v>
      </c>
      <c r="P72" s="4">
        <v>45</v>
      </c>
      <c r="Q72" s="4">
        <v>-2.8855636964451269E-2</v>
      </c>
      <c r="R72" s="4">
        <v>2.8855636964451269E-2</v>
      </c>
      <c r="T72" s="4">
        <v>2.4763494713411238</v>
      </c>
      <c r="U72" s="4">
        <v>-1</v>
      </c>
    </row>
    <row r="73" spans="1:21" x14ac:dyDescent="0.3">
      <c r="A73" s="1">
        <v>39031</v>
      </c>
      <c r="B73">
        <v>0</v>
      </c>
      <c r="C73" s="9">
        <v>11912600</v>
      </c>
      <c r="D73" s="2">
        <v>5.5599999999999997E-2</v>
      </c>
      <c r="P73" s="4">
        <v>46</v>
      </c>
      <c r="Q73" s="4">
        <v>-6.6394941599644861E-2</v>
      </c>
      <c r="R73" s="4">
        <v>6.6394941599644861E-2</v>
      </c>
      <c r="T73" s="4">
        <v>2.5319977740678907</v>
      </c>
      <c r="U73" s="4">
        <v>-1</v>
      </c>
    </row>
    <row r="74" spans="1:21" x14ac:dyDescent="0.3">
      <c r="A74" s="1">
        <v>39034</v>
      </c>
      <c r="B74">
        <v>0</v>
      </c>
      <c r="C74" s="9">
        <v>5421300</v>
      </c>
      <c r="D74" s="2">
        <v>-1.8800000000000001E-2</v>
      </c>
      <c r="P74" s="4">
        <v>47</v>
      </c>
      <c r="Q74" s="4">
        <v>-3.717502924708356E-2</v>
      </c>
      <c r="R74" s="4">
        <v>3.717502924708356E-2</v>
      </c>
      <c r="T74" s="4">
        <v>2.5876460767946576</v>
      </c>
      <c r="U74" s="4">
        <v>-1</v>
      </c>
    </row>
    <row r="75" spans="1:21" x14ac:dyDescent="0.3">
      <c r="A75" s="1">
        <v>39035</v>
      </c>
      <c r="B75">
        <v>0</v>
      </c>
      <c r="C75" s="9">
        <v>6344000</v>
      </c>
      <c r="D75" s="2">
        <v>-1.8200000000000001E-2</v>
      </c>
      <c r="P75" s="4">
        <v>48</v>
      </c>
      <c r="Q75" s="4">
        <v>-1.0961017833170864E-2</v>
      </c>
      <c r="R75" s="4">
        <v>1.0961017833170864E-2</v>
      </c>
      <c r="T75" s="4">
        <v>2.6432943795214245</v>
      </c>
      <c r="U75" s="4">
        <v>-1</v>
      </c>
    </row>
    <row r="76" spans="1:21" x14ac:dyDescent="0.3">
      <c r="A76" s="1">
        <v>39036</v>
      </c>
      <c r="B76">
        <v>0</v>
      </c>
      <c r="C76" s="9">
        <v>12329500</v>
      </c>
      <c r="D76" s="2">
        <v>6.0299999999999999E-2</v>
      </c>
      <c r="P76" s="4">
        <v>49</v>
      </c>
      <c r="Q76" s="4">
        <v>-2.5713348040649835E-2</v>
      </c>
      <c r="R76" s="4">
        <v>2.5713348040649835E-2</v>
      </c>
      <c r="T76" s="4">
        <v>2.6989426822481914</v>
      </c>
      <c r="U76" s="4">
        <v>-1</v>
      </c>
    </row>
    <row r="77" spans="1:21" x14ac:dyDescent="0.3">
      <c r="A77" s="1">
        <v>39037</v>
      </c>
      <c r="B77">
        <v>0</v>
      </c>
      <c r="C77" s="9">
        <v>8529900</v>
      </c>
      <c r="D77" s="2">
        <v>-2.01E-2</v>
      </c>
      <c r="P77" s="4">
        <v>50</v>
      </c>
      <c r="Q77" s="4">
        <v>-8.3975964315917868E-3</v>
      </c>
      <c r="R77" s="4">
        <v>8.3975964315917868E-3</v>
      </c>
      <c r="T77" s="4">
        <v>2.7545909849749584</v>
      </c>
      <c r="U77" s="4">
        <v>-1</v>
      </c>
    </row>
    <row r="78" spans="1:21" x14ac:dyDescent="0.3">
      <c r="A78" s="1">
        <v>39038</v>
      </c>
      <c r="B78">
        <v>0</v>
      </c>
      <c r="C78" s="9">
        <v>7571600</v>
      </c>
      <c r="D78" s="2">
        <v>-4.7999999999999996E-3</v>
      </c>
      <c r="P78" s="4">
        <v>51</v>
      </c>
      <c r="Q78" s="4">
        <v>-3.8764488418871271E-2</v>
      </c>
      <c r="R78" s="4">
        <v>3.8764488418871271E-2</v>
      </c>
      <c r="T78" s="4">
        <v>2.8102392877017248</v>
      </c>
      <c r="U78" s="4">
        <v>-1</v>
      </c>
    </row>
    <row r="79" spans="1:21" x14ac:dyDescent="0.3">
      <c r="A79" s="1">
        <v>39041</v>
      </c>
      <c r="B79">
        <v>-1</v>
      </c>
      <c r="C79" s="9">
        <v>6791400</v>
      </c>
      <c r="D79" s="2">
        <v>-1.9E-3</v>
      </c>
      <c r="P79" s="4">
        <v>52</v>
      </c>
      <c r="Q79" s="4">
        <v>-7.8660030522019087E-2</v>
      </c>
      <c r="R79" s="4">
        <v>7.8660030522019087E-2</v>
      </c>
      <c r="T79" s="4">
        <v>2.8658875904284917</v>
      </c>
      <c r="U79" s="4">
        <v>-1</v>
      </c>
    </row>
    <row r="80" spans="1:21" x14ac:dyDescent="0.3">
      <c r="A80" s="1">
        <v>39042</v>
      </c>
      <c r="B80">
        <v>-1</v>
      </c>
      <c r="C80" s="9">
        <v>10758300</v>
      </c>
      <c r="D80" s="2">
        <v>8.8400000000000006E-2</v>
      </c>
      <c r="P80" s="4">
        <v>53</v>
      </c>
      <c r="Q80" s="4">
        <v>-2.4834089467325023E-2</v>
      </c>
      <c r="R80" s="4">
        <v>2.4834089467325023E-2</v>
      </c>
      <c r="T80" s="4">
        <v>2.9215358931552586</v>
      </c>
      <c r="U80" s="4">
        <v>-1</v>
      </c>
    </row>
    <row r="81" spans="1:21" x14ac:dyDescent="0.3">
      <c r="A81" s="1">
        <v>39043</v>
      </c>
      <c r="B81">
        <v>-1</v>
      </c>
      <c r="C81" s="9">
        <v>10643700</v>
      </c>
      <c r="D81" s="2">
        <v>9.7000000000000003E-3</v>
      </c>
      <c r="P81" s="4">
        <v>54</v>
      </c>
      <c r="Q81" s="4">
        <v>-6.5632272887745619E-2</v>
      </c>
      <c r="R81" s="4">
        <v>6.5632272887745619E-2</v>
      </c>
      <c r="T81" s="4">
        <v>2.9771841958820255</v>
      </c>
      <c r="U81" s="4">
        <v>-1</v>
      </c>
    </row>
    <row r="82" spans="1:21" x14ac:dyDescent="0.3">
      <c r="A82" s="1">
        <v>39045</v>
      </c>
      <c r="B82">
        <v>-1</v>
      </c>
      <c r="C82" s="9">
        <v>3451400</v>
      </c>
      <c r="D82" s="2">
        <v>-1.1999999999999999E-3</v>
      </c>
      <c r="P82" s="4">
        <v>55</v>
      </c>
      <c r="Q82" s="4">
        <v>-2.2422844368692747E-2</v>
      </c>
      <c r="R82" s="4">
        <v>2.2422844368692747E-2</v>
      </c>
      <c r="T82" s="4">
        <v>3.0328324986087924</v>
      </c>
      <c r="U82" s="4">
        <v>-1</v>
      </c>
    </row>
    <row r="83" spans="1:21" x14ac:dyDescent="0.3">
      <c r="A83" s="1">
        <v>39048</v>
      </c>
      <c r="B83">
        <v>0</v>
      </c>
      <c r="C83" s="9">
        <v>7436100</v>
      </c>
      <c r="D83" s="2">
        <v>-6.8500000000000005E-2</v>
      </c>
      <c r="P83" s="4">
        <v>56</v>
      </c>
      <c r="Q83" s="4">
        <v>-1.9702946200057251E-2</v>
      </c>
      <c r="R83" s="4">
        <v>1.9702946200057251E-2</v>
      </c>
      <c r="T83" s="4">
        <v>3.0884808013355594</v>
      </c>
      <c r="U83" s="4">
        <v>-1</v>
      </c>
    </row>
    <row r="84" spans="1:21" x14ac:dyDescent="0.3">
      <c r="A84" s="1">
        <v>39049</v>
      </c>
      <c r="B84">
        <v>0</v>
      </c>
      <c r="C84" s="9">
        <v>7984100</v>
      </c>
      <c r="D84" s="2">
        <v>1.2E-2</v>
      </c>
      <c r="P84" s="4">
        <v>57</v>
      </c>
      <c r="Q84" s="4">
        <v>-4.0116134470817431E-2</v>
      </c>
      <c r="R84" s="4">
        <v>4.0116134470817431E-2</v>
      </c>
      <c r="T84" s="4">
        <v>3.1441291040623258</v>
      </c>
      <c r="U84" s="4">
        <v>-1</v>
      </c>
    </row>
    <row r="85" spans="1:21" x14ac:dyDescent="0.3">
      <c r="A85" s="1">
        <v>39050</v>
      </c>
      <c r="B85">
        <v>0</v>
      </c>
      <c r="C85" s="9">
        <v>8495800</v>
      </c>
      <c r="D85" s="2">
        <v>-4.1200000000000001E-2</v>
      </c>
      <c r="P85" s="4">
        <v>58</v>
      </c>
      <c r="Q85" s="4">
        <v>-3.4538499160158879E-2</v>
      </c>
      <c r="R85" s="4">
        <v>3.4538499160158879E-2</v>
      </c>
      <c r="T85" s="4">
        <v>3.1997774067890927</v>
      </c>
      <c r="U85" s="4">
        <v>-1</v>
      </c>
    </row>
    <row r="86" spans="1:21" x14ac:dyDescent="0.3">
      <c r="A86" s="1">
        <v>39051</v>
      </c>
      <c r="B86">
        <v>0</v>
      </c>
      <c r="C86" s="9">
        <v>5230500</v>
      </c>
      <c r="D86" s="2">
        <v>4.4299999999999999E-2</v>
      </c>
      <c r="P86" s="4">
        <v>59</v>
      </c>
      <c r="Q86" s="4">
        <v>-2.9828029702878768E-2</v>
      </c>
      <c r="R86" s="4">
        <v>-0.97017197029712121</v>
      </c>
      <c r="T86" s="4">
        <v>3.2554257095158596</v>
      </c>
      <c r="U86" s="4">
        <v>-1</v>
      </c>
    </row>
    <row r="87" spans="1:21" x14ac:dyDescent="0.3">
      <c r="A87" s="1">
        <v>39052</v>
      </c>
      <c r="B87">
        <v>0</v>
      </c>
      <c r="C87" s="9">
        <v>5444200</v>
      </c>
      <c r="D87" s="2">
        <v>-2.9399999999999999E-2</v>
      </c>
      <c r="P87" s="4">
        <v>60</v>
      </c>
      <c r="Q87" s="4">
        <v>-1.8882018745801823E-2</v>
      </c>
      <c r="R87" s="4">
        <v>1.8882018745801823E-2</v>
      </c>
      <c r="T87" s="4">
        <v>3.3110740122426265</v>
      </c>
      <c r="U87" s="4">
        <v>-1</v>
      </c>
    </row>
    <row r="88" spans="1:21" x14ac:dyDescent="0.3">
      <c r="A88" s="1">
        <v>39055</v>
      </c>
      <c r="B88">
        <v>-1</v>
      </c>
      <c r="C88" s="9">
        <v>3583000</v>
      </c>
      <c r="D88" s="2">
        <v>-4.0000000000000002E-4</v>
      </c>
      <c r="P88" s="4">
        <v>61</v>
      </c>
      <c r="Q88" s="4">
        <v>-2.4004566485626305E-2</v>
      </c>
      <c r="R88" s="4">
        <v>2.4004566485626305E-2</v>
      </c>
      <c r="T88" s="4">
        <v>3.3667223149693934</v>
      </c>
      <c r="U88" s="4">
        <v>-1</v>
      </c>
    </row>
    <row r="89" spans="1:21" x14ac:dyDescent="0.3">
      <c r="A89" s="1">
        <v>39056</v>
      </c>
      <c r="B89">
        <v>-1</v>
      </c>
      <c r="C89" s="9">
        <v>7997700</v>
      </c>
      <c r="D89" s="2">
        <v>-2.01E-2</v>
      </c>
      <c r="P89" s="4">
        <v>62</v>
      </c>
      <c r="Q89" s="4">
        <v>-1.3143265745594246E-2</v>
      </c>
      <c r="R89" s="4">
        <v>-0.98685673425440579</v>
      </c>
      <c r="T89" s="4">
        <v>3.4223706176961604</v>
      </c>
      <c r="U89" s="4">
        <v>-1</v>
      </c>
    </row>
    <row r="90" spans="1:21" x14ac:dyDescent="0.3">
      <c r="A90" s="1">
        <v>39057</v>
      </c>
      <c r="B90">
        <v>-1</v>
      </c>
      <c r="C90" s="9">
        <v>2684600</v>
      </c>
      <c r="D90" s="2">
        <v>-1.0800000000000001E-2</v>
      </c>
      <c r="P90" s="4">
        <v>63</v>
      </c>
      <c r="Q90" s="4">
        <v>-1.3305179181247621E-2</v>
      </c>
      <c r="R90" s="4">
        <v>1.3305179181247621E-2</v>
      </c>
      <c r="T90" s="4">
        <v>3.4780189204229268</v>
      </c>
      <c r="U90" s="4">
        <v>-1</v>
      </c>
    </row>
    <row r="91" spans="1:21" x14ac:dyDescent="0.3">
      <c r="A91" s="1">
        <v>39058</v>
      </c>
      <c r="B91">
        <v>-1</v>
      </c>
      <c r="C91" s="9">
        <v>5718000</v>
      </c>
      <c r="D91" s="2">
        <v>-1.3899999999999999E-2</v>
      </c>
      <c r="P91" s="4">
        <v>64</v>
      </c>
      <c r="Q91" s="4">
        <v>-1.4217112569395746E-2</v>
      </c>
      <c r="R91" s="4">
        <v>1.4217112569395746E-2</v>
      </c>
      <c r="T91" s="4">
        <v>3.5336672231496937</v>
      </c>
      <c r="U91" s="4">
        <v>-1</v>
      </c>
    </row>
    <row r="92" spans="1:21" x14ac:dyDescent="0.3">
      <c r="A92" s="1">
        <v>39059</v>
      </c>
      <c r="B92">
        <v>-1</v>
      </c>
      <c r="C92" s="9">
        <v>3535500</v>
      </c>
      <c r="D92" s="2">
        <v>-1.06E-2</v>
      </c>
      <c r="P92" s="4">
        <v>65</v>
      </c>
      <c r="Q92" s="4">
        <v>-1.0457699310863523E-2</v>
      </c>
      <c r="R92" s="4">
        <v>1.0457699310863523E-2</v>
      </c>
      <c r="T92" s="4">
        <v>3.5893155258764606</v>
      </c>
      <c r="U92" s="4">
        <v>-1</v>
      </c>
    </row>
    <row r="93" spans="1:21" x14ac:dyDescent="0.3">
      <c r="A93" s="1">
        <v>39062</v>
      </c>
      <c r="B93">
        <v>-1</v>
      </c>
      <c r="C93" s="9">
        <v>5257300</v>
      </c>
      <c r="D93" s="2">
        <v>1.17E-2</v>
      </c>
      <c r="P93" s="4">
        <v>66</v>
      </c>
      <c r="Q93" s="4">
        <v>-8.8754516489697163E-2</v>
      </c>
      <c r="R93" s="4">
        <v>8.8754516489697163E-2</v>
      </c>
      <c r="T93" s="4">
        <v>3.6449638286032275</v>
      </c>
      <c r="U93" s="4">
        <v>-1</v>
      </c>
    </row>
    <row r="94" spans="1:21" x14ac:dyDescent="0.3">
      <c r="A94" s="1">
        <v>39063</v>
      </c>
      <c r="B94">
        <v>-1</v>
      </c>
      <c r="C94" s="9">
        <v>3964300</v>
      </c>
      <c r="D94" s="2">
        <v>-1.1599999999999999E-2</v>
      </c>
      <c r="P94" s="4">
        <v>67</v>
      </c>
      <c r="Q94" s="4">
        <v>-0.17687300564065123</v>
      </c>
      <c r="R94" s="4">
        <v>-0.82312699435934877</v>
      </c>
      <c r="T94" s="4">
        <v>3.7006121313299944</v>
      </c>
      <c r="U94" s="4">
        <v>-1</v>
      </c>
    </row>
    <row r="95" spans="1:21" x14ac:dyDescent="0.3">
      <c r="A95" s="1">
        <v>39064</v>
      </c>
      <c r="B95">
        <v>-1</v>
      </c>
      <c r="C95" s="9">
        <v>3187700</v>
      </c>
      <c r="D95" s="2">
        <v>-2.47E-2</v>
      </c>
      <c r="P95" s="4">
        <v>68</v>
      </c>
      <c r="Q95" s="4">
        <v>-7.7826192600868108E-2</v>
      </c>
      <c r="R95" s="4">
        <v>-0.92217380739913191</v>
      </c>
      <c r="T95" s="4">
        <v>3.7562604340567609</v>
      </c>
      <c r="U95" s="4">
        <v>-1</v>
      </c>
    </row>
    <row r="96" spans="1:21" x14ac:dyDescent="0.3">
      <c r="A96" s="1">
        <v>39065</v>
      </c>
      <c r="B96">
        <v>0</v>
      </c>
      <c r="C96" s="9">
        <v>2939900</v>
      </c>
      <c r="D96" s="2">
        <v>1.1900000000000001E-2</v>
      </c>
      <c r="P96" s="4">
        <v>69</v>
      </c>
      <c r="Q96" s="4">
        <v>-2.4276742414784159E-2</v>
      </c>
      <c r="R96" s="4">
        <v>-0.97572325758521583</v>
      </c>
      <c r="T96" s="4">
        <v>3.8119087367835278</v>
      </c>
      <c r="U96" s="4">
        <v>-1</v>
      </c>
    </row>
    <row r="97" spans="1:21" x14ac:dyDescent="0.3">
      <c r="A97" s="1">
        <v>39069</v>
      </c>
      <c r="B97">
        <v>0</v>
      </c>
      <c r="C97" s="9">
        <v>6151500</v>
      </c>
      <c r="D97" s="2">
        <v>2.5100000000000001E-2</v>
      </c>
      <c r="P97" s="4">
        <v>70</v>
      </c>
      <c r="Q97" s="4">
        <v>-2.8527712859493636E-2</v>
      </c>
      <c r="R97" s="4">
        <v>2.8527712859493636E-2</v>
      </c>
      <c r="T97" s="4">
        <v>3.8675570395102947</v>
      </c>
      <c r="U97" s="4">
        <v>-1</v>
      </c>
    </row>
    <row r="98" spans="1:21" x14ac:dyDescent="0.3">
      <c r="A98" s="1">
        <v>39070</v>
      </c>
      <c r="B98">
        <v>0</v>
      </c>
      <c r="C98" s="9">
        <v>4742000</v>
      </c>
      <c r="D98" s="2">
        <v>6.8999999999999999E-3</v>
      </c>
      <c r="P98" s="4">
        <v>71</v>
      </c>
      <c r="Q98" s="4">
        <v>-0.1304598346960687</v>
      </c>
      <c r="R98" s="4">
        <v>0.1304598346960687</v>
      </c>
      <c r="T98" s="4">
        <v>3.9232053422370616</v>
      </c>
      <c r="U98" s="4">
        <v>-1</v>
      </c>
    </row>
    <row r="99" spans="1:21" x14ac:dyDescent="0.3">
      <c r="A99" s="1">
        <v>39071</v>
      </c>
      <c r="B99">
        <v>-1</v>
      </c>
      <c r="C99" s="9">
        <v>3996700</v>
      </c>
      <c r="D99" s="2">
        <v>-4.5999999999999999E-3</v>
      </c>
      <c r="P99" s="4">
        <v>72</v>
      </c>
      <c r="Q99" s="4">
        <v>-0.35418748293818059</v>
      </c>
      <c r="R99" s="4">
        <v>0.35418748293818059</v>
      </c>
      <c r="T99" s="4">
        <v>3.9788536449638285</v>
      </c>
      <c r="U99" s="4">
        <v>-1</v>
      </c>
    </row>
    <row r="100" spans="1:21" x14ac:dyDescent="0.3">
      <c r="A100" s="1">
        <v>39072</v>
      </c>
      <c r="B100">
        <v>-1</v>
      </c>
      <c r="C100" s="9">
        <v>4600100</v>
      </c>
      <c r="D100" s="2">
        <v>-1.9900000000000001E-2</v>
      </c>
      <c r="P100" s="4">
        <v>73</v>
      </c>
      <c r="Q100" s="4">
        <v>-0.13102467484736499</v>
      </c>
      <c r="R100" s="4">
        <v>0.13102467484736499</v>
      </c>
      <c r="T100" s="4">
        <v>4.034501947690595</v>
      </c>
      <c r="U100" s="4">
        <v>-1</v>
      </c>
    </row>
    <row r="101" spans="1:21" x14ac:dyDescent="0.3">
      <c r="A101" s="1">
        <v>39073</v>
      </c>
      <c r="B101">
        <v>-1</v>
      </c>
      <c r="C101" s="9">
        <v>3065500</v>
      </c>
      <c r="D101" s="2">
        <v>-1.8100000000000002E-2</v>
      </c>
      <c r="P101" s="4">
        <v>74</v>
      </c>
      <c r="Q101" s="4">
        <v>-0.15802126252546664</v>
      </c>
      <c r="R101" s="4">
        <v>0.15802126252546664</v>
      </c>
      <c r="T101" s="4">
        <v>4.0901502504173619</v>
      </c>
      <c r="U101" s="4">
        <v>-1</v>
      </c>
    </row>
    <row r="102" spans="1:21" x14ac:dyDescent="0.3">
      <c r="A102" s="1">
        <v>39077</v>
      </c>
      <c r="B102">
        <v>-1</v>
      </c>
      <c r="C102" s="9">
        <v>4142700</v>
      </c>
      <c r="D102" s="2">
        <v>-2.1600000000000001E-2</v>
      </c>
      <c r="P102" s="4">
        <v>75</v>
      </c>
      <c r="Q102" s="4">
        <v>-0.3684829019014727</v>
      </c>
      <c r="R102" s="4">
        <v>0.3684829019014727</v>
      </c>
      <c r="T102" s="4">
        <v>4.1457985531441288</v>
      </c>
      <c r="U102" s="4">
        <v>-1</v>
      </c>
    </row>
    <row r="103" spans="1:21" x14ac:dyDescent="0.3">
      <c r="A103" s="1">
        <v>39078</v>
      </c>
      <c r="B103">
        <v>0</v>
      </c>
      <c r="C103" s="9">
        <v>3882800</v>
      </c>
      <c r="D103" s="2">
        <v>2.69E-2</v>
      </c>
      <c r="P103" s="4">
        <v>76</v>
      </c>
      <c r="Q103" s="4">
        <v>-0.22040375586523037</v>
      </c>
      <c r="R103" s="4">
        <v>0.22040375586523037</v>
      </c>
      <c r="T103" s="4">
        <v>4.2014468558708957</v>
      </c>
      <c r="U103" s="4">
        <v>-1</v>
      </c>
    </row>
    <row r="104" spans="1:21" x14ac:dyDescent="0.3">
      <c r="A104" s="1">
        <v>39079</v>
      </c>
      <c r="B104">
        <v>-1</v>
      </c>
      <c r="C104" s="9">
        <v>1656800</v>
      </c>
      <c r="D104" s="2">
        <v>3.5999999999999999E-3</v>
      </c>
      <c r="P104" s="4">
        <v>77</v>
      </c>
      <c r="Q104" s="4">
        <v>-0.19990722846344466</v>
      </c>
      <c r="R104" s="4">
        <v>0.19990722846344466</v>
      </c>
      <c r="T104" s="4">
        <v>4.2570951585976617</v>
      </c>
      <c r="U104" s="4">
        <v>-1</v>
      </c>
    </row>
    <row r="105" spans="1:21" x14ac:dyDescent="0.3">
      <c r="A105" s="1">
        <v>39080</v>
      </c>
      <c r="B105">
        <v>-1</v>
      </c>
      <c r="C105" s="9">
        <v>1983000</v>
      </c>
      <c r="D105" s="2">
        <v>-5.8999999999999999E-3</v>
      </c>
      <c r="P105" s="4">
        <v>78</v>
      </c>
      <c r="Q105" s="4">
        <v>-0.17869375273467658</v>
      </c>
      <c r="R105" s="4">
        <v>-0.82130624726532342</v>
      </c>
      <c r="T105" s="4">
        <v>4.3127434613244287</v>
      </c>
      <c r="U105" s="4">
        <v>-1</v>
      </c>
    </row>
    <row r="106" spans="1:21" x14ac:dyDescent="0.3">
      <c r="A106" s="1">
        <v>39085</v>
      </c>
      <c r="B106">
        <v>-1</v>
      </c>
      <c r="C106" s="9">
        <v>6900500</v>
      </c>
      <c r="D106" s="2">
        <v>-4.1099999999999998E-2</v>
      </c>
      <c r="P106" s="4">
        <v>79</v>
      </c>
      <c r="Q106" s="4">
        <v>-0.33630519835821898</v>
      </c>
      <c r="R106" s="4">
        <v>-0.66369480164178096</v>
      </c>
      <c r="T106" s="4">
        <v>4.3683917640511956</v>
      </c>
      <c r="U106" s="4">
        <v>-1</v>
      </c>
    </row>
    <row r="107" spans="1:21" x14ac:dyDescent="0.3">
      <c r="A107" s="1">
        <v>39086</v>
      </c>
      <c r="B107">
        <v>-1</v>
      </c>
      <c r="C107" s="9">
        <v>3572500</v>
      </c>
      <c r="D107" s="2">
        <v>2.3099999999999999E-2</v>
      </c>
      <c r="P107" s="4">
        <v>80</v>
      </c>
      <c r="Q107" s="4">
        <v>-0.29571295168930894</v>
      </c>
      <c r="R107" s="4">
        <v>-0.70428704831069111</v>
      </c>
      <c r="T107" s="4">
        <v>4.4240400667779625</v>
      </c>
      <c r="U107" s="4">
        <v>-1</v>
      </c>
    </row>
    <row r="108" spans="1:21" x14ac:dyDescent="0.3">
      <c r="A108" s="1">
        <v>39087</v>
      </c>
      <c r="B108">
        <v>-1</v>
      </c>
      <c r="C108" s="9">
        <v>14076800</v>
      </c>
      <c r="D108" s="2">
        <v>5.4899999999999997E-2</v>
      </c>
      <c r="P108" s="4">
        <v>81</v>
      </c>
      <c r="Q108" s="4">
        <v>-8.2331403125274649E-2</v>
      </c>
      <c r="R108" s="4">
        <v>-0.91766859687472535</v>
      </c>
      <c r="T108" s="4">
        <v>4.4796883695047294</v>
      </c>
      <c r="U108" s="4">
        <v>-1</v>
      </c>
    </row>
    <row r="109" spans="1:21" x14ac:dyDescent="0.3">
      <c r="A109" s="1">
        <v>39090</v>
      </c>
      <c r="B109">
        <v>-1</v>
      </c>
      <c r="C109" s="9">
        <v>11338100</v>
      </c>
      <c r="D109" s="2">
        <v>4.6800000000000001E-2</v>
      </c>
      <c r="P109" s="4">
        <v>82</v>
      </c>
      <c r="Q109" s="4">
        <v>-0.16581434552741847</v>
      </c>
      <c r="R109" s="4">
        <v>0.16581434552741847</v>
      </c>
      <c r="T109" s="4">
        <v>4.5353366722314963</v>
      </c>
      <c r="U109" s="4">
        <v>-1</v>
      </c>
    </row>
    <row r="110" spans="1:21" x14ac:dyDescent="0.3">
      <c r="A110" s="1">
        <v>39091</v>
      </c>
      <c r="B110">
        <v>-1</v>
      </c>
      <c r="C110" s="9">
        <v>8087900</v>
      </c>
      <c r="D110" s="2">
        <v>-1.2800000000000001E-2</v>
      </c>
      <c r="P110" s="4">
        <v>83</v>
      </c>
      <c r="Q110" s="4">
        <v>-0.21980616852239751</v>
      </c>
      <c r="R110" s="4">
        <v>0.21980616852239751</v>
      </c>
      <c r="T110" s="4">
        <v>4.5909849749582632</v>
      </c>
      <c r="U110" s="4">
        <v>-1</v>
      </c>
    </row>
    <row r="111" spans="1:21" x14ac:dyDescent="0.3">
      <c r="A111" s="1">
        <v>39092</v>
      </c>
      <c r="B111">
        <v>-1</v>
      </c>
      <c r="C111" s="9">
        <v>8896200</v>
      </c>
      <c r="D111" s="2">
        <v>3.4500000000000003E-2</v>
      </c>
      <c r="P111" s="4">
        <v>84</v>
      </c>
      <c r="Q111" s="4">
        <v>-0.20942299493837649</v>
      </c>
      <c r="R111" s="4">
        <v>0.20942299493837649</v>
      </c>
      <c r="T111" s="4">
        <v>4.6466332776850301</v>
      </c>
      <c r="U111" s="4">
        <v>-1</v>
      </c>
    </row>
    <row r="112" spans="1:21" x14ac:dyDescent="0.3">
      <c r="A112" s="1">
        <v>39093</v>
      </c>
      <c r="B112">
        <v>-1</v>
      </c>
      <c r="C112" s="9">
        <v>7011600</v>
      </c>
      <c r="D112" s="2">
        <v>-2.12E-2</v>
      </c>
      <c r="P112" s="4">
        <v>85</v>
      </c>
      <c r="Q112" s="4">
        <v>-0.15538690892089407</v>
      </c>
      <c r="R112" s="4">
        <v>0.15538690892089407</v>
      </c>
      <c r="T112" s="4">
        <v>4.702281580411797</v>
      </c>
      <c r="U112" s="4">
        <v>-1</v>
      </c>
    </row>
    <row r="113" spans="1:21" x14ac:dyDescent="0.3">
      <c r="A113" s="1">
        <v>39094</v>
      </c>
      <c r="B113">
        <v>-1</v>
      </c>
      <c r="C113" s="9">
        <v>4773200</v>
      </c>
      <c r="D113" s="2">
        <v>-1.0200000000000001E-2</v>
      </c>
      <c r="P113" s="4">
        <v>86</v>
      </c>
      <c r="Q113" s="4">
        <v>-0.12666717610791237</v>
      </c>
      <c r="R113" s="4">
        <v>0.12666717610791237</v>
      </c>
      <c r="T113" s="4">
        <v>4.7579298831385639</v>
      </c>
      <c r="U113" s="4">
        <v>-1</v>
      </c>
    </row>
    <row r="114" spans="1:21" x14ac:dyDescent="0.3">
      <c r="A114" s="1">
        <v>39098</v>
      </c>
      <c r="B114">
        <v>0</v>
      </c>
      <c r="C114" s="9">
        <v>5440800</v>
      </c>
      <c r="D114" s="2">
        <v>4.4999999999999997E-3</v>
      </c>
      <c r="P114" s="4">
        <v>87</v>
      </c>
      <c r="Q114" s="4">
        <v>-8.6520160798339005E-2</v>
      </c>
      <c r="R114" s="4">
        <v>-0.91347983920166098</v>
      </c>
      <c r="T114" s="4">
        <v>4.8135781858653308</v>
      </c>
      <c r="U114" s="4">
        <v>-1</v>
      </c>
    </row>
    <row r="115" spans="1:21" x14ac:dyDescent="0.3">
      <c r="A115" s="1">
        <v>39099</v>
      </c>
      <c r="B115">
        <v>-1</v>
      </c>
      <c r="C115" s="9">
        <v>4946500</v>
      </c>
      <c r="D115" s="2">
        <v>-1.4E-3</v>
      </c>
      <c r="P115" s="4">
        <v>88</v>
      </c>
      <c r="Q115" s="4">
        <v>-0.20499642414547062</v>
      </c>
      <c r="R115" s="4">
        <v>-0.79500357585452941</v>
      </c>
      <c r="T115" s="4">
        <v>4.8692264885920977</v>
      </c>
      <c r="U115" s="4">
        <v>-1</v>
      </c>
    </row>
    <row r="116" spans="1:21" x14ac:dyDescent="0.3">
      <c r="A116" s="1">
        <v>39100</v>
      </c>
      <c r="B116">
        <v>-1</v>
      </c>
      <c r="C116" s="9">
        <v>10620300</v>
      </c>
      <c r="D116" s="2">
        <v>-4.9099999999999998E-2</v>
      </c>
      <c r="P116" s="4">
        <v>89</v>
      </c>
      <c r="Q116" s="4">
        <v>-5.5585507382836838E-2</v>
      </c>
      <c r="R116" s="4">
        <v>-0.94441449261716315</v>
      </c>
      <c r="T116" s="4">
        <v>4.9248747913188637</v>
      </c>
      <c r="U116" s="4">
        <v>-1</v>
      </c>
    </row>
    <row r="117" spans="1:21" x14ac:dyDescent="0.3">
      <c r="A117" s="1">
        <v>39101</v>
      </c>
      <c r="B117">
        <v>-1</v>
      </c>
      <c r="C117" s="9">
        <v>5440200</v>
      </c>
      <c r="D117" s="2">
        <v>-4.0000000000000002E-4</v>
      </c>
      <c r="P117" s="4">
        <v>90</v>
      </c>
      <c r="Q117" s="4">
        <v>-0.14193499745986046</v>
      </c>
      <c r="R117" s="4">
        <v>-0.85806500254013951</v>
      </c>
      <c r="T117" s="4">
        <v>4.9805230940456306</v>
      </c>
      <c r="U117" s="4">
        <v>-1</v>
      </c>
    </row>
    <row r="118" spans="1:21" x14ac:dyDescent="0.3">
      <c r="A118" s="1">
        <v>39104</v>
      </c>
      <c r="B118">
        <v>-1</v>
      </c>
      <c r="C118" s="9">
        <v>4905900</v>
      </c>
      <c r="D118" s="2">
        <v>-1.2E-2</v>
      </c>
      <c r="P118" s="4">
        <v>91</v>
      </c>
      <c r="Q118" s="4">
        <v>-8.0314014626663807E-2</v>
      </c>
      <c r="R118" s="4">
        <v>-0.91968598537333623</v>
      </c>
      <c r="T118" s="4">
        <v>5.0361713967723976</v>
      </c>
      <c r="U118" s="4">
        <v>-1</v>
      </c>
    </row>
    <row r="119" spans="1:21" x14ac:dyDescent="0.3">
      <c r="A119" s="1">
        <v>39105</v>
      </c>
      <c r="B119">
        <v>-1</v>
      </c>
      <c r="C119" s="9">
        <v>5306300</v>
      </c>
      <c r="D119" s="2">
        <v>6.7000000000000002E-3</v>
      </c>
      <c r="P119" s="4">
        <v>92</v>
      </c>
      <c r="Q119" s="4">
        <v>-0.1407224939157222</v>
      </c>
      <c r="R119" s="4">
        <v>-0.85927750608427778</v>
      </c>
      <c r="T119" s="4">
        <v>5.0918196994991645</v>
      </c>
      <c r="U119" s="4">
        <v>-1</v>
      </c>
    </row>
    <row r="120" spans="1:21" x14ac:dyDescent="0.3">
      <c r="A120" s="1">
        <v>39106</v>
      </c>
      <c r="B120">
        <v>-1</v>
      </c>
      <c r="C120" s="9">
        <v>6968500</v>
      </c>
      <c r="D120" s="2">
        <v>2.7900000000000001E-2</v>
      </c>
      <c r="P120" s="4">
        <v>93</v>
      </c>
      <c r="Q120" s="4">
        <v>-9.2254260525437559E-2</v>
      </c>
      <c r="R120" s="4">
        <v>-0.9077457394745625</v>
      </c>
      <c r="T120" s="4">
        <v>5.1474680022259314</v>
      </c>
      <c r="U120" s="4">
        <v>-1</v>
      </c>
    </row>
    <row r="121" spans="1:21" x14ac:dyDescent="0.3">
      <c r="A121" s="1">
        <v>39107</v>
      </c>
      <c r="B121">
        <v>-1</v>
      </c>
      <c r="C121" s="9">
        <v>4795600</v>
      </c>
      <c r="D121" s="2">
        <v>-3.09E-2</v>
      </c>
      <c r="P121" s="4">
        <v>94</v>
      </c>
      <c r="Q121" s="4">
        <v>-6.3566953170404519E-2</v>
      </c>
      <c r="R121" s="4">
        <v>-0.93643304682959549</v>
      </c>
      <c r="T121" s="4">
        <v>5.2031163049526983</v>
      </c>
      <c r="U121" s="4">
        <v>-1</v>
      </c>
    </row>
    <row r="122" spans="1:21" x14ac:dyDescent="0.3">
      <c r="A122" s="1">
        <v>39108</v>
      </c>
      <c r="B122">
        <v>-1</v>
      </c>
      <c r="C122" s="9">
        <v>7509500</v>
      </c>
      <c r="D122" s="2">
        <v>1.14E-2</v>
      </c>
      <c r="P122" s="4">
        <v>95</v>
      </c>
      <c r="Q122" s="4">
        <v>-7.3727872471621922E-2</v>
      </c>
      <c r="R122" s="4">
        <v>7.3727872471621922E-2</v>
      </c>
      <c r="T122" s="4">
        <v>5.2587646076794652</v>
      </c>
      <c r="U122" s="4">
        <v>-1</v>
      </c>
    </row>
    <row r="123" spans="1:21" x14ac:dyDescent="0.3">
      <c r="A123" s="1">
        <v>39111</v>
      </c>
      <c r="B123">
        <v>-1</v>
      </c>
      <c r="C123" s="9">
        <v>6123500</v>
      </c>
      <c r="D123" s="2">
        <v>-1.5599999999999999E-2</v>
      </c>
      <c r="P123" s="4">
        <v>96</v>
      </c>
      <c r="Q123" s="4">
        <v>-0.17295644107247532</v>
      </c>
      <c r="R123" s="4">
        <v>0.17295644107247532</v>
      </c>
      <c r="T123" s="4">
        <v>5.3144129104062321</v>
      </c>
      <c r="U123" s="4">
        <v>-1</v>
      </c>
    </row>
    <row r="124" spans="1:21" x14ac:dyDescent="0.3">
      <c r="A124" s="1">
        <v>39112</v>
      </c>
      <c r="B124">
        <v>-1</v>
      </c>
      <c r="C124" s="9">
        <v>4598100</v>
      </c>
      <c r="D124" s="2">
        <v>1.03E-2</v>
      </c>
      <c r="P124" s="4">
        <v>97</v>
      </c>
      <c r="Q124" s="4">
        <v>-0.12353100592079734</v>
      </c>
      <c r="R124" s="4">
        <v>0.12353100592079734</v>
      </c>
      <c r="T124" s="4">
        <v>5.370061213132999</v>
      </c>
      <c r="U124" s="4">
        <v>-1</v>
      </c>
    </row>
    <row r="125" spans="1:21" x14ac:dyDescent="0.3">
      <c r="A125" s="1">
        <v>39113</v>
      </c>
      <c r="B125">
        <v>-1</v>
      </c>
      <c r="C125" s="9">
        <v>5006200</v>
      </c>
      <c r="D125" s="2">
        <v>-2.7000000000000001E-3</v>
      </c>
      <c r="P125" s="4">
        <v>98</v>
      </c>
      <c r="Q125" s="4">
        <v>-9.6507647159145407E-2</v>
      </c>
      <c r="R125" s="4">
        <v>-0.90349235284085461</v>
      </c>
      <c r="T125" s="4">
        <v>5.4257095158597659</v>
      </c>
      <c r="U125" s="4">
        <v>-1</v>
      </c>
    </row>
    <row r="126" spans="1:21" x14ac:dyDescent="0.3">
      <c r="A126" s="1">
        <v>39114</v>
      </c>
      <c r="B126">
        <v>-1</v>
      </c>
      <c r="C126" s="9">
        <v>5167900</v>
      </c>
      <c r="D126" s="2">
        <v>6.8999999999999999E-3</v>
      </c>
      <c r="P126" s="4">
        <v>99</v>
      </c>
      <c r="Q126" s="4">
        <v>-0.1067297250544622</v>
      </c>
      <c r="R126" s="4">
        <v>-0.89327027494553779</v>
      </c>
      <c r="T126" s="4">
        <v>5.4813578185865328</v>
      </c>
      <c r="U126" s="4">
        <v>-1</v>
      </c>
    </row>
    <row r="127" spans="1:21" x14ac:dyDescent="0.3">
      <c r="A127" s="1">
        <v>39115</v>
      </c>
      <c r="B127">
        <v>-1</v>
      </c>
      <c r="C127" s="9">
        <v>9755000</v>
      </c>
      <c r="D127" s="2">
        <v>1E-3</v>
      </c>
      <c r="P127" s="4">
        <v>100</v>
      </c>
      <c r="Q127" s="4">
        <v>-6.3155177320991171E-2</v>
      </c>
      <c r="R127" s="4">
        <v>-0.93684482267900882</v>
      </c>
      <c r="T127" s="4">
        <v>5.5370061213132988</v>
      </c>
      <c r="U127" s="4">
        <v>-1</v>
      </c>
    </row>
    <row r="128" spans="1:21" x14ac:dyDescent="0.3">
      <c r="A128" s="1">
        <v>39118</v>
      </c>
      <c r="B128">
        <v>-1</v>
      </c>
      <c r="C128" s="9">
        <v>3153800</v>
      </c>
      <c r="D128" s="2">
        <v>-1.0999999999999999E-2</v>
      </c>
      <c r="P128" s="4">
        <v>101</v>
      </c>
      <c r="Q128" s="4">
        <v>-9.2682705166078891E-2</v>
      </c>
      <c r="R128" s="4">
        <v>-0.9073172948339211</v>
      </c>
      <c r="T128" s="4">
        <v>5.5926544240400657</v>
      </c>
      <c r="U128" s="4">
        <v>-1</v>
      </c>
    </row>
    <row r="129" spans="1:21" x14ac:dyDescent="0.3">
      <c r="A129" s="1">
        <v>39119</v>
      </c>
      <c r="B129">
        <v>-1</v>
      </c>
      <c r="C129" s="9">
        <v>3195900</v>
      </c>
      <c r="D129" s="2">
        <v>-9.1000000000000004E-3</v>
      </c>
      <c r="P129" s="4">
        <v>102</v>
      </c>
      <c r="Q129" s="4">
        <v>-0.10812950285520939</v>
      </c>
      <c r="R129" s="4">
        <v>0.10812950285520939</v>
      </c>
      <c r="T129" s="4">
        <v>5.6483027267668326</v>
      </c>
      <c r="U129" s="4">
        <v>-1</v>
      </c>
    </row>
    <row r="130" spans="1:21" x14ac:dyDescent="0.3">
      <c r="A130" s="1">
        <v>39120</v>
      </c>
      <c r="B130">
        <v>-1</v>
      </c>
      <c r="C130" s="9">
        <v>8065000</v>
      </c>
      <c r="D130" s="2">
        <v>-9.2999999999999992E-3</v>
      </c>
      <c r="P130" s="4">
        <v>103</v>
      </c>
      <c r="Q130" s="4">
        <v>-3.2650671015965957E-2</v>
      </c>
      <c r="R130" s="4">
        <v>-0.96734932898403403</v>
      </c>
      <c r="T130" s="4">
        <v>5.7039510294935996</v>
      </c>
      <c r="U130" s="4">
        <v>-1</v>
      </c>
    </row>
    <row r="131" spans="1:21" x14ac:dyDescent="0.3">
      <c r="A131" s="1">
        <v>39121</v>
      </c>
      <c r="B131">
        <v>-1</v>
      </c>
      <c r="C131" s="9">
        <v>3965000</v>
      </c>
      <c r="D131" s="2">
        <v>3.3999999999999998E-3</v>
      </c>
      <c r="P131" s="4">
        <v>104</v>
      </c>
      <c r="Q131" s="4">
        <v>-3.7594779157609309E-2</v>
      </c>
      <c r="R131" s="4">
        <v>-0.96240522084239066</v>
      </c>
      <c r="T131" s="4">
        <v>5.7595993322203665</v>
      </c>
      <c r="U131" s="4">
        <v>-1</v>
      </c>
    </row>
    <row r="132" spans="1:21" x14ac:dyDescent="0.3">
      <c r="A132" s="1">
        <v>39122</v>
      </c>
      <c r="B132">
        <v>-1</v>
      </c>
      <c r="C132" s="9">
        <v>8248800</v>
      </c>
      <c r="D132" s="2">
        <v>-3.6900000000000002E-2</v>
      </c>
      <c r="P132" s="4">
        <v>105</v>
      </c>
      <c r="Q132" s="4">
        <v>-0.16328599795393042</v>
      </c>
      <c r="R132" s="4">
        <v>-0.8367140020460696</v>
      </c>
      <c r="T132" s="4">
        <v>5.8152476349471334</v>
      </c>
      <c r="U132" s="4">
        <v>-1</v>
      </c>
    </row>
    <row r="133" spans="1:21" x14ac:dyDescent="0.3">
      <c r="A133" s="1">
        <v>39125</v>
      </c>
      <c r="B133">
        <v>-1</v>
      </c>
      <c r="C133" s="9">
        <v>6333407</v>
      </c>
      <c r="D133" s="2">
        <v>-3.2500000000000001E-2</v>
      </c>
      <c r="P133" s="4">
        <v>106</v>
      </c>
      <c r="Q133" s="4">
        <v>-9.7346447736376851E-2</v>
      </c>
      <c r="R133" s="4">
        <v>-0.9026535522636232</v>
      </c>
      <c r="T133" s="4">
        <v>5.8708959376739003</v>
      </c>
      <c r="U133" s="4">
        <v>-1</v>
      </c>
    </row>
    <row r="134" spans="1:21" x14ac:dyDescent="0.3">
      <c r="A134" s="1">
        <v>39126</v>
      </c>
      <c r="B134">
        <v>-1</v>
      </c>
      <c r="C134" s="9">
        <v>5429485</v>
      </c>
      <c r="D134" s="2">
        <v>6.6E-3</v>
      </c>
      <c r="P134" s="4">
        <v>107</v>
      </c>
      <c r="Q134" s="4">
        <v>-0.41651010944331052</v>
      </c>
      <c r="R134" s="4">
        <v>-0.58348989055668943</v>
      </c>
      <c r="T134" s="4">
        <v>5.9265442404006672</v>
      </c>
      <c r="U134" s="4">
        <v>-1</v>
      </c>
    </row>
    <row r="135" spans="1:21" x14ac:dyDescent="0.3">
      <c r="A135" s="1">
        <v>39127</v>
      </c>
      <c r="B135">
        <v>-1</v>
      </c>
      <c r="C135" s="9">
        <v>4843183</v>
      </c>
      <c r="D135" s="2">
        <v>-1.1000000000000001E-3</v>
      </c>
      <c r="P135" s="4">
        <v>108</v>
      </c>
      <c r="Q135" s="4">
        <v>-0.33338762603263544</v>
      </c>
      <c r="R135" s="4">
        <v>-0.66661237396736461</v>
      </c>
      <c r="T135" s="4">
        <v>5.9821925431274341</v>
      </c>
      <c r="U135" s="4">
        <v>-1</v>
      </c>
    </row>
    <row r="136" spans="1:21" x14ac:dyDescent="0.3">
      <c r="A136" s="1">
        <v>39128</v>
      </c>
      <c r="B136">
        <v>-1</v>
      </c>
      <c r="C136" s="9">
        <v>8168848</v>
      </c>
      <c r="D136" s="2">
        <v>-3.0599999999999999E-2</v>
      </c>
      <c r="P136" s="4">
        <v>109</v>
      </c>
      <c r="Q136" s="4">
        <v>-0.21106522465673158</v>
      </c>
      <c r="R136" s="4">
        <v>-0.78893477534326839</v>
      </c>
      <c r="T136" s="4">
        <v>6.037840845854201</v>
      </c>
      <c r="U136" s="4">
        <v>-1</v>
      </c>
    </row>
    <row r="137" spans="1:21" x14ac:dyDescent="0.3">
      <c r="A137" s="1">
        <v>39129</v>
      </c>
      <c r="B137">
        <v>-1</v>
      </c>
      <c r="C137" s="9">
        <v>12644100</v>
      </c>
      <c r="D137" s="2">
        <v>2.5000000000000001E-2</v>
      </c>
      <c r="P137" s="4">
        <v>110</v>
      </c>
      <c r="Q137" s="4">
        <v>-0.25686834285341692</v>
      </c>
      <c r="R137" s="4">
        <v>-0.74313165714658314</v>
      </c>
      <c r="T137" s="4">
        <v>6.0934891485809679</v>
      </c>
      <c r="U137" s="4">
        <v>-1</v>
      </c>
    </row>
    <row r="138" spans="1:21" x14ac:dyDescent="0.3">
      <c r="A138" s="1">
        <v>39133</v>
      </c>
      <c r="B138">
        <v>-1</v>
      </c>
      <c r="C138" s="9">
        <v>8096200</v>
      </c>
      <c r="D138" s="2">
        <v>2.8000000000000001E-2</v>
      </c>
      <c r="P138" s="4">
        <v>111</v>
      </c>
      <c r="Q138" s="4">
        <v>-0.17592757544127813</v>
      </c>
      <c r="R138" s="4">
        <v>-0.82407242455872187</v>
      </c>
      <c r="T138" s="4">
        <v>6.1491374513077348</v>
      </c>
      <c r="U138" s="4">
        <v>-1</v>
      </c>
    </row>
    <row r="139" spans="1:21" x14ac:dyDescent="0.3">
      <c r="A139" s="1">
        <v>39134</v>
      </c>
      <c r="B139">
        <v>-1</v>
      </c>
      <c r="C139" s="9">
        <v>8989800</v>
      </c>
      <c r="D139" s="2">
        <v>2.64E-2</v>
      </c>
      <c r="P139" s="4">
        <v>112</v>
      </c>
      <c r="Q139" s="4">
        <v>-0.11633521052893529</v>
      </c>
      <c r="R139" s="4">
        <v>-0.88366478947106475</v>
      </c>
      <c r="T139" s="4">
        <v>6.2047857540345008</v>
      </c>
      <c r="U139" s="4">
        <v>-1</v>
      </c>
    </row>
    <row r="140" spans="1:21" x14ac:dyDescent="0.3">
      <c r="A140" s="1">
        <v>39135</v>
      </c>
      <c r="B140">
        <v>-1</v>
      </c>
      <c r="C140" s="9">
        <v>6477500</v>
      </c>
      <c r="D140" s="2">
        <v>-4.3E-3</v>
      </c>
      <c r="P140" s="4">
        <v>113</v>
      </c>
      <c r="Q140" s="4">
        <v>-0.14262474411680398</v>
      </c>
      <c r="R140" s="4">
        <v>0.14262474411680398</v>
      </c>
      <c r="T140" s="4">
        <v>6.2604340567612677</v>
      </c>
      <c r="U140" s="4">
        <v>-1</v>
      </c>
    </row>
    <row r="141" spans="1:21" x14ac:dyDescent="0.3">
      <c r="A141" s="1">
        <v>39136</v>
      </c>
      <c r="B141">
        <v>-1</v>
      </c>
      <c r="C141" s="9">
        <v>3455500</v>
      </c>
      <c r="D141" s="2">
        <v>-2.06E-2</v>
      </c>
      <c r="P141" s="4">
        <v>114</v>
      </c>
      <c r="Q141" s="4">
        <v>-0.12552022059876525</v>
      </c>
      <c r="R141" s="4">
        <v>-0.87447977940123478</v>
      </c>
      <c r="T141" s="4">
        <v>6.3160823594880346</v>
      </c>
      <c r="U141" s="4">
        <v>-1</v>
      </c>
    </row>
    <row r="142" spans="1:21" x14ac:dyDescent="0.3">
      <c r="A142" s="1">
        <v>39139</v>
      </c>
      <c r="B142">
        <v>-1</v>
      </c>
      <c r="C142" s="9">
        <v>4831653</v>
      </c>
      <c r="D142" s="2">
        <v>-2.3300000000000001E-2</v>
      </c>
      <c r="P142" s="4">
        <v>115</v>
      </c>
      <c r="Q142" s="4">
        <v>-0.26718617220856727</v>
      </c>
      <c r="R142" s="4">
        <v>-0.73281382779143267</v>
      </c>
      <c r="T142" s="4">
        <v>6.3717306622148016</v>
      </c>
      <c r="U142" s="4">
        <v>-1</v>
      </c>
    </row>
    <row r="143" spans="1:21" x14ac:dyDescent="0.3">
      <c r="A143" s="1">
        <v>39140</v>
      </c>
      <c r="B143">
        <v>-1</v>
      </c>
      <c r="C143" s="9">
        <v>6893800</v>
      </c>
      <c r="D143" s="2">
        <v>-1.6799999999999999E-2</v>
      </c>
      <c r="P143" s="4">
        <v>116</v>
      </c>
      <c r="Q143" s="4">
        <v>-0.14028659535290089</v>
      </c>
      <c r="R143" s="4">
        <v>-0.85971340464709911</v>
      </c>
      <c r="T143" s="4">
        <v>6.4273789649415685</v>
      </c>
      <c r="U143" s="4">
        <v>-1</v>
      </c>
    </row>
    <row r="144" spans="1:21" x14ac:dyDescent="0.3">
      <c r="A144" s="1">
        <v>39141</v>
      </c>
      <c r="B144">
        <v>-1</v>
      </c>
      <c r="C144" s="9">
        <v>9389600</v>
      </c>
      <c r="D144" s="2">
        <v>2.3999999999999998E-3</v>
      </c>
      <c r="P144" s="4">
        <v>117</v>
      </c>
      <c r="Q144" s="4">
        <v>-0.11932437994987118</v>
      </c>
      <c r="R144" s="4">
        <v>-0.88067562005012878</v>
      </c>
      <c r="T144" s="4">
        <v>6.4830272676683354</v>
      </c>
      <c r="U144" s="4">
        <v>-1</v>
      </c>
    </row>
    <row r="145" spans="1:21" x14ac:dyDescent="0.3">
      <c r="A145" s="1">
        <v>39142</v>
      </c>
      <c r="B145">
        <v>-1</v>
      </c>
      <c r="C145" s="9">
        <v>6096165</v>
      </c>
      <c r="D145" s="2">
        <v>9.4000000000000004E-3</v>
      </c>
      <c r="P145" s="4">
        <v>118</v>
      </c>
      <c r="Q145" s="4">
        <v>-0.13977291553116811</v>
      </c>
      <c r="R145" s="4">
        <v>-0.86022708446883189</v>
      </c>
      <c r="T145" s="4">
        <v>6.5386755703951023</v>
      </c>
      <c r="U145" s="4">
        <v>-1</v>
      </c>
    </row>
    <row r="146" spans="1:21" x14ac:dyDescent="0.3">
      <c r="A146" s="1">
        <v>39143</v>
      </c>
      <c r="B146">
        <v>-1</v>
      </c>
      <c r="C146" s="9">
        <v>9351900</v>
      </c>
      <c r="D146" s="2">
        <v>-2.3E-3</v>
      </c>
      <c r="P146" s="4">
        <v>119</v>
      </c>
      <c r="Q146" s="4">
        <v>-0.19793496783410508</v>
      </c>
      <c r="R146" s="4">
        <v>-0.80206503216589486</v>
      </c>
      <c r="T146" s="4">
        <v>6.5943238731218692</v>
      </c>
      <c r="U146" s="4">
        <v>-1</v>
      </c>
    </row>
    <row r="147" spans="1:21" x14ac:dyDescent="0.3">
      <c r="A147" s="1">
        <v>39146</v>
      </c>
      <c r="B147">
        <v>-1</v>
      </c>
      <c r="C147" s="9">
        <v>4931300</v>
      </c>
      <c r="D147" s="2">
        <v>6.1999999999999998E-3</v>
      </c>
      <c r="P147" s="4">
        <v>120</v>
      </c>
      <c r="Q147" s="4">
        <v>-0.10717959096211273</v>
      </c>
      <c r="R147" s="4">
        <v>-0.89282040903788729</v>
      </c>
      <c r="T147" s="4">
        <v>6.6499721758486361</v>
      </c>
      <c r="U147" s="4">
        <v>-1</v>
      </c>
    </row>
    <row r="148" spans="1:21" x14ac:dyDescent="0.3">
      <c r="A148" s="1">
        <v>39147</v>
      </c>
      <c r="B148">
        <v>-1</v>
      </c>
      <c r="C148" s="9">
        <v>7974481</v>
      </c>
      <c r="D148" s="2">
        <v>6.1199999999999997E-2</v>
      </c>
      <c r="P148" s="4">
        <v>121</v>
      </c>
      <c r="Q148" s="4">
        <v>-0.20578219516903162</v>
      </c>
      <c r="R148" s="4">
        <v>-0.79421780483096838</v>
      </c>
      <c r="T148" s="4">
        <v>6.705620478575403</v>
      </c>
      <c r="U148" s="4">
        <v>-1</v>
      </c>
    </row>
    <row r="149" spans="1:21" x14ac:dyDescent="0.3">
      <c r="A149" s="1">
        <v>39148</v>
      </c>
      <c r="B149">
        <v>-1</v>
      </c>
      <c r="C149" s="9">
        <v>6487106</v>
      </c>
      <c r="D149" s="2">
        <v>-1.8800000000000001E-2</v>
      </c>
      <c r="P149" s="4">
        <v>122</v>
      </c>
      <c r="Q149" s="4">
        <v>-0.15286916235347769</v>
      </c>
      <c r="R149" s="4">
        <v>-0.84713083764652231</v>
      </c>
      <c r="T149" s="4">
        <v>6.7612687813021699</v>
      </c>
      <c r="U149" s="4">
        <v>-1</v>
      </c>
    </row>
    <row r="150" spans="1:21" x14ac:dyDescent="0.3">
      <c r="A150" s="1">
        <v>39149</v>
      </c>
      <c r="B150">
        <v>-1</v>
      </c>
      <c r="C150" s="9">
        <v>4594284</v>
      </c>
      <c r="D150" s="2">
        <v>-8.0000000000000002E-3</v>
      </c>
      <c r="P150" s="4">
        <v>123</v>
      </c>
      <c r="Q150" s="4">
        <v>-0.12097539877589986</v>
      </c>
      <c r="R150" s="4">
        <v>-0.87902460122410009</v>
      </c>
      <c r="T150" s="4">
        <v>6.8169170840289368</v>
      </c>
      <c r="U150" s="4">
        <v>-1</v>
      </c>
    </row>
    <row r="151" spans="1:21" x14ac:dyDescent="0.3">
      <c r="A151" s="1">
        <v>39150</v>
      </c>
      <c r="B151">
        <v>-1</v>
      </c>
      <c r="C151" s="9">
        <v>4406948</v>
      </c>
      <c r="D151" s="2">
        <v>-0.01</v>
      </c>
      <c r="P151" s="4">
        <v>124</v>
      </c>
      <c r="Q151" s="4">
        <v>-0.12663283472377915</v>
      </c>
      <c r="R151" s="4">
        <v>-0.87336716527622082</v>
      </c>
      <c r="T151" s="4">
        <v>6.8725653867557028</v>
      </c>
      <c r="U151" s="4">
        <v>-1</v>
      </c>
    </row>
    <row r="152" spans="1:21" x14ac:dyDescent="0.3">
      <c r="A152" s="1">
        <v>39153</v>
      </c>
      <c r="B152">
        <v>-1</v>
      </c>
      <c r="C152" s="9">
        <v>4215959</v>
      </c>
      <c r="D152" s="2">
        <v>-1.1000000000000001E-3</v>
      </c>
      <c r="P152" s="4">
        <v>125</v>
      </c>
      <c r="Q152" s="4">
        <v>-0.13586092433388583</v>
      </c>
      <c r="R152" s="4">
        <v>-0.86413907566611414</v>
      </c>
      <c r="T152" s="4">
        <v>6.9282136894824697</v>
      </c>
      <c r="U152" s="4">
        <v>-1</v>
      </c>
    </row>
    <row r="153" spans="1:21" x14ac:dyDescent="0.3">
      <c r="A153" s="1">
        <v>39154</v>
      </c>
      <c r="B153">
        <v>-1</v>
      </c>
      <c r="C153" s="9">
        <v>4839239</v>
      </c>
      <c r="D153" s="2">
        <v>-6.8999999999999999E-3</v>
      </c>
      <c r="P153" s="4">
        <v>126</v>
      </c>
      <c r="Q153" s="4">
        <v>-0.26586428394397055</v>
      </c>
      <c r="R153" s="4">
        <v>-0.73413571605602945</v>
      </c>
      <c r="T153" s="4">
        <v>6.9838619922092366</v>
      </c>
      <c r="U153" s="4">
        <v>-1</v>
      </c>
    </row>
    <row r="154" spans="1:21" x14ac:dyDescent="0.3">
      <c r="A154" s="1">
        <v>39155</v>
      </c>
      <c r="B154">
        <v>0</v>
      </c>
      <c r="C154" s="9">
        <v>7153411</v>
      </c>
      <c r="D154" s="2">
        <v>2.5999999999999999E-3</v>
      </c>
      <c r="P154" s="4">
        <v>127</v>
      </c>
      <c r="Q154" s="4">
        <v>-6.9074246668988981E-2</v>
      </c>
      <c r="R154" s="4">
        <v>-0.93092575333101102</v>
      </c>
      <c r="T154" s="4">
        <v>7.0395102949360036</v>
      </c>
      <c r="U154" s="4">
        <v>-1</v>
      </c>
    </row>
    <row r="155" spans="1:21" x14ac:dyDescent="0.3">
      <c r="A155" s="1">
        <v>39157</v>
      </c>
      <c r="B155">
        <v>-1</v>
      </c>
      <c r="C155" s="9">
        <v>8605800</v>
      </c>
      <c r="D155" s="2">
        <v>5.3E-3</v>
      </c>
      <c r="P155" s="4">
        <v>128</v>
      </c>
      <c r="Q155" s="4">
        <v>-7.119294662427364E-2</v>
      </c>
      <c r="R155" s="4">
        <v>-0.92880705337572633</v>
      </c>
      <c r="T155" s="4">
        <v>7.0951585976627705</v>
      </c>
      <c r="U155" s="4">
        <v>-1</v>
      </c>
    </row>
    <row r="156" spans="1:21" x14ac:dyDescent="0.3">
      <c r="A156" s="1">
        <v>39161</v>
      </c>
      <c r="B156">
        <v>-1</v>
      </c>
      <c r="C156" s="9">
        <v>3819600</v>
      </c>
      <c r="D156" s="2">
        <v>1.0800000000000001E-2</v>
      </c>
      <c r="P156" s="4">
        <v>129</v>
      </c>
      <c r="Q156" s="4">
        <v>-0.21205996256163021</v>
      </c>
      <c r="R156" s="4">
        <v>-0.78794003743836982</v>
      </c>
      <c r="T156" s="4">
        <v>7.1508069003895374</v>
      </c>
      <c r="U156" s="4">
        <v>-1</v>
      </c>
    </row>
    <row r="157" spans="1:21" x14ac:dyDescent="0.3">
      <c r="A157" s="1">
        <v>39162</v>
      </c>
      <c r="B157">
        <v>-1</v>
      </c>
      <c r="C157" s="9">
        <v>6104533</v>
      </c>
      <c r="D157" s="2">
        <v>4.3900000000000002E-2</v>
      </c>
      <c r="P157" s="4">
        <v>130</v>
      </c>
      <c r="Q157" s="4">
        <v>-9.9378950010194408E-2</v>
      </c>
      <c r="R157" s="4">
        <v>-0.90062104998980563</v>
      </c>
      <c r="T157" s="4">
        <v>7.2064552031163043</v>
      </c>
      <c r="U157" s="4">
        <v>-1</v>
      </c>
    </row>
    <row r="158" spans="1:21" x14ac:dyDescent="0.3">
      <c r="A158" s="1">
        <v>39163</v>
      </c>
      <c r="B158">
        <v>-1</v>
      </c>
      <c r="C158" s="9">
        <v>5956356</v>
      </c>
      <c r="D158" s="2">
        <v>-1.61E-2</v>
      </c>
      <c r="P158" s="4">
        <v>131</v>
      </c>
      <c r="Q158" s="4">
        <v>-0.20430888079683826</v>
      </c>
      <c r="R158" s="4">
        <v>-0.79569111920316171</v>
      </c>
      <c r="T158" s="4">
        <v>7.2621035058430712</v>
      </c>
      <c r="U158" s="4">
        <v>-1</v>
      </c>
    </row>
    <row r="159" spans="1:21" x14ac:dyDescent="0.3">
      <c r="A159" s="1">
        <v>39164</v>
      </c>
      <c r="B159">
        <v>0</v>
      </c>
      <c r="C159" s="9">
        <v>2963600</v>
      </c>
      <c r="D159" s="2">
        <v>-2.9999999999999997E-4</v>
      </c>
      <c r="P159" s="4">
        <v>132</v>
      </c>
      <c r="Q159" s="4">
        <v>-0.15094170785688851</v>
      </c>
      <c r="R159" s="4">
        <v>-0.84905829214311146</v>
      </c>
      <c r="T159" s="4">
        <v>7.3177518085698381</v>
      </c>
      <c r="U159" s="4">
        <v>-1</v>
      </c>
    </row>
    <row r="160" spans="1:21" x14ac:dyDescent="0.3">
      <c r="A160" s="1">
        <v>39167</v>
      </c>
      <c r="B160">
        <v>-1</v>
      </c>
      <c r="C160" s="9">
        <v>7273290</v>
      </c>
      <c r="D160" s="2">
        <v>3.7999999999999999E-2</v>
      </c>
      <c r="P160" s="4">
        <v>133</v>
      </c>
      <c r="Q160" s="4">
        <v>-0.1432917912554974</v>
      </c>
      <c r="R160" s="4">
        <v>-0.8567082087445026</v>
      </c>
      <c r="T160" s="4">
        <v>7.373400111296605</v>
      </c>
      <c r="U160" s="4">
        <v>-1</v>
      </c>
    </row>
    <row r="161" spans="1:21" x14ac:dyDescent="0.3">
      <c r="A161" s="1">
        <v>39168</v>
      </c>
      <c r="B161">
        <v>0</v>
      </c>
      <c r="C161" s="9">
        <v>6576445</v>
      </c>
      <c r="D161" s="2">
        <v>1.0500000000000001E-2</v>
      </c>
      <c r="P161" s="4">
        <v>134</v>
      </c>
      <c r="Q161" s="4">
        <v>-0.12267125442240534</v>
      </c>
      <c r="R161" s="4">
        <v>-0.87732874557759466</v>
      </c>
      <c r="T161" s="4">
        <v>7.4290484140233719</v>
      </c>
      <c r="U161" s="4">
        <v>-1</v>
      </c>
    </row>
    <row r="162" spans="1:21" x14ac:dyDescent="0.3">
      <c r="A162" s="1">
        <v>39169</v>
      </c>
      <c r="B162">
        <v>0</v>
      </c>
      <c r="C162" s="9">
        <v>9045689</v>
      </c>
      <c r="D162" s="2">
        <v>1.29E-2</v>
      </c>
      <c r="P162" s="4">
        <v>135</v>
      </c>
      <c r="Q162" s="4">
        <v>-0.20497810731169536</v>
      </c>
      <c r="R162" s="4">
        <v>-0.79502189268830459</v>
      </c>
      <c r="T162" s="4">
        <v>7.4846967167501379</v>
      </c>
      <c r="U162" s="4">
        <v>-1</v>
      </c>
    </row>
    <row r="163" spans="1:21" x14ac:dyDescent="0.3">
      <c r="A163" s="1">
        <v>39170</v>
      </c>
      <c r="B163">
        <v>0</v>
      </c>
      <c r="C163" s="9">
        <v>9136534</v>
      </c>
      <c r="D163" s="2">
        <v>-3.0800000000000001E-2</v>
      </c>
      <c r="P163" s="4">
        <v>136</v>
      </c>
      <c r="Q163" s="4">
        <v>-0.36087157716097917</v>
      </c>
      <c r="R163" s="4">
        <v>-0.63912842283902083</v>
      </c>
      <c r="T163" s="4">
        <v>7.5403450194769048</v>
      </c>
      <c r="U163" s="4">
        <v>-1</v>
      </c>
    </row>
    <row r="164" spans="1:21" x14ac:dyDescent="0.3">
      <c r="A164" s="1">
        <v>39171</v>
      </c>
      <c r="B164">
        <v>0</v>
      </c>
      <c r="C164" s="9">
        <v>4551800</v>
      </c>
      <c r="D164" s="2">
        <v>-7.3000000000000001E-3</v>
      </c>
      <c r="P164" s="4">
        <v>137</v>
      </c>
      <c r="Q164" s="4">
        <v>-0.23062954595846369</v>
      </c>
      <c r="R164" s="4">
        <v>-0.76937045404153626</v>
      </c>
      <c r="T164" s="4">
        <v>7.5959933222036717</v>
      </c>
      <c r="U164" s="4">
        <v>-1</v>
      </c>
    </row>
    <row r="165" spans="1:21" x14ac:dyDescent="0.3">
      <c r="A165" s="1">
        <v>39174</v>
      </c>
      <c r="B165">
        <v>0</v>
      </c>
      <c r="C165" s="9">
        <v>5579000</v>
      </c>
      <c r="D165" s="2">
        <v>1.03E-2</v>
      </c>
      <c r="P165" s="4">
        <v>138</v>
      </c>
      <c r="Q165" s="4">
        <v>-0.25574169865708901</v>
      </c>
      <c r="R165" s="4">
        <v>-0.74425830134291093</v>
      </c>
      <c r="T165" s="4">
        <v>7.6516416249304386</v>
      </c>
      <c r="U165" s="4">
        <v>-1</v>
      </c>
    </row>
    <row r="166" spans="1:21" x14ac:dyDescent="0.3">
      <c r="A166" s="1">
        <v>39175</v>
      </c>
      <c r="B166">
        <v>0</v>
      </c>
      <c r="C166" s="9">
        <v>12839177</v>
      </c>
      <c r="D166" s="2">
        <v>5.21E-2</v>
      </c>
      <c r="P166" s="4">
        <v>139</v>
      </c>
      <c r="Q166" s="4">
        <v>-0.1684695562583782</v>
      </c>
      <c r="R166" s="4">
        <v>-0.83153044374162177</v>
      </c>
      <c r="T166" s="4">
        <v>7.7072899276572056</v>
      </c>
      <c r="U166" s="4">
        <v>-1</v>
      </c>
    </row>
    <row r="167" spans="1:21" x14ac:dyDescent="0.3">
      <c r="A167" s="1">
        <v>39176</v>
      </c>
      <c r="B167">
        <v>0</v>
      </c>
      <c r="C167" s="9">
        <v>12352881</v>
      </c>
      <c r="D167" s="2">
        <v>-1.7600000000000001E-2</v>
      </c>
      <c r="P167" s="4">
        <v>140</v>
      </c>
      <c r="Q167" s="4">
        <v>-7.3261710457861409E-2</v>
      </c>
      <c r="R167" s="4">
        <v>-0.92673828954213855</v>
      </c>
      <c r="T167" s="4">
        <v>7.7629382303839725</v>
      </c>
      <c r="U167" s="4">
        <v>-1</v>
      </c>
    </row>
    <row r="168" spans="1:21" x14ac:dyDescent="0.3">
      <c r="A168" s="1">
        <v>39177</v>
      </c>
      <c r="B168">
        <v>-1</v>
      </c>
      <c r="C168" s="9">
        <v>9500800</v>
      </c>
      <c r="D168" s="2">
        <v>-3.5999999999999999E-3</v>
      </c>
      <c r="P168" s="4">
        <v>141</v>
      </c>
      <c r="Q168" s="4">
        <v>-0.11182290989051358</v>
      </c>
      <c r="R168" s="4">
        <v>-0.88817709010948642</v>
      </c>
      <c r="T168" s="4">
        <v>7.8185865331107394</v>
      </c>
      <c r="U168" s="4">
        <v>-1</v>
      </c>
    </row>
    <row r="169" spans="1:21" x14ac:dyDescent="0.3">
      <c r="A169" s="1">
        <v>39181</v>
      </c>
      <c r="B169">
        <v>-1</v>
      </c>
      <c r="C169" s="9">
        <v>3843200</v>
      </c>
      <c r="D169" s="2">
        <v>-1.7500000000000002E-2</v>
      </c>
      <c r="P169" s="4">
        <v>142</v>
      </c>
      <c r="Q169" s="4">
        <v>-0.1746011985331174</v>
      </c>
      <c r="R169" s="4">
        <v>-0.8253988014668826</v>
      </c>
      <c r="T169" s="4">
        <v>7.8742348358375063</v>
      </c>
      <c r="U169" s="4">
        <v>-1</v>
      </c>
    </row>
    <row r="170" spans="1:21" x14ac:dyDescent="0.3">
      <c r="A170" s="1">
        <v>39182</v>
      </c>
      <c r="B170">
        <v>-1</v>
      </c>
      <c r="C170" s="9">
        <v>3303400</v>
      </c>
      <c r="D170" s="2">
        <v>8.0999999999999996E-3</v>
      </c>
      <c r="P170" s="4">
        <v>143</v>
      </c>
      <c r="Q170" s="4">
        <v>-0.25594893624263199</v>
      </c>
      <c r="R170" s="4">
        <v>-0.74405106375736807</v>
      </c>
      <c r="T170" s="4">
        <v>7.9298831385642732</v>
      </c>
      <c r="U170" s="4">
        <v>-1</v>
      </c>
    </row>
    <row r="171" spans="1:21" x14ac:dyDescent="0.3">
      <c r="A171" s="1">
        <v>39183</v>
      </c>
      <c r="B171">
        <v>-1</v>
      </c>
      <c r="C171" s="9">
        <v>3939700</v>
      </c>
      <c r="D171" s="2">
        <v>-2.3199999999999998E-2</v>
      </c>
      <c r="P171" s="4">
        <v>144</v>
      </c>
      <c r="Q171" s="4">
        <v>-0.16391851398835175</v>
      </c>
      <c r="R171" s="4">
        <v>-0.83608148601164822</v>
      </c>
      <c r="T171" s="4">
        <v>7.9855314412910401</v>
      </c>
      <c r="U171" s="4">
        <v>-1</v>
      </c>
    </row>
    <row r="172" spans="1:21" x14ac:dyDescent="0.3">
      <c r="A172" s="1">
        <v>39188</v>
      </c>
      <c r="B172">
        <v>-1</v>
      </c>
      <c r="C172" s="9">
        <v>3057940</v>
      </c>
      <c r="D172" s="2">
        <v>1.17E-2</v>
      </c>
      <c r="P172" s="4">
        <v>145</v>
      </c>
      <c r="Q172" s="4">
        <v>-0.25263145825666583</v>
      </c>
      <c r="R172" s="4">
        <v>-0.74736854174333422</v>
      </c>
      <c r="T172" s="4">
        <v>8.041179744017807</v>
      </c>
      <c r="U172" s="4">
        <v>-1</v>
      </c>
    </row>
    <row r="173" spans="1:21" x14ac:dyDescent="0.3">
      <c r="A173" s="1">
        <v>39189</v>
      </c>
      <c r="B173">
        <v>-1</v>
      </c>
      <c r="C173" s="9">
        <v>6919178</v>
      </c>
      <c r="D173" s="2">
        <v>3.1699999999999999E-2</v>
      </c>
      <c r="P173" s="4">
        <v>146</v>
      </c>
      <c r="Q173" s="4">
        <v>-0.12867975152898339</v>
      </c>
      <c r="R173" s="4">
        <v>-0.87132024847101663</v>
      </c>
      <c r="T173" s="4">
        <v>8.096828046744573</v>
      </c>
      <c r="U173" s="4">
        <v>-1</v>
      </c>
    </row>
    <row r="174" spans="1:21" x14ac:dyDescent="0.3">
      <c r="A174" s="1">
        <v>39190</v>
      </c>
      <c r="B174">
        <v>0</v>
      </c>
      <c r="C174" s="9">
        <v>4219980</v>
      </c>
      <c r="D174" s="2">
        <v>-1.3100000000000001E-2</v>
      </c>
      <c r="P174" s="4">
        <v>147</v>
      </c>
      <c r="Q174" s="4">
        <v>-0.24283020760954965</v>
      </c>
      <c r="R174" s="4">
        <v>-0.75716979239045035</v>
      </c>
      <c r="T174" s="4">
        <v>8.1524763494713408</v>
      </c>
      <c r="U174" s="4">
        <v>-1</v>
      </c>
    </row>
    <row r="175" spans="1:21" x14ac:dyDescent="0.3">
      <c r="A175" s="1">
        <v>39191</v>
      </c>
      <c r="B175">
        <v>0</v>
      </c>
      <c r="C175" s="9">
        <v>3209619</v>
      </c>
      <c r="D175" s="2">
        <v>5.7000000000000002E-3</v>
      </c>
      <c r="P175" s="4">
        <v>148</v>
      </c>
      <c r="Q175" s="4">
        <v>-0.16188004236128886</v>
      </c>
      <c r="R175" s="4">
        <v>-0.83811995763871117</v>
      </c>
      <c r="T175" s="4">
        <v>8.2081246521981068</v>
      </c>
      <c r="U175" s="4">
        <v>-1</v>
      </c>
    </row>
    <row r="176" spans="1:21" x14ac:dyDescent="0.3">
      <c r="A176" s="1">
        <v>39192</v>
      </c>
      <c r="B176">
        <v>0</v>
      </c>
      <c r="C176" s="9">
        <v>3480500</v>
      </c>
      <c r="D176" s="2">
        <v>-1.1599999999999999E-2</v>
      </c>
      <c r="P176" s="4">
        <v>149</v>
      </c>
      <c r="Q176" s="4">
        <v>-0.11219752691574428</v>
      </c>
      <c r="R176" s="4">
        <v>-0.88780247308425575</v>
      </c>
      <c r="T176" s="4">
        <v>8.2637729549248746</v>
      </c>
      <c r="U176" s="4">
        <v>-1</v>
      </c>
    </row>
    <row r="177" spans="1:21" x14ac:dyDescent="0.3">
      <c r="A177" s="1">
        <v>39195</v>
      </c>
      <c r="B177">
        <v>0</v>
      </c>
      <c r="C177" s="9">
        <v>10716888</v>
      </c>
      <c r="D177" s="2">
        <v>-5.1400000000000001E-2</v>
      </c>
      <c r="P177" s="4">
        <v>150</v>
      </c>
      <c r="Q177" s="4">
        <v>-0.10582684325684898</v>
      </c>
      <c r="R177" s="4">
        <v>-0.89417315674315101</v>
      </c>
      <c r="T177" s="4">
        <v>8.3194212576516406</v>
      </c>
      <c r="U177" s="4">
        <v>-1</v>
      </c>
    </row>
    <row r="178" spans="1:21" x14ac:dyDescent="0.3">
      <c r="A178" s="1">
        <v>39196</v>
      </c>
      <c r="B178">
        <v>1</v>
      </c>
      <c r="C178" s="9">
        <v>6101624</v>
      </c>
      <c r="D178" s="2">
        <v>-1.7999999999999999E-2</v>
      </c>
      <c r="P178" s="4">
        <v>151</v>
      </c>
      <c r="Q178" s="4">
        <v>-0.10451295259866503</v>
      </c>
      <c r="R178" s="4">
        <v>-0.895487047401335</v>
      </c>
      <c r="T178" s="4">
        <v>8.3750695603784084</v>
      </c>
      <c r="U178" s="4">
        <v>-1</v>
      </c>
    </row>
    <row r="179" spans="1:21" x14ac:dyDescent="0.3">
      <c r="A179" s="1">
        <v>39197</v>
      </c>
      <c r="B179">
        <v>0</v>
      </c>
      <c r="C179" s="9">
        <v>5371000</v>
      </c>
      <c r="D179" s="2">
        <v>1.5599999999999999E-2</v>
      </c>
      <c r="P179" s="4">
        <v>152</v>
      </c>
      <c r="Q179" s="4">
        <v>-0.11981003051012591</v>
      </c>
      <c r="R179" s="4">
        <v>-0.88018996948987405</v>
      </c>
      <c r="T179" s="4">
        <v>8.4307178631051745</v>
      </c>
      <c r="U179" s="4">
        <v>-1</v>
      </c>
    </row>
    <row r="180" spans="1:21" x14ac:dyDescent="0.3">
      <c r="A180" s="1">
        <v>39198</v>
      </c>
      <c r="B180">
        <v>0</v>
      </c>
      <c r="C180" s="9">
        <v>6965930</v>
      </c>
      <c r="D180" s="2">
        <v>-6.8999999999999999E-3</v>
      </c>
      <c r="P180" s="4">
        <v>153</v>
      </c>
      <c r="Q180" s="4">
        <v>-0.1913053948742427</v>
      </c>
      <c r="R180" s="4">
        <v>0.1913053948742427</v>
      </c>
      <c r="T180" s="4">
        <v>8.4863661658319405</v>
      </c>
      <c r="U180" s="4">
        <v>-1</v>
      </c>
    </row>
    <row r="181" spans="1:21" x14ac:dyDescent="0.3">
      <c r="A181" s="1">
        <v>39199</v>
      </c>
      <c r="B181">
        <v>0</v>
      </c>
      <c r="C181" s="9">
        <v>3281456</v>
      </c>
      <c r="D181" s="2">
        <v>2.5000000000000001E-3</v>
      </c>
      <c r="P181" s="4">
        <v>154</v>
      </c>
      <c r="Q181" s="4">
        <v>-0.23463123955521833</v>
      </c>
      <c r="R181" s="4">
        <v>-0.76536876044478164</v>
      </c>
      <c r="T181" s="4">
        <v>8.5420144685587083</v>
      </c>
      <c r="U181" s="4">
        <v>-1</v>
      </c>
    </row>
    <row r="182" spans="1:21" x14ac:dyDescent="0.3">
      <c r="A182" s="1">
        <v>39202</v>
      </c>
      <c r="B182">
        <v>0</v>
      </c>
      <c r="C182" s="9">
        <v>4027680</v>
      </c>
      <c r="D182" s="2">
        <v>-1.9400000000000001E-2</v>
      </c>
      <c r="P182" s="4">
        <v>155</v>
      </c>
      <c r="Q182" s="4">
        <v>-9.8674430612088901E-2</v>
      </c>
      <c r="R182" s="4">
        <v>-0.90132556938791109</v>
      </c>
      <c r="T182" s="4">
        <v>8.5976627712854743</v>
      </c>
      <c r="U182" s="4">
        <v>-1</v>
      </c>
    </row>
    <row r="183" spans="1:21" x14ac:dyDescent="0.3">
      <c r="A183" s="1">
        <v>39203</v>
      </c>
      <c r="B183">
        <v>0</v>
      </c>
      <c r="C183" s="9">
        <v>4547552</v>
      </c>
      <c r="D183" s="2">
        <v>-1.4999999999999999E-2</v>
      </c>
      <c r="P183" s="4">
        <v>156</v>
      </c>
      <c r="Q183" s="4">
        <v>-0.18050094570288308</v>
      </c>
      <c r="R183" s="4">
        <v>-0.81949905429711689</v>
      </c>
      <c r="T183" s="4">
        <v>8.6533110740122421</v>
      </c>
      <c r="U183" s="4">
        <v>-1</v>
      </c>
    </row>
    <row r="184" spans="1:21" x14ac:dyDescent="0.3">
      <c r="A184" s="1">
        <v>39204</v>
      </c>
      <c r="B184">
        <v>0</v>
      </c>
      <c r="C184" s="9">
        <v>6155894</v>
      </c>
      <c r="D184" s="2">
        <v>-2.7000000000000001E-3</v>
      </c>
      <c r="P184" s="4">
        <v>157</v>
      </c>
      <c r="Q184" s="4">
        <v>-0.14779348490135383</v>
      </c>
      <c r="R184" s="4">
        <v>-0.8522065150986462</v>
      </c>
      <c r="T184" s="4">
        <v>8.7089593767390081</v>
      </c>
      <c r="U184" s="4">
        <v>-1</v>
      </c>
    </row>
    <row r="185" spans="1:21" x14ac:dyDescent="0.3">
      <c r="A185" s="1">
        <v>39205</v>
      </c>
      <c r="B185">
        <v>0</v>
      </c>
      <c r="C185" s="9">
        <v>3800681</v>
      </c>
      <c r="D185" s="2">
        <v>1.3100000000000001E-2</v>
      </c>
      <c r="P185" s="4">
        <v>158</v>
      </c>
      <c r="Q185" s="4">
        <v>-6.8635728686710598E-2</v>
      </c>
      <c r="R185" s="4">
        <v>6.8635728686710598E-2</v>
      </c>
      <c r="T185" s="4">
        <v>8.7646076794657759</v>
      </c>
      <c r="U185" s="4">
        <v>-1</v>
      </c>
    </row>
    <row r="186" spans="1:21" x14ac:dyDescent="0.3">
      <c r="A186" s="1">
        <v>39206</v>
      </c>
      <c r="B186">
        <v>0</v>
      </c>
      <c r="C186" s="9">
        <v>3872150</v>
      </c>
      <c r="D186" s="2">
        <v>-1.1599999999999999E-2</v>
      </c>
      <c r="P186" s="4">
        <v>159</v>
      </c>
      <c r="Q186" s="4">
        <v>-0.21154236519098593</v>
      </c>
      <c r="R186" s="4">
        <v>-0.7884576348090141</v>
      </c>
      <c r="T186" s="4">
        <v>8.8202559821925419</v>
      </c>
      <c r="U186" s="4">
        <v>-1</v>
      </c>
    </row>
    <row r="187" spans="1:21" x14ac:dyDescent="0.3">
      <c r="A187" s="1">
        <v>39209</v>
      </c>
      <c r="B187">
        <v>0</v>
      </c>
      <c r="C187" s="9">
        <v>3265571</v>
      </c>
      <c r="D187" s="2">
        <v>-2.2700000000000001E-2</v>
      </c>
      <c r="P187" s="4">
        <v>160</v>
      </c>
      <c r="Q187" s="4">
        <v>-0.17834373899752567</v>
      </c>
      <c r="R187" s="4">
        <v>0.17834373899752567</v>
      </c>
      <c r="T187" s="4">
        <v>8.8759042849193097</v>
      </c>
      <c r="U187" s="4">
        <v>-1</v>
      </c>
    </row>
    <row r="188" spans="1:21" x14ac:dyDescent="0.3">
      <c r="A188" s="1">
        <v>39210</v>
      </c>
      <c r="B188">
        <v>0</v>
      </c>
      <c r="C188" s="9">
        <v>3910440</v>
      </c>
      <c r="D188" s="2">
        <v>8.3999999999999995E-3</v>
      </c>
      <c r="P188" s="4">
        <v>161</v>
      </c>
      <c r="Q188" s="4">
        <v>-0.25096571822127595</v>
      </c>
      <c r="R188" s="4">
        <v>0.25096571822127595</v>
      </c>
      <c r="T188" s="4">
        <v>8.9315525876460757</v>
      </c>
      <c r="U188" s="4">
        <v>-1</v>
      </c>
    </row>
    <row r="189" spans="1:21" x14ac:dyDescent="0.3">
      <c r="A189" s="1">
        <v>39211</v>
      </c>
      <c r="B189">
        <v>0</v>
      </c>
      <c r="C189" s="9">
        <v>4939953</v>
      </c>
      <c r="D189" s="2">
        <v>1.9400000000000001E-2</v>
      </c>
      <c r="P189" s="4">
        <v>162</v>
      </c>
      <c r="Q189" s="4">
        <v>-0.23289814903989217</v>
      </c>
      <c r="R189" s="4">
        <v>0.23289814903989217</v>
      </c>
      <c r="T189" s="4">
        <v>8.9872008903728435</v>
      </c>
      <c r="U189" s="4">
        <v>-1</v>
      </c>
    </row>
    <row r="190" spans="1:21" x14ac:dyDescent="0.3">
      <c r="A190" s="1">
        <v>39212</v>
      </c>
      <c r="B190">
        <v>1</v>
      </c>
      <c r="C190" s="9">
        <v>4502245</v>
      </c>
      <c r="D190" s="2">
        <v>-2.1999999999999999E-2</v>
      </c>
      <c r="P190" s="4">
        <v>163</v>
      </c>
      <c r="Q190" s="4">
        <v>-0.11129914360325205</v>
      </c>
      <c r="R190" s="4">
        <v>0.11129914360325205</v>
      </c>
      <c r="T190" s="4">
        <v>9.0428491930996096</v>
      </c>
      <c r="U190" s="4">
        <v>-1</v>
      </c>
    </row>
    <row r="191" spans="1:21" x14ac:dyDescent="0.3">
      <c r="A191" s="1">
        <v>39213</v>
      </c>
      <c r="B191">
        <v>1</v>
      </c>
      <c r="C191" s="9">
        <v>3029532</v>
      </c>
      <c r="D191" s="2">
        <v>5.7999999999999996E-3</v>
      </c>
      <c r="P191" s="4">
        <v>164</v>
      </c>
      <c r="Q191" s="4">
        <v>-0.14937271498016957</v>
      </c>
      <c r="R191" s="4">
        <v>0.14937271498016957</v>
      </c>
      <c r="T191" s="4">
        <v>9.0984974958263756</v>
      </c>
      <c r="U191" s="4">
        <v>-1</v>
      </c>
    </row>
    <row r="192" spans="1:21" x14ac:dyDescent="0.3">
      <c r="A192" s="1">
        <v>39216</v>
      </c>
      <c r="B192">
        <v>0</v>
      </c>
      <c r="C192" s="9">
        <v>4800338</v>
      </c>
      <c r="D192" s="2">
        <v>-1.7600000000000001E-2</v>
      </c>
      <c r="P192" s="4">
        <v>165</v>
      </c>
      <c r="Q192" s="4">
        <v>-0.37935443482380682</v>
      </c>
      <c r="R192" s="4">
        <v>0.37935443482380682</v>
      </c>
      <c r="T192" s="4">
        <v>9.1541457985531434</v>
      </c>
      <c r="U192" s="4">
        <v>-1</v>
      </c>
    </row>
    <row r="193" spans="1:21" x14ac:dyDescent="0.3">
      <c r="A193" s="1">
        <v>39217</v>
      </c>
      <c r="B193">
        <v>0</v>
      </c>
      <c r="C193" s="9">
        <v>6099279</v>
      </c>
      <c r="D193" s="2">
        <v>-2.5100000000000001E-2</v>
      </c>
      <c r="P193" s="4">
        <v>166</v>
      </c>
      <c r="Q193" s="4">
        <v>-0.33226414455482617</v>
      </c>
      <c r="R193" s="4">
        <v>0.33226414455482617</v>
      </c>
      <c r="T193" s="4">
        <v>9.2097941012799094</v>
      </c>
      <c r="U193" s="4">
        <v>-1</v>
      </c>
    </row>
    <row r="194" spans="1:21" x14ac:dyDescent="0.3">
      <c r="A194" s="1">
        <v>39218</v>
      </c>
      <c r="B194">
        <v>1</v>
      </c>
      <c r="C194" s="9">
        <v>4979483</v>
      </c>
      <c r="D194" s="2">
        <v>1.5800000000000002E-2</v>
      </c>
      <c r="P194" s="4">
        <v>167</v>
      </c>
      <c r="Q194" s="4">
        <v>-0.2563264361347849</v>
      </c>
      <c r="R194" s="4">
        <v>-0.7436735638652151</v>
      </c>
      <c r="T194" s="4">
        <v>9.2654424040066772</v>
      </c>
      <c r="U194" s="4">
        <v>-1</v>
      </c>
    </row>
    <row r="195" spans="1:21" x14ac:dyDescent="0.3">
      <c r="A195" s="1">
        <v>39219</v>
      </c>
      <c r="B195">
        <v>0</v>
      </c>
      <c r="C195" s="9">
        <v>3645304</v>
      </c>
      <c r="D195" s="2">
        <v>9.9000000000000008E-3</v>
      </c>
      <c r="P195" s="4">
        <v>168</v>
      </c>
      <c r="Q195" s="4">
        <v>-8.5953976386982364E-2</v>
      </c>
      <c r="R195" s="4">
        <v>-0.91404602361301768</v>
      </c>
      <c r="T195" s="4">
        <v>9.3210907067334432</v>
      </c>
      <c r="U195" s="4">
        <v>-1</v>
      </c>
    </row>
    <row r="196" spans="1:21" x14ac:dyDescent="0.3">
      <c r="A196" s="1">
        <v>39220</v>
      </c>
      <c r="B196">
        <v>0</v>
      </c>
      <c r="C196" s="9">
        <v>4578545</v>
      </c>
      <c r="D196" s="2">
        <v>-9.7000000000000003E-3</v>
      </c>
      <c r="P196" s="4">
        <v>169</v>
      </c>
      <c r="Q196" s="4">
        <v>-8.2451506779272168E-2</v>
      </c>
      <c r="R196" s="4">
        <v>-0.91754849322072785</v>
      </c>
      <c r="T196" s="4">
        <v>9.376739009460211</v>
      </c>
      <c r="U196" s="4">
        <v>-1</v>
      </c>
    </row>
    <row r="197" spans="1:21" x14ac:dyDescent="0.3">
      <c r="A197" s="1">
        <v>39223</v>
      </c>
      <c r="B197">
        <v>0</v>
      </c>
      <c r="C197" s="9">
        <v>8866973</v>
      </c>
      <c r="D197" s="2">
        <v>4.41E-2</v>
      </c>
      <c r="P197" s="4">
        <v>170</v>
      </c>
      <c r="Q197" s="4">
        <v>-8.6047995850633247E-2</v>
      </c>
      <c r="R197" s="4">
        <v>-0.91395200414936673</v>
      </c>
      <c r="T197" s="4">
        <v>9.432387312186977</v>
      </c>
      <c r="U197" s="4">
        <v>-1</v>
      </c>
    </row>
    <row r="198" spans="1:21" x14ac:dyDescent="0.3">
      <c r="A198" s="1">
        <v>39224</v>
      </c>
      <c r="B198">
        <v>0</v>
      </c>
      <c r="C198" s="9">
        <v>8512382</v>
      </c>
      <c r="D198" s="2">
        <v>1E-4</v>
      </c>
      <c r="P198" s="4">
        <v>171</v>
      </c>
      <c r="Q198" s="4">
        <v>-7.7050436247231346E-2</v>
      </c>
      <c r="R198" s="4">
        <v>-0.92294956375276871</v>
      </c>
      <c r="T198" s="4">
        <v>9.4880356149137448</v>
      </c>
      <c r="U198" s="4">
        <v>-1</v>
      </c>
    </row>
    <row r="199" spans="1:21" x14ac:dyDescent="0.3">
      <c r="A199" s="1">
        <v>39225</v>
      </c>
      <c r="B199">
        <v>0</v>
      </c>
      <c r="C199" s="9">
        <v>6303254</v>
      </c>
      <c r="D199" s="2">
        <v>-1.4800000000000001E-2</v>
      </c>
      <c r="P199" s="4">
        <v>172</v>
      </c>
      <c r="Q199" s="4">
        <v>-0.19830687028904539</v>
      </c>
      <c r="R199" s="4">
        <v>-0.80169312971095463</v>
      </c>
      <c r="T199" s="4">
        <v>9.5436839176405108</v>
      </c>
      <c r="U199" s="4">
        <v>-1</v>
      </c>
    </row>
    <row r="200" spans="1:21" x14ac:dyDescent="0.3">
      <c r="A200" s="1">
        <v>39226</v>
      </c>
      <c r="B200">
        <v>0</v>
      </c>
      <c r="C200" s="9">
        <v>6068490</v>
      </c>
      <c r="D200" s="2">
        <v>-3.32E-2</v>
      </c>
      <c r="P200" s="4">
        <v>173</v>
      </c>
      <c r="Q200" s="4">
        <v>-9.8945822180735957E-2</v>
      </c>
      <c r="R200" s="4">
        <v>9.8945822180735957E-2</v>
      </c>
      <c r="T200" s="4">
        <v>9.5993322203672786</v>
      </c>
      <c r="U200" s="4">
        <v>-1</v>
      </c>
    </row>
    <row r="201" spans="1:21" x14ac:dyDescent="0.3">
      <c r="A201" s="1">
        <v>39227</v>
      </c>
      <c r="B201">
        <v>1</v>
      </c>
      <c r="C201" s="9">
        <v>4634040</v>
      </c>
      <c r="D201" s="2">
        <v>-2.1600000000000001E-2</v>
      </c>
      <c r="P201" s="4">
        <v>174</v>
      </c>
      <c r="Q201" s="4">
        <v>-7.8599813968554019E-2</v>
      </c>
      <c r="R201" s="4">
        <v>7.8599813968554019E-2</v>
      </c>
      <c r="T201" s="4">
        <v>9.6549805230940446</v>
      </c>
      <c r="U201" s="4">
        <v>-1</v>
      </c>
    </row>
    <row r="202" spans="1:21" x14ac:dyDescent="0.3">
      <c r="A202" s="1">
        <v>39231</v>
      </c>
      <c r="B202">
        <v>1</v>
      </c>
      <c r="C202" s="9">
        <v>2555576</v>
      </c>
      <c r="D202" s="2">
        <v>-1.4E-3</v>
      </c>
      <c r="P202" s="4">
        <v>175</v>
      </c>
      <c r="Q202" s="4">
        <v>-7.8248121694133976E-2</v>
      </c>
      <c r="R202" s="4">
        <v>7.8248121694133976E-2</v>
      </c>
      <c r="T202" s="4">
        <v>9.7106288258208124</v>
      </c>
      <c r="U202" s="4">
        <v>-1</v>
      </c>
    </row>
    <row r="203" spans="1:21" x14ac:dyDescent="0.3">
      <c r="A203" s="1">
        <v>39232</v>
      </c>
      <c r="B203">
        <v>0</v>
      </c>
      <c r="C203" s="9">
        <v>3830650</v>
      </c>
      <c r="D203" s="2">
        <v>2.24E-2</v>
      </c>
      <c r="P203" s="4">
        <v>176</v>
      </c>
      <c r="Q203" s="4">
        <v>-0.26889307546994518</v>
      </c>
      <c r="R203" s="4">
        <v>0.26889307546994518</v>
      </c>
      <c r="T203" s="4">
        <v>9.7662771285475785</v>
      </c>
      <c r="U203" s="4">
        <v>-1</v>
      </c>
    </row>
    <row r="204" spans="1:21" x14ac:dyDescent="0.3">
      <c r="A204" s="1">
        <v>39233</v>
      </c>
      <c r="B204">
        <v>1</v>
      </c>
      <c r="C204" s="9">
        <v>4448668</v>
      </c>
      <c r="D204" s="2">
        <v>-1.9699999999999999E-2</v>
      </c>
      <c r="P204" s="4">
        <v>177</v>
      </c>
      <c r="Q204" s="4">
        <v>-0.15109913844037198</v>
      </c>
      <c r="R204" s="4">
        <v>1.1510991384403719</v>
      </c>
      <c r="T204" s="4">
        <v>9.8219254312743445</v>
      </c>
      <c r="U204" s="4">
        <v>-1</v>
      </c>
    </row>
    <row r="205" spans="1:21" x14ac:dyDescent="0.3">
      <c r="A205" s="1">
        <v>39234</v>
      </c>
      <c r="B205">
        <v>1</v>
      </c>
      <c r="C205" s="9">
        <v>2787790</v>
      </c>
      <c r="D205" s="2">
        <v>2.5000000000000001E-3</v>
      </c>
      <c r="P205" s="4">
        <v>178</v>
      </c>
      <c r="Q205" s="4">
        <v>-0.1458612895105145</v>
      </c>
      <c r="R205" s="4">
        <v>0.1458612895105145</v>
      </c>
      <c r="T205" s="4">
        <v>9.8775737340011123</v>
      </c>
      <c r="U205" s="4">
        <v>-1</v>
      </c>
    </row>
    <row r="206" spans="1:21" x14ac:dyDescent="0.3">
      <c r="A206" s="1">
        <v>39237</v>
      </c>
      <c r="B206">
        <v>1</v>
      </c>
      <c r="C206" s="9">
        <v>8598970</v>
      </c>
      <c r="D206" s="2">
        <v>2.9100000000000001E-2</v>
      </c>
      <c r="P206" s="4">
        <v>179</v>
      </c>
      <c r="Q206" s="4">
        <v>-0.1813783012775585</v>
      </c>
      <c r="R206" s="4">
        <v>0.1813783012775585</v>
      </c>
      <c r="T206" s="4">
        <v>9.9332220367278783</v>
      </c>
      <c r="U206" s="4">
        <v>-1</v>
      </c>
    </row>
    <row r="207" spans="1:21" x14ac:dyDescent="0.3">
      <c r="A207" s="1">
        <v>39238</v>
      </c>
      <c r="B207">
        <v>0</v>
      </c>
      <c r="C207" s="9">
        <v>6156545</v>
      </c>
      <c r="D207" s="2">
        <v>3.8999999999999998E-3</v>
      </c>
      <c r="P207" s="4">
        <v>180</v>
      </c>
      <c r="Q207" s="4">
        <v>-7.9163903731076596E-2</v>
      </c>
      <c r="R207" s="4">
        <v>7.9163903731076596E-2</v>
      </c>
      <c r="T207" s="4">
        <v>9.9888703394546461</v>
      </c>
      <c r="U207" s="4">
        <v>-1</v>
      </c>
    </row>
    <row r="208" spans="1:21" x14ac:dyDescent="0.3">
      <c r="A208" s="1">
        <v>39239</v>
      </c>
      <c r="B208">
        <v>0</v>
      </c>
      <c r="C208" s="9">
        <v>7145304</v>
      </c>
      <c r="D208" s="2">
        <v>-4.0099999999999997E-2</v>
      </c>
      <c r="P208" s="4">
        <v>181</v>
      </c>
      <c r="Q208" s="4">
        <v>-9.039482776778035E-2</v>
      </c>
      <c r="R208" s="4">
        <v>9.039482776778035E-2</v>
      </c>
      <c r="T208" s="4">
        <v>10.044518642181412</v>
      </c>
      <c r="U208" s="4">
        <v>-1</v>
      </c>
    </row>
    <row r="209" spans="1:21" x14ac:dyDescent="0.3">
      <c r="A209" s="1">
        <v>39240</v>
      </c>
      <c r="B209">
        <v>0</v>
      </c>
      <c r="C209" s="9">
        <v>7105895</v>
      </c>
      <c r="D209" s="2">
        <v>-3.3300000000000003E-2</v>
      </c>
      <c r="P209" s="4">
        <v>182</v>
      </c>
      <c r="Q209" s="4">
        <v>-0.10752922506556221</v>
      </c>
      <c r="R209" s="4">
        <v>0.10752922506556221</v>
      </c>
      <c r="T209" s="4">
        <v>10.10016694490818</v>
      </c>
      <c r="U209" s="4">
        <v>-1</v>
      </c>
    </row>
    <row r="210" spans="1:21" x14ac:dyDescent="0.3">
      <c r="A210" s="1">
        <v>39241</v>
      </c>
      <c r="B210">
        <v>0</v>
      </c>
      <c r="C210" s="9">
        <v>6446899</v>
      </c>
      <c r="D210" s="2">
        <v>8.3999999999999995E-3</v>
      </c>
      <c r="P210" s="4">
        <v>183</v>
      </c>
      <c r="Q210" s="4">
        <v>-0.1599167821762735</v>
      </c>
      <c r="R210" s="4">
        <v>0.1599167821762735</v>
      </c>
      <c r="T210" s="4">
        <v>10.155815247634946</v>
      </c>
      <c r="U210" s="4">
        <v>-1</v>
      </c>
    </row>
    <row r="211" spans="1:21" x14ac:dyDescent="0.3">
      <c r="A211" s="1">
        <v>39244</v>
      </c>
      <c r="B211">
        <v>0</v>
      </c>
      <c r="C211" s="9">
        <v>4172100</v>
      </c>
      <c r="D211" s="2">
        <v>9.4000000000000004E-3</v>
      </c>
      <c r="P211" s="4">
        <v>184</v>
      </c>
      <c r="Q211" s="4">
        <v>-9.9216065583221394E-2</v>
      </c>
      <c r="R211" s="4">
        <v>9.9216065583221394E-2</v>
      </c>
      <c r="T211" s="4">
        <v>10.211463550361714</v>
      </c>
      <c r="U211" s="4">
        <v>-1</v>
      </c>
    </row>
    <row r="212" spans="1:21" x14ac:dyDescent="0.3">
      <c r="A212" s="1">
        <v>39245</v>
      </c>
      <c r="B212">
        <v>1</v>
      </c>
      <c r="C212" s="9">
        <v>4685375</v>
      </c>
      <c r="D212" s="2">
        <v>-5.4000000000000003E-3</v>
      </c>
      <c r="P212" s="4">
        <v>185</v>
      </c>
      <c r="Q212" s="4">
        <v>-8.9586493486775665E-2</v>
      </c>
      <c r="R212" s="4">
        <v>8.9586493486775665E-2</v>
      </c>
      <c r="T212" s="4">
        <v>10.26711185308848</v>
      </c>
      <c r="U212" s="4">
        <v>-1</v>
      </c>
    </row>
    <row r="213" spans="1:21" x14ac:dyDescent="0.3">
      <c r="A213" s="1">
        <v>39246</v>
      </c>
      <c r="B213">
        <v>1</v>
      </c>
      <c r="C213" s="9">
        <v>3858250</v>
      </c>
      <c r="D213" s="2">
        <v>-4.1999999999999997E-3</v>
      </c>
      <c r="P213" s="4">
        <v>186</v>
      </c>
      <c r="Q213" s="4">
        <v>-6.6768595929819374E-2</v>
      </c>
      <c r="R213" s="4">
        <v>6.6768595929819374E-2</v>
      </c>
      <c r="T213" s="4">
        <v>10.322760155815248</v>
      </c>
      <c r="U213" s="4">
        <v>-1</v>
      </c>
    </row>
    <row r="214" spans="1:21" x14ac:dyDescent="0.3">
      <c r="A214" s="1">
        <v>39247</v>
      </c>
      <c r="B214">
        <v>0</v>
      </c>
      <c r="C214" s="9">
        <v>5739840</v>
      </c>
      <c r="D214" s="2">
        <v>2.0000000000000001E-4</v>
      </c>
      <c r="P214" s="4">
        <v>187</v>
      </c>
      <c r="Q214" s="4">
        <v>-0.10016756491417378</v>
      </c>
      <c r="R214" s="4">
        <v>0.10016756491417378</v>
      </c>
      <c r="T214" s="4">
        <v>10.378408458542014</v>
      </c>
      <c r="U214" s="4">
        <v>-1</v>
      </c>
    </row>
    <row r="215" spans="1:21" x14ac:dyDescent="0.3">
      <c r="A215" s="1">
        <v>39248</v>
      </c>
      <c r="B215">
        <v>0</v>
      </c>
      <c r="C215" s="9">
        <v>6117400</v>
      </c>
      <c r="D215" s="2">
        <v>-1.32E-2</v>
      </c>
      <c r="P215" s="4">
        <v>188</v>
      </c>
      <c r="Q215" s="4">
        <v>-0.13518215156574548</v>
      </c>
      <c r="R215" s="4">
        <v>0.13518215156574548</v>
      </c>
      <c r="T215" s="4">
        <v>10.43405676126878</v>
      </c>
      <c r="U215" s="4">
        <v>-1</v>
      </c>
    </row>
    <row r="216" spans="1:21" x14ac:dyDescent="0.3">
      <c r="A216" s="1">
        <v>39251</v>
      </c>
      <c r="B216">
        <v>1</v>
      </c>
      <c r="C216" s="9">
        <v>5836720</v>
      </c>
      <c r="D216" s="2">
        <v>-2.3699999999999999E-2</v>
      </c>
      <c r="P216" s="4">
        <v>189</v>
      </c>
      <c r="Q216" s="4">
        <v>-0.10290217734484397</v>
      </c>
      <c r="R216" s="4">
        <v>1.102902177344844</v>
      </c>
      <c r="T216" s="4">
        <v>10.489705063995547</v>
      </c>
      <c r="U216" s="4">
        <v>-1</v>
      </c>
    </row>
    <row r="217" spans="1:21" x14ac:dyDescent="0.3">
      <c r="A217" s="1">
        <v>39252</v>
      </c>
      <c r="B217">
        <v>1</v>
      </c>
      <c r="C217" s="9">
        <v>4462500</v>
      </c>
      <c r="D217" s="2">
        <v>-6.8999999999999999E-3</v>
      </c>
      <c r="P217" s="4">
        <v>190</v>
      </c>
      <c r="Q217" s="4">
        <v>-7.3433610191767459E-2</v>
      </c>
      <c r="R217" s="4">
        <v>1.0734336101917674</v>
      </c>
      <c r="T217" s="4">
        <v>10.545353366722313</v>
      </c>
      <c r="U217" s="4">
        <v>-1</v>
      </c>
    </row>
    <row r="218" spans="1:21" x14ac:dyDescent="0.3">
      <c r="A218" s="1">
        <v>39253</v>
      </c>
      <c r="B218">
        <v>1</v>
      </c>
      <c r="C218" s="9">
        <v>4059160</v>
      </c>
      <c r="D218" s="2">
        <v>-1.6E-2</v>
      </c>
      <c r="P218" s="4">
        <v>191</v>
      </c>
      <c r="Q218" s="4">
        <v>-0.11361601353500356</v>
      </c>
      <c r="R218" s="4">
        <v>0.11361601353500356</v>
      </c>
      <c r="T218" s="4">
        <v>10.601001669449081</v>
      </c>
      <c r="U218" s="4">
        <v>-1</v>
      </c>
    </row>
    <row r="219" spans="1:21" x14ac:dyDescent="0.3">
      <c r="A219" s="1">
        <v>39254</v>
      </c>
      <c r="B219">
        <v>0</v>
      </c>
      <c r="C219" s="9">
        <v>5844093</v>
      </c>
      <c r="D219" s="2">
        <v>-1.3299999999999999E-2</v>
      </c>
      <c r="P219" s="4">
        <v>192</v>
      </c>
      <c r="Q219" s="4">
        <v>-0.14766848923136694</v>
      </c>
      <c r="R219" s="4">
        <v>0.14766848923136694</v>
      </c>
      <c r="T219" s="4">
        <v>10.656649972175847</v>
      </c>
      <c r="U219" s="4">
        <v>-1</v>
      </c>
    </row>
    <row r="220" spans="1:21" x14ac:dyDescent="0.3">
      <c r="A220" s="1">
        <v>39255</v>
      </c>
      <c r="B220">
        <v>0</v>
      </c>
      <c r="C220" s="9">
        <v>7871200</v>
      </c>
      <c r="D220" s="2">
        <v>-1.6199999999999999E-2</v>
      </c>
      <c r="P220" s="4">
        <v>193</v>
      </c>
      <c r="Q220" s="4">
        <v>-0.13462149376060081</v>
      </c>
      <c r="R220" s="4">
        <v>1.1346214937606007</v>
      </c>
      <c r="T220" s="4">
        <v>10.712298274902615</v>
      </c>
      <c r="U220" s="4">
        <v>-1</v>
      </c>
    </row>
    <row r="221" spans="1:21" x14ac:dyDescent="0.3">
      <c r="A221" s="1">
        <v>39258</v>
      </c>
      <c r="B221">
        <v>0</v>
      </c>
      <c r="C221" s="9">
        <v>6012356</v>
      </c>
      <c r="D221" s="2">
        <v>-7.0000000000000001E-3</v>
      </c>
      <c r="P221" s="4">
        <v>194</v>
      </c>
      <c r="Q221" s="4">
        <v>-9.3202249540833226E-2</v>
      </c>
      <c r="R221" s="4">
        <v>9.3202249540833226E-2</v>
      </c>
      <c r="T221" s="4">
        <v>10.767946577629381</v>
      </c>
      <c r="U221" s="4">
        <v>-1</v>
      </c>
    </row>
    <row r="222" spans="1:21" x14ac:dyDescent="0.3">
      <c r="A222" s="1">
        <v>39259</v>
      </c>
      <c r="B222">
        <v>1</v>
      </c>
      <c r="C222" s="9">
        <v>6187509</v>
      </c>
      <c r="D222" s="2">
        <v>3.0700000000000002E-2</v>
      </c>
      <c r="P222" s="4">
        <v>195</v>
      </c>
      <c r="Q222" s="4">
        <v>-0.11093671058745269</v>
      </c>
      <c r="R222" s="4">
        <v>0.11093671058745269</v>
      </c>
      <c r="T222" s="4">
        <v>10.823594880356149</v>
      </c>
      <c r="U222" s="4">
        <v>-1</v>
      </c>
    </row>
    <row r="223" spans="1:21" x14ac:dyDescent="0.3">
      <c r="A223" s="1">
        <v>39260</v>
      </c>
      <c r="B223">
        <v>1</v>
      </c>
      <c r="C223" s="9">
        <v>6220628</v>
      </c>
      <c r="D223" s="2">
        <v>4.0800000000000003E-2</v>
      </c>
      <c r="P223" s="4">
        <v>196</v>
      </c>
      <c r="Q223" s="4">
        <v>-0.26056904497149314</v>
      </c>
      <c r="R223" s="4">
        <v>0.26056904497149314</v>
      </c>
      <c r="T223" s="4">
        <v>10.879243183082915</v>
      </c>
      <c r="U223" s="4">
        <v>-1</v>
      </c>
    </row>
    <row r="224" spans="1:21" x14ac:dyDescent="0.3">
      <c r="A224" s="1">
        <v>39261</v>
      </c>
      <c r="B224">
        <v>1</v>
      </c>
      <c r="C224" s="9">
        <v>3787195</v>
      </c>
      <c r="D224" s="2">
        <v>-1.29E-2</v>
      </c>
      <c r="P224" s="4">
        <v>197</v>
      </c>
      <c r="Q224" s="4">
        <v>-0.2294638964888043</v>
      </c>
      <c r="R224" s="4">
        <v>0.2294638964888043</v>
      </c>
      <c r="T224" s="4">
        <v>10.934891485809683</v>
      </c>
      <c r="U224" s="4">
        <v>-1</v>
      </c>
    </row>
    <row r="225" spans="1:21" x14ac:dyDescent="0.3">
      <c r="A225" s="1">
        <v>39265</v>
      </c>
      <c r="B225">
        <v>0</v>
      </c>
      <c r="C225" s="9">
        <v>2450364</v>
      </c>
      <c r="D225" s="2">
        <v>-7.4000000000000003E-3</v>
      </c>
      <c r="P225" s="4">
        <v>198</v>
      </c>
      <c r="Q225" s="4">
        <v>-0.15845199114949077</v>
      </c>
      <c r="R225" s="4">
        <v>0.15845199114949077</v>
      </c>
      <c r="T225" s="4">
        <v>10.990539788536449</v>
      </c>
      <c r="U225" s="4">
        <v>-1</v>
      </c>
    </row>
    <row r="226" spans="1:21" x14ac:dyDescent="0.3">
      <c r="A226" s="1">
        <v>39266</v>
      </c>
      <c r="B226">
        <v>0</v>
      </c>
      <c r="C226" s="9">
        <v>2135900</v>
      </c>
      <c r="D226" s="2">
        <v>-2.3999999999999998E-3</v>
      </c>
      <c r="P226" s="4">
        <v>199</v>
      </c>
      <c r="Q226" s="4">
        <v>-0.14294075036144036</v>
      </c>
      <c r="R226" s="4">
        <v>0.14294075036144036</v>
      </c>
      <c r="T226" s="4">
        <v>11.046188091263215</v>
      </c>
      <c r="U226" s="4">
        <v>-1</v>
      </c>
    </row>
    <row r="227" spans="1:21" x14ac:dyDescent="0.3">
      <c r="A227" s="1">
        <v>39268</v>
      </c>
      <c r="B227">
        <v>0</v>
      </c>
      <c r="C227" s="9">
        <v>3025200</v>
      </c>
      <c r="D227" s="2">
        <v>2.2000000000000001E-3</v>
      </c>
      <c r="P227" s="4">
        <v>200</v>
      </c>
      <c r="Q227" s="4">
        <v>-0.10690712900521222</v>
      </c>
      <c r="R227" s="4">
        <v>1.1069071290052122</v>
      </c>
      <c r="T227" s="4">
        <v>11.101836393989982</v>
      </c>
      <c r="U227" s="4">
        <v>-1</v>
      </c>
    </row>
    <row r="228" spans="1:21" x14ac:dyDescent="0.3">
      <c r="A228" s="1">
        <v>39269</v>
      </c>
      <c r="B228">
        <v>1</v>
      </c>
      <c r="C228" s="9">
        <v>5321901</v>
      </c>
      <c r="D228" s="2">
        <v>2.7099999999999999E-2</v>
      </c>
      <c r="P228" s="4">
        <v>201</v>
      </c>
      <c r="Q228" s="4">
        <v>-5.6302334118617001E-2</v>
      </c>
      <c r="R228" s="4">
        <v>1.0563023341186171</v>
      </c>
      <c r="T228" s="4">
        <v>11.157484696716748</v>
      </c>
      <c r="U228" s="4">
        <v>-1</v>
      </c>
    </row>
    <row r="229" spans="1:21" x14ac:dyDescent="0.3">
      <c r="A229" s="1">
        <v>39272</v>
      </c>
      <c r="B229">
        <v>1</v>
      </c>
      <c r="C229" s="9">
        <v>5314800</v>
      </c>
      <c r="D229" s="2">
        <v>5.1000000000000004E-3</v>
      </c>
      <c r="P229" s="4">
        <v>202</v>
      </c>
      <c r="Q229" s="4">
        <v>-0.1044884191786581</v>
      </c>
      <c r="R229" s="4">
        <v>0.1044884191786581</v>
      </c>
      <c r="T229" s="4">
        <v>11.213132999443516</v>
      </c>
      <c r="U229" s="4">
        <v>-1</v>
      </c>
    </row>
    <row r="230" spans="1:21" x14ac:dyDescent="0.3">
      <c r="A230" s="1">
        <v>39273</v>
      </c>
      <c r="B230">
        <v>1</v>
      </c>
      <c r="C230" s="9">
        <v>9078537</v>
      </c>
      <c r="D230" s="2">
        <v>1.4200000000000001E-2</v>
      </c>
      <c r="P230" s="4">
        <v>203</v>
      </c>
      <c r="Q230" s="4">
        <v>-0.1024404539868832</v>
      </c>
      <c r="R230" s="4">
        <v>1.1024404539868833</v>
      </c>
      <c r="T230" s="4">
        <v>11.268781302170282</v>
      </c>
      <c r="U230" s="4">
        <v>-1</v>
      </c>
    </row>
    <row r="231" spans="1:21" x14ac:dyDescent="0.3">
      <c r="A231" s="1">
        <v>39274</v>
      </c>
      <c r="B231">
        <v>1</v>
      </c>
      <c r="C231" s="9">
        <v>14184550</v>
      </c>
      <c r="D231" s="2">
        <v>3.8199999999999998E-2</v>
      </c>
      <c r="P231" s="4">
        <v>204</v>
      </c>
      <c r="Q231" s="4">
        <v>-6.487214157255175E-2</v>
      </c>
      <c r="R231" s="4">
        <v>1.0648721415725517</v>
      </c>
      <c r="T231" s="4">
        <v>11.32442960489705</v>
      </c>
      <c r="U231" s="4">
        <v>-1</v>
      </c>
    </row>
    <row r="232" spans="1:21" x14ac:dyDescent="0.3">
      <c r="A232" s="1">
        <v>39275</v>
      </c>
      <c r="B232">
        <v>1</v>
      </c>
      <c r="C232" s="9">
        <v>6642100</v>
      </c>
      <c r="D232" s="2">
        <v>-4.1999999999999997E-3</v>
      </c>
      <c r="P232" s="4">
        <v>205</v>
      </c>
      <c r="Q232" s="4">
        <v>-0.24570586245650908</v>
      </c>
      <c r="R232" s="4">
        <v>1.2457058624565092</v>
      </c>
      <c r="T232" s="4">
        <v>11.380077907623816</v>
      </c>
      <c r="U232" s="4">
        <v>-1</v>
      </c>
    </row>
    <row r="233" spans="1:21" x14ac:dyDescent="0.3">
      <c r="A233" s="1">
        <v>39276</v>
      </c>
      <c r="B233">
        <v>1</v>
      </c>
      <c r="C233" s="9">
        <v>5165300</v>
      </c>
      <c r="D233" s="2">
        <v>1.4500000000000001E-2</v>
      </c>
      <c r="P233" s="4">
        <v>206</v>
      </c>
      <c r="Q233" s="4">
        <v>-0.16306157549090414</v>
      </c>
      <c r="R233" s="4">
        <v>0.16306157549090414</v>
      </c>
      <c r="T233" s="4">
        <v>11.435726210350584</v>
      </c>
      <c r="U233" s="4">
        <v>-1</v>
      </c>
    </row>
    <row r="234" spans="1:21" x14ac:dyDescent="0.3">
      <c r="A234" s="1">
        <v>39279</v>
      </c>
      <c r="B234">
        <v>1</v>
      </c>
      <c r="C234" s="9">
        <v>5766275</v>
      </c>
      <c r="D234" s="2">
        <v>1.1999999999999999E-3</v>
      </c>
      <c r="P234" s="4">
        <v>207</v>
      </c>
      <c r="Q234" s="4">
        <v>-0.17084676722944653</v>
      </c>
      <c r="R234" s="4">
        <v>0.17084676722944653</v>
      </c>
      <c r="T234" s="4">
        <v>11.49137451307735</v>
      </c>
      <c r="U234" s="4">
        <v>-1</v>
      </c>
    </row>
    <row r="235" spans="1:21" x14ac:dyDescent="0.3">
      <c r="A235" s="1">
        <v>39280</v>
      </c>
      <c r="B235">
        <v>1</v>
      </c>
      <c r="C235" s="9">
        <v>4180638</v>
      </c>
      <c r="D235" s="2">
        <v>-2.2800000000000001E-2</v>
      </c>
      <c r="P235" s="4">
        <v>208</v>
      </c>
      <c r="Q235" s="4">
        <v>-0.17292653853379442</v>
      </c>
      <c r="R235" s="4">
        <v>0.17292653853379442</v>
      </c>
      <c r="T235" s="4">
        <v>11.547022815804118</v>
      </c>
      <c r="U235" s="4">
        <v>-1</v>
      </c>
    </row>
    <row r="236" spans="1:21" x14ac:dyDescent="0.3">
      <c r="A236" s="1">
        <v>39281</v>
      </c>
      <c r="B236">
        <v>1</v>
      </c>
      <c r="C236" s="9">
        <v>3588175</v>
      </c>
      <c r="D236" s="2">
        <v>8.9999999999999998E-4</v>
      </c>
      <c r="P236" s="4">
        <v>209</v>
      </c>
      <c r="Q236" s="4">
        <v>-0.17359872839889784</v>
      </c>
      <c r="R236" s="4">
        <v>0.17359872839889784</v>
      </c>
      <c r="T236" s="4">
        <v>11.602671118530884</v>
      </c>
      <c r="U236" s="4">
        <v>-1</v>
      </c>
    </row>
    <row r="237" spans="1:21" x14ac:dyDescent="0.3">
      <c r="A237" s="1">
        <v>39282</v>
      </c>
      <c r="B237">
        <v>1</v>
      </c>
      <c r="C237" s="9">
        <v>3124320</v>
      </c>
      <c r="D237" s="2">
        <v>-1.84E-2</v>
      </c>
      <c r="P237" s="4">
        <v>210</v>
      </c>
      <c r="Q237" s="4">
        <v>-0.10821631987828113</v>
      </c>
      <c r="R237" s="4">
        <v>0.10821631987828113</v>
      </c>
      <c r="T237" s="4">
        <v>11.658319421257652</v>
      </c>
      <c r="U237" s="4">
        <v>-1</v>
      </c>
    </row>
    <row r="238" spans="1:21" x14ac:dyDescent="0.3">
      <c r="A238" s="1">
        <v>39283</v>
      </c>
      <c r="B238">
        <v>1</v>
      </c>
      <c r="C238" s="9">
        <v>4523086</v>
      </c>
      <c r="D238" s="2">
        <v>-1.7600000000000001E-2</v>
      </c>
      <c r="P238" s="4">
        <v>211</v>
      </c>
      <c r="Q238" s="4">
        <v>-0.1160660691674526</v>
      </c>
      <c r="R238" s="4">
        <v>1.1160660691674527</v>
      </c>
      <c r="T238" s="4">
        <v>11.713967723984418</v>
      </c>
      <c r="U238" s="4">
        <v>-1</v>
      </c>
    </row>
    <row r="239" spans="1:21" x14ac:dyDescent="0.3">
      <c r="A239" s="1">
        <v>39286</v>
      </c>
      <c r="B239">
        <v>1</v>
      </c>
      <c r="C239" s="9">
        <v>3829979</v>
      </c>
      <c r="D239" s="2">
        <v>1.1000000000000001E-3</v>
      </c>
      <c r="P239" s="4">
        <v>212</v>
      </c>
      <c r="Q239" s="4">
        <v>-9.268893410585996E-2</v>
      </c>
      <c r="R239" s="4">
        <v>1.0926889341058599</v>
      </c>
      <c r="T239" s="4">
        <v>11.769616026711184</v>
      </c>
      <c r="U239" s="4">
        <v>-1</v>
      </c>
    </row>
    <row r="240" spans="1:21" x14ac:dyDescent="0.3">
      <c r="A240" s="1">
        <v>39287</v>
      </c>
      <c r="B240">
        <v>0</v>
      </c>
      <c r="C240" s="9">
        <v>4343201</v>
      </c>
      <c r="D240" s="2">
        <v>-3.8100000000000002E-2</v>
      </c>
      <c r="P240" s="4">
        <v>213</v>
      </c>
      <c r="Q240" s="4">
        <v>-0.14924543011609551</v>
      </c>
      <c r="R240" s="4">
        <v>0.14924543011609551</v>
      </c>
      <c r="T240" s="4">
        <v>11.825264329437951</v>
      </c>
      <c r="U240" s="4">
        <v>-1</v>
      </c>
    </row>
    <row r="241" spans="1:21" x14ac:dyDescent="0.3">
      <c r="A241" s="1">
        <v>39288</v>
      </c>
      <c r="B241">
        <v>1</v>
      </c>
      <c r="C241" s="9">
        <v>4118557</v>
      </c>
      <c r="D241" s="2">
        <v>4.8999999999999998E-3</v>
      </c>
      <c r="P241" s="4">
        <v>214</v>
      </c>
      <c r="Q241" s="4">
        <v>-0.15382927361684273</v>
      </c>
      <c r="R241" s="4">
        <v>0.15382927361684273</v>
      </c>
      <c r="T241" s="4">
        <v>11.880912632164717</v>
      </c>
      <c r="U241" s="4">
        <v>-1</v>
      </c>
    </row>
    <row r="242" spans="1:21" x14ac:dyDescent="0.3">
      <c r="A242" s="1">
        <v>39289</v>
      </c>
      <c r="B242">
        <v>1</v>
      </c>
      <c r="C242" s="9">
        <v>6732419</v>
      </c>
      <c r="D242" s="2">
        <v>-1.14E-2</v>
      </c>
      <c r="P242" s="4">
        <v>215</v>
      </c>
      <c r="Q242" s="4">
        <v>-0.14073041586560109</v>
      </c>
      <c r="R242" s="4">
        <v>1.1407304158656011</v>
      </c>
      <c r="T242" s="4">
        <v>11.936560934891485</v>
      </c>
      <c r="U242" s="4">
        <v>-1</v>
      </c>
    </row>
    <row r="243" spans="1:21" x14ac:dyDescent="0.3">
      <c r="A243" s="1">
        <v>39290</v>
      </c>
      <c r="B243">
        <v>1</v>
      </c>
      <c r="C243" s="9">
        <v>7205071</v>
      </c>
      <c r="D243" s="2">
        <v>1.4800000000000001E-2</v>
      </c>
      <c r="P243" s="4">
        <v>216</v>
      </c>
      <c r="Q243" s="4">
        <v>-0.10890333613814061</v>
      </c>
      <c r="R243" s="4">
        <v>1.1089033361381406</v>
      </c>
      <c r="T243" s="4">
        <v>11.992209237618251</v>
      </c>
      <c r="U243" s="4">
        <v>-1</v>
      </c>
    </row>
    <row r="244" spans="1:21" x14ac:dyDescent="0.3">
      <c r="A244" s="1">
        <v>39293</v>
      </c>
      <c r="B244">
        <v>1</v>
      </c>
      <c r="C244" s="9">
        <v>4735014</v>
      </c>
      <c r="D244" s="2">
        <v>2.18E-2</v>
      </c>
      <c r="P244" s="4">
        <v>217</v>
      </c>
      <c r="Q244" s="4">
        <v>-9.2916518324896114E-2</v>
      </c>
      <c r="R244" s="4">
        <v>1.0929165183248961</v>
      </c>
      <c r="T244" s="4">
        <v>12.047857540345019</v>
      </c>
      <c r="U244" s="4">
        <v>-1</v>
      </c>
    </row>
    <row r="245" spans="1:21" x14ac:dyDescent="0.3">
      <c r="A245" s="1">
        <v>39294</v>
      </c>
      <c r="B245">
        <v>1</v>
      </c>
      <c r="C245" s="9">
        <v>4277222</v>
      </c>
      <c r="D245" s="2">
        <v>-1.67E-2</v>
      </c>
      <c r="P245" s="4">
        <v>218</v>
      </c>
      <c r="Q245" s="4">
        <v>-0.14586960035915211</v>
      </c>
      <c r="R245" s="4">
        <v>0.14586960035915211</v>
      </c>
      <c r="T245" s="4">
        <v>12.103505843071785</v>
      </c>
      <c r="U245" s="4">
        <v>-1</v>
      </c>
    </row>
    <row r="246" spans="1:21" x14ac:dyDescent="0.3">
      <c r="A246" s="1">
        <v>39295</v>
      </c>
      <c r="B246">
        <v>1</v>
      </c>
      <c r="C246" s="9">
        <v>4352322</v>
      </c>
      <c r="D246" s="2">
        <v>-2.9999999999999997E-4</v>
      </c>
      <c r="P246" s="4">
        <v>219</v>
      </c>
      <c r="Q246" s="4">
        <v>-0.20318136577730483</v>
      </c>
      <c r="R246" s="4">
        <v>0.20318136577730483</v>
      </c>
      <c r="T246" s="4">
        <v>12.159154145798553</v>
      </c>
      <c r="U246" s="4">
        <v>-1</v>
      </c>
    </row>
    <row r="247" spans="1:21" x14ac:dyDescent="0.3">
      <c r="A247" s="1">
        <v>39296</v>
      </c>
      <c r="B247">
        <v>1</v>
      </c>
      <c r="C247" s="9">
        <v>5510197</v>
      </c>
      <c r="D247" s="2">
        <v>-3.4799999999999998E-2</v>
      </c>
      <c r="P247" s="4">
        <v>220</v>
      </c>
      <c r="Q247" s="4">
        <v>-0.15372471722128497</v>
      </c>
      <c r="R247" s="4">
        <v>0.15372471722128497</v>
      </c>
      <c r="T247" s="4">
        <v>12.214802448525319</v>
      </c>
      <c r="U247" s="4">
        <v>-1</v>
      </c>
    </row>
    <row r="248" spans="1:21" x14ac:dyDescent="0.3">
      <c r="A248" s="1">
        <v>39297</v>
      </c>
      <c r="B248">
        <v>1</v>
      </c>
      <c r="C248" s="9">
        <v>5484111</v>
      </c>
      <c r="D248" s="2">
        <v>-1.3899999999999999E-2</v>
      </c>
      <c r="P248" s="4">
        <v>221</v>
      </c>
      <c r="Q248" s="4">
        <v>-0.1766512296160456</v>
      </c>
      <c r="R248" s="4">
        <v>1.1766512296160456</v>
      </c>
      <c r="T248" s="4">
        <v>12.270450751252087</v>
      </c>
      <c r="U248" s="4">
        <v>-1</v>
      </c>
    </row>
    <row r="249" spans="1:21" x14ac:dyDescent="0.3">
      <c r="A249" s="1">
        <v>39300</v>
      </c>
      <c r="B249">
        <v>1</v>
      </c>
      <c r="C249" s="9">
        <v>8234160</v>
      </c>
      <c r="D249" s="2">
        <v>-3.6299999999999999E-2</v>
      </c>
      <c r="P249" s="4">
        <v>222</v>
      </c>
      <c r="Q249" s="4">
        <v>-0.18239367917954261</v>
      </c>
      <c r="R249" s="4">
        <v>1.1823936791795426</v>
      </c>
      <c r="T249" s="4">
        <v>12.326099053978853</v>
      </c>
      <c r="U249" s="4">
        <v>-1</v>
      </c>
    </row>
    <row r="250" spans="1:21" x14ac:dyDescent="0.3">
      <c r="A250" s="1">
        <v>39301</v>
      </c>
      <c r="B250">
        <v>1</v>
      </c>
      <c r="C250" s="9">
        <v>7516146</v>
      </c>
      <c r="D250" s="2">
        <v>2.93E-2</v>
      </c>
      <c r="P250" s="4">
        <v>223</v>
      </c>
      <c r="Q250" s="4">
        <v>-8.651130684154934E-2</v>
      </c>
      <c r="R250" s="4">
        <v>1.0865113068415493</v>
      </c>
      <c r="T250" s="4">
        <v>12.381747356705619</v>
      </c>
      <c r="U250" s="4">
        <v>-1</v>
      </c>
    </row>
    <row r="251" spans="1:21" x14ac:dyDescent="0.3">
      <c r="A251" s="1">
        <v>39302</v>
      </c>
      <c r="B251">
        <v>1</v>
      </c>
      <c r="C251" s="9">
        <v>4747870</v>
      </c>
      <c r="D251" s="2">
        <v>2.0500000000000001E-2</v>
      </c>
      <c r="P251" s="4">
        <v>224</v>
      </c>
      <c r="Q251" s="4">
        <v>-5.041464898232826E-2</v>
      </c>
      <c r="R251" s="4">
        <v>5.041464898232826E-2</v>
      </c>
      <c r="T251" s="4">
        <v>12.437395659432386</v>
      </c>
      <c r="U251" s="4">
        <v>-1</v>
      </c>
    </row>
    <row r="252" spans="1:21" x14ac:dyDescent="0.3">
      <c r="A252" s="1">
        <v>39303</v>
      </c>
      <c r="B252">
        <v>1</v>
      </c>
      <c r="C252" s="9">
        <v>6562756</v>
      </c>
      <c r="D252" s="2">
        <v>-1.37E-2</v>
      </c>
      <c r="P252" s="4">
        <v>225</v>
      </c>
      <c r="Q252" s="4">
        <v>-4.3678973876363186E-2</v>
      </c>
      <c r="R252" s="4">
        <v>4.3678973876363186E-2</v>
      </c>
      <c r="T252" s="4">
        <v>12.493043962159152</v>
      </c>
      <c r="U252" s="4">
        <v>-1</v>
      </c>
    </row>
    <row r="253" spans="1:21" x14ac:dyDescent="0.3">
      <c r="A253" s="1">
        <v>39307</v>
      </c>
      <c r="B253">
        <v>1</v>
      </c>
      <c r="C253" s="9">
        <v>4111200</v>
      </c>
      <c r="D253" s="2">
        <v>-3.49E-2</v>
      </c>
      <c r="P253" s="4">
        <v>226</v>
      </c>
      <c r="Q253" s="4">
        <v>-7.1603135806592513E-2</v>
      </c>
      <c r="R253" s="4">
        <v>7.1603135806592513E-2</v>
      </c>
      <c r="T253" s="4">
        <v>12.54869226488592</v>
      </c>
      <c r="U253" s="4">
        <v>-1</v>
      </c>
    </row>
    <row r="254" spans="1:21" x14ac:dyDescent="0.3">
      <c r="A254" s="1">
        <v>39308</v>
      </c>
      <c r="B254">
        <v>1</v>
      </c>
      <c r="C254" s="9">
        <v>3933100</v>
      </c>
      <c r="D254" s="2">
        <v>-2.1899999999999999E-2</v>
      </c>
      <c r="P254" s="4">
        <v>227</v>
      </c>
      <c r="Q254" s="4">
        <v>-0.14988658568132573</v>
      </c>
      <c r="R254" s="4">
        <v>1.1498865856813256</v>
      </c>
      <c r="T254" s="4">
        <v>12.604340567612686</v>
      </c>
      <c r="U254" s="4">
        <v>-1</v>
      </c>
    </row>
    <row r="255" spans="1:21" x14ac:dyDescent="0.3">
      <c r="A255" s="1">
        <v>39309</v>
      </c>
      <c r="B255">
        <v>0</v>
      </c>
      <c r="C255" s="9">
        <v>4489975</v>
      </c>
      <c r="D255" s="2">
        <v>-3.2300000000000002E-2</v>
      </c>
      <c r="P255" s="4">
        <v>228</v>
      </c>
      <c r="Q255" s="4">
        <v>-0.13926118753614561</v>
      </c>
      <c r="R255" s="4">
        <v>1.1392611875361456</v>
      </c>
      <c r="T255" s="4">
        <v>12.659988870339454</v>
      </c>
      <c r="U255" s="4">
        <v>-1</v>
      </c>
    </row>
    <row r="256" spans="1:21" x14ac:dyDescent="0.3">
      <c r="A256" s="1">
        <v>39310</v>
      </c>
      <c r="B256">
        <v>1</v>
      </c>
      <c r="C256" s="9">
        <v>11504823</v>
      </c>
      <c r="D256" s="2">
        <v>-1.0500000000000001E-2</v>
      </c>
      <c r="P256" s="4">
        <v>229</v>
      </c>
      <c r="Q256" s="4">
        <v>-0.25253239334090749</v>
      </c>
      <c r="R256" s="4">
        <v>1.2525323933409074</v>
      </c>
      <c r="T256" s="4">
        <v>12.71563717306622</v>
      </c>
      <c r="U256" s="4">
        <v>-1</v>
      </c>
    </row>
    <row r="257" spans="1:21" x14ac:dyDescent="0.3">
      <c r="A257" s="1">
        <v>39311</v>
      </c>
      <c r="B257">
        <v>1</v>
      </c>
      <c r="C257" s="9">
        <v>7124325</v>
      </c>
      <c r="D257" s="2">
        <v>5.0000000000000001E-3</v>
      </c>
      <c r="P257" s="4">
        <v>230</v>
      </c>
      <c r="Q257" s="4">
        <v>-0.41171990825060267</v>
      </c>
      <c r="R257" s="4">
        <v>1.4117199082506027</v>
      </c>
      <c r="T257" s="4">
        <v>12.771285475792988</v>
      </c>
      <c r="U257" s="4">
        <v>-1</v>
      </c>
    </row>
    <row r="258" spans="1:21" x14ac:dyDescent="0.3">
      <c r="A258" s="1">
        <v>39314</v>
      </c>
      <c r="B258">
        <v>0</v>
      </c>
      <c r="C258" s="9">
        <v>4887100</v>
      </c>
      <c r="D258" s="2">
        <v>4.4999999999999997E-3</v>
      </c>
      <c r="P258" s="4">
        <v>231</v>
      </c>
      <c r="Q258" s="4">
        <v>-0.1732821329184365</v>
      </c>
      <c r="R258" s="4">
        <v>1.1732821329184364</v>
      </c>
      <c r="T258" s="4">
        <v>12.826933778519754</v>
      </c>
      <c r="U258" s="4">
        <v>-1</v>
      </c>
    </row>
    <row r="259" spans="1:21" x14ac:dyDescent="0.3">
      <c r="A259" s="1">
        <v>39315</v>
      </c>
      <c r="B259">
        <v>0</v>
      </c>
      <c r="C259" s="9">
        <v>4364700</v>
      </c>
      <c r="D259" s="2">
        <v>3.3E-3</v>
      </c>
      <c r="P259" s="4">
        <v>232</v>
      </c>
      <c r="Q259" s="4">
        <v>-0.1393852286193632</v>
      </c>
      <c r="R259" s="4">
        <v>1.1393852286193633</v>
      </c>
      <c r="T259" s="4">
        <v>12.882582081246522</v>
      </c>
      <c r="U259" s="4">
        <v>-1</v>
      </c>
    </row>
    <row r="260" spans="1:21" x14ac:dyDescent="0.3">
      <c r="A260" s="1">
        <v>39316</v>
      </c>
      <c r="B260">
        <v>0</v>
      </c>
      <c r="C260" s="9">
        <v>3860000</v>
      </c>
      <c r="D260" s="2">
        <v>-1.1999999999999999E-3</v>
      </c>
      <c r="P260" s="4">
        <v>233</v>
      </c>
      <c r="Q260" s="4">
        <v>-0.15048435869203955</v>
      </c>
      <c r="R260" s="4">
        <v>1.1504843586920395</v>
      </c>
      <c r="T260" s="4">
        <v>12.938230383973288</v>
      </c>
      <c r="U260" s="4">
        <v>-1</v>
      </c>
    </row>
    <row r="261" spans="1:21" x14ac:dyDescent="0.3">
      <c r="A261" s="1">
        <v>39317</v>
      </c>
      <c r="B261">
        <v>0</v>
      </c>
      <c r="C261" s="9">
        <v>3288200</v>
      </c>
      <c r="D261" s="2">
        <v>8.9999999999999998E-4</v>
      </c>
      <c r="P261" s="4">
        <v>234</v>
      </c>
      <c r="Q261" s="4">
        <v>-9.3212666424736426E-2</v>
      </c>
      <c r="R261" s="4">
        <v>1.0932126664247364</v>
      </c>
      <c r="T261" s="4">
        <v>12.993878686700054</v>
      </c>
      <c r="U261" s="4">
        <v>-1</v>
      </c>
    </row>
    <row r="262" spans="1:21" x14ac:dyDescent="0.3">
      <c r="A262" s="1">
        <v>39318</v>
      </c>
      <c r="B262">
        <v>0</v>
      </c>
      <c r="C262" s="9">
        <v>1698500</v>
      </c>
      <c r="D262" s="2">
        <v>-4.0000000000000002E-4</v>
      </c>
      <c r="P262" s="4">
        <v>235</v>
      </c>
      <c r="Q262" s="4">
        <v>-8.7285695198915866E-2</v>
      </c>
      <c r="R262" s="4">
        <v>1.0872856951989158</v>
      </c>
      <c r="T262" s="4">
        <v>13.049526989426822</v>
      </c>
      <c r="U262" s="4">
        <v>-1</v>
      </c>
    </row>
    <row r="263" spans="1:21" x14ac:dyDescent="0.3">
      <c r="A263" s="1">
        <v>39321</v>
      </c>
      <c r="B263">
        <v>1</v>
      </c>
      <c r="C263" s="9">
        <v>1601531</v>
      </c>
      <c r="D263" s="2">
        <v>-1.3899999999999999E-2</v>
      </c>
      <c r="P263" s="4">
        <v>236</v>
      </c>
      <c r="Q263" s="4">
        <v>-6.4715943498226403E-2</v>
      </c>
      <c r="R263" s="4">
        <v>1.0647159434982263</v>
      </c>
      <c r="T263" s="4">
        <v>13.105175292153588</v>
      </c>
      <c r="U263" s="4">
        <v>-1</v>
      </c>
    </row>
    <row r="264" spans="1:21" x14ac:dyDescent="0.3">
      <c r="A264" s="1">
        <v>39322</v>
      </c>
      <c r="B264">
        <v>0</v>
      </c>
      <c r="C264" s="9">
        <v>2727800</v>
      </c>
      <c r="D264" s="2">
        <v>-2.7199999999999998E-2</v>
      </c>
      <c r="P264" s="4">
        <v>237</v>
      </c>
      <c r="Q264" s="4">
        <v>-0.10558949430545295</v>
      </c>
      <c r="R264" s="4">
        <v>1.1055894943054529</v>
      </c>
      <c r="T264" s="4">
        <v>13.160823594880355</v>
      </c>
      <c r="U264" s="4">
        <v>-1</v>
      </c>
    </row>
    <row r="265" spans="1:21" x14ac:dyDescent="0.3">
      <c r="A265" s="1">
        <v>39323</v>
      </c>
      <c r="B265">
        <v>0</v>
      </c>
      <c r="C265" s="9">
        <v>2356300</v>
      </c>
      <c r="D265" s="2">
        <v>1.8700000000000001E-2</v>
      </c>
      <c r="P265" s="4">
        <v>238</v>
      </c>
      <c r="Q265" s="4">
        <v>-9.438071104631518E-2</v>
      </c>
      <c r="R265" s="4">
        <v>1.0943807110463153</v>
      </c>
      <c r="T265" s="4">
        <v>13.216471897607121</v>
      </c>
      <c r="U265" s="4">
        <v>-1</v>
      </c>
    </row>
    <row r="266" spans="1:21" x14ac:dyDescent="0.3">
      <c r="A266" s="1">
        <v>39324</v>
      </c>
      <c r="B266">
        <v>0</v>
      </c>
      <c r="C266" s="9">
        <v>2180000</v>
      </c>
      <c r="D266" s="2">
        <v>-8.8000000000000005E-3</v>
      </c>
      <c r="P266" s="4">
        <v>239</v>
      </c>
      <c r="Q266" s="4">
        <v>-9.0672395779384796E-2</v>
      </c>
      <c r="R266" s="4">
        <v>9.0672395779384796E-2</v>
      </c>
      <c r="T266" s="4">
        <v>13.272120200333889</v>
      </c>
      <c r="U266" s="4">
        <v>-1</v>
      </c>
    </row>
    <row r="267" spans="1:21" x14ac:dyDescent="0.3">
      <c r="A267" s="1">
        <v>39325</v>
      </c>
      <c r="B267">
        <v>1</v>
      </c>
      <c r="C267" s="9">
        <v>2028000</v>
      </c>
      <c r="D267" s="2">
        <v>-7.0000000000000001E-3</v>
      </c>
      <c r="P267" s="4">
        <v>240</v>
      </c>
      <c r="Q267" s="4">
        <v>-0.10453490848078728</v>
      </c>
      <c r="R267" s="4">
        <v>1.1045349084807872</v>
      </c>
      <c r="T267" s="4">
        <v>13.327768503060655</v>
      </c>
      <c r="U267" s="4">
        <v>-1</v>
      </c>
    </row>
    <row r="268" spans="1:21" x14ac:dyDescent="0.3">
      <c r="A268" s="1">
        <v>39329</v>
      </c>
      <c r="B268">
        <v>0</v>
      </c>
      <c r="C268" s="9">
        <v>3140000</v>
      </c>
      <c r="D268" s="2">
        <v>2.1299999999999999E-2</v>
      </c>
      <c r="P268" s="4">
        <v>241</v>
      </c>
      <c r="Q268" s="4">
        <v>-0.17248676835631094</v>
      </c>
      <c r="R268" s="4">
        <v>1.1724867683563109</v>
      </c>
      <c r="T268" s="4">
        <v>13.383416805787423</v>
      </c>
      <c r="U268" s="4">
        <v>-1</v>
      </c>
    </row>
    <row r="269" spans="1:21" x14ac:dyDescent="0.3">
      <c r="A269" s="1">
        <v>39330</v>
      </c>
      <c r="B269">
        <v>0</v>
      </c>
      <c r="C269" s="9">
        <v>3144400</v>
      </c>
      <c r="D269" s="2">
        <v>-8.2000000000000007E-3</v>
      </c>
      <c r="P269" s="4">
        <v>242</v>
      </c>
      <c r="Q269" s="4">
        <v>-0.19857923072679984</v>
      </c>
      <c r="R269" s="4">
        <v>1.1985792307267999</v>
      </c>
      <c r="T269" s="4">
        <v>13.439065108514189</v>
      </c>
      <c r="U269" s="4">
        <v>-1</v>
      </c>
    </row>
    <row r="270" spans="1:21" x14ac:dyDescent="0.3">
      <c r="A270" s="1">
        <v>39331</v>
      </c>
      <c r="B270">
        <v>0</v>
      </c>
      <c r="C270" s="9">
        <v>1824745</v>
      </c>
      <c r="D270" s="2">
        <v>-1.43E-2</v>
      </c>
      <c r="P270" s="4">
        <v>243</v>
      </c>
      <c r="Q270" s="4">
        <v>-0.13038582083019035</v>
      </c>
      <c r="R270" s="4">
        <v>1.1303858208301905</v>
      </c>
      <c r="T270" s="4">
        <v>13.494713411240957</v>
      </c>
      <c r="U270" s="4">
        <v>-1</v>
      </c>
    </row>
    <row r="271" spans="1:21" x14ac:dyDescent="0.3">
      <c r="A271" s="1">
        <v>39332</v>
      </c>
      <c r="B271">
        <v>1</v>
      </c>
      <c r="C271" s="9">
        <v>4145500</v>
      </c>
      <c r="D271" s="2">
        <v>1.24E-2</v>
      </c>
      <c r="P271" s="4">
        <v>244</v>
      </c>
      <c r="Q271" s="4">
        <v>-9.8897931492127153E-2</v>
      </c>
      <c r="R271" s="4">
        <v>1.0988979314921272</v>
      </c>
      <c r="T271" s="4">
        <v>13.550361713967723</v>
      </c>
      <c r="U271" s="4">
        <v>-1</v>
      </c>
    </row>
    <row r="272" spans="1:21" x14ac:dyDescent="0.3">
      <c r="A272" s="1">
        <v>39335</v>
      </c>
      <c r="B272">
        <v>1</v>
      </c>
      <c r="C272" s="9">
        <v>2794700</v>
      </c>
      <c r="D272" s="2">
        <v>-1.9099999999999999E-2</v>
      </c>
      <c r="P272" s="4">
        <v>245</v>
      </c>
      <c r="Q272" s="4">
        <v>-0.10883960039007064</v>
      </c>
      <c r="R272" s="4">
        <v>1.1088396003900707</v>
      </c>
      <c r="T272" s="4">
        <v>13.606010016694491</v>
      </c>
      <c r="U272" s="4">
        <v>-1</v>
      </c>
    </row>
    <row r="273" spans="1:21" x14ac:dyDescent="0.3">
      <c r="A273" s="1">
        <v>39336</v>
      </c>
      <c r="B273">
        <v>1</v>
      </c>
      <c r="C273" s="9">
        <v>2457600</v>
      </c>
      <c r="D273" s="2">
        <v>-5.1999999999999998E-3</v>
      </c>
      <c r="P273" s="4">
        <v>246</v>
      </c>
      <c r="Q273" s="4">
        <v>-0.12602021408487371</v>
      </c>
      <c r="R273" s="4">
        <v>1.1260202140848736</v>
      </c>
      <c r="T273" s="4">
        <v>13.661658319421257</v>
      </c>
      <c r="U273" s="4">
        <v>-1</v>
      </c>
    </row>
    <row r="274" spans="1:21" x14ac:dyDescent="0.3">
      <c r="A274" s="1">
        <v>39337</v>
      </c>
      <c r="B274">
        <v>0</v>
      </c>
      <c r="C274" s="9">
        <v>4565500</v>
      </c>
      <c r="D274" s="2">
        <v>-2.53E-2</v>
      </c>
      <c r="P274" s="4">
        <v>247</v>
      </c>
      <c r="Q274" s="4">
        <v>-0.1351638486274612</v>
      </c>
      <c r="R274" s="4">
        <v>1.1351638486274611</v>
      </c>
      <c r="T274" s="4">
        <v>13.717306622148023</v>
      </c>
      <c r="U274" s="4">
        <v>-1</v>
      </c>
    </row>
    <row r="275" spans="1:21" x14ac:dyDescent="0.3">
      <c r="A275" s="1">
        <v>39338</v>
      </c>
      <c r="B275">
        <v>0</v>
      </c>
      <c r="C275" s="9">
        <v>4745500</v>
      </c>
      <c r="D275" s="2">
        <v>6.1999999999999998E-3</v>
      </c>
      <c r="P275" s="4">
        <v>248</v>
      </c>
      <c r="Q275" s="4">
        <v>-0.20416922587028069</v>
      </c>
      <c r="R275" s="4">
        <v>1.2041692258702807</v>
      </c>
      <c r="T275" s="4">
        <v>13.77295492487479</v>
      </c>
      <c r="U275" s="4">
        <v>-1</v>
      </c>
    </row>
    <row r="276" spans="1:21" x14ac:dyDescent="0.3">
      <c r="A276" s="1">
        <v>39339</v>
      </c>
      <c r="B276">
        <v>0</v>
      </c>
      <c r="C276" s="9">
        <v>3450400</v>
      </c>
      <c r="D276" s="2">
        <v>1.3899999999999999E-2</v>
      </c>
      <c r="P276" s="4">
        <v>249</v>
      </c>
      <c r="Q276" s="4">
        <v>-0.21445254496816629</v>
      </c>
      <c r="R276" s="4">
        <v>1.2144525449681662</v>
      </c>
      <c r="T276" s="4">
        <v>13.828603227601556</v>
      </c>
      <c r="U276" s="4">
        <v>-1</v>
      </c>
    </row>
    <row r="277" spans="1:21" x14ac:dyDescent="0.3">
      <c r="A277" s="1">
        <v>39342</v>
      </c>
      <c r="B277">
        <v>0</v>
      </c>
      <c r="C277" s="9">
        <v>2235800</v>
      </c>
      <c r="D277" s="2">
        <v>-1.55E-2</v>
      </c>
      <c r="P277" s="4">
        <v>250</v>
      </c>
      <c r="Q277" s="4">
        <v>-0.13014228868109595</v>
      </c>
      <c r="R277" s="4">
        <v>1.1301422886810959</v>
      </c>
      <c r="T277" s="4">
        <v>13.884251530328324</v>
      </c>
      <c r="U277" s="4">
        <v>-1</v>
      </c>
    </row>
    <row r="278" spans="1:21" x14ac:dyDescent="0.3">
      <c r="A278" s="1">
        <v>39343</v>
      </c>
      <c r="B278">
        <v>0</v>
      </c>
      <c r="C278" s="9">
        <v>5908600</v>
      </c>
      <c r="D278" s="2">
        <v>1.8200000000000001E-2</v>
      </c>
      <c r="P278" s="4">
        <v>251</v>
      </c>
      <c r="Q278" s="4">
        <v>-0.16648563426759908</v>
      </c>
      <c r="R278" s="4">
        <v>1.1664856342675991</v>
      </c>
      <c r="T278" s="4">
        <v>13.93989983305509</v>
      </c>
      <c r="U278" s="4">
        <v>-1</v>
      </c>
    </row>
    <row r="279" spans="1:21" x14ac:dyDescent="0.3">
      <c r="A279" s="1">
        <v>39344</v>
      </c>
      <c r="B279">
        <v>0</v>
      </c>
      <c r="C279" s="9">
        <v>5666700</v>
      </c>
      <c r="D279" s="2">
        <v>-2.98E-2</v>
      </c>
      <c r="P279" s="4">
        <v>252</v>
      </c>
      <c r="Q279" s="4">
        <v>-8.5471515566723943E-2</v>
      </c>
      <c r="R279" s="4">
        <v>1.0854715155667241</v>
      </c>
      <c r="T279" s="4">
        <v>13.995548135781858</v>
      </c>
      <c r="U279" s="4">
        <v>-1</v>
      </c>
    </row>
    <row r="280" spans="1:21" x14ac:dyDescent="0.3">
      <c r="A280" s="1">
        <v>39345</v>
      </c>
      <c r="B280">
        <v>0</v>
      </c>
      <c r="C280" s="9">
        <v>8014200</v>
      </c>
      <c r="D280" s="2">
        <v>3.5000000000000003E-2</v>
      </c>
      <c r="P280" s="4">
        <v>253</v>
      </c>
      <c r="Q280" s="4">
        <v>-8.6472640865640465E-2</v>
      </c>
      <c r="R280" s="4">
        <v>1.0864726408656404</v>
      </c>
      <c r="T280" s="4">
        <v>14.051196438508624</v>
      </c>
      <c r="U280" s="4">
        <v>-1</v>
      </c>
    </row>
    <row r="281" spans="1:21" x14ac:dyDescent="0.3">
      <c r="A281" s="1">
        <v>39346</v>
      </c>
      <c r="B281">
        <v>0</v>
      </c>
      <c r="C281" s="9">
        <v>9667300</v>
      </c>
      <c r="D281" s="2">
        <v>4.2900000000000001E-2</v>
      </c>
      <c r="P281" s="4">
        <v>254</v>
      </c>
      <c r="Q281" s="4">
        <v>-9.7668586225924475E-2</v>
      </c>
      <c r="R281" s="4">
        <v>9.7668586225924475E-2</v>
      </c>
      <c r="T281" s="4">
        <v>14.106844741235392</v>
      </c>
      <c r="U281" s="4">
        <v>-1</v>
      </c>
    </row>
    <row r="282" spans="1:21" x14ac:dyDescent="0.3">
      <c r="A282" s="1">
        <v>39349</v>
      </c>
      <c r="B282">
        <v>0</v>
      </c>
      <c r="C282" s="9">
        <v>10805300</v>
      </c>
      <c r="D282" s="2">
        <v>7.9000000000000008E-3</v>
      </c>
      <c r="P282" s="4">
        <v>255</v>
      </c>
      <c r="Q282" s="4">
        <v>-0.31107540045966203</v>
      </c>
      <c r="R282" s="4">
        <v>1.3110754004596621</v>
      </c>
      <c r="T282" s="4">
        <v>14.162493043962158</v>
      </c>
      <c r="U282" s="4">
        <v>-1</v>
      </c>
    </row>
    <row r="283" spans="1:21" x14ac:dyDescent="0.3">
      <c r="A283" s="1">
        <v>39350</v>
      </c>
      <c r="B283">
        <v>0</v>
      </c>
      <c r="C283" s="9">
        <v>6093550</v>
      </c>
      <c r="D283" s="2">
        <v>7.1000000000000004E-3</v>
      </c>
      <c r="P283" s="4">
        <v>256</v>
      </c>
      <c r="Q283" s="4">
        <v>-0.19160005531665619</v>
      </c>
      <c r="R283" s="4">
        <v>1.1916000553166561</v>
      </c>
      <c r="T283" s="4">
        <v>14.218141346688926</v>
      </c>
      <c r="U283" s="4">
        <v>-1</v>
      </c>
    </row>
    <row r="284" spans="1:21" x14ac:dyDescent="0.3">
      <c r="A284" s="1">
        <v>39351</v>
      </c>
      <c r="B284">
        <v>0</v>
      </c>
      <c r="C284" s="9">
        <v>5553800</v>
      </c>
      <c r="D284" s="2">
        <v>3.3999999999999998E-3</v>
      </c>
      <c r="P284" s="4">
        <v>257</v>
      </c>
      <c r="Q284" s="4">
        <v>-0.12659498167180025</v>
      </c>
      <c r="R284" s="4">
        <v>0.12659498167180025</v>
      </c>
      <c r="T284" s="4">
        <v>14.273789649415692</v>
      </c>
      <c r="U284" s="4">
        <v>-1</v>
      </c>
    </row>
    <row r="285" spans="1:21" x14ac:dyDescent="0.3">
      <c r="A285" s="1">
        <v>39352</v>
      </c>
      <c r="B285">
        <v>1</v>
      </c>
      <c r="C285" s="9">
        <v>5204317</v>
      </c>
      <c r="D285" s="2">
        <v>5.4999999999999997E-3</v>
      </c>
      <c r="P285" s="4">
        <v>258</v>
      </c>
      <c r="Q285" s="4">
        <v>-0.11090300861781825</v>
      </c>
      <c r="R285" s="4">
        <v>0.11090300861781825</v>
      </c>
      <c r="T285" s="4">
        <v>14.329437952142458</v>
      </c>
      <c r="U285" s="4">
        <v>-1</v>
      </c>
    </row>
    <row r="286" spans="1:21" x14ac:dyDescent="0.3">
      <c r="A286" s="1">
        <v>39353</v>
      </c>
      <c r="B286">
        <v>1</v>
      </c>
      <c r="C286" s="9">
        <v>3365850</v>
      </c>
      <c r="D286" s="2">
        <v>-1.4800000000000001E-2</v>
      </c>
      <c r="P286" s="4">
        <v>259</v>
      </c>
      <c r="Q286" s="4">
        <v>-9.4160481931538892E-2</v>
      </c>
      <c r="R286" s="4">
        <v>9.4160481931538892E-2</v>
      </c>
      <c r="T286" s="4">
        <v>14.385086254869226</v>
      </c>
      <c r="U286" s="4">
        <v>-1</v>
      </c>
    </row>
    <row r="287" spans="1:21" x14ac:dyDescent="0.3">
      <c r="A287" s="1">
        <v>39356</v>
      </c>
      <c r="B287">
        <v>0</v>
      </c>
      <c r="C287" s="9">
        <v>4320400</v>
      </c>
      <c r="D287" s="2">
        <v>2.24E-2</v>
      </c>
      <c r="P287" s="4">
        <v>260</v>
      </c>
      <c r="Q287" s="4">
        <v>-7.8601339068448142E-2</v>
      </c>
      <c r="R287" s="4">
        <v>7.8601339068448142E-2</v>
      </c>
      <c r="T287" s="4">
        <v>14.440734557595992</v>
      </c>
      <c r="U287" s="4">
        <v>-1</v>
      </c>
    </row>
    <row r="288" spans="1:21" x14ac:dyDescent="0.3">
      <c r="A288" s="1">
        <v>39357</v>
      </c>
      <c r="B288">
        <v>0</v>
      </c>
      <c r="C288" s="9">
        <v>3569754</v>
      </c>
      <c r="D288" s="2">
        <v>-1.3299999999999999E-2</v>
      </c>
      <c r="P288" s="4">
        <v>261</v>
      </c>
      <c r="Q288" s="4">
        <v>-3.1963383974048729E-2</v>
      </c>
      <c r="R288" s="4">
        <v>3.1963383974048729E-2</v>
      </c>
      <c r="T288" s="4">
        <v>14.496382860322759</v>
      </c>
      <c r="U288" s="4">
        <v>-1</v>
      </c>
    </row>
    <row r="289" spans="1:21" x14ac:dyDescent="0.3">
      <c r="A289" s="1">
        <v>39358</v>
      </c>
      <c r="B289">
        <v>0</v>
      </c>
      <c r="C289" s="9">
        <v>5723000</v>
      </c>
      <c r="D289" s="2">
        <v>2.4E-2</v>
      </c>
      <c r="P289" s="4">
        <v>262</v>
      </c>
      <c r="Q289" s="4">
        <v>-2.2762123733615115E-2</v>
      </c>
      <c r="R289" s="4">
        <v>1.0227621237336151</v>
      </c>
      <c r="T289" s="4">
        <v>14.552031163049525</v>
      </c>
      <c r="U289" s="4">
        <v>-1</v>
      </c>
    </row>
    <row r="290" spans="1:21" x14ac:dyDescent="0.3">
      <c r="A290" s="1">
        <v>39359</v>
      </c>
      <c r="B290">
        <v>1</v>
      </c>
      <c r="C290" s="9">
        <v>2738300</v>
      </c>
      <c r="D290" s="2">
        <v>-3.0999999999999999E-3</v>
      </c>
      <c r="P290" s="4">
        <v>263</v>
      </c>
      <c r="Q290" s="4">
        <v>-4.9068654987049633E-2</v>
      </c>
      <c r="R290" s="4">
        <v>4.9068654987049633E-2</v>
      </c>
      <c r="T290" s="4">
        <v>14.607679465776293</v>
      </c>
      <c r="U290" s="4">
        <v>-1</v>
      </c>
    </row>
    <row r="291" spans="1:21" x14ac:dyDescent="0.3">
      <c r="A291" s="1">
        <v>39360</v>
      </c>
      <c r="B291">
        <v>1</v>
      </c>
      <c r="C291" s="9">
        <v>3100400</v>
      </c>
      <c r="D291" s="2">
        <v>-7.3000000000000001E-3</v>
      </c>
      <c r="P291" s="4">
        <v>264</v>
      </c>
      <c r="Q291" s="4">
        <v>-6.0053169413121686E-2</v>
      </c>
      <c r="R291" s="4">
        <v>6.0053169413121686E-2</v>
      </c>
      <c r="T291" s="4">
        <v>14.663327768503059</v>
      </c>
      <c r="U291" s="4">
        <v>-1</v>
      </c>
    </row>
    <row r="292" spans="1:21" x14ac:dyDescent="0.3">
      <c r="A292" s="1">
        <v>39363</v>
      </c>
      <c r="B292">
        <v>1</v>
      </c>
      <c r="C292" s="9">
        <v>4560800</v>
      </c>
      <c r="D292" s="2">
        <v>3.61E-2</v>
      </c>
      <c r="P292" s="4">
        <v>265</v>
      </c>
      <c r="Q292" s="4">
        <v>-4.1924459585806373E-2</v>
      </c>
      <c r="R292" s="4">
        <v>4.1924459585806373E-2</v>
      </c>
      <c r="T292" s="4">
        <v>14.718976071229827</v>
      </c>
      <c r="U292" s="4">
        <v>-1</v>
      </c>
    </row>
    <row r="293" spans="1:21" x14ac:dyDescent="0.3">
      <c r="A293" s="1">
        <v>39364</v>
      </c>
      <c r="B293">
        <v>1</v>
      </c>
      <c r="C293" s="9">
        <v>4337700</v>
      </c>
      <c r="D293" s="2">
        <v>7.4999999999999997E-3</v>
      </c>
      <c r="P293" s="4">
        <v>266</v>
      </c>
      <c r="Q293" s="4">
        <v>-3.8376550025465472E-2</v>
      </c>
      <c r="R293" s="4">
        <v>1.0383765500254656</v>
      </c>
      <c r="T293" s="4">
        <v>14.774624373956593</v>
      </c>
      <c r="U293" s="4">
        <v>-1</v>
      </c>
    </row>
    <row r="294" spans="1:21" x14ac:dyDescent="0.3">
      <c r="A294" s="1">
        <v>39365</v>
      </c>
      <c r="B294">
        <v>0</v>
      </c>
      <c r="C294" s="9">
        <v>2639100</v>
      </c>
      <c r="D294" s="2">
        <v>-5.4000000000000003E-3</v>
      </c>
      <c r="P294" s="4">
        <v>267</v>
      </c>
      <c r="Q294" s="4">
        <v>-8.3972926649969193E-2</v>
      </c>
      <c r="R294" s="4">
        <v>8.3972926649969193E-2</v>
      </c>
      <c r="T294" s="4">
        <v>14.830272676683361</v>
      </c>
      <c r="U294" s="4">
        <v>-1</v>
      </c>
    </row>
    <row r="295" spans="1:21" x14ac:dyDescent="0.3">
      <c r="A295" s="1">
        <v>39366</v>
      </c>
      <c r="B295">
        <v>0</v>
      </c>
      <c r="C295" s="9">
        <v>4959900</v>
      </c>
      <c r="D295" s="2">
        <v>-3.4599999999999999E-2</v>
      </c>
      <c r="P295" s="4">
        <v>268</v>
      </c>
      <c r="Q295" s="4">
        <v>-7.0128273368218405E-2</v>
      </c>
      <c r="R295" s="4">
        <v>7.0128273368218405E-2</v>
      </c>
      <c r="T295" s="4">
        <v>14.885920979410127</v>
      </c>
      <c r="U295" s="4">
        <v>-1</v>
      </c>
    </row>
    <row r="296" spans="1:21" x14ac:dyDescent="0.3">
      <c r="A296" s="1">
        <v>39367</v>
      </c>
      <c r="B296">
        <v>0</v>
      </c>
      <c r="C296" s="9">
        <v>2766465</v>
      </c>
      <c r="D296" s="2">
        <v>1.55E-2</v>
      </c>
      <c r="P296" s="4">
        <v>269</v>
      </c>
      <c r="Q296" s="4">
        <v>-2.9034777158741431E-2</v>
      </c>
      <c r="R296" s="4">
        <v>2.9034777158741431E-2</v>
      </c>
      <c r="T296" s="4">
        <v>14.941569282136893</v>
      </c>
      <c r="U296" s="4">
        <v>-1</v>
      </c>
    </row>
    <row r="297" spans="1:21" x14ac:dyDescent="0.3">
      <c r="A297" s="1">
        <v>39370</v>
      </c>
      <c r="B297">
        <v>0</v>
      </c>
      <c r="C297" s="9">
        <v>2456500</v>
      </c>
      <c r="D297" s="2">
        <v>-1.72E-2</v>
      </c>
      <c r="P297" s="4">
        <v>270</v>
      </c>
      <c r="Q297" s="4">
        <v>-0.10886712765462674</v>
      </c>
      <c r="R297" s="4">
        <v>1.1088671276546267</v>
      </c>
      <c r="T297" s="4">
        <v>14.997217584863661</v>
      </c>
      <c r="U297" s="4">
        <v>-1</v>
      </c>
    </row>
    <row r="298" spans="1:21" x14ac:dyDescent="0.3">
      <c r="A298" s="1">
        <v>39371</v>
      </c>
      <c r="B298">
        <v>0</v>
      </c>
      <c r="C298" s="9">
        <v>2639600</v>
      </c>
      <c r="D298" s="2">
        <v>-7.4999999999999997E-3</v>
      </c>
      <c r="P298" s="4">
        <v>271</v>
      </c>
      <c r="Q298" s="4">
        <v>-5.484181692298943E-2</v>
      </c>
      <c r="R298" s="4">
        <v>1.0548418169229894</v>
      </c>
      <c r="T298" s="4">
        <v>15.052865887590427</v>
      </c>
      <c r="U298" s="4">
        <v>-1</v>
      </c>
    </row>
    <row r="299" spans="1:21" x14ac:dyDescent="0.3">
      <c r="A299" s="1">
        <v>39372</v>
      </c>
      <c r="B299">
        <v>0</v>
      </c>
      <c r="C299" s="9">
        <v>3268200</v>
      </c>
      <c r="D299" s="2">
        <v>1.84E-2</v>
      </c>
      <c r="P299" s="4">
        <v>272</v>
      </c>
      <c r="Q299" s="4">
        <v>-5.1666115339630912E-2</v>
      </c>
      <c r="R299" s="4">
        <v>1.0516661153396309</v>
      </c>
      <c r="T299" s="4">
        <v>15.108514190317194</v>
      </c>
      <c r="U299" s="4">
        <v>-1</v>
      </c>
    </row>
    <row r="300" spans="1:21" x14ac:dyDescent="0.3">
      <c r="A300" s="1">
        <v>39373</v>
      </c>
      <c r="B300">
        <v>0</v>
      </c>
      <c r="C300" s="9">
        <v>2949400</v>
      </c>
      <c r="D300" s="2">
        <v>5.9999999999999995E-4</v>
      </c>
      <c r="P300" s="4">
        <v>273</v>
      </c>
      <c r="Q300" s="4">
        <v>-0.10317045309340651</v>
      </c>
      <c r="R300" s="4">
        <v>0.10317045309340651</v>
      </c>
      <c r="T300" s="4">
        <v>15.16416249304396</v>
      </c>
      <c r="U300" s="4">
        <v>-1</v>
      </c>
    </row>
    <row r="301" spans="1:21" x14ac:dyDescent="0.3">
      <c r="A301" s="1">
        <v>39374</v>
      </c>
      <c r="B301">
        <v>0</v>
      </c>
      <c r="C301" s="9">
        <v>10504000</v>
      </c>
      <c r="D301" s="2">
        <v>-2.52E-2</v>
      </c>
      <c r="P301" s="4">
        <v>274</v>
      </c>
      <c r="Q301" s="4">
        <v>-0.12330079205222397</v>
      </c>
      <c r="R301" s="4">
        <v>0.12330079205222397</v>
      </c>
      <c r="T301" s="4">
        <v>15.219810795770728</v>
      </c>
      <c r="U301" s="4">
        <v>-1</v>
      </c>
    </row>
    <row r="302" spans="1:21" x14ac:dyDescent="0.3">
      <c r="A302" s="1">
        <v>39377</v>
      </c>
      <c r="B302">
        <v>0</v>
      </c>
      <c r="C302" s="9">
        <v>5233600</v>
      </c>
      <c r="D302" s="2">
        <v>6.6E-3</v>
      </c>
      <c r="P302" s="4">
        <v>275</v>
      </c>
      <c r="Q302" s="4">
        <v>-8.9454239985993445E-2</v>
      </c>
      <c r="R302" s="4">
        <v>8.9454239985993445E-2</v>
      </c>
      <c r="T302" s="4">
        <v>15.275459098497494</v>
      </c>
      <c r="U302" s="4">
        <v>-1</v>
      </c>
    </row>
    <row r="303" spans="1:21" x14ac:dyDescent="0.3">
      <c r="A303" s="1">
        <v>39378</v>
      </c>
      <c r="B303">
        <v>0</v>
      </c>
      <c r="C303" s="9">
        <v>7663200</v>
      </c>
      <c r="D303" s="2">
        <v>3.1800000000000002E-2</v>
      </c>
      <c r="P303" s="4">
        <v>276</v>
      </c>
      <c r="Q303" s="4">
        <v>-4.0366574924880383E-2</v>
      </c>
      <c r="R303" s="4">
        <v>4.0366574924880383E-2</v>
      </c>
      <c r="T303" s="4">
        <v>15.331107401224262</v>
      </c>
      <c r="U303" s="4">
        <v>-1</v>
      </c>
    </row>
    <row r="304" spans="1:21" x14ac:dyDescent="0.3">
      <c r="A304" s="1">
        <v>39379</v>
      </c>
      <c r="B304">
        <v>0</v>
      </c>
      <c r="C304" s="9">
        <v>49150800</v>
      </c>
      <c r="D304" s="2">
        <v>2.87E-2</v>
      </c>
      <c r="P304" s="4">
        <v>277</v>
      </c>
      <c r="Q304" s="4">
        <v>-0.16265638621329045</v>
      </c>
      <c r="R304" s="4">
        <v>0.16265638621329045</v>
      </c>
      <c r="T304" s="4">
        <v>15.386755703951028</v>
      </c>
      <c r="U304" s="4">
        <v>-1</v>
      </c>
    </row>
    <row r="305" spans="1:21" x14ac:dyDescent="0.3">
      <c r="A305" s="1">
        <v>39380</v>
      </c>
      <c r="B305">
        <v>0</v>
      </c>
      <c r="C305" s="9">
        <v>7280981</v>
      </c>
      <c r="D305" s="2">
        <v>9.2999999999999992E-3</v>
      </c>
      <c r="P305" s="4">
        <v>278</v>
      </c>
      <c r="Q305" s="4">
        <v>-0.13291915904290733</v>
      </c>
      <c r="R305" s="4">
        <v>0.13291915904290733</v>
      </c>
      <c r="T305" s="4">
        <v>15.442404006677796</v>
      </c>
      <c r="U305" s="4">
        <v>-1</v>
      </c>
    </row>
    <row r="306" spans="1:21" x14ac:dyDescent="0.3">
      <c r="A306" s="1">
        <v>39381</v>
      </c>
      <c r="B306">
        <v>0</v>
      </c>
      <c r="C306" s="9">
        <v>4401500</v>
      </c>
      <c r="D306" s="2">
        <v>-3.2000000000000002E-3</v>
      </c>
      <c r="P306" s="4">
        <v>279</v>
      </c>
      <c r="Q306" s="4">
        <v>-0.23157102212854785</v>
      </c>
      <c r="R306" s="4">
        <v>0.23157102212854785</v>
      </c>
      <c r="T306" s="4">
        <v>15.498052309404562</v>
      </c>
      <c r="U306" s="4">
        <v>-1</v>
      </c>
    </row>
    <row r="307" spans="1:21" x14ac:dyDescent="0.3">
      <c r="A307" s="1">
        <v>39384</v>
      </c>
      <c r="B307">
        <v>0</v>
      </c>
      <c r="C307" s="9">
        <v>5451604</v>
      </c>
      <c r="D307" s="2">
        <v>2.7400000000000001E-2</v>
      </c>
      <c r="P307" s="4">
        <v>280</v>
      </c>
      <c r="Q307" s="4">
        <v>-0.28317037079703528</v>
      </c>
      <c r="R307" s="4">
        <v>0.28317037079703528</v>
      </c>
      <c r="T307" s="4">
        <v>15.55370061213133</v>
      </c>
      <c r="U307" s="4">
        <v>-1</v>
      </c>
    </row>
    <row r="308" spans="1:21" x14ac:dyDescent="0.3">
      <c r="A308" s="1">
        <v>39385</v>
      </c>
      <c r="B308">
        <v>-1</v>
      </c>
      <c r="C308" s="9">
        <v>5491732</v>
      </c>
      <c r="D308" s="2">
        <v>7.6E-3</v>
      </c>
      <c r="P308" s="4">
        <v>281</v>
      </c>
      <c r="Q308" s="4">
        <v>-0.29953878380603788</v>
      </c>
      <c r="R308" s="4">
        <v>0.29953878380603788</v>
      </c>
      <c r="T308" s="4">
        <v>15.609348914858096</v>
      </c>
      <c r="U308" s="4">
        <v>-1</v>
      </c>
    </row>
    <row r="309" spans="1:21" x14ac:dyDescent="0.3">
      <c r="A309" s="1">
        <v>39386</v>
      </c>
      <c r="B309">
        <v>0</v>
      </c>
      <c r="C309" s="9">
        <v>5201700</v>
      </c>
      <c r="D309" s="2">
        <v>-9.5999999999999992E-3</v>
      </c>
      <c r="P309" s="4">
        <v>282</v>
      </c>
      <c r="Q309" s="4">
        <v>-0.1627534639829214</v>
      </c>
      <c r="R309" s="4">
        <v>0.1627534639829214</v>
      </c>
      <c r="T309" s="4">
        <v>15.664997217584862</v>
      </c>
      <c r="U309" s="4">
        <v>-1</v>
      </c>
    </row>
    <row r="310" spans="1:21" x14ac:dyDescent="0.3">
      <c r="A310" s="1">
        <v>39387</v>
      </c>
      <c r="B310">
        <v>0</v>
      </c>
      <c r="C310" s="9">
        <v>5631098</v>
      </c>
      <c r="D310" s="2">
        <v>-1.5299999999999999E-2</v>
      </c>
      <c r="P310" s="4">
        <v>283</v>
      </c>
      <c r="Q310" s="4">
        <v>-0.14537513309240843</v>
      </c>
      <c r="R310" s="4">
        <v>0.14537513309240843</v>
      </c>
      <c r="T310" s="4">
        <v>15.72064552031163</v>
      </c>
      <c r="U310" s="4">
        <v>-1</v>
      </c>
    </row>
    <row r="311" spans="1:21" x14ac:dyDescent="0.3">
      <c r="A311" s="1">
        <v>39388</v>
      </c>
      <c r="B311">
        <v>0</v>
      </c>
      <c r="C311" s="9">
        <v>6797791</v>
      </c>
      <c r="D311" s="2">
        <v>-2.0799999999999999E-2</v>
      </c>
      <c r="P311" s="4">
        <v>284</v>
      </c>
      <c r="Q311" s="4">
        <v>-0.13625212658020425</v>
      </c>
      <c r="R311" s="4">
        <v>1.1362521265802044</v>
      </c>
      <c r="T311" s="4">
        <v>15.776293823038396</v>
      </c>
      <c r="U311" s="4">
        <v>-1</v>
      </c>
    </row>
    <row r="312" spans="1:21" x14ac:dyDescent="0.3">
      <c r="A312" s="1">
        <v>39391</v>
      </c>
      <c r="B312">
        <v>-1</v>
      </c>
      <c r="C312" s="9">
        <v>5057668</v>
      </c>
      <c r="D312" s="2">
        <v>1.78E-2</v>
      </c>
      <c r="P312" s="4">
        <v>285</v>
      </c>
      <c r="Q312" s="4">
        <v>-7.3413363146955596E-2</v>
      </c>
      <c r="R312" s="4">
        <v>1.0734133631469556</v>
      </c>
      <c r="T312" s="4">
        <v>15.831942125765163</v>
      </c>
      <c r="U312" s="4">
        <v>-1</v>
      </c>
    </row>
    <row r="313" spans="1:21" x14ac:dyDescent="0.3">
      <c r="A313" s="1">
        <v>39392</v>
      </c>
      <c r="B313">
        <v>0</v>
      </c>
      <c r="C313" s="9">
        <v>3957542</v>
      </c>
      <c r="D313" s="2">
        <v>3.0999999999999999E-3</v>
      </c>
      <c r="P313" s="4">
        <v>286</v>
      </c>
      <c r="Q313" s="4">
        <v>-0.11866681209438966</v>
      </c>
      <c r="R313" s="4">
        <v>0.11866681209438966</v>
      </c>
      <c r="T313" s="4">
        <v>15.887590428491929</v>
      </c>
      <c r="U313" s="4">
        <v>-1</v>
      </c>
    </row>
    <row r="314" spans="1:21" x14ac:dyDescent="0.3">
      <c r="A314" s="1">
        <v>39393</v>
      </c>
      <c r="B314">
        <v>-1</v>
      </c>
      <c r="C314" s="9">
        <v>3984923</v>
      </c>
      <c r="D314" s="2">
        <v>-1.55E-2</v>
      </c>
      <c r="P314" s="4">
        <v>287</v>
      </c>
      <c r="Q314" s="4">
        <v>-8.0026880674472084E-2</v>
      </c>
      <c r="R314" s="4">
        <v>8.0026880674472084E-2</v>
      </c>
      <c r="T314" s="4">
        <v>15.943238731218697</v>
      </c>
      <c r="U314" s="4">
        <v>-1</v>
      </c>
    </row>
    <row r="315" spans="1:21" x14ac:dyDescent="0.3">
      <c r="A315" s="1">
        <v>39394</v>
      </c>
      <c r="B315">
        <v>-1</v>
      </c>
      <c r="C315" s="9">
        <v>5996295</v>
      </c>
      <c r="D315" s="2">
        <v>1.8800000000000001E-2</v>
      </c>
      <c r="P315" s="4">
        <v>288</v>
      </c>
      <c r="Q315" s="4">
        <v>-0.16003026085181918</v>
      </c>
      <c r="R315" s="4">
        <v>0.16003026085181918</v>
      </c>
      <c r="T315" s="4">
        <v>15.998887033945463</v>
      </c>
      <c r="U315" s="4">
        <v>-1</v>
      </c>
    </row>
    <row r="316" spans="1:21" x14ac:dyDescent="0.3">
      <c r="A316" s="1">
        <v>39395</v>
      </c>
      <c r="B316">
        <v>-1</v>
      </c>
      <c r="C316" s="9">
        <v>4572679</v>
      </c>
      <c r="D316" s="2">
        <v>-3.2000000000000002E-3</v>
      </c>
      <c r="P316" s="4">
        <v>289</v>
      </c>
      <c r="Q316" s="4">
        <v>-6.0787074489120373E-2</v>
      </c>
      <c r="R316" s="4">
        <v>1.0607870744891204</v>
      </c>
      <c r="T316" s="4">
        <v>16.054535336672231</v>
      </c>
      <c r="U316" s="4">
        <v>-1</v>
      </c>
    </row>
    <row r="317" spans="1:21" x14ac:dyDescent="0.3">
      <c r="A317" s="1">
        <v>39398</v>
      </c>
      <c r="B317">
        <v>-1</v>
      </c>
      <c r="C317" s="9">
        <v>4736513</v>
      </c>
      <c r="D317" s="2">
        <v>-4.3700000000000003E-2</v>
      </c>
      <c r="P317" s="4">
        <v>290</v>
      </c>
      <c r="Q317" s="4">
        <v>-6.9280727109341272E-2</v>
      </c>
      <c r="R317" s="4">
        <v>1.0692807271093412</v>
      </c>
      <c r="T317" s="4">
        <v>16.110183639398997</v>
      </c>
      <c r="U317" s="4">
        <v>-1</v>
      </c>
    </row>
    <row r="318" spans="1:21" x14ac:dyDescent="0.3">
      <c r="A318" s="1">
        <v>39399</v>
      </c>
      <c r="B318">
        <v>-1</v>
      </c>
      <c r="C318" s="9">
        <v>4292560</v>
      </c>
      <c r="D318" s="2">
        <v>2.41E-2</v>
      </c>
      <c r="P318" s="4">
        <v>291</v>
      </c>
      <c r="Q318" s="4">
        <v>-0.13211516363643541</v>
      </c>
      <c r="R318" s="4">
        <v>1.1321151636364355</v>
      </c>
      <c r="T318" s="4">
        <v>16.165831942125763</v>
      </c>
      <c r="U318" s="4">
        <v>-1</v>
      </c>
    </row>
    <row r="319" spans="1:21" x14ac:dyDescent="0.3">
      <c r="A319" s="1">
        <v>39400</v>
      </c>
      <c r="B319">
        <v>-1</v>
      </c>
      <c r="C319" s="9">
        <v>7672786</v>
      </c>
      <c r="D319" s="2">
        <v>-1.29E-2</v>
      </c>
      <c r="P319" s="4">
        <v>292</v>
      </c>
      <c r="Q319" s="4">
        <v>-0.112110590231516</v>
      </c>
      <c r="R319" s="4">
        <v>1.112110590231516</v>
      </c>
      <c r="T319" s="4">
        <v>16.221480244852529</v>
      </c>
      <c r="U319" s="4">
        <v>-1</v>
      </c>
    </row>
    <row r="320" spans="1:21" x14ac:dyDescent="0.3">
      <c r="A320" s="1">
        <v>39401</v>
      </c>
      <c r="B320">
        <v>-1</v>
      </c>
      <c r="C320" s="9">
        <v>4651660</v>
      </c>
      <c r="D320" s="2">
        <v>-2.1299999999999999E-2</v>
      </c>
      <c r="P320" s="4">
        <v>293</v>
      </c>
      <c r="Q320" s="4">
        <v>-5.6825863014030156E-2</v>
      </c>
      <c r="R320" s="4">
        <v>5.6825863014030156E-2</v>
      </c>
      <c r="T320" s="4">
        <v>16.277128547579299</v>
      </c>
      <c r="U320" s="4">
        <v>-1</v>
      </c>
    </row>
    <row r="321" spans="1:21" x14ac:dyDescent="0.3">
      <c r="A321" s="1">
        <v>39402</v>
      </c>
      <c r="B321">
        <v>0</v>
      </c>
      <c r="C321" s="9">
        <v>4287065</v>
      </c>
      <c r="D321" s="2">
        <v>4.3E-3</v>
      </c>
      <c r="P321" s="4">
        <v>294</v>
      </c>
      <c r="Q321" s="4">
        <v>-0.11018369505336766</v>
      </c>
      <c r="R321" s="4">
        <v>0.11018369505336766</v>
      </c>
      <c r="T321" s="4">
        <v>16.332776850306065</v>
      </c>
      <c r="U321" s="4">
        <v>-1</v>
      </c>
    </row>
    <row r="322" spans="1:21" x14ac:dyDescent="0.3">
      <c r="A322" s="1">
        <v>39405</v>
      </c>
      <c r="B322">
        <v>-1</v>
      </c>
      <c r="C322" s="9">
        <v>5722839</v>
      </c>
      <c r="D322" s="2">
        <v>-4.4900000000000002E-2</v>
      </c>
      <c r="P322" s="4">
        <v>295</v>
      </c>
      <c r="Q322" s="4">
        <v>-7.0411944869148355E-2</v>
      </c>
      <c r="R322" s="4">
        <v>7.0411944869148355E-2</v>
      </c>
      <c r="T322" s="4">
        <v>16.388425153032831</v>
      </c>
      <c r="U322" s="4">
        <v>-1</v>
      </c>
    </row>
    <row r="323" spans="1:21" x14ac:dyDescent="0.3">
      <c r="A323" s="1">
        <v>39406</v>
      </c>
      <c r="B323">
        <v>-1</v>
      </c>
      <c r="C323" s="9">
        <v>4947499</v>
      </c>
      <c r="D323" s="2">
        <v>2.0899999999999998E-2</v>
      </c>
      <c r="P323" s="4">
        <v>296</v>
      </c>
      <c r="Q323" s="4">
        <v>-4.5950730608028609E-2</v>
      </c>
      <c r="R323" s="4">
        <v>4.5950730608028609E-2</v>
      </c>
      <c r="T323" s="4">
        <v>16.444073455759597</v>
      </c>
      <c r="U323" s="4">
        <v>-1</v>
      </c>
    </row>
    <row r="324" spans="1:21" x14ac:dyDescent="0.3">
      <c r="A324" s="1">
        <v>39407</v>
      </c>
      <c r="B324">
        <v>-1</v>
      </c>
      <c r="C324" s="9">
        <v>3401327</v>
      </c>
      <c r="D324" s="2">
        <v>2.5000000000000001E-3</v>
      </c>
      <c r="P324" s="4">
        <v>297</v>
      </c>
      <c r="Q324" s="4">
        <v>-5.5845718745405865E-2</v>
      </c>
      <c r="R324" s="4">
        <v>5.5845718745405865E-2</v>
      </c>
      <c r="T324" s="4">
        <v>16.499721758486366</v>
      </c>
      <c r="U324" s="4">
        <v>-1</v>
      </c>
    </row>
    <row r="325" spans="1:21" x14ac:dyDescent="0.3">
      <c r="A325" s="1">
        <v>39409</v>
      </c>
      <c r="B325">
        <v>0</v>
      </c>
      <c r="C325" s="9">
        <v>1362792</v>
      </c>
      <c r="D325" s="2">
        <v>2.63E-2</v>
      </c>
      <c r="P325" s="4">
        <v>298</v>
      </c>
      <c r="Q325" s="4">
        <v>-8.6310828757385605E-2</v>
      </c>
      <c r="R325" s="4">
        <v>8.6310828757385605E-2</v>
      </c>
      <c r="T325" s="4">
        <v>16.555370061213132</v>
      </c>
      <c r="U325" s="4">
        <v>-1</v>
      </c>
    </row>
    <row r="326" spans="1:21" x14ac:dyDescent="0.3">
      <c r="A326" s="1">
        <v>39412</v>
      </c>
      <c r="B326">
        <v>-1</v>
      </c>
      <c r="C326" s="9">
        <v>2961079</v>
      </c>
      <c r="D326" s="2">
        <v>-3.4500000000000003E-2</v>
      </c>
      <c r="P326" s="4">
        <v>299</v>
      </c>
      <c r="Q326" s="4">
        <v>-6.8650900363287887E-2</v>
      </c>
      <c r="R326" s="4">
        <v>6.8650900363287887E-2</v>
      </c>
      <c r="T326" s="4">
        <v>16.611018363939898</v>
      </c>
      <c r="U326" s="4">
        <v>-1</v>
      </c>
    </row>
    <row r="327" spans="1:21" x14ac:dyDescent="0.3">
      <c r="A327" s="1">
        <v>39413</v>
      </c>
      <c r="B327">
        <v>0</v>
      </c>
      <c r="C327" s="9">
        <v>3651076</v>
      </c>
      <c r="D327" s="2">
        <v>4.5999999999999999E-3</v>
      </c>
      <c r="P327" s="4">
        <v>300</v>
      </c>
      <c r="Q327" s="4">
        <v>-0.27513897228770184</v>
      </c>
      <c r="R327" s="4">
        <v>0.27513897228770184</v>
      </c>
      <c r="T327" s="4">
        <v>16.666666666666664</v>
      </c>
      <c r="U327" s="4">
        <v>-1</v>
      </c>
    </row>
    <row r="328" spans="1:21" x14ac:dyDescent="0.3">
      <c r="A328" s="1">
        <v>39414</v>
      </c>
      <c r="B328">
        <v>-1</v>
      </c>
      <c r="C328" s="9">
        <v>5958876</v>
      </c>
      <c r="D328" s="2">
        <v>5.11E-2</v>
      </c>
      <c r="P328" s="4">
        <v>301</v>
      </c>
      <c r="Q328" s="4">
        <v>-0.13762086834319912</v>
      </c>
      <c r="R328" s="4">
        <v>0.13762086834319912</v>
      </c>
      <c r="T328" s="4">
        <v>16.722314969393434</v>
      </c>
      <c r="U328" s="4">
        <v>-1</v>
      </c>
    </row>
    <row r="329" spans="1:21" x14ac:dyDescent="0.3">
      <c r="A329" s="1">
        <v>39415</v>
      </c>
      <c r="B329">
        <v>-1</v>
      </c>
      <c r="C329" s="9">
        <v>5026104</v>
      </c>
      <c r="D329" s="2">
        <v>9.1000000000000004E-3</v>
      </c>
      <c r="P329" s="4">
        <v>302</v>
      </c>
      <c r="Q329" s="4">
        <v>-0.21989386814362949</v>
      </c>
      <c r="R329" s="4">
        <v>0.21989386814362949</v>
      </c>
      <c r="T329" s="4">
        <v>16.7779632721202</v>
      </c>
      <c r="U329" s="4">
        <v>-1</v>
      </c>
    </row>
    <row r="330" spans="1:21" x14ac:dyDescent="0.3">
      <c r="A330" s="1">
        <v>39416</v>
      </c>
      <c r="B330">
        <v>-1</v>
      </c>
      <c r="C330" s="9">
        <v>3870039</v>
      </c>
      <c r="D330" s="2">
        <v>-9.5999999999999992E-3</v>
      </c>
      <c r="P330" s="4">
        <v>303</v>
      </c>
      <c r="Q330" s="4">
        <v>-1.419502688205595</v>
      </c>
      <c r="R330" s="4">
        <v>1.419502688205595</v>
      </c>
      <c r="T330" s="4">
        <v>16.833611574846966</v>
      </c>
      <c r="U330" s="4">
        <v>-1</v>
      </c>
    </row>
    <row r="331" spans="1:21" x14ac:dyDescent="0.3">
      <c r="A331" s="1">
        <v>39419</v>
      </c>
      <c r="B331">
        <v>-1</v>
      </c>
      <c r="C331" s="9">
        <v>4191994</v>
      </c>
      <c r="D331" s="2">
        <v>-1.6400000000000001E-2</v>
      </c>
      <c r="P331" s="4">
        <v>304</v>
      </c>
      <c r="Q331" s="4">
        <v>-0.19817188986484241</v>
      </c>
      <c r="R331" s="4">
        <v>0.19817188986484241</v>
      </c>
      <c r="T331" s="4">
        <v>16.889259877573732</v>
      </c>
      <c r="U331" s="4">
        <v>-1</v>
      </c>
    </row>
    <row r="332" spans="1:21" x14ac:dyDescent="0.3">
      <c r="A332" s="1">
        <v>39420</v>
      </c>
      <c r="B332">
        <v>-1</v>
      </c>
      <c r="C332" s="9">
        <v>2549063</v>
      </c>
      <c r="D332" s="2">
        <v>-4.1000000000000003E-3</v>
      </c>
      <c r="P332" s="4">
        <v>305</v>
      </c>
      <c r="Q332" s="4">
        <v>-0.10888979455468573</v>
      </c>
      <c r="R332" s="4">
        <v>0.10888979455468573</v>
      </c>
      <c r="T332" s="4">
        <v>16.944908180300498</v>
      </c>
      <c r="U332" s="4">
        <v>-1</v>
      </c>
    </row>
    <row r="333" spans="1:21" x14ac:dyDescent="0.3">
      <c r="A333" s="1">
        <v>39421</v>
      </c>
      <c r="B333">
        <v>-1</v>
      </c>
      <c r="C333" s="9">
        <v>3105174</v>
      </c>
      <c r="D333" s="2">
        <v>9.7000000000000003E-3</v>
      </c>
      <c r="P333" s="4">
        <v>306</v>
      </c>
      <c r="Q333" s="4">
        <v>-0.15378361055595871</v>
      </c>
      <c r="R333" s="4">
        <v>0.15378361055595871</v>
      </c>
      <c r="T333" s="4">
        <v>17.000556483027268</v>
      </c>
      <c r="U333" s="4">
        <v>-1</v>
      </c>
    </row>
    <row r="334" spans="1:21" x14ac:dyDescent="0.3">
      <c r="A334" s="1">
        <v>39422</v>
      </c>
      <c r="B334">
        <v>-1</v>
      </c>
      <c r="C334" s="9">
        <v>2981647</v>
      </c>
      <c r="D334" s="2">
        <v>3.6499999999999998E-2</v>
      </c>
      <c r="P334" s="4">
        <v>307</v>
      </c>
      <c r="Q334" s="4">
        <v>-0.14556748676783388</v>
      </c>
      <c r="R334" s="4">
        <v>-0.85443251323216618</v>
      </c>
      <c r="T334" s="4">
        <v>17.056204785754034</v>
      </c>
      <c r="U334" s="4">
        <v>-1</v>
      </c>
    </row>
    <row r="335" spans="1:21" x14ac:dyDescent="0.3">
      <c r="A335" s="1">
        <v>39423</v>
      </c>
      <c r="B335">
        <v>-1</v>
      </c>
      <c r="C335" s="9">
        <v>2728270</v>
      </c>
      <c r="D335" s="2">
        <v>1.29E-2</v>
      </c>
      <c r="P335" s="4">
        <v>308</v>
      </c>
      <c r="Q335" s="4">
        <v>-0.129024576606313</v>
      </c>
      <c r="R335" s="4">
        <v>0.129024576606313</v>
      </c>
      <c r="T335" s="4">
        <v>17.1118530884808</v>
      </c>
      <c r="U335" s="4">
        <v>-1</v>
      </c>
    </row>
    <row r="336" spans="1:21" x14ac:dyDescent="0.3">
      <c r="A336" s="1">
        <v>39426</v>
      </c>
      <c r="B336">
        <v>-1</v>
      </c>
      <c r="C336" s="9">
        <v>3682502</v>
      </c>
      <c r="D336" s="2">
        <v>2.24E-2</v>
      </c>
      <c r="P336" s="4">
        <v>309</v>
      </c>
      <c r="Q336" s="4">
        <v>-0.13875608181751101</v>
      </c>
      <c r="R336" s="4">
        <v>0.13875608181751101</v>
      </c>
      <c r="T336" s="4">
        <v>17.167501391207566</v>
      </c>
      <c r="U336" s="4">
        <v>-1</v>
      </c>
    </row>
    <row r="337" spans="1:21" x14ac:dyDescent="0.3">
      <c r="A337" s="1">
        <v>39427</v>
      </c>
      <c r="B337">
        <v>-1</v>
      </c>
      <c r="C337" s="9">
        <v>4541438</v>
      </c>
      <c r="D337" s="2">
        <v>-3.8699999999999998E-2</v>
      </c>
      <c r="P337" s="4">
        <v>310</v>
      </c>
      <c r="Q337" s="4">
        <v>-0.16992719927061317</v>
      </c>
      <c r="R337" s="4">
        <v>0.16992719927061317</v>
      </c>
      <c r="T337" s="4">
        <v>17.223149693934335</v>
      </c>
      <c r="U337" s="4">
        <v>-1</v>
      </c>
    </row>
    <row r="338" spans="1:21" x14ac:dyDescent="0.3">
      <c r="A338" s="1">
        <v>39428</v>
      </c>
      <c r="B338">
        <v>-1</v>
      </c>
      <c r="C338" s="9">
        <v>5879168</v>
      </c>
      <c r="D338" s="2">
        <v>-2.75E-2</v>
      </c>
      <c r="P338" s="4">
        <v>311</v>
      </c>
      <c r="Q338" s="4">
        <v>-0.13783222690363084</v>
      </c>
      <c r="R338" s="4">
        <v>-0.86216777309636916</v>
      </c>
      <c r="T338" s="4">
        <v>17.278797996661101</v>
      </c>
      <c r="U338" s="4">
        <v>-1</v>
      </c>
    </row>
    <row r="339" spans="1:21" x14ac:dyDescent="0.3">
      <c r="A339" s="1">
        <v>39429</v>
      </c>
      <c r="B339">
        <v>-1</v>
      </c>
      <c r="C339" s="9">
        <v>3119096</v>
      </c>
      <c r="D339" s="2">
        <v>3.0099999999999998E-2</v>
      </c>
      <c r="P339" s="4">
        <v>312</v>
      </c>
      <c r="Q339" s="4">
        <v>-9.9020950438233418E-2</v>
      </c>
      <c r="R339" s="4">
        <v>9.9020950438233418E-2</v>
      </c>
      <c r="T339" s="4">
        <v>17.334446299387867</v>
      </c>
      <c r="U339" s="4">
        <v>-1</v>
      </c>
    </row>
    <row r="340" spans="1:21" x14ac:dyDescent="0.3">
      <c r="A340" s="1">
        <v>39430</v>
      </c>
      <c r="B340">
        <v>-1</v>
      </c>
      <c r="C340" s="9">
        <v>3117631</v>
      </c>
      <c r="D340" s="2">
        <v>-1.26E-2</v>
      </c>
      <c r="P340" s="4">
        <v>313</v>
      </c>
      <c r="Q340" s="4">
        <v>-9.1004151549572906E-2</v>
      </c>
      <c r="R340" s="4">
        <v>-0.90899584845042714</v>
      </c>
      <c r="T340" s="4">
        <v>17.390094602114633</v>
      </c>
      <c r="U340" s="4">
        <v>-1</v>
      </c>
    </row>
    <row r="341" spans="1:21" x14ac:dyDescent="0.3">
      <c r="A341" s="1">
        <v>39433</v>
      </c>
      <c r="B341">
        <v>-1</v>
      </c>
      <c r="C341" s="9">
        <v>3415851</v>
      </c>
      <c r="D341" s="2">
        <v>-1.66E-2</v>
      </c>
      <c r="P341" s="4">
        <v>314</v>
      </c>
      <c r="Q341" s="4">
        <v>-0.1654793567875627</v>
      </c>
      <c r="R341" s="4">
        <v>-0.83452064321243724</v>
      </c>
      <c r="T341" s="4">
        <v>17.445742904841403</v>
      </c>
      <c r="U341" s="4">
        <v>-1</v>
      </c>
    </row>
    <row r="342" spans="1:21" x14ac:dyDescent="0.3">
      <c r="A342" s="1">
        <v>39434</v>
      </c>
      <c r="B342">
        <v>-1</v>
      </c>
      <c r="C342" s="9">
        <v>3569234</v>
      </c>
      <c r="D342" s="2">
        <v>-1.55E-2</v>
      </c>
      <c r="P342" s="4">
        <v>315</v>
      </c>
      <c r="Q342" s="4">
        <v>-0.11384547218801297</v>
      </c>
      <c r="R342" s="4">
        <v>-0.886154527811987</v>
      </c>
      <c r="T342" s="4">
        <v>17.501391207568169</v>
      </c>
      <c r="U342" s="4">
        <v>-1</v>
      </c>
    </row>
    <row r="343" spans="1:21" x14ac:dyDescent="0.3">
      <c r="A343" s="1">
        <v>39435</v>
      </c>
      <c r="B343">
        <v>-1</v>
      </c>
      <c r="C343" s="9">
        <v>2568818</v>
      </c>
      <c r="D343" s="2">
        <v>2.1000000000000001E-2</v>
      </c>
      <c r="P343" s="4">
        <v>316</v>
      </c>
      <c r="Q343" s="4">
        <v>-9.9406564509882514E-2</v>
      </c>
      <c r="R343" s="4">
        <v>-0.9005934354901175</v>
      </c>
      <c r="T343" s="4">
        <v>17.557039510294935</v>
      </c>
      <c r="U343" s="4">
        <v>-1</v>
      </c>
    </row>
    <row r="344" spans="1:21" x14ac:dyDescent="0.3">
      <c r="A344" s="1">
        <v>39436</v>
      </c>
      <c r="B344">
        <v>-1</v>
      </c>
      <c r="C344" s="9">
        <v>2441936</v>
      </c>
      <c r="D344" s="2">
        <v>8.0000000000000002E-3</v>
      </c>
      <c r="P344" s="4">
        <v>317</v>
      </c>
      <c r="Q344" s="4">
        <v>-0.11866600476801119</v>
      </c>
      <c r="R344" s="4">
        <v>-0.88133399523198885</v>
      </c>
      <c r="T344" s="4">
        <v>17.612687813021701</v>
      </c>
      <c r="U344" s="4">
        <v>-1</v>
      </c>
    </row>
    <row r="345" spans="1:21" x14ac:dyDescent="0.3">
      <c r="A345" s="1">
        <v>39437</v>
      </c>
      <c r="B345">
        <v>-1</v>
      </c>
      <c r="C345" s="9">
        <v>3274006</v>
      </c>
      <c r="D345" s="2">
        <v>1.5299999999999999E-2</v>
      </c>
      <c r="P345" s="4">
        <v>318</v>
      </c>
      <c r="Q345" s="4">
        <v>-0.19900020098719587</v>
      </c>
      <c r="R345" s="4">
        <v>-0.80099979901280416</v>
      </c>
      <c r="T345" s="4">
        <v>17.668336115748467</v>
      </c>
      <c r="U345" s="4">
        <v>-1</v>
      </c>
    </row>
    <row r="346" spans="1:21" x14ac:dyDescent="0.3">
      <c r="A346" s="1">
        <v>39440</v>
      </c>
      <c r="B346">
        <v>0</v>
      </c>
      <c r="C346" s="9">
        <v>1922531</v>
      </c>
      <c r="D346" s="2">
        <v>6.1000000000000004E-3</v>
      </c>
      <c r="P346" s="4">
        <v>319</v>
      </c>
      <c r="Q346" s="4">
        <v>-0.10755932118321643</v>
      </c>
      <c r="R346" s="4">
        <v>-0.89244067881678357</v>
      </c>
      <c r="T346" s="4">
        <v>17.723984418475236</v>
      </c>
      <c r="U346" s="4">
        <v>-1</v>
      </c>
    </row>
    <row r="347" spans="1:21" x14ac:dyDescent="0.3">
      <c r="A347" s="1">
        <v>39442</v>
      </c>
      <c r="B347">
        <v>-1</v>
      </c>
      <c r="C347" s="9">
        <v>1526637</v>
      </c>
      <c r="D347" s="2">
        <v>1.0999999999999999E-2</v>
      </c>
      <c r="P347" s="4">
        <v>320</v>
      </c>
      <c r="Q347" s="4">
        <v>-0.10912908298091867</v>
      </c>
      <c r="R347" s="4">
        <v>0.10912908298091867</v>
      </c>
      <c r="T347" s="4">
        <v>17.779632721202002</v>
      </c>
      <c r="U347" s="4">
        <v>-1</v>
      </c>
    </row>
    <row r="348" spans="1:21" x14ac:dyDescent="0.3">
      <c r="A348" s="1">
        <v>39443</v>
      </c>
      <c r="B348">
        <v>-1</v>
      </c>
      <c r="C348" s="9">
        <v>1926683</v>
      </c>
      <c r="D348" s="2">
        <v>-2.3400000000000001E-2</v>
      </c>
      <c r="P348" s="4">
        <v>321</v>
      </c>
      <c r="Q348" s="4">
        <v>-0.12739261091517576</v>
      </c>
      <c r="R348" s="4">
        <v>-0.87260738908482427</v>
      </c>
      <c r="T348" s="4">
        <v>17.835281023928768</v>
      </c>
      <c r="U348" s="4">
        <v>-1</v>
      </c>
    </row>
    <row r="349" spans="1:21" x14ac:dyDescent="0.3">
      <c r="A349" s="1">
        <v>39444</v>
      </c>
      <c r="B349">
        <v>-1</v>
      </c>
      <c r="C349" s="9">
        <v>2618623</v>
      </c>
      <c r="D349" s="2">
        <v>-2.2499999999999999E-2</v>
      </c>
      <c r="P349" s="4">
        <v>322</v>
      </c>
      <c r="Q349" s="4">
        <v>-0.13611105270500834</v>
      </c>
      <c r="R349" s="4">
        <v>-0.86388894729499166</v>
      </c>
      <c r="T349" s="4">
        <v>17.890929326655534</v>
      </c>
      <c r="U349" s="4">
        <v>-1</v>
      </c>
    </row>
    <row r="350" spans="1:21" x14ac:dyDescent="0.3">
      <c r="A350" s="1">
        <v>39447</v>
      </c>
      <c r="B350">
        <v>-1</v>
      </c>
      <c r="C350" s="9">
        <v>1940041</v>
      </c>
      <c r="D350" s="2">
        <v>1.7299999999999999E-2</v>
      </c>
      <c r="P350" s="4">
        <v>323</v>
      </c>
      <c r="Q350" s="4">
        <v>-8.2634201101575155E-2</v>
      </c>
      <c r="R350" s="4">
        <v>-0.91736579889842484</v>
      </c>
      <c r="T350" s="4">
        <v>17.946577629382304</v>
      </c>
      <c r="U350" s="4">
        <v>-1</v>
      </c>
    </row>
    <row r="351" spans="1:21" x14ac:dyDescent="0.3">
      <c r="A351" s="1">
        <v>39449</v>
      </c>
      <c r="B351">
        <v>-1</v>
      </c>
      <c r="C351" s="9">
        <v>3205061</v>
      </c>
      <c r="D351" s="2">
        <v>-3.4799999999999998E-2</v>
      </c>
      <c r="P351" s="4">
        <v>324</v>
      </c>
      <c r="Q351" s="4">
        <v>-3.489042322929483E-2</v>
      </c>
      <c r="R351" s="4">
        <v>3.489042322929483E-2</v>
      </c>
      <c r="T351" s="4">
        <v>18.00222593210907</v>
      </c>
      <c r="U351" s="4">
        <v>-1</v>
      </c>
    </row>
    <row r="352" spans="1:21" x14ac:dyDescent="0.3">
      <c r="A352" s="1">
        <v>39450</v>
      </c>
      <c r="B352">
        <v>-1</v>
      </c>
      <c r="C352" s="9">
        <v>1963314</v>
      </c>
      <c r="D352" s="2">
        <v>-1.7399999999999999E-2</v>
      </c>
      <c r="P352" s="4">
        <v>325</v>
      </c>
      <c r="Q352" s="4">
        <v>-5.236465766514635E-2</v>
      </c>
      <c r="R352" s="4">
        <v>-0.94763534233485369</v>
      </c>
      <c r="T352" s="4">
        <v>18.057874234835836</v>
      </c>
      <c r="U352" s="4">
        <v>-1</v>
      </c>
    </row>
    <row r="353" spans="1:21" x14ac:dyDescent="0.3">
      <c r="A353" s="1">
        <v>39451</v>
      </c>
      <c r="B353">
        <v>-1</v>
      </c>
      <c r="C353" s="9">
        <v>5766968</v>
      </c>
      <c r="D353" s="2">
        <v>-3.7199999999999997E-2</v>
      </c>
      <c r="P353" s="4">
        <v>326</v>
      </c>
      <c r="Q353" s="4">
        <v>-9.0859120559109927E-2</v>
      </c>
      <c r="R353" s="4">
        <v>9.0859120559109927E-2</v>
      </c>
      <c r="T353" s="4">
        <v>18.113522537562602</v>
      </c>
      <c r="U353" s="4">
        <v>-1</v>
      </c>
    </row>
    <row r="354" spans="1:21" x14ac:dyDescent="0.3">
      <c r="A354" s="1">
        <v>39454</v>
      </c>
      <c r="B354">
        <v>-1</v>
      </c>
      <c r="C354" s="9">
        <v>4471279</v>
      </c>
      <c r="D354" s="2">
        <v>-4.4400000000000002E-2</v>
      </c>
      <c r="P354" s="4">
        <v>327</v>
      </c>
      <c r="Q354" s="4">
        <v>-0.17969426042902956</v>
      </c>
      <c r="R354" s="4">
        <v>-0.82030573957097042</v>
      </c>
      <c r="T354" s="4">
        <v>18.169170840289368</v>
      </c>
      <c r="U354" s="4">
        <v>-1</v>
      </c>
    </row>
    <row r="355" spans="1:21" x14ac:dyDescent="0.3">
      <c r="A355" s="1">
        <v>39455</v>
      </c>
      <c r="B355">
        <v>0</v>
      </c>
      <c r="C355" s="9">
        <v>3945924</v>
      </c>
      <c r="D355" s="2">
        <v>-1.89E-2</v>
      </c>
      <c r="P355" s="4">
        <v>328</v>
      </c>
      <c r="Q355" s="4">
        <v>-0.13279787460539508</v>
      </c>
      <c r="R355" s="4">
        <v>-0.86720212539460495</v>
      </c>
      <c r="T355" s="4">
        <v>18.224819143016138</v>
      </c>
      <c r="U355" s="4">
        <v>-1</v>
      </c>
    </row>
    <row r="356" spans="1:21" x14ac:dyDescent="0.3">
      <c r="A356" s="1">
        <v>39457</v>
      </c>
      <c r="B356">
        <v>0</v>
      </c>
      <c r="C356" s="9">
        <v>4271923</v>
      </c>
      <c r="D356" s="2">
        <v>4.2700000000000002E-2</v>
      </c>
      <c r="P356" s="4">
        <v>329</v>
      </c>
      <c r="Q356" s="4">
        <v>-9.0472636047750396E-2</v>
      </c>
      <c r="R356" s="4">
        <v>-0.90952736395224965</v>
      </c>
      <c r="T356" s="4">
        <v>18.280467445742904</v>
      </c>
      <c r="U356" s="4">
        <v>-1</v>
      </c>
    </row>
    <row r="357" spans="1:21" x14ac:dyDescent="0.3">
      <c r="A357" s="1">
        <v>39458</v>
      </c>
      <c r="B357">
        <v>-1</v>
      </c>
      <c r="C357" s="9">
        <v>3728550</v>
      </c>
      <c r="D357" s="2">
        <v>2.53E-2</v>
      </c>
      <c r="P357" s="4">
        <v>330</v>
      </c>
      <c r="Q357" s="4">
        <v>-9.657264668269458E-2</v>
      </c>
      <c r="R357" s="4">
        <v>-0.90342735331730539</v>
      </c>
      <c r="T357" s="4">
        <v>18.33611574846967</v>
      </c>
      <c r="U357" s="4">
        <v>-1</v>
      </c>
    </row>
    <row r="358" spans="1:21" x14ac:dyDescent="0.3">
      <c r="A358" s="1">
        <v>39461</v>
      </c>
      <c r="B358">
        <v>-1</v>
      </c>
      <c r="C358" s="9">
        <v>3795805</v>
      </c>
      <c r="D358" s="2">
        <v>1.1299999999999999E-2</v>
      </c>
      <c r="P358" s="4">
        <v>331</v>
      </c>
      <c r="Q358" s="4">
        <v>-5.4834984660563885E-2</v>
      </c>
      <c r="R358" s="4">
        <v>-0.94516501533943609</v>
      </c>
      <c r="T358" s="4">
        <v>18.391764051196436</v>
      </c>
      <c r="U358" s="4">
        <v>-1</v>
      </c>
    </row>
    <row r="359" spans="1:21" x14ac:dyDescent="0.3">
      <c r="A359" s="1">
        <v>39462</v>
      </c>
      <c r="B359">
        <v>-1</v>
      </c>
      <c r="C359" s="9">
        <v>4735696</v>
      </c>
      <c r="D359" s="2">
        <v>-3.9300000000000002E-2</v>
      </c>
      <c r="P359" s="4">
        <v>332</v>
      </c>
      <c r="Q359" s="4">
        <v>-7.7470616552079069E-2</v>
      </c>
      <c r="R359" s="4">
        <v>-0.9225293834479209</v>
      </c>
      <c r="T359" s="4">
        <v>18.447412353923205</v>
      </c>
      <c r="U359" s="4">
        <v>-1</v>
      </c>
    </row>
    <row r="360" spans="1:21" x14ac:dyDescent="0.3">
      <c r="A360" s="1">
        <v>39464</v>
      </c>
      <c r="B360">
        <v>-1</v>
      </c>
      <c r="C360" s="9">
        <v>6844254</v>
      </c>
      <c r="D360" s="2">
        <v>-8.6199999999999999E-2</v>
      </c>
      <c r="P360" s="4">
        <v>333</v>
      </c>
      <c r="Q360" s="4">
        <v>-8.6587715087747763E-2</v>
      </c>
      <c r="R360" s="4">
        <v>-0.91341228491225224</v>
      </c>
      <c r="T360" s="4">
        <v>18.503060656649971</v>
      </c>
      <c r="U360" s="4">
        <v>-1</v>
      </c>
    </row>
    <row r="361" spans="1:21" x14ac:dyDescent="0.3">
      <c r="A361" s="1">
        <v>39465</v>
      </c>
      <c r="B361">
        <v>-1</v>
      </c>
      <c r="C361" s="9">
        <v>6913124</v>
      </c>
      <c r="D361" s="2">
        <v>-4.1000000000000003E-3</v>
      </c>
      <c r="P361" s="4">
        <v>334</v>
      </c>
      <c r="Q361" s="4">
        <v>-6.807475590313794E-2</v>
      </c>
      <c r="R361" s="4">
        <v>-0.93192524409686206</v>
      </c>
      <c r="T361" s="4">
        <v>18.558708959376737</v>
      </c>
      <c r="U361" s="4">
        <v>-1</v>
      </c>
    </row>
    <row r="362" spans="1:21" x14ac:dyDescent="0.3">
      <c r="A362" s="1">
        <v>39470</v>
      </c>
      <c r="B362">
        <v>-1</v>
      </c>
      <c r="C362" s="9">
        <v>6635584</v>
      </c>
      <c r="D362" s="2">
        <v>5.8299999999999998E-2</v>
      </c>
      <c r="P362" s="4">
        <v>335</v>
      </c>
      <c r="Q362" s="4">
        <v>-0.10019949512826544</v>
      </c>
      <c r="R362" s="4">
        <v>-0.89980050487173457</v>
      </c>
      <c r="T362" s="4">
        <v>18.614357262103503</v>
      </c>
      <c r="U362" s="4">
        <v>-1</v>
      </c>
    </row>
    <row r="363" spans="1:21" x14ac:dyDescent="0.3">
      <c r="A363" s="1">
        <v>39471</v>
      </c>
      <c r="B363">
        <v>-1</v>
      </c>
      <c r="C363" s="9">
        <v>4702562</v>
      </c>
      <c r="D363" s="2">
        <v>1.38E-2</v>
      </c>
      <c r="P363" s="4">
        <v>336</v>
      </c>
      <c r="Q363" s="4">
        <v>-9.6127232746064009E-2</v>
      </c>
      <c r="R363" s="4">
        <v>-0.90387276725393595</v>
      </c>
      <c r="T363" s="4">
        <v>18.670005564830273</v>
      </c>
      <c r="U363" s="4">
        <v>-1</v>
      </c>
    </row>
    <row r="364" spans="1:21" x14ac:dyDescent="0.3">
      <c r="A364" s="1">
        <v>39472</v>
      </c>
      <c r="B364">
        <v>-1</v>
      </c>
      <c r="C364" s="9">
        <v>4122844</v>
      </c>
      <c r="D364" s="2">
        <v>-3.2500000000000001E-2</v>
      </c>
      <c r="P364" s="4">
        <v>337</v>
      </c>
      <c r="Q364" s="4">
        <v>-0.14015950928018045</v>
      </c>
      <c r="R364" s="4">
        <v>-0.85984049071981961</v>
      </c>
      <c r="T364" s="4">
        <v>18.725653867557039</v>
      </c>
      <c r="U364" s="4">
        <v>-1</v>
      </c>
    </row>
    <row r="365" spans="1:21" x14ac:dyDescent="0.3">
      <c r="A365" s="1">
        <v>39475</v>
      </c>
      <c r="B365">
        <v>-1</v>
      </c>
      <c r="C365" s="9">
        <v>4094290</v>
      </c>
      <c r="D365" s="2">
        <v>2.01E-2</v>
      </c>
      <c r="P365" s="4">
        <v>338</v>
      </c>
      <c r="Q365" s="4">
        <v>-8.7535679205135081E-2</v>
      </c>
      <c r="R365" s="4">
        <v>-0.91246432079486495</v>
      </c>
      <c r="T365" s="4">
        <v>18.781302170283805</v>
      </c>
      <c r="U365" s="4">
        <v>-1</v>
      </c>
    </row>
    <row r="366" spans="1:21" x14ac:dyDescent="0.3">
      <c r="A366" s="1">
        <v>39476</v>
      </c>
      <c r="B366">
        <v>-1</v>
      </c>
      <c r="C366" s="9">
        <v>3509047</v>
      </c>
      <c r="D366" s="2">
        <v>1.37E-2</v>
      </c>
      <c r="P366" s="4">
        <v>339</v>
      </c>
      <c r="Q366" s="4">
        <v>-6.726933922903984E-2</v>
      </c>
      <c r="R366" s="4">
        <v>-0.93273066077096012</v>
      </c>
      <c r="T366" s="4">
        <v>18.836950473010571</v>
      </c>
      <c r="U366" s="4">
        <v>-1</v>
      </c>
    </row>
    <row r="367" spans="1:21" x14ac:dyDescent="0.3">
      <c r="A367" s="1">
        <v>39477</v>
      </c>
      <c r="B367">
        <v>-1</v>
      </c>
      <c r="C367" s="9">
        <v>3948504</v>
      </c>
      <c r="D367" s="2">
        <v>-3.2000000000000001E-2</v>
      </c>
      <c r="P367" s="4">
        <v>340</v>
      </c>
      <c r="Q367" s="4">
        <v>-7.4008374495940304E-2</v>
      </c>
      <c r="R367" s="4">
        <v>-0.92599162550405967</v>
      </c>
      <c r="T367" s="4">
        <v>18.892598775737337</v>
      </c>
      <c r="U367" s="4">
        <v>-1</v>
      </c>
    </row>
    <row r="368" spans="1:21" x14ac:dyDescent="0.3">
      <c r="A368" s="1">
        <v>39478</v>
      </c>
      <c r="B368">
        <v>-1</v>
      </c>
      <c r="C368" s="9">
        <v>4577076</v>
      </c>
      <c r="D368" s="2">
        <v>3.4200000000000001E-2</v>
      </c>
      <c r="P368" s="4">
        <v>341</v>
      </c>
      <c r="Q368" s="4">
        <v>-7.8969844305575895E-2</v>
      </c>
      <c r="R368" s="4">
        <v>-0.92103015569442415</v>
      </c>
      <c r="T368" s="4">
        <v>18.948247078464107</v>
      </c>
      <c r="U368" s="4">
        <v>-1</v>
      </c>
    </row>
    <row r="369" spans="1:21" x14ac:dyDescent="0.3">
      <c r="A369" s="1">
        <v>39479</v>
      </c>
      <c r="B369">
        <v>-1</v>
      </c>
      <c r="C369" s="9">
        <v>3757471</v>
      </c>
      <c r="D369" s="2">
        <v>3.5200000000000002E-2</v>
      </c>
      <c r="P369" s="4">
        <v>342</v>
      </c>
      <c r="Q369" s="4">
        <v>-6.7294967163709335E-2</v>
      </c>
      <c r="R369" s="4">
        <v>-0.93270503283629069</v>
      </c>
      <c r="T369" s="4">
        <v>19.003895381190873</v>
      </c>
      <c r="U369" s="4">
        <v>-1</v>
      </c>
    </row>
    <row r="370" spans="1:21" x14ac:dyDescent="0.3">
      <c r="A370" s="1">
        <v>39482</v>
      </c>
      <c r="B370">
        <v>-1</v>
      </c>
      <c r="C370" s="9">
        <v>4420033</v>
      </c>
      <c r="D370" s="2">
        <v>1.5100000000000001E-2</v>
      </c>
      <c r="P370" s="4">
        <v>343</v>
      </c>
      <c r="Q370" s="4">
        <v>-5.7464531751008942E-2</v>
      </c>
      <c r="R370" s="4">
        <v>-0.94253546824899104</v>
      </c>
      <c r="T370" s="4">
        <v>19.059543683917639</v>
      </c>
      <c r="U370" s="4">
        <v>-1</v>
      </c>
    </row>
    <row r="371" spans="1:21" x14ac:dyDescent="0.3">
      <c r="A371" s="1">
        <v>39483</v>
      </c>
      <c r="B371">
        <v>-1</v>
      </c>
      <c r="C371" s="9">
        <v>15529092</v>
      </c>
      <c r="D371" s="2">
        <v>-8.4500000000000006E-2</v>
      </c>
      <c r="P371" s="4">
        <v>344</v>
      </c>
      <c r="Q371" s="4">
        <v>-8.501066631514137E-2</v>
      </c>
      <c r="R371" s="4">
        <v>-0.91498933368485869</v>
      </c>
      <c r="T371" s="4">
        <v>19.115191986644405</v>
      </c>
      <c r="U371" s="4">
        <v>-1</v>
      </c>
    </row>
    <row r="372" spans="1:21" x14ac:dyDescent="0.3">
      <c r="A372" s="1">
        <v>39484</v>
      </c>
      <c r="B372">
        <v>-1</v>
      </c>
      <c r="C372" s="9">
        <v>8163027</v>
      </c>
      <c r="D372" s="2">
        <v>-4.2599999999999999E-2</v>
      </c>
      <c r="P372" s="4">
        <v>345</v>
      </c>
      <c r="Q372" s="4">
        <v>-4.152772494397694E-2</v>
      </c>
      <c r="R372" s="4">
        <v>4.152772494397694E-2</v>
      </c>
      <c r="T372" s="4">
        <v>19.170840289371174</v>
      </c>
      <c r="U372" s="4">
        <v>-1</v>
      </c>
    </row>
    <row r="373" spans="1:21" x14ac:dyDescent="0.3">
      <c r="A373" s="1">
        <v>39485</v>
      </c>
      <c r="B373">
        <v>0</v>
      </c>
      <c r="C373" s="9">
        <v>5863402</v>
      </c>
      <c r="D373" s="2">
        <v>1.34E-2</v>
      </c>
      <c r="P373" s="4">
        <v>346</v>
      </c>
      <c r="Q373" s="4">
        <v>-3.2387266825327533E-2</v>
      </c>
      <c r="R373" s="4">
        <v>-0.96761273317467245</v>
      </c>
      <c r="T373" s="4">
        <v>19.22648859209794</v>
      </c>
      <c r="U373" s="4">
        <v>-1</v>
      </c>
    </row>
    <row r="374" spans="1:21" x14ac:dyDescent="0.3">
      <c r="A374" s="1">
        <v>39486</v>
      </c>
      <c r="B374">
        <v>-1</v>
      </c>
      <c r="C374" s="9">
        <v>3457068</v>
      </c>
      <c r="D374" s="2">
        <v>-1.06E-2</v>
      </c>
      <c r="P374" s="4">
        <v>347</v>
      </c>
      <c r="Q374" s="4">
        <v>-2.7675891996186107E-2</v>
      </c>
      <c r="R374" s="4">
        <v>-0.97232410800381386</v>
      </c>
      <c r="T374" s="4">
        <v>19.282136894824706</v>
      </c>
      <c r="U374" s="4">
        <v>-1</v>
      </c>
    </row>
    <row r="375" spans="1:21" x14ac:dyDescent="0.3">
      <c r="A375" s="1">
        <v>39489</v>
      </c>
      <c r="B375">
        <v>-1</v>
      </c>
      <c r="C375" s="9">
        <v>3053172</v>
      </c>
      <c r="D375" s="2">
        <v>8.5000000000000006E-3</v>
      </c>
      <c r="P375" s="4">
        <v>348</v>
      </c>
      <c r="Q375" s="4">
        <v>-4.8134004711078246E-2</v>
      </c>
      <c r="R375" s="4">
        <v>-0.9518659952889218</v>
      </c>
      <c r="T375" s="4">
        <v>19.337785197551472</v>
      </c>
      <c r="U375" s="4">
        <v>-1</v>
      </c>
    </row>
    <row r="376" spans="1:21" x14ac:dyDescent="0.3">
      <c r="A376" s="1">
        <v>39490</v>
      </c>
      <c r="B376">
        <v>-1</v>
      </c>
      <c r="C376" s="9">
        <v>4714910</v>
      </c>
      <c r="D376" s="2">
        <v>-2.18E-2</v>
      </c>
      <c r="P376" s="4">
        <v>349</v>
      </c>
      <c r="Q376" s="4">
        <v>-4.7339280916159451E-2</v>
      </c>
      <c r="R376" s="4">
        <v>-0.95266071908384053</v>
      </c>
      <c r="T376" s="4">
        <v>19.393433500278242</v>
      </c>
      <c r="U376" s="4">
        <v>-1</v>
      </c>
    </row>
    <row r="377" spans="1:21" x14ac:dyDescent="0.3">
      <c r="A377" s="1">
        <v>39491</v>
      </c>
      <c r="B377">
        <v>-1</v>
      </c>
      <c r="C377" s="9">
        <v>3877028</v>
      </c>
      <c r="D377" s="2">
        <v>-9.7999999999999997E-3</v>
      </c>
      <c r="P377" s="4">
        <v>350</v>
      </c>
      <c r="Q377" s="4">
        <v>-5.928591304924774E-2</v>
      </c>
      <c r="R377" s="4">
        <v>-0.9407140869507522</v>
      </c>
      <c r="T377" s="4">
        <v>19.449081803005008</v>
      </c>
      <c r="U377" s="4">
        <v>-1</v>
      </c>
    </row>
    <row r="378" spans="1:21" x14ac:dyDescent="0.3">
      <c r="A378" s="1">
        <v>39492</v>
      </c>
      <c r="B378">
        <v>-1</v>
      </c>
      <c r="C378" s="9">
        <v>3443860</v>
      </c>
      <c r="D378" s="2">
        <v>-7.7000000000000002E-3</v>
      </c>
      <c r="P378" s="4">
        <v>351</v>
      </c>
      <c r="Q378" s="4">
        <v>-3.1578138920011781E-2</v>
      </c>
      <c r="R378" s="4">
        <v>-0.96842186107998818</v>
      </c>
      <c r="T378" s="4">
        <v>19.504730105731774</v>
      </c>
      <c r="U378" s="4">
        <v>-1</v>
      </c>
    </row>
    <row r="379" spans="1:21" x14ac:dyDescent="0.3">
      <c r="A379" s="1">
        <v>39493</v>
      </c>
      <c r="B379">
        <v>-1</v>
      </c>
      <c r="C379" s="9">
        <v>3484795</v>
      </c>
      <c r="D379" s="2">
        <v>1.84E-2</v>
      </c>
      <c r="P379" s="4">
        <v>352</v>
      </c>
      <c r="Q379" s="4">
        <v>-0.13231709502279373</v>
      </c>
      <c r="R379" s="4">
        <v>-0.86768290497720624</v>
      </c>
      <c r="T379" s="4">
        <v>19.56037840845854</v>
      </c>
      <c r="U379" s="4">
        <v>-1</v>
      </c>
    </row>
    <row r="380" spans="1:21" x14ac:dyDescent="0.3">
      <c r="A380" s="1">
        <v>39497</v>
      </c>
      <c r="B380">
        <v>0</v>
      </c>
      <c r="C380" s="9">
        <v>4017408</v>
      </c>
      <c r="D380" s="2">
        <v>-4.5999999999999999E-2</v>
      </c>
      <c r="P380" s="4">
        <v>353</v>
      </c>
      <c r="Q380" s="4">
        <v>-9.1396429780020313E-2</v>
      </c>
      <c r="R380" s="4">
        <v>-0.90860357021997973</v>
      </c>
      <c r="T380" s="4">
        <v>19.616026711185306</v>
      </c>
      <c r="U380" s="4">
        <v>-1</v>
      </c>
    </row>
    <row r="381" spans="1:21" x14ac:dyDescent="0.3">
      <c r="A381" s="1">
        <v>39498</v>
      </c>
      <c r="B381">
        <v>-1</v>
      </c>
      <c r="C381" s="9">
        <v>3573347</v>
      </c>
      <c r="D381" s="2">
        <v>2.0199999999999999E-2</v>
      </c>
      <c r="P381" s="4">
        <v>354</v>
      </c>
      <c r="Q381" s="4">
        <v>-8.8264783940219471E-2</v>
      </c>
      <c r="R381" s="4">
        <v>8.8264783940219471E-2</v>
      </c>
      <c r="T381" s="4">
        <v>19.671675013912076</v>
      </c>
      <c r="U381" s="4">
        <v>-1</v>
      </c>
    </row>
    <row r="382" spans="1:21" x14ac:dyDescent="0.3">
      <c r="A382" s="1">
        <v>39499</v>
      </c>
      <c r="B382">
        <v>-1</v>
      </c>
      <c r="C382" s="9">
        <v>2989503</v>
      </c>
      <c r="D382" s="2">
        <v>-2.6200000000000001E-2</v>
      </c>
      <c r="P382" s="4">
        <v>355</v>
      </c>
      <c r="Q382" s="4">
        <v>-0.12687804425253427</v>
      </c>
      <c r="R382" s="4">
        <v>0.12687804425253427</v>
      </c>
      <c r="T382" s="4">
        <v>19.727323316638842</v>
      </c>
      <c r="U382" s="4">
        <v>-1</v>
      </c>
    </row>
    <row r="383" spans="1:21" x14ac:dyDescent="0.3">
      <c r="A383" s="1">
        <v>39500</v>
      </c>
      <c r="B383">
        <v>-1</v>
      </c>
      <c r="C383" s="9">
        <v>3204253</v>
      </c>
      <c r="D383" s="2">
        <v>2.0299999999999999E-2</v>
      </c>
      <c r="P383" s="4">
        <v>356</v>
      </c>
      <c r="Q383" s="4">
        <v>-0.10290611902142156</v>
      </c>
      <c r="R383" s="4">
        <v>-0.89709388097857845</v>
      </c>
      <c r="T383" s="4">
        <v>19.782971619365608</v>
      </c>
      <c r="U383" s="4">
        <v>-1</v>
      </c>
    </row>
    <row r="384" spans="1:21" x14ac:dyDescent="0.3">
      <c r="A384" s="1">
        <v>39503</v>
      </c>
      <c r="B384">
        <v>-1</v>
      </c>
      <c r="C384" s="9">
        <v>2710336</v>
      </c>
      <c r="D384" s="2">
        <v>9.7000000000000003E-3</v>
      </c>
      <c r="P384" s="4">
        <v>357</v>
      </c>
      <c r="Q384" s="4">
        <v>-9.8222373168986896E-2</v>
      </c>
      <c r="R384" s="4">
        <v>-0.90177762683101315</v>
      </c>
      <c r="T384" s="4">
        <v>19.838619922092374</v>
      </c>
      <c r="U384" s="4">
        <v>-1</v>
      </c>
    </row>
    <row r="385" spans="1:21" x14ac:dyDescent="0.3">
      <c r="A385" s="1">
        <v>39504</v>
      </c>
      <c r="B385">
        <v>-1</v>
      </c>
      <c r="C385" s="9">
        <v>2559526</v>
      </c>
      <c r="D385" s="2">
        <v>1.7000000000000001E-2</v>
      </c>
      <c r="P385" s="4">
        <v>358</v>
      </c>
      <c r="Q385" s="4">
        <v>-0.10146687660317363</v>
      </c>
      <c r="R385" s="4">
        <v>-0.89853312339682634</v>
      </c>
      <c r="T385" s="4">
        <v>19.894268224819143</v>
      </c>
      <c r="U385" s="4">
        <v>-1</v>
      </c>
    </row>
    <row r="386" spans="1:21" x14ac:dyDescent="0.3">
      <c r="A386" s="1">
        <v>39506</v>
      </c>
      <c r="B386">
        <v>-1</v>
      </c>
      <c r="C386" s="9">
        <v>1893237</v>
      </c>
      <c r="D386" s="2">
        <v>-8.0000000000000002E-3</v>
      </c>
      <c r="P386" s="4">
        <v>359</v>
      </c>
      <c r="Q386" s="4">
        <v>-0.14029702555244333</v>
      </c>
      <c r="R386" s="4">
        <v>-0.85970297444755661</v>
      </c>
      <c r="T386" s="4">
        <v>19.949916527545909</v>
      </c>
      <c r="U386" s="4">
        <v>-1</v>
      </c>
    </row>
    <row r="387" spans="1:21" x14ac:dyDescent="0.3">
      <c r="A387" s="1">
        <v>39507</v>
      </c>
      <c r="B387">
        <v>-1</v>
      </c>
      <c r="C387" s="9">
        <v>4935114</v>
      </c>
      <c r="D387" s="2">
        <v>-1.6899999999999998E-2</v>
      </c>
      <c r="P387" s="4">
        <v>360</v>
      </c>
      <c r="Q387" s="4">
        <v>-0.18117571271818608</v>
      </c>
      <c r="R387" s="4">
        <v>-0.81882428728181389</v>
      </c>
      <c r="T387" s="4">
        <v>20.005564830272675</v>
      </c>
      <c r="U387" s="4">
        <v>-1</v>
      </c>
    </row>
    <row r="388" spans="1:21" x14ac:dyDescent="0.3">
      <c r="A388" s="1">
        <v>39511</v>
      </c>
      <c r="B388">
        <v>-1</v>
      </c>
      <c r="C388" s="9">
        <v>6796807</v>
      </c>
      <c r="D388" s="2">
        <v>-1.8200000000000001E-2</v>
      </c>
      <c r="P388" s="4">
        <v>361</v>
      </c>
      <c r="Q388" s="4">
        <v>-0.20269526089309459</v>
      </c>
      <c r="R388" s="4">
        <v>-0.79730473910690547</v>
      </c>
      <c r="T388" s="4">
        <v>20.061213132999441</v>
      </c>
      <c r="U388" s="4">
        <v>-1</v>
      </c>
    </row>
    <row r="389" spans="1:21" x14ac:dyDescent="0.3">
      <c r="A389" s="1">
        <v>39512</v>
      </c>
      <c r="B389">
        <v>0</v>
      </c>
      <c r="C389" s="9">
        <v>5283211</v>
      </c>
      <c r="D389" s="2">
        <v>-5.7000000000000002E-3</v>
      </c>
      <c r="P389" s="4">
        <v>362</v>
      </c>
      <c r="Q389" s="4">
        <v>-0.12565730049607851</v>
      </c>
      <c r="R389" s="4">
        <v>-0.87434269950392152</v>
      </c>
      <c r="T389" s="4">
        <v>20.116861435726207</v>
      </c>
      <c r="U389" s="4">
        <v>-1</v>
      </c>
    </row>
    <row r="390" spans="1:21" x14ac:dyDescent="0.3">
      <c r="A390" s="1">
        <v>39513</v>
      </c>
      <c r="B390">
        <v>-1</v>
      </c>
      <c r="C390" s="9">
        <v>3869864</v>
      </c>
      <c r="D390" s="2">
        <v>-2.8199999999999999E-2</v>
      </c>
      <c r="P390" s="4">
        <v>363</v>
      </c>
      <c r="Q390" s="4">
        <v>-8.6945320355146127E-2</v>
      </c>
      <c r="R390" s="4">
        <v>-0.91305467964485387</v>
      </c>
      <c r="T390" s="4">
        <v>20.172509738452977</v>
      </c>
      <c r="U390" s="4">
        <v>-1</v>
      </c>
    </row>
    <row r="391" spans="1:21" x14ac:dyDescent="0.3">
      <c r="A391" s="1">
        <v>39514</v>
      </c>
      <c r="B391">
        <v>-1</v>
      </c>
      <c r="C391" s="9">
        <v>4412937</v>
      </c>
      <c r="D391" s="2">
        <v>-2.5000000000000001E-3</v>
      </c>
      <c r="P391" s="4">
        <v>364</v>
      </c>
      <c r="Q391" s="4">
        <v>-0.11103152232438265</v>
      </c>
      <c r="R391" s="4">
        <v>-0.88896847767561737</v>
      </c>
      <c r="T391" s="4">
        <v>20.228158041179743</v>
      </c>
      <c r="U391" s="4">
        <v>-1</v>
      </c>
    </row>
    <row r="392" spans="1:21" x14ac:dyDescent="0.3">
      <c r="A392" s="1">
        <v>39517</v>
      </c>
      <c r="B392">
        <v>-1</v>
      </c>
      <c r="C392" s="9">
        <v>5398304</v>
      </c>
      <c r="D392" s="2">
        <v>-4.9700000000000001E-2</v>
      </c>
      <c r="P392" s="4">
        <v>365</v>
      </c>
      <c r="Q392" s="4">
        <v>-9.1057360595816136E-2</v>
      </c>
      <c r="R392" s="4">
        <v>-0.90894263940418385</v>
      </c>
      <c r="T392" s="4">
        <v>20.283806343906509</v>
      </c>
      <c r="U392" s="4">
        <v>-1</v>
      </c>
    </row>
    <row r="393" spans="1:21" x14ac:dyDescent="0.3">
      <c r="A393" s="1">
        <v>39518</v>
      </c>
      <c r="B393">
        <v>-1</v>
      </c>
      <c r="C393" s="9">
        <v>5506608</v>
      </c>
      <c r="D393" s="2">
        <v>5.7200000000000001E-2</v>
      </c>
      <c r="P393" s="4">
        <v>366</v>
      </c>
      <c r="Q393" s="4">
        <v>-8.2134945073353324E-2</v>
      </c>
      <c r="R393" s="4">
        <v>-0.91786505492664672</v>
      </c>
      <c r="T393" s="4">
        <v>20.339454646633275</v>
      </c>
      <c r="U393" s="4">
        <v>-1</v>
      </c>
    </row>
    <row r="394" spans="1:21" x14ac:dyDescent="0.3">
      <c r="A394" s="1">
        <v>39519</v>
      </c>
      <c r="B394">
        <v>-1</v>
      </c>
      <c r="C394" s="9">
        <v>4628713</v>
      </c>
      <c r="D394" s="2">
        <v>-2.1600000000000001E-2</v>
      </c>
      <c r="P394" s="4">
        <v>367</v>
      </c>
      <c r="Q394" s="4">
        <v>-0.13168646442612011</v>
      </c>
      <c r="R394" s="4">
        <v>-0.86831353557387991</v>
      </c>
      <c r="T394" s="4">
        <v>20.395102949360044</v>
      </c>
      <c r="U394" s="4">
        <v>-1</v>
      </c>
    </row>
    <row r="395" spans="1:21" x14ac:dyDescent="0.3">
      <c r="A395" s="1">
        <v>39520</v>
      </c>
      <c r="B395">
        <v>-1</v>
      </c>
      <c r="C395" s="9">
        <v>5099054</v>
      </c>
      <c r="D395" s="2">
        <v>4.8599999999999997E-2</v>
      </c>
      <c r="P395" s="4">
        <v>368</v>
      </c>
      <c r="Q395" s="4">
        <v>-0.10843230970972005</v>
      </c>
      <c r="R395" s="4">
        <v>-0.89156769029027994</v>
      </c>
      <c r="T395" s="4">
        <v>20.45075125208681</v>
      </c>
      <c r="U395" s="4">
        <v>-1</v>
      </c>
    </row>
    <row r="396" spans="1:21" x14ac:dyDescent="0.3">
      <c r="A396" s="1">
        <v>39521</v>
      </c>
      <c r="B396">
        <v>-1</v>
      </c>
      <c r="C396" s="9">
        <v>4837787</v>
      </c>
      <c r="D396" s="2">
        <v>-5.21E-2</v>
      </c>
      <c r="P396" s="4">
        <v>369</v>
      </c>
      <c r="Q396" s="4">
        <v>-0.11809372748383735</v>
      </c>
      <c r="R396" s="4">
        <v>-0.8819062725161626</v>
      </c>
      <c r="T396" s="4">
        <v>20.506399554813576</v>
      </c>
      <c r="U396" s="4">
        <v>-1</v>
      </c>
    </row>
    <row r="397" spans="1:21" x14ac:dyDescent="0.3">
      <c r="A397" s="1">
        <v>39525</v>
      </c>
      <c r="B397">
        <v>-1</v>
      </c>
      <c r="C397" s="9">
        <v>6792958</v>
      </c>
      <c r="D397" s="2">
        <v>4.7100000000000003E-2</v>
      </c>
      <c r="P397" s="4">
        <v>370</v>
      </c>
      <c r="Q397" s="4">
        <v>-0.39253056642872008</v>
      </c>
      <c r="R397" s="4">
        <v>-0.60746943357127992</v>
      </c>
      <c r="T397" s="4">
        <v>20.562047857540342</v>
      </c>
      <c r="U397" s="4">
        <v>-1</v>
      </c>
    </row>
    <row r="398" spans="1:21" x14ac:dyDescent="0.3">
      <c r="A398" s="1">
        <v>39526</v>
      </c>
      <c r="B398">
        <v>-1</v>
      </c>
      <c r="C398" s="9">
        <v>4505496</v>
      </c>
      <c r="D398" s="2">
        <v>-5.1799999999999999E-2</v>
      </c>
      <c r="P398" s="4">
        <v>371</v>
      </c>
      <c r="Q398" s="4">
        <v>-0.19912604837293602</v>
      </c>
      <c r="R398" s="4">
        <v>-0.80087395162706398</v>
      </c>
      <c r="T398" s="4">
        <v>20.617696160267112</v>
      </c>
      <c r="U398" s="4">
        <v>-1</v>
      </c>
    </row>
    <row r="399" spans="1:21" x14ac:dyDescent="0.3">
      <c r="A399" s="1">
        <v>39527</v>
      </c>
      <c r="B399">
        <v>-1</v>
      </c>
      <c r="C399" s="9">
        <v>4753646</v>
      </c>
      <c r="D399" s="2">
        <v>5.6599999999999998E-2</v>
      </c>
      <c r="P399" s="4">
        <v>372</v>
      </c>
      <c r="Q399" s="4">
        <v>-0.15907447630202307</v>
      </c>
      <c r="R399" s="4">
        <v>0.15907447630202307</v>
      </c>
      <c r="T399" s="4">
        <v>20.673344462993878</v>
      </c>
      <c r="U399" s="4">
        <v>-1</v>
      </c>
    </row>
    <row r="400" spans="1:21" x14ac:dyDescent="0.3">
      <c r="A400" s="1">
        <v>39531</v>
      </c>
      <c r="B400">
        <v>-1</v>
      </c>
      <c r="C400" s="9">
        <v>3175283</v>
      </c>
      <c r="D400" s="2">
        <v>-4.8999999999999998E-3</v>
      </c>
      <c r="P400" s="4">
        <v>373</v>
      </c>
      <c r="Q400" s="4">
        <v>-7.8043387340973838E-2</v>
      </c>
      <c r="R400" s="4">
        <v>-0.92195661265902618</v>
      </c>
      <c r="T400" s="4">
        <v>20.728992765720644</v>
      </c>
      <c r="U400" s="4">
        <v>-1</v>
      </c>
    </row>
    <row r="401" spans="1:21" x14ac:dyDescent="0.3">
      <c r="A401" s="1">
        <v>39532</v>
      </c>
      <c r="B401">
        <v>-1</v>
      </c>
      <c r="C401" s="9">
        <v>2483591</v>
      </c>
      <c r="D401" s="2">
        <v>1.2699999999999999E-2</v>
      </c>
      <c r="P401" s="4">
        <v>374</v>
      </c>
      <c r="Q401" s="4">
        <v>-7.5396790860576546E-2</v>
      </c>
      <c r="R401" s="4">
        <v>-0.9246032091394234</v>
      </c>
      <c r="T401" s="4">
        <v>20.78464106844741</v>
      </c>
      <c r="U401" s="4">
        <v>-1</v>
      </c>
    </row>
    <row r="402" spans="1:21" x14ac:dyDescent="0.3">
      <c r="A402" s="1">
        <v>39533</v>
      </c>
      <c r="B402">
        <v>-1</v>
      </c>
      <c r="C402" s="9">
        <v>2554170</v>
      </c>
      <c r="D402" s="2">
        <v>-1.11E-2</v>
      </c>
      <c r="P402" s="4">
        <v>375</v>
      </c>
      <c r="Q402" s="4">
        <v>-0.10915361138280684</v>
      </c>
      <c r="R402" s="4">
        <v>-0.89084638861719312</v>
      </c>
      <c r="T402" s="4">
        <v>20.840289371174176</v>
      </c>
      <c r="U402" s="4">
        <v>-1</v>
      </c>
    </row>
    <row r="403" spans="1:21" x14ac:dyDescent="0.3">
      <c r="A403" s="1">
        <v>39534</v>
      </c>
      <c r="B403">
        <v>0</v>
      </c>
      <c r="C403" s="9">
        <v>2426932</v>
      </c>
      <c r="D403" s="2">
        <v>-2.3400000000000001E-2</v>
      </c>
      <c r="P403" s="4">
        <v>376</v>
      </c>
      <c r="Q403" s="4">
        <v>-9.0580243801542754E-2</v>
      </c>
      <c r="R403" s="4">
        <v>-0.90941975619845727</v>
      </c>
      <c r="T403" s="4">
        <v>20.895937673900946</v>
      </c>
      <c r="U403" s="4">
        <v>-1</v>
      </c>
    </row>
    <row r="404" spans="1:21" x14ac:dyDescent="0.3">
      <c r="A404" s="1">
        <v>39535</v>
      </c>
      <c r="B404">
        <v>-1</v>
      </c>
      <c r="C404" s="9">
        <v>2034292</v>
      </c>
      <c r="D404" s="2">
        <v>-1.26E-2</v>
      </c>
      <c r="P404" s="4">
        <v>377</v>
      </c>
      <c r="Q404" s="4">
        <v>-7.9034534254825026E-2</v>
      </c>
      <c r="R404" s="4">
        <v>-0.92096546574517502</v>
      </c>
      <c r="T404" s="4">
        <v>20.951585976627712</v>
      </c>
      <c r="U404" s="4">
        <v>-1</v>
      </c>
    </row>
    <row r="405" spans="1:21" x14ac:dyDescent="0.3">
      <c r="A405" s="1">
        <v>39538</v>
      </c>
      <c r="B405">
        <v>-1</v>
      </c>
      <c r="C405" s="9">
        <v>2586754</v>
      </c>
      <c r="D405" s="2">
        <v>1.26E-2</v>
      </c>
      <c r="P405" s="4">
        <v>378</v>
      </c>
      <c r="Q405" s="4">
        <v>-9.2581311684558409E-2</v>
      </c>
      <c r="R405" s="4">
        <v>-0.90741868831544159</v>
      </c>
      <c r="T405" s="4">
        <v>21.007234279354478</v>
      </c>
      <c r="U405" s="4">
        <v>-1</v>
      </c>
    </row>
    <row r="406" spans="1:21" x14ac:dyDescent="0.3">
      <c r="A406" s="1">
        <v>39539</v>
      </c>
      <c r="B406">
        <v>0</v>
      </c>
      <c r="C406" s="9">
        <v>3781533</v>
      </c>
      <c r="D406" s="2">
        <v>4.5900000000000003E-2</v>
      </c>
      <c r="P406" s="4">
        <v>379</v>
      </c>
      <c r="Q406" s="4">
        <v>-7.7498938210031537E-2</v>
      </c>
      <c r="R406" s="4">
        <v>7.7498938210031537E-2</v>
      </c>
      <c r="T406" s="4">
        <v>21.062882582081244</v>
      </c>
      <c r="U406" s="4">
        <v>-1</v>
      </c>
    </row>
    <row r="407" spans="1:21" x14ac:dyDescent="0.3">
      <c r="A407" s="1">
        <v>39540</v>
      </c>
      <c r="B407">
        <v>0</v>
      </c>
      <c r="C407" s="9">
        <v>3331822</v>
      </c>
      <c r="D407" s="2">
        <v>8.5000000000000006E-3</v>
      </c>
      <c r="P407" s="4">
        <v>380</v>
      </c>
      <c r="Q407" s="4">
        <v>-9.5997446580909807E-2</v>
      </c>
      <c r="R407" s="4">
        <v>-0.90400255341909019</v>
      </c>
      <c r="T407" s="4">
        <v>21.118530884808013</v>
      </c>
      <c r="U407" s="4">
        <v>-1</v>
      </c>
    </row>
    <row r="408" spans="1:21" x14ac:dyDescent="0.3">
      <c r="A408" s="1">
        <v>39542</v>
      </c>
      <c r="B408">
        <v>-1</v>
      </c>
      <c r="C408" s="9">
        <v>2617204</v>
      </c>
      <c r="D408" s="2">
        <v>-1.38E-2</v>
      </c>
      <c r="P408" s="4">
        <v>381</v>
      </c>
      <c r="Q408" s="4">
        <v>-5.7118654812607472E-2</v>
      </c>
      <c r="R408" s="4">
        <v>-0.94288134518739253</v>
      </c>
      <c r="T408" s="4">
        <v>21.174179187534779</v>
      </c>
      <c r="U408" s="4">
        <v>-1</v>
      </c>
    </row>
    <row r="409" spans="1:21" x14ac:dyDescent="0.3">
      <c r="A409" s="1">
        <v>39545</v>
      </c>
      <c r="B409">
        <v>0</v>
      </c>
      <c r="C409" s="9">
        <v>2302385</v>
      </c>
      <c r="D409" s="2">
        <v>6.6E-3</v>
      </c>
      <c r="P409" s="4">
        <v>382</v>
      </c>
      <c r="Q409" s="4">
        <v>-8.5359439823370437E-2</v>
      </c>
      <c r="R409" s="4">
        <v>-0.91464056017662954</v>
      </c>
      <c r="T409" s="4">
        <v>21.229827490261545</v>
      </c>
      <c r="U409" s="4">
        <v>-1</v>
      </c>
    </row>
    <row r="410" spans="1:21" x14ac:dyDescent="0.3">
      <c r="A410" s="1">
        <v>39547</v>
      </c>
      <c r="B410">
        <v>0</v>
      </c>
      <c r="C410" s="9">
        <v>2582055</v>
      </c>
      <c r="D410" s="2">
        <v>-3.3700000000000001E-2</v>
      </c>
      <c r="P410" s="4">
        <v>383</v>
      </c>
      <c r="Q410" s="4">
        <v>-6.6039951310503525E-2</v>
      </c>
      <c r="R410" s="4">
        <v>-0.93396004868949645</v>
      </c>
      <c r="T410" s="4">
        <v>21.285475792988311</v>
      </c>
      <c r="U410" s="4">
        <v>-1</v>
      </c>
    </row>
    <row r="411" spans="1:21" x14ac:dyDescent="0.3">
      <c r="A411" s="1">
        <v>39548</v>
      </c>
      <c r="B411">
        <v>0</v>
      </c>
      <c r="C411" s="9">
        <v>2762537</v>
      </c>
      <c r="D411" s="2">
        <v>-4.1000000000000003E-3</v>
      </c>
      <c r="P411" s="4">
        <v>384</v>
      </c>
      <c r="Q411" s="4">
        <v>-6.513144814311117E-2</v>
      </c>
      <c r="R411" s="4">
        <v>-0.93486855185688889</v>
      </c>
      <c r="T411" s="4">
        <v>21.341124095715081</v>
      </c>
      <c r="U411" s="4">
        <v>-1</v>
      </c>
    </row>
    <row r="412" spans="1:21" x14ac:dyDescent="0.3">
      <c r="A412" s="1">
        <v>39549</v>
      </c>
      <c r="B412">
        <v>0</v>
      </c>
      <c r="C412" s="9">
        <v>2185494</v>
      </c>
      <c r="D412" s="2">
        <v>1.8E-3</v>
      </c>
      <c r="P412" s="4">
        <v>385</v>
      </c>
      <c r="Q412" s="4">
        <v>-3.4001497002813137E-2</v>
      </c>
      <c r="R412" s="4">
        <v>-0.96599850299718681</v>
      </c>
      <c r="T412" s="4">
        <v>21.396772398441847</v>
      </c>
      <c r="U412" s="4">
        <v>-1</v>
      </c>
    </row>
    <row r="413" spans="1:21" x14ac:dyDescent="0.3">
      <c r="A413" s="1">
        <v>39552</v>
      </c>
      <c r="B413">
        <v>0</v>
      </c>
      <c r="C413" s="9">
        <v>2230522</v>
      </c>
      <c r="D413" s="2">
        <v>-1.23E-2</v>
      </c>
      <c r="P413" s="4">
        <v>386</v>
      </c>
      <c r="Q413" s="4">
        <v>-0.11784935442515058</v>
      </c>
      <c r="R413" s="4">
        <v>-0.88215064557484946</v>
      </c>
      <c r="T413" s="4">
        <v>21.452420701168613</v>
      </c>
      <c r="U413" s="4">
        <v>-1</v>
      </c>
    </row>
    <row r="414" spans="1:21" x14ac:dyDescent="0.3">
      <c r="A414" s="1">
        <v>39553</v>
      </c>
      <c r="B414">
        <v>0</v>
      </c>
      <c r="C414" s="9">
        <v>1760488</v>
      </c>
      <c r="D414" s="2">
        <v>4.0000000000000001E-3</v>
      </c>
      <c r="P414" s="4">
        <v>387</v>
      </c>
      <c r="Q414" s="4">
        <v>-0.17113014575363134</v>
      </c>
      <c r="R414" s="4">
        <v>-0.82886985424636861</v>
      </c>
      <c r="T414" s="4">
        <v>21.508069003895379</v>
      </c>
      <c r="U414" s="4">
        <v>-1</v>
      </c>
    </row>
    <row r="415" spans="1:21" x14ac:dyDescent="0.3">
      <c r="A415" s="1">
        <v>39554</v>
      </c>
      <c r="B415">
        <v>0</v>
      </c>
      <c r="C415" s="9">
        <v>2114350</v>
      </c>
      <c r="D415" s="2">
        <v>8.8000000000000005E-3</v>
      </c>
      <c r="P415" s="4">
        <v>388</v>
      </c>
      <c r="Q415" s="4">
        <v>-0.13323149207948307</v>
      </c>
      <c r="R415" s="4">
        <v>0.13323149207948307</v>
      </c>
      <c r="T415" s="4">
        <v>21.563717306622145</v>
      </c>
      <c r="U415" s="4">
        <v>-1</v>
      </c>
    </row>
    <row r="416" spans="1:21" x14ac:dyDescent="0.3">
      <c r="A416" s="1">
        <v>39555</v>
      </c>
      <c r="B416">
        <v>0</v>
      </c>
      <c r="C416" s="9">
        <v>2246070</v>
      </c>
      <c r="D416" s="2">
        <v>7.7000000000000002E-3</v>
      </c>
      <c r="P416" s="4">
        <v>389</v>
      </c>
      <c r="Q416" s="4">
        <v>-8.1658083621191174E-2</v>
      </c>
      <c r="R416" s="4">
        <v>-0.9183419163788088</v>
      </c>
      <c r="T416" s="4">
        <v>21.619365609348915</v>
      </c>
      <c r="U416" s="4">
        <v>-1</v>
      </c>
    </row>
    <row r="417" spans="1:21" x14ac:dyDescent="0.3">
      <c r="A417" s="1">
        <v>39556</v>
      </c>
      <c r="B417">
        <v>0</v>
      </c>
      <c r="C417" s="9">
        <v>2764332</v>
      </c>
      <c r="D417" s="2">
        <v>5.3E-3</v>
      </c>
      <c r="P417" s="4">
        <v>390</v>
      </c>
      <c r="Q417" s="4">
        <v>-0.10955243855083907</v>
      </c>
      <c r="R417" s="4">
        <v>-0.89044756144916093</v>
      </c>
      <c r="T417" s="4">
        <v>21.675013912075681</v>
      </c>
      <c r="U417" s="4">
        <v>-1</v>
      </c>
    </row>
    <row r="418" spans="1:21" x14ac:dyDescent="0.3">
      <c r="A418" s="1">
        <v>39560</v>
      </c>
      <c r="B418">
        <v>0</v>
      </c>
      <c r="C418" s="9">
        <v>2598478</v>
      </c>
      <c r="D418" s="2">
        <v>-1.7600000000000001E-2</v>
      </c>
      <c r="P418" s="4">
        <v>391</v>
      </c>
      <c r="Q418" s="4">
        <v>-0.11572382046914226</v>
      </c>
      <c r="R418" s="4">
        <v>-0.8842761795308578</v>
      </c>
      <c r="T418" s="4">
        <v>21.730662214802447</v>
      </c>
      <c r="U418" s="4">
        <v>-1</v>
      </c>
    </row>
    <row r="419" spans="1:21" x14ac:dyDescent="0.3">
      <c r="A419" s="1">
        <v>39561</v>
      </c>
      <c r="B419">
        <v>0</v>
      </c>
      <c r="C419" s="9">
        <v>1798395</v>
      </c>
      <c r="D419" s="2">
        <v>4.4999999999999997E-3</v>
      </c>
      <c r="P419" s="4">
        <v>392</v>
      </c>
      <c r="Q419" s="4">
        <v>-0.1694901139423925</v>
      </c>
      <c r="R419" s="4">
        <v>-0.83050988605760745</v>
      </c>
      <c r="T419" s="4">
        <v>21.786310517529213</v>
      </c>
      <c r="U419" s="4">
        <v>-1</v>
      </c>
    </row>
    <row r="420" spans="1:21" x14ac:dyDescent="0.3">
      <c r="A420" s="1">
        <v>39562</v>
      </c>
      <c r="B420">
        <v>0</v>
      </c>
      <c r="C420" s="9">
        <v>2429228</v>
      </c>
      <c r="D420" s="2">
        <v>9.1000000000000004E-3</v>
      </c>
      <c r="P420" s="4">
        <v>393</v>
      </c>
      <c r="Q420" s="4">
        <v>-0.10675291093668317</v>
      </c>
      <c r="R420" s="4">
        <v>-0.89324708906331685</v>
      </c>
      <c r="T420" s="4">
        <v>21.841958820255982</v>
      </c>
      <c r="U420" s="4">
        <v>-1</v>
      </c>
    </row>
    <row r="421" spans="1:21" x14ac:dyDescent="0.3">
      <c r="A421" s="1">
        <v>39563</v>
      </c>
      <c r="B421">
        <v>0</v>
      </c>
      <c r="C421" s="9">
        <v>2337734</v>
      </c>
      <c r="D421" s="2">
        <v>-9.7999999999999997E-3</v>
      </c>
      <c r="P421" s="4">
        <v>394</v>
      </c>
      <c r="Q421" s="4">
        <v>-0.15361811385027863</v>
      </c>
      <c r="R421" s="4">
        <v>-0.84638188614972143</v>
      </c>
      <c r="T421" s="4">
        <v>21.897607122982748</v>
      </c>
      <c r="U421" s="4">
        <v>-1</v>
      </c>
    </row>
    <row r="422" spans="1:21" x14ac:dyDescent="0.3">
      <c r="A422" s="1">
        <v>39566</v>
      </c>
      <c r="B422">
        <v>0</v>
      </c>
      <c r="C422" s="9">
        <v>2627200</v>
      </c>
      <c r="D422" s="2">
        <v>8.6999999999999994E-3</v>
      </c>
      <c r="P422" s="4">
        <v>395</v>
      </c>
      <c r="Q422" s="4">
        <v>-9.8359996171100195E-2</v>
      </c>
      <c r="R422" s="4">
        <v>-0.90164000382889986</v>
      </c>
      <c r="T422" s="4">
        <v>21.953255425709514</v>
      </c>
      <c r="U422" s="4">
        <v>-1</v>
      </c>
    </row>
    <row r="423" spans="1:21" x14ac:dyDescent="0.3">
      <c r="A423" s="1">
        <v>39567</v>
      </c>
      <c r="B423">
        <v>0</v>
      </c>
      <c r="C423" s="9">
        <v>2293188</v>
      </c>
      <c r="D423" s="2">
        <v>1.44E-2</v>
      </c>
      <c r="P423" s="4">
        <v>396</v>
      </c>
      <c r="Q423" s="4">
        <v>-0.2019466432908453</v>
      </c>
      <c r="R423" s="4">
        <v>-0.79805335670915467</v>
      </c>
      <c r="T423" s="4">
        <v>22.00890372843628</v>
      </c>
      <c r="U423" s="4">
        <v>-1</v>
      </c>
    </row>
    <row r="424" spans="1:21" x14ac:dyDescent="0.3">
      <c r="A424" s="1">
        <v>39568</v>
      </c>
      <c r="B424">
        <v>0</v>
      </c>
      <c r="C424" s="9">
        <v>2746146</v>
      </c>
      <c r="D424" s="2">
        <v>-2.07E-2</v>
      </c>
      <c r="P424" s="4">
        <v>397</v>
      </c>
      <c r="Q424" s="4">
        <v>-8.8882171721158421E-2</v>
      </c>
      <c r="R424" s="4">
        <v>-0.91111782827884158</v>
      </c>
      <c r="T424" s="4">
        <v>22.064552031163046</v>
      </c>
      <c r="U424" s="4">
        <v>-1</v>
      </c>
    </row>
    <row r="425" spans="1:21" x14ac:dyDescent="0.3">
      <c r="A425" s="1">
        <v>39569</v>
      </c>
      <c r="B425">
        <v>-1</v>
      </c>
      <c r="C425" s="9">
        <v>2643609</v>
      </c>
      <c r="D425" s="2">
        <v>3.2599999999999997E-2</v>
      </c>
      <c r="P425" s="4">
        <v>398</v>
      </c>
      <c r="Q425" s="4">
        <v>-0.1474074865638936</v>
      </c>
      <c r="R425" s="4">
        <v>-0.85259251343610643</v>
      </c>
      <c r="T425" s="4">
        <v>22.120200333889816</v>
      </c>
      <c r="U425" s="4">
        <v>-1</v>
      </c>
    </row>
    <row r="426" spans="1:21" x14ac:dyDescent="0.3">
      <c r="A426" s="1">
        <v>39570</v>
      </c>
      <c r="B426">
        <v>0</v>
      </c>
      <c r="C426" s="9">
        <v>2731831</v>
      </c>
      <c r="D426" s="2">
        <v>-6.4000000000000003E-3</v>
      </c>
      <c r="P426" s="4">
        <v>399</v>
      </c>
      <c r="Q426" s="4">
        <v>-7.2585317787703107E-2</v>
      </c>
      <c r="R426" s="4">
        <v>-0.92741468221229684</v>
      </c>
      <c r="T426" s="4">
        <v>22.175848636616582</v>
      </c>
      <c r="U426" s="4">
        <v>-1</v>
      </c>
    </row>
    <row r="427" spans="1:21" x14ac:dyDescent="0.3">
      <c r="A427" s="1">
        <v>39573</v>
      </c>
      <c r="B427">
        <v>0</v>
      </c>
      <c r="C427" s="9">
        <v>2868139</v>
      </c>
      <c r="D427" s="2">
        <v>7.0000000000000001E-3</v>
      </c>
      <c r="P427" s="4">
        <v>400</v>
      </c>
      <c r="Q427" s="4">
        <v>-6.0896508040153702E-2</v>
      </c>
      <c r="R427" s="4">
        <v>-0.93910349195984633</v>
      </c>
      <c r="T427" s="4">
        <v>22.231496939343348</v>
      </c>
      <c r="U427" s="4">
        <v>-1</v>
      </c>
    </row>
    <row r="428" spans="1:21" x14ac:dyDescent="0.3">
      <c r="A428" s="1">
        <v>39574</v>
      </c>
      <c r="B428">
        <v>0</v>
      </c>
      <c r="C428" s="9">
        <v>9728810</v>
      </c>
      <c r="D428" s="2">
        <v>4.48E-2</v>
      </c>
      <c r="P428" s="4">
        <v>401</v>
      </c>
      <c r="Q428" s="4">
        <v>-5.1667435664610725E-2</v>
      </c>
      <c r="R428" s="4">
        <v>-0.94833256433538926</v>
      </c>
      <c r="T428" s="4">
        <v>22.287145242070114</v>
      </c>
      <c r="U428" s="4">
        <v>-1</v>
      </c>
    </row>
    <row r="429" spans="1:21" x14ac:dyDescent="0.3">
      <c r="A429" s="1">
        <v>39575</v>
      </c>
      <c r="B429">
        <v>0</v>
      </c>
      <c r="C429" s="9">
        <v>7916137</v>
      </c>
      <c r="D429" s="2">
        <v>-1.2800000000000001E-2</v>
      </c>
      <c r="P429" s="4">
        <v>402</v>
      </c>
      <c r="Q429" s="4">
        <v>-4.2158233757700767E-2</v>
      </c>
      <c r="R429" s="4">
        <v>4.2158233757700767E-2</v>
      </c>
      <c r="T429" s="4">
        <v>22.342793544796884</v>
      </c>
      <c r="U429" s="4">
        <v>-1</v>
      </c>
    </row>
    <row r="430" spans="1:21" x14ac:dyDescent="0.3">
      <c r="A430" s="1">
        <v>39576</v>
      </c>
      <c r="B430">
        <v>0</v>
      </c>
      <c r="C430" s="9">
        <v>3512680</v>
      </c>
      <c r="D430" s="2">
        <v>-1.5100000000000001E-2</v>
      </c>
      <c r="P430" s="4">
        <v>403</v>
      </c>
      <c r="Q430" s="4">
        <v>-3.5906386696246115E-2</v>
      </c>
      <c r="R430" s="4">
        <v>-0.96409361330375387</v>
      </c>
      <c r="T430" s="4">
        <v>22.39844184752365</v>
      </c>
      <c r="U430" s="4">
        <v>-1</v>
      </c>
    </row>
    <row r="431" spans="1:21" x14ac:dyDescent="0.3">
      <c r="A431" s="1">
        <v>39577</v>
      </c>
      <c r="B431">
        <v>0</v>
      </c>
      <c r="C431" s="9">
        <v>4278774</v>
      </c>
      <c r="D431" s="2">
        <v>-1.37E-2</v>
      </c>
      <c r="P431" s="4">
        <v>404</v>
      </c>
      <c r="Q431" s="4">
        <v>-6.3835741532816265E-2</v>
      </c>
      <c r="R431" s="4">
        <v>-0.93616425846718376</v>
      </c>
      <c r="T431" s="4">
        <v>22.454090150250416</v>
      </c>
      <c r="U431" s="4">
        <v>-1</v>
      </c>
    </row>
    <row r="432" spans="1:21" x14ac:dyDescent="0.3">
      <c r="A432" s="1">
        <v>39580</v>
      </c>
      <c r="B432">
        <v>0</v>
      </c>
      <c r="C432" s="9">
        <v>3142205</v>
      </c>
      <c r="D432" s="2">
        <v>-1E-3</v>
      </c>
      <c r="P432" s="4">
        <v>405</v>
      </c>
      <c r="Q432" s="4">
        <v>-0.11419673368335892</v>
      </c>
      <c r="R432" s="4">
        <v>0.11419673368335892</v>
      </c>
      <c r="T432" s="4">
        <v>22.509738452977182</v>
      </c>
      <c r="U432" s="4">
        <v>-1</v>
      </c>
    </row>
    <row r="433" spans="1:21" x14ac:dyDescent="0.3">
      <c r="A433" s="1">
        <v>39581</v>
      </c>
      <c r="B433">
        <v>0</v>
      </c>
      <c r="C433" s="9">
        <v>2568970</v>
      </c>
      <c r="D433" s="2">
        <v>-1.6299999999999999E-2</v>
      </c>
      <c r="P433" s="4">
        <v>406</v>
      </c>
      <c r="Q433" s="4">
        <v>-8.346378256240114E-2</v>
      </c>
      <c r="R433" s="4">
        <v>8.346378256240114E-2</v>
      </c>
      <c r="T433" s="4">
        <v>22.565386755703951</v>
      </c>
      <c r="U433" s="4">
        <v>-1</v>
      </c>
    </row>
    <row r="434" spans="1:21" x14ac:dyDescent="0.3">
      <c r="A434" s="1">
        <v>39582</v>
      </c>
      <c r="B434">
        <v>0</v>
      </c>
      <c r="C434" s="9">
        <v>3253763</v>
      </c>
      <c r="D434" s="2">
        <v>2.3999999999999998E-3</v>
      </c>
      <c r="P434" s="4">
        <v>407</v>
      </c>
      <c r="Q434" s="4">
        <v>-5.22134903762572E-2</v>
      </c>
      <c r="R434" s="4">
        <v>-0.94778650962374278</v>
      </c>
      <c r="T434" s="4">
        <v>22.621035058430717</v>
      </c>
      <c r="U434" s="4">
        <v>-1</v>
      </c>
    </row>
    <row r="435" spans="1:21" x14ac:dyDescent="0.3">
      <c r="A435" s="1">
        <v>39583</v>
      </c>
      <c r="B435">
        <v>0</v>
      </c>
      <c r="C435" s="9">
        <v>3149989</v>
      </c>
      <c r="D435" s="2">
        <v>1.21E-2</v>
      </c>
      <c r="P435" s="4">
        <v>408</v>
      </c>
      <c r="Q435" s="4">
        <v>-5.2761413538735341E-2</v>
      </c>
      <c r="R435" s="4">
        <v>5.2761413538735341E-2</v>
      </c>
      <c r="T435" s="4">
        <v>22.676683361157483</v>
      </c>
      <c r="U435" s="4">
        <v>-1</v>
      </c>
    </row>
    <row r="436" spans="1:21" x14ac:dyDescent="0.3">
      <c r="A436" s="1">
        <v>39584</v>
      </c>
      <c r="B436">
        <v>0</v>
      </c>
      <c r="C436" s="9">
        <v>3609754</v>
      </c>
      <c r="D436" s="2">
        <v>-3.2399999999999998E-2</v>
      </c>
      <c r="P436" s="4">
        <v>409</v>
      </c>
      <c r="Q436" s="4">
        <v>-4.1770714563932984E-2</v>
      </c>
      <c r="R436" s="4">
        <v>4.1770714563932984E-2</v>
      </c>
      <c r="T436" s="4">
        <v>22.732331663884249</v>
      </c>
      <c r="U436" s="4">
        <v>-1</v>
      </c>
    </row>
    <row r="437" spans="1:21" x14ac:dyDescent="0.3">
      <c r="A437" s="1">
        <v>39587</v>
      </c>
      <c r="B437">
        <v>0</v>
      </c>
      <c r="C437" s="9">
        <v>2972290</v>
      </c>
      <c r="D437" s="2">
        <v>-1.7899999999999999E-2</v>
      </c>
      <c r="P437" s="4">
        <v>410</v>
      </c>
      <c r="Q437" s="4">
        <v>-6.101511380664431E-2</v>
      </c>
      <c r="R437" s="4">
        <v>6.101511380664431E-2</v>
      </c>
      <c r="T437" s="4">
        <v>22.787979966611015</v>
      </c>
      <c r="U437" s="4">
        <v>-1</v>
      </c>
    </row>
    <row r="438" spans="1:21" x14ac:dyDescent="0.3">
      <c r="A438" s="1">
        <v>39588</v>
      </c>
      <c r="B438">
        <v>0</v>
      </c>
      <c r="C438" s="9">
        <v>3255843</v>
      </c>
      <c r="D438" s="2">
        <v>-2.0899999999999998E-2</v>
      </c>
      <c r="P438" s="4">
        <v>411</v>
      </c>
      <c r="Q438" s="4">
        <v>-4.7103972186309108E-2</v>
      </c>
      <c r="R438" s="4">
        <v>4.7103972186309108E-2</v>
      </c>
      <c r="T438" s="4">
        <v>22.843628269337785</v>
      </c>
      <c r="U438" s="4">
        <v>-1</v>
      </c>
    </row>
    <row r="439" spans="1:21" x14ac:dyDescent="0.3">
      <c r="A439" s="1">
        <v>39589</v>
      </c>
      <c r="B439">
        <v>0</v>
      </c>
      <c r="C439" s="9">
        <v>4080478</v>
      </c>
      <c r="D439" s="2">
        <v>-3.8600000000000002E-2</v>
      </c>
      <c r="P439" s="4">
        <v>412</v>
      </c>
      <c r="Q439" s="4">
        <v>-4.172938593638166E-2</v>
      </c>
      <c r="R439" s="4">
        <v>4.172938593638166E-2</v>
      </c>
      <c r="T439" s="4">
        <v>22.899276572064551</v>
      </c>
      <c r="U439" s="4">
        <v>-1</v>
      </c>
    </row>
    <row r="440" spans="1:21" x14ac:dyDescent="0.3">
      <c r="A440" s="1">
        <v>39590</v>
      </c>
      <c r="B440">
        <v>0</v>
      </c>
      <c r="C440" s="9">
        <v>3185762</v>
      </c>
      <c r="D440" s="2">
        <v>-9.9000000000000008E-3</v>
      </c>
      <c r="P440" s="4">
        <v>413</v>
      </c>
      <c r="Q440" s="4">
        <v>-3.5841917541709449E-2</v>
      </c>
      <c r="R440" s="4">
        <v>3.5841917541709449E-2</v>
      </c>
      <c r="T440" s="4">
        <v>22.954924874791317</v>
      </c>
      <c r="U440" s="4">
        <v>-1</v>
      </c>
    </row>
    <row r="441" spans="1:21" x14ac:dyDescent="0.3">
      <c r="A441" s="1">
        <v>39591</v>
      </c>
      <c r="B441">
        <v>0</v>
      </c>
      <c r="C441" s="9">
        <v>3144511</v>
      </c>
      <c r="D441" s="2">
        <v>-0.02</v>
      </c>
      <c r="P441" s="4">
        <v>414</v>
      </c>
      <c r="Q441" s="4">
        <v>-4.8359732447242024E-2</v>
      </c>
      <c r="R441" s="4">
        <v>4.8359732447242024E-2</v>
      </c>
      <c r="T441" s="4">
        <v>23.010573177518083</v>
      </c>
      <c r="U441" s="4">
        <v>-1</v>
      </c>
    </row>
    <row r="442" spans="1:21" x14ac:dyDescent="0.3">
      <c r="A442" s="1">
        <v>39595</v>
      </c>
      <c r="B442">
        <v>0</v>
      </c>
      <c r="C442" s="9">
        <v>2612157</v>
      </c>
      <c r="D442" s="2">
        <v>-6.4000000000000003E-3</v>
      </c>
      <c r="P442" s="4">
        <v>415</v>
      </c>
      <c r="Q442" s="4">
        <v>-5.1652070407803112E-2</v>
      </c>
      <c r="R442" s="4">
        <v>5.1652070407803112E-2</v>
      </c>
      <c r="T442" s="4">
        <v>23.066221480244852</v>
      </c>
      <c r="U442" s="4">
        <v>-1</v>
      </c>
    </row>
    <row r="443" spans="1:21" x14ac:dyDescent="0.3">
      <c r="A443" s="1">
        <v>39596</v>
      </c>
      <c r="B443">
        <v>0</v>
      </c>
      <c r="C443" s="9">
        <v>3278342</v>
      </c>
      <c r="D443" s="2">
        <v>-1.66E-2</v>
      </c>
      <c r="P443" s="4">
        <v>416</v>
      </c>
      <c r="Q443" s="4">
        <v>-6.5519185428270496E-2</v>
      </c>
      <c r="R443" s="4">
        <v>6.5519185428270496E-2</v>
      </c>
      <c r="T443" s="4">
        <v>23.121869782971618</v>
      </c>
      <c r="U443" s="4">
        <v>-1</v>
      </c>
    </row>
    <row r="444" spans="1:21" x14ac:dyDescent="0.3">
      <c r="A444" s="1">
        <v>39597</v>
      </c>
      <c r="B444">
        <v>0</v>
      </c>
      <c r="C444" s="9">
        <v>2727508</v>
      </c>
      <c r="D444" s="2">
        <v>2.5600000000000001E-2</v>
      </c>
      <c r="P444" s="4">
        <v>417</v>
      </c>
      <c r="Q444" s="4">
        <v>-4.9871580200786636E-2</v>
      </c>
      <c r="R444" s="4">
        <v>4.9871580200786636E-2</v>
      </c>
      <c r="T444" s="4">
        <v>23.177518085698384</v>
      </c>
      <c r="U444" s="4">
        <v>-1</v>
      </c>
    </row>
    <row r="445" spans="1:21" x14ac:dyDescent="0.3">
      <c r="A445" s="1">
        <v>39598</v>
      </c>
      <c r="B445">
        <v>0</v>
      </c>
      <c r="C445" s="9">
        <v>2295513</v>
      </c>
      <c r="D445" s="2">
        <v>-1.5599999999999999E-2</v>
      </c>
      <c r="P445" s="4">
        <v>418</v>
      </c>
      <c r="Q445" s="4">
        <v>-3.7176149429258731E-2</v>
      </c>
      <c r="R445" s="4">
        <v>3.7176149429258731E-2</v>
      </c>
      <c r="T445" s="4">
        <v>23.23316638842515</v>
      </c>
      <c r="U445" s="4">
        <v>-1</v>
      </c>
    </row>
    <row r="446" spans="1:21" x14ac:dyDescent="0.3">
      <c r="A446" s="1">
        <v>39601</v>
      </c>
      <c r="B446">
        <v>0</v>
      </c>
      <c r="C446" s="9">
        <v>2837084</v>
      </c>
      <c r="D446" s="2">
        <v>-1.8200000000000001E-2</v>
      </c>
      <c r="P446" s="4">
        <v>419</v>
      </c>
      <c r="Q446" s="4">
        <v>-5.7617622882202929E-2</v>
      </c>
      <c r="R446" s="4">
        <v>5.7617622882202929E-2</v>
      </c>
      <c r="T446" s="4">
        <v>23.28881469115192</v>
      </c>
      <c r="U446" s="4">
        <v>-1</v>
      </c>
    </row>
    <row r="447" spans="1:21" x14ac:dyDescent="0.3">
      <c r="A447" s="1">
        <v>39602</v>
      </c>
      <c r="B447">
        <v>0</v>
      </c>
      <c r="C447" s="9">
        <v>4820690</v>
      </c>
      <c r="D447" s="2">
        <v>1.3299999999999999E-2</v>
      </c>
      <c r="P447" s="4">
        <v>420</v>
      </c>
      <c r="Q447" s="4">
        <v>-4.601727260230206E-2</v>
      </c>
      <c r="R447" s="4">
        <v>4.601727260230206E-2</v>
      </c>
      <c r="T447" s="4">
        <v>23.344462993878686</v>
      </c>
      <c r="U447" s="4">
        <v>-1</v>
      </c>
    </row>
    <row r="448" spans="1:21" x14ac:dyDescent="0.3">
      <c r="A448" s="1">
        <v>39603</v>
      </c>
      <c r="B448">
        <v>1</v>
      </c>
      <c r="C448" s="9">
        <v>5768071</v>
      </c>
      <c r="D448" s="2">
        <v>-4.4699999999999997E-2</v>
      </c>
      <c r="P448" s="4">
        <v>421</v>
      </c>
      <c r="Q448" s="4">
        <v>-6.3159513685626528E-2</v>
      </c>
      <c r="R448" s="4">
        <v>6.3159513685626528E-2</v>
      </c>
      <c r="T448" s="4">
        <v>23.400111296605452</v>
      </c>
      <c r="U448" s="4">
        <v>-1</v>
      </c>
    </row>
    <row r="449" spans="1:21" x14ac:dyDescent="0.3">
      <c r="A449" s="1">
        <v>39604</v>
      </c>
      <c r="B449">
        <v>0</v>
      </c>
      <c r="C449" s="9">
        <v>4654043</v>
      </c>
      <c r="D449" s="2">
        <v>1.66E-2</v>
      </c>
      <c r="P449" s="4">
        <v>422</v>
      </c>
      <c r="Q449" s="4">
        <v>-5.6189458574806221E-2</v>
      </c>
      <c r="R449" s="4">
        <v>5.6189458574806221E-2</v>
      </c>
      <c r="T449" s="4">
        <v>23.455759599332218</v>
      </c>
      <c r="U449" s="4">
        <v>-1</v>
      </c>
    </row>
    <row r="450" spans="1:21" x14ac:dyDescent="0.3">
      <c r="A450" s="1">
        <v>39605</v>
      </c>
      <c r="B450">
        <v>0</v>
      </c>
      <c r="C450" s="9">
        <v>4063693</v>
      </c>
      <c r="D450" s="2">
        <v>-2.1299999999999999E-2</v>
      </c>
      <c r="P450" s="4">
        <v>423</v>
      </c>
      <c r="Q450" s="4">
        <v>-5.2678360435033489E-2</v>
      </c>
      <c r="R450" s="4">
        <v>5.2678360435033489E-2</v>
      </c>
      <c r="T450" s="4">
        <v>23.511407902058984</v>
      </c>
      <c r="U450" s="4">
        <v>-1</v>
      </c>
    </row>
    <row r="451" spans="1:21" x14ac:dyDescent="0.3">
      <c r="A451" s="1">
        <v>39608</v>
      </c>
      <c r="B451">
        <v>1</v>
      </c>
      <c r="C451" s="9">
        <v>4224923</v>
      </c>
      <c r="D451" s="2">
        <v>-6.1000000000000004E-3</v>
      </c>
      <c r="P451" s="4">
        <v>424</v>
      </c>
      <c r="Q451" s="4">
        <v>-7.4954274653895966E-2</v>
      </c>
      <c r="R451" s="4">
        <v>-0.92504572534610408</v>
      </c>
      <c r="T451" s="4">
        <v>23.567056204785754</v>
      </c>
      <c r="U451" s="4">
        <v>-1</v>
      </c>
    </row>
    <row r="452" spans="1:21" x14ac:dyDescent="0.3">
      <c r="A452" s="1">
        <v>39609</v>
      </c>
      <c r="B452">
        <v>1</v>
      </c>
      <c r="C452" s="9">
        <v>4292301</v>
      </c>
      <c r="D452" s="2">
        <v>8.8999999999999999E-3</v>
      </c>
      <c r="P452" s="4">
        <v>425</v>
      </c>
      <c r="Q452" s="4">
        <v>-5.9036821870849888E-2</v>
      </c>
      <c r="R452" s="4">
        <v>5.9036821870849888E-2</v>
      </c>
      <c r="T452" s="4">
        <v>23.62270450751252</v>
      </c>
      <c r="U452" s="4">
        <v>-1</v>
      </c>
    </row>
    <row r="453" spans="1:21" x14ac:dyDescent="0.3">
      <c r="A453" s="1">
        <v>39610</v>
      </c>
      <c r="B453">
        <v>1</v>
      </c>
      <c r="C453" s="9">
        <v>3437132</v>
      </c>
      <c r="D453" s="2">
        <v>-2.92E-2</v>
      </c>
      <c r="P453" s="4">
        <v>426</v>
      </c>
      <c r="Q453" s="4">
        <v>-6.9329593808226495E-2</v>
      </c>
      <c r="R453" s="4">
        <v>6.9329593808226495E-2</v>
      </c>
      <c r="T453" s="4">
        <v>23.678352810239286</v>
      </c>
      <c r="U453" s="4">
        <v>-1</v>
      </c>
    </row>
    <row r="454" spans="1:21" x14ac:dyDescent="0.3">
      <c r="A454" s="1">
        <v>39611</v>
      </c>
      <c r="B454">
        <v>1</v>
      </c>
      <c r="C454" s="9">
        <v>4174865</v>
      </c>
      <c r="D454" s="2">
        <v>4.4000000000000003E-3</v>
      </c>
      <c r="P454" s="4">
        <v>427</v>
      </c>
      <c r="Q454" s="4">
        <v>-0.28585099542101688</v>
      </c>
      <c r="R454" s="4">
        <v>0.28585099542101688</v>
      </c>
      <c r="T454" s="4">
        <v>23.734001112966052</v>
      </c>
      <c r="U454" s="4">
        <v>-1</v>
      </c>
    </row>
    <row r="455" spans="1:21" x14ac:dyDescent="0.3">
      <c r="A455" s="1">
        <v>39612</v>
      </c>
      <c r="B455">
        <v>1</v>
      </c>
      <c r="C455" s="9">
        <v>2931871</v>
      </c>
      <c r="D455" s="2">
        <v>2.8500000000000001E-2</v>
      </c>
      <c r="P455" s="4">
        <v>428</v>
      </c>
      <c r="Q455" s="4">
        <v>-0.20609264006789074</v>
      </c>
      <c r="R455" s="4">
        <v>0.20609264006789074</v>
      </c>
      <c r="T455" s="4">
        <v>23.789649415692821</v>
      </c>
      <c r="U455" s="4">
        <v>-1</v>
      </c>
    </row>
    <row r="456" spans="1:21" x14ac:dyDescent="0.3">
      <c r="A456" s="1">
        <v>39615</v>
      </c>
      <c r="B456">
        <v>1</v>
      </c>
      <c r="C456" s="9">
        <v>2777717</v>
      </c>
      <c r="D456" s="2">
        <v>4.7000000000000002E-3</v>
      </c>
      <c r="P456" s="4">
        <v>429</v>
      </c>
      <c r="Q456" s="4">
        <v>-7.7522042260410415E-2</v>
      </c>
      <c r="R456" s="4">
        <v>7.7522042260410415E-2</v>
      </c>
      <c r="T456" s="4">
        <v>23.845297718419587</v>
      </c>
      <c r="U456" s="4">
        <v>-1</v>
      </c>
    </row>
    <row r="457" spans="1:21" x14ac:dyDescent="0.3">
      <c r="A457" s="1">
        <v>39616</v>
      </c>
      <c r="B457">
        <v>1</v>
      </c>
      <c r="C457" s="9">
        <v>2397282</v>
      </c>
      <c r="D457" s="2">
        <v>-2.3599999999999999E-2</v>
      </c>
      <c r="P457" s="4">
        <v>430</v>
      </c>
      <c r="Q457" s="4">
        <v>-0.10036374716508058</v>
      </c>
      <c r="R457" s="4">
        <v>0.10036374716508058</v>
      </c>
      <c r="T457" s="4">
        <v>23.900946021146353</v>
      </c>
      <c r="U457" s="4">
        <v>-1</v>
      </c>
    </row>
    <row r="458" spans="1:21" x14ac:dyDescent="0.3">
      <c r="A458" s="1">
        <v>39617</v>
      </c>
      <c r="B458">
        <v>0</v>
      </c>
      <c r="C458" s="9">
        <v>3562455</v>
      </c>
      <c r="D458" s="2">
        <v>-1.1900000000000001E-2</v>
      </c>
      <c r="P458" s="4">
        <v>431</v>
      </c>
      <c r="Q458" s="4">
        <v>-7.3474851196920613E-2</v>
      </c>
      <c r="R458" s="4">
        <v>7.3474851196920613E-2</v>
      </c>
      <c r="T458" s="4">
        <v>23.956594323873119</v>
      </c>
      <c r="U458" s="4">
        <v>-1</v>
      </c>
    </row>
    <row r="459" spans="1:21" x14ac:dyDescent="0.3">
      <c r="A459" s="1">
        <v>39618</v>
      </c>
      <c r="B459">
        <v>0</v>
      </c>
      <c r="C459" s="9">
        <v>4209855</v>
      </c>
      <c r="D459" s="2">
        <v>2.8199999999999999E-2</v>
      </c>
      <c r="P459" s="4">
        <v>432</v>
      </c>
      <c r="Q459" s="4">
        <v>-4.963303251561299E-2</v>
      </c>
      <c r="R459" s="4">
        <v>4.963303251561299E-2</v>
      </c>
      <c r="T459" s="4">
        <v>24.012242626599885</v>
      </c>
      <c r="U459" s="4">
        <v>-1</v>
      </c>
    </row>
    <row r="460" spans="1:21" x14ac:dyDescent="0.3">
      <c r="A460" s="1">
        <v>39619</v>
      </c>
      <c r="B460">
        <v>0</v>
      </c>
      <c r="C460" s="9">
        <v>3807785</v>
      </c>
      <c r="D460" s="2">
        <v>-2.3800000000000002E-2</v>
      </c>
      <c r="P460" s="4">
        <v>433</v>
      </c>
      <c r="Q460" s="4">
        <v>-7.8314821178040395E-2</v>
      </c>
      <c r="R460" s="4">
        <v>7.8314821178040395E-2</v>
      </c>
      <c r="T460" s="4">
        <v>24.067890929326655</v>
      </c>
      <c r="U460" s="4">
        <v>-1</v>
      </c>
    </row>
    <row r="461" spans="1:21" x14ac:dyDescent="0.3">
      <c r="A461" s="1">
        <v>39622</v>
      </c>
      <c r="B461">
        <v>1</v>
      </c>
      <c r="C461" s="9">
        <v>2692249</v>
      </c>
      <c r="D461" s="2">
        <v>-2.8400000000000002E-2</v>
      </c>
      <c r="P461" s="4">
        <v>434</v>
      </c>
      <c r="Q461" s="4">
        <v>-7.9904730623620662E-2</v>
      </c>
      <c r="R461" s="4">
        <v>7.9904730623620662E-2</v>
      </c>
      <c r="T461" s="4">
        <v>24.123539232053421</v>
      </c>
      <c r="U461" s="4">
        <v>-1</v>
      </c>
    </row>
    <row r="462" spans="1:21" x14ac:dyDescent="0.3">
      <c r="A462" s="1">
        <v>39623</v>
      </c>
      <c r="B462">
        <v>1</v>
      </c>
      <c r="C462" s="9">
        <v>3078512</v>
      </c>
      <c r="D462" s="2">
        <v>2.75E-2</v>
      </c>
      <c r="P462" s="4">
        <v>435</v>
      </c>
      <c r="Q462" s="4">
        <v>-7.2138591052851919E-2</v>
      </c>
      <c r="R462" s="4">
        <v>7.2138591052851919E-2</v>
      </c>
      <c r="T462" s="4">
        <v>24.179187534780187</v>
      </c>
      <c r="U462" s="4">
        <v>-1</v>
      </c>
    </row>
    <row r="463" spans="1:21" x14ac:dyDescent="0.3">
      <c r="A463" s="1">
        <v>39624</v>
      </c>
      <c r="B463">
        <v>0</v>
      </c>
      <c r="C463" s="9">
        <v>2313082</v>
      </c>
      <c r="D463" s="2">
        <v>3.0000000000000001E-3</v>
      </c>
      <c r="P463" s="4">
        <v>436</v>
      </c>
      <c r="Q463" s="4">
        <v>-6.055144865737281E-2</v>
      </c>
      <c r="R463" s="4">
        <v>6.055144865737281E-2</v>
      </c>
      <c r="T463" s="4">
        <v>24.234835837506953</v>
      </c>
      <c r="U463" s="4">
        <v>-1</v>
      </c>
    </row>
    <row r="464" spans="1:21" x14ac:dyDescent="0.3">
      <c r="A464" s="1">
        <v>39625</v>
      </c>
      <c r="B464">
        <v>1</v>
      </c>
      <c r="C464" s="9">
        <v>3402012</v>
      </c>
      <c r="D464" s="2">
        <v>-4.0399999999999998E-2</v>
      </c>
      <c r="P464" s="4">
        <v>437</v>
      </c>
      <c r="Q464" s="4">
        <v>-6.7339498655148627E-2</v>
      </c>
      <c r="R464" s="4">
        <v>6.7339498655148627E-2</v>
      </c>
      <c r="T464" s="4">
        <v>24.290484140233723</v>
      </c>
      <c r="U464" s="4">
        <v>-1</v>
      </c>
    </row>
    <row r="465" spans="1:21" x14ac:dyDescent="0.3">
      <c r="A465" s="1">
        <v>39626</v>
      </c>
      <c r="B465">
        <v>1</v>
      </c>
      <c r="C465" s="9">
        <v>5827032</v>
      </c>
      <c r="D465" s="2">
        <v>-2.5999999999999999E-2</v>
      </c>
      <c r="P465" s="4">
        <v>438</v>
      </c>
      <c r="Q465" s="4">
        <v>-8.2829680825489221E-2</v>
      </c>
      <c r="R465" s="4">
        <v>8.2829680825489221E-2</v>
      </c>
      <c r="T465" s="4">
        <v>24.346132442960489</v>
      </c>
      <c r="U465" s="4">
        <v>-1</v>
      </c>
    </row>
    <row r="466" spans="1:21" x14ac:dyDescent="0.3">
      <c r="A466" s="1">
        <v>39629</v>
      </c>
      <c r="B466">
        <v>1</v>
      </c>
      <c r="C466" s="9">
        <v>4781140</v>
      </c>
      <c r="D466" s="2">
        <v>-2.58E-2</v>
      </c>
      <c r="P466" s="4">
        <v>439</v>
      </c>
      <c r="Q466" s="4">
        <v>-7.0520546195375872E-2</v>
      </c>
      <c r="R466" s="4">
        <v>7.0520546195375872E-2</v>
      </c>
      <c r="T466" s="4">
        <v>24.401780745687255</v>
      </c>
      <c r="U466" s="4">
        <v>-1</v>
      </c>
    </row>
    <row r="467" spans="1:21" x14ac:dyDescent="0.3">
      <c r="A467" s="1">
        <v>39630</v>
      </c>
      <c r="B467">
        <v>1</v>
      </c>
      <c r="C467" s="9">
        <v>6785859</v>
      </c>
      <c r="D467" s="2">
        <v>2.3999999999999998E-3</v>
      </c>
      <c r="P467" s="4">
        <v>440</v>
      </c>
      <c r="Q467" s="4">
        <v>-6.4542673066405168E-2</v>
      </c>
      <c r="R467" s="4">
        <v>6.4542673066405168E-2</v>
      </c>
      <c r="T467" s="4">
        <v>24.457429048414021</v>
      </c>
      <c r="U467" s="4">
        <v>-1</v>
      </c>
    </row>
    <row r="468" spans="1:21" x14ac:dyDescent="0.3">
      <c r="A468" s="1">
        <v>39631</v>
      </c>
      <c r="B468">
        <v>1</v>
      </c>
      <c r="C468" s="9">
        <v>4376234</v>
      </c>
      <c r="D468" s="2">
        <v>-4.7899999999999998E-2</v>
      </c>
      <c r="P468" s="4">
        <v>441</v>
      </c>
      <c r="Q468" s="4">
        <v>-5.5572227702810555E-2</v>
      </c>
      <c r="R468" s="4">
        <v>5.5572227702810555E-2</v>
      </c>
      <c r="T468" s="4">
        <v>24.51307735114079</v>
      </c>
      <c r="U468" s="4">
        <v>-1</v>
      </c>
    </row>
    <row r="469" spans="1:21" x14ac:dyDescent="0.3">
      <c r="A469" s="1">
        <v>39632</v>
      </c>
      <c r="B469">
        <v>1</v>
      </c>
      <c r="C469" s="9">
        <v>2467872</v>
      </c>
      <c r="D469" s="2">
        <v>-2.8299999999999999E-2</v>
      </c>
      <c r="P469" s="4">
        <v>442</v>
      </c>
      <c r="Q469" s="4">
        <v>-7.0027452328611378E-2</v>
      </c>
      <c r="R469" s="4">
        <v>7.0027452328611378E-2</v>
      </c>
      <c r="T469" s="4">
        <v>24.568725653867556</v>
      </c>
      <c r="U469" s="4">
        <v>-1</v>
      </c>
    </row>
    <row r="470" spans="1:21" x14ac:dyDescent="0.3">
      <c r="A470" s="1">
        <v>39636</v>
      </c>
      <c r="B470">
        <v>1</v>
      </c>
      <c r="C470" s="9">
        <v>4439209</v>
      </c>
      <c r="D470" s="2">
        <v>-1.7600000000000001E-2</v>
      </c>
      <c r="P470" s="4">
        <v>443</v>
      </c>
      <c r="Q470" s="4">
        <v>-7.4067775039497324E-2</v>
      </c>
      <c r="R470" s="4">
        <v>7.4067775039497324E-2</v>
      </c>
      <c r="T470" s="4">
        <v>24.624373956594322</v>
      </c>
      <c r="U470" s="4">
        <v>-1</v>
      </c>
    </row>
    <row r="471" spans="1:21" x14ac:dyDescent="0.3">
      <c r="A471" s="1">
        <v>39637</v>
      </c>
      <c r="B471">
        <v>1</v>
      </c>
      <c r="C471" s="9">
        <v>5676057</v>
      </c>
      <c r="D471" s="2">
        <v>2.6200000000000001E-2</v>
      </c>
      <c r="P471" s="4">
        <v>444</v>
      </c>
      <c r="Q471" s="4">
        <v>-4.2047919347224343E-2</v>
      </c>
      <c r="R471" s="4">
        <v>4.2047919347224343E-2</v>
      </c>
      <c r="T471" s="4">
        <v>24.680022259321088</v>
      </c>
      <c r="U471" s="4">
        <v>-1</v>
      </c>
    </row>
    <row r="472" spans="1:21" x14ac:dyDescent="0.3">
      <c r="A472" s="1">
        <v>39638</v>
      </c>
      <c r="B472">
        <v>1</v>
      </c>
      <c r="C472" s="9">
        <v>4574584</v>
      </c>
      <c r="D472" s="2">
        <v>-5.6399999999999999E-2</v>
      </c>
      <c r="P472" s="4">
        <v>445</v>
      </c>
      <c r="Q472" s="4">
        <v>-5.6495110467343672E-2</v>
      </c>
      <c r="R472" s="4">
        <v>5.6495110467343672E-2</v>
      </c>
      <c r="T472" s="4">
        <v>24.735670562047854</v>
      </c>
      <c r="U472" s="4">
        <v>-1</v>
      </c>
    </row>
    <row r="473" spans="1:21" x14ac:dyDescent="0.3">
      <c r="A473" s="1">
        <v>39639</v>
      </c>
      <c r="B473">
        <v>1</v>
      </c>
      <c r="C473" s="9">
        <v>5716230</v>
      </c>
      <c r="D473" s="2">
        <v>-1.77E-2</v>
      </c>
      <c r="P473" s="4">
        <v>446</v>
      </c>
      <c r="Q473" s="4">
        <v>-0.12884032340915441</v>
      </c>
      <c r="R473" s="4">
        <v>0.12884032340915441</v>
      </c>
      <c r="T473" s="4">
        <v>24.791318864774624</v>
      </c>
      <c r="U473" s="4">
        <v>-1</v>
      </c>
    </row>
    <row r="474" spans="1:21" x14ac:dyDescent="0.3">
      <c r="A474" s="1">
        <v>39640</v>
      </c>
      <c r="B474">
        <v>1</v>
      </c>
      <c r="C474" s="9">
        <v>6245725</v>
      </c>
      <c r="D474" s="2">
        <v>-8.6999999999999994E-3</v>
      </c>
      <c r="P474" s="4">
        <v>447</v>
      </c>
      <c r="Q474" s="4">
        <v>-0.12879681501733528</v>
      </c>
      <c r="R474" s="4">
        <v>1.1287968150173353</v>
      </c>
      <c r="T474" s="4">
        <v>24.84696716750139</v>
      </c>
      <c r="U474" s="4">
        <v>-1</v>
      </c>
    </row>
    <row r="475" spans="1:21" x14ac:dyDescent="0.3">
      <c r="A475" s="1">
        <v>39643</v>
      </c>
      <c r="B475">
        <v>1</v>
      </c>
      <c r="C475" s="9">
        <v>4199222</v>
      </c>
      <c r="D475" s="2">
        <v>-6.13E-2</v>
      </c>
      <c r="P475" s="4">
        <v>448</v>
      </c>
      <c r="Q475" s="4">
        <v>-0.12557882172829313</v>
      </c>
      <c r="R475" s="4">
        <v>0.12557882172829313</v>
      </c>
      <c r="T475" s="4">
        <v>24.902615470228156</v>
      </c>
      <c r="U475" s="4">
        <v>-1</v>
      </c>
    </row>
    <row r="476" spans="1:21" x14ac:dyDescent="0.3">
      <c r="A476" s="1">
        <v>39644</v>
      </c>
      <c r="B476">
        <v>1</v>
      </c>
      <c r="C476" s="9">
        <v>7968805</v>
      </c>
      <c r="D476" s="2">
        <v>1.32E-2</v>
      </c>
      <c r="P476" s="4">
        <v>449</v>
      </c>
      <c r="Q476" s="4">
        <v>-9.0537519963238999E-2</v>
      </c>
      <c r="R476" s="4">
        <v>9.0537519963238999E-2</v>
      </c>
      <c r="T476" s="4">
        <v>24.958263772954922</v>
      </c>
      <c r="U476" s="4">
        <v>-1</v>
      </c>
    </row>
    <row r="477" spans="1:21" x14ac:dyDescent="0.3">
      <c r="A477" s="1">
        <v>39645</v>
      </c>
      <c r="B477">
        <v>1</v>
      </c>
      <c r="C477" s="9">
        <v>5728179</v>
      </c>
      <c r="D477" s="2">
        <v>8.3199999999999996E-2</v>
      </c>
      <c r="P477" s="4">
        <v>450</v>
      </c>
      <c r="Q477" s="4">
        <v>-0.10240432135290781</v>
      </c>
      <c r="R477" s="4">
        <v>1.1024043213529078</v>
      </c>
      <c r="T477" s="4">
        <v>25.013912075681692</v>
      </c>
      <c r="U477" s="4">
        <v>-1</v>
      </c>
    </row>
    <row r="478" spans="1:21" x14ac:dyDescent="0.3">
      <c r="A478" s="1">
        <v>39646</v>
      </c>
      <c r="B478">
        <v>1</v>
      </c>
      <c r="C478" s="9">
        <v>6610644</v>
      </c>
      <c r="D478" s="2">
        <v>-4.5999999999999999E-3</v>
      </c>
      <c r="P478" s="4">
        <v>451</v>
      </c>
      <c r="Q478" s="4">
        <v>-0.11145935669337705</v>
      </c>
      <c r="R478" s="4">
        <v>1.111459356693377</v>
      </c>
      <c r="T478" s="4">
        <v>25.069560378408458</v>
      </c>
      <c r="U478" s="4">
        <v>-1</v>
      </c>
    </row>
    <row r="479" spans="1:21" x14ac:dyDescent="0.3">
      <c r="A479" s="1">
        <v>39647</v>
      </c>
      <c r="B479">
        <v>1</v>
      </c>
      <c r="C479" s="9">
        <v>3714627</v>
      </c>
      <c r="D479" s="2">
        <v>-4.8999999999999998E-3</v>
      </c>
      <c r="P479" s="4">
        <v>452</v>
      </c>
      <c r="Q479" s="4">
        <v>-6.8656748702249693E-2</v>
      </c>
      <c r="R479" s="4">
        <v>1.0686567487022498</v>
      </c>
      <c r="T479" s="4">
        <v>25.125208681135224</v>
      </c>
      <c r="U479" s="4">
        <v>-1</v>
      </c>
    </row>
    <row r="480" spans="1:21" x14ac:dyDescent="0.3">
      <c r="A480" s="1">
        <v>39650</v>
      </c>
      <c r="B480">
        <v>1</v>
      </c>
      <c r="C480" s="9">
        <v>3540681</v>
      </c>
      <c r="D480" s="2">
        <v>-3.1800000000000002E-2</v>
      </c>
      <c r="P480" s="4">
        <v>453</v>
      </c>
      <c r="Q480" s="4">
        <v>-0.10592822593178963</v>
      </c>
      <c r="R480" s="4">
        <v>1.1059282259317897</v>
      </c>
      <c r="T480" s="4">
        <v>25.18085698386199</v>
      </c>
      <c r="U480" s="4">
        <v>-1</v>
      </c>
    </row>
    <row r="481" spans="1:21" x14ac:dyDescent="0.3">
      <c r="A481" s="1">
        <v>39651</v>
      </c>
      <c r="B481">
        <v>1</v>
      </c>
      <c r="C481" s="9">
        <v>4600943</v>
      </c>
      <c r="D481" s="2">
        <v>0.107</v>
      </c>
      <c r="P481" s="4">
        <v>454</v>
      </c>
      <c r="Q481" s="4">
        <v>-8.1357660340420759E-2</v>
      </c>
      <c r="R481" s="4">
        <v>1.0813576603404207</v>
      </c>
      <c r="T481" s="4">
        <v>25.236505286588759</v>
      </c>
      <c r="U481" s="4">
        <v>-1</v>
      </c>
    </row>
    <row r="482" spans="1:21" x14ac:dyDescent="0.3">
      <c r="A482" s="1">
        <v>39652</v>
      </c>
      <c r="B482">
        <v>1</v>
      </c>
      <c r="C482" s="9">
        <v>7718876</v>
      </c>
      <c r="D482" s="2">
        <v>5.4100000000000002E-2</v>
      </c>
      <c r="P482" s="4">
        <v>455</v>
      </c>
      <c r="Q482" s="4">
        <v>-6.5622507770633567E-2</v>
      </c>
      <c r="R482" s="4">
        <v>1.0656225077706336</v>
      </c>
      <c r="T482" s="4">
        <v>25.292153589315525</v>
      </c>
      <c r="U482" s="4">
        <v>-1</v>
      </c>
    </row>
    <row r="483" spans="1:21" x14ac:dyDescent="0.3">
      <c r="A483" s="1">
        <v>39653</v>
      </c>
      <c r="B483">
        <v>1</v>
      </c>
      <c r="C483" s="9">
        <v>4049068</v>
      </c>
      <c r="D483" s="2">
        <v>-6.6199999999999995E-2</v>
      </c>
      <c r="P483" s="4">
        <v>456</v>
      </c>
      <c r="Q483" s="4">
        <v>-4.1205132704878536E-2</v>
      </c>
      <c r="R483" s="4">
        <v>1.0412051327048786</v>
      </c>
      <c r="T483" s="4">
        <v>25.347801892042291</v>
      </c>
      <c r="U483" s="4">
        <v>-1</v>
      </c>
    </row>
    <row r="484" spans="1:21" x14ac:dyDescent="0.3">
      <c r="A484" s="1">
        <v>39654</v>
      </c>
      <c r="B484">
        <v>0</v>
      </c>
      <c r="C484" s="9">
        <v>3466986</v>
      </c>
      <c r="D484" s="2">
        <v>6.0000000000000001E-3</v>
      </c>
      <c r="P484" s="4">
        <v>457</v>
      </c>
      <c r="Q484" s="4">
        <v>-8.0478652281998006E-2</v>
      </c>
      <c r="R484" s="4">
        <v>8.0478652281998006E-2</v>
      </c>
      <c r="T484" s="4">
        <v>25.403450194769057</v>
      </c>
      <c r="U484" s="4">
        <v>-1</v>
      </c>
    </row>
    <row r="485" spans="1:21" x14ac:dyDescent="0.3">
      <c r="A485" s="1">
        <v>39657</v>
      </c>
      <c r="B485">
        <v>1</v>
      </c>
      <c r="C485" s="9">
        <v>3605797</v>
      </c>
      <c r="D485" s="2">
        <v>-5.8299999999999998E-2</v>
      </c>
      <c r="P485" s="4">
        <v>458</v>
      </c>
      <c r="Q485" s="4">
        <v>-0.11821354896934561</v>
      </c>
      <c r="R485" s="4">
        <v>0.11821354896934561</v>
      </c>
      <c r="T485" s="4">
        <v>25.459098497495823</v>
      </c>
      <c r="U485" s="4">
        <v>-1</v>
      </c>
    </row>
    <row r="486" spans="1:21" x14ac:dyDescent="0.3">
      <c r="A486" s="1">
        <v>39658</v>
      </c>
      <c r="B486">
        <v>1</v>
      </c>
      <c r="C486" s="9">
        <v>4298521</v>
      </c>
      <c r="D486" s="2">
        <v>7.5600000000000001E-2</v>
      </c>
      <c r="P486" s="4">
        <v>459</v>
      </c>
      <c r="Q486" s="4">
        <v>-8.1944844500998787E-2</v>
      </c>
      <c r="R486" s="4">
        <v>8.1944844500998787E-2</v>
      </c>
      <c r="T486" s="4">
        <v>25.514746800222593</v>
      </c>
      <c r="U486" s="4">
        <v>-1</v>
      </c>
    </row>
    <row r="487" spans="1:21" x14ac:dyDescent="0.3">
      <c r="A487" s="1">
        <v>39659</v>
      </c>
      <c r="B487">
        <v>1</v>
      </c>
      <c r="C487" s="9">
        <v>4012685</v>
      </c>
      <c r="D487" s="2">
        <v>-1.17E-2</v>
      </c>
      <c r="P487" s="4">
        <v>460</v>
      </c>
      <c r="Q487" s="4">
        <v>-4.7471090126290742E-2</v>
      </c>
      <c r="R487" s="4">
        <v>1.0474710901262907</v>
      </c>
      <c r="T487" s="4">
        <v>25.570395102949359</v>
      </c>
      <c r="U487" s="4">
        <v>-1</v>
      </c>
    </row>
    <row r="488" spans="1:21" x14ac:dyDescent="0.3">
      <c r="A488" s="1">
        <v>39661</v>
      </c>
      <c r="B488">
        <v>1</v>
      </c>
      <c r="C488" s="9">
        <v>13936830</v>
      </c>
      <c r="D488" s="2">
        <v>-8.09E-2</v>
      </c>
      <c r="P488" s="4">
        <v>461</v>
      </c>
      <c r="Q488" s="4">
        <v>-8.5129328052956865E-2</v>
      </c>
      <c r="R488" s="4">
        <v>1.0851293280529568</v>
      </c>
      <c r="T488" s="4">
        <v>25.626043405676125</v>
      </c>
      <c r="U488" s="4">
        <v>-1</v>
      </c>
    </row>
    <row r="489" spans="1:21" x14ac:dyDescent="0.3">
      <c r="A489" s="1">
        <v>39664</v>
      </c>
      <c r="B489">
        <v>1</v>
      </c>
      <c r="C489" s="9">
        <v>5177223</v>
      </c>
      <c r="D489" s="2">
        <v>-1.5900000000000001E-2</v>
      </c>
      <c r="P489" s="4">
        <v>462</v>
      </c>
      <c r="Q489" s="4">
        <v>-5.1366032705639074E-2</v>
      </c>
      <c r="R489" s="4">
        <v>5.1366032705639074E-2</v>
      </c>
      <c r="T489" s="4">
        <v>25.681691708402891</v>
      </c>
      <c r="U489" s="4">
        <v>-1</v>
      </c>
    </row>
    <row r="490" spans="1:21" x14ac:dyDescent="0.3">
      <c r="A490" s="1">
        <v>39665</v>
      </c>
      <c r="B490">
        <v>1</v>
      </c>
      <c r="C490" s="9">
        <v>4811996</v>
      </c>
      <c r="D490" s="2">
        <v>1.9099999999999999E-2</v>
      </c>
      <c r="P490" s="4">
        <v>463</v>
      </c>
      <c r="Q490" s="4">
        <v>-6.2335378540692932E-2</v>
      </c>
      <c r="R490" s="4">
        <v>1.062335378540693</v>
      </c>
      <c r="T490" s="4">
        <v>25.73734001112966</v>
      </c>
      <c r="U490" s="4">
        <v>-1</v>
      </c>
    </row>
    <row r="491" spans="1:21" x14ac:dyDescent="0.3">
      <c r="A491" s="1">
        <v>39666</v>
      </c>
      <c r="B491">
        <v>1</v>
      </c>
      <c r="C491" s="9">
        <v>5692796</v>
      </c>
      <c r="D491" s="2">
        <v>3.8300000000000001E-2</v>
      </c>
      <c r="P491" s="4">
        <v>464</v>
      </c>
      <c r="Q491" s="4">
        <v>-0.13936060062669867</v>
      </c>
      <c r="R491" s="4">
        <v>1.1393606006266987</v>
      </c>
      <c r="T491" s="4">
        <v>25.792988313856426</v>
      </c>
      <c r="U491" s="4">
        <v>-1</v>
      </c>
    </row>
    <row r="492" spans="1:21" x14ac:dyDescent="0.3">
      <c r="A492" s="1">
        <v>39667</v>
      </c>
      <c r="B492">
        <v>1</v>
      </c>
      <c r="C492" s="9">
        <v>5756636</v>
      </c>
      <c r="D492" s="2">
        <v>-4.6699999999999998E-2</v>
      </c>
      <c r="P492" s="4">
        <v>465</v>
      </c>
      <c r="Q492" s="4">
        <v>-0.10917647437299352</v>
      </c>
      <c r="R492" s="4">
        <v>1.1091764743729935</v>
      </c>
      <c r="T492" s="4">
        <v>25.848636616583192</v>
      </c>
      <c r="U492" s="4">
        <v>-1</v>
      </c>
    </row>
    <row r="493" spans="1:21" x14ac:dyDescent="0.3">
      <c r="A493" s="1">
        <v>39668</v>
      </c>
      <c r="B493">
        <v>1</v>
      </c>
      <c r="C493" s="9">
        <v>4416564</v>
      </c>
      <c r="D493" s="2">
        <v>5.2900000000000003E-2</v>
      </c>
      <c r="P493" s="4">
        <v>466</v>
      </c>
      <c r="Q493" s="4">
        <v>-0.18056994094135606</v>
      </c>
      <c r="R493" s="4">
        <v>1.1805699409413561</v>
      </c>
      <c r="T493" s="4">
        <v>25.904284919309958</v>
      </c>
      <c r="U493" s="4">
        <v>-1</v>
      </c>
    </row>
    <row r="494" spans="1:21" x14ac:dyDescent="0.3">
      <c r="A494" s="1">
        <v>39671</v>
      </c>
      <c r="B494">
        <v>0</v>
      </c>
      <c r="C494" s="9">
        <v>4386885</v>
      </c>
      <c r="D494" s="2">
        <v>3.5900000000000001E-2</v>
      </c>
      <c r="P494" s="4">
        <v>467</v>
      </c>
      <c r="Q494" s="4">
        <v>-8.6987152717498503E-2</v>
      </c>
      <c r="R494" s="4">
        <v>1.0869871527174986</v>
      </c>
      <c r="T494" s="4">
        <v>25.959933222036724</v>
      </c>
      <c r="U494" s="4">
        <v>-1</v>
      </c>
    </row>
    <row r="495" spans="1:21" x14ac:dyDescent="0.3">
      <c r="A495" s="1">
        <v>39672</v>
      </c>
      <c r="B495">
        <v>0</v>
      </c>
      <c r="C495" s="9">
        <v>4141471</v>
      </c>
      <c r="D495" s="2">
        <v>-3.3099999999999997E-2</v>
      </c>
      <c r="P495" s="4">
        <v>468</v>
      </c>
      <c r="Q495" s="4">
        <v>-4.102267905550161E-2</v>
      </c>
      <c r="R495" s="4">
        <v>1.0410226790555015</v>
      </c>
      <c r="T495" s="4">
        <v>26.015581524763494</v>
      </c>
      <c r="U495" s="4">
        <v>-1</v>
      </c>
    </row>
    <row r="496" spans="1:21" x14ac:dyDescent="0.3">
      <c r="A496" s="1">
        <v>39673</v>
      </c>
      <c r="B496">
        <v>0</v>
      </c>
      <c r="C496" s="9">
        <v>3926690</v>
      </c>
      <c r="D496" s="2">
        <v>-3.3E-3</v>
      </c>
      <c r="P496" s="4">
        <v>469</v>
      </c>
      <c r="Q496" s="4">
        <v>-0.10316123281981165</v>
      </c>
      <c r="R496" s="4">
        <v>1.1031612328198117</v>
      </c>
      <c r="T496" s="4">
        <v>26.07122982749026</v>
      </c>
      <c r="U496" s="4">
        <v>-1</v>
      </c>
    </row>
    <row r="497" spans="1:21" x14ac:dyDescent="0.3">
      <c r="A497" s="1">
        <v>39674</v>
      </c>
      <c r="B497">
        <v>1</v>
      </c>
      <c r="C497" s="9">
        <v>3080822</v>
      </c>
      <c r="D497" s="2">
        <v>3.4299999999999997E-2</v>
      </c>
      <c r="P497" s="4">
        <v>470</v>
      </c>
      <c r="Q497" s="4">
        <v>-0.15971323073177332</v>
      </c>
      <c r="R497" s="4">
        <v>1.1597132307317732</v>
      </c>
      <c r="T497" s="4">
        <v>26.126878130217026</v>
      </c>
      <c r="U497" s="4">
        <v>-1</v>
      </c>
    </row>
    <row r="498" spans="1:21" x14ac:dyDescent="0.3">
      <c r="A498" s="1">
        <v>39675</v>
      </c>
      <c r="B498">
        <v>1</v>
      </c>
      <c r="C498" s="9">
        <v>4153829</v>
      </c>
      <c r="D498" s="2">
        <v>-1.52E-2</v>
      </c>
      <c r="P498" s="4">
        <v>471</v>
      </c>
      <c r="Q498" s="4">
        <v>-8.8703597600468975E-2</v>
      </c>
      <c r="R498" s="4">
        <v>1.0887035976004689</v>
      </c>
      <c r="T498" s="4">
        <v>26.182526432943792</v>
      </c>
      <c r="U498" s="4">
        <v>-1</v>
      </c>
    </row>
    <row r="499" spans="1:21" x14ac:dyDescent="0.3">
      <c r="A499" s="1">
        <v>39678</v>
      </c>
      <c r="B499">
        <v>1</v>
      </c>
      <c r="C499" s="9">
        <v>4177214</v>
      </c>
      <c r="D499" s="2">
        <v>-4.2500000000000003E-2</v>
      </c>
      <c r="P499" s="4">
        <v>472</v>
      </c>
      <c r="Q499" s="4">
        <v>-0.14008396799961018</v>
      </c>
      <c r="R499" s="4">
        <v>1.1400839679996102</v>
      </c>
      <c r="T499" s="4">
        <v>26.238174735670562</v>
      </c>
      <c r="U499" s="4">
        <v>-1</v>
      </c>
    </row>
    <row r="500" spans="1:21" x14ac:dyDescent="0.3">
      <c r="A500" s="1">
        <v>39679</v>
      </c>
      <c r="B500">
        <v>1</v>
      </c>
      <c r="C500" s="9">
        <v>5358379</v>
      </c>
      <c r="D500" s="2">
        <v>-2.7699999999999999E-2</v>
      </c>
      <c r="P500" s="4">
        <v>473</v>
      </c>
      <c r="Q500" s="4">
        <v>-0.15967564382806651</v>
      </c>
      <c r="R500" s="4">
        <v>1.1596756438280664</v>
      </c>
      <c r="T500" s="4">
        <v>26.293823038397328</v>
      </c>
      <c r="U500" s="4">
        <v>-1</v>
      </c>
    </row>
    <row r="501" spans="1:21" x14ac:dyDescent="0.3">
      <c r="A501" s="1">
        <v>39680</v>
      </c>
      <c r="B501">
        <v>0</v>
      </c>
      <c r="C501" s="9">
        <v>5680143</v>
      </c>
      <c r="D501" s="2">
        <v>7.6E-3</v>
      </c>
      <c r="P501" s="4">
        <v>474</v>
      </c>
      <c r="Q501" s="4">
        <v>-7.5515989141036743E-2</v>
      </c>
      <c r="R501" s="4">
        <v>1.0755159891410369</v>
      </c>
      <c r="T501" s="4">
        <v>26.349471341124094</v>
      </c>
      <c r="U501" s="4">
        <v>-1</v>
      </c>
    </row>
    <row r="502" spans="1:21" x14ac:dyDescent="0.3">
      <c r="A502" s="1">
        <v>39681</v>
      </c>
      <c r="B502">
        <v>0</v>
      </c>
      <c r="C502" s="9">
        <v>6271262</v>
      </c>
      <c r="D502" s="2">
        <v>-1.55E-2</v>
      </c>
      <c r="P502" s="4">
        <v>475</v>
      </c>
      <c r="Q502" s="4">
        <v>-0.21993172814335388</v>
      </c>
      <c r="R502" s="4">
        <v>1.2199317281433539</v>
      </c>
      <c r="T502" s="4">
        <v>26.40511964385086</v>
      </c>
      <c r="U502" s="4">
        <v>-1</v>
      </c>
    </row>
    <row r="503" spans="1:21" x14ac:dyDescent="0.3">
      <c r="A503" s="1">
        <v>39682</v>
      </c>
      <c r="B503">
        <v>0</v>
      </c>
      <c r="C503" s="9">
        <v>5865821</v>
      </c>
      <c r="D503" s="2">
        <v>4.58E-2</v>
      </c>
      <c r="P503" s="4">
        <v>476</v>
      </c>
      <c r="Q503" s="4">
        <v>-0.18821898884510591</v>
      </c>
      <c r="R503" s="4">
        <v>1.1882189888451058</v>
      </c>
      <c r="T503" s="4">
        <v>26.460767946577629</v>
      </c>
      <c r="U503" s="4">
        <v>-1</v>
      </c>
    </row>
    <row r="504" spans="1:21" x14ac:dyDescent="0.3">
      <c r="A504" s="1">
        <v>39685</v>
      </c>
      <c r="B504">
        <v>1</v>
      </c>
      <c r="C504" s="9">
        <v>3961309</v>
      </c>
      <c r="D504" s="2">
        <v>-2.5499999999999998E-2</v>
      </c>
      <c r="P504" s="4">
        <v>477</v>
      </c>
      <c r="Q504" s="4">
        <v>-0.17218202202738239</v>
      </c>
      <c r="R504" s="4">
        <v>1.1721820220273824</v>
      </c>
      <c r="T504" s="4">
        <v>26.516416249304395</v>
      </c>
      <c r="U504" s="4">
        <v>-1</v>
      </c>
    </row>
    <row r="505" spans="1:21" x14ac:dyDescent="0.3">
      <c r="A505" s="1">
        <v>39686</v>
      </c>
      <c r="B505">
        <v>0</v>
      </c>
      <c r="C505" s="9">
        <v>5571590</v>
      </c>
      <c r="D505" s="2">
        <v>-3.2899999999999999E-2</v>
      </c>
      <c r="P505" s="4">
        <v>478</v>
      </c>
      <c r="Q505" s="4">
        <v>-8.8199470209841618E-2</v>
      </c>
      <c r="R505" s="4">
        <v>1.0881994702098416</v>
      </c>
      <c r="T505" s="4">
        <v>26.572064552031161</v>
      </c>
      <c r="U505" s="4">
        <v>-1</v>
      </c>
    </row>
    <row r="506" spans="1:21" x14ac:dyDescent="0.3">
      <c r="A506" s="1">
        <v>39687</v>
      </c>
      <c r="B506">
        <v>0</v>
      </c>
      <c r="C506" s="9">
        <v>3746953</v>
      </c>
      <c r="D506" s="2">
        <v>3.3399999999999999E-2</v>
      </c>
      <c r="P506" s="4">
        <v>479</v>
      </c>
      <c r="Q506" s="4">
        <v>-7.0423086281308084E-2</v>
      </c>
      <c r="R506" s="4">
        <v>1.070423086281308</v>
      </c>
      <c r="T506" s="4">
        <v>26.627712854757927</v>
      </c>
      <c r="U506" s="4">
        <v>-1</v>
      </c>
    </row>
    <row r="507" spans="1:21" x14ac:dyDescent="0.3">
      <c r="A507" s="1">
        <v>39688</v>
      </c>
      <c r="B507">
        <v>0</v>
      </c>
      <c r="C507" s="9">
        <v>4212404</v>
      </c>
      <c r="D507" s="2">
        <v>2.5700000000000001E-2</v>
      </c>
      <c r="P507" s="4">
        <v>480</v>
      </c>
      <c r="Q507" s="4">
        <v>-0.16685755969301605</v>
      </c>
      <c r="R507" s="4">
        <v>1.166857559693016</v>
      </c>
      <c r="T507" s="4">
        <v>26.683361157484693</v>
      </c>
      <c r="U507" s="4">
        <v>-1</v>
      </c>
    </row>
    <row r="508" spans="1:21" x14ac:dyDescent="0.3">
      <c r="A508" s="1">
        <v>39689</v>
      </c>
      <c r="B508">
        <v>0</v>
      </c>
      <c r="C508" s="9">
        <v>3849727</v>
      </c>
      <c r="D508" s="2">
        <v>1.2999999999999999E-2</v>
      </c>
      <c r="P508" s="4">
        <v>481</v>
      </c>
      <c r="Q508" s="4">
        <v>-0.23206761395983366</v>
      </c>
      <c r="R508" s="4">
        <v>1.2320676139598337</v>
      </c>
      <c r="T508" s="4">
        <v>26.739009460211463</v>
      </c>
      <c r="U508" s="4">
        <v>-1</v>
      </c>
    </row>
    <row r="509" spans="1:21" x14ac:dyDescent="0.3">
      <c r="A509" s="1">
        <v>39693</v>
      </c>
      <c r="B509">
        <v>1</v>
      </c>
      <c r="C509" s="9">
        <v>5510280</v>
      </c>
      <c r="D509" s="2">
        <v>-2.3900000000000001E-2</v>
      </c>
      <c r="P509" s="4">
        <v>482</v>
      </c>
      <c r="Q509" s="4">
        <v>-6.8848212252336713E-2</v>
      </c>
      <c r="R509" s="4">
        <v>1.0688482122523366</v>
      </c>
      <c r="T509" s="4">
        <v>26.794657762938229</v>
      </c>
      <c r="U509" s="4">
        <v>-1</v>
      </c>
    </row>
    <row r="510" spans="1:21" x14ac:dyDescent="0.3">
      <c r="A510" s="1">
        <v>39694</v>
      </c>
      <c r="B510">
        <v>1</v>
      </c>
      <c r="C510" s="9">
        <v>5252905</v>
      </c>
      <c r="D510" s="2">
        <v>2.86E-2</v>
      </c>
      <c r="P510" s="4">
        <v>483</v>
      </c>
      <c r="Q510" s="4">
        <v>-8.6192745638886764E-2</v>
      </c>
      <c r="R510" s="4">
        <v>8.6192745638886764E-2</v>
      </c>
      <c r="T510" s="4">
        <v>26.850306065664995</v>
      </c>
      <c r="U510" s="4">
        <v>-1</v>
      </c>
    </row>
    <row r="511" spans="1:21" x14ac:dyDescent="0.3">
      <c r="A511" s="1">
        <v>39695</v>
      </c>
      <c r="B511">
        <v>1</v>
      </c>
      <c r="C511" s="9">
        <v>7030154</v>
      </c>
      <c r="D511" s="2">
        <v>-4.6600000000000003E-2</v>
      </c>
      <c r="P511" s="4">
        <v>484</v>
      </c>
      <c r="Q511" s="4">
        <v>-5.9757062227316929E-2</v>
      </c>
      <c r="R511" s="4">
        <v>1.0597570622273169</v>
      </c>
      <c r="T511" s="4">
        <v>26.905954368391761</v>
      </c>
      <c r="U511" s="4">
        <v>-1</v>
      </c>
    </row>
    <row r="512" spans="1:21" x14ac:dyDescent="0.3">
      <c r="A512" s="1">
        <v>39696</v>
      </c>
      <c r="B512">
        <v>1</v>
      </c>
      <c r="C512" s="9">
        <v>5394592</v>
      </c>
      <c r="D512" s="2">
        <v>3.5000000000000003E-2</v>
      </c>
      <c r="P512" s="4">
        <v>485</v>
      </c>
      <c r="Q512" s="4">
        <v>-0.14323043406304889</v>
      </c>
      <c r="R512" s="4">
        <v>1.1432304340630488</v>
      </c>
      <c r="T512" s="4">
        <v>26.961602671118531</v>
      </c>
      <c r="U512" s="4">
        <v>-1</v>
      </c>
    </row>
    <row r="513" spans="1:21" x14ac:dyDescent="0.3">
      <c r="A513" s="1">
        <v>39699</v>
      </c>
      <c r="B513">
        <v>0</v>
      </c>
      <c r="C513" s="9">
        <v>9563366</v>
      </c>
      <c r="D513" s="2">
        <v>-6.9999999999999999E-4</v>
      </c>
      <c r="P513" s="4">
        <v>486</v>
      </c>
      <c r="Q513" s="4">
        <v>-9.3607656331243683E-2</v>
      </c>
      <c r="R513" s="4">
        <v>1.0936076563312436</v>
      </c>
      <c r="T513" s="4">
        <v>27.017250973845297</v>
      </c>
      <c r="U513" s="4">
        <v>-1</v>
      </c>
    </row>
    <row r="514" spans="1:21" x14ac:dyDescent="0.3">
      <c r="A514" s="1">
        <v>39700</v>
      </c>
      <c r="B514">
        <v>1</v>
      </c>
      <c r="C514" s="9">
        <v>9143479</v>
      </c>
      <c r="D514" s="2">
        <v>-9.8000000000000004E-2</v>
      </c>
      <c r="P514" s="4">
        <v>487</v>
      </c>
      <c r="Q514" s="4">
        <v>-0.34813921935621345</v>
      </c>
      <c r="R514" s="4">
        <v>1.3481392193562134</v>
      </c>
      <c r="T514" s="4">
        <v>27.072899276572063</v>
      </c>
      <c r="U514" s="4">
        <v>-1</v>
      </c>
    </row>
    <row r="515" spans="1:21" x14ac:dyDescent="0.3">
      <c r="A515" s="1">
        <v>39701</v>
      </c>
      <c r="B515">
        <v>0</v>
      </c>
      <c r="C515" s="9">
        <v>10406258</v>
      </c>
      <c r="D515" s="2">
        <v>1.5900000000000001E-2</v>
      </c>
      <c r="P515" s="4">
        <v>488</v>
      </c>
      <c r="Q515" s="4">
        <v>-0.12533210273301398</v>
      </c>
      <c r="R515" s="4">
        <v>1.1253321027330139</v>
      </c>
      <c r="T515" s="4">
        <v>27.128547579298829</v>
      </c>
      <c r="U515" s="4">
        <v>-1</v>
      </c>
    </row>
    <row r="516" spans="1:21" x14ac:dyDescent="0.3">
      <c r="A516" s="1">
        <v>39702</v>
      </c>
      <c r="B516">
        <v>0</v>
      </c>
      <c r="C516" s="9">
        <v>5481237</v>
      </c>
      <c r="D516" s="2">
        <v>4.7100000000000003E-2</v>
      </c>
      <c r="P516" s="4">
        <v>489</v>
      </c>
      <c r="Q516" s="4">
        <v>-0.13133567385605557</v>
      </c>
      <c r="R516" s="4">
        <v>1.1313356738560556</v>
      </c>
      <c r="T516" s="4">
        <v>27.184195882025598</v>
      </c>
      <c r="U516" s="4">
        <v>-1</v>
      </c>
    </row>
    <row r="517" spans="1:21" x14ac:dyDescent="0.3">
      <c r="A517" s="1">
        <v>39703</v>
      </c>
      <c r="B517">
        <v>0</v>
      </c>
      <c r="C517" s="9">
        <v>4874671</v>
      </c>
      <c r="D517" s="2">
        <v>4.7300000000000002E-2</v>
      </c>
      <c r="P517" s="4">
        <v>490</v>
      </c>
      <c r="Q517" s="4">
        <v>-0.16592873150654713</v>
      </c>
      <c r="R517" s="4">
        <v>1.1659287315065472</v>
      </c>
      <c r="T517" s="4">
        <v>27.239844184752364</v>
      </c>
      <c r="U517" s="4">
        <v>-1</v>
      </c>
    </row>
    <row r="518" spans="1:21" x14ac:dyDescent="0.3">
      <c r="A518" s="1">
        <v>39706</v>
      </c>
      <c r="B518">
        <v>1</v>
      </c>
      <c r="C518" s="9">
        <v>7776069</v>
      </c>
      <c r="D518" s="2">
        <v>-9.7999999999999997E-3</v>
      </c>
      <c r="P518" s="4">
        <v>491</v>
      </c>
      <c r="Q518" s="4">
        <v>-0.12751851214919055</v>
      </c>
      <c r="R518" s="4">
        <v>1.1275185121491906</v>
      </c>
      <c r="T518" s="4">
        <v>27.29549248747913</v>
      </c>
      <c r="U518" s="4">
        <v>-1</v>
      </c>
    </row>
    <row r="519" spans="1:21" x14ac:dyDescent="0.3">
      <c r="A519" s="1">
        <v>39707</v>
      </c>
      <c r="B519">
        <v>0</v>
      </c>
      <c r="C519" s="9">
        <v>11941551</v>
      </c>
      <c r="D519" s="2">
        <v>7.5499999999999998E-2</v>
      </c>
      <c r="P519" s="4">
        <v>492</v>
      </c>
      <c r="Q519" s="4">
        <v>-0.13589644824192681</v>
      </c>
      <c r="R519" s="4">
        <v>1.1358964482419269</v>
      </c>
      <c r="T519" s="4">
        <v>27.351140790205896</v>
      </c>
      <c r="U519" s="4">
        <v>-1</v>
      </c>
    </row>
    <row r="520" spans="1:21" x14ac:dyDescent="0.3">
      <c r="A520" s="1">
        <v>39708</v>
      </c>
      <c r="B520">
        <v>0</v>
      </c>
      <c r="C520" s="9">
        <v>13669892</v>
      </c>
      <c r="D520" s="2">
        <v>7.1999999999999998E-3</v>
      </c>
      <c r="P520" s="4">
        <v>493</v>
      </c>
      <c r="Q520" s="4">
        <v>-0.1269855524172262</v>
      </c>
      <c r="R520" s="4">
        <v>0.1269855524172262</v>
      </c>
      <c r="T520" s="4">
        <v>27.406789092932662</v>
      </c>
      <c r="U520" s="4">
        <v>-1</v>
      </c>
    </row>
    <row r="521" spans="1:21" x14ac:dyDescent="0.3">
      <c r="A521" s="1">
        <v>39709</v>
      </c>
      <c r="B521">
        <v>0</v>
      </c>
      <c r="C521" s="9">
        <v>12286636</v>
      </c>
      <c r="D521" s="2">
        <v>6.83E-2</v>
      </c>
      <c r="P521" s="4">
        <v>494</v>
      </c>
      <c r="Q521" s="4">
        <v>-8.7200399993403566E-2</v>
      </c>
      <c r="R521" s="4">
        <v>8.7200399993403566E-2</v>
      </c>
      <c r="T521" s="4">
        <v>27.462437395659432</v>
      </c>
      <c r="U521" s="4">
        <v>-1</v>
      </c>
    </row>
    <row r="522" spans="1:21" x14ac:dyDescent="0.3">
      <c r="A522" s="1">
        <v>39710</v>
      </c>
      <c r="B522">
        <v>0</v>
      </c>
      <c r="C522" s="9">
        <v>7373025</v>
      </c>
      <c r="D522" s="2">
        <v>9.1000000000000004E-3</v>
      </c>
      <c r="P522" s="4">
        <v>495</v>
      </c>
      <c r="Q522" s="4">
        <v>-9.5096555788677303E-2</v>
      </c>
      <c r="R522" s="4">
        <v>9.5096555788677303E-2</v>
      </c>
      <c r="T522" s="4">
        <v>27.518085698386198</v>
      </c>
      <c r="U522" s="4">
        <v>-1</v>
      </c>
    </row>
    <row r="523" spans="1:21" x14ac:dyDescent="0.3">
      <c r="A523" s="1">
        <v>39713</v>
      </c>
      <c r="B523">
        <v>0</v>
      </c>
      <c r="C523" s="9">
        <v>3117906</v>
      </c>
      <c r="D523" s="2">
        <v>-9.35E-2</v>
      </c>
      <c r="P523" s="4">
        <v>496</v>
      </c>
      <c r="Q523" s="4">
        <v>-8.8416875516674653E-2</v>
      </c>
      <c r="R523" s="4">
        <v>1.0884168755166748</v>
      </c>
      <c r="T523" s="4">
        <v>27.573734001112964</v>
      </c>
      <c r="U523" s="4">
        <v>-1</v>
      </c>
    </row>
    <row r="524" spans="1:21" x14ac:dyDescent="0.3">
      <c r="A524" s="1">
        <v>39714</v>
      </c>
      <c r="B524">
        <v>0</v>
      </c>
      <c r="C524" s="9">
        <v>3158138</v>
      </c>
      <c r="D524" s="2">
        <v>-2.01E-2</v>
      </c>
      <c r="P524" s="4">
        <v>497</v>
      </c>
      <c r="Q524" s="4">
        <v>-9.6036113713589111E-2</v>
      </c>
      <c r="R524" s="4">
        <v>1.096036113713589</v>
      </c>
      <c r="T524" s="4">
        <v>27.62938230383973</v>
      </c>
      <c r="U524" s="4">
        <v>-1</v>
      </c>
    </row>
    <row r="525" spans="1:21" x14ac:dyDescent="0.3">
      <c r="A525" s="1">
        <v>39715</v>
      </c>
      <c r="B525">
        <v>0</v>
      </c>
      <c r="C525" s="9">
        <v>3029127</v>
      </c>
      <c r="D525" s="2">
        <v>-3.5799999999999998E-2</v>
      </c>
      <c r="P525" s="4">
        <v>498</v>
      </c>
      <c r="Q525" s="4">
        <v>-8.3783063467787036E-2</v>
      </c>
      <c r="R525" s="4">
        <v>1.083783063467787</v>
      </c>
      <c r="T525" s="4">
        <v>27.6850306065665</v>
      </c>
      <c r="U525" s="4">
        <v>-1</v>
      </c>
    </row>
    <row r="526" spans="1:21" x14ac:dyDescent="0.3">
      <c r="A526" s="1">
        <v>39716</v>
      </c>
      <c r="B526">
        <v>0</v>
      </c>
      <c r="C526" s="9">
        <v>2690076</v>
      </c>
      <c r="D526" s="2">
        <v>2.06E-2</v>
      </c>
      <c r="P526" s="4">
        <v>499</v>
      </c>
      <c r="Q526" s="4">
        <v>-0.12498780339174924</v>
      </c>
      <c r="R526" s="4">
        <v>1.1249878033917493</v>
      </c>
      <c r="T526" s="4">
        <v>27.740678909293266</v>
      </c>
      <c r="U526" s="4">
        <v>-1</v>
      </c>
    </row>
    <row r="527" spans="1:21" x14ac:dyDescent="0.3">
      <c r="A527" s="1">
        <v>39717</v>
      </c>
      <c r="B527">
        <v>0</v>
      </c>
      <c r="C527" s="9">
        <v>5594311</v>
      </c>
      <c r="D527" s="2">
        <v>3.8600000000000002E-2</v>
      </c>
      <c r="P527" s="4">
        <v>500</v>
      </c>
      <c r="Q527" s="4">
        <v>-0.15102203538987757</v>
      </c>
      <c r="R527" s="4">
        <v>0.15102203538987757</v>
      </c>
      <c r="T527" s="4">
        <v>27.796327212020032</v>
      </c>
      <c r="U527" s="4">
        <v>-1</v>
      </c>
    </row>
    <row r="528" spans="1:21" x14ac:dyDescent="0.3">
      <c r="A528" s="1">
        <v>39722</v>
      </c>
      <c r="B528">
        <v>0</v>
      </c>
      <c r="C528" s="9">
        <v>4570972</v>
      </c>
      <c r="D528" s="2">
        <v>3.8100000000000002E-2</v>
      </c>
      <c r="P528" s="4">
        <v>501</v>
      </c>
      <c r="Q528" s="4">
        <v>-0.15719427442973793</v>
      </c>
      <c r="R528" s="4">
        <v>0.15719427442973793</v>
      </c>
      <c r="T528" s="4">
        <v>27.851975514746798</v>
      </c>
      <c r="U528" s="4">
        <v>-1</v>
      </c>
    </row>
    <row r="529" spans="1:21" x14ac:dyDescent="0.3">
      <c r="A529" s="1">
        <v>39723</v>
      </c>
      <c r="B529">
        <v>0</v>
      </c>
      <c r="C529" s="9">
        <v>3154795</v>
      </c>
      <c r="D529" s="2">
        <v>-3.2099999999999997E-2</v>
      </c>
      <c r="P529" s="4">
        <v>502</v>
      </c>
      <c r="Q529" s="4">
        <v>-0.17449006348062326</v>
      </c>
      <c r="R529" s="4">
        <v>0.17449006348062326</v>
      </c>
      <c r="T529" s="4">
        <v>27.907623817473564</v>
      </c>
      <c r="U529" s="4">
        <v>-1</v>
      </c>
    </row>
    <row r="530" spans="1:21" x14ac:dyDescent="0.3">
      <c r="A530" s="1">
        <v>39724</v>
      </c>
      <c r="B530">
        <v>0</v>
      </c>
      <c r="C530" s="9">
        <v>5203037</v>
      </c>
      <c r="D530" s="2">
        <v>-0.12559999999999999</v>
      </c>
      <c r="P530" s="4">
        <v>503</v>
      </c>
      <c r="Q530" s="4">
        <v>-8.5584237095821997E-2</v>
      </c>
      <c r="R530" s="4">
        <v>1.085584237095822</v>
      </c>
      <c r="T530" s="4">
        <v>27.963272120200333</v>
      </c>
      <c r="U530" s="4">
        <v>-1</v>
      </c>
    </row>
    <row r="531" spans="1:21" x14ac:dyDescent="0.3">
      <c r="A531" s="1">
        <v>39727</v>
      </c>
      <c r="B531">
        <v>0</v>
      </c>
      <c r="C531" s="9">
        <v>7137056</v>
      </c>
      <c r="D531" s="2">
        <v>-3.85E-2</v>
      </c>
      <c r="P531" s="4">
        <v>504</v>
      </c>
      <c r="Q531" s="4">
        <v>-0.1286974515276994</v>
      </c>
      <c r="R531" s="4">
        <v>0.1286974515276994</v>
      </c>
      <c r="T531" s="4">
        <v>28.018920422927099</v>
      </c>
      <c r="U531" s="4">
        <v>-1</v>
      </c>
    </row>
    <row r="532" spans="1:21" x14ac:dyDescent="0.3">
      <c r="A532" s="1">
        <v>39728</v>
      </c>
      <c r="B532">
        <v>0</v>
      </c>
      <c r="C532" s="9">
        <v>5618432</v>
      </c>
      <c r="D532" s="2">
        <v>-7.9799999999999996E-2</v>
      </c>
      <c r="P532" s="4">
        <v>505</v>
      </c>
      <c r="Q532" s="4">
        <v>-0.10727527989307502</v>
      </c>
      <c r="R532" s="4">
        <v>0.10727527989307502</v>
      </c>
      <c r="T532" s="4">
        <v>28.074568725653865</v>
      </c>
      <c r="U532" s="4">
        <v>-1</v>
      </c>
    </row>
    <row r="533" spans="1:21" x14ac:dyDescent="0.3">
      <c r="A533" s="1">
        <v>39729</v>
      </c>
      <c r="B533">
        <v>0</v>
      </c>
      <c r="C533" s="9">
        <v>7768636</v>
      </c>
      <c r="D533" s="2">
        <v>-5.1999999999999998E-3</v>
      </c>
      <c r="P533" s="4">
        <v>506</v>
      </c>
      <c r="Q533" s="4">
        <v>-0.11710327248172761</v>
      </c>
      <c r="R533" s="4">
        <v>0.11710327248172761</v>
      </c>
      <c r="T533" s="4">
        <v>28.130217028380631</v>
      </c>
      <c r="U533" s="4">
        <v>-1</v>
      </c>
    </row>
    <row r="534" spans="1:21" x14ac:dyDescent="0.3">
      <c r="A534" s="1">
        <v>39730</v>
      </c>
      <c r="B534">
        <v>0</v>
      </c>
      <c r="C534" s="9">
        <v>11411201</v>
      </c>
      <c r="D534" s="2">
        <v>-0.1996</v>
      </c>
      <c r="P534" s="4">
        <v>507</v>
      </c>
      <c r="Q534" s="4">
        <v>-0.10058859751504547</v>
      </c>
      <c r="R534" s="4">
        <v>0.10058859751504547</v>
      </c>
      <c r="T534" s="4">
        <v>28.185865331107401</v>
      </c>
      <c r="U534" s="4">
        <v>-1</v>
      </c>
    </row>
    <row r="535" spans="1:21" x14ac:dyDescent="0.3">
      <c r="A535" s="1">
        <v>39731</v>
      </c>
      <c r="B535">
        <v>0</v>
      </c>
      <c r="C535" s="9">
        <v>15590036</v>
      </c>
      <c r="D535" s="2">
        <v>0.13919999999999999</v>
      </c>
      <c r="P535" s="4">
        <v>508</v>
      </c>
      <c r="Q535" s="4">
        <v>-0.13118516528044608</v>
      </c>
      <c r="R535" s="4">
        <v>1.1311851652804461</v>
      </c>
      <c r="T535" s="4">
        <v>28.241513633834167</v>
      </c>
      <c r="U535" s="4">
        <v>-1</v>
      </c>
    </row>
    <row r="536" spans="1:21" x14ac:dyDescent="0.3">
      <c r="A536" s="1">
        <v>39734</v>
      </c>
      <c r="B536">
        <v>0</v>
      </c>
      <c r="C536" s="9">
        <v>13587281</v>
      </c>
      <c r="D536" s="2">
        <v>0.21079999999999999</v>
      </c>
      <c r="P536" s="4">
        <v>509</v>
      </c>
      <c r="Q536" s="4">
        <v>-0.14859957553818748</v>
      </c>
      <c r="R536" s="4">
        <v>1.1485995755381875</v>
      </c>
      <c r="T536" s="4">
        <v>28.297161936560933</v>
      </c>
      <c r="U536" s="4">
        <v>-1</v>
      </c>
    </row>
    <row r="537" spans="1:21" x14ac:dyDescent="0.3">
      <c r="A537" s="1">
        <v>39735</v>
      </c>
      <c r="B537">
        <v>0</v>
      </c>
      <c r="C537" s="9">
        <v>8015352</v>
      </c>
      <c r="D537" s="2">
        <v>-0.1113</v>
      </c>
      <c r="P537" s="4">
        <v>510</v>
      </c>
      <c r="Q537" s="4">
        <v>-0.16443456020348515</v>
      </c>
      <c r="R537" s="4">
        <v>1.1644345602034851</v>
      </c>
      <c r="T537" s="4">
        <v>28.352810239287699</v>
      </c>
      <c r="U537" s="4">
        <v>-1</v>
      </c>
    </row>
    <row r="538" spans="1:21" x14ac:dyDescent="0.3">
      <c r="A538" s="1">
        <v>39736</v>
      </c>
      <c r="B538">
        <v>0</v>
      </c>
      <c r="C538" s="9">
        <v>4972741</v>
      </c>
      <c r="D538" s="2">
        <v>-6.6699999999999995E-2</v>
      </c>
      <c r="P538" s="4">
        <v>511</v>
      </c>
      <c r="Q538" s="4">
        <v>-0.15573267295204193</v>
      </c>
      <c r="R538" s="4">
        <v>1.1557326729520419</v>
      </c>
      <c r="T538" s="4">
        <v>28.408458542014468</v>
      </c>
      <c r="U538" s="4">
        <v>-1</v>
      </c>
    </row>
    <row r="539" spans="1:21" x14ac:dyDescent="0.3">
      <c r="A539" s="1">
        <v>39738</v>
      </c>
      <c r="B539">
        <v>0</v>
      </c>
      <c r="C539" s="9">
        <v>5435066</v>
      </c>
      <c r="D539" s="2">
        <v>3.4799999999999998E-2</v>
      </c>
      <c r="P539" s="4">
        <v>512</v>
      </c>
      <c r="Q539" s="4">
        <v>-0.25951126052652612</v>
      </c>
      <c r="R539" s="4">
        <v>0.25951126052652612</v>
      </c>
      <c r="T539" s="4">
        <v>28.464106844741234</v>
      </c>
      <c r="U539" s="4">
        <v>-1</v>
      </c>
    </row>
    <row r="540" spans="1:21" x14ac:dyDescent="0.3">
      <c r="A540" s="1">
        <v>39741</v>
      </c>
      <c r="B540">
        <v>-1</v>
      </c>
      <c r="C540" s="9">
        <v>4951275</v>
      </c>
      <c r="D540" s="2">
        <v>2.4799999999999999E-2</v>
      </c>
      <c r="P540" s="4">
        <v>513</v>
      </c>
      <c r="Q540" s="4">
        <v>-0.20127138778265521</v>
      </c>
      <c r="R540" s="4">
        <v>1.2012713877826553</v>
      </c>
      <c r="T540" s="4">
        <v>28.519755147468</v>
      </c>
      <c r="U540" s="4">
        <v>-1</v>
      </c>
    </row>
    <row r="541" spans="1:21" x14ac:dyDescent="0.3">
      <c r="A541" s="1">
        <v>39742</v>
      </c>
      <c r="B541">
        <v>0</v>
      </c>
      <c r="C541" s="9">
        <v>6210928</v>
      </c>
      <c r="D541" s="2">
        <v>4.2200000000000001E-2</v>
      </c>
      <c r="P541" s="4">
        <v>514</v>
      </c>
      <c r="Q541" s="4">
        <v>-0.2917754379374326</v>
      </c>
      <c r="R541" s="4">
        <v>0.2917754379374326</v>
      </c>
      <c r="T541" s="4">
        <v>28.575403450194766</v>
      </c>
      <c r="U541" s="4">
        <v>-1</v>
      </c>
    </row>
    <row r="542" spans="1:21" x14ac:dyDescent="0.3">
      <c r="A542" s="1">
        <v>39743</v>
      </c>
      <c r="B542">
        <v>0</v>
      </c>
      <c r="C542" s="9">
        <v>5546197</v>
      </c>
      <c r="D542" s="2">
        <v>-5.4899999999999997E-2</v>
      </c>
      <c r="P542" s="4">
        <v>515</v>
      </c>
      <c r="Q542" s="4">
        <v>-0.16397197104211361</v>
      </c>
      <c r="R542" s="4">
        <v>0.16397197104211361</v>
      </c>
      <c r="T542" s="4">
        <v>28.631051752921532</v>
      </c>
      <c r="U542" s="4">
        <v>-1</v>
      </c>
    </row>
    <row r="543" spans="1:21" x14ac:dyDescent="0.3">
      <c r="A543" s="1">
        <v>39744</v>
      </c>
      <c r="B543">
        <v>-1</v>
      </c>
      <c r="C543" s="9">
        <v>5473818</v>
      </c>
      <c r="D543" s="2">
        <v>-6.1699999999999998E-2</v>
      </c>
      <c r="P543" s="4">
        <v>516</v>
      </c>
      <c r="Q543" s="4">
        <v>-0.14650644947671213</v>
      </c>
      <c r="R543" s="4">
        <v>0.14650644947671213</v>
      </c>
      <c r="T543" s="4">
        <v>28.686700055648302</v>
      </c>
      <c r="U543" s="4">
        <v>-1</v>
      </c>
    </row>
    <row r="544" spans="1:21" x14ac:dyDescent="0.3">
      <c r="A544" s="1">
        <v>39745</v>
      </c>
      <c r="B544">
        <v>-1</v>
      </c>
      <c r="C544" s="9">
        <v>5107512</v>
      </c>
      <c r="D544" s="2">
        <v>2.8400000000000002E-2</v>
      </c>
      <c r="P544" s="4">
        <v>517</v>
      </c>
      <c r="Q544" s="4">
        <v>-0.20345851902879536</v>
      </c>
      <c r="R544" s="4">
        <v>1.2034585190287954</v>
      </c>
      <c r="T544" s="4">
        <v>28.742348358375068</v>
      </c>
      <c r="U544" s="4">
        <v>-1</v>
      </c>
    </row>
    <row r="545" spans="1:21" x14ac:dyDescent="0.3">
      <c r="A545" s="1">
        <v>39748</v>
      </c>
      <c r="B545">
        <v>0</v>
      </c>
      <c r="C545" s="9">
        <v>4171490</v>
      </c>
      <c r="D545" s="2">
        <v>-5.5500000000000001E-2</v>
      </c>
      <c r="P545" s="4">
        <v>518</v>
      </c>
      <c r="Q545" s="4">
        <v>-0.36445082500003678</v>
      </c>
      <c r="R545" s="4">
        <v>0.36445082500003678</v>
      </c>
      <c r="T545" s="4">
        <v>28.797996661101834</v>
      </c>
      <c r="U545" s="4">
        <v>-1</v>
      </c>
    </row>
    <row r="546" spans="1:21" x14ac:dyDescent="0.3">
      <c r="A546" s="1">
        <v>39749</v>
      </c>
      <c r="B546">
        <v>0</v>
      </c>
      <c r="C546" s="9">
        <v>7951924</v>
      </c>
      <c r="D546" s="2">
        <v>3.3099999999999997E-2</v>
      </c>
      <c r="P546" s="4">
        <v>519</v>
      </c>
      <c r="Q546" s="4">
        <v>-0.38213794521884537</v>
      </c>
      <c r="R546" s="4">
        <v>0.38213794521884537</v>
      </c>
      <c r="T546" s="4">
        <v>28.8536449638286</v>
      </c>
      <c r="U546" s="4">
        <v>-1</v>
      </c>
    </row>
    <row r="547" spans="1:21" x14ac:dyDescent="0.3">
      <c r="A547" s="1">
        <v>39750</v>
      </c>
      <c r="B547">
        <v>-1</v>
      </c>
      <c r="C547" s="9">
        <v>6394790</v>
      </c>
      <c r="D547" s="2">
        <v>3.6400000000000002E-2</v>
      </c>
      <c r="P547" s="4">
        <v>520</v>
      </c>
      <c r="Q547" s="4">
        <v>-0.37103100397965549</v>
      </c>
      <c r="R547" s="4">
        <v>0.37103100397965549</v>
      </c>
      <c r="T547" s="4">
        <v>28.90929326655537</v>
      </c>
      <c r="U547" s="4">
        <v>-1</v>
      </c>
    </row>
    <row r="548" spans="1:21" x14ac:dyDescent="0.3">
      <c r="A548" s="1">
        <v>39751</v>
      </c>
      <c r="B548">
        <v>-1</v>
      </c>
      <c r="C548" s="9">
        <v>5640134</v>
      </c>
      <c r="D548" s="2">
        <v>2.63E-2</v>
      </c>
      <c r="P548" s="4">
        <v>521</v>
      </c>
      <c r="Q548" s="4">
        <v>-0.20074186251796614</v>
      </c>
      <c r="R548" s="4">
        <v>0.20074186251796614</v>
      </c>
      <c r="T548" s="4">
        <v>28.964941569282136</v>
      </c>
      <c r="U548" s="4">
        <v>-1</v>
      </c>
    </row>
    <row r="549" spans="1:21" x14ac:dyDescent="0.3">
      <c r="A549" s="1">
        <v>39752</v>
      </c>
      <c r="B549">
        <v>-1</v>
      </c>
      <c r="C549" s="9">
        <v>5432351</v>
      </c>
      <c r="D549" s="2">
        <v>0.1132</v>
      </c>
      <c r="P549" s="4">
        <v>522</v>
      </c>
      <c r="Q549" s="4">
        <v>-2.896077216981624E-2</v>
      </c>
      <c r="R549" s="4">
        <v>2.896077216981624E-2</v>
      </c>
      <c r="T549" s="4">
        <v>29.020589872008902</v>
      </c>
      <c r="U549" s="4">
        <v>-1</v>
      </c>
    </row>
    <row r="550" spans="1:21" x14ac:dyDescent="0.3">
      <c r="A550" s="1">
        <v>39755</v>
      </c>
      <c r="B550">
        <v>-1</v>
      </c>
      <c r="C550" s="9">
        <v>3548443</v>
      </c>
      <c r="D550" s="2">
        <v>-5.6399999999999999E-2</v>
      </c>
      <c r="P550" s="4">
        <v>523</v>
      </c>
      <c r="Q550" s="4">
        <v>-6.488981551648898E-2</v>
      </c>
      <c r="R550" s="4">
        <v>6.488981551648898E-2</v>
      </c>
      <c r="T550" s="4">
        <v>29.076238174735668</v>
      </c>
      <c r="U550" s="4">
        <v>-1</v>
      </c>
    </row>
    <row r="551" spans="1:21" x14ac:dyDescent="0.3">
      <c r="A551" s="1">
        <v>39756</v>
      </c>
      <c r="B551">
        <v>0</v>
      </c>
      <c r="C551" s="9">
        <v>5113982</v>
      </c>
      <c r="D551" s="2">
        <v>2.9399999999999999E-2</v>
      </c>
      <c r="P551" s="4">
        <v>524</v>
      </c>
      <c r="Q551" s="4">
        <v>-5.3718948613152642E-2</v>
      </c>
      <c r="R551" s="4">
        <v>5.3718948613152642E-2</v>
      </c>
      <c r="T551" s="4">
        <v>29.131886477462437</v>
      </c>
      <c r="U551" s="4">
        <v>-1</v>
      </c>
    </row>
    <row r="552" spans="1:21" x14ac:dyDescent="0.3">
      <c r="A552" s="1">
        <v>39757</v>
      </c>
      <c r="B552">
        <v>0</v>
      </c>
      <c r="C552" s="9">
        <v>4472991</v>
      </c>
      <c r="D552" s="2">
        <v>-6.3100000000000003E-2</v>
      </c>
      <c r="P552" s="4">
        <v>525</v>
      </c>
      <c r="Q552" s="4">
        <v>-7.0615967238929919E-2</v>
      </c>
      <c r="R552" s="4">
        <v>7.0615967238929919E-2</v>
      </c>
      <c r="T552" s="4">
        <v>29.187534780189203</v>
      </c>
      <c r="U552" s="4">
        <v>-1</v>
      </c>
    </row>
    <row r="553" spans="1:21" x14ac:dyDescent="0.3">
      <c r="A553" s="1">
        <v>39758</v>
      </c>
      <c r="B553">
        <v>0</v>
      </c>
      <c r="C553" s="9">
        <v>4825885</v>
      </c>
      <c r="D553" s="2">
        <v>-5.8900000000000001E-2</v>
      </c>
      <c r="P553" s="4">
        <v>526</v>
      </c>
      <c r="Q553" s="4">
        <v>-0.16321965301690253</v>
      </c>
      <c r="R553" s="4">
        <v>0.16321965301690253</v>
      </c>
      <c r="T553" s="4">
        <v>29.243183082915969</v>
      </c>
      <c r="U553" s="4">
        <v>-1</v>
      </c>
    </row>
    <row r="554" spans="1:21" x14ac:dyDescent="0.3">
      <c r="A554" s="1">
        <v>39759</v>
      </c>
      <c r="B554">
        <v>0</v>
      </c>
      <c r="C554" s="9">
        <v>3442684</v>
      </c>
      <c r="D554" s="2">
        <v>-4.1000000000000003E-3</v>
      </c>
      <c r="P554" s="4">
        <v>527</v>
      </c>
      <c r="Q554" s="4">
        <v>-0.13335690231825534</v>
      </c>
      <c r="R554" s="4">
        <v>0.13335690231825534</v>
      </c>
      <c r="T554" s="4">
        <v>29.298831385642735</v>
      </c>
      <c r="U554" s="4">
        <v>-1</v>
      </c>
    </row>
    <row r="555" spans="1:21" x14ac:dyDescent="0.3">
      <c r="A555" s="1">
        <v>39762</v>
      </c>
      <c r="B555">
        <v>0</v>
      </c>
      <c r="C555" s="9">
        <v>3750741</v>
      </c>
      <c r="D555" s="2">
        <v>-5.1299999999999998E-2</v>
      </c>
      <c r="P555" s="4">
        <v>528</v>
      </c>
      <c r="Q555" s="4">
        <v>-5.9109495337597281E-2</v>
      </c>
      <c r="R555" s="4">
        <v>5.9109495337597281E-2</v>
      </c>
      <c r="T555" s="4">
        <v>29.354479688369501</v>
      </c>
      <c r="U555" s="4">
        <v>-1</v>
      </c>
    </row>
    <row r="556" spans="1:21" x14ac:dyDescent="0.3">
      <c r="A556" s="1">
        <v>39763</v>
      </c>
      <c r="B556">
        <v>-1</v>
      </c>
      <c r="C556" s="9">
        <v>5531229</v>
      </c>
      <c r="D556" s="2">
        <v>7.2099999999999997E-2</v>
      </c>
      <c r="P556" s="4">
        <v>529</v>
      </c>
      <c r="Q556" s="4">
        <v>-7.4122401871742544E-2</v>
      </c>
      <c r="R556" s="4">
        <v>7.4122401871742544E-2</v>
      </c>
      <c r="T556" s="4">
        <v>29.410127991096271</v>
      </c>
      <c r="U556" s="4">
        <v>-1</v>
      </c>
    </row>
    <row r="557" spans="1:21" x14ac:dyDescent="0.3">
      <c r="A557" s="1">
        <v>39764</v>
      </c>
      <c r="B557">
        <v>-1</v>
      </c>
      <c r="C557" s="9">
        <v>4929107</v>
      </c>
      <c r="D557" s="2">
        <v>-6.7699999999999996E-2</v>
      </c>
      <c r="P557" s="4">
        <v>530</v>
      </c>
      <c r="Q557" s="4">
        <v>-0.1713657906915742</v>
      </c>
      <c r="R557" s="4">
        <v>0.1713657906915742</v>
      </c>
      <c r="T557" s="4">
        <v>29.465776293823037</v>
      </c>
      <c r="U557" s="4">
        <v>-1</v>
      </c>
    </row>
    <row r="558" spans="1:21" x14ac:dyDescent="0.3">
      <c r="A558" s="1">
        <v>39765</v>
      </c>
      <c r="B558">
        <v>-1</v>
      </c>
      <c r="C558" s="9">
        <v>7287579</v>
      </c>
      <c r="D558" s="2">
        <v>7.6999999999999999E-2</v>
      </c>
      <c r="P558" s="4">
        <v>531</v>
      </c>
      <c r="Q558" s="4">
        <v>-0.10784037326175631</v>
      </c>
      <c r="R558" s="4">
        <v>0.10784037326175631</v>
      </c>
      <c r="T558" s="4">
        <v>29.521424596549803</v>
      </c>
      <c r="U558" s="4">
        <v>-1</v>
      </c>
    </row>
    <row r="559" spans="1:21" x14ac:dyDescent="0.3">
      <c r="A559" s="1">
        <v>39766</v>
      </c>
      <c r="B559">
        <v>0</v>
      </c>
      <c r="C559" s="9">
        <v>4544084</v>
      </c>
      <c r="D559" s="2">
        <v>-5.2999999999999999E-2</v>
      </c>
      <c r="P559" s="4">
        <v>532</v>
      </c>
      <c r="Q559" s="4">
        <v>-0.20542202181762045</v>
      </c>
      <c r="R559" s="4">
        <v>0.20542202181762045</v>
      </c>
      <c r="T559" s="4">
        <v>29.577072899276569</v>
      </c>
      <c r="U559" s="4">
        <v>-1</v>
      </c>
    </row>
    <row r="560" spans="1:21" x14ac:dyDescent="0.3">
      <c r="A560" s="1">
        <v>39769</v>
      </c>
      <c r="B560">
        <v>-1</v>
      </c>
      <c r="C560" s="9">
        <v>5247491</v>
      </c>
      <c r="D560" s="2">
        <v>-5.6300000000000003E-2</v>
      </c>
      <c r="P560" s="4">
        <v>533</v>
      </c>
      <c r="Q560" s="4">
        <v>-0.21880190964111018</v>
      </c>
      <c r="R560" s="4">
        <v>0.21880190964111018</v>
      </c>
      <c r="T560" s="4">
        <v>29.632721202003339</v>
      </c>
      <c r="U560" s="4">
        <v>-1</v>
      </c>
    </row>
    <row r="561" spans="1:21" x14ac:dyDescent="0.3">
      <c r="A561" s="1">
        <v>39770</v>
      </c>
      <c r="B561">
        <v>-1</v>
      </c>
      <c r="C561" s="9">
        <v>6306487</v>
      </c>
      <c r="D561" s="2">
        <v>-2.6700000000000002E-2</v>
      </c>
      <c r="P561" s="4">
        <v>534</v>
      </c>
      <c r="Q561" s="4">
        <v>-0.50024555916030244</v>
      </c>
      <c r="R561" s="4">
        <v>0.50024555916030244</v>
      </c>
      <c r="T561" s="4">
        <v>29.688369504730105</v>
      </c>
      <c r="U561" s="4">
        <v>-1</v>
      </c>
    </row>
    <row r="562" spans="1:21" x14ac:dyDescent="0.3">
      <c r="A562" s="1">
        <v>39771</v>
      </c>
      <c r="B562">
        <v>-1</v>
      </c>
      <c r="C562" s="9">
        <v>5628673</v>
      </c>
      <c r="D562" s="2">
        <v>-0.1153</v>
      </c>
      <c r="P562" s="4">
        <v>535</v>
      </c>
      <c r="Q562" s="4">
        <v>-0.47617705391331322</v>
      </c>
      <c r="R562" s="4">
        <v>0.47617705391331322</v>
      </c>
      <c r="T562" s="4">
        <v>29.744017807456871</v>
      </c>
      <c r="U562" s="4">
        <v>-1</v>
      </c>
    </row>
    <row r="563" spans="1:21" x14ac:dyDescent="0.3">
      <c r="A563" s="1">
        <v>39772</v>
      </c>
      <c r="B563">
        <v>-1</v>
      </c>
      <c r="C563" s="9">
        <v>8338439</v>
      </c>
      <c r="D563" s="2">
        <v>-9.3899999999999997E-2</v>
      </c>
      <c r="P563" s="4">
        <v>536</v>
      </c>
      <c r="Q563" s="4">
        <v>-0.16231255451203946</v>
      </c>
      <c r="R563" s="4">
        <v>0.16231255451203946</v>
      </c>
      <c r="T563" s="4">
        <v>29.799666110183637</v>
      </c>
      <c r="U563" s="4">
        <v>-1</v>
      </c>
    </row>
    <row r="564" spans="1:21" x14ac:dyDescent="0.3">
      <c r="A564" s="1">
        <v>39773</v>
      </c>
      <c r="B564">
        <v>-1</v>
      </c>
      <c r="C564" s="9">
        <v>8105288</v>
      </c>
      <c r="D564" s="2">
        <v>5.7799999999999997E-2</v>
      </c>
      <c r="P564" s="4">
        <v>537</v>
      </c>
      <c r="Q564" s="4">
        <v>-9.5351977424326301E-2</v>
      </c>
      <c r="R564" s="4">
        <v>9.5351977424326301E-2</v>
      </c>
      <c r="T564" s="4">
        <v>29.855314412910403</v>
      </c>
      <c r="U564" s="4">
        <v>-1</v>
      </c>
    </row>
    <row r="565" spans="1:21" x14ac:dyDescent="0.3">
      <c r="A565" s="1">
        <v>39777</v>
      </c>
      <c r="B565">
        <v>-1</v>
      </c>
      <c r="C565" s="9">
        <v>4862330</v>
      </c>
      <c r="D565" s="2">
        <v>-1.4E-3</v>
      </c>
      <c r="P565" s="4">
        <v>538</v>
      </c>
      <c r="Q565" s="4">
        <v>-0.15680968037256887</v>
      </c>
      <c r="R565" s="4">
        <v>0.15680968037256887</v>
      </c>
      <c r="T565" s="4">
        <v>29.910962715637172</v>
      </c>
      <c r="U565" s="4">
        <v>-1</v>
      </c>
    </row>
    <row r="566" spans="1:21" x14ac:dyDescent="0.3">
      <c r="A566" s="1">
        <v>39778</v>
      </c>
      <c r="B566">
        <v>-1</v>
      </c>
      <c r="C566" s="9">
        <v>3737761</v>
      </c>
      <c r="D566" s="2">
        <v>0.11119999999999999</v>
      </c>
      <c r="P566" s="4">
        <v>539</v>
      </c>
      <c r="Q566" s="4">
        <v>-0.13806751922809285</v>
      </c>
      <c r="R566" s="4">
        <v>-0.86193248077190709</v>
      </c>
      <c r="T566" s="4">
        <v>29.966611018363938</v>
      </c>
      <c r="U566" s="4">
        <v>-1</v>
      </c>
    </row>
    <row r="567" spans="1:21" x14ac:dyDescent="0.3">
      <c r="A567" s="1">
        <v>39779</v>
      </c>
      <c r="B567">
        <v>-1</v>
      </c>
      <c r="C567" s="9">
        <v>0</v>
      </c>
      <c r="D567" s="2">
        <v>0</v>
      </c>
      <c r="P567" s="4">
        <v>540</v>
      </c>
      <c r="Q567" s="4">
        <v>-0.18277594119770524</v>
      </c>
      <c r="R567" s="4">
        <v>0.18277594119770524</v>
      </c>
      <c r="T567" s="4">
        <v>30.022259321090704</v>
      </c>
      <c r="U567" s="4">
        <v>-1</v>
      </c>
    </row>
    <row r="568" spans="1:21" x14ac:dyDescent="0.3">
      <c r="A568" s="1">
        <v>39780</v>
      </c>
      <c r="B568">
        <v>-1</v>
      </c>
      <c r="C568" s="9">
        <v>1893769</v>
      </c>
      <c r="D568" s="2">
        <v>1.8800000000000001E-2</v>
      </c>
      <c r="P568" s="4">
        <v>541</v>
      </c>
      <c r="Q568" s="4">
        <v>-0.11754249511153497</v>
      </c>
      <c r="R568" s="4">
        <v>0.11754249511153497</v>
      </c>
      <c r="T568" s="4">
        <v>30.07790762381747</v>
      </c>
      <c r="U568" s="4">
        <v>-1</v>
      </c>
    </row>
    <row r="569" spans="1:21" x14ac:dyDescent="0.3">
      <c r="A569" s="1">
        <v>39783</v>
      </c>
      <c r="B569">
        <v>-1</v>
      </c>
      <c r="C569" s="9">
        <v>4325421</v>
      </c>
      <c r="D569" s="2">
        <v>-0.1343</v>
      </c>
      <c r="P569" s="4">
        <v>542</v>
      </c>
      <c r="Q569" s="4">
        <v>-0.11222643143911396</v>
      </c>
      <c r="R569" s="4">
        <v>-0.88777356856088607</v>
      </c>
      <c r="T569" s="4">
        <v>30.13355592654424</v>
      </c>
      <c r="U569" s="4">
        <v>-1</v>
      </c>
    </row>
    <row r="570" spans="1:21" x14ac:dyDescent="0.3">
      <c r="A570" s="1">
        <v>39784</v>
      </c>
      <c r="B570">
        <v>-1</v>
      </c>
      <c r="C570" s="9">
        <v>4878081</v>
      </c>
      <c r="D570" s="2">
        <v>5.21E-2</v>
      </c>
      <c r="P570" s="4">
        <v>543</v>
      </c>
      <c r="Q570" s="4">
        <v>-0.14429568381411356</v>
      </c>
      <c r="R570" s="4">
        <v>-0.85570431618588638</v>
      </c>
      <c r="T570" s="4">
        <v>30.189204229271006</v>
      </c>
      <c r="U570" s="4">
        <v>-1</v>
      </c>
    </row>
    <row r="571" spans="1:21" x14ac:dyDescent="0.3">
      <c r="A571" s="1">
        <v>39785</v>
      </c>
      <c r="B571">
        <v>-1</v>
      </c>
      <c r="C571" s="9">
        <v>8606859</v>
      </c>
      <c r="D571" s="2">
        <v>3.5000000000000001E-3</v>
      </c>
      <c r="P571" s="4">
        <v>544</v>
      </c>
      <c r="Q571" s="4">
        <v>-7.7460184418300965E-2</v>
      </c>
      <c r="R571" s="4">
        <v>7.7460184418300965E-2</v>
      </c>
      <c r="T571" s="4">
        <v>30.244852531997772</v>
      </c>
      <c r="U571" s="4">
        <v>-1</v>
      </c>
    </row>
    <row r="572" spans="1:21" x14ac:dyDescent="0.3">
      <c r="A572" s="1">
        <v>39786</v>
      </c>
      <c r="B572">
        <v>-1</v>
      </c>
      <c r="C572" s="9">
        <v>4962122</v>
      </c>
      <c r="D572" s="2">
        <v>8.6E-3</v>
      </c>
      <c r="P572" s="4">
        <v>545</v>
      </c>
      <c r="Q572" s="4">
        <v>-0.22886822160058776</v>
      </c>
      <c r="R572" s="4">
        <v>0.22886822160058776</v>
      </c>
      <c r="T572" s="4">
        <v>30.300500834724538</v>
      </c>
      <c r="U572" s="4">
        <v>-1</v>
      </c>
    </row>
    <row r="573" spans="1:21" x14ac:dyDescent="0.3">
      <c r="A573" s="1">
        <v>39787</v>
      </c>
      <c r="B573">
        <v>-1</v>
      </c>
      <c r="C573" s="9">
        <v>4336503</v>
      </c>
      <c r="D573" s="2">
        <v>9.64E-2</v>
      </c>
      <c r="P573" s="4">
        <v>546</v>
      </c>
      <c r="Q573" s="4">
        <v>-0.18535175099636381</v>
      </c>
      <c r="R573" s="4">
        <v>-0.81464824900363619</v>
      </c>
      <c r="T573" s="4">
        <v>30.356149137451307</v>
      </c>
      <c r="U573" s="4">
        <v>-1</v>
      </c>
    </row>
    <row r="574" spans="1:21" x14ac:dyDescent="0.3">
      <c r="A574" s="1">
        <v>39790</v>
      </c>
      <c r="B574">
        <v>-1</v>
      </c>
      <c r="C574" s="9">
        <v>10003620</v>
      </c>
      <c r="D574" s="2">
        <v>8.7099999999999997E-2</v>
      </c>
      <c r="P574" s="4">
        <v>547</v>
      </c>
      <c r="Q574" s="4">
        <v>-0.15872061314447838</v>
      </c>
      <c r="R574" s="4">
        <v>-0.84127938685552162</v>
      </c>
      <c r="T574" s="4">
        <v>30.411797440178074</v>
      </c>
      <c r="U574" s="4">
        <v>-1</v>
      </c>
    </row>
    <row r="575" spans="1:21" x14ac:dyDescent="0.3">
      <c r="A575" s="1">
        <v>39791</v>
      </c>
      <c r="B575">
        <v>-1</v>
      </c>
      <c r="C575" s="9">
        <v>6279353</v>
      </c>
      <c r="D575" s="2">
        <v>3.4799999999999998E-2</v>
      </c>
      <c r="P575" s="4">
        <v>548</v>
      </c>
      <c r="Q575" s="4">
        <v>-0.1938635380656516</v>
      </c>
      <c r="R575" s="4">
        <v>-0.8061364619343484</v>
      </c>
      <c r="T575" s="4">
        <v>30.46744574290484</v>
      </c>
      <c r="U575" s="4">
        <v>-1</v>
      </c>
    </row>
    <row r="576" spans="1:21" x14ac:dyDescent="0.3">
      <c r="A576" s="1">
        <v>39792</v>
      </c>
      <c r="B576">
        <v>-1</v>
      </c>
      <c r="C576" s="9">
        <v>5407103</v>
      </c>
      <c r="D576" s="2">
        <v>-2.53E-2</v>
      </c>
      <c r="P576" s="4">
        <v>549</v>
      </c>
      <c r="Q576" s="4">
        <v>-5.89965423989545E-2</v>
      </c>
      <c r="R576" s="4">
        <v>-0.94100345760104553</v>
      </c>
      <c r="T576" s="4">
        <v>30.523094045631606</v>
      </c>
      <c r="U576" s="4">
        <v>-1</v>
      </c>
    </row>
    <row r="577" spans="1:21" x14ac:dyDescent="0.3">
      <c r="A577" s="1">
        <v>39793</v>
      </c>
      <c r="B577">
        <v>-1</v>
      </c>
      <c r="C577" s="9">
        <v>5329996</v>
      </c>
      <c r="D577" s="2">
        <v>1.29E-2</v>
      </c>
      <c r="P577" s="4">
        <v>550</v>
      </c>
      <c r="Q577" s="4">
        <v>-0.14495662032356946</v>
      </c>
      <c r="R577" s="4">
        <v>0.14495662032356946</v>
      </c>
      <c r="T577" s="4">
        <v>30.578742348358372</v>
      </c>
      <c r="U577" s="4">
        <v>-1</v>
      </c>
    </row>
    <row r="578" spans="1:21" x14ac:dyDescent="0.3">
      <c r="A578" s="1">
        <v>39794</v>
      </c>
      <c r="B578">
        <v>-1</v>
      </c>
      <c r="C578" s="9">
        <v>6138241</v>
      </c>
      <c r="D578" s="2">
        <v>6.9099999999999995E-2</v>
      </c>
      <c r="P578" s="4">
        <v>551</v>
      </c>
      <c r="Q578" s="4">
        <v>-8.2589143677295418E-2</v>
      </c>
      <c r="R578" s="4">
        <v>8.2589143677295418E-2</v>
      </c>
      <c r="T578" s="4">
        <v>30.634390651085141</v>
      </c>
      <c r="U578" s="4">
        <v>-1</v>
      </c>
    </row>
    <row r="579" spans="1:21" x14ac:dyDescent="0.3">
      <c r="A579" s="1">
        <v>39797</v>
      </c>
      <c r="B579">
        <v>-1</v>
      </c>
      <c r="C579" s="9">
        <v>4542387</v>
      </c>
      <c r="D579" s="2">
        <v>-3.6999999999999998E-2</v>
      </c>
      <c r="P579" s="4">
        <v>552</v>
      </c>
      <c r="Q579" s="4">
        <v>-9.4794757753124723E-2</v>
      </c>
      <c r="R579" s="4">
        <v>9.4794757753124723E-2</v>
      </c>
      <c r="T579" s="4">
        <v>30.690038953811907</v>
      </c>
      <c r="U579" s="4">
        <v>-1</v>
      </c>
    </row>
    <row r="580" spans="1:21" x14ac:dyDescent="0.3">
      <c r="A580" s="1">
        <v>39798</v>
      </c>
      <c r="B580">
        <v>0</v>
      </c>
      <c r="C580" s="9">
        <v>7683857</v>
      </c>
      <c r="D580" s="2">
        <v>0.1143</v>
      </c>
      <c r="P580" s="4">
        <v>553</v>
      </c>
      <c r="Q580" s="4">
        <v>-8.0705550573272347E-2</v>
      </c>
      <c r="R580" s="4">
        <v>8.0705550573272347E-2</v>
      </c>
      <c r="T580" s="4">
        <v>30.745687256538673</v>
      </c>
      <c r="U580" s="4">
        <v>-1</v>
      </c>
    </row>
    <row r="581" spans="1:21" x14ac:dyDescent="0.3">
      <c r="A581" s="1">
        <v>39799</v>
      </c>
      <c r="B581">
        <v>-1</v>
      </c>
      <c r="C581" s="9">
        <v>5156455</v>
      </c>
      <c r="D581" s="2">
        <v>-1.0200000000000001E-2</v>
      </c>
      <c r="P581" s="4">
        <v>554</v>
      </c>
      <c r="Q581" s="4">
        <v>-6.7268627630413413E-2</v>
      </c>
      <c r="R581" s="4">
        <v>6.7268627630413413E-2</v>
      </c>
      <c r="T581" s="4">
        <v>30.801335559265439</v>
      </c>
      <c r="U581" s="4">
        <v>-1</v>
      </c>
    </row>
    <row r="582" spans="1:21" x14ac:dyDescent="0.3">
      <c r="A582" s="1">
        <v>39800</v>
      </c>
      <c r="B582">
        <v>-1</v>
      </c>
      <c r="C582" s="9">
        <v>4253750</v>
      </c>
      <c r="D582" s="2">
        <v>-6.7000000000000004E-2</v>
      </c>
      <c r="P582" s="4">
        <v>555</v>
      </c>
      <c r="Q582" s="4">
        <v>-0.17725995991842672</v>
      </c>
      <c r="R582" s="4">
        <v>-0.82274004008157331</v>
      </c>
      <c r="T582" s="4">
        <v>30.856983861992209</v>
      </c>
      <c r="U582" s="4">
        <v>-1</v>
      </c>
    </row>
    <row r="583" spans="1:21" x14ac:dyDescent="0.3">
      <c r="A583" s="1">
        <v>39801</v>
      </c>
      <c r="B583">
        <v>-1</v>
      </c>
      <c r="C583" s="9">
        <v>4533526</v>
      </c>
      <c r="D583" s="2">
        <v>-2.46E-2</v>
      </c>
      <c r="P583" s="4">
        <v>556</v>
      </c>
      <c r="Q583" s="4">
        <v>-9.3615133218453384E-2</v>
      </c>
      <c r="R583" s="4">
        <v>-0.90638486678154662</v>
      </c>
      <c r="T583" s="4">
        <v>30.912632164718975</v>
      </c>
      <c r="U583" s="4">
        <v>-1</v>
      </c>
    </row>
    <row r="584" spans="1:21" x14ac:dyDescent="0.3">
      <c r="A584" s="1">
        <v>39804</v>
      </c>
      <c r="B584">
        <v>-1</v>
      </c>
      <c r="C584" s="9">
        <v>3770774</v>
      </c>
      <c r="D584" s="2">
        <v>-6.5299999999999997E-2</v>
      </c>
      <c r="P584" s="4">
        <v>557</v>
      </c>
      <c r="Q584" s="4">
        <v>-0.23042753872172891</v>
      </c>
      <c r="R584" s="4">
        <v>-0.76957246127827106</v>
      </c>
      <c r="T584" s="4">
        <v>30.968280467445741</v>
      </c>
      <c r="U584" s="4">
        <v>-1</v>
      </c>
    </row>
    <row r="585" spans="1:21" x14ac:dyDescent="0.3">
      <c r="A585" s="1">
        <v>39805</v>
      </c>
      <c r="B585">
        <v>-1</v>
      </c>
      <c r="C585" s="9">
        <v>3188418</v>
      </c>
      <c r="D585" s="2">
        <v>-8.8999999999999999E-3</v>
      </c>
      <c r="P585" s="4">
        <v>558</v>
      </c>
      <c r="Q585" s="4">
        <v>-8.9430950652904739E-2</v>
      </c>
      <c r="R585" s="4">
        <v>8.9430950652904739E-2</v>
      </c>
      <c r="T585" s="4">
        <v>31.023928770172507</v>
      </c>
      <c r="U585" s="4">
        <v>-1</v>
      </c>
    </row>
    <row r="586" spans="1:21" x14ac:dyDescent="0.3">
      <c r="A586" s="1">
        <v>39806</v>
      </c>
      <c r="B586">
        <v>-1</v>
      </c>
      <c r="C586" s="9">
        <v>1332358</v>
      </c>
      <c r="D586" s="2">
        <v>-4.0000000000000002E-4</v>
      </c>
      <c r="P586" s="4">
        <v>559</v>
      </c>
      <c r="Q586" s="4">
        <v>-0.1082317972678101</v>
      </c>
      <c r="R586" s="4">
        <v>-0.89176820273218993</v>
      </c>
      <c r="T586" s="4">
        <v>31.079577072899276</v>
      </c>
      <c r="U586" s="4">
        <v>-1</v>
      </c>
    </row>
    <row r="587" spans="1:21" x14ac:dyDescent="0.3">
      <c r="A587" s="1">
        <v>39807</v>
      </c>
      <c r="B587">
        <v>-1</v>
      </c>
      <c r="C587" s="9">
        <v>0</v>
      </c>
      <c r="D587" s="2">
        <v>0</v>
      </c>
      <c r="P587" s="4">
        <v>560</v>
      </c>
      <c r="Q587" s="4">
        <v>-0.15290941075038056</v>
      </c>
      <c r="R587" s="4">
        <v>-0.84709058924961944</v>
      </c>
      <c r="T587" s="4">
        <v>31.135225375626042</v>
      </c>
      <c r="U587" s="4">
        <v>-1</v>
      </c>
    </row>
    <row r="588" spans="1:21" x14ac:dyDescent="0.3">
      <c r="A588" s="1">
        <v>39808</v>
      </c>
      <c r="B588">
        <v>-1</v>
      </c>
      <c r="C588" s="9">
        <v>1464591</v>
      </c>
      <c r="D588" s="2">
        <v>2E-3</v>
      </c>
      <c r="P588" s="4">
        <v>561</v>
      </c>
      <c r="Q588" s="4">
        <v>-9.1323048766066423E-2</v>
      </c>
      <c r="R588" s="4">
        <v>-0.90867695123393355</v>
      </c>
      <c r="T588" s="4">
        <v>31.190873678352808</v>
      </c>
      <c r="U588" s="4">
        <v>-1</v>
      </c>
    </row>
    <row r="589" spans="1:21" x14ac:dyDescent="0.3">
      <c r="A589" s="1">
        <v>39811</v>
      </c>
      <c r="B589">
        <v>0</v>
      </c>
      <c r="C589" s="9">
        <v>2251375</v>
      </c>
      <c r="D589" s="2">
        <v>-2.2800000000000001E-2</v>
      </c>
      <c r="P589" s="4">
        <v>562</v>
      </c>
      <c r="Q589" s="4">
        <v>-0.17990714138310146</v>
      </c>
      <c r="R589" s="4">
        <v>-0.82009285861689851</v>
      </c>
      <c r="T589" s="4">
        <v>31.246521981079574</v>
      </c>
      <c r="U589" s="4">
        <v>-1</v>
      </c>
    </row>
    <row r="590" spans="1:21" x14ac:dyDescent="0.3">
      <c r="A590" s="1">
        <v>39812</v>
      </c>
      <c r="B590">
        <v>-1</v>
      </c>
      <c r="C590" s="9">
        <v>3764885</v>
      </c>
      <c r="D590" s="2">
        <v>7.3200000000000001E-2</v>
      </c>
      <c r="P590" s="4">
        <v>563</v>
      </c>
      <c r="Q590" s="4">
        <v>-0.24500676891790671</v>
      </c>
      <c r="R590" s="4">
        <v>-0.75499323108209326</v>
      </c>
      <c r="T590" s="4">
        <v>31.30217028380634</v>
      </c>
      <c r="U590" s="4">
        <v>-1</v>
      </c>
    </row>
    <row r="591" spans="1:21" x14ac:dyDescent="0.3">
      <c r="A591" s="1">
        <v>39813</v>
      </c>
      <c r="B591">
        <v>-1</v>
      </c>
      <c r="C591" s="9">
        <v>4165220</v>
      </c>
      <c r="D591" s="2">
        <v>5.67E-2</v>
      </c>
      <c r="P591" s="4">
        <v>564</v>
      </c>
      <c r="Q591" s="4">
        <v>-0.1230834766851009</v>
      </c>
      <c r="R591" s="4">
        <v>-0.87691652331489911</v>
      </c>
      <c r="T591" s="4">
        <v>31.35781858653311</v>
      </c>
      <c r="U591" s="4">
        <v>-1</v>
      </c>
    </row>
    <row r="592" spans="1:21" x14ac:dyDescent="0.3">
      <c r="A592" s="1">
        <v>39814</v>
      </c>
      <c r="B592">
        <v>-1</v>
      </c>
      <c r="C592" s="9">
        <v>0</v>
      </c>
      <c r="D592" s="2">
        <v>0</v>
      </c>
      <c r="P592" s="4">
        <v>565</v>
      </c>
      <c r="Q592" s="4">
        <v>-0.14385744973946057</v>
      </c>
      <c r="R592" s="4">
        <v>-0.85614255026053943</v>
      </c>
      <c r="T592" s="4">
        <v>31.413466889259876</v>
      </c>
      <c r="U592" s="4">
        <v>-1</v>
      </c>
    </row>
    <row r="593" spans="1:21" x14ac:dyDescent="0.3">
      <c r="A593" s="1">
        <v>39815</v>
      </c>
      <c r="B593">
        <v>-1</v>
      </c>
      <c r="C593" s="9">
        <v>3457009</v>
      </c>
      <c r="D593" s="2">
        <v>3.6799999999999999E-2</v>
      </c>
      <c r="P593" s="4">
        <v>566</v>
      </c>
      <c r="Q593" s="4">
        <v>1.7019192005601279E-2</v>
      </c>
      <c r="R593" s="4">
        <v>-1.0170191920056013</v>
      </c>
      <c r="T593" s="4">
        <v>31.469115191986642</v>
      </c>
      <c r="U593" s="4">
        <v>-1</v>
      </c>
    </row>
    <row r="594" spans="1:21" x14ac:dyDescent="0.3">
      <c r="A594" s="1">
        <v>39818</v>
      </c>
      <c r="B594">
        <v>-1</v>
      </c>
      <c r="C594" s="9">
        <v>4121545</v>
      </c>
      <c r="D594" s="2">
        <v>2.1499999999999998E-2</v>
      </c>
      <c r="P594" s="4">
        <v>567</v>
      </c>
      <c r="Q594" s="4">
        <v>-4.6710136624204646E-2</v>
      </c>
      <c r="R594" s="4">
        <v>-0.95328986337579535</v>
      </c>
      <c r="T594" s="4">
        <v>31.524763494713408</v>
      </c>
      <c r="U594" s="4">
        <v>-1</v>
      </c>
    </row>
    <row r="595" spans="1:21" x14ac:dyDescent="0.3">
      <c r="A595" s="1">
        <v>39819</v>
      </c>
      <c r="B595">
        <v>-1</v>
      </c>
      <c r="C595" s="9">
        <v>6665664</v>
      </c>
      <c r="D595" s="2">
        <v>1.43E-2</v>
      </c>
      <c r="P595" s="4">
        <v>568</v>
      </c>
      <c r="Q595" s="4">
        <v>-4.4594618877967104E-2</v>
      </c>
      <c r="R595" s="4">
        <v>-0.95540538112203288</v>
      </c>
      <c r="T595" s="4">
        <v>31.580411797440178</v>
      </c>
      <c r="U595" s="4">
        <v>-1</v>
      </c>
    </row>
    <row r="596" spans="1:21" x14ac:dyDescent="0.3">
      <c r="A596" s="1">
        <v>39821</v>
      </c>
      <c r="B596">
        <v>-1</v>
      </c>
      <c r="C596" s="9">
        <v>4111940</v>
      </c>
      <c r="D596" s="2">
        <v>-8.9999999999999993E-3</v>
      </c>
      <c r="P596" s="4">
        <v>569</v>
      </c>
      <c r="Q596" s="4">
        <v>-0.14887858566023557</v>
      </c>
      <c r="R596" s="4">
        <v>-0.8511214143397644</v>
      </c>
      <c r="T596" s="4">
        <v>31.636060100166944</v>
      </c>
      <c r="U596" s="4">
        <v>-1</v>
      </c>
    </row>
    <row r="597" spans="1:21" x14ac:dyDescent="0.3">
      <c r="A597" s="1">
        <v>39822</v>
      </c>
      <c r="B597">
        <v>-1</v>
      </c>
      <c r="C597" s="9">
        <v>5183917</v>
      </c>
      <c r="D597" s="2">
        <v>-6.4199999999999993E-2</v>
      </c>
      <c r="P597" s="4">
        <v>570</v>
      </c>
      <c r="Q597" s="4">
        <v>-0.23380936697141746</v>
      </c>
      <c r="R597" s="4">
        <v>-0.76619063302858259</v>
      </c>
      <c r="T597" s="4">
        <v>31.69170840289371</v>
      </c>
      <c r="U597" s="4">
        <v>-1</v>
      </c>
    </row>
    <row r="598" spans="1:21" x14ac:dyDescent="0.3">
      <c r="A598" s="1">
        <v>39825</v>
      </c>
      <c r="B598">
        <v>-1</v>
      </c>
      <c r="C598" s="9">
        <v>5274313</v>
      </c>
      <c r="D598" s="2">
        <v>-7.2300000000000003E-2</v>
      </c>
      <c r="P598" s="4">
        <v>571</v>
      </c>
      <c r="Q598" s="4">
        <v>-0.13070876452432317</v>
      </c>
      <c r="R598" s="4">
        <v>-0.86929123547567677</v>
      </c>
      <c r="T598" s="4">
        <v>31.747356705620476</v>
      </c>
      <c r="U598" s="4">
        <v>-1</v>
      </c>
    </row>
    <row r="599" spans="1:21" x14ac:dyDescent="0.3">
      <c r="A599" s="1">
        <v>39826</v>
      </c>
      <c r="B599">
        <v>-1</v>
      </c>
      <c r="C599" s="9">
        <v>6587447</v>
      </c>
      <c r="D599" s="2">
        <v>1.9699999999999999E-2</v>
      </c>
      <c r="P599" s="4">
        <v>572</v>
      </c>
      <c r="Q599" s="4">
        <v>-0.15418149143767507</v>
      </c>
      <c r="R599" s="4">
        <v>-0.84581850856232488</v>
      </c>
      <c r="T599" s="4">
        <v>31.803005008347242</v>
      </c>
      <c r="U599" s="4">
        <v>-1</v>
      </c>
    </row>
    <row r="600" spans="1:21" x14ac:dyDescent="0.3">
      <c r="A600" s="1">
        <v>39827</v>
      </c>
      <c r="B600">
        <v>-1</v>
      </c>
      <c r="C600" s="9">
        <v>6911305</v>
      </c>
      <c r="D600" s="2">
        <v>-3.9100000000000003E-2</v>
      </c>
      <c r="P600" s="4">
        <v>573</v>
      </c>
      <c r="Q600" s="4">
        <v>-0.31384129462164334</v>
      </c>
      <c r="R600" s="4">
        <v>-0.68615870537835666</v>
      </c>
      <c r="T600" s="4">
        <v>31.858653311074011</v>
      </c>
      <c r="U600" s="4">
        <v>-1</v>
      </c>
    </row>
    <row r="601" spans="1:21" x14ac:dyDescent="0.3">
      <c r="A601" s="1">
        <v>39829</v>
      </c>
      <c r="B601">
        <v>-1</v>
      </c>
      <c r="C601" s="9">
        <v>11436352</v>
      </c>
      <c r="D601" s="2">
        <v>9.4999999999999998E-3</v>
      </c>
      <c r="P601" s="4">
        <v>574</v>
      </c>
      <c r="Q601" s="4">
        <v>-0.18125201384810594</v>
      </c>
      <c r="R601" s="4">
        <v>-0.81874798615189404</v>
      </c>
      <c r="T601" s="4">
        <v>31.914301613800777</v>
      </c>
      <c r="U601" s="4">
        <v>-1</v>
      </c>
    </row>
    <row r="602" spans="1:21" x14ac:dyDescent="0.3">
      <c r="A602" s="1">
        <v>39833</v>
      </c>
      <c r="B602">
        <v>-1</v>
      </c>
      <c r="C602" s="9">
        <v>11857487</v>
      </c>
      <c r="D602" s="2">
        <v>-0.10299999999999999</v>
      </c>
      <c r="P602" s="4">
        <v>575</v>
      </c>
      <c r="Q602" s="4">
        <v>-0.12753508405422007</v>
      </c>
      <c r="R602" s="4">
        <v>-0.87246491594577991</v>
      </c>
      <c r="T602" s="4">
        <v>31.969949916527543</v>
      </c>
      <c r="U602" s="4">
        <v>-1</v>
      </c>
    </row>
    <row r="603" spans="1:21" x14ac:dyDescent="0.3">
      <c r="A603" s="1">
        <v>39834</v>
      </c>
      <c r="B603">
        <v>-1</v>
      </c>
      <c r="C603" s="9">
        <v>9661957</v>
      </c>
      <c r="D603" s="2">
        <v>5.9299999999999999E-2</v>
      </c>
      <c r="P603" s="4">
        <v>576</v>
      </c>
      <c r="Q603" s="4">
        <v>-0.14339541641783862</v>
      </c>
      <c r="R603" s="4">
        <v>-0.85660458358216141</v>
      </c>
      <c r="T603" s="4">
        <v>32.025598219254313</v>
      </c>
      <c r="U603" s="4">
        <v>-1</v>
      </c>
    </row>
    <row r="604" spans="1:21" x14ac:dyDescent="0.3">
      <c r="A604" s="1">
        <v>39835</v>
      </c>
      <c r="B604">
        <v>-1</v>
      </c>
      <c r="C604" s="9">
        <v>7908966</v>
      </c>
      <c r="D604" s="2">
        <v>-5.7999999999999996E-3</v>
      </c>
      <c r="P604" s="4">
        <v>577</v>
      </c>
      <c r="Q604" s="4">
        <v>-0.19341223410023442</v>
      </c>
      <c r="R604" s="4">
        <v>-0.80658776589976555</v>
      </c>
      <c r="T604" s="4">
        <v>32.081246521981079</v>
      </c>
      <c r="U604" s="4">
        <v>-1</v>
      </c>
    </row>
    <row r="605" spans="1:21" x14ac:dyDescent="0.3">
      <c r="A605" s="1">
        <v>39836</v>
      </c>
      <c r="B605">
        <v>-1</v>
      </c>
      <c r="C605" s="9">
        <v>7351189</v>
      </c>
      <c r="D605" s="2">
        <v>6.3299999999999995E-2</v>
      </c>
      <c r="P605" s="4">
        <v>578</v>
      </c>
      <c r="Q605" s="4">
        <v>-9.6959874635920332E-2</v>
      </c>
      <c r="R605" s="4">
        <v>-0.90304012536407963</v>
      </c>
      <c r="T605" s="4">
        <v>32.136894824707845</v>
      </c>
      <c r="U605" s="4">
        <v>-1</v>
      </c>
    </row>
    <row r="606" spans="1:21" x14ac:dyDescent="0.3">
      <c r="A606" s="1">
        <v>39840</v>
      </c>
      <c r="B606">
        <v>-1</v>
      </c>
      <c r="C606" s="9">
        <v>4700604</v>
      </c>
      <c r="D606" s="2">
        <v>1.8800000000000001E-2</v>
      </c>
      <c r="P606" s="4">
        <v>579</v>
      </c>
      <c r="Q606" s="4">
        <v>-0.25956622743533514</v>
      </c>
      <c r="R606" s="4">
        <v>0.25956622743533514</v>
      </c>
      <c r="T606" s="4">
        <v>32.192543127434611</v>
      </c>
      <c r="U606" s="4">
        <v>-1</v>
      </c>
    </row>
    <row r="607" spans="1:21" x14ac:dyDescent="0.3">
      <c r="A607" s="1">
        <v>39842</v>
      </c>
      <c r="B607">
        <v>-1</v>
      </c>
      <c r="C607" s="9">
        <v>5736617</v>
      </c>
      <c r="D607" s="2">
        <v>-4.2700000000000002E-2</v>
      </c>
      <c r="P607" s="4">
        <v>580</v>
      </c>
      <c r="Q607" s="4">
        <v>-0.12743054483606897</v>
      </c>
      <c r="R607" s="4">
        <v>-0.87256945516393103</v>
      </c>
      <c r="T607" s="4">
        <v>32.248191430161377</v>
      </c>
      <c r="U607" s="4">
        <v>-1</v>
      </c>
    </row>
    <row r="608" spans="1:21" x14ac:dyDescent="0.3">
      <c r="A608" s="1">
        <v>39843</v>
      </c>
      <c r="B608">
        <v>-1</v>
      </c>
      <c r="C608" s="9">
        <v>6117349</v>
      </c>
      <c r="D608" s="2">
        <v>-8.9999999999999998E-4</v>
      </c>
      <c r="P608" s="4">
        <v>581</v>
      </c>
      <c r="Q608" s="4">
        <v>-7.4394908027946252E-2</v>
      </c>
      <c r="R608" s="4">
        <v>-0.92560509197205376</v>
      </c>
      <c r="T608" s="4">
        <v>32.303839732888143</v>
      </c>
      <c r="U608" s="4">
        <v>-1</v>
      </c>
    </row>
    <row r="609" spans="1:21" x14ac:dyDescent="0.3">
      <c r="A609" s="1">
        <v>39846</v>
      </c>
      <c r="B609">
        <v>-1</v>
      </c>
      <c r="C609" s="9">
        <v>11608870</v>
      </c>
      <c r="D609" s="2">
        <v>-4.2700000000000002E-2</v>
      </c>
      <c r="P609" s="4">
        <v>582</v>
      </c>
      <c r="Q609" s="4">
        <v>-0.10257633707962655</v>
      </c>
      <c r="R609" s="4">
        <v>-0.89742366292037345</v>
      </c>
      <c r="T609" s="4">
        <v>32.359488035614909</v>
      </c>
      <c r="U609" s="4">
        <v>-1</v>
      </c>
    </row>
    <row r="610" spans="1:21" x14ac:dyDescent="0.3">
      <c r="A610" s="1">
        <v>39847</v>
      </c>
      <c r="B610">
        <v>-1</v>
      </c>
      <c r="C610" s="9">
        <v>10997231</v>
      </c>
      <c r="D610" s="2">
        <v>6.3799999999999996E-2</v>
      </c>
      <c r="P610" s="4">
        <v>583</v>
      </c>
      <c r="Q610" s="4">
        <v>-6.1217792303212698E-2</v>
      </c>
      <c r="R610" s="4">
        <v>-0.93878220769678733</v>
      </c>
      <c r="T610" s="4">
        <v>32.415136338341675</v>
      </c>
      <c r="U610" s="4">
        <v>0</v>
      </c>
    </row>
    <row r="611" spans="1:21" x14ac:dyDescent="0.3">
      <c r="A611" s="1">
        <v>39848</v>
      </c>
      <c r="B611">
        <v>-1</v>
      </c>
      <c r="C611" s="9">
        <v>5208434</v>
      </c>
      <c r="D611" s="2">
        <v>6.3E-3</v>
      </c>
      <c r="P611" s="4">
        <v>584</v>
      </c>
      <c r="Q611" s="4">
        <v>-7.1071066389200119E-2</v>
      </c>
      <c r="R611" s="4">
        <v>-0.92892893361079987</v>
      </c>
      <c r="T611" s="4">
        <v>32.470784641068448</v>
      </c>
      <c r="U611" s="4">
        <v>0</v>
      </c>
    </row>
    <row r="612" spans="1:21" x14ac:dyDescent="0.3">
      <c r="A612" s="1">
        <v>39849</v>
      </c>
      <c r="B612">
        <v>-1</v>
      </c>
      <c r="C612" s="9">
        <v>6168536</v>
      </c>
      <c r="D612" s="2">
        <v>4.9500000000000002E-2</v>
      </c>
      <c r="P612" s="4">
        <v>585</v>
      </c>
      <c r="Q612" s="4">
        <v>-2.1363475573942973E-2</v>
      </c>
      <c r="R612" s="4">
        <v>-0.97863652442605698</v>
      </c>
      <c r="T612" s="4">
        <v>32.526432943795214</v>
      </c>
      <c r="U612" s="4">
        <v>0</v>
      </c>
    </row>
    <row r="613" spans="1:21" x14ac:dyDescent="0.3">
      <c r="A613" s="1">
        <v>39850</v>
      </c>
      <c r="B613">
        <v>-1</v>
      </c>
      <c r="C613" s="9">
        <v>7453761</v>
      </c>
      <c r="D613" s="2">
        <v>4.2799999999999998E-2</v>
      </c>
      <c r="P613" s="4">
        <v>586</v>
      </c>
      <c r="Q613" s="4">
        <v>1.7019192005601279E-2</v>
      </c>
      <c r="R613" s="4">
        <v>-1.0170191920056013</v>
      </c>
      <c r="T613" s="4">
        <v>32.58208124652198</v>
      </c>
      <c r="U613" s="4">
        <v>0</v>
      </c>
    </row>
    <row r="614" spans="1:21" x14ac:dyDescent="0.3">
      <c r="A614" s="1">
        <v>39853</v>
      </c>
      <c r="B614">
        <v>-1</v>
      </c>
      <c r="C614" s="9">
        <v>9836333</v>
      </c>
      <c r="D614" s="2">
        <v>1.9199999999999998E-2</v>
      </c>
      <c r="P614" s="4">
        <v>587</v>
      </c>
      <c r="Q614" s="4">
        <v>-2.6328364024060212E-2</v>
      </c>
      <c r="R614" s="4">
        <v>-0.97367163597593975</v>
      </c>
      <c r="T614" s="4">
        <v>32.637729549248746</v>
      </c>
      <c r="U614" s="4">
        <v>0</v>
      </c>
    </row>
    <row r="615" spans="1:21" x14ac:dyDescent="0.3">
      <c r="A615" s="1">
        <v>39854</v>
      </c>
      <c r="B615">
        <v>-1</v>
      </c>
      <c r="C615" s="9">
        <v>10905772</v>
      </c>
      <c r="D615" s="2">
        <v>-1.78E-2</v>
      </c>
      <c r="P615" s="4">
        <v>588</v>
      </c>
      <c r="Q615" s="4">
        <v>-3.735998883048823E-2</v>
      </c>
      <c r="R615" s="4">
        <v>3.735998883048823E-2</v>
      </c>
      <c r="T615" s="4">
        <v>32.693377851975512</v>
      </c>
      <c r="U615" s="4">
        <v>0</v>
      </c>
    </row>
    <row r="616" spans="1:21" x14ac:dyDescent="0.3">
      <c r="A616" s="1">
        <v>39855</v>
      </c>
      <c r="B616">
        <v>-1</v>
      </c>
      <c r="C616" s="9">
        <v>7586407</v>
      </c>
      <c r="D616" s="2">
        <v>-4.0500000000000001E-2</v>
      </c>
      <c r="P616" s="4">
        <v>589</v>
      </c>
      <c r="Q616" s="4">
        <v>-0.12664482187315951</v>
      </c>
      <c r="R616" s="4">
        <v>-0.87335517812684049</v>
      </c>
      <c r="T616" s="4">
        <v>32.749026154702278</v>
      </c>
      <c r="U616" s="4">
        <v>0</v>
      </c>
    </row>
    <row r="617" spans="1:21" x14ac:dyDescent="0.3">
      <c r="A617" s="1">
        <v>39856</v>
      </c>
      <c r="B617">
        <v>0</v>
      </c>
      <c r="C617" s="9">
        <v>9994300</v>
      </c>
      <c r="D617" s="2">
        <v>-5.4999999999999997E-3</v>
      </c>
      <c r="P617" s="4">
        <v>590</v>
      </c>
      <c r="Q617" s="4">
        <v>-0.13041976000034458</v>
      </c>
      <c r="R617" s="4">
        <v>-0.86958023999965539</v>
      </c>
      <c r="T617" s="4">
        <v>32.804674457429044</v>
      </c>
      <c r="U617" s="4">
        <v>0</v>
      </c>
    </row>
    <row r="618" spans="1:21" x14ac:dyDescent="0.3">
      <c r="A618" s="1">
        <v>39857</v>
      </c>
      <c r="B618">
        <v>0</v>
      </c>
      <c r="C618" s="9">
        <v>7646695</v>
      </c>
      <c r="D618" s="2">
        <v>-1.8800000000000001E-2</v>
      </c>
      <c r="P618" s="4">
        <v>591</v>
      </c>
      <c r="Q618" s="4">
        <v>1.7019192005601279E-2</v>
      </c>
      <c r="R618" s="4">
        <v>-1.0170191920056013</v>
      </c>
      <c r="T618" s="4">
        <v>32.86032276015581</v>
      </c>
      <c r="U618" s="4">
        <v>0</v>
      </c>
    </row>
    <row r="619" spans="1:21" x14ac:dyDescent="0.3">
      <c r="A619" s="1">
        <v>39861</v>
      </c>
      <c r="B619">
        <v>-1</v>
      </c>
      <c r="C619" s="9">
        <v>6538945</v>
      </c>
      <c r="D619" s="2">
        <v>-2.6499999999999999E-2</v>
      </c>
      <c r="P619" s="4">
        <v>592</v>
      </c>
      <c r="Q619" s="4">
        <v>-0.1004916600580599</v>
      </c>
      <c r="R619" s="4">
        <v>-0.89950833994194013</v>
      </c>
      <c r="T619" s="4">
        <v>32.915971062882583</v>
      </c>
      <c r="U619" s="4">
        <v>0</v>
      </c>
    </row>
    <row r="620" spans="1:21" x14ac:dyDescent="0.3">
      <c r="A620" s="1">
        <v>39862</v>
      </c>
      <c r="B620">
        <v>-1</v>
      </c>
      <c r="C620" s="9">
        <v>8337269</v>
      </c>
      <c r="D620" s="2">
        <v>-5.8999999999999999E-3</v>
      </c>
      <c r="P620" s="4">
        <v>593</v>
      </c>
      <c r="Q620" s="4">
        <v>-0.11248364143330764</v>
      </c>
      <c r="R620" s="4">
        <v>-0.88751635856669231</v>
      </c>
      <c r="T620" s="4">
        <v>32.971619365609349</v>
      </c>
      <c r="U620" s="4">
        <v>0</v>
      </c>
    </row>
    <row r="621" spans="1:21" x14ac:dyDescent="0.3">
      <c r="A621" s="1">
        <v>39863</v>
      </c>
      <c r="B621">
        <v>-1</v>
      </c>
      <c r="C621" s="9">
        <v>7262042</v>
      </c>
      <c r="D621" s="2">
        <v>-5.3699999999999998E-2</v>
      </c>
      <c r="P621" s="4">
        <v>594</v>
      </c>
      <c r="Q621" s="4">
        <v>-0.18272644029460658</v>
      </c>
      <c r="R621" s="4">
        <v>-0.81727355970539339</v>
      </c>
      <c r="T621" s="4">
        <v>33.027267668336115</v>
      </c>
      <c r="U621" s="4">
        <v>0</v>
      </c>
    </row>
    <row r="622" spans="1:21" x14ac:dyDescent="0.3">
      <c r="A622" s="1">
        <v>39864</v>
      </c>
      <c r="B622">
        <v>-1</v>
      </c>
      <c r="C622" s="9">
        <v>8339590</v>
      </c>
      <c r="D622" s="2">
        <v>2.46E-2</v>
      </c>
      <c r="P622" s="4">
        <v>595</v>
      </c>
      <c r="Q622" s="4">
        <v>-9.7759911385602638E-2</v>
      </c>
      <c r="R622" s="4">
        <v>-0.90224008861439731</v>
      </c>
      <c r="T622" s="4">
        <v>33.082915971062882</v>
      </c>
      <c r="U622" s="4">
        <v>0</v>
      </c>
    </row>
    <row r="623" spans="1:21" x14ac:dyDescent="0.3">
      <c r="A623" s="1">
        <v>39867</v>
      </c>
      <c r="B623">
        <v>-1</v>
      </c>
      <c r="C623" s="9">
        <v>5967441</v>
      </c>
      <c r="D623" s="2">
        <v>-9.2100000000000001E-2</v>
      </c>
      <c r="P623" s="4">
        <v>596</v>
      </c>
      <c r="Q623" s="4">
        <v>-0.10264964957486361</v>
      </c>
      <c r="R623" s="4">
        <v>-0.89735035042513633</v>
      </c>
      <c r="T623" s="4">
        <v>33.138564273789648</v>
      </c>
      <c r="U623" s="4">
        <v>0</v>
      </c>
    </row>
    <row r="624" spans="1:21" x14ac:dyDescent="0.3">
      <c r="A624" s="1">
        <v>39868</v>
      </c>
      <c r="B624">
        <v>-1</v>
      </c>
      <c r="C624" s="9">
        <v>10940179</v>
      </c>
      <c r="D624" s="2">
        <v>1.54E-2</v>
      </c>
      <c r="P624" s="4">
        <v>597</v>
      </c>
      <c r="Q624" s="4">
        <v>-0.10143024872534118</v>
      </c>
      <c r="R624" s="4">
        <v>-0.89856975127465888</v>
      </c>
      <c r="T624" s="4">
        <v>33.194212576516414</v>
      </c>
      <c r="U624" s="4">
        <v>0</v>
      </c>
    </row>
    <row r="625" spans="1:21" x14ac:dyDescent="0.3">
      <c r="A625" s="1">
        <v>39869</v>
      </c>
      <c r="B625">
        <v>-1</v>
      </c>
      <c r="C625" s="9">
        <v>7819891</v>
      </c>
      <c r="D625" s="2">
        <v>-2.3E-3</v>
      </c>
      <c r="P625" s="4">
        <v>598</v>
      </c>
      <c r="Q625" s="4">
        <v>-0.18301963006357633</v>
      </c>
      <c r="R625" s="4">
        <v>-0.81698036993642364</v>
      </c>
      <c r="T625" s="4">
        <v>33.24986087924318</v>
      </c>
      <c r="U625" s="4">
        <v>0</v>
      </c>
    </row>
    <row r="626" spans="1:21" x14ac:dyDescent="0.3">
      <c r="A626" s="1">
        <v>39870</v>
      </c>
      <c r="B626">
        <v>-1</v>
      </c>
      <c r="C626" s="9">
        <v>8452152</v>
      </c>
      <c r="D626" s="2">
        <v>4.0000000000000001E-3</v>
      </c>
      <c r="P626" s="4">
        <v>599</v>
      </c>
      <c r="Q626" s="4">
        <v>-0.16454606215431219</v>
      </c>
      <c r="R626" s="4">
        <v>-0.83545393784568778</v>
      </c>
      <c r="T626" s="4">
        <v>33.305509181969946</v>
      </c>
      <c r="U626" s="4">
        <v>0</v>
      </c>
    </row>
    <row r="627" spans="1:21" x14ac:dyDescent="0.3">
      <c r="A627" s="1">
        <v>39871</v>
      </c>
      <c r="B627">
        <v>-1</v>
      </c>
      <c r="C627" s="9">
        <v>6545959</v>
      </c>
      <c r="D627" s="2">
        <v>-1.8599999999999998E-2</v>
      </c>
      <c r="P627" s="4">
        <v>600</v>
      </c>
      <c r="Q627" s="4">
        <v>-0.31856571250762894</v>
      </c>
      <c r="R627" s="4">
        <v>-0.68143428749237112</v>
      </c>
      <c r="T627" s="4">
        <v>33.361157484696712</v>
      </c>
      <c r="U627" s="4">
        <v>0</v>
      </c>
    </row>
    <row r="628" spans="1:21" x14ac:dyDescent="0.3">
      <c r="A628" s="1">
        <v>39874</v>
      </c>
      <c r="B628">
        <v>-1</v>
      </c>
      <c r="C628" s="9">
        <v>6400750</v>
      </c>
      <c r="D628" s="2">
        <v>-4.6300000000000001E-2</v>
      </c>
      <c r="P628" s="4">
        <v>601</v>
      </c>
      <c r="Q628" s="4">
        <v>-0.27747450066419194</v>
      </c>
      <c r="R628" s="4">
        <v>-0.72252549933580812</v>
      </c>
      <c r="T628" s="4">
        <v>33.416805787423485</v>
      </c>
      <c r="U628" s="4">
        <v>0</v>
      </c>
    </row>
    <row r="629" spans="1:21" x14ac:dyDescent="0.3">
      <c r="A629" s="1">
        <v>39875</v>
      </c>
      <c r="B629">
        <v>-1</v>
      </c>
      <c r="C629" s="9">
        <v>6400720</v>
      </c>
      <c r="D629" s="2">
        <v>-2.3099999999999999E-2</v>
      </c>
      <c r="P629" s="4">
        <v>602</v>
      </c>
      <c r="Q629" s="4">
        <v>-0.29078319342377879</v>
      </c>
      <c r="R629" s="4">
        <v>-0.70921680657622121</v>
      </c>
      <c r="T629" s="4">
        <v>33.472454090150251</v>
      </c>
      <c r="U629" s="4">
        <v>0</v>
      </c>
    </row>
    <row r="630" spans="1:21" x14ac:dyDescent="0.3">
      <c r="A630" s="1">
        <v>39876</v>
      </c>
      <c r="B630">
        <v>-1</v>
      </c>
      <c r="C630" s="9">
        <v>6648985</v>
      </c>
      <c r="D630" s="2">
        <v>1.9300000000000001E-2</v>
      </c>
      <c r="P630" s="4">
        <v>603</v>
      </c>
      <c r="Q630" s="4">
        <v>-0.20920043571422048</v>
      </c>
      <c r="R630" s="4">
        <v>-0.79079956428577947</v>
      </c>
      <c r="T630" s="4">
        <v>33.528102392877017</v>
      </c>
      <c r="U630" s="4">
        <v>0</v>
      </c>
    </row>
    <row r="631" spans="1:21" x14ac:dyDescent="0.3">
      <c r="A631" s="1">
        <v>39877</v>
      </c>
      <c r="B631">
        <v>-1</v>
      </c>
      <c r="C631" s="9">
        <v>6484663</v>
      </c>
      <c r="D631" s="2">
        <v>-3.5099999999999999E-2</v>
      </c>
      <c r="P631" s="4">
        <v>604</v>
      </c>
      <c r="Q631" s="4">
        <v>-0.22578035763463272</v>
      </c>
      <c r="R631" s="4">
        <v>-0.77421964236536733</v>
      </c>
      <c r="T631" s="4">
        <v>33.583750695603783</v>
      </c>
      <c r="U631" s="4">
        <v>0</v>
      </c>
    </row>
    <row r="632" spans="1:21" x14ac:dyDescent="0.3">
      <c r="A632" s="1">
        <v>39878</v>
      </c>
      <c r="B632">
        <v>-1</v>
      </c>
      <c r="C632" s="9">
        <v>5256748</v>
      </c>
      <c r="D632" s="2">
        <v>-1.11E-2</v>
      </c>
      <c r="P632" s="4">
        <v>605</v>
      </c>
      <c r="Q632" s="4">
        <v>-0.1279687573074664</v>
      </c>
      <c r="R632" s="4">
        <v>-0.87203124269253363</v>
      </c>
      <c r="T632" s="4">
        <v>33.639398998330549</v>
      </c>
      <c r="U632" s="4">
        <v>0</v>
      </c>
    </row>
    <row r="633" spans="1:21" x14ac:dyDescent="0.3">
      <c r="A633" s="1">
        <v>39881</v>
      </c>
      <c r="B633">
        <v>0</v>
      </c>
      <c r="C633" s="9">
        <v>5290753</v>
      </c>
      <c r="D633" s="2">
        <v>3.4599999999999999E-2</v>
      </c>
      <c r="P633" s="4">
        <v>606</v>
      </c>
      <c r="Q633" s="4">
        <v>-0.12883346991455033</v>
      </c>
      <c r="R633" s="4">
        <v>-0.87116653008544964</v>
      </c>
      <c r="T633" s="4">
        <v>33.695047301057315</v>
      </c>
      <c r="U633" s="4">
        <v>0</v>
      </c>
    </row>
    <row r="634" spans="1:21" x14ac:dyDescent="0.3">
      <c r="A634" s="1">
        <v>39883</v>
      </c>
      <c r="B634">
        <v>-1</v>
      </c>
      <c r="C634" s="9">
        <v>7053451</v>
      </c>
      <c r="D634" s="2">
        <v>-1.1999999999999999E-3</v>
      </c>
      <c r="P634" s="4">
        <v>607</v>
      </c>
      <c r="Q634" s="4">
        <v>-0.1596534250779118</v>
      </c>
      <c r="R634" s="4">
        <v>-0.8403465749220882</v>
      </c>
      <c r="T634" s="4">
        <v>33.750695603784081</v>
      </c>
      <c r="U634" s="4">
        <v>0</v>
      </c>
    </row>
    <row r="635" spans="1:21" x14ac:dyDescent="0.3">
      <c r="A635" s="1">
        <v>39884</v>
      </c>
      <c r="B635">
        <v>-1</v>
      </c>
      <c r="C635" s="9">
        <v>8427057</v>
      </c>
      <c r="D635" s="2">
        <v>3.2599999999999997E-2</v>
      </c>
      <c r="P635" s="4">
        <v>608</v>
      </c>
      <c r="Q635" s="4">
        <v>-0.29883675798924869</v>
      </c>
      <c r="R635" s="4">
        <v>-0.70116324201075131</v>
      </c>
      <c r="T635" s="4">
        <v>33.806343906510847</v>
      </c>
      <c r="U635" s="4">
        <v>0</v>
      </c>
    </row>
    <row r="636" spans="1:21" x14ac:dyDescent="0.3">
      <c r="A636" s="1">
        <v>39885</v>
      </c>
      <c r="B636">
        <v>-1</v>
      </c>
      <c r="C636" s="9">
        <v>5066536</v>
      </c>
      <c r="D636" s="2">
        <v>-2.1000000000000001E-2</v>
      </c>
      <c r="P636" s="4">
        <v>609</v>
      </c>
      <c r="Q636" s="4">
        <v>-0.33157105858395469</v>
      </c>
      <c r="R636" s="4">
        <v>-0.66842894141604536</v>
      </c>
      <c r="T636" s="4">
        <v>33.861992209237613</v>
      </c>
      <c r="U636" s="4">
        <v>0</v>
      </c>
    </row>
    <row r="637" spans="1:21" x14ac:dyDescent="0.3">
      <c r="A637" s="1">
        <v>39888</v>
      </c>
      <c r="B637">
        <v>-1</v>
      </c>
      <c r="C637" s="9">
        <v>6229326</v>
      </c>
      <c r="D637" s="2">
        <v>-0.04</v>
      </c>
      <c r="P637" s="4">
        <v>610</v>
      </c>
      <c r="Q637" s="4">
        <v>-0.13675021745576743</v>
      </c>
      <c r="R637" s="4">
        <v>-0.86324978254423257</v>
      </c>
      <c r="T637" s="4">
        <v>33.917640511964386</v>
      </c>
      <c r="U637" s="4">
        <v>0</v>
      </c>
    </row>
    <row r="638" spans="1:21" x14ac:dyDescent="0.3">
      <c r="A638" s="1">
        <v>39889</v>
      </c>
      <c r="B638">
        <v>-1</v>
      </c>
      <c r="C638" s="9">
        <v>5097685</v>
      </c>
      <c r="D638" s="2">
        <v>9.0399999999999994E-2</v>
      </c>
      <c r="P638" s="4">
        <v>611</v>
      </c>
      <c r="Q638" s="4">
        <v>-0.18500616800098729</v>
      </c>
      <c r="R638" s="4">
        <v>-0.81499383199901265</v>
      </c>
      <c r="T638" s="4">
        <v>33.973288814691152</v>
      </c>
      <c r="U638" s="4">
        <v>0</v>
      </c>
    </row>
    <row r="639" spans="1:21" x14ac:dyDescent="0.3">
      <c r="A639" s="1">
        <v>39890</v>
      </c>
      <c r="B639">
        <v>-1</v>
      </c>
      <c r="C639" s="9">
        <v>7736659</v>
      </c>
      <c r="D639" s="2">
        <v>6.8500000000000005E-2</v>
      </c>
      <c r="P639" s="4">
        <v>612</v>
      </c>
      <c r="Q639" s="4">
        <v>-0.21904046447415684</v>
      </c>
      <c r="R639" s="4">
        <v>-0.78095953552584318</v>
      </c>
      <c r="T639" s="4">
        <v>34.028937117417918</v>
      </c>
      <c r="U639" s="4">
        <v>0</v>
      </c>
    </row>
    <row r="640" spans="1:21" x14ac:dyDescent="0.3">
      <c r="A640" s="1">
        <v>39891</v>
      </c>
      <c r="B640">
        <v>0</v>
      </c>
      <c r="C640" s="9">
        <v>6705520</v>
      </c>
      <c r="D640" s="2">
        <v>-7.9399999999999998E-2</v>
      </c>
      <c r="P640" s="4">
        <v>613</v>
      </c>
      <c r="Q640" s="4">
        <v>-0.27683893076750465</v>
      </c>
      <c r="R640" s="4">
        <v>-0.72316106923249535</v>
      </c>
      <c r="T640" s="4">
        <v>34.084585420144684</v>
      </c>
      <c r="U640" s="4">
        <v>0</v>
      </c>
    </row>
    <row r="641" spans="1:21" x14ac:dyDescent="0.3">
      <c r="A641" s="1">
        <v>39892</v>
      </c>
      <c r="B641">
        <v>-1</v>
      </c>
      <c r="C641" s="9">
        <v>5838086</v>
      </c>
      <c r="D641" s="2">
        <v>-2.5899999999999999E-2</v>
      </c>
      <c r="P641" s="4">
        <v>614</v>
      </c>
      <c r="Q641" s="4">
        <v>-0.29027522799625621</v>
      </c>
      <c r="R641" s="4">
        <v>-0.70972477200374384</v>
      </c>
      <c r="T641" s="4">
        <v>34.14023372287145</v>
      </c>
      <c r="U641" s="4">
        <v>0</v>
      </c>
    </row>
    <row r="642" spans="1:21" x14ac:dyDescent="0.3">
      <c r="A642" s="1">
        <v>39895</v>
      </c>
      <c r="B642">
        <v>-1</v>
      </c>
      <c r="C642" s="9">
        <v>7552261</v>
      </c>
      <c r="D642" s="2">
        <v>6.4500000000000002E-2</v>
      </c>
      <c r="P642" s="4">
        <v>615</v>
      </c>
      <c r="Q642" s="4">
        <v>-0.18342736522632541</v>
      </c>
      <c r="R642" s="4">
        <v>-0.81657263477367459</v>
      </c>
      <c r="T642" s="4">
        <v>34.195882025598216</v>
      </c>
      <c r="U642" s="4">
        <v>0</v>
      </c>
    </row>
    <row r="643" spans="1:21" x14ac:dyDescent="0.3">
      <c r="A643" s="1">
        <v>39896</v>
      </c>
      <c r="B643">
        <v>-1</v>
      </c>
      <c r="C643" s="9">
        <v>7391624</v>
      </c>
      <c r="D643" s="2">
        <v>-5.7599999999999998E-2</v>
      </c>
      <c r="P643" s="4">
        <v>616</v>
      </c>
      <c r="Q643" s="4">
        <v>-0.26971349880464746</v>
      </c>
      <c r="R643" s="4">
        <v>0.26971349880464746</v>
      </c>
      <c r="T643" s="4">
        <v>34.251530328324982</v>
      </c>
      <c r="U643" s="4">
        <v>0</v>
      </c>
    </row>
    <row r="644" spans="1:21" x14ac:dyDescent="0.3">
      <c r="A644" s="1">
        <v>39897</v>
      </c>
      <c r="B644">
        <v>-1</v>
      </c>
      <c r="C644" s="9">
        <v>6762435</v>
      </c>
      <c r="D644" s="2">
        <v>-1.8700000000000001E-2</v>
      </c>
      <c r="P644" s="4">
        <v>617</v>
      </c>
      <c r="Q644" s="4">
        <v>-0.19545045269872688</v>
      </c>
      <c r="R644" s="4">
        <v>0.19545045269872688</v>
      </c>
      <c r="T644" s="4">
        <v>34.307178631051748</v>
      </c>
      <c r="U644" s="4">
        <v>0</v>
      </c>
    </row>
    <row r="645" spans="1:21" x14ac:dyDescent="0.3">
      <c r="A645" s="1">
        <v>39898</v>
      </c>
      <c r="B645">
        <v>-1</v>
      </c>
      <c r="C645" s="9">
        <v>7492259</v>
      </c>
      <c r="D645" s="2">
        <v>1.8100000000000002E-2</v>
      </c>
      <c r="P645" s="4">
        <v>618</v>
      </c>
      <c r="Q645" s="4">
        <v>-0.15973385740902959</v>
      </c>
      <c r="R645" s="4">
        <v>-0.84026614259097043</v>
      </c>
      <c r="T645" s="4">
        <v>34.362826933778514</v>
      </c>
      <c r="U645" s="4">
        <v>0</v>
      </c>
    </row>
    <row r="646" spans="1:21" x14ac:dyDescent="0.3">
      <c r="A646" s="1">
        <v>39899</v>
      </c>
      <c r="B646">
        <v>-1</v>
      </c>
      <c r="C646" s="9">
        <v>4828445</v>
      </c>
      <c r="D646" s="2">
        <v>-1.14E-2</v>
      </c>
      <c r="P646" s="4">
        <v>619</v>
      </c>
      <c r="Q646" s="4">
        <v>-0.22155255878854915</v>
      </c>
      <c r="R646" s="4">
        <v>-0.77844744121145082</v>
      </c>
      <c r="T646" s="4">
        <v>34.418475236505287</v>
      </c>
      <c r="U646" s="4">
        <v>0</v>
      </c>
    </row>
    <row r="647" spans="1:21" x14ac:dyDescent="0.3">
      <c r="A647" s="1">
        <v>39902</v>
      </c>
      <c r="B647">
        <v>0</v>
      </c>
      <c r="C647" s="9">
        <v>6429240</v>
      </c>
      <c r="D647" s="2">
        <v>-6.4899999999999999E-2</v>
      </c>
      <c r="P647" s="4">
        <v>620</v>
      </c>
      <c r="Q647" s="4">
        <v>-0.16778501871848331</v>
      </c>
      <c r="R647" s="4">
        <v>-0.83221498128151672</v>
      </c>
      <c r="T647" s="4">
        <v>34.474123539232053</v>
      </c>
      <c r="U647" s="4">
        <v>0</v>
      </c>
    </row>
    <row r="648" spans="1:21" x14ac:dyDescent="0.3">
      <c r="A648" s="1">
        <v>39903</v>
      </c>
      <c r="B648">
        <v>-1</v>
      </c>
      <c r="C648" s="9">
        <v>5821513</v>
      </c>
      <c r="D648" s="2">
        <v>1.24E-2</v>
      </c>
      <c r="P648" s="4">
        <v>621</v>
      </c>
      <c r="Q648" s="4">
        <v>-0.23606541509659476</v>
      </c>
      <c r="R648" s="4">
        <v>-0.76393458490340527</v>
      </c>
      <c r="T648" s="4">
        <v>34.529771841958819</v>
      </c>
      <c r="U648" s="4">
        <v>0</v>
      </c>
    </row>
    <row r="649" spans="1:21" x14ac:dyDescent="0.3">
      <c r="A649" s="1">
        <v>39904</v>
      </c>
      <c r="B649">
        <v>0</v>
      </c>
      <c r="C649" s="9">
        <v>7154643</v>
      </c>
      <c r="D649" s="2">
        <v>5.0900000000000001E-2</v>
      </c>
      <c r="P649" s="4">
        <v>622</v>
      </c>
      <c r="Q649" s="4">
        <v>-0.11211864882485847</v>
      </c>
      <c r="R649" s="4">
        <v>-0.88788135117514155</v>
      </c>
      <c r="T649" s="4">
        <v>34.585420144685585</v>
      </c>
      <c r="U649" s="4">
        <v>0</v>
      </c>
    </row>
    <row r="650" spans="1:21" x14ac:dyDescent="0.3">
      <c r="A650" s="1">
        <v>39905</v>
      </c>
      <c r="B650">
        <v>0</v>
      </c>
      <c r="C650" s="9">
        <v>8696544</v>
      </c>
      <c r="D650" s="2">
        <v>3.1399999999999997E-2</v>
      </c>
      <c r="P650" s="4">
        <v>623</v>
      </c>
      <c r="Q650" s="4">
        <v>-0.3069957789221997</v>
      </c>
      <c r="R650" s="4">
        <v>-0.69300422107780024</v>
      </c>
      <c r="T650" s="4">
        <v>34.641068447412351</v>
      </c>
      <c r="U650" s="4">
        <v>0</v>
      </c>
    </row>
    <row r="651" spans="1:21" x14ac:dyDescent="0.3">
      <c r="A651" s="1">
        <v>39906</v>
      </c>
      <c r="B651">
        <v>0</v>
      </c>
      <c r="C651" s="9">
        <v>5550479</v>
      </c>
      <c r="D651" s="2">
        <v>3.6200000000000003E-2</v>
      </c>
      <c r="P651" s="4">
        <v>624</v>
      </c>
      <c r="Q651" s="4">
        <v>-0.20827938974735077</v>
      </c>
      <c r="R651" s="4">
        <v>-0.79172061025264928</v>
      </c>
      <c r="T651" s="4">
        <v>34.696716750139117</v>
      </c>
      <c r="U651" s="4">
        <v>0</v>
      </c>
    </row>
    <row r="652" spans="1:21" x14ac:dyDescent="0.3">
      <c r="A652" s="1">
        <v>39909</v>
      </c>
      <c r="B652">
        <v>0</v>
      </c>
      <c r="C652" s="9">
        <v>4210327</v>
      </c>
      <c r="D652" s="2">
        <v>2.5000000000000001E-3</v>
      </c>
      <c r="P652" s="4">
        <v>625</v>
      </c>
      <c r="Q652" s="4">
        <v>-0.22956737226770441</v>
      </c>
      <c r="R652" s="4">
        <v>-0.77043262773229559</v>
      </c>
      <c r="T652" s="4">
        <v>34.752365052865883</v>
      </c>
      <c r="U652" s="4">
        <v>0</v>
      </c>
    </row>
    <row r="653" spans="1:21" x14ac:dyDescent="0.3">
      <c r="A653" s="1">
        <v>39910</v>
      </c>
      <c r="B653">
        <v>-1</v>
      </c>
      <c r="C653" s="9">
        <v>4576093</v>
      </c>
      <c r="D653" s="2">
        <v>-1.95E-2</v>
      </c>
      <c r="P653" s="4">
        <v>626</v>
      </c>
      <c r="Q653" s="4">
        <v>-0.16367857804059011</v>
      </c>
      <c r="R653" s="4">
        <v>-0.83632142195940995</v>
      </c>
      <c r="T653" s="4">
        <v>34.808013355592649</v>
      </c>
      <c r="U653" s="4">
        <v>0</v>
      </c>
    </row>
    <row r="654" spans="1:21" x14ac:dyDescent="0.3">
      <c r="A654" s="1">
        <v>39911</v>
      </c>
      <c r="B654">
        <v>-1</v>
      </c>
      <c r="C654" s="9">
        <v>4554784</v>
      </c>
      <c r="D654" s="2">
        <v>1.7399999999999999E-2</v>
      </c>
      <c r="P654" s="4">
        <v>627</v>
      </c>
      <c r="Q654" s="4">
        <v>-0.14635523528519881</v>
      </c>
      <c r="R654" s="4">
        <v>-0.85364476471480122</v>
      </c>
      <c r="T654" s="4">
        <v>34.863661658319423</v>
      </c>
      <c r="U654" s="4">
        <v>0</v>
      </c>
    </row>
    <row r="655" spans="1:21" x14ac:dyDescent="0.3">
      <c r="A655" s="1">
        <v>39912</v>
      </c>
      <c r="B655">
        <v>-1</v>
      </c>
      <c r="C655" s="9">
        <v>8200209</v>
      </c>
      <c r="D655" s="2">
        <v>3.5099999999999999E-2</v>
      </c>
      <c r="P655" s="4">
        <v>628</v>
      </c>
      <c r="Q655" s="4">
        <v>-0.15734254302533024</v>
      </c>
      <c r="R655" s="4">
        <v>-0.84265745697466976</v>
      </c>
      <c r="T655" s="4">
        <v>34.919309961046189</v>
      </c>
      <c r="U655" s="4">
        <v>0</v>
      </c>
    </row>
    <row r="656" spans="1:21" x14ac:dyDescent="0.3">
      <c r="A656" s="1">
        <v>39913</v>
      </c>
      <c r="B656">
        <v>0</v>
      </c>
      <c r="C656" s="9">
        <v>0</v>
      </c>
      <c r="D656" s="2">
        <v>0</v>
      </c>
      <c r="P656" s="4">
        <v>629</v>
      </c>
      <c r="Q656" s="4">
        <v>-0.18461172023593322</v>
      </c>
      <c r="R656" s="4">
        <v>-0.8153882797640668</v>
      </c>
      <c r="T656" s="4">
        <v>34.974958263772955</v>
      </c>
      <c r="U656" s="4">
        <v>0</v>
      </c>
    </row>
    <row r="657" spans="1:21" x14ac:dyDescent="0.3">
      <c r="A657" s="1">
        <v>39916</v>
      </c>
      <c r="B657">
        <v>-1</v>
      </c>
      <c r="C657" s="9">
        <v>6005260</v>
      </c>
      <c r="D657" s="2">
        <v>7.9500000000000001E-2</v>
      </c>
      <c r="P657" s="4">
        <v>630</v>
      </c>
      <c r="Q657" s="4">
        <v>-0.15408917578986384</v>
      </c>
      <c r="R657" s="4">
        <v>-0.84591082421013619</v>
      </c>
      <c r="T657" s="4">
        <v>35.030606566499721</v>
      </c>
      <c r="U657" s="4">
        <v>0</v>
      </c>
    </row>
    <row r="658" spans="1:21" x14ac:dyDescent="0.3">
      <c r="A658" s="1">
        <v>39917</v>
      </c>
      <c r="B658">
        <v>0</v>
      </c>
      <c r="C658" s="9">
        <v>7206630</v>
      </c>
      <c r="D658" s="2">
        <v>-2.0500000000000001E-2</v>
      </c>
      <c r="P658" s="4">
        <v>631</v>
      </c>
      <c r="Q658" s="4">
        <v>-0.12990778843523249</v>
      </c>
      <c r="R658" s="4">
        <v>-0.87009221156476757</v>
      </c>
      <c r="T658" s="4">
        <v>35.086254869226487</v>
      </c>
      <c r="U658" s="4">
        <v>0</v>
      </c>
    </row>
    <row r="659" spans="1:21" x14ac:dyDescent="0.3">
      <c r="A659" s="1">
        <v>39918</v>
      </c>
      <c r="B659">
        <v>0</v>
      </c>
      <c r="C659" s="9">
        <v>4171374</v>
      </c>
      <c r="D659" s="2">
        <v>1.9599999999999999E-2</v>
      </c>
      <c r="P659" s="4">
        <v>632</v>
      </c>
      <c r="Q659" s="4">
        <v>-0.15253705493608857</v>
      </c>
      <c r="R659" s="4">
        <v>0.15253705493608857</v>
      </c>
      <c r="T659" s="4">
        <v>35.141903171953253</v>
      </c>
      <c r="U659" s="4">
        <v>0</v>
      </c>
    </row>
    <row r="660" spans="1:21" x14ac:dyDescent="0.3">
      <c r="A660" s="1">
        <v>39919</v>
      </c>
      <c r="B660">
        <v>-1</v>
      </c>
      <c r="C660" s="9">
        <v>4718881</v>
      </c>
      <c r="D660" s="2">
        <v>-1.72E-2</v>
      </c>
      <c r="P660" s="4">
        <v>633</v>
      </c>
      <c r="Q660" s="4">
        <v>-0.1866117387669364</v>
      </c>
      <c r="R660" s="4">
        <v>-0.81338826123306363</v>
      </c>
      <c r="T660" s="4">
        <v>35.197551474680019</v>
      </c>
      <c r="U660" s="4">
        <v>0</v>
      </c>
    </row>
    <row r="661" spans="1:21" x14ac:dyDescent="0.3">
      <c r="A661" s="1">
        <v>39920</v>
      </c>
      <c r="B661">
        <v>0</v>
      </c>
      <c r="C661" s="9">
        <v>4534951</v>
      </c>
      <c r="D661" s="2">
        <v>5.8999999999999999E-3</v>
      </c>
      <c r="P661" s="4">
        <v>634</v>
      </c>
      <c r="Q661" s="4">
        <v>-0.24238663433067387</v>
      </c>
      <c r="R661" s="4">
        <v>-0.75761336566932613</v>
      </c>
      <c r="T661" s="4">
        <v>35.253199777406785</v>
      </c>
      <c r="U661" s="4">
        <v>0</v>
      </c>
    </row>
    <row r="662" spans="1:21" x14ac:dyDescent="0.3">
      <c r="A662" s="1">
        <v>39923</v>
      </c>
      <c r="B662">
        <v>0</v>
      </c>
      <c r="C662" s="9">
        <v>5549772</v>
      </c>
      <c r="D662" s="2">
        <v>-7.6700000000000004E-2</v>
      </c>
      <c r="P662" s="4">
        <v>635</v>
      </c>
      <c r="Q662" s="4">
        <v>-0.11971218034668642</v>
      </c>
      <c r="R662" s="4">
        <v>-0.8802878196533136</v>
      </c>
      <c r="T662" s="4">
        <v>35.308848080133551</v>
      </c>
      <c r="U662" s="4">
        <v>0</v>
      </c>
    </row>
    <row r="663" spans="1:21" x14ac:dyDescent="0.3">
      <c r="A663" s="1">
        <v>39924</v>
      </c>
      <c r="B663">
        <v>0</v>
      </c>
      <c r="C663" s="9">
        <v>5069791</v>
      </c>
      <c r="D663" s="2">
        <v>7.6499999999999999E-2</v>
      </c>
      <c r="P663" s="4">
        <v>636</v>
      </c>
      <c r="Q663" s="4">
        <v>-0.14437632304193887</v>
      </c>
      <c r="R663" s="4">
        <v>-0.85562367695806119</v>
      </c>
      <c r="T663" s="4">
        <v>35.364496382860324</v>
      </c>
      <c r="U663" s="4">
        <v>0</v>
      </c>
    </row>
    <row r="664" spans="1:21" x14ac:dyDescent="0.3">
      <c r="A664" s="1">
        <v>39925</v>
      </c>
      <c r="B664">
        <v>0</v>
      </c>
      <c r="C664" s="9">
        <v>5244336</v>
      </c>
      <c r="D664" s="2">
        <v>5.0000000000000001E-4</v>
      </c>
      <c r="P664" s="4">
        <v>637</v>
      </c>
      <c r="Q664" s="4">
        <v>-0.1733761433138056</v>
      </c>
      <c r="R664" s="4">
        <v>-0.82662385668619442</v>
      </c>
      <c r="T664" s="4">
        <v>35.42014468558709</v>
      </c>
      <c r="U664" s="4">
        <v>0</v>
      </c>
    </row>
    <row r="665" spans="1:21" x14ac:dyDescent="0.3">
      <c r="A665" s="1">
        <v>39926</v>
      </c>
      <c r="B665">
        <v>0</v>
      </c>
      <c r="C665" s="9">
        <v>9284162</v>
      </c>
      <c r="D665" s="2">
        <v>8.9499999999999996E-2</v>
      </c>
      <c r="P665" s="4">
        <v>638</v>
      </c>
      <c r="Q665" s="4">
        <v>-0.23940268387169555</v>
      </c>
      <c r="R665" s="4">
        <v>-0.76059731612830439</v>
      </c>
      <c r="T665" s="4">
        <v>35.475792988313856</v>
      </c>
      <c r="U665" s="4">
        <v>0</v>
      </c>
    </row>
    <row r="666" spans="1:21" x14ac:dyDescent="0.3">
      <c r="A666" s="1">
        <v>39927</v>
      </c>
      <c r="B666">
        <v>0</v>
      </c>
      <c r="C666" s="9">
        <v>7085370</v>
      </c>
      <c r="D666" s="2">
        <v>-2.35E-2</v>
      </c>
      <c r="P666" s="4">
        <v>639</v>
      </c>
      <c r="Q666" s="4">
        <v>-0.1395013116574956</v>
      </c>
      <c r="R666" s="4">
        <v>0.1395013116574956</v>
      </c>
      <c r="T666" s="4">
        <v>35.531441291040622</v>
      </c>
      <c r="U666" s="4">
        <v>0</v>
      </c>
    </row>
    <row r="667" spans="1:21" x14ac:dyDescent="0.3">
      <c r="A667" s="1">
        <v>39930</v>
      </c>
      <c r="B667">
        <v>1</v>
      </c>
      <c r="C667" s="9">
        <v>4087669</v>
      </c>
      <c r="D667" s="2">
        <v>8.0999999999999996E-3</v>
      </c>
      <c r="P667" s="4">
        <v>640</v>
      </c>
      <c r="Q667" s="4">
        <v>-0.13972797969892858</v>
      </c>
      <c r="R667" s="4">
        <v>-0.86027202030107142</v>
      </c>
      <c r="T667" s="4">
        <v>35.587089593767388</v>
      </c>
      <c r="U667" s="4">
        <v>0</v>
      </c>
    </row>
    <row r="668" spans="1:21" x14ac:dyDescent="0.3">
      <c r="A668" s="1">
        <v>39931</v>
      </c>
      <c r="B668">
        <v>1</v>
      </c>
      <c r="C668" s="9">
        <v>4026999</v>
      </c>
      <c r="D668" s="2">
        <v>-1.04E-2</v>
      </c>
      <c r="P668" s="4">
        <v>641</v>
      </c>
      <c r="Q668" s="4">
        <v>-0.23216979952204769</v>
      </c>
      <c r="R668" s="4">
        <v>-0.76783020047795225</v>
      </c>
      <c r="T668" s="4">
        <v>35.642737896494154</v>
      </c>
      <c r="U668" s="4">
        <v>0</v>
      </c>
    </row>
    <row r="669" spans="1:21" x14ac:dyDescent="0.3">
      <c r="A669" s="1">
        <v>39932</v>
      </c>
      <c r="B669">
        <v>0</v>
      </c>
      <c r="C669" s="9">
        <v>4159157</v>
      </c>
      <c r="D669" s="2">
        <v>2.93E-2</v>
      </c>
      <c r="P669" s="4">
        <v>642</v>
      </c>
      <c r="Q669" s="4">
        <v>-0.16968930180735614</v>
      </c>
      <c r="R669" s="4">
        <v>-0.8303106981926438</v>
      </c>
      <c r="T669" s="4">
        <v>35.69838619922092</v>
      </c>
      <c r="U669" s="4">
        <v>0</v>
      </c>
    </row>
    <row r="670" spans="1:21" x14ac:dyDescent="0.3">
      <c r="A670" s="1">
        <v>39933</v>
      </c>
      <c r="B670">
        <v>0</v>
      </c>
      <c r="C670" s="9">
        <v>8344178</v>
      </c>
      <c r="D670" s="2">
        <v>-9.7999999999999997E-3</v>
      </c>
      <c r="P670" s="4">
        <v>643</v>
      </c>
      <c r="Q670" s="4">
        <v>-0.16989825305741871</v>
      </c>
      <c r="R670" s="4">
        <v>-0.83010174694258132</v>
      </c>
      <c r="T670" s="4">
        <v>35.754034501947686</v>
      </c>
      <c r="U670" s="4">
        <v>0</v>
      </c>
    </row>
    <row r="671" spans="1:21" x14ac:dyDescent="0.3">
      <c r="A671" s="1">
        <v>39934</v>
      </c>
      <c r="B671">
        <v>0</v>
      </c>
      <c r="C671" s="9">
        <v>4173896</v>
      </c>
      <c r="D671" s="2">
        <v>-6.0000000000000001E-3</v>
      </c>
      <c r="P671" s="4">
        <v>644</v>
      </c>
      <c r="Q671" s="4">
        <v>-0.20845637314784979</v>
      </c>
      <c r="R671" s="4">
        <v>-0.79154362685215018</v>
      </c>
      <c r="T671" s="4">
        <v>35.809682804674452</v>
      </c>
      <c r="U671" s="4">
        <v>0</v>
      </c>
    </row>
    <row r="672" spans="1:21" x14ac:dyDescent="0.3">
      <c r="A672" s="1">
        <v>39937</v>
      </c>
      <c r="B672">
        <v>0</v>
      </c>
      <c r="C672" s="9">
        <v>6675175</v>
      </c>
      <c r="D672" s="2">
        <v>1.1299999999999999E-2</v>
      </c>
      <c r="P672" s="4">
        <v>645</v>
      </c>
      <c r="Q672" s="4">
        <v>-0.11736621404628107</v>
      </c>
      <c r="R672" s="4">
        <v>-0.88263378595371889</v>
      </c>
      <c r="T672" s="4">
        <v>35.865331107401225</v>
      </c>
      <c r="U672" s="4">
        <v>0</v>
      </c>
    </row>
    <row r="673" spans="1:21" x14ac:dyDescent="0.3">
      <c r="A673" s="1">
        <v>39938</v>
      </c>
      <c r="B673">
        <v>0</v>
      </c>
      <c r="C673" s="9">
        <v>5385755</v>
      </c>
      <c r="D673" s="2">
        <v>5.8999999999999999E-3</v>
      </c>
      <c r="P673" s="4">
        <v>646</v>
      </c>
      <c r="Q673" s="4">
        <v>-0.13837054224185436</v>
      </c>
      <c r="R673" s="4">
        <v>0.13837054224185436</v>
      </c>
      <c r="T673" s="4">
        <v>35.920979410127991</v>
      </c>
      <c r="U673" s="4">
        <v>0</v>
      </c>
    </row>
    <row r="674" spans="1:21" x14ac:dyDescent="0.3">
      <c r="A674" s="1">
        <v>39939</v>
      </c>
      <c r="B674">
        <v>0</v>
      </c>
      <c r="C674" s="9">
        <v>6636153</v>
      </c>
      <c r="D674" s="2">
        <v>3.1699999999999999E-2</v>
      </c>
      <c r="P674" s="4">
        <v>647</v>
      </c>
      <c r="Q674" s="4">
        <v>-0.15738815031082692</v>
      </c>
      <c r="R674" s="4">
        <v>-0.84261184968917302</v>
      </c>
      <c r="T674" s="4">
        <v>35.976627712854757</v>
      </c>
      <c r="U674" s="4">
        <v>0</v>
      </c>
    </row>
    <row r="675" spans="1:21" x14ac:dyDescent="0.3">
      <c r="A675" s="1">
        <v>39940</v>
      </c>
      <c r="B675">
        <v>0</v>
      </c>
      <c r="C675" s="9">
        <v>6270113</v>
      </c>
      <c r="D675" s="2">
        <v>-8.3900000000000002E-2</v>
      </c>
      <c r="P675" s="4">
        <v>648</v>
      </c>
      <c r="Q675" s="4">
        <v>-0.21421730784301091</v>
      </c>
      <c r="R675" s="4">
        <v>0.21421730784301091</v>
      </c>
      <c r="T675" s="4">
        <v>36.032276015581523</v>
      </c>
      <c r="U675" s="4">
        <v>0</v>
      </c>
    </row>
    <row r="676" spans="1:21" x14ac:dyDescent="0.3">
      <c r="A676" s="1">
        <v>39941</v>
      </c>
      <c r="B676">
        <v>0</v>
      </c>
      <c r="C676" s="9">
        <v>5916247</v>
      </c>
      <c r="D676" s="2">
        <v>4.9799999999999997E-2</v>
      </c>
      <c r="P676" s="4">
        <v>649</v>
      </c>
      <c r="Q676" s="4">
        <v>-0.24962000079861107</v>
      </c>
      <c r="R676" s="4">
        <v>0.24962000079861107</v>
      </c>
      <c r="T676" s="4">
        <v>36.087924318308289</v>
      </c>
      <c r="U676" s="4">
        <v>0</v>
      </c>
    </row>
    <row r="677" spans="1:21" x14ac:dyDescent="0.3">
      <c r="A677" s="1">
        <v>39944</v>
      </c>
      <c r="B677">
        <v>0</v>
      </c>
      <c r="C677" s="9">
        <v>4179721</v>
      </c>
      <c r="D677" s="2">
        <v>-3.0200000000000001E-2</v>
      </c>
      <c r="P677" s="4">
        <v>650</v>
      </c>
      <c r="Q677" s="4">
        <v>-0.1608139970571244</v>
      </c>
      <c r="R677" s="4">
        <v>0.1608139970571244</v>
      </c>
      <c r="T677" s="4">
        <v>36.143572621035055</v>
      </c>
      <c r="U677" s="4">
        <v>0</v>
      </c>
    </row>
    <row r="678" spans="1:21" x14ac:dyDescent="0.3">
      <c r="A678" s="1">
        <v>39945</v>
      </c>
      <c r="B678">
        <v>0</v>
      </c>
      <c r="C678" s="9">
        <v>5605799</v>
      </c>
      <c r="D678" s="2">
        <v>-2.46E-2</v>
      </c>
      <c r="P678" s="4">
        <v>651</v>
      </c>
      <c r="Q678" s="4">
        <v>-0.10605496653052227</v>
      </c>
      <c r="R678" s="4">
        <v>0.10605496653052227</v>
      </c>
      <c r="T678" s="4">
        <v>36.199220923761821</v>
      </c>
      <c r="U678" s="4">
        <v>0</v>
      </c>
    </row>
    <row r="679" spans="1:21" x14ac:dyDescent="0.3">
      <c r="A679" s="1">
        <v>39946</v>
      </c>
      <c r="B679">
        <v>0</v>
      </c>
      <c r="C679" s="9">
        <v>6063994</v>
      </c>
      <c r="D679" s="2">
        <v>-1.2999999999999999E-3</v>
      </c>
      <c r="P679" s="4">
        <v>652</v>
      </c>
      <c r="Q679" s="4">
        <v>-0.10622416732625092</v>
      </c>
      <c r="R679" s="4">
        <v>-0.89377583267374905</v>
      </c>
      <c r="T679" s="4">
        <v>36.254869226488587</v>
      </c>
      <c r="U679" s="4">
        <v>0</v>
      </c>
    </row>
    <row r="680" spans="1:21" x14ac:dyDescent="0.3">
      <c r="A680" s="1">
        <v>39947</v>
      </c>
      <c r="B680">
        <v>0</v>
      </c>
      <c r="C680" s="9">
        <v>4980499</v>
      </c>
      <c r="D680" s="2">
        <v>2.9899999999999999E-2</v>
      </c>
      <c r="P680" s="4">
        <v>653</v>
      </c>
      <c r="Q680" s="4">
        <v>-0.12308414987581816</v>
      </c>
      <c r="R680" s="4">
        <v>-0.87691585012418183</v>
      </c>
      <c r="T680" s="4">
        <v>36.310517529215353</v>
      </c>
      <c r="U680" s="4">
        <v>0</v>
      </c>
    </row>
    <row r="681" spans="1:21" x14ac:dyDescent="0.3">
      <c r="A681" s="1">
        <v>39948</v>
      </c>
      <c r="B681">
        <v>0</v>
      </c>
      <c r="C681" s="9">
        <v>4373458</v>
      </c>
      <c r="D681" s="2">
        <v>2.5000000000000001E-3</v>
      </c>
      <c r="P681" s="4">
        <v>654</v>
      </c>
      <c r="Q681" s="4">
        <v>-0.23700339503961768</v>
      </c>
      <c r="R681" s="4">
        <v>-0.76299660496038235</v>
      </c>
      <c r="T681" s="4">
        <v>36.366165831942126</v>
      </c>
      <c r="U681" s="4">
        <v>0</v>
      </c>
    </row>
    <row r="682" spans="1:21" x14ac:dyDescent="0.3">
      <c r="A682" s="1">
        <v>39951</v>
      </c>
      <c r="B682">
        <v>0</v>
      </c>
      <c r="C682" s="9">
        <v>6298741</v>
      </c>
      <c r="D682" s="2">
        <v>5.9299999999999999E-2</v>
      </c>
      <c r="P682" s="4">
        <v>655</v>
      </c>
      <c r="Q682" s="4">
        <v>1.7019192005601279E-2</v>
      </c>
      <c r="R682" s="4">
        <v>-1.7019192005601279E-2</v>
      </c>
      <c r="T682" s="4">
        <v>36.421814134668892</v>
      </c>
      <c r="U682" s="4">
        <v>0</v>
      </c>
    </row>
    <row r="683" spans="1:21" x14ac:dyDescent="0.3">
      <c r="A683" s="1">
        <v>39952</v>
      </c>
      <c r="B683">
        <v>0</v>
      </c>
      <c r="C683" s="9">
        <v>5954881</v>
      </c>
      <c r="D683" s="2">
        <v>1.47E-2</v>
      </c>
      <c r="P683" s="4">
        <v>656</v>
      </c>
      <c r="Q683" s="4">
        <v>-0.1944881329188603</v>
      </c>
      <c r="R683" s="4">
        <v>-0.80551186708113964</v>
      </c>
      <c r="T683" s="4">
        <v>36.477462437395658</v>
      </c>
      <c r="U683" s="4">
        <v>0</v>
      </c>
    </row>
    <row r="684" spans="1:21" x14ac:dyDescent="0.3">
      <c r="A684" s="1">
        <v>39953</v>
      </c>
      <c r="B684">
        <v>0</v>
      </c>
      <c r="C684" s="9">
        <v>4538587</v>
      </c>
      <c r="D684" s="2">
        <v>-4.1599999999999998E-2</v>
      </c>
      <c r="P684" s="4">
        <v>657</v>
      </c>
      <c r="Q684" s="4">
        <v>-0.18190528567648789</v>
      </c>
      <c r="R684" s="4">
        <v>0.18190528567648789</v>
      </c>
      <c r="T684" s="4">
        <v>36.533110740122424</v>
      </c>
      <c r="U684" s="4">
        <v>0</v>
      </c>
    </row>
    <row r="685" spans="1:21" x14ac:dyDescent="0.3">
      <c r="A685" s="1">
        <v>39954</v>
      </c>
      <c r="B685">
        <v>0</v>
      </c>
      <c r="C685" s="9">
        <v>6545616</v>
      </c>
      <c r="D685" s="2">
        <v>7.17E-2</v>
      </c>
      <c r="P685" s="4">
        <v>658</v>
      </c>
      <c r="Q685" s="4">
        <v>-0.11302631050783471</v>
      </c>
      <c r="R685" s="4">
        <v>0.11302631050783471</v>
      </c>
      <c r="T685" s="4">
        <v>36.58875904284919</v>
      </c>
      <c r="U685" s="4">
        <v>0</v>
      </c>
    </row>
    <row r="686" spans="1:21" x14ac:dyDescent="0.3">
      <c r="A686" s="1">
        <v>39955</v>
      </c>
      <c r="B686">
        <v>0</v>
      </c>
      <c r="C686" s="9">
        <v>4635962</v>
      </c>
      <c r="D686" s="2">
        <v>8.6E-3</v>
      </c>
      <c r="P686" s="4">
        <v>659</v>
      </c>
      <c r="Q686" s="4">
        <v>-0.11144726300840782</v>
      </c>
      <c r="R686" s="4">
        <v>-0.88855273699159221</v>
      </c>
      <c r="T686" s="4">
        <v>36.644407345575956</v>
      </c>
      <c r="U686" s="4">
        <v>0</v>
      </c>
    </row>
    <row r="687" spans="1:21" x14ac:dyDescent="0.3">
      <c r="A687" s="1">
        <v>39958</v>
      </c>
      <c r="B687">
        <v>1</v>
      </c>
      <c r="C687" s="9">
        <v>0</v>
      </c>
      <c r="D687" s="2">
        <v>0</v>
      </c>
      <c r="P687" s="4">
        <v>660</v>
      </c>
      <c r="Q687" s="4">
        <v>-0.11706325394907595</v>
      </c>
      <c r="R687" s="4">
        <v>0.11706325394907595</v>
      </c>
      <c r="T687" s="4">
        <v>36.700055648302722</v>
      </c>
      <c r="U687" s="4">
        <v>0</v>
      </c>
    </row>
    <row r="688" spans="1:21" x14ac:dyDescent="0.3">
      <c r="A688" s="1">
        <v>39959</v>
      </c>
      <c r="B688">
        <v>0</v>
      </c>
      <c r="C688" s="9">
        <v>5654427</v>
      </c>
      <c r="D688" s="2">
        <v>6.8099999999999994E-2</v>
      </c>
      <c r="P688" s="4">
        <v>661</v>
      </c>
      <c r="Q688" s="4">
        <v>-0.10732089566658272</v>
      </c>
      <c r="R688" s="4">
        <v>0.10732089566658272</v>
      </c>
      <c r="T688" s="4">
        <v>36.755703951029489</v>
      </c>
      <c r="U688" s="4">
        <v>0</v>
      </c>
    </row>
    <row r="689" spans="1:21" x14ac:dyDescent="0.3">
      <c r="A689" s="1">
        <v>39960</v>
      </c>
      <c r="B689">
        <v>0</v>
      </c>
      <c r="C689" s="9">
        <v>6207007</v>
      </c>
      <c r="D689" s="2">
        <v>-4.9099999999999998E-2</v>
      </c>
      <c r="P689" s="4">
        <v>662</v>
      </c>
      <c r="Q689" s="4">
        <v>-0.16598517140275978</v>
      </c>
      <c r="R689" s="4">
        <v>0.16598517140275978</v>
      </c>
      <c r="T689" s="4">
        <v>36.811352253756262</v>
      </c>
      <c r="U689" s="4">
        <v>0</v>
      </c>
    </row>
    <row r="690" spans="1:21" x14ac:dyDescent="0.3">
      <c r="A690" s="1">
        <v>39961</v>
      </c>
      <c r="B690">
        <v>0</v>
      </c>
      <c r="C690" s="9">
        <v>4656819</v>
      </c>
      <c r="D690" s="2">
        <v>4.2599999999999999E-2</v>
      </c>
      <c r="P690" s="4">
        <v>663</v>
      </c>
      <c r="Q690" s="4">
        <v>-0.13504254585409592</v>
      </c>
      <c r="R690" s="4">
        <v>0.13504254585409592</v>
      </c>
      <c r="T690" s="4">
        <v>36.867000556483028</v>
      </c>
      <c r="U690" s="4">
        <v>0</v>
      </c>
    </row>
    <row r="691" spans="1:21" x14ac:dyDescent="0.3">
      <c r="A691" s="1">
        <v>39962</v>
      </c>
      <c r="B691">
        <v>0</v>
      </c>
      <c r="C691" s="9">
        <v>8939300</v>
      </c>
      <c r="D691" s="2">
        <v>2.53E-2</v>
      </c>
      <c r="P691" s="4">
        <v>664</v>
      </c>
      <c r="Q691" s="4">
        <v>-0.29414950182460931</v>
      </c>
      <c r="R691" s="4">
        <v>0.29414950182460931</v>
      </c>
      <c r="T691" s="4">
        <v>36.922648859209794</v>
      </c>
      <c r="U691" s="4">
        <v>0</v>
      </c>
    </row>
    <row r="692" spans="1:21" x14ac:dyDescent="0.3">
      <c r="A692" s="1">
        <v>39965</v>
      </c>
      <c r="B692">
        <v>0</v>
      </c>
      <c r="C692" s="9">
        <v>6902946</v>
      </c>
      <c r="D692" s="2">
        <v>1.8700000000000001E-2</v>
      </c>
      <c r="P692" s="4">
        <v>665</v>
      </c>
      <c r="Q692" s="4">
        <v>-0.17697389152644125</v>
      </c>
      <c r="R692" s="4">
        <v>0.17697389152644125</v>
      </c>
      <c r="T692" s="4">
        <v>36.97829716193656</v>
      </c>
      <c r="U692" s="4">
        <v>0</v>
      </c>
    </row>
    <row r="693" spans="1:21" x14ac:dyDescent="0.3">
      <c r="A693" s="1">
        <v>39966</v>
      </c>
      <c r="B693">
        <v>0</v>
      </c>
      <c r="C693" s="9">
        <v>7001836</v>
      </c>
      <c r="D693" s="2">
        <v>-2.93E-2</v>
      </c>
      <c r="P693" s="4">
        <v>666</v>
      </c>
      <c r="Q693" s="4">
        <v>-0.10515630317259096</v>
      </c>
      <c r="R693" s="4">
        <v>1.1051563031725911</v>
      </c>
      <c r="T693" s="4">
        <v>37.033945464663326</v>
      </c>
      <c r="U693" s="4">
        <v>0</v>
      </c>
    </row>
    <row r="694" spans="1:21" x14ac:dyDescent="0.3">
      <c r="A694" s="1">
        <v>39967</v>
      </c>
      <c r="B694">
        <v>0</v>
      </c>
      <c r="C694" s="9">
        <v>4641820</v>
      </c>
      <c r="D694" s="2">
        <v>-1.6199999999999999E-2</v>
      </c>
      <c r="P694" s="4">
        <v>667</v>
      </c>
      <c r="Q694" s="4">
        <v>-9.4637767215448698E-2</v>
      </c>
      <c r="R694" s="4">
        <v>1.0946377672154486</v>
      </c>
      <c r="T694" s="4">
        <v>37.089593767390092</v>
      </c>
      <c r="U694" s="4">
        <v>0</v>
      </c>
    </row>
    <row r="695" spans="1:21" x14ac:dyDescent="0.3">
      <c r="A695" s="1">
        <v>39968</v>
      </c>
      <c r="B695">
        <v>0</v>
      </c>
      <c r="C695" s="9">
        <v>6532783</v>
      </c>
      <c r="D695" s="2">
        <v>2.9499999999999998E-2</v>
      </c>
      <c r="P695" s="4">
        <v>668</v>
      </c>
      <c r="Q695" s="4">
        <v>-0.11726681948416665</v>
      </c>
      <c r="R695" s="4">
        <v>0.11726681948416665</v>
      </c>
      <c r="T695" s="4">
        <v>37.145242070116858</v>
      </c>
      <c r="U695" s="4">
        <v>0</v>
      </c>
    </row>
    <row r="696" spans="1:21" x14ac:dyDescent="0.3">
      <c r="A696" s="1">
        <v>39969</v>
      </c>
      <c r="B696">
        <v>0</v>
      </c>
      <c r="C696" s="9">
        <v>5593724</v>
      </c>
      <c r="D696" s="2">
        <v>-3.15E-2</v>
      </c>
      <c r="P696" s="4">
        <v>669</v>
      </c>
      <c r="Q696" s="4">
        <v>-0.21990542586077771</v>
      </c>
      <c r="R696" s="4">
        <v>0.21990542586077771</v>
      </c>
      <c r="T696" s="4">
        <v>37.200890372843624</v>
      </c>
      <c r="U696" s="4">
        <v>0</v>
      </c>
    </row>
    <row r="697" spans="1:21" x14ac:dyDescent="0.3">
      <c r="A697" s="1">
        <v>39972</v>
      </c>
      <c r="B697">
        <v>1</v>
      </c>
      <c r="C697" s="9">
        <v>4970078</v>
      </c>
      <c r="D697" s="2">
        <v>-2.7000000000000001E-3</v>
      </c>
      <c r="P697" s="4">
        <v>670</v>
      </c>
      <c r="Q697" s="4">
        <v>-0.10097443894356242</v>
      </c>
      <c r="R697" s="4">
        <v>0.10097443894356242</v>
      </c>
      <c r="T697" s="4">
        <v>37.25653867557039</v>
      </c>
      <c r="U697" s="4">
        <v>0</v>
      </c>
    </row>
    <row r="698" spans="1:21" x14ac:dyDescent="0.3">
      <c r="A698" s="1">
        <v>39973</v>
      </c>
      <c r="B698">
        <v>1</v>
      </c>
      <c r="C698" s="9">
        <v>4678431</v>
      </c>
      <c r="D698" s="2">
        <v>3.3700000000000001E-2</v>
      </c>
      <c r="P698" s="4">
        <v>671</v>
      </c>
      <c r="Q698" s="4">
        <v>-0.18158090141762401</v>
      </c>
      <c r="R698" s="4">
        <v>0.18158090141762401</v>
      </c>
      <c r="T698" s="4">
        <v>37.312186978297163</v>
      </c>
      <c r="U698" s="4">
        <v>0</v>
      </c>
    </row>
    <row r="699" spans="1:21" x14ac:dyDescent="0.3">
      <c r="A699" s="1">
        <v>39974</v>
      </c>
      <c r="B699">
        <v>0</v>
      </c>
      <c r="C699" s="9">
        <v>3523377</v>
      </c>
      <c r="D699" s="2">
        <v>-4.3799999999999999E-2</v>
      </c>
      <c r="P699" s="4">
        <v>672</v>
      </c>
      <c r="Q699" s="4">
        <v>-0.14169425631002763</v>
      </c>
      <c r="R699" s="4">
        <v>0.14169425631002763</v>
      </c>
      <c r="T699" s="4">
        <v>37.367835281023929</v>
      </c>
      <c r="U699" s="4">
        <v>0</v>
      </c>
    </row>
    <row r="700" spans="1:21" x14ac:dyDescent="0.3">
      <c r="A700" s="1">
        <v>39975</v>
      </c>
      <c r="B700">
        <v>0</v>
      </c>
      <c r="C700" s="9">
        <v>3060703</v>
      </c>
      <c r="D700" s="2">
        <v>2E-3</v>
      </c>
      <c r="P700" s="4">
        <v>673</v>
      </c>
      <c r="Q700" s="4">
        <v>-0.1901132211722002</v>
      </c>
      <c r="R700" s="4">
        <v>0.1901132211722002</v>
      </c>
      <c r="T700" s="4">
        <v>37.423483583750695</v>
      </c>
      <c r="U700" s="4">
        <v>0</v>
      </c>
    </row>
    <row r="701" spans="1:21" x14ac:dyDescent="0.3">
      <c r="A701" s="1">
        <v>39976</v>
      </c>
      <c r="B701">
        <v>0</v>
      </c>
      <c r="C701" s="9">
        <v>2683542</v>
      </c>
      <c r="D701" s="2">
        <v>-1E-3</v>
      </c>
      <c r="P701" s="4">
        <v>674</v>
      </c>
      <c r="Q701" s="4">
        <v>-0.12476483577327807</v>
      </c>
      <c r="R701" s="4">
        <v>0.12476483577327807</v>
      </c>
      <c r="T701" s="4">
        <v>37.479131886477461</v>
      </c>
      <c r="U701" s="4">
        <v>0</v>
      </c>
    </row>
    <row r="702" spans="1:21" x14ac:dyDescent="0.3">
      <c r="A702" s="1">
        <v>39979</v>
      </c>
      <c r="B702">
        <v>0</v>
      </c>
      <c r="C702" s="9">
        <v>3799598</v>
      </c>
      <c r="D702" s="2">
        <v>-3.1800000000000002E-2</v>
      </c>
      <c r="P702" s="4">
        <v>675</v>
      </c>
      <c r="Q702" s="4">
        <v>-0.17784442275481144</v>
      </c>
      <c r="R702" s="4">
        <v>0.17784442275481144</v>
      </c>
      <c r="T702" s="4">
        <v>37.534780189204227</v>
      </c>
      <c r="U702" s="4">
        <v>0</v>
      </c>
    </row>
    <row r="703" spans="1:21" x14ac:dyDescent="0.3">
      <c r="A703" s="1">
        <v>39980</v>
      </c>
      <c r="B703">
        <v>0</v>
      </c>
      <c r="C703" s="9">
        <v>2907751</v>
      </c>
      <c r="D703" s="2">
        <v>-1.4E-3</v>
      </c>
      <c r="P703" s="4">
        <v>676</v>
      </c>
      <c r="Q703" s="4">
        <v>-8.9681269710027031E-2</v>
      </c>
      <c r="R703" s="4">
        <v>8.9681269710027031E-2</v>
      </c>
      <c r="T703" s="4">
        <v>37.590428491930993</v>
      </c>
      <c r="U703" s="4">
        <v>0</v>
      </c>
    </row>
    <row r="704" spans="1:21" x14ac:dyDescent="0.3">
      <c r="A704" s="1">
        <v>39981</v>
      </c>
      <c r="B704">
        <v>0</v>
      </c>
      <c r="C704" s="9">
        <v>5353719</v>
      </c>
      <c r="D704" s="2">
        <v>-3.8699999999999998E-2</v>
      </c>
      <c r="P704" s="4">
        <v>677</v>
      </c>
      <c r="Q704" s="4">
        <v>-0.13361892596565053</v>
      </c>
      <c r="R704" s="4">
        <v>0.13361892596565053</v>
      </c>
      <c r="T704" s="4">
        <v>37.646076794657759</v>
      </c>
      <c r="U704" s="4">
        <v>0</v>
      </c>
    </row>
    <row r="705" spans="1:21" x14ac:dyDescent="0.3">
      <c r="A705" s="1">
        <v>39982</v>
      </c>
      <c r="B705">
        <v>0</v>
      </c>
      <c r="C705" s="9">
        <v>4629150</v>
      </c>
      <c r="D705" s="2">
        <v>2.3E-2</v>
      </c>
      <c r="P705" s="4">
        <v>678</v>
      </c>
      <c r="Q705" s="4">
        <v>-0.15791933230536387</v>
      </c>
      <c r="R705" s="4">
        <v>0.15791933230536387</v>
      </c>
      <c r="T705" s="4">
        <v>37.701725097384525</v>
      </c>
      <c r="U705" s="4">
        <v>0</v>
      </c>
    </row>
    <row r="706" spans="1:21" x14ac:dyDescent="0.3">
      <c r="A706" s="1">
        <v>39983</v>
      </c>
      <c r="B706">
        <v>0</v>
      </c>
      <c r="C706" s="9">
        <v>3106607</v>
      </c>
      <c r="D706" s="2">
        <v>-3.2000000000000002E-3</v>
      </c>
      <c r="P706" s="4">
        <v>679</v>
      </c>
      <c r="Q706" s="4">
        <v>-0.1413290660716042</v>
      </c>
      <c r="R706" s="4">
        <v>0.1413290660716042</v>
      </c>
      <c r="T706" s="4">
        <v>37.757373400111291</v>
      </c>
      <c r="U706" s="4">
        <v>0</v>
      </c>
    </row>
    <row r="707" spans="1:21" x14ac:dyDescent="0.3">
      <c r="A707" s="1">
        <v>39986</v>
      </c>
      <c r="B707">
        <v>1</v>
      </c>
      <c r="C707" s="9">
        <v>4404198</v>
      </c>
      <c r="D707" s="2">
        <v>-6.6600000000000006E-2</v>
      </c>
      <c r="P707" s="4">
        <v>680</v>
      </c>
      <c r="Q707" s="4">
        <v>-0.11077765242074422</v>
      </c>
      <c r="R707" s="4">
        <v>0.11077765242074422</v>
      </c>
      <c r="T707" s="4">
        <v>37.813021702838064</v>
      </c>
      <c r="U707" s="4">
        <v>0</v>
      </c>
    </row>
    <row r="708" spans="1:21" x14ac:dyDescent="0.3">
      <c r="A708" s="1">
        <v>39987</v>
      </c>
      <c r="B708">
        <v>1</v>
      </c>
      <c r="C708" s="9">
        <v>3508759</v>
      </c>
      <c r="D708" s="2">
        <v>-1.1000000000000001E-3</v>
      </c>
      <c r="P708" s="4">
        <v>681</v>
      </c>
      <c r="Q708" s="4">
        <v>-0.19341719463158866</v>
      </c>
      <c r="R708" s="4">
        <v>0.19341719463158866</v>
      </c>
      <c r="T708" s="4">
        <v>37.86867000556483</v>
      </c>
      <c r="U708" s="4">
        <v>0</v>
      </c>
    </row>
    <row r="709" spans="1:21" x14ac:dyDescent="0.3">
      <c r="A709" s="1">
        <v>39988</v>
      </c>
      <c r="B709">
        <v>1</v>
      </c>
      <c r="C709" s="9">
        <v>3689898</v>
      </c>
      <c r="D709" s="2">
        <v>-5.5999999999999999E-3</v>
      </c>
      <c r="P709" s="4">
        <v>682</v>
      </c>
      <c r="Q709" s="4">
        <v>-0.16233853448452809</v>
      </c>
      <c r="R709" s="4">
        <v>0.16233853448452809</v>
      </c>
      <c r="T709" s="4">
        <v>37.924318308291596</v>
      </c>
      <c r="U709" s="4">
        <v>0</v>
      </c>
    </row>
    <row r="710" spans="1:21" x14ac:dyDescent="0.3">
      <c r="A710" s="1">
        <v>39989</v>
      </c>
      <c r="B710">
        <v>1</v>
      </c>
      <c r="C710" s="9">
        <v>2552087</v>
      </c>
      <c r="D710" s="2">
        <v>3.1199999999999999E-2</v>
      </c>
      <c r="P710" s="4">
        <v>683</v>
      </c>
      <c r="Q710" s="4">
        <v>-9.4671173505854994E-2</v>
      </c>
      <c r="R710" s="4">
        <v>9.4671173505854994E-2</v>
      </c>
      <c r="T710" s="4">
        <v>37.979966611018362</v>
      </c>
      <c r="U710" s="4">
        <v>0</v>
      </c>
    </row>
    <row r="711" spans="1:21" x14ac:dyDescent="0.3">
      <c r="A711" s="1">
        <v>39990</v>
      </c>
      <c r="B711">
        <v>1</v>
      </c>
      <c r="C711" s="9">
        <v>5296368</v>
      </c>
      <c r="D711" s="2">
        <v>4.3999999999999997E-2</v>
      </c>
      <c r="P711" s="4">
        <v>684</v>
      </c>
      <c r="Q711" s="4">
        <v>-0.20643728237534087</v>
      </c>
      <c r="R711" s="4">
        <v>0.20643728237534087</v>
      </c>
      <c r="T711" s="4">
        <v>38.035614913745128</v>
      </c>
      <c r="U711" s="4">
        <v>0</v>
      </c>
    </row>
    <row r="712" spans="1:21" x14ac:dyDescent="0.3">
      <c r="A712" s="1">
        <v>39993</v>
      </c>
      <c r="B712">
        <v>1</v>
      </c>
      <c r="C712" s="9">
        <v>2354028</v>
      </c>
      <c r="D712" s="2">
        <v>1.2200000000000001E-2</v>
      </c>
      <c r="P712" s="4">
        <v>685</v>
      </c>
      <c r="Q712" s="4">
        <v>-0.12126634567104086</v>
      </c>
      <c r="R712" s="4">
        <v>0.12126634567104086</v>
      </c>
      <c r="T712" s="4">
        <v>38.091263216471894</v>
      </c>
      <c r="U712" s="4">
        <v>0</v>
      </c>
    </row>
    <row r="713" spans="1:21" x14ac:dyDescent="0.3">
      <c r="A713" s="1">
        <v>39994</v>
      </c>
      <c r="B713">
        <v>1</v>
      </c>
      <c r="C713" s="9">
        <v>3062641</v>
      </c>
      <c r="D713" s="2">
        <v>-3.2300000000000002E-2</v>
      </c>
      <c r="P713" s="4">
        <v>686</v>
      </c>
      <c r="Q713" s="4">
        <v>1.7019192005601279E-2</v>
      </c>
      <c r="R713" s="4">
        <v>0.98298080799439869</v>
      </c>
      <c r="T713" s="4">
        <v>38.14691151919866</v>
      </c>
      <c r="U713" s="4">
        <v>0</v>
      </c>
    </row>
    <row r="714" spans="1:21" x14ac:dyDescent="0.3">
      <c r="A714" s="1">
        <v>39995</v>
      </c>
      <c r="B714">
        <v>1</v>
      </c>
      <c r="C714" s="9">
        <v>2806591</v>
      </c>
      <c r="D714" s="2">
        <v>-2.2000000000000001E-3</v>
      </c>
      <c r="P714" s="4">
        <v>687</v>
      </c>
      <c r="Q714" s="4">
        <v>-0.17893206167864584</v>
      </c>
      <c r="R714" s="4">
        <v>0.17893206167864584</v>
      </c>
      <c r="T714" s="4">
        <v>38.202559821925426</v>
      </c>
      <c r="U714" s="4">
        <v>0</v>
      </c>
    </row>
    <row r="715" spans="1:21" x14ac:dyDescent="0.3">
      <c r="A715" s="1">
        <v>39996</v>
      </c>
      <c r="B715">
        <v>1</v>
      </c>
      <c r="C715" s="9">
        <v>2833681</v>
      </c>
      <c r="D715" s="2">
        <v>-3.3399999999999999E-2</v>
      </c>
      <c r="P715" s="4">
        <v>688</v>
      </c>
      <c r="Q715" s="4">
        <v>-0.13942016464093526</v>
      </c>
      <c r="R715" s="4">
        <v>0.13942016464093526</v>
      </c>
      <c r="T715" s="4">
        <v>38.258208124652192</v>
      </c>
      <c r="U715" s="4">
        <v>0</v>
      </c>
    </row>
    <row r="716" spans="1:21" x14ac:dyDescent="0.3">
      <c r="A716" s="1">
        <v>40000</v>
      </c>
      <c r="B716">
        <v>0</v>
      </c>
      <c r="C716" s="9">
        <v>4038376</v>
      </c>
      <c r="D716" s="2">
        <v>2.52E-2</v>
      </c>
      <c r="P716" s="4">
        <v>689</v>
      </c>
      <c r="Q716" s="4">
        <v>-0.1379735231179948</v>
      </c>
      <c r="R716" s="4">
        <v>0.1379735231179948</v>
      </c>
      <c r="T716" s="4">
        <v>38.313856427378965</v>
      </c>
      <c r="U716" s="4">
        <v>0</v>
      </c>
    </row>
    <row r="717" spans="1:21" x14ac:dyDescent="0.3">
      <c r="A717" s="1">
        <v>40001</v>
      </c>
      <c r="B717">
        <v>1</v>
      </c>
      <c r="C717" s="9">
        <v>3347912</v>
      </c>
      <c r="D717" s="2">
        <v>-3.7400000000000003E-2</v>
      </c>
      <c r="P717" s="4">
        <v>690</v>
      </c>
      <c r="Q717" s="4">
        <v>-0.25375871909421038</v>
      </c>
      <c r="R717" s="4">
        <v>0.25375871909421038</v>
      </c>
      <c r="T717" s="4">
        <v>38.369504730105731</v>
      </c>
      <c r="U717" s="4">
        <v>0</v>
      </c>
    </row>
    <row r="718" spans="1:21" x14ac:dyDescent="0.3">
      <c r="A718" s="1">
        <v>40002</v>
      </c>
      <c r="B718">
        <v>0</v>
      </c>
      <c r="C718" s="9">
        <v>7215265</v>
      </c>
      <c r="D718" s="2">
        <v>-3.2300000000000002E-2</v>
      </c>
      <c r="P718" s="4">
        <v>691</v>
      </c>
      <c r="Q718" s="4">
        <v>-0.1916797818413796</v>
      </c>
      <c r="R718" s="4">
        <v>0.1916797818413796</v>
      </c>
      <c r="T718" s="4">
        <v>38.425153032832498</v>
      </c>
      <c r="U718" s="4">
        <v>0</v>
      </c>
    </row>
    <row r="719" spans="1:21" x14ac:dyDescent="0.3">
      <c r="A719" s="1">
        <v>40003</v>
      </c>
      <c r="B719">
        <v>0</v>
      </c>
      <c r="C719" s="9">
        <v>5279874</v>
      </c>
      <c r="D719" s="2">
        <v>-1.7600000000000001E-2</v>
      </c>
      <c r="P719" s="4">
        <v>692</v>
      </c>
      <c r="Q719" s="4">
        <v>-0.17180851592010757</v>
      </c>
      <c r="R719" s="4">
        <v>0.17180851592010757</v>
      </c>
      <c r="T719" s="4">
        <v>38.480801335559264</v>
      </c>
      <c r="U719" s="4">
        <v>0</v>
      </c>
    </row>
    <row r="720" spans="1:21" x14ac:dyDescent="0.3">
      <c r="A720" s="1">
        <v>40004</v>
      </c>
      <c r="B720">
        <v>0</v>
      </c>
      <c r="C720" s="9">
        <v>3776501</v>
      </c>
      <c r="D720" s="2">
        <v>1.66E-2</v>
      </c>
      <c r="P720" s="4">
        <v>693</v>
      </c>
      <c r="Q720" s="4">
        <v>-0.10968995482435893</v>
      </c>
      <c r="R720" s="4">
        <v>0.10968995482435893</v>
      </c>
      <c r="T720" s="4">
        <v>38.53644963828603</v>
      </c>
      <c r="U720" s="4">
        <v>0</v>
      </c>
    </row>
    <row r="721" spans="1:21" x14ac:dyDescent="0.3">
      <c r="A721" s="1">
        <v>40007</v>
      </c>
      <c r="B721">
        <v>0</v>
      </c>
      <c r="C721" s="9">
        <v>5067980</v>
      </c>
      <c r="D721" s="2">
        <v>4.4699999999999997E-2</v>
      </c>
      <c r="P721" s="4">
        <v>694</v>
      </c>
      <c r="Q721" s="4">
        <v>-0.18607864991533465</v>
      </c>
      <c r="R721" s="4">
        <v>0.18607864991533465</v>
      </c>
      <c r="T721" s="4">
        <v>38.592097941012796</v>
      </c>
      <c r="U721" s="4">
        <v>0</v>
      </c>
    </row>
    <row r="722" spans="1:21" x14ac:dyDescent="0.3">
      <c r="A722" s="1">
        <v>40008</v>
      </c>
      <c r="B722">
        <v>0</v>
      </c>
      <c r="C722" s="9">
        <v>3482151</v>
      </c>
      <c r="D722" s="2">
        <v>-1.46E-2</v>
      </c>
      <c r="P722" s="4">
        <v>695</v>
      </c>
      <c r="Q722" s="4">
        <v>-0.13000131632295114</v>
      </c>
      <c r="R722" s="4">
        <v>0.13000131632295114</v>
      </c>
      <c r="T722" s="4">
        <v>38.647746243739562</v>
      </c>
      <c r="U722" s="4">
        <v>0</v>
      </c>
    </row>
    <row r="723" spans="1:21" x14ac:dyDescent="0.3">
      <c r="A723" s="1">
        <v>40009</v>
      </c>
      <c r="B723">
        <v>0</v>
      </c>
      <c r="C723" s="9">
        <v>5198881</v>
      </c>
      <c r="D723" s="2">
        <v>3.32E-2</v>
      </c>
      <c r="P723" s="4">
        <v>696</v>
      </c>
      <c r="Q723" s="4">
        <v>-0.12558709320483671</v>
      </c>
      <c r="R723" s="4">
        <v>1.1255870932048366</v>
      </c>
      <c r="T723" s="4">
        <v>38.703394546466328</v>
      </c>
      <c r="U723" s="4">
        <v>0</v>
      </c>
    </row>
    <row r="724" spans="1:21" x14ac:dyDescent="0.3">
      <c r="A724" s="1">
        <v>40010</v>
      </c>
      <c r="B724">
        <v>1</v>
      </c>
      <c r="C724" s="9">
        <v>2618832</v>
      </c>
      <c r="D724" s="2">
        <v>-1.5E-3</v>
      </c>
      <c r="P724" s="4">
        <v>697</v>
      </c>
      <c r="Q724" s="4">
        <v>-0.13438390452270685</v>
      </c>
      <c r="R724" s="4">
        <v>1.1343839045227069</v>
      </c>
      <c r="T724" s="4">
        <v>38.759042849193101</v>
      </c>
      <c r="U724" s="4">
        <v>0</v>
      </c>
    </row>
    <row r="725" spans="1:21" x14ac:dyDescent="0.3">
      <c r="A725" s="1">
        <v>40011</v>
      </c>
      <c r="B725">
        <v>1</v>
      </c>
      <c r="C725" s="9">
        <v>2165949</v>
      </c>
      <c r="D725" s="2">
        <v>-3.3999999999999998E-3</v>
      </c>
      <c r="P725" s="4">
        <v>698</v>
      </c>
      <c r="Q725" s="4">
        <v>-6.4238591434735884E-2</v>
      </c>
      <c r="R725" s="4">
        <v>6.4238591434735884E-2</v>
      </c>
      <c r="T725" s="4">
        <v>38.814691151919867</v>
      </c>
      <c r="U725" s="4">
        <v>0</v>
      </c>
    </row>
    <row r="726" spans="1:21" x14ac:dyDescent="0.3">
      <c r="A726" s="1">
        <v>40014</v>
      </c>
      <c r="B726">
        <v>1</v>
      </c>
      <c r="C726" s="9">
        <v>2330883</v>
      </c>
      <c r="D726" s="2">
        <v>4.4999999999999997E-3</v>
      </c>
      <c r="P726" s="4">
        <v>699</v>
      </c>
      <c r="Q726" s="4">
        <v>-7.2536231453389791E-2</v>
      </c>
      <c r="R726" s="4">
        <v>7.2536231453389791E-2</v>
      </c>
      <c r="T726" s="4">
        <v>38.870339454646633</v>
      </c>
      <c r="U726" s="4">
        <v>0</v>
      </c>
    </row>
    <row r="727" spans="1:21" x14ac:dyDescent="0.3">
      <c r="A727" s="1">
        <v>40015</v>
      </c>
      <c r="B727">
        <v>1</v>
      </c>
      <c r="C727" s="9">
        <v>2794460</v>
      </c>
      <c r="D727" s="2">
        <v>-2.24E-2</v>
      </c>
      <c r="P727" s="4">
        <v>700</v>
      </c>
      <c r="Q727" s="4">
        <v>-6.0196435209359231E-2</v>
      </c>
      <c r="R727" s="4">
        <v>6.0196435209359231E-2</v>
      </c>
      <c r="T727" s="4">
        <v>38.925987757373399</v>
      </c>
      <c r="U727" s="4">
        <v>0</v>
      </c>
    </row>
    <row r="728" spans="1:21" x14ac:dyDescent="0.3">
      <c r="A728" s="1">
        <v>40016</v>
      </c>
      <c r="B728">
        <v>0</v>
      </c>
      <c r="C728" s="9">
        <v>3976350</v>
      </c>
      <c r="D728" s="2">
        <v>-1.4800000000000001E-2</v>
      </c>
      <c r="P728" s="4">
        <v>701</v>
      </c>
      <c r="Q728" s="4">
        <v>-7.7918802378423913E-2</v>
      </c>
      <c r="R728" s="4">
        <v>7.7918802378423913E-2</v>
      </c>
      <c r="T728" s="4">
        <v>38.981636060100165</v>
      </c>
      <c r="U728" s="4">
        <v>0</v>
      </c>
    </row>
    <row r="729" spans="1:21" x14ac:dyDescent="0.3">
      <c r="A729" s="1">
        <v>40017</v>
      </c>
      <c r="B729">
        <v>1</v>
      </c>
      <c r="C729" s="9">
        <v>4832509</v>
      </c>
      <c r="D729" s="2">
        <v>4.1300000000000003E-2</v>
      </c>
      <c r="P729" s="4">
        <v>702</v>
      </c>
      <c r="Q729" s="4">
        <v>-6.6497894149444528E-2</v>
      </c>
      <c r="R729" s="4">
        <v>6.6497894149444528E-2</v>
      </c>
      <c r="T729" s="4">
        <v>39.037284362826931</v>
      </c>
      <c r="U729" s="4">
        <v>0</v>
      </c>
    </row>
    <row r="730" spans="1:21" x14ac:dyDescent="0.3">
      <c r="A730" s="1">
        <v>40018</v>
      </c>
      <c r="B730">
        <v>1</v>
      </c>
      <c r="C730" s="9">
        <v>2813821</v>
      </c>
      <c r="D730" s="2">
        <v>8.6E-3</v>
      </c>
      <c r="P730" s="4">
        <v>703</v>
      </c>
      <c r="Q730" s="4">
        <v>-0.11964298399870997</v>
      </c>
      <c r="R730" s="4">
        <v>0.11964298399870997</v>
      </c>
      <c r="T730" s="4">
        <v>39.092932665553697</v>
      </c>
      <c r="U730" s="4">
        <v>0</v>
      </c>
    </row>
    <row r="731" spans="1:21" x14ac:dyDescent="0.3">
      <c r="A731" s="1">
        <v>40021</v>
      </c>
      <c r="B731">
        <v>1</v>
      </c>
      <c r="C731" s="9">
        <v>2138320</v>
      </c>
      <c r="D731" s="2">
        <v>1.49E-2</v>
      </c>
      <c r="P731" s="4">
        <v>704</v>
      </c>
      <c r="Q731" s="4">
        <v>-0.12788938378348993</v>
      </c>
      <c r="R731" s="4">
        <v>0.12788938378348993</v>
      </c>
      <c r="T731" s="4">
        <v>39.148580968280463</v>
      </c>
      <c r="U731" s="4">
        <v>0</v>
      </c>
    </row>
    <row r="732" spans="1:21" x14ac:dyDescent="0.3">
      <c r="A732" s="1">
        <v>40022</v>
      </c>
      <c r="B732">
        <v>1</v>
      </c>
      <c r="C732" s="9">
        <v>2684199</v>
      </c>
      <c r="D732" s="2">
        <v>7.4000000000000003E-3</v>
      </c>
      <c r="P732" s="4">
        <v>705</v>
      </c>
      <c r="Q732" s="4">
        <v>-7.140229738708917E-2</v>
      </c>
      <c r="R732" s="4">
        <v>7.140229738708917E-2</v>
      </c>
      <c r="T732" s="4">
        <v>39.204229271007229</v>
      </c>
      <c r="U732" s="4">
        <v>0</v>
      </c>
    </row>
    <row r="733" spans="1:21" x14ac:dyDescent="0.3">
      <c r="A733" s="1">
        <v>40023</v>
      </c>
      <c r="B733">
        <v>1</v>
      </c>
      <c r="C733" s="9">
        <v>2464095</v>
      </c>
      <c r="D733" s="2">
        <v>-1.1000000000000001E-3</v>
      </c>
      <c r="P733" s="4">
        <v>706</v>
      </c>
      <c r="Q733" s="4">
        <v>-7.8939869005429625E-2</v>
      </c>
      <c r="R733" s="4">
        <v>1.0789398690054297</v>
      </c>
      <c r="T733" s="4">
        <v>39.259877573734002</v>
      </c>
      <c r="U733" s="4">
        <v>0</v>
      </c>
    </row>
    <row r="734" spans="1:21" x14ac:dyDescent="0.3">
      <c r="A734" s="1">
        <v>40024</v>
      </c>
      <c r="B734">
        <v>1</v>
      </c>
      <c r="C734" s="9">
        <v>3840830</v>
      </c>
      <c r="D734" s="2">
        <v>1.15E-2</v>
      </c>
      <c r="P734" s="4">
        <v>707</v>
      </c>
      <c r="Q734" s="4">
        <v>-8.4039324278082334E-2</v>
      </c>
      <c r="R734" s="4">
        <v>1.0840393242780824</v>
      </c>
      <c r="T734" s="4">
        <v>39.315525876460768</v>
      </c>
      <c r="U734" s="4">
        <v>0</v>
      </c>
    </row>
    <row r="735" spans="1:21" x14ac:dyDescent="0.3">
      <c r="A735" s="1">
        <v>40025</v>
      </c>
      <c r="B735">
        <v>1</v>
      </c>
      <c r="C735" s="9">
        <v>2998140</v>
      </c>
      <c r="D735" s="2">
        <v>-5.8999999999999999E-3</v>
      </c>
      <c r="P735" s="4">
        <v>708</v>
      </c>
      <c r="Q735" s="4">
        <v>-8.7152019274156056E-2</v>
      </c>
      <c r="R735" s="4">
        <v>1.0871520192741562</v>
      </c>
      <c r="T735" s="4">
        <v>39.371174179187534</v>
      </c>
      <c r="U735" s="4">
        <v>0</v>
      </c>
    </row>
    <row r="736" spans="1:21" x14ac:dyDescent="0.3">
      <c r="A736" s="1">
        <v>40028</v>
      </c>
      <c r="B736">
        <v>1</v>
      </c>
      <c r="C736" s="9">
        <v>3691206</v>
      </c>
      <c r="D736" s="2">
        <v>-1.6899999999999998E-2</v>
      </c>
      <c r="P736" s="4">
        <v>709</v>
      </c>
      <c r="Q736" s="4">
        <v>-7.1641608781284782E-2</v>
      </c>
      <c r="R736" s="4">
        <v>1.0716416087812848</v>
      </c>
      <c r="T736" s="4">
        <v>39.4268224819143</v>
      </c>
      <c r="U736" s="4">
        <v>0</v>
      </c>
    </row>
    <row r="737" spans="1:21" x14ac:dyDescent="0.3">
      <c r="A737" s="1">
        <v>40029</v>
      </c>
      <c r="B737">
        <v>1</v>
      </c>
      <c r="C737" s="9">
        <v>4924661</v>
      </c>
      <c r="D737" s="2">
        <v>3.09E-2</v>
      </c>
      <c r="P737" s="4">
        <v>710</v>
      </c>
      <c r="Q737" s="4">
        <v>-0.15715171657494417</v>
      </c>
      <c r="R737" s="4">
        <v>1.1571517165749441</v>
      </c>
      <c r="T737" s="4">
        <v>39.482470784641066</v>
      </c>
      <c r="U737" s="4">
        <v>0</v>
      </c>
    </row>
    <row r="738" spans="1:21" x14ac:dyDescent="0.3">
      <c r="A738" s="1">
        <v>40030</v>
      </c>
      <c r="B738">
        <v>1</v>
      </c>
      <c r="C738" s="9">
        <v>3426796</v>
      </c>
      <c r="D738" s="2">
        <v>1.46E-2</v>
      </c>
      <c r="P738" s="4">
        <v>711</v>
      </c>
      <c r="Q738" s="4">
        <v>-5.6908810545489984E-2</v>
      </c>
      <c r="R738" s="4">
        <v>1.05690881054549</v>
      </c>
      <c r="T738" s="4">
        <v>39.538119087367832</v>
      </c>
      <c r="U738" s="4">
        <v>0</v>
      </c>
    </row>
    <row r="739" spans="1:21" x14ac:dyDescent="0.3">
      <c r="A739" s="1">
        <v>40031</v>
      </c>
      <c r="B739">
        <v>1</v>
      </c>
      <c r="C739" s="9">
        <v>2480063</v>
      </c>
      <c r="D739" s="2">
        <v>-1.21E-2</v>
      </c>
      <c r="P739" s="4">
        <v>712</v>
      </c>
      <c r="Q739" s="4">
        <v>-5.634688684055885E-2</v>
      </c>
      <c r="R739" s="4">
        <v>1.0563468868405588</v>
      </c>
      <c r="T739" s="4">
        <v>39.593767390094598</v>
      </c>
      <c r="U739" s="4">
        <v>0</v>
      </c>
    </row>
    <row r="740" spans="1:21" x14ac:dyDescent="0.3">
      <c r="A740" s="1">
        <v>40032</v>
      </c>
      <c r="B740">
        <v>1</v>
      </c>
      <c r="C740" s="9">
        <v>3661982</v>
      </c>
      <c r="D740" s="2">
        <v>3.27E-2</v>
      </c>
      <c r="P740" s="4">
        <v>713</v>
      </c>
      <c r="Q740" s="4">
        <v>-6.3190382582260438E-2</v>
      </c>
      <c r="R740" s="4">
        <v>1.0631903825822604</v>
      </c>
      <c r="T740" s="4">
        <v>39.649415692821364</v>
      </c>
      <c r="U740" s="4">
        <v>0</v>
      </c>
    </row>
    <row r="741" spans="1:21" x14ac:dyDescent="0.3">
      <c r="A741" s="1">
        <v>40035</v>
      </c>
      <c r="B741">
        <v>1</v>
      </c>
      <c r="C741" s="9">
        <v>2300844</v>
      </c>
      <c r="D741" s="2">
        <v>4.1999999999999997E-3</v>
      </c>
      <c r="P741" s="4">
        <v>714</v>
      </c>
      <c r="Q741" s="4">
        <v>-4.919744275549244E-2</v>
      </c>
      <c r="R741" s="4">
        <v>1.0491974427554924</v>
      </c>
      <c r="T741" s="4">
        <v>39.70506399554813</v>
      </c>
      <c r="U741" s="4">
        <v>0</v>
      </c>
    </row>
    <row r="742" spans="1:21" x14ac:dyDescent="0.3">
      <c r="A742" s="1">
        <v>40036</v>
      </c>
      <c r="B742">
        <v>1</v>
      </c>
      <c r="C742" s="9">
        <v>3919408</v>
      </c>
      <c r="D742" s="2">
        <v>3.8E-3</v>
      </c>
      <c r="P742" s="4">
        <v>715</v>
      </c>
      <c r="Q742" s="4">
        <v>-0.11182830139646052</v>
      </c>
      <c r="R742" s="4">
        <v>0.11182830139646052</v>
      </c>
      <c r="T742" s="4">
        <v>39.760712298274903</v>
      </c>
      <c r="U742" s="4">
        <v>0</v>
      </c>
    </row>
    <row r="743" spans="1:21" x14ac:dyDescent="0.3">
      <c r="A743" s="1">
        <v>40037</v>
      </c>
      <c r="B743">
        <v>1</v>
      </c>
      <c r="C743" s="9">
        <v>2965956</v>
      </c>
      <c r="D743" s="2">
        <v>2.7300000000000001E-2</v>
      </c>
      <c r="P743" s="4">
        <v>716</v>
      </c>
      <c r="Q743" s="4">
        <v>-6.2190053994052086E-2</v>
      </c>
      <c r="R743" s="4">
        <v>1.0621900539940521</v>
      </c>
      <c r="T743" s="4">
        <v>39.816360601001669</v>
      </c>
      <c r="U743" s="4">
        <v>0</v>
      </c>
    </row>
    <row r="744" spans="1:21" x14ac:dyDescent="0.3">
      <c r="A744" s="1">
        <v>40038</v>
      </c>
      <c r="B744">
        <v>1</v>
      </c>
      <c r="C744" s="9">
        <v>2297809</v>
      </c>
      <c r="D744" s="2">
        <v>-1.0500000000000001E-2</v>
      </c>
      <c r="P744" s="4">
        <v>717</v>
      </c>
      <c r="Q744" s="4">
        <v>-0.1765664574445342</v>
      </c>
      <c r="R744" s="4">
        <v>0.1765664574445342</v>
      </c>
      <c r="T744" s="4">
        <v>39.872008903728435</v>
      </c>
      <c r="U744" s="4">
        <v>0</v>
      </c>
    </row>
    <row r="745" spans="1:21" x14ac:dyDescent="0.3">
      <c r="A745" s="1">
        <v>40039</v>
      </c>
      <c r="B745">
        <v>0</v>
      </c>
      <c r="C745" s="9">
        <v>2286189</v>
      </c>
      <c r="D745" s="2">
        <v>-1.4800000000000001E-2</v>
      </c>
      <c r="P745" s="4">
        <v>718</v>
      </c>
      <c r="Q745" s="4">
        <v>-0.12749870843084482</v>
      </c>
      <c r="R745" s="4">
        <v>0.12749870843084482</v>
      </c>
      <c r="T745" s="4">
        <v>39.927657206455201</v>
      </c>
      <c r="U745" s="4">
        <v>0</v>
      </c>
    </row>
    <row r="746" spans="1:21" x14ac:dyDescent="0.3">
      <c r="A746" s="1">
        <v>40042</v>
      </c>
      <c r="B746">
        <v>1</v>
      </c>
      <c r="C746" s="9">
        <v>2798954</v>
      </c>
      <c r="D746" s="2">
        <v>-2.8299999999999999E-2</v>
      </c>
      <c r="P746" s="4">
        <v>719</v>
      </c>
      <c r="Q746" s="4">
        <v>-0.10017374714726829</v>
      </c>
      <c r="R746" s="4">
        <v>0.10017374714726829</v>
      </c>
      <c r="T746" s="4">
        <v>39.983305509181967</v>
      </c>
      <c r="U746" s="4">
        <v>0</v>
      </c>
    </row>
    <row r="747" spans="1:21" x14ac:dyDescent="0.3">
      <c r="A747" s="1">
        <v>40043</v>
      </c>
      <c r="B747">
        <v>1</v>
      </c>
      <c r="C747" s="9">
        <v>2561312</v>
      </c>
      <c r="D747" s="2">
        <v>8.3999999999999995E-3</v>
      </c>
      <c r="P747" s="4">
        <v>720</v>
      </c>
      <c r="Q747" s="4">
        <v>-0.15087136295799833</v>
      </c>
      <c r="R747" s="4">
        <v>0.15087136295799833</v>
      </c>
      <c r="T747" s="4">
        <v>40.038953811908733</v>
      </c>
      <c r="U747" s="4">
        <v>0</v>
      </c>
    </row>
    <row r="748" spans="1:21" x14ac:dyDescent="0.3">
      <c r="A748" s="1">
        <v>40044</v>
      </c>
      <c r="B748">
        <v>1</v>
      </c>
      <c r="C748" s="9">
        <v>2833176</v>
      </c>
      <c r="D748" s="2">
        <v>3.3E-3</v>
      </c>
      <c r="P748" s="4">
        <v>721</v>
      </c>
      <c r="Q748" s="4">
        <v>-7.6875033724108754E-2</v>
      </c>
      <c r="R748" s="4">
        <v>7.6875033724108754E-2</v>
      </c>
      <c r="T748" s="4">
        <v>40.094602114635499</v>
      </c>
      <c r="U748" s="4">
        <v>0</v>
      </c>
    </row>
    <row r="749" spans="1:21" x14ac:dyDescent="0.3">
      <c r="A749" s="1">
        <v>40045</v>
      </c>
      <c r="B749">
        <v>1</v>
      </c>
      <c r="C749" s="9">
        <v>2912539</v>
      </c>
      <c r="D749" s="2">
        <v>2.0899999999999998E-2</v>
      </c>
      <c r="P749" s="4">
        <v>722</v>
      </c>
      <c r="Q749" s="4">
        <v>-0.14921425647027578</v>
      </c>
      <c r="R749" s="4">
        <v>0.14921425647027578</v>
      </c>
      <c r="T749" s="4">
        <v>40.150250417362265</v>
      </c>
      <c r="U749" s="4">
        <v>0</v>
      </c>
    </row>
    <row r="750" spans="1:21" x14ac:dyDescent="0.3">
      <c r="A750" s="1">
        <v>40046</v>
      </c>
      <c r="B750">
        <v>1</v>
      </c>
      <c r="C750" s="9">
        <v>2706720</v>
      </c>
      <c r="D750" s="2">
        <v>-4.5999999999999999E-3</v>
      </c>
      <c r="P750" s="4">
        <v>723</v>
      </c>
      <c r="Q750" s="4">
        <v>-5.8086249334427915E-2</v>
      </c>
      <c r="R750" s="4">
        <v>1.0580862493344279</v>
      </c>
      <c r="T750" s="4">
        <v>40.205898720089031</v>
      </c>
      <c r="U750" s="4">
        <v>0</v>
      </c>
    </row>
    <row r="751" spans="1:21" x14ac:dyDescent="0.3">
      <c r="A751" s="1">
        <v>40049</v>
      </c>
      <c r="B751">
        <v>1</v>
      </c>
      <c r="C751" s="9">
        <v>2918361</v>
      </c>
      <c r="D751" s="2">
        <v>-1.6E-2</v>
      </c>
      <c r="P751" s="4">
        <v>724</v>
      </c>
      <c r="Q751" s="4">
        <v>-4.4075272141567014E-2</v>
      </c>
      <c r="R751" s="4">
        <v>1.0440752721415669</v>
      </c>
      <c r="T751" s="4">
        <v>40.261547022815805</v>
      </c>
      <c r="U751" s="4">
        <v>0</v>
      </c>
    </row>
    <row r="752" spans="1:21" x14ac:dyDescent="0.3">
      <c r="A752" s="1">
        <v>40051</v>
      </c>
      <c r="B752">
        <v>1</v>
      </c>
      <c r="C752" s="9">
        <v>3441513</v>
      </c>
      <c r="D752" s="2">
        <v>3.56E-2</v>
      </c>
      <c r="P752" s="4">
        <v>725</v>
      </c>
      <c r="Q752" s="4">
        <v>-5.2591818825710138E-2</v>
      </c>
      <c r="R752" s="4">
        <v>1.0525918188257102</v>
      </c>
      <c r="T752" s="4">
        <v>40.317195325542571</v>
      </c>
      <c r="U752" s="4">
        <v>0</v>
      </c>
    </row>
    <row r="753" spans="1:21" x14ac:dyDescent="0.3">
      <c r="A753" s="1">
        <v>40052</v>
      </c>
      <c r="B753">
        <v>1</v>
      </c>
      <c r="C753" s="9">
        <v>2563851</v>
      </c>
      <c r="D753" s="2">
        <v>-1.1000000000000001E-3</v>
      </c>
      <c r="P753" s="4">
        <v>726</v>
      </c>
      <c r="Q753" s="4">
        <v>-5.3271895513441928E-2</v>
      </c>
      <c r="R753" s="4">
        <v>1.0532718955134419</v>
      </c>
      <c r="T753" s="4">
        <v>40.372843628269337</v>
      </c>
      <c r="U753" s="4">
        <v>0</v>
      </c>
    </row>
    <row r="754" spans="1:21" x14ac:dyDescent="0.3">
      <c r="A754" s="1">
        <v>40056</v>
      </c>
      <c r="B754">
        <v>1</v>
      </c>
      <c r="C754" s="9">
        <v>2807756</v>
      </c>
      <c r="D754" s="2">
        <v>1.7600000000000001E-2</v>
      </c>
      <c r="P754" s="4">
        <v>727</v>
      </c>
      <c r="Q754" s="4">
        <v>-9.1087500717254993E-2</v>
      </c>
      <c r="R754" s="4">
        <v>9.1087500717254993E-2</v>
      </c>
      <c r="T754" s="4">
        <v>40.428491930996103</v>
      </c>
      <c r="U754" s="4">
        <v>0</v>
      </c>
    </row>
    <row r="755" spans="1:21" x14ac:dyDescent="0.3">
      <c r="A755" s="1">
        <v>40058</v>
      </c>
      <c r="B755">
        <v>0</v>
      </c>
      <c r="C755" s="9">
        <v>2554447</v>
      </c>
      <c r="D755" s="2">
        <v>1.9E-3</v>
      </c>
      <c r="P755" s="4">
        <v>728</v>
      </c>
      <c r="Q755" s="4">
        <v>-0.14244407863003411</v>
      </c>
      <c r="R755" s="4">
        <v>1.1424440786300341</v>
      </c>
      <c r="T755" s="4">
        <v>40.484140233722869</v>
      </c>
      <c r="U755" s="4">
        <v>0</v>
      </c>
    </row>
    <row r="756" spans="1:21" x14ac:dyDescent="0.3">
      <c r="A756" s="1">
        <v>40059</v>
      </c>
      <c r="B756">
        <v>0</v>
      </c>
      <c r="C756" s="9">
        <v>2075065</v>
      </c>
      <c r="D756" s="2">
        <v>2.5999999999999999E-3</v>
      </c>
      <c r="P756" s="4">
        <v>729</v>
      </c>
      <c r="Q756" s="4">
        <v>-6.8514878502354715E-2</v>
      </c>
      <c r="R756" s="4">
        <v>1.0685148785023548</v>
      </c>
      <c r="T756" s="4">
        <v>40.539788536449635</v>
      </c>
      <c r="U756" s="4">
        <v>0</v>
      </c>
    </row>
    <row r="757" spans="1:21" x14ac:dyDescent="0.3">
      <c r="A757" s="1">
        <v>40060</v>
      </c>
      <c r="B757">
        <v>0</v>
      </c>
      <c r="C757" s="9">
        <v>2268668</v>
      </c>
      <c r="D757" s="2">
        <v>1.6899999999999998E-2</v>
      </c>
      <c r="P757" s="4">
        <v>730</v>
      </c>
      <c r="Q757" s="4">
        <v>-5.1942802878220423E-2</v>
      </c>
      <c r="R757" s="4">
        <v>1.0519428028782205</v>
      </c>
      <c r="T757" s="4">
        <v>40.595436839176401</v>
      </c>
      <c r="U757" s="4">
        <v>0</v>
      </c>
    </row>
    <row r="758" spans="1:21" x14ac:dyDescent="0.3">
      <c r="A758" s="1">
        <v>40064</v>
      </c>
      <c r="B758">
        <v>0</v>
      </c>
      <c r="C758" s="9">
        <v>2515458</v>
      </c>
      <c r="D758" s="2">
        <v>3.2000000000000002E-3</v>
      </c>
      <c r="P758" s="4">
        <v>731</v>
      </c>
      <c r="Q758" s="4">
        <v>-6.4193933141390019E-2</v>
      </c>
      <c r="R758" s="4">
        <v>1.0641939331413901</v>
      </c>
      <c r="T758" s="4">
        <v>40.651085141903167</v>
      </c>
      <c r="U758" s="4">
        <v>0</v>
      </c>
    </row>
    <row r="759" spans="1:21" x14ac:dyDescent="0.3">
      <c r="A759" s="1">
        <v>40065</v>
      </c>
      <c r="B759">
        <v>0</v>
      </c>
      <c r="C759" s="9">
        <v>2777395</v>
      </c>
      <c r="D759" s="2">
        <v>7.4999999999999997E-3</v>
      </c>
      <c r="P759" s="4">
        <v>732</v>
      </c>
      <c r="Q759" s="4">
        <v>-5.3796023294070461E-2</v>
      </c>
      <c r="R759" s="4">
        <v>1.0537960232940704</v>
      </c>
      <c r="T759" s="4">
        <v>40.70673344462994</v>
      </c>
      <c r="U759" s="4">
        <v>0</v>
      </c>
    </row>
    <row r="760" spans="1:21" x14ac:dyDescent="0.3">
      <c r="A760" s="1">
        <v>40066</v>
      </c>
      <c r="B760">
        <v>0</v>
      </c>
      <c r="C760" s="9">
        <v>2077687</v>
      </c>
      <c r="D760" s="2">
        <v>6.9999999999999999E-4</v>
      </c>
      <c r="P760" s="4">
        <v>733</v>
      </c>
      <c r="Q760" s="4">
        <v>-9.9620584566024267E-2</v>
      </c>
      <c r="R760" s="4">
        <v>1.0996205845660243</v>
      </c>
      <c r="T760" s="4">
        <v>40.762381747356706</v>
      </c>
      <c r="U760" s="4">
        <v>0</v>
      </c>
    </row>
    <row r="761" spans="1:21" x14ac:dyDescent="0.3">
      <c r="A761" s="1">
        <v>40067</v>
      </c>
      <c r="B761">
        <v>0</v>
      </c>
      <c r="C761" s="9">
        <v>3045723</v>
      </c>
      <c r="D761" s="2">
        <v>-1.2800000000000001E-2</v>
      </c>
      <c r="P761" s="4">
        <v>734</v>
      </c>
      <c r="Q761" s="4">
        <v>-6.6983352479662903E-2</v>
      </c>
      <c r="R761" s="4">
        <v>1.0669833524796628</v>
      </c>
      <c r="T761" s="4">
        <v>40.818030050083472</v>
      </c>
      <c r="U761" s="4">
        <v>0</v>
      </c>
    </row>
    <row r="762" spans="1:21" x14ac:dyDescent="0.3">
      <c r="A762" s="1">
        <v>40070</v>
      </c>
      <c r="B762">
        <v>1</v>
      </c>
      <c r="C762" s="9">
        <v>2804025</v>
      </c>
      <c r="D762" s="2">
        <v>2.9399999999999999E-2</v>
      </c>
      <c r="P762" s="4">
        <v>735</v>
      </c>
      <c r="Q762" s="4">
        <v>-8.1837886584370925E-2</v>
      </c>
      <c r="R762" s="4">
        <v>1.081837886584371</v>
      </c>
      <c r="T762" s="4">
        <v>40.873678352810238</v>
      </c>
      <c r="U762" s="4">
        <v>0</v>
      </c>
    </row>
    <row r="763" spans="1:21" x14ac:dyDescent="0.3">
      <c r="A763" s="1">
        <v>40071</v>
      </c>
      <c r="B763">
        <v>0</v>
      </c>
      <c r="C763" s="9">
        <v>3828840</v>
      </c>
      <c r="D763" s="2">
        <v>2.6700000000000002E-2</v>
      </c>
      <c r="P763" s="4">
        <v>736</v>
      </c>
      <c r="Q763" s="4">
        <v>-0.1401861693890368</v>
      </c>
      <c r="R763" s="4">
        <v>1.1401861693890367</v>
      </c>
      <c r="T763" s="4">
        <v>40.929326655537004</v>
      </c>
      <c r="U763" s="4">
        <v>0</v>
      </c>
    </row>
    <row r="764" spans="1:21" x14ac:dyDescent="0.3">
      <c r="A764" s="1">
        <v>40072</v>
      </c>
      <c r="B764">
        <v>1</v>
      </c>
      <c r="C764" s="9">
        <v>4027064</v>
      </c>
      <c r="D764" s="2">
        <v>-1E-3</v>
      </c>
      <c r="P764" s="4">
        <v>737</v>
      </c>
      <c r="Q764" s="4">
        <v>-8.9102437701064297E-2</v>
      </c>
      <c r="R764" s="4">
        <v>1.0891024377010643</v>
      </c>
      <c r="T764" s="4">
        <v>40.98497495826377</v>
      </c>
      <c r="U764" s="4">
        <v>0</v>
      </c>
    </row>
    <row r="765" spans="1:21" x14ac:dyDescent="0.3">
      <c r="A765" s="1">
        <v>40073</v>
      </c>
      <c r="B765">
        <v>0</v>
      </c>
      <c r="C765" s="9">
        <v>3736902</v>
      </c>
      <c r="D765" s="2">
        <v>1.46E-2</v>
      </c>
      <c r="P765" s="4">
        <v>738</v>
      </c>
      <c r="Q765" s="4">
        <v>-4.9048389994069908E-2</v>
      </c>
      <c r="R765" s="4">
        <v>1.0490483899940699</v>
      </c>
      <c r="T765" s="4">
        <v>41.040623260990536</v>
      </c>
      <c r="U765" s="4">
        <v>0</v>
      </c>
    </row>
    <row r="766" spans="1:21" x14ac:dyDescent="0.3">
      <c r="A766" s="1">
        <v>40074</v>
      </c>
      <c r="B766">
        <v>0</v>
      </c>
      <c r="C766" s="9">
        <v>4269026</v>
      </c>
      <c r="D766" s="2">
        <v>1.2699999999999999E-2</v>
      </c>
      <c r="P766" s="4">
        <v>739</v>
      </c>
      <c r="Q766" s="4">
        <v>-0.10448380701552219</v>
      </c>
      <c r="R766" s="4">
        <v>1.1044838070155223</v>
      </c>
      <c r="T766" s="4">
        <v>41.096271563717302</v>
      </c>
      <c r="U766" s="4">
        <v>0</v>
      </c>
    </row>
    <row r="767" spans="1:21" x14ac:dyDescent="0.3">
      <c r="A767" s="1">
        <v>40077</v>
      </c>
      <c r="B767">
        <v>0</v>
      </c>
      <c r="C767" s="9">
        <v>2950187</v>
      </c>
      <c r="D767" s="2">
        <v>-1.67E-2</v>
      </c>
      <c r="P767" s="4">
        <v>740</v>
      </c>
      <c r="Q767" s="4">
        <v>-5.1580093290645238E-2</v>
      </c>
      <c r="R767" s="4">
        <v>1.0515800932906452</v>
      </c>
      <c r="T767" s="4">
        <v>41.151919866444068</v>
      </c>
      <c r="U767" s="4">
        <v>0</v>
      </c>
    </row>
    <row r="768" spans="1:21" x14ac:dyDescent="0.3">
      <c r="A768" s="1">
        <v>40078</v>
      </c>
      <c r="B768">
        <v>0</v>
      </c>
      <c r="C768" s="9">
        <v>3321153</v>
      </c>
      <c r="D768" s="2">
        <v>-3.7000000000000002E-3</v>
      </c>
      <c r="P768" s="4">
        <v>741</v>
      </c>
      <c r="Q768" s="4">
        <v>-9.8248500784104492E-2</v>
      </c>
      <c r="R768" s="4">
        <v>1.0982485007841045</v>
      </c>
      <c r="T768" s="4">
        <v>41.207568169170841</v>
      </c>
      <c r="U768" s="4">
        <v>0</v>
      </c>
    </row>
    <row r="769" spans="1:21" x14ac:dyDescent="0.3">
      <c r="A769" s="1">
        <v>40079</v>
      </c>
      <c r="B769">
        <v>0</v>
      </c>
      <c r="C769" s="9">
        <v>2814616</v>
      </c>
      <c r="D769" s="2">
        <v>-2.18E-2</v>
      </c>
      <c r="P769" s="4">
        <v>742</v>
      </c>
      <c r="Q769" s="4">
        <v>-8.1776076223061336E-2</v>
      </c>
      <c r="R769" s="4">
        <v>1.0817760762230613</v>
      </c>
      <c r="T769" s="4">
        <v>41.263216471897607</v>
      </c>
      <c r="U769" s="4">
        <v>0</v>
      </c>
    </row>
    <row r="770" spans="1:21" x14ac:dyDescent="0.3">
      <c r="A770" s="1">
        <v>40080</v>
      </c>
      <c r="B770">
        <v>1</v>
      </c>
      <c r="C770" s="9">
        <v>2832892</v>
      </c>
      <c r="D770" s="2">
        <v>-3.1E-2</v>
      </c>
      <c r="P770" s="4">
        <v>743</v>
      </c>
      <c r="Q770" s="4">
        <v>-4.4529893420067343E-2</v>
      </c>
      <c r="R770" s="4">
        <v>1.0445298934200673</v>
      </c>
      <c r="T770" s="4">
        <v>41.318864774624373</v>
      </c>
      <c r="U770" s="4">
        <v>0</v>
      </c>
    </row>
    <row r="771" spans="1:21" x14ac:dyDescent="0.3">
      <c r="A771" s="1">
        <v>40081</v>
      </c>
      <c r="B771">
        <v>0</v>
      </c>
      <c r="C771" s="9">
        <v>2351768</v>
      </c>
      <c r="D771" s="2">
        <v>-6.0000000000000001E-3</v>
      </c>
      <c r="P771" s="4">
        <v>744</v>
      </c>
      <c r="Q771" s="4">
        <v>-4.2156889693578017E-2</v>
      </c>
      <c r="R771" s="4">
        <v>4.2156889693578017E-2</v>
      </c>
      <c r="T771" s="4">
        <v>41.374513077351139</v>
      </c>
      <c r="U771" s="4">
        <v>0</v>
      </c>
    </row>
    <row r="772" spans="1:21" x14ac:dyDescent="0.3">
      <c r="A772" s="1">
        <v>40084</v>
      </c>
      <c r="B772">
        <v>0</v>
      </c>
      <c r="C772" s="9">
        <v>2390703</v>
      </c>
      <c r="D772" s="2">
        <v>2.75E-2</v>
      </c>
      <c r="P772" s="4">
        <v>745</v>
      </c>
      <c r="Q772" s="4">
        <v>-5.0607591119465341E-2</v>
      </c>
      <c r="R772" s="4">
        <v>1.0506075911194654</v>
      </c>
      <c r="T772" s="4">
        <v>41.430161380077905</v>
      </c>
      <c r="U772" s="4">
        <v>0</v>
      </c>
    </row>
    <row r="773" spans="1:21" x14ac:dyDescent="0.3">
      <c r="A773" s="1">
        <v>40085</v>
      </c>
      <c r="B773">
        <v>0</v>
      </c>
      <c r="C773" s="9">
        <v>1689968</v>
      </c>
      <c r="D773" s="2">
        <v>-6.9999999999999999E-4</v>
      </c>
      <c r="P773" s="4">
        <v>746</v>
      </c>
      <c r="Q773" s="4">
        <v>-6.1109950054316492E-2</v>
      </c>
      <c r="R773" s="4">
        <v>1.0611099500543164</v>
      </c>
      <c r="T773" s="4">
        <v>41.485809682804671</v>
      </c>
      <c r="U773" s="4">
        <v>0</v>
      </c>
    </row>
    <row r="774" spans="1:21" x14ac:dyDescent="0.3">
      <c r="A774" s="1">
        <v>40086</v>
      </c>
      <c r="B774">
        <v>0</v>
      </c>
      <c r="C774" s="9">
        <v>2475300</v>
      </c>
      <c r="D774" s="2">
        <v>-1.5299999999999999E-2</v>
      </c>
      <c r="P774" s="4">
        <v>747</v>
      </c>
      <c r="Q774" s="4">
        <v>-6.6564980987654135E-2</v>
      </c>
      <c r="R774" s="4">
        <v>1.0665649809876541</v>
      </c>
      <c r="T774" s="4">
        <v>41.541457985531437</v>
      </c>
      <c r="U774" s="4">
        <v>0</v>
      </c>
    </row>
    <row r="775" spans="1:21" x14ac:dyDescent="0.3">
      <c r="A775" s="1">
        <v>40087</v>
      </c>
      <c r="B775">
        <v>0</v>
      </c>
      <c r="C775" s="9">
        <v>2699895</v>
      </c>
      <c r="D775" s="2">
        <v>-3.9399999999999998E-2</v>
      </c>
      <c r="P775" s="4">
        <v>748</v>
      </c>
      <c r="Q775" s="4">
        <v>-7.7198418814661968E-2</v>
      </c>
      <c r="R775" s="4">
        <v>1.0771984188146619</v>
      </c>
      <c r="T775" s="4">
        <v>41.597106288258203</v>
      </c>
      <c r="U775" s="4">
        <v>0</v>
      </c>
    </row>
    <row r="776" spans="1:21" x14ac:dyDescent="0.3">
      <c r="A776" s="1">
        <v>40088</v>
      </c>
      <c r="B776">
        <v>0</v>
      </c>
      <c r="C776" s="9">
        <v>2190964</v>
      </c>
      <c r="D776" s="2">
        <v>4.4000000000000003E-3</v>
      </c>
      <c r="P776" s="4">
        <v>749</v>
      </c>
      <c r="Q776" s="4">
        <v>-5.9162382649833652E-2</v>
      </c>
      <c r="R776" s="4">
        <v>1.0591623826498338</v>
      </c>
      <c r="T776" s="4">
        <v>41.652754590984969</v>
      </c>
      <c r="U776" s="4">
        <v>0</v>
      </c>
    </row>
    <row r="777" spans="1:21" x14ac:dyDescent="0.3">
      <c r="A777" s="1">
        <v>40091</v>
      </c>
      <c r="B777">
        <v>0</v>
      </c>
      <c r="C777" s="9">
        <v>2660833</v>
      </c>
      <c r="D777" s="2">
        <v>2.1399999999999999E-2</v>
      </c>
      <c r="P777" s="4">
        <v>750</v>
      </c>
      <c r="Q777" s="4">
        <v>-5.9890083491055048E-2</v>
      </c>
      <c r="R777" s="4">
        <v>1.059890083491055</v>
      </c>
      <c r="T777" s="4">
        <v>41.708402893711742</v>
      </c>
      <c r="U777" s="4">
        <v>0</v>
      </c>
    </row>
    <row r="778" spans="1:21" x14ac:dyDescent="0.3">
      <c r="A778" s="1">
        <v>40092</v>
      </c>
      <c r="B778">
        <v>0</v>
      </c>
      <c r="C778" s="9">
        <v>2310658</v>
      </c>
      <c r="D778" s="2">
        <v>-8.8000000000000005E-3</v>
      </c>
      <c r="P778" s="4">
        <v>751</v>
      </c>
      <c r="Q778" s="4">
        <v>-9.9474692787755337E-2</v>
      </c>
      <c r="R778" s="4">
        <v>1.0994746927877554</v>
      </c>
      <c r="T778" s="4">
        <v>41.764051196438508</v>
      </c>
      <c r="U778" s="4">
        <v>0</v>
      </c>
    </row>
    <row r="779" spans="1:21" x14ac:dyDescent="0.3">
      <c r="A779" s="1">
        <v>40093</v>
      </c>
      <c r="B779">
        <v>0</v>
      </c>
      <c r="C779" s="9">
        <v>3099580</v>
      </c>
      <c r="D779" s="2">
        <v>3.1600000000000003E-2</v>
      </c>
      <c r="P779" s="4">
        <v>752</v>
      </c>
      <c r="Q779" s="4">
        <v>-5.6683986058137278E-2</v>
      </c>
      <c r="R779" s="4">
        <v>1.0566839860581372</v>
      </c>
      <c r="T779" s="4">
        <v>41.819699499165274</v>
      </c>
      <c r="U779" s="4">
        <v>0</v>
      </c>
    </row>
    <row r="780" spans="1:21" x14ac:dyDescent="0.3">
      <c r="A780" s="1">
        <v>40094</v>
      </c>
      <c r="B780">
        <v>0</v>
      </c>
      <c r="C780" s="9">
        <v>2985319</v>
      </c>
      <c r="D780" s="2">
        <v>-1.3899999999999999E-2</v>
      </c>
      <c r="P780" s="4">
        <v>753</v>
      </c>
      <c r="Q780" s="4">
        <v>-7.260194971631545E-2</v>
      </c>
      <c r="R780" s="4">
        <v>1.0726019497163155</v>
      </c>
      <c r="T780" s="4">
        <v>41.87534780189204</v>
      </c>
      <c r="U780" s="4">
        <v>0</v>
      </c>
    </row>
    <row r="781" spans="1:21" x14ac:dyDescent="0.3">
      <c r="A781" s="1">
        <v>40095</v>
      </c>
      <c r="B781">
        <v>0</v>
      </c>
      <c r="C781" s="9">
        <v>2739687</v>
      </c>
      <c r="D781" s="2">
        <v>-5.3E-3</v>
      </c>
      <c r="P781" s="4">
        <v>754</v>
      </c>
      <c r="Q781" s="4">
        <v>-5.7832622613612904E-2</v>
      </c>
      <c r="R781" s="4">
        <v>5.7832622613612904E-2</v>
      </c>
      <c r="T781" s="4">
        <v>41.930996104618806</v>
      </c>
      <c r="U781" s="4">
        <v>0</v>
      </c>
    </row>
    <row r="782" spans="1:21" x14ac:dyDescent="0.3">
      <c r="A782" s="1">
        <v>40098</v>
      </c>
      <c r="B782">
        <v>0</v>
      </c>
      <c r="C782" s="9">
        <v>1890857</v>
      </c>
      <c r="D782" s="2">
        <v>8.8999999999999999E-3</v>
      </c>
      <c r="P782" s="4">
        <v>755</v>
      </c>
      <c r="Q782" s="4">
        <v>-4.4285925859370204E-2</v>
      </c>
      <c r="R782" s="4">
        <v>4.4285925859370204E-2</v>
      </c>
      <c r="T782" s="4">
        <v>41.986644407345572</v>
      </c>
      <c r="U782" s="4">
        <v>0</v>
      </c>
    </row>
    <row r="783" spans="1:21" x14ac:dyDescent="0.3">
      <c r="A783" s="1">
        <v>40099</v>
      </c>
      <c r="B783">
        <v>0</v>
      </c>
      <c r="C783" s="9">
        <v>1681268</v>
      </c>
      <c r="D783" s="2">
        <v>0</v>
      </c>
      <c r="P783" s="4">
        <v>756</v>
      </c>
      <c r="Q783" s="4">
        <v>-5.6663668761757463E-2</v>
      </c>
      <c r="R783" s="4">
        <v>5.6663668761757463E-2</v>
      </c>
      <c r="T783" s="4">
        <v>42.042292710072338</v>
      </c>
      <c r="U783" s="4">
        <v>0</v>
      </c>
    </row>
    <row r="784" spans="1:21" x14ac:dyDescent="0.3">
      <c r="A784" s="1">
        <v>40100</v>
      </c>
      <c r="B784">
        <v>0</v>
      </c>
      <c r="C784" s="9">
        <v>5768663</v>
      </c>
      <c r="D784" s="2">
        <v>4.3299999999999998E-2</v>
      </c>
      <c r="P784" s="4">
        <v>757</v>
      </c>
      <c r="Q784" s="4">
        <v>-5.7319597453739823E-2</v>
      </c>
      <c r="R784" s="4">
        <v>5.7319597453739823E-2</v>
      </c>
      <c r="T784" s="4">
        <v>42.097941012799104</v>
      </c>
      <c r="U784" s="4">
        <v>0</v>
      </c>
    </row>
    <row r="785" spans="1:21" x14ac:dyDescent="0.3">
      <c r="A785" s="1">
        <v>40101</v>
      </c>
      <c r="B785">
        <v>-1</v>
      </c>
      <c r="C785" s="9">
        <v>3236831</v>
      </c>
      <c r="D785" s="2">
        <v>1.18E-2</v>
      </c>
      <c r="P785" s="4">
        <v>758</v>
      </c>
      <c r="Q785" s="4">
        <v>-6.6939344987247393E-2</v>
      </c>
      <c r="R785" s="4">
        <v>6.6939344987247393E-2</v>
      </c>
      <c r="T785" s="4">
        <v>42.153589315525871</v>
      </c>
      <c r="U785" s="4">
        <v>0</v>
      </c>
    </row>
    <row r="786" spans="1:21" x14ac:dyDescent="0.3">
      <c r="A786" s="1">
        <v>40102</v>
      </c>
      <c r="B786">
        <v>-1</v>
      </c>
      <c r="C786" s="9">
        <v>3436820</v>
      </c>
      <c r="D786" s="2">
        <v>-1.0500000000000001E-2</v>
      </c>
      <c r="P786" s="4">
        <v>759</v>
      </c>
      <c r="Q786" s="4">
        <v>-4.3461939713125557E-2</v>
      </c>
      <c r="R786" s="4">
        <v>4.3461939713125557E-2</v>
      </c>
      <c r="T786" s="4">
        <v>42.209237618252644</v>
      </c>
      <c r="U786" s="4">
        <v>0</v>
      </c>
    </row>
    <row r="787" spans="1:21" x14ac:dyDescent="0.3">
      <c r="A787" s="1">
        <v>40105</v>
      </c>
      <c r="B787">
        <v>-1</v>
      </c>
      <c r="C787" s="9">
        <v>3234377</v>
      </c>
      <c r="D787" s="2">
        <v>-8.8999999999999999E-3</v>
      </c>
      <c r="P787" s="4">
        <v>760</v>
      </c>
      <c r="Q787" s="4">
        <v>-6.5092857823317196E-2</v>
      </c>
      <c r="R787" s="4">
        <v>6.5092857823317196E-2</v>
      </c>
      <c r="T787" s="4">
        <v>42.26488592097941</v>
      </c>
      <c r="U787" s="4">
        <v>0</v>
      </c>
    </row>
    <row r="788" spans="1:21" x14ac:dyDescent="0.3">
      <c r="A788" s="1">
        <v>40106</v>
      </c>
      <c r="B788">
        <v>-1</v>
      </c>
      <c r="C788" s="9">
        <v>3184176</v>
      </c>
      <c r="D788" s="2">
        <v>-4.1000000000000003E-3</v>
      </c>
      <c r="P788" s="4">
        <v>761</v>
      </c>
      <c r="Q788" s="4">
        <v>-7.8082750054157379E-2</v>
      </c>
      <c r="R788" s="4">
        <v>1.0780827500541574</v>
      </c>
      <c r="T788" s="4">
        <v>42.320534223706176</v>
      </c>
      <c r="U788" s="4">
        <v>0</v>
      </c>
    </row>
    <row r="789" spans="1:21" x14ac:dyDescent="0.3">
      <c r="A789" s="1">
        <v>40107</v>
      </c>
      <c r="B789">
        <v>0</v>
      </c>
      <c r="C789" s="9">
        <v>3063299</v>
      </c>
      <c r="D789" s="2">
        <v>-3.0999999999999999E-3</v>
      </c>
      <c r="P789" s="4">
        <v>762</v>
      </c>
      <c r="Q789" s="4">
        <v>-0.10647262082886712</v>
      </c>
      <c r="R789" s="4">
        <v>0.10647262082886712</v>
      </c>
      <c r="T789" s="4">
        <v>42.376182526432942</v>
      </c>
      <c r="U789" s="4">
        <v>0</v>
      </c>
    </row>
    <row r="790" spans="1:21" x14ac:dyDescent="0.3">
      <c r="A790" s="1">
        <v>40108</v>
      </c>
      <c r="B790">
        <v>0</v>
      </c>
      <c r="C790" s="9">
        <v>2809476</v>
      </c>
      <c r="D790" s="2">
        <v>1.66E-2</v>
      </c>
      <c r="P790" s="4">
        <v>763</v>
      </c>
      <c r="Q790" s="4">
        <v>-9.9091754876392449E-2</v>
      </c>
      <c r="R790" s="4">
        <v>1.0990917548763925</v>
      </c>
      <c r="T790" s="4">
        <v>42.431830829159708</v>
      </c>
      <c r="U790" s="4">
        <v>0</v>
      </c>
    </row>
    <row r="791" spans="1:21" x14ac:dyDescent="0.3">
      <c r="A791" s="1">
        <v>40109</v>
      </c>
      <c r="B791">
        <v>0</v>
      </c>
      <c r="C791" s="9">
        <v>2916934</v>
      </c>
      <c r="D791" s="2">
        <v>-6.7999999999999996E-3</v>
      </c>
      <c r="P791" s="4">
        <v>764</v>
      </c>
      <c r="Q791" s="4">
        <v>-9.8080088979320246E-2</v>
      </c>
      <c r="R791" s="4">
        <v>9.8080088979320246E-2</v>
      </c>
      <c r="T791" s="4">
        <v>42.487479131886474</v>
      </c>
      <c r="U791" s="4">
        <v>0</v>
      </c>
    </row>
    <row r="792" spans="1:21" x14ac:dyDescent="0.3">
      <c r="A792" s="1">
        <v>40112</v>
      </c>
      <c r="B792">
        <v>0</v>
      </c>
      <c r="C792" s="9">
        <v>3784665</v>
      </c>
      <c r="D792" s="2">
        <v>-3.3500000000000002E-2</v>
      </c>
      <c r="P792" s="4">
        <v>765</v>
      </c>
      <c r="Q792" s="4">
        <v>-0.11258532673438382</v>
      </c>
      <c r="R792" s="4">
        <v>0.11258532673438382</v>
      </c>
      <c r="T792" s="4">
        <v>42.54312743461324</v>
      </c>
      <c r="U792" s="4">
        <v>0</v>
      </c>
    </row>
    <row r="793" spans="1:21" x14ac:dyDescent="0.3">
      <c r="A793" s="1">
        <v>40113</v>
      </c>
      <c r="B793">
        <v>0</v>
      </c>
      <c r="C793" s="9">
        <v>2798911</v>
      </c>
      <c r="D793" s="2">
        <v>-1.7000000000000001E-2</v>
      </c>
      <c r="P793" s="4">
        <v>766</v>
      </c>
      <c r="Q793" s="4">
        <v>-6.0479914865424013E-2</v>
      </c>
      <c r="R793" s="4">
        <v>6.0479914865424013E-2</v>
      </c>
      <c r="T793" s="4">
        <v>42.598775737340006</v>
      </c>
      <c r="U793" s="4">
        <v>0</v>
      </c>
    </row>
    <row r="794" spans="1:21" x14ac:dyDescent="0.3">
      <c r="A794" s="1">
        <v>40114</v>
      </c>
      <c r="B794">
        <v>0</v>
      </c>
      <c r="C794" s="9">
        <v>3694892</v>
      </c>
      <c r="D794" s="2">
        <v>-2.7900000000000001E-2</v>
      </c>
      <c r="P794" s="4">
        <v>767</v>
      </c>
      <c r="Q794" s="4">
        <v>-7.7376647075354466E-2</v>
      </c>
      <c r="R794" s="4">
        <v>7.7376647075354466E-2</v>
      </c>
      <c r="T794" s="4">
        <v>42.654424040066779</v>
      </c>
      <c r="U794" s="4">
        <v>0</v>
      </c>
    </row>
    <row r="795" spans="1:21" x14ac:dyDescent="0.3">
      <c r="A795" s="1">
        <v>40115</v>
      </c>
      <c r="B795">
        <v>0</v>
      </c>
      <c r="C795" s="9">
        <v>3654661</v>
      </c>
      <c r="D795" s="2">
        <v>1.4E-2</v>
      </c>
      <c r="P795" s="4">
        <v>768</v>
      </c>
      <c r="Q795" s="4">
        <v>-5.4139594052725719E-2</v>
      </c>
      <c r="R795" s="4">
        <v>5.4139594052725719E-2</v>
      </c>
      <c r="T795" s="4">
        <v>42.710072342793545</v>
      </c>
      <c r="U795" s="4">
        <v>0</v>
      </c>
    </row>
    <row r="796" spans="1:21" x14ac:dyDescent="0.3">
      <c r="A796" s="1">
        <v>40116</v>
      </c>
      <c r="B796">
        <v>0</v>
      </c>
      <c r="C796" s="9">
        <v>6696881</v>
      </c>
      <c r="D796" s="2">
        <v>-8.1100000000000005E-2</v>
      </c>
      <c r="P796" s="4">
        <v>769</v>
      </c>
      <c r="Q796" s="4">
        <v>-5.031130888312587E-2</v>
      </c>
      <c r="R796" s="4">
        <v>1.050311308883126</v>
      </c>
      <c r="T796" s="4">
        <v>42.765720645520311</v>
      </c>
      <c r="U796" s="4">
        <v>0</v>
      </c>
    </row>
    <row r="797" spans="1:21" x14ac:dyDescent="0.3">
      <c r="A797" s="1">
        <v>40119</v>
      </c>
      <c r="B797">
        <v>0</v>
      </c>
      <c r="C797" s="9">
        <v>4482530</v>
      </c>
      <c r="D797" s="2">
        <v>-6.4999999999999997E-3</v>
      </c>
      <c r="P797" s="4">
        <v>770</v>
      </c>
      <c r="Q797" s="4">
        <v>-4.8223348128338006E-2</v>
      </c>
      <c r="R797" s="4">
        <v>4.8223348128338006E-2</v>
      </c>
      <c r="T797" s="4">
        <v>42.821368948247077</v>
      </c>
      <c r="U797" s="4">
        <v>0</v>
      </c>
    </row>
    <row r="798" spans="1:21" x14ac:dyDescent="0.3">
      <c r="A798" s="1">
        <v>40120</v>
      </c>
      <c r="B798">
        <v>0</v>
      </c>
      <c r="C798" s="9">
        <v>2795990</v>
      </c>
      <c r="D798" s="2">
        <v>9.4000000000000004E-3</v>
      </c>
      <c r="P798" s="4">
        <v>771</v>
      </c>
      <c r="Q798" s="4">
        <v>-6.5217074346011622E-2</v>
      </c>
      <c r="R798" s="4">
        <v>6.5217074346011622E-2</v>
      </c>
      <c r="T798" s="4">
        <v>42.877017250973843</v>
      </c>
      <c r="U798" s="4">
        <v>0</v>
      </c>
    </row>
    <row r="799" spans="1:21" x14ac:dyDescent="0.3">
      <c r="A799" s="1">
        <v>40121</v>
      </c>
      <c r="B799">
        <v>0</v>
      </c>
      <c r="C799" s="9">
        <v>2436520</v>
      </c>
      <c r="D799" s="2">
        <v>-1.5800000000000002E-2</v>
      </c>
      <c r="P799" s="4">
        <v>772</v>
      </c>
      <c r="Q799" s="4">
        <v>-3.1574291816091823E-2</v>
      </c>
      <c r="R799" s="4">
        <v>3.1574291816091823E-2</v>
      </c>
      <c r="T799" s="4">
        <v>42.932665553700609</v>
      </c>
      <c r="U799" s="4">
        <v>0</v>
      </c>
    </row>
    <row r="800" spans="1:21" x14ac:dyDescent="0.3">
      <c r="A800" s="1">
        <v>40122</v>
      </c>
      <c r="B800">
        <v>-1</v>
      </c>
      <c r="C800" s="9">
        <v>2197806</v>
      </c>
      <c r="D800" s="2">
        <v>1.6299999999999999E-2</v>
      </c>
      <c r="P800" s="4">
        <v>773</v>
      </c>
      <c r="Q800" s="4">
        <v>-4.7394889358746563E-2</v>
      </c>
      <c r="R800" s="4">
        <v>4.7394889358746563E-2</v>
      </c>
      <c r="T800" s="4">
        <v>42.988313856427375</v>
      </c>
      <c r="U800" s="4">
        <v>0</v>
      </c>
    </row>
    <row r="801" spans="1:21" x14ac:dyDescent="0.3">
      <c r="A801" s="1">
        <v>40123</v>
      </c>
      <c r="B801">
        <v>0</v>
      </c>
      <c r="C801" s="9">
        <v>3326108</v>
      </c>
      <c r="D801" s="2">
        <v>3.6700000000000003E-2</v>
      </c>
      <c r="P801" s="4">
        <v>774</v>
      </c>
      <c r="Q801" s="4">
        <v>-4.2482532710221337E-2</v>
      </c>
      <c r="R801" s="4">
        <v>4.2482532710221337E-2</v>
      </c>
      <c r="T801" s="4">
        <v>43.043962159154141</v>
      </c>
      <c r="U801" s="4">
        <v>0</v>
      </c>
    </row>
    <row r="802" spans="1:21" x14ac:dyDescent="0.3">
      <c r="A802" s="1">
        <v>40126</v>
      </c>
      <c r="B802">
        <v>0</v>
      </c>
      <c r="C802" s="9">
        <v>3284100</v>
      </c>
      <c r="D802" s="2">
        <v>2.06E-2</v>
      </c>
      <c r="P802" s="4">
        <v>775</v>
      </c>
      <c r="Q802" s="4">
        <v>-4.8493763687965624E-2</v>
      </c>
      <c r="R802" s="4">
        <v>4.8493763687965624E-2</v>
      </c>
      <c r="T802" s="4">
        <v>43.099610461880907</v>
      </c>
      <c r="U802" s="4">
        <v>0</v>
      </c>
    </row>
    <row r="803" spans="1:21" x14ac:dyDescent="0.3">
      <c r="A803" s="1">
        <v>40127</v>
      </c>
      <c r="B803">
        <v>0</v>
      </c>
      <c r="C803" s="9">
        <v>2552720</v>
      </c>
      <c r="D803" s="2">
        <v>-2.5700000000000001E-2</v>
      </c>
      <c r="P803" s="4">
        <v>776</v>
      </c>
      <c r="Q803" s="4">
        <v>-7.0148277231044803E-2</v>
      </c>
      <c r="R803" s="4">
        <v>7.0148277231044803E-2</v>
      </c>
      <c r="T803" s="4">
        <v>43.15525876460768</v>
      </c>
      <c r="U803" s="4">
        <v>0</v>
      </c>
    </row>
    <row r="804" spans="1:21" x14ac:dyDescent="0.3">
      <c r="A804" s="1">
        <v>40128</v>
      </c>
      <c r="B804">
        <v>0</v>
      </c>
      <c r="C804" s="9">
        <v>2386909</v>
      </c>
      <c r="D804" s="2">
        <v>4.0000000000000002E-4</v>
      </c>
      <c r="P804" s="4">
        <v>777</v>
      </c>
      <c r="Q804" s="4">
        <v>-4.5707043478779644E-2</v>
      </c>
      <c r="R804" s="4">
        <v>4.5707043478779644E-2</v>
      </c>
      <c r="T804" s="4">
        <v>43.210907067334446</v>
      </c>
      <c r="U804" s="4">
        <v>0</v>
      </c>
    </row>
    <row r="805" spans="1:21" x14ac:dyDescent="0.3">
      <c r="A805" s="1">
        <v>40129</v>
      </c>
      <c r="B805">
        <v>0</v>
      </c>
      <c r="C805" s="9">
        <v>1858400</v>
      </c>
      <c r="D805" s="2">
        <v>-6.3E-3</v>
      </c>
      <c r="P805" s="4">
        <v>778</v>
      </c>
      <c r="Q805" s="4">
        <v>-8.7681128238046677E-2</v>
      </c>
      <c r="R805" s="4">
        <v>8.7681128238046677E-2</v>
      </c>
      <c r="T805" s="4">
        <v>43.266555370061212</v>
      </c>
      <c r="U805" s="4">
        <v>0</v>
      </c>
    </row>
    <row r="806" spans="1:21" x14ac:dyDescent="0.3">
      <c r="A806" s="1">
        <v>40130</v>
      </c>
      <c r="B806">
        <v>0</v>
      </c>
      <c r="C806" s="9">
        <v>2887262</v>
      </c>
      <c r="D806" s="2">
        <v>-1.15E-2</v>
      </c>
      <c r="P806" s="4">
        <v>779</v>
      </c>
      <c r="Q806" s="4">
        <v>-6.2823154823098276E-2</v>
      </c>
      <c r="R806" s="4">
        <v>6.2823154823098276E-2</v>
      </c>
      <c r="T806" s="4">
        <v>43.322203672787978</v>
      </c>
      <c r="U806" s="4">
        <v>0</v>
      </c>
    </row>
    <row r="807" spans="1:21" x14ac:dyDescent="0.3">
      <c r="A807" s="1">
        <v>40133</v>
      </c>
      <c r="B807">
        <v>0</v>
      </c>
      <c r="C807" s="9">
        <v>3230099</v>
      </c>
      <c r="D807" s="2">
        <v>-1.26E-2</v>
      </c>
      <c r="P807" s="4">
        <v>780</v>
      </c>
      <c r="Q807" s="4">
        <v>-5.9785246278039994E-2</v>
      </c>
      <c r="R807" s="4">
        <v>5.9785246278039994E-2</v>
      </c>
      <c r="T807" s="4">
        <v>43.377851975514744</v>
      </c>
      <c r="U807" s="4">
        <v>0</v>
      </c>
    </row>
    <row r="808" spans="1:21" x14ac:dyDescent="0.3">
      <c r="A808" s="1">
        <v>40134</v>
      </c>
      <c r="B808">
        <v>0</v>
      </c>
      <c r="C808" s="9">
        <v>4074394</v>
      </c>
      <c r="D808" s="2">
        <v>-1.9E-3</v>
      </c>
      <c r="P808" s="4">
        <v>781</v>
      </c>
      <c r="Q808" s="4">
        <v>-4.1936913411853613E-2</v>
      </c>
      <c r="R808" s="4">
        <v>4.1936913411853613E-2</v>
      </c>
      <c r="T808" s="4">
        <v>43.43350027824151</v>
      </c>
      <c r="U808" s="4">
        <v>0</v>
      </c>
    </row>
    <row r="809" spans="1:21" x14ac:dyDescent="0.3">
      <c r="A809" s="1">
        <v>40135</v>
      </c>
      <c r="B809">
        <v>0</v>
      </c>
      <c r="C809" s="9">
        <v>2605083</v>
      </c>
      <c r="D809" s="2">
        <v>-4.8999999999999998E-3</v>
      </c>
      <c r="P809" s="4">
        <v>782</v>
      </c>
      <c r="Q809" s="4">
        <v>-3.1653964299955026E-2</v>
      </c>
      <c r="R809" s="4">
        <v>3.1653964299955026E-2</v>
      </c>
      <c r="T809" s="4">
        <v>43.489148580968276</v>
      </c>
      <c r="U809" s="4">
        <v>0</v>
      </c>
    </row>
    <row r="810" spans="1:21" x14ac:dyDescent="0.3">
      <c r="A810" s="1">
        <v>40136</v>
      </c>
      <c r="B810">
        <v>0</v>
      </c>
      <c r="C810" s="9">
        <v>3070777</v>
      </c>
      <c r="D810" s="2">
        <v>-3.8E-3</v>
      </c>
      <c r="P810" s="4">
        <v>783</v>
      </c>
      <c r="Q810" s="4">
        <v>-0.17049324279198669</v>
      </c>
      <c r="R810" s="4">
        <v>0.17049324279198669</v>
      </c>
      <c r="T810" s="4">
        <v>43.544796883695042</v>
      </c>
      <c r="U810" s="4">
        <v>0</v>
      </c>
    </row>
    <row r="811" spans="1:21" x14ac:dyDescent="0.3">
      <c r="A811" s="1">
        <v>40137</v>
      </c>
      <c r="B811">
        <v>0</v>
      </c>
      <c r="C811" s="9">
        <v>3037330</v>
      </c>
      <c r="D811" s="2">
        <v>-3.0999999999999999E-3</v>
      </c>
      <c r="P811" s="4">
        <v>784</v>
      </c>
      <c r="Q811" s="4">
        <v>-8.2276741162845959E-2</v>
      </c>
      <c r="R811" s="4">
        <v>-0.917723258837154</v>
      </c>
      <c r="T811" s="4">
        <v>43.600445186421808</v>
      </c>
      <c r="U811" s="4">
        <v>0</v>
      </c>
    </row>
    <row r="812" spans="1:21" x14ac:dyDescent="0.3">
      <c r="A812" s="1">
        <v>40140</v>
      </c>
      <c r="B812">
        <v>0</v>
      </c>
      <c r="C812" s="9">
        <v>2964497</v>
      </c>
      <c r="D812" s="2">
        <v>1.5E-3</v>
      </c>
      <c r="P812" s="4">
        <v>785</v>
      </c>
      <c r="Q812" s="4">
        <v>-7.7504565177781148E-2</v>
      </c>
      <c r="R812" s="4">
        <v>-0.92249543482221885</v>
      </c>
      <c r="T812" s="4">
        <v>43.656093489148581</v>
      </c>
      <c r="U812" s="4">
        <v>0</v>
      </c>
    </row>
    <row r="813" spans="1:21" x14ac:dyDescent="0.3">
      <c r="A813" s="1">
        <v>40141</v>
      </c>
      <c r="B813">
        <v>0</v>
      </c>
      <c r="C813" s="9">
        <v>2041158</v>
      </c>
      <c r="D813" s="2">
        <v>-3.0999999999999999E-3</v>
      </c>
      <c r="P813" s="4">
        <v>786</v>
      </c>
      <c r="Q813" s="4">
        <v>-7.2401591677641389E-2</v>
      </c>
      <c r="R813" s="4">
        <v>-0.92759840832235863</v>
      </c>
      <c r="T813" s="4">
        <v>43.711741791875347</v>
      </c>
      <c r="U813" s="4">
        <v>0</v>
      </c>
    </row>
    <row r="814" spans="1:21" x14ac:dyDescent="0.3">
      <c r="A814" s="1">
        <v>40142</v>
      </c>
      <c r="B814">
        <v>0</v>
      </c>
      <c r="C814" s="9">
        <v>1960196</v>
      </c>
      <c r="D814" s="2">
        <v>-5.0000000000000001E-3</v>
      </c>
      <c r="P814" s="4">
        <v>787</v>
      </c>
      <c r="Q814" s="4">
        <v>-7.3221675135069289E-2</v>
      </c>
      <c r="R814" s="4">
        <v>-0.92677832486493072</v>
      </c>
      <c r="T814" s="4">
        <v>43.767390094602113</v>
      </c>
      <c r="U814" s="4">
        <v>0</v>
      </c>
    </row>
    <row r="815" spans="1:21" x14ac:dyDescent="0.3">
      <c r="A815" s="1">
        <v>40143</v>
      </c>
      <c r="B815">
        <v>0</v>
      </c>
      <c r="C815" s="9">
        <v>0</v>
      </c>
      <c r="D815" s="2">
        <v>0</v>
      </c>
      <c r="P815" s="4">
        <v>788</v>
      </c>
      <c r="Q815" s="4">
        <v>-7.0195882083239514E-2</v>
      </c>
      <c r="R815" s="4">
        <v>7.0195882083239514E-2</v>
      </c>
      <c r="T815" s="4">
        <v>43.82303839732888</v>
      </c>
      <c r="U815" s="4">
        <v>0</v>
      </c>
    </row>
    <row r="816" spans="1:21" x14ac:dyDescent="0.3">
      <c r="A816" s="1">
        <v>40144</v>
      </c>
      <c r="B816">
        <v>0</v>
      </c>
      <c r="C816" s="9">
        <v>2568799</v>
      </c>
      <c r="D816" s="2">
        <v>6.4000000000000003E-3</v>
      </c>
      <c r="P816" s="4">
        <v>789</v>
      </c>
      <c r="Q816" s="4">
        <v>-7.217811588777806E-2</v>
      </c>
      <c r="R816" s="4">
        <v>7.217811588777806E-2</v>
      </c>
      <c r="T816" s="4">
        <v>43.878686700055646</v>
      </c>
      <c r="U816" s="4">
        <v>0</v>
      </c>
    </row>
    <row r="817" spans="1:21" x14ac:dyDescent="0.3">
      <c r="A817" s="1">
        <v>40147</v>
      </c>
      <c r="B817">
        <v>0</v>
      </c>
      <c r="C817" s="9">
        <v>4075954</v>
      </c>
      <c r="D817" s="2">
        <v>2.3999999999999998E-3</v>
      </c>
      <c r="P817" s="4">
        <v>790</v>
      </c>
      <c r="Q817" s="4">
        <v>-6.4206151697382113E-2</v>
      </c>
      <c r="R817" s="4">
        <v>6.4206151697382113E-2</v>
      </c>
      <c r="T817" s="4">
        <v>43.934335002782412</v>
      </c>
      <c r="U817" s="4">
        <v>0</v>
      </c>
    </row>
    <row r="818" spans="1:21" x14ac:dyDescent="0.3">
      <c r="A818" s="1">
        <v>40148</v>
      </c>
      <c r="B818">
        <v>-1</v>
      </c>
      <c r="C818" s="9">
        <v>2841796</v>
      </c>
      <c r="D818" s="2">
        <v>-4.7000000000000002E-3</v>
      </c>
      <c r="P818" s="4">
        <v>791</v>
      </c>
      <c r="Q818" s="4">
        <v>-7.6681319964762407E-2</v>
      </c>
      <c r="R818" s="4">
        <v>7.6681319964762407E-2</v>
      </c>
      <c r="T818" s="4">
        <v>43.989983305509178</v>
      </c>
      <c r="U818" s="4">
        <v>0</v>
      </c>
    </row>
    <row r="819" spans="1:21" x14ac:dyDescent="0.3">
      <c r="A819" s="1">
        <v>40149</v>
      </c>
      <c r="B819">
        <v>-1</v>
      </c>
      <c r="C819" s="9">
        <v>3368669</v>
      </c>
      <c r="D819" s="2">
        <v>-6.0000000000000001E-3</v>
      </c>
      <c r="P819" s="4">
        <v>792</v>
      </c>
      <c r="Q819" s="4">
        <v>-5.5958345896107868E-2</v>
      </c>
      <c r="R819" s="4">
        <v>5.5958345896107868E-2</v>
      </c>
      <c r="T819" s="4">
        <v>44.045631608235944</v>
      </c>
      <c r="U819" s="4">
        <v>0</v>
      </c>
    </row>
    <row r="820" spans="1:21" x14ac:dyDescent="0.3">
      <c r="A820" s="1">
        <v>40150</v>
      </c>
      <c r="B820">
        <v>0</v>
      </c>
      <c r="C820" s="9">
        <v>2584043</v>
      </c>
      <c r="D820" s="2">
        <v>-1.7000000000000001E-2</v>
      </c>
      <c r="P820" s="4">
        <v>793</v>
      </c>
      <c r="Q820" s="4">
        <v>-7.6734686113791459E-2</v>
      </c>
      <c r="R820" s="4">
        <v>7.6734686113791459E-2</v>
      </c>
      <c r="T820" s="4">
        <v>44.10127991096271</v>
      </c>
      <c r="U820" s="4">
        <v>0</v>
      </c>
    </row>
    <row r="821" spans="1:21" x14ac:dyDescent="0.3">
      <c r="A821" s="1">
        <v>40151</v>
      </c>
      <c r="B821">
        <v>0</v>
      </c>
      <c r="C821" s="9">
        <v>3255849</v>
      </c>
      <c r="D821" s="2">
        <v>-1.7399999999999999E-2</v>
      </c>
      <c r="P821" s="4">
        <v>794</v>
      </c>
      <c r="Q821" s="4">
        <v>-9.541501315739595E-2</v>
      </c>
      <c r="R821" s="4">
        <v>9.541501315739595E-2</v>
      </c>
      <c r="T821" s="4">
        <v>44.156928213689483</v>
      </c>
      <c r="U821" s="4">
        <v>0</v>
      </c>
    </row>
    <row r="822" spans="1:21" x14ac:dyDescent="0.3">
      <c r="A822" s="1">
        <v>40154</v>
      </c>
      <c r="B822">
        <v>-1</v>
      </c>
      <c r="C822" s="9">
        <v>2607062</v>
      </c>
      <c r="D822" s="2">
        <v>-8.5000000000000006E-3</v>
      </c>
      <c r="P822" s="4">
        <v>795</v>
      </c>
      <c r="Q822" s="4">
        <v>-0.13844604221986595</v>
      </c>
      <c r="R822" s="4">
        <v>0.13844604221986595</v>
      </c>
      <c r="T822" s="4">
        <v>44.212576516416249</v>
      </c>
      <c r="U822" s="4">
        <v>0</v>
      </c>
    </row>
    <row r="823" spans="1:21" x14ac:dyDescent="0.3">
      <c r="A823" s="1">
        <v>40155</v>
      </c>
      <c r="B823">
        <v>-1</v>
      </c>
      <c r="C823" s="9">
        <v>2832342</v>
      </c>
      <c r="D823" s="2">
        <v>-4.4999999999999997E-3</v>
      </c>
      <c r="P823" s="4">
        <v>796</v>
      </c>
      <c r="Q823" s="4">
        <v>-0.10967266128656041</v>
      </c>
      <c r="R823" s="4">
        <v>0.10967266128656041</v>
      </c>
      <c r="T823" s="4">
        <v>44.268224819143015</v>
      </c>
      <c r="U823" s="4">
        <v>0</v>
      </c>
    </row>
    <row r="824" spans="1:21" x14ac:dyDescent="0.3">
      <c r="A824" s="1">
        <v>40156</v>
      </c>
      <c r="B824">
        <v>-1</v>
      </c>
      <c r="C824" s="9">
        <v>3851027</v>
      </c>
      <c r="D824" s="2">
        <v>1.4999999999999999E-2</v>
      </c>
      <c r="P824" s="4">
        <v>797</v>
      </c>
      <c r="Q824" s="4">
        <v>-6.8377568933375807E-2</v>
      </c>
      <c r="R824" s="4">
        <v>6.8377568933375807E-2</v>
      </c>
      <c r="T824" s="4">
        <v>44.323873121869781</v>
      </c>
      <c r="U824" s="4">
        <v>0</v>
      </c>
    </row>
    <row r="825" spans="1:21" x14ac:dyDescent="0.3">
      <c r="A825" s="1">
        <v>40157</v>
      </c>
      <c r="B825">
        <v>-1</v>
      </c>
      <c r="C825" s="9">
        <v>4033729</v>
      </c>
      <c r="D825" s="2">
        <v>9.4999999999999998E-3</v>
      </c>
      <c r="P825" s="4">
        <v>798</v>
      </c>
      <c r="Q825" s="4">
        <v>-4.6035383888725745E-2</v>
      </c>
      <c r="R825" s="4">
        <v>4.6035383888725745E-2</v>
      </c>
      <c r="T825" s="4">
        <v>44.379521424596547</v>
      </c>
      <c r="U825" s="4">
        <v>0</v>
      </c>
    </row>
    <row r="826" spans="1:21" x14ac:dyDescent="0.3">
      <c r="A826" s="1">
        <v>40158</v>
      </c>
      <c r="B826">
        <v>-1</v>
      </c>
      <c r="C826" s="9">
        <v>3228389</v>
      </c>
      <c r="D826" s="2">
        <v>1.18E-2</v>
      </c>
      <c r="P826" s="4">
        <v>799</v>
      </c>
      <c r="Q826" s="4">
        <v>-5.432801801995181E-2</v>
      </c>
      <c r="R826" s="4">
        <v>-0.9456719819800482</v>
      </c>
      <c r="T826" s="4">
        <v>44.435169727323313</v>
      </c>
      <c r="U826" s="4">
        <v>0</v>
      </c>
    </row>
    <row r="827" spans="1:21" x14ac:dyDescent="0.3">
      <c r="A827" s="1">
        <v>40161</v>
      </c>
      <c r="B827">
        <v>-1</v>
      </c>
      <c r="C827" s="9">
        <v>2304184</v>
      </c>
      <c r="D827" s="2">
        <v>2.3E-3</v>
      </c>
      <c r="P827" s="4">
        <v>800</v>
      </c>
      <c r="Q827" s="4">
        <v>-9.6654678421722373E-2</v>
      </c>
      <c r="R827" s="4">
        <v>9.6654678421722373E-2</v>
      </c>
      <c r="T827" s="4">
        <v>44.490818030050079</v>
      </c>
      <c r="U827" s="4">
        <v>0</v>
      </c>
    </row>
    <row r="828" spans="1:21" x14ac:dyDescent="0.3">
      <c r="A828" s="1">
        <v>40162</v>
      </c>
      <c r="B828">
        <v>-1</v>
      </c>
      <c r="C828" s="9">
        <v>2121000</v>
      </c>
      <c r="D828" s="2">
        <v>-6.6E-3</v>
      </c>
      <c r="P828" s="4">
        <v>801</v>
      </c>
      <c r="Q828" s="4">
        <v>-8.7813120221828425E-2</v>
      </c>
      <c r="R828" s="4">
        <v>8.7813120221828425E-2</v>
      </c>
      <c r="T828" s="4">
        <v>44.546466332776845</v>
      </c>
      <c r="U828" s="4">
        <v>0</v>
      </c>
    </row>
    <row r="829" spans="1:21" x14ac:dyDescent="0.3">
      <c r="A829" s="1">
        <v>40163</v>
      </c>
      <c r="B829">
        <v>-1</v>
      </c>
      <c r="C829" s="9">
        <v>2179251</v>
      </c>
      <c r="D829" s="2">
        <v>5.8999999999999999E-3</v>
      </c>
      <c r="P829" s="4">
        <v>802</v>
      </c>
      <c r="Q829" s="4">
        <v>-4.471048479475883E-2</v>
      </c>
      <c r="R829" s="4">
        <v>4.471048479475883E-2</v>
      </c>
      <c r="T829" s="4">
        <v>44.602114635503618</v>
      </c>
      <c r="U829" s="4">
        <v>0</v>
      </c>
    </row>
    <row r="830" spans="1:21" x14ac:dyDescent="0.3">
      <c r="A830" s="1">
        <v>40164</v>
      </c>
      <c r="B830">
        <v>-1</v>
      </c>
      <c r="C830" s="9">
        <v>1906099</v>
      </c>
      <c r="D830" s="2">
        <v>-4.7000000000000002E-3</v>
      </c>
      <c r="P830" s="4">
        <v>803</v>
      </c>
      <c r="Q830" s="4">
        <v>-5.2271910470013713E-2</v>
      </c>
      <c r="R830" s="4">
        <v>5.2271910470013713E-2</v>
      </c>
      <c r="T830" s="4">
        <v>44.657762938230384</v>
      </c>
      <c r="U830" s="4">
        <v>0</v>
      </c>
    </row>
    <row r="831" spans="1:21" x14ac:dyDescent="0.3">
      <c r="A831" s="1">
        <v>40165</v>
      </c>
      <c r="B831">
        <v>-1</v>
      </c>
      <c r="C831" s="9">
        <v>3765101</v>
      </c>
      <c r="D831" s="2">
        <v>6.7000000000000002E-3</v>
      </c>
      <c r="P831" s="4">
        <v>804</v>
      </c>
      <c r="Q831" s="4">
        <v>-3.3798124663200625E-2</v>
      </c>
      <c r="R831" s="4">
        <v>3.3798124663200625E-2</v>
      </c>
      <c r="T831" s="4">
        <v>44.71341124095715</v>
      </c>
      <c r="U831" s="4">
        <v>0</v>
      </c>
    </row>
    <row r="832" spans="1:21" x14ac:dyDescent="0.3">
      <c r="A832" s="1">
        <v>40168</v>
      </c>
      <c r="B832">
        <v>-1</v>
      </c>
      <c r="C832" s="9">
        <v>2140294</v>
      </c>
      <c r="D832" s="2">
        <v>-8.2000000000000007E-3</v>
      </c>
      <c r="P832" s="4">
        <v>805</v>
      </c>
      <c r="Q832" s="4">
        <v>-6.1121086449195443E-2</v>
      </c>
      <c r="R832" s="4">
        <v>6.1121086449195443E-2</v>
      </c>
      <c r="T832" s="4">
        <v>44.769059543683916</v>
      </c>
      <c r="U832" s="4">
        <v>0</v>
      </c>
    </row>
    <row r="833" spans="1:21" x14ac:dyDescent="0.3">
      <c r="A833" s="1">
        <v>40169</v>
      </c>
      <c r="B833">
        <v>-1</v>
      </c>
      <c r="C833" s="9">
        <v>1762749</v>
      </c>
      <c r="D833" s="2">
        <v>1.5900000000000001E-2</v>
      </c>
      <c r="P833" s="4">
        <v>806</v>
      </c>
      <c r="Q833" s="4">
        <v>-7.0525317778190447E-2</v>
      </c>
      <c r="R833" s="4">
        <v>7.0525317778190447E-2</v>
      </c>
      <c r="T833" s="4">
        <v>44.824707846410682</v>
      </c>
      <c r="U833" s="4">
        <v>0</v>
      </c>
    </row>
    <row r="834" spans="1:21" x14ac:dyDescent="0.3">
      <c r="A834" s="1">
        <v>40170</v>
      </c>
      <c r="B834">
        <v>-1</v>
      </c>
      <c r="C834" s="9">
        <v>1911074</v>
      </c>
      <c r="D834" s="2">
        <v>1.4500000000000001E-2</v>
      </c>
      <c r="P834" s="4">
        <v>807</v>
      </c>
      <c r="Q834" s="4">
        <v>-0.10003570552201665</v>
      </c>
      <c r="R834" s="4">
        <v>0.10003570552201665</v>
      </c>
      <c r="T834" s="4">
        <v>44.880356149137448</v>
      </c>
      <c r="U834" s="4">
        <v>0</v>
      </c>
    </row>
    <row r="835" spans="1:21" x14ac:dyDescent="0.3">
      <c r="A835" s="1">
        <v>40171</v>
      </c>
      <c r="B835">
        <v>-1</v>
      </c>
      <c r="C835" s="9">
        <v>600788</v>
      </c>
      <c r="D835" s="2">
        <v>5.7999999999999996E-3</v>
      </c>
      <c r="P835" s="4">
        <v>808</v>
      </c>
      <c r="Q835" s="4">
        <v>-5.60778759489075E-2</v>
      </c>
      <c r="R835" s="4">
        <v>5.60778759489075E-2</v>
      </c>
      <c r="T835" s="4">
        <v>44.936004451864214</v>
      </c>
      <c r="U835" s="4">
        <v>0</v>
      </c>
    </row>
    <row r="836" spans="1:21" x14ac:dyDescent="0.3">
      <c r="A836" s="1">
        <v>40172</v>
      </c>
      <c r="B836">
        <v>-1</v>
      </c>
      <c r="C836" s="9">
        <v>0</v>
      </c>
      <c r="D836" s="2">
        <v>0</v>
      </c>
      <c r="P836" s="4">
        <v>809</v>
      </c>
      <c r="Q836" s="4">
        <v>-7.0080832373969421E-2</v>
      </c>
      <c r="R836" s="4">
        <v>7.0080832373969421E-2</v>
      </c>
      <c r="T836" s="4">
        <v>44.99165275459098</v>
      </c>
      <c r="U836" s="4">
        <v>0</v>
      </c>
    </row>
    <row r="837" spans="1:21" x14ac:dyDescent="0.3">
      <c r="A837" s="1">
        <v>40175</v>
      </c>
      <c r="B837">
        <v>-1</v>
      </c>
      <c r="C837" s="9">
        <v>1353469</v>
      </c>
      <c r="D837" s="2">
        <v>-4.1999999999999997E-3</v>
      </c>
      <c r="P837" s="4">
        <v>810</v>
      </c>
      <c r="Q837" s="4">
        <v>-6.9444072617943664E-2</v>
      </c>
      <c r="R837" s="4">
        <v>6.9444072617943664E-2</v>
      </c>
      <c r="T837" s="4">
        <v>45.047301057317746</v>
      </c>
      <c r="U837" s="4">
        <v>0</v>
      </c>
    </row>
    <row r="838" spans="1:21" x14ac:dyDescent="0.3">
      <c r="A838" s="1">
        <v>40176</v>
      </c>
      <c r="B838">
        <v>-1</v>
      </c>
      <c r="C838" s="9">
        <v>1263473</v>
      </c>
      <c r="D838" s="2">
        <v>-5.4000000000000003E-3</v>
      </c>
      <c r="P838" s="4">
        <v>811</v>
      </c>
      <c r="Q838" s="4">
        <v>-6.9514227991375507E-2</v>
      </c>
      <c r="R838" s="4">
        <v>6.9514227991375507E-2</v>
      </c>
      <c r="T838" s="4">
        <v>45.102949360044519</v>
      </c>
      <c r="U838" s="4">
        <v>0</v>
      </c>
    </row>
    <row r="839" spans="1:21" x14ac:dyDescent="0.3">
      <c r="A839" s="1">
        <v>40177</v>
      </c>
      <c r="B839">
        <v>-1</v>
      </c>
      <c r="C839" s="9">
        <v>1059539</v>
      </c>
      <c r="D839" s="2">
        <v>-1.1999999999999999E-3</v>
      </c>
      <c r="P839" s="4">
        <v>812</v>
      </c>
      <c r="Q839" s="4">
        <v>-4.0604627946886691E-2</v>
      </c>
      <c r="R839" s="4">
        <v>4.0604627946886691E-2</v>
      </c>
      <c r="T839" s="4">
        <v>45.158597662771285</v>
      </c>
      <c r="U839" s="4">
        <v>0</v>
      </c>
    </row>
    <row r="840" spans="1:21" x14ac:dyDescent="0.3">
      <c r="A840" s="1">
        <v>40182</v>
      </c>
      <c r="B840">
        <v>-1</v>
      </c>
      <c r="C840" s="9">
        <v>2565032</v>
      </c>
      <c r="D840" s="2">
        <v>1.1999999999999999E-3</v>
      </c>
      <c r="P840" s="4">
        <v>813</v>
      </c>
      <c r="Q840" s="4">
        <v>-3.7360862743023859E-2</v>
      </c>
      <c r="R840" s="4">
        <v>3.7360862743023859E-2</v>
      </c>
      <c r="T840" s="4">
        <v>45.214245965498051</v>
      </c>
      <c r="U840" s="4">
        <v>0</v>
      </c>
    </row>
    <row r="841" spans="1:21" x14ac:dyDescent="0.3">
      <c r="A841" s="1">
        <v>40183</v>
      </c>
      <c r="B841">
        <v>-1</v>
      </c>
      <c r="C841" s="9">
        <v>2495839</v>
      </c>
      <c r="D841" s="2">
        <v>-6.6E-3</v>
      </c>
      <c r="P841" s="4">
        <v>814</v>
      </c>
      <c r="Q841" s="4">
        <v>1.7019192005601279E-2</v>
      </c>
      <c r="R841" s="4">
        <v>-1.7019192005601279E-2</v>
      </c>
      <c r="T841" s="4">
        <v>45.269894268224817</v>
      </c>
      <c r="U841" s="4">
        <v>0</v>
      </c>
    </row>
    <row r="842" spans="1:21" x14ac:dyDescent="0.3">
      <c r="A842" s="1">
        <v>40185</v>
      </c>
      <c r="B842">
        <v>-1</v>
      </c>
      <c r="C842" s="9">
        <v>3647843</v>
      </c>
      <c r="D842" s="2">
        <v>1.0800000000000001E-2</v>
      </c>
      <c r="P842" s="4">
        <v>815</v>
      </c>
      <c r="Q842" s="4">
        <v>-6.0379444124919031E-2</v>
      </c>
      <c r="R842" s="4">
        <v>6.0379444124919031E-2</v>
      </c>
      <c r="T842" s="4">
        <v>45.325542570951583</v>
      </c>
      <c r="U842" s="4">
        <v>0</v>
      </c>
    </row>
    <row r="843" spans="1:21" x14ac:dyDescent="0.3">
      <c r="A843" s="1">
        <v>40186</v>
      </c>
      <c r="B843">
        <v>-1</v>
      </c>
      <c r="C843" s="9">
        <v>2500488</v>
      </c>
      <c r="D843" s="2">
        <v>4.5999999999999999E-3</v>
      </c>
      <c r="P843" s="4">
        <v>816</v>
      </c>
      <c r="Q843" s="4">
        <v>-0.10211746956962439</v>
      </c>
      <c r="R843" s="4">
        <v>0.10211746956962439</v>
      </c>
      <c r="T843" s="4">
        <v>45.381190873678349</v>
      </c>
      <c r="U843" s="4">
        <v>0</v>
      </c>
    </row>
    <row r="844" spans="1:21" x14ac:dyDescent="0.3">
      <c r="A844" s="1">
        <v>40189</v>
      </c>
      <c r="B844">
        <v>-1</v>
      </c>
      <c r="C844" s="9">
        <v>2585000</v>
      </c>
      <c r="D844" s="2">
        <v>2.7000000000000001E-3</v>
      </c>
      <c r="P844" s="4">
        <v>817</v>
      </c>
      <c r="Q844" s="4">
        <v>-6.3025505990622302E-2</v>
      </c>
      <c r="R844" s="4">
        <v>-0.93697449400937771</v>
      </c>
      <c r="T844" s="4">
        <v>45.436839176405115</v>
      </c>
      <c r="U844" s="4">
        <v>0</v>
      </c>
    </row>
    <row r="845" spans="1:21" x14ac:dyDescent="0.3">
      <c r="A845" s="1">
        <v>40190</v>
      </c>
      <c r="B845">
        <v>-1</v>
      </c>
      <c r="C845" s="9">
        <v>2275571</v>
      </c>
      <c r="D845" s="2">
        <v>6.4999999999999997E-3</v>
      </c>
      <c r="P845" s="4">
        <v>818</v>
      </c>
      <c r="Q845" s="4">
        <v>-7.7662902869329031E-2</v>
      </c>
      <c r="R845" s="4">
        <v>-0.92233709713067102</v>
      </c>
      <c r="T845" s="4">
        <v>45.492487479131881</v>
      </c>
      <c r="U845" s="4">
        <v>0</v>
      </c>
    </row>
    <row r="846" spans="1:21" x14ac:dyDescent="0.3">
      <c r="A846" s="1">
        <v>40191</v>
      </c>
      <c r="B846">
        <v>-1</v>
      </c>
      <c r="C846" s="9">
        <v>2122285</v>
      </c>
      <c r="D846" s="2">
        <v>7.1999999999999998E-3</v>
      </c>
      <c r="P846" s="4">
        <v>819</v>
      </c>
      <c r="Q846" s="4">
        <v>-4.9737860078818613E-2</v>
      </c>
      <c r="R846" s="4">
        <v>4.9737860078818613E-2</v>
      </c>
      <c r="T846" s="4">
        <v>45.548135781858647</v>
      </c>
      <c r="U846" s="4">
        <v>0</v>
      </c>
    </row>
    <row r="847" spans="1:21" x14ac:dyDescent="0.3">
      <c r="A847" s="1">
        <v>40192</v>
      </c>
      <c r="B847">
        <v>-1</v>
      </c>
      <c r="C847" s="9">
        <v>1371231</v>
      </c>
      <c r="D847" s="2">
        <v>0</v>
      </c>
      <c r="P847" s="4">
        <v>820</v>
      </c>
      <c r="Q847" s="4">
        <v>-6.8997371359695539E-2</v>
      </c>
      <c r="R847" s="4">
        <v>6.8997371359695539E-2</v>
      </c>
      <c r="T847" s="4">
        <v>45.603784084585421</v>
      </c>
      <c r="U847" s="4">
        <v>0</v>
      </c>
    </row>
    <row r="848" spans="1:21" x14ac:dyDescent="0.3">
      <c r="A848" s="1">
        <v>40193</v>
      </c>
      <c r="B848">
        <v>-1</v>
      </c>
      <c r="C848" s="9">
        <v>2076070</v>
      </c>
      <c r="D848" s="2">
        <v>-1.2200000000000001E-2</v>
      </c>
      <c r="P848" s="4">
        <v>821</v>
      </c>
      <c r="Q848" s="4">
        <v>-5.4430106694291387E-2</v>
      </c>
      <c r="R848" s="4">
        <v>-0.94556989330570862</v>
      </c>
      <c r="T848" s="4">
        <v>45.659432387312187</v>
      </c>
      <c r="U848" s="4">
        <v>0</v>
      </c>
    </row>
    <row r="849" spans="1:21" x14ac:dyDescent="0.3">
      <c r="A849" s="1">
        <v>40196</v>
      </c>
      <c r="B849">
        <v>-1</v>
      </c>
      <c r="C849" s="9">
        <v>0</v>
      </c>
      <c r="D849" s="2">
        <v>0</v>
      </c>
      <c r="P849" s="4">
        <v>822</v>
      </c>
      <c r="Q849" s="4">
        <v>-6.2846535830424086E-2</v>
      </c>
      <c r="R849" s="4">
        <v>-0.9371534641695759</v>
      </c>
      <c r="T849" s="4">
        <v>45.715080690038953</v>
      </c>
      <c r="U849" s="4">
        <v>0</v>
      </c>
    </row>
    <row r="850" spans="1:21" x14ac:dyDescent="0.3">
      <c r="A850" s="1">
        <v>40197</v>
      </c>
      <c r="B850">
        <v>-1</v>
      </c>
      <c r="C850" s="9">
        <v>1975856</v>
      </c>
      <c r="D850" s="2">
        <v>6.1999999999999998E-3</v>
      </c>
      <c r="P850" s="4">
        <v>823</v>
      </c>
      <c r="Q850" s="4">
        <v>-0.10157348943433682</v>
      </c>
      <c r="R850" s="4">
        <v>-0.89842651056566314</v>
      </c>
      <c r="T850" s="4">
        <v>45.770728992765719</v>
      </c>
      <c r="U850" s="4">
        <v>0</v>
      </c>
    </row>
    <row r="851" spans="1:21" x14ac:dyDescent="0.3">
      <c r="A851" s="1">
        <v>40198</v>
      </c>
      <c r="B851">
        <v>-1</v>
      </c>
      <c r="C851" s="9">
        <v>2472297</v>
      </c>
      <c r="D851" s="2">
        <v>-3.5000000000000001E-3</v>
      </c>
      <c r="P851" s="4">
        <v>824</v>
      </c>
      <c r="Q851" s="4">
        <v>-0.10425780541006556</v>
      </c>
      <c r="R851" s="4">
        <v>-0.89574219458993443</v>
      </c>
      <c r="T851" s="4">
        <v>45.826377295492485</v>
      </c>
      <c r="U851" s="4">
        <v>0</v>
      </c>
    </row>
    <row r="852" spans="1:21" x14ac:dyDescent="0.3">
      <c r="A852" s="1">
        <v>40199</v>
      </c>
      <c r="B852">
        <v>-1</v>
      </c>
      <c r="C852" s="9">
        <v>4875396</v>
      </c>
      <c r="D852" s="2">
        <v>-4.3499999999999997E-2</v>
      </c>
      <c r="P852" s="4">
        <v>825</v>
      </c>
      <c r="Q852" s="4">
        <v>-8.2032343014822248E-2</v>
      </c>
      <c r="R852" s="4">
        <v>-0.91796765698517779</v>
      </c>
      <c r="T852" s="4">
        <v>45.882025598219251</v>
      </c>
      <c r="U852" s="4">
        <v>0</v>
      </c>
    </row>
    <row r="853" spans="1:21" x14ac:dyDescent="0.3">
      <c r="A853" s="1">
        <v>40200</v>
      </c>
      <c r="B853">
        <v>-1</v>
      </c>
      <c r="C853" s="9">
        <v>5458996</v>
      </c>
      <c r="D853" s="2">
        <v>-3.5900000000000001E-2</v>
      </c>
      <c r="P853" s="4">
        <v>826</v>
      </c>
      <c r="Q853" s="4">
        <v>-5.0776893435597117E-2</v>
      </c>
      <c r="R853" s="4">
        <v>-0.9492231065644029</v>
      </c>
      <c r="T853" s="4">
        <v>45.937673900946017</v>
      </c>
      <c r="U853" s="4">
        <v>0</v>
      </c>
    </row>
    <row r="854" spans="1:21" x14ac:dyDescent="0.3">
      <c r="A854" s="1">
        <v>40203</v>
      </c>
      <c r="B854">
        <v>-1</v>
      </c>
      <c r="C854" s="9">
        <v>4053360</v>
      </c>
      <c r="D854" s="2">
        <v>6.3E-3</v>
      </c>
      <c r="P854" s="4">
        <v>827</v>
      </c>
      <c r="Q854" s="4">
        <v>-4.1258376105096979E-2</v>
      </c>
      <c r="R854" s="4">
        <v>-0.95874162389490303</v>
      </c>
      <c r="T854" s="4">
        <v>45.993322203672783</v>
      </c>
      <c r="U854" s="4">
        <v>0</v>
      </c>
    </row>
    <row r="855" spans="1:21" x14ac:dyDescent="0.3">
      <c r="A855" s="1">
        <v>40204</v>
      </c>
      <c r="B855">
        <v>0</v>
      </c>
      <c r="C855" s="9">
        <v>3519830</v>
      </c>
      <c r="D855" s="2">
        <v>2.5000000000000001E-3</v>
      </c>
      <c r="P855" s="4">
        <v>828</v>
      </c>
      <c r="Q855" s="4">
        <v>-4.8865111648741327E-2</v>
      </c>
      <c r="R855" s="4">
        <v>-0.9511348883512587</v>
      </c>
      <c r="T855" s="4">
        <v>46.048970506399549</v>
      </c>
      <c r="U855" s="4">
        <v>0</v>
      </c>
    </row>
    <row r="856" spans="1:21" x14ac:dyDescent="0.3">
      <c r="A856" s="1">
        <v>40205</v>
      </c>
      <c r="B856">
        <v>-1</v>
      </c>
      <c r="C856" s="9">
        <v>3253769</v>
      </c>
      <c r="D856" s="2">
        <v>1.78E-2</v>
      </c>
      <c r="P856" s="4">
        <v>829</v>
      </c>
      <c r="Q856" s="4">
        <v>-3.5936828673478263E-2</v>
      </c>
      <c r="R856" s="4">
        <v>-0.96406317132652175</v>
      </c>
      <c r="T856" s="4">
        <v>46.104618809126322</v>
      </c>
      <c r="U856" s="4">
        <v>0</v>
      </c>
    </row>
    <row r="857" spans="1:21" x14ac:dyDescent="0.3">
      <c r="A857" s="1">
        <v>40206</v>
      </c>
      <c r="B857">
        <v>-1</v>
      </c>
      <c r="C857" s="9">
        <v>2403334</v>
      </c>
      <c r="D857" s="2">
        <v>-2.5700000000000001E-2</v>
      </c>
      <c r="P857" s="4">
        <v>830</v>
      </c>
      <c r="Q857" s="4">
        <v>-9.5154794074644194E-2</v>
      </c>
      <c r="R857" s="4">
        <v>-0.90484520592535578</v>
      </c>
      <c r="T857" s="4">
        <v>46.160267111853088</v>
      </c>
      <c r="U857" s="4">
        <v>0</v>
      </c>
    </row>
    <row r="858" spans="1:21" x14ac:dyDescent="0.3">
      <c r="A858" s="1">
        <v>40207</v>
      </c>
      <c r="B858">
        <v>-1</v>
      </c>
      <c r="C858" s="9">
        <v>4188506</v>
      </c>
      <c r="D858" s="2">
        <v>-8.5000000000000006E-3</v>
      </c>
      <c r="P858" s="4">
        <v>831</v>
      </c>
      <c r="Q858" s="4">
        <v>-4.1059137284413239E-2</v>
      </c>
      <c r="R858" s="4">
        <v>-0.95894086271558676</v>
      </c>
      <c r="T858" s="4">
        <v>46.215915414579854</v>
      </c>
      <c r="U858" s="4">
        <v>0</v>
      </c>
    </row>
    <row r="859" spans="1:21" x14ac:dyDescent="0.3">
      <c r="A859" s="1">
        <v>40210</v>
      </c>
      <c r="B859">
        <v>-1</v>
      </c>
      <c r="C859" s="9">
        <v>2369385</v>
      </c>
      <c r="D859" s="2">
        <v>-3.0000000000000001E-3</v>
      </c>
      <c r="P859" s="4">
        <v>832</v>
      </c>
      <c r="Q859" s="4">
        <v>-4.1543550703819231E-2</v>
      </c>
      <c r="R859" s="4">
        <v>-0.95845644929618079</v>
      </c>
      <c r="T859" s="4">
        <v>46.27156371730662</v>
      </c>
      <c r="U859" s="4">
        <v>0</v>
      </c>
    </row>
    <row r="860" spans="1:21" x14ac:dyDescent="0.3">
      <c r="A860" s="1">
        <v>40211</v>
      </c>
      <c r="B860">
        <v>-1</v>
      </c>
      <c r="C860" s="9">
        <v>3214162</v>
      </c>
      <c r="D860" s="2">
        <v>1.5599999999999999E-2</v>
      </c>
      <c r="P860" s="4">
        <v>833</v>
      </c>
      <c r="Q860" s="4">
        <v>-4.5174519350165622E-2</v>
      </c>
      <c r="R860" s="4">
        <v>-0.95482548064983441</v>
      </c>
      <c r="T860" s="4">
        <v>46.327212020033386</v>
      </c>
      <c r="U860" s="4">
        <v>0</v>
      </c>
    </row>
    <row r="861" spans="1:21" x14ac:dyDescent="0.3">
      <c r="A861" s="1">
        <v>40212</v>
      </c>
      <c r="B861">
        <v>-1</v>
      </c>
      <c r="C861" s="9">
        <v>1369833</v>
      </c>
      <c r="D861" s="2">
        <v>-4.5999999999999999E-3</v>
      </c>
      <c r="P861" s="4">
        <v>834</v>
      </c>
      <c r="Q861" s="4">
        <v>-3.1208246405156279E-3</v>
      </c>
      <c r="R861" s="4">
        <v>-0.99687917535948434</v>
      </c>
      <c r="T861" s="4">
        <v>46.382860322760152</v>
      </c>
      <c r="U861" s="4">
        <v>0</v>
      </c>
    </row>
    <row r="862" spans="1:21" x14ac:dyDescent="0.3">
      <c r="A862" s="1">
        <v>40213</v>
      </c>
      <c r="B862">
        <v>-1</v>
      </c>
      <c r="C862" s="9">
        <v>3428799</v>
      </c>
      <c r="D862" s="2">
        <v>-3.1699999999999999E-2</v>
      </c>
      <c r="P862" s="4">
        <v>835</v>
      </c>
      <c r="Q862" s="4">
        <v>1.7019192005601279E-2</v>
      </c>
      <c r="R862" s="4">
        <v>-1.0170191920056013</v>
      </c>
      <c r="T862" s="4">
        <v>46.438508625486918</v>
      </c>
      <c r="U862" s="4">
        <v>0</v>
      </c>
    </row>
    <row r="863" spans="1:21" x14ac:dyDescent="0.3">
      <c r="A863" s="1">
        <v>40217</v>
      </c>
      <c r="B863">
        <v>-1</v>
      </c>
      <c r="C863" s="9">
        <v>2562461</v>
      </c>
      <c r="D863" s="2">
        <v>-2.5999999999999999E-2</v>
      </c>
      <c r="P863" s="4">
        <v>836</v>
      </c>
      <c r="Q863" s="4">
        <v>-2.0174857156683729E-2</v>
      </c>
      <c r="R863" s="4">
        <v>-0.97982514284331623</v>
      </c>
      <c r="T863" s="4">
        <v>46.494156928213684</v>
      </c>
      <c r="U863" s="4">
        <v>0</v>
      </c>
    </row>
    <row r="864" spans="1:21" x14ac:dyDescent="0.3">
      <c r="A864" s="1">
        <v>40218</v>
      </c>
      <c r="B864">
        <v>-1</v>
      </c>
      <c r="C864" s="9">
        <v>6225363</v>
      </c>
      <c r="D864" s="2">
        <v>-2.0999999999999999E-3</v>
      </c>
      <c r="P864" s="4">
        <v>837</v>
      </c>
      <c r="Q864" s="4">
        <v>-1.7001095047743105E-2</v>
      </c>
      <c r="R864" s="4">
        <v>-0.98299890495225695</v>
      </c>
      <c r="T864" s="4">
        <v>46.549805230940457</v>
      </c>
      <c r="U864" s="4">
        <v>0</v>
      </c>
    </row>
    <row r="865" spans="1:21" x14ac:dyDescent="0.3">
      <c r="A865" s="1">
        <v>40219</v>
      </c>
      <c r="B865">
        <v>-1</v>
      </c>
      <c r="C865" s="9">
        <v>4582131</v>
      </c>
      <c r="D865" s="2">
        <v>1.3299999999999999E-2</v>
      </c>
      <c r="P865" s="4">
        <v>838</v>
      </c>
      <c r="Q865" s="4">
        <v>-1.3086390245612258E-2</v>
      </c>
      <c r="R865" s="4">
        <v>-0.98691360975438769</v>
      </c>
      <c r="T865" s="4">
        <v>46.605453533667223</v>
      </c>
      <c r="U865" s="4">
        <v>0</v>
      </c>
    </row>
    <row r="866" spans="1:21" x14ac:dyDescent="0.3">
      <c r="A866" s="1">
        <v>40220</v>
      </c>
      <c r="B866">
        <v>-1</v>
      </c>
      <c r="C866" s="9">
        <v>3271789</v>
      </c>
      <c r="D866" s="2">
        <v>1.72E-2</v>
      </c>
      <c r="P866" s="4">
        <v>839</v>
      </c>
      <c r="Q866" s="4">
        <v>-5.7807521381707132E-2</v>
      </c>
      <c r="R866" s="4">
        <v>-0.94219247861829292</v>
      </c>
      <c r="T866" s="4">
        <v>46.661101836393989</v>
      </c>
      <c r="U866" s="4">
        <v>0</v>
      </c>
    </row>
    <row r="867" spans="1:21" x14ac:dyDescent="0.3">
      <c r="A867" s="1">
        <v>40221</v>
      </c>
      <c r="B867">
        <v>-1</v>
      </c>
      <c r="C867" s="9">
        <v>4930635</v>
      </c>
      <c r="D867" s="2">
        <v>3.1399999999999997E-2</v>
      </c>
      <c r="P867" s="4">
        <v>840</v>
      </c>
      <c r="Q867" s="4">
        <v>-5.2110064971130493E-2</v>
      </c>
      <c r="R867" s="4">
        <v>-0.94788993502886953</v>
      </c>
      <c r="T867" s="4">
        <v>46.716750139120755</v>
      </c>
      <c r="U867" s="4">
        <v>0</v>
      </c>
    </row>
    <row r="868" spans="1:21" x14ac:dyDescent="0.3">
      <c r="A868" s="1">
        <v>40224</v>
      </c>
      <c r="B868">
        <v>-1</v>
      </c>
      <c r="C868" s="9">
        <v>0</v>
      </c>
      <c r="D868" s="2">
        <v>0</v>
      </c>
      <c r="P868" s="4">
        <v>841</v>
      </c>
      <c r="Q868" s="4">
        <v>-9.3702019724845806E-2</v>
      </c>
      <c r="R868" s="4">
        <v>-0.90629798027515418</v>
      </c>
      <c r="T868" s="4">
        <v>46.772398441847521</v>
      </c>
      <c r="U868" s="4">
        <v>0</v>
      </c>
    </row>
    <row r="869" spans="1:21" x14ac:dyDescent="0.3">
      <c r="A869" s="1">
        <v>40225</v>
      </c>
      <c r="B869">
        <v>-1</v>
      </c>
      <c r="C869" s="9">
        <v>5251977</v>
      </c>
      <c r="D869" s="2">
        <v>9.4000000000000004E-3</v>
      </c>
      <c r="P869" s="4">
        <v>842</v>
      </c>
      <c r="Q869" s="4">
        <v>-5.7549291568551951E-2</v>
      </c>
      <c r="R869" s="4">
        <v>-0.94245070843144807</v>
      </c>
      <c r="T869" s="4">
        <v>46.828046744574287</v>
      </c>
      <c r="U869" s="4">
        <v>0</v>
      </c>
    </row>
    <row r="870" spans="1:21" x14ac:dyDescent="0.3">
      <c r="A870" s="1">
        <v>40226</v>
      </c>
      <c r="B870">
        <v>-1</v>
      </c>
      <c r="C870" s="9">
        <v>3371738</v>
      </c>
      <c r="D870" s="2">
        <v>-6.1999999999999998E-3</v>
      </c>
      <c r="P870" s="4">
        <v>843</v>
      </c>
      <c r="Q870" s="4">
        <v>-5.9096042728829533E-2</v>
      </c>
      <c r="R870" s="4">
        <v>-0.94090395727117049</v>
      </c>
      <c r="T870" s="4">
        <v>46.883695047301053</v>
      </c>
      <c r="U870" s="4">
        <v>0</v>
      </c>
    </row>
    <row r="871" spans="1:21" x14ac:dyDescent="0.3">
      <c r="A871" s="1">
        <v>40227</v>
      </c>
      <c r="B871">
        <v>-1</v>
      </c>
      <c r="C871" s="9">
        <v>3801788</v>
      </c>
      <c r="D871" s="2">
        <v>2E-3</v>
      </c>
      <c r="P871" s="4">
        <v>844</v>
      </c>
      <c r="Q871" s="4">
        <v>-5.1937778269768406E-2</v>
      </c>
      <c r="R871" s="4">
        <v>-0.94806222173023158</v>
      </c>
      <c r="T871" s="4">
        <v>46.939343350027819</v>
      </c>
      <c r="U871" s="4">
        <v>0</v>
      </c>
    </row>
    <row r="872" spans="1:21" x14ac:dyDescent="0.3">
      <c r="A872" s="1">
        <v>40228</v>
      </c>
      <c r="B872">
        <v>-1</v>
      </c>
      <c r="C872" s="9">
        <v>2985474</v>
      </c>
      <c r="D872" s="2">
        <v>7.9000000000000008E-3</v>
      </c>
      <c r="P872" s="4">
        <v>845</v>
      </c>
      <c r="Q872" s="4">
        <v>-4.783164755176543E-2</v>
      </c>
      <c r="R872" s="4">
        <v>-0.95216835244823461</v>
      </c>
      <c r="T872" s="4">
        <v>46.994991652754585</v>
      </c>
      <c r="U872" s="4">
        <v>0</v>
      </c>
    </row>
    <row r="873" spans="1:21" x14ac:dyDescent="0.3">
      <c r="A873" s="1">
        <v>40233</v>
      </c>
      <c r="B873">
        <v>-1</v>
      </c>
      <c r="C873" s="9">
        <v>2775608</v>
      </c>
      <c r="D873" s="2">
        <v>1.4E-2</v>
      </c>
      <c r="P873" s="4">
        <v>846</v>
      </c>
      <c r="Q873" s="4">
        <v>-2.2678310590073102E-2</v>
      </c>
      <c r="R873" s="4">
        <v>-0.97732168940992692</v>
      </c>
      <c r="T873" s="4">
        <v>47.050639955481358</v>
      </c>
      <c r="U873" s="4">
        <v>0</v>
      </c>
    </row>
    <row r="874" spans="1:21" x14ac:dyDescent="0.3">
      <c r="A874" s="1">
        <v>40234</v>
      </c>
      <c r="B874">
        <v>-1</v>
      </c>
      <c r="C874" s="9">
        <v>3038107</v>
      </c>
      <c r="D874" s="2">
        <v>2.5899999999999999E-2</v>
      </c>
      <c r="P874" s="4">
        <v>847</v>
      </c>
      <c r="Q874" s="4">
        <v>-3.73053222359499E-2</v>
      </c>
      <c r="R874" s="4">
        <v>-0.96269467776405016</v>
      </c>
      <c r="T874" s="4">
        <v>47.106288258208124</v>
      </c>
      <c r="U874" s="4">
        <v>0</v>
      </c>
    </row>
    <row r="875" spans="1:21" x14ac:dyDescent="0.3">
      <c r="A875" s="1">
        <v>40238</v>
      </c>
      <c r="B875">
        <v>-1</v>
      </c>
      <c r="C875" s="9">
        <v>6500462</v>
      </c>
      <c r="D875" s="2">
        <v>3.7100000000000001E-2</v>
      </c>
      <c r="P875" s="4">
        <v>848</v>
      </c>
      <c r="Q875" s="4">
        <v>1.7019192005601279E-2</v>
      </c>
      <c r="R875" s="4">
        <v>-1.0170191920056013</v>
      </c>
      <c r="T875" s="4">
        <v>47.16193656093489</v>
      </c>
      <c r="U875" s="4">
        <v>0</v>
      </c>
    </row>
    <row r="876" spans="1:21" x14ac:dyDescent="0.3">
      <c r="A876" s="1">
        <v>40239</v>
      </c>
      <c r="B876">
        <v>-1</v>
      </c>
      <c r="C876" s="9">
        <v>4280778</v>
      </c>
      <c r="D876" s="2">
        <v>-1.24E-2</v>
      </c>
      <c r="P876" s="4">
        <v>849</v>
      </c>
      <c r="Q876" s="4">
        <v>-4.3118860722569097E-2</v>
      </c>
      <c r="R876" s="4">
        <v>-0.9568811392774309</v>
      </c>
      <c r="T876" s="4">
        <v>47.217584863661656</v>
      </c>
      <c r="U876" s="4">
        <v>0</v>
      </c>
    </row>
    <row r="877" spans="1:21" x14ac:dyDescent="0.3">
      <c r="A877" s="1">
        <v>40240</v>
      </c>
      <c r="B877">
        <v>-1</v>
      </c>
      <c r="C877" s="9">
        <v>5089243</v>
      </c>
      <c r="D877" s="2">
        <v>1.2200000000000001E-2</v>
      </c>
      <c r="P877" s="4">
        <v>850</v>
      </c>
      <c r="Q877" s="4">
        <v>-5.2896765490447903E-2</v>
      </c>
      <c r="R877" s="4">
        <v>-0.94710323450955214</v>
      </c>
      <c r="T877" s="4">
        <v>47.273233166388422</v>
      </c>
      <c r="U877" s="4">
        <v>0</v>
      </c>
    </row>
    <row r="878" spans="1:21" x14ac:dyDescent="0.3">
      <c r="A878" s="1">
        <v>40241</v>
      </c>
      <c r="B878">
        <v>-1</v>
      </c>
      <c r="C878" s="9">
        <v>5823170</v>
      </c>
      <c r="D878" s="2">
        <v>3.3300000000000003E-2</v>
      </c>
      <c r="P878" s="4">
        <v>851</v>
      </c>
      <c r="Q878" s="4">
        <v>-0.10352199000040585</v>
      </c>
      <c r="R878" s="4">
        <v>-0.89647800999959415</v>
      </c>
      <c r="T878" s="4">
        <v>47.328881469115188</v>
      </c>
      <c r="U878" s="4">
        <v>0</v>
      </c>
    </row>
    <row r="879" spans="1:21" x14ac:dyDescent="0.3">
      <c r="A879" s="1">
        <v>40242</v>
      </c>
      <c r="B879">
        <v>-1</v>
      </c>
      <c r="C879" s="9">
        <v>4142402</v>
      </c>
      <c r="D879" s="2">
        <v>8.5000000000000006E-3</v>
      </c>
      <c r="P879" s="4">
        <v>852</v>
      </c>
      <c r="Q879" s="4">
        <v>-0.12401694038532551</v>
      </c>
      <c r="R879" s="4">
        <v>-0.87598305961467449</v>
      </c>
      <c r="T879" s="4">
        <v>47.384529771841954</v>
      </c>
      <c r="U879" s="4">
        <v>0</v>
      </c>
    </row>
    <row r="880" spans="1:21" x14ac:dyDescent="0.3">
      <c r="A880" s="1">
        <v>40245</v>
      </c>
      <c r="B880">
        <v>0</v>
      </c>
      <c r="C880" s="9">
        <v>3772087</v>
      </c>
      <c r="D880" s="2">
        <v>4.0000000000000002E-4</v>
      </c>
      <c r="P880" s="4">
        <v>853</v>
      </c>
      <c r="Q880" s="4">
        <v>-0.10331051757063063</v>
      </c>
      <c r="R880" s="4">
        <v>-0.89668948242936941</v>
      </c>
      <c r="T880" s="4">
        <v>47.44017807456872</v>
      </c>
      <c r="U880" s="4">
        <v>0</v>
      </c>
    </row>
    <row r="881" spans="1:21" x14ac:dyDescent="0.3">
      <c r="A881" s="1">
        <v>40246</v>
      </c>
      <c r="B881">
        <v>0</v>
      </c>
      <c r="C881" s="9">
        <v>3033015</v>
      </c>
      <c r="D881" s="2">
        <v>1.0999999999999999E-2</v>
      </c>
      <c r="P881" s="4">
        <v>854</v>
      </c>
      <c r="Q881" s="4">
        <v>-8.6064894507788398E-2</v>
      </c>
      <c r="R881" s="4">
        <v>8.6064894507788398E-2</v>
      </c>
      <c r="T881" s="4">
        <v>47.495826377295487</v>
      </c>
      <c r="U881" s="4">
        <v>0</v>
      </c>
    </row>
    <row r="882" spans="1:21" x14ac:dyDescent="0.3">
      <c r="A882" s="1">
        <v>40248</v>
      </c>
      <c r="B882">
        <v>0</v>
      </c>
      <c r="C882" s="9">
        <v>2834174</v>
      </c>
      <c r="D882" s="2">
        <v>1.46E-2</v>
      </c>
      <c r="P882" s="4">
        <v>855</v>
      </c>
      <c r="Q882" s="4">
        <v>-8.5608870492614453E-2</v>
      </c>
      <c r="R882" s="4">
        <v>-0.91439112950738555</v>
      </c>
      <c r="T882" s="4">
        <v>47.55147468002226</v>
      </c>
      <c r="U882" s="4">
        <v>0</v>
      </c>
    </row>
    <row r="883" spans="1:21" x14ac:dyDescent="0.3">
      <c r="A883" s="1">
        <v>40252</v>
      </c>
      <c r="B883">
        <v>0</v>
      </c>
      <c r="C883" s="9">
        <v>3679004</v>
      </c>
      <c r="D883" s="2">
        <v>5.8999999999999999E-3</v>
      </c>
      <c r="P883" s="4">
        <v>856</v>
      </c>
      <c r="Q883" s="4">
        <v>-4.0385720314698635E-2</v>
      </c>
      <c r="R883" s="4">
        <v>-0.95961427968530133</v>
      </c>
      <c r="T883" s="4">
        <v>47.607122982749026</v>
      </c>
      <c r="U883" s="4">
        <v>0</v>
      </c>
    </row>
    <row r="884" spans="1:21" x14ac:dyDescent="0.3">
      <c r="A884" s="1">
        <v>40253</v>
      </c>
      <c r="B884">
        <v>-1</v>
      </c>
      <c r="C884" s="9">
        <v>5543841</v>
      </c>
      <c r="D884" s="2">
        <v>1E-3</v>
      </c>
      <c r="P884" s="4">
        <v>857</v>
      </c>
      <c r="Q884" s="4">
        <v>-0.10021333161767315</v>
      </c>
      <c r="R884" s="4">
        <v>-0.89978666838232679</v>
      </c>
      <c r="T884" s="4">
        <v>47.662771285475792</v>
      </c>
      <c r="U884" s="4">
        <v>0</v>
      </c>
    </row>
    <row r="885" spans="1:21" x14ac:dyDescent="0.3">
      <c r="A885" s="1">
        <v>40254</v>
      </c>
      <c r="B885">
        <v>0</v>
      </c>
      <c r="C885" s="9">
        <v>3977536</v>
      </c>
      <c r="D885" s="2">
        <v>2.2499999999999999E-2</v>
      </c>
      <c r="P885" s="4">
        <v>858</v>
      </c>
      <c r="Q885" s="4">
        <v>-5.0154249829246995E-2</v>
      </c>
      <c r="R885" s="4">
        <v>-0.94984575017075301</v>
      </c>
      <c r="T885" s="4">
        <v>47.718419588202558</v>
      </c>
      <c r="U885" s="4">
        <v>0</v>
      </c>
    </row>
    <row r="886" spans="1:21" x14ac:dyDescent="0.3">
      <c r="A886" s="1">
        <v>40255</v>
      </c>
      <c r="B886">
        <v>0</v>
      </c>
      <c r="C886" s="9">
        <v>3138633</v>
      </c>
      <c r="D886" s="2">
        <v>2.3999999999999998E-3</v>
      </c>
      <c r="P886" s="4">
        <v>859</v>
      </c>
      <c r="Q886" s="4">
        <v>-8.3420255065224727E-2</v>
      </c>
      <c r="R886" s="4">
        <v>-0.91657974493477523</v>
      </c>
      <c r="T886" s="4">
        <v>47.774067890929324</v>
      </c>
      <c r="U886" s="4">
        <v>0</v>
      </c>
    </row>
    <row r="887" spans="1:21" x14ac:dyDescent="0.3">
      <c r="A887" s="1">
        <v>40256</v>
      </c>
      <c r="B887">
        <v>0</v>
      </c>
      <c r="C887" s="9">
        <v>3257817</v>
      </c>
      <c r="D887" s="2">
        <v>-5.1000000000000004E-3</v>
      </c>
      <c r="P887" s="4">
        <v>860</v>
      </c>
      <c r="Q887" s="4">
        <v>-2.0459147999637349E-2</v>
      </c>
      <c r="R887" s="4">
        <v>-0.97954085200036267</v>
      </c>
      <c r="T887" s="4">
        <v>47.82971619365609</v>
      </c>
      <c r="U887" s="4">
        <v>0</v>
      </c>
    </row>
    <row r="888" spans="1:21" x14ac:dyDescent="0.3">
      <c r="A888" s="1">
        <v>40259</v>
      </c>
      <c r="B888">
        <v>0</v>
      </c>
      <c r="C888" s="9">
        <v>2701628</v>
      </c>
      <c r="D888" s="2">
        <v>1.6E-2</v>
      </c>
      <c r="P888" s="4">
        <v>861</v>
      </c>
      <c r="Q888" s="4">
        <v>-6.7231435416859386E-2</v>
      </c>
      <c r="R888" s="4">
        <v>-0.93276856458314061</v>
      </c>
      <c r="T888" s="4">
        <v>47.885364496382856</v>
      </c>
      <c r="U888" s="4">
        <v>0</v>
      </c>
    </row>
    <row r="889" spans="1:21" x14ac:dyDescent="0.3">
      <c r="A889" s="1">
        <v>40260</v>
      </c>
      <c r="B889">
        <v>0</v>
      </c>
      <c r="C889" s="9">
        <v>1956299</v>
      </c>
      <c r="D889" s="2">
        <v>2E-3</v>
      </c>
      <c r="P889" s="4">
        <v>862</v>
      </c>
      <c r="Q889" s="4">
        <v>-4.4850400852726714E-2</v>
      </c>
      <c r="R889" s="4">
        <v>-0.95514959914727326</v>
      </c>
      <c r="T889" s="4">
        <v>47.941012799109622</v>
      </c>
      <c r="U889" s="4">
        <v>0</v>
      </c>
    </row>
    <row r="890" spans="1:21" x14ac:dyDescent="0.3">
      <c r="A890" s="1">
        <v>40261</v>
      </c>
      <c r="B890">
        <v>0</v>
      </c>
      <c r="C890" s="9">
        <v>3116439</v>
      </c>
      <c r="D890" s="2">
        <v>-3.8E-3</v>
      </c>
      <c r="P890" s="4">
        <v>863</v>
      </c>
      <c r="Q890" s="4">
        <v>-0.16221210519713658</v>
      </c>
      <c r="R890" s="4">
        <v>-0.83778789480286342</v>
      </c>
      <c r="T890" s="4">
        <v>47.996661101836388</v>
      </c>
      <c r="U890" s="4">
        <v>0</v>
      </c>
    </row>
    <row r="891" spans="1:21" x14ac:dyDescent="0.3">
      <c r="A891" s="1">
        <v>40263</v>
      </c>
      <c r="B891">
        <v>0</v>
      </c>
      <c r="C891" s="9">
        <v>2398231</v>
      </c>
      <c r="D891" s="2">
        <v>2.0999999999999999E-3</v>
      </c>
      <c r="P891" s="4">
        <v>864</v>
      </c>
      <c r="Q891" s="4">
        <v>-0.12193397683317889</v>
      </c>
      <c r="R891" s="4">
        <v>-0.87806602316682114</v>
      </c>
      <c r="T891" s="4">
        <v>48.052309404563161</v>
      </c>
      <c r="U891" s="4">
        <v>0</v>
      </c>
    </row>
    <row r="892" spans="1:21" x14ac:dyDescent="0.3">
      <c r="A892" s="1">
        <v>40266</v>
      </c>
      <c r="B892">
        <v>-1</v>
      </c>
      <c r="C892" s="9">
        <v>2725251</v>
      </c>
      <c r="D892" s="2">
        <v>1.09E-2</v>
      </c>
      <c r="P892" s="4">
        <v>865</v>
      </c>
      <c r="Q892" s="4">
        <v>-8.5846377319233613E-2</v>
      </c>
      <c r="R892" s="4">
        <v>-0.91415362268076639</v>
      </c>
      <c r="T892" s="4">
        <v>48.107957707289927</v>
      </c>
      <c r="U892" s="4">
        <v>0</v>
      </c>
    </row>
    <row r="893" spans="1:21" x14ac:dyDescent="0.3">
      <c r="A893" s="1">
        <v>40267</v>
      </c>
      <c r="B893">
        <v>0</v>
      </c>
      <c r="C893" s="9">
        <v>2085653</v>
      </c>
      <c r="D893" s="2">
        <v>-1.6999999999999999E-3</v>
      </c>
      <c r="P893" s="4">
        <v>866</v>
      </c>
      <c r="Q893" s="4">
        <v>-0.14059593242313423</v>
      </c>
      <c r="R893" s="4">
        <v>-0.85940406757686572</v>
      </c>
      <c r="T893" s="4">
        <v>48.163606010016693</v>
      </c>
      <c r="U893" s="4">
        <v>0</v>
      </c>
    </row>
    <row r="894" spans="1:21" x14ac:dyDescent="0.3">
      <c r="A894" s="1">
        <v>40268</v>
      </c>
      <c r="B894">
        <v>-1</v>
      </c>
      <c r="C894" s="9">
        <v>2150290</v>
      </c>
      <c r="D894" s="2">
        <v>9.4999999999999998E-3</v>
      </c>
      <c r="P894" s="4">
        <v>867</v>
      </c>
      <c r="Q894" s="4">
        <v>1.7019192005601279E-2</v>
      </c>
      <c r="R894" s="4">
        <v>-1.0170191920056013</v>
      </c>
      <c r="T894" s="4">
        <v>48.219254312743459</v>
      </c>
      <c r="U894" s="4">
        <v>0</v>
      </c>
    </row>
    <row r="895" spans="1:21" x14ac:dyDescent="0.3">
      <c r="A895" s="1">
        <v>40269</v>
      </c>
      <c r="B895">
        <v>0</v>
      </c>
      <c r="C895" s="9">
        <v>2293898</v>
      </c>
      <c r="D895" s="2">
        <v>8.6999999999999994E-3</v>
      </c>
      <c r="P895" s="4">
        <v>868</v>
      </c>
      <c r="Q895" s="4">
        <v>-0.13947904658917745</v>
      </c>
      <c r="R895" s="4">
        <v>-0.86052095341082258</v>
      </c>
      <c r="T895" s="4">
        <v>48.274902615470225</v>
      </c>
      <c r="U895" s="4">
        <v>0</v>
      </c>
    </row>
    <row r="896" spans="1:21" x14ac:dyDescent="0.3">
      <c r="A896" s="1">
        <v>40270</v>
      </c>
      <c r="B896">
        <v>0</v>
      </c>
      <c r="C896" s="9">
        <v>0</v>
      </c>
      <c r="D896" s="2">
        <v>0</v>
      </c>
      <c r="P896" s="4">
        <v>869</v>
      </c>
      <c r="Q896" s="4">
        <v>-7.7657025579262934E-2</v>
      </c>
      <c r="R896" s="4">
        <v>-0.92234297442073709</v>
      </c>
      <c r="T896" s="4">
        <v>48.330550918196991</v>
      </c>
      <c r="U896" s="4">
        <v>0</v>
      </c>
    </row>
    <row r="897" spans="1:21" x14ac:dyDescent="0.3">
      <c r="A897" s="1">
        <v>40273</v>
      </c>
      <c r="B897">
        <v>0</v>
      </c>
      <c r="C897" s="9">
        <v>3151843</v>
      </c>
      <c r="D897" s="2">
        <v>2.47E-2</v>
      </c>
      <c r="P897" s="4">
        <v>870</v>
      </c>
      <c r="Q897" s="4">
        <v>-9.3990839547223246E-2</v>
      </c>
      <c r="R897" s="4">
        <v>-0.9060091604527768</v>
      </c>
      <c r="T897" s="4">
        <v>48.386199220923757</v>
      </c>
      <c r="U897" s="4">
        <v>0</v>
      </c>
    </row>
    <row r="898" spans="1:21" x14ac:dyDescent="0.3">
      <c r="A898" s="1">
        <v>40275</v>
      </c>
      <c r="B898">
        <v>0</v>
      </c>
      <c r="C898" s="9">
        <v>4985280</v>
      </c>
      <c r="D898" s="2">
        <v>1.9E-3</v>
      </c>
      <c r="P898" s="4">
        <v>871</v>
      </c>
      <c r="Q898" s="4">
        <v>-7.3152738761313757E-2</v>
      </c>
      <c r="R898" s="4">
        <v>-0.92684726123868622</v>
      </c>
      <c r="T898" s="4">
        <v>48.441847523650523</v>
      </c>
      <c r="U898" s="4">
        <v>0</v>
      </c>
    </row>
    <row r="899" spans="1:21" x14ac:dyDescent="0.3">
      <c r="A899" s="1">
        <v>40276</v>
      </c>
      <c r="B899">
        <v>1</v>
      </c>
      <c r="C899" s="9">
        <v>4520809</v>
      </c>
      <c r="D899" s="2">
        <v>-4.8999999999999998E-3</v>
      </c>
      <c r="P899" s="4">
        <v>872</v>
      </c>
      <c r="Q899" s="4">
        <v>-6.9966194724006281E-2</v>
      </c>
      <c r="R899" s="4">
        <v>-0.93003380527599377</v>
      </c>
      <c r="T899" s="4">
        <v>48.497495826377296</v>
      </c>
      <c r="U899" s="4">
        <v>0</v>
      </c>
    </row>
    <row r="900" spans="1:21" x14ac:dyDescent="0.3">
      <c r="A900" s="1">
        <v>40277</v>
      </c>
      <c r="B900">
        <v>1</v>
      </c>
      <c r="C900" s="9">
        <v>3741617</v>
      </c>
      <c r="D900" s="2">
        <v>-4.1999999999999997E-3</v>
      </c>
      <c r="P900" s="4">
        <v>873</v>
      </c>
      <c r="Q900" s="4">
        <v>-8.3201787285001508E-2</v>
      </c>
      <c r="R900" s="4">
        <v>-0.91679821271499851</v>
      </c>
      <c r="T900" s="4">
        <v>48.553144129104062</v>
      </c>
      <c r="U900" s="4">
        <v>0</v>
      </c>
    </row>
    <row r="901" spans="1:21" x14ac:dyDescent="0.3">
      <c r="A901" s="1">
        <v>40280</v>
      </c>
      <c r="B901">
        <v>0</v>
      </c>
      <c r="C901" s="9">
        <v>7679353</v>
      </c>
      <c r="D901" s="2">
        <v>5.28E-2</v>
      </c>
      <c r="P901" s="4">
        <v>874</v>
      </c>
      <c r="Q901" s="4">
        <v>-0.18874252333639455</v>
      </c>
      <c r="R901" s="4">
        <v>-0.81125747666360548</v>
      </c>
      <c r="T901" s="4">
        <v>48.608792431830828</v>
      </c>
      <c r="U901" s="4">
        <v>0</v>
      </c>
    </row>
    <row r="902" spans="1:21" x14ac:dyDescent="0.3">
      <c r="A902" s="1">
        <v>40281</v>
      </c>
      <c r="B902">
        <v>0</v>
      </c>
      <c r="C902" s="9">
        <v>4303391</v>
      </c>
      <c r="D902" s="2">
        <v>-5.8999999999999999E-3</v>
      </c>
      <c r="P902" s="4">
        <v>875</v>
      </c>
      <c r="Q902" s="4">
        <v>-0.10103748027125055</v>
      </c>
      <c r="R902" s="4">
        <v>-0.89896251972874941</v>
      </c>
      <c r="T902" s="4">
        <v>48.664440734557594</v>
      </c>
      <c r="U902" s="4">
        <v>0</v>
      </c>
    </row>
    <row r="903" spans="1:21" x14ac:dyDescent="0.3">
      <c r="A903" s="1">
        <v>40282</v>
      </c>
      <c r="B903">
        <v>0</v>
      </c>
      <c r="C903" s="9">
        <v>4449327</v>
      </c>
      <c r="D903" s="2">
        <v>1.3899999999999999E-2</v>
      </c>
      <c r="P903" s="4">
        <v>876</v>
      </c>
      <c r="Q903" s="4">
        <v>-0.1360940131570321</v>
      </c>
      <c r="R903" s="4">
        <v>-0.86390598684296793</v>
      </c>
      <c r="T903" s="4">
        <v>48.72008903728436</v>
      </c>
      <c r="U903" s="4">
        <v>0</v>
      </c>
    </row>
    <row r="904" spans="1:21" x14ac:dyDescent="0.3">
      <c r="A904" s="1">
        <v>40283</v>
      </c>
      <c r="B904">
        <v>0</v>
      </c>
      <c r="C904" s="9">
        <v>2577998</v>
      </c>
      <c r="D904" s="2">
        <v>0</v>
      </c>
      <c r="P904" s="4">
        <v>877</v>
      </c>
      <c r="Q904" s="4">
        <v>-0.16733495209110943</v>
      </c>
      <c r="R904" s="4">
        <v>-0.83266504790889062</v>
      </c>
      <c r="T904" s="4">
        <v>48.775737340011126</v>
      </c>
      <c r="U904" s="4">
        <v>0</v>
      </c>
    </row>
    <row r="905" spans="1:21" x14ac:dyDescent="0.3">
      <c r="A905" s="1">
        <v>40284</v>
      </c>
      <c r="B905">
        <v>0</v>
      </c>
      <c r="C905" s="9">
        <v>5358530</v>
      </c>
      <c r="D905" s="2">
        <v>-9.1999999999999998E-3</v>
      </c>
      <c r="P905" s="4">
        <v>878</v>
      </c>
      <c r="Q905" s="4">
        <v>-0.10693028941208713</v>
      </c>
      <c r="R905" s="4">
        <v>-0.89306971058791285</v>
      </c>
      <c r="T905" s="4">
        <v>48.831385642737892</v>
      </c>
      <c r="U905" s="4">
        <v>0</v>
      </c>
    </row>
    <row r="906" spans="1:21" x14ac:dyDescent="0.3">
      <c r="A906" s="1">
        <v>40287</v>
      </c>
      <c r="B906">
        <v>0</v>
      </c>
      <c r="C906" s="9">
        <v>7546878</v>
      </c>
      <c r="D906" s="2">
        <v>-6.0000000000000001E-3</v>
      </c>
      <c r="P906" s="4">
        <v>879</v>
      </c>
      <c r="Q906" s="4">
        <v>-9.2373182429640557E-2</v>
      </c>
      <c r="R906" s="4">
        <v>9.2373182429640557E-2</v>
      </c>
      <c r="T906" s="4">
        <v>48.887033945464658</v>
      </c>
      <c r="U906" s="4">
        <v>0</v>
      </c>
    </row>
    <row r="907" spans="1:21" x14ac:dyDescent="0.3">
      <c r="A907" s="1">
        <v>40288</v>
      </c>
      <c r="B907">
        <v>0</v>
      </c>
      <c r="C907" s="9">
        <v>3545905</v>
      </c>
      <c r="D907" s="2">
        <v>1.8200000000000001E-2</v>
      </c>
      <c r="P907" s="4">
        <v>880</v>
      </c>
      <c r="Q907" s="4">
        <v>-7.5997311059352868E-2</v>
      </c>
      <c r="R907" s="4">
        <v>7.5997311059352868E-2</v>
      </c>
      <c r="T907" s="4">
        <v>48.942682248191424</v>
      </c>
      <c r="U907" s="4">
        <v>0</v>
      </c>
    </row>
    <row r="908" spans="1:21" x14ac:dyDescent="0.3">
      <c r="A908" s="1">
        <v>40289</v>
      </c>
      <c r="B908">
        <v>0</v>
      </c>
      <c r="C908" s="9">
        <v>3677143</v>
      </c>
      <c r="D908" s="2">
        <v>4.8999999999999998E-3</v>
      </c>
      <c r="P908" s="4">
        <v>881</v>
      </c>
      <c r="Q908" s="4">
        <v>-7.1945872991504956E-2</v>
      </c>
      <c r="R908" s="4">
        <v>7.1945872991504956E-2</v>
      </c>
      <c r="T908" s="4">
        <v>48.998330550918197</v>
      </c>
      <c r="U908" s="4">
        <v>0</v>
      </c>
    </row>
    <row r="909" spans="1:21" x14ac:dyDescent="0.3">
      <c r="A909" s="1">
        <v>40290</v>
      </c>
      <c r="B909">
        <v>0</v>
      </c>
      <c r="C909" s="9">
        <v>3572757</v>
      </c>
      <c r="D909" s="2">
        <v>2.8500000000000001E-2</v>
      </c>
      <c r="P909" s="4">
        <v>882</v>
      </c>
      <c r="Q909" s="4">
        <v>-9.2283360368592651E-2</v>
      </c>
      <c r="R909" s="4">
        <v>9.2283360368592651E-2</v>
      </c>
      <c r="T909" s="4">
        <v>49.053978853644963</v>
      </c>
      <c r="U909" s="4">
        <v>0</v>
      </c>
    </row>
    <row r="910" spans="1:21" x14ac:dyDescent="0.3">
      <c r="A910" s="1">
        <v>40291</v>
      </c>
      <c r="B910">
        <v>0</v>
      </c>
      <c r="C910" s="9">
        <v>3234559</v>
      </c>
      <c r="D910" s="2">
        <v>1.5299999999999999E-2</v>
      </c>
      <c r="P910" s="4">
        <v>883</v>
      </c>
      <c r="Q910" s="4">
        <v>-0.14395010950268561</v>
      </c>
      <c r="R910" s="4">
        <v>-0.85604989049731439</v>
      </c>
      <c r="T910" s="4">
        <v>49.109627156371729</v>
      </c>
      <c r="U910" s="4">
        <v>0</v>
      </c>
    </row>
    <row r="911" spans="1:21" x14ac:dyDescent="0.3">
      <c r="A911" s="1">
        <v>40294</v>
      </c>
      <c r="B911">
        <v>0</v>
      </c>
      <c r="C911" s="9">
        <v>4104124</v>
      </c>
      <c r="D911" s="2">
        <v>1.9E-2</v>
      </c>
      <c r="P911" s="4">
        <v>884</v>
      </c>
      <c r="Q911" s="4">
        <v>-0.10878817082164791</v>
      </c>
      <c r="R911" s="4">
        <v>0.10878817082164791</v>
      </c>
      <c r="T911" s="4">
        <v>49.165275459098496</v>
      </c>
      <c r="U911" s="4">
        <v>0</v>
      </c>
    </row>
    <row r="912" spans="1:21" x14ac:dyDescent="0.3">
      <c r="A912" s="1">
        <v>40295</v>
      </c>
      <c r="B912">
        <v>0</v>
      </c>
      <c r="C912" s="9">
        <v>5044362</v>
      </c>
      <c r="D912" s="2">
        <v>-4.4200000000000003E-2</v>
      </c>
      <c r="P912" s="4">
        <v>885</v>
      </c>
      <c r="Q912" s="4">
        <v>-7.4981777020024731E-2</v>
      </c>
      <c r="R912" s="4">
        <v>7.4981777020024731E-2</v>
      </c>
      <c r="T912" s="4">
        <v>49.220923761825262</v>
      </c>
      <c r="U912" s="4">
        <v>0</v>
      </c>
    </row>
    <row r="913" spans="1:21" x14ac:dyDescent="0.3">
      <c r="A913" s="1">
        <v>40296</v>
      </c>
      <c r="B913">
        <v>0</v>
      </c>
      <c r="C913" s="9">
        <v>3419458</v>
      </c>
      <c r="D913" s="2">
        <v>-1.18E-2</v>
      </c>
      <c r="P913" s="4">
        <v>886</v>
      </c>
      <c r="Q913" s="4">
        <v>-7.4879973408404979E-2</v>
      </c>
      <c r="R913" s="4">
        <v>7.4879973408404979E-2</v>
      </c>
      <c r="T913" s="4">
        <v>49.276572064552028</v>
      </c>
      <c r="U913" s="4">
        <v>0</v>
      </c>
    </row>
    <row r="914" spans="1:21" x14ac:dyDescent="0.3">
      <c r="A914" s="1">
        <v>40297</v>
      </c>
      <c r="B914">
        <v>0</v>
      </c>
      <c r="C914" s="9">
        <v>3222130</v>
      </c>
      <c r="D914" s="2">
        <v>9.7999999999999997E-3</v>
      </c>
      <c r="P914" s="4">
        <v>887</v>
      </c>
      <c r="Q914" s="4">
        <v>-6.8771710596955055E-2</v>
      </c>
      <c r="R914" s="4">
        <v>6.8771710596955055E-2</v>
      </c>
      <c r="T914" s="4">
        <v>49.332220367278794</v>
      </c>
      <c r="U914" s="4">
        <v>0</v>
      </c>
    </row>
    <row r="915" spans="1:21" x14ac:dyDescent="0.3">
      <c r="A915" s="1">
        <v>40298</v>
      </c>
      <c r="B915">
        <v>0</v>
      </c>
      <c r="C915" s="9">
        <v>2732312</v>
      </c>
      <c r="D915" s="2">
        <v>-1.2999999999999999E-2</v>
      </c>
      <c r="P915" s="4">
        <v>888</v>
      </c>
      <c r="Q915" s="4">
        <v>-4.0563441561188428E-2</v>
      </c>
      <c r="R915" s="4">
        <v>4.0563441561188428E-2</v>
      </c>
      <c r="T915" s="4">
        <v>49.38786867000556</v>
      </c>
      <c r="U915" s="4">
        <v>0</v>
      </c>
    </row>
    <row r="916" spans="1:21" x14ac:dyDescent="0.3">
      <c r="A916" s="1">
        <v>40301</v>
      </c>
      <c r="B916">
        <v>1</v>
      </c>
      <c r="C916" s="9">
        <v>2183389</v>
      </c>
      <c r="D916" s="2">
        <v>5.4999999999999997E-3</v>
      </c>
      <c r="P916" s="4">
        <v>889</v>
      </c>
      <c r="Q916" s="4">
        <v>-7.1402759433322416E-2</v>
      </c>
      <c r="R916" s="4">
        <v>7.1402759433322416E-2</v>
      </c>
      <c r="T916" s="4">
        <v>49.443516972732326</v>
      </c>
      <c r="U916" s="4">
        <v>0</v>
      </c>
    </row>
    <row r="917" spans="1:21" x14ac:dyDescent="0.3">
      <c r="A917" s="1">
        <v>40302</v>
      </c>
      <c r="B917">
        <v>0</v>
      </c>
      <c r="C917" s="9">
        <v>3922073</v>
      </c>
      <c r="D917" s="2">
        <v>-3.5900000000000001E-2</v>
      </c>
      <c r="P917" s="4">
        <v>890</v>
      </c>
      <c r="Q917" s="4">
        <v>-5.3404853472100548E-2</v>
      </c>
      <c r="R917" s="4">
        <v>5.3404853472100548E-2</v>
      </c>
      <c r="T917" s="4">
        <v>49.499165275459099</v>
      </c>
      <c r="U917" s="4">
        <v>0</v>
      </c>
    </row>
    <row r="918" spans="1:21" x14ac:dyDescent="0.3">
      <c r="A918" s="1">
        <v>40303</v>
      </c>
      <c r="B918">
        <v>0</v>
      </c>
      <c r="C918" s="9">
        <v>4958832</v>
      </c>
      <c r="D918" s="2">
        <v>6.7999999999999996E-3</v>
      </c>
      <c r="P918" s="4">
        <v>891</v>
      </c>
      <c r="Q918" s="4">
        <v>-6.7040098476093365E-2</v>
      </c>
      <c r="R918" s="4">
        <v>-0.93295990152390662</v>
      </c>
      <c r="T918" s="4">
        <v>49.554813578185865</v>
      </c>
      <c r="U918" s="4">
        <v>0</v>
      </c>
    </row>
    <row r="919" spans="1:21" x14ac:dyDescent="0.3">
      <c r="A919" s="1">
        <v>40304</v>
      </c>
      <c r="B919">
        <v>0</v>
      </c>
      <c r="C919" s="9">
        <v>6515636</v>
      </c>
      <c r="D919" s="2">
        <v>-2.4199999999999999E-2</v>
      </c>
      <c r="P919" s="4">
        <v>892</v>
      </c>
      <c r="Q919" s="4">
        <v>-4.2555849646658449E-2</v>
      </c>
      <c r="R919" s="4">
        <v>4.2555849646658449E-2</v>
      </c>
      <c r="T919" s="4">
        <v>49.610461880912631</v>
      </c>
      <c r="U919" s="4">
        <v>0</v>
      </c>
    </row>
    <row r="920" spans="1:21" x14ac:dyDescent="0.3">
      <c r="A920" s="1">
        <v>40305</v>
      </c>
      <c r="B920">
        <v>0</v>
      </c>
      <c r="C920" s="9">
        <v>4712424</v>
      </c>
      <c r="D920" s="2">
        <v>-1.9699999999999999E-2</v>
      </c>
      <c r="P920" s="4">
        <v>893</v>
      </c>
      <c r="Q920" s="4">
        <v>-4.9731744818309429E-2</v>
      </c>
      <c r="R920" s="4">
        <v>-0.95026825518169056</v>
      </c>
      <c r="T920" s="4">
        <v>49.666110183639397</v>
      </c>
      <c r="U920" s="4">
        <v>0</v>
      </c>
    </row>
    <row r="921" spans="1:21" x14ac:dyDescent="0.3">
      <c r="A921" s="1">
        <v>40308</v>
      </c>
      <c r="B921">
        <v>0</v>
      </c>
      <c r="C921" s="9">
        <v>4147577</v>
      </c>
      <c r="D921" s="2">
        <v>-2.9999999999999997E-4</v>
      </c>
      <c r="P921" s="4">
        <v>894</v>
      </c>
      <c r="Q921" s="4">
        <v>-5.351033203049807E-2</v>
      </c>
      <c r="R921" s="4">
        <v>5.351033203049807E-2</v>
      </c>
      <c r="T921" s="4">
        <v>49.721758486366163</v>
      </c>
      <c r="U921" s="4">
        <v>0</v>
      </c>
    </row>
    <row r="922" spans="1:21" x14ac:dyDescent="0.3">
      <c r="A922" s="1">
        <v>40309</v>
      </c>
      <c r="B922">
        <v>0</v>
      </c>
      <c r="C922" s="9">
        <v>2469583</v>
      </c>
      <c r="D922" s="2">
        <v>2.2599999999999999E-2</v>
      </c>
      <c r="P922" s="4">
        <v>895</v>
      </c>
      <c r="Q922" s="4">
        <v>1.7019192005601279E-2</v>
      </c>
      <c r="R922" s="4">
        <v>-1.7019192005601279E-2</v>
      </c>
      <c r="T922" s="4">
        <v>49.777406789092929</v>
      </c>
      <c r="U922" s="4">
        <v>0</v>
      </c>
    </row>
    <row r="923" spans="1:21" x14ac:dyDescent="0.3">
      <c r="A923" s="1">
        <v>40310</v>
      </c>
      <c r="B923">
        <v>0</v>
      </c>
      <c r="C923" s="9">
        <v>2358742</v>
      </c>
      <c r="D923" s="2">
        <v>2.1999999999999999E-2</v>
      </c>
      <c r="P923" s="4">
        <v>896</v>
      </c>
      <c r="Q923" s="4">
        <v>-8.5926120827940058E-2</v>
      </c>
      <c r="R923" s="4">
        <v>8.5926120827940058E-2</v>
      </c>
      <c r="T923" s="4">
        <v>49.833055091819695</v>
      </c>
      <c r="U923" s="4">
        <v>0</v>
      </c>
    </row>
    <row r="924" spans="1:21" x14ac:dyDescent="0.3">
      <c r="A924" s="1">
        <v>40311</v>
      </c>
      <c r="B924">
        <v>-1</v>
      </c>
      <c r="C924" s="9">
        <v>2433572</v>
      </c>
      <c r="D924" s="2">
        <v>-1.9E-3</v>
      </c>
      <c r="P924" s="4">
        <v>897</v>
      </c>
      <c r="Q924" s="4">
        <v>-0.1282058852711454</v>
      </c>
      <c r="R924" s="4">
        <v>0.1282058852711454</v>
      </c>
      <c r="T924" s="4">
        <v>49.888703394546461</v>
      </c>
      <c r="U924" s="4">
        <v>0</v>
      </c>
    </row>
    <row r="925" spans="1:21" x14ac:dyDescent="0.3">
      <c r="A925" s="1">
        <v>40312</v>
      </c>
      <c r="B925">
        <v>0</v>
      </c>
      <c r="C925" s="9">
        <v>3394158</v>
      </c>
      <c r="D925" s="2">
        <v>-2.0299999999999999E-2</v>
      </c>
      <c r="P925" s="4">
        <v>898</v>
      </c>
      <c r="Q925" s="4">
        <v>-0.11153865378838232</v>
      </c>
      <c r="R925" s="4">
        <v>1.1115386537883822</v>
      </c>
      <c r="T925" s="4">
        <v>49.944351697273227</v>
      </c>
      <c r="U925" s="4">
        <v>0</v>
      </c>
    </row>
    <row r="926" spans="1:21" x14ac:dyDescent="0.3">
      <c r="A926" s="1">
        <v>40315</v>
      </c>
      <c r="B926">
        <v>0</v>
      </c>
      <c r="C926" s="9">
        <v>4895053</v>
      </c>
      <c r="D926" s="2">
        <v>2.7000000000000001E-3</v>
      </c>
      <c r="P926" s="4">
        <v>899</v>
      </c>
      <c r="Q926" s="4">
        <v>-8.9312377697609802E-2</v>
      </c>
      <c r="R926" s="4">
        <v>1.0893123776976097</v>
      </c>
      <c r="T926" s="4">
        <v>50</v>
      </c>
      <c r="U926" s="4">
        <v>0</v>
      </c>
    </row>
    <row r="927" spans="1:21" x14ac:dyDescent="0.3">
      <c r="A927" s="1">
        <v>40316</v>
      </c>
      <c r="B927">
        <v>0</v>
      </c>
      <c r="C927" s="9">
        <v>5857333</v>
      </c>
      <c r="D927" s="2">
        <v>-5.2400000000000002E-2</v>
      </c>
      <c r="P927" s="4">
        <v>900</v>
      </c>
      <c r="Q927" s="4">
        <v>-0.23030769581271357</v>
      </c>
      <c r="R927" s="4">
        <v>0.23030769581271357</v>
      </c>
      <c r="T927" s="4">
        <v>50.055648302726766</v>
      </c>
      <c r="U927" s="4">
        <v>0</v>
      </c>
    </row>
    <row r="928" spans="1:21" x14ac:dyDescent="0.3">
      <c r="A928" s="1">
        <v>40317</v>
      </c>
      <c r="B928">
        <v>0</v>
      </c>
      <c r="C928" s="9">
        <v>2995010</v>
      </c>
      <c r="D928" s="2">
        <v>6.9999999999999999E-4</v>
      </c>
      <c r="P928" s="4">
        <v>901</v>
      </c>
      <c r="Q928" s="4">
        <v>-0.10477071650549562</v>
      </c>
      <c r="R928" s="4">
        <v>0.10477071650549562</v>
      </c>
      <c r="T928" s="4">
        <v>50.111296605453532</v>
      </c>
      <c r="U928" s="4">
        <v>0</v>
      </c>
    </row>
    <row r="929" spans="1:21" x14ac:dyDescent="0.3">
      <c r="A929" s="1">
        <v>40318</v>
      </c>
      <c r="B929">
        <v>0</v>
      </c>
      <c r="C929" s="9">
        <v>5576901</v>
      </c>
      <c r="D929" s="2">
        <v>-2.07E-2</v>
      </c>
      <c r="P929" s="4">
        <v>902</v>
      </c>
      <c r="Q929" s="4">
        <v>-0.11837344264068053</v>
      </c>
      <c r="R929" s="4">
        <v>0.11837344264068053</v>
      </c>
      <c r="T929" s="4">
        <v>50.166944908180298</v>
      </c>
      <c r="U929" s="4">
        <v>0</v>
      </c>
    </row>
    <row r="930" spans="1:21" x14ac:dyDescent="0.3">
      <c r="A930" s="1">
        <v>40319</v>
      </c>
      <c r="B930">
        <v>0</v>
      </c>
      <c r="C930" s="9">
        <v>4097046</v>
      </c>
      <c r="D930" s="2">
        <v>5.3499999999999999E-2</v>
      </c>
      <c r="P930" s="4">
        <v>903</v>
      </c>
      <c r="Q930" s="4">
        <v>-5.7614536590560393E-2</v>
      </c>
      <c r="R930" s="4">
        <v>5.7614536590560393E-2</v>
      </c>
      <c r="T930" s="4">
        <v>50.222593210907064</v>
      </c>
      <c r="U930" s="4">
        <v>0</v>
      </c>
    </row>
    <row r="931" spans="1:21" x14ac:dyDescent="0.3">
      <c r="A931" s="1">
        <v>40322</v>
      </c>
      <c r="B931">
        <v>0</v>
      </c>
      <c r="C931" s="9">
        <v>2354588</v>
      </c>
      <c r="D931" s="2">
        <v>-1.21E-2</v>
      </c>
      <c r="P931" s="4">
        <v>904</v>
      </c>
      <c r="Q931" s="4">
        <v>-0.13375429818326182</v>
      </c>
      <c r="R931" s="4">
        <v>0.13375429818326182</v>
      </c>
      <c r="T931" s="4">
        <v>50.27824151363383</v>
      </c>
      <c r="U931" s="4">
        <v>0</v>
      </c>
    </row>
    <row r="932" spans="1:21" x14ac:dyDescent="0.3">
      <c r="A932" s="1">
        <v>40323</v>
      </c>
      <c r="B932">
        <v>0</v>
      </c>
      <c r="C932" s="9">
        <v>3967530</v>
      </c>
      <c r="D932" s="2">
        <v>3.7999999999999999E-2</v>
      </c>
      <c r="P932" s="4">
        <v>905</v>
      </c>
      <c r="Q932" s="4">
        <v>-0.19862316603634472</v>
      </c>
      <c r="R932" s="4">
        <v>0.19862316603634472</v>
      </c>
      <c r="T932" s="4">
        <v>50.333889816360596</v>
      </c>
      <c r="U932" s="4">
        <v>0</v>
      </c>
    </row>
    <row r="933" spans="1:21" x14ac:dyDescent="0.3">
      <c r="A933" s="1">
        <v>40324</v>
      </c>
      <c r="B933">
        <v>1</v>
      </c>
      <c r="C933" s="9">
        <v>2932209</v>
      </c>
      <c r="D933" s="2">
        <v>-2.3400000000000001E-2</v>
      </c>
      <c r="P933" s="4">
        <v>906</v>
      </c>
      <c r="Q933" s="4">
        <v>-9.4255736800254369E-2</v>
      </c>
      <c r="R933" s="4">
        <v>9.4255736800254369E-2</v>
      </c>
      <c r="T933" s="4">
        <v>50.389538119087362</v>
      </c>
      <c r="U933" s="4">
        <v>0</v>
      </c>
    </row>
    <row r="934" spans="1:21" x14ac:dyDescent="0.3">
      <c r="A934" s="1">
        <v>40325</v>
      </c>
      <c r="B934">
        <v>1</v>
      </c>
      <c r="C934" s="9">
        <v>3073438</v>
      </c>
      <c r="D934" s="2">
        <v>3.3000000000000002E-2</v>
      </c>
      <c r="P934" s="4">
        <v>907</v>
      </c>
      <c r="Q934" s="4">
        <v>-9.1755855636469291E-2</v>
      </c>
      <c r="R934" s="4">
        <v>9.1755855636469291E-2</v>
      </c>
      <c r="T934" s="4">
        <v>50.445186421814135</v>
      </c>
      <c r="U934" s="4">
        <v>0</v>
      </c>
    </row>
    <row r="935" spans="1:21" x14ac:dyDescent="0.3">
      <c r="A935" s="1">
        <v>40326</v>
      </c>
      <c r="B935">
        <v>0</v>
      </c>
      <c r="C935" s="9">
        <v>2513426</v>
      </c>
      <c r="D935" s="2">
        <v>-3.0999999999999999E-3</v>
      </c>
      <c r="P935" s="4">
        <v>908</v>
      </c>
      <c r="Q935" s="4">
        <v>-9.9911480702220765E-2</v>
      </c>
      <c r="R935" s="4">
        <v>9.9911480702220765E-2</v>
      </c>
      <c r="T935" s="4">
        <v>50.500834724540901</v>
      </c>
      <c r="U935" s="4">
        <v>0</v>
      </c>
    </row>
    <row r="936" spans="1:21" x14ac:dyDescent="0.3">
      <c r="A936" s="1">
        <v>40329</v>
      </c>
      <c r="B936">
        <v>1</v>
      </c>
      <c r="C936" s="9">
        <v>0</v>
      </c>
      <c r="D936" s="2">
        <v>0</v>
      </c>
      <c r="P936" s="4">
        <v>909</v>
      </c>
      <c r="Q936" s="4">
        <v>-8.3868665160783284E-2</v>
      </c>
      <c r="R936" s="4">
        <v>8.3868665160783284E-2</v>
      </c>
      <c r="T936" s="4">
        <v>50.556483027267667</v>
      </c>
      <c r="U936" s="4">
        <v>0</v>
      </c>
    </row>
    <row r="937" spans="1:21" x14ac:dyDescent="0.3">
      <c r="A937" s="1">
        <v>40330</v>
      </c>
      <c r="B937">
        <v>1</v>
      </c>
      <c r="C937" s="9">
        <v>2881845</v>
      </c>
      <c r="D937" s="2">
        <v>-1.95E-2</v>
      </c>
      <c r="P937" s="4">
        <v>910</v>
      </c>
      <c r="Q937" s="4">
        <v>-0.11079522812787004</v>
      </c>
      <c r="R937" s="4">
        <v>0.11079522812787004</v>
      </c>
      <c r="T937" s="4">
        <v>50.612131329994433</v>
      </c>
      <c r="U937" s="4">
        <v>0</v>
      </c>
    </row>
    <row r="938" spans="1:21" x14ac:dyDescent="0.3">
      <c r="A938" s="1">
        <v>40331</v>
      </c>
      <c r="B938">
        <v>1</v>
      </c>
      <c r="C938" s="9">
        <v>3410157</v>
      </c>
      <c r="D938" s="2">
        <v>3.2000000000000001E-2</v>
      </c>
      <c r="P938" s="4">
        <v>911</v>
      </c>
      <c r="Q938" s="4">
        <v>-0.10808206089384256</v>
      </c>
      <c r="R938" s="4">
        <v>0.10808206089384256</v>
      </c>
      <c r="T938" s="4">
        <v>50.667779632721199</v>
      </c>
      <c r="U938" s="4">
        <v>0</v>
      </c>
    </row>
    <row r="939" spans="1:21" x14ac:dyDescent="0.3">
      <c r="A939" s="1">
        <v>40332</v>
      </c>
      <c r="B939">
        <v>1</v>
      </c>
      <c r="C939" s="9">
        <v>1773459</v>
      </c>
      <c r="D939" s="2">
        <v>-1.0800000000000001E-2</v>
      </c>
      <c r="P939" s="4">
        <v>912</v>
      </c>
      <c r="Q939" s="4">
        <v>-7.6386213881922974E-2</v>
      </c>
      <c r="R939" s="4">
        <v>7.6386213881922974E-2</v>
      </c>
      <c r="T939" s="4">
        <v>50.723427935447965</v>
      </c>
      <c r="U939" s="4">
        <v>0</v>
      </c>
    </row>
    <row r="940" spans="1:21" x14ac:dyDescent="0.3">
      <c r="A940" s="1">
        <v>40333</v>
      </c>
      <c r="B940">
        <v>1</v>
      </c>
      <c r="C940" s="9">
        <v>4022790</v>
      </c>
      <c r="D940" s="2">
        <v>-1.47E-2</v>
      </c>
      <c r="P940" s="4">
        <v>913</v>
      </c>
      <c r="Q940" s="4">
        <v>-8.0903886724996738E-2</v>
      </c>
      <c r="R940" s="4">
        <v>8.0903886724996738E-2</v>
      </c>
      <c r="T940" s="4">
        <v>50.779076238174731</v>
      </c>
      <c r="U940" s="4">
        <v>0</v>
      </c>
    </row>
    <row r="941" spans="1:21" x14ac:dyDescent="0.3">
      <c r="A941" s="1">
        <v>40336</v>
      </c>
      <c r="B941">
        <v>1</v>
      </c>
      <c r="C941" s="9">
        <v>4315138</v>
      </c>
      <c r="D941" s="2">
        <v>-1.34E-2</v>
      </c>
      <c r="P941" s="4">
        <v>914</v>
      </c>
      <c r="Q941" s="4">
        <v>-5.5924800257660015E-2</v>
      </c>
      <c r="R941" s="4">
        <v>5.5924800257660015E-2</v>
      </c>
      <c r="T941" s="4">
        <v>50.834724540901497</v>
      </c>
      <c r="U941" s="4">
        <v>0</v>
      </c>
    </row>
    <row r="942" spans="1:21" x14ac:dyDescent="0.3">
      <c r="A942" s="1">
        <v>40337</v>
      </c>
      <c r="B942">
        <v>0</v>
      </c>
      <c r="C942" s="9">
        <v>3619691</v>
      </c>
      <c r="D942" s="2">
        <v>-8.0000000000000002E-3</v>
      </c>
      <c r="P942" s="4">
        <v>915</v>
      </c>
      <c r="Q942" s="4">
        <v>-4.8795456536028313E-2</v>
      </c>
      <c r="R942" s="4">
        <v>1.0487954565360282</v>
      </c>
      <c r="T942" s="4">
        <v>50.890372843628263</v>
      </c>
      <c r="U942" s="4">
        <v>0</v>
      </c>
    </row>
    <row r="943" spans="1:21" x14ac:dyDescent="0.3">
      <c r="A943" s="1">
        <v>40338</v>
      </c>
      <c r="B943">
        <v>0</v>
      </c>
      <c r="C943" s="9">
        <v>2306168</v>
      </c>
      <c r="D943" s="2">
        <v>-1.43E-2</v>
      </c>
      <c r="P943" s="4">
        <v>916</v>
      </c>
      <c r="Q943" s="4">
        <v>-7.9522610267459409E-2</v>
      </c>
      <c r="R943" s="4">
        <v>7.9522610267459409E-2</v>
      </c>
      <c r="T943" s="4">
        <v>50.946021146355037</v>
      </c>
      <c r="U943" s="4">
        <v>0</v>
      </c>
    </row>
    <row r="944" spans="1:21" x14ac:dyDescent="0.3">
      <c r="A944" s="1">
        <v>40339</v>
      </c>
      <c r="B944">
        <v>0</v>
      </c>
      <c r="C944" s="9">
        <v>3331586</v>
      </c>
      <c r="D944" s="2">
        <v>3.1800000000000002E-2</v>
      </c>
      <c r="P944" s="4">
        <v>917</v>
      </c>
      <c r="Q944" s="4">
        <v>-0.1297609872324253</v>
      </c>
      <c r="R944" s="4">
        <v>0.1297609872324253</v>
      </c>
      <c r="T944" s="4">
        <v>51.001669449081803</v>
      </c>
      <c r="U944" s="4">
        <v>0</v>
      </c>
    </row>
    <row r="945" spans="1:21" x14ac:dyDescent="0.3">
      <c r="A945" s="1">
        <v>40340</v>
      </c>
      <c r="B945">
        <v>0</v>
      </c>
      <c r="C945" s="9">
        <v>3900559</v>
      </c>
      <c r="D945" s="2">
        <v>3.4099999999999998E-2</v>
      </c>
      <c r="P945" s="4">
        <v>918</v>
      </c>
      <c r="Q945" s="4">
        <v>-0.16014840071114719</v>
      </c>
      <c r="R945" s="4">
        <v>0.16014840071114719</v>
      </c>
      <c r="T945" s="4">
        <v>51.057317751808569</v>
      </c>
      <c r="U945" s="4">
        <v>0</v>
      </c>
    </row>
    <row r="946" spans="1:21" x14ac:dyDescent="0.3">
      <c r="A946" s="1">
        <v>40343</v>
      </c>
      <c r="B946">
        <v>1</v>
      </c>
      <c r="C946" s="9">
        <v>2862343</v>
      </c>
      <c r="D946" s="2">
        <v>-7.1999999999999998E-3</v>
      </c>
      <c r="P946" s="4">
        <v>919</v>
      </c>
      <c r="Q946" s="4">
        <v>-0.11007626042257834</v>
      </c>
      <c r="R946" s="4">
        <v>0.11007626042257834</v>
      </c>
      <c r="T946" s="4">
        <v>51.112966054535335</v>
      </c>
      <c r="U946" s="4">
        <v>0</v>
      </c>
    </row>
    <row r="947" spans="1:21" x14ac:dyDescent="0.3">
      <c r="A947" s="1">
        <v>40344</v>
      </c>
      <c r="B947">
        <v>1</v>
      </c>
      <c r="C947" s="9">
        <v>2340574</v>
      </c>
      <c r="D947" s="2">
        <v>1.3299999999999999E-2</v>
      </c>
      <c r="P947" s="4">
        <v>920</v>
      </c>
      <c r="Q947" s="4">
        <v>-0.10291217811843927</v>
      </c>
      <c r="R947" s="4">
        <v>0.10291217811843927</v>
      </c>
      <c r="T947" s="4">
        <v>51.168614357262101</v>
      </c>
      <c r="U947" s="4">
        <v>0</v>
      </c>
    </row>
    <row r="948" spans="1:21" x14ac:dyDescent="0.3">
      <c r="A948" s="1">
        <v>40345</v>
      </c>
      <c r="B948">
        <v>1</v>
      </c>
      <c r="C948" s="9">
        <v>2107323</v>
      </c>
      <c r="D948" s="2">
        <v>8.2000000000000007E-3</v>
      </c>
      <c r="P948" s="4">
        <v>921</v>
      </c>
      <c r="Q948" s="4">
        <v>-6.5179892746870888E-2</v>
      </c>
      <c r="R948" s="4">
        <v>6.5179892746870888E-2</v>
      </c>
      <c r="T948" s="4">
        <v>51.224262659988867</v>
      </c>
      <c r="U948" s="4">
        <v>0</v>
      </c>
    </row>
    <row r="949" spans="1:21" x14ac:dyDescent="0.3">
      <c r="A949" s="1">
        <v>40346</v>
      </c>
      <c r="B949">
        <v>0</v>
      </c>
      <c r="C949" s="9">
        <v>1723870</v>
      </c>
      <c r="D949" s="2">
        <v>-4.7000000000000002E-3</v>
      </c>
      <c r="P949" s="4">
        <v>922</v>
      </c>
      <c r="Q949" s="4">
        <v>-6.1686839309040654E-2</v>
      </c>
      <c r="R949" s="4">
        <v>6.1686839309040654E-2</v>
      </c>
      <c r="T949" s="4">
        <v>51.279910962715633</v>
      </c>
      <c r="U949" s="4">
        <v>0</v>
      </c>
    </row>
    <row r="950" spans="1:21" x14ac:dyDescent="0.3">
      <c r="A950" s="1">
        <v>40347</v>
      </c>
      <c r="B950">
        <v>0</v>
      </c>
      <c r="C950" s="9">
        <v>2185514</v>
      </c>
      <c r="D950" s="2">
        <v>1.32E-2</v>
      </c>
      <c r="P950" s="4">
        <v>923</v>
      </c>
      <c r="Q950" s="4">
        <v>-5.253347168684256E-2</v>
      </c>
      <c r="R950" s="4">
        <v>-0.94746652831315747</v>
      </c>
      <c r="T950" s="4">
        <v>51.335559265442399</v>
      </c>
      <c r="U950" s="4">
        <v>0</v>
      </c>
    </row>
    <row r="951" spans="1:21" x14ac:dyDescent="0.3">
      <c r="A951" s="1">
        <v>40350</v>
      </c>
      <c r="B951">
        <v>1</v>
      </c>
      <c r="C951" s="9">
        <v>2272392</v>
      </c>
      <c r="D951" s="2">
        <v>-1.8200000000000001E-2</v>
      </c>
      <c r="P951" s="4">
        <v>924</v>
      </c>
      <c r="Q951" s="4">
        <v>-7.1627931709041748E-2</v>
      </c>
      <c r="R951" s="4">
        <v>7.1627931709041748E-2</v>
      </c>
      <c r="T951" s="4">
        <v>51.391207568169165</v>
      </c>
      <c r="U951" s="4">
        <v>0</v>
      </c>
    </row>
    <row r="952" spans="1:21" x14ac:dyDescent="0.3">
      <c r="A952" s="1">
        <v>40351</v>
      </c>
      <c r="B952">
        <v>1</v>
      </c>
      <c r="C952" s="9">
        <v>1669258</v>
      </c>
      <c r="D952" s="2">
        <v>-1.7600000000000001E-2</v>
      </c>
      <c r="P952" s="4">
        <v>925</v>
      </c>
      <c r="Q952" s="4">
        <v>-0.1259726922238055</v>
      </c>
      <c r="R952" s="4">
        <v>0.1259726922238055</v>
      </c>
      <c r="T952" s="4">
        <v>51.446855870895938</v>
      </c>
      <c r="U952" s="4">
        <v>0</v>
      </c>
    </row>
    <row r="953" spans="1:21" x14ac:dyDescent="0.3">
      <c r="A953" s="1">
        <v>40352</v>
      </c>
      <c r="B953">
        <v>1</v>
      </c>
      <c r="C953" s="9">
        <v>1712542</v>
      </c>
      <c r="D953" s="2">
        <v>-6.1999999999999998E-3</v>
      </c>
      <c r="P953" s="4">
        <v>926</v>
      </c>
      <c r="Q953" s="4">
        <v>-0.12773403588046231</v>
      </c>
      <c r="R953" s="4">
        <v>0.12773403588046231</v>
      </c>
      <c r="T953" s="4">
        <v>51.502504173622704</v>
      </c>
      <c r="U953" s="4">
        <v>0</v>
      </c>
    </row>
    <row r="954" spans="1:21" x14ac:dyDescent="0.3">
      <c r="A954" s="1">
        <v>40353</v>
      </c>
      <c r="B954">
        <v>1</v>
      </c>
      <c r="C954" s="9">
        <v>2211748</v>
      </c>
      <c r="D954" s="2">
        <v>-1.7100000000000001E-2</v>
      </c>
      <c r="P954" s="4">
        <v>927</v>
      </c>
      <c r="Q954" s="4">
        <v>-7.0018684837449469E-2</v>
      </c>
      <c r="R954" s="4">
        <v>7.0018684837449469E-2</v>
      </c>
      <c r="T954" s="4">
        <v>51.55815247634947</v>
      </c>
      <c r="U954" s="4">
        <v>0</v>
      </c>
    </row>
    <row r="955" spans="1:21" x14ac:dyDescent="0.3">
      <c r="A955" s="1">
        <v>40354</v>
      </c>
      <c r="B955">
        <v>1</v>
      </c>
      <c r="C955" s="9">
        <v>2716937</v>
      </c>
      <c r="D955" s="2">
        <v>1.1599999999999999E-2</v>
      </c>
      <c r="P955" s="4">
        <v>928</v>
      </c>
      <c r="Q955" s="4">
        <v>-0.134629471487962</v>
      </c>
      <c r="R955" s="4">
        <v>0.134629471487962</v>
      </c>
      <c r="T955" s="4">
        <v>51.613800779076236</v>
      </c>
      <c r="U955" s="4">
        <v>0</v>
      </c>
    </row>
    <row r="956" spans="1:21" x14ac:dyDescent="0.3">
      <c r="A956" s="1">
        <v>40357</v>
      </c>
      <c r="B956">
        <v>1</v>
      </c>
      <c r="C956" s="9">
        <v>2525942</v>
      </c>
      <c r="D956" s="2">
        <v>0</v>
      </c>
      <c r="P956" s="4">
        <v>929</v>
      </c>
      <c r="Q956" s="4">
        <v>-0.12693049402927964</v>
      </c>
      <c r="R956" s="4">
        <v>0.12693049402927964</v>
      </c>
      <c r="T956" s="4">
        <v>51.669449081803002</v>
      </c>
      <c r="U956" s="4">
        <v>0</v>
      </c>
    </row>
    <row r="957" spans="1:21" x14ac:dyDescent="0.3">
      <c r="A957" s="1">
        <v>40358</v>
      </c>
      <c r="B957">
        <v>1</v>
      </c>
      <c r="C957" s="9">
        <v>3502330</v>
      </c>
      <c r="D957" s="2">
        <v>-2.52E-2</v>
      </c>
      <c r="P957" s="4">
        <v>930</v>
      </c>
      <c r="Q957" s="4">
        <v>-4.541585533127987E-2</v>
      </c>
      <c r="R957" s="4">
        <v>4.541585533127987E-2</v>
      </c>
      <c r="T957" s="4">
        <v>51.725097384529768</v>
      </c>
      <c r="U957" s="4">
        <v>0</v>
      </c>
    </row>
    <row r="958" spans="1:21" x14ac:dyDescent="0.3">
      <c r="A958" s="1">
        <v>40359</v>
      </c>
      <c r="B958">
        <v>1</v>
      </c>
      <c r="C958" s="9">
        <v>3096204</v>
      </c>
      <c r="D958" s="2">
        <v>-1.04E-2</v>
      </c>
      <c r="P958" s="4">
        <v>931</v>
      </c>
      <c r="Q958" s="4">
        <v>-0.11583973289877803</v>
      </c>
      <c r="R958" s="4">
        <v>0.11583973289877803</v>
      </c>
      <c r="T958" s="4">
        <v>51.780745687256534</v>
      </c>
      <c r="U958" s="4">
        <v>0</v>
      </c>
    </row>
    <row r="959" spans="1:21" x14ac:dyDescent="0.3">
      <c r="A959" s="1">
        <v>40360</v>
      </c>
      <c r="B959">
        <v>0</v>
      </c>
      <c r="C959" s="9">
        <v>3691242</v>
      </c>
      <c r="D959" s="2">
        <v>-1.8E-3</v>
      </c>
      <c r="P959" s="4">
        <v>932</v>
      </c>
      <c r="Q959" s="4">
        <v>-5.6786137458123644E-2</v>
      </c>
      <c r="R959" s="4">
        <v>1.0567861374581236</v>
      </c>
      <c r="T959" s="4">
        <v>51.8363939899833</v>
      </c>
      <c r="U959" s="4">
        <v>0</v>
      </c>
    </row>
    <row r="960" spans="1:21" x14ac:dyDescent="0.3">
      <c r="A960" s="1">
        <v>40361</v>
      </c>
      <c r="B960">
        <v>0</v>
      </c>
      <c r="C960" s="9">
        <v>2376814</v>
      </c>
      <c r="D960" s="2">
        <v>-1.1599999999999999E-2</v>
      </c>
      <c r="P960" s="4">
        <v>933</v>
      </c>
      <c r="Q960" s="4">
        <v>-8.7587389977862251E-2</v>
      </c>
      <c r="R960" s="4">
        <v>1.0875873899778623</v>
      </c>
      <c r="T960" s="4">
        <v>51.892042292710066</v>
      </c>
      <c r="U960" s="4">
        <v>0</v>
      </c>
    </row>
    <row r="961" spans="1:21" x14ac:dyDescent="0.3">
      <c r="A961" s="1">
        <v>40364</v>
      </c>
      <c r="B961">
        <v>1</v>
      </c>
      <c r="C961" s="9">
        <v>0</v>
      </c>
      <c r="D961" s="2">
        <v>0</v>
      </c>
      <c r="P961" s="4">
        <v>934</v>
      </c>
      <c r="Q961" s="4">
        <v>-5.4276912307329207E-2</v>
      </c>
      <c r="R961" s="4">
        <v>5.4276912307329207E-2</v>
      </c>
      <c r="T961" s="4">
        <v>51.947690595436839</v>
      </c>
      <c r="U961" s="4">
        <v>0</v>
      </c>
    </row>
    <row r="962" spans="1:21" x14ac:dyDescent="0.3">
      <c r="A962" s="1">
        <v>40365</v>
      </c>
      <c r="B962">
        <v>1</v>
      </c>
      <c r="C962" s="9">
        <v>2376892</v>
      </c>
      <c r="D962" s="2">
        <v>-1.41E-2</v>
      </c>
      <c r="P962" s="4">
        <v>935</v>
      </c>
      <c r="Q962" s="4">
        <v>1.7019192005601279E-2</v>
      </c>
      <c r="R962" s="4">
        <v>0.98298080799439869</v>
      </c>
      <c r="T962" s="4">
        <v>52.003338898163605</v>
      </c>
      <c r="U962" s="4">
        <v>0</v>
      </c>
    </row>
    <row r="963" spans="1:21" x14ac:dyDescent="0.3">
      <c r="A963" s="1">
        <v>40366</v>
      </c>
      <c r="B963">
        <v>1</v>
      </c>
      <c r="C963" s="9">
        <v>5344250</v>
      </c>
      <c r="D963" s="2">
        <v>1.7600000000000001E-2</v>
      </c>
      <c r="P963" s="4">
        <v>936</v>
      </c>
      <c r="Q963" s="4">
        <v>-5.717523656424503E-2</v>
      </c>
      <c r="R963" s="4">
        <v>1.0571752365642451</v>
      </c>
      <c r="T963" s="4">
        <v>52.058987200890371</v>
      </c>
      <c r="U963" s="4">
        <v>0</v>
      </c>
    </row>
    <row r="964" spans="1:21" x14ac:dyDescent="0.3">
      <c r="A964" s="1">
        <v>40367</v>
      </c>
      <c r="B964">
        <v>1</v>
      </c>
      <c r="C964" s="9">
        <v>2265122</v>
      </c>
      <c r="D964" s="2">
        <v>5.4000000000000003E-3</v>
      </c>
      <c r="P964" s="4">
        <v>937</v>
      </c>
      <c r="Q964" s="4">
        <v>-9.6861866406348154E-2</v>
      </c>
      <c r="R964" s="4">
        <v>1.0968618664063481</v>
      </c>
      <c r="T964" s="4">
        <v>52.114635503617137</v>
      </c>
      <c r="U964" s="4">
        <v>0</v>
      </c>
    </row>
    <row r="965" spans="1:21" x14ac:dyDescent="0.3">
      <c r="A965" s="1">
        <v>40368</v>
      </c>
      <c r="B965">
        <v>1</v>
      </c>
      <c r="C965" s="9">
        <v>1865440</v>
      </c>
      <c r="D965" s="2">
        <v>1.2200000000000001E-2</v>
      </c>
      <c r="P965" s="4">
        <v>938</v>
      </c>
      <c r="Q965" s="4">
        <v>-2.920773280472028E-2</v>
      </c>
      <c r="R965" s="4">
        <v>1.0292077328047202</v>
      </c>
      <c r="T965" s="4">
        <v>52.170283806343903</v>
      </c>
      <c r="U965" s="4">
        <v>0</v>
      </c>
    </row>
    <row r="966" spans="1:21" x14ac:dyDescent="0.3">
      <c r="A966" s="1">
        <v>40371</v>
      </c>
      <c r="B966">
        <v>1</v>
      </c>
      <c r="C966" s="9">
        <v>1668995</v>
      </c>
      <c r="D966" s="2">
        <v>5.0000000000000001E-3</v>
      </c>
      <c r="P966" s="4">
        <v>939</v>
      </c>
      <c r="Q966" s="4">
        <v>-9.2479313912437633E-2</v>
      </c>
      <c r="R966" s="4">
        <v>1.0924793139124376</v>
      </c>
      <c r="T966" s="4">
        <v>52.225932109070669</v>
      </c>
      <c r="U966" s="4">
        <v>0</v>
      </c>
    </row>
    <row r="967" spans="1:21" x14ac:dyDescent="0.3">
      <c r="A967" s="1">
        <v>40372</v>
      </c>
      <c r="B967">
        <v>1</v>
      </c>
      <c r="C967" s="9">
        <v>2963634</v>
      </c>
      <c r="D967" s="2">
        <v>-1.0500000000000001E-2</v>
      </c>
      <c r="P967" s="4">
        <v>940</v>
      </c>
      <c r="Q967" s="4">
        <v>-0.10155858313443236</v>
      </c>
      <c r="R967" s="4">
        <v>1.1015585831344323</v>
      </c>
      <c r="T967" s="4">
        <v>52.281580411797435</v>
      </c>
      <c r="U967" s="4">
        <v>0</v>
      </c>
    </row>
    <row r="968" spans="1:21" x14ac:dyDescent="0.3">
      <c r="A968" s="1">
        <v>40373</v>
      </c>
      <c r="B968">
        <v>1</v>
      </c>
      <c r="C968" s="9">
        <v>3148101</v>
      </c>
      <c r="D968" s="2">
        <v>-1.4E-3</v>
      </c>
      <c r="P968" s="4">
        <v>941</v>
      </c>
      <c r="Q968" s="4">
        <v>-8.3982800040968225E-2</v>
      </c>
      <c r="R968" s="4">
        <v>8.3982800040968225E-2</v>
      </c>
      <c r="T968" s="4">
        <v>52.337228714524201</v>
      </c>
      <c r="U968" s="4">
        <v>0</v>
      </c>
    </row>
    <row r="969" spans="1:21" x14ac:dyDescent="0.3">
      <c r="A969" s="1">
        <v>40374</v>
      </c>
      <c r="B969">
        <v>1</v>
      </c>
      <c r="C969" s="9">
        <v>1618531</v>
      </c>
      <c r="D969" s="2">
        <v>7.9000000000000008E-3</v>
      </c>
      <c r="P969" s="4">
        <v>942</v>
      </c>
      <c r="Q969" s="4">
        <v>-4.2972101207072712E-2</v>
      </c>
      <c r="R969" s="4">
        <v>4.2972101207072712E-2</v>
      </c>
      <c r="T969" s="4">
        <v>52.392877017250974</v>
      </c>
      <c r="U969" s="4">
        <v>0</v>
      </c>
    </row>
    <row r="970" spans="1:21" x14ac:dyDescent="0.3">
      <c r="A970" s="1">
        <v>40375</v>
      </c>
      <c r="B970">
        <v>1</v>
      </c>
      <c r="C970" s="9">
        <v>3025551</v>
      </c>
      <c r="D970" s="2">
        <v>-3.44E-2</v>
      </c>
      <c r="P970" s="4">
        <v>943</v>
      </c>
      <c r="Q970" s="4">
        <v>-9.449248937633245E-2</v>
      </c>
      <c r="R970" s="4">
        <v>9.449248937633245E-2</v>
      </c>
      <c r="T970" s="4">
        <v>52.44852531997774</v>
      </c>
      <c r="U970" s="4">
        <v>0</v>
      </c>
    </row>
    <row r="971" spans="1:21" x14ac:dyDescent="0.3">
      <c r="A971" s="1">
        <v>40378</v>
      </c>
      <c r="B971">
        <v>1</v>
      </c>
      <c r="C971" s="9">
        <v>1763221</v>
      </c>
      <c r="D971" s="2">
        <v>6.9999999999999999E-4</v>
      </c>
      <c r="P971" s="4">
        <v>944</v>
      </c>
      <c r="Q971" s="4">
        <v>-0.11205375429747058</v>
      </c>
      <c r="R971" s="4">
        <v>0.11205375429747058</v>
      </c>
      <c r="T971" s="4">
        <v>52.504173622704506</v>
      </c>
      <c r="U971" s="4">
        <v>0</v>
      </c>
    </row>
    <row r="972" spans="1:21" x14ac:dyDescent="0.3">
      <c r="A972" s="1">
        <v>40379</v>
      </c>
      <c r="B972">
        <v>1</v>
      </c>
      <c r="C972" s="9">
        <v>1937213</v>
      </c>
      <c r="D972" s="2">
        <v>3.5999999999999997E-2</v>
      </c>
      <c r="P972" s="4">
        <v>945</v>
      </c>
      <c r="Q972" s="4">
        <v>-6.2436276395699229E-2</v>
      </c>
      <c r="R972" s="4">
        <v>1.0624362763956992</v>
      </c>
      <c r="T972" s="4">
        <v>52.559821925431272</v>
      </c>
      <c r="U972" s="4">
        <v>0</v>
      </c>
    </row>
    <row r="973" spans="1:21" x14ac:dyDescent="0.3">
      <c r="A973" s="1">
        <v>40380</v>
      </c>
      <c r="B973">
        <v>1</v>
      </c>
      <c r="C973" s="9">
        <v>2916712</v>
      </c>
      <c r="D973" s="2">
        <v>-2.3099999999999999E-2</v>
      </c>
      <c r="P973" s="4">
        <v>946</v>
      </c>
      <c r="Q973" s="4">
        <v>-5.7040304778031306E-2</v>
      </c>
      <c r="R973" s="4">
        <v>1.0570403047780312</v>
      </c>
      <c r="T973" s="4">
        <v>52.615470228158038</v>
      </c>
      <c r="U973" s="4">
        <v>0</v>
      </c>
    </row>
    <row r="974" spans="1:21" x14ac:dyDescent="0.3">
      <c r="A974" s="1">
        <v>40381</v>
      </c>
      <c r="B974">
        <v>1</v>
      </c>
      <c r="C974" s="9">
        <v>2277091</v>
      </c>
      <c r="D974" s="2">
        <v>2.41E-2</v>
      </c>
      <c r="P974" s="4">
        <v>947</v>
      </c>
      <c r="Q974" s="4">
        <v>-4.787212195408512E-2</v>
      </c>
      <c r="R974" s="4">
        <v>1.0478721219540852</v>
      </c>
      <c r="T974" s="4">
        <v>52.671118530884804</v>
      </c>
      <c r="U974" s="4">
        <v>0</v>
      </c>
    </row>
    <row r="975" spans="1:21" x14ac:dyDescent="0.3">
      <c r="A975" s="1">
        <v>40382</v>
      </c>
      <c r="B975">
        <v>1</v>
      </c>
      <c r="C975" s="9">
        <v>1326189</v>
      </c>
      <c r="D975" s="2">
        <v>1.29E-2</v>
      </c>
      <c r="P975" s="4">
        <v>948</v>
      </c>
      <c r="Q975" s="4">
        <v>-3.0661250597641916E-2</v>
      </c>
      <c r="R975" s="4">
        <v>3.0661250597641916E-2</v>
      </c>
      <c r="T975" s="4">
        <v>52.72676683361157</v>
      </c>
      <c r="U975" s="4">
        <v>0</v>
      </c>
    </row>
    <row r="976" spans="1:21" x14ac:dyDescent="0.3">
      <c r="A976" s="1">
        <v>40385</v>
      </c>
      <c r="B976">
        <v>1</v>
      </c>
      <c r="C976" s="9">
        <v>1355213</v>
      </c>
      <c r="D976" s="2">
        <v>1.24E-2</v>
      </c>
      <c r="P976" s="4">
        <v>949</v>
      </c>
      <c r="Q976" s="4">
        <v>-5.2503913658383604E-2</v>
      </c>
      <c r="R976" s="4">
        <v>5.2503913658383604E-2</v>
      </c>
      <c r="T976" s="4">
        <v>52.782415136338336</v>
      </c>
      <c r="U976" s="4">
        <v>0</v>
      </c>
    </row>
    <row r="977" spans="1:21" x14ac:dyDescent="0.3">
      <c r="A977" s="1">
        <v>40386</v>
      </c>
      <c r="B977">
        <v>1</v>
      </c>
      <c r="C977" s="9">
        <v>2855593</v>
      </c>
      <c r="D977" s="2">
        <v>5.1999999999999998E-3</v>
      </c>
      <c r="P977" s="4">
        <v>950</v>
      </c>
      <c r="Q977" s="4">
        <v>-4.0147126695275676E-2</v>
      </c>
      <c r="R977" s="4">
        <v>1.0401471266952758</v>
      </c>
      <c r="T977" s="4">
        <v>52.838063439065103</v>
      </c>
      <c r="U977" s="4">
        <v>0</v>
      </c>
    </row>
    <row r="978" spans="1:21" x14ac:dyDescent="0.3">
      <c r="A978" s="1">
        <v>40387</v>
      </c>
      <c r="B978">
        <v>1</v>
      </c>
      <c r="C978" s="9">
        <v>2090719</v>
      </c>
      <c r="D978" s="2">
        <v>-3.8E-3</v>
      </c>
      <c r="P978" s="4">
        <v>951</v>
      </c>
      <c r="Q978" s="4">
        <v>-2.2970413758405625E-2</v>
      </c>
      <c r="R978" s="4">
        <v>1.0229704137584057</v>
      </c>
      <c r="T978" s="4">
        <v>52.893711741791876</v>
      </c>
      <c r="U978" s="4">
        <v>0</v>
      </c>
    </row>
    <row r="979" spans="1:21" x14ac:dyDescent="0.3">
      <c r="A979" s="1">
        <v>40388</v>
      </c>
      <c r="B979">
        <v>1</v>
      </c>
      <c r="C979" s="9">
        <v>2103663</v>
      </c>
      <c r="D979" s="2">
        <v>-2.9999999999999997E-4</v>
      </c>
      <c r="P979" s="4">
        <v>952</v>
      </c>
      <c r="Q979" s="4">
        <v>-2.9622859551268716E-2</v>
      </c>
      <c r="R979" s="4">
        <v>1.0296228595512686</v>
      </c>
      <c r="T979" s="4">
        <v>52.949360044518642</v>
      </c>
      <c r="U979" s="4">
        <v>0</v>
      </c>
    </row>
    <row r="980" spans="1:21" x14ac:dyDescent="0.3">
      <c r="A980" s="1">
        <v>40389</v>
      </c>
      <c r="B980">
        <v>1</v>
      </c>
      <c r="C980" s="9">
        <v>1822931</v>
      </c>
      <c r="D980" s="2">
        <v>4.8999999999999998E-3</v>
      </c>
      <c r="P980" s="4">
        <v>953</v>
      </c>
      <c r="Q980" s="4">
        <v>-3.8912457861572235E-2</v>
      </c>
      <c r="R980" s="4">
        <v>1.0389124578615723</v>
      </c>
      <c r="T980" s="4">
        <v>53.005008347245408</v>
      </c>
      <c r="U980" s="4">
        <v>0</v>
      </c>
    </row>
    <row r="981" spans="1:21" x14ac:dyDescent="0.3">
      <c r="A981" s="1">
        <v>40392</v>
      </c>
      <c r="B981">
        <v>1</v>
      </c>
      <c r="C981" s="9">
        <v>3293529</v>
      </c>
      <c r="D981" s="2">
        <v>2.1499999999999998E-2</v>
      </c>
      <c r="P981" s="4">
        <v>954</v>
      </c>
      <c r="Q981" s="4">
        <v>-6.713094576274467E-2</v>
      </c>
      <c r="R981" s="4">
        <v>1.0671309457627447</v>
      </c>
      <c r="T981" s="4">
        <v>53.060656649972174</v>
      </c>
      <c r="U981" s="4">
        <v>0</v>
      </c>
    </row>
    <row r="982" spans="1:21" x14ac:dyDescent="0.3">
      <c r="A982" s="1">
        <v>40393</v>
      </c>
      <c r="B982">
        <v>1</v>
      </c>
      <c r="C982" s="9">
        <v>4558790</v>
      </c>
      <c r="D982" s="2">
        <v>-1.09E-2</v>
      </c>
      <c r="P982" s="4">
        <v>955</v>
      </c>
      <c r="Q982" s="4">
        <v>-5.6107501528546468E-2</v>
      </c>
      <c r="R982" s="4">
        <v>1.0561075015285464</v>
      </c>
      <c r="T982" s="4">
        <v>53.11630495269894</v>
      </c>
      <c r="U982" s="4">
        <v>0</v>
      </c>
    </row>
    <row r="983" spans="1:21" x14ac:dyDescent="0.3">
      <c r="A983" s="1">
        <v>40394</v>
      </c>
      <c r="B983">
        <v>1</v>
      </c>
      <c r="C983" s="9">
        <v>2189268</v>
      </c>
      <c r="D983" s="2">
        <v>2.7000000000000001E-3</v>
      </c>
      <c r="P983" s="4">
        <v>956</v>
      </c>
      <c r="Q983" s="4">
        <v>-7.2438761310079869E-2</v>
      </c>
      <c r="R983" s="4">
        <v>1.0724387613100799</v>
      </c>
      <c r="T983" s="4">
        <v>53.171953255425706</v>
      </c>
      <c r="U983" s="4">
        <v>0</v>
      </c>
    </row>
    <row r="984" spans="1:21" x14ac:dyDescent="0.3">
      <c r="A984" s="1">
        <v>40395</v>
      </c>
      <c r="B984">
        <v>1</v>
      </c>
      <c r="C984" s="9">
        <v>1779243</v>
      </c>
      <c r="D984" s="2">
        <v>1.3100000000000001E-2</v>
      </c>
      <c r="P984" s="4">
        <v>957</v>
      </c>
      <c r="Q984" s="4">
        <v>-6.7691004103660274E-2</v>
      </c>
      <c r="R984" s="4">
        <v>1.0676910041036602</v>
      </c>
      <c r="T984" s="4">
        <v>53.227601558152472</v>
      </c>
      <c r="U984" s="4">
        <v>0</v>
      </c>
    </row>
    <row r="985" spans="1:21" x14ac:dyDescent="0.3">
      <c r="A985" s="1">
        <v>40396</v>
      </c>
      <c r="B985">
        <v>1</v>
      </c>
      <c r="C985" s="9">
        <v>2012379</v>
      </c>
      <c r="D985" s="2">
        <v>1.44E-2</v>
      </c>
      <c r="P985" s="4">
        <v>958</v>
      </c>
      <c r="Q985" s="4">
        <v>-8.8990715920966607E-2</v>
      </c>
      <c r="R985" s="4">
        <v>8.8990715920966607E-2</v>
      </c>
      <c r="T985" s="4">
        <v>53.283249860879238</v>
      </c>
      <c r="U985" s="4">
        <v>0</v>
      </c>
    </row>
    <row r="986" spans="1:21" x14ac:dyDescent="0.3">
      <c r="A986" s="1">
        <v>40399</v>
      </c>
      <c r="B986">
        <v>1</v>
      </c>
      <c r="C986" s="9">
        <v>1536458</v>
      </c>
      <c r="D986" s="2">
        <v>1.38E-2</v>
      </c>
      <c r="P986" s="4">
        <v>959</v>
      </c>
      <c r="Q986" s="4">
        <v>-4.629611809312912E-2</v>
      </c>
      <c r="R986" s="4">
        <v>4.629611809312912E-2</v>
      </c>
      <c r="T986" s="4">
        <v>53.338898163606004</v>
      </c>
      <c r="U986" s="4">
        <v>0</v>
      </c>
    </row>
    <row r="987" spans="1:21" x14ac:dyDescent="0.3">
      <c r="A987" s="1">
        <v>40400</v>
      </c>
      <c r="B987">
        <v>1</v>
      </c>
      <c r="C987" s="9">
        <v>1605885</v>
      </c>
      <c r="D987" s="2">
        <v>5.5999999999999999E-3</v>
      </c>
      <c r="P987" s="4">
        <v>960</v>
      </c>
      <c r="Q987" s="4">
        <v>1.7019192005601279E-2</v>
      </c>
      <c r="R987" s="4">
        <v>0.98298080799439869</v>
      </c>
      <c r="T987" s="4">
        <v>53.394546466332777</v>
      </c>
      <c r="U987" s="4">
        <v>0</v>
      </c>
    </row>
    <row r="988" spans="1:21" x14ac:dyDescent="0.3">
      <c r="A988" s="1">
        <v>40401</v>
      </c>
      <c r="B988">
        <v>1</v>
      </c>
      <c r="C988" s="9">
        <v>3122947</v>
      </c>
      <c r="D988" s="2">
        <v>-1.34E-2</v>
      </c>
      <c r="P988" s="4">
        <v>961</v>
      </c>
      <c r="Q988" s="4">
        <v>-4.5114305497507522E-2</v>
      </c>
      <c r="R988" s="4">
        <v>1.0451143054975076</v>
      </c>
      <c r="T988" s="4">
        <v>53.450194769059543</v>
      </c>
      <c r="U988" s="4">
        <v>0</v>
      </c>
    </row>
    <row r="989" spans="1:21" x14ac:dyDescent="0.3">
      <c r="A989" s="1">
        <v>40402</v>
      </c>
      <c r="B989">
        <v>1</v>
      </c>
      <c r="C989" s="9">
        <v>2053549</v>
      </c>
      <c r="D989" s="2">
        <v>1.6199999999999999E-2</v>
      </c>
      <c r="P989" s="4">
        <v>962</v>
      </c>
      <c r="Q989" s="4">
        <v>-0.14603412646035965</v>
      </c>
      <c r="R989" s="4">
        <v>1.1460341264603597</v>
      </c>
      <c r="T989" s="4">
        <v>53.505843071786309</v>
      </c>
      <c r="U989" s="4">
        <v>0</v>
      </c>
    </row>
    <row r="990" spans="1:21" x14ac:dyDescent="0.3">
      <c r="A990" s="1">
        <v>40403</v>
      </c>
      <c r="B990">
        <v>1</v>
      </c>
      <c r="C990" s="9">
        <v>1651308</v>
      </c>
      <c r="D990" s="2">
        <v>2E-3</v>
      </c>
      <c r="P990" s="4">
        <v>963</v>
      </c>
      <c r="Q990" s="4">
        <v>-5.1114285822087255E-2</v>
      </c>
      <c r="R990" s="4">
        <v>1.0511142858220872</v>
      </c>
      <c r="T990" s="4">
        <v>53.561491374513075</v>
      </c>
      <c r="U990" s="4">
        <v>0</v>
      </c>
    </row>
    <row r="991" spans="1:21" x14ac:dyDescent="0.3">
      <c r="A991" s="1">
        <v>40406</v>
      </c>
      <c r="B991">
        <v>1</v>
      </c>
      <c r="C991" s="9">
        <v>1460486</v>
      </c>
      <c r="D991" s="2">
        <v>-2.9999999999999997E-4</v>
      </c>
      <c r="P991" s="4">
        <v>964</v>
      </c>
      <c r="Q991" s="4">
        <v>-4.2764057839187866E-2</v>
      </c>
      <c r="R991" s="4">
        <v>1.0427640578391879</v>
      </c>
      <c r="T991" s="4">
        <v>53.617139677239841</v>
      </c>
      <c r="U991" s="4">
        <v>0</v>
      </c>
    </row>
    <row r="992" spans="1:21" x14ac:dyDescent="0.3">
      <c r="A992" s="1">
        <v>40407</v>
      </c>
      <c r="B992">
        <v>1</v>
      </c>
      <c r="C992" s="9">
        <v>1841493</v>
      </c>
      <c r="D992" s="2">
        <v>-6.1000000000000004E-3</v>
      </c>
      <c r="P992" s="4">
        <v>965</v>
      </c>
      <c r="Q992" s="4">
        <v>-3.3666799114557257E-2</v>
      </c>
      <c r="R992" s="4">
        <v>1.0336667991145572</v>
      </c>
      <c r="T992" s="4">
        <v>53.672787979966607</v>
      </c>
      <c r="U992" s="4">
        <v>0</v>
      </c>
    </row>
    <row r="993" spans="1:21" x14ac:dyDescent="0.3">
      <c r="A993" s="1">
        <v>40408</v>
      </c>
      <c r="B993">
        <v>1</v>
      </c>
      <c r="C993" s="9">
        <v>2225078</v>
      </c>
      <c r="D993" s="2">
        <v>-7.7999999999999996E-3</v>
      </c>
      <c r="P993" s="4">
        <v>966</v>
      </c>
      <c r="Q993" s="4">
        <v>-6.3805704472884028E-2</v>
      </c>
      <c r="R993" s="4">
        <v>1.0638057044728839</v>
      </c>
      <c r="T993" s="4">
        <v>53.728436282693373</v>
      </c>
      <c r="U993" s="4">
        <v>0</v>
      </c>
    </row>
    <row r="994" spans="1:21" x14ac:dyDescent="0.3">
      <c r="A994" s="1">
        <v>40409</v>
      </c>
      <c r="B994">
        <v>1</v>
      </c>
      <c r="C994" s="9">
        <v>2112511</v>
      </c>
      <c r="D994" s="2">
        <v>-1.4800000000000001E-2</v>
      </c>
      <c r="P994" s="4">
        <v>967</v>
      </c>
      <c r="Q994" s="4">
        <v>-7.3456090652346165E-2</v>
      </c>
      <c r="R994" s="4">
        <v>1.0734560906523463</v>
      </c>
      <c r="T994" s="4">
        <v>53.784084585420139</v>
      </c>
      <c r="U994" s="4">
        <v>0</v>
      </c>
    </row>
    <row r="995" spans="1:21" x14ac:dyDescent="0.3">
      <c r="A995" s="1">
        <v>40410</v>
      </c>
      <c r="B995">
        <v>1</v>
      </c>
      <c r="C995" s="9">
        <v>2143390</v>
      </c>
      <c r="D995" s="2">
        <v>4.5999999999999999E-3</v>
      </c>
      <c r="P995" s="4">
        <v>968</v>
      </c>
      <c r="Q995" s="4">
        <v>-3.3579374907492687E-2</v>
      </c>
      <c r="R995" s="4">
        <v>1.0335793749074926</v>
      </c>
      <c r="T995" s="4">
        <v>53.839732888146905</v>
      </c>
      <c r="U995" s="4">
        <v>0</v>
      </c>
    </row>
    <row r="996" spans="1:21" x14ac:dyDescent="0.3">
      <c r="A996" s="1">
        <v>40413</v>
      </c>
      <c r="B996">
        <v>1</v>
      </c>
      <c r="C996" s="9">
        <v>1349035</v>
      </c>
      <c r="D996" s="2">
        <v>6.9999999999999999E-4</v>
      </c>
      <c r="P996" s="4">
        <v>969</v>
      </c>
      <c r="Q996" s="4">
        <v>-5.4278502062077801E-2</v>
      </c>
      <c r="R996" s="4">
        <v>1.0542785020620777</v>
      </c>
      <c r="T996" s="4">
        <v>53.895381190873678</v>
      </c>
      <c r="U996" s="4">
        <v>0</v>
      </c>
    </row>
    <row r="997" spans="1:21" x14ac:dyDescent="0.3">
      <c r="A997" s="1">
        <v>40414</v>
      </c>
      <c r="B997">
        <v>0</v>
      </c>
      <c r="C997" s="9">
        <v>3203885</v>
      </c>
      <c r="D997" s="2">
        <v>-3.32E-2</v>
      </c>
      <c r="P997" s="4">
        <v>970</v>
      </c>
      <c r="Q997" s="4">
        <v>-3.4358065273843379E-2</v>
      </c>
      <c r="R997" s="4">
        <v>1.0343580652738433</v>
      </c>
      <c r="T997" s="4">
        <v>53.951029493600444</v>
      </c>
      <c r="U997" s="4">
        <v>0</v>
      </c>
    </row>
    <row r="998" spans="1:21" x14ac:dyDescent="0.3">
      <c r="A998" s="1">
        <v>40415</v>
      </c>
      <c r="B998">
        <v>0</v>
      </c>
      <c r="C998" s="9">
        <v>5031031</v>
      </c>
      <c r="D998" s="2">
        <v>3.3500000000000002E-2</v>
      </c>
      <c r="P998" s="4">
        <v>971</v>
      </c>
      <c r="Q998" s="4">
        <v>-5.6114258521704242E-2</v>
      </c>
      <c r="R998" s="4">
        <v>1.0561142585217043</v>
      </c>
      <c r="T998" s="4">
        <v>54.00667779632721</v>
      </c>
      <c r="U998" s="4">
        <v>0</v>
      </c>
    </row>
    <row r="999" spans="1:21" x14ac:dyDescent="0.3">
      <c r="A999" s="1">
        <v>40416</v>
      </c>
      <c r="B999">
        <v>0</v>
      </c>
      <c r="C999" s="9">
        <v>2313847</v>
      </c>
      <c r="D999" s="2">
        <v>-2.06E-2</v>
      </c>
      <c r="P999" s="4">
        <v>972</v>
      </c>
      <c r="Q999" s="4">
        <v>-5.6479583667388138E-2</v>
      </c>
      <c r="R999" s="4">
        <v>1.0564795836673881</v>
      </c>
      <c r="T999" s="4">
        <v>54.062326099053976</v>
      </c>
      <c r="U999" s="4">
        <v>0</v>
      </c>
    </row>
    <row r="1000" spans="1:21" x14ac:dyDescent="0.3">
      <c r="A1000" s="1">
        <v>40417</v>
      </c>
      <c r="B1000">
        <v>0</v>
      </c>
      <c r="C1000" s="9">
        <v>1799683</v>
      </c>
      <c r="D1000" s="2">
        <v>1.95E-2</v>
      </c>
      <c r="P1000" s="4">
        <v>973</v>
      </c>
      <c r="Q1000" s="4">
        <v>-6.0317640517931335E-2</v>
      </c>
      <c r="R1000" s="4">
        <v>1.0603176405179313</v>
      </c>
      <c r="T1000" s="4">
        <v>54.117974401780742</v>
      </c>
      <c r="U1000" s="4">
        <v>0</v>
      </c>
    </row>
    <row r="1001" spans="1:21" x14ac:dyDescent="0.3">
      <c r="A1001" s="1">
        <v>40420</v>
      </c>
      <c r="B1001">
        <v>1</v>
      </c>
      <c r="C1001" s="9">
        <v>1780329</v>
      </c>
      <c r="D1001" s="2">
        <v>-1.3899999999999999E-2</v>
      </c>
      <c r="P1001" s="4">
        <v>974</v>
      </c>
      <c r="Q1001" s="4">
        <v>-2.7484137592404204E-2</v>
      </c>
      <c r="R1001" s="4">
        <v>1.0274841375924042</v>
      </c>
      <c r="T1001" s="4">
        <v>54.173622704507508</v>
      </c>
      <c r="U1001" s="4">
        <v>0</v>
      </c>
    </row>
    <row r="1002" spans="1:21" x14ac:dyDescent="0.3">
      <c r="A1002" s="1">
        <v>40421</v>
      </c>
      <c r="B1002">
        <v>1</v>
      </c>
      <c r="C1002" s="9">
        <v>2313295</v>
      </c>
      <c r="D1002" s="2">
        <v>4.0000000000000002E-4</v>
      </c>
      <c r="P1002" s="4">
        <v>975</v>
      </c>
      <c r="Q1002" s="4">
        <v>-2.808757597793881E-2</v>
      </c>
      <c r="R1002" s="4">
        <v>1.0280875759779389</v>
      </c>
      <c r="T1002" s="4">
        <v>54.229271007234274</v>
      </c>
      <c r="U1002" s="4">
        <v>0</v>
      </c>
    </row>
    <row r="1003" spans="1:21" x14ac:dyDescent="0.3">
      <c r="A1003" s="1">
        <v>40422</v>
      </c>
      <c r="B1003">
        <v>1</v>
      </c>
      <c r="C1003" s="9">
        <v>2295657</v>
      </c>
      <c r="D1003" s="2">
        <v>3.5200000000000002E-2</v>
      </c>
      <c r="P1003" s="4">
        <v>976</v>
      </c>
      <c r="Q1003" s="4">
        <v>-6.8113852851544518E-2</v>
      </c>
      <c r="R1003" s="4">
        <v>1.0681138528515446</v>
      </c>
      <c r="T1003" s="4">
        <v>54.28491930996104</v>
      </c>
      <c r="U1003" s="4">
        <v>0</v>
      </c>
    </row>
    <row r="1004" spans="1:21" x14ac:dyDescent="0.3">
      <c r="A1004" s="1">
        <v>40423</v>
      </c>
      <c r="B1004">
        <v>1</v>
      </c>
      <c r="C1004" s="9">
        <v>1519429</v>
      </c>
      <c r="D1004" s="2">
        <v>7.6E-3</v>
      </c>
      <c r="P1004" s="4">
        <v>977</v>
      </c>
      <c r="Q1004" s="4">
        <v>-4.1707892293916207E-2</v>
      </c>
      <c r="R1004" s="4">
        <v>1.0417078922939162</v>
      </c>
      <c r="T1004" s="4">
        <v>54.340567612687813</v>
      </c>
      <c r="U1004" s="4">
        <v>0</v>
      </c>
    </row>
    <row r="1005" spans="1:21" x14ac:dyDescent="0.3">
      <c r="A1005" s="1">
        <v>40424</v>
      </c>
      <c r="B1005">
        <v>1</v>
      </c>
      <c r="C1005" s="9">
        <v>2205875</v>
      </c>
      <c r="D1005" s="2">
        <v>1.01E-2</v>
      </c>
      <c r="P1005" s="4">
        <v>978</v>
      </c>
      <c r="Q1005" s="4">
        <v>-4.3740323543728518E-2</v>
      </c>
      <c r="R1005" s="4">
        <v>1.0437403235437286</v>
      </c>
      <c r="T1005" s="4">
        <v>54.396215915414579</v>
      </c>
      <c r="U1005" s="4">
        <v>0</v>
      </c>
    </row>
    <row r="1006" spans="1:21" x14ac:dyDescent="0.3">
      <c r="A1006" s="1">
        <v>40427</v>
      </c>
      <c r="B1006">
        <v>0</v>
      </c>
      <c r="C1006" s="9">
        <v>0</v>
      </c>
      <c r="D1006" s="2">
        <v>0</v>
      </c>
      <c r="P1006" s="4">
        <v>979</v>
      </c>
      <c r="Q1006" s="4">
        <v>-3.8075924477583151E-2</v>
      </c>
      <c r="R1006" s="4">
        <v>1.0380759244775832</v>
      </c>
      <c r="T1006" s="4">
        <v>54.451864218141345</v>
      </c>
      <c r="U1006" s="4">
        <v>0</v>
      </c>
    </row>
    <row r="1007" spans="1:21" x14ac:dyDescent="0.3">
      <c r="A1007" s="1">
        <v>40428</v>
      </c>
      <c r="B1007">
        <v>0</v>
      </c>
      <c r="C1007" s="9">
        <v>4928718</v>
      </c>
      <c r="D1007" s="2">
        <v>-1.6199999999999999E-2</v>
      </c>
      <c r="P1007" s="4">
        <v>980</v>
      </c>
      <c r="Q1007" s="4">
        <v>-8.8512357740581971E-2</v>
      </c>
      <c r="R1007" s="4">
        <v>1.088512357740582</v>
      </c>
      <c r="T1007" s="4">
        <v>54.507512520868111</v>
      </c>
      <c r="U1007" s="4">
        <v>0</v>
      </c>
    </row>
    <row r="1008" spans="1:21" x14ac:dyDescent="0.3">
      <c r="A1008" s="1">
        <v>40429</v>
      </c>
      <c r="B1008">
        <v>1</v>
      </c>
      <c r="C1008" s="9">
        <v>4713148</v>
      </c>
      <c r="D1008" s="2">
        <v>6.1999999999999998E-3</v>
      </c>
      <c r="P1008" s="4">
        <v>981</v>
      </c>
      <c r="Q1008" s="4">
        <v>-0.10979644413301723</v>
      </c>
      <c r="R1008" s="4">
        <v>1.1097964441330173</v>
      </c>
      <c r="T1008" s="4">
        <v>54.563160823594878</v>
      </c>
      <c r="U1008" s="4">
        <v>0</v>
      </c>
    </row>
    <row r="1009" spans="1:21" x14ac:dyDescent="0.3">
      <c r="A1009" s="1">
        <v>40430</v>
      </c>
      <c r="B1009">
        <v>1</v>
      </c>
      <c r="C1009" s="9">
        <v>1253767</v>
      </c>
      <c r="D1009" s="2">
        <v>-7.1000000000000004E-3</v>
      </c>
      <c r="P1009" s="4">
        <v>982</v>
      </c>
      <c r="Q1009" s="4">
        <v>-4.7639495949190348E-2</v>
      </c>
      <c r="R1009" s="4">
        <v>1.0476394959491904</v>
      </c>
      <c r="T1009" s="4">
        <v>54.618809126321644</v>
      </c>
      <c r="U1009" s="4">
        <v>0</v>
      </c>
    </row>
    <row r="1010" spans="1:21" x14ac:dyDescent="0.3">
      <c r="A1010" s="1">
        <v>40431</v>
      </c>
      <c r="B1010">
        <v>0</v>
      </c>
      <c r="C1010" s="9">
        <v>1520542</v>
      </c>
      <c r="D1010" s="2">
        <v>3.0000000000000001E-3</v>
      </c>
      <c r="P1010" s="4">
        <v>983</v>
      </c>
      <c r="Q1010" s="4">
        <v>-4.0694897193654031E-2</v>
      </c>
      <c r="R1010" s="4">
        <v>1.040694897193654</v>
      </c>
      <c r="T1010" s="4">
        <v>54.67445742904841</v>
      </c>
      <c r="U1010" s="4">
        <v>0</v>
      </c>
    </row>
    <row r="1011" spans="1:21" x14ac:dyDescent="0.3">
      <c r="A1011" s="1">
        <v>40434</v>
      </c>
      <c r="B1011">
        <v>0</v>
      </c>
      <c r="C1011" s="9">
        <v>1583783</v>
      </c>
      <c r="D1011" s="2">
        <v>5.7000000000000002E-3</v>
      </c>
      <c r="P1011" s="4">
        <v>984</v>
      </c>
      <c r="Q1011" s="4">
        <v>-4.8059963248060597E-2</v>
      </c>
      <c r="R1011" s="4">
        <v>1.0480599632480605</v>
      </c>
      <c r="T1011" s="4">
        <v>54.730105731775176</v>
      </c>
      <c r="U1011" s="4">
        <v>0</v>
      </c>
    </row>
    <row r="1012" spans="1:21" x14ac:dyDescent="0.3">
      <c r="A1012" s="1">
        <v>40435</v>
      </c>
      <c r="B1012">
        <v>0</v>
      </c>
      <c r="C1012" s="9">
        <v>1507799</v>
      </c>
      <c r="D1012" s="2">
        <v>4.4000000000000003E-3</v>
      </c>
      <c r="P1012" s="4">
        <v>985</v>
      </c>
      <c r="Q1012" s="4">
        <v>-3.3997746592925052E-2</v>
      </c>
      <c r="R1012" s="4">
        <v>1.0339977465929251</v>
      </c>
      <c r="T1012" s="4">
        <v>54.785754034501942</v>
      </c>
      <c r="U1012" s="4">
        <v>0</v>
      </c>
    </row>
    <row r="1013" spans="1:21" x14ac:dyDescent="0.3">
      <c r="A1013" s="1">
        <v>40436</v>
      </c>
      <c r="B1013">
        <v>0</v>
      </c>
      <c r="C1013" s="9">
        <v>1253488</v>
      </c>
      <c r="D1013" s="2">
        <v>2.7000000000000001E-3</v>
      </c>
      <c r="P1013" s="4">
        <v>986</v>
      </c>
      <c r="Q1013" s="4">
        <v>-3.2123924780903201E-2</v>
      </c>
      <c r="R1013" s="4">
        <v>1.0321239247809033</v>
      </c>
      <c r="T1013" s="4">
        <v>54.841402337228715</v>
      </c>
      <c r="U1013" s="4">
        <v>0</v>
      </c>
    </row>
    <row r="1014" spans="1:21" x14ac:dyDescent="0.3">
      <c r="A1014" s="1">
        <v>40437</v>
      </c>
      <c r="B1014">
        <v>0</v>
      </c>
      <c r="C1014" s="9">
        <v>1714312</v>
      </c>
      <c r="D1014" s="2">
        <v>-4.3E-3</v>
      </c>
      <c r="P1014" s="4">
        <v>987</v>
      </c>
      <c r="Q1014" s="4">
        <v>-6.7044336215394185E-2</v>
      </c>
      <c r="R1014" s="4">
        <v>1.0670443362153943</v>
      </c>
      <c r="T1014" s="4">
        <v>54.897050639955481</v>
      </c>
      <c r="U1014" s="4">
        <v>0</v>
      </c>
    </row>
    <row r="1015" spans="1:21" x14ac:dyDescent="0.3">
      <c r="A1015" s="1">
        <v>40438</v>
      </c>
      <c r="B1015">
        <v>0</v>
      </c>
      <c r="C1015" s="9">
        <v>2129448</v>
      </c>
      <c r="D1015" s="2">
        <v>-6.0000000000000001E-3</v>
      </c>
      <c r="P1015" s="4">
        <v>988</v>
      </c>
      <c r="Q1015" s="4">
        <v>-5.0104376627039475E-2</v>
      </c>
      <c r="R1015" s="4">
        <v>1.0501043766270395</v>
      </c>
      <c r="T1015" s="4">
        <v>54.952698942682247</v>
      </c>
      <c r="U1015" s="4">
        <v>0</v>
      </c>
    </row>
    <row r="1016" spans="1:21" x14ac:dyDescent="0.3">
      <c r="A1016" s="1">
        <v>40441</v>
      </c>
      <c r="B1016">
        <v>0</v>
      </c>
      <c r="C1016" s="9">
        <v>2460935</v>
      </c>
      <c r="D1016" s="2">
        <v>-7.4000000000000003E-3</v>
      </c>
      <c r="P1016" s="4">
        <v>989</v>
      </c>
      <c r="Q1016" s="4">
        <v>-3.1733870895007947E-2</v>
      </c>
      <c r="R1016" s="4">
        <v>1.0317338708950079</v>
      </c>
      <c r="T1016" s="4">
        <v>55.008347245409013</v>
      </c>
      <c r="U1016" s="4">
        <v>0</v>
      </c>
    </row>
    <row r="1017" spans="1:21" x14ac:dyDescent="0.3">
      <c r="A1017" s="1">
        <v>40442</v>
      </c>
      <c r="B1017">
        <v>0</v>
      </c>
      <c r="C1017" s="9">
        <v>2362404</v>
      </c>
      <c r="D1017" s="2">
        <v>-1.0500000000000001E-2</v>
      </c>
      <c r="P1017" s="4">
        <v>990</v>
      </c>
      <c r="Q1017" s="4">
        <v>-2.5120178121857177E-2</v>
      </c>
      <c r="R1017" s="4">
        <v>1.0251201781218571</v>
      </c>
      <c r="T1017" s="4">
        <v>55.063995548135779</v>
      </c>
      <c r="U1017" s="4">
        <v>0</v>
      </c>
    </row>
    <row r="1018" spans="1:21" x14ac:dyDescent="0.3">
      <c r="A1018" s="1">
        <v>40443</v>
      </c>
      <c r="B1018">
        <v>0</v>
      </c>
      <c r="C1018" s="9">
        <v>2892177</v>
      </c>
      <c r="D1018" s="2">
        <v>-2.7E-2</v>
      </c>
      <c r="P1018" s="4">
        <v>991</v>
      </c>
      <c r="Q1018" s="4">
        <v>-3.3403388168339931E-2</v>
      </c>
      <c r="R1018" s="4">
        <v>1.03340338816834</v>
      </c>
      <c r="T1018" s="4">
        <v>55.119643850862545</v>
      </c>
      <c r="U1018" s="4">
        <v>0</v>
      </c>
    </row>
    <row r="1019" spans="1:21" x14ac:dyDescent="0.3">
      <c r="A1019" s="1">
        <v>40444</v>
      </c>
      <c r="B1019">
        <v>1</v>
      </c>
      <c r="C1019" s="9">
        <v>2278389</v>
      </c>
      <c r="D1019" s="2">
        <v>-3.5000000000000001E-3</v>
      </c>
      <c r="P1019" s="4">
        <v>992</v>
      </c>
      <c r="Q1019" s="4">
        <v>-4.3703107976202693E-2</v>
      </c>
      <c r="R1019" s="4">
        <v>1.0437031079762027</v>
      </c>
      <c r="T1019" s="4">
        <v>55.175292153589311</v>
      </c>
      <c r="U1019" s="4">
        <v>0</v>
      </c>
    </row>
    <row r="1020" spans="1:21" x14ac:dyDescent="0.3">
      <c r="A1020" s="1">
        <v>40445</v>
      </c>
      <c r="B1020">
        <v>1</v>
      </c>
      <c r="C1020" s="9">
        <v>2033452</v>
      </c>
      <c r="D1020" s="2">
        <v>1.3599999999999999E-2</v>
      </c>
      <c r="P1020" s="4">
        <v>993</v>
      </c>
      <c r="Q1020" s="4">
        <v>-3.7128865344791033E-2</v>
      </c>
      <c r="R1020" s="4">
        <v>1.037128865344791</v>
      </c>
      <c r="T1020" s="4">
        <v>55.230940456316077</v>
      </c>
      <c r="U1020" s="4">
        <v>0</v>
      </c>
    </row>
    <row r="1021" spans="1:21" x14ac:dyDescent="0.3">
      <c r="A1021" s="1">
        <v>40448</v>
      </c>
      <c r="B1021">
        <v>0</v>
      </c>
      <c r="C1021" s="9">
        <v>1816268</v>
      </c>
      <c r="D1021" s="2">
        <v>-1.4800000000000001E-2</v>
      </c>
      <c r="P1021" s="4">
        <v>994</v>
      </c>
      <c r="Q1021" s="4">
        <v>-4.7211209376776732E-2</v>
      </c>
      <c r="R1021" s="4">
        <v>1.0472112093767767</v>
      </c>
      <c r="T1021" s="4">
        <v>55.286588759042843</v>
      </c>
      <c r="U1021" s="4">
        <v>0</v>
      </c>
    </row>
    <row r="1022" spans="1:21" x14ac:dyDescent="0.3">
      <c r="A1022" s="1">
        <v>40449</v>
      </c>
      <c r="B1022">
        <v>0</v>
      </c>
      <c r="C1022" s="9">
        <v>2499490</v>
      </c>
      <c r="D1022" s="2">
        <v>1.6999999999999999E-3</v>
      </c>
      <c r="P1022" s="4">
        <v>995</v>
      </c>
      <c r="Q1022" s="4">
        <v>-2.2367270280080846E-2</v>
      </c>
      <c r="R1022" s="4">
        <v>1.0223672702800808</v>
      </c>
      <c r="T1022" s="4">
        <v>55.342237061769616</v>
      </c>
      <c r="U1022" s="4">
        <v>0</v>
      </c>
    </row>
    <row r="1023" spans="1:21" x14ac:dyDescent="0.3">
      <c r="A1023" s="1">
        <v>40450</v>
      </c>
      <c r="B1023">
        <v>0</v>
      </c>
      <c r="C1023" s="9">
        <v>1963708</v>
      </c>
      <c r="D1023" s="2">
        <v>6.3E-3</v>
      </c>
      <c r="P1023" s="4">
        <v>996</v>
      </c>
      <c r="Q1023" s="4">
        <v>-6.0009672794581255E-2</v>
      </c>
      <c r="R1023" s="4">
        <v>6.0009672794581255E-2</v>
      </c>
      <c r="T1023" s="4">
        <v>55.397885364496382</v>
      </c>
      <c r="U1023" s="4">
        <v>0</v>
      </c>
    </row>
    <row r="1024" spans="1:21" x14ac:dyDescent="0.3">
      <c r="A1024" s="1">
        <v>40451</v>
      </c>
      <c r="B1024">
        <v>0</v>
      </c>
      <c r="C1024" s="9">
        <v>2782909</v>
      </c>
      <c r="D1024" s="2">
        <v>-1.6500000000000001E-2</v>
      </c>
      <c r="P1024" s="4">
        <v>997</v>
      </c>
      <c r="Q1024" s="4">
        <v>-0.1444970427593964</v>
      </c>
      <c r="R1024" s="4">
        <v>0.1444970427593964</v>
      </c>
      <c r="T1024" s="4">
        <v>55.453533667223148</v>
      </c>
      <c r="U1024" s="4">
        <v>0</v>
      </c>
    </row>
    <row r="1025" spans="1:21" x14ac:dyDescent="0.3">
      <c r="A1025" s="1">
        <v>40452</v>
      </c>
      <c r="B1025">
        <v>0</v>
      </c>
      <c r="C1025" s="9">
        <v>1721180</v>
      </c>
      <c r="D1025" s="2">
        <v>1E-3</v>
      </c>
      <c r="P1025" s="4">
        <v>998</v>
      </c>
      <c r="Q1025" s="4">
        <v>-4.0210552096608329E-2</v>
      </c>
      <c r="R1025" s="4">
        <v>4.0210552096608329E-2</v>
      </c>
      <c r="T1025" s="4">
        <v>55.509181969949914</v>
      </c>
      <c r="U1025" s="4">
        <v>0</v>
      </c>
    </row>
    <row r="1026" spans="1:21" x14ac:dyDescent="0.3">
      <c r="A1026" s="1">
        <v>40455</v>
      </c>
      <c r="B1026">
        <v>0</v>
      </c>
      <c r="C1026" s="9">
        <v>1948719</v>
      </c>
      <c r="D1026" s="2">
        <v>-8.9999999999999993E-3</v>
      </c>
      <c r="P1026" s="4">
        <v>999</v>
      </c>
      <c r="Q1026" s="4">
        <v>-4.431786167059433E-2</v>
      </c>
      <c r="R1026" s="4">
        <v>4.431786167059433E-2</v>
      </c>
      <c r="T1026" s="4">
        <v>55.56483027267668</v>
      </c>
      <c r="U1026" s="4">
        <v>0</v>
      </c>
    </row>
    <row r="1027" spans="1:21" x14ac:dyDescent="0.3">
      <c r="A1027" s="1">
        <v>40456</v>
      </c>
      <c r="B1027">
        <v>0</v>
      </c>
      <c r="C1027" s="9">
        <v>2543500</v>
      </c>
      <c r="D1027" s="2">
        <v>1.17E-2</v>
      </c>
      <c r="P1027" s="4">
        <v>1000</v>
      </c>
      <c r="Q1027" s="4">
        <v>-2.7938373445809045E-2</v>
      </c>
      <c r="R1027" s="4">
        <v>1.027938373445809</v>
      </c>
      <c r="T1027" s="4">
        <v>55.620478575403446</v>
      </c>
      <c r="U1027" s="4">
        <v>0</v>
      </c>
    </row>
    <row r="1028" spans="1:21" x14ac:dyDescent="0.3">
      <c r="A1028" s="1">
        <v>40457</v>
      </c>
      <c r="B1028">
        <v>0</v>
      </c>
      <c r="C1028" s="9">
        <v>2044681</v>
      </c>
      <c r="D1028" s="2">
        <v>1.09E-2</v>
      </c>
      <c r="P1028" s="4">
        <v>1001</v>
      </c>
      <c r="Q1028" s="4">
        <v>-5.014076556731098E-2</v>
      </c>
      <c r="R1028" s="4">
        <v>1.050140765567311</v>
      </c>
      <c r="T1028" s="4">
        <v>55.676126878130212</v>
      </c>
      <c r="U1028" s="4">
        <v>0</v>
      </c>
    </row>
    <row r="1029" spans="1:21" x14ac:dyDescent="0.3">
      <c r="A1029" s="1">
        <v>40458</v>
      </c>
      <c r="B1029">
        <v>0</v>
      </c>
      <c r="C1029" s="9">
        <v>2597066</v>
      </c>
      <c r="D1029" s="2">
        <v>-2.5999999999999999E-2</v>
      </c>
      <c r="P1029" s="4">
        <v>1002</v>
      </c>
      <c r="Q1029" s="4">
        <v>-6.6112405142660841E-2</v>
      </c>
      <c r="R1029" s="4">
        <v>1.0661124051426609</v>
      </c>
      <c r="T1029" s="4">
        <v>55.731775180856978</v>
      </c>
      <c r="U1029" s="4">
        <v>0</v>
      </c>
    </row>
    <row r="1030" spans="1:21" x14ac:dyDescent="0.3">
      <c r="A1030" s="1">
        <v>40459</v>
      </c>
      <c r="B1030">
        <v>0</v>
      </c>
      <c r="C1030" s="9">
        <v>2012255</v>
      </c>
      <c r="D1030" s="2">
        <v>8.6999999999999994E-3</v>
      </c>
      <c r="P1030" s="4">
        <v>1003</v>
      </c>
      <c r="Q1030" s="4">
        <v>-3.0568257131612743E-2</v>
      </c>
      <c r="R1030" s="4">
        <v>1.0305682571316128</v>
      </c>
      <c r="T1030" s="4">
        <v>55.787423483583744</v>
      </c>
      <c r="U1030" s="4">
        <v>0</v>
      </c>
    </row>
    <row r="1031" spans="1:21" x14ac:dyDescent="0.3">
      <c r="A1031" s="1">
        <v>40462</v>
      </c>
      <c r="B1031">
        <v>0</v>
      </c>
      <c r="C1031" s="9">
        <v>1314927</v>
      </c>
      <c r="D1031" s="2">
        <v>-3.0999999999999999E-3</v>
      </c>
      <c r="P1031" s="4">
        <v>1004</v>
      </c>
      <c r="Q1031" s="4">
        <v>-5.1625122341996378E-2</v>
      </c>
      <c r="R1031" s="4">
        <v>1.0516251223419963</v>
      </c>
      <c r="T1031" s="4">
        <v>55.843071786310517</v>
      </c>
      <c r="U1031" s="4">
        <v>0</v>
      </c>
    </row>
    <row r="1032" spans="1:21" x14ac:dyDescent="0.3">
      <c r="A1032" s="1">
        <v>40463</v>
      </c>
      <c r="B1032">
        <v>0</v>
      </c>
      <c r="C1032" s="9">
        <v>2907335</v>
      </c>
      <c r="D1032" s="2">
        <v>8.6999999999999994E-3</v>
      </c>
      <c r="P1032" s="4">
        <v>1005</v>
      </c>
      <c r="Q1032" s="4">
        <v>1.7019192005601279E-2</v>
      </c>
      <c r="R1032" s="4">
        <v>-1.7019192005601279E-2</v>
      </c>
      <c r="T1032" s="4">
        <v>55.898720089037283</v>
      </c>
      <c r="U1032" s="4">
        <v>0</v>
      </c>
    </row>
    <row r="1033" spans="1:21" x14ac:dyDescent="0.3">
      <c r="A1033" s="1">
        <v>40464</v>
      </c>
      <c r="B1033">
        <v>0</v>
      </c>
      <c r="C1033" s="9">
        <v>2815203</v>
      </c>
      <c r="D1033" s="2">
        <v>-3.0999999999999999E-3</v>
      </c>
      <c r="P1033" s="4">
        <v>1006</v>
      </c>
      <c r="Q1033" s="4">
        <v>-0.11799572832254691</v>
      </c>
      <c r="R1033" s="4">
        <v>0.11799572832254691</v>
      </c>
      <c r="T1033" s="4">
        <v>55.954368391764049</v>
      </c>
      <c r="U1033" s="4">
        <v>0</v>
      </c>
    </row>
    <row r="1034" spans="1:21" x14ac:dyDescent="0.3">
      <c r="A1034" s="1">
        <v>40465</v>
      </c>
      <c r="B1034">
        <v>0</v>
      </c>
      <c r="C1034" s="9">
        <v>2409991</v>
      </c>
      <c r="D1034" s="2">
        <v>1.03E-2</v>
      </c>
      <c r="P1034" s="4">
        <v>1007</v>
      </c>
      <c r="Q1034" s="4">
        <v>-0.12236419303719642</v>
      </c>
      <c r="R1034" s="4">
        <v>1.1223641930371964</v>
      </c>
      <c r="T1034" s="4">
        <v>56.010016694490815</v>
      </c>
      <c r="U1034" s="4">
        <v>0</v>
      </c>
    </row>
    <row r="1035" spans="1:21" x14ac:dyDescent="0.3">
      <c r="A1035" s="1">
        <v>40466</v>
      </c>
      <c r="B1035">
        <v>0</v>
      </c>
      <c r="C1035" s="9">
        <v>4838385</v>
      </c>
      <c r="D1035" s="2">
        <v>-3.0000000000000001E-3</v>
      </c>
      <c r="P1035" s="4">
        <v>1008</v>
      </c>
      <c r="Q1035" s="4">
        <v>-1.5914935675981585E-2</v>
      </c>
      <c r="R1035" s="4">
        <v>1.0159149356759816</v>
      </c>
      <c r="T1035" s="4">
        <v>56.065664997217581</v>
      </c>
      <c r="U1035" s="4">
        <v>0</v>
      </c>
    </row>
    <row r="1036" spans="1:21" x14ac:dyDescent="0.3">
      <c r="A1036" s="1">
        <v>40469</v>
      </c>
      <c r="B1036">
        <v>0</v>
      </c>
      <c r="C1036" s="9">
        <v>2293495</v>
      </c>
      <c r="D1036" s="2">
        <v>2.2100000000000002E-2</v>
      </c>
      <c r="P1036" s="4">
        <v>1009</v>
      </c>
      <c r="Q1036" s="4">
        <v>-2.8421788659832223E-2</v>
      </c>
      <c r="R1036" s="4">
        <v>2.8421788659832223E-2</v>
      </c>
      <c r="T1036" s="4">
        <v>56.121313299944347</v>
      </c>
      <c r="U1036" s="4">
        <v>0</v>
      </c>
    </row>
    <row r="1037" spans="1:21" x14ac:dyDescent="0.3">
      <c r="A1037" s="1">
        <v>40470</v>
      </c>
      <c r="B1037">
        <v>0</v>
      </c>
      <c r="C1037" s="9">
        <v>2458529</v>
      </c>
      <c r="D1037" s="2">
        <v>1.2999999999999999E-3</v>
      </c>
      <c r="P1037" s="4">
        <v>1010</v>
      </c>
      <c r="Q1037" s="4">
        <v>-3.1531428824008105E-2</v>
      </c>
      <c r="R1037" s="4">
        <v>3.1531428824008105E-2</v>
      </c>
      <c r="T1037" s="4">
        <v>56.176961602671113</v>
      </c>
      <c r="U1037" s="4">
        <v>0</v>
      </c>
    </row>
    <row r="1038" spans="1:21" x14ac:dyDescent="0.3">
      <c r="A1038" s="1">
        <v>40471</v>
      </c>
      <c r="B1038">
        <v>0</v>
      </c>
      <c r="C1038" s="9">
        <v>2558087</v>
      </c>
      <c r="D1038" s="2">
        <v>9.1000000000000004E-3</v>
      </c>
      <c r="P1038" s="4">
        <v>1011</v>
      </c>
      <c r="Q1038" s="4">
        <v>-2.8715955017673107E-2</v>
      </c>
      <c r="R1038" s="4">
        <v>2.8715955017673107E-2</v>
      </c>
      <c r="T1038" s="4">
        <v>56.232609905397879</v>
      </c>
      <c r="U1038" s="4">
        <v>0</v>
      </c>
    </row>
    <row r="1039" spans="1:21" x14ac:dyDescent="0.3">
      <c r="A1039" s="1">
        <v>40472</v>
      </c>
      <c r="B1039">
        <v>0</v>
      </c>
      <c r="C1039" s="9">
        <v>2091378</v>
      </c>
      <c r="D1039" s="2">
        <v>-5.5999999999999999E-3</v>
      </c>
      <c r="P1039" s="4">
        <v>1012</v>
      </c>
      <c r="Q1039" s="4">
        <v>-2.0548415759944209E-2</v>
      </c>
      <c r="R1039" s="4">
        <v>2.0548415759944209E-2</v>
      </c>
      <c r="T1039" s="4">
        <v>56.288258208124653</v>
      </c>
      <c r="U1039" s="4">
        <v>0</v>
      </c>
    </row>
    <row r="1040" spans="1:21" x14ac:dyDescent="0.3">
      <c r="A1040" s="1">
        <v>40473</v>
      </c>
      <c r="B1040">
        <v>0</v>
      </c>
      <c r="C1040" s="9">
        <v>976023</v>
      </c>
      <c r="D1040" s="2">
        <v>2.3E-3</v>
      </c>
      <c r="P1040" s="4">
        <v>1013</v>
      </c>
      <c r="Q1040" s="4">
        <v>-3.0573995267060873E-2</v>
      </c>
      <c r="R1040" s="4">
        <v>3.0573995267060873E-2</v>
      </c>
      <c r="T1040" s="4">
        <v>56.343906510851419</v>
      </c>
      <c r="U1040" s="4">
        <v>0</v>
      </c>
    </row>
    <row r="1041" spans="1:21" x14ac:dyDescent="0.3">
      <c r="A1041" s="1">
        <v>40476</v>
      </c>
      <c r="B1041">
        <v>0</v>
      </c>
      <c r="C1041" s="9">
        <v>1821184</v>
      </c>
      <c r="D1041" s="2">
        <v>-3.5999999999999999E-3</v>
      </c>
      <c r="P1041" s="4">
        <v>1014</v>
      </c>
      <c r="Q1041" s="4">
        <v>-4.1787124926652562E-2</v>
      </c>
      <c r="R1041" s="4">
        <v>4.1787124926652562E-2</v>
      </c>
      <c r="T1041" s="4">
        <v>56.399554813578185</v>
      </c>
      <c r="U1041" s="4">
        <v>0</v>
      </c>
    </row>
    <row r="1042" spans="1:21" x14ac:dyDescent="0.3">
      <c r="A1042" s="1">
        <v>40477</v>
      </c>
      <c r="B1042">
        <v>0</v>
      </c>
      <c r="C1042" s="9">
        <v>2568848</v>
      </c>
      <c r="D1042" s="2">
        <v>-6.9999999999999999E-4</v>
      </c>
      <c r="P1042" s="4">
        <v>1015</v>
      </c>
      <c r="Q1042" s="4">
        <v>-5.0720682247284259E-2</v>
      </c>
      <c r="R1042" s="4">
        <v>5.0720682247284259E-2</v>
      </c>
      <c r="T1042" s="4">
        <v>56.455203116304951</v>
      </c>
      <c r="U1042" s="4">
        <v>0</v>
      </c>
    </row>
    <row r="1043" spans="1:21" x14ac:dyDescent="0.3">
      <c r="A1043" s="1">
        <v>40478</v>
      </c>
      <c r="B1043">
        <v>0</v>
      </c>
      <c r="C1043" s="9">
        <v>2044375</v>
      </c>
      <c r="D1043" s="2">
        <v>1.8100000000000002E-2</v>
      </c>
      <c r="P1043" s="4">
        <v>1016</v>
      </c>
      <c r="Q1043" s="4">
        <v>-4.6399935871096809E-2</v>
      </c>
      <c r="R1043" s="4">
        <v>4.6399935871096809E-2</v>
      </c>
      <c r="T1043" s="4">
        <v>56.510851419031717</v>
      </c>
      <c r="U1043" s="4">
        <v>0</v>
      </c>
    </row>
    <row r="1044" spans="1:21" x14ac:dyDescent="0.3">
      <c r="A1044" s="1">
        <v>40479</v>
      </c>
      <c r="B1044">
        <v>0</v>
      </c>
      <c r="C1044" s="9">
        <v>2205375</v>
      </c>
      <c r="D1044" s="2">
        <v>-6.8999999999999999E-3</v>
      </c>
      <c r="P1044" s="4">
        <v>1017</v>
      </c>
      <c r="Q1044" s="4">
        <v>-5.3922138566380846E-2</v>
      </c>
      <c r="R1044" s="4">
        <v>5.3922138566380846E-2</v>
      </c>
      <c r="T1044" s="4">
        <v>56.566499721758483</v>
      </c>
      <c r="U1044" s="4">
        <v>0</v>
      </c>
    </row>
    <row r="1045" spans="1:21" x14ac:dyDescent="0.3">
      <c r="A1045" s="1">
        <v>40480</v>
      </c>
      <c r="B1045">
        <v>0</v>
      </c>
      <c r="C1045" s="9">
        <v>2185672</v>
      </c>
      <c r="D1045" s="2">
        <v>8.6E-3</v>
      </c>
      <c r="P1045" s="4">
        <v>1018</v>
      </c>
      <c r="Q1045" s="4">
        <v>-4.7283077254605774E-2</v>
      </c>
      <c r="R1045" s="4">
        <v>1.0472830772546058</v>
      </c>
      <c r="T1045" s="4">
        <v>56.622148024485249</v>
      </c>
      <c r="U1045" s="4">
        <v>0</v>
      </c>
    </row>
    <row r="1046" spans="1:21" x14ac:dyDescent="0.3">
      <c r="A1046" s="1">
        <v>40483</v>
      </c>
      <c r="B1046">
        <v>0</v>
      </c>
      <c r="C1046" s="9">
        <v>2465807</v>
      </c>
      <c r="D1046" s="2">
        <v>-1.3899999999999999E-2</v>
      </c>
      <c r="P1046" s="4">
        <v>1019</v>
      </c>
      <c r="Q1046" s="4">
        <v>-4.8291129580353025E-2</v>
      </c>
      <c r="R1046" s="4">
        <v>1.048291129580353</v>
      </c>
      <c r="T1046" s="4">
        <v>56.677796327212015</v>
      </c>
      <c r="U1046" s="4">
        <v>0</v>
      </c>
    </row>
    <row r="1047" spans="1:21" x14ac:dyDescent="0.3">
      <c r="A1047" s="1">
        <v>40484</v>
      </c>
      <c r="B1047">
        <v>-1</v>
      </c>
      <c r="C1047" s="9">
        <v>4135944</v>
      </c>
      <c r="D1047" s="2">
        <v>-3.9600000000000003E-2</v>
      </c>
      <c r="P1047" s="4">
        <v>1020</v>
      </c>
      <c r="Q1047" s="4">
        <v>-2.8552551608119113E-2</v>
      </c>
      <c r="R1047" s="4">
        <v>2.8552551608119113E-2</v>
      </c>
      <c r="T1047" s="4">
        <v>56.733444629938781</v>
      </c>
      <c r="U1047" s="4">
        <v>0</v>
      </c>
    </row>
    <row r="1048" spans="1:21" x14ac:dyDescent="0.3">
      <c r="A1048" s="1">
        <v>40485</v>
      </c>
      <c r="B1048">
        <v>-1</v>
      </c>
      <c r="C1048" s="9">
        <v>3384899</v>
      </c>
      <c r="D1048" s="2">
        <v>9.7999999999999997E-3</v>
      </c>
      <c r="P1048" s="4">
        <v>1021</v>
      </c>
      <c r="Q1048" s="4">
        <v>-5.6146877171779103E-2</v>
      </c>
      <c r="R1048" s="4">
        <v>5.6146877171779103E-2</v>
      </c>
      <c r="T1048" s="4">
        <v>56.789092932665554</v>
      </c>
      <c r="U1048" s="4">
        <v>0</v>
      </c>
    </row>
    <row r="1049" spans="1:21" x14ac:dyDescent="0.3">
      <c r="A1049" s="1">
        <v>40486</v>
      </c>
      <c r="B1049">
        <v>-1</v>
      </c>
      <c r="C1049" s="9">
        <v>3086237</v>
      </c>
      <c r="D1049" s="2">
        <v>6.9999999999999999E-4</v>
      </c>
      <c r="P1049" s="4">
        <v>1022</v>
      </c>
      <c r="Q1049" s="4">
        <v>-4.281453571632881E-2</v>
      </c>
      <c r="R1049" s="4">
        <v>4.281453571632881E-2</v>
      </c>
      <c r="T1049" s="4">
        <v>56.84474123539232</v>
      </c>
      <c r="U1049" s="4">
        <v>0</v>
      </c>
    </row>
    <row r="1050" spans="1:21" x14ac:dyDescent="0.3">
      <c r="A1050" s="1">
        <v>40487</v>
      </c>
      <c r="B1050">
        <v>0</v>
      </c>
      <c r="C1050" s="9">
        <v>1687957</v>
      </c>
      <c r="D1050" s="2">
        <v>1.7899999999999999E-2</v>
      </c>
      <c r="P1050" s="4">
        <v>1023</v>
      </c>
      <c r="Q1050" s="4">
        <v>-5.5731897878207065E-2</v>
      </c>
      <c r="R1050" s="4">
        <v>5.5731897878207065E-2</v>
      </c>
      <c r="T1050" s="4">
        <v>56.900389538119086</v>
      </c>
      <c r="U1050" s="4">
        <v>0</v>
      </c>
    </row>
    <row r="1051" spans="1:21" x14ac:dyDescent="0.3">
      <c r="A1051" s="1">
        <v>40490</v>
      </c>
      <c r="B1051">
        <v>-1</v>
      </c>
      <c r="C1051" s="9">
        <v>1673255</v>
      </c>
      <c r="D1051" s="2">
        <v>-8.2000000000000007E-3</v>
      </c>
      <c r="P1051" s="4">
        <v>1024</v>
      </c>
      <c r="Q1051" s="4">
        <v>-3.3283055614695037E-2</v>
      </c>
      <c r="R1051" s="4">
        <v>3.3283055614695037E-2</v>
      </c>
      <c r="T1051" s="4">
        <v>56.956037840845852</v>
      </c>
      <c r="U1051" s="4">
        <v>0</v>
      </c>
    </row>
    <row r="1052" spans="1:21" x14ac:dyDescent="0.3">
      <c r="A1052" s="1">
        <v>40492</v>
      </c>
      <c r="B1052">
        <v>0</v>
      </c>
      <c r="C1052" s="9">
        <v>2643382</v>
      </c>
      <c r="D1052" s="2">
        <v>9.1999999999999998E-3</v>
      </c>
      <c r="P1052" s="4">
        <v>1025</v>
      </c>
      <c r="Q1052" s="4">
        <v>-3.5134087390581138E-2</v>
      </c>
      <c r="R1052" s="4">
        <v>3.5134087390581138E-2</v>
      </c>
      <c r="T1052" s="4">
        <v>57.011686143572618</v>
      </c>
      <c r="U1052" s="4">
        <v>0</v>
      </c>
    </row>
    <row r="1053" spans="1:21" x14ac:dyDescent="0.3">
      <c r="A1053" s="1">
        <v>40493</v>
      </c>
      <c r="B1053">
        <v>0</v>
      </c>
      <c r="C1053" s="9">
        <v>2477313</v>
      </c>
      <c r="D1053" s="2">
        <v>-1.6999999999999999E-3</v>
      </c>
      <c r="P1053" s="4">
        <v>1026</v>
      </c>
      <c r="Q1053" s="4">
        <v>-6.2157261256789359E-2</v>
      </c>
      <c r="R1053" s="4">
        <v>6.2157261256789359E-2</v>
      </c>
      <c r="T1053" s="4">
        <v>57.067334446299384</v>
      </c>
      <c r="U1053" s="4">
        <v>0</v>
      </c>
    </row>
    <row r="1054" spans="1:21" x14ac:dyDescent="0.3">
      <c r="A1054" s="1">
        <v>40494</v>
      </c>
      <c r="B1054">
        <v>0</v>
      </c>
      <c r="C1054" s="9">
        <v>2196879</v>
      </c>
      <c r="D1054" s="2">
        <v>-0.01</v>
      </c>
      <c r="P1054" s="4">
        <v>1027</v>
      </c>
      <c r="Q1054" s="4">
        <v>-4.7337415746824478E-2</v>
      </c>
      <c r="R1054" s="4">
        <v>4.7337415746824478E-2</v>
      </c>
      <c r="T1054" s="4">
        <v>57.12298274902615</v>
      </c>
      <c r="U1054" s="4">
        <v>0</v>
      </c>
    </row>
    <row r="1055" spans="1:21" x14ac:dyDescent="0.3">
      <c r="A1055" s="1">
        <v>40497</v>
      </c>
      <c r="B1055">
        <v>0</v>
      </c>
      <c r="C1055" s="9">
        <v>1494757</v>
      </c>
      <c r="D1055" s="2">
        <v>-2.9999999999999997E-4</v>
      </c>
      <c r="P1055" s="4">
        <v>1028</v>
      </c>
      <c r="Q1055" s="4">
        <v>-4.5852224817706573E-2</v>
      </c>
      <c r="R1055" s="4">
        <v>4.5852224817706573E-2</v>
      </c>
      <c r="T1055" s="4">
        <v>57.178631051752916</v>
      </c>
      <c r="U1055" s="4">
        <v>0</v>
      </c>
    </row>
    <row r="1056" spans="1:21" x14ac:dyDescent="0.3">
      <c r="A1056" s="1">
        <v>40498</v>
      </c>
      <c r="B1056">
        <v>0</v>
      </c>
      <c r="C1056" s="9">
        <v>2514837</v>
      </c>
      <c r="D1056" s="2">
        <v>-8.3999999999999995E-3</v>
      </c>
      <c r="P1056" s="4">
        <v>1029</v>
      </c>
      <c r="Q1056" s="4">
        <v>-4.5356692181666235E-2</v>
      </c>
      <c r="R1056" s="4">
        <v>4.5356692181666235E-2</v>
      </c>
      <c r="T1056" s="4">
        <v>57.234279354479682</v>
      </c>
      <c r="U1056" s="4">
        <v>0</v>
      </c>
    </row>
    <row r="1057" spans="1:21" x14ac:dyDescent="0.3">
      <c r="A1057" s="1">
        <v>40499</v>
      </c>
      <c r="B1057">
        <v>0</v>
      </c>
      <c r="C1057" s="9">
        <v>1963156</v>
      </c>
      <c r="D1057" s="2">
        <v>-6.0000000000000001E-3</v>
      </c>
      <c r="P1057" s="4">
        <v>1030</v>
      </c>
      <c r="Q1057" s="4">
        <v>-1.9580047108531087E-2</v>
      </c>
      <c r="R1057" s="4">
        <v>1.9580047108531087E-2</v>
      </c>
      <c r="T1057" s="4">
        <v>57.289927657206455</v>
      </c>
      <c r="U1057" s="4">
        <v>0</v>
      </c>
    </row>
    <row r="1058" spans="1:21" x14ac:dyDescent="0.3">
      <c r="A1058" s="1">
        <v>40500</v>
      </c>
      <c r="B1058">
        <v>0</v>
      </c>
      <c r="C1058" s="9">
        <v>1958038</v>
      </c>
      <c r="D1058" s="2">
        <v>7.0000000000000001E-3</v>
      </c>
      <c r="P1058" s="4">
        <v>1031</v>
      </c>
      <c r="Q1058" s="4">
        <v>-7.1269496532892412E-2</v>
      </c>
      <c r="R1058" s="4">
        <v>7.1269496532892412E-2</v>
      </c>
      <c r="T1058" s="4">
        <v>57.345575959933221</v>
      </c>
      <c r="U1058" s="4">
        <v>0</v>
      </c>
    </row>
    <row r="1059" spans="1:21" x14ac:dyDescent="0.3">
      <c r="A1059" s="1">
        <v>40501</v>
      </c>
      <c r="B1059">
        <v>0</v>
      </c>
      <c r="C1059" s="9">
        <v>1460239</v>
      </c>
      <c r="D1059" s="2">
        <v>8.6E-3</v>
      </c>
      <c r="P1059" s="4">
        <v>1032</v>
      </c>
      <c r="Q1059" s="4">
        <v>-6.3013436817652285E-2</v>
      </c>
      <c r="R1059" s="4">
        <v>6.3013436817652285E-2</v>
      </c>
      <c r="T1059" s="4">
        <v>57.401224262659987</v>
      </c>
      <c r="U1059" s="4">
        <v>0</v>
      </c>
    </row>
    <row r="1060" spans="1:21" x14ac:dyDescent="0.3">
      <c r="A1060" s="1">
        <v>40504</v>
      </c>
      <c r="B1060">
        <v>-1</v>
      </c>
      <c r="C1060" s="9">
        <v>1579831</v>
      </c>
      <c r="D1060" s="2">
        <v>-5.1999999999999998E-3</v>
      </c>
      <c r="P1060" s="4">
        <v>1033</v>
      </c>
      <c r="Q1060" s="4">
        <v>-5.7629060553442454E-2</v>
      </c>
      <c r="R1060" s="4">
        <v>5.7629060553442454E-2</v>
      </c>
      <c r="T1060" s="4">
        <v>57.456872565386753</v>
      </c>
      <c r="U1060" s="4">
        <v>0</v>
      </c>
    </row>
    <row r="1061" spans="1:21" x14ac:dyDescent="0.3">
      <c r="A1061" s="1">
        <v>40505</v>
      </c>
      <c r="B1061">
        <v>0</v>
      </c>
      <c r="C1061" s="9">
        <v>2055411</v>
      </c>
      <c r="D1061" s="2">
        <v>-1.9900000000000001E-2</v>
      </c>
      <c r="P1061" s="4">
        <v>1034</v>
      </c>
      <c r="Q1061" s="4">
        <v>-0.12163245730028582</v>
      </c>
      <c r="R1061" s="4">
        <v>0.12163245730028582</v>
      </c>
      <c r="T1061" s="4">
        <v>57.512520868113519</v>
      </c>
      <c r="U1061" s="4">
        <v>0</v>
      </c>
    </row>
    <row r="1062" spans="1:21" x14ac:dyDescent="0.3">
      <c r="A1062" s="1">
        <v>40506</v>
      </c>
      <c r="B1062">
        <v>0</v>
      </c>
      <c r="C1062" s="9">
        <v>1736545</v>
      </c>
      <c r="D1062" s="2">
        <v>2.0999999999999999E-3</v>
      </c>
      <c r="P1062" s="4">
        <v>1035</v>
      </c>
      <c r="Q1062" s="4">
        <v>-5.984528411304553E-2</v>
      </c>
      <c r="R1062" s="4">
        <v>5.984528411304553E-2</v>
      </c>
      <c r="T1062" s="4">
        <v>57.568169170840285</v>
      </c>
      <c r="U1062" s="4">
        <v>0</v>
      </c>
    </row>
    <row r="1063" spans="1:21" x14ac:dyDescent="0.3">
      <c r="A1063" s="1">
        <v>40508</v>
      </c>
      <c r="B1063">
        <v>-1</v>
      </c>
      <c r="C1063" s="9">
        <v>1480430</v>
      </c>
      <c r="D1063" s="2">
        <v>-4.0000000000000002E-4</v>
      </c>
      <c r="P1063" s="4">
        <v>1036</v>
      </c>
      <c r="Q1063" s="4">
        <v>-5.4771593999634577E-2</v>
      </c>
      <c r="R1063" s="4">
        <v>5.4771593999634577E-2</v>
      </c>
      <c r="T1063" s="4">
        <v>57.623817473567051</v>
      </c>
      <c r="U1063" s="4">
        <v>0</v>
      </c>
    </row>
    <row r="1064" spans="1:21" x14ac:dyDescent="0.3">
      <c r="A1064" s="1">
        <v>40511</v>
      </c>
      <c r="B1064">
        <v>-1</v>
      </c>
      <c r="C1064" s="9">
        <v>2135607</v>
      </c>
      <c r="D1064" s="2">
        <v>-4.5999999999999999E-3</v>
      </c>
      <c r="P1064" s="4">
        <v>1037</v>
      </c>
      <c r="Q1064" s="4">
        <v>-6.1348125246119725E-2</v>
      </c>
      <c r="R1064" s="4">
        <v>6.1348125246119725E-2</v>
      </c>
      <c r="T1064" s="4">
        <v>57.679465776293817</v>
      </c>
      <c r="U1064" s="4">
        <v>0</v>
      </c>
    </row>
    <row r="1065" spans="1:21" x14ac:dyDescent="0.3">
      <c r="A1065" s="1">
        <v>40512</v>
      </c>
      <c r="B1065">
        <v>-1</v>
      </c>
      <c r="C1065" s="9">
        <v>4810698</v>
      </c>
      <c r="D1065" s="2">
        <v>-1.9400000000000001E-2</v>
      </c>
      <c r="P1065" s="4">
        <v>1038</v>
      </c>
      <c r="Q1065" s="4">
        <v>-4.0874439603599162E-2</v>
      </c>
      <c r="R1065" s="4">
        <v>4.0874439603599162E-2</v>
      </c>
      <c r="T1065" s="4">
        <v>57.735114079020583</v>
      </c>
      <c r="U1065" s="4">
        <v>0</v>
      </c>
    </row>
    <row r="1066" spans="1:21" x14ac:dyDescent="0.3">
      <c r="A1066" s="1">
        <v>40513</v>
      </c>
      <c r="B1066">
        <v>0</v>
      </c>
      <c r="C1066" s="9">
        <v>4694093</v>
      </c>
      <c r="D1066" s="2">
        <v>1.7000000000000001E-2</v>
      </c>
      <c r="P1066" s="4">
        <v>1039</v>
      </c>
      <c r="Q1066" s="4">
        <v>-1.2326278809050979E-2</v>
      </c>
      <c r="R1066" s="4">
        <v>1.2326278809050979E-2</v>
      </c>
      <c r="T1066" s="4">
        <v>57.790762381747356</v>
      </c>
      <c r="U1066" s="4">
        <v>0</v>
      </c>
    </row>
    <row r="1067" spans="1:21" x14ac:dyDescent="0.3">
      <c r="A1067" s="1">
        <v>40514</v>
      </c>
      <c r="B1067">
        <v>0</v>
      </c>
      <c r="C1067" s="9">
        <v>4637500</v>
      </c>
      <c r="D1067" s="2">
        <v>2.2599999999999999E-2</v>
      </c>
      <c r="P1067" s="4">
        <v>1040</v>
      </c>
      <c r="Q1067" s="4">
        <v>-3.3999507926640124E-2</v>
      </c>
      <c r="R1067" s="4">
        <v>3.3999507926640124E-2</v>
      </c>
      <c r="T1067" s="4">
        <v>57.846410684474122</v>
      </c>
      <c r="U1067" s="4">
        <v>0</v>
      </c>
    </row>
    <row r="1068" spans="1:21" x14ac:dyDescent="0.3">
      <c r="A1068" s="1">
        <v>40515</v>
      </c>
      <c r="B1068">
        <v>-1</v>
      </c>
      <c r="C1068" s="9">
        <v>1966283</v>
      </c>
      <c r="D1068" s="2">
        <v>1.18E-2</v>
      </c>
      <c r="P1068" s="4">
        <v>1041</v>
      </c>
      <c r="Q1068" s="4">
        <v>-5.7018101853413258E-2</v>
      </c>
      <c r="R1068" s="4">
        <v>5.7018101853413258E-2</v>
      </c>
      <c r="T1068" s="4">
        <v>57.902058987200888</v>
      </c>
      <c r="U1068" s="4">
        <v>0</v>
      </c>
    </row>
    <row r="1069" spans="1:21" x14ac:dyDescent="0.3">
      <c r="A1069" s="1">
        <v>40518</v>
      </c>
      <c r="B1069">
        <v>-1</v>
      </c>
      <c r="C1069" s="9">
        <v>3762300</v>
      </c>
      <c r="D1069" s="2">
        <v>-1E-3</v>
      </c>
      <c r="P1069" s="4">
        <v>1042</v>
      </c>
      <c r="Q1069" s="4">
        <v>-5.0738680628549311E-2</v>
      </c>
      <c r="R1069" s="4">
        <v>5.0738680628549311E-2</v>
      </c>
      <c r="T1069" s="4">
        <v>57.957707289927654</v>
      </c>
      <c r="U1069" s="4">
        <v>0</v>
      </c>
    </row>
    <row r="1070" spans="1:21" x14ac:dyDescent="0.3">
      <c r="A1070" s="1">
        <v>40519</v>
      </c>
      <c r="B1070">
        <v>-1</v>
      </c>
      <c r="C1070" s="9">
        <v>2145751</v>
      </c>
      <c r="D1070" s="2">
        <v>-3.8E-3</v>
      </c>
      <c r="P1070" s="4">
        <v>1043</v>
      </c>
      <c r="Q1070" s="4">
        <v>-4.355896633738382E-2</v>
      </c>
      <c r="R1070" s="4">
        <v>4.355896633738382E-2</v>
      </c>
      <c r="T1070" s="4">
        <v>58.01335559265442</v>
      </c>
      <c r="U1070" s="4">
        <v>0</v>
      </c>
    </row>
    <row r="1071" spans="1:21" x14ac:dyDescent="0.3">
      <c r="A1071" s="1">
        <v>40520</v>
      </c>
      <c r="B1071">
        <v>-1</v>
      </c>
      <c r="C1071" s="9">
        <v>2038448</v>
      </c>
      <c r="D1071" s="2">
        <v>9.1999999999999998E-3</v>
      </c>
      <c r="P1071" s="4">
        <v>1044</v>
      </c>
      <c r="Q1071" s="4">
        <v>-5.0329797682295736E-2</v>
      </c>
      <c r="R1071" s="4">
        <v>5.0329797682295736E-2</v>
      </c>
      <c r="T1071" s="4">
        <v>58.069003895381186</v>
      </c>
      <c r="U1071" s="4">
        <v>0</v>
      </c>
    </row>
    <row r="1072" spans="1:21" x14ac:dyDescent="0.3">
      <c r="A1072" s="1">
        <v>40521</v>
      </c>
      <c r="B1072">
        <v>-1</v>
      </c>
      <c r="C1072" s="9">
        <v>1860459</v>
      </c>
      <c r="D1072" s="2">
        <v>6.7999999999999996E-3</v>
      </c>
      <c r="P1072" s="4">
        <v>1045</v>
      </c>
      <c r="Q1072" s="4">
        <v>-4.7783144082031298E-2</v>
      </c>
      <c r="R1072" s="4">
        <v>4.7783144082031298E-2</v>
      </c>
      <c r="T1072" s="4">
        <v>58.124652198107952</v>
      </c>
      <c r="U1072" s="4">
        <v>0</v>
      </c>
    </row>
    <row r="1073" spans="1:21" x14ac:dyDescent="0.3">
      <c r="A1073" s="1">
        <v>40522</v>
      </c>
      <c r="B1073">
        <v>-1</v>
      </c>
      <c r="C1073" s="9">
        <v>2117821</v>
      </c>
      <c r="D1073" s="2">
        <v>8.0999999999999996E-3</v>
      </c>
      <c r="P1073" s="4">
        <v>1046</v>
      </c>
      <c r="Q1073" s="4">
        <v>-8.396180800899658E-2</v>
      </c>
      <c r="R1073" s="4">
        <v>-0.91603819199100345</v>
      </c>
      <c r="T1073" s="4">
        <v>58.180300500834718</v>
      </c>
      <c r="U1073" s="4">
        <v>0</v>
      </c>
    </row>
    <row r="1074" spans="1:21" x14ac:dyDescent="0.3">
      <c r="A1074" s="1">
        <v>40525</v>
      </c>
      <c r="B1074">
        <v>0</v>
      </c>
      <c r="C1074" s="9">
        <v>1702023</v>
      </c>
      <c r="D1074" s="2">
        <v>-9.4000000000000004E-3</v>
      </c>
      <c r="P1074" s="4">
        <v>1047</v>
      </c>
      <c r="Q1074" s="4">
        <v>-8.5616092618821582E-2</v>
      </c>
      <c r="R1074" s="4">
        <v>-0.91438390738117836</v>
      </c>
      <c r="T1074" s="4">
        <v>58.235948803561492</v>
      </c>
      <c r="U1074" s="4">
        <v>0</v>
      </c>
    </row>
    <row r="1075" spans="1:21" x14ac:dyDescent="0.3">
      <c r="A1075" s="1">
        <v>40526</v>
      </c>
      <c r="B1075">
        <v>-1</v>
      </c>
      <c r="C1075" s="9">
        <v>1277218</v>
      </c>
      <c r="D1075" s="2">
        <v>-2.7000000000000001E-3</v>
      </c>
      <c r="P1075" s="4">
        <v>1048</v>
      </c>
      <c r="Q1075" s="4">
        <v>-7.2659730780325338E-2</v>
      </c>
      <c r="R1075" s="4">
        <v>-0.92734026921967461</v>
      </c>
      <c r="T1075" s="4">
        <v>58.291597106288258</v>
      </c>
      <c r="U1075" s="4">
        <v>0</v>
      </c>
    </row>
    <row r="1076" spans="1:21" x14ac:dyDescent="0.3">
      <c r="A1076" s="1">
        <v>40527</v>
      </c>
      <c r="B1076">
        <v>-1</v>
      </c>
      <c r="C1076" s="9">
        <v>1821871</v>
      </c>
      <c r="D1076" s="2">
        <v>1.4800000000000001E-2</v>
      </c>
      <c r="P1076" s="4">
        <v>1049</v>
      </c>
      <c r="Q1076" s="4">
        <v>-4.0325558960540193E-2</v>
      </c>
      <c r="R1076" s="4">
        <v>4.0325558960540193E-2</v>
      </c>
      <c r="T1076" s="4">
        <v>58.347245409015024</v>
      </c>
      <c r="U1076" s="4">
        <v>0</v>
      </c>
    </row>
    <row r="1077" spans="1:21" x14ac:dyDescent="0.3">
      <c r="A1077" s="1">
        <v>40528</v>
      </c>
      <c r="B1077">
        <v>-1</v>
      </c>
      <c r="C1077" s="9">
        <v>2808898</v>
      </c>
      <c r="D1077" s="2">
        <v>0</v>
      </c>
      <c r="P1077" s="4">
        <v>1050</v>
      </c>
      <c r="Q1077" s="4">
        <v>-2.7538233866403309E-2</v>
      </c>
      <c r="R1077" s="4">
        <v>-0.97246176613359669</v>
      </c>
      <c r="T1077" s="4">
        <v>58.40289371174179</v>
      </c>
      <c r="U1077" s="4">
        <v>0</v>
      </c>
    </row>
    <row r="1078" spans="1:21" x14ac:dyDescent="0.3">
      <c r="A1078" s="1">
        <v>40529</v>
      </c>
      <c r="B1078">
        <v>-1</v>
      </c>
      <c r="C1078" s="9">
        <v>2651012</v>
      </c>
      <c r="D1078" s="2">
        <v>5.7000000000000002E-3</v>
      </c>
      <c r="P1078" s="4">
        <v>1051</v>
      </c>
      <c r="Q1078" s="4">
        <v>-6.3864801038016505E-2</v>
      </c>
      <c r="R1078" s="4">
        <v>6.3864801038016505E-2</v>
      </c>
      <c r="T1078" s="4">
        <v>58.458542014468556</v>
      </c>
      <c r="U1078" s="4">
        <v>0</v>
      </c>
    </row>
    <row r="1079" spans="1:21" x14ac:dyDescent="0.3">
      <c r="A1079" s="1">
        <v>40532</v>
      </c>
      <c r="B1079">
        <v>-1</v>
      </c>
      <c r="C1079" s="9">
        <v>1833957</v>
      </c>
      <c r="D1079" s="2">
        <v>-5.7000000000000002E-3</v>
      </c>
      <c r="P1079" s="4">
        <v>1052</v>
      </c>
      <c r="Q1079" s="4">
        <v>-5.3894510941963056E-2</v>
      </c>
      <c r="R1079" s="4">
        <v>5.3894510941963056E-2</v>
      </c>
      <c r="T1079" s="4">
        <v>58.514190317195322</v>
      </c>
      <c r="U1079" s="4">
        <v>0</v>
      </c>
    </row>
    <row r="1080" spans="1:21" x14ac:dyDescent="0.3">
      <c r="A1080" s="1">
        <v>40533</v>
      </c>
      <c r="B1080">
        <v>-1</v>
      </c>
      <c r="C1080" s="9">
        <v>1736642</v>
      </c>
      <c r="D1080" s="2">
        <v>-2.7000000000000001E-3</v>
      </c>
      <c r="P1080" s="4">
        <v>1053</v>
      </c>
      <c r="Q1080" s="4">
        <v>-4.1844757186654036E-2</v>
      </c>
      <c r="R1080" s="4">
        <v>4.1844757186654036E-2</v>
      </c>
      <c r="T1080" s="4">
        <v>58.569838619922088</v>
      </c>
      <c r="U1080" s="4">
        <v>0</v>
      </c>
    </row>
    <row r="1081" spans="1:21" x14ac:dyDescent="0.3">
      <c r="A1081" s="1">
        <v>40534</v>
      </c>
      <c r="B1081">
        <v>-1</v>
      </c>
      <c r="C1081" s="9">
        <v>1373981</v>
      </c>
      <c r="D1081" s="2">
        <v>-6.9999999999999999E-4</v>
      </c>
      <c r="P1081" s="4">
        <v>1054</v>
      </c>
      <c r="Q1081" s="4">
        <v>-2.6112332697896048E-2</v>
      </c>
      <c r="R1081" s="4">
        <v>2.6112332697896048E-2</v>
      </c>
      <c r="T1081" s="4">
        <v>58.625486922648854</v>
      </c>
      <c r="U1081" s="4">
        <v>0</v>
      </c>
    </row>
    <row r="1082" spans="1:21" x14ac:dyDescent="0.3">
      <c r="A1082" s="1">
        <v>40535</v>
      </c>
      <c r="B1082">
        <v>-1</v>
      </c>
      <c r="C1082" s="9">
        <v>1332960</v>
      </c>
      <c r="D1082" s="2">
        <v>-2E-3</v>
      </c>
      <c r="P1082" s="4">
        <v>1055</v>
      </c>
      <c r="Q1082" s="4">
        <v>-5.1807531214313404E-2</v>
      </c>
      <c r="R1082" s="4">
        <v>5.1807531214313404E-2</v>
      </c>
      <c r="T1082" s="4">
        <v>58.68113522537562</v>
      </c>
      <c r="U1082" s="4">
        <v>0</v>
      </c>
    </row>
    <row r="1083" spans="1:21" x14ac:dyDescent="0.3">
      <c r="A1083" s="1">
        <v>40539</v>
      </c>
      <c r="B1083">
        <v>-1</v>
      </c>
      <c r="C1083" s="9">
        <v>1509229</v>
      </c>
      <c r="D1083" s="2">
        <v>1.83E-2</v>
      </c>
      <c r="P1083" s="4">
        <v>1056</v>
      </c>
      <c r="Q1083" s="4">
        <v>-3.6972927244686586E-2</v>
      </c>
      <c r="R1083" s="4">
        <v>3.6972927244686586E-2</v>
      </c>
      <c r="T1083" s="4">
        <v>58.736783528102393</v>
      </c>
      <c r="U1083" s="4">
        <v>0</v>
      </c>
    </row>
    <row r="1084" spans="1:21" x14ac:dyDescent="0.3">
      <c r="A1084" s="1">
        <v>40540</v>
      </c>
      <c r="B1084">
        <v>-1</v>
      </c>
      <c r="C1084" s="9">
        <v>1433833</v>
      </c>
      <c r="D1084" s="2">
        <v>-3.0000000000000001E-3</v>
      </c>
      <c r="P1084" s="4">
        <v>1057</v>
      </c>
      <c r="Q1084" s="4">
        <v>-4.298192750705198E-2</v>
      </c>
      <c r="R1084" s="4">
        <v>4.298192750705198E-2</v>
      </c>
      <c r="T1084" s="4">
        <v>58.792431830829159</v>
      </c>
      <c r="U1084" s="4">
        <v>0</v>
      </c>
    </row>
    <row r="1085" spans="1:21" x14ac:dyDescent="0.3">
      <c r="A1085" s="1">
        <v>40541</v>
      </c>
      <c r="B1085">
        <v>-1</v>
      </c>
      <c r="C1085" s="9">
        <v>833877</v>
      </c>
      <c r="D1085" s="2">
        <v>-4.3E-3</v>
      </c>
      <c r="P1085" s="4">
        <v>1058</v>
      </c>
      <c r="Q1085" s="4">
        <v>-2.932831915643988E-2</v>
      </c>
      <c r="R1085" s="4">
        <v>2.932831915643988E-2</v>
      </c>
      <c r="T1085" s="4">
        <v>58.848080133555925</v>
      </c>
      <c r="U1085" s="4">
        <v>0</v>
      </c>
    </row>
    <row r="1086" spans="1:21" x14ac:dyDescent="0.3">
      <c r="A1086" s="1">
        <v>40542</v>
      </c>
      <c r="B1086">
        <v>-1</v>
      </c>
      <c r="C1086" s="9">
        <v>1274610</v>
      </c>
      <c r="D1086" s="2">
        <v>4.0000000000000001E-3</v>
      </c>
      <c r="P1086" s="4">
        <v>1059</v>
      </c>
      <c r="Q1086" s="4">
        <v>-2.6254469048158133E-2</v>
      </c>
      <c r="R1086" s="4">
        <v>-0.97374553095184191</v>
      </c>
      <c r="T1086" s="4">
        <v>58.903728436282691</v>
      </c>
      <c r="U1086" s="4">
        <v>0</v>
      </c>
    </row>
    <row r="1087" spans="1:21" x14ac:dyDescent="0.3">
      <c r="A1087" s="1">
        <v>40543</v>
      </c>
      <c r="B1087">
        <v>-1</v>
      </c>
      <c r="C1087" s="9">
        <v>1163026</v>
      </c>
      <c r="D1087" s="2">
        <v>1E-3</v>
      </c>
      <c r="P1087" s="4">
        <v>1060</v>
      </c>
      <c r="Q1087" s="4">
        <v>-3.3060300878168025E-2</v>
      </c>
      <c r="R1087" s="4">
        <v>3.3060300878168025E-2</v>
      </c>
      <c r="T1087" s="4">
        <v>58.959376739009457</v>
      </c>
      <c r="U1087" s="4">
        <v>0</v>
      </c>
    </row>
    <row r="1088" spans="1:21" x14ac:dyDescent="0.3">
      <c r="A1088" s="1">
        <v>40546</v>
      </c>
      <c r="B1088">
        <v>-1</v>
      </c>
      <c r="C1088" s="9">
        <v>2571661</v>
      </c>
      <c r="D1088" s="2">
        <v>1.09E-2</v>
      </c>
      <c r="P1088" s="4">
        <v>1061</v>
      </c>
      <c r="Q1088" s="4">
        <v>-3.4248867571459889E-2</v>
      </c>
      <c r="R1088" s="4">
        <v>3.4248867571459889E-2</v>
      </c>
      <c r="T1088" s="4">
        <v>59.015025041736223</v>
      </c>
      <c r="U1088" s="4">
        <v>0</v>
      </c>
    </row>
    <row r="1089" spans="1:21" x14ac:dyDescent="0.3">
      <c r="A1089" s="1">
        <v>40547</v>
      </c>
      <c r="B1089">
        <v>-1</v>
      </c>
      <c r="C1089" s="9">
        <v>2956910</v>
      </c>
      <c r="D1089" s="2">
        <v>1.24E-2</v>
      </c>
      <c r="P1089" s="4">
        <v>1062</v>
      </c>
      <c r="Q1089" s="4">
        <v>-2.5650199404097556E-2</v>
      </c>
      <c r="R1089" s="4">
        <v>-0.97434980059590248</v>
      </c>
      <c r="T1089" s="4">
        <v>59.070673344462989</v>
      </c>
      <c r="U1089" s="4">
        <v>0</v>
      </c>
    </row>
    <row r="1090" spans="1:21" x14ac:dyDescent="0.3">
      <c r="A1090" s="1">
        <v>40548</v>
      </c>
      <c r="B1090">
        <v>-1</v>
      </c>
      <c r="C1090" s="9">
        <v>2023828</v>
      </c>
      <c r="D1090" s="2">
        <v>6.1000000000000004E-3</v>
      </c>
      <c r="P1090" s="4">
        <v>1063</v>
      </c>
      <c r="Q1090" s="4">
        <v>-4.2628509217914903E-2</v>
      </c>
      <c r="R1090" s="4">
        <v>-0.95737149078208506</v>
      </c>
      <c r="T1090" s="4">
        <v>59.126321647189755</v>
      </c>
      <c r="U1090" s="4">
        <v>0</v>
      </c>
    </row>
    <row r="1091" spans="1:21" x14ac:dyDescent="0.3">
      <c r="A1091" s="1">
        <v>40549</v>
      </c>
      <c r="B1091">
        <v>-1</v>
      </c>
      <c r="C1091" s="9">
        <v>2231187</v>
      </c>
      <c r="D1091" s="2">
        <v>-1.15E-2</v>
      </c>
      <c r="P1091" s="4">
        <v>1064</v>
      </c>
      <c r="Q1091" s="4">
        <v>-0.11306340737796985</v>
      </c>
      <c r="R1091" s="4">
        <v>-0.88693659262203017</v>
      </c>
      <c r="T1091" s="4">
        <v>59.181969949916521</v>
      </c>
      <c r="U1091" s="4">
        <v>0</v>
      </c>
    </row>
    <row r="1092" spans="1:21" x14ac:dyDescent="0.3">
      <c r="A1092" s="1">
        <v>40550</v>
      </c>
      <c r="B1092">
        <v>-1</v>
      </c>
      <c r="C1092" s="9">
        <v>2093318</v>
      </c>
      <c r="D1092" s="2">
        <v>-1.9E-3</v>
      </c>
      <c r="P1092" s="4">
        <v>1065</v>
      </c>
      <c r="Q1092" s="4">
        <v>-0.12692773120784706</v>
      </c>
      <c r="R1092" s="4">
        <v>0.12692773120784706</v>
      </c>
      <c r="T1092" s="4">
        <v>59.237618252643294</v>
      </c>
      <c r="U1092" s="4">
        <v>0</v>
      </c>
    </row>
    <row r="1093" spans="1:21" x14ac:dyDescent="0.3">
      <c r="A1093" s="1">
        <v>40553</v>
      </c>
      <c r="B1093">
        <v>-1</v>
      </c>
      <c r="C1093" s="9">
        <v>1518058</v>
      </c>
      <c r="D1093" s="2">
        <v>1.11E-2</v>
      </c>
      <c r="P1093" s="4">
        <v>1066</v>
      </c>
      <c r="Q1093" s="4">
        <v>-0.12794166719239217</v>
      </c>
      <c r="R1093" s="4">
        <v>0.12794166719239217</v>
      </c>
      <c r="T1093" s="4">
        <v>59.29326655537006</v>
      </c>
      <c r="U1093" s="4">
        <v>0</v>
      </c>
    </row>
    <row r="1094" spans="1:21" x14ac:dyDescent="0.3">
      <c r="A1094" s="1">
        <v>40554</v>
      </c>
      <c r="B1094">
        <v>-1</v>
      </c>
      <c r="C1094" s="9">
        <v>2314683</v>
      </c>
      <c r="D1094" s="2">
        <v>-9.7000000000000003E-3</v>
      </c>
      <c r="P1094" s="4">
        <v>1067</v>
      </c>
      <c r="Q1094" s="4">
        <v>-4.5494038228089603E-2</v>
      </c>
      <c r="R1094" s="4">
        <v>-0.95450596177191038</v>
      </c>
      <c r="T1094" s="4">
        <v>59.348914858096826</v>
      </c>
      <c r="U1094" s="4">
        <v>0</v>
      </c>
    </row>
    <row r="1095" spans="1:21" x14ac:dyDescent="0.3">
      <c r="A1095" s="1">
        <v>40555</v>
      </c>
      <c r="B1095">
        <v>-1</v>
      </c>
      <c r="C1095" s="9">
        <v>4100314</v>
      </c>
      <c r="D1095" s="2">
        <v>3.73E-2</v>
      </c>
      <c r="P1095" s="4">
        <v>1068</v>
      </c>
      <c r="Q1095" s="4">
        <v>-9.1426766572276566E-2</v>
      </c>
      <c r="R1095" s="4">
        <v>-0.90857323342772345</v>
      </c>
      <c r="T1095" s="4">
        <v>59.404563160823592</v>
      </c>
      <c r="U1095" s="4">
        <v>0</v>
      </c>
    </row>
    <row r="1096" spans="1:21" x14ac:dyDescent="0.3">
      <c r="A1096" s="1">
        <v>40556</v>
      </c>
      <c r="B1096">
        <v>-1</v>
      </c>
      <c r="C1096" s="9">
        <v>3608534</v>
      </c>
      <c r="D1096" s="2">
        <v>-1.15E-2</v>
      </c>
      <c r="P1096" s="4">
        <v>1069</v>
      </c>
      <c r="Q1096" s="4">
        <v>-4.3301083348410416E-2</v>
      </c>
      <c r="R1096" s="4">
        <v>-0.95669891665158957</v>
      </c>
      <c r="T1096" s="4">
        <v>59.460211463550358</v>
      </c>
      <c r="U1096" s="4">
        <v>0</v>
      </c>
    </row>
    <row r="1097" spans="1:21" x14ac:dyDescent="0.3">
      <c r="A1097" s="1">
        <v>40557</v>
      </c>
      <c r="B1097">
        <v>-1</v>
      </c>
      <c r="C1097" s="9">
        <v>2341252</v>
      </c>
      <c r="D1097" s="2">
        <v>-2.8E-3</v>
      </c>
      <c r="P1097" s="4">
        <v>1070</v>
      </c>
      <c r="Q1097" s="4">
        <v>-4.6351800649889571E-2</v>
      </c>
      <c r="R1097" s="4">
        <v>-0.95364819935011047</v>
      </c>
      <c r="T1097" s="4">
        <v>59.515859766277124</v>
      </c>
      <c r="U1097" s="4">
        <v>0</v>
      </c>
    </row>
    <row r="1098" spans="1:21" x14ac:dyDescent="0.3">
      <c r="A1098" s="1">
        <v>40561</v>
      </c>
      <c r="B1098">
        <v>-1</v>
      </c>
      <c r="C1098" s="9">
        <v>1301352</v>
      </c>
      <c r="D1098" s="2">
        <v>8.9999999999999998E-4</v>
      </c>
      <c r="P1098" s="4">
        <v>1071</v>
      </c>
      <c r="Q1098" s="4">
        <v>-4.0062263815388022E-2</v>
      </c>
      <c r="R1098" s="4">
        <v>-0.95993773618461198</v>
      </c>
      <c r="T1098" s="4">
        <v>59.57150806900389</v>
      </c>
      <c r="U1098" s="4">
        <v>0</v>
      </c>
    </row>
    <row r="1099" spans="1:21" x14ac:dyDescent="0.3">
      <c r="A1099" s="1">
        <v>40562</v>
      </c>
      <c r="B1099">
        <v>-1</v>
      </c>
      <c r="C1099" s="9">
        <v>2154547</v>
      </c>
      <c r="D1099" s="2">
        <v>-1.3299999999999999E-2</v>
      </c>
      <c r="P1099" s="4">
        <v>1072</v>
      </c>
      <c r="Q1099" s="4">
        <v>-4.8128679020946225E-2</v>
      </c>
      <c r="R1099" s="4">
        <v>-0.9518713209790538</v>
      </c>
      <c r="T1099" s="4">
        <v>59.627156371730656</v>
      </c>
      <c r="U1099" s="4">
        <v>0</v>
      </c>
    </row>
    <row r="1100" spans="1:21" x14ac:dyDescent="0.3">
      <c r="A1100" s="1">
        <v>40563</v>
      </c>
      <c r="B1100">
        <v>-1</v>
      </c>
      <c r="C1100" s="9">
        <v>2162616</v>
      </c>
      <c r="D1100" s="2">
        <v>1.77E-2</v>
      </c>
      <c r="P1100" s="4">
        <v>1073</v>
      </c>
      <c r="Q1100" s="4">
        <v>-2.7802721183177736E-2</v>
      </c>
      <c r="R1100" s="4">
        <v>2.7802721183177736E-2</v>
      </c>
      <c r="T1100" s="4">
        <v>59.682804674457422</v>
      </c>
      <c r="U1100" s="4">
        <v>0</v>
      </c>
    </row>
    <row r="1101" spans="1:21" x14ac:dyDescent="0.3">
      <c r="A1101" s="1">
        <v>40564</v>
      </c>
      <c r="B1101">
        <v>-1</v>
      </c>
      <c r="C1101" s="9">
        <v>4724712</v>
      </c>
      <c r="D1101" s="2">
        <v>-2.9999999999999997E-4</v>
      </c>
      <c r="P1101" s="4">
        <v>1074</v>
      </c>
      <c r="Q1101" s="4">
        <v>-1.8677812831608517E-2</v>
      </c>
      <c r="R1101" s="4">
        <v>-0.98132218716839148</v>
      </c>
      <c r="T1101" s="4">
        <v>59.738452977184195</v>
      </c>
      <c r="U1101" s="4">
        <v>0</v>
      </c>
    </row>
    <row r="1102" spans="1:21" x14ac:dyDescent="0.3">
      <c r="A1102" s="1">
        <v>40567</v>
      </c>
      <c r="B1102">
        <v>-1</v>
      </c>
      <c r="C1102" s="9">
        <v>2657866</v>
      </c>
      <c r="D1102" s="2">
        <v>3.3999999999999998E-3</v>
      </c>
      <c r="P1102" s="4">
        <v>1075</v>
      </c>
      <c r="Q1102" s="4">
        <v>-4.2734157232228655E-2</v>
      </c>
      <c r="R1102" s="4">
        <v>-0.95726584276777138</v>
      </c>
      <c r="T1102" s="4">
        <v>59.794101279910961</v>
      </c>
      <c r="U1102" s="4">
        <v>0</v>
      </c>
    </row>
    <row r="1103" spans="1:21" x14ac:dyDescent="0.3">
      <c r="A1103" s="1">
        <v>40568</v>
      </c>
      <c r="B1103">
        <v>-1</v>
      </c>
      <c r="C1103" s="9">
        <v>3580322</v>
      </c>
      <c r="D1103" s="2">
        <v>-1.8499999999999999E-2</v>
      </c>
      <c r="P1103" s="4">
        <v>1076</v>
      </c>
      <c r="Q1103" s="4">
        <v>-6.4299153077017612E-2</v>
      </c>
      <c r="R1103" s="4">
        <v>-0.93570084692298239</v>
      </c>
      <c r="T1103" s="4">
        <v>59.849749582637727</v>
      </c>
      <c r="U1103" s="4">
        <v>0</v>
      </c>
    </row>
    <row r="1104" spans="1:21" x14ac:dyDescent="0.3">
      <c r="A1104" s="1">
        <v>40569</v>
      </c>
      <c r="B1104">
        <v>-1</v>
      </c>
      <c r="C1104" s="9">
        <v>2318389</v>
      </c>
      <c r="D1104" s="2">
        <v>-3.3999999999999998E-3</v>
      </c>
      <c r="P1104" s="4">
        <v>1077</v>
      </c>
      <c r="Q1104" s="4">
        <v>-6.2427992566863225E-2</v>
      </c>
      <c r="R1104" s="4">
        <v>-0.93757200743313673</v>
      </c>
      <c r="T1104" s="4">
        <v>59.905397885364494</v>
      </c>
      <c r="U1104" s="4">
        <v>0</v>
      </c>
    </row>
    <row r="1105" spans="1:21" x14ac:dyDescent="0.3">
      <c r="A1105" s="1">
        <v>40570</v>
      </c>
      <c r="B1105">
        <v>-1</v>
      </c>
      <c r="C1105" s="9">
        <v>2167017</v>
      </c>
      <c r="D1105" s="2">
        <v>1.35E-2</v>
      </c>
      <c r="P1105" s="4">
        <v>1078</v>
      </c>
      <c r="Q1105" s="4">
        <v>-3.3374670276198115E-2</v>
      </c>
      <c r="R1105" s="4">
        <v>-0.96662532972380188</v>
      </c>
      <c r="T1105" s="4">
        <v>59.96104618809126</v>
      </c>
      <c r="U1105" s="4">
        <v>0</v>
      </c>
    </row>
    <row r="1106" spans="1:21" x14ac:dyDescent="0.3">
      <c r="A1106" s="1">
        <v>40571</v>
      </c>
      <c r="B1106">
        <v>-1</v>
      </c>
      <c r="C1106" s="9">
        <v>2025354</v>
      </c>
      <c r="D1106" s="2">
        <v>-2.64E-2</v>
      </c>
      <c r="P1106" s="4">
        <v>1079</v>
      </c>
      <c r="Q1106" s="4">
        <v>-3.1978259971816927E-2</v>
      </c>
      <c r="R1106" s="4">
        <v>-0.96802174002818309</v>
      </c>
      <c r="T1106" s="4">
        <v>60.016694490818026</v>
      </c>
      <c r="U1106" s="4">
        <v>0</v>
      </c>
    </row>
    <row r="1107" spans="1:21" x14ac:dyDescent="0.3">
      <c r="A1107" s="1">
        <v>40574</v>
      </c>
      <c r="B1107">
        <v>-1</v>
      </c>
      <c r="C1107" s="9">
        <v>2615010</v>
      </c>
      <c r="D1107" s="2">
        <v>-0.01</v>
      </c>
      <c r="P1107" s="4">
        <v>1080</v>
      </c>
      <c r="Q1107" s="4">
        <v>-2.2426384021781921E-2</v>
      </c>
      <c r="R1107" s="4">
        <v>-0.97757361597821812</v>
      </c>
      <c r="T1107" s="4">
        <v>60.072342793544792</v>
      </c>
      <c r="U1107" s="4">
        <v>0</v>
      </c>
    </row>
    <row r="1108" spans="1:21" x14ac:dyDescent="0.3">
      <c r="A1108" s="1">
        <v>40575</v>
      </c>
      <c r="B1108">
        <v>-1</v>
      </c>
      <c r="C1108" s="9">
        <v>2502368</v>
      </c>
      <c r="D1108" s="2">
        <v>1.12E-2</v>
      </c>
      <c r="P1108" s="4">
        <v>1081</v>
      </c>
      <c r="Q1108" s="4">
        <v>-2.0623098375758757E-2</v>
      </c>
      <c r="R1108" s="4">
        <v>-0.97937690162424129</v>
      </c>
      <c r="T1108" s="4">
        <v>60.127991096271558</v>
      </c>
      <c r="U1108" s="4">
        <v>0</v>
      </c>
    </row>
    <row r="1109" spans="1:21" x14ac:dyDescent="0.3">
      <c r="A1109" s="1">
        <v>40576</v>
      </c>
      <c r="B1109">
        <v>-1</v>
      </c>
      <c r="C1109" s="9">
        <v>1833852</v>
      </c>
      <c r="D1109" s="2">
        <v>1.7899999999999999E-2</v>
      </c>
      <c r="P1109" s="4">
        <v>1082</v>
      </c>
      <c r="Q1109" s="4">
        <v>-3.5340787081609357E-2</v>
      </c>
      <c r="R1109" s="4">
        <v>-0.96465921291839063</v>
      </c>
      <c r="T1109" s="4">
        <v>60.183639398998331</v>
      </c>
      <c r="U1109" s="4">
        <v>0</v>
      </c>
    </row>
    <row r="1110" spans="1:21" x14ac:dyDescent="0.3">
      <c r="A1110" s="1">
        <v>40577</v>
      </c>
      <c r="B1110">
        <v>-1</v>
      </c>
      <c r="C1110" s="9">
        <v>1929069</v>
      </c>
      <c r="D1110" s="2">
        <v>-3.7000000000000002E-3</v>
      </c>
      <c r="P1110" s="4">
        <v>1083</v>
      </c>
      <c r="Q1110" s="4">
        <v>-2.3069770300715057E-2</v>
      </c>
      <c r="R1110" s="4">
        <v>-0.97693022969928489</v>
      </c>
      <c r="T1110" s="4">
        <v>60.239287701725097</v>
      </c>
      <c r="U1110" s="4">
        <v>0</v>
      </c>
    </row>
    <row r="1111" spans="1:21" x14ac:dyDescent="0.3">
      <c r="A1111" s="1">
        <v>40578</v>
      </c>
      <c r="B1111">
        <v>-1</v>
      </c>
      <c r="C1111" s="9">
        <v>1768731</v>
      </c>
      <c r="D1111" s="2">
        <v>2.8E-3</v>
      </c>
      <c r="P1111" s="4">
        <v>1084</v>
      </c>
      <c r="Q1111" s="4">
        <v>-5.0851675656578459E-3</v>
      </c>
      <c r="R1111" s="4">
        <v>-0.9949148324343422</v>
      </c>
      <c r="T1111" s="4">
        <v>60.294936004451863</v>
      </c>
      <c r="U1111" s="4">
        <v>0</v>
      </c>
    </row>
    <row r="1112" spans="1:21" x14ac:dyDescent="0.3">
      <c r="A1112" s="1">
        <v>40581</v>
      </c>
      <c r="B1112">
        <v>-1</v>
      </c>
      <c r="C1112" s="9">
        <v>3835816</v>
      </c>
      <c r="D1112" s="2">
        <v>2.93E-2</v>
      </c>
      <c r="P1112" s="4">
        <v>1085</v>
      </c>
      <c r="Q1112" s="4">
        <v>-2.1775620057054364E-2</v>
      </c>
      <c r="R1112" s="4">
        <v>-0.97822437994294564</v>
      </c>
      <c r="T1112" s="4">
        <v>60.350584307178629</v>
      </c>
      <c r="U1112" s="4">
        <v>0</v>
      </c>
    </row>
    <row r="1113" spans="1:21" x14ac:dyDescent="0.3">
      <c r="A1113" s="1">
        <v>40582</v>
      </c>
      <c r="B1113">
        <v>-1</v>
      </c>
      <c r="C1113" s="9">
        <v>3830719</v>
      </c>
      <c r="D1113" s="2">
        <v>-6.0000000000000001E-3</v>
      </c>
      <c r="P1113" s="4">
        <v>1086</v>
      </c>
      <c r="Q1113" s="4">
        <v>-1.7124348683633796E-2</v>
      </c>
      <c r="R1113" s="4">
        <v>-0.98287565131636623</v>
      </c>
      <c r="T1113" s="4">
        <v>60.406232609905395</v>
      </c>
      <c r="U1113" s="4">
        <v>0</v>
      </c>
    </row>
    <row r="1114" spans="1:21" x14ac:dyDescent="0.3">
      <c r="A1114" s="1">
        <v>40583</v>
      </c>
      <c r="B1114">
        <v>-1</v>
      </c>
      <c r="C1114" s="9">
        <v>33207348</v>
      </c>
      <c r="D1114" s="2">
        <v>0.12659999999999999</v>
      </c>
      <c r="P1114" s="4">
        <v>1087</v>
      </c>
      <c r="Q1114" s="4">
        <v>-6.2593627076548267E-2</v>
      </c>
      <c r="R1114" s="4">
        <v>-0.93740637292345175</v>
      </c>
      <c r="T1114" s="4">
        <v>60.461880912632161</v>
      </c>
      <c r="U1114" s="4">
        <v>0</v>
      </c>
    </row>
    <row r="1115" spans="1:21" x14ac:dyDescent="0.3">
      <c r="A1115" s="1">
        <v>40584</v>
      </c>
      <c r="B1115">
        <v>-1</v>
      </c>
      <c r="C1115" s="9">
        <v>11216154</v>
      </c>
      <c r="D1115" s="2">
        <v>1.12E-2</v>
      </c>
      <c r="P1115" s="4">
        <v>1088</v>
      </c>
      <c r="Q1115" s="4">
        <v>-7.4457130644500366E-2</v>
      </c>
      <c r="R1115" s="4">
        <v>-0.92554286935549968</v>
      </c>
      <c r="T1115" s="4">
        <v>60.517529215358927</v>
      </c>
      <c r="U1115" s="4">
        <v>0</v>
      </c>
    </row>
    <row r="1116" spans="1:21" x14ac:dyDescent="0.3">
      <c r="A1116" s="1">
        <v>40585</v>
      </c>
      <c r="B1116">
        <v>-1</v>
      </c>
      <c r="C1116" s="9">
        <v>7080755</v>
      </c>
      <c r="D1116" s="2">
        <v>1.7000000000000001E-2</v>
      </c>
      <c r="P1116" s="4">
        <v>1089</v>
      </c>
      <c r="Q1116" s="4">
        <v>-4.4460300068397282E-2</v>
      </c>
      <c r="R1116" s="4">
        <v>-0.9555396999316027</v>
      </c>
      <c r="T1116" s="4">
        <v>60.573177518085693</v>
      </c>
      <c r="U1116" s="4">
        <v>0</v>
      </c>
    </row>
    <row r="1117" spans="1:21" x14ac:dyDescent="0.3">
      <c r="A1117" s="1">
        <v>40588</v>
      </c>
      <c r="B1117">
        <v>-1</v>
      </c>
      <c r="C1117" s="9">
        <v>12714506</v>
      </c>
      <c r="D1117" s="2">
        <v>3.27E-2</v>
      </c>
      <c r="P1117" s="4">
        <v>1090</v>
      </c>
      <c r="Q1117" s="4">
        <v>-4.2127540492710294E-2</v>
      </c>
      <c r="R1117" s="4">
        <v>-0.95787245950728972</v>
      </c>
      <c r="T1117" s="4">
        <v>60.628825820812459</v>
      </c>
      <c r="U1117" s="4">
        <v>0</v>
      </c>
    </row>
    <row r="1118" spans="1:21" x14ac:dyDescent="0.3">
      <c r="A1118" s="1">
        <v>40589</v>
      </c>
      <c r="B1118">
        <v>-1</v>
      </c>
      <c r="C1118" s="9">
        <v>20324475</v>
      </c>
      <c r="D1118" s="2">
        <v>4.1999999999999997E-3</v>
      </c>
      <c r="P1118" s="4">
        <v>1091</v>
      </c>
      <c r="Q1118" s="4">
        <v>-4.2683027780463109E-2</v>
      </c>
      <c r="R1118" s="4">
        <v>-0.95731697221953693</v>
      </c>
      <c r="T1118" s="4">
        <v>60.684474123539232</v>
      </c>
      <c r="U1118" s="4">
        <v>0</v>
      </c>
    </row>
    <row r="1119" spans="1:21" x14ac:dyDescent="0.3">
      <c r="A1119" s="1">
        <v>40590</v>
      </c>
      <c r="B1119">
        <v>-1</v>
      </c>
      <c r="C1119" s="9">
        <v>13821386</v>
      </c>
      <c r="D1119" s="2">
        <v>-2.5999999999999999E-2</v>
      </c>
      <c r="P1119" s="4">
        <v>1092</v>
      </c>
      <c r="Q1119" s="4">
        <v>-3.2186265319477741E-2</v>
      </c>
      <c r="R1119" s="4">
        <v>-0.96781373468052223</v>
      </c>
      <c r="T1119" s="4">
        <v>60.740122426265998</v>
      </c>
      <c r="U1119" s="4">
        <v>0</v>
      </c>
    </row>
    <row r="1120" spans="1:21" x14ac:dyDescent="0.3">
      <c r="A1120" s="1">
        <v>40591</v>
      </c>
      <c r="B1120">
        <v>-1</v>
      </c>
      <c r="C1120" s="9">
        <v>6546478</v>
      </c>
      <c r="D1120" s="2">
        <v>1.0699999999999999E-2</v>
      </c>
      <c r="P1120" s="4">
        <v>1093</v>
      </c>
      <c r="Q1120" s="4">
        <v>-4.5397302842697357E-2</v>
      </c>
      <c r="R1120" s="4">
        <v>-0.95460269715730262</v>
      </c>
      <c r="T1120" s="4">
        <v>60.795770728992764</v>
      </c>
      <c r="U1120" s="4">
        <v>0</v>
      </c>
    </row>
    <row r="1121" spans="1:21" x14ac:dyDescent="0.3">
      <c r="A1121" s="1">
        <v>40592</v>
      </c>
      <c r="B1121">
        <v>0</v>
      </c>
      <c r="C1121" s="9">
        <v>6933024</v>
      </c>
      <c r="D1121" s="2">
        <v>2.9700000000000001E-2</v>
      </c>
      <c r="P1121" s="4">
        <v>1094</v>
      </c>
      <c r="Q1121" s="4">
        <v>-0.11935232525729486</v>
      </c>
      <c r="R1121" s="4">
        <v>-0.88064767474270511</v>
      </c>
      <c r="T1121" s="4">
        <v>60.85141903171953</v>
      </c>
      <c r="U1121" s="4">
        <v>0</v>
      </c>
    </row>
    <row r="1122" spans="1:21" x14ac:dyDescent="0.3">
      <c r="A1122" s="1">
        <v>40596</v>
      </c>
      <c r="B1122">
        <v>-1</v>
      </c>
      <c r="C1122" s="9">
        <v>3606249</v>
      </c>
      <c r="D1122" s="2">
        <v>-2.29E-2</v>
      </c>
      <c r="P1122" s="4">
        <v>1095</v>
      </c>
      <c r="Q1122" s="4">
        <v>-8.2002102917016872E-2</v>
      </c>
      <c r="R1122" s="4">
        <v>-0.91799789708298318</v>
      </c>
      <c r="T1122" s="4">
        <v>60.907067334446296</v>
      </c>
      <c r="U1122" s="4">
        <v>0</v>
      </c>
    </row>
    <row r="1123" spans="1:21" x14ac:dyDescent="0.3">
      <c r="A1123" s="1">
        <v>40597</v>
      </c>
      <c r="B1123">
        <v>-1</v>
      </c>
      <c r="C1123" s="9">
        <v>4380547</v>
      </c>
      <c r="D1123" s="2">
        <v>1.0999999999999999E-2</v>
      </c>
      <c r="P1123" s="4">
        <v>1096</v>
      </c>
      <c r="Q1123" s="4">
        <v>-4.9434517645010077E-2</v>
      </c>
      <c r="R1123" s="4">
        <v>-0.95056548235498994</v>
      </c>
      <c r="T1123" s="4">
        <v>60.962715637173062</v>
      </c>
      <c r="U1123" s="4">
        <v>0</v>
      </c>
    </row>
    <row r="1124" spans="1:21" x14ac:dyDescent="0.3">
      <c r="A1124" s="1">
        <v>40598</v>
      </c>
      <c r="B1124">
        <v>-1</v>
      </c>
      <c r="C1124" s="9">
        <v>3199750</v>
      </c>
      <c r="D1124" s="2">
        <v>1.2E-2</v>
      </c>
      <c r="P1124" s="4">
        <v>1097</v>
      </c>
      <c r="Q1124" s="4">
        <v>-2.1081560389866284E-2</v>
      </c>
      <c r="R1124" s="4">
        <v>-0.97891843961013369</v>
      </c>
      <c r="T1124" s="4">
        <v>61.018363939899828</v>
      </c>
      <c r="U1124" s="4">
        <v>0</v>
      </c>
    </row>
    <row r="1125" spans="1:21" x14ac:dyDescent="0.3">
      <c r="A1125" s="1">
        <v>40599</v>
      </c>
      <c r="B1125">
        <v>-1</v>
      </c>
      <c r="C1125" s="9">
        <v>2161413</v>
      </c>
      <c r="D1125" s="2">
        <v>-1.9E-3</v>
      </c>
      <c r="P1125" s="4">
        <v>1098</v>
      </c>
      <c r="Q1125" s="4">
        <v>-3.9056261168410343E-2</v>
      </c>
      <c r="R1125" s="4">
        <v>-0.96094373883158968</v>
      </c>
      <c r="T1125" s="4">
        <v>61.074012242626594</v>
      </c>
      <c r="U1125" s="4">
        <v>0</v>
      </c>
    </row>
    <row r="1126" spans="1:21" x14ac:dyDescent="0.3">
      <c r="A1126" s="1">
        <v>40602</v>
      </c>
      <c r="B1126">
        <v>-1</v>
      </c>
      <c r="C1126" s="9">
        <v>3530945</v>
      </c>
      <c r="D1126" s="2">
        <v>-2.9999999999999997E-4</v>
      </c>
      <c r="P1126" s="4">
        <v>1099</v>
      </c>
      <c r="Q1126" s="4">
        <v>-5.3972337750371711E-2</v>
      </c>
      <c r="R1126" s="4">
        <v>-0.94602766224962831</v>
      </c>
      <c r="T1126" s="4">
        <v>61.12966054535336</v>
      </c>
      <c r="U1126" s="4">
        <v>0</v>
      </c>
    </row>
    <row r="1127" spans="1:21" x14ac:dyDescent="0.3">
      <c r="A1127" s="1">
        <v>40603</v>
      </c>
      <c r="B1127">
        <v>-1</v>
      </c>
      <c r="C1127" s="9">
        <v>2803484</v>
      </c>
      <c r="D1127" s="2">
        <v>-1.67E-2</v>
      </c>
      <c r="P1127" s="4">
        <v>1100</v>
      </c>
      <c r="Q1127" s="4">
        <v>-0.11962039005395893</v>
      </c>
      <c r="R1127" s="4">
        <v>-0.88037960994604103</v>
      </c>
      <c r="T1127" s="4">
        <v>61.185308848080133</v>
      </c>
      <c r="U1127" s="4">
        <v>0</v>
      </c>
    </row>
    <row r="1128" spans="1:21" x14ac:dyDescent="0.3">
      <c r="A1128" s="1">
        <v>40604</v>
      </c>
      <c r="B1128">
        <v>-1</v>
      </c>
      <c r="C1128" s="9">
        <v>1803290</v>
      </c>
      <c r="D1128" s="2">
        <v>-1.4E-3</v>
      </c>
      <c r="P1128" s="4">
        <v>1101</v>
      </c>
      <c r="Q1128" s="4">
        <v>-6.1537072632936875E-2</v>
      </c>
      <c r="R1128" s="4">
        <v>-0.93846292736706316</v>
      </c>
      <c r="T1128" s="4">
        <v>61.240957150806899</v>
      </c>
      <c r="U1128" s="4">
        <v>0</v>
      </c>
    </row>
    <row r="1129" spans="1:21" x14ac:dyDescent="0.3">
      <c r="A1129" s="1">
        <v>40605</v>
      </c>
      <c r="B1129">
        <v>-1</v>
      </c>
      <c r="C1129" s="9">
        <v>4384254</v>
      </c>
      <c r="D1129" s="2">
        <v>-1.4200000000000001E-2</v>
      </c>
      <c r="P1129" s="4">
        <v>1102</v>
      </c>
      <c r="Q1129" s="4">
        <v>-7.7869959998533314E-2</v>
      </c>
      <c r="R1129" s="4">
        <v>-0.9221300400014667</v>
      </c>
      <c r="T1129" s="4">
        <v>61.296605453533665</v>
      </c>
      <c r="U1129" s="4">
        <v>0</v>
      </c>
    </row>
    <row r="1130" spans="1:21" x14ac:dyDescent="0.3">
      <c r="A1130" s="1">
        <v>40606</v>
      </c>
      <c r="B1130">
        <v>-1</v>
      </c>
      <c r="C1130" s="9">
        <v>4444786</v>
      </c>
      <c r="D1130" s="2">
        <v>-1.5599999999999999E-2</v>
      </c>
      <c r="P1130" s="4">
        <v>1103</v>
      </c>
      <c r="Q1130" s="4">
        <v>-4.848845073487814E-2</v>
      </c>
      <c r="R1130" s="4">
        <v>-0.95151154926512183</v>
      </c>
      <c r="T1130" s="4">
        <v>61.352253756260431</v>
      </c>
      <c r="U1130" s="4">
        <v>0</v>
      </c>
    </row>
    <row r="1131" spans="1:21" x14ac:dyDescent="0.3">
      <c r="A1131" s="1">
        <v>40609</v>
      </c>
      <c r="B1131">
        <v>-1</v>
      </c>
      <c r="C1131" s="9">
        <v>4299615</v>
      </c>
      <c r="D1131" s="2">
        <v>-1.6299999999999999E-2</v>
      </c>
      <c r="P1131" s="4">
        <v>1104</v>
      </c>
      <c r="Q1131" s="4">
        <v>-5.2110509068776838E-2</v>
      </c>
      <c r="R1131" s="4">
        <v>-0.94788949093122321</v>
      </c>
      <c r="T1131" s="4">
        <v>61.407902058987197</v>
      </c>
      <c r="U1131" s="4">
        <v>0</v>
      </c>
    </row>
    <row r="1132" spans="1:21" x14ac:dyDescent="0.3">
      <c r="A1132" s="1">
        <v>40610</v>
      </c>
      <c r="B1132">
        <v>-1</v>
      </c>
      <c r="C1132" s="9">
        <v>3679224</v>
      </c>
      <c r="D1132" s="2">
        <v>-1.6799999999999999E-2</v>
      </c>
      <c r="P1132" s="4">
        <v>1105</v>
      </c>
      <c r="Q1132" s="4">
        <v>-2.9111558861657109E-2</v>
      </c>
      <c r="R1132" s="4">
        <v>-0.97088844113834294</v>
      </c>
      <c r="T1132" s="4">
        <v>61.463550361713963</v>
      </c>
      <c r="U1132" s="4">
        <v>0</v>
      </c>
    </row>
    <row r="1133" spans="1:21" x14ac:dyDescent="0.3">
      <c r="A1133" s="1">
        <v>40611</v>
      </c>
      <c r="B1133">
        <v>-1</v>
      </c>
      <c r="C1133" s="9">
        <v>3866765</v>
      </c>
      <c r="D1133" s="2">
        <v>8.9999999999999998E-4</v>
      </c>
      <c r="P1133" s="4">
        <v>1106</v>
      </c>
      <c r="Q1133" s="4">
        <v>-5.3949760980932265E-2</v>
      </c>
      <c r="R1133" s="4">
        <v>-0.94605023901906771</v>
      </c>
      <c r="T1133" s="4">
        <v>61.519198664440729</v>
      </c>
      <c r="U1133" s="4">
        <v>0</v>
      </c>
    </row>
    <row r="1134" spans="1:21" x14ac:dyDescent="0.3">
      <c r="A1134" s="1">
        <v>40612</v>
      </c>
      <c r="B1134">
        <v>-1</v>
      </c>
      <c r="C1134" s="9">
        <v>3058265</v>
      </c>
      <c r="D1134" s="2">
        <v>-1.03E-2</v>
      </c>
      <c r="P1134" s="4">
        <v>1107</v>
      </c>
      <c r="Q1134" s="4">
        <v>-6.0729664760453494E-2</v>
      </c>
      <c r="R1134" s="4">
        <v>-0.93927033523954651</v>
      </c>
      <c r="T1134" s="4">
        <v>61.574846967167495</v>
      </c>
      <c r="U1134" s="4">
        <v>0</v>
      </c>
    </row>
    <row r="1135" spans="1:21" x14ac:dyDescent="0.3">
      <c r="A1135" s="1">
        <v>40613</v>
      </c>
      <c r="B1135">
        <v>0</v>
      </c>
      <c r="C1135" s="9">
        <v>4974428</v>
      </c>
      <c r="D1135" s="2">
        <v>2.5899999999999999E-2</v>
      </c>
      <c r="P1135" s="4">
        <v>1108</v>
      </c>
      <c r="Q1135" s="4">
        <v>-4.4549258060980534E-2</v>
      </c>
      <c r="R1135" s="4">
        <v>-0.95545074193901947</v>
      </c>
      <c r="T1135" s="4">
        <v>61.630495269894261</v>
      </c>
      <c r="U1135" s="4">
        <v>0</v>
      </c>
    </row>
    <row r="1136" spans="1:21" x14ac:dyDescent="0.3">
      <c r="A1136" s="1">
        <v>40616</v>
      </c>
      <c r="B1136">
        <v>-1</v>
      </c>
      <c r="C1136" s="9">
        <v>17126943</v>
      </c>
      <c r="D1136" s="2">
        <v>6.13E-2</v>
      </c>
      <c r="P1136" s="4">
        <v>1109</v>
      </c>
      <c r="Q1136" s="4">
        <v>-3.7075444576726034E-2</v>
      </c>
      <c r="R1136" s="4">
        <v>-0.96292455542327393</v>
      </c>
      <c r="T1136" s="4">
        <v>61.686143572621035</v>
      </c>
      <c r="U1136" s="4">
        <v>0</v>
      </c>
    </row>
    <row r="1137" spans="1:21" x14ac:dyDescent="0.3">
      <c r="A1137" s="1">
        <v>40617</v>
      </c>
      <c r="B1137">
        <v>-1</v>
      </c>
      <c r="C1137" s="9">
        <v>13369191</v>
      </c>
      <c r="D1137" s="2">
        <v>3.2300000000000002E-2</v>
      </c>
      <c r="P1137" s="4">
        <v>1110</v>
      </c>
      <c r="Q1137" s="4">
        <v>-3.5512200642873075E-2</v>
      </c>
      <c r="R1137" s="4">
        <v>-0.96448779935712692</v>
      </c>
      <c r="T1137" s="4">
        <v>61.741791875347801</v>
      </c>
      <c r="U1137" s="4">
        <v>0</v>
      </c>
    </row>
    <row r="1138" spans="1:21" x14ac:dyDescent="0.3">
      <c r="A1138" s="1">
        <v>40618</v>
      </c>
      <c r="B1138">
        <v>-1</v>
      </c>
      <c r="C1138" s="9">
        <v>6747255</v>
      </c>
      <c r="D1138" s="2">
        <v>-1.4200000000000001E-2</v>
      </c>
      <c r="P1138" s="4">
        <v>1111</v>
      </c>
      <c r="Q1138" s="4">
        <v>-0.10790601143155701</v>
      </c>
      <c r="R1138" s="4">
        <v>-0.89209398856844302</v>
      </c>
      <c r="T1138" s="4">
        <v>61.797440178074567</v>
      </c>
      <c r="U1138" s="4">
        <v>0</v>
      </c>
    </row>
    <row r="1139" spans="1:21" x14ac:dyDescent="0.3">
      <c r="A1139" s="1">
        <v>40619</v>
      </c>
      <c r="B1139">
        <v>0</v>
      </c>
      <c r="C1139" s="9">
        <v>4751968</v>
      </c>
      <c r="D1139" s="2">
        <v>-3.15E-2</v>
      </c>
      <c r="P1139" s="4">
        <v>1112</v>
      </c>
      <c r="Q1139" s="4">
        <v>-9.1039373408816071E-2</v>
      </c>
      <c r="R1139" s="4">
        <v>-0.90896062659118393</v>
      </c>
      <c r="T1139" s="4">
        <v>61.853088480801333</v>
      </c>
      <c r="U1139" s="4">
        <v>0</v>
      </c>
    </row>
    <row r="1140" spans="1:21" x14ac:dyDescent="0.3">
      <c r="A1140" s="1">
        <v>40620</v>
      </c>
      <c r="B1140">
        <v>0</v>
      </c>
      <c r="C1140" s="9">
        <v>7566733</v>
      </c>
      <c r="D1140" s="2">
        <v>-2.4299999999999999E-2</v>
      </c>
      <c r="P1140" s="4">
        <v>1113</v>
      </c>
      <c r="Q1140" s="4">
        <v>-1.0043037164710391</v>
      </c>
      <c r="R1140" s="4">
        <v>4.3037164710391096E-3</v>
      </c>
      <c r="T1140" s="4">
        <v>61.908736783528099</v>
      </c>
      <c r="U1140" s="4">
        <v>0</v>
      </c>
    </row>
    <row r="1141" spans="1:21" x14ac:dyDescent="0.3">
      <c r="A1141" s="1">
        <v>40623</v>
      </c>
      <c r="B1141">
        <v>-1</v>
      </c>
      <c r="C1141" s="9">
        <v>6063465</v>
      </c>
      <c r="D1141" s="2">
        <v>-8.8999999999999999E-3</v>
      </c>
      <c r="P1141" s="4">
        <v>1114</v>
      </c>
      <c r="Q1141" s="4">
        <v>-0.31299608985815852</v>
      </c>
      <c r="R1141" s="4">
        <v>-0.68700391014184148</v>
      </c>
      <c r="T1141" s="4">
        <v>61.964385086254865</v>
      </c>
      <c r="U1141" s="4">
        <v>0</v>
      </c>
    </row>
    <row r="1142" spans="1:21" x14ac:dyDescent="0.3">
      <c r="A1142" s="1">
        <v>40624</v>
      </c>
      <c r="B1142">
        <v>-1</v>
      </c>
      <c r="C1142" s="9">
        <v>3204174</v>
      </c>
      <c r="D1142" s="2">
        <v>9.2999999999999992E-3</v>
      </c>
      <c r="P1142" s="4">
        <v>1115</v>
      </c>
      <c r="Q1142" s="4">
        <v>-0.19602223165306557</v>
      </c>
      <c r="R1142" s="4">
        <v>-0.80397776834693446</v>
      </c>
      <c r="T1142" s="4">
        <v>62.020033388981631</v>
      </c>
      <c r="U1142" s="4">
        <v>0</v>
      </c>
    </row>
    <row r="1143" spans="1:21" x14ac:dyDescent="0.3">
      <c r="A1143" s="1">
        <v>40625</v>
      </c>
      <c r="B1143">
        <v>-1</v>
      </c>
      <c r="C1143" s="9">
        <v>5427826</v>
      </c>
      <c r="D1143" s="2">
        <v>-1.14E-2</v>
      </c>
      <c r="P1143" s="4">
        <v>1116</v>
      </c>
      <c r="Q1143" s="4">
        <v>-0.36655678741591036</v>
      </c>
      <c r="R1143" s="4">
        <v>-0.63344321258408964</v>
      </c>
      <c r="T1143" s="4">
        <v>62.075681691708397</v>
      </c>
      <c r="U1143" s="4">
        <v>0</v>
      </c>
    </row>
    <row r="1144" spans="1:21" x14ac:dyDescent="0.3">
      <c r="A1144" s="1">
        <v>40626</v>
      </c>
      <c r="B1144">
        <v>-1</v>
      </c>
      <c r="C1144" s="9">
        <v>2842400</v>
      </c>
      <c r="D1144" s="2">
        <v>1.15E-2</v>
      </c>
      <c r="P1144" s="4">
        <v>1117</v>
      </c>
      <c r="Q1144" s="4">
        <v>-0.57336901026085463</v>
      </c>
      <c r="R1144" s="4">
        <v>-0.42663098973914537</v>
      </c>
      <c r="T1144" s="4">
        <v>62.13132999443517</v>
      </c>
      <c r="U1144" s="4">
        <v>0</v>
      </c>
    </row>
    <row r="1145" spans="1:21" x14ac:dyDescent="0.3">
      <c r="A1145" s="1">
        <v>40627</v>
      </c>
      <c r="B1145">
        <v>-1</v>
      </c>
      <c r="C1145" s="9">
        <v>2227693</v>
      </c>
      <c r="D1145" s="2">
        <v>-1.7399999999999999E-2</v>
      </c>
      <c r="P1145" s="4">
        <v>1118</v>
      </c>
      <c r="Q1145" s="4">
        <v>-0.37079927774655658</v>
      </c>
      <c r="R1145" s="4">
        <v>-0.62920072225344348</v>
      </c>
      <c r="T1145" s="4">
        <v>62.186978297161936</v>
      </c>
      <c r="U1145" s="4">
        <v>0</v>
      </c>
    </row>
    <row r="1146" spans="1:21" x14ac:dyDescent="0.3">
      <c r="A1146" s="1">
        <v>40630</v>
      </c>
      <c r="B1146">
        <v>-1</v>
      </c>
      <c r="C1146" s="9">
        <v>3614355</v>
      </c>
      <c r="D1146" s="2">
        <v>1.9599999999999999E-2</v>
      </c>
      <c r="P1146" s="4">
        <v>1119</v>
      </c>
      <c r="Q1146" s="4">
        <v>-0.1775709120249121</v>
      </c>
      <c r="R1146" s="4">
        <v>-0.82242908797508796</v>
      </c>
      <c r="T1146" s="4">
        <v>62.242626599888702</v>
      </c>
      <c r="U1146" s="4">
        <v>0</v>
      </c>
    </row>
    <row r="1147" spans="1:21" x14ac:dyDescent="0.3">
      <c r="A1147" s="1">
        <v>40631</v>
      </c>
      <c r="B1147">
        <v>-1</v>
      </c>
      <c r="C1147" s="9">
        <v>5115199</v>
      </c>
      <c r="D1147" s="2">
        <v>-0.02</v>
      </c>
      <c r="P1147" s="4">
        <v>1120</v>
      </c>
      <c r="Q1147" s="4">
        <v>-0.19776045910298867</v>
      </c>
      <c r="R1147" s="4">
        <v>0.19776045910298867</v>
      </c>
      <c r="T1147" s="4">
        <v>62.298274902615468</v>
      </c>
      <c r="U1147" s="4">
        <v>0</v>
      </c>
    </row>
    <row r="1148" spans="1:21" x14ac:dyDescent="0.3">
      <c r="A1148" s="1">
        <v>40632</v>
      </c>
      <c r="B1148">
        <v>-1</v>
      </c>
      <c r="C1148" s="9">
        <v>2257435</v>
      </c>
      <c r="D1148" s="2">
        <v>-4.4999999999999997E-3</v>
      </c>
      <c r="P1148" s="4">
        <v>1121</v>
      </c>
      <c r="Q1148" s="4">
        <v>-7.6536589091794574E-2</v>
      </c>
      <c r="R1148" s="4">
        <v>-0.92346341090820538</v>
      </c>
      <c r="T1148" s="4">
        <v>62.353923205342234</v>
      </c>
      <c r="U1148" s="4">
        <v>0</v>
      </c>
    </row>
    <row r="1149" spans="1:21" x14ac:dyDescent="0.3">
      <c r="A1149" s="1">
        <v>40633</v>
      </c>
      <c r="B1149">
        <v>-1</v>
      </c>
      <c r="C1149" s="9">
        <v>2285549</v>
      </c>
      <c r="D1149" s="2">
        <v>-6.1999999999999998E-3</v>
      </c>
      <c r="P1149" s="4">
        <v>1122</v>
      </c>
      <c r="Q1149" s="4">
        <v>-0.11500872129421066</v>
      </c>
      <c r="R1149" s="4">
        <v>-0.88499127870578931</v>
      </c>
      <c r="T1149" s="4">
        <v>62.409571508069</v>
      </c>
      <c r="U1149" s="4">
        <v>0</v>
      </c>
    </row>
    <row r="1150" spans="1:21" x14ac:dyDescent="0.3">
      <c r="A1150" s="1">
        <v>40634</v>
      </c>
      <c r="B1150">
        <v>-1</v>
      </c>
      <c r="C1150" s="9">
        <v>38525036</v>
      </c>
      <c r="D1150" s="2">
        <v>2.2700000000000001E-2</v>
      </c>
      <c r="P1150" s="4">
        <v>1123</v>
      </c>
      <c r="Q1150" s="4">
        <v>-8.1297961995842397E-2</v>
      </c>
      <c r="R1150" s="4">
        <v>-0.91870203800415762</v>
      </c>
      <c r="T1150" s="4">
        <v>62.465219810795766</v>
      </c>
      <c r="U1150" s="4">
        <v>0</v>
      </c>
    </row>
    <row r="1151" spans="1:21" x14ac:dyDescent="0.3">
      <c r="A1151" s="1">
        <v>40637</v>
      </c>
      <c r="B1151">
        <v>0</v>
      </c>
      <c r="C1151" s="9">
        <v>7059239</v>
      </c>
      <c r="D1151" s="2">
        <v>-3.8E-3</v>
      </c>
      <c r="P1151" s="4">
        <v>1124</v>
      </c>
      <c r="Q1151" s="4">
        <v>-4.4654396163509032E-2</v>
      </c>
      <c r="R1151" s="4">
        <v>-0.95534560383649092</v>
      </c>
      <c r="T1151" s="4">
        <v>62.520868113522532</v>
      </c>
      <c r="U1151" s="4">
        <v>0</v>
      </c>
    </row>
    <row r="1152" spans="1:21" x14ac:dyDescent="0.3">
      <c r="A1152" s="1">
        <v>40638</v>
      </c>
      <c r="B1152">
        <v>0</v>
      </c>
      <c r="C1152" s="9">
        <v>5135146</v>
      </c>
      <c r="D1152" s="2">
        <v>4.4000000000000003E-3</v>
      </c>
      <c r="P1152" s="4">
        <v>1125</v>
      </c>
      <c r="Q1152" s="4">
        <v>-8.5060517515247056E-2</v>
      </c>
      <c r="R1152" s="4">
        <v>-0.91493948248475299</v>
      </c>
      <c r="T1152" s="4">
        <v>62.576516416249298</v>
      </c>
      <c r="U1152" s="4">
        <v>0</v>
      </c>
    </row>
    <row r="1153" spans="1:21" x14ac:dyDescent="0.3">
      <c r="A1153" s="1">
        <v>40639</v>
      </c>
      <c r="B1153">
        <v>0</v>
      </c>
      <c r="C1153" s="9">
        <v>8544382</v>
      </c>
      <c r="D1153" s="2">
        <v>2.5499999999999998E-2</v>
      </c>
      <c r="P1153" s="4">
        <v>1126</v>
      </c>
      <c r="Q1153" s="4">
        <v>-5.6232823949821022E-2</v>
      </c>
      <c r="R1153" s="4">
        <v>-0.94376717605017901</v>
      </c>
      <c r="T1153" s="4">
        <v>62.632164718976071</v>
      </c>
      <c r="U1153" s="4">
        <v>0</v>
      </c>
    </row>
    <row r="1154" spans="1:21" x14ac:dyDescent="0.3">
      <c r="A1154" s="1">
        <v>40640</v>
      </c>
      <c r="B1154">
        <v>0</v>
      </c>
      <c r="C1154" s="9">
        <v>4566799</v>
      </c>
      <c r="D1154" s="2">
        <v>-8.0000000000000004E-4</v>
      </c>
      <c r="P1154" s="4">
        <v>1127</v>
      </c>
      <c r="Q1154" s="4">
        <v>-3.4523454092064587E-2</v>
      </c>
      <c r="R1154" s="4">
        <v>-0.96547654590793541</v>
      </c>
      <c r="T1154" s="4">
        <v>62.687813021702837</v>
      </c>
      <c r="U1154" s="4">
        <v>0</v>
      </c>
    </row>
    <row r="1155" spans="1:21" x14ac:dyDescent="0.3">
      <c r="A1155" s="1">
        <v>40641</v>
      </c>
      <c r="B1155">
        <v>-1</v>
      </c>
      <c r="C1155" s="9">
        <v>6358907</v>
      </c>
      <c r="D1155" s="2">
        <v>-2.07E-2</v>
      </c>
      <c r="P1155" s="4">
        <v>1128</v>
      </c>
      <c r="Q1155" s="4">
        <v>-0.10318060711011526</v>
      </c>
      <c r="R1155" s="4">
        <v>-0.89681939288988477</v>
      </c>
      <c r="T1155" s="4">
        <v>62.743461324429603</v>
      </c>
      <c r="U1155" s="4">
        <v>0</v>
      </c>
    </row>
    <row r="1156" spans="1:21" x14ac:dyDescent="0.3">
      <c r="A1156" s="1">
        <v>40644</v>
      </c>
      <c r="B1156">
        <v>0</v>
      </c>
      <c r="C1156" s="9">
        <v>6108304</v>
      </c>
      <c r="D1156" s="2">
        <v>-1.6199999999999999E-2</v>
      </c>
      <c r="P1156" s="4">
        <v>1129</v>
      </c>
      <c r="Q1156" s="4">
        <v>-0.1042699450280271</v>
      </c>
      <c r="R1156" s="4">
        <v>-0.89573005497197289</v>
      </c>
      <c r="T1156" s="4">
        <v>62.799109627156369</v>
      </c>
      <c r="U1156" s="4">
        <v>0</v>
      </c>
    </row>
    <row r="1157" spans="1:21" x14ac:dyDescent="0.3">
      <c r="A1157" s="1">
        <v>40645</v>
      </c>
      <c r="B1157">
        <v>0</v>
      </c>
      <c r="C1157" s="9">
        <v>2055105</v>
      </c>
      <c r="D1157" s="2">
        <v>4.7999999999999996E-3</v>
      </c>
      <c r="P1157" s="4">
        <v>1130</v>
      </c>
      <c r="Q1157" s="4">
        <v>-9.9735666119791191E-2</v>
      </c>
      <c r="R1157" s="4">
        <v>-0.90026433388020877</v>
      </c>
      <c r="T1157" s="4">
        <v>62.854757929883135</v>
      </c>
      <c r="U1157" s="4">
        <v>0</v>
      </c>
    </row>
    <row r="1158" spans="1:21" x14ac:dyDescent="0.3">
      <c r="A1158" s="1">
        <v>40646</v>
      </c>
      <c r="B1158">
        <v>0</v>
      </c>
      <c r="C1158" s="9">
        <v>4117753</v>
      </c>
      <c r="D1158" s="2">
        <v>8.6999999999999994E-3</v>
      </c>
      <c r="P1158" s="4">
        <v>1131</v>
      </c>
      <c r="Q1158" s="4">
        <v>-8.153836732233484E-2</v>
      </c>
      <c r="R1158" s="4">
        <v>-0.91846163267766512</v>
      </c>
      <c r="T1158" s="4">
        <v>62.910406232609901</v>
      </c>
      <c r="U1158" s="4">
        <v>0</v>
      </c>
    </row>
    <row r="1159" spans="1:21" x14ac:dyDescent="0.3">
      <c r="A1159" s="1">
        <v>40647</v>
      </c>
      <c r="B1159">
        <v>0</v>
      </c>
      <c r="C1159" s="9">
        <v>4341803</v>
      </c>
      <c r="D1159" s="2">
        <v>1.2500000000000001E-2</v>
      </c>
      <c r="P1159" s="4">
        <v>1132</v>
      </c>
      <c r="Q1159" s="4">
        <v>-9.5350949884763073E-2</v>
      </c>
      <c r="R1159" s="4">
        <v>-0.90464905011523689</v>
      </c>
      <c r="T1159" s="4">
        <v>62.966054535336667</v>
      </c>
      <c r="U1159" s="4">
        <v>0</v>
      </c>
    </row>
    <row r="1160" spans="1:21" x14ac:dyDescent="0.3">
      <c r="A1160" s="1">
        <v>40648</v>
      </c>
      <c r="B1160">
        <v>0</v>
      </c>
      <c r="C1160" s="9">
        <v>3482481</v>
      </c>
      <c r="D1160" s="2">
        <v>6.7000000000000002E-3</v>
      </c>
      <c r="P1160" s="4">
        <v>1133</v>
      </c>
      <c r="Q1160" s="4">
        <v>-6.6640022779523855E-2</v>
      </c>
      <c r="R1160" s="4">
        <v>-0.93335997722047614</v>
      </c>
      <c r="T1160" s="4">
        <v>63.021702838063433</v>
      </c>
      <c r="U1160" s="4">
        <v>0</v>
      </c>
    </row>
    <row r="1161" spans="1:21" x14ac:dyDescent="0.3">
      <c r="A1161" s="1">
        <v>40651</v>
      </c>
      <c r="B1161">
        <v>0</v>
      </c>
      <c r="C1161" s="9">
        <v>3263130</v>
      </c>
      <c r="D1161" s="2">
        <v>-9.5999999999999992E-3</v>
      </c>
      <c r="P1161" s="4">
        <v>1134</v>
      </c>
      <c r="Q1161" s="4">
        <v>-0.1392587958587275</v>
      </c>
      <c r="R1161" s="4">
        <v>0.1392587958587275</v>
      </c>
      <c r="T1161" s="4">
        <v>63.077351140790199</v>
      </c>
      <c r="U1161" s="4">
        <v>0</v>
      </c>
    </row>
    <row r="1162" spans="1:21" x14ac:dyDescent="0.3">
      <c r="A1162" s="1">
        <v>40652</v>
      </c>
      <c r="B1162">
        <v>0</v>
      </c>
      <c r="C1162" s="9">
        <v>3745338</v>
      </c>
      <c r="D1162" s="2">
        <v>-7.9000000000000008E-3</v>
      </c>
      <c r="P1162" s="4">
        <v>1135</v>
      </c>
      <c r="Q1162" s="4">
        <v>-0.50784378255112517</v>
      </c>
      <c r="R1162" s="4">
        <v>-0.49215621744887483</v>
      </c>
      <c r="T1162" s="4">
        <v>63.132999443516972</v>
      </c>
      <c r="U1162" s="4">
        <v>0</v>
      </c>
    </row>
    <row r="1163" spans="1:21" x14ac:dyDescent="0.3">
      <c r="A1163" s="1">
        <v>40653</v>
      </c>
      <c r="B1163">
        <v>0</v>
      </c>
      <c r="C1163" s="9">
        <v>4447301</v>
      </c>
      <c r="D1163" s="2">
        <v>-1E-3</v>
      </c>
      <c r="P1163" s="4">
        <v>1136</v>
      </c>
      <c r="Q1163" s="4">
        <v>-0.3853206411876291</v>
      </c>
      <c r="R1163" s="4">
        <v>-0.6146793588123709</v>
      </c>
      <c r="T1163" s="4">
        <v>63.188647746243738</v>
      </c>
      <c r="U1163" s="4">
        <v>0</v>
      </c>
    </row>
    <row r="1164" spans="1:21" x14ac:dyDescent="0.3">
      <c r="A1164" s="1">
        <v>40654</v>
      </c>
      <c r="B1164">
        <v>0</v>
      </c>
      <c r="C1164" s="9">
        <v>2039447</v>
      </c>
      <c r="D1164" s="2">
        <v>-4.7999999999999996E-3</v>
      </c>
      <c r="P1164" s="4">
        <v>1137</v>
      </c>
      <c r="Q1164" s="4">
        <v>-0.17159011530463622</v>
      </c>
      <c r="R1164" s="4">
        <v>-0.82840988469536381</v>
      </c>
      <c r="T1164" s="4">
        <v>63.244296048970504</v>
      </c>
      <c r="U1164" s="4">
        <v>0</v>
      </c>
    </row>
    <row r="1165" spans="1:21" x14ac:dyDescent="0.3">
      <c r="A1165" s="1">
        <v>40658</v>
      </c>
      <c r="B1165">
        <v>0</v>
      </c>
      <c r="C1165" s="9">
        <v>1273808</v>
      </c>
      <c r="D1165" s="2">
        <v>-3.0999999999999999E-3</v>
      </c>
      <c r="P1165" s="4">
        <v>1138</v>
      </c>
      <c r="Q1165" s="4">
        <v>-0.10563225597139513</v>
      </c>
      <c r="R1165" s="4">
        <v>0.10563225597139513</v>
      </c>
      <c r="T1165" s="4">
        <v>63.29994435169727</v>
      </c>
      <c r="U1165" s="4">
        <v>0</v>
      </c>
    </row>
    <row r="1166" spans="1:21" x14ac:dyDescent="0.3">
      <c r="A1166" s="1">
        <v>40659</v>
      </c>
      <c r="B1166">
        <v>0</v>
      </c>
      <c r="C1166" s="9">
        <v>2173210</v>
      </c>
      <c r="D1166" s="2">
        <v>1.55E-2</v>
      </c>
      <c r="P1166" s="4">
        <v>1139</v>
      </c>
      <c r="Q1166" s="4">
        <v>-0.19053057592954961</v>
      </c>
      <c r="R1166" s="4">
        <v>0.19053057592954961</v>
      </c>
      <c r="T1166" s="4">
        <v>63.355592654424036</v>
      </c>
      <c r="U1166" s="4">
        <v>0</v>
      </c>
    </row>
    <row r="1167" spans="1:21" x14ac:dyDescent="0.3">
      <c r="A1167" s="1">
        <v>40660</v>
      </c>
      <c r="B1167">
        <v>0</v>
      </c>
      <c r="C1167" s="9">
        <v>2173668</v>
      </c>
      <c r="D1167" s="2">
        <v>4.7999999999999996E-3</v>
      </c>
      <c r="P1167" s="4">
        <v>1140</v>
      </c>
      <c r="Q1167" s="4">
        <v>-0.15430444263666379</v>
      </c>
      <c r="R1167" s="4">
        <v>-0.84569555736333624</v>
      </c>
      <c r="T1167" s="4">
        <v>63.411240957150802</v>
      </c>
      <c r="U1167" s="4">
        <v>0</v>
      </c>
    </row>
    <row r="1168" spans="1:21" x14ac:dyDescent="0.3">
      <c r="A1168" s="1">
        <v>40661</v>
      </c>
      <c r="B1168">
        <v>1</v>
      </c>
      <c r="C1168" s="9">
        <v>3214484</v>
      </c>
      <c r="D1168" s="2">
        <v>6.6E-3</v>
      </c>
      <c r="P1168" s="4">
        <v>1141</v>
      </c>
      <c r="Q1168" s="4">
        <v>-8.0147241600207558E-2</v>
      </c>
      <c r="R1168" s="4">
        <v>-0.91985275839979241</v>
      </c>
      <c r="T1168" s="4">
        <v>63.466889259877568</v>
      </c>
      <c r="U1168" s="4">
        <v>0</v>
      </c>
    </row>
    <row r="1169" spans="1:21" x14ac:dyDescent="0.3">
      <c r="A1169" s="1">
        <v>40662</v>
      </c>
      <c r="B1169">
        <v>0</v>
      </c>
      <c r="C1169" s="9">
        <v>2892747</v>
      </c>
      <c r="D1169" s="2">
        <v>3.3E-3</v>
      </c>
      <c r="P1169" s="4">
        <v>1142</v>
      </c>
      <c r="Q1169" s="4">
        <v>-0.13471845360569734</v>
      </c>
      <c r="R1169" s="4">
        <v>-0.86528154639430266</v>
      </c>
      <c r="T1169" s="4">
        <v>63.522537562604334</v>
      </c>
      <c r="U1169" s="4">
        <v>0</v>
      </c>
    </row>
    <row r="1170" spans="1:21" x14ac:dyDescent="0.3">
      <c r="A1170" s="1">
        <v>40665</v>
      </c>
      <c r="B1170">
        <v>0</v>
      </c>
      <c r="C1170" s="9">
        <v>5904939</v>
      </c>
      <c r="D1170" s="2">
        <v>8.6999999999999994E-3</v>
      </c>
      <c r="P1170" s="4">
        <v>1143</v>
      </c>
      <c r="Q1170" s="4">
        <v>-7.0715770193683525E-2</v>
      </c>
      <c r="R1170" s="4">
        <v>-0.92928422980631642</v>
      </c>
      <c r="T1170" s="4">
        <v>63.578185865331101</v>
      </c>
      <c r="U1170" s="4">
        <v>0</v>
      </c>
    </row>
    <row r="1171" spans="1:21" x14ac:dyDescent="0.3">
      <c r="A1171" s="1">
        <v>40666</v>
      </c>
      <c r="B1171">
        <v>0</v>
      </c>
      <c r="C1171" s="9">
        <v>1997354</v>
      </c>
      <c r="D1171" s="2">
        <v>-7.7000000000000002E-3</v>
      </c>
      <c r="P1171" s="4">
        <v>1144</v>
      </c>
      <c r="Q1171" s="4">
        <v>-3.9231981371605863E-2</v>
      </c>
      <c r="R1171" s="4">
        <v>-0.96076801862839412</v>
      </c>
      <c r="T1171" s="4">
        <v>63.633834168057874</v>
      </c>
      <c r="U1171" s="4">
        <v>0</v>
      </c>
    </row>
    <row r="1172" spans="1:21" x14ac:dyDescent="0.3">
      <c r="A1172" s="1">
        <v>40667</v>
      </c>
      <c r="B1172">
        <v>0</v>
      </c>
      <c r="C1172" s="9">
        <v>3849508</v>
      </c>
      <c r="D1172" s="2">
        <v>-6.0000000000000001E-3</v>
      </c>
      <c r="P1172" s="4">
        <v>1145</v>
      </c>
      <c r="Q1172" s="4">
        <v>-9.6900462129013071E-2</v>
      </c>
      <c r="R1172" s="4">
        <v>-0.90309953787098696</v>
      </c>
      <c r="T1172" s="4">
        <v>63.68948247078464</v>
      </c>
      <c r="U1172" s="4">
        <v>0</v>
      </c>
    </row>
    <row r="1173" spans="1:21" x14ac:dyDescent="0.3">
      <c r="A1173" s="1">
        <v>40668</v>
      </c>
      <c r="B1173">
        <v>0</v>
      </c>
      <c r="C1173" s="9">
        <v>1836244</v>
      </c>
      <c r="D1173" s="2">
        <v>3.0000000000000001E-3</v>
      </c>
      <c r="P1173" s="4">
        <v>1146</v>
      </c>
      <c r="Q1173" s="4">
        <v>-0.12159461544173387</v>
      </c>
      <c r="R1173" s="4">
        <v>-0.87840538455826611</v>
      </c>
      <c r="T1173" s="4">
        <v>63.745130773511406</v>
      </c>
      <c r="U1173" s="4">
        <v>0</v>
      </c>
    </row>
    <row r="1174" spans="1:21" x14ac:dyDescent="0.3">
      <c r="A1174" s="1">
        <v>40669</v>
      </c>
      <c r="B1174">
        <v>0</v>
      </c>
      <c r="C1174" s="9">
        <v>2619101</v>
      </c>
      <c r="D1174" s="2">
        <v>1E-3</v>
      </c>
      <c r="P1174" s="4">
        <v>1147</v>
      </c>
      <c r="Q1174" s="4">
        <v>-4.6202825088199478E-2</v>
      </c>
      <c r="R1174" s="4">
        <v>-0.95379717491180049</v>
      </c>
      <c r="T1174" s="4">
        <v>63.800779076238172</v>
      </c>
      <c r="U1174" s="4">
        <v>0</v>
      </c>
    </row>
    <row r="1175" spans="1:21" x14ac:dyDescent="0.3">
      <c r="A1175" s="1">
        <v>40672</v>
      </c>
      <c r="B1175">
        <v>0</v>
      </c>
      <c r="C1175" s="9">
        <v>2370472</v>
      </c>
      <c r="D1175" s="2">
        <v>2.1899999999999999E-2</v>
      </c>
      <c r="P1175" s="4">
        <v>1148</v>
      </c>
      <c r="Q1175" s="4">
        <v>-4.6211564787541529E-2</v>
      </c>
      <c r="R1175" s="4">
        <v>-0.95378843521245849</v>
      </c>
      <c r="T1175" s="4">
        <v>63.856427378964938</v>
      </c>
      <c r="U1175" s="4">
        <v>0</v>
      </c>
    </row>
    <row r="1176" spans="1:21" x14ac:dyDescent="0.3">
      <c r="A1176" s="1">
        <v>40673</v>
      </c>
      <c r="B1176">
        <v>0</v>
      </c>
      <c r="C1176" s="9">
        <v>3273760</v>
      </c>
      <c r="D1176" s="2">
        <v>2.52E-2</v>
      </c>
      <c r="P1176" s="4">
        <v>1149</v>
      </c>
      <c r="Q1176" s="4">
        <v>-1.1090422211471302</v>
      </c>
      <c r="R1176" s="4">
        <v>0.10904222114713025</v>
      </c>
      <c r="T1176" s="4">
        <v>63.912075681691704</v>
      </c>
      <c r="U1176" s="4">
        <v>0</v>
      </c>
    </row>
    <row r="1177" spans="1:21" x14ac:dyDescent="0.3">
      <c r="A1177" s="1">
        <v>40674</v>
      </c>
      <c r="B1177">
        <v>0</v>
      </c>
      <c r="C1177" s="9">
        <v>3179302</v>
      </c>
      <c r="D1177" s="2">
        <v>-1.8800000000000001E-2</v>
      </c>
      <c r="P1177" s="4">
        <v>1150</v>
      </c>
      <c r="Q1177" s="4">
        <v>-0.18554786936317738</v>
      </c>
      <c r="R1177" s="4">
        <v>0.18554786936317738</v>
      </c>
      <c r="T1177" s="4">
        <v>63.96772398441847</v>
      </c>
      <c r="U1177" s="4">
        <v>0</v>
      </c>
    </row>
    <row r="1178" spans="1:21" x14ac:dyDescent="0.3">
      <c r="A1178" s="1">
        <v>40675</v>
      </c>
      <c r="B1178">
        <v>0</v>
      </c>
      <c r="C1178" s="9">
        <v>2454063</v>
      </c>
      <c r="D1178" s="2">
        <v>2.2000000000000001E-3</v>
      </c>
      <c r="P1178" s="4">
        <v>1151</v>
      </c>
      <c r="Q1178" s="4">
        <v>-0.13372861659541727</v>
      </c>
      <c r="R1178" s="4">
        <v>0.13372861659541727</v>
      </c>
      <c r="T1178" s="4">
        <v>64.023372287145236</v>
      </c>
      <c r="U1178" s="4">
        <v>0</v>
      </c>
    </row>
    <row r="1179" spans="1:21" x14ac:dyDescent="0.3">
      <c r="A1179" s="1">
        <v>40676</v>
      </c>
      <c r="B1179">
        <v>0</v>
      </c>
      <c r="C1179" s="9">
        <v>2411985</v>
      </c>
      <c r="D1179" s="2">
        <v>8.8999999999999999E-3</v>
      </c>
      <c r="P1179" s="4">
        <v>1152</v>
      </c>
      <c r="Q1179" s="4">
        <v>-0.24242046348864296</v>
      </c>
      <c r="R1179" s="4">
        <v>0.24242046348864296</v>
      </c>
      <c r="T1179" s="4">
        <v>64.079020589872016</v>
      </c>
      <c r="U1179" s="4">
        <v>0</v>
      </c>
    </row>
    <row r="1180" spans="1:21" x14ac:dyDescent="0.3">
      <c r="A1180" s="1">
        <v>40679</v>
      </c>
      <c r="B1180">
        <v>0</v>
      </c>
      <c r="C1180" s="9">
        <v>21425407</v>
      </c>
      <c r="D1180" s="2">
        <v>-2.7199999999999998E-2</v>
      </c>
      <c r="P1180" s="4">
        <v>1153</v>
      </c>
      <c r="Q1180" s="4">
        <v>-0.11481195250996189</v>
      </c>
      <c r="R1180" s="4">
        <v>0.11481195250996189</v>
      </c>
      <c r="T1180" s="4">
        <v>64.134668892598782</v>
      </c>
      <c r="U1180" s="4">
        <v>0</v>
      </c>
    </row>
    <row r="1181" spans="1:21" x14ac:dyDescent="0.3">
      <c r="A1181" s="1">
        <v>40680</v>
      </c>
      <c r="B1181">
        <v>0</v>
      </c>
      <c r="C1181" s="9">
        <v>10654689</v>
      </c>
      <c r="D1181" s="2">
        <v>-2.3800000000000002E-2</v>
      </c>
      <c r="P1181" s="4">
        <v>1154</v>
      </c>
      <c r="Q1181" s="4">
        <v>-0.15726875342866561</v>
      </c>
      <c r="R1181" s="4">
        <v>-0.84273124657133436</v>
      </c>
      <c r="T1181" s="4">
        <v>64.190317195325548</v>
      </c>
      <c r="U1181" s="4">
        <v>0</v>
      </c>
    </row>
    <row r="1182" spans="1:21" x14ac:dyDescent="0.3">
      <c r="A1182" s="1">
        <v>40681</v>
      </c>
      <c r="B1182">
        <v>0</v>
      </c>
      <c r="C1182" s="9">
        <v>7647815</v>
      </c>
      <c r="D1182" s="2">
        <v>8.8999999999999999E-3</v>
      </c>
      <c r="P1182" s="4">
        <v>1155</v>
      </c>
      <c r="Q1182" s="4">
        <v>-0.1521450571349944</v>
      </c>
      <c r="R1182" s="4">
        <v>0.1521450571349944</v>
      </c>
      <c r="T1182" s="4">
        <v>64.245965498052314</v>
      </c>
      <c r="U1182" s="4">
        <v>0</v>
      </c>
    </row>
    <row r="1183" spans="1:21" x14ac:dyDescent="0.3">
      <c r="A1183" s="1">
        <v>40682</v>
      </c>
      <c r="B1183">
        <v>0</v>
      </c>
      <c r="C1183" s="9">
        <v>3326726</v>
      </c>
      <c r="D1183" s="2">
        <v>1.4200000000000001E-2</v>
      </c>
      <c r="P1183" s="4">
        <v>1156</v>
      </c>
      <c r="Q1183" s="4">
        <v>-4.4750060774638674E-2</v>
      </c>
      <c r="R1183" s="4">
        <v>4.4750060774638674E-2</v>
      </c>
      <c r="T1183" s="4">
        <v>64.30161380077908</v>
      </c>
      <c r="U1183" s="4">
        <v>0</v>
      </c>
    </row>
    <row r="1184" spans="1:21" x14ac:dyDescent="0.3">
      <c r="A1184" s="1">
        <v>40683</v>
      </c>
      <c r="B1184">
        <v>0</v>
      </c>
      <c r="C1184" s="9">
        <v>3480792</v>
      </c>
      <c r="D1184" s="2">
        <v>1.6999999999999999E-3</v>
      </c>
      <c r="P1184" s="4">
        <v>1157</v>
      </c>
      <c r="Q1184" s="4">
        <v>-0.10631141995560603</v>
      </c>
      <c r="R1184" s="4">
        <v>0.10631141995560603</v>
      </c>
      <c r="T1184" s="4">
        <v>64.357262103505846</v>
      </c>
      <c r="U1184" s="4">
        <v>0</v>
      </c>
    </row>
    <row r="1185" spans="1:21" x14ac:dyDescent="0.3">
      <c r="A1185" s="1">
        <v>40686</v>
      </c>
      <c r="B1185">
        <v>0</v>
      </c>
      <c r="C1185" s="9">
        <v>4613566</v>
      </c>
      <c r="D1185" s="2">
        <v>8.8999999999999999E-3</v>
      </c>
      <c r="P1185" s="4">
        <v>1158</v>
      </c>
      <c r="Q1185" s="4">
        <v>-0.11459751460689009</v>
      </c>
      <c r="R1185" s="4">
        <v>0.11459751460689009</v>
      </c>
      <c r="T1185" s="4">
        <v>64.412910406232612</v>
      </c>
      <c r="U1185" s="4">
        <v>0</v>
      </c>
    </row>
    <row r="1186" spans="1:21" x14ac:dyDescent="0.3">
      <c r="A1186" s="1">
        <v>40687</v>
      </c>
      <c r="B1186">
        <v>0</v>
      </c>
      <c r="C1186" s="9">
        <v>3683651</v>
      </c>
      <c r="D1186" s="2">
        <v>3.7000000000000002E-3</v>
      </c>
      <c r="P1186" s="4">
        <v>1159</v>
      </c>
      <c r="Q1186" s="4">
        <v>-8.6972869815646614E-2</v>
      </c>
      <c r="R1186" s="4">
        <v>8.6972869815646614E-2</v>
      </c>
      <c r="T1186" s="4">
        <v>64.468558708959378</v>
      </c>
      <c r="U1186" s="4">
        <v>0</v>
      </c>
    </row>
    <row r="1187" spans="1:21" x14ac:dyDescent="0.3">
      <c r="A1187" s="1">
        <v>40688</v>
      </c>
      <c r="B1187">
        <v>1</v>
      </c>
      <c r="C1187" s="9">
        <v>2730865</v>
      </c>
      <c r="D1187" s="2">
        <v>7.6E-3</v>
      </c>
      <c r="P1187" s="4">
        <v>1160</v>
      </c>
      <c r="Q1187" s="4">
        <v>-7.290245888369988E-2</v>
      </c>
      <c r="R1187" s="4">
        <v>7.290245888369988E-2</v>
      </c>
      <c r="T1187" s="4">
        <v>64.524207011686144</v>
      </c>
      <c r="U1187" s="4">
        <v>0</v>
      </c>
    </row>
    <row r="1188" spans="1:21" x14ac:dyDescent="0.3">
      <c r="A1188" s="1">
        <v>40689</v>
      </c>
      <c r="B1188">
        <v>1</v>
      </c>
      <c r="C1188" s="9">
        <v>2270605</v>
      </c>
      <c r="D1188" s="2">
        <v>8.0000000000000004E-4</v>
      </c>
      <c r="P1188" s="4">
        <v>1161</v>
      </c>
      <c r="Q1188" s="4">
        <v>-8.7667676978215897E-2</v>
      </c>
      <c r="R1188" s="4">
        <v>8.7667676978215897E-2</v>
      </c>
      <c r="T1188" s="4">
        <v>64.57985531441291</v>
      </c>
      <c r="U1188" s="4">
        <v>0</v>
      </c>
    </row>
    <row r="1189" spans="1:21" x14ac:dyDescent="0.3">
      <c r="A1189" s="1">
        <v>40690</v>
      </c>
      <c r="B1189">
        <v>1</v>
      </c>
      <c r="C1189" s="9">
        <v>3557441</v>
      </c>
      <c r="D1189" s="2">
        <v>1.6999999999999999E-3</v>
      </c>
      <c r="P1189" s="4">
        <v>1162</v>
      </c>
      <c r="Q1189" s="4">
        <v>-0.1112577279314783</v>
      </c>
      <c r="R1189" s="4">
        <v>0.1112577279314783</v>
      </c>
      <c r="T1189" s="4">
        <v>64.635503617139676</v>
      </c>
      <c r="U1189" s="4">
        <v>0</v>
      </c>
    </row>
    <row r="1190" spans="1:21" x14ac:dyDescent="0.3">
      <c r="A1190" s="1">
        <v>40694</v>
      </c>
      <c r="B1190">
        <v>1</v>
      </c>
      <c r="C1190" s="9">
        <v>7931849</v>
      </c>
      <c r="D1190" s="2">
        <v>8.6E-3</v>
      </c>
      <c r="P1190" s="4">
        <v>1163</v>
      </c>
      <c r="Q1190" s="4">
        <v>-3.9749925954117055E-2</v>
      </c>
      <c r="R1190" s="4">
        <v>3.9749925954117055E-2</v>
      </c>
      <c r="T1190" s="4">
        <v>64.691151919866442</v>
      </c>
      <c r="U1190" s="4">
        <v>0</v>
      </c>
    </row>
    <row r="1191" spans="1:21" x14ac:dyDescent="0.3">
      <c r="A1191" s="1">
        <v>40695</v>
      </c>
      <c r="B1191">
        <v>1</v>
      </c>
      <c r="C1191" s="9">
        <v>3570354</v>
      </c>
      <c r="D1191" s="2">
        <v>-1.9300000000000001E-2</v>
      </c>
      <c r="P1191" s="4">
        <v>1164</v>
      </c>
      <c r="Q1191" s="4">
        <v>-1.8389641108935439E-2</v>
      </c>
      <c r="R1191" s="4">
        <v>1.8389641108935439E-2</v>
      </c>
      <c r="T1191" s="4">
        <v>64.746800222593208</v>
      </c>
      <c r="U1191" s="4">
        <v>0</v>
      </c>
    </row>
    <row r="1192" spans="1:21" x14ac:dyDescent="0.3">
      <c r="A1192" s="1">
        <v>40696</v>
      </c>
      <c r="B1192">
        <v>1</v>
      </c>
      <c r="C1192" s="9">
        <v>3984488</v>
      </c>
      <c r="D1192" s="2">
        <v>-1.38E-2</v>
      </c>
      <c r="P1192" s="4">
        <v>1165</v>
      </c>
      <c r="Q1192" s="4">
        <v>-5.3237054641027196E-2</v>
      </c>
      <c r="R1192" s="4">
        <v>5.3237054641027196E-2</v>
      </c>
      <c r="T1192" s="4">
        <v>64.802448525319974</v>
      </c>
      <c r="U1192" s="4">
        <v>0</v>
      </c>
    </row>
    <row r="1193" spans="1:21" x14ac:dyDescent="0.3">
      <c r="A1193" s="1">
        <v>40697</v>
      </c>
      <c r="B1193">
        <v>0</v>
      </c>
      <c r="C1193" s="9">
        <v>4024183</v>
      </c>
      <c r="D1193" s="2">
        <v>2.9999999999999997E-4</v>
      </c>
      <c r="P1193" s="4">
        <v>1166</v>
      </c>
      <c r="Q1193" s="4">
        <v>-4.8182491196829352E-2</v>
      </c>
      <c r="R1193" s="4">
        <v>4.8182491196829352E-2</v>
      </c>
      <c r="T1193" s="4">
        <v>64.858096828046754</v>
      </c>
      <c r="U1193" s="4">
        <v>0</v>
      </c>
    </row>
    <row r="1194" spans="1:21" x14ac:dyDescent="0.3">
      <c r="A1194" s="1">
        <v>40700</v>
      </c>
      <c r="B1194">
        <v>0</v>
      </c>
      <c r="C1194" s="9">
        <v>2813783</v>
      </c>
      <c r="D1194" s="2">
        <v>-5.5999999999999999E-3</v>
      </c>
      <c r="P1194" s="4">
        <v>1167</v>
      </c>
      <c r="Q1194" s="4">
        <v>-7.9166922471958112E-2</v>
      </c>
      <c r="R1194" s="4">
        <v>1.0791669224719582</v>
      </c>
      <c r="T1194" s="4">
        <v>64.91374513077352</v>
      </c>
      <c r="U1194" s="4">
        <v>0</v>
      </c>
    </row>
    <row r="1195" spans="1:21" x14ac:dyDescent="0.3">
      <c r="A1195" s="1">
        <v>40701</v>
      </c>
      <c r="B1195">
        <v>1</v>
      </c>
      <c r="C1195" s="9">
        <v>4945766</v>
      </c>
      <c r="D1195" s="2">
        <v>-9.2999999999999992E-3</v>
      </c>
      <c r="P1195" s="4">
        <v>1168</v>
      </c>
      <c r="Q1195" s="4">
        <v>-6.8289577300840551E-2</v>
      </c>
      <c r="R1195" s="4">
        <v>6.8289577300840551E-2</v>
      </c>
      <c r="T1195" s="4">
        <v>64.969393433500287</v>
      </c>
      <c r="U1195" s="4">
        <v>0</v>
      </c>
    </row>
    <row r="1196" spans="1:21" x14ac:dyDescent="0.3">
      <c r="A1196" s="1">
        <v>40702</v>
      </c>
      <c r="B1196">
        <v>1</v>
      </c>
      <c r="C1196" s="9">
        <v>4351382</v>
      </c>
      <c r="D1196" s="2">
        <v>-1.5699999999999999E-2</v>
      </c>
      <c r="P1196" s="4">
        <v>1169</v>
      </c>
      <c r="Q1196" s="4">
        <v>-0.15805093056611069</v>
      </c>
      <c r="R1196" s="4">
        <v>0.15805093056611069</v>
      </c>
      <c r="T1196" s="4">
        <v>65.025041736227053</v>
      </c>
      <c r="U1196" s="4">
        <v>0</v>
      </c>
    </row>
    <row r="1197" spans="1:21" x14ac:dyDescent="0.3">
      <c r="A1197" s="1">
        <v>40704</v>
      </c>
      <c r="B1197">
        <v>1</v>
      </c>
      <c r="C1197" s="9">
        <v>2964771</v>
      </c>
      <c r="D1197" s="2">
        <v>-1.0999999999999999E-2</v>
      </c>
      <c r="P1197" s="4">
        <v>1170</v>
      </c>
      <c r="Q1197" s="4">
        <v>-3.7157800364139522E-2</v>
      </c>
      <c r="R1197" s="4">
        <v>3.7157800364139522E-2</v>
      </c>
      <c r="T1197" s="4">
        <v>65.080690038953819</v>
      </c>
      <c r="U1197" s="4">
        <v>0</v>
      </c>
    </row>
    <row r="1198" spans="1:21" x14ac:dyDescent="0.3">
      <c r="A1198" s="1">
        <v>40707</v>
      </c>
      <c r="B1198">
        <v>0</v>
      </c>
      <c r="C1198" s="9">
        <v>4028251</v>
      </c>
      <c r="D1198" s="2">
        <v>5.7999999999999996E-3</v>
      </c>
      <c r="P1198" s="4">
        <v>1171</v>
      </c>
      <c r="Q1198" s="4">
        <v>-9.158331996214672E-2</v>
      </c>
      <c r="R1198" s="4">
        <v>9.158331996214672E-2</v>
      </c>
      <c r="T1198" s="4">
        <v>65.136338341680585</v>
      </c>
      <c r="U1198" s="4">
        <v>0</v>
      </c>
    </row>
    <row r="1199" spans="1:21" x14ac:dyDescent="0.3">
      <c r="A1199" s="1">
        <v>40708</v>
      </c>
      <c r="B1199">
        <v>0</v>
      </c>
      <c r="C1199" s="9">
        <v>3586553</v>
      </c>
      <c r="D1199" s="2">
        <v>1.6999999999999999E-3</v>
      </c>
      <c r="P1199" s="4">
        <v>1172</v>
      </c>
      <c r="Q1199" s="4">
        <v>-3.7561445628249354E-2</v>
      </c>
      <c r="R1199" s="4">
        <v>3.7561445628249354E-2</v>
      </c>
      <c r="T1199" s="4">
        <v>65.191986644407351</v>
      </c>
      <c r="U1199" s="4">
        <v>0</v>
      </c>
    </row>
    <row r="1200" spans="1:21" x14ac:dyDescent="0.3">
      <c r="A1200" s="1">
        <v>40709</v>
      </c>
      <c r="B1200">
        <v>0</v>
      </c>
      <c r="C1200" s="9">
        <v>5727955</v>
      </c>
      <c r="D1200" s="2">
        <v>-5.5999999999999999E-3</v>
      </c>
      <c r="P1200" s="4">
        <v>1173</v>
      </c>
      <c r="Q1200" s="4">
        <v>-5.9278107672452299E-2</v>
      </c>
      <c r="R1200" s="4">
        <v>5.9278107672452299E-2</v>
      </c>
      <c r="T1200" s="4">
        <v>65.247634947134117</v>
      </c>
      <c r="U1200" s="4">
        <v>0</v>
      </c>
    </row>
    <row r="1201" spans="1:21" x14ac:dyDescent="0.3">
      <c r="A1201" s="1">
        <v>40710</v>
      </c>
      <c r="B1201">
        <v>1</v>
      </c>
      <c r="C1201" s="9">
        <v>5501726</v>
      </c>
      <c r="D1201" s="2">
        <v>-2.2200000000000001E-2</v>
      </c>
      <c r="P1201" s="4">
        <v>1174</v>
      </c>
      <c r="Q1201" s="4">
        <v>-6.1979063103971554E-2</v>
      </c>
      <c r="R1201" s="4">
        <v>6.1979063103971554E-2</v>
      </c>
      <c r="T1201" s="4">
        <v>65.303283249860883</v>
      </c>
      <c r="U1201" s="4">
        <v>0</v>
      </c>
    </row>
    <row r="1202" spans="1:21" x14ac:dyDescent="0.3">
      <c r="A1202" s="1">
        <v>40711</v>
      </c>
      <c r="B1202">
        <v>1</v>
      </c>
      <c r="C1202" s="9">
        <v>5440179</v>
      </c>
      <c r="D1202" s="2">
        <v>-3.3E-3</v>
      </c>
      <c r="P1202" s="4">
        <v>1175</v>
      </c>
      <c r="Q1202" s="4">
        <v>-8.9692464586547255E-2</v>
      </c>
      <c r="R1202" s="4">
        <v>8.9692464586547255E-2</v>
      </c>
      <c r="T1202" s="4">
        <v>65.358931552587649</v>
      </c>
      <c r="U1202" s="4">
        <v>0</v>
      </c>
    </row>
    <row r="1203" spans="1:21" x14ac:dyDescent="0.3">
      <c r="A1203" s="1">
        <v>40714</v>
      </c>
      <c r="B1203">
        <v>1</v>
      </c>
      <c r="C1203" s="9">
        <v>2272804</v>
      </c>
      <c r="D1203" s="2">
        <v>3.0000000000000001E-3</v>
      </c>
      <c r="P1203" s="4">
        <v>1176</v>
      </c>
      <c r="Q1203" s="4">
        <v>-6.6118235724783342E-2</v>
      </c>
      <c r="R1203" s="4">
        <v>6.6118235724783342E-2</v>
      </c>
      <c r="T1203" s="4">
        <v>65.414579855314415</v>
      </c>
      <c r="U1203" s="4">
        <v>0</v>
      </c>
    </row>
    <row r="1204" spans="1:21" x14ac:dyDescent="0.3">
      <c r="A1204" s="1">
        <v>40715</v>
      </c>
      <c r="B1204">
        <v>1</v>
      </c>
      <c r="C1204" s="9">
        <v>3009998</v>
      </c>
      <c r="D1204" s="2">
        <v>8.8999999999999999E-3</v>
      </c>
      <c r="P1204" s="4">
        <v>1177</v>
      </c>
      <c r="Q1204" s="4">
        <v>-5.5068567568282788E-2</v>
      </c>
      <c r="R1204" s="4">
        <v>5.5068567568282788E-2</v>
      </c>
      <c r="T1204" s="4">
        <v>65.470228158041181</v>
      </c>
      <c r="U1204" s="4">
        <v>0</v>
      </c>
    </row>
    <row r="1205" spans="1:21" x14ac:dyDescent="0.3">
      <c r="A1205" s="1">
        <v>40716</v>
      </c>
      <c r="B1205">
        <v>1</v>
      </c>
      <c r="C1205" s="9">
        <v>3580780</v>
      </c>
      <c r="D1205" s="2">
        <v>-4.7000000000000002E-3</v>
      </c>
      <c r="P1205" s="4">
        <v>1178</v>
      </c>
      <c r="Q1205" s="4">
        <v>-5.7023707783245885E-2</v>
      </c>
      <c r="R1205" s="4">
        <v>5.7023707783245885E-2</v>
      </c>
      <c r="T1205" s="4">
        <v>65.525876460767947</v>
      </c>
      <c r="U1205" s="4">
        <v>0</v>
      </c>
    </row>
    <row r="1206" spans="1:21" x14ac:dyDescent="0.3">
      <c r="A1206" s="1">
        <v>40717</v>
      </c>
      <c r="B1206">
        <v>1</v>
      </c>
      <c r="C1206" s="9">
        <v>4844681</v>
      </c>
      <c r="D1206" s="2">
        <v>-9.1000000000000004E-3</v>
      </c>
      <c r="P1206" s="4">
        <v>1179</v>
      </c>
      <c r="Q1206" s="4">
        <v>-0.59036935663060897</v>
      </c>
      <c r="R1206" s="4">
        <v>0.59036935663060897</v>
      </c>
      <c r="T1206" s="4">
        <v>65.581524763494713</v>
      </c>
      <c r="U1206" s="4">
        <v>0</v>
      </c>
    </row>
    <row r="1207" spans="1:21" x14ac:dyDescent="0.3">
      <c r="A1207" s="1">
        <v>40718</v>
      </c>
      <c r="B1207">
        <v>0</v>
      </c>
      <c r="C1207" s="9">
        <v>3576881</v>
      </c>
      <c r="D1207" s="2">
        <v>-2.5100000000000001E-2</v>
      </c>
      <c r="P1207" s="4">
        <v>1180</v>
      </c>
      <c r="Q1207" s="4">
        <v>-0.28016453856591805</v>
      </c>
      <c r="R1207" s="4">
        <v>0.28016453856591805</v>
      </c>
      <c r="T1207" s="4">
        <v>65.637173066221479</v>
      </c>
      <c r="U1207" s="4">
        <v>0</v>
      </c>
    </row>
    <row r="1208" spans="1:21" x14ac:dyDescent="0.3">
      <c r="A1208" s="1">
        <v>40721</v>
      </c>
      <c r="B1208">
        <v>1</v>
      </c>
      <c r="C1208" s="9">
        <v>3616780</v>
      </c>
      <c r="D1208" s="2">
        <v>1.4E-2</v>
      </c>
      <c r="P1208" s="4">
        <v>1181</v>
      </c>
      <c r="Q1208" s="4">
        <v>-0.20860238053459834</v>
      </c>
      <c r="R1208" s="4">
        <v>0.20860238053459834</v>
      </c>
      <c r="T1208" s="4">
        <v>65.692821368948245</v>
      </c>
      <c r="U1208" s="4">
        <v>0</v>
      </c>
    </row>
    <row r="1209" spans="1:21" x14ac:dyDescent="0.3">
      <c r="A1209" s="1">
        <v>40722</v>
      </c>
      <c r="B1209">
        <v>1</v>
      </c>
      <c r="C1209" s="9">
        <v>4484326</v>
      </c>
      <c r="D1209" s="2">
        <v>1.1599999999999999E-2</v>
      </c>
      <c r="P1209" s="4">
        <v>1182</v>
      </c>
      <c r="Q1209" s="4">
        <v>-8.6015933238759529E-2</v>
      </c>
      <c r="R1209" s="4">
        <v>8.6015933238759529E-2</v>
      </c>
      <c r="T1209" s="4">
        <v>65.748469671675011</v>
      </c>
      <c r="U1209" s="4">
        <v>0</v>
      </c>
    </row>
    <row r="1210" spans="1:21" x14ac:dyDescent="0.3">
      <c r="A1210" s="1">
        <v>40723</v>
      </c>
      <c r="B1210">
        <v>1</v>
      </c>
      <c r="C1210" s="9">
        <v>5337908</v>
      </c>
      <c r="D1210" s="2">
        <v>4.7000000000000002E-3</v>
      </c>
      <c r="P1210" s="4">
        <v>1183</v>
      </c>
      <c r="Q1210" s="4">
        <v>-8.4555831383097579E-2</v>
      </c>
      <c r="R1210" s="4">
        <v>8.4555831383097579E-2</v>
      </c>
      <c r="T1210" s="4">
        <v>65.804117974401791</v>
      </c>
      <c r="U1210" s="4">
        <v>0</v>
      </c>
    </row>
    <row r="1211" spans="1:21" x14ac:dyDescent="0.3">
      <c r="A1211" s="1">
        <v>40724</v>
      </c>
      <c r="B1211">
        <v>1</v>
      </c>
      <c r="C1211" s="9">
        <v>3987237</v>
      </c>
      <c r="D1211" s="2">
        <v>3.5000000000000001E-3</v>
      </c>
      <c r="P1211" s="4">
        <v>1184</v>
      </c>
      <c r="Q1211" s="4">
        <v>-0.12076006399316776</v>
      </c>
      <c r="R1211" s="4">
        <v>0.12076006399316776</v>
      </c>
      <c r="T1211" s="4">
        <v>65.859766277128557</v>
      </c>
      <c r="U1211" s="4">
        <v>0</v>
      </c>
    </row>
    <row r="1212" spans="1:21" x14ac:dyDescent="0.3">
      <c r="A1212" s="1">
        <v>40725</v>
      </c>
      <c r="B1212">
        <v>0</v>
      </c>
      <c r="C1212" s="9">
        <v>2555422</v>
      </c>
      <c r="D1212" s="2">
        <v>1.3100000000000001E-2</v>
      </c>
      <c r="P1212" s="4">
        <v>1185</v>
      </c>
      <c r="Q1212" s="4">
        <v>-9.1375910025619039E-2</v>
      </c>
      <c r="R1212" s="4">
        <v>9.1375910025619039E-2</v>
      </c>
      <c r="T1212" s="4">
        <v>65.915414579855323</v>
      </c>
      <c r="U1212" s="4">
        <v>0</v>
      </c>
    </row>
    <row r="1213" spans="1:21" x14ac:dyDescent="0.3">
      <c r="A1213" s="1">
        <v>40729</v>
      </c>
      <c r="B1213">
        <v>1</v>
      </c>
      <c r="C1213" s="9">
        <v>1702750</v>
      </c>
      <c r="D1213" s="2">
        <v>5.9999999999999995E-4</v>
      </c>
      <c r="P1213" s="4">
        <v>1186</v>
      </c>
      <c r="Q1213" s="4">
        <v>-6.5639651925409992E-2</v>
      </c>
      <c r="R1213" s="4">
        <v>1.0656396519254101</v>
      </c>
      <c r="T1213" s="4">
        <v>65.971062882582089</v>
      </c>
      <c r="U1213" s="4">
        <v>0</v>
      </c>
    </row>
    <row r="1214" spans="1:21" x14ac:dyDescent="0.3">
      <c r="A1214" s="1">
        <v>40730</v>
      </c>
      <c r="B1214">
        <v>1</v>
      </c>
      <c r="C1214" s="9">
        <v>2331624</v>
      </c>
      <c r="D1214" s="2">
        <v>-1.5E-3</v>
      </c>
      <c r="P1214" s="4">
        <v>1187</v>
      </c>
      <c r="Q1214" s="4">
        <v>-4.9094330013995852E-2</v>
      </c>
      <c r="R1214" s="4">
        <v>1.0490943300139959</v>
      </c>
      <c r="T1214" s="4">
        <v>66.026711185308855</v>
      </c>
      <c r="U1214" s="4">
        <v>0</v>
      </c>
    </row>
    <row r="1215" spans="1:21" x14ac:dyDescent="0.3">
      <c r="A1215" s="1">
        <v>40731</v>
      </c>
      <c r="B1215">
        <v>1</v>
      </c>
      <c r="C1215" s="9">
        <v>3423864</v>
      </c>
      <c r="D1215" s="2">
        <v>1.4E-2</v>
      </c>
      <c r="P1215" s="4">
        <v>1188</v>
      </c>
      <c r="Q1215" s="4">
        <v>-8.6774840343991716E-2</v>
      </c>
      <c r="R1215" s="4">
        <v>1.0867748403439916</v>
      </c>
      <c r="T1215" s="4">
        <v>66.082359488035621</v>
      </c>
      <c r="U1215" s="4">
        <v>0</v>
      </c>
    </row>
    <row r="1216" spans="1:21" x14ac:dyDescent="0.3">
      <c r="A1216" s="1">
        <v>40732</v>
      </c>
      <c r="B1216">
        <v>1</v>
      </c>
      <c r="C1216" s="9">
        <v>2406532</v>
      </c>
      <c r="D1216" s="2">
        <v>1.66E-2</v>
      </c>
      <c r="P1216" s="4">
        <v>1189</v>
      </c>
      <c r="Q1216" s="4">
        <v>-0.21668315198416349</v>
      </c>
      <c r="R1216" s="4">
        <v>1.2166831519841634</v>
      </c>
      <c r="T1216" s="4">
        <v>66.138007790762387</v>
      </c>
      <c r="U1216" s="4">
        <v>0</v>
      </c>
    </row>
    <row r="1217" spans="1:21" x14ac:dyDescent="0.3">
      <c r="A1217" s="1">
        <v>40735</v>
      </c>
      <c r="B1217">
        <v>1</v>
      </c>
      <c r="C1217" s="9">
        <v>3416105</v>
      </c>
      <c r="D1217" s="2">
        <v>-2.3199999999999998E-2</v>
      </c>
      <c r="P1217" s="4">
        <v>1190</v>
      </c>
      <c r="Q1217" s="4">
        <v>-7.7202481114904922E-2</v>
      </c>
      <c r="R1217" s="4">
        <v>1.077202481114905</v>
      </c>
      <c r="T1217" s="4">
        <v>66.193656093489153</v>
      </c>
      <c r="U1217" s="4">
        <v>0</v>
      </c>
    </row>
    <row r="1218" spans="1:21" x14ac:dyDescent="0.3">
      <c r="A1218" s="1">
        <v>40736</v>
      </c>
      <c r="B1218">
        <v>1</v>
      </c>
      <c r="C1218" s="9">
        <v>3783608</v>
      </c>
      <c r="D1218" s="2">
        <v>-3.5999999999999999E-3</v>
      </c>
      <c r="P1218" s="4">
        <v>1191</v>
      </c>
      <c r="Q1218" s="4">
        <v>-9.1796726270883325E-2</v>
      </c>
      <c r="R1218" s="4">
        <v>1.0917967262708834</v>
      </c>
      <c r="T1218" s="4">
        <v>66.249304396215919</v>
      </c>
      <c r="U1218" s="4">
        <v>0</v>
      </c>
    </row>
    <row r="1219" spans="1:21" x14ac:dyDescent="0.3">
      <c r="A1219" s="1">
        <v>40737</v>
      </c>
      <c r="B1219">
        <v>1</v>
      </c>
      <c r="C1219" s="9">
        <v>3372759</v>
      </c>
      <c r="D1219" s="2">
        <v>1.26E-2</v>
      </c>
      <c r="P1219" s="4">
        <v>1192</v>
      </c>
      <c r="Q1219" s="4">
        <v>-9.9624065931733743E-2</v>
      </c>
      <c r="R1219" s="4">
        <v>9.9624065931733743E-2</v>
      </c>
      <c r="T1219" s="4">
        <v>66.304952698942685</v>
      </c>
      <c r="U1219" s="4">
        <v>0</v>
      </c>
    </row>
    <row r="1220" spans="1:21" x14ac:dyDescent="0.3">
      <c r="A1220" s="1">
        <v>40738</v>
      </c>
      <c r="B1220">
        <v>1</v>
      </c>
      <c r="C1220" s="9">
        <v>2504672</v>
      </c>
      <c r="D1220" s="2">
        <v>-2.9999999999999997E-4</v>
      </c>
      <c r="P1220" s="4">
        <v>1193</v>
      </c>
      <c r="Q1220" s="4">
        <v>-6.1788256723127634E-2</v>
      </c>
      <c r="R1220" s="4">
        <v>6.1788256723127634E-2</v>
      </c>
      <c r="T1220" s="4">
        <v>66.360601001669451</v>
      </c>
      <c r="U1220" s="4">
        <v>0</v>
      </c>
    </row>
    <row r="1221" spans="1:21" x14ac:dyDescent="0.3">
      <c r="A1221" s="1">
        <v>40739</v>
      </c>
      <c r="B1221">
        <v>1</v>
      </c>
      <c r="C1221" s="9">
        <v>3288021</v>
      </c>
      <c r="D1221" s="2">
        <v>8.8000000000000005E-3</v>
      </c>
      <c r="P1221" s="4">
        <v>1194</v>
      </c>
      <c r="Q1221" s="4">
        <v>-0.12175730763950857</v>
      </c>
      <c r="R1221" s="4">
        <v>1.1217573076395086</v>
      </c>
      <c r="T1221" s="4">
        <v>66.416249304396217</v>
      </c>
      <c r="U1221" s="4">
        <v>0</v>
      </c>
    </row>
    <row r="1222" spans="1:21" x14ac:dyDescent="0.3">
      <c r="A1222" s="1">
        <v>40742</v>
      </c>
      <c r="B1222">
        <v>1</v>
      </c>
      <c r="C1222" s="9">
        <v>2962533</v>
      </c>
      <c r="D1222" s="2">
        <v>-5.9999999999999995E-4</v>
      </c>
      <c r="P1222" s="4">
        <v>1195</v>
      </c>
      <c r="Q1222" s="4">
        <v>-0.10151851152678133</v>
      </c>
      <c r="R1222" s="4">
        <v>1.1015185115267814</v>
      </c>
      <c r="T1222" s="4">
        <v>66.471897607122983</v>
      </c>
      <c r="U1222" s="4">
        <v>0</v>
      </c>
    </row>
    <row r="1223" spans="1:21" x14ac:dyDescent="0.3">
      <c r="A1223" s="1">
        <v>40743</v>
      </c>
      <c r="B1223">
        <v>1</v>
      </c>
      <c r="C1223" s="9">
        <v>3050140</v>
      </c>
      <c r="D1223" s="2">
        <v>5.5999999999999999E-3</v>
      </c>
      <c r="P1223" s="4">
        <v>1196</v>
      </c>
      <c r="Q1223" s="4">
        <v>-6.3601806782377812E-2</v>
      </c>
      <c r="R1223" s="4">
        <v>1.0636018067823778</v>
      </c>
      <c r="T1223" s="4">
        <v>66.527545909849749</v>
      </c>
      <c r="U1223" s="4">
        <v>0</v>
      </c>
    </row>
    <row r="1224" spans="1:21" x14ac:dyDescent="0.3">
      <c r="A1224" s="1">
        <v>40744</v>
      </c>
      <c r="B1224">
        <v>1</v>
      </c>
      <c r="C1224" s="9">
        <v>2271848</v>
      </c>
      <c r="D1224" s="2">
        <v>5.4999999999999997E-3</v>
      </c>
      <c r="P1224" s="4">
        <v>1197</v>
      </c>
      <c r="Q1224" s="4">
        <v>-0.10234679119106611</v>
      </c>
      <c r="R1224" s="4">
        <v>0.10234679119106611</v>
      </c>
      <c r="T1224" s="4">
        <v>66.583194212576515</v>
      </c>
      <c r="U1224" s="4">
        <v>0</v>
      </c>
    </row>
    <row r="1225" spans="1:21" x14ac:dyDescent="0.3">
      <c r="A1225" s="1">
        <v>40745</v>
      </c>
      <c r="B1225">
        <v>1</v>
      </c>
      <c r="C1225" s="9">
        <v>2738597</v>
      </c>
      <c r="D1225" s="2">
        <v>3.7000000000000002E-3</v>
      </c>
      <c r="P1225" s="4">
        <v>1198</v>
      </c>
      <c r="Q1225" s="4">
        <v>-8.7617640496238353E-2</v>
      </c>
      <c r="R1225" s="4">
        <v>8.7617640496238353E-2</v>
      </c>
      <c r="T1225" s="4">
        <v>66.638842515303281</v>
      </c>
      <c r="U1225" s="4">
        <v>0</v>
      </c>
    </row>
    <row r="1226" spans="1:21" x14ac:dyDescent="0.3">
      <c r="A1226" s="1">
        <v>40746</v>
      </c>
      <c r="B1226">
        <v>1</v>
      </c>
      <c r="C1226" s="9">
        <v>1741879</v>
      </c>
      <c r="D1226" s="2">
        <v>5.9999999999999995E-4</v>
      </c>
      <c r="P1226" s="4">
        <v>1199</v>
      </c>
      <c r="Q1226" s="4">
        <v>-0.14615431213920385</v>
      </c>
      <c r="R1226" s="4">
        <v>0.14615431213920385</v>
      </c>
      <c r="T1226" s="4">
        <v>66.694490818030047</v>
      </c>
      <c r="U1226" s="4">
        <v>0</v>
      </c>
    </row>
    <row r="1227" spans="1:21" x14ac:dyDescent="0.3">
      <c r="A1227" s="1">
        <v>40749</v>
      </c>
      <c r="B1227">
        <v>1</v>
      </c>
      <c r="C1227" s="9">
        <v>2321101</v>
      </c>
      <c r="D1227" s="2">
        <v>4.8999999999999998E-3</v>
      </c>
      <c r="P1227" s="4">
        <v>1200</v>
      </c>
      <c r="Q1227" s="4">
        <v>-0.13174269278974457</v>
      </c>
      <c r="R1227" s="4">
        <v>1.1317426927897445</v>
      </c>
      <c r="T1227" s="4">
        <v>66.750139120756813</v>
      </c>
      <c r="U1227" s="4">
        <v>0</v>
      </c>
    </row>
    <row r="1228" spans="1:21" x14ac:dyDescent="0.3">
      <c r="A1228" s="1">
        <v>40750</v>
      </c>
      <c r="B1228">
        <v>1</v>
      </c>
      <c r="C1228" s="9">
        <v>1540155</v>
      </c>
      <c r="D1228" s="2">
        <v>2.3E-3</v>
      </c>
      <c r="P1228" s="4">
        <v>1201</v>
      </c>
      <c r="Q1228" s="4">
        <v>-0.13891246536629376</v>
      </c>
      <c r="R1228" s="4">
        <v>1.1389124653662939</v>
      </c>
      <c r="T1228" s="4">
        <v>66.805787423483594</v>
      </c>
      <c r="U1228" s="4">
        <v>0</v>
      </c>
    </row>
    <row r="1229" spans="1:21" x14ac:dyDescent="0.3">
      <c r="A1229" s="1">
        <v>40751</v>
      </c>
      <c r="B1229">
        <v>1</v>
      </c>
      <c r="C1229" s="9">
        <v>2905594</v>
      </c>
      <c r="D1229" s="2">
        <v>-2.7300000000000001E-2</v>
      </c>
      <c r="P1229" s="4">
        <v>1202</v>
      </c>
      <c r="Q1229" s="4">
        <v>-5.0199973879993663E-2</v>
      </c>
      <c r="R1229" s="4">
        <v>1.0501999738799936</v>
      </c>
      <c r="T1229" s="4">
        <v>66.86143572621036</v>
      </c>
      <c r="U1229" s="4">
        <v>0</v>
      </c>
    </row>
    <row r="1230" spans="1:21" x14ac:dyDescent="0.3">
      <c r="A1230" s="1">
        <v>40752</v>
      </c>
      <c r="B1230">
        <v>1</v>
      </c>
      <c r="C1230" s="9">
        <v>3506038</v>
      </c>
      <c r="D1230" s="2">
        <v>-1.32E-2</v>
      </c>
      <c r="P1230" s="4">
        <v>1203</v>
      </c>
      <c r="Q1230" s="4">
        <v>-7.4336343378376843E-2</v>
      </c>
      <c r="R1230" s="4">
        <v>1.0743363433783768</v>
      </c>
      <c r="T1230" s="4">
        <v>66.917084028937126</v>
      </c>
      <c r="U1230" s="4">
        <v>0</v>
      </c>
    </row>
    <row r="1231" spans="1:21" x14ac:dyDescent="0.3">
      <c r="A1231" s="1">
        <v>40753</v>
      </c>
      <c r="B1231">
        <v>1</v>
      </c>
      <c r="C1231" s="9">
        <v>1750784</v>
      </c>
      <c r="D1231" s="2">
        <v>-2.9999999999999997E-4</v>
      </c>
      <c r="P1231" s="4">
        <v>1204</v>
      </c>
      <c r="Q1231" s="4">
        <v>-8.4419289574979586E-2</v>
      </c>
      <c r="R1231" s="4">
        <v>1.0844192895749796</v>
      </c>
      <c r="T1231" s="4">
        <v>66.972732331663892</v>
      </c>
      <c r="U1231" s="4">
        <v>0</v>
      </c>
    </row>
    <row r="1232" spans="1:21" x14ac:dyDescent="0.3">
      <c r="A1232" s="1">
        <v>40756</v>
      </c>
      <c r="B1232">
        <v>1</v>
      </c>
      <c r="C1232" s="9">
        <v>2633071</v>
      </c>
      <c r="D1232" s="2">
        <v>-2.1899999999999999E-2</v>
      </c>
      <c r="P1232" s="4">
        <v>1205</v>
      </c>
      <c r="Q1232" s="4">
        <v>-0.11892559562885316</v>
      </c>
      <c r="R1232" s="4">
        <v>1.1189255956288531</v>
      </c>
      <c r="T1232" s="4">
        <v>67.028380634390658</v>
      </c>
      <c r="U1232" s="4">
        <v>0</v>
      </c>
    </row>
    <row r="1233" spans="1:21" x14ac:dyDescent="0.3">
      <c r="A1233" s="1">
        <v>40757</v>
      </c>
      <c r="B1233">
        <v>1</v>
      </c>
      <c r="C1233" s="9">
        <v>3033297</v>
      </c>
      <c r="D1233" s="2">
        <v>-3.2399999999999998E-2</v>
      </c>
      <c r="P1233" s="4">
        <v>1206</v>
      </c>
      <c r="Q1233" s="4">
        <v>-7.4644395440952416E-2</v>
      </c>
      <c r="R1233" s="4">
        <v>7.4644395440952416E-2</v>
      </c>
      <c r="T1233" s="4">
        <v>67.084028937117424</v>
      </c>
      <c r="U1233" s="4">
        <v>0</v>
      </c>
    </row>
    <row r="1234" spans="1:21" x14ac:dyDescent="0.3">
      <c r="A1234" s="1">
        <v>40758</v>
      </c>
      <c r="B1234">
        <v>1</v>
      </c>
      <c r="C1234" s="9">
        <v>3709474</v>
      </c>
      <c r="D1234" s="2">
        <v>-1.6400000000000001E-2</v>
      </c>
      <c r="P1234" s="4">
        <v>1207</v>
      </c>
      <c r="Q1234" s="4">
        <v>-9.431834812004869E-2</v>
      </c>
      <c r="R1234" s="4">
        <v>1.0943183481200487</v>
      </c>
      <c r="T1234" s="4">
        <v>67.13967723984419</v>
      </c>
      <c r="U1234" s="4">
        <v>0</v>
      </c>
    </row>
    <row r="1235" spans="1:21" x14ac:dyDescent="0.3">
      <c r="A1235" s="1">
        <v>40759</v>
      </c>
      <c r="B1235">
        <v>1</v>
      </c>
      <c r="C1235" s="9">
        <v>5288952</v>
      </c>
      <c r="D1235" s="2">
        <v>-3.6299999999999999E-2</v>
      </c>
      <c r="P1235" s="4">
        <v>1208</v>
      </c>
      <c r="Q1235" s="4">
        <v>-0.11829732795149794</v>
      </c>
      <c r="R1235" s="4">
        <v>1.1182973279514981</v>
      </c>
      <c r="T1235" s="4">
        <v>67.195325542570956</v>
      </c>
      <c r="U1235" s="4">
        <v>0</v>
      </c>
    </row>
    <row r="1236" spans="1:21" x14ac:dyDescent="0.3">
      <c r="A1236" s="1">
        <v>40760</v>
      </c>
      <c r="B1236">
        <v>1</v>
      </c>
      <c r="C1236" s="9">
        <v>7041842</v>
      </c>
      <c r="D1236" s="2">
        <v>-5.0200000000000002E-2</v>
      </c>
      <c r="P1236" s="4">
        <v>1209</v>
      </c>
      <c r="Q1236" s="4">
        <v>-0.13974071897496179</v>
      </c>
      <c r="R1236" s="4">
        <v>1.1397407189749618</v>
      </c>
      <c r="T1236" s="4">
        <v>67.250973845297722</v>
      </c>
      <c r="U1236" s="4">
        <v>0</v>
      </c>
    </row>
    <row r="1237" spans="1:21" x14ac:dyDescent="0.3">
      <c r="A1237" s="1">
        <v>40763</v>
      </c>
      <c r="B1237">
        <v>1</v>
      </c>
      <c r="C1237" s="9">
        <v>11281904</v>
      </c>
      <c r="D1237" s="2">
        <v>-7.4700000000000003E-2</v>
      </c>
      <c r="P1237" s="4">
        <v>1210</v>
      </c>
      <c r="Q1237" s="4">
        <v>-0.10007007991035009</v>
      </c>
      <c r="R1237" s="4">
        <v>1.10007007991035</v>
      </c>
      <c r="T1237" s="4">
        <v>67.306622148024488</v>
      </c>
      <c r="U1237" s="4">
        <v>0</v>
      </c>
    </row>
    <row r="1238" spans="1:21" x14ac:dyDescent="0.3">
      <c r="A1238" s="1">
        <v>40764</v>
      </c>
      <c r="B1238">
        <v>1</v>
      </c>
      <c r="C1238" s="9">
        <v>6785425</v>
      </c>
      <c r="D1238" s="2">
        <v>8.2900000000000001E-2</v>
      </c>
      <c r="P1238" s="4">
        <v>1211</v>
      </c>
      <c r="Q1238" s="4">
        <v>-6.3165485932683382E-2</v>
      </c>
      <c r="R1238" s="4">
        <v>6.3165485932683382E-2</v>
      </c>
      <c r="T1238" s="4">
        <v>67.362270450751254</v>
      </c>
      <c r="U1238" s="4">
        <v>0</v>
      </c>
    </row>
    <row r="1239" spans="1:21" x14ac:dyDescent="0.3">
      <c r="A1239" s="1">
        <v>40765</v>
      </c>
      <c r="B1239">
        <v>1</v>
      </c>
      <c r="C1239" s="9">
        <v>4095266</v>
      </c>
      <c r="D1239" s="2">
        <v>-2.1499999999999998E-2</v>
      </c>
      <c r="P1239" s="4">
        <v>1212</v>
      </c>
      <c r="Q1239" s="4">
        <v>-3.2560050892339897E-2</v>
      </c>
      <c r="R1239" s="4">
        <v>1.0325600508923398</v>
      </c>
      <c r="T1239" s="4">
        <v>67.41791875347802</v>
      </c>
      <c r="U1239" s="4">
        <v>0</v>
      </c>
    </row>
    <row r="1240" spans="1:21" x14ac:dyDescent="0.3">
      <c r="A1240" s="1">
        <v>40766</v>
      </c>
      <c r="B1240">
        <v>1</v>
      </c>
      <c r="C1240" s="9">
        <v>4089590</v>
      </c>
      <c r="D1240" s="2">
        <v>7.4999999999999997E-2</v>
      </c>
      <c r="P1240" s="4">
        <v>1213</v>
      </c>
      <c r="Q1240" s="4">
        <v>-4.9771501253689919E-2</v>
      </c>
      <c r="R1240" s="4">
        <v>1.0497715012536899</v>
      </c>
      <c r="T1240" s="4">
        <v>67.473567056204786</v>
      </c>
      <c r="U1240" s="4">
        <v>0</v>
      </c>
    </row>
    <row r="1241" spans="1:21" x14ac:dyDescent="0.3">
      <c r="A1241" s="1">
        <v>40767</v>
      </c>
      <c r="B1241">
        <v>0</v>
      </c>
      <c r="C1241" s="9">
        <v>1892128</v>
      </c>
      <c r="D1241" s="2">
        <v>-1.4999999999999999E-2</v>
      </c>
      <c r="P1241" s="4">
        <v>1214</v>
      </c>
      <c r="Q1241" s="4">
        <v>-8.8733378548366659E-2</v>
      </c>
      <c r="R1241" s="4">
        <v>1.0887333785483666</v>
      </c>
      <c r="T1241" s="4">
        <v>67.529215358931552</v>
      </c>
      <c r="U1241" s="4">
        <v>0</v>
      </c>
    </row>
    <row r="1242" spans="1:21" x14ac:dyDescent="0.3">
      <c r="A1242" s="1">
        <v>40771</v>
      </c>
      <c r="B1242">
        <v>0</v>
      </c>
      <c r="C1242" s="9">
        <v>10950104</v>
      </c>
      <c r="D1242" s="2">
        <v>-6.3799999999999996E-2</v>
      </c>
      <c r="P1242" s="4">
        <v>1215</v>
      </c>
      <c r="Q1242" s="4">
        <v>-6.051277978765239E-2</v>
      </c>
      <c r="R1242" s="4">
        <v>1.0605127797876523</v>
      </c>
      <c r="T1242" s="4">
        <v>67.584863661658318</v>
      </c>
      <c r="U1242" s="4">
        <v>0</v>
      </c>
    </row>
    <row r="1243" spans="1:21" x14ac:dyDescent="0.3">
      <c r="A1243" s="1">
        <v>40772</v>
      </c>
      <c r="B1243">
        <v>1</v>
      </c>
      <c r="C1243" s="9">
        <v>7960675</v>
      </c>
      <c r="D1243" s="2">
        <v>7.0000000000000001E-3</v>
      </c>
      <c r="P1243" s="4">
        <v>1216</v>
      </c>
      <c r="Q1243" s="4">
        <v>-7.0889781172302518E-2</v>
      </c>
      <c r="R1243" s="4">
        <v>1.0708897811723026</v>
      </c>
      <c r="T1243" s="4">
        <v>67.640511964385084</v>
      </c>
      <c r="U1243" s="4">
        <v>0</v>
      </c>
    </row>
    <row r="1244" spans="1:21" x14ac:dyDescent="0.3">
      <c r="A1244" s="1">
        <v>40773</v>
      </c>
      <c r="B1244">
        <v>1</v>
      </c>
      <c r="C1244" s="9">
        <v>5166214</v>
      </c>
      <c r="D1244" s="2">
        <v>-4.2700000000000002E-2</v>
      </c>
      <c r="P1244" s="4">
        <v>1217</v>
      </c>
      <c r="Q1244" s="4">
        <v>-9.0812205301344817E-2</v>
      </c>
      <c r="R1244" s="4">
        <v>1.0908122053013449</v>
      </c>
      <c r="T1244" s="4">
        <v>67.69616026711185</v>
      </c>
      <c r="U1244" s="4">
        <v>0</v>
      </c>
    </row>
    <row r="1245" spans="1:21" x14ac:dyDescent="0.3">
      <c r="A1245" s="1">
        <v>40774</v>
      </c>
      <c r="B1245">
        <v>1</v>
      </c>
      <c r="C1245" s="9">
        <v>3473486</v>
      </c>
      <c r="D1245" s="2">
        <v>3.2000000000000002E-3</v>
      </c>
      <c r="P1245" s="4">
        <v>1218</v>
      </c>
      <c r="Q1245" s="4">
        <v>-8.6590795588415245E-2</v>
      </c>
      <c r="R1245" s="4">
        <v>1.0865907955884153</v>
      </c>
      <c r="T1245" s="4">
        <v>67.75180856983863</v>
      </c>
      <c r="U1245" s="4">
        <v>0</v>
      </c>
    </row>
    <row r="1246" spans="1:21" x14ac:dyDescent="0.3">
      <c r="A1246" s="1">
        <v>40777</v>
      </c>
      <c r="B1246">
        <v>1</v>
      </c>
      <c r="C1246" s="9">
        <v>2570791</v>
      </c>
      <c r="D1246" s="2">
        <v>-3.4099999999999998E-2</v>
      </c>
      <c r="P1246" s="4">
        <v>1219</v>
      </c>
      <c r="Q1246" s="4">
        <v>-5.5349640878582233E-2</v>
      </c>
      <c r="R1246" s="4">
        <v>1.0553496408785823</v>
      </c>
      <c r="T1246" s="4">
        <v>67.807456872565396</v>
      </c>
      <c r="U1246" s="4">
        <v>0</v>
      </c>
    </row>
    <row r="1247" spans="1:21" x14ac:dyDescent="0.3">
      <c r="A1247" s="1">
        <v>40778</v>
      </c>
      <c r="B1247">
        <v>0</v>
      </c>
      <c r="C1247" s="9">
        <v>10100127</v>
      </c>
      <c r="D1247" s="2">
        <v>5.4699999999999999E-2</v>
      </c>
      <c r="P1247" s="4">
        <v>1220</v>
      </c>
      <c r="Q1247" s="4">
        <v>-8.2337820434581668E-2</v>
      </c>
      <c r="R1247" s="4">
        <v>1.0823378204345817</v>
      </c>
      <c r="T1247" s="4">
        <v>67.863105175292162</v>
      </c>
      <c r="U1247" s="4">
        <v>0</v>
      </c>
    </row>
    <row r="1248" spans="1:21" x14ac:dyDescent="0.3">
      <c r="A1248" s="1">
        <v>40779</v>
      </c>
      <c r="B1248">
        <v>0</v>
      </c>
      <c r="C1248" s="9">
        <v>3122388</v>
      </c>
      <c r="D1248" s="2">
        <v>6.4399999999999999E-2</v>
      </c>
      <c r="P1248" s="4">
        <v>1221</v>
      </c>
      <c r="Q1248" s="4">
        <v>-6.8462750266611638E-2</v>
      </c>
      <c r="R1248" s="4">
        <v>1.0684627502666117</v>
      </c>
      <c r="T1248" s="4">
        <v>67.918753478018928</v>
      </c>
      <c r="U1248" s="4">
        <v>0</v>
      </c>
    </row>
    <row r="1249" spans="1:21" x14ac:dyDescent="0.3">
      <c r="A1249" s="1">
        <v>40780</v>
      </c>
      <c r="B1249">
        <v>0</v>
      </c>
      <c r="C1249" s="9">
        <v>5410260</v>
      </c>
      <c r="D1249" s="2">
        <v>-1.5900000000000001E-2</v>
      </c>
      <c r="P1249" s="4">
        <v>1222</v>
      </c>
      <c r="Q1249" s="4">
        <v>-7.3935491622168975E-2</v>
      </c>
      <c r="R1249" s="4">
        <v>1.0739354916221691</v>
      </c>
      <c r="T1249" s="4">
        <v>67.974401780745694</v>
      </c>
      <c r="U1249" s="4">
        <v>0</v>
      </c>
    </row>
    <row r="1250" spans="1:21" x14ac:dyDescent="0.3">
      <c r="A1250" s="1">
        <v>40781</v>
      </c>
      <c r="B1250">
        <v>1</v>
      </c>
      <c r="C1250" s="9">
        <v>3819255</v>
      </c>
      <c r="D1250" s="2">
        <v>2.4899999999999999E-2</v>
      </c>
      <c r="P1250" s="4">
        <v>1223</v>
      </c>
      <c r="Q1250" s="4">
        <v>-5.1356368141812291E-2</v>
      </c>
      <c r="R1250" s="4">
        <v>1.0513563681418123</v>
      </c>
      <c r="T1250" s="4">
        <v>68.03005008347246</v>
      </c>
      <c r="U1250" s="4">
        <v>0</v>
      </c>
    </row>
    <row r="1251" spans="1:21" x14ac:dyDescent="0.3">
      <c r="A1251" s="1">
        <v>40784</v>
      </c>
      <c r="B1251">
        <v>0</v>
      </c>
      <c r="C1251" s="9">
        <v>2375445</v>
      </c>
      <c r="D1251" s="2">
        <v>1.9699999999999999E-2</v>
      </c>
      <c r="P1251" s="4">
        <v>1224</v>
      </c>
      <c r="Q1251" s="4">
        <v>-6.4016345066795557E-2</v>
      </c>
      <c r="R1251" s="4">
        <v>1.0640163450667957</v>
      </c>
      <c r="T1251" s="4">
        <v>68.085698386199226</v>
      </c>
      <c r="U1251" s="4">
        <v>0</v>
      </c>
    </row>
    <row r="1252" spans="1:21" x14ac:dyDescent="0.3">
      <c r="A1252" s="1">
        <v>40785</v>
      </c>
      <c r="B1252">
        <v>1</v>
      </c>
      <c r="C1252" s="9">
        <v>4521644</v>
      </c>
      <c r="D1252" s="2">
        <v>0</v>
      </c>
      <c r="P1252" s="4">
        <v>1225</v>
      </c>
      <c r="Q1252" s="4">
        <v>-3.3692845862017616E-2</v>
      </c>
      <c r="R1252" s="4">
        <v>1.0336928458620176</v>
      </c>
      <c r="T1252" s="4">
        <v>68.141346688925992</v>
      </c>
      <c r="U1252" s="4">
        <v>0</v>
      </c>
    </row>
    <row r="1253" spans="1:21" x14ac:dyDescent="0.3">
      <c r="A1253" s="1">
        <v>40786</v>
      </c>
      <c r="B1253">
        <v>0</v>
      </c>
      <c r="C1253" s="9">
        <v>3047275</v>
      </c>
      <c r="D1253" s="2">
        <v>-6.8999999999999999E-3</v>
      </c>
      <c r="P1253" s="4">
        <v>1226</v>
      </c>
      <c r="Q1253" s="4">
        <v>-5.249807863548004E-2</v>
      </c>
      <c r="R1253" s="4">
        <v>1.0524980786354801</v>
      </c>
      <c r="T1253" s="4">
        <v>68.196994991652758</v>
      </c>
      <c r="U1253" s="4">
        <v>0</v>
      </c>
    </row>
    <row r="1254" spans="1:21" x14ac:dyDescent="0.3">
      <c r="A1254" s="1">
        <v>40787</v>
      </c>
      <c r="B1254">
        <v>1</v>
      </c>
      <c r="C1254" s="9">
        <v>3695646</v>
      </c>
      <c r="D1254" s="2">
        <v>-1.3599999999999999E-2</v>
      </c>
      <c r="P1254" s="4">
        <v>1227</v>
      </c>
      <c r="Q1254" s="4">
        <v>-2.8658050431996332E-2</v>
      </c>
      <c r="R1254" s="4">
        <v>1.0286580504319964</v>
      </c>
      <c r="T1254" s="4">
        <v>68.252643294379524</v>
      </c>
      <c r="U1254" s="4">
        <v>0</v>
      </c>
    </row>
    <row r="1255" spans="1:21" x14ac:dyDescent="0.3">
      <c r="A1255" s="1">
        <v>40788</v>
      </c>
      <c r="B1255">
        <v>1</v>
      </c>
      <c r="C1255" s="9">
        <v>2134688</v>
      </c>
      <c r="D1255" s="2">
        <v>-1.7100000000000001E-2</v>
      </c>
      <c r="P1255" s="4">
        <v>1228</v>
      </c>
      <c r="Q1255" s="4">
        <v>-5.4168475803232294E-2</v>
      </c>
      <c r="R1255" s="4">
        <v>1.0541684758032324</v>
      </c>
      <c r="T1255" s="4">
        <v>68.30829159710629</v>
      </c>
      <c r="U1255" s="4">
        <v>0</v>
      </c>
    </row>
    <row r="1256" spans="1:21" x14ac:dyDescent="0.3">
      <c r="A1256" s="1">
        <v>40792</v>
      </c>
      <c r="B1256">
        <v>1</v>
      </c>
      <c r="C1256" s="9">
        <v>3442242</v>
      </c>
      <c r="D1256" s="2">
        <v>5.5999999999999999E-3</v>
      </c>
      <c r="P1256" s="4">
        <v>1229</v>
      </c>
      <c r="Q1256" s="4">
        <v>-7.8229648336167593E-2</v>
      </c>
      <c r="R1256" s="4">
        <v>1.0782296483361675</v>
      </c>
      <c r="T1256" s="4">
        <v>68.363939899833056</v>
      </c>
      <c r="U1256" s="4">
        <v>0</v>
      </c>
    </row>
    <row r="1257" spans="1:21" x14ac:dyDescent="0.3">
      <c r="A1257" s="1">
        <v>40793</v>
      </c>
      <c r="B1257">
        <v>0</v>
      </c>
      <c r="C1257" s="9">
        <v>5444867</v>
      </c>
      <c r="D1257" s="2">
        <v>5.0099999999999999E-2</v>
      </c>
      <c r="P1257" s="4">
        <v>1230</v>
      </c>
      <c r="Q1257" s="4">
        <v>-3.3524382525432564E-2</v>
      </c>
      <c r="R1257" s="4">
        <v>1.0335243825254326</v>
      </c>
      <c r="T1257" s="4">
        <v>68.419588202559822</v>
      </c>
      <c r="U1257" s="4">
        <v>0</v>
      </c>
    </row>
    <row r="1258" spans="1:21" x14ac:dyDescent="0.3">
      <c r="A1258" s="1">
        <v>40794</v>
      </c>
      <c r="B1258">
        <v>0</v>
      </c>
      <c r="C1258" s="9">
        <v>3997714</v>
      </c>
      <c r="D1258" s="2">
        <v>-1.41E-2</v>
      </c>
      <c r="P1258" s="4">
        <v>1231</v>
      </c>
      <c r="Q1258" s="4">
        <v>-4.8836455130376336E-2</v>
      </c>
      <c r="R1258" s="4">
        <v>1.0488364551303764</v>
      </c>
      <c r="T1258" s="4">
        <v>68.475236505286588</v>
      </c>
      <c r="U1258" s="4">
        <v>0</v>
      </c>
    </row>
    <row r="1259" spans="1:21" x14ac:dyDescent="0.3">
      <c r="A1259" s="1">
        <v>40795</v>
      </c>
      <c r="B1259">
        <v>1</v>
      </c>
      <c r="C1259" s="9">
        <v>9612543</v>
      </c>
      <c r="D1259" s="2">
        <v>-7.0000000000000001E-3</v>
      </c>
      <c r="P1259" s="4">
        <v>1232</v>
      </c>
      <c r="Q1259" s="4">
        <v>-5.5450007397877171E-2</v>
      </c>
      <c r="R1259" s="4">
        <v>1.0554500073978772</v>
      </c>
      <c r="T1259" s="4">
        <v>68.530884808013354</v>
      </c>
      <c r="U1259" s="4">
        <v>0</v>
      </c>
    </row>
    <row r="1260" spans="1:21" x14ac:dyDescent="0.3">
      <c r="A1260" s="1">
        <v>40798</v>
      </c>
      <c r="B1260">
        <v>0</v>
      </c>
      <c r="C1260" s="9">
        <v>5006282</v>
      </c>
      <c r="D1260" s="2">
        <v>3.9199999999999999E-2</v>
      </c>
      <c r="P1260" s="4">
        <v>1233</v>
      </c>
      <c r="Q1260" s="4">
        <v>-8.2603564192242712E-2</v>
      </c>
      <c r="R1260" s="4">
        <v>1.0826035641922427</v>
      </c>
      <c r="T1260" s="4">
        <v>68.58653311074012</v>
      </c>
      <c r="U1260" s="4">
        <v>0</v>
      </c>
    </row>
    <row r="1261" spans="1:21" x14ac:dyDescent="0.3">
      <c r="A1261" s="1">
        <v>40799</v>
      </c>
      <c r="B1261">
        <v>1</v>
      </c>
      <c r="C1261" s="9">
        <v>3723953</v>
      </c>
      <c r="D1261" s="2">
        <v>3.4200000000000001E-2</v>
      </c>
      <c r="P1261" s="4">
        <v>1234</v>
      </c>
      <c r="Q1261" s="4">
        <v>-0.11890466998961512</v>
      </c>
      <c r="R1261" s="4">
        <v>1.118904669989615</v>
      </c>
      <c r="T1261" s="4">
        <v>68.642181413466886</v>
      </c>
      <c r="U1261" s="4">
        <v>0</v>
      </c>
    </row>
    <row r="1262" spans="1:21" x14ac:dyDescent="0.3">
      <c r="A1262" s="1">
        <v>40800</v>
      </c>
      <c r="B1262">
        <v>1</v>
      </c>
      <c r="C1262" s="9">
        <v>4693048</v>
      </c>
      <c r="D1262" s="2">
        <v>2.5600000000000001E-2</v>
      </c>
      <c r="P1262" s="4">
        <v>1235</v>
      </c>
      <c r="Q1262" s="4">
        <v>-0.1630678690842827</v>
      </c>
      <c r="R1262" s="4">
        <v>1.1630678690842826</v>
      </c>
      <c r="T1262" s="4">
        <v>68.697829716193652</v>
      </c>
      <c r="U1262" s="4">
        <v>0</v>
      </c>
    </row>
    <row r="1263" spans="1:21" x14ac:dyDescent="0.3">
      <c r="A1263" s="1">
        <v>40801</v>
      </c>
      <c r="B1263">
        <v>1</v>
      </c>
      <c r="C1263" s="9">
        <v>4227113</v>
      </c>
      <c r="D1263" s="2">
        <v>7.4999999999999997E-3</v>
      </c>
      <c r="P1263" s="4">
        <v>1236</v>
      </c>
      <c r="Q1263" s="4">
        <v>-0.27421490005151539</v>
      </c>
      <c r="R1263" s="4">
        <v>1.2742149000515153</v>
      </c>
      <c r="T1263" s="4">
        <v>68.753478018920433</v>
      </c>
      <c r="U1263" s="4">
        <v>0</v>
      </c>
    </row>
    <row r="1264" spans="1:21" x14ac:dyDescent="0.3">
      <c r="A1264" s="1">
        <v>40802</v>
      </c>
      <c r="B1264">
        <v>0</v>
      </c>
      <c r="C1264" s="9">
        <v>2688026</v>
      </c>
      <c r="D1264" s="2">
        <v>-1.8100000000000002E-2</v>
      </c>
      <c r="P1264" s="4">
        <v>1237</v>
      </c>
      <c r="Q1264" s="4">
        <v>-0.21868445359361671</v>
      </c>
      <c r="R1264" s="4">
        <v>1.2186844535936168</v>
      </c>
      <c r="T1264" s="4">
        <v>68.809126321647199</v>
      </c>
      <c r="U1264" s="4">
        <v>0</v>
      </c>
    </row>
    <row r="1265" spans="1:21" x14ac:dyDescent="0.3">
      <c r="A1265" s="1">
        <v>40805</v>
      </c>
      <c r="B1265">
        <v>0</v>
      </c>
      <c r="C1265" s="9">
        <v>4519636</v>
      </c>
      <c r="D1265" s="2">
        <v>4.0000000000000002E-4</v>
      </c>
      <c r="P1265" s="4">
        <v>1238</v>
      </c>
      <c r="Q1265" s="4">
        <v>-9.1356841063514937E-2</v>
      </c>
      <c r="R1265" s="4">
        <v>1.091356841063515</v>
      </c>
      <c r="T1265" s="4">
        <v>68.864774624373965</v>
      </c>
      <c r="U1265" s="4">
        <v>0</v>
      </c>
    </row>
    <row r="1266" spans="1:21" x14ac:dyDescent="0.3">
      <c r="A1266" s="1">
        <v>40806</v>
      </c>
      <c r="B1266">
        <v>0</v>
      </c>
      <c r="C1266" s="9">
        <v>2466210</v>
      </c>
      <c r="D1266" s="2">
        <v>-2.3E-3</v>
      </c>
      <c r="P1266" s="4">
        <v>1239</v>
      </c>
      <c r="Q1266" s="4">
        <v>-0.13689764900479168</v>
      </c>
      <c r="R1266" s="4">
        <v>1.1368976490047917</v>
      </c>
      <c r="T1266" s="4">
        <v>68.920422927100731</v>
      </c>
      <c r="U1266" s="4">
        <v>0</v>
      </c>
    </row>
    <row r="1267" spans="1:21" x14ac:dyDescent="0.3">
      <c r="A1267" s="1">
        <v>40807</v>
      </c>
      <c r="B1267">
        <v>0</v>
      </c>
      <c r="C1267" s="9">
        <v>4296035</v>
      </c>
      <c r="D1267" s="2">
        <v>-2.58E-2</v>
      </c>
      <c r="P1267" s="4">
        <v>1240</v>
      </c>
      <c r="Q1267" s="4">
        <v>-3.0653993151598745E-2</v>
      </c>
      <c r="R1267" s="4">
        <v>3.0653993151598745E-2</v>
      </c>
      <c r="T1267" s="4">
        <v>68.976071229827497</v>
      </c>
      <c r="U1267" s="4">
        <v>0</v>
      </c>
    </row>
    <row r="1268" spans="1:21" x14ac:dyDescent="0.3">
      <c r="A1268" s="1">
        <v>40808</v>
      </c>
      <c r="B1268">
        <v>0</v>
      </c>
      <c r="C1268" s="9">
        <v>6258797</v>
      </c>
      <c r="D1268" s="2">
        <v>-8.0000000000000004E-4</v>
      </c>
      <c r="P1268" s="4">
        <v>1241</v>
      </c>
      <c r="Q1268" s="4">
        <v>-0.2697717500198254</v>
      </c>
      <c r="R1268" s="4">
        <v>0.2697717500198254</v>
      </c>
      <c r="T1268" s="4">
        <v>69.031719532554263</v>
      </c>
      <c r="U1268" s="4">
        <v>0</v>
      </c>
    </row>
    <row r="1269" spans="1:21" x14ac:dyDescent="0.3">
      <c r="A1269" s="1">
        <v>40809</v>
      </c>
      <c r="B1269">
        <v>1</v>
      </c>
      <c r="C1269" s="9">
        <v>2489428</v>
      </c>
      <c r="D1269" s="2">
        <v>2.4E-2</v>
      </c>
      <c r="P1269" s="4">
        <v>1242</v>
      </c>
      <c r="Q1269" s="4">
        <v>-0.21675986710176001</v>
      </c>
      <c r="R1269" s="4">
        <v>1.2167598671017601</v>
      </c>
      <c r="T1269" s="4">
        <v>69.087367835281029</v>
      </c>
      <c r="U1269" s="4">
        <v>0</v>
      </c>
    </row>
    <row r="1270" spans="1:21" x14ac:dyDescent="0.3">
      <c r="A1270" s="1">
        <v>40812</v>
      </c>
      <c r="B1270">
        <v>1</v>
      </c>
      <c r="C1270" s="9">
        <v>3416040</v>
      </c>
      <c r="D1270" s="2">
        <v>1.8100000000000002E-2</v>
      </c>
      <c r="P1270" s="4">
        <v>1243</v>
      </c>
      <c r="Q1270" s="4">
        <v>-0.11232015117169777</v>
      </c>
      <c r="R1270" s="4">
        <v>1.1123201511716978</v>
      </c>
      <c r="T1270" s="4">
        <v>69.143016138007795</v>
      </c>
      <c r="U1270" s="4">
        <v>0</v>
      </c>
    </row>
    <row r="1271" spans="1:21" x14ac:dyDescent="0.3">
      <c r="A1271" s="1">
        <v>40813</v>
      </c>
      <c r="B1271">
        <v>1</v>
      </c>
      <c r="C1271" s="9">
        <v>3404914</v>
      </c>
      <c r="D1271" s="2">
        <v>-9.7000000000000003E-3</v>
      </c>
      <c r="P1271" s="4">
        <v>1244</v>
      </c>
      <c r="Q1271" s="4">
        <v>-8.5054763167415171E-2</v>
      </c>
      <c r="R1271" s="4">
        <v>1.0850547631674152</v>
      </c>
      <c r="T1271" s="4">
        <v>69.198664440734561</v>
      </c>
      <c r="U1271" s="4">
        <v>0</v>
      </c>
    </row>
    <row r="1272" spans="1:21" x14ac:dyDescent="0.3">
      <c r="A1272" s="1">
        <v>40814</v>
      </c>
      <c r="B1272">
        <v>1</v>
      </c>
      <c r="C1272" s="9">
        <v>3325863</v>
      </c>
      <c r="D1272" s="2">
        <v>-4.4200000000000003E-2</v>
      </c>
      <c r="P1272" s="4">
        <v>1245</v>
      </c>
      <c r="Q1272" s="4">
        <v>-4.1255167449814958E-2</v>
      </c>
      <c r="R1272" s="4">
        <v>1.0412551674498149</v>
      </c>
      <c r="T1272" s="4">
        <v>69.254312743461327</v>
      </c>
      <c r="U1272" s="4">
        <v>0</v>
      </c>
    </row>
    <row r="1273" spans="1:21" x14ac:dyDescent="0.3">
      <c r="A1273" s="1">
        <v>40815</v>
      </c>
      <c r="B1273">
        <v>1</v>
      </c>
      <c r="C1273" s="9">
        <v>3321262</v>
      </c>
      <c r="D1273" s="2">
        <v>4.4999999999999997E-3</v>
      </c>
      <c r="P1273" s="4">
        <v>1246</v>
      </c>
      <c r="Q1273" s="4">
        <v>-0.30128964148608889</v>
      </c>
      <c r="R1273" s="4">
        <v>0.30128964148608889</v>
      </c>
      <c r="T1273" s="4">
        <v>69.309961046188093</v>
      </c>
      <c r="U1273" s="4">
        <v>0</v>
      </c>
    </row>
    <row r="1274" spans="1:21" x14ac:dyDescent="0.3">
      <c r="A1274" s="1">
        <v>40816</v>
      </c>
      <c r="B1274">
        <v>0</v>
      </c>
      <c r="C1274" s="9">
        <v>3138921</v>
      </c>
      <c r="D1274" s="2">
        <v>-1.9400000000000001E-2</v>
      </c>
      <c r="P1274" s="4">
        <v>1247</v>
      </c>
      <c r="Q1274" s="4">
        <v>-0.10387643371066489</v>
      </c>
      <c r="R1274" s="4">
        <v>0.10387643371066489</v>
      </c>
      <c r="T1274" s="4">
        <v>69.365609348914859</v>
      </c>
      <c r="U1274" s="4">
        <v>0</v>
      </c>
    </row>
    <row r="1275" spans="1:21" x14ac:dyDescent="0.3">
      <c r="A1275" s="1">
        <v>40819</v>
      </c>
      <c r="B1275">
        <v>0</v>
      </c>
      <c r="C1275" s="9">
        <v>3509698</v>
      </c>
      <c r="D1275" s="2">
        <v>-5.5800000000000002E-2</v>
      </c>
      <c r="P1275" s="4">
        <v>1248</v>
      </c>
      <c r="Q1275" s="4">
        <v>-0.1320785859385338</v>
      </c>
      <c r="R1275" s="4">
        <v>0.1320785859385338</v>
      </c>
      <c r="T1275" s="4">
        <v>69.421257651641625</v>
      </c>
      <c r="U1275" s="4">
        <v>0</v>
      </c>
    </row>
    <row r="1276" spans="1:21" x14ac:dyDescent="0.3">
      <c r="A1276" s="1">
        <v>40820</v>
      </c>
      <c r="B1276">
        <v>0</v>
      </c>
      <c r="C1276" s="9">
        <v>5929553</v>
      </c>
      <c r="D1276" s="2">
        <v>6.9599999999999995E-2</v>
      </c>
      <c r="P1276" s="4">
        <v>1249</v>
      </c>
      <c r="Q1276" s="4">
        <v>-0.10534260161067105</v>
      </c>
      <c r="R1276" s="4">
        <v>1.1053426016106711</v>
      </c>
      <c r="T1276" s="4">
        <v>69.476905954368391</v>
      </c>
      <c r="U1276" s="4">
        <v>0</v>
      </c>
    </row>
    <row r="1277" spans="1:21" x14ac:dyDescent="0.3">
      <c r="A1277" s="1">
        <v>40821</v>
      </c>
      <c r="B1277">
        <v>0</v>
      </c>
      <c r="C1277" s="9">
        <v>5382002</v>
      </c>
      <c r="D1277" s="2">
        <v>3.1899999999999998E-2</v>
      </c>
      <c r="P1277" s="4">
        <v>1250</v>
      </c>
      <c r="Q1277" s="4">
        <v>-6.1081050547808616E-2</v>
      </c>
      <c r="R1277" s="4">
        <v>6.1081050547808616E-2</v>
      </c>
      <c r="T1277" s="4">
        <v>69.532554257095157</v>
      </c>
      <c r="U1277" s="4">
        <v>0</v>
      </c>
    </row>
    <row r="1278" spans="1:21" x14ac:dyDescent="0.3">
      <c r="A1278" s="1">
        <v>40822</v>
      </c>
      <c r="B1278">
        <v>0</v>
      </c>
      <c r="C1278" s="9">
        <v>3876941</v>
      </c>
      <c r="D1278" s="2">
        <v>3.5099999999999999E-2</v>
      </c>
      <c r="P1278" s="4">
        <v>1251</v>
      </c>
      <c r="Q1278" s="4">
        <v>-0.11388360586486365</v>
      </c>
      <c r="R1278" s="4">
        <v>1.1138836058648636</v>
      </c>
      <c r="T1278" s="4">
        <v>69.588202559821923</v>
      </c>
      <c r="U1278" s="4">
        <v>0</v>
      </c>
    </row>
    <row r="1279" spans="1:21" x14ac:dyDescent="0.3">
      <c r="A1279" s="1">
        <v>40823</v>
      </c>
      <c r="B1279">
        <v>0</v>
      </c>
      <c r="C1279" s="9">
        <v>3151798</v>
      </c>
      <c r="D1279" s="2">
        <v>-1.14E-2</v>
      </c>
      <c r="P1279" s="4">
        <v>1252</v>
      </c>
      <c r="Q1279" s="4">
        <v>-6.7932195527285646E-2</v>
      </c>
      <c r="R1279" s="4">
        <v>6.7932195527285646E-2</v>
      </c>
      <c r="T1279" s="4">
        <v>69.643850862548689</v>
      </c>
      <c r="U1279" s="4">
        <v>0</v>
      </c>
    </row>
    <row r="1280" spans="1:21" x14ac:dyDescent="0.3">
      <c r="A1280" s="1">
        <v>40826</v>
      </c>
      <c r="B1280">
        <v>0</v>
      </c>
      <c r="C1280" s="9">
        <v>2399597</v>
      </c>
      <c r="D1280" s="2">
        <v>3.4799999999999998E-2</v>
      </c>
      <c r="P1280" s="4">
        <v>1253</v>
      </c>
      <c r="Q1280" s="4">
        <v>-8.3529399112338143E-2</v>
      </c>
      <c r="R1280" s="4">
        <v>1.0835293991123383</v>
      </c>
      <c r="T1280" s="4">
        <v>69.699499165275469</v>
      </c>
      <c r="U1280" s="4">
        <v>0</v>
      </c>
    </row>
    <row r="1281" spans="1:21" x14ac:dyDescent="0.3">
      <c r="A1281" s="1">
        <v>40827</v>
      </c>
      <c r="B1281">
        <v>0</v>
      </c>
      <c r="C1281" s="9">
        <v>3461501</v>
      </c>
      <c r="D1281" s="2">
        <v>2.92E-2</v>
      </c>
      <c r="P1281" s="4">
        <v>1254</v>
      </c>
      <c r="Q1281" s="4">
        <v>-3.6681550341232723E-2</v>
      </c>
      <c r="R1281" s="4">
        <v>1.0366815503412328</v>
      </c>
      <c r="T1281" s="4">
        <v>69.755147468002235</v>
      </c>
      <c r="U1281" s="4">
        <v>0</v>
      </c>
    </row>
    <row r="1282" spans="1:21" x14ac:dyDescent="0.3">
      <c r="A1282" s="1">
        <v>40828</v>
      </c>
      <c r="B1282">
        <v>0</v>
      </c>
      <c r="C1282" s="9">
        <v>5730754</v>
      </c>
      <c r="D1282" s="2">
        <v>4.0599999999999997E-2</v>
      </c>
      <c r="P1282" s="4">
        <v>1255</v>
      </c>
      <c r="Q1282" s="4">
        <v>-8.528694893517394E-2</v>
      </c>
      <c r="R1282" s="4">
        <v>1.085286948935174</v>
      </c>
      <c r="T1282" s="4">
        <v>69.810795770729001</v>
      </c>
      <c r="U1282" s="4">
        <v>0</v>
      </c>
    </row>
    <row r="1283" spans="1:21" x14ac:dyDescent="0.3">
      <c r="A1283" s="1">
        <v>40829</v>
      </c>
      <c r="B1283">
        <v>0</v>
      </c>
      <c r="C1283" s="9">
        <v>6356315</v>
      </c>
      <c r="D1283" s="2">
        <v>-4.1000000000000003E-3</v>
      </c>
      <c r="P1283" s="4">
        <v>1256</v>
      </c>
      <c r="Q1283" s="4">
        <v>-0.16433993471680186</v>
      </c>
      <c r="R1283" s="4">
        <v>0.16433993471680186</v>
      </c>
      <c r="T1283" s="4">
        <v>69.866444073455767</v>
      </c>
      <c r="U1283" s="4">
        <v>0</v>
      </c>
    </row>
    <row r="1284" spans="1:21" x14ac:dyDescent="0.3">
      <c r="A1284" s="1">
        <v>40830</v>
      </c>
      <c r="B1284">
        <v>0</v>
      </c>
      <c r="C1284" s="9">
        <v>2810702</v>
      </c>
      <c r="D1284" s="2">
        <v>1.21E-2</v>
      </c>
      <c r="P1284" s="4">
        <v>1257</v>
      </c>
      <c r="Q1284" s="4">
        <v>-9.2037534006873284E-2</v>
      </c>
      <c r="R1284" s="4">
        <v>9.2037534006873284E-2</v>
      </c>
      <c r="T1284" s="4">
        <v>69.922092376182533</v>
      </c>
      <c r="U1284" s="4">
        <v>0</v>
      </c>
    </row>
    <row r="1285" spans="1:21" x14ac:dyDescent="0.3">
      <c r="A1285" s="1">
        <v>40833</v>
      </c>
      <c r="B1285">
        <v>0</v>
      </c>
      <c r="C1285" s="9">
        <v>2860810</v>
      </c>
      <c r="D1285" s="2">
        <v>-1.5699999999999999E-2</v>
      </c>
      <c r="P1285" s="4">
        <v>1258</v>
      </c>
      <c r="Q1285" s="4">
        <v>-0.25795108956658147</v>
      </c>
      <c r="R1285" s="4">
        <v>1.2579510895665815</v>
      </c>
      <c r="T1285" s="4">
        <v>69.977740678909299</v>
      </c>
      <c r="U1285" s="4">
        <v>0</v>
      </c>
    </row>
    <row r="1286" spans="1:21" x14ac:dyDescent="0.3">
      <c r="A1286" s="1">
        <v>40834</v>
      </c>
      <c r="B1286">
        <v>0</v>
      </c>
      <c r="C1286" s="9">
        <v>2390425</v>
      </c>
      <c r="D1286" s="2">
        <v>7.4000000000000003E-3</v>
      </c>
      <c r="P1286" s="4">
        <v>1259</v>
      </c>
      <c r="Q1286" s="4">
        <v>-0.14648023385234923</v>
      </c>
      <c r="R1286" s="4">
        <v>0.14648023385234923</v>
      </c>
      <c r="T1286" s="4">
        <v>70.033388981636065</v>
      </c>
      <c r="U1286" s="4">
        <v>0</v>
      </c>
    </row>
    <row r="1287" spans="1:21" x14ac:dyDescent="0.3">
      <c r="A1287" s="1">
        <v>40835</v>
      </c>
      <c r="B1287">
        <v>0</v>
      </c>
      <c r="C1287" s="9">
        <v>1993610</v>
      </c>
      <c r="D1287" s="2">
        <v>-2.0299999999999999E-2</v>
      </c>
      <c r="P1287" s="4">
        <v>1260</v>
      </c>
      <c r="Q1287" s="4">
        <v>-0.10698832639764094</v>
      </c>
      <c r="R1287" s="4">
        <v>1.106988326397641</v>
      </c>
      <c r="T1287" s="4">
        <v>70.089037284362831</v>
      </c>
      <c r="U1287" s="4">
        <v>0</v>
      </c>
    </row>
    <row r="1288" spans="1:21" x14ac:dyDescent="0.3">
      <c r="A1288" s="1">
        <v>40836</v>
      </c>
      <c r="B1288">
        <v>0</v>
      </c>
      <c r="C1288" s="9">
        <v>2561191</v>
      </c>
      <c r="D1288" s="2">
        <v>7.4999999999999997E-3</v>
      </c>
      <c r="P1288" s="4">
        <v>1261</v>
      </c>
      <c r="Q1288" s="4">
        <v>-0.13097068144396296</v>
      </c>
      <c r="R1288" s="4">
        <v>1.1309706814439631</v>
      </c>
      <c r="T1288" s="4">
        <v>70.144685587089597</v>
      </c>
      <c r="U1288" s="4">
        <v>0</v>
      </c>
    </row>
    <row r="1289" spans="1:21" x14ac:dyDescent="0.3">
      <c r="A1289" s="1">
        <v>40837</v>
      </c>
      <c r="B1289">
        <v>0</v>
      </c>
      <c r="C1289" s="9">
        <v>2777652</v>
      </c>
      <c r="D1289" s="2">
        <v>-2.4400000000000002E-2</v>
      </c>
      <c r="P1289" s="4">
        <v>1262</v>
      </c>
      <c r="Q1289" s="4">
        <v>-0.10890906713325769</v>
      </c>
      <c r="R1289" s="4">
        <v>1.1089090671332578</v>
      </c>
      <c r="T1289" s="4">
        <v>70.200333889816363</v>
      </c>
      <c r="U1289" s="4">
        <v>0</v>
      </c>
    </row>
    <row r="1290" spans="1:21" x14ac:dyDescent="0.3">
      <c r="A1290" s="1">
        <v>40840</v>
      </c>
      <c r="B1290">
        <v>0</v>
      </c>
      <c r="C1290" s="9">
        <v>2543594</v>
      </c>
      <c r="D1290" s="2">
        <v>4.1300000000000003E-2</v>
      </c>
      <c r="P1290" s="4">
        <v>1263</v>
      </c>
      <c r="Q1290" s="4">
        <v>-5.2227204503282408E-2</v>
      </c>
      <c r="R1290" s="4">
        <v>5.2227204503282408E-2</v>
      </c>
      <c r="T1290" s="4">
        <v>70.255982192543129</v>
      </c>
      <c r="U1290" s="4">
        <v>0</v>
      </c>
    </row>
    <row r="1291" spans="1:21" x14ac:dyDescent="0.3">
      <c r="A1291" s="1">
        <v>40841</v>
      </c>
      <c r="B1291">
        <v>0</v>
      </c>
      <c r="C1291" s="9">
        <v>2779006</v>
      </c>
      <c r="D1291" s="2">
        <v>-4.8099999999999997E-2</v>
      </c>
      <c r="P1291" s="4">
        <v>1264</v>
      </c>
      <c r="Q1291" s="4">
        <v>-0.11401492504477524</v>
      </c>
      <c r="R1291" s="4">
        <v>0.11401492504477524</v>
      </c>
      <c r="T1291" s="4">
        <v>70.311630495269895</v>
      </c>
      <c r="U1291" s="4">
        <v>0</v>
      </c>
    </row>
    <row r="1292" spans="1:21" x14ac:dyDescent="0.3">
      <c r="A1292" s="1">
        <v>40842</v>
      </c>
      <c r="B1292">
        <v>0</v>
      </c>
      <c r="C1292" s="9">
        <v>2015119</v>
      </c>
      <c r="D1292" s="2">
        <v>-1.21E-2</v>
      </c>
      <c r="P1292" s="4">
        <v>1265</v>
      </c>
      <c r="Q1292" s="4">
        <v>-5.3288899163406414E-2</v>
      </c>
      <c r="R1292" s="4">
        <v>5.3288899163406414E-2</v>
      </c>
      <c r="T1292" s="4">
        <v>70.367278797996661</v>
      </c>
      <c r="U1292" s="4">
        <v>0</v>
      </c>
    </row>
    <row r="1293" spans="1:21" x14ac:dyDescent="0.3">
      <c r="A1293" s="1">
        <v>40843</v>
      </c>
      <c r="B1293">
        <v>0</v>
      </c>
      <c r="C1293" s="9">
        <v>4241851</v>
      </c>
      <c r="D1293" s="2">
        <v>-1.26E-2</v>
      </c>
      <c r="P1293" s="4">
        <v>1266</v>
      </c>
      <c r="Q1293" s="4">
        <v>-9.5132555444180922E-2</v>
      </c>
      <c r="R1293" s="4">
        <v>9.5132555444180922E-2</v>
      </c>
      <c r="T1293" s="4">
        <v>70.422927100723427</v>
      </c>
      <c r="U1293" s="4">
        <v>0</v>
      </c>
    </row>
    <row r="1294" spans="1:21" x14ac:dyDescent="0.3">
      <c r="A1294" s="1">
        <v>40844</v>
      </c>
      <c r="B1294">
        <v>-1</v>
      </c>
      <c r="C1294" s="9">
        <v>3148770</v>
      </c>
      <c r="D1294" s="2">
        <v>1.78E-2</v>
      </c>
      <c r="P1294" s="4">
        <v>1267</v>
      </c>
      <c r="Q1294" s="4">
        <v>-0.16379574517281437</v>
      </c>
      <c r="R1294" s="4">
        <v>0.16379574517281437</v>
      </c>
      <c r="T1294" s="4">
        <v>70.478575403450193</v>
      </c>
      <c r="U1294" s="4">
        <v>0</v>
      </c>
    </row>
    <row r="1295" spans="1:21" x14ac:dyDescent="0.3">
      <c r="A1295" s="1">
        <v>40847</v>
      </c>
      <c r="B1295">
        <v>-1</v>
      </c>
      <c r="C1295" s="9">
        <v>2328461</v>
      </c>
      <c r="D1295" s="2">
        <v>-3.3799999999999997E-2</v>
      </c>
      <c r="P1295" s="4">
        <v>1268</v>
      </c>
      <c r="Q1295" s="4">
        <v>-6.6417490382583863E-2</v>
      </c>
      <c r="R1295" s="4">
        <v>1.0664174903825838</v>
      </c>
      <c r="T1295" s="4">
        <v>70.534223706176959</v>
      </c>
      <c r="U1295" s="4">
        <v>0</v>
      </c>
    </row>
    <row r="1296" spans="1:21" x14ac:dyDescent="0.3">
      <c r="A1296" s="1">
        <v>40848</v>
      </c>
      <c r="B1296">
        <v>-1</v>
      </c>
      <c r="C1296" s="9">
        <v>3785051</v>
      </c>
      <c r="D1296" s="2">
        <v>-2.4799999999999999E-2</v>
      </c>
      <c r="P1296" s="4">
        <v>1269</v>
      </c>
      <c r="Q1296" s="4">
        <v>-9.0448747639793728E-2</v>
      </c>
      <c r="R1296" s="4">
        <v>1.0904487476397937</v>
      </c>
      <c r="T1296" s="4">
        <v>70.589872008903725</v>
      </c>
      <c r="U1296" s="4">
        <v>0</v>
      </c>
    </row>
    <row r="1297" spans="1:21" x14ac:dyDescent="0.3">
      <c r="A1297" s="1">
        <v>40849</v>
      </c>
      <c r="B1297">
        <v>-1</v>
      </c>
      <c r="C1297" s="9">
        <v>3043364</v>
      </c>
      <c r="D1297" s="2">
        <v>2E-3</v>
      </c>
      <c r="P1297" s="4">
        <v>1270</v>
      </c>
      <c r="Q1297" s="4">
        <v>-7.6959780610764666E-2</v>
      </c>
      <c r="R1297" s="4">
        <v>1.0769597806107647</v>
      </c>
      <c r="T1297" s="4">
        <v>70.645520311630492</v>
      </c>
      <c r="U1297" s="4">
        <v>0</v>
      </c>
    </row>
    <row r="1298" spans="1:21" x14ac:dyDescent="0.3">
      <c r="A1298" s="1">
        <v>40850</v>
      </c>
      <c r="B1298">
        <v>-1</v>
      </c>
      <c r="C1298" s="9">
        <v>4047674</v>
      </c>
      <c r="D1298" s="2">
        <v>3.1199999999999999E-2</v>
      </c>
      <c r="P1298" s="4">
        <v>1271</v>
      </c>
      <c r="Q1298" s="4">
        <v>-5.8331057224027767E-2</v>
      </c>
      <c r="R1298" s="4">
        <v>1.0583310572240279</v>
      </c>
      <c r="T1298" s="4">
        <v>70.701168614357272</v>
      </c>
      <c r="U1298" s="4">
        <v>0</v>
      </c>
    </row>
    <row r="1299" spans="1:21" x14ac:dyDescent="0.3">
      <c r="A1299" s="1">
        <v>40851</v>
      </c>
      <c r="B1299">
        <v>0</v>
      </c>
      <c r="C1299" s="9">
        <v>2124543</v>
      </c>
      <c r="D1299" s="2">
        <v>-4.1000000000000003E-3</v>
      </c>
      <c r="P1299" s="4">
        <v>1272</v>
      </c>
      <c r="Q1299" s="4">
        <v>-8.1263554604146734E-2</v>
      </c>
      <c r="R1299" s="4">
        <v>1.0812635546041467</v>
      </c>
      <c r="T1299" s="4">
        <v>70.756816917084038</v>
      </c>
      <c r="U1299" s="4">
        <v>0</v>
      </c>
    </row>
    <row r="1300" spans="1:21" x14ac:dyDescent="0.3">
      <c r="A1300" s="1">
        <v>40854</v>
      </c>
      <c r="B1300">
        <v>-1</v>
      </c>
      <c r="C1300" s="9">
        <v>1844885</v>
      </c>
      <c r="D1300" s="2">
        <v>-4.8999999999999998E-3</v>
      </c>
      <c r="P1300" s="4">
        <v>1273</v>
      </c>
      <c r="Q1300" s="4">
        <v>-6.4665018049775896E-2</v>
      </c>
      <c r="R1300" s="4">
        <v>6.4665018049775896E-2</v>
      </c>
      <c r="T1300" s="4">
        <v>70.812465219810804</v>
      </c>
      <c r="U1300" s="4">
        <v>0</v>
      </c>
    </row>
    <row r="1301" spans="1:21" x14ac:dyDescent="0.3">
      <c r="A1301" s="1">
        <v>40855</v>
      </c>
      <c r="B1301">
        <v>0</v>
      </c>
      <c r="C1301" s="9">
        <v>2555426</v>
      </c>
      <c r="D1301" s="2">
        <v>2.4500000000000001E-2</v>
      </c>
      <c r="P1301" s="4">
        <v>1274</v>
      </c>
      <c r="Q1301" s="4">
        <v>-5.8159041303466448E-2</v>
      </c>
      <c r="R1301" s="4">
        <v>5.8159041303466448E-2</v>
      </c>
      <c r="T1301" s="4">
        <v>70.86811352253757</v>
      </c>
      <c r="U1301" s="4">
        <v>0</v>
      </c>
    </row>
    <row r="1302" spans="1:21" x14ac:dyDescent="0.3">
      <c r="A1302" s="1">
        <v>40857</v>
      </c>
      <c r="B1302">
        <v>0</v>
      </c>
      <c r="C1302" s="9">
        <v>2206986</v>
      </c>
      <c r="D1302" s="2">
        <v>-3.0000000000000001E-3</v>
      </c>
      <c r="P1302" s="4">
        <v>1275</v>
      </c>
      <c r="Q1302" s="4">
        <v>-0.1876074750718984</v>
      </c>
      <c r="R1302" s="4">
        <v>0.1876074750718984</v>
      </c>
      <c r="T1302" s="4">
        <v>70.923761825264336</v>
      </c>
      <c r="U1302" s="4">
        <v>0</v>
      </c>
    </row>
    <row r="1303" spans="1:21" x14ac:dyDescent="0.3">
      <c r="A1303" s="1">
        <v>40858</v>
      </c>
      <c r="B1303">
        <v>0</v>
      </c>
      <c r="C1303" s="9">
        <v>1853701</v>
      </c>
      <c r="D1303" s="2">
        <v>1.09E-2</v>
      </c>
      <c r="P1303" s="4">
        <v>1276</v>
      </c>
      <c r="Q1303" s="4">
        <v>-0.15389994141111921</v>
      </c>
      <c r="R1303" s="4">
        <v>0.15389994141111921</v>
      </c>
      <c r="T1303" s="4">
        <v>70.979410127991102</v>
      </c>
      <c r="U1303" s="4">
        <v>0</v>
      </c>
    </row>
    <row r="1304" spans="1:21" x14ac:dyDescent="0.3">
      <c r="A1304" s="1">
        <v>40861</v>
      </c>
      <c r="B1304">
        <v>0</v>
      </c>
      <c r="C1304" s="9">
        <v>1894651</v>
      </c>
      <c r="D1304" s="2">
        <v>-1.06E-2</v>
      </c>
      <c r="P1304" s="4">
        <v>1277</v>
      </c>
      <c r="Q1304" s="4">
        <v>-0.11184363519478042</v>
      </c>
      <c r="R1304" s="4">
        <v>0.11184363519478042</v>
      </c>
      <c r="T1304" s="4">
        <v>71.035058430717868</v>
      </c>
      <c r="U1304" s="4">
        <v>0</v>
      </c>
    </row>
    <row r="1305" spans="1:21" x14ac:dyDescent="0.3">
      <c r="A1305" s="1">
        <v>40862</v>
      </c>
      <c r="B1305">
        <v>0</v>
      </c>
      <c r="C1305" s="9">
        <v>2677707</v>
      </c>
      <c r="D1305" s="2">
        <v>2.2100000000000002E-2</v>
      </c>
      <c r="P1305" s="4">
        <v>1278</v>
      </c>
      <c r="Q1305" s="4">
        <v>-6.8826836921252785E-2</v>
      </c>
      <c r="R1305" s="4">
        <v>6.8826836921252785E-2</v>
      </c>
      <c r="T1305" s="4">
        <v>71.090706733444634</v>
      </c>
      <c r="U1305" s="4">
        <v>0</v>
      </c>
    </row>
    <row r="1306" spans="1:21" x14ac:dyDescent="0.3">
      <c r="A1306" s="1">
        <v>40863</v>
      </c>
      <c r="B1306">
        <v>0</v>
      </c>
      <c r="C1306" s="9">
        <v>2891702</v>
      </c>
      <c r="D1306" s="2">
        <v>-8.5000000000000006E-3</v>
      </c>
      <c r="P1306" s="4">
        <v>1279</v>
      </c>
      <c r="Q1306" s="4">
        <v>-6.8932044506264001E-2</v>
      </c>
      <c r="R1306" s="4">
        <v>6.8932044506264001E-2</v>
      </c>
      <c r="T1306" s="4">
        <v>71.1463550361714</v>
      </c>
      <c r="U1306" s="4">
        <v>0</v>
      </c>
    </row>
    <row r="1307" spans="1:21" x14ac:dyDescent="0.3">
      <c r="A1307" s="1">
        <v>40864</v>
      </c>
      <c r="B1307">
        <v>0</v>
      </c>
      <c r="C1307" s="9">
        <v>2205214</v>
      </c>
      <c r="D1307" s="2">
        <v>-7.1000000000000004E-3</v>
      </c>
      <c r="P1307" s="4">
        <v>1280</v>
      </c>
      <c r="Q1307" s="4">
        <v>-9.7022129676403973E-2</v>
      </c>
      <c r="R1307" s="4">
        <v>9.7022129676403973E-2</v>
      </c>
      <c r="T1307" s="4">
        <v>71.202003338898166</v>
      </c>
      <c r="U1307" s="4">
        <v>0</v>
      </c>
    </row>
    <row r="1308" spans="1:21" x14ac:dyDescent="0.3">
      <c r="A1308" s="1">
        <v>40865</v>
      </c>
      <c r="B1308">
        <v>-1</v>
      </c>
      <c r="C1308" s="9">
        <v>3087665</v>
      </c>
      <c r="D1308" s="2">
        <v>-3.2199999999999999E-2</v>
      </c>
      <c r="P1308" s="4">
        <v>1281</v>
      </c>
      <c r="Q1308" s="4">
        <v>-0.16811697077347965</v>
      </c>
      <c r="R1308" s="4">
        <v>0.16811697077347965</v>
      </c>
      <c r="T1308" s="4">
        <v>71.257651641624932</v>
      </c>
      <c r="U1308" s="4">
        <v>0</v>
      </c>
    </row>
    <row r="1309" spans="1:21" x14ac:dyDescent="0.3">
      <c r="A1309" s="1">
        <v>40868</v>
      </c>
      <c r="B1309">
        <v>0</v>
      </c>
      <c r="C1309" s="9">
        <v>2016370</v>
      </c>
      <c r="D1309" s="2">
        <v>4.0000000000000002E-4</v>
      </c>
      <c r="P1309" s="4">
        <v>1282</v>
      </c>
      <c r="Q1309" s="4">
        <v>-0.16505594389528544</v>
      </c>
      <c r="R1309" s="4">
        <v>0.16505594389528544</v>
      </c>
      <c r="T1309" s="4">
        <v>71.313299944351698</v>
      </c>
      <c r="U1309" s="4">
        <v>0</v>
      </c>
    </row>
    <row r="1310" spans="1:21" x14ac:dyDescent="0.3">
      <c r="A1310" s="1">
        <v>40869</v>
      </c>
      <c r="B1310">
        <v>0</v>
      </c>
      <c r="C1310" s="9">
        <v>2364681</v>
      </c>
      <c r="D1310" s="2">
        <v>-1.1000000000000001E-3</v>
      </c>
      <c r="P1310" s="4">
        <v>1283</v>
      </c>
      <c r="Q1310" s="4">
        <v>-7.0082281624744058E-2</v>
      </c>
      <c r="R1310" s="4">
        <v>7.0082281624744058E-2</v>
      </c>
      <c r="T1310" s="4">
        <v>71.368948247078464</v>
      </c>
      <c r="U1310" s="4">
        <v>0</v>
      </c>
    </row>
    <row r="1311" spans="1:21" x14ac:dyDescent="0.3">
      <c r="A1311" s="1">
        <v>40870</v>
      </c>
      <c r="B1311">
        <v>0</v>
      </c>
      <c r="C1311" s="9">
        <v>2146091</v>
      </c>
      <c r="D1311" s="2">
        <v>-3.1E-2</v>
      </c>
      <c r="P1311" s="4">
        <v>1284</v>
      </c>
      <c r="Q1311" s="4">
        <v>-5.8366055201742338E-2</v>
      </c>
      <c r="R1311" s="4">
        <v>5.8366055201742338E-2</v>
      </c>
      <c r="T1311" s="4">
        <v>71.42459654980523</v>
      </c>
      <c r="U1311" s="4">
        <v>0</v>
      </c>
    </row>
    <row r="1312" spans="1:21" x14ac:dyDescent="0.3">
      <c r="A1312" s="1">
        <v>40872</v>
      </c>
      <c r="B1312">
        <v>-1</v>
      </c>
      <c r="C1312" s="9">
        <v>779583</v>
      </c>
      <c r="D1312" s="2">
        <v>-3.8999999999999998E-3</v>
      </c>
      <c r="P1312" s="4">
        <v>1285</v>
      </c>
      <c r="Q1312" s="4">
        <v>-5.5689097612189147E-2</v>
      </c>
      <c r="R1312" s="4">
        <v>5.5689097612189147E-2</v>
      </c>
      <c r="T1312" s="4">
        <v>71.480244852531996</v>
      </c>
      <c r="U1312" s="4">
        <v>0</v>
      </c>
    </row>
    <row r="1313" spans="1:21" x14ac:dyDescent="0.3">
      <c r="A1313" s="1">
        <v>40875</v>
      </c>
      <c r="B1313">
        <v>0</v>
      </c>
      <c r="C1313" s="9">
        <v>3214775</v>
      </c>
      <c r="D1313" s="2">
        <v>-1.5E-3</v>
      </c>
      <c r="P1313" s="4">
        <v>1286</v>
      </c>
      <c r="Q1313" s="4">
        <v>-3.1081694156531225E-2</v>
      </c>
      <c r="R1313" s="4">
        <v>3.1081694156531225E-2</v>
      </c>
      <c r="T1313" s="4">
        <v>71.535893155258762</v>
      </c>
      <c r="U1313" s="4">
        <v>0</v>
      </c>
    </row>
    <row r="1314" spans="1:21" x14ac:dyDescent="0.3">
      <c r="A1314" s="1">
        <v>40876</v>
      </c>
      <c r="B1314">
        <v>0</v>
      </c>
      <c r="C1314" s="9">
        <v>2076784</v>
      </c>
      <c r="D1314" s="2">
        <v>5.4999999999999997E-3</v>
      </c>
      <c r="P1314" s="4">
        <v>1287</v>
      </c>
      <c r="Q1314" s="4">
        <v>-6.068018161419414E-2</v>
      </c>
      <c r="R1314" s="4">
        <v>6.068018161419414E-2</v>
      </c>
      <c r="T1314" s="4">
        <v>71.591541457985528</v>
      </c>
      <c r="U1314" s="4">
        <v>0</v>
      </c>
    </row>
    <row r="1315" spans="1:21" x14ac:dyDescent="0.3">
      <c r="A1315" s="1">
        <v>40877</v>
      </c>
      <c r="B1315">
        <v>0</v>
      </c>
      <c r="C1315" s="9">
        <v>3189467</v>
      </c>
      <c r="D1315" s="2">
        <v>3.2000000000000002E-3</v>
      </c>
      <c r="P1315" s="4">
        <v>1288</v>
      </c>
      <c r="Q1315" s="4">
        <v>-5.1838042864518818E-2</v>
      </c>
      <c r="R1315" s="4">
        <v>5.1838042864518818E-2</v>
      </c>
      <c r="T1315" s="4">
        <v>71.647189760712308</v>
      </c>
      <c r="U1315" s="4">
        <v>0</v>
      </c>
    </row>
    <row r="1316" spans="1:21" x14ac:dyDescent="0.3">
      <c r="A1316" s="1">
        <v>40878</v>
      </c>
      <c r="B1316">
        <v>-1</v>
      </c>
      <c r="C1316" s="9">
        <v>1940166</v>
      </c>
      <c r="D1316" s="2">
        <v>-2.5700000000000001E-2</v>
      </c>
      <c r="P1316" s="4">
        <v>1289</v>
      </c>
      <c r="Q1316" s="4">
        <v>-7.6179379863904995E-2</v>
      </c>
      <c r="R1316" s="4">
        <v>7.6179379863904995E-2</v>
      </c>
      <c r="T1316" s="4">
        <v>71.702838063439074</v>
      </c>
      <c r="U1316" s="4">
        <v>0</v>
      </c>
    </row>
    <row r="1317" spans="1:21" x14ac:dyDescent="0.3">
      <c r="A1317" s="1">
        <v>40879</v>
      </c>
      <c r="B1317">
        <v>-1</v>
      </c>
      <c r="C1317" s="9">
        <v>1584975</v>
      </c>
      <c r="D1317" s="2">
        <v>-2.8500000000000001E-2</v>
      </c>
      <c r="P1317" s="4">
        <v>1290</v>
      </c>
      <c r="Q1317" s="4">
        <v>-4.0652251133677424E-2</v>
      </c>
      <c r="R1317" s="4">
        <v>4.0652251133677424E-2</v>
      </c>
      <c r="T1317" s="4">
        <v>71.75848636616584</v>
      </c>
      <c r="U1317" s="4">
        <v>0</v>
      </c>
    </row>
    <row r="1318" spans="1:21" x14ac:dyDescent="0.3">
      <c r="A1318" s="1">
        <v>40882</v>
      </c>
      <c r="B1318">
        <v>-1</v>
      </c>
      <c r="C1318" s="9">
        <v>2220549</v>
      </c>
      <c r="D1318" s="2">
        <v>4.5999999999999999E-3</v>
      </c>
      <c r="P1318" s="4">
        <v>1291</v>
      </c>
      <c r="Q1318" s="4">
        <v>-3.5588137383938401E-2</v>
      </c>
      <c r="R1318" s="4">
        <v>3.5588137383938401E-2</v>
      </c>
      <c r="T1318" s="4">
        <v>71.814134668892606</v>
      </c>
      <c r="U1318" s="4">
        <v>0</v>
      </c>
    </row>
    <row r="1319" spans="1:21" x14ac:dyDescent="0.3">
      <c r="A1319" s="1">
        <v>40883</v>
      </c>
      <c r="B1319">
        <v>0</v>
      </c>
      <c r="C1319" s="9">
        <v>1305414</v>
      </c>
      <c r="D1319" s="2">
        <v>-2.0999999999999999E-3</v>
      </c>
      <c r="P1319" s="4">
        <v>1292</v>
      </c>
      <c r="Q1319" s="4">
        <v>-9.98158075980521E-2</v>
      </c>
      <c r="R1319" s="4">
        <v>9.98158075980521E-2</v>
      </c>
      <c r="T1319" s="4">
        <v>71.869782971619372</v>
      </c>
      <c r="U1319" s="4">
        <v>0</v>
      </c>
    </row>
    <row r="1320" spans="1:21" x14ac:dyDescent="0.3">
      <c r="A1320" s="1">
        <v>40884</v>
      </c>
      <c r="B1320">
        <v>0</v>
      </c>
      <c r="C1320" s="9">
        <v>4645389</v>
      </c>
      <c r="D1320" s="2">
        <v>-7.6E-3</v>
      </c>
      <c r="P1320" s="4">
        <v>1293</v>
      </c>
      <c r="Q1320" s="4">
        <v>-8.2569121482386987E-2</v>
      </c>
      <c r="R1320" s="4">
        <v>-0.91743087851761307</v>
      </c>
      <c r="T1320" s="4">
        <v>71.925431274346138</v>
      </c>
      <c r="U1320" s="4">
        <v>0</v>
      </c>
    </row>
    <row r="1321" spans="1:21" x14ac:dyDescent="0.3">
      <c r="A1321" s="1">
        <v>40885</v>
      </c>
      <c r="B1321">
        <v>-1</v>
      </c>
      <c r="C1321" s="9">
        <v>3319879</v>
      </c>
      <c r="D1321" s="2">
        <v>-5.1999999999999998E-3</v>
      </c>
      <c r="P1321" s="4">
        <v>1294</v>
      </c>
      <c r="Q1321" s="4">
        <v>-3.4381737905625348E-2</v>
      </c>
      <c r="R1321" s="4">
        <v>-0.96561826209437462</v>
      </c>
      <c r="T1321" s="4">
        <v>71.981079577072904</v>
      </c>
      <c r="U1321" s="4">
        <v>0</v>
      </c>
    </row>
    <row r="1322" spans="1:21" x14ac:dyDescent="0.3">
      <c r="A1322" s="1">
        <v>40886</v>
      </c>
      <c r="B1322">
        <v>-1</v>
      </c>
      <c r="C1322" s="9">
        <v>2696572</v>
      </c>
      <c r="D1322" s="2">
        <v>9.5999999999999992E-3</v>
      </c>
      <c r="P1322" s="4">
        <v>1295</v>
      </c>
      <c r="Q1322" s="4">
        <v>-8.0813060860595545E-2</v>
      </c>
      <c r="R1322" s="4">
        <v>-0.91918693913940441</v>
      </c>
      <c r="T1322" s="4">
        <v>72.03672787979967</v>
      </c>
      <c r="U1322" s="4">
        <v>0</v>
      </c>
    </row>
    <row r="1323" spans="1:21" x14ac:dyDescent="0.3">
      <c r="A1323" s="1">
        <v>40889</v>
      </c>
      <c r="B1323">
        <v>-1</v>
      </c>
      <c r="C1323" s="9">
        <v>3564417</v>
      </c>
      <c r="D1323" s="2">
        <v>2.3300000000000001E-2</v>
      </c>
      <c r="P1323" s="4">
        <v>1296</v>
      </c>
      <c r="Q1323" s="4">
        <v>-7.2034262786180261E-2</v>
      </c>
      <c r="R1323" s="4">
        <v>-0.9279657372138197</v>
      </c>
      <c r="T1323" s="4">
        <v>72.092376182526436</v>
      </c>
      <c r="U1323" s="4">
        <v>0</v>
      </c>
    </row>
    <row r="1324" spans="1:21" x14ac:dyDescent="0.3">
      <c r="A1324" s="1">
        <v>40890</v>
      </c>
      <c r="B1324">
        <v>-1</v>
      </c>
      <c r="C1324" s="9">
        <v>2728115</v>
      </c>
      <c r="D1324" s="2">
        <v>-8.5000000000000006E-3</v>
      </c>
      <c r="P1324" s="4">
        <v>1297</v>
      </c>
      <c r="Q1324" s="4">
        <v>-0.11493925069177022</v>
      </c>
      <c r="R1324" s="4">
        <v>-0.88506074930822975</v>
      </c>
      <c r="T1324" s="4">
        <v>72.148024485253202</v>
      </c>
      <c r="U1324" s="4">
        <v>0</v>
      </c>
    </row>
    <row r="1325" spans="1:21" x14ac:dyDescent="0.3">
      <c r="A1325" s="1">
        <v>40891</v>
      </c>
      <c r="B1325">
        <v>-1</v>
      </c>
      <c r="C1325" s="9">
        <v>1821862</v>
      </c>
      <c r="D1325" s="2">
        <v>3.0000000000000001E-3</v>
      </c>
      <c r="P1325" s="4">
        <v>1298</v>
      </c>
      <c r="Q1325" s="4">
        <v>-4.2545017614956188E-2</v>
      </c>
      <c r="R1325" s="4">
        <v>4.2545017614956188E-2</v>
      </c>
      <c r="T1325" s="4">
        <v>72.203672787979968</v>
      </c>
      <c r="U1325" s="4">
        <v>0</v>
      </c>
    </row>
    <row r="1326" spans="1:21" x14ac:dyDescent="0.3">
      <c r="A1326" s="1">
        <v>40892</v>
      </c>
      <c r="B1326">
        <v>-1</v>
      </c>
      <c r="C1326" s="9">
        <v>4015585</v>
      </c>
      <c r="D1326" s="2">
        <v>-1.5599999999999999E-2</v>
      </c>
      <c r="P1326" s="4">
        <v>1299</v>
      </c>
      <c r="Q1326" s="4">
        <v>-3.4069941415465307E-2</v>
      </c>
      <c r="R1326" s="4">
        <v>-0.96593005858453473</v>
      </c>
      <c r="T1326" s="4">
        <v>72.259321090706734</v>
      </c>
      <c r="U1326" s="4">
        <v>0</v>
      </c>
    </row>
    <row r="1327" spans="1:21" x14ac:dyDescent="0.3">
      <c r="A1327" s="1">
        <v>40893</v>
      </c>
      <c r="B1327">
        <v>0</v>
      </c>
      <c r="C1327" s="9">
        <v>3716550</v>
      </c>
      <c r="D1327" s="2">
        <v>-1.4999999999999999E-2</v>
      </c>
      <c r="P1327" s="4">
        <v>1300</v>
      </c>
      <c r="Q1327" s="4">
        <v>-6.8564964200497236E-2</v>
      </c>
      <c r="R1327" s="4">
        <v>6.8564964200497236E-2</v>
      </c>
      <c r="T1327" s="4">
        <v>72.3149693934335</v>
      </c>
      <c r="U1327" s="4">
        <v>0</v>
      </c>
    </row>
    <row r="1328" spans="1:21" x14ac:dyDescent="0.3">
      <c r="A1328" s="1">
        <v>40896</v>
      </c>
      <c r="B1328">
        <v>-1</v>
      </c>
      <c r="C1328" s="9">
        <v>4018345</v>
      </c>
      <c r="D1328" s="2">
        <v>-4.5199999999999997E-2</v>
      </c>
      <c r="P1328" s="4">
        <v>1301</v>
      </c>
      <c r="Q1328" s="4">
        <v>-4.5452755533949611E-2</v>
      </c>
      <c r="R1328" s="4">
        <v>4.5452755533949611E-2</v>
      </c>
      <c r="T1328" s="4">
        <v>72.370617696160267</v>
      </c>
      <c r="U1328" s="4">
        <v>0</v>
      </c>
    </row>
    <row r="1329" spans="1:21" x14ac:dyDescent="0.3">
      <c r="A1329" s="1">
        <v>40897</v>
      </c>
      <c r="B1329">
        <v>-1</v>
      </c>
      <c r="C1329" s="9">
        <v>2656869</v>
      </c>
      <c r="D1329" s="2">
        <v>8.8999999999999999E-3</v>
      </c>
      <c r="P1329" s="4">
        <v>1302</v>
      </c>
      <c r="Q1329" s="4">
        <v>-4.1808493890680698E-2</v>
      </c>
      <c r="R1329" s="4">
        <v>4.1808493890680698E-2</v>
      </c>
      <c r="T1329" s="4">
        <v>72.426265998887033</v>
      </c>
      <c r="U1329" s="4">
        <v>0</v>
      </c>
    </row>
    <row r="1330" spans="1:21" x14ac:dyDescent="0.3">
      <c r="A1330" s="1">
        <v>40898</v>
      </c>
      <c r="B1330">
        <v>-1</v>
      </c>
      <c r="C1330" s="9">
        <v>1415993</v>
      </c>
      <c r="D1330" s="2">
        <v>-1.1999999999999999E-3</v>
      </c>
      <c r="P1330" s="4">
        <v>1303</v>
      </c>
      <c r="Q1330" s="4">
        <v>-3.2810999134299836E-2</v>
      </c>
      <c r="R1330" s="4">
        <v>3.2810999134299836E-2</v>
      </c>
      <c r="T1330" s="4">
        <v>72.481914301613799</v>
      </c>
      <c r="U1330" s="4">
        <v>0</v>
      </c>
    </row>
    <row r="1331" spans="1:21" x14ac:dyDescent="0.3">
      <c r="A1331" s="1">
        <v>40899</v>
      </c>
      <c r="B1331">
        <v>0</v>
      </c>
      <c r="C1331" s="9">
        <v>2981948</v>
      </c>
      <c r="D1331" s="2">
        <v>1.54E-2</v>
      </c>
      <c r="P1331" s="4">
        <v>1304</v>
      </c>
      <c r="Q1331" s="4">
        <v>-7.0968323825019108E-2</v>
      </c>
      <c r="R1331" s="4">
        <v>7.0968323825019108E-2</v>
      </c>
      <c r="T1331" s="4">
        <v>72.537562604340565</v>
      </c>
      <c r="U1331" s="4">
        <v>0</v>
      </c>
    </row>
    <row r="1332" spans="1:21" x14ac:dyDescent="0.3">
      <c r="A1332" s="1">
        <v>40900</v>
      </c>
      <c r="B1332">
        <v>0</v>
      </c>
      <c r="C1332" s="9">
        <v>1377176</v>
      </c>
      <c r="D1332" s="2">
        <v>7.6E-3</v>
      </c>
      <c r="P1332" s="4">
        <v>1305</v>
      </c>
      <c r="Q1332" s="4">
        <v>-6.2670510491195597E-2</v>
      </c>
      <c r="R1332" s="4">
        <v>6.2670510491195597E-2</v>
      </c>
      <c r="T1332" s="4">
        <v>72.593210907067331</v>
      </c>
      <c r="U1332" s="4">
        <v>0</v>
      </c>
    </row>
    <row r="1333" spans="1:21" x14ac:dyDescent="0.3">
      <c r="A1333" s="1">
        <v>40904</v>
      </c>
      <c r="B1333">
        <v>-1</v>
      </c>
      <c r="C1333" s="9">
        <v>1285253</v>
      </c>
      <c r="D1333" s="2">
        <v>1.1000000000000001E-3</v>
      </c>
      <c r="P1333" s="4">
        <v>1306</v>
      </c>
      <c r="Q1333" s="4">
        <v>-4.3459579687199677E-2</v>
      </c>
      <c r="R1333" s="4">
        <v>4.3459579687199677E-2</v>
      </c>
      <c r="T1333" s="4">
        <v>72.648859209794111</v>
      </c>
      <c r="U1333" s="4">
        <v>0</v>
      </c>
    </row>
    <row r="1334" spans="1:21" x14ac:dyDescent="0.3">
      <c r="A1334" s="1">
        <v>40905</v>
      </c>
      <c r="B1334">
        <v>-1</v>
      </c>
      <c r="C1334" s="9">
        <v>1255089</v>
      </c>
      <c r="D1334" s="2">
        <v>-1.37E-2</v>
      </c>
      <c r="P1334" s="4">
        <v>1307</v>
      </c>
      <c r="Q1334" s="4">
        <v>-5.7118701132865927E-2</v>
      </c>
      <c r="R1334" s="4">
        <v>-0.94288129886713412</v>
      </c>
      <c r="T1334" s="4">
        <v>72.704507512520877</v>
      </c>
      <c r="U1334" s="4">
        <v>0</v>
      </c>
    </row>
    <row r="1335" spans="1:21" x14ac:dyDescent="0.3">
      <c r="A1335" s="1">
        <v>40906</v>
      </c>
      <c r="B1335">
        <v>-1</v>
      </c>
      <c r="C1335" s="9">
        <v>1213649</v>
      </c>
      <c r="D1335" s="2">
        <v>1.04E-2</v>
      </c>
      <c r="P1335" s="4">
        <v>1308</v>
      </c>
      <c r="Q1335" s="4">
        <v>-4.1544707749029006E-2</v>
      </c>
      <c r="R1335" s="4">
        <v>4.1544707749029006E-2</v>
      </c>
      <c r="T1335" s="4">
        <v>72.760155815247643</v>
      </c>
      <c r="U1335" s="4">
        <v>0</v>
      </c>
    </row>
    <row r="1336" spans="1:21" x14ac:dyDescent="0.3">
      <c r="A1336" s="1">
        <v>40907</v>
      </c>
      <c r="B1336">
        <v>-1</v>
      </c>
      <c r="C1336" s="9">
        <v>1034205</v>
      </c>
      <c r="D1336" s="2">
        <v>-1.1000000000000001E-3</v>
      </c>
      <c r="P1336" s="4">
        <v>1309</v>
      </c>
      <c r="Q1336" s="4">
        <v>-5.0917961521074986E-2</v>
      </c>
      <c r="R1336" s="4">
        <v>5.0917961521074986E-2</v>
      </c>
      <c r="T1336" s="4">
        <v>72.815804117974409</v>
      </c>
      <c r="U1336" s="4">
        <v>0</v>
      </c>
    </row>
    <row r="1337" spans="1:21" x14ac:dyDescent="0.3">
      <c r="A1337" s="1">
        <v>40911</v>
      </c>
      <c r="B1337">
        <v>-1</v>
      </c>
      <c r="C1337" s="9">
        <v>2219664</v>
      </c>
      <c r="D1337" s="2">
        <v>1.4200000000000001E-2</v>
      </c>
      <c r="P1337" s="4">
        <v>1310</v>
      </c>
      <c r="Q1337" s="4">
        <v>-3.0428237044601389E-2</v>
      </c>
      <c r="R1337" s="4">
        <v>3.0428237044601389E-2</v>
      </c>
      <c r="T1337" s="4">
        <v>72.871452420701175</v>
      </c>
      <c r="U1337" s="4">
        <v>0</v>
      </c>
    </row>
    <row r="1338" spans="1:21" x14ac:dyDescent="0.3">
      <c r="A1338" s="1">
        <v>40912</v>
      </c>
      <c r="B1338">
        <v>-1</v>
      </c>
      <c r="C1338" s="9">
        <v>2006392</v>
      </c>
      <c r="D1338" s="2">
        <v>1.15E-2</v>
      </c>
      <c r="P1338" s="4">
        <v>1311</v>
      </c>
      <c r="Q1338" s="4">
        <v>-3.7027931223087215E-3</v>
      </c>
      <c r="R1338" s="4">
        <v>-0.9962972068776913</v>
      </c>
      <c r="T1338" s="4">
        <v>72.927100723427941</v>
      </c>
      <c r="U1338" s="4">
        <v>0</v>
      </c>
    </row>
    <row r="1339" spans="1:21" x14ac:dyDescent="0.3">
      <c r="A1339" s="1">
        <v>40913</v>
      </c>
      <c r="B1339">
        <v>-1</v>
      </c>
      <c r="C1339" s="9">
        <v>2826260</v>
      </c>
      <c r="D1339" s="2">
        <v>1.12E-2</v>
      </c>
      <c r="P1339" s="4">
        <v>1312</v>
      </c>
      <c r="Q1339" s="4">
        <v>-7.5338957878337706E-2</v>
      </c>
      <c r="R1339" s="4">
        <v>7.5338957878337706E-2</v>
      </c>
      <c r="T1339" s="4">
        <v>72.982749026154707</v>
      </c>
      <c r="U1339" s="4">
        <v>0</v>
      </c>
    </row>
    <row r="1340" spans="1:21" x14ac:dyDescent="0.3">
      <c r="A1340" s="1">
        <v>40914</v>
      </c>
      <c r="B1340">
        <v>-1</v>
      </c>
      <c r="C1340" s="9">
        <v>2327170</v>
      </c>
      <c r="D1340" s="2">
        <v>-1.5E-3</v>
      </c>
      <c r="P1340" s="4">
        <v>1313</v>
      </c>
      <c r="Q1340" s="4">
        <v>-4.5709213398138444E-2</v>
      </c>
      <c r="R1340" s="4">
        <v>4.5709213398138444E-2</v>
      </c>
      <c r="T1340" s="4">
        <v>73.038397328881473</v>
      </c>
      <c r="U1340" s="4">
        <v>0</v>
      </c>
    </row>
    <row r="1341" spans="1:21" x14ac:dyDescent="0.3">
      <c r="A1341" s="1">
        <v>40918</v>
      </c>
      <c r="B1341">
        <v>-1</v>
      </c>
      <c r="C1341" s="9">
        <v>5626370</v>
      </c>
      <c r="D1341" s="2">
        <v>2.8899999999999999E-2</v>
      </c>
      <c r="P1341" s="4">
        <v>1314</v>
      </c>
      <c r="Q1341" s="4">
        <v>-7.6832337485877311E-2</v>
      </c>
      <c r="R1341" s="4">
        <v>7.6832337485877311E-2</v>
      </c>
      <c r="T1341" s="4">
        <v>73.094045631608239</v>
      </c>
      <c r="U1341" s="4">
        <v>0</v>
      </c>
    </row>
    <row r="1342" spans="1:21" x14ac:dyDescent="0.3">
      <c r="A1342" s="1">
        <v>40919</v>
      </c>
      <c r="B1342">
        <v>-1</v>
      </c>
      <c r="C1342" s="9">
        <v>3473543</v>
      </c>
      <c r="D1342" s="2">
        <v>5.4000000000000003E-3</v>
      </c>
      <c r="P1342" s="4">
        <v>1315</v>
      </c>
      <c r="Q1342" s="4">
        <v>-2.6976883377498914E-2</v>
      </c>
      <c r="R1342" s="4">
        <v>-0.97302311662250107</v>
      </c>
      <c r="T1342" s="4">
        <v>73.149693934335005</v>
      </c>
      <c r="U1342" s="4">
        <v>0</v>
      </c>
    </row>
    <row r="1343" spans="1:21" x14ac:dyDescent="0.3">
      <c r="A1343" s="1">
        <v>40920</v>
      </c>
      <c r="B1343">
        <v>-1</v>
      </c>
      <c r="C1343" s="9">
        <v>2155798</v>
      </c>
      <c r="D1343" s="2">
        <v>-4.0000000000000001E-3</v>
      </c>
      <c r="P1343" s="4">
        <v>1316</v>
      </c>
      <c r="Q1343" s="4">
        <v>-1.5367850141180191E-2</v>
      </c>
      <c r="R1343" s="4">
        <v>-0.98463214985881986</v>
      </c>
      <c r="T1343" s="4">
        <v>73.205342237061771</v>
      </c>
      <c r="U1343" s="4">
        <v>0</v>
      </c>
    </row>
    <row r="1344" spans="1:21" x14ac:dyDescent="0.3">
      <c r="A1344" s="1">
        <v>40921</v>
      </c>
      <c r="B1344">
        <v>-1</v>
      </c>
      <c r="C1344" s="9">
        <v>2748964</v>
      </c>
      <c r="D1344" s="2">
        <v>-2.0899999999999998E-2</v>
      </c>
      <c r="P1344" s="4">
        <v>1317</v>
      </c>
      <c r="Q1344" s="4">
        <v>-4.9444982973478997E-2</v>
      </c>
      <c r="R1344" s="4">
        <v>-0.95055501702652101</v>
      </c>
      <c r="T1344" s="4">
        <v>73.260990539788537</v>
      </c>
      <c r="U1344" s="4">
        <v>0</v>
      </c>
    </row>
    <row r="1345" spans="1:21" x14ac:dyDescent="0.3">
      <c r="A1345" s="1">
        <v>40925</v>
      </c>
      <c r="B1345">
        <v>-1</v>
      </c>
      <c r="C1345" s="9">
        <v>3495569</v>
      </c>
      <c r="D1345" s="2">
        <v>-2.18E-2</v>
      </c>
      <c r="P1345" s="4">
        <v>1318</v>
      </c>
      <c r="Q1345" s="4">
        <v>-1.977827151186725E-2</v>
      </c>
      <c r="R1345" s="4">
        <v>1.977827151186725E-2</v>
      </c>
      <c r="T1345" s="4">
        <v>73.316638842515303</v>
      </c>
      <c r="U1345" s="4">
        <v>0</v>
      </c>
    </row>
    <row r="1346" spans="1:21" x14ac:dyDescent="0.3">
      <c r="A1346" s="1">
        <v>40926</v>
      </c>
      <c r="B1346">
        <v>-1</v>
      </c>
      <c r="C1346" s="9">
        <v>3320856</v>
      </c>
      <c r="D1346" s="2">
        <v>9.4000000000000004E-3</v>
      </c>
      <c r="P1346" s="4">
        <v>1319</v>
      </c>
      <c r="Q1346" s="4">
        <v>-0.1138664815891388</v>
      </c>
      <c r="R1346" s="4">
        <v>0.1138664815891388</v>
      </c>
      <c r="T1346" s="4">
        <v>73.372287145242069</v>
      </c>
      <c r="U1346" s="4">
        <v>0</v>
      </c>
    </row>
    <row r="1347" spans="1:21" x14ac:dyDescent="0.3">
      <c r="A1347" s="1">
        <v>40928</v>
      </c>
      <c r="B1347">
        <v>-1</v>
      </c>
      <c r="C1347" s="9">
        <v>2701838</v>
      </c>
      <c r="D1347" s="2">
        <v>9.1999999999999998E-3</v>
      </c>
      <c r="P1347" s="4">
        <v>1320</v>
      </c>
      <c r="Q1347" s="4">
        <v>-7.6629322006265141E-2</v>
      </c>
      <c r="R1347" s="4">
        <v>-0.92337067799373485</v>
      </c>
      <c r="T1347" s="4">
        <v>73.427935447968835</v>
      </c>
      <c r="U1347" s="4">
        <v>0</v>
      </c>
    </row>
    <row r="1348" spans="1:21" x14ac:dyDescent="0.3">
      <c r="A1348" s="1">
        <v>40931</v>
      </c>
      <c r="B1348">
        <v>-1</v>
      </c>
      <c r="C1348" s="9">
        <v>1961624</v>
      </c>
      <c r="D1348" s="2">
        <v>1.5E-3</v>
      </c>
      <c r="P1348" s="4">
        <v>1321</v>
      </c>
      <c r="Q1348" s="4">
        <v>-6.5594117016626527E-2</v>
      </c>
      <c r="R1348" s="4">
        <v>-0.93440588298337346</v>
      </c>
      <c r="T1348" s="4">
        <v>73.483583750695601</v>
      </c>
      <c r="U1348" s="4">
        <v>0</v>
      </c>
    </row>
    <row r="1349" spans="1:21" x14ac:dyDescent="0.3">
      <c r="A1349" s="1">
        <v>40932</v>
      </c>
      <c r="B1349">
        <v>-1</v>
      </c>
      <c r="C1349" s="9">
        <v>2051813</v>
      </c>
      <c r="D1349" s="2">
        <v>-2.8999999999999998E-3</v>
      </c>
      <c r="P1349" s="4">
        <v>1322</v>
      </c>
      <c r="Q1349" s="4">
        <v>-9.7207168391262783E-2</v>
      </c>
      <c r="R1349" s="4">
        <v>-0.90279283160873725</v>
      </c>
      <c r="T1349" s="4">
        <v>73.539232053422367</v>
      </c>
      <c r="U1349" s="4">
        <v>0</v>
      </c>
    </row>
    <row r="1350" spans="1:21" x14ac:dyDescent="0.3">
      <c r="A1350" s="1">
        <v>40933</v>
      </c>
      <c r="B1350">
        <v>-1</v>
      </c>
      <c r="C1350" s="9">
        <v>1053000</v>
      </c>
      <c r="D1350" s="2">
        <v>1.0699999999999999E-2</v>
      </c>
      <c r="P1350" s="4">
        <v>1323</v>
      </c>
      <c r="Q1350" s="4">
        <v>-5.7934623279545204E-2</v>
      </c>
      <c r="R1350" s="4">
        <v>-0.94206537672045476</v>
      </c>
      <c r="T1350" s="4">
        <v>73.594880356149147</v>
      </c>
      <c r="U1350" s="4">
        <v>0</v>
      </c>
    </row>
    <row r="1351" spans="1:21" x14ac:dyDescent="0.3">
      <c r="A1351" s="1">
        <v>40934</v>
      </c>
      <c r="B1351">
        <v>-1</v>
      </c>
      <c r="C1351" s="9">
        <v>1809149</v>
      </c>
      <c r="D1351" s="2">
        <v>-1.26E-2</v>
      </c>
      <c r="P1351" s="4">
        <v>1324</v>
      </c>
      <c r="Q1351" s="4">
        <v>-3.714508289846058E-2</v>
      </c>
      <c r="R1351" s="4">
        <v>-0.96285491710153948</v>
      </c>
      <c r="T1351" s="4">
        <v>73.650528658875913</v>
      </c>
      <c r="U1351" s="4">
        <v>0</v>
      </c>
    </row>
    <row r="1352" spans="1:21" x14ac:dyDescent="0.3">
      <c r="A1352" s="1">
        <v>40935</v>
      </c>
      <c r="B1352">
        <v>-1</v>
      </c>
      <c r="C1352" s="9">
        <v>1690387</v>
      </c>
      <c r="D1352" s="2">
        <v>8.8000000000000005E-3</v>
      </c>
      <c r="P1352" s="4">
        <v>1325</v>
      </c>
      <c r="Q1352" s="4">
        <v>-9.1844461785913975E-2</v>
      </c>
      <c r="R1352" s="4">
        <v>-0.90815553821408601</v>
      </c>
      <c r="T1352" s="4">
        <v>73.706176961602679</v>
      </c>
      <c r="U1352" s="4">
        <v>0</v>
      </c>
    </row>
    <row r="1353" spans="1:21" x14ac:dyDescent="0.3">
      <c r="A1353" s="1">
        <v>40938</v>
      </c>
      <c r="B1353">
        <v>-1</v>
      </c>
      <c r="C1353" s="9">
        <v>1992859</v>
      </c>
      <c r="D1353" s="2">
        <v>-8.8000000000000005E-3</v>
      </c>
      <c r="P1353" s="4">
        <v>1326</v>
      </c>
      <c r="Q1353" s="4">
        <v>-8.3471495877693355E-2</v>
      </c>
      <c r="R1353" s="4">
        <v>8.3471495877693355E-2</v>
      </c>
      <c r="T1353" s="4">
        <v>73.761825264329445</v>
      </c>
      <c r="U1353" s="4">
        <v>0</v>
      </c>
    </row>
    <row r="1354" spans="1:21" x14ac:dyDescent="0.3">
      <c r="A1354" s="1">
        <v>40939</v>
      </c>
      <c r="B1354">
        <v>-1</v>
      </c>
      <c r="C1354" s="9">
        <v>2600057</v>
      </c>
      <c r="D1354" s="2">
        <v>-1.4500000000000001E-2</v>
      </c>
      <c r="P1354" s="4">
        <v>1327</v>
      </c>
      <c r="Q1354" s="4">
        <v>-7.7904967238791201E-2</v>
      </c>
      <c r="R1354" s="4">
        <v>-0.92209503276120874</v>
      </c>
      <c r="T1354" s="4">
        <v>73.817473567056211</v>
      </c>
      <c r="U1354" s="4">
        <v>0</v>
      </c>
    </row>
    <row r="1355" spans="1:21" x14ac:dyDescent="0.3">
      <c r="A1355" s="1">
        <v>40940</v>
      </c>
      <c r="B1355">
        <v>0</v>
      </c>
      <c r="C1355" s="9">
        <v>4482827</v>
      </c>
      <c r="D1355" s="2">
        <v>-2.69E-2</v>
      </c>
      <c r="P1355" s="4">
        <v>1328</v>
      </c>
      <c r="Q1355" s="4">
        <v>-6.4113164793508287E-2</v>
      </c>
      <c r="R1355" s="4">
        <v>-0.93588683520649174</v>
      </c>
      <c r="T1355" s="4">
        <v>73.873121869782977</v>
      </c>
      <c r="U1355" s="4">
        <v>0</v>
      </c>
    </row>
    <row r="1356" spans="1:21" x14ac:dyDescent="0.3">
      <c r="A1356" s="1">
        <v>40941</v>
      </c>
      <c r="B1356">
        <v>0</v>
      </c>
      <c r="C1356" s="9">
        <v>3717342</v>
      </c>
      <c r="D1356" s="2">
        <v>2.3199999999999998E-2</v>
      </c>
      <c r="P1356" s="4">
        <v>1329</v>
      </c>
      <c r="Q1356" s="4">
        <v>-2.3405828465896457E-2</v>
      </c>
      <c r="R1356" s="4">
        <v>-0.97659417153410355</v>
      </c>
      <c r="T1356" s="4">
        <v>73.928770172509743</v>
      </c>
      <c r="U1356" s="4">
        <v>0</v>
      </c>
    </row>
    <row r="1357" spans="1:21" x14ac:dyDescent="0.3">
      <c r="A1357" s="1">
        <v>40942</v>
      </c>
      <c r="B1357">
        <v>-1</v>
      </c>
      <c r="C1357" s="9">
        <v>4752229</v>
      </c>
      <c r="D1357" s="2">
        <v>1.9300000000000001E-2</v>
      </c>
      <c r="P1357" s="4">
        <v>1330</v>
      </c>
      <c r="Q1357" s="4">
        <v>-7.6602872271550548E-2</v>
      </c>
      <c r="R1357" s="4">
        <v>7.6602872271550548E-2</v>
      </c>
      <c r="T1357" s="4">
        <v>73.984418475236509</v>
      </c>
      <c r="U1357" s="4">
        <v>0</v>
      </c>
    </row>
    <row r="1358" spans="1:21" x14ac:dyDescent="0.3">
      <c r="A1358" s="1">
        <v>40945</v>
      </c>
      <c r="B1358">
        <v>-1</v>
      </c>
      <c r="C1358" s="9">
        <v>4656617</v>
      </c>
      <c r="D1358" s="2">
        <v>1.09E-2</v>
      </c>
      <c r="P1358" s="4">
        <v>1331</v>
      </c>
      <c r="Q1358" s="4">
        <v>-2.6449994901002097E-2</v>
      </c>
      <c r="R1358" s="4">
        <v>2.6449994901002097E-2</v>
      </c>
      <c r="T1358" s="4">
        <v>74.040066777963276</v>
      </c>
      <c r="U1358" s="4">
        <v>0</v>
      </c>
    </row>
    <row r="1359" spans="1:21" x14ac:dyDescent="0.3">
      <c r="A1359" s="1">
        <v>40946</v>
      </c>
      <c r="B1359">
        <v>-1</v>
      </c>
      <c r="C1359" s="9">
        <v>3819076</v>
      </c>
      <c r="D1359" s="2">
        <v>8.3000000000000001E-3</v>
      </c>
      <c r="P1359" s="4">
        <v>1332</v>
      </c>
      <c r="Q1359" s="4">
        <v>-2.0710215710168255E-2</v>
      </c>
      <c r="R1359" s="4">
        <v>-0.97928978428983171</v>
      </c>
      <c r="T1359" s="4">
        <v>74.095715080690042</v>
      </c>
      <c r="U1359" s="4">
        <v>0</v>
      </c>
    </row>
    <row r="1360" spans="1:21" x14ac:dyDescent="0.3">
      <c r="A1360" s="1">
        <v>40947</v>
      </c>
      <c r="B1360">
        <v>-1</v>
      </c>
      <c r="C1360" s="9">
        <v>4683409</v>
      </c>
      <c r="D1360" s="2">
        <v>8.3000000000000001E-3</v>
      </c>
      <c r="P1360" s="4">
        <v>1333</v>
      </c>
      <c r="Q1360" s="4">
        <v>-1.2827261236741955E-2</v>
      </c>
      <c r="R1360" s="4">
        <v>-0.98717273876325806</v>
      </c>
      <c r="T1360" s="4">
        <v>74.151363383416808</v>
      </c>
      <c r="U1360" s="4">
        <v>0</v>
      </c>
    </row>
    <row r="1361" spans="1:21" x14ac:dyDescent="0.3">
      <c r="A1361" s="1">
        <v>40948</v>
      </c>
      <c r="B1361">
        <v>-1</v>
      </c>
      <c r="C1361" s="9">
        <v>4204596</v>
      </c>
      <c r="D1361" s="2">
        <v>-1.67E-2</v>
      </c>
      <c r="P1361" s="4">
        <v>1334</v>
      </c>
      <c r="Q1361" s="4">
        <v>-2.3042003907688451E-2</v>
      </c>
      <c r="R1361" s="4">
        <v>-0.9769579960923116</v>
      </c>
      <c r="T1361" s="4">
        <v>74.207011686143574</v>
      </c>
      <c r="U1361" s="4">
        <v>0</v>
      </c>
    </row>
    <row r="1362" spans="1:21" x14ac:dyDescent="0.3">
      <c r="A1362" s="1">
        <v>40949</v>
      </c>
      <c r="B1362">
        <v>-1</v>
      </c>
      <c r="C1362" s="9">
        <v>5410864</v>
      </c>
      <c r="D1362" s="2">
        <v>5.1999999999999998E-2</v>
      </c>
      <c r="P1362" s="4">
        <v>1335</v>
      </c>
      <c r="Q1362" s="4">
        <v>-1.2400327028066533E-2</v>
      </c>
      <c r="R1362" s="4">
        <v>-0.98759967297193352</v>
      </c>
      <c r="T1362" s="4">
        <v>74.26265998887034</v>
      </c>
      <c r="U1362" s="4">
        <v>0</v>
      </c>
    </row>
    <row r="1363" spans="1:21" x14ac:dyDescent="0.3">
      <c r="A1363" s="1">
        <v>40952</v>
      </c>
      <c r="B1363">
        <v>-1</v>
      </c>
      <c r="C1363" s="9">
        <v>4684246</v>
      </c>
      <c r="D1363" s="2">
        <v>1.21E-2</v>
      </c>
      <c r="P1363" s="4">
        <v>1336</v>
      </c>
      <c r="Q1363" s="4">
        <v>-5.3966193538758242E-2</v>
      </c>
      <c r="R1363" s="4">
        <v>-0.9460338064612418</v>
      </c>
      <c r="T1363" s="4">
        <v>74.318308291597106</v>
      </c>
      <c r="U1363" s="4">
        <v>0</v>
      </c>
    </row>
    <row r="1364" spans="1:21" x14ac:dyDescent="0.3">
      <c r="A1364" s="1">
        <v>40953</v>
      </c>
      <c r="B1364">
        <v>-1</v>
      </c>
      <c r="C1364" s="9">
        <v>4034884</v>
      </c>
      <c r="D1364" s="2">
        <v>1.2699999999999999E-2</v>
      </c>
      <c r="P1364" s="4">
        <v>1337</v>
      </c>
      <c r="Q1364" s="4">
        <v>-4.6513115972764855E-2</v>
      </c>
      <c r="R1364" s="4">
        <v>-0.95348688402723514</v>
      </c>
      <c r="T1364" s="4">
        <v>74.373956594323872</v>
      </c>
      <c r="U1364" s="4">
        <v>0</v>
      </c>
    </row>
    <row r="1365" spans="1:21" x14ac:dyDescent="0.3">
      <c r="A1365" s="1">
        <v>40954</v>
      </c>
      <c r="B1365">
        <v>-1</v>
      </c>
      <c r="C1365" s="9">
        <v>3048965</v>
      </c>
      <c r="D1365" s="2">
        <v>-1.2500000000000001E-2</v>
      </c>
      <c r="P1365" s="4">
        <v>1338</v>
      </c>
      <c r="Q1365" s="4">
        <v>-7.0106424409789134E-2</v>
      </c>
      <c r="R1365" s="4">
        <v>-0.92989357559021091</v>
      </c>
      <c r="T1365" s="4">
        <v>74.429604897050638</v>
      </c>
      <c r="U1365" s="4">
        <v>0</v>
      </c>
    </row>
    <row r="1366" spans="1:21" x14ac:dyDescent="0.3">
      <c r="A1366" s="1">
        <v>40955</v>
      </c>
      <c r="B1366">
        <v>-1</v>
      </c>
      <c r="C1366" s="9">
        <v>3085155</v>
      </c>
      <c r="D1366" s="2">
        <v>3.3999999999999998E-3</v>
      </c>
      <c r="P1366" s="4">
        <v>1339</v>
      </c>
      <c r="Q1366" s="4">
        <v>-4.9642556767632399E-2</v>
      </c>
      <c r="R1366" s="4">
        <v>-0.95035744323236759</v>
      </c>
      <c r="T1366" s="4">
        <v>74.485253199777404</v>
      </c>
      <c r="U1366" s="4">
        <v>0</v>
      </c>
    </row>
    <row r="1367" spans="1:21" x14ac:dyDescent="0.3">
      <c r="A1367" s="1">
        <v>40956</v>
      </c>
      <c r="B1367">
        <v>-1</v>
      </c>
      <c r="C1367" s="9">
        <v>2423903</v>
      </c>
      <c r="D1367" s="2">
        <v>-2.3999999999999998E-3</v>
      </c>
      <c r="P1367" s="4">
        <v>1340</v>
      </c>
      <c r="Q1367" s="4">
        <v>-0.15955357522430502</v>
      </c>
      <c r="R1367" s="4">
        <v>-0.84044642477569498</v>
      </c>
      <c r="T1367" s="4">
        <v>74.54090150250417</v>
      </c>
      <c r="U1367" s="4">
        <v>0</v>
      </c>
    </row>
    <row r="1368" spans="1:21" x14ac:dyDescent="0.3">
      <c r="A1368" s="1">
        <v>40960</v>
      </c>
      <c r="B1368">
        <v>-1</v>
      </c>
      <c r="C1368" s="9">
        <v>2469332</v>
      </c>
      <c r="D1368" s="2">
        <v>-1E-3</v>
      </c>
      <c r="P1368" s="4">
        <v>1341</v>
      </c>
      <c r="Q1368" s="4">
        <v>-8.6098395563018904E-2</v>
      </c>
      <c r="R1368" s="4">
        <v>-0.9139016044369811</v>
      </c>
      <c r="T1368" s="4">
        <v>74.59654980523095</v>
      </c>
      <c r="U1368" s="4">
        <v>0</v>
      </c>
    </row>
    <row r="1369" spans="1:21" x14ac:dyDescent="0.3">
      <c r="A1369" s="1">
        <v>40961</v>
      </c>
      <c r="B1369">
        <v>-1</v>
      </c>
      <c r="C1369" s="9">
        <v>4408749</v>
      </c>
      <c r="D1369" s="2">
        <v>2.7099999999999999E-2</v>
      </c>
      <c r="P1369" s="4">
        <v>1342</v>
      </c>
      <c r="Q1369" s="4">
        <v>-4.3497221016518851E-2</v>
      </c>
      <c r="R1369" s="4">
        <v>-0.95650277898348113</v>
      </c>
      <c r="T1369" s="4">
        <v>74.652198107957716</v>
      </c>
      <c r="U1369" s="4">
        <v>0</v>
      </c>
    </row>
    <row r="1370" spans="1:21" x14ac:dyDescent="0.3">
      <c r="A1370" s="1">
        <v>40962</v>
      </c>
      <c r="B1370">
        <v>0</v>
      </c>
      <c r="C1370" s="9">
        <v>2512383</v>
      </c>
      <c r="D1370" s="2">
        <v>0.01</v>
      </c>
      <c r="P1370" s="4">
        <v>1343</v>
      </c>
      <c r="Q1370" s="4">
        <v>-5.2665216628128515E-2</v>
      </c>
      <c r="R1370" s="4">
        <v>-0.94733478337187149</v>
      </c>
      <c r="T1370" s="4">
        <v>74.707846410684482</v>
      </c>
      <c r="U1370" s="4">
        <v>0</v>
      </c>
    </row>
    <row r="1371" spans="1:21" x14ac:dyDescent="0.3">
      <c r="A1371" s="1">
        <v>40963</v>
      </c>
      <c r="B1371">
        <v>0</v>
      </c>
      <c r="C1371" s="9">
        <v>3219582</v>
      </c>
      <c r="D1371" s="2">
        <v>1.18E-2</v>
      </c>
      <c r="P1371" s="4">
        <v>1344</v>
      </c>
      <c r="Q1371" s="4">
        <v>-7.3853364733983837E-2</v>
      </c>
      <c r="R1371" s="4">
        <v>-0.92614663526601615</v>
      </c>
      <c r="T1371" s="4">
        <v>74.763494713411248</v>
      </c>
      <c r="U1371" s="4">
        <v>0</v>
      </c>
    </row>
    <row r="1372" spans="1:21" x14ac:dyDescent="0.3">
      <c r="A1372" s="1">
        <v>40966</v>
      </c>
      <c r="B1372">
        <v>-1</v>
      </c>
      <c r="C1372" s="9">
        <v>3176275</v>
      </c>
      <c r="D1372" s="2">
        <v>1.35E-2</v>
      </c>
      <c r="P1372" s="4">
        <v>1345</v>
      </c>
      <c r="Q1372" s="4">
        <v>-8.3572579400161648E-2</v>
      </c>
      <c r="R1372" s="4">
        <v>-0.91642742059983839</v>
      </c>
      <c r="T1372" s="4">
        <v>74.819143016138014</v>
      </c>
      <c r="U1372" s="4">
        <v>0</v>
      </c>
    </row>
    <row r="1373" spans="1:21" x14ac:dyDescent="0.3">
      <c r="A1373" s="1">
        <v>40967</v>
      </c>
      <c r="B1373">
        <v>-1</v>
      </c>
      <c r="C1373" s="9">
        <v>2324405</v>
      </c>
      <c r="D1373" s="2">
        <v>-1.3599999999999999E-2</v>
      </c>
      <c r="P1373" s="4">
        <v>1346</v>
      </c>
      <c r="Q1373" s="4">
        <v>-6.5557117804289106E-2</v>
      </c>
      <c r="R1373" s="4">
        <v>-0.93444288219571092</v>
      </c>
      <c r="T1373" s="4">
        <v>74.87479131886478</v>
      </c>
      <c r="U1373" s="4">
        <v>0</v>
      </c>
    </row>
    <row r="1374" spans="1:21" x14ac:dyDescent="0.3">
      <c r="A1374" s="1">
        <v>40968</v>
      </c>
      <c r="B1374">
        <v>-1</v>
      </c>
      <c r="C1374" s="9">
        <v>3606844</v>
      </c>
      <c r="D1374" s="2">
        <v>-2.07E-2</v>
      </c>
      <c r="P1374" s="4">
        <v>1347</v>
      </c>
      <c r="Q1374" s="4">
        <v>-4.0480787585906446E-2</v>
      </c>
      <c r="R1374" s="4">
        <v>-0.95951921241409355</v>
      </c>
      <c r="T1374" s="4">
        <v>74.930439621591546</v>
      </c>
      <c r="U1374" s="4">
        <v>0</v>
      </c>
    </row>
    <row r="1375" spans="1:21" x14ac:dyDescent="0.3">
      <c r="A1375" s="1">
        <v>40969</v>
      </c>
      <c r="B1375">
        <v>-1</v>
      </c>
      <c r="C1375" s="9">
        <v>2563290</v>
      </c>
      <c r="D1375" s="2">
        <v>-5.7000000000000002E-3</v>
      </c>
      <c r="P1375" s="4">
        <v>1348</v>
      </c>
      <c r="Q1375" s="4">
        <v>-4.1007818691522466E-2</v>
      </c>
      <c r="R1375" s="4">
        <v>-0.95899218130847752</v>
      </c>
      <c r="T1375" s="4">
        <v>74.986087924318312</v>
      </c>
      <c r="U1375" s="4">
        <v>0</v>
      </c>
    </row>
    <row r="1376" spans="1:21" x14ac:dyDescent="0.3">
      <c r="A1376" s="1">
        <v>40970</v>
      </c>
      <c r="B1376">
        <v>-1</v>
      </c>
      <c r="C1376" s="9">
        <v>3541723</v>
      </c>
      <c r="D1376" s="2">
        <v>-1.2999999999999999E-3</v>
      </c>
      <c r="P1376" s="4">
        <v>1349</v>
      </c>
      <c r="Q1376" s="4">
        <v>-1.8533261064366372E-2</v>
      </c>
      <c r="R1376" s="4">
        <v>-0.98146673893563363</v>
      </c>
      <c r="T1376" s="4">
        <v>75.041736227045078</v>
      </c>
      <c r="U1376" s="4">
        <v>0</v>
      </c>
    </row>
    <row r="1377" spans="1:21" x14ac:dyDescent="0.3">
      <c r="A1377" s="1">
        <v>40973</v>
      </c>
      <c r="B1377">
        <v>-1</v>
      </c>
      <c r="C1377" s="9">
        <v>1749192</v>
      </c>
      <c r="D1377" s="2">
        <v>-6.4000000000000003E-3</v>
      </c>
      <c r="P1377" s="4">
        <v>1350</v>
      </c>
      <c r="Q1377" s="4">
        <v>-2.9388436892822823E-2</v>
      </c>
      <c r="R1377" s="4">
        <v>-0.97061156310717722</v>
      </c>
      <c r="T1377" s="4">
        <v>75.097384529771844</v>
      </c>
      <c r="U1377" s="4">
        <v>0</v>
      </c>
    </row>
    <row r="1378" spans="1:21" x14ac:dyDescent="0.3">
      <c r="A1378" s="1">
        <v>40974</v>
      </c>
      <c r="B1378">
        <v>-1</v>
      </c>
      <c r="C1378" s="9">
        <v>2751527</v>
      </c>
      <c r="D1378" s="2">
        <v>-1.6899999999999998E-2</v>
      </c>
      <c r="P1378" s="4">
        <v>1351</v>
      </c>
      <c r="Q1378" s="4">
        <v>-3.6085890699958087E-2</v>
      </c>
      <c r="R1378" s="4">
        <v>-0.96391410930004195</v>
      </c>
      <c r="T1378" s="4">
        <v>75.15303283249861</v>
      </c>
      <c r="U1378" s="4">
        <v>0</v>
      </c>
    </row>
    <row r="1379" spans="1:21" x14ac:dyDescent="0.3">
      <c r="A1379" s="1">
        <v>40975</v>
      </c>
      <c r="B1379">
        <v>-1</v>
      </c>
      <c r="C1379" s="9">
        <v>2515292</v>
      </c>
      <c r="D1379" s="2">
        <v>-4.8999999999999998E-3</v>
      </c>
      <c r="P1379" s="4">
        <v>1352</v>
      </c>
      <c r="Q1379" s="4">
        <v>-3.6506677801951506E-2</v>
      </c>
      <c r="R1379" s="4">
        <v>-0.96349332219804851</v>
      </c>
      <c r="T1379" s="4">
        <v>75.208681135225376</v>
      </c>
      <c r="U1379" s="4">
        <v>0</v>
      </c>
    </row>
    <row r="1380" spans="1:21" x14ac:dyDescent="0.3">
      <c r="A1380" s="1">
        <v>40976</v>
      </c>
      <c r="B1380">
        <v>-1</v>
      </c>
      <c r="C1380" s="9">
        <v>6789906</v>
      </c>
      <c r="D1380" s="2">
        <v>4.7999999999999996E-3</v>
      </c>
      <c r="P1380" s="4">
        <v>1353</v>
      </c>
      <c r="Q1380" s="4">
        <v>-5.1385540359585605E-2</v>
      </c>
      <c r="R1380" s="4">
        <v>-0.94861445964041435</v>
      </c>
      <c r="T1380" s="4">
        <v>75.264329437952142</v>
      </c>
      <c r="U1380" s="4">
        <v>0</v>
      </c>
    </row>
    <row r="1381" spans="1:21" x14ac:dyDescent="0.3">
      <c r="A1381" s="1">
        <v>40977</v>
      </c>
      <c r="B1381">
        <v>0</v>
      </c>
      <c r="C1381" s="9">
        <v>8951317</v>
      </c>
      <c r="D1381" s="2">
        <v>7.9000000000000008E-3</v>
      </c>
      <c r="P1381" s="4">
        <v>1354</v>
      </c>
      <c r="Q1381" s="4">
        <v>-0.10001924246988786</v>
      </c>
      <c r="R1381" s="4">
        <v>0.10001924246988786</v>
      </c>
      <c r="T1381" s="4">
        <v>75.319977740678908</v>
      </c>
      <c r="U1381" s="4">
        <v>0</v>
      </c>
    </row>
    <row r="1382" spans="1:21" x14ac:dyDescent="0.3">
      <c r="A1382" s="1">
        <v>40980</v>
      </c>
      <c r="B1382">
        <v>0</v>
      </c>
      <c r="C1382" s="9">
        <v>1725105</v>
      </c>
      <c r="D1382" s="2">
        <v>4.1000000000000003E-3</v>
      </c>
      <c r="P1382" s="4">
        <v>1355</v>
      </c>
      <c r="Q1382" s="4">
        <v>-0.10158702503506908</v>
      </c>
      <c r="R1382" s="4">
        <v>0.10158702503506908</v>
      </c>
      <c r="T1382" s="4">
        <v>75.375626043405674</v>
      </c>
      <c r="U1382" s="4">
        <v>0</v>
      </c>
    </row>
    <row r="1383" spans="1:21" x14ac:dyDescent="0.3">
      <c r="A1383" s="1">
        <v>40981</v>
      </c>
      <c r="B1383">
        <v>0</v>
      </c>
      <c r="C1383" s="9">
        <v>1936957</v>
      </c>
      <c r="D1383" s="2">
        <v>1.9800000000000002E-2</v>
      </c>
      <c r="P1383" s="4">
        <v>1356</v>
      </c>
      <c r="Q1383" s="4">
        <v>-0.1297001289479876</v>
      </c>
      <c r="R1383" s="4">
        <v>-0.87029987105201245</v>
      </c>
      <c r="T1383" s="4">
        <v>75.43127434613244</v>
      </c>
      <c r="U1383" s="4">
        <v>0</v>
      </c>
    </row>
    <row r="1384" spans="1:21" x14ac:dyDescent="0.3">
      <c r="A1384" s="1">
        <v>40982</v>
      </c>
      <c r="B1384">
        <v>0</v>
      </c>
      <c r="C1384" s="9">
        <v>1767798</v>
      </c>
      <c r="D1384" s="2">
        <v>-1.34E-2</v>
      </c>
      <c r="P1384" s="4">
        <v>1357</v>
      </c>
      <c r="Q1384" s="4">
        <v>-0.12295365848035031</v>
      </c>
      <c r="R1384" s="4">
        <v>-0.87704634151964966</v>
      </c>
      <c r="T1384" s="4">
        <v>75.486922648859206</v>
      </c>
      <c r="U1384" s="4">
        <v>0</v>
      </c>
    </row>
    <row r="1385" spans="1:21" x14ac:dyDescent="0.3">
      <c r="A1385" s="1">
        <v>40983</v>
      </c>
      <c r="B1385">
        <v>0</v>
      </c>
      <c r="C1385" s="9">
        <v>2544859</v>
      </c>
      <c r="D1385" s="2">
        <v>1.26E-2</v>
      </c>
      <c r="P1385" s="4">
        <v>1358</v>
      </c>
      <c r="Q1385" s="4">
        <v>-9.747518995616046E-2</v>
      </c>
      <c r="R1385" s="4">
        <v>-0.90252481004383955</v>
      </c>
      <c r="T1385" s="4">
        <v>75.542570951585986</v>
      </c>
      <c r="U1385" s="4">
        <v>0</v>
      </c>
    </row>
    <row r="1386" spans="1:21" x14ac:dyDescent="0.3">
      <c r="A1386" s="1">
        <v>40984</v>
      </c>
      <c r="B1386">
        <v>0</v>
      </c>
      <c r="C1386" s="9">
        <v>2853906</v>
      </c>
      <c r="D1386" s="2">
        <v>-0.01</v>
      </c>
      <c r="P1386" s="4">
        <v>1359</v>
      </c>
      <c r="Q1386" s="4">
        <v>-0.12249786046975521</v>
      </c>
      <c r="R1386" s="4">
        <v>-0.87750213953024481</v>
      </c>
      <c r="T1386" s="4">
        <v>75.598219254312752</v>
      </c>
      <c r="U1386" s="4">
        <v>0</v>
      </c>
    </row>
    <row r="1387" spans="1:21" x14ac:dyDescent="0.3">
      <c r="A1387" s="1">
        <v>40987</v>
      </c>
      <c r="B1387">
        <v>0</v>
      </c>
      <c r="C1387" s="9">
        <v>1847730</v>
      </c>
      <c r="D1387" s="2">
        <v>8.0999999999999996E-3</v>
      </c>
      <c r="P1387" s="4">
        <v>1360</v>
      </c>
      <c r="Q1387" s="4">
        <v>-9.6795389452519351E-2</v>
      </c>
      <c r="R1387" s="4">
        <v>-0.90320461054748069</v>
      </c>
      <c r="T1387" s="4">
        <v>75.653867557039518</v>
      </c>
      <c r="U1387" s="4">
        <v>0</v>
      </c>
    </row>
    <row r="1388" spans="1:21" x14ac:dyDescent="0.3">
      <c r="A1388" s="1">
        <v>40988</v>
      </c>
      <c r="B1388">
        <v>0</v>
      </c>
      <c r="C1388" s="9">
        <v>2468706</v>
      </c>
      <c r="D1388" s="2">
        <v>2.7099999999999999E-2</v>
      </c>
      <c r="P1388" s="4">
        <v>1361</v>
      </c>
      <c r="Q1388" s="4">
        <v>-0.16425543255658695</v>
      </c>
      <c r="R1388" s="4">
        <v>-0.83574456744341308</v>
      </c>
      <c r="T1388" s="4">
        <v>75.709515859766285</v>
      </c>
      <c r="U1388" s="4">
        <v>0</v>
      </c>
    </row>
    <row r="1389" spans="1:21" x14ac:dyDescent="0.3">
      <c r="A1389" s="1">
        <v>40989</v>
      </c>
      <c r="B1389">
        <v>0</v>
      </c>
      <c r="C1389" s="9">
        <v>1452433</v>
      </c>
      <c r="D1389" s="2">
        <v>-1.6999999999999999E-3</v>
      </c>
      <c r="P1389" s="4">
        <v>1362</v>
      </c>
      <c r="Q1389" s="4">
        <v>-0.1243218793315565</v>
      </c>
      <c r="R1389" s="4">
        <v>-0.87567812066844353</v>
      </c>
      <c r="T1389" s="4">
        <v>75.765164162493051</v>
      </c>
      <c r="U1389" s="4">
        <v>0</v>
      </c>
    </row>
    <row r="1390" spans="1:21" x14ac:dyDescent="0.3">
      <c r="A1390" s="1">
        <v>40990</v>
      </c>
      <c r="B1390">
        <v>0</v>
      </c>
      <c r="C1390" s="9">
        <v>1816682</v>
      </c>
      <c r="D1390" s="2">
        <v>-4.7000000000000002E-3</v>
      </c>
      <c r="P1390" s="4">
        <v>1363</v>
      </c>
      <c r="Q1390" s="4">
        <v>-0.10580685348461308</v>
      </c>
      <c r="R1390" s="4">
        <v>-0.89419314651538695</v>
      </c>
      <c r="T1390" s="4">
        <v>75.820812465219817</v>
      </c>
      <c r="U1390" s="4">
        <v>0</v>
      </c>
    </row>
    <row r="1391" spans="1:21" x14ac:dyDescent="0.3">
      <c r="A1391" s="1">
        <v>40991</v>
      </c>
      <c r="B1391">
        <v>0</v>
      </c>
      <c r="C1391" s="9">
        <v>2722165</v>
      </c>
      <c r="D1391" s="2">
        <v>2.7000000000000001E-3</v>
      </c>
      <c r="P1391" s="4">
        <v>1364</v>
      </c>
      <c r="Q1391" s="4">
        <v>-6.5328803072597794E-2</v>
      </c>
      <c r="R1391" s="4">
        <v>-0.93467119692740219</v>
      </c>
      <c r="T1391" s="4">
        <v>75.876460767946583</v>
      </c>
      <c r="U1391" s="4">
        <v>0</v>
      </c>
    </row>
    <row r="1392" spans="1:21" x14ac:dyDescent="0.3">
      <c r="A1392" s="1">
        <v>40994</v>
      </c>
      <c r="B1392">
        <v>0</v>
      </c>
      <c r="C1392" s="9">
        <v>2676493</v>
      </c>
      <c r="D1392" s="2">
        <v>2.0400000000000001E-2</v>
      </c>
      <c r="P1392" s="4">
        <v>1365</v>
      </c>
      <c r="Q1392" s="4">
        <v>-7.3907202965902738E-2</v>
      </c>
      <c r="R1392" s="4">
        <v>-0.9260927970340973</v>
      </c>
      <c r="T1392" s="4">
        <v>75.932109070673349</v>
      </c>
      <c r="U1392" s="4">
        <v>0</v>
      </c>
    </row>
    <row r="1393" spans="1:21" x14ac:dyDescent="0.3">
      <c r="A1393" s="1">
        <v>40995</v>
      </c>
      <c r="B1393">
        <v>-1</v>
      </c>
      <c r="C1393" s="9">
        <v>2594163</v>
      </c>
      <c r="D1393" s="2">
        <v>-1.2500000000000001E-2</v>
      </c>
      <c r="P1393" s="4">
        <v>1366</v>
      </c>
      <c r="Q1393" s="4">
        <v>-5.2016737418802063E-2</v>
      </c>
      <c r="R1393" s="4">
        <v>-0.94798326258119792</v>
      </c>
      <c r="T1393" s="4">
        <v>75.987757373400115</v>
      </c>
      <c r="U1393" s="4">
        <v>0</v>
      </c>
    </row>
    <row r="1394" spans="1:21" x14ac:dyDescent="0.3">
      <c r="A1394" s="1">
        <v>40996</v>
      </c>
      <c r="B1394">
        <v>-1</v>
      </c>
      <c r="C1394" s="9">
        <v>4175723</v>
      </c>
      <c r="D1394" s="2">
        <v>1.55E-2</v>
      </c>
      <c r="P1394" s="4">
        <v>1367</v>
      </c>
      <c r="Q1394" s="4">
        <v>-5.3994998667289074E-2</v>
      </c>
      <c r="R1394" s="4">
        <v>-0.94600500133271093</v>
      </c>
      <c r="T1394" s="4">
        <v>76.043405676126881</v>
      </c>
      <c r="U1394" s="4">
        <v>0</v>
      </c>
    </row>
    <row r="1395" spans="1:21" x14ac:dyDescent="0.3">
      <c r="A1395" s="1">
        <v>40997</v>
      </c>
      <c r="B1395">
        <v>0</v>
      </c>
      <c r="C1395" s="9">
        <v>2970868</v>
      </c>
      <c r="D1395" s="2">
        <v>1.2E-2</v>
      </c>
      <c r="P1395" s="4">
        <v>1368</v>
      </c>
      <c r="Q1395" s="4">
        <v>-0.12345059211769911</v>
      </c>
      <c r="R1395" s="4">
        <v>-0.87654940788230085</v>
      </c>
      <c r="T1395" s="4">
        <v>76.099053978853647</v>
      </c>
      <c r="U1395" s="4">
        <v>0</v>
      </c>
    </row>
    <row r="1396" spans="1:21" x14ac:dyDescent="0.3">
      <c r="A1396" s="1">
        <v>40998</v>
      </c>
      <c r="B1396">
        <v>0</v>
      </c>
      <c r="C1396" s="9">
        <v>4141712</v>
      </c>
      <c r="D1396" s="2">
        <v>6.0000000000000001E-3</v>
      </c>
      <c r="P1396" s="4">
        <v>1369</v>
      </c>
      <c r="Q1396" s="4">
        <v>-6.0451247733483732E-2</v>
      </c>
      <c r="R1396" s="4">
        <v>6.0451247733483732E-2</v>
      </c>
      <c r="T1396" s="4">
        <v>76.154702281580413</v>
      </c>
      <c r="U1396" s="4">
        <v>0</v>
      </c>
    </row>
    <row r="1397" spans="1:21" x14ac:dyDescent="0.3">
      <c r="A1397" s="1">
        <v>41001</v>
      </c>
      <c r="B1397">
        <v>0</v>
      </c>
      <c r="C1397" s="9">
        <v>4936482</v>
      </c>
      <c r="D1397" s="2">
        <v>9.7000000000000003E-3</v>
      </c>
      <c r="P1397" s="4">
        <v>1370</v>
      </c>
      <c r="Q1397" s="4">
        <v>-8.1777378019602567E-2</v>
      </c>
      <c r="R1397" s="4">
        <v>8.1777378019602567E-2</v>
      </c>
      <c r="T1397" s="4">
        <v>76.210350584307179</v>
      </c>
      <c r="U1397" s="4">
        <v>0</v>
      </c>
    </row>
    <row r="1398" spans="1:21" x14ac:dyDescent="0.3">
      <c r="A1398" s="1">
        <v>41002</v>
      </c>
      <c r="B1398">
        <v>0</v>
      </c>
      <c r="C1398" s="9">
        <v>4293645</v>
      </c>
      <c r="D1398" s="2">
        <v>-1.4E-2</v>
      </c>
      <c r="P1398" s="4">
        <v>1371</v>
      </c>
      <c r="Q1398" s="4">
        <v>-8.1328796924510227E-2</v>
      </c>
      <c r="R1398" s="4">
        <v>-0.91867120307548977</v>
      </c>
      <c r="T1398" s="4">
        <v>76.265998887033945</v>
      </c>
      <c r="U1398" s="4">
        <v>0</v>
      </c>
    </row>
    <row r="1399" spans="1:21" x14ac:dyDescent="0.3">
      <c r="A1399" s="1">
        <v>41003</v>
      </c>
      <c r="B1399">
        <v>0</v>
      </c>
      <c r="C1399" s="9">
        <v>3202850</v>
      </c>
      <c r="D1399" s="2">
        <v>-2.3199999999999998E-2</v>
      </c>
      <c r="P1399" s="4">
        <v>1372</v>
      </c>
      <c r="Q1399" s="4">
        <v>-4.3831607014000865E-2</v>
      </c>
      <c r="R1399" s="4">
        <v>-0.95616839298599909</v>
      </c>
      <c r="T1399" s="4">
        <v>76.321647189760711</v>
      </c>
      <c r="U1399" s="4">
        <v>0</v>
      </c>
    </row>
    <row r="1400" spans="1:21" x14ac:dyDescent="0.3">
      <c r="A1400" s="1">
        <v>41004</v>
      </c>
      <c r="B1400">
        <v>0</v>
      </c>
      <c r="C1400" s="9">
        <v>4152242</v>
      </c>
      <c r="D1400" s="2">
        <v>-7.7000000000000002E-3</v>
      </c>
      <c r="P1400" s="4">
        <v>1373</v>
      </c>
      <c r="Q1400" s="4">
        <v>-7.7595796730662553E-2</v>
      </c>
      <c r="R1400" s="4">
        <v>-0.92240420326933747</v>
      </c>
      <c r="T1400" s="4">
        <v>76.377295492487477</v>
      </c>
      <c r="U1400" s="4">
        <v>0</v>
      </c>
    </row>
    <row r="1401" spans="1:21" x14ac:dyDescent="0.3">
      <c r="A1401" s="1">
        <v>41008</v>
      </c>
      <c r="B1401">
        <v>0</v>
      </c>
      <c r="C1401" s="9">
        <v>3251279</v>
      </c>
      <c r="D1401" s="2">
        <v>-2.8E-3</v>
      </c>
      <c r="P1401" s="4">
        <v>1374</v>
      </c>
      <c r="Q1401" s="4">
        <v>-5.4489054840586595E-2</v>
      </c>
      <c r="R1401" s="4">
        <v>-0.94551094515941336</v>
      </c>
      <c r="T1401" s="4">
        <v>76.432943795214243</v>
      </c>
      <c r="U1401" s="4">
        <v>0</v>
      </c>
    </row>
    <row r="1402" spans="1:21" x14ac:dyDescent="0.3">
      <c r="A1402" s="1">
        <v>41009</v>
      </c>
      <c r="B1402">
        <v>0</v>
      </c>
      <c r="C1402" s="9">
        <v>3459365</v>
      </c>
      <c r="D1402" s="2">
        <v>-1.26E-2</v>
      </c>
      <c r="P1402" s="4">
        <v>1375</v>
      </c>
      <c r="Q1402" s="4">
        <v>-8.4898915198768243E-2</v>
      </c>
      <c r="R1402" s="4">
        <v>-0.91510108480123176</v>
      </c>
      <c r="T1402" s="4">
        <v>76.488592097941009</v>
      </c>
      <c r="U1402" s="4">
        <v>0</v>
      </c>
    </row>
    <row r="1403" spans="1:21" x14ac:dyDescent="0.3">
      <c r="A1403" s="1">
        <v>41010</v>
      </c>
      <c r="B1403">
        <v>0</v>
      </c>
      <c r="C1403" s="9">
        <v>1883852</v>
      </c>
      <c r="D1403" s="2">
        <v>-7.1999999999999998E-3</v>
      </c>
      <c r="P1403" s="4">
        <v>1376</v>
      </c>
      <c r="Q1403" s="4">
        <v>-3.0589161153501111E-2</v>
      </c>
      <c r="R1403" s="4">
        <v>-0.96941083884649892</v>
      </c>
      <c r="T1403" s="4">
        <v>76.544240400667789</v>
      </c>
      <c r="U1403" s="4">
        <v>0</v>
      </c>
    </row>
    <row r="1404" spans="1:21" x14ac:dyDescent="0.3">
      <c r="A1404" s="1">
        <v>41011</v>
      </c>
      <c r="B1404">
        <v>0</v>
      </c>
      <c r="C1404" s="9">
        <v>1721114</v>
      </c>
      <c r="D1404" s="2">
        <v>1.2699999999999999E-2</v>
      </c>
      <c r="P1404" s="4">
        <v>1377</v>
      </c>
      <c r="Q1404" s="4">
        <v>-5.4633929306858446E-2</v>
      </c>
      <c r="R1404" s="4">
        <v>-0.9453660706931416</v>
      </c>
      <c r="T1404" s="4">
        <v>76.599888703394555</v>
      </c>
      <c r="U1404" s="4">
        <v>0</v>
      </c>
    </row>
    <row r="1405" spans="1:21" x14ac:dyDescent="0.3">
      <c r="A1405" s="1">
        <v>41012</v>
      </c>
      <c r="B1405">
        <v>0</v>
      </c>
      <c r="C1405" s="9">
        <v>2982175</v>
      </c>
      <c r="D1405" s="2">
        <v>-1.12E-2</v>
      </c>
      <c r="P1405" s="4">
        <v>1378</v>
      </c>
      <c r="Q1405" s="4">
        <v>-5.3478402588424699E-2</v>
      </c>
      <c r="R1405" s="4">
        <v>-0.94652159741157527</v>
      </c>
      <c r="T1405" s="4">
        <v>76.655537006121321</v>
      </c>
      <c r="U1405" s="4">
        <v>0</v>
      </c>
    </row>
    <row r="1406" spans="1:21" x14ac:dyDescent="0.3">
      <c r="A1406" s="1">
        <v>41015</v>
      </c>
      <c r="B1406">
        <v>0</v>
      </c>
      <c r="C1406" s="9">
        <v>2588966</v>
      </c>
      <c r="D1406" s="2">
        <v>-1.26E-2</v>
      </c>
      <c r="P1406" s="4">
        <v>1379</v>
      </c>
      <c r="Q1406" s="4">
        <v>-0.18182381055676994</v>
      </c>
      <c r="R1406" s="4">
        <v>-0.81817618944323001</v>
      </c>
      <c r="T1406" s="4">
        <v>76.711185308848087</v>
      </c>
      <c r="U1406" s="4">
        <v>0</v>
      </c>
    </row>
    <row r="1407" spans="1:21" x14ac:dyDescent="0.3">
      <c r="A1407" s="1">
        <v>41016</v>
      </c>
      <c r="B1407">
        <v>1</v>
      </c>
      <c r="C1407" s="9">
        <v>2852513</v>
      </c>
      <c r="D1407" s="2">
        <v>-1.1000000000000001E-3</v>
      </c>
      <c r="P1407" s="4">
        <v>1380</v>
      </c>
      <c r="Q1407" s="4">
        <v>-0.24586548225813221</v>
      </c>
      <c r="R1407" s="4">
        <v>0.24586548225813221</v>
      </c>
      <c r="T1407" s="4">
        <v>76.766833611574853</v>
      </c>
      <c r="U1407" s="4">
        <v>0</v>
      </c>
    </row>
    <row r="1408" spans="1:21" x14ac:dyDescent="0.3">
      <c r="A1408" s="1">
        <v>41017</v>
      </c>
      <c r="B1408">
        <v>0</v>
      </c>
      <c r="C1408" s="9">
        <v>2080264</v>
      </c>
      <c r="D1408" s="2">
        <v>-1.03E-2</v>
      </c>
      <c r="P1408" s="4">
        <v>1381</v>
      </c>
      <c r="Q1408" s="4">
        <v>-3.4864933098211329E-2</v>
      </c>
      <c r="R1408" s="4">
        <v>3.4864933098211329E-2</v>
      </c>
      <c r="T1408" s="4">
        <v>76.822481914301619</v>
      </c>
      <c r="U1408" s="4">
        <v>0</v>
      </c>
    </row>
    <row r="1409" spans="1:21" x14ac:dyDescent="0.3">
      <c r="A1409" s="1">
        <v>41018</v>
      </c>
      <c r="B1409">
        <v>0</v>
      </c>
      <c r="C1409" s="9">
        <v>3147821</v>
      </c>
      <c r="D1409" s="2">
        <v>-1.15E-2</v>
      </c>
      <c r="P1409" s="4">
        <v>1382</v>
      </c>
      <c r="Q1409" s="4">
        <v>-4.8434069011312059E-2</v>
      </c>
      <c r="R1409" s="4">
        <v>4.8434069011312059E-2</v>
      </c>
      <c r="T1409" s="4">
        <v>76.878130217028385</v>
      </c>
      <c r="U1409" s="4">
        <v>0</v>
      </c>
    </row>
    <row r="1410" spans="1:21" x14ac:dyDescent="0.3">
      <c r="A1410" s="1">
        <v>41019</v>
      </c>
      <c r="B1410">
        <v>0</v>
      </c>
      <c r="C1410" s="9">
        <v>3030142</v>
      </c>
      <c r="D1410" s="2">
        <v>4.0000000000000002E-4</v>
      </c>
      <c r="P1410" s="4">
        <v>1383</v>
      </c>
      <c r="Q1410" s="4">
        <v>-2.7812411802202282E-2</v>
      </c>
      <c r="R1410" s="4">
        <v>2.7812411802202282E-2</v>
      </c>
      <c r="T1410" s="4">
        <v>76.933778519755151</v>
      </c>
      <c r="U1410" s="4">
        <v>1</v>
      </c>
    </row>
    <row r="1411" spans="1:21" x14ac:dyDescent="0.3">
      <c r="A1411" s="1">
        <v>41022</v>
      </c>
      <c r="B1411">
        <v>0</v>
      </c>
      <c r="C1411" s="9">
        <v>2864042</v>
      </c>
      <c r="D1411" s="2">
        <v>6.7999999999999996E-3</v>
      </c>
      <c r="P1411" s="4">
        <v>1384</v>
      </c>
      <c r="Q1411" s="4">
        <v>-6.2622870126579258E-2</v>
      </c>
      <c r="R1411" s="4">
        <v>6.2622870126579258E-2</v>
      </c>
      <c r="T1411" s="4">
        <v>76.989426822481917</v>
      </c>
      <c r="U1411" s="4">
        <v>1</v>
      </c>
    </row>
    <row r="1412" spans="1:21" x14ac:dyDescent="0.3">
      <c r="A1412" s="1">
        <v>41023</v>
      </c>
      <c r="B1412">
        <v>0</v>
      </c>
      <c r="C1412" s="9">
        <v>2252311</v>
      </c>
      <c r="D1412" s="2">
        <v>6.9999999999999999E-4</v>
      </c>
      <c r="P1412" s="4">
        <v>1385</v>
      </c>
      <c r="Q1412" s="4">
        <v>-6.0865863796647664E-2</v>
      </c>
      <c r="R1412" s="4">
        <v>6.0865863796647664E-2</v>
      </c>
      <c r="T1412" s="4">
        <v>77.045075125208683</v>
      </c>
      <c r="U1412" s="4">
        <v>1</v>
      </c>
    </row>
    <row r="1413" spans="1:21" x14ac:dyDescent="0.3">
      <c r="A1413" s="1">
        <v>41024</v>
      </c>
      <c r="B1413">
        <v>0</v>
      </c>
      <c r="C1413" s="9">
        <v>3597291</v>
      </c>
      <c r="D1413" s="2">
        <v>4.1000000000000003E-3</v>
      </c>
      <c r="P1413" s="4">
        <v>1386</v>
      </c>
      <c r="Q1413" s="4">
        <v>-4.0309472648301287E-2</v>
      </c>
      <c r="R1413" s="4">
        <v>4.0309472648301287E-2</v>
      </c>
      <c r="T1413" s="4">
        <v>77.100723427935449</v>
      </c>
      <c r="U1413" s="4">
        <v>1</v>
      </c>
    </row>
    <row r="1414" spans="1:21" x14ac:dyDescent="0.3">
      <c r="A1414" s="1">
        <v>41025</v>
      </c>
      <c r="B1414">
        <v>0</v>
      </c>
      <c r="C1414" s="9">
        <v>2986067</v>
      </c>
      <c r="D1414" s="2">
        <v>4.7999999999999996E-3</v>
      </c>
      <c r="P1414" s="4">
        <v>1387</v>
      </c>
      <c r="Q1414" s="4">
        <v>-6.7285830652840245E-2</v>
      </c>
      <c r="R1414" s="4">
        <v>6.7285830652840245E-2</v>
      </c>
      <c r="T1414" s="4">
        <v>77.156371730662215</v>
      </c>
      <c r="U1414" s="4">
        <v>1</v>
      </c>
    </row>
    <row r="1415" spans="1:21" x14ac:dyDescent="0.3">
      <c r="A1415" s="1">
        <v>41026</v>
      </c>
      <c r="B1415">
        <v>0</v>
      </c>
      <c r="C1415" s="9">
        <v>1780794</v>
      </c>
      <c r="D1415" s="2">
        <v>-4.0000000000000001E-3</v>
      </c>
      <c r="P1415" s="4">
        <v>1388</v>
      </c>
      <c r="Q1415" s="4">
        <v>-2.4223962026240782E-2</v>
      </c>
      <c r="R1415" s="4">
        <v>2.4223962026240782E-2</v>
      </c>
      <c r="T1415" s="4">
        <v>77.212020033388981</v>
      </c>
      <c r="U1415" s="4">
        <v>1</v>
      </c>
    </row>
    <row r="1416" spans="1:21" x14ac:dyDescent="0.3">
      <c r="A1416" s="1">
        <v>41029</v>
      </c>
      <c r="B1416">
        <v>0</v>
      </c>
      <c r="C1416" s="9">
        <v>5218855</v>
      </c>
      <c r="D1416" s="2">
        <v>-2.5700000000000001E-2</v>
      </c>
      <c r="P1416" s="4">
        <v>1389</v>
      </c>
      <c r="Q1416" s="4">
        <v>-3.3348182712588069E-2</v>
      </c>
      <c r="R1416" s="4">
        <v>3.3348182712588069E-2</v>
      </c>
      <c r="T1416" s="4">
        <v>77.267668336115747</v>
      </c>
      <c r="U1416" s="4">
        <v>1</v>
      </c>
    </row>
    <row r="1417" spans="1:21" x14ac:dyDescent="0.3">
      <c r="A1417" s="1">
        <v>41030</v>
      </c>
      <c r="B1417">
        <v>0</v>
      </c>
      <c r="C1417" s="9">
        <v>3226110</v>
      </c>
      <c r="D1417" s="2">
        <v>1.1999999999999999E-3</v>
      </c>
      <c r="P1417" s="4">
        <v>1390</v>
      </c>
      <c r="Q1417" s="4">
        <v>-6.3067006004554546E-2</v>
      </c>
      <c r="R1417" s="4">
        <v>6.3067006004554546E-2</v>
      </c>
      <c r="T1417" s="4">
        <v>77.323316638842513</v>
      </c>
      <c r="U1417" s="4">
        <v>1</v>
      </c>
    </row>
    <row r="1418" spans="1:21" x14ac:dyDescent="0.3">
      <c r="A1418" s="1">
        <v>41031</v>
      </c>
      <c r="B1418">
        <v>0</v>
      </c>
      <c r="C1418" s="9">
        <v>3309329</v>
      </c>
      <c r="D1418" s="2">
        <v>-1.6000000000000001E-3</v>
      </c>
      <c r="P1418" s="4">
        <v>1391</v>
      </c>
      <c r="Q1418" s="4">
        <v>-7.012801011459581E-2</v>
      </c>
      <c r="R1418" s="4">
        <v>7.012801011459581E-2</v>
      </c>
      <c r="T1418" s="4">
        <v>77.378964941569279</v>
      </c>
      <c r="U1418" s="4">
        <v>1</v>
      </c>
    </row>
    <row r="1419" spans="1:21" x14ac:dyDescent="0.3">
      <c r="A1419" s="1">
        <v>41032</v>
      </c>
      <c r="B1419">
        <v>0</v>
      </c>
      <c r="C1419" s="9">
        <v>4369517</v>
      </c>
      <c r="D1419" s="2">
        <v>-7.9000000000000008E-3</v>
      </c>
      <c r="P1419" s="4">
        <v>1392</v>
      </c>
      <c r="Q1419" s="4">
        <v>-5.2162164063183698E-2</v>
      </c>
      <c r="R1419" s="4">
        <v>-0.94783783593681625</v>
      </c>
      <c r="T1419" s="4">
        <v>77.434613244296045</v>
      </c>
      <c r="U1419" s="4">
        <v>1</v>
      </c>
    </row>
    <row r="1420" spans="1:21" x14ac:dyDescent="0.3">
      <c r="A1420" s="1">
        <v>41033</v>
      </c>
      <c r="B1420">
        <v>0</v>
      </c>
      <c r="C1420" s="9">
        <v>3958677</v>
      </c>
      <c r="D1420" s="2">
        <v>1.3899999999999999E-2</v>
      </c>
      <c r="P1420" s="4">
        <v>1393</v>
      </c>
      <c r="Q1420" s="4">
        <v>-0.11121033924104841</v>
      </c>
      <c r="R1420" s="4">
        <v>-0.88878966075895161</v>
      </c>
      <c r="T1420" s="4">
        <v>77.490261547022826</v>
      </c>
      <c r="U1420" s="4">
        <v>1</v>
      </c>
    </row>
    <row r="1421" spans="1:21" x14ac:dyDescent="0.3">
      <c r="A1421" s="1">
        <v>41036</v>
      </c>
      <c r="B1421">
        <v>0</v>
      </c>
      <c r="C1421" s="9">
        <v>3452343</v>
      </c>
      <c r="D1421" s="2">
        <v>2.8E-3</v>
      </c>
      <c r="P1421" s="4">
        <v>1394</v>
      </c>
      <c r="Q1421" s="4">
        <v>-7.4671767146759258E-2</v>
      </c>
      <c r="R1421" s="4">
        <v>7.4671767146759258E-2</v>
      </c>
      <c r="T1421" s="4">
        <v>77.545909849749592</v>
      </c>
      <c r="U1421" s="4">
        <v>1</v>
      </c>
    </row>
    <row r="1422" spans="1:21" x14ac:dyDescent="0.3">
      <c r="A1422" s="1">
        <v>41037</v>
      </c>
      <c r="B1422">
        <v>0</v>
      </c>
      <c r="C1422" s="9">
        <v>3293452</v>
      </c>
      <c r="D1422" s="2">
        <v>3.5000000000000001E-3</v>
      </c>
      <c r="P1422" s="4">
        <v>1395</v>
      </c>
      <c r="Q1422" s="4">
        <v>-0.10572624301195446</v>
      </c>
      <c r="R1422" s="4">
        <v>0.10572624301195446</v>
      </c>
      <c r="T1422" s="4">
        <v>77.601558152476358</v>
      </c>
      <c r="U1422" s="4">
        <v>1</v>
      </c>
    </row>
    <row r="1423" spans="1:21" x14ac:dyDescent="0.3">
      <c r="A1423" s="1">
        <v>41038</v>
      </c>
      <c r="B1423">
        <v>0</v>
      </c>
      <c r="C1423" s="9">
        <v>2664263</v>
      </c>
      <c r="D1423" s="2">
        <v>1.6299999999999999E-2</v>
      </c>
      <c r="P1423" s="4">
        <v>1396</v>
      </c>
      <c r="Q1423" s="4">
        <v>-0.1304874708118495</v>
      </c>
      <c r="R1423" s="4">
        <v>0.1304874708118495</v>
      </c>
      <c r="T1423" s="4">
        <v>77.657206455203124</v>
      </c>
      <c r="U1423" s="4">
        <v>1</v>
      </c>
    </row>
    <row r="1424" spans="1:21" x14ac:dyDescent="0.3">
      <c r="A1424" s="1">
        <v>41039</v>
      </c>
      <c r="B1424">
        <v>0</v>
      </c>
      <c r="C1424" s="9">
        <v>1802378</v>
      </c>
      <c r="D1424" s="2">
        <v>-8.8999999999999999E-3</v>
      </c>
      <c r="P1424" s="4">
        <v>1397</v>
      </c>
      <c r="Q1424" s="4">
        <v>-0.1006521780891183</v>
      </c>
      <c r="R1424" s="4">
        <v>0.1006521780891183</v>
      </c>
      <c r="T1424" s="4">
        <v>77.71285475792989</v>
      </c>
      <c r="U1424" s="4">
        <v>1</v>
      </c>
    </row>
    <row r="1425" spans="1:21" x14ac:dyDescent="0.3">
      <c r="A1425" s="1">
        <v>41040</v>
      </c>
      <c r="B1425">
        <v>0</v>
      </c>
      <c r="C1425" s="9">
        <v>1950629</v>
      </c>
      <c r="D1425" s="2">
        <v>1.6000000000000001E-3</v>
      </c>
      <c r="P1425" s="4">
        <v>1398</v>
      </c>
      <c r="Q1425" s="4">
        <v>-6.4715992134539713E-2</v>
      </c>
      <c r="R1425" s="4">
        <v>6.4715992134539713E-2</v>
      </c>
      <c r="T1425" s="4">
        <v>77.768503060656656</v>
      </c>
      <c r="U1425" s="4">
        <v>1</v>
      </c>
    </row>
    <row r="1426" spans="1:21" x14ac:dyDescent="0.3">
      <c r="A1426" s="1">
        <v>41043</v>
      </c>
      <c r="B1426">
        <v>0</v>
      </c>
      <c r="C1426" s="9">
        <v>1840587</v>
      </c>
      <c r="D1426" s="2">
        <v>8.3999999999999995E-3</v>
      </c>
      <c r="P1426" s="4">
        <v>1399</v>
      </c>
      <c r="Q1426" s="4">
        <v>-9.954238179016299E-2</v>
      </c>
      <c r="R1426" s="4">
        <v>9.954238179016299E-2</v>
      </c>
      <c r="T1426" s="4">
        <v>77.824151363383422</v>
      </c>
      <c r="U1426" s="4">
        <v>1</v>
      </c>
    </row>
    <row r="1427" spans="1:21" x14ac:dyDescent="0.3">
      <c r="A1427" s="1">
        <v>41044</v>
      </c>
      <c r="B1427">
        <v>0</v>
      </c>
      <c r="C1427" s="9">
        <v>1969798</v>
      </c>
      <c r="D1427" s="2">
        <v>-5.1000000000000004E-3</v>
      </c>
      <c r="P1427" s="4">
        <v>1400</v>
      </c>
      <c r="Q1427" s="4">
        <v>-7.5780041626479097E-2</v>
      </c>
      <c r="R1427" s="4">
        <v>7.5780041626479097E-2</v>
      </c>
      <c r="T1427" s="4">
        <v>77.879799666110188</v>
      </c>
      <c r="U1427" s="4">
        <v>1</v>
      </c>
    </row>
    <row r="1428" spans="1:21" x14ac:dyDescent="0.3">
      <c r="A1428" s="1">
        <v>41045</v>
      </c>
      <c r="B1428">
        <v>0</v>
      </c>
      <c r="C1428" s="9">
        <v>2257988</v>
      </c>
      <c r="D1428" s="2">
        <v>-2.4799999999999999E-2</v>
      </c>
      <c r="P1428" s="4">
        <v>1401</v>
      </c>
      <c r="Q1428" s="4">
        <v>-7.7162629529529111E-2</v>
      </c>
      <c r="R1428" s="4">
        <v>7.7162629529529111E-2</v>
      </c>
      <c r="T1428" s="4">
        <v>77.935447968836954</v>
      </c>
      <c r="U1428" s="4">
        <v>1</v>
      </c>
    </row>
    <row r="1429" spans="1:21" x14ac:dyDescent="0.3">
      <c r="A1429" s="1">
        <v>41046</v>
      </c>
      <c r="B1429">
        <v>0</v>
      </c>
      <c r="C1429" s="9">
        <v>1758159</v>
      </c>
      <c r="D1429" s="2">
        <v>-8.5000000000000006E-3</v>
      </c>
      <c r="P1429" s="4">
        <v>1402</v>
      </c>
      <c r="Q1429" s="4">
        <v>-3.4108701382923101E-2</v>
      </c>
      <c r="R1429" s="4">
        <v>3.4108701382923101E-2</v>
      </c>
      <c r="T1429" s="4">
        <v>77.99109627156372</v>
      </c>
      <c r="U1429" s="4">
        <v>1</v>
      </c>
    </row>
    <row r="1430" spans="1:21" x14ac:dyDescent="0.3">
      <c r="A1430" s="1">
        <v>41047</v>
      </c>
      <c r="B1430">
        <v>0</v>
      </c>
      <c r="C1430" s="9">
        <v>3047751</v>
      </c>
      <c r="D1430" s="2">
        <v>-5.7000000000000002E-3</v>
      </c>
      <c r="P1430" s="4">
        <v>1403</v>
      </c>
      <c r="Q1430" s="4">
        <v>-3.8822595849835641E-2</v>
      </c>
      <c r="R1430" s="4">
        <v>3.8822595849835641E-2</v>
      </c>
      <c r="T1430" s="4">
        <v>78.046744574290486</v>
      </c>
      <c r="U1430" s="4">
        <v>1</v>
      </c>
    </row>
    <row r="1431" spans="1:21" x14ac:dyDescent="0.3">
      <c r="A1431" s="1">
        <v>41050</v>
      </c>
      <c r="B1431">
        <v>0</v>
      </c>
      <c r="C1431" s="9">
        <v>2092295</v>
      </c>
      <c r="D1431" s="2">
        <v>2.64E-2</v>
      </c>
      <c r="P1431" s="4">
        <v>1404</v>
      </c>
      <c r="Q1431" s="4">
        <v>-6.401093155958483E-2</v>
      </c>
      <c r="R1431" s="4">
        <v>6.401093155958483E-2</v>
      </c>
      <c r="T1431" s="4">
        <v>78.102392877017252</v>
      </c>
      <c r="U1431" s="4">
        <v>1</v>
      </c>
    </row>
    <row r="1432" spans="1:21" x14ac:dyDescent="0.3">
      <c r="A1432" s="1">
        <v>41051</v>
      </c>
      <c r="B1432">
        <v>0</v>
      </c>
      <c r="C1432" s="9">
        <v>2565464</v>
      </c>
      <c r="D1432" s="2">
        <v>-2.3199999999999998E-2</v>
      </c>
      <c r="P1432" s="4">
        <v>1405</v>
      </c>
      <c r="Q1432" s="4">
        <v>-5.1964346700616712E-2</v>
      </c>
      <c r="R1432" s="4">
        <v>5.1964346700616712E-2</v>
      </c>
      <c r="T1432" s="4">
        <v>78.158041179744018</v>
      </c>
      <c r="U1432" s="4">
        <v>1</v>
      </c>
    </row>
    <row r="1433" spans="1:21" x14ac:dyDescent="0.3">
      <c r="A1433" s="1">
        <v>41052</v>
      </c>
      <c r="B1433">
        <v>0</v>
      </c>
      <c r="C1433" s="9">
        <v>2133177</v>
      </c>
      <c r="D1433" s="2">
        <v>1.0200000000000001E-2</v>
      </c>
      <c r="P1433" s="4">
        <v>1406</v>
      </c>
      <c r="Q1433" s="4">
        <v>-6.5040827826061548E-2</v>
      </c>
      <c r="R1433" s="4">
        <v>1.0650408278260615</v>
      </c>
      <c r="T1433" s="4">
        <v>78.213689482470784</v>
      </c>
      <c r="U1433" s="4">
        <v>1</v>
      </c>
    </row>
    <row r="1434" spans="1:21" x14ac:dyDescent="0.3">
      <c r="A1434" s="1">
        <v>41053</v>
      </c>
      <c r="B1434">
        <v>0</v>
      </c>
      <c r="C1434" s="9">
        <v>3166134</v>
      </c>
      <c r="D1434" s="2">
        <v>-1.6500000000000001E-2</v>
      </c>
      <c r="P1434" s="4">
        <v>1407</v>
      </c>
      <c r="Q1434" s="4">
        <v>-3.8326633397230025E-2</v>
      </c>
      <c r="R1434" s="4">
        <v>3.8326633397230025E-2</v>
      </c>
      <c r="T1434" s="4">
        <v>78.26933778519755</v>
      </c>
      <c r="U1434" s="4">
        <v>1</v>
      </c>
    </row>
    <row r="1435" spans="1:21" x14ac:dyDescent="0.3">
      <c r="A1435" s="1">
        <v>41054</v>
      </c>
      <c r="B1435">
        <v>0</v>
      </c>
      <c r="C1435" s="9">
        <v>1970357</v>
      </c>
      <c r="D1435" s="2">
        <v>2E-3</v>
      </c>
      <c r="P1435" s="4">
        <v>1408</v>
      </c>
      <c r="Q1435" s="4">
        <v>-6.8664338883560133E-2</v>
      </c>
      <c r="R1435" s="4">
        <v>6.8664338883560133E-2</v>
      </c>
      <c r="T1435" s="4">
        <v>78.324986087924316</v>
      </c>
      <c r="U1435" s="4">
        <v>1</v>
      </c>
    </row>
    <row r="1436" spans="1:21" x14ac:dyDescent="0.3">
      <c r="A1436" s="1">
        <v>41058</v>
      </c>
      <c r="B1436">
        <v>1</v>
      </c>
      <c r="C1436" s="9">
        <v>1885880</v>
      </c>
      <c r="D1436" s="2">
        <v>1.17E-2</v>
      </c>
      <c r="P1436" s="4">
        <v>1409</v>
      </c>
      <c r="Q1436" s="4">
        <v>-7.0893677106797323E-2</v>
      </c>
      <c r="R1436" s="4">
        <v>7.0893677106797323E-2</v>
      </c>
      <c r="T1436" s="4">
        <v>78.380634390651082</v>
      </c>
      <c r="U1436" s="4">
        <v>1</v>
      </c>
    </row>
    <row r="1437" spans="1:21" x14ac:dyDescent="0.3">
      <c r="A1437" s="1">
        <v>41059</v>
      </c>
      <c r="B1437">
        <v>1</v>
      </c>
      <c r="C1437" s="9">
        <v>2084539</v>
      </c>
      <c r="D1437" s="2">
        <v>-1.37E-2</v>
      </c>
      <c r="P1437" s="4">
        <v>1410</v>
      </c>
      <c r="Q1437" s="4">
        <v>-6.9116258909923289E-2</v>
      </c>
      <c r="R1437" s="4">
        <v>6.9116258909923289E-2</v>
      </c>
      <c r="T1437" s="4">
        <v>78.436282693377848</v>
      </c>
      <c r="U1437" s="4">
        <v>1</v>
      </c>
    </row>
    <row r="1438" spans="1:21" x14ac:dyDescent="0.3">
      <c r="A1438" s="1">
        <v>41060</v>
      </c>
      <c r="B1438">
        <v>1</v>
      </c>
      <c r="C1438" s="9">
        <v>2426404</v>
      </c>
      <c r="D1438" s="2">
        <v>-4.1000000000000003E-3</v>
      </c>
      <c r="P1438" s="4">
        <v>1411</v>
      </c>
      <c r="Q1438" s="4">
        <v>-4.8517351013823276E-2</v>
      </c>
      <c r="R1438" s="4">
        <v>4.8517351013823276E-2</v>
      </c>
      <c r="T1438" s="4">
        <v>78.491930996104628</v>
      </c>
      <c r="U1438" s="4">
        <v>1</v>
      </c>
    </row>
    <row r="1439" spans="1:21" x14ac:dyDescent="0.3">
      <c r="A1439" s="1">
        <v>41061</v>
      </c>
      <c r="B1439">
        <v>0</v>
      </c>
      <c r="C1439" s="9">
        <v>3594750</v>
      </c>
      <c r="D1439" s="2">
        <v>-7.1000000000000004E-3</v>
      </c>
      <c r="P1439" s="4">
        <v>1412</v>
      </c>
      <c r="Q1439" s="4">
        <v>-8.9065216343401407E-2</v>
      </c>
      <c r="R1439" s="4">
        <v>8.9065216343401407E-2</v>
      </c>
      <c r="T1439" s="4">
        <v>78.547579298831394</v>
      </c>
      <c r="U1439" s="4">
        <v>1</v>
      </c>
    </row>
    <row r="1440" spans="1:21" x14ac:dyDescent="0.3">
      <c r="A1440" s="1">
        <v>41064</v>
      </c>
      <c r="B1440">
        <v>0</v>
      </c>
      <c r="C1440" s="9">
        <v>2411706</v>
      </c>
      <c r="D1440" s="2">
        <v>-1.2699999999999999E-2</v>
      </c>
      <c r="P1440" s="4">
        <v>1413</v>
      </c>
      <c r="Q1440" s="4">
        <v>-7.1701658580897581E-2</v>
      </c>
      <c r="R1440" s="4">
        <v>7.1701658580897581E-2</v>
      </c>
      <c r="T1440" s="4">
        <v>78.60322760155816</v>
      </c>
      <c r="U1440" s="4">
        <v>1</v>
      </c>
    </row>
    <row r="1441" spans="1:21" x14ac:dyDescent="0.3">
      <c r="A1441" s="1">
        <v>41065</v>
      </c>
      <c r="B1441">
        <v>0</v>
      </c>
      <c r="C1441" s="9">
        <v>2233931</v>
      </c>
      <c r="D1441" s="2">
        <v>2.7300000000000001E-2</v>
      </c>
      <c r="P1441" s="4">
        <v>1414</v>
      </c>
      <c r="Q1441" s="4">
        <v>-3.2640755356547424E-2</v>
      </c>
      <c r="R1441" s="4">
        <v>3.2640755356547424E-2</v>
      </c>
      <c r="T1441" s="4">
        <v>78.658875904284926</v>
      </c>
      <c r="U1441" s="4">
        <v>1</v>
      </c>
    </row>
    <row r="1442" spans="1:21" x14ac:dyDescent="0.3">
      <c r="A1442" s="1">
        <v>41066</v>
      </c>
      <c r="B1442">
        <v>0</v>
      </c>
      <c r="C1442" s="9">
        <v>2173365</v>
      </c>
      <c r="D1442" s="2">
        <v>2.1899999999999999E-2</v>
      </c>
      <c r="P1442" s="4">
        <v>1415</v>
      </c>
      <c r="Q1442" s="4">
        <v>-0.12189580301095895</v>
      </c>
      <c r="R1442" s="4">
        <v>0.12189580301095895</v>
      </c>
      <c r="T1442" s="4">
        <v>78.714524207011692</v>
      </c>
      <c r="U1442" s="4">
        <v>1</v>
      </c>
    </row>
    <row r="1443" spans="1:21" x14ac:dyDescent="0.3">
      <c r="A1443" s="1">
        <v>41067</v>
      </c>
      <c r="B1443">
        <v>0</v>
      </c>
      <c r="C1443" s="9">
        <v>6554460</v>
      </c>
      <c r="D1443" s="2">
        <v>-1.2800000000000001E-2</v>
      </c>
      <c r="P1443" s="4">
        <v>1416</v>
      </c>
      <c r="Q1443" s="4">
        <v>-7.6945905520443225E-2</v>
      </c>
      <c r="R1443" s="4">
        <v>7.6945905520443225E-2</v>
      </c>
      <c r="T1443" s="4">
        <v>78.770172509738458</v>
      </c>
      <c r="U1443" s="4">
        <v>1</v>
      </c>
    </row>
    <row r="1444" spans="1:21" x14ac:dyDescent="0.3">
      <c r="A1444" s="1">
        <v>41068</v>
      </c>
      <c r="B1444">
        <v>0</v>
      </c>
      <c r="C1444" s="9">
        <v>6765154</v>
      </c>
      <c r="D1444" s="2">
        <v>-1.1999999999999999E-3</v>
      </c>
      <c r="P1444" s="4">
        <v>1417</v>
      </c>
      <c r="Q1444" s="4">
        <v>-7.8028958528506095E-2</v>
      </c>
      <c r="R1444" s="4">
        <v>7.8028958528506095E-2</v>
      </c>
      <c r="T1444" s="4">
        <v>78.825820812465224</v>
      </c>
      <c r="U1444" s="4">
        <v>1</v>
      </c>
    </row>
    <row r="1445" spans="1:21" x14ac:dyDescent="0.3">
      <c r="A1445" s="1">
        <v>41072</v>
      </c>
      <c r="B1445">
        <v>1</v>
      </c>
      <c r="C1445" s="9">
        <v>3097807</v>
      </c>
      <c r="D1445" s="2">
        <v>1.9099999999999999E-2</v>
      </c>
      <c r="P1445" s="4">
        <v>1418</v>
      </c>
      <c r="Q1445" s="4">
        <v>-0.1057378252411019</v>
      </c>
      <c r="R1445" s="4">
        <v>0.1057378252411019</v>
      </c>
      <c r="T1445" s="4">
        <v>78.88146911519199</v>
      </c>
      <c r="U1445" s="4">
        <v>1</v>
      </c>
    </row>
    <row r="1446" spans="1:21" x14ac:dyDescent="0.3">
      <c r="A1446" s="1">
        <v>41073</v>
      </c>
      <c r="B1446">
        <v>0</v>
      </c>
      <c r="C1446" s="9">
        <v>2046019</v>
      </c>
      <c r="D1446" s="2">
        <v>-6.1999999999999998E-3</v>
      </c>
      <c r="P1446" s="4">
        <v>1419</v>
      </c>
      <c r="Q1446" s="4">
        <v>-0.10416899448528757</v>
      </c>
      <c r="R1446" s="4">
        <v>0.10416899448528757</v>
      </c>
      <c r="T1446" s="4">
        <v>78.937117417918756</v>
      </c>
      <c r="U1446" s="4">
        <v>1</v>
      </c>
    </row>
    <row r="1447" spans="1:21" x14ac:dyDescent="0.3">
      <c r="A1447" s="1">
        <v>41074</v>
      </c>
      <c r="B1447">
        <v>0</v>
      </c>
      <c r="C1447" s="9">
        <v>2073406</v>
      </c>
      <c r="D1447" s="2">
        <v>2.0999999999999999E-3</v>
      </c>
      <c r="P1447" s="4">
        <v>1420</v>
      </c>
      <c r="Q1447" s="4">
        <v>-8.4253216372614112E-2</v>
      </c>
      <c r="R1447" s="4">
        <v>8.4253216372614112E-2</v>
      </c>
      <c r="T1447" s="4">
        <v>78.992765720645522</v>
      </c>
      <c r="U1447" s="4">
        <v>1</v>
      </c>
    </row>
    <row r="1448" spans="1:21" x14ac:dyDescent="0.3">
      <c r="A1448" s="1">
        <v>41075</v>
      </c>
      <c r="B1448">
        <v>0</v>
      </c>
      <c r="C1448" s="9">
        <v>3763123</v>
      </c>
      <c r="D1448" s="2">
        <v>-1.6000000000000001E-3</v>
      </c>
      <c r="P1448" s="4">
        <v>1421</v>
      </c>
      <c r="Q1448" s="4">
        <v>-7.9984819412053362E-2</v>
      </c>
      <c r="R1448" s="4">
        <v>7.9984819412053362E-2</v>
      </c>
      <c r="T1448" s="4">
        <v>79.048414023372288</v>
      </c>
      <c r="U1448" s="4">
        <v>1</v>
      </c>
    </row>
    <row r="1449" spans="1:21" x14ac:dyDescent="0.3">
      <c r="A1449" s="1">
        <v>41078</v>
      </c>
      <c r="B1449">
        <v>0</v>
      </c>
      <c r="C1449" s="9">
        <v>2319752</v>
      </c>
      <c r="D1449" s="2">
        <v>1.2E-2</v>
      </c>
      <c r="P1449" s="4">
        <v>1422</v>
      </c>
      <c r="Q1449" s="4">
        <v>-6.783207238298071E-2</v>
      </c>
      <c r="R1449" s="4">
        <v>6.783207238298071E-2</v>
      </c>
      <c r="T1449" s="4">
        <v>79.104062326099054</v>
      </c>
      <c r="U1449" s="4">
        <v>1</v>
      </c>
    </row>
    <row r="1450" spans="1:21" x14ac:dyDescent="0.3">
      <c r="A1450" s="1">
        <v>41079</v>
      </c>
      <c r="B1450">
        <v>0</v>
      </c>
      <c r="C1450" s="9">
        <v>3032184</v>
      </c>
      <c r="D1450" s="2">
        <v>1.95E-2</v>
      </c>
      <c r="P1450" s="4">
        <v>1423</v>
      </c>
      <c r="Q1450" s="4">
        <v>-3.0944839300030953E-2</v>
      </c>
      <c r="R1450" s="4">
        <v>3.0944839300030953E-2</v>
      </c>
      <c r="T1450" s="4">
        <v>79.15971062882582</v>
      </c>
      <c r="U1450" s="4">
        <v>1</v>
      </c>
    </row>
    <row r="1451" spans="1:21" x14ac:dyDescent="0.3">
      <c r="A1451" s="1">
        <v>41080</v>
      </c>
      <c r="B1451">
        <v>0</v>
      </c>
      <c r="C1451" s="9">
        <v>3284495</v>
      </c>
      <c r="D1451" s="2">
        <v>8.0000000000000002E-3</v>
      </c>
      <c r="P1451" s="4">
        <v>1424</v>
      </c>
      <c r="Q1451" s="4">
        <v>-4.020984223669901E-2</v>
      </c>
      <c r="R1451" s="4">
        <v>4.020984223669901E-2</v>
      </c>
      <c r="T1451" s="4">
        <v>79.215358931552586</v>
      </c>
      <c r="U1451" s="4">
        <v>1</v>
      </c>
    </row>
    <row r="1452" spans="1:21" x14ac:dyDescent="0.3">
      <c r="A1452" s="1">
        <v>41081</v>
      </c>
      <c r="B1452">
        <v>1</v>
      </c>
      <c r="C1452" s="9">
        <v>2899970</v>
      </c>
      <c r="D1452" s="2">
        <v>-2.0199999999999999E-2</v>
      </c>
      <c r="P1452" s="4">
        <v>1425</v>
      </c>
      <c r="Q1452" s="4">
        <v>-4.0244769382155911E-2</v>
      </c>
      <c r="R1452" s="4">
        <v>4.0244769382155911E-2</v>
      </c>
      <c r="T1452" s="4">
        <v>79.271007234279352</v>
      </c>
      <c r="U1452" s="4">
        <v>1</v>
      </c>
    </row>
    <row r="1453" spans="1:21" x14ac:dyDescent="0.3">
      <c r="A1453" s="1">
        <v>41082</v>
      </c>
      <c r="B1453">
        <v>1</v>
      </c>
      <c r="C1453" s="9">
        <v>5422833</v>
      </c>
      <c r="D1453" s="2">
        <v>1.29E-2</v>
      </c>
      <c r="P1453" s="4">
        <v>1426</v>
      </c>
      <c r="Q1453" s="4">
        <v>-3.7591480371288746E-2</v>
      </c>
      <c r="R1453" s="4">
        <v>3.7591480371288746E-2</v>
      </c>
      <c r="T1453" s="4">
        <v>79.326655537006118</v>
      </c>
      <c r="U1453" s="4">
        <v>1</v>
      </c>
    </row>
    <row r="1454" spans="1:21" x14ac:dyDescent="0.3">
      <c r="A1454" s="1">
        <v>41085</v>
      </c>
      <c r="B1454">
        <v>1</v>
      </c>
      <c r="C1454" s="9">
        <v>2503228</v>
      </c>
      <c r="D1454" s="2">
        <v>-2.1499999999999998E-2</v>
      </c>
      <c r="P1454" s="4">
        <v>1427</v>
      </c>
      <c r="Q1454" s="4">
        <v>-3.6604180368352952E-2</v>
      </c>
      <c r="R1454" s="4">
        <v>3.6604180368352952E-2</v>
      </c>
      <c r="T1454" s="4">
        <v>79.382303839732884</v>
      </c>
      <c r="U1454" s="4">
        <v>1</v>
      </c>
    </row>
    <row r="1455" spans="1:21" x14ac:dyDescent="0.3">
      <c r="A1455" s="1">
        <v>41086</v>
      </c>
      <c r="B1455">
        <v>0</v>
      </c>
      <c r="C1455" s="9">
        <v>2228698</v>
      </c>
      <c r="D1455" s="2">
        <v>3.3E-3</v>
      </c>
      <c r="P1455" s="4">
        <v>1428</v>
      </c>
      <c r="Q1455" s="4">
        <v>-2.9854138789557779E-2</v>
      </c>
      <c r="R1455" s="4">
        <v>2.9854138789557779E-2</v>
      </c>
      <c r="T1455" s="4">
        <v>79.437952142459665</v>
      </c>
      <c r="U1455" s="4">
        <v>1</v>
      </c>
    </row>
    <row r="1456" spans="1:21" x14ac:dyDescent="0.3">
      <c r="A1456" s="1">
        <v>41087</v>
      </c>
      <c r="B1456">
        <v>0</v>
      </c>
      <c r="C1456" s="9">
        <v>2886230</v>
      </c>
      <c r="D1456" s="2">
        <v>4.7999999999999996E-3</v>
      </c>
      <c r="P1456" s="4">
        <v>1429</v>
      </c>
      <c r="Q1456" s="4">
        <v>-6.8514329797908155E-2</v>
      </c>
      <c r="R1456" s="4">
        <v>6.8514329797908155E-2</v>
      </c>
      <c r="T1456" s="4">
        <v>79.493600445186431</v>
      </c>
      <c r="U1456" s="4">
        <v>1</v>
      </c>
    </row>
    <row r="1457" spans="1:21" x14ac:dyDescent="0.3">
      <c r="A1457" s="1">
        <v>41088</v>
      </c>
      <c r="B1457">
        <v>1</v>
      </c>
      <c r="C1457" s="9">
        <v>1771789</v>
      </c>
      <c r="D1457" s="2">
        <v>2.1499999999999998E-2</v>
      </c>
      <c r="P1457" s="4">
        <v>1430</v>
      </c>
      <c r="Q1457" s="4">
        <v>-5.6057092167608374E-2</v>
      </c>
      <c r="R1457" s="4">
        <v>5.6057092167608374E-2</v>
      </c>
      <c r="T1457" s="4">
        <v>79.549248747913197</v>
      </c>
      <c r="U1457" s="4">
        <v>1</v>
      </c>
    </row>
    <row r="1458" spans="1:21" x14ac:dyDescent="0.3">
      <c r="A1458" s="1">
        <v>41089</v>
      </c>
      <c r="B1458">
        <v>1</v>
      </c>
      <c r="C1458" s="9">
        <v>2166035</v>
      </c>
      <c r="D1458" s="2">
        <v>4.0000000000000002E-4</v>
      </c>
      <c r="P1458" s="4">
        <v>1431</v>
      </c>
      <c r="Q1458" s="4">
        <v>-4.6263497704756164E-2</v>
      </c>
      <c r="R1458" s="4">
        <v>4.6263497704756164E-2</v>
      </c>
      <c r="T1458" s="4">
        <v>79.604897050639963</v>
      </c>
      <c r="U1458" s="4">
        <v>1</v>
      </c>
    </row>
    <row r="1459" spans="1:21" x14ac:dyDescent="0.3">
      <c r="A1459" s="1">
        <v>41092</v>
      </c>
      <c r="B1459">
        <v>1</v>
      </c>
      <c r="C1459" s="9">
        <v>1515751</v>
      </c>
      <c r="D1459" s="2">
        <v>-4.5999999999999999E-3</v>
      </c>
      <c r="P1459" s="4">
        <v>1432</v>
      </c>
      <c r="Q1459" s="4">
        <v>-4.956785871187136E-2</v>
      </c>
      <c r="R1459" s="4">
        <v>4.956785871187136E-2</v>
      </c>
      <c r="T1459" s="4">
        <v>79.660545353366729</v>
      </c>
      <c r="U1459" s="4">
        <v>1</v>
      </c>
    </row>
    <row r="1460" spans="1:21" x14ac:dyDescent="0.3">
      <c r="A1460" s="1">
        <v>41093</v>
      </c>
      <c r="B1460">
        <v>1</v>
      </c>
      <c r="C1460" s="9">
        <v>653085</v>
      </c>
      <c r="D1460" s="2">
        <v>8.9999999999999993E-3</v>
      </c>
      <c r="P1460" s="4">
        <v>1433</v>
      </c>
      <c r="Q1460" s="4">
        <v>-6.6826363677352008E-2</v>
      </c>
      <c r="R1460" s="4">
        <v>6.6826363677352008E-2</v>
      </c>
      <c r="T1460" s="4">
        <v>79.716193656093495</v>
      </c>
      <c r="U1460" s="4">
        <v>1</v>
      </c>
    </row>
    <row r="1461" spans="1:21" x14ac:dyDescent="0.3">
      <c r="A1461" s="1">
        <v>41095</v>
      </c>
      <c r="B1461">
        <v>1</v>
      </c>
      <c r="C1461" s="9">
        <v>1517362</v>
      </c>
      <c r="D1461" s="2">
        <v>-1.2800000000000001E-2</v>
      </c>
      <c r="P1461" s="4">
        <v>1434</v>
      </c>
      <c r="Q1461" s="4">
        <v>-4.0970424404699106E-2</v>
      </c>
      <c r="R1461" s="4">
        <v>4.0970424404699106E-2</v>
      </c>
      <c r="T1461" s="4">
        <v>79.771841958820261</v>
      </c>
      <c r="U1461" s="4">
        <v>1</v>
      </c>
    </row>
    <row r="1462" spans="1:21" x14ac:dyDescent="0.3">
      <c r="A1462" s="1">
        <v>41096</v>
      </c>
      <c r="B1462">
        <v>1</v>
      </c>
      <c r="C1462" s="9">
        <v>1110508</v>
      </c>
      <c r="D1462" s="2">
        <v>8.0000000000000002E-3</v>
      </c>
      <c r="P1462" s="4">
        <v>1435</v>
      </c>
      <c r="Q1462" s="4">
        <v>-4.3118987138885539E-2</v>
      </c>
      <c r="R1462" s="4">
        <v>1.0431189871388855</v>
      </c>
      <c r="T1462" s="4">
        <v>79.827490261547027</v>
      </c>
      <c r="U1462" s="4">
        <v>1</v>
      </c>
    </row>
    <row r="1463" spans="1:21" x14ac:dyDescent="0.3">
      <c r="A1463" s="1">
        <v>41099</v>
      </c>
      <c r="B1463">
        <v>1</v>
      </c>
      <c r="C1463" s="9">
        <v>1154492</v>
      </c>
      <c r="D1463" s="2">
        <v>-4.0000000000000001E-3</v>
      </c>
      <c r="P1463" s="4">
        <v>1436</v>
      </c>
      <c r="Q1463" s="4">
        <v>-3.6840059611328087E-2</v>
      </c>
      <c r="R1463" s="4">
        <v>1.0368400596113281</v>
      </c>
      <c r="T1463" s="4">
        <v>79.883138564273793</v>
      </c>
      <c r="U1463" s="4">
        <v>1</v>
      </c>
    </row>
    <row r="1464" spans="1:21" x14ac:dyDescent="0.3">
      <c r="A1464" s="1">
        <v>41100</v>
      </c>
      <c r="B1464">
        <v>1</v>
      </c>
      <c r="C1464" s="9">
        <v>1751057</v>
      </c>
      <c r="D1464" s="2">
        <v>-7.4999999999999997E-3</v>
      </c>
      <c r="P1464" s="4">
        <v>1437</v>
      </c>
      <c r="Q1464" s="4">
        <v>-5.1283973947647665E-2</v>
      </c>
      <c r="R1464" s="4">
        <v>1.0512839739476476</v>
      </c>
      <c r="T1464" s="4">
        <v>79.938786867000559</v>
      </c>
      <c r="U1464" s="4">
        <v>1</v>
      </c>
    </row>
    <row r="1465" spans="1:21" x14ac:dyDescent="0.3">
      <c r="A1465" s="1">
        <v>41101</v>
      </c>
      <c r="B1465">
        <v>1</v>
      </c>
      <c r="C1465" s="9">
        <v>1859284</v>
      </c>
      <c r="D1465" s="2">
        <v>1.03E-2</v>
      </c>
      <c r="P1465" s="4">
        <v>1438</v>
      </c>
      <c r="Q1465" s="4">
        <v>-8.3687016907320153E-2</v>
      </c>
      <c r="R1465" s="4">
        <v>8.3687016907320153E-2</v>
      </c>
      <c r="T1465" s="4">
        <v>79.994435169727325</v>
      </c>
      <c r="U1465" s="4">
        <v>1</v>
      </c>
    </row>
    <row r="1466" spans="1:21" x14ac:dyDescent="0.3">
      <c r="A1466" s="1">
        <v>41102</v>
      </c>
      <c r="B1466">
        <v>1</v>
      </c>
      <c r="C1466" s="9">
        <v>1487818</v>
      </c>
      <c r="D1466" s="2">
        <v>8.0000000000000004E-4</v>
      </c>
      <c r="P1466" s="4">
        <v>1439</v>
      </c>
      <c r="Q1466" s="4">
        <v>-4.6785259669321747E-2</v>
      </c>
      <c r="R1466" s="4">
        <v>4.6785259669321747E-2</v>
      </c>
      <c r="T1466" s="4">
        <v>80.050083472454091</v>
      </c>
      <c r="U1466" s="4">
        <v>1</v>
      </c>
    </row>
    <row r="1467" spans="1:21" x14ac:dyDescent="0.3">
      <c r="A1467" s="1">
        <v>41103</v>
      </c>
      <c r="B1467">
        <v>1</v>
      </c>
      <c r="C1467" s="9">
        <v>1703606</v>
      </c>
      <c r="D1467" s="2">
        <v>2.1700000000000001E-2</v>
      </c>
      <c r="P1467" s="4">
        <v>1440</v>
      </c>
      <c r="Q1467" s="4">
        <v>-6.058375754181905E-2</v>
      </c>
      <c r="R1467" s="4">
        <v>6.058375754181905E-2</v>
      </c>
      <c r="T1467" s="4">
        <v>80.105731775180857</v>
      </c>
      <c r="U1467" s="4">
        <v>1</v>
      </c>
    </row>
    <row r="1468" spans="1:21" x14ac:dyDescent="0.3">
      <c r="A1468" s="1">
        <v>41106</v>
      </c>
      <c r="B1468">
        <v>1</v>
      </c>
      <c r="C1468" s="9">
        <v>1493394</v>
      </c>
      <c r="D1468" s="2">
        <v>2.7000000000000001E-3</v>
      </c>
      <c r="P1468" s="4">
        <v>1441</v>
      </c>
      <c r="Q1468" s="4">
        <v>-5.627276296626639E-2</v>
      </c>
      <c r="R1468" s="4">
        <v>5.627276296626639E-2</v>
      </c>
      <c r="T1468" s="4">
        <v>80.161380077907623</v>
      </c>
      <c r="U1468" s="4">
        <v>1</v>
      </c>
    </row>
    <row r="1469" spans="1:21" x14ac:dyDescent="0.3">
      <c r="A1469" s="1">
        <v>41107</v>
      </c>
      <c r="B1469">
        <v>1</v>
      </c>
      <c r="C1469" s="9">
        <v>1451763</v>
      </c>
      <c r="D1469" s="2">
        <v>7.3000000000000001E-3</v>
      </c>
      <c r="P1469" s="4">
        <v>1442</v>
      </c>
      <c r="Q1469" s="4">
        <v>-0.16667172831635502</v>
      </c>
      <c r="R1469" s="4">
        <v>0.16667172831635502</v>
      </c>
      <c r="T1469" s="4">
        <v>80.217028380634389</v>
      </c>
      <c r="U1469" s="4">
        <v>1</v>
      </c>
    </row>
    <row r="1470" spans="1:21" x14ac:dyDescent="0.3">
      <c r="A1470" s="1">
        <v>41108</v>
      </c>
      <c r="B1470">
        <v>1</v>
      </c>
      <c r="C1470" s="9">
        <v>1210046</v>
      </c>
      <c r="D1470" s="2">
        <v>6.4999999999999997E-3</v>
      </c>
      <c r="P1470" s="4">
        <v>1443</v>
      </c>
      <c r="Q1470" s="4">
        <v>-0.17826546384620814</v>
      </c>
      <c r="R1470" s="4">
        <v>0.17826546384620814</v>
      </c>
      <c r="T1470" s="4">
        <v>80.272676683361155</v>
      </c>
      <c r="U1470" s="4">
        <v>1</v>
      </c>
    </row>
    <row r="1471" spans="1:21" x14ac:dyDescent="0.3">
      <c r="A1471" s="1">
        <v>41109</v>
      </c>
      <c r="B1471">
        <v>1</v>
      </c>
      <c r="C1471" s="9">
        <v>1993213</v>
      </c>
      <c r="D1471" s="2">
        <v>-1.49E-2</v>
      </c>
      <c r="P1471" s="4">
        <v>1444</v>
      </c>
      <c r="Q1471" s="4">
        <v>-8.1709445833952454E-2</v>
      </c>
      <c r="R1471" s="4">
        <v>1.0817094458339525</v>
      </c>
      <c r="T1471" s="4">
        <v>80.328324986087921</v>
      </c>
      <c r="U1471" s="4">
        <v>1</v>
      </c>
    </row>
    <row r="1472" spans="1:21" x14ac:dyDescent="0.3">
      <c r="A1472" s="1">
        <v>41110</v>
      </c>
      <c r="B1472">
        <v>1</v>
      </c>
      <c r="C1472" s="9">
        <v>1627995</v>
      </c>
      <c r="D1472" s="2">
        <v>4.0000000000000002E-4</v>
      </c>
      <c r="P1472" s="4">
        <v>1445</v>
      </c>
      <c r="Q1472" s="4">
        <v>-3.927710750299801E-2</v>
      </c>
      <c r="R1472" s="4">
        <v>3.927710750299801E-2</v>
      </c>
      <c r="T1472" s="4">
        <v>80.383973288814687</v>
      </c>
      <c r="U1472" s="4">
        <v>1</v>
      </c>
    </row>
    <row r="1473" spans="1:21" x14ac:dyDescent="0.3">
      <c r="A1473" s="1">
        <v>41113</v>
      </c>
      <c r="B1473">
        <v>1</v>
      </c>
      <c r="C1473" s="9">
        <v>1400616</v>
      </c>
      <c r="D1473" s="2">
        <v>4.0000000000000001E-3</v>
      </c>
      <c r="P1473" s="4">
        <v>1446</v>
      </c>
      <c r="Q1473" s="4">
        <v>-4.4001083224315944E-2</v>
      </c>
      <c r="R1473" s="4">
        <v>4.4001083224315944E-2</v>
      </c>
      <c r="T1473" s="4">
        <v>80.439621591541467</v>
      </c>
      <c r="U1473" s="4">
        <v>1</v>
      </c>
    </row>
    <row r="1474" spans="1:21" x14ac:dyDescent="0.3">
      <c r="A1474" s="1">
        <v>41114</v>
      </c>
      <c r="B1474">
        <v>1</v>
      </c>
      <c r="C1474" s="9">
        <v>2241924</v>
      </c>
      <c r="D1474" s="2">
        <v>-5.8999999999999999E-3</v>
      </c>
      <c r="P1474" s="4">
        <v>1447</v>
      </c>
      <c r="Q1474" s="4">
        <v>-9.1166415669499443E-2</v>
      </c>
      <c r="R1474" s="4">
        <v>9.1166415669499443E-2</v>
      </c>
      <c r="T1474" s="4">
        <v>80.495269894268233</v>
      </c>
      <c r="U1474" s="4">
        <v>1</v>
      </c>
    </row>
    <row r="1475" spans="1:21" x14ac:dyDescent="0.3">
      <c r="A1475" s="1">
        <v>41115</v>
      </c>
      <c r="B1475">
        <v>1</v>
      </c>
      <c r="C1475" s="9">
        <v>1394598</v>
      </c>
      <c r="D1475" s="2">
        <v>-3.8999999999999998E-3</v>
      </c>
      <c r="P1475" s="4">
        <v>1448</v>
      </c>
      <c r="Q1475" s="4">
        <v>-5.5821785560808274E-2</v>
      </c>
      <c r="R1475" s="4">
        <v>5.5821785560808274E-2</v>
      </c>
      <c r="T1475" s="4">
        <v>80.550918196994999</v>
      </c>
      <c r="U1475" s="4">
        <v>1</v>
      </c>
    </row>
    <row r="1476" spans="1:21" x14ac:dyDescent="0.3">
      <c r="A1476" s="1">
        <v>41116</v>
      </c>
      <c r="B1476">
        <v>1</v>
      </c>
      <c r="C1476" s="9">
        <v>1928124</v>
      </c>
      <c r="D1476" s="2">
        <v>1.1999999999999999E-3</v>
      </c>
      <c r="P1476" s="4">
        <v>1449</v>
      </c>
      <c r="Q1476" s="4">
        <v>-7.9999093823799217E-2</v>
      </c>
      <c r="R1476" s="4">
        <v>7.9999093823799217E-2</v>
      </c>
      <c r="T1476" s="4">
        <v>80.606566499721765</v>
      </c>
      <c r="U1476" s="4">
        <v>1</v>
      </c>
    </row>
    <row r="1477" spans="1:21" x14ac:dyDescent="0.3">
      <c r="A1477" s="1">
        <v>41117</v>
      </c>
      <c r="B1477">
        <v>1</v>
      </c>
      <c r="C1477" s="9">
        <v>2317386</v>
      </c>
      <c r="D1477" s="2">
        <v>7.7000000000000002E-3</v>
      </c>
      <c r="P1477" s="4">
        <v>1450</v>
      </c>
      <c r="Q1477" s="4">
        <v>-8.1856839166396161E-2</v>
      </c>
      <c r="R1477" s="4">
        <v>8.1856839166396161E-2</v>
      </c>
      <c r="T1477" s="4">
        <v>80.662214802448531</v>
      </c>
      <c r="U1477" s="4">
        <v>1</v>
      </c>
    </row>
    <row r="1478" spans="1:21" x14ac:dyDescent="0.3">
      <c r="A1478" s="1">
        <v>41120</v>
      </c>
      <c r="B1478">
        <v>1</v>
      </c>
      <c r="C1478" s="9">
        <v>1876360</v>
      </c>
      <c r="D1478" s="2">
        <v>-1.11E-2</v>
      </c>
      <c r="P1478" s="4">
        <v>1451</v>
      </c>
      <c r="Q1478" s="4">
        <v>-5.7368420340169007E-2</v>
      </c>
      <c r="R1478" s="4">
        <v>1.057368420340169</v>
      </c>
      <c r="T1478" s="4">
        <v>80.717863105175297</v>
      </c>
      <c r="U1478" s="4">
        <v>1</v>
      </c>
    </row>
    <row r="1479" spans="1:21" x14ac:dyDescent="0.3">
      <c r="A1479" s="1">
        <v>41121</v>
      </c>
      <c r="B1479">
        <v>1</v>
      </c>
      <c r="C1479" s="9">
        <v>2796111</v>
      </c>
      <c r="D1479" s="2">
        <v>-1.2800000000000001E-2</v>
      </c>
      <c r="P1479" s="4">
        <v>1452</v>
      </c>
      <c r="Q1479" s="4">
        <v>-0.14608307228944203</v>
      </c>
      <c r="R1479" s="4">
        <v>1.146083072289442</v>
      </c>
      <c r="T1479" s="4">
        <v>80.773511407902063</v>
      </c>
      <c r="U1479" s="4">
        <v>1</v>
      </c>
    </row>
    <row r="1480" spans="1:21" x14ac:dyDescent="0.3">
      <c r="A1480" s="1">
        <v>41122</v>
      </c>
      <c r="B1480">
        <v>1</v>
      </c>
      <c r="C1480" s="9">
        <v>7358561</v>
      </c>
      <c r="D1480" s="2">
        <v>-2.4299999999999999E-2</v>
      </c>
      <c r="P1480" s="4">
        <v>1453</v>
      </c>
      <c r="Q1480" s="4">
        <v>-4.5266917019052527E-2</v>
      </c>
      <c r="R1480" s="4">
        <v>1.0452669170190525</v>
      </c>
      <c r="T1480" s="4">
        <v>80.829159710628829</v>
      </c>
      <c r="U1480" s="4">
        <v>1</v>
      </c>
    </row>
    <row r="1481" spans="1:21" x14ac:dyDescent="0.3">
      <c r="A1481" s="1">
        <v>41123</v>
      </c>
      <c r="B1481">
        <v>1</v>
      </c>
      <c r="C1481" s="9">
        <v>4976960</v>
      </c>
      <c r="D1481" s="2">
        <v>-1.1999999999999999E-3</v>
      </c>
      <c r="P1481" s="4">
        <v>1454</v>
      </c>
      <c r="Q1481" s="4">
        <v>-4.9065181920955624E-2</v>
      </c>
      <c r="R1481" s="4">
        <v>4.9065181920955624E-2</v>
      </c>
      <c r="T1481" s="4">
        <v>80.884808013355595</v>
      </c>
      <c r="U1481" s="4">
        <v>1</v>
      </c>
    </row>
    <row r="1482" spans="1:21" x14ac:dyDescent="0.3">
      <c r="A1482" s="1">
        <v>41124</v>
      </c>
      <c r="B1482">
        <v>1</v>
      </c>
      <c r="C1482" s="9">
        <v>2810841</v>
      </c>
      <c r="D1482" s="2">
        <v>-2.3999999999999998E-3</v>
      </c>
      <c r="P1482" s="4">
        <v>1455</v>
      </c>
      <c r="Q1482" s="4">
        <v>-6.8811350845261243E-2</v>
      </c>
      <c r="R1482" s="4">
        <v>6.8811350845261243E-2</v>
      </c>
      <c r="T1482" s="4">
        <v>80.940456316082361</v>
      </c>
      <c r="U1482" s="4">
        <v>1</v>
      </c>
    </row>
    <row r="1483" spans="1:21" x14ac:dyDescent="0.3">
      <c r="A1483" s="1">
        <v>41127</v>
      </c>
      <c r="B1483">
        <v>1</v>
      </c>
      <c r="C1483" s="9">
        <v>2274425</v>
      </c>
      <c r="D1483" s="2">
        <v>-1.72E-2</v>
      </c>
      <c r="P1483" s="4">
        <v>1456</v>
      </c>
      <c r="Q1483" s="4">
        <v>-4.4457579515803251E-2</v>
      </c>
      <c r="R1483" s="4">
        <v>1.0444575795158033</v>
      </c>
      <c r="T1483" s="4">
        <v>80.996104618809127</v>
      </c>
      <c r="U1483" s="4">
        <v>1</v>
      </c>
    </row>
    <row r="1484" spans="1:21" x14ac:dyDescent="0.3">
      <c r="A1484" s="1">
        <v>41128</v>
      </c>
      <c r="B1484">
        <v>1</v>
      </c>
      <c r="C1484" s="9">
        <v>2016809</v>
      </c>
      <c r="D1484" s="2">
        <v>8.8999999999999999E-3</v>
      </c>
      <c r="P1484" s="4">
        <v>1457</v>
      </c>
      <c r="Q1484" s="4">
        <v>-4.5877549353384214E-2</v>
      </c>
      <c r="R1484" s="4">
        <v>1.0458775493533843</v>
      </c>
      <c r="T1484" s="4">
        <v>81.051752921535893</v>
      </c>
      <c r="U1484" s="4">
        <v>1</v>
      </c>
    </row>
    <row r="1485" spans="1:21" x14ac:dyDescent="0.3">
      <c r="A1485" s="1">
        <v>41129</v>
      </c>
      <c r="B1485">
        <v>1</v>
      </c>
      <c r="C1485" s="9">
        <v>1957593</v>
      </c>
      <c r="D1485" s="2">
        <v>-1.6000000000000001E-3</v>
      </c>
      <c r="P1485" s="4">
        <v>1458</v>
      </c>
      <c r="Q1485" s="4">
        <v>-2.4683512956202372E-2</v>
      </c>
      <c r="R1485" s="4">
        <v>1.0246835129562024</v>
      </c>
      <c r="T1485" s="4">
        <v>81.107401224262659</v>
      </c>
      <c r="U1485" s="4">
        <v>1</v>
      </c>
    </row>
    <row r="1486" spans="1:21" x14ac:dyDescent="0.3">
      <c r="A1486" s="1">
        <v>41130</v>
      </c>
      <c r="B1486">
        <v>1</v>
      </c>
      <c r="C1486" s="9">
        <v>1947547</v>
      </c>
      <c r="D1486" s="2">
        <v>4.0000000000000002E-4</v>
      </c>
      <c r="P1486" s="4">
        <v>1459</v>
      </c>
      <c r="Q1486" s="4">
        <v>-6.1504472336876385E-3</v>
      </c>
      <c r="R1486" s="4">
        <v>1.0061504472336877</v>
      </c>
      <c r="T1486" s="4">
        <v>81.163049526989425</v>
      </c>
      <c r="U1486" s="4">
        <v>1</v>
      </c>
    </row>
    <row r="1487" spans="1:21" x14ac:dyDescent="0.3">
      <c r="A1487" s="1">
        <v>41131</v>
      </c>
      <c r="B1487">
        <v>1</v>
      </c>
      <c r="C1487" s="9">
        <v>1772294</v>
      </c>
      <c r="D1487" s="2">
        <v>-4.0000000000000002E-4</v>
      </c>
      <c r="P1487" s="4">
        <v>1460</v>
      </c>
      <c r="Q1487" s="4">
        <v>-2.0846399885429627E-2</v>
      </c>
      <c r="R1487" s="4">
        <v>1.0208463998854296</v>
      </c>
      <c r="T1487" s="4">
        <v>81.218697829716191</v>
      </c>
      <c r="U1487" s="4">
        <v>1</v>
      </c>
    </row>
    <row r="1488" spans="1:21" x14ac:dyDescent="0.3">
      <c r="A1488" s="1">
        <v>41134</v>
      </c>
      <c r="B1488">
        <v>1</v>
      </c>
      <c r="C1488" s="9">
        <v>2656574</v>
      </c>
      <c r="D1488" s="2">
        <v>6.7999999999999996E-3</v>
      </c>
      <c r="P1488" s="4">
        <v>1461</v>
      </c>
      <c r="Q1488" s="4">
        <v>-1.8919336604492017E-2</v>
      </c>
      <c r="R1488" s="4">
        <v>1.018919336604492</v>
      </c>
      <c r="T1488" s="4">
        <v>81.274346132442957</v>
      </c>
      <c r="U1488" s="4">
        <v>1</v>
      </c>
    </row>
    <row r="1489" spans="1:21" x14ac:dyDescent="0.3">
      <c r="A1489" s="1">
        <v>41135</v>
      </c>
      <c r="B1489">
        <v>1</v>
      </c>
      <c r="C1489" s="9">
        <v>3784209</v>
      </c>
      <c r="D1489" s="2">
        <v>-1.6000000000000001E-3</v>
      </c>
      <c r="P1489" s="4">
        <v>1462</v>
      </c>
      <c r="Q1489" s="4">
        <v>-1.450914567832687E-2</v>
      </c>
      <c r="R1489" s="4">
        <v>1.0145091456783268</v>
      </c>
      <c r="T1489" s="4">
        <v>81.329994435169723</v>
      </c>
      <c r="U1489" s="4">
        <v>1</v>
      </c>
    </row>
    <row r="1490" spans="1:21" x14ac:dyDescent="0.3">
      <c r="A1490" s="1">
        <v>41136</v>
      </c>
      <c r="B1490">
        <v>1</v>
      </c>
      <c r="C1490" s="9">
        <v>3263178</v>
      </c>
      <c r="D1490" s="2">
        <v>-8.0000000000000004E-4</v>
      </c>
      <c r="P1490" s="4">
        <v>1463</v>
      </c>
      <c r="Q1490" s="4">
        <v>-3.0122162284920144E-2</v>
      </c>
      <c r="R1490" s="4">
        <v>1.0301221622849202</v>
      </c>
      <c r="T1490" s="4">
        <v>81.385642737896504</v>
      </c>
      <c r="U1490" s="4">
        <v>1</v>
      </c>
    </row>
    <row r="1491" spans="1:21" x14ac:dyDescent="0.3">
      <c r="A1491" s="1">
        <v>41137</v>
      </c>
      <c r="B1491">
        <v>1</v>
      </c>
      <c r="C1491" s="9">
        <v>2037299</v>
      </c>
      <c r="D1491" s="2">
        <v>1.83E-2</v>
      </c>
      <c r="P1491" s="4">
        <v>1464</v>
      </c>
      <c r="Q1491" s="4">
        <v>-4.1685946255445951E-2</v>
      </c>
      <c r="R1491" s="4">
        <v>1.041685946255446</v>
      </c>
      <c r="T1491" s="4">
        <v>81.44129104062327</v>
      </c>
      <c r="U1491" s="4">
        <v>1</v>
      </c>
    </row>
    <row r="1492" spans="1:21" x14ac:dyDescent="0.3">
      <c r="A1492" s="1">
        <v>41138</v>
      </c>
      <c r="B1492">
        <v>1</v>
      </c>
      <c r="C1492" s="9">
        <v>1892763</v>
      </c>
      <c r="D1492" s="2">
        <v>4.7000000000000002E-3</v>
      </c>
      <c r="P1492" s="4">
        <v>1465</v>
      </c>
      <c r="Q1492" s="4">
        <v>-2.6432437915319441E-2</v>
      </c>
      <c r="R1492" s="4">
        <v>1.0264324379153194</v>
      </c>
      <c r="T1492" s="4">
        <v>81.496939343350036</v>
      </c>
      <c r="U1492" s="4">
        <v>1</v>
      </c>
    </row>
    <row r="1493" spans="1:21" x14ac:dyDescent="0.3">
      <c r="A1493" s="1">
        <v>41141</v>
      </c>
      <c r="B1493">
        <v>0</v>
      </c>
      <c r="C1493" s="9">
        <v>2594360</v>
      </c>
      <c r="D1493" s="2">
        <v>1.5599999999999999E-2</v>
      </c>
      <c r="P1493" s="4">
        <v>1466</v>
      </c>
      <c r="Q1493" s="4">
        <v>-4.2578389166635151E-2</v>
      </c>
      <c r="R1493" s="4">
        <v>1.0425783891666351</v>
      </c>
      <c r="T1493" s="4">
        <v>81.552587646076802</v>
      </c>
      <c r="U1493" s="4">
        <v>1</v>
      </c>
    </row>
    <row r="1494" spans="1:21" x14ac:dyDescent="0.3">
      <c r="A1494" s="1">
        <v>41142</v>
      </c>
      <c r="B1494">
        <v>1</v>
      </c>
      <c r="C1494" s="9">
        <v>1977433</v>
      </c>
      <c r="D1494" s="2">
        <v>-2.3E-3</v>
      </c>
      <c r="P1494" s="4">
        <v>1467</v>
      </c>
      <c r="Q1494" s="4">
        <v>-2.7493758344612918E-2</v>
      </c>
      <c r="R1494" s="4">
        <v>1.0274937583446129</v>
      </c>
      <c r="T1494" s="4">
        <v>81.608235948803568</v>
      </c>
      <c r="U1494" s="4">
        <v>1</v>
      </c>
    </row>
    <row r="1495" spans="1:21" x14ac:dyDescent="0.3">
      <c r="A1495" s="1">
        <v>41143</v>
      </c>
      <c r="B1495">
        <v>1</v>
      </c>
      <c r="C1495" s="9">
        <v>2079555</v>
      </c>
      <c r="D1495" s="2">
        <v>-9.1999999999999998E-3</v>
      </c>
      <c r="P1495" s="4">
        <v>1468</v>
      </c>
      <c r="Q1495" s="4">
        <v>-2.846721992683833E-2</v>
      </c>
      <c r="R1495" s="4">
        <v>1.0284672199268383</v>
      </c>
      <c r="T1495" s="4">
        <v>81.663884251530334</v>
      </c>
      <c r="U1495" s="4">
        <v>1</v>
      </c>
    </row>
    <row r="1496" spans="1:21" x14ac:dyDescent="0.3">
      <c r="A1496" s="1">
        <v>41144</v>
      </c>
      <c r="B1496">
        <v>1</v>
      </c>
      <c r="C1496" s="9">
        <v>2430420</v>
      </c>
      <c r="D1496" s="2">
        <v>-1.8499999999999999E-2</v>
      </c>
      <c r="P1496" s="4">
        <v>1469</v>
      </c>
      <c r="Q1496" s="4">
        <v>-2.1090545780672158E-2</v>
      </c>
      <c r="R1496" s="4">
        <v>1.0210905457806723</v>
      </c>
      <c r="T1496" s="4">
        <v>81.7195325542571</v>
      </c>
      <c r="U1496" s="4">
        <v>1</v>
      </c>
    </row>
    <row r="1497" spans="1:21" x14ac:dyDescent="0.3">
      <c r="A1497" s="1">
        <v>41145</v>
      </c>
      <c r="B1497">
        <v>1</v>
      </c>
      <c r="C1497" s="9">
        <v>2452768</v>
      </c>
      <c r="D1497" s="2">
        <v>-3.2000000000000002E-3</v>
      </c>
      <c r="P1497" s="4">
        <v>1470</v>
      </c>
      <c r="Q1497" s="4">
        <v>-3.3627793648221202E-2</v>
      </c>
      <c r="R1497" s="4">
        <v>1.0336277936482212</v>
      </c>
      <c r="T1497" s="4">
        <v>81.775180856983866</v>
      </c>
      <c r="U1497" s="4">
        <v>1</v>
      </c>
    </row>
    <row r="1498" spans="1:21" x14ac:dyDescent="0.3">
      <c r="A1498" s="1">
        <v>41148</v>
      </c>
      <c r="B1498">
        <v>1</v>
      </c>
      <c r="C1498" s="9">
        <v>1427717</v>
      </c>
      <c r="D1498" s="2">
        <v>-7.9000000000000008E-3</v>
      </c>
      <c r="P1498" s="4">
        <v>1471</v>
      </c>
      <c r="Q1498" s="4">
        <v>-3.0301148078488421E-2</v>
      </c>
      <c r="R1498" s="4">
        <v>1.0303011480784885</v>
      </c>
      <c r="T1498" s="4">
        <v>81.830829159710632</v>
      </c>
      <c r="U1498" s="4">
        <v>1</v>
      </c>
    </row>
    <row r="1499" spans="1:21" x14ac:dyDescent="0.3">
      <c r="A1499" s="1">
        <v>41149</v>
      </c>
      <c r="B1499">
        <v>1</v>
      </c>
      <c r="C1499" s="9">
        <v>1711078</v>
      </c>
      <c r="D1499" s="2">
        <v>-2.8E-3</v>
      </c>
      <c r="P1499" s="4">
        <v>1472</v>
      </c>
      <c r="Q1499" s="4">
        <v>-2.5423527311244615E-2</v>
      </c>
      <c r="R1499" s="4">
        <v>1.0254235273112446</v>
      </c>
      <c r="T1499" s="4">
        <v>81.886477462437398</v>
      </c>
      <c r="U1499" s="4">
        <v>1</v>
      </c>
    </row>
    <row r="1500" spans="1:21" x14ac:dyDescent="0.3">
      <c r="A1500" s="1">
        <v>41150</v>
      </c>
      <c r="B1500">
        <v>1</v>
      </c>
      <c r="C1500" s="9">
        <v>1358178</v>
      </c>
      <c r="D1500" s="2">
        <v>4.7999999999999996E-3</v>
      </c>
      <c r="P1500" s="4">
        <v>1473</v>
      </c>
      <c r="Q1500" s="4">
        <v>-4.5090697906589164E-2</v>
      </c>
      <c r="R1500" s="4">
        <v>1.0450906979065893</v>
      </c>
      <c r="T1500" s="4">
        <v>81.942125765164164</v>
      </c>
      <c r="U1500" s="4">
        <v>1</v>
      </c>
    </row>
    <row r="1501" spans="1:21" x14ac:dyDescent="0.3">
      <c r="A1501" s="1">
        <v>41151</v>
      </c>
      <c r="B1501">
        <v>0</v>
      </c>
      <c r="C1501" s="9">
        <v>1491348</v>
      </c>
      <c r="D1501" s="2">
        <v>-8.8000000000000005E-3</v>
      </c>
      <c r="P1501" s="4">
        <v>1474</v>
      </c>
      <c r="Q1501" s="4">
        <v>-2.1507641144909346E-2</v>
      </c>
      <c r="R1501" s="4">
        <v>1.0215076411449093</v>
      </c>
      <c r="T1501" s="4">
        <v>81.99777406789093</v>
      </c>
      <c r="U1501" s="4">
        <v>1</v>
      </c>
    </row>
    <row r="1502" spans="1:21" x14ac:dyDescent="0.3">
      <c r="A1502" s="1">
        <v>41152</v>
      </c>
      <c r="B1502">
        <v>1</v>
      </c>
      <c r="C1502" s="9">
        <v>6645674</v>
      </c>
      <c r="D1502" s="2">
        <v>4.4000000000000003E-3</v>
      </c>
      <c r="P1502" s="4">
        <v>1475</v>
      </c>
      <c r="Q1502" s="4">
        <v>-3.9368865179210413E-2</v>
      </c>
      <c r="R1502" s="4">
        <v>1.0393688651792103</v>
      </c>
      <c r="T1502" s="4">
        <v>82.053422370617696</v>
      </c>
      <c r="U1502" s="4">
        <v>1</v>
      </c>
    </row>
    <row r="1503" spans="1:21" x14ac:dyDescent="0.3">
      <c r="A1503" s="1">
        <v>41156</v>
      </c>
      <c r="B1503">
        <v>1</v>
      </c>
      <c r="C1503" s="9">
        <v>7052640</v>
      </c>
      <c r="D1503" s="2">
        <v>3.5999999999999999E-3</v>
      </c>
      <c r="P1503" s="4">
        <v>1476</v>
      </c>
      <c r="Q1503" s="4">
        <v>-5.3716687598570477E-2</v>
      </c>
      <c r="R1503" s="4">
        <v>1.0537166875985704</v>
      </c>
      <c r="T1503" s="4">
        <v>82.109070673344462</v>
      </c>
      <c r="U1503" s="4">
        <v>1</v>
      </c>
    </row>
    <row r="1504" spans="1:21" x14ac:dyDescent="0.3">
      <c r="A1504" s="1">
        <v>41157</v>
      </c>
      <c r="B1504">
        <v>1</v>
      </c>
      <c r="C1504" s="9">
        <v>1468050</v>
      </c>
      <c r="D1504" s="2">
        <v>-5.8999999999999999E-3</v>
      </c>
      <c r="P1504" s="4">
        <v>1477</v>
      </c>
      <c r="Q1504" s="4">
        <v>-3.2044655670303381E-2</v>
      </c>
      <c r="R1504" s="4">
        <v>1.0320446556703033</v>
      </c>
      <c r="T1504" s="4">
        <v>82.164718976071228</v>
      </c>
      <c r="U1504" s="4">
        <v>1</v>
      </c>
    </row>
    <row r="1505" spans="1:21" x14ac:dyDescent="0.3">
      <c r="A1505" s="1">
        <v>41158</v>
      </c>
      <c r="B1505">
        <v>1</v>
      </c>
      <c r="C1505" s="9">
        <v>2302428</v>
      </c>
      <c r="D1505" s="2">
        <v>1.72E-2</v>
      </c>
      <c r="P1505" s="4">
        <v>1478</v>
      </c>
      <c r="Q1505" s="4">
        <v>-5.7866523954033688E-2</v>
      </c>
      <c r="R1505" s="4">
        <v>1.0578665239540337</v>
      </c>
      <c r="T1505" s="4">
        <v>82.220367278797994</v>
      </c>
      <c r="U1505" s="4">
        <v>1</v>
      </c>
    </row>
    <row r="1506" spans="1:21" x14ac:dyDescent="0.3">
      <c r="A1506" s="1">
        <v>41159</v>
      </c>
      <c r="B1506">
        <v>1</v>
      </c>
      <c r="C1506" s="9">
        <v>2384139</v>
      </c>
      <c r="D1506" s="2">
        <v>1.4200000000000001E-2</v>
      </c>
      <c r="P1506" s="4">
        <v>1479</v>
      </c>
      <c r="Q1506" s="4">
        <v>-0.18450394109534099</v>
      </c>
      <c r="R1506" s="4">
        <v>1.1845039410953411</v>
      </c>
      <c r="T1506" s="4">
        <v>82.27601558152476</v>
      </c>
      <c r="U1506" s="4">
        <v>1</v>
      </c>
    </row>
    <row r="1507" spans="1:21" x14ac:dyDescent="0.3">
      <c r="A1507" s="1">
        <v>41162</v>
      </c>
      <c r="B1507">
        <v>0</v>
      </c>
      <c r="C1507" s="9">
        <v>1977754</v>
      </c>
      <c r="D1507" s="2">
        <v>-1.8200000000000001E-2</v>
      </c>
      <c r="P1507" s="4">
        <v>1480</v>
      </c>
      <c r="Q1507" s="4">
        <v>-0.12649677136728274</v>
      </c>
      <c r="R1507" s="4">
        <v>1.1264967713672827</v>
      </c>
      <c r="T1507" s="4">
        <v>82.331663884251526</v>
      </c>
      <c r="U1507" s="4">
        <v>1</v>
      </c>
    </row>
    <row r="1508" spans="1:21" x14ac:dyDescent="0.3">
      <c r="A1508" s="1">
        <v>41163</v>
      </c>
      <c r="B1508">
        <v>0</v>
      </c>
      <c r="C1508" s="9">
        <v>1860812</v>
      </c>
      <c r="D1508" s="2">
        <v>6.1999999999999998E-3</v>
      </c>
      <c r="P1508" s="4">
        <v>1481</v>
      </c>
      <c r="Q1508" s="4">
        <v>-6.321869555668333E-2</v>
      </c>
      <c r="R1508" s="4">
        <v>1.0632186955566834</v>
      </c>
      <c r="T1508" s="4">
        <v>82.387312186978306</v>
      </c>
      <c r="U1508" s="4">
        <v>1</v>
      </c>
    </row>
    <row r="1509" spans="1:21" x14ac:dyDescent="0.3">
      <c r="A1509" s="1">
        <v>41164</v>
      </c>
      <c r="B1509">
        <v>0</v>
      </c>
      <c r="C1509" s="9">
        <v>1330686</v>
      </c>
      <c r="D1509" s="2">
        <v>-2.7000000000000001E-3</v>
      </c>
      <c r="P1509" s="4">
        <v>1482</v>
      </c>
      <c r="Q1509" s="4">
        <v>-4.0679610873200989E-2</v>
      </c>
      <c r="R1509" s="4">
        <v>1.040679610873201</v>
      </c>
      <c r="T1509" s="4">
        <v>82.442960489705072</v>
      </c>
      <c r="U1509" s="4">
        <v>1</v>
      </c>
    </row>
    <row r="1510" spans="1:21" x14ac:dyDescent="0.3">
      <c r="A1510" s="1">
        <v>41165</v>
      </c>
      <c r="B1510">
        <v>0</v>
      </c>
      <c r="C1510" s="9">
        <v>2198159</v>
      </c>
      <c r="D1510" s="2">
        <v>2.3400000000000001E-2</v>
      </c>
      <c r="P1510" s="4">
        <v>1483</v>
      </c>
      <c r="Q1510" s="4">
        <v>-4.5583257351664179E-2</v>
      </c>
      <c r="R1510" s="4">
        <v>1.0455832573516641</v>
      </c>
      <c r="T1510" s="4">
        <v>82.498608792431838</v>
      </c>
      <c r="U1510" s="4">
        <v>1</v>
      </c>
    </row>
    <row r="1511" spans="1:21" x14ac:dyDescent="0.3">
      <c r="A1511" s="1">
        <v>41166</v>
      </c>
      <c r="B1511">
        <v>0</v>
      </c>
      <c r="C1511" s="9">
        <v>3247558</v>
      </c>
      <c r="D1511" s="2">
        <v>2.2100000000000002E-2</v>
      </c>
      <c r="P1511" s="4">
        <v>1484</v>
      </c>
      <c r="Q1511" s="4">
        <v>-3.8895841374163374E-2</v>
      </c>
      <c r="R1511" s="4">
        <v>1.0388958413741634</v>
      </c>
      <c r="T1511" s="4">
        <v>82.554257095158604</v>
      </c>
      <c r="U1511" s="4">
        <v>1</v>
      </c>
    </row>
    <row r="1512" spans="1:21" x14ac:dyDescent="0.3">
      <c r="A1512" s="1">
        <v>41169</v>
      </c>
      <c r="B1512">
        <v>0</v>
      </c>
      <c r="C1512" s="9">
        <v>4479872</v>
      </c>
      <c r="D1512" s="2">
        <v>-3.7000000000000002E-3</v>
      </c>
      <c r="P1512" s="4">
        <v>1485</v>
      </c>
      <c r="Q1512" s="4">
        <v>-3.9552263572123651E-2</v>
      </c>
      <c r="R1512" s="4">
        <v>1.0395522635721237</v>
      </c>
      <c r="T1512" s="4">
        <v>82.60990539788537</v>
      </c>
      <c r="U1512" s="4">
        <v>1</v>
      </c>
    </row>
    <row r="1513" spans="1:21" x14ac:dyDescent="0.3">
      <c r="A1513" s="1">
        <v>41170</v>
      </c>
      <c r="B1513">
        <v>0</v>
      </c>
      <c r="C1513" s="9">
        <v>2685344</v>
      </c>
      <c r="D1513" s="2">
        <v>-1.9599999999999999E-2</v>
      </c>
      <c r="P1513" s="4">
        <v>1486</v>
      </c>
      <c r="Q1513" s="4">
        <v>-3.4099739924683736E-2</v>
      </c>
      <c r="R1513" s="4">
        <v>1.0340997399246836</v>
      </c>
      <c r="T1513" s="4">
        <v>82.665553700612136</v>
      </c>
      <c r="U1513" s="4">
        <v>1</v>
      </c>
    </row>
    <row r="1514" spans="1:21" x14ac:dyDescent="0.3">
      <c r="A1514" s="1">
        <v>41171</v>
      </c>
      <c r="B1514">
        <v>0</v>
      </c>
      <c r="C1514" s="9">
        <v>3409645</v>
      </c>
      <c r="D1514" s="2">
        <v>-4.0000000000000002E-4</v>
      </c>
      <c r="P1514" s="4">
        <v>1487</v>
      </c>
      <c r="Q1514" s="4">
        <v>-6.3110005063183122E-2</v>
      </c>
      <c r="R1514" s="4">
        <v>1.0631100050631832</v>
      </c>
      <c r="T1514" s="4">
        <v>82.721202003338902</v>
      </c>
      <c r="U1514" s="4">
        <v>1</v>
      </c>
    </row>
    <row r="1515" spans="1:21" x14ac:dyDescent="0.3">
      <c r="A1515" s="1">
        <v>41172</v>
      </c>
      <c r="B1515">
        <v>0</v>
      </c>
      <c r="C1515" s="9">
        <v>2165947</v>
      </c>
      <c r="D1515" s="2">
        <v>-5.7999999999999996E-3</v>
      </c>
      <c r="P1515" s="4">
        <v>1488</v>
      </c>
      <c r="Q1515" s="4">
        <v>-9.1776860984499178E-2</v>
      </c>
      <c r="R1515" s="4">
        <v>1.0917768609844991</v>
      </c>
      <c r="T1515" s="4">
        <v>82.776850306065668</v>
      </c>
      <c r="U1515" s="4">
        <v>1</v>
      </c>
    </row>
    <row r="1516" spans="1:21" x14ac:dyDescent="0.3">
      <c r="A1516" s="1">
        <v>41173</v>
      </c>
      <c r="B1516">
        <v>0</v>
      </c>
      <c r="C1516" s="9">
        <v>3653013</v>
      </c>
      <c r="D1516" s="2">
        <v>-8.8999999999999999E-3</v>
      </c>
      <c r="P1516" s="4">
        <v>1489</v>
      </c>
      <c r="Q1516" s="4">
        <v>-7.7071777418182594E-2</v>
      </c>
      <c r="R1516" s="4">
        <v>1.0770717774181826</v>
      </c>
      <c r="T1516" s="4">
        <v>82.832498608792434</v>
      </c>
      <c r="U1516" s="4">
        <v>1</v>
      </c>
    </row>
    <row r="1517" spans="1:21" x14ac:dyDescent="0.3">
      <c r="A1517" s="1">
        <v>41176</v>
      </c>
      <c r="B1517">
        <v>0</v>
      </c>
      <c r="C1517" s="9">
        <v>2366207</v>
      </c>
      <c r="D1517" s="2">
        <v>-1.21E-2</v>
      </c>
      <c r="P1517" s="4">
        <v>1490</v>
      </c>
      <c r="Q1517" s="4">
        <v>-5.0628554201589702E-2</v>
      </c>
      <c r="R1517" s="4">
        <v>1.0506285542015896</v>
      </c>
      <c r="T1517" s="4">
        <v>82.8881469115192</v>
      </c>
      <c r="U1517" s="4">
        <v>1</v>
      </c>
    </row>
    <row r="1518" spans="1:21" x14ac:dyDescent="0.3">
      <c r="A1518" s="1">
        <v>41177</v>
      </c>
      <c r="B1518">
        <v>0</v>
      </c>
      <c r="C1518" s="9">
        <v>3045569</v>
      </c>
      <c r="D1518" s="2">
        <v>-2.24E-2</v>
      </c>
      <c r="P1518" s="4">
        <v>1491</v>
      </c>
      <c r="Q1518" s="4">
        <v>-4.0002853815864152E-2</v>
      </c>
      <c r="R1518" s="4">
        <v>1.0400028538158641</v>
      </c>
      <c r="T1518" s="4">
        <v>82.943795214245966</v>
      </c>
      <c r="U1518" s="4">
        <v>1</v>
      </c>
    </row>
    <row r="1519" spans="1:21" x14ac:dyDescent="0.3">
      <c r="A1519" s="1">
        <v>41178</v>
      </c>
      <c r="B1519">
        <v>0</v>
      </c>
      <c r="C1519" s="9">
        <v>2894952</v>
      </c>
      <c r="D1519" s="2">
        <v>-0.01</v>
      </c>
      <c r="P1519" s="4">
        <v>1492</v>
      </c>
      <c r="Q1519" s="4">
        <v>-6.5476822117891881E-2</v>
      </c>
      <c r="R1519" s="4">
        <v>6.5476822117891881E-2</v>
      </c>
      <c r="T1519" s="4">
        <v>82.999443516972732</v>
      </c>
      <c r="U1519" s="4">
        <v>1</v>
      </c>
    </row>
    <row r="1520" spans="1:21" x14ac:dyDescent="0.3">
      <c r="A1520" s="1">
        <v>41179</v>
      </c>
      <c r="B1520">
        <v>0</v>
      </c>
      <c r="C1520" s="9">
        <v>1481950</v>
      </c>
      <c r="D1520" s="2">
        <v>2E-3</v>
      </c>
      <c r="P1520" s="4">
        <v>1493</v>
      </c>
      <c r="Q1520" s="4">
        <v>-3.9138674856775413E-2</v>
      </c>
      <c r="R1520" s="4">
        <v>1.0391386748567755</v>
      </c>
      <c r="T1520" s="4">
        <v>83.055091819699499</v>
      </c>
      <c r="U1520" s="4">
        <v>1</v>
      </c>
    </row>
    <row r="1521" spans="1:21" x14ac:dyDescent="0.3">
      <c r="A1521" s="1">
        <v>41180</v>
      </c>
      <c r="B1521">
        <v>0</v>
      </c>
      <c r="C1521" s="9">
        <v>2161762</v>
      </c>
      <c r="D1521" s="2">
        <v>1.1999999999999999E-3</v>
      </c>
      <c r="P1521" s="4">
        <v>1494</v>
      </c>
      <c r="Q1521" s="4">
        <v>-3.882709877364271E-2</v>
      </c>
      <c r="R1521" s="4">
        <v>1.0388270987736428</v>
      </c>
      <c r="T1521" s="4">
        <v>83.110740122426265</v>
      </c>
      <c r="U1521" s="4">
        <v>1</v>
      </c>
    </row>
    <row r="1522" spans="1:21" x14ac:dyDescent="0.3">
      <c r="A1522" s="1">
        <v>41183</v>
      </c>
      <c r="B1522">
        <v>0</v>
      </c>
      <c r="C1522" s="9">
        <v>1870966</v>
      </c>
      <c r="D1522" s="2">
        <v>-3.2000000000000002E-3</v>
      </c>
      <c r="P1522" s="4">
        <v>1495</v>
      </c>
      <c r="Q1522" s="4">
        <v>-4.4579990890650567E-2</v>
      </c>
      <c r="R1522" s="4">
        <v>1.0445799908906506</v>
      </c>
      <c r="T1522" s="4">
        <v>83.166388425153031</v>
      </c>
      <c r="U1522" s="4">
        <v>1</v>
      </c>
    </row>
    <row r="1523" spans="1:21" x14ac:dyDescent="0.3">
      <c r="A1523" s="1">
        <v>41184</v>
      </c>
      <c r="B1523">
        <v>0</v>
      </c>
      <c r="C1523" s="9">
        <v>1610417</v>
      </c>
      <c r="D1523" s="2">
        <v>-4.4000000000000003E-3</v>
      </c>
      <c r="P1523" s="4">
        <v>1496</v>
      </c>
      <c r="Q1523" s="4">
        <v>-5.2473484226029418E-2</v>
      </c>
      <c r="R1523" s="4">
        <v>1.0524734842260295</v>
      </c>
      <c r="T1523" s="4">
        <v>83.222036727879797</v>
      </c>
      <c r="U1523" s="4">
        <v>1</v>
      </c>
    </row>
    <row r="1524" spans="1:21" x14ac:dyDescent="0.3">
      <c r="A1524" s="1">
        <v>41185</v>
      </c>
      <c r="B1524">
        <v>0</v>
      </c>
      <c r="C1524" s="9">
        <v>1168264</v>
      </c>
      <c r="D1524" s="2">
        <v>-3.2000000000000002E-3</v>
      </c>
      <c r="P1524" s="4">
        <v>1497</v>
      </c>
      <c r="Q1524" s="4">
        <v>-2.0571931867954047E-2</v>
      </c>
      <c r="R1524" s="4">
        <v>1.020571931867954</v>
      </c>
      <c r="T1524" s="4">
        <v>83.277685030606563</v>
      </c>
      <c r="U1524" s="4">
        <v>1</v>
      </c>
    </row>
    <row r="1525" spans="1:21" x14ac:dyDescent="0.3">
      <c r="A1525" s="1">
        <v>41186</v>
      </c>
      <c r="B1525">
        <v>0</v>
      </c>
      <c r="C1525" s="9">
        <v>1592692</v>
      </c>
      <c r="D1525" s="2">
        <v>8.8999999999999999E-3</v>
      </c>
      <c r="P1525" s="4">
        <v>1498</v>
      </c>
      <c r="Q1525" s="4">
        <v>-3.1190812535713024E-2</v>
      </c>
      <c r="R1525" s="4">
        <v>1.031190812535713</v>
      </c>
      <c r="T1525" s="4">
        <v>83.333333333333343</v>
      </c>
      <c r="U1525" s="4">
        <v>1</v>
      </c>
    </row>
    <row r="1526" spans="1:21" x14ac:dyDescent="0.3">
      <c r="A1526" s="1">
        <v>41187</v>
      </c>
      <c r="B1526">
        <v>0</v>
      </c>
      <c r="C1526" s="9">
        <v>1456778</v>
      </c>
      <c r="D1526" s="2">
        <v>-3.2000000000000002E-3</v>
      </c>
      <c r="P1526" s="4">
        <v>1499</v>
      </c>
      <c r="Q1526" s="4">
        <v>-2.4573838539657427E-2</v>
      </c>
      <c r="R1526" s="4">
        <v>1.0245738385396574</v>
      </c>
      <c r="T1526" s="4">
        <v>83.388981636060109</v>
      </c>
      <c r="U1526" s="4">
        <v>1</v>
      </c>
    </row>
    <row r="1527" spans="1:21" x14ac:dyDescent="0.3">
      <c r="A1527" s="1">
        <v>41190</v>
      </c>
      <c r="B1527">
        <v>0</v>
      </c>
      <c r="C1527" s="9">
        <v>903735</v>
      </c>
      <c r="D1527" s="2">
        <v>-2E-3</v>
      </c>
      <c r="P1527" s="4">
        <v>1500</v>
      </c>
      <c r="Q1527" s="4">
        <v>-2.198780080437834E-2</v>
      </c>
      <c r="R1527" s="4">
        <v>2.198780080437834E-2</v>
      </c>
      <c r="T1527" s="4">
        <v>83.444629938786875</v>
      </c>
      <c r="U1527" s="4">
        <v>1</v>
      </c>
    </row>
    <row r="1528" spans="1:21" x14ac:dyDescent="0.3">
      <c r="A1528" s="1">
        <v>41191</v>
      </c>
      <c r="B1528">
        <v>0</v>
      </c>
      <c r="C1528" s="9">
        <v>1150728</v>
      </c>
      <c r="D1528" s="2">
        <v>-7.1999999999999998E-3</v>
      </c>
      <c r="P1528" s="4">
        <v>1501</v>
      </c>
      <c r="Q1528" s="4">
        <v>-0.17745880443454781</v>
      </c>
      <c r="R1528" s="4">
        <v>1.1774588044345478</v>
      </c>
      <c r="T1528" s="4">
        <v>83.500278241513641</v>
      </c>
      <c r="U1528" s="4">
        <v>1</v>
      </c>
    </row>
    <row r="1529" spans="1:21" x14ac:dyDescent="0.3">
      <c r="A1529" s="1">
        <v>41192</v>
      </c>
      <c r="B1529">
        <v>0</v>
      </c>
      <c r="C1529" s="9">
        <v>2849592</v>
      </c>
      <c r="D1529" s="2">
        <v>-1.0999999999999999E-2</v>
      </c>
      <c r="P1529" s="4">
        <v>1502</v>
      </c>
      <c r="Q1529" s="4">
        <v>-0.188861675876448</v>
      </c>
      <c r="R1529" s="4">
        <v>1.1888616758764481</v>
      </c>
      <c r="T1529" s="4">
        <v>83.555926544240407</v>
      </c>
      <c r="U1529" s="4">
        <v>1</v>
      </c>
    </row>
    <row r="1530" spans="1:21" x14ac:dyDescent="0.3">
      <c r="A1530" s="1">
        <v>41193</v>
      </c>
      <c r="B1530">
        <v>0</v>
      </c>
      <c r="C1530" s="9">
        <v>1954698</v>
      </c>
      <c r="D1530" s="2">
        <v>-9.7999999999999997E-3</v>
      </c>
      <c r="P1530" s="4">
        <v>1503</v>
      </c>
      <c r="Q1530" s="4">
        <v>-2.2686839531359231E-2</v>
      </c>
      <c r="R1530" s="4">
        <v>1.0226868395313593</v>
      </c>
      <c r="T1530" s="4">
        <v>83.611574846967173</v>
      </c>
      <c r="U1530" s="4">
        <v>1</v>
      </c>
    </row>
    <row r="1531" spans="1:21" x14ac:dyDescent="0.3">
      <c r="A1531" s="1">
        <v>41194</v>
      </c>
      <c r="B1531">
        <v>0</v>
      </c>
      <c r="C1531" s="9">
        <v>2873781</v>
      </c>
      <c r="D1531" s="2">
        <v>-1.8200000000000001E-2</v>
      </c>
      <c r="P1531" s="4">
        <v>1504</v>
      </c>
      <c r="Q1531" s="4">
        <v>-5.7783118237689002E-2</v>
      </c>
      <c r="R1531" s="4">
        <v>1.0577831182376891</v>
      </c>
      <c r="T1531" s="4">
        <v>83.667223149693939</v>
      </c>
      <c r="U1531" s="4">
        <v>1</v>
      </c>
    </row>
    <row r="1532" spans="1:21" x14ac:dyDescent="0.3">
      <c r="A1532" s="1">
        <v>41197</v>
      </c>
      <c r="B1532">
        <v>0</v>
      </c>
      <c r="C1532" s="9">
        <v>1680480</v>
      </c>
      <c r="D1532" s="2">
        <v>5.4000000000000003E-3</v>
      </c>
      <c r="P1532" s="4">
        <v>1505</v>
      </c>
      <c r="Q1532" s="4">
        <v>-5.8727788586874524E-2</v>
      </c>
      <c r="R1532" s="4">
        <v>1.0587277885868744</v>
      </c>
      <c r="T1532" s="4">
        <v>83.722871452420705</v>
      </c>
      <c r="U1532" s="4">
        <v>1</v>
      </c>
    </row>
    <row r="1533" spans="1:21" x14ac:dyDescent="0.3">
      <c r="A1533" s="1">
        <v>41198</v>
      </c>
      <c r="B1533">
        <v>0</v>
      </c>
      <c r="C1533" s="9">
        <v>2594247</v>
      </c>
      <c r="D1533" s="2">
        <v>1.37E-2</v>
      </c>
      <c r="P1533" s="4">
        <v>1506</v>
      </c>
      <c r="Q1533" s="4">
        <v>-3.1617278135999877E-2</v>
      </c>
      <c r="R1533" s="4">
        <v>3.1617278135999877E-2</v>
      </c>
      <c r="T1533" s="4">
        <v>83.778519755147471</v>
      </c>
      <c r="U1533" s="4">
        <v>1</v>
      </c>
    </row>
    <row r="1534" spans="1:21" x14ac:dyDescent="0.3">
      <c r="A1534" s="1">
        <v>41199</v>
      </c>
      <c r="B1534">
        <v>0</v>
      </c>
      <c r="C1534" s="9">
        <v>1569847</v>
      </c>
      <c r="D1534" s="2">
        <v>6.4999999999999997E-3</v>
      </c>
      <c r="P1534" s="4">
        <v>1507</v>
      </c>
      <c r="Q1534" s="4">
        <v>-3.9788306287454396E-2</v>
      </c>
      <c r="R1534" s="4">
        <v>3.9788306287454396E-2</v>
      </c>
      <c r="T1534" s="4">
        <v>83.834168057874237</v>
      </c>
      <c r="U1534" s="4">
        <v>1</v>
      </c>
    </row>
    <row r="1535" spans="1:21" x14ac:dyDescent="0.3">
      <c r="A1535" s="1">
        <v>41200</v>
      </c>
      <c r="B1535">
        <v>0</v>
      </c>
      <c r="C1535" s="9">
        <v>1657450</v>
      </c>
      <c r="D1535" s="2">
        <v>6.8999999999999999E-3</v>
      </c>
      <c r="P1535" s="4">
        <v>1508</v>
      </c>
      <c r="Q1535" s="4">
        <v>-2.0225725669624519E-2</v>
      </c>
      <c r="R1535" s="4">
        <v>2.0225725669624519E-2</v>
      </c>
      <c r="T1535" s="4">
        <v>83.889816360601003</v>
      </c>
      <c r="U1535" s="4">
        <v>1</v>
      </c>
    </row>
    <row r="1536" spans="1:21" x14ac:dyDescent="0.3">
      <c r="A1536" s="1">
        <v>41201</v>
      </c>
      <c r="B1536">
        <v>0</v>
      </c>
      <c r="C1536" s="9">
        <v>2205552</v>
      </c>
      <c r="D1536" s="2">
        <v>-8.0999999999999996E-3</v>
      </c>
      <c r="P1536" s="4">
        <v>1509</v>
      </c>
      <c r="Q1536" s="4">
        <v>-5.7700998298506334E-2</v>
      </c>
      <c r="R1536" s="4">
        <v>5.7700998298506334E-2</v>
      </c>
      <c r="T1536" s="4">
        <v>83.945464663327769</v>
      </c>
      <c r="U1536" s="4">
        <v>1</v>
      </c>
    </row>
    <row r="1537" spans="1:21" x14ac:dyDescent="0.3">
      <c r="A1537" s="1">
        <v>41204</v>
      </c>
      <c r="B1537">
        <v>0</v>
      </c>
      <c r="C1537" s="9">
        <v>2803198</v>
      </c>
      <c r="D1537" s="2">
        <v>1.43E-2</v>
      </c>
      <c r="P1537" s="4">
        <v>1510</v>
      </c>
      <c r="Q1537" s="4">
        <v>-8.7465662020879353E-2</v>
      </c>
      <c r="R1537" s="4">
        <v>8.7465662020879353E-2</v>
      </c>
      <c r="T1537" s="4">
        <v>84.001112966054535</v>
      </c>
      <c r="U1537" s="4">
        <v>1</v>
      </c>
    </row>
    <row r="1538" spans="1:21" x14ac:dyDescent="0.3">
      <c r="A1538" s="1">
        <v>41205</v>
      </c>
      <c r="B1538">
        <v>0</v>
      </c>
      <c r="C1538" s="9">
        <v>2520599</v>
      </c>
      <c r="D1538" s="2">
        <v>8.2000000000000007E-3</v>
      </c>
      <c r="P1538" s="4">
        <v>1511</v>
      </c>
      <c r="Q1538" s="4">
        <v>-0.11092187068111981</v>
      </c>
      <c r="R1538" s="4">
        <v>0.11092187068111981</v>
      </c>
      <c r="T1538" s="4">
        <v>84.056761268781301</v>
      </c>
      <c r="U1538" s="4">
        <v>1</v>
      </c>
    </row>
    <row r="1539" spans="1:21" x14ac:dyDescent="0.3">
      <c r="A1539" s="1">
        <v>41206</v>
      </c>
      <c r="B1539">
        <v>0</v>
      </c>
      <c r="C1539" s="9">
        <v>2702243</v>
      </c>
      <c r="D1539" s="2">
        <v>4.4000000000000003E-3</v>
      </c>
      <c r="P1539" s="4">
        <v>1512</v>
      </c>
      <c r="Q1539" s="4">
        <v>-5.143911745925616E-2</v>
      </c>
      <c r="R1539" s="4">
        <v>5.143911745925616E-2</v>
      </c>
      <c r="T1539" s="4">
        <v>84.112409571508067</v>
      </c>
      <c r="U1539" s="4">
        <v>1</v>
      </c>
    </row>
    <row r="1540" spans="1:21" x14ac:dyDescent="0.3">
      <c r="A1540" s="1">
        <v>41207</v>
      </c>
      <c r="B1540">
        <v>0</v>
      </c>
      <c r="C1540" s="9">
        <v>1887412</v>
      </c>
      <c r="D1540" s="2">
        <v>-1.04E-2</v>
      </c>
      <c r="P1540" s="4">
        <v>1513</v>
      </c>
      <c r="Q1540" s="4">
        <v>-8.1501487385563801E-2</v>
      </c>
      <c r="R1540" s="4">
        <v>8.1501487385563801E-2</v>
      </c>
      <c r="T1540" s="4">
        <v>84.168057874234833</v>
      </c>
      <c r="U1540" s="4">
        <v>1</v>
      </c>
    </row>
    <row r="1541" spans="1:21" x14ac:dyDescent="0.3">
      <c r="A1541" s="1">
        <v>41208</v>
      </c>
      <c r="B1541">
        <v>0</v>
      </c>
      <c r="C1541" s="9">
        <v>2054203</v>
      </c>
      <c r="D1541" s="2">
        <v>2E-3</v>
      </c>
      <c r="P1541" s="4">
        <v>1514</v>
      </c>
      <c r="Q1541" s="4">
        <v>-4.2938506353297871E-2</v>
      </c>
      <c r="R1541" s="4">
        <v>4.2938506353297871E-2</v>
      </c>
      <c r="T1541" s="4">
        <v>84.223706176961599</v>
      </c>
      <c r="U1541" s="4">
        <v>1</v>
      </c>
    </row>
    <row r="1542" spans="1:21" x14ac:dyDescent="0.3">
      <c r="A1542" s="1">
        <v>41213</v>
      </c>
      <c r="B1542">
        <v>0</v>
      </c>
      <c r="C1542" s="9">
        <v>2092091</v>
      </c>
      <c r="D1542" s="2">
        <v>-8.8000000000000005E-3</v>
      </c>
      <c r="P1542" s="4">
        <v>1515</v>
      </c>
      <c r="Q1542" s="4">
        <v>-8.452121535639627E-2</v>
      </c>
      <c r="R1542" s="4">
        <v>8.452121535639627E-2</v>
      </c>
      <c r="T1542" s="4">
        <v>84.279354479688365</v>
      </c>
      <c r="U1542" s="4">
        <v>1</v>
      </c>
    </row>
    <row r="1543" spans="1:21" x14ac:dyDescent="0.3">
      <c r="A1543" s="1">
        <v>41214</v>
      </c>
      <c r="B1543">
        <v>0</v>
      </c>
      <c r="C1543" s="9">
        <v>1328596</v>
      </c>
      <c r="D1543" s="2">
        <v>1.01E-2</v>
      </c>
      <c r="P1543" s="4">
        <v>1516</v>
      </c>
      <c r="Q1543" s="4">
        <v>-4.5752228475308215E-2</v>
      </c>
      <c r="R1543" s="4">
        <v>4.5752228475308215E-2</v>
      </c>
      <c r="T1543" s="4">
        <v>84.335002782415145</v>
      </c>
      <c r="U1543" s="4">
        <v>1</v>
      </c>
    </row>
    <row r="1544" spans="1:21" x14ac:dyDescent="0.3">
      <c r="A1544" s="1">
        <v>41215</v>
      </c>
      <c r="B1544">
        <v>0</v>
      </c>
      <c r="C1544" s="9">
        <v>5473161</v>
      </c>
      <c r="D1544" s="2">
        <v>4.0000000000000001E-3</v>
      </c>
      <c r="P1544" s="4">
        <v>1517</v>
      </c>
      <c r="Q1544" s="4">
        <v>-6.0541567931362186E-2</v>
      </c>
      <c r="R1544" s="4">
        <v>6.0541567931362186E-2</v>
      </c>
      <c r="T1544" s="4">
        <v>84.390651085141911</v>
      </c>
      <c r="U1544" s="4">
        <v>1</v>
      </c>
    </row>
    <row r="1545" spans="1:21" x14ac:dyDescent="0.3">
      <c r="A1545" s="1">
        <v>41218</v>
      </c>
      <c r="B1545">
        <v>-1</v>
      </c>
      <c r="C1545" s="9">
        <v>2727699</v>
      </c>
      <c r="D1545" s="2">
        <v>1.5100000000000001E-2</v>
      </c>
      <c r="P1545" s="4">
        <v>1518</v>
      </c>
      <c r="Q1545" s="4">
        <v>-6.2054156426804098E-2</v>
      </c>
      <c r="R1545" s="4">
        <v>6.2054156426804098E-2</v>
      </c>
      <c r="T1545" s="4">
        <v>84.446299387868677</v>
      </c>
      <c r="U1545" s="4">
        <v>1</v>
      </c>
    </row>
    <row r="1546" spans="1:21" x14ac:dyDescent="0.3">
      <c r="A1546" s="1">
        <v>41219</v>
      </c>
      <c r="B1546">
        <v>-1</v>
      </c>
      <c r="C1546" s="9">
        <v>12071513</v>
      </c>
      <c r="D1546" s="2">
        <v>-4.5999999999999999E-2</v>
      </c>
      <c r="P1546" s="4">
        <v>1519</v>
      </c>
      <c r="Q1546" s="4">
        <v>-2.6830911696595558E-2</v>
      </c>
      <c r="R1546" s="4">
        <v>2.6830911696595558E-2</v>
      </c>
      <c r="T1546" s="4">
        <v>84.501947690595443</v>
      </c>
      <c r="U1546" s="4">
        <v>1</v>
      </c>
    </row>
    <row r="1547" spans="1:21" x14ac:dyDescent="0.3">
      <c r="A1547" s="1">
        <v>41220</v>
      </c>
      <c r="B1547">
        <v>-1</v>
      </c>
      <c r="C1547" s="9">
        <v>6094749</v>
      </c>
      <c r="D1547" s="2">
        <v>-2.2100000000000002E-2</v>
      </c>
      <c r="P1547" s="4">
        <v>1520</v>
      </c>
      <c r="Q1547" s="4">
        <v>-4.6132747494770789E-2</v>
      </c>
      <c r="R1547" s="4">
        <v>4.6132747494770789E-2</v>
      </c>
      <c r="T1547" s="4">
        <v>84.557595993322209</v>
      </c>
      <c r="U1547" s="4">
        <v>1</v>
      </c>
    </row>
    <row r="1548" spans="1:21" x14ac:dyDescent="0.3">
      <c r="A1548" s="1">
        <v>41221</v>
      </c>
      <c r="B1548">
        <v>-1</v>
      </c>
      <c r="C1548" s="9">
        <v>3098706</v>
      </c>
      <c r="D1548" s="2">
        <v>-1.2800000000000001E-2</v>
      </c>
      <c r="P1548" s="4">
        <v>1521</v>
      </c>
      <c r="Q1548" s="4">
        <v>-3.5630161397732403E-2</v>
      </c>
      <c r="R1548" s="4">
        <v>3.5630161397732403E-2</v>
      </c>
      <c r="T1548" s="4">
        <v>84.613244296048975</v>
      </c>
      <c r="U1548" s="4">
        <v>1</v>
      </c>
    </row>
    <row r="1549" spans="1:21" x14ac:dyDescent="0.3">
      <c r="A1549" s="1">
        <v>41222</v>
      </c>
      <c r="B1549">
        <v>-1</v>
      </c>
      <c r="C1549" s="9">
        <v>2655776</v>
      </c>
      <c r="D1549" s="2">
        <v>-7.4000000000000003E-3</v>
      </c>
      <c r="P1549" s="4">
        <v>1522</v>
      </c>
      <c r="Q1549" s="4">
        <v>-2.7518844522162342E-2</v>
      </c>
      <c r="R1549" s="4">
        <v>2.7518844522162342E-2</v>
      </c>
      <c r="T1549" s="4">
        <v>84.668892598775741</v>
      </c>
      <c r="U1549" s="4">
        <v>1</v>
      </c>
    </row>
    <row r="1550" spans="1:21" x14ac:dyDescent="0.3">
      <c r="A1550" s="1">
        <v>41225</v>
      </c>
      <c r="B1550">
        <v>0</v>
      </c>
      <c r="C1550" s="9">
        <v>2861675</v>
      </c>
      <c r="D1550" s="2">
        <v>-6.4000000000000003E-3</v>
      </c>
      <c r="P1550" s="4">
        <v>1523</v>
      </c>
      <c r="Q1550" s="4">
        <v>-1.528675137492401E-2</v>
      </c>
      <c r="R1550" s="4">
        <v>1.528675137492401E-2</v>
      </c>
      <c r="T1550" s="4">
        <v>84.724540901502507</v>
      </c>
      <c r="U1550" s="4">
        <v>1</v>
      </c>
    </row>
    <row r="1551" spans="1:21" x14ac:dyDescent="0.3">
      <c r="A1551" s="1">
        <v>41226</v>
      </c>
      <c r="B1551">
        <v>0</v>
      </c>
      <c r="C1551" s="9">
        <v>2216289</v>
      </c>
      <c r="D1551" s="2">
        <v>7.4000000000000003E-3</v>
      </c>
      <c r="P1551" s="4">
        <v>1524</v>
      </c>
      <c r="Q1551" s="4">
        <v>-3.3304957263371515E-2</v>
      </c>
      <c r="R1551" s="4">
        <v>3.3304957263371515E-2</v>
      </c>
      <c r="T1551" s="4">
        <v>84.780189204229274</v>
      </c>
      <c r="U1551" s="4">
        <v>1</v>
      </c>
    </row>
    <row r="1552" spans="1:21" x14ac:dyDescent="0.3">
      <c r="A1552" s="1">
        <v>41227</v>
      </c>
      <c r="B1552">
        <v>-1</v>
      </c>
      <c r="C1552" s="9">
        <v>5007684</v>
      </c>
      <c r="D1552" s="2">
        <v>-2.7099999999999999E-2</v>
      </c>
      <c r="P1552" s="4">
        <v>1525</v>
      </c>
      <c r="Q1552" s="4">
        <v>-2.363930850343729E-2</v>
      </c>
      <c r="R1552" s="4">
        <v>2.363930850343729E-2</v>
      </c>
      <c r="T1552" s="4">
        <v>84.83583750695604</v>
      </c>
      <c r="U1552" s="4">
        <v>1</v>
      </c>
    </row>
    <row r="1553" spans="1:21" x14ac:dyDescent="0.3">
      <c r="A1553" s="1">
        <v>41228</v>
      </c>
      <c r="B1553">
        <v>-1</v>
      </c>
      <c r="C1553" s="9">
        <v>2668729</v>
      </c>
      <c r="D1553" s="2">
        <v>9.9000000000000008E-3</v>
      </c>
      <c r="P1553" s="4">
        <v>1526</v>
      </c>
      <c r="Q1553" s="4">
        <v>-8.1969203272546504E-3</v>
      </c>
      <c r="R1553" s="4">
        <v>8.1969203272546504E-3</v>
      </c>
      <c r="T1553" s="4">
        <v>84.891485809682806</v>
      </c>
      <c r="U1553" s="4">
        <v>1</v>
      </c>
    </row>
    <row r="1554" spans="1:21" x14ac:dyDescent="0.3">
      <c r="A1554" s="1">
        <v>41229</v>
      </c>
      <c r="B1554">
        <v>-1</v>
      </c>
      <c r="C1554" s="9">
        <v>2508572</v>
      </c>
      <c r="D1554" s="2">
        <v>-1.2999999999999999E-3</v>
      </c>
      <c r="P1554" s="4">
        <v>1527</v>
      </c>
      <c r="Q1554" s="4">
        <v>-1.2884566359027648E-2</v>
      </c>
      <c r="R1554" s="4">
        <v>1.2884566359027648E-2</v>
      </c>
      <c r="T1554" s="4">
        <v>84.947134112409572</v>
      </c>
      <c r="U1554" s="4">
        <v>1</v>
      </c>
    </row>
    <row r="1555" spans="1:21" x14ac:dyDescent="0.3">
      <c r="A1555" s="1">
        <v>41232</v>
      </c>
      <c r="B1555">
        <v>-1</v>
      </c>
      <c r="C1555" s="9">
        <v>1552103</v>
      </c>
      <c r="D1555" s="2">
        <v>-2.2000000000000001E-3</v>
      </c>
      <c r="P1555" s="4">
        <v>1528</v>
      </c>
      <c r="Q1555" s="4">
        <v>-6.0267344061313899E-2</v>
      </c>
      <c r="R1555" s="4">
        <v>6.0267344061313899E-2</v>
      </c>
      <c r="T1555" s="4">
        <v>85.002782415136338</v>
      </c>
      <c r="U1555" s="4">
        <v>1</v>
      </c>
    </row>
    <row r="1556" spans="1:21" x14ac:dyDescent="0.3">
      <c r="A1556" s="1">
        <v>41233</v>
      </c>
      <c r="B1556">
        <v>-1</v>
      </c>
      <c r="C1556" s="9">
        <v>1985041</v>
      </c>
      <c r="D1556" s="2">
        <v>4.4000000000000003E-3</v>
      </c>
      <c r="P1556" s="4">
        <v>1529</v>
      </c>
      <c r="Q1556" s="4">
        <v>-3.4928278403486016E-2</v>
      </c>
      <c r="R1556" s="4">
        <v>3.4928278403486016E-2</v>
      </c>
      <c r="T1556" s="4">
        <v>85.058430717863104</v>
      </c>
      <c r="U1556" s="4">
        <v>1</v>
      </c>
    </row>
    <row r="1557" spans="1:21" x14ac:dyDescent="0.3">
      <c r="A1557" s="1">
        <v>41234</v>
      </c>
      <c r="B1557">
        <v>-1</v>
      </c>
      <c r="C1557" s="9">
        <v>939489</v>
      </c>
      <c r="D1557" s="2">
        <v>0</v>
      </c>
      <c r="P1557" s="4">
        <v>1530</v>
      </c>
      <c r="Q1557" s="4">
        <v>-5.7557498389403071E-2</v>
      </c>
      <c r="R1557" s="4">
        <v>5.7557498389403071E-2</v>
      </c>
      <c r="T1557" s="4">
        <v>85.11407902058987</v>
      </c>
      <c r="U1557" s="4">
        <v>1</v>
      </c>
    </row>
    <row r="1558" spans="1:21" x14ac:dyDescent="0.3">
      <c r="A1558" s="1">
        <v>41236</v>
      </c>
      <c r="B1558">
        <v>-1</v>
      </c>
      <c r="C1558" s="9">
        <v>933019</v>
      </c>
      <c r="D1558" s="2">
        <v>1.2999999999999999E-3</v>
      </c>
      <c r="P1558" s="4">
        <v>1531</v>
      </c>
      <c r="Q1558" s="4">
        <v>-3.4188744237525458E-2</v>
      </c>
      <c r="R1558" s="4">
        <v>3.4188744237525458E-2</v>
      </c>
      <c r="T1558" s="4">
        <v>85.169727323316636</v>
      </c>
      <c r="U1558" s="4">
        <v>1</v>
      </c>
    </row>
    <row r="1559" spans="1:21" x14ac:dyDescent="0.3">
      <c r="A1559" s="1">
        <v>41239</v>
      </c>
      <c r="B1559">
        <v>-1</v>
      </c>
      <c r="C1559" s="9">
        <v>1957639</v>
      </c>
      <c r="D1559" s="2">
        <v>4.7999999999999996E-3</v>
      </c>
      <c r="P1559" s="4">
        <v>1532</v>
      </c>
      <c r="Q1559" s="4">
        <v>-6.4573656993342957E-2</v>
      </c>
      <c r="R1559" s="4">
        <v>6.4573656993342957E-2</v>
      </c>
      <c r="T1559" s="4">
        <v>85.225375626043402</v>
      </c>
      <c r="U1559" s="4">
        <v>1</v>
      </c>
    </row>
    <row r="1560" spans="1:21" x14ac:dyDescent="0.3">
      <c r="A1560" s="1">
        <v>41240</v>
      </c>
      <c r="B1560">
        <v>-1</v>
      </c>
      <c r="C1560" s="9">
        <v>2306912</v>
      </c>
      <c r="D1560" s="2">
        <v>-1.09E-2</v>
      </c>
      <c r="P1560" s="4">
        <v>1533</v>
      </c>
      <c r="Q1560" s="4">
        <v>-3.1506880542230373E-2</v>
      </c>
      <c r="R1560" s="4">
        <v>3.1506880542230373E-2</v>
      </c>
      <c r="T1560" s="4">
        <v>85.281023928770182</v>
      </c>
      <c r="U1560" s="4">
        <v>1</v>
      </c>
    </row>
    <row r="1561" spans="1:21" x14ac:dyDescent="0.3">
      <c r="A1561" s="1">
        <v>41241</v>
      </c>
      <c r="B1561">
        <v>-1</v>
      </c>
      <c r="C1561" s="9">
        <v>2064585</v>
      </c>
      <c r="D1561" s="2">
        <v>1.6400000000000001E-2</v>
      </c>
      <c r="P1561" s="4">
        <v>1534</v>
      </c>
      <c r="Q1561" s="4">
        <v>-3.4232462034692518E-2</v>
      </c>
      <c r="R1561" s="4">
        <v>3.4232462034692518E-2</v>
      </c>
      <c r="T1561" s="4">
        <v>85.336672231496948</v>
      </c>
      <c r="U1561" s="4">
        <v>1</v>
      </c>
    </row>
    <row r="1562" spans="1:21" x14ac:dyDescent="0.3">
      <c r="A1562" s="1">
        <v>41242</v>
      </c>
      <c r="B1562">
        <v>-1</v>
      </c>
      <c r="C1562" s="9">
        <v>1790297</v>
      </c>
      <c r="D1562" s="2">
        <v>8.3000000000000001E-3</v>
      </c>
      <c r="P1562" s="4">
        <v>1535</v>
      </c>
      <c r="Q1562" s="4">
        <v>-4.2995736590648939E-2</v>
      </c>
      <c r="R1562" s="4">
        <v>4.2995736590648939E-2</v>
      </c>
      <c r="T1562" s="4">
        <v>85.392320534223714</v>
      </c>
      <c r="U1562" s="4">
        <v>1</v>
      </c>
    </row>
    <row r="1563" spans="1:21" x14ac:dyDescent="0.3">
      <c r="A1563" s="1">
        <v>41243</v>
      </c>
      <c r="B1563">
        <v>-1</v>
      </c>
      <c r="C1563" s="9">
        <v>3432490</v>
      </c>
      <c r="D1563" s="2">
        <v>6.4999999999999997E-3</v>
      </c>
      <c r="P1563" s="4">
        <v>1536</v>
      </c>
      <c r="Q1563" s="4">
        <v>-7.0907021056925937E-2</v>
      </c>
      <c r="R1563" s="4">
        <v>7.0907021056925937E-2</v>
      </c>
      <c r="T1563" s="4">
        <v>85.44796883695048</v>
      </c>
      <c r="U1563" s="4">
        <v>1</v>
      </c>
    </row>
    <row r="1564" spans="1:21" x14ac:dyDescent="0.3">
      <c r="A1564" s="1">
        <v>41246</v>
      </c>
      <c r="B1564">
        <v>-1</v>
      </c>
      <c r="C1564" s="9">
        <v>1952757</v>
      </c>
      <c r="D1564" s="2">
        <v>-8.5000000000000006E-3</v>
      </c>
      <c r="P1564" s="4">
        <v>1537</v>
      </c>
      <c r="Q1564" s="4">
        <v>-5.9836572205523374E-2</v>
      </c>
      <c r="R1564" s="4">
        <v>5.9836572205523374E-2</v>
      </c>
      <c r="T1564" s="4">
        <v>85.503617139677246</v>
      </c>
      <c r="U1564" s="4">
        <v>1</v>
      </c>
    </row>
    <row r="1565" spans="1:21" x14ac:dyDescent="0.3">
      <c r="A1565" s="1">
        <v>41247</v>
      </c>
      <c r="B1565">
        <v>0</v>
      </c>
      <c r="C1565" s="9">
        <v>2216885</v>
      </c>
      <c r="D1565" s="2">
        <v>-5.5999999999999999E-3</v>
      </c>
      <c r="P1565" s="4">
        <v>1538</v>
      </c>
      <c r="Q1565" s="4">
        <v>-6.3295426886663592E-2</v>
      </c>
      <c r="R1565" s="4">
        <v>6.3295426886663592E-2</v>
      </c>
      <c r="T1565" s="4">
        <v>85.559265442404012</v>
      </c>
      <c r="U1565" s="4">
        <v>1</v>
      </c>
    </row>
    <row r="1566" spans="1:21" x14ac:dyDescent="0.3">
      <c r="A1566" s="1">
        <v>41248</v>
      </c>
      <c r="B1566">
        <v>0</v>
      </c>
      <c r="C1566" s="9">
        <v>2341587</v>
      </c>
      <c r="D1566" s="2">
        <v>1.04E-2</v>
      </c>
      <c r="P1566" s="4">
        <v>1539</v>
      </c>
      <c r="Q1566" s="4">
        <v>-3.2696153813934897E-2</v>
      </c>
      <c r="R1566" s="4">
        <v>3.2696153813934897E-2</v>
      </c>
      <c r="T1566" s="4">
        <v>85.614913745130778</v>
      </c>
      <c r="U1566" s="4">
        <v>1</v>
      </c>
    </row>
    <row r="1567" spans="1:21" x14ac:dyDescent="0.3">
      <c r="A1567" s="1">
        <v>41249</v>
      </c>
      <c r="B1567">
        <v>-1</v>
      </c>
      <c r="C1567" s="9">
        <v>2174314</v>
      </c>
      <c r="D1567" s="2">
        <v>5.1000000000000004E-3</v>
      </c>
      <c r="P1567" s="4">
        <v>1540</v>
      </c>
      <c r="Q1567" s="4">
        <v>-4.3397788432085388E-2</v>
      </c>
      <c r="R1567" s="4">
        <v>4.3397788432085388E-2</v>
      </c>
      <c r="T1567" s="4">
        <v>85.670562047857544</v>
      </c>
      <c r="U1567" s="4">
        <v>1</v>
      </c>
    </row>
    <row r="1568" spans="1:21" x14ac:dyDescent="0.3">
      <c r="A1568" s="1">
        <v>41250</v>
      </c>
      <c r="B1568">
        <v>-1</v>
      </c>
      <c r="C1568" s="9">
        <v>1717300</v>
      </c>
      <c r="D1568" s="2">
        <v>1.2999999999999999E-3</v>
      </c>
      <c r="P1568" s="4">
        <v>1541</v>
      </c>
      <c r="Q1568" s="4">
        <v>-3.9379470626482144E-2</v>
      </c>
      <c r="R1568" s="4">
        <v>3.9379470626482144E-2</v>
      </c>
      <c r="T1568" s="4">
        <v>85.72621035058431</v>
      </c>
      <c r="U1568" s="4">
        <v>1</v>
      </c>
    </row>
    <row r="1569" spans="1:21" x14ac:dyDescent="0.3">
      <c r="A1569" s="1">
        <v>41253</v>
      </c>
      <c r="B1569">
        <v>-1</v>
      </c>
      <c r="C1569" s="9">
        <v>2133893</v>
      </c>
      <c r="D1569" s="2">
        <v>-6.3E-3</v>
      </c>
      <c r="P1569" s="4">
        <v>1542</v>
      </c>
      <c r="Q1569" s="4">
        <v>-2.6227661681005911E-2</v>
      </c>
      <c r="R1569" s="4">
        <v>2.6227661681005911E-2</v>
      </c>
      <c r="T1569" s="4">
        <v>85.781858653311076</v>
      </c>
      <c r="U1569" s="4">
        <v>1</v>
      </c>
    </row>
    <row r="1570" spans="1:21" x14ac:dyDescent="0.3">
      <c r="A1570" s="1">
        <v>41254</v>
      </c>
      <c r="B1570">
        <v>0</v>
      </c>
      <c r="C1570" s="9">
        <v>2536022</v>
      </c>
      <c r="D1570" s="2">
        <v>-8.0999999999999996E-3</v>
      </c>
      <c r="P1570" s="4">
        <v>1543</v>
      </c>
      <c r="Q1570" s="4">
        <v>-0.14332478954094968</v>
      </c>
      <c r="R1570" s="4">
        <v>0.14332478954094968</v>
      </c>
      <c r="T1570" s="4">
        <v>85.837506956037842</v>
      </c>
      <c r="U1570" s="4">
        <v>1</v>
      </c>
    </row>
    <row r="1571" spans="1:21" x14ac:dyDescent="0.3">
      <c r="A1571" s="1">
        <v>41255</v>
      </c>
      <c r="B1571">
        <v>-1</v>
      </c>
      <c r="C1571" s="9">
        <v>2739378</v>
      </c>
      <c r="D1571" s="2">
        <v>9.9000000000000008E-3</v>
      </c>
      <c r="P1571" s="4">
        <v>1544</v>
      </c>
      <c r="Q1571" s="4">
        <v>-6.9100207531511304E-2</v>
      </c>
      <c r="R1571" s="4">
        <v>-0.93089979246848875</v>
      </c>
      <c r="T1571" s="4">
        <v>85.893155258764608</v>
      </c>
      <c r="U1571" s="4">
        <v>1</v>
      </c>
    </row>
    <row r="1572" spans="1:21" x14ac:dyDescent="0.3">
      <c r="A1572" s="1">
        <v>41256</v>
      </c>
      <c r="B1572">
        <v>-1</v>
      </c>
      <c r="C1572" s="9">
        <v>5761218</v>
      </c>
      <c r="D1572" s="2">
        <v>-8.9999999999999993E-3</v>
      </c>
      <c r="P1572" s="4">
        <v>1545</v>
      </c>
      <c r="Q1572" s="4">
        <v>-0.31066742269100822</v>
      </c>
      <c r="R1572" s="4">
        <v>-0.68933257730899178</v>
      </c>
      <c r="T1572" s="4">
        <v>85.948803561491374</v>
      </c>
      <c r="U1572" s="4">
        <v>1</v>
      </c>
    </row>
    <row r="1573" spans="1:21" x14ac:dyDescent="0.3">
      <c r="A1573" s="1">
        <v>41257</v>
      </c>
      <c r="B1573">
        <v>-1</v>
      </c>
      <c r="C1573" s="9">
        <v>2267213</v>
      </c>
      <c r="D1573" s="2">
        <v>1.52E-2</v>
      </c>
      <c r="P1573" s="4">
        <v>1546</v>
      </c>
      <c r="Q1573" s="4">
        <v>-0.14895822938474204</v>
      </c>
      <c r="R1573" s="4">
        <v>-0.85104177061525799</v>
      </c>
      <c r="T1573" s="4">
        <v>86.00445186421814</v>
      </c>
      <c r="U1573" s="4">
        <v>1</v>
      </c>
    </row>
    <row r="1574" spans="1:21" x14ac:dyDescent="0.3">
      <c r="A1574" s="1">
        <v>41260</v>
      </c>
      <c r="B1574">
        <v>-1</v>
      </c>
      <c r="C1574" s="9">
        <v>1948207</v>
      </c>
      <c r="D1574" s="2">
        <v>4.7000000000000002E-3</v>
      </c>
      <c r="P1574" s="4">
        <v>1547</v>
      </c>
      <c r="Q1574" s="4">
        <v>-6.6626729782182342E-2</v>
      </c>
      <c r="R1574" s="4">
        <v>-0.93337327021781769</v>
      </c>
      <c r="T1574" s="4">
        <v>86.060100166944906</v>
      </c>
      <c r="U1574" s="4">
        <v>1</v>
      </c>
    </row>
    <row r="1575" spans="1:21" x14ac:dyDescent="0.3">
      <c r="A1575" s="1">
        <v>41262</v>
      </c>
      <c r="B1575">
        <v>0</v>
      </c>
      <c r="C1575" s="9">
        <v>3297259</v>
      </c>
      <c r="D1575" s="2">
        <v>7.1000000000000004E-3</v>
      </c>
      <c r="P1575" s="4">
        <v>1548</v>
      </c>
      <c r="Q1575" s="4">
        <v>-5.6361381081575339E-2</v>
      </c>
      <c r="R1575" s="4">
        <v>-0.94363861891842471</v>
      </c>
      <c r="T1575" s="4">
        <v>86.115748469671672</v>
      </c>
      <c r="U1575" s="4">
        <v>1</v>
      </c>
    </row>
    <row r="1576" spans="1:21" x14ac:dyDescent="0.3">
      <c r="A1576" s="1">
        <v>41263</v>
      </c>
      <c r="B1576">
        <v>-1</v>
      </c>
      <c r="C1576" s="9">
        <v>85745075</v>
      </c>
      <c r="D1576" s="2">
        <v>-3.0700000000000002E-2</v>
      </c>
      <c r="P1576" s="4">
        <v>1549</v>
      </c>
      <c r="Q1576" s="4">
        <v>-6.2795840247062765E-2</v>
      </c>
      <c r="R1576" s="4">
        <v>6.2795840247062765E-2</v>
      </c>
      <c r="T1576" s="4">
        <v>86.171396772398438</v>
      </c>
      <c r="U1576" s="4">
        <v>1</v>
      </c>
    </row>
    <row r="1577" spans="1:21" x14ac:dyDescent="0.3">
      <c r="A1577" s="1">
        <v>41264</v>
      </c>
      <c r="B1577">
        <v>-1</v>
      </c>
      <c r="C1577" s="9">
        <v>25063649</v>
      </c>
      <c r="D1577" s="2">
        <v>1.35E-2</v>
      </c>
      <c r="P1577" s="4">
        <v>1550</v>
      </c>
      <c r="Q1577" s="4">
        <v>-5.0647814041441148E-2</v>
      </c>
      <c r="R1577" s="4">
        <v>5.0647814041441148E-2</v>
      </c>
      <c r="T1577" s="4">
        <v>86.227045075125204</v>
      </c>
      <c r="U1577" s="4">
        <v>1</v>
      </c>
    </row>
    <row r="1578" spans="1:21" x14ac:dyDescent="0.3">
      <c r="A1578" s="1">
        <v>41267</v>
      </c>
      <c r="B1578">
        <v>-1</v>
      </c>
      <c r="C1578" s="9">
        <v>2536527</v>
      </c>
      <c r="D1578" s="2">
        <v>0</v>
      </c>
      <c r="P1578" s="4">
        <v>1551</v>
      </c>
      <c r="Q1578" s="4">
        <v>-0.11511926672696572</v>
      </c>
      <c r="R1578" s="4">
        <v>-0.88488073327303429</v>
      </c>
      <c r="T1578" s="4">
        <v>86.282693377851984</v>
      </c>
      <c r="U1578" s="4">
        <v>1</v>
      </c>
    </row>
    <row r="1579" spans="1:21" x14ac:dyDescent="0.3">
      <c r="A1579" s="1">
        <v>41269</v>
      </c>
      <c r="B1579">
        <v>-1</v>
      </c>
      <c r="C1579" s="9">
        <v>3921377</v>
      </c>
      <c r="D1579" s="2">
        <v>5.4000000000000003E-3</v>
      </c>
      <c r="P1579" s="4">
        <v>1552</v>
      </c>
      <c r="Q1579" s="4">
        <v>-6.4930143238269539E-2</v>
      </c>
      <c r="R1579" s="4">
        <v>-0.93506985676173049</v>
      </c>
      <c r="T1579" s="4">
        <v>86.33834168057875</v>
      </c>
      <c r="U1579" s="4">
        <v>1</v>
      </c>
    </row>
    <row r="1580" spans="1:21" x14ac:dyDescent="0.3">
      <c r="A1580" s="1">
        <v>41270</v>
      </c>
      <c r="B1580">
        <v>-1</v>
      </c>
      <c r="C1580" s="9">
        <v>4882063</v>
      </c>
      <c r="D1580" s="2">
        <v>-7.1999999999999998E-3</v>
      </c>
      <c r="P1580" s="4">
        <v>1553</v>
      </c>
      <c r="Q1580" s="4">
        <v>-5.4988918630557951E-2</v>
      </c>
      <c r="R1580" s="4">
        <v>-0.94501108136944201</v>
      </c>
      <c r="T1580" s="4">
        <v>86.393989983305516</v>
      </c>
      <c r="U1580" s="4">
        <v>1</v>
      </c>
    </row>
    <row r="1581" spans="1:21" x14ac:dyDescent="0.3">
      <c r="A1581" s="1">
        <v>41271</v>
      </c>
      <c r="B1581">
        <v>-1</v>
      </c>
      <c r="C1581" s="9">
        <v>2535796</v>
      </c>
      <c r="D1581" s="2">
        <v>3.5000000000000001E-3</v>
      </c>
      <c r="P1581" s="4">
        <v>1554</v>
      </c>
      <c r="Q1581" s="4">
        <v>-2.6872620924128166E-2</v>
      </c>
      <c r="R1581" s="4">
        <v>-0.97312737907587188</v>
      </c>
      <c r="T1581" s="4">
        <v>86.449638286032283</v>
      </c>
      <c r="U1581" s="4">
        <v>1</v>
      </c>
    </row>
    <row r="1582" spans="1:21" x14ac:dyDescent="0.3">
      <c r="A1582" s="1">
        <v>41274</v>
      </c>
      <c r="B1582">
        <v>-1</v>
      </c>
      <c r="C1582" s="9">
        <v>4829693</v>
      </c>
      <c r="D1582" s="2">
        <v>-5.9999999999999995E-4</v>
      </c>
      <c r="P1582" s="4">
        <v>1555</v>
      </c>
      <c r="Q1582" s="4">
        <v>-4.2532238002644149E-2</v>
      </c>
      <c r="R1582" s="4">
        <v>-0.95746776199735584</v>
      </c>
      <c r="T1582" s="4">
        <v>86.505286588759049</v>
      </c>
      <c r="U1582" s="4">
        <v>1</v>
      </c>
    </row>
    <row r="1583" spans="1:21" x14ac:dyDescent="0.3">
      <c r="A1583" s="1">
        <v>41276</v>
      </c>
      <c r="B1583">
        <v>-1</v>
      </c>
      <c r="C1583" s="9">
        <v>6015708</v>
      </c>
      <c r="D1583" s="2">
        <v>-5.9999999999999995E-4</v>
      </c>
      <c r="P1583" s="4">
        <v>1556</v>
      </c>
      <c r="Q1583" s="4">
        <v>-1.0179264721316018E-2</v>
      </c>
      <c r="R1583" s="4">
        <v>-0.98982073527868397</v>
      </c>
      <c r="T1583" s="4">
        <v>86.560934891485815</v>
      </c>
      <c r="U1583" s="4">
        <v>1</v>
      </c>
    </row>
    <row r="1584" spans="1:21" x14ac:dyDescent="0.3">
      <c r="A1584" s="1">
        <v>41277</v>
      </c>
      <c r="B1584">
        <v>-1</v>
      </c>
      <c r="C1584" s="9">
        <v>4732313</v>
      </c>
      <c r="D1584" s="2">
        <v>1.1599999999999999E-2</v>
      </c>
      <c r="P1584" s="4">
        <v>1557</v>
      </c>
      <c r="Q1584" s="4">
        <v>-1.0607673270940993E-2</v>
      </c>
      <c r="R1584" s="4">
        <v>-0.98939232672905897</v>
      </c>
      <c r="T1584" s="4">
        <v>86.616583194212581</v>
      </c>
      <c r="U1584" s="4">
        <v>1</v>
      </c>
    </row>
    <row r="1585" spans="1:21" x14ac:dyDescent="0.3">
      <c r="A1585" s="1">
        <v>41278</v>
      </c>
      <c r="B1585">
        <v>-1</v>
      </c>
      <c r="C1585" s="9">
        <v>3473961</v>
      </c>
      <c r="D1585" s="2">
        <v>1.6799999999999999E-2</v>
      </c>
      <c r="P1585" s="4">
        <v>1558</v>
      </c>
      <c r="Q1585" s="4">
        <v>-4.1928394120376918E-2</v>
      </c>
      <c r="R1585" s="4">
        <v>-0.95807160587962303</v>
      </c>
      <c r="T1585" s="4">
        <v>86.672231496939347</v>
      </c>
      <c r="U1585" s="4">
        <v>1</v>
      </c>
    </row>
    <row r="1586" spans="1:21" x14ac:dyDescent="0.3">
      <c r="A1586" s="1">
        <v>41281</v>
      </c>
      <c r="B1586">
        <v>-1</v>
      </c>
      <c r="C1586" s="9">
        <v>2494286</v>
      </c>
      <c r="D1586" s="2">
        <v>-6.1000000000000004E-3</v>
      </c>
      <c r="P1586" s="4">
        <v>1559</v>
      </c>
      <c r="Q1586" s="4">
        <v>-4.4603976379486251E-2</v>
      </c>
      <c r="R1586" s="4">
        <v>-0.95539602362051379</v>
      </c>
      <c r="T1586" s="4">
        <v>86.727879799666113</v>
      </c>
      <c r="U1586" s="4">
        <v>1</v>
      </c>
    </row>
    <row r="1587" spans="1:21" x14ac:dyDescent="0.3">
      <c r="A1587" s="1">
        <v>41282</v>
      </c>
      <c r="B1587">
        <v>-1</v>
      </c>
      <c r="C1587" s="9">
        <v>5563096</v>
      </c>
      <c r="D1587" s="2">
        <v>1.1999999999999999E-3</v>
      </c>
      <c r="P1587" s="4">
        <v>1560</v>
      </c>
      <c r="Q1587" s="4">
        <v>-5.0518597423131896E-2</v>
      </c>
      <c r="R1587" s="4">
        <v>-0.94948140257686808</v>
      </c>
      <c r="T1587" s="4">
        <v>86.783528102392879</v>
      </c>
      <c r="U1587" s="4">
        <v>1</v>
      </c>
    </row>
    <row r="1588" spans="1:21" x14ac:dyDescent="0.3">
      <c r="A1588" s="1">
        <v>41283</v>
      </c>
      <c r="B1588">
        <v>-1</v>
      </c>
      <c r="C1588" s="9">
        <v>3172494</v>
      </c>
      <c r="D1588" s="2">
        <v>4.3E-3</v>
      </c>
      <c r="P1588" s="4">
        <v>1561</v>
      </c>
      <c r="Q1588" s="4">
        <v>-3.8741497661755164E-2</v>
      </c>
      <c r="R1588" s="4">
        <v>-0.96125850233824484</v>
      </c>
      <c r="T1588" s="4">
        <v>86.839176405119645</v>
      </c>
      <c r="U1588" s="4">
        <v>1</v>
      </c>
    </row>
    <row r="1589" spans="1:21" x14ac:dyDescent="0.3">
      <c r="A1589" s="1">
        <v>41284</v>
      </c>
      <c r="B1589">
        <v>-1</v>
      </c>
      <c r="C1589" s="9">
        <v>5229334</v>
      </c>
      <c r="D1589" s="2">
        <v>-1.1999999999999999E-3</v>
      </c>
      <c r="P1589" s="4">
        <v>1562</v>
      </c>
      <c r="Q1589" s="4">
        <v>-8.5430891396211003E-2</v>
      </c>
      <c r="R1589" s="4">
        <v>-0.91456910860378904</v>
      </c>
      <c r="T1589" s="4">
        <v>86.894824707846411</v>
      </c>
      <c r="U1589" s="4">
        <v>1</v>
      </c>
    </row>
    <row r="1590" spans="1:21" x14ac:dyDescent="0.3">
      <c r="A1590" s="1">
        <v>41285</v>
      </c>
      <c r="B1590">
        <v>-1</v>
      </c>
      <c r="C1590" s="9">
        <v>2956502</v>
      </c>
      <c r="D1590" s="2">
        <v>8.6E-3</v>
      </c>
      <c r="P1590" s="4">
        <v>1563</v>
      </c>
      <c r="Q1590" s="4">
        <v>-3.5487802709140294E-2</v>
      </c>
      <c r="R1590" s="4">
        <v>-0.96451219729085969</v>
      </c>
      <c r="T1590" s="4">
        <v>86.950473010573177</v>
      </c>
      <c r="U1590" s="4">
        <v>1</v>
      </c>
    </row>
    <row r="1591" spans="1:21" x14ac:dyDescent="0.3">
      <c r="A1591" s="1">
        <v>41288</v>
      </c>
      <c r="B1591">
        <v>-1</v>
      </c>
      <c r="C1591" s="9">
        <v>2653228</v>
      </c>
      <c r="D1591" s="2">
        <v>1.1999999999999999E-3</v>
      </c>
      <c r="P1591" s="4">
        <v>1564</v>
      </c>
      <c r="Q1591" s="4">
        <v>-4.4507900674910492E-2</v>
      </c>
      <c r="R1591" s="4">
        <v>4.4507900674910492E-2</v>
      </c>
      <c r="T1591" s="4">
        <v>87.006121313299943</v>
      </c>
      <c r="U1591" s="4">
        <v>1</v>
      </c>
    </row>
    <row r="1592" spans="1:21" x14ac:dyDescent="0.3">
      <c r="A1592" s="1">
        <v>41289</v>
      </c>
      <c r="B1592">
        <v>0</v>
      </c>
      <c r="C1592" s="9">
        <v>2334156</v>
      </c>
      <c r="D1592" s="2">
        <v>5.9999999999999995E-4</v>
      </c>
      <c r="P1592" s="4">
        <v>1565</v>
      </c>
      <c r="Q1592" s="4">
        <v>-5.5696109366768491E-2</v>
      </c>
      <c r="R1592" s="4">
        <v>5.5696109366768491E-2</v>
      </c>
      <c r="T1592" s="4">
        <v>87.061769616026709</v>
      </c>
      <c r="U1592" s="4">
        <v>1</v>
      </c>
    </row>
    <row r="1593" spans="1:21" x14ac:dyDescent="0.3">
      <c r="A1593" s="1">
        <v>41290</v>
      </c>
      <c r="B1593">
        <v>-1</v>
      </c>
      <c r="C1593" s="9">
        <v>3027853</v>
      </c>
      <c r="D1593" s="2">
        <v>-1.1999999999999999E-3</v>
      </c>
      <c r="P1593" s="4">
        <v>1566</v>
      </c>
      <c r="Q1593" s="4">
        <v>-4.8343281554820025E-2</v>
      </c>
      <c r="R1593" s="4">
        <v>-0.95165671844517996</v>
      </c>
      <c r="T1593" s="4">
        <v>87.117417918753475</v>
      </c>
      <c r="U1593" s="4">
        <v>1</v>
      </c>
    </row>
    <row r="1594" spans="1:21" x14ac:dyDescent="0.3">
      <c r="A1594" s="1">
        <v>41291</v>
      </c>
      <c r="B1594">
        <v>-1</v>
      </c>
      <c r="C1594" s="9">
        <v>3076058</v>
      </c>
      <c r="D1594" s="2">
        <v>1.35E-2</v>
      </c>
      <c r="P1594" s="4">
        <v>1567</v>
      </c>
      <c r="Q1594" s="4">
        <v>-3.3312817067455293E-2</v>
      </c>
      <c r="R1594" s="4">
        <v>-0.96668718293254474</v>
      </c>
      <c r="T1594" s="4">
        <v>87.173066221480241</v>
      </c>
      <c r="U1594" s="4">
        <v>1</v>
      </c>
    </row>
    <row r="1595" spans="1:21" x14ac:dyDescent="0.3">
      <c r="A1595" s="1">
        <v>41292</v>
      </c>
      <c r="B1595">
        <v>-1</v>
      </c>
      <c r="C1595" s="9">
        <v>4668982</v>
      </c>
      <c r="D1595" s="2">
        <v>0.01</v>
      </c>
      <c r="P1595" s="4">
        <v>1568</v>
      </c>
      <c r="Q1595" s="4">
        <v>-4.1773720374346394E-2</v>
      </c>
      <c r="R1595" s="4">
        <v>-0.95822627962565365</v>
      </c>
      <c r="T1595" s="4">
        <v>87.228714524207021</v>
      </c>
      <c r="U1595" s="4">
        <v>1</v>
      </c>
    </row>
    <row r="1596" spans="1:21" x14ac:dyDescent="0.3">
      <c r="A1596" s="1">
        <v>41296</v>
      </c>
      <c r="B1596">
        <v>-1</v>
      </c>
      <c r="C1596" s="9">
        <v>7167548</v>
      </c>
      <c r="D1596" s="2">
        <v>3.5999999999999999E-3</v>
      </c>
      <c r="P1596" s="4">
        <v>1569</v>
      </c>
      <c r="Q1596" s="4">
        <v>-5.256293109164295E-2</v>
      </c>
      <c r="R1596" s="4">
        <v>5.256293109164295E-2</v>
      </c>
      <c r="T1596" s="4">
        <v>87.284362826933787</v>
      </c>
      <c r="U1596" s="4">
        <v>1</v>
      </c>
    </row>
    <row r="1597" spans="1:21" x14ac:dyDescent="0.3">
      <c r="A1597" s="1">
        <v>41297</v>
      </c>
      <c r="B1597">
        <v>-1</v>
      </c>
      <c r="C1597" s="9">
        <v>5981439</v>
      </c>
      <c r="D1597" s="2">
        <v>0</v>
      </c>
      <c r="P1597" s="4">
        <v>1570</v>
      </c>
      <c r="Q1597" s="4">
        <v>-6.6975450601421183E-2</v>
      </c>
      <c r="R1597" s="4">
        <v>-0.93302454939857882</v>
      </c>
      <c r="T1597" s="4">
        <v>87.340011129660553</v>
      </c>
      <c r="U1597" s="4">
        <v>1</v>
      </c>
    </row>
    <row r="1598" spans="1:21" x14ac:dyDescent="0.3">
      <c r="A1598" s="1">
        <v>41298</v>
      </c>
      <c r="B1598">
        <v>-1</v>
      </c>
      <c r="C1598" s="9">
        <v>4190629</v>
      </c>
      <c r="D1598" s="2">
        <v>3.3E-3</v>
      </c>
      <c r="P1598" s="4">
        <v>1571</v>
      </c>
      <c r="Q1598" s="4">
        <v>-0.14550694867252853</v>
      </c>
      <c r="R1598" s="4">
        <v>-0.85449305132747144</v>
      </c>
      <c r="T1598" s="4">
        <v>87.395659432387319</v>
      </c>
      <c r="U1598" s="4">
        <v>1</v>
      </c>
    </row>
    <row r="1599" spans="1:21" x14ac:dyDescent="0.3">
      <c r="A1599" s="1">
        <v>41299</v>
      </c>
      <c r="B1599">
        <v>-1</v>
      </c>
      <c r="C1599" s="9">
        <v>2834155</v>
      </c>
      <c r="D1599" s="2">
        <v>5.4000000000000003E-3</v>
      </c>
      <c r="P1599" s="4">
        <v>1572</v>
      </c>
      <c r="Q1599" s="4">
        <v>-5.5816378037158165E-2</v>
      </c>
      <c r="R1599" s="4">
        <v>-0.94418362196284189</v>
      </c>
      <c r="T1599" s="4">
        <v>87.451307735114085</v>
      </c>
      <c r="U1599" s="4">
        <v>1</v>
      </c>
    </row>
    <row r="1600" spans="1:21" x14ac:dyDescent="0.3">
      <c r="A1600" s="1">
        <v>41302</v>
      </c>
      <c r="B1600">
        <v>-1</v>
      </c>
      <c r="C1600" s="9">
        <v>2730108</v>
      </c>
      <c r="D1600" s="2">
        <v>4.7999999999999996E-3</v>
      </c>
      <c r="P1600" s="4">
        <v>1573</v>
      </c>
      <c r="Q1600" s="4">
        <v>-4.160797238007001E-2</v>
      </c>
      <c r="R1600" s="4">
        <v>-0.95839202761993003</v>
      </c>
      <c r="T1600" s="4">
        <v>87.506956037840851</v>
      </c>
      <c r="U1600" s="4">
        <v>1</v>
      </c>
    </row>
    <row r="1601" spans="1:21" x14ac:dyDescent="0.3">
      <c r="A1601" s="1">
        <v>41303</v>
      </c>
      <c r="B1601">
        <v>-1</v>
      </c>
      <c r="C1601" s="9">
        <v>2060715</v>
      </c>
      <c r="D1601" s="2">
        <v>1.1900000000000001E-2</v>
      </c>
      <c r="P1601" s="4">
        <v>1574</v>
      </c>
      <c r="Q1601" s="4">
        <v>-8.1800094907425805E-2</v>
      </c>
      <c r="R1601" s="4">
        <v>8.1800094907425805E-2</v>
      </c>
      <c r="T1601" s="4">
        <v>87.562604340567617</v>
      </c>
      <c r="U1601" s="4">
        <v>1</v>
      </c>
    </row>
    <row r="1602" spans="1:21" x14ac:dyDescent="0.3">
      <c r="A1602" s="1">
        <v>41304</v>
      </c>
      <c r="B1602">
        <v>0</v>
      </c>
      <c r="C1602" s="9">
        <v>4585713</v>
      </c>
      <c r="D1602" s="2">
        <v>1.44E-2</v>
      </c>
      <c r="P1602" s="4">
        <v>1575</v>
      </c>
      <c r="Q1602" s="4">
        <v>-2.4507831739388539</v>
      </c>
      <c r="R1602" s="4">
        <v>1.4507831739388539</v>
      </c>
      <c r="T1602" s="4">
        <v>87.618252643294383</v>
      </c>
      <c r="U1602" s="4">
        <v>1</v>
      </c>
    </row>
    <row r="1603" spans="1:21" x14ac:dyDescent="0.3">
      <c r="A1603" s="1">
        <v>41305</v>
      </c>
      <c r="B1603">
        <v>0</v>
      </c>
      <c r="C1603" s="9">
        <v>4142932</v>
      </c>
      <c r="D1603" s="2">
        <v>4.8999999999999998E-3</v>
      </c>
      <c r="P1603" s="4">
        <v>1576</v>
      </c>
      <c r="Q1603" s="4">
        <v>-0.71497410262245309</v>
      </c>
      <c r="R1603" s="4">
        <v>-0.28502589737754691</v>
      </c>
      <c r="T1603" s="4">
        <v>87.673900946021149</v>
      </c>
      <c r="U1603" s="4">
        <v>1</v>
      </c>
    </row>
    <row r="1604" spans="1:21" x14ac:dyDescent="0.3">
      <c r="A1604" s="1">
        <v>41306</v>
      </c>
      <c r="B1604">
        <v>-1</v>
      </c>
      <c r="C1604" s="9">
        <v>2680054</v>
      </c>
      <c r="D1604" s="2">
        <v>2E-3</v>
      </c>
      <c r="P1604" s="4">
        <v>1577</v>
      </c>
      <c r="Q1604" s="4">
        <v>-5.6413940097230518E-2</v>
      </c>
      <c r="R1604" s="4">
        <v>-0.94358605990276945</v>
      </c>
      <c r="T1604" s="4">
        <v>87.729549248747915</v>
      </c>
      <c r="U1604" s="4">
        <v>1</v>
      </c>
    </row>
    <row r="1605" spans="1:21" x14ac:dyDescent="0.3">
      <c r="A1605" s="1">
        <v>41309</v>
      </c>
      <c r="B1605">
        <v>-1</v>
      </c>
      <c r="C1605" s="9">
        <v>3678551</v>
      </c>
      <c r="D1605" s="2">
        <v>8.0999999999999996E-3</v>
      </c>
      <c r="P1605" s="4">
        <v>1578</v>
      </c>
      <c r="Q1605" s="4">
        <v>-9.9063309116921378E-2</v>
      </c>
      <c r="R1605" s="4">
        <v>-0.90093669088307859</v>
      </c>
      <c r="T1605" s="4">
        <v>87.785197551474681</v>
      </c>
      <c r="U1605" s="4">
        <v>1</v>
      </c>
    </row>
    <row r="1606" spans="1:21" x14ac:dyDescent="0.3">
      <c r="A1606" s="1">
        <v>41310</v>
      </c>
      <c r="B1606">
        <v>-1</v>
      </c>
      <c r="C1606" s="9">
        <v>4163913</v>
      </c>
      <c r="D1606" s="2">
        <v>6.3E-3</v>
      </c>
      <c r="P1606" s="4">
        <v>1579</v>
      </c>
      <c r="Q1606" s="4">
        <v>-0.12090770822777966</v>
      </c>
      <c r="R1606" s="4">
        <v>-0.87909229177222037</v>
      </c>
      <c r="T1606" s="4">
        <v>87.840845854201447</v>
      </c>
      <c r="U1606" s="4">
        <v>1</v>
      </c>
    </row>
    <row r="1607" spans="1:21" x14ac:dyDescent="0.3">
      <c r="A1607" s="1">
        <v>41311</v>
      </c>
      <c r="B1607">
        <v>-1</v>
      </c>
      <c r="C1607" s="9">
        <v>8931799</v>
      </c>
      <c r="D1607" s="2">
        <v>1.6299999999999999E-2</v>
      </c>
      <c r="P1607" s="4">
        <v>1580</v>
      </c>
      <c r="Q1607" s="4">
        <v>-5.8050476455521388E-2</v>
      </c>
      <c r="R1607" s="4">
        <v>-0.94194952354447858</v>
      </c>
      <c r="T1607" s="4">
        <v>87.896494156928213</v>
      </c>
      <c r="U1607" s="4">
        <v>1</v>
      </c>
    </row>
    <row r="1608" spans="1:21" x14ac:dyDescent="0.3">
      <c r="A1608" s="1">
        <v>41312</v>
      </c>
      <c r="B1608">
        <v>-1</v>
      </c>
      <c r="C1608" s="9">
        <v>2810190</v>
      </c>
      <c r="D1608" s="2">
        <v>1.55E-2</v>
      </c>
      <c r="P1608" s="4">
        <v>1581</v>
      </c>
      <c r="Q1608" s="4">
        <v>-0.12251752947342609</v>
      </c>
      <c r="R1608" s="4">
        <v>-0.87748247052657391</v>
      </c>
      <c r="T1608" s="4">
        <v>87.952142459654979</v>
      </c>
      <c r="U1608" s="4">
        <v>1</v>
      </c>
    </row>
    <row r="1609" spans="1:21" x14ac:dyDescent="0.3">
      <c r="A1609" s="1">
        <v>41313</v>
      </c>
      <c r="B1609">
        <v>-1</v>
      </c>
      <c r="C1609" s="9">
        <v>2864875</v>
      </c>
      <c r="D1609" s="2">
        <v>5.9999999999999995E-4</v>
      </c>
      <c r="P1609" s="4">
        <v>1582</v>
      </c>
      <c r="Q1609" s="4">
        <v>-0.15685297954785465</v>
      </c>
      <c r="R1609" s="4">
        <v>-0.8431470204521454</v>
      </c>
      <c r="T1609" s="4">
        <v>88.007790762381745</v>
      </c>
      <c r="U1609" s="4">
        <v>1</v>
      </c>
    </row>
    <row r="1610" spans="1:21" x14ac:dyDescent="0.3">
      <c r="A1610" s="1">
        <v>41317</v>
      </c>
      <c r="B1610">
        <v>-1</v>
      </c>
      <c r="C1610" s="9">
        <v>3368240</v>
      </c>
      <c r="D1610" s="2">
        <v>4.4000000000000003E-3</v>
      </c>
      <c r="P1610" s="4">
        <v>1583</v>
      </c>
      <c r="Q1610" s="4">
        <v>-0.12547661763805951</v>
      </c>
      <c r="R1610" s="4">
        <v>-0.87452338236194049</v>
      </c>
      <c r="T1610" s="4">
        <v>88.063439065108511</v>
      </c>
      <c r="U1610" s="4">
        <v>1</v>
      </c>
    </row>
    <row r="1611" spans="1:21" x14ac:dyDescent="0.3">
      <c r="A1611" s="1">
        <v>41318</v>
      </c>
      <c r="B1611">
        <v>-1</v>
      </c>
      <c r="C1611" s="9">
        <v>1789571</v>
      </c>
      <c r="D1611" s="2">
        <v>6.6E-3</v>
      </c>
      <c r="P1611" s="4">
        <v>1584</v>
      </c>
      <c r="Q1611" s="4">
        <v>-9.1509859241076977E-2</v>
      </c>
      <c r="R1611" s="4">
        <v>-0.90849014075892298</v>
      </c>
      <c r="T1611" s="4">
        <v>88.119087367835277</v>
      </c>
      <c r="U1611" s="4">
        <v>1</v>
      </c>
    </row>
    <row r="1612" spans="1:21" x14ac:dyDescent="0.3">
      <c r="A1612" s="1">
        <v>41319</v>
      </c>
      <c r="B1612">
        <v>-1</v>
      </c>
      <c r="C1612" s="9">
        <v>2157110</v>
      </c>
      <c r="D1612" s="2">
        <v>1.9900000000000001E-2</v>
      </c>
      <c r="P1612" s="4">
        <v>1585</v>
      </c>
      <c r="Q1612" s="4">
        <v>-5.230191935085992E-2</v>
      </c>
      <c r="R1612" s="4">
        <v>-0.94769808064914007</v>
      </c>
      <c r="T1612" s="4">
        <v>88.174735670562043</v>
      </c>
      <c r="U1612" s="4">
        <v>1</v>
      </c>
    </row>
    <row r="1613" spans="1:21" x14ac:dyDescent="0.3">
      <c r="A1613" s="1">
        <v>41320</v>
      </c>
      <c r="B1613">
        <v>-1</v>
      </c>
      <c r="C1613" s="9">
        <v>2262798</v>
      </c>
      <c r="D1613" s="2">
        <v>3.7000000000000002E-3</v>
      </c>
      <c r="P1613" s="4">
        <v>1586</v>
      </c>
      <c r="Q1613" s="4">
        <v>-0.14460227253741897</v>
      </c>
      <c r="R1613" s="4">
        <v>-0.85539772746258103</v>
      </c>
      <c r="T1613" s="4">
        <v>88.230383973288824</v>
      </c>
      <c r="U1613" s="4">
        <v>1</v>
      </c>
    </row>
    <row r="1614" spans="1:21" x14ac:dyDescent="0.3">
      <c r="A1614" s="1">
        <v>41324</v>
      </c>
      <c r="B1614">
        <v>-1</v>
      </c>
      <c r="C1614" s="9">
        <v>8165465</v>
      </c>
      <c r="D1614" s="2">
        <v>-6.1000000000000004E-3</v>
      </c>
      <c r="P1614" s="4">
        <v>1587</v>
      </c>
      <c r="Q1614" s="4">
        <v>-7.6861955731342635E-2</v>
      </c>
      <c r="R1614" s="4">
        <v>-0.92313804426865742</v>
      </c>
      <c r="T1614" s="4">
        <v>88.28603227601559</v>
      </c>
      <c r="U1614" s="4">
        <v>1</v>
      </c>
    </row>
    <row r="1615" spans="1:21" x14ac:dyDescent="0.3">
      <c r="A1615" s="1">
        <v>41325</v>
      </c>
      <c r="B1615">
        <v>-1</v>
      </c>
      <c r="C1615" s="9">
        <v>2784020</v>
      </c>
      <c r="D1615" s="2">
        <v>-3.8E-3</v>
      </c>
      <c r="P1615" s="4">
        <v>1588</v>
      </c>
      <c r="Q1615" s="4">
        <v>-0.13380306587206037</v>
      </c>
      <c r="R1615" s="4">
        <v>-0.86619693412793963</v>
      </c>
      <c r="T1615" s="4">
        <v>88.341680578742356</v>
      </c>
      <c r="U1615" s="4">
        <v>1</v>
      </c>
    </row>
    <row r="1616" spans="1:21" x14ac:dyDescent="0.3">
      <c r="A1616" s="1">
        <v>41326</v>
      </c>
      <c r="B1616">
        <v>-1</v>
      </c>
      <c r="C1616" s="9">
        <v>2472757</v>
      </c>
      <c r="D1616" s="2">
        <v>-5.1000000000000004E-3</v>
      </c>
      <c r="P1616" s="4">
        <v>1589</v>
      </c>
      <c r="Q1616" s="4">
        <v>-7.2645531446937639E-2</v>
      </c>
      <c r="R1616" s="4">
        <v>-0.92735446855306236</v>
      </c>
      <c r="T1616" s="4">
        <v>88.397328881469122</v>
      </c>
      <c r="U1616" s="4">
        <v>1</v>
      </c>
    </row>
    <row r="1617" spans="1:21" x14ac:dyDescent="0.3">
      <c r="A1617" s="1">
        <v>41327</v>
      </c>
      <c r="B1617">
        <v>-1</v>
      </c>
      <c r="C1617" s="9">
        <v>1764445</v>
      </c>
      <c r="D1617" s="2">
        <v>1.0500000000000001E-2</v>
      </c>
      <c r="P1617" s="4">
        <v>1590</v>
      </c>
      <c r="Q1617" s="4">
        <v>-6.0360819067456724E-2</v>
      </c>
      <c r="R1617" s="4">
        <v>-0.93963918093254328</v>
      </c>
      <c r="T1617" s="4">
        <v>88.452977184195888</v>
      </c>
      <c r="U1617" s="4">
        <v>1</v>
      </c>
    </row>
    <row r="1618" spans="1:21" x14ac:dyDescent="0.3">
      <c r="A1618" s="1">
        <v>41330</v>
      </c>
      <c r="B1618">
        <v>-1</v>
      </c>
      <c r="C1618" s="9">
        <v>2575932</v>
      </c>
      <c r="D1618" s="2">
        <v>-2.98E-2</v>
      </c>
      <c r="P1618" s="4">
        <v>1591</v>
      </c>
      <c r="Q1618" s="4">
        <v>-5.0839422729706742E-2</v>
      </c>
      <c r="R1618" s="4">
        <v>5.0839422729706742E-2</v>
      </c>
      <c r="T1618" s="4">
        <v>88.508625486922654</v>
      </c>
      <c r="U1618" s="4">
        <v>1</v>
      </c>
    </row>
    <row r="1619" spans="1:21" x14ac:dyDescent="0.3">
      <c r="A1619" s="1">
        <v>41331</v>
      </c>
      <c r="B1619">
        <v>-1</v>
      </c>
      <c r="C1619" s="9">
        <v>1333929</v>
      </c>
      <c r="D1619" s="2">
        <v>9.2999999999999992E-3</v>
      </c>
      <c r="P1619" s="4">
        <v>1592</v>
      </c>
      <c r="Q1619" s="4">
        <v>-7.0069604688767523E-2</v>
      </c>
      <c r="R1619" s="4">
        <v>-0.92993039531123245</v>
      </c>
      <c r="T1619" s="4">
        <v>88.56427378964942</v>
      </c>
      <c r="U1619" s="4">
        <v>1</v>
      </c>
    </row>
    <row r="1620" spans="1:21" x14ac:dyDescent="0.3">
      <c r="A1620" s="1">
        <v>41332</v>
      </c>
      <c r="B1620">
        <v>-1</v>
      </c>
      <c r="C1620" s="9">
        <v>1898174</v>
      </c>
      <c r="D1620" s="2">
        <v>1.2200000000000001E-2</v>
      </c>
      <c r="P1620" s="4">
        <v>1593</v>
      </c>
      <c r="Q1620" s="4">
        <v>-7.8427488087683545E-2</v>
      </c>
      <c r="R1620" s="4">
        <v>-0.92157251191231648</v>
      </c>
      <c r="T1620" s="4">
        <v>88.619922092376186</v>
      </c>
      <c r="U1620" s="4">
        <v>1</v>
      </c>
    </row>
    <row r="1621" spans="1:21" x14ac:dyDescent="0.3">
      <c r="A1621" s="1">
        <v>41333</v>
      </c>
      <c r="B1621">
        <v>-1</v>
      </c>
      <c r="C1621" s="9">
        <v>1739399</v>
      </c>
      <c r="D1621" s="2">
        <v>-2.8999999999999998E-3</v>
      </c>
      <c r="P1621" s="4">
        <v>1594</v>
      </c>
      <c r="Q1621" s="4">
        <v>-0.12288536306513008</v>
      </c>
      <c r="R1621" s="4">
        <v>-0.87711463693486991</v>
      </c>
      <c r="T1621" s="4">
        <v>88.675570395102952</v>
      </c>
      <c r="U1621" s="4">
        <v>1</v>
      </c>
    </row>
    <row r="1622" spans="1:21" x14ac:dyDescent="0.3">
      <c r="A1622" s="1">
        <v>41334</v>
      </c>
      <c r="B1622">
        <v>-1</v>
      </c>
      <c r="C1622" s="9">
        <v>1367997</v>
      </c>
      <c r="D1622" s="2">
        <v>1.9E-3</v>
      </c>
      <c r="P1622" s="4">
        <v>1595</v>
      </c>
      <c r="Q1622" s="4">
        <v>-0.19218829307534721</v>
      </c>
      <c r="R1622" s="4">
        <v>-0.80781170692465276</v>
      </c>
      <c r="T1622" s="4">
        <v>88.731218697829718</v>
      </c>
      <c r="U1622" s="4">
        <v>1</v>
      </c>
    </row>
    <row r="1623" spans="1:21" x14ac:dyDescent="0.3">
      <c r="A1623" s="1">
        <v>41337</v>
      </c>
      <c r="B1623">
        <v>-1</v>
      </c>
      <c r="C1623" s="9">
        <v>1142116</v>
      </c>
      <c r="D1623" s="2">
        <v>1.2699999999999999E-2</v>
      </c>
      <c r="P1623" s="4">
        <v>1596</v>
      </c>
      <c r="Q1623" s="4">
        <v>-0.15614505984428251</v>
      </c>
      <c r="R1623" s="4">
        <v>-0.84385494015571749</v>
      </c>
      <c r="T1623" s="4">
        <v>88.786867000556484</v>
      </c>
      <c r="U1623" s="4">
        <v>1</v>
      </c>
    </row>
    <row r="1624" spans="1:21" x14ac:dyDescent="0.3">
      <c r="A1624" s="1">
        <v>41338</v>
      </c>
      <c r="B1624">
        <v>-1</v>
      </c>
      <c r="C1624" s="9">
        <v>1310079</v>
      </c>
      <c r="D1624" s="2">
        <v>6.4000000000000003E-3</v>
      </c>
      <c r="P1624" s="4">
        <v>1597</v>
      </c>
      <c r="Q1624" s="4">
        <v>-0.10586360681437916</v>
      </c>
      <c r="R1624" s="4">
        <v>-0.89413639318562088</v>
      </c>
      <c r="T1624" s="4">
        <v>88.84251530328325</v>
      </c>
      <c r="U1624" s="4">
        <v>1</v>
      </c>
    </row>
    <row r="1625" spans="1:21" x14ac:dyDescent="0.3">
      <c r="A1625" s="1">
        <v>41339</v>
      </c>
      <c r="B1625">
        <v>-1</v>
      </c>
      <c r="C1625" s="9">
        <v>1719750</v>
      </c>
      <c r="D1625" s="2">
        <v>6.6E-3</v>
      </c>
      <c r="P1625" s="4">
        <v>1598</v>
      </c>
      <c r="Q1625" s="4">
        <v>-6.7587942700121945E-2</v>
      </c>
      <c r="R1625" s="4">
        <v>-0.93241205729987808</v>
      </c>
      <c r="T1625" s="4">
        <v>88.898163606010016</v>
      </c>
      <c r="U1625" s="4">
        <v>1</v>
      </c>
    </row>
    <row r="1626" spans="1:21" x14ac:dyDescent="0.3">
      <c r="A1626" s="1">
        <v>41340</v>
      </c>
      <c r="B1626">
        <v>-1</v>
      </c>
      <c r="C1626" s="9">
        <v>1325387</v>
      </c>
      <c r="D1626" s="2">
        <v>-6.3E-3</v>
      </c>
      <c r="P1626" s="4">
        <v>1599</v>
      </c>
      <c r="Q1626" s="4">
        <v>-6.4291577371468817E-2</v>
      </c>
      <c r="R1626" s="4">
        <v>-0.93570842262853116</v>
      </c>
      <c r="T1626" s="4">
        <v>88.953811908736782</v>
      </c>
      <c r="U1626" s="4">
        <v>1</v>
      </c>
    </row>
    <row r="1627" spans="1:21" x14ac:dyDescent="0.3">
      <c r="A1627" s="1">
        <v>41341</v>
      </c>
      <c r="B1627">
        <v>-1</v>
      </c>
      <c r="C1627" s="9">
        <v>1088136</v>
      </c>
      <c r="D1627" s="2">
        <v>-8.8999999999999999E-3</v>
      </c>
      <c r="P1627" s="4">
        <v>1600</v>
      </c>
      <c r="Q1627" s="4">
        <v>-4.8275232603081919E-2</v>
      </c>
      <c r="R1627" s="4">
        <v>-0.95172476739691803</v>
      </c>
      <c r="T1627" s="4">
        <v>89.009460211463548</v>
      </c>
      <c r="U1627" s="4">
        <v>1</v>
      </c>
    </row>
    <row r="1628" spans="1:21" x14ac:dyDescent="0.3">
      <c r="A1628" s="1">
        <v>41344</v>
      </c>
      <c r="B1628">
        <v>-1</v>
      </c>
      <c r="C1628" s="9">
        <v>938179</v>
      </c>
      <c r="D1628" s="2">
        <v>4.1999999999999997E-3</v>
      </c>
      <c r="P1628" s="4">
        <v>1601</v>
      </c>
      <c r="Q1628" s="4">
        <v>-0.12255866780224377</v>
      </c>
      <c r="R1628" s="4">
        <v>0.12255866780224377</v>
      </c>
      <c r="T1628" s="4">
        <v>89.065108514190314</v>
      </c>
      <c r="U1628" s="4">
        <v>1</v>
      </c>
    </row>
    <row r="1629" spans="1:21" x14ac:dyDescent="0.3">
      <c r="A1629" s="1">
        <v>41345</v>
      </c>
      <c r="B1629">
        <v>0</v>
      </c>
      <c r="C1629" s="9">
        <v>1240894</v>
      </c>
      <c r="D1629" s="2">
        <v>2.0999999999999999E-3</v>
      </c>
      <c r="P1629" s="4">
        <v>1602</v>
      </c>
      <c r="Q1629" s="4">
        <v>-0.1052405712216162</v>
      </c>
      <c r="R1629" s="4">
        <v>0.1052405712216162</v>
      </c>
      <c r="T1629" s="4">
        <v>89.12075681691708</v>
      </c>
      <c r="U1629" s="4">
        <v>1</v>
      </c>
    </row>
    <row r="1630" spans="1:21" x14ac:dyDescent="0.3">
      <c r="A1630" s="1">
        <v>41346</v>
      </c>
      <c r="B1630">
        <v>0</v>
      </c>
      <c r="C1630" s="9">
        <v>962753</v>
      </c>
      <c r="D1630" s="2">
        <v>6.6E-3</v>
      </c>
      <c r="P1630" s="4">
        <v>1603</v>
      </c>
      <c r="Q1630" s="4">
        <v>-6.1516341540208963E-2</v>
      </c>
      <c r="R1630" s="4">
        <v>-0.93848365845979109</v>
      </c>
      <c r="T1630" s="4">
        <v>89.17640511964386</v>
      </c>
      <c r="U1630" s="4">
        <v>1</v>
      </c>
    </row>
    <row r="1631" spans="1:21" x14ac:dyDescent="0.3">
      <c r="A1631" s="1">
        <v>41347</v>
      </c>
      <c r="B1631">
        <v>-1</v>
      </c>
      <c r="C1631" s="9">
        <v>1723333</v>
      </c>
      <c r="D1631" s="2">
        <v>1.1599999999999999E-2</v>
      </c>
      <c r="P1631" s="4">
        <v>1604</v>
      </c>
      <c r="Q1631" s="4">
        <v>-9.3312228128388283E-2</v>
      </c>
      <c r="R1631" s="4">
        <v>-0.90668777187161176</v>
      </c>
      <c r="T1631" s="4">
        <v>89.232053422370626</v>
      </c>
      <c r="U1631" s="4">
        <v>1</v>
      </c>
    </row>
    <row r="1632" spans="1:21" x14ac:dyDescent="0.3">
      <c r="A1632" s="1">
        <v>41351</v>
      </c>
      <c r="B1632">
        <v>-1</v>
      </c>
      <c r="C1632" s="9">
        <v>2093752</v>
      </c>
      <c r="D1632" s="2">
        <v>1.06E-2</v>
      </c>
      <c r="P1632" s="4">
        <v>1605</v>
      </c>
      <c r="Q1632" s="4">
        <v>-0.10651105635983509</v>
      </c>
      <c r="R1632" s="4">
        <v>-0.89348894364016496</v>
      </c>
      <c r="T1632" s="4">
        <v>89.287701725097392</v>
      </c>
      <c r="U1632" s="4">
        <v>1</v>
      </c>
    </row>
    <row r="1633" spans="1:21" x14ac:dyDescent="0.3">
      <c r="A1633" s="1">
        <v>41352</v>
      </c>
      <c r="B1633">
        <v>-1</v>
      </c>
      <c r="C1633" s="9">
        <v>1132330</v>
      </c>
      <c r="D1633" s="2">
        <v>-2.8999999999999998E-3</v>
      </c>
      <c r="P1633" s="4">
        <v>1606</v>
      </c>
      <c r="Q1633" s="4">
        <v>-0.24927890856775381</v>
      </c>
      <c r="R1633" s="4">
        <v>-0.75072109143224619</v>
      </c>
      <c r="T1633" s="4">
        <v>89.343350027824158</v>
      </c>
      <c r="U1633" s="4">
        <v>1</v>
      </c>
    </row>
    <row r="1634" spans="1:21" x14ac:dyDescent="0.3">
      <c r="A1634" s="1">
        <v>41353</v>
      </c>
      <c r="B1634">
        <v>-1</v>
      </c>
      <c r="C1634" s="9">
        <v>1274248</v>
      </c>
      <c r="D1634" s="2">
        <v>8.3999999999999995E-3</v>
      </c>
      <c r="P1634" s="4">
        <v>1607</v>
      </c>
      <c r="Q1634" s="4">
        <v>-7.1677795262696811E-2</v>
      </c>
      <c r="R1634" s="4">
        <v>-0.9283222047373032</v>
      </c>
      <c r="T1634" s="4">
        <v>89.398998330550924</v>
      </c>
      <c r="U1634" s="4">
        <v>1</v>
      </c>
    </row>
    <row r="1635" spans="1:21" x14ac:dyDescent="0.3">
      <c r="A1635" s="1">
        <v>41354</v>
      </c>
      <c r="B1635">
        <v>-1</v>
      </c>
      <c r="C1635" s="9">
        <v>1607511</v>
      </c>
      <c r="D1635" s="2">
        <v>-8.0000000000000004E-4</v>
      </c>
      <c r="P1635" s="4">
        <v>1608</v>
      </c>
      <c r="Q1635" s="4">
        <v>-6.6203879105090402E-2</v>
      </c>
      <c r="R1635" s="4">
        <v>-0.9337961208949096</v>
      </c>
      <c r="T1635" s="4">
        <v>89.45464663327769</v>
      </c>
      <c r="U1635" s="4">
        <v>1</v>
      </c>
    </row>
    <row r="1636" spans="1:21" x14ac:dyDescent="0.3">
      <c r="A1636" s="1">
        <v>41355</v>
      </c>
      <c r="B1636">
        <v>-1</v>
      </c>
      <c r="C1636" s="9">
        <v>1159099</v>
      </c>
      <c r="D1636" s="2">
        <v>5.1999999999999998E-3</v>
      </c>
      <c r="P1636" s="4">
        <v>1609</v>
      </c>
      <c r="Q1636" s="4">
        <v>-8.2576217385282258E-2</v>
      </c>
      <c r="R1636" s="4">
        <v>-0.9174237826147178</v>
      </c>
      <c r="T1636" s="4">
        <v>89.510294936004456</v>
      </c>
      <c r="U1636" s="4">
        <v>1</v>
      </c>
    </row>
    <row r="1637" spans="1:21" x14ac:dyDescent="0.3">
      <c r="A1637" s="1">
        <v>41358</v>
      </c>
      <c r="B1637">
        <v>-1</v>
      </c>
      <c r="C1637" s="9">
        <v>1067869</v>
      </c>
      <c r="D1637" s="2">
        <v>-4.7000000000000002E-3</v>
      </c>
      <c r="P1637" s="4">
        <v>1610</v>
      </c>
      <c r="Q1637" s="4">
        <v>-3.7915311681281587E-2</v>
      </c>
      <c r="R1637" s="4">
        <v>-0.96208468831871841</v>
      </c>
      <c r="T1637" s="4">
        <v>89.565943238731222</v>
      </c>
      <c r="U1637" s="4">
        <v>1</v>
      </c>
    </row>
    <row r="1638" spans="1:21" x14ac:dyDescent="0.3">
      <c r="A1638" s="1">
        <v>41359</v>
      </c>
      <c r="B1638">
        <v>-1</v>
      </c>
      <c r="C1638" s="9">
        <v>871179</v>
      </c>
      <c r="D1638" s="2">
        <v>-3.8999999999999998E-3</v>
      </c>
      <c r="P1638" s="4">
        <v>1611</v>
      </c>
      <c r="Q1638" s="4">
        <v>-5.4854919814601867E-2</v>
      </c>
      <c r="R1638" s="4">
        <v>-0.94514508018539811</v>
      </c>
      <c r="T1638" s="4">
        <v>89.621591541457988</v>
      </c>
      <c r="U1638" s="4">
        <v>1</v>
      </c>
    </row>
    <row r="1639" spans="1:21" x14ac:dyDescent="0.3">
      <c r="A1639" s="1">
        <v>41360</v>
      </c>
      <c r="B1639">
        <v>-1</v>
      </c>
      <c r="C1639" s="9">
        <v>822170</v>
      </c>
      <c r="D1639" s="2">
        <v>-2.3999999999999998E-3</v>
      </c>
      <c r="P1639" s="4">
        <v>1612</v>
      </c>
      <c r="Q1639" s="4">
        <v>-5.0241837316081596E-2</v>
      </c>
      <c r="R1639" s="4">
        <v>-0.94975816268391844</v>
      </c>
      <c r="T1639" s="4">
        <v>89.677239844184754</v>
      </c>
      <c r="U1639" s="4">
        <v>1</v>
      </c>
    </row>
    <row r="1640" spans="1:21" x14ac:dyDescent="0.3">
      <c r="A1640" s="1">
        <v>41361</v>
      </c>
      <c r="B1640">
        <v>-1</v>
      </c>
      <c r="C1640" s="9">
        <v>1649421</v>
      </c>
      <c r="D1640" s="2">
        <v>1.55E-2</v>
      </c>
      <c r="P1640" s="4">
        <v>1613</v>
      </c>
      <c r="Q1640" s="4">
        <v>-0.21648406158147901</v>
      </c>
      <c r="R1640" s="4">
        <v>-0.78351593841852096</v>
      </c>
      <c r="T1640" s="4">
        <v>89.73288814691152</v>
      </c>
      <c r="U1640" s="4">
        <v>1</v>
      </c>
    </row>
    <row r="1641" spans="1:21" x14ac:dyDescent="0.3">
      <c r="A1641" s="1">
        <v>41365</v>
      </c>
      <c r="B1641">
        <v>-1</v>
      </c>
      <c r="C1641" s="9">
        <v>821062</v>
      </c>
      <c r="D1641" s="2">
        <v>-8.5000000000000006E-3</v>
      </c>
      <c r="P1641" s="4">
        <v>1614</v>
      </c>
      <c r="Q1641" s="4">
        <v>-6.1779140863328398E-2</v>
      </c>
      <c r="R1641" s="4">
        <v>-0.93822085913667164</v>
      </c>
      <c r="T1641" s="4">
        <v>89.788536449638286</v>
      </c>
      <c r="U1641" s="4">
        <v>1</v>
      </c>
    </row>
    <row r="1642" spans="1:21" x14ac:dyDescent="0.3">
      <c r="A1642" s="1">
        <v>41366</v>
      </c>
      <c r="B1642">
        <v>0</v>
      </c>
      <c r="C1642" s="9">
        <v>2848804</v>
      </c>
      <c r="D1642" s="2">
        <v>1.8E-3</v>
      </c>
      <c r="P1642" s="4">
        <v>1615</v>
      </c>
      <c r="Q1642" s="4">
        <v>-5.2152277354450438E-2</v>
      </c>
      <c r="R1642" s="4">
        <v>-0.94784772264554951</v>
      </c>
      <c r="T1642" s="4">
        <v>89.844184752365052</v>
      </c>
      <c r="U1642" s="4">
        <v>1</v>
      </c>
    </row>
    <row r="1643" spans="1:21" x14ac:dyDescent="0.3">
      <c r="A1643" s="1">
        <v>41367</v>
      </c>
      <c r="B1643">
        <v>-1</v>
      </c>
      <c r="C1643" s="9">
        <v>2836895</v>
      </c>
      <c r="D1643" s="2">
        <v>-2.1600000000000001E-2</v>
      </c>
      <c r="P1643" s="4">
        <v>1616</v>
      </c>
      <c r="Q1643" s="4">
        <v>-3.9035057608040498E-2</v>
      </c>
      <c r="R1643" s="4">
        <v>-0.96096494239195951</v>
      </c>
      <c r="T1643" s="4">
        <v>89.899833055091818</v>
      </c>
      <c r="U1643" s="4">
        <v>1</v>
      </c>
    </row>
    <row r="1644" spans="1:21" x14ac:dyDescent="0.3">
      <c r="A1644" s="1">
        <v>41368</v>
      </c>
      <c r="B1644">
        <v>-1</v>
      </c>
      <c r="C1644" s="9">
        <v>893483</v>
      </c>
      <c r="D1644" s="2">
        <v>4.7999999999999996E-3</v>
      </c>
      <c r="P1644" s="4">
        <v>1617</v>
      </c>
      <c r="Q1644" s="4">
        <v>-4.3440602401008679E-2</v>
      </c>
      <c r="R1644" s="4">
        <v>-0.95655939759899133</v>
      </c>
      <c r="T1644" s="4">
        <v>89.955481357818584</v>
      </c>
      <c r="U1644" s="4">
        <v>1</v>
      </c>
    </row>
    <row r="1645" spans="1:21" x14ac:dyDescent="0.3">
      <c r="A1645" s="1">
        <v>41369</v>
      </c>
      <c r="B1645">
        <v>-1</v>
      </c>
      <c r="C1645" s="9">
        <v>2922406</v>
      </c>
      <c r="D1645" s="2">
        <v>-2.9999999999999997E-4</v>
      </c>
      <c r="P1645" s="4">
        <v>1618</v>
      </c>
      <c r="Q1645" s="4">
        <v>-2.6003150821887179E-2</v>
      </c>
      <c r="R1645" s="4">
        <v>-0.9739968491781128</v>
      </c>
      <c r="T1645" s="4">
        <v>90.01112966054535</v>
      </c>
      <c r="U1645" s="4">
        <v>1</v>
      </c>
    </row>
    <row r="1646" spans="1:21" x14ac:dyDescent="0.3">
      <c r="A1646" s="1">
        <v>41372</v>
      </c>
      <c r="B1646">
        <v>0</v>
      </c>
      <c r="C1646" s="9">
        <v>2161753</v>
      </c>
      <c r="D1646" s="2">
        <v>7.1999999999999998E-3</v>
      </c>
      <c r="P1646" s="4">
        <v>1619</v>
      </c>
      <c r="Q1646" s="4">
        <v>-4.3711715855938367E-2</v>
      </c>
      <c r="R1646" s="4">
        <v>-0.95628828414406164</v>
      </c>
      <c r="T1646" s="4">
        <v>90.066777963272116</v>
      </c>
      <c r="U1646" s="4">
        <v>1</v>
      </c>
    </row>
    <row r="1647" spans="1:21" x14ac:dyDescent="0.3">
      <c r="A1647" s="1">
        <v>41373</v>
      </c>
      <c r="B1647">
        <v>0</v>
      </c>
      <c r="C1647" s="9">
        <v>775123</v>
      </c>
      <c r="D1647" s="2">
        <v>-2.7000000000000001E-3</v>
      </c>
      <c r="P1647" s="4">
        <v>1620</v>
      </c>
      <c r="Q1647" s="4">
        <v>-3.1963350198668222E-2</v>
      </c>
      <c r="R1647" s="4">
        <v>-0.96803664980133175</v>
      </c>
      <c r="T1647" s="4">
        <v>90.122426265998882</v>
      </c>
      <c r="U1647" s="4">
        <v>1</v>
      </c>
    </row>
    <row r="1648" spans="1:21" x14ac:dyDescent="0.3">
      <c r="A1648" s="1">
        <v>41374</v>
      </c>
      <c r="B1648">
        <v>0</v>
      </c>
      <c r="C1648" s="9">
        <v>1044393</v>
      </c>
      <c r="D1648" s="2">
        <v>9.5999999999999992E-3</v>
      </c>
      <c r="P1648" s="4">
        <v>1621</v>
      </c>
      <c r="Q1648" s="4">
        <v>-2.3484579173348012E-2</v>
      </c>
      <c r="R1648" s="4">
        <v>-0.97651542082665199</v>
      </c>
      <c r="T1648" s="4">
        <v>90.178074568725663</v>
      </c>
      <c r="U1648" s="4">
        <v>1</v>
      </c>
    </row>
    <row r="1649" spans="1:21" x14ac:dyDescent="0.3">
      <c r="A1649" s="1">
        <v>41375</v>
      </c>
      <c r="B1649">
        <v>0</v>
      </c>
      <c r="C1649" s="9">
        <v>931106</v>
      </c>
      <c r="D1649" s="2">
        <v>5.0000000000000001E-4</v>
      </c>
      <c r="P1649" s="4">
        <v>1622</v>
      </c>
      <c r="Q1649" s="4">
        <v>-2.2060449568216955E-2</v>
      </c>
      <c r="R1649" s="4">
        <v>-0.97793955043178304</v>
      </c>
      <c r="T1649" s="4">
        <v>90.233722871452429</v>
      </c>
      <c r="U1649" s="4">
        <v>1</v>
      </c>
    </row>
    <row r="1650" spans="1:21" x14ac:dyDescent="0.3">
      <c r="A1650" s="1">
        <v>41376</v>
      </c>
      <c r="B1650">
        <v>0</v>
      </c>
      <c r="C1650" s="9">
        <v>783322</v>
      </c>
      <c r="D1650" s="2">
        <v>5.0000000000000001E-3</v>
      </c>
      <c r="P1650" s="4">
        <v>1623</v>
      </c>
      <c r="Q1650" s="4">
        <v>-2.3939164939845721E-2</v>
      </c>
      <c r="R1650" s="4">
        <v>-0.97606083506015429</v>
      </c>
      <c r="T1650" s="4">
        <v>90.289371174179195</v>
      </c>
      <c r="U1650" s="4">
        <v>1</v>
      </c>
    </row>
    <row r="1651" spans="1:21" x14ac:dyDescent="0.3">
      <c r="A1651" s="1">
        <v>41379</v>
      </c>
      <c r="B1651">
        <v>0</v>
      </c>
      <c r="C1651" s="9">
        <v>1112888</v>
      </c>
      <c r="D1651" s="2">
        <v>-1.9E-2</v>
      </c>
      <c r="P1651" s="4">
        <v>1624</v>
      </c>
      <c r="Q1651" s="4">
        <v>-3.5893975138618403E-2</v>
      </c>
      <c r="R1651" s="4">
        <v>-0.96410602486138164</v>
      </c>
      <c r="T1651" s="4">
        <v>90.345019476905961</v>
      </c>
      <c r="U1651" s="4">
        <v>1</v>
      </c>
    </row>
    <row r="1652" spans="1:21" x14ac:dyDescent="0.3">
      <c r="A1652" s="1">
        <v>41380</v>
      </c>
      <c r="B1652">
        <v>0</v>
      </c>
      <c r="C1652" s="9">
        <v>913685</v>
      </c>
      <c r="D1652" s="2">
        <v>1.9E-3</v>
      </c>
      <c r="P1652" s="4">
        <v>1625</v>
      </c>
      <c r="Q1652" s="4">
        <v>-1.836725637694675E-2</v>
      </c>
      <c r="R1652" s="4">
        <v>-0.98163274362305319</v>
      </c>
      <c r="T1652" s="4">
        <v>90.400667779632727</v>
      </c>
      <c r="U1652" s="4">
        <v>1</v>
      </c>
    </row>
    <row r="1653" spans="1:21" x14ac:dyDescent="0.3">
      <c r="A1653" s="1">
        <v>41381</v>
      </c>
      <c r="B1653">
        <v>0</v>
      </c>
      <c r="C1653" s="9">
        <v>1370433</v>
      </c>
      <c r="D1653" s="2">
        <v>-2.0999999999999999E-3</v>
      </c>
      <c r="P1653" s="4">
        <v>1626</v>
      </c>
      <c r="Q1653" s="4">
        <v>-1.0267343204231153E-2</v>
      </c>
      <c r="R1653" s="4">
        <v>-0.98973265679576883</v>
      </c>
      <c r="T1653" s="4">
        <v>90.456316082359493</v>
      </c>
      <c r="U1653" s="4">
        <v>1</v>
      </c>
    </row>
    <row r="1654" spans="1:21" x14ac:dyDescent="0.3">
      <c r="A1654" s="1">
        <v>41382</v>
      </c>
      <c r="B1654">
        <v>0</v>
      </c>
      <c r="C1654" s="9">
        <v>959948</v>
      </c>
      <c r="D1654" s="2">
        <v>-9.5999999999999992E-3</v>
      </c>
      <c r="P1654" s="4">
        <v>1627</v>
      </c>
      <c r="Q1654" s="4">
        <v>-1.2130578676014563E-2</v>
      </c>
      <c r="R1654" s="4">
        <v>-0.98786942132398547</v>
      </c>
      <c r="T1654" s="4">
        <v>90.511964385086259</v>
      </c>
      <c r="U1654" s="4">
        <v>1</v>
      </c>
    </row>
    <row r="1655" spans="1:21" x14ac:dyDescent="0.3">
      <c r="A1655" s="1">
        <v>41383</v>
      </c>
      <c r="B1655">
        <v>0</v>
      </c>
      <c r="C1655" s="9">
        <v>1042702</v>
      </c>
      <c r="D1655" s="2">
        <v>3.2000000000000002E-3</v>
      </c>
      <c r="P1655" s="4">
        <v>1628</v>
      </c>
      <c r="Q1655" s="4">
        <v>-1.9899639134348557E-2</v>
      </c>
      <c r="R1655" s="4">
        <v>1.9899639134348557E-2</v>
      </c>
      <c r="T1655" s="4">
        <v>90.567612687813025</v>
      </c>
      <c r="U1655" s="4">
        <v>1</v>
      </c>
    </row>
    <row r="1656" spans="1:21" x14ac:dyDescent="0.3">
      <c r="A1656" s="1">
        <v>41386</v>
      </c>
      <c r="B1656">
        <v>-1</v>
      </c>
      <c r="C1656" s="9">
        <v>1300308</v>
      </c>
      <c r="D1656" s="2">
        <v>8.6E-3</v>
      </c>
      <c r="P1656" s="4">
        <v>1629</v>
      </c>
      <c r="Q1656" s="4">
        <v>-1.3978710407571831E-2</v>
      </c>
      <c r="R1656" s="4">
        <v>1.3978710407571831E-2</v>
      </c>
      <c r="T1656" s="4">
        <v>90.623260990539791</v>
      </c>
      <c r="U1656" s="4">
        <v>1</v>
      </c>
    </row>
    <row r="1657" spans="1:21" x14ac:dyDescent="0.3">
      <c r="A1657" s="1">
        <v>41387</v>
      </c>
      <c r="B1657">
        <v>0</v>
      </c>
      <c r="C1657" s="9">
        <v>1670012</v>
      </c>
      <c r="D1657" s="2">
        <v>7.4000000000000003E-3</v>
      </c>
      <c r="P1657" s="4">
        <v>1630</v>
      </c>
      <c r="Q1657" s="4">
        <v>-3.8365845375521478E-2</v>
      </c>
      <c r="R1657" s="4">
        <v>-0.96163415462447854</v>
      </c>
      <c r="T1657" s="4">
        <v>90.678909293266557</v>
      </c>
      <c r="U1657" s="4">
        <v>1</v>
      </c>
    </row>
    <row r="1658" spans="1:21" x14ac:dyDescent="0.3">
      <c r="A1658" s="1">
        <v>41388</v>
      </c>
      <c r="B1658">
        <v>-1</v>
      </c>
      <c r="C1658" s="9">
        <v>1014949</v>
      </c>
      <c r="D1658" s="2">
        <v>4.1999999999999997E-3</v>
      </c>
      <c r="P1658" s="4">
        <v>1631</v>
      </c>
      <c r="Q1658" s="4">
        <v>-4.8615945777994447E-2</v>
      </c>
      <c r="R1658" s="4">
        <v>-0.95138405422200556</v>
      </c>
      <c r="T1658" s="4">
        <v>90.734557595993323</v>
      </c>
      <c r="U1658" s="4">
        <v>1</v>
      </c>
    </row>
    <row r="1659" spans="1:21" x14ac:dyDescent="0.3">
      <c r="A1659" s="1">
        <v>41389</v>
      </c>
      <c r="B1659">
        <v>0</v>
      </c>
      <c r="C1659" s="9">
        <v>1682812</v>
      </c>
      <c r="D1659" s="2">
        <v>4.7000000000000002E-3</v>
      </c>
      <c r="P1659" s="4">
        <v>1632</v>
      </c>
      <c r="Q1659" s="4">
        <v>-1.4388540992011242E-2</v>
      </c>
      <c r="R1659" s="4">
        <v>-0.98561145900798874</v>
      </c>
      <c r="T1659" s="4">
        <v>90.790205898720089</v>
      </c>
      <c r="U1659" s="4">
        <v>1</v>
      </c>
    </row>
    <row r="1660" spans="1:21" x14ac:dyDescent="0.3">
      <c r="A1660" s="1">
        <v>41390</v>
      </c>
      <c r="B1660">
        <v>0</v>
      </c>
      <c r="C1660" s="9">
        <v>984096</v>
      </c>
      <c r="D1660" s="2">
        <v>5.0000000000000001E-4</v>
      </c>
      <c r="P1660" s="4">
        <v>1633</v>
      </c>
      <c r="Q1660" s="4">
        <v>-2.3849104521507611E-2</v>
      </c>
      <c r="R1660" s="4">
        <v>-0.97615089547849243</v>
      </c>
      <c r="T1660" s="4">
        <v>90.845854201446855</v>
      </c>
      <c r="U1660" s="4">
        <v>1</v>
      </c>
    </row>
    <row r="1661" spans="1:21" x14ac:dyDescent="0.3">
      <c r="A1661" s="1">
        <v>41393</v>
      </c>
      <c r="B1661">
        <v>0</v>
      </c>
      <c r="C1661" s="9">
        <v>1374030</v>
      </c>
      <c r="D1661" s="2">
        <v>8.8999999999999999E-3</v>
      </c>
      <c r="P1661" s="4">
        <v>1634</v>
      </c>
      <c r="Q1661" s="4">
        <v>-2.9139776879927241E-2</v>
      </c>
      <c r="R1661" s="4">
        <v>-0.97086022312007281</v>
      </c>
      <c r="T1661" s="4">
        <v>90.901502504173621</v>
      </c>
      <c r="U1661" s="4">
        <v>1</v>
      </c>
    </row>
    <row r="1662" spans="1:21" x14ac:dyDescent="0.3">
      <c r="A1662" s="1">
        <v>41394</v>
      </c>
      <c r="B1662">
        <v>0</v>
      </c>
      <c r="C1662" s="9">
        <v>8983749</v>
      </c>
      <c r="D1662" s="2">
        <v>4.1000000000000003E-3</v>
      </c>
      <c r="P1662" s="4">
        <v>1635</v>
      </c>
      <c r="Q1662" s="4">
        <v>-1.8999899791450323E-2</v>
      </c>
      <c r="R1662" s="4">
        <v>-0.98100010020854966</v>
      </c>
      <c r="T1662" s="4">
        <v>90.957150806900387</v>
      </c>
      <c r="U1662" s="4">
        <v>1</v>
      </c>
    </row>
    <row r="1663" spans="1:21" x14ac:dyDescent="0.3">
      <c r="A1663" s="1">
        <v>41395</v>
      </c>
      <c r="B1663">
        <v>0</v>
      </c>
      <c r="C1663" s="9">
        <v>9918837</v>
      </c>
      <c r="D1663" s="2">
        <v>2.0199999999999999E-2</v>
      </c>
      <c r="P1663" s="4">
        <v>1636</v>
      </c>
      <c r="Q1663" s="4">
        <v>-1.1669846960862268E-2</v>
      </c>
      <c r="R1663" s="4">
        <v>-0.98833015303913774</v>
      </c>
      <c r="T1663" s="4">
        <v>91.012799109627153</v>
      </c>
      <c r="U1663" s="4">
        <v>1</v>
      </c>
    </row>
    <row r="1664" spans="1:21" x14ac:dyDescent="0.3">
      <c r="A1664" s="1">
        <v>41396</v>
      </c>
      <c r="B1664">
        <v>0</v>
      </c>
      <c r="C1664" s="9">
        <v>1898767</v>
      </c>
      <c r="D1664" s="2">
        <v>2.2599999999999999E-2</v>
      </c>
      <c r="P1664" s="4">
        <v>1637</v>
      </c>
      <c r="Q1664" s="4">
        <v>-6.354521713445728E-3</v>
      </c>
      <c r="R1664" s="4">
        <v>-0.99364547828655425</v>
      </c>
      <c r="T1664" s="4">
        <v>91.068447412353919</v>
      </c>
      <c r="U1664" s="4">
        <v>1</v>
      </c>
    </row>
    <row r="1665" spans="1:21" x14ac:dyDescent="0.3">
      <c r="A1665" s="1">
        <v>41397</v>
      </c>
      <c r="B1665">
        <v>0</v>
      </c>
      <c r="C1665" s="9">
        <v>1886252</v>
      </c>
      <c r="D1665" s="2">
        <v>-3.7000000000000002E-3</v>
      </c>
      <c r="P1665" s="4">
        <v>1638</v>
      </c>
      <c r="Q1665" s="4">
        <v>-5.6461405426540528E-3</v>
      </c>
      <c r="R1665" s="4">
        <v>-0.994353859457346</v>
      </c>
      <c r="T1665" s="4">
        <v>91.124095715080699</v>
      </c>
      <c r="U1665" s="4">
        <v>1</v>
      </c>
    </row>
    <row r="1666" spans="1:21" x14ac:dyDescent="0.3">
      <c r="A1666" s="1">
        <v>41400</v>
      </c>
      <c r="B1666">
        <v>0</v>
      </c>
      <c r="C1666" s="9">
        <v>1765370</v>
      </c>
      <c r="D1666" s="2">
        <v>-1.1999999999999999E-3</v>
      </c>
      <c r="P1666" s="4">
        <v>1639</v>
      </c>
      <c r="Q1666" s="4">
        <v>-3.8073223611036128E-2</v>
      </c>
      <c r="R1666" s="4">
        <v>-0.96192677638896384</v>
      </c>
      <c r="T1666" s="4">
        <v>91.179744017807465</v>
      </c>
      <c r="U1666" s="4">
        <v>1</v>
      </c>
    </row>
    <row r="1667" spans="1:21" x14ac:dyDescent="0.3">
      <c r="A1667" s="1">
        <v>41401</v>
      </c>
      <c r="B1667">
        <v>0</v>
      </c>
      <c r="C1667" s="9">
        <v>1775197</v>
      </c>
      <c r="D1667" s="2">
        <v>-1.6999999999999999E-3</v>
      </c>
      <c r="P1667" s="4">
        <v>1640</v>
      </c>
      <c r="Q1667" s="4">
        <v>-2.7249310996071601E-3</v>
      </c>
      <c r="R1667" s="4">
        <v>-0.99727506890039286</v>
      </c>
      <c r="T1667" s="4">
        <v>91.235392320534231</v>
      </c>
      <c r="U1667" s="4">
        <v>1</v>
      </c>
    </row>
    <row r="1668" spans="1:21" x14ac:dyDescent="0.3">
      <c r="A1668" s="1">
        <v>41402</v>
      </c>
      <c r="B1668">
        <v>0</v>
      </c>
      <c r="C1668" s="9">
        <v>1525456</v>
      </c>
      <c r="D1668" s="2">
        <v>6.7000000000000002E-3</v>
      </c>
      <c r="P1668" s="4">
        <v>1641</v>
      </c>
      <c r="Q1668" s="4">
        <v>-6.630697331940541E-2</v>
      </c>
      <c r="R1668" s="4">
        <v>6.630697331940541E-2</v>
      </c>
      <c r="T1668" s="4">
        <v>91.291040623260997</v>
      </c>
      <c r="U1668" s="4">
        <v>1</v>
      </c>
    </row>
    <row r="1669" spans="1:21" x14ac:dyDescent="0.3">
      <c r="A1669" s="1">
        <v>41403</v>
      </c>
      <c r="B1669">
        <v>0</v>
      </c>
      <c r="C1669" s="9">
        <v>1923123</v>
      </c>
      <c r="D1669" s="2">
        <v>-2E-3</v>
      </c>
      <c r="P1669" s="4">
        <v>1642</v>
      </c>
      <c r="Q1669" s="4">
        <v>-5.4879302692721295E-2</v>
      </c>
      <c r="R1669" s="4">
        <v>-0.94512069730727866</v>
      </c>
      <c r="T1669" s="4">
        <v>91.346688925987763</v>
      </c>
      <c r="U1669" s="4">
        <v>1</v>
      </c>
    </row>
    <row r="1670" spans="1:21" x14ac:dyDescent="0.3">
      <c r="A1670" s="1">
        <v>41404</v>
      </c>
      <c r="B1670">
        <v>0</v>
      </c>
      <c r="C1670" s="9">
        <v>1149424</v>
      </c>
      <c r="D1670" s="2">
        <v>6.0000000000000001E-3</v>
      </c>
      <c r="P1670" s="4">
        <v>1643</v>
      </c>
      <c r="Q1670" s="4">
        <v>-1.112079454583224E-2</v>
      </c>
      <c r="R1670" s="4">
        <v>-0.98887920545416774</v>
      </c>
      <c r="T1670" s="4">
        <v>91.402337228714529</v>
      </c>
      <c r="U1670" s="4">
        <v>1</v>
      </c>
    </row>
    <row r="1671" spans="1:21" x14ac:dyDescent="0.3">
      <c r="A1671" s="1">
        <v>41407</v>
      </c>
      <c r="B1671">
        <v>0</v>
      </c>
      <c r="C1671" s="9">
        <v>703113</v>
      </c>
      <c r="D1671" s="2">
        <v>3.2000000000000002E-3</v>
      </c>
      <c r="P1671" s="4">
        <v>1644</v>
      </c>
      <c r="Q1671" s="4">
        <v>-6.7443151417143146E-2</v>
      </c>
      <c r="R1671" s="4">
        <v>-0.93255684858285681</v>
      </c>
      <c r="T1671" s="4">
        <v>91.457985531441295</v>
      </c>
      <c r="U1671" s="4">
        <v>1</v>
      </c>
    </row>
    <row r="1672" spans="1:21" x14ac:dyDescent="0.3">
      <c r="A1672" s="1">
        <v>41408</v>
      </c>
      <c r="B1672">
        <v>0</v>
      </c>
      <c r="C1672" s="9">
        <v>1391260</v>
      </c>
      <c r="D1672" s="2">
        <v>1.5599999999999999E-2</v>
      </c>
      <c r="P1672" s="4">
        <v>1645</v>
      </c>
      <c r="Q1672" s="4">
        <v>-4.8974256661715593E-2</v>
      </c>
      <c r="R1672" s="4">
        <v>4.8974256661715593E-2</v>
      </c>
      <c r="T1672" s="4">
        <v>91.513633834168061</v>
      </c>
      <c r="U1672" s="4">
        <v>1</v>
      </c>
    </row>
    <row r="1673" spans="1:21" x14ac:dyDescent="0.3">
      <c r="A1673" s="1">
        <v>41409</v>
      </c>
      <c r="B1673">
        <v>0</v>
      </c>
      <c r="C1673" s="9">
        <v>1304863</v>
      </c>
      <c r="D1673" s="2">
        <v>4.4000000000000003E-3</v>
      </c>
      <c r="P1673" s="4">
        <v>1646</v>
      </c>
      <c r="Q1673" s="4">
        <v>-4.1420288785217483E-3</v>
      </c>
      <c r="R1673" s="4">
        <v>4.1420288785217483E-3</v>
      </c>
      <c r="T1673" s="4">
        <v>91.569282136894827</v>
      </c>
      <c r="U1673" s="4">
        <v>1</v>
      </c>
    </row>
    <row r="1674" spans="1:21" x14ac:dyDescent="0.3">
      <c r="A1674" s="1">
        <v>41410</v>
      </c>
      <c r="B1674">
        <v>0</v>
      </c>
      <c r="C1674" s="9">
        <v>840678</v>
      </c>
      <c r="D1674" s="2">
        <v>-1.6999999999999999E-3</v>
      </c>
      <c r="P1674" s="4">
        <v>1647</v>
      </c>
      <c r="Q1674" s="4">
        <v>-1.776309500719216E-2</v>
      </c>
      <c r="R1674" s="4">
        <v>1.776309500719216E-2</v>
      </c>
      <c r="T1674" s="4">
        <v>91.624930439621593</v>
      </c>
      <c r="U1674" s="4">
        <v>1</v>
      </c>
    </row>
    <row r="1675" spans="1:21" x14ac:dyDescent="0.3">
      <c r="A1675" s="1">
        <v>41411</v>
      </c>
      <c r="B1675">
        <v>0</v>
      </c>
      <c r="C1675" s="9">
        <v>1187792</v>
      </c>
      <c r="D1675" s="2">
        <v>1.4999999999999999E-2</v>
      </c>
      <c r="P1675" s="4">
        <v>1648</v>
      </c>
      <c r="Q1675" s="4">
        <v>-1.0173388782281906E-2</v>
      </c>
      <c r="R1675" s="4">
        <v>1.0173388782281906E-2</v>
      </c>
      <c r="T1675" s="4">
        <v>91.680578742348359</v>
      </c>
      <c r="U1675" s="4">
        <v>1</v>
      </c>
    </row>
    <row r="1676" spans="1:21" x14ac:dyDescent="0.3">
      <c r="A1676" s="1">
        <v>41414</v>
      </c>
      <c r="B1676">
        <v>0</v>
      </c>
      <c r="C1676" s="9">
        <v>791842</v>
      </c>
      <c r="D1676" s="2">
        <v>-6.0000000000000001E-3</v>
      </c>
      <c r="P1676" s="4">
        <v>1649</v>
      </c>
      <c r="Q1676" s="4">
        <v>-8.0263299183250276E-3</v>
      </c>
      <c r="R1676" s="4">
        <v>8.0263299183250276E-3</v>
      </c>
      <c r="T1676" s="4">
        <v>91.736227045075125</v>
      </c>
      <c r="U1676" s="4">
        <v>1</v>
      </c>
    </row>
    <row r="1677" spans="1:21" x14ac:dyDescent="0.3">
      <c r="A1677" s="1">
        <v>41415</v>
      </c>
      <c r="B1677">
        <v>0</v>
      </c>
      <c r="C1677" s="9">
        <v>1632885</v>
      </c>
      <c r="D1677" s="2">
        <v>-2.8999999999999998E-3</v>
      </c>
      <c r="P1677" s="4">
        <v>1650</v>
      </c>
      <c r="Q1677" s="4">
        <v>-6.2002745012268243E-3</v>
      </c>
      <c r="R1677" s="4">
        <v>6.2002745012268243E-3</v>
      </c>
      <c r="T1677" s="4">
        <v>91.791875347801891</v>
      </c>
      <c r="U1677" s="4">
        <v>1</v>
      </c>
    </row>
    <row r="1678" spans="1:21" x14ac:dyDescent="0.3">
      <c r="A1678" s="1">
        <v>41416</v>
      </c>
      <c r="B1678">
        <v>1</v>
      </c>
      <c r="C1678" s="9">
        <v>2149678</v>
      </c>
      <c r="D1678" s="2">
        <v>-1.4999999999999999E-2</v>
      </c>
      <c r="P1678" s="4">
        <v>1651</v>
      </c>
      <c r="Q1678" s="4">
        <v>-1.0332125794416221E-2</v>
      </c>
      <c r="R1678" s="4">
        <v>1.0332125794416221E-2</v>
      </c>
      <c r="T1678" s="4">
        <v>91.847523650528657</v>
      </c>
      <c r="U1678" s="4">
        <v>1</v>
      </c>
    </row>
    <row r="1679" spans="1:21" x14ac:dyDescent="0.3">
      <c r="A1679" s="1">
        <v>41417</v>
      </c>
      <c r="B1679">
        <v>1</v>
      </c>
      <c r="C1679" s="9">
        <v>1874217</v>
      </c>
      <c r="D1679" s="2">
        <v>4.7999999999999996E-3</v>
      </c>
      <c r="P1679" s="4">
        <v>1652</v>
      </c>
      <c r="Q1679" s="4">
        <v>-2.1660588875803855E-2</v>
      </c>
      <c r="R1679" s="4">
        <v>2.1660588875803855E-2</v>
      </c>
      <c r="T1679" s="4">
        <v>91.903171953255423</v>
      </c>
      <c r="U1679" s="4">
        <v>1</v>
      </c>
    </row>
    <row r="1680" spans="1:21" x14ac:dyDescent="0.3">
      <c r="A1680" s="1">
        <v>41418</v>
      </c>
      <c r="B1680">
        <v>1</v>
      </c>
      <c r="C1680" s="9">
        <v>751085</v>
      </c>
      <c r="D1680" s="2">
        <v>2.8E-3</v>
      </c>
      <c r="P1680" s="4">
        <v>1653</v>
      </c>
      <c r="Q1680" s="4">
        <v>-6.2247266684053821E-3</v>
      </c>
      <c r="R1680" s="4">
        <v>6.2247266684053821E-3</v>
      </c>
      <c r="T1680" s="4">
        <v>91.958820255982189</v>
      </c>
      <c r="U1680" s="4">
        <v>1</v>
      </c>
    </row>
    <row r="1681" spans="1:21" x14ac:dyDescent="0.3">
      <c r="A1681" s="1">
        <v>41422</v>
      </c>
      <c r="B1681">
        <v>0</v>
      </c>
      <c r="C1681" s="9">
        <v>1233174</v>
      </c>
      <c r="D1681" s="2">
        <v>3.3E-3</v>
      </c>
      <c r="P1681" s="4">
        <v>1654</v>
      </c>
      <c r="Q1681" s="4">
        <v>-1.4682919072930886E-2</v>
      </c>
      <c r="R1681" s="4">
        <v>1.4682919072930886E-2</v>
      </c>
      <c r="T1681" s="4">
        <v>92.014468558708955</v>
      </c>
      <c r="U1681" s="4">
        <v>1</v>
      </c>
    </row>
    <row r="1682" spans="1:21" x14ac:dyDescent="0.3">
      <c r="A1682" s="1">
        <v>41423</v>
      </c>
      <c r="B1682">
        <v>0</v>
      </c>
      <c r="C1682" s="9">
        <v>1921389</v>
      </c>
      <c r="D1682" s="2">
        <v>8.0000000000000002E-3</v>
      </c>
      <c r="P1682" s="4">
        <v>1655</v>
      </c>
      <c r="Q1682" s="4">
        <v>-2.4698274118347248E-2</v>
      </c>
      <c r="R1682" s="4">
        <v>-0.97530172588165276</v>
      </c>
      <c r="T1682" s="4">
        <v>92.070116861435721</v>
      </c>
      <c r="U1682" s="4">
        <v>1</v>
      </c>
    </row>
    <row r="1683" spans="1:21" x14ac:dyDescent="0.3">
      <c r="A1683" s="1">
        <v>41424</v>
      </c>
      <c r="B1683">
        <v>1</v>
      </c>
      <c r="C1683" s="9">
        <v>1259128</v>
      </c>
      <c r="D1683" s="2">
        <v>2.76E-2</v>
      </c>
      <c r="P1683" s="4">
        <v>1656</v>
      </c>
      <c r="Q1683" s="4">
        <v>-3.483294942311118E-2</v>
      </c>
      <c r="R1683" s="4">
        <v>3.483294942311118E-2</v>
      </c>
      <c r="T1683" s="4">
        <v>92.125765164162502</v>
      </c>
      <c r="U1683" s="4">
        <v>1</v>
      </c>
    </row>
    <row r="1684" spans="1:21" x14ac:dyDescent="0.3">
      <c r="A1684" s="1">
        <v>41425</v>
      </c>
      <c r="B1684">
        <v>1</v>
      </c>
      <c r="C1684" s="9">
        <v>1869852</v>
      </c>
      <c r="D1684" s="2">
        <v>-2.64E-2</v>
      </c>
      <c r="P1684" s="4">
        <v>1657</v>
      </c>
      <c r="Q1684" s="4">
        <v>-1.4353090619129854E-2</v>
      </c>
      <c r="R1684" s="4">
        <v>-0.98564690938087018</v>
      </c>
      <c r="T1684" s="4">
        <v>92.181413466889268</v>
      </c>
      <c r="U1684" s="4">
        <v>1</v>
      </c>
    </row>
    <row r="1685" spans="1:21" x14ac:dyDescent="0.3">
      <c r="A1685" s="1">
        <v>41428</v>
      </c>
      <c r="B1685">
        <v>1</v>
      </c>
      <c r="C1685" s="9">
        <v>1631962</v>
      </c>
      <c r="D1685" s="2">
        <v>-9.1999999999999998E-3</v>
      </c>
      <c r="P1685" s="4">
        <v>1658</v>
      </c>
      <c r="Q1685" s="4">
        <v>-3.3924716457924872E-2</v>
      </c>
      <c r="R1685" s="4">
        <v>3.3924716457924872E-2</v>
      </c>
      <c r="T1685" s="4">
        <v>92.237061769616034</v>
      </c>
      <c r="U1685" s="4">
        <v>1</v>
      </c>
    </row>
    <row r="1686" spans="1:21" x14ac:dyDescent="0.3">
      <c r="A1686" s="1">
        <v>41429</v>
      </c>
      <c r="B1686">
        <v>0</v>
      </c>
      <c r="C1686" s="9">
        <v>1769156</v>
      </c>
      <c r="D1686" s="2">
        <v>-1.9699999999999999E-2</v>
      </c>
      <c r="P1686" s="4">
        <v>1659</v>
      </c>
      <c r="Q1686" s="4">
        <v>-1.1707463393011085E-2</v>
      </c>
      <c r="R1686" s="4">
        <v>1.1707463393011085E-2</v>
      </c>
      <c r="T1686" s="4">
        <v>92.2927100723428</v>
      </c>
      <c r="U1686" s="4">
        <v>1</v>
      </c>
    </row>
    <row r="1687" spans="1:21" x14ac:dyDescent="0.3">
      <c r="A1687" s="1">
        <v>41431</v>
      </c>
      <c r="B1687">
        <v>0</v>
      </c>
      <c r="C1687" s="9">
        <v>996173</v>
      </c>
      <c r="D1687" s="2">
        <v>2.1399999999999999E-2</v>
      </c>
      <c r="P1687" s="4">
        <v>1660</v>
      </c>
      <c r="Q1687" s="4">
        <v>-2.6974634135776422E-2</v>
      </c>
      <c r="R1687" s="4">
        <v>2.6974634135776422E-2</v>
      </c>
      <c r="T1687" s="4">
        <v>92.348358375069566</v>
      </c>
      <c r="U1687" s="4">
        <v>1</v>
      </c>
    </row>
    <row r="1688" spans="1:21" x14ac:dyDescent="0.3">
      <c r="A1688" s="1">
        <v>41432</v>
      </c>
      <c r="B1688">
        <v>0</v>
      </c>
      <c r="C1688" s="9">
        <v>810098</v>
      </c>
      <c r="D1688" s="2">
        <v>1.54E-2</v>
      </c>
      <c r="P1688" s="4">
        <v>1661</v>
      </c>
      <c r="Q1688" s="4">
        <v>-0.24500460980554678</v>
      </c>
      <c r="R1688" s="4">
        <v>0.24500460980554678</v>
      </c>
      <c r="T1688" s="4">
        <v>92.404006677796332</v>
      </c>
      <c r="U1688" s="4">
        <v>1</v>
      </c>
    </row>
    <row r="1689" spans="1:21" x14ac:dyDescent="0.3">
      <c r="A1689" s="1">
        <v>41435</v>
      </c>
      <c r="B1689">
        <v>1</v>
      </c>
      <c r="C1689" s="9">
        <v>877298</v>
      </c>
      <c r="D1689" s="2">
        <v>1.1999999999999999E-3</v>
      </c>
      <c r="P1689" s="4">
        <v>1662</v>
      </c>
      <c r="Q1689" s="4">
        <v>-0.2797010718240861</v>
      </c>
      <c r="R1689" s="4">
        <v>0.2797010718240861</v>
      </c>
      <c r="T1689" s="4">
        <v>92.459654980523098</v>
      </c>
      <c r="U1689" s="4">
        <v>1</v>
      </c>
    </row>
    <row r="1690" spans="1:21" x14ac:dyDescent="0.3">
      <c r="A1690" s="1">
        <v>41436</v>
      </c>
      <c r="B1690">
        <v>0</v>
      </c>
      <c r="C1690" s="9">
        <v>1123557</v>
      </c>
      <c r="D1690" s="2">
        <v>-9.7999999999999997E-3</v>
      </c>
      <c r="P1690" s="4">
        <v>1663</v>
      </c>
      <c r="Q1690" s="4">
        <v>-4.8654617544040379E-2</v>
      </c>
      <c r="R1690" s="4">
        <v>4.8654617544040379E-2</v>
      </c>
      <c r="T1690" s="4">
        <v>92.515303283249864</v>
      </c>
      <c r="U1690" s="4">
        <v>1</v>
      </c>
    </row>
    <row r="1691" spans="1:21" x14ac:dyDescent="0.3">
      <c r="A1691" s="1">
        <v>41437</v>
      </c>
      <c r="B1691">
        <v>1</v>
      </c>
      <c r="C1691" s="9">
        <v>1123629</v>
      </c>
      <c r="D1691" s="2">
        <v>-1.6999999999999999E-3</v>
      </c>
      <c r="P1691" s="4">
        <v>1664</v>
      </c>
      <c r="Q1691" s="4">
        <v>-3.5835881024969263E-2</v>
      </c>
      <c r="R1691" s="4">
        <v>3.5835881024969263E-2</v>
      </c>
      <c r="T1691" s="4">
        <v>92.57095158597663</v>
      </c>
      <c r="U1691" s="4">
        <v>1</v>
      </c>
    </row>
    <row r="1692" spans="1:21" x14ac:dyDescent="0.3">
      <c r="A1692" s="1">
        <v>41438</v>
      </c>
      <c r="B1692">
        <v>0</v>
      </c>
      <c r="C1692" s="9">
        <v>915642</v>
      </c>
      <c r="D1692" s="2">
        <v>1.6899999999999998E-2</v>
      </c>
      <c r="P1692" s="4">
        <v>1665</v>
      </c>
      <c r="Q1692" s="4">
        <v>-3.3520385651643371E-2</v>
      </c>
      <c r="R1692" s="4">
        <v>3.3520385651643371E-2</v>
      </c>
      <c r="T1692" s="4">
        <v>92.626599888703396</v>
      </c>
      <c r="U1692" s="4">
        <v>1</v>
      </c>
    </row>
    <row r="1693" spans="1:21" x14ac:dyDescent="0.3">
      <c r="A1693" s="1">
        <v>41439</v>
      </c>
      <c r="B1693">
        <v>0</v>
      </c>
      <c r="C1693" s="9">
        <v>835566</v>
      </c>
      <c r="D1693" s="2">
        <v>-9.1000000000000004E-3</v>
      </c>
      <c r="P1693" s="4">
        <v>1666</v>
      </c>
      <c r="Q1693" s="4">
        <v>-3.3568065775200842E-2</v>
      </c>
      <c r="R1693" s="4">
        <v>3.3568065775200842E-2</v>
      </c>
      <c r="T1693" s="4">
        <v>92.682248191430162</v>
      </c>
      <c r="U1693" s="4">
        <v>1</v>
      </c>
    </row>
    <row r="1694" spans="1:21" x14ac:dyDescent="0.3">
      <c r="A1694" s="1">
        <v>41442</v>
      </c>
      <c r="B1694">
        <v>1</v>
      </c>
      <c r="C1694" s="9">
        <v>1808978</v>
      </c>
      <c r="D1694" s="2">
        <v>2.2100000000000002E-2</v>
      </c>
      <c r="P1694" s="4">
        <v>1667</v>
      </c>
      <c r="Q1694" s="4">
        <v>-3.0316474928643873E-2</v>
      </c>
      <c r="R1694" s="4">
        <v>3.0316474928643873E-2</v>
      </c>
      <c r="T1694" s="4">
        <v>92.737896494156928</v>
      </c>
      <c r="U1694" s="4">
        <v>1</v>
      </c>
    </row>
    <row r="1695" spans="1:21" x14ac:dyDescent="0.3">
      <c r="A1695" s="1">
        <v>41443</v>
      </c>
      <c r="B1695">
        <v>1</v>
      </c>
      <c r="C1695" s="9">
        <v>1233279</v>
      </c>
      <c r="D1695" s="2">
        <v>1.54E-2</v>
      </c>
      <c r="P1695" s="4">
        <v>1668</v>
      </c>
      <c r="Q1695" s="4">
        <v>-3.7708474380509949E-2</v>
      </c>
      <c r="R1695" s="4">
        <v>3.7708474380509949E-2</v>
      </c>
      <c r="T1695" s="4">
        <v>92.793544796883694</v>
      </c>
      <c r="U1695" s="4">
        <v>1</v>
      </c>
    </row>
    <row r="1696" spans="1:21" x14ac:dyDescent="0.3">
      <c r="A1696" s="1">
        <v>41444</v>
      </c>
      <c r="B1696">
        <v>1</v>
      </c>
      <c r="C1696" s="9">
        <v>1289056</v>
      </c>
      <c r="D1696" s="2">
        <v>-1.5599999999999999E-2</v>
      </c>
      <c r="P1696" s="4">
        <v>1669</v>
      </c>
      <c r="Q1696" s="4">
        <v>-1.9098708594336065E-2</v>
      </c>
      <c r="R1696" s="4">
        <v>1.9098708594336065E-2</v>
      </c>
      <c r="T1696" s="4">
        <v>92.84919309961046</v>
      </c>
      <c r="U1696" s="4">
        <v>1</v>
      </c>
    </row>
    <row r="1697" spans="1:21" x14ac:dyDescent="0.3">
      <c r="A1697" s="1">
        <v>41445</v>
      </c>
      <c r="B1697">
        <v>0</v>
      </c>
      <c r="C1697" s="9">
        <v>1455549</v>
      </c>
      <c r="D1697" s="2">
        <v>-1.46E-2</v>
      </c>
      <c r="P1697" s="4">
        <v>1670</v>
      </c>
      <c r="Q1697" s="4">
        <v>-4.851727093634569E-3</v>
      </c>
      <c r="R1697" s="4">
        <v>4.851727093634569E-3</v>
      </c>
      <c r="T1697" s="4">
        <v>92.904841402337226</v>
      </c>
      <c r="U1697" s="4">
        <v>1</v>
      </c>
    </row>
    <row r="1698" spans="1:21" x14ac:dyDescent="0.3">
      <c r="A1698" s="1">
        <v>41446</v>
      </c>
      <c r="B1698">
        <v>0</v>
      </c>
      <c r="C1698" s="9">
        <v>2063228</v>
      </c>
      <c r="D1698" s="2">
        <v>-1.0800000000000001E-2</v>
      </c>
      <c r="P1698" s="4">
        <v>1671</v>
      </c>
      <c r="Q1698" s="4">
        <v>-3.064675674389155E-2</v>
      </c>
      <c r="R1698" s="4">
        <v>3.064675674389155E-2</v>
      </c>
      <c r="T1698" s="4">
        <v>92.960489705063992</v>
      </c>
      <c r="U1698" s="4">
        <v>1</v>
      </c>
    </row>
    <row r="1699" spans="1:21" x14ac:dyDescent="0.3">
      <c r="A1699" s="1">
        <v>41449</v>
      </c>
      <c r="B1699">
        <v>1</v>
      </c>
      <c r="C1699" s="9">
        <v>3122245</v>
      </c>
      <c r="D1699" s="2">
        <v>1.0500000000000001E-2</v>
      </c>
      <c r="P1699" s="4">
        <v>1672</v>
      </c>
      <c r="Q1699" s="4">
        <v>-2.2840903777761101E-2</v>
      </c>
      <c r="R1699" s="4">
        <v>2.2840903777761101E-2</v>
      </c>
      <c r="T1699" s="4">
        <v>93.016138007790758</v>
      </c>
      <c r="U1699" s="4">
        <v>1</v>
      </c>
    </row>
    <row r="1700" spans="1:21" x14ac:dyDescent="0.3">
      <c r="A1700" s="1">
        <v>41450</v>
      </c>
      <c r="B1700">
        <v>1</v>
      </c>
      <c r="C1700" s="9">
        <v>2129132</v>
      </c>
      <c r="D1700" s="2">
        <v>1E-3</v>
      </c>
      <c r="P1700" s="4">
        <v>1673</v>
      </c>
      <c r="Q1700" s="4">
        <v>-6.5134918717469183E-3</v>
      </c>
      <c r="R1700" s="4">
        <v>6.5134918717469183E-3</v>
      </c>
      <c r="T1700" s="4">
        <v>93.071786310517538</v>
      </c>
      <c r="U1700" s="4">
        <v>1</v>
      </c>
    </row>
    <row r="1701" spans="1:21" x14ac:dyDescent="0.3">
      <c r="A1701" s="1">
        <v>41451</v>
      </c>
      <c r="B1701">
        <v>1</v>
      </c>
      <c r="C1701" s="9">
        <v>3916245</v>
      </c>
      <c r="D1701" s="2">
        <v>1.09E-2</v>
      </c>
      <c r="P1701" s="4">
        <v>1674</v>
      </c>
      <c r="Q1701" s="4">
        <v>-2.4472126990378901E-2</v>
      </c>
      <c r="R1701" s="4">
        <v>2.4472126990378901E-2</v>
      </c>
      <c r="T1701" s="4">
        <v>93.127434613244304</v>
      </c>
      <c r="U1701" s="4">
        <v>1</v>
      </c>
    </row>
    <row r="1702" spans="1:21" x14ac:dyDescent="0.3">
      <c r="A1702" s="1">
        <v>41452</v>
      </c>
      <c r="B1702">
        <v>1</v>
      </c>
      <c r="C1702" s="9">
        <v>1566207</v>
      </c>
      <c r="D1702" s="2">
        <v>-5.1999999999999998E-3</v>
      </c>
      <c r="P1702" s="4">
        <v>1675</v>
      </c>
      <c r="Q1702" s="4">
        <v>-3.0630750349934423E-3</v>
      </c>
      <c r="R1702" s="4">
        <v>3.0630750349934423E-3</v>
      </c>
      <c r="T1702" s="4">
        <v>93.18308291597107</v>
      </c>
      <c r="U1702" s="4">
        <v>1</v>
      </c>
    </row>
    <row r="1703" spans="1:21" x14ac:dyDescent="0.3">
      <c r="A1703" s="1">
        <v>41453</v>
      </c>
      <c r="B1703">
        <v>1</v>
      </c>
      <c r="C1703" s="9">
        <v>2039900</v>
      </c>
      <c r="D1703" s="2">
        <v>-6.1999999999999998E-3</v>
      </c>
      <c r="P1703" s="4">
        <v>1676</v>
      </c>
      <c r="Q1703" s="4">
        <v>-2.8879741535010779E-2</v>
      </c>
      <c r="R1703" s="4">
        <v>2.8879741535010779E-2</v>
      </c>
      <c r="T1703" s="4">
        <v>93.238731218697836</v>
      </c>
      <c r="U1703" s="4">
        <v>1</v>
      </c>
    </row>
    <row r="1704" spans="1:21" x14ac:dyDescent="0.3">
      <c r="A1704" s="1">
        <v>41456</v>
      </c>
      <c r="B1704">
        <v>1</v>
      </c>
      <c r="C1704" s="9">
        <v>1034954</v>
      </c>
      <c r="D1704" s="2">
        <v>-3.0999999999999999E-3</v>
      </c>
      <c r="P1704" s="4">
        <v>1677</v>
      </c>
      <c r="Q1704" s="4">
        <v>-3.8110134234695565E-2</v>
      </c>
      <c r="R1704" s="4">
        <v>1.0381101342346957</v>
      </c>
      <c r="T1704" s="4">
        <v>93.294379521424602</v>
      </c>
      <c r="U1704" s="4">
        <v>1</v>
      </c>
    </row>
    <row r="1705" spans="1:21" x14ac:dyDescent="0.3">
      <c r="A1705" s="1">
        <v>41457</v>
      </c>
      <c r="B1705">
        <v>1</v>
      </c>
      <c r="C1705" s="9">
        <v>1601322</v>
      </c>
      <c r="D1705" s="2">
        <v>-1.4E-2</v>
      </c>
      <c r="P1705" s="4">
        <v>1678</v>
      </c>
      <c r="Q1705" s="4">
        <v>-3.9513305005897774E-2</v>
      </c>
      <c r="R1705" s="4">
        <v>1.0395133050058978</v>
      </c>
      <c r="T1705" s="4">
        <v>93.350027824151368</v>
      </c>
      <c r="U1705" s="4">
        <v>1</v>
      </c>
    </row>
    <row r="1706" spans="1:21" x14ac:dyDescent="0.3">
      <c r="A1706" s="1">
        <v>41458</v>
      </c>
      <c r="B1706">
        <v>1</v>
      </c>
      <c r="C1706" s="9">
        <v>776314</v>
      </c>
      <c r="D1706" s="2">
        <v>6.1999999999999998E-3</v>
      </c>
      <c r="P1706" s="4">
        <v>1679</v>
      </c>
      <c r="Q1706" s="4">
        <v>-6.0510779534956784E-3</v>
      </c>
      <c r="R1706" s="4">
        <v>1.0060510779534957</v>
      </c>
      <c r="T1706" s="4">
        <v>93.405676126878134</v>
      </c>
      <c r="U1706" s="4">
        <v>1</v>
      </c>
    </row>
    <row r="1707" spans="1:21" x14ac:dyDescent="0.3">
      <c r="A1707" s="1">
        <v>41460</v>
      </c>
      <c r="B1707">
        <v>1</v>
      </c>
      <c r="C1707" s="9">
        <v>1038101</v>
      </c>
      <c r="D1707" s="2">
        <v>1.9E-3</v>
      </c>
      <c r="P1707" s="4">
        <v>1680</v>
      </c>
      <c r="Q1707" s="4">
        <v>-2.0244497022454826E-2</v>
      </c>
      <c r="R1707" s="4">
        <v>2.0244497022454826E-2</v>
      </c>
      <c r="T1707" s="4">
        <v>93.4613244296049</v>
      </c>
      <c r="U1707" s="4">
        <v>1</v>
      </c>
    </row>
    <row r="1708" spans="1:21" x14ac:dyDescent="0.3">
      <c r="A1708" s="1">
        <v>41463</v>
      </c>
      <c r="B1708">
        <v>1</v>
      </c>
      <c r="C1708" s="9">
        <v>1056823</v>
      </c>
      <c r="D1708" s="2">
        <v>-3.0999999999999999E-3</v>
      </c>
      <c r="P1708" s="4">
        <v>1681</v>
      </c>
      <c r="Q1708" s="4">
        <v>-4.2394557484331401E-2</v>
      </c>
      <c r="R1708" s="4">
        <v>4.2394557484331401E-2</v>
      </c>
      <c r="T1708" s="4">
        <v>93.516972732331666</v>
      </c>
      <c r="U1708" s="4">
        <v>1</v>
      </c>
    </row>
    <row r="1709" spans="1:21" x14ac:dyDescent="0.3">
      <c r="A1709" s="1">
        <v>41464</v>
      </c>
      <c r="B1709">
        <v>1</v>
      </c>
      <c r="C1709" s="9">
        <v>916071</v>
      </c>
      <c r="D1709" s="2">
        <v>-1.32E-2</v>
      </c>
      <c r="P1709" s="4">
        <v>1682</v>
      </c>
      <c r="Q1709" s="4">
        <v>-3.2505039597089044E-2</v>
      </c>
      <c r="R1709" s="4">
        <v>1.0325050395970889</v>
      </c>
      <c r="T1709" s="4">
        <v>93.572621035058432</v>
      </c>
      <c r="U1709" s="4">
        <v>1</v>
      </c>
    </row>
    <row r="1710" spans="1:21" x14ac:dyDescent="0.3">
      <c r="A1710" s="1">
        <v>41465</v>
      </c>
      <c r="B1710">
        <v>1</v>
      </c>
      <c r="C1710" s="9">
        <v>1375445</v>
      </c>
      <c r="D1710" s="2">
        <v>1.7600000000000001E-2</v>
      </c>
      <c r="P1710" s="4">
        <v>1683</v>
      </c>
      <c r="Q1710" s="4">
        <v>-2.4609734552964731E-2</v>
      </c>
      <c r="R1710" s="4">
        <v>1.0246097345529648</v>
      </c>
      <c r="T1710" s="4">
        <v>93.628269337785198</v>
      </c>
      <c r="U1710" s="4">
        <v>1</v>
      </c>
    </row>
    <row r="1711" spans="1:21" x14ac:dyDescent="0.3">
      <c r="A1711" s="1">
        <v>41466</v>
      </c>
      <c r="B1711">
        <v>1</v>
      </c>
      <c r="C1711" s="9">
        <v>1696970</v>
      </c>
      <c r="D1711" s="2">
        <v>-9.2999999999999992E-3</v>
      </c>
      <c r="P1711" s="4">
        <v>1684</v>
      </c>
      <c r="Q1711" s="4">
        <v>-2.5869162233916228E-2</v>
      </c>
      <c r="R1711" s="4">
        <v>1.0258691622339162</v>
      </c>
      <c r="T1711" s="4">
        <v>93.683917640511964</v>
      </c>
      <c r="U1711" s="4">
        <v>1</v>
      </c>
    </row>
    <row r="1712" spans="1:21" x14ac:dyDescent="0.3">
      <c r="A1712" s="1">
        <v>41467</v>
      </c>
      <c r="B1712">
        <v>1</v>
      </c>
      <c r="C1712" s="9">
        <v>1865282</v>
      </c>
      <c r="D1712" s="2">
        <v>4.1000000000000003E-3</v>
      </c>
      <c r="P1712" s="4">
        <v>1685</v>
      </c>
      <c r="Q1712" s="4">
        <v>-2.4867868058516179E-2</v>
      </c>
      <c r="R1712" s="4">
        <v>2.4867868058516179E-2</v>
      </c>
      <c r="T1712" s="4">
        <v>93.73956594323873</v>
      </c>
      <c r="U1712" s="4">
        <v>1</v>
      </c>
    </row>
    <row r="1713" spans="1:21" x14ac:dyDescent="0.3">
      <c r="A1713" s="1">
        <v>41470</v>
      </c>
      <c r="B1713">
        <v>1</v>
      </c>
      <c r="C1713" s="9">
        <v>1410365</v>
      </c>
      <c r="D1713" s="2">
        <v>5.4999999999999997E-3</v>
      </c>
      <c r="P1713" s="4">
        <v>1686</v>
      </c>
      <c r="Q1713" s="4">
        <v>-2.1955926948039724E-2</v>
      </c>
      <c r="R1713" s="4">
        <v>2.1955926948039724E-2</v>
      </c>
      <c r="T1713" s="4">
        <v>93.795214245965497</v>
      </c>
      <c r="U1713" s="4">
        <v>1</v>
      </c>
    </row>
    <row r="1714" spans="1:21" x14ac:dyDescent="0.3">
      <c r="A1714" s="1">
        <v>41471</v>
      </c>
      <c r="B1714">
        <v>1</v>
      </c>
      <c r="C1714" s="9">
        <v>1482730</v>
      </c>
      <c r="D1714" s="2">
        <v>-3.8E-3</v>
      </c>
      <c r="P1714" s="4">
        <v>1687</v>
      </c>
      <c r="Q1714" s="4">
        <v>-1.3727236428709018E-2</v>
      </c>
      <c r="R1714" s="4">
        <v>1.3727236428709018E-2</v>
      </c>
      <c r="T1714" s="4">
        <v>93.850862548692263</v>
      </c>
      <c r="U1714" s="4">
        <v>1</v>
      </c>
    </row>
    <row r="1715" spans="1:21" x14ac:dyDescent="0.3">
      <c r="A1715" s="1">
        <v>41472</v>
      </c>
      <c r="B1715">
        <v>1</v>
      </c>
      <c r="C1715" s="9">
        <v>839870</v>
      </c>
      <c r="D1715" s="2">
        <v>-1.9E-3</v>
      </c>
      <c r="P1715" s="4">
        <v>1688</v>
      </c>
      <c r="Q1715" s="4">
        <v>-8.9471726543169979E-3</v>
      </c>
      <c r="R1715" s="4">
        <v>1.0089471726543171</v>
      </c>
      <c r="T1715" s="4">
        <v>93.906510851419029</v>
      </c>
      <c r="U1715" s="4">
        <v>1</v>
      </c>
    </row>
    <row r="1716" spans="1:21" x14ac:dyDescent="0.3">
      <c r="A1716" s="1">
        <v>41473</v>
      </c>
      <c r="B1716">
        <v>1</v>
      </c>
      <c r="C1716" s="9">
        <v>753269</v>
      </c>
      <c r="D1716" s="2">
        <v>-1E-3</v>
      </c>
      <c r="P1716" s="4">
        <v>1689</v>
      </c>
      <c r="Q1716" s="4">
        <v>-1.0866525128602783E-2</v>
      </c>
      <c r="R1716" s="4">
        <v>1.0866525128602783E-2</v>
      </c>
      <c r="T1716" s="4">
        <v>93.962159154145795</v>
      </c>
      <c r="U1716" s="4">
        <v>1</v>
      </c>
    </row>
    <row r="1717" spans="1:21" x14ac:dyDescent="0.3">
      <c r="A1717" s="1">
        <v>41474</v>
      </c>
      <c r="B1717">
        <v>1</v>
      </c>
      <c r="C1717" s="9">
        <v>816936</v>
      </c>
      <c r="D1717" s="2">
        <v>-7.9000000000000008E-3</v>
      </c>
      <c r="P1717" s="4">
        <v>1690</v>
      </c>
      <c r="Q1717" s="4">
        <v>-1.470499866888661E-2</v>
      </c>
      <c r="R1717" s="4">
        <v>1.0147049986688865</v>
      </c>
      <c r="T1717" s="4">
        <v>94.017807456872561</v>
      </c>
      <c r="U1717" s="4">
        <v>1</v>
      </c>
    </row>
    <row r="1718" spans="1:21" x14ac:dyDescent="0.3">
      <c r="A1718" s="1">
        <v>41477</v>
      </c>
      <c r="B1718">
        <v>1</v>
      </c>
      <c r="C1718" s="9">
        <v>742438</v>
      </c>
      <c r="D1718" s="2">
        <v>-4.3E-3</v>
      </c>
      <c r="P1718" s="4">
        <v>1691</v>
      </c>
      <c r="Q1718" s="4">
        <v>-1.7493205763900115E-2</v>
      </c>
      <c r="R1718" s="4">
        <v>1.7493205763900115E-2</v>
      </c>
      <c r="T1718" s="4">
        <v>94.073455759599341</v>
      </c>
      <c r="U1718" s="4">
        <v>1</v>
      </c>
    </row>
    <row r="1719" spans="1:21" x14ac:dyDescent="0.3">
      <c r="A1719" s="1">
        <v>41478</v>
      </c>
      <c r="B1719">
        <v>1</v>
      </c>
      <c r="C1719" s="9">
        <v>797769</v>
      </c>
      <c r="D1719" s="2">
        <v>5.5999999999999999E-3</v>
      </c>
      <c r="P1719" s="4">
        <v>1692</v>
      </c>
      <c r="Q1719" s="4">
        <v>-2.8606487899492244E-3</v>
      </c>
      <c r="R1719" s="4">
        <v>2.8606487899492244E-3</v>
      </c>
      <c r="T1719" s="4">
        <v>94.129104062326107</v>
      </c>
      <c r="U1719" s="4">
        <v>1</v>
      </c>
    </row>
    <row r="1720" spans="1:21" x14ac:dyDescent="0.3">
      <c r="A1720" s="1">
        <v>41479</v>
      </c>
      <c r="B1720">
        <v>1</v>
      </c>
      <c r="C1720" s="9">
        <v>761974</v>
      </c>
      <c r="D1720" s="2">
        <v>-9.1000000000000004E-3</v>
      </c>
      <c r="P1720" s="4">
        <v>1693</v>
      </c>
      <c r="Q1720" s="4">
        <v>-4.5818387940811708E-2</v>
      </c>
      <c r="R1720" s="4">
        <v>1.0458183879408116</v>
      </c>
      <c r="T1720" s="4">
        <v>94.184752365052873</v>
      </c>
      <c r="U1720" s="4">
        <v>1</v>
      </c>
    </row>
    <row r="1721" spans="1:21" x14ac:dyDescent="0.3">
      <c r="A1721" s="1">
        <v>41480</v>
      </c>
      <c r="B1721">
        <v>1</v>
      </c>
      <c r="C1721" s="9">
        <v>561381</v>
      </c>
      <c r="D1721" s="2">
        <v>1.0699999999999999E-2</v>
      </c>
      <c r="P1721" s="4">
        <v>1694</v>
      </c>
      <c r="Q1721" s="4">
        <v>-2.5978439067753843E-2</v>
      </c>
      <c r="R1721" s="4">
        <v>1.0259784390677538</v>
      </c>
      <c r="T1721" s="4">
        <v>94.240400667779639</v>
      </c>
      <c r="U1721" s="4">
        <v>1</v>
      </c>
    </row>
    <row r="1722" spans="1:21" x14ac:dyDescent="0.3">
      <c r="A1722" s="1">
        <v>41481</v>
      </c>
      <c r="B1722">
        <v>0</v>
      </c>
      <c r="C1722" s="9">
        <v>935133</v>
      </c>
      <c r="D1722" s="2">
        <v>-4.3E-3</v>
      </c>
      <c r="P1722" s="4">
        <v>1695</v>
      </c>
      <c r="Q1722" s="4">
        <v>-1.2910721187370425E-2</v>
      </c>
      <c r="R1722" s="4">
        <v>1.0129107211873705</v>
      </c>
      <c r="T1722" s="4">
        <v>94.296048970506405</v>
      </c>
      <c r="U1722" s="4">
        <v>1</v>
      </c>
    </row>
    <row r="1723" spans="1:21" x14ac:dyDescent="0.3">
      <c r="A1723" s="1">
        <v>41484</v>
      </c>
      <c r="B1723">
        <v>1</v>
      </c>
      <c r="C1723" s="9">
        <v>786865</v>
      </c>
      <c r="D1723" s="2">
        <v>6.3E-3</v>
      </c>
      <c r="P1723" s="4">
        <v>1696</v>
      </c>
      <c r="Q1723" s="4">
        <v>-1.8204366159417677E-2</v>
      </c>
      <c r="R1723" s="4">
        <v>1.8204366159417677E-2</v>
      </c>
      <c r="T1723" s="4">
        <v>94.351697273233171</v>
      </c>
      <c r="U1723" s="4">
        <v>1</v>
      </c>
    </row>
    <row r="1724" spans="1:21" x14ac:dyDescent="0.3">
      <c r="A1724" s="1">
        <v>41485</v>
      </c>
      <c r="B1724">
        <v>1</v>
      </c>
      <c r="C1724" s="9">
        <v>987983</v>
      </c>
      <c r="D1724" s="2">
        <v>7.1999999999999998E-3</v>
      </c>
      <c r="P1724" s="4">
        <v>1697</v>
      </c>
      <c r="Q1724" s="4">
        <v>-3.7596622517428041E-2</v>
      </c>
      <c r="R1724" s="4">
        <v>3.7596622517428041E-2</v>
      </c>
      <c r="T1724" s="4">
        <v>94.407345575959937</v>
      </c>
      <c r="U1724" s="4">
        <v>1</v>
      </c>
    </row>
    <row r="1725" spans="1:21" x14ac:dyDescent="0.3">
      <c r="A1725" s="1">
        <v>41486</v>
      </c>
      <c r="B1725">
        <v>1</v>
      </c>
      <c r="C1725" s="9">
        <v>1482790</v>
      </c>
      <c r="D1725" s="2">
        <v>9.7999999999999997E-3</v>
      </c>
      <c r="P1725" s="4">
        <v>1698</v>
      </c>
      <c r="Q1725" s="4">
        <v>-7.8343729177168309E-2</v>
      </c>
      <c r="R1725" s="4">
        <v>1.0783437291771683</v>
      </c>
      <c r="T1725" s="4">
        <v>94.462993878686703</v>
      </c>
      <c r="U1725" s="4">
        <v>1</v>
      </c>
    </row>
    <row r="1726" spans="1:21" x14ac:dyDescent="0.3">
      <c r="A1726" s="1">
        <v>41487</v>
      </c>
      <c r="B1726">
        <v>1</v>
      </c>
      <c r="C1726" s="9">
        <v>980104</v>
      </c>
      <c r="D1726" s="2">
        <v>9.9000000000000008E-3</v>
      </c>
      <c r="P1726" s="4">
        <v>1699</v>
      </c>
      <c r="Q1726" s="4">
        <v>-4.5093374648403114E-2</v>
      </c>
      <c r="R1726" s="4">
        <v>1.045093374648403</v>
      </c>
      <c r="T1726" s="4">
        <v>94.518642181413469</v>
      </c>
      <c r="U1726" s="4">
        <v>1</v>
      </c>
    </row>
    <row r="1727" spans="1:21" x14ac:dyDescent="0.3">
      <c r="A1727" s="1">
        <v>41488</v>
      </c>
      <c r="B1727">
        <v>0</v>
      </c>
      <c r="C1727" s="9">
        <v>1245218</v>
      </c>
      <c r="D1727" s="2">
        <v>1.3599999999999999E-2</v>
      </c>
      <c r="P1727" s="4">
        <v>1700</v>
      </c>
      <c r="Q1727" s="4">
        <v>-0.10151969192638191</v>
      </c>
      <c r="R1727" s="4">
        <v>1.1015196919263819</v>
      </c>
      <c r="T1727" s="4">
        <v>94.574290484140235</v>
      </c>
      <c r="U1727" s="4">
        <v>1</v>
      </c>
    </row>
    <row r="1728" spans="1:21" x14ac:dyDescent="0.3">
      <c r="A1728" s="1">
        <v>41491</v>
      </c>
      <c r="B1728">
        <v>0</v>
      </c>
      <c r="C1728" s="9">
        <v>888936</v>
      </c>
      <c r="D1728" s="2">
        <v>-8.6E-3</v>
      </c>
      <c r="P1728" s="4">
        <v>1701</v>
      </c>
      <c r="Q1728" s="4">
        <v>-2.5860050620217491E-2</v>
      </c>
      <c r="R1728" s="4">
        <v>1.0258600506202176</v>
      </c>
      <c r="T1728" s="4">
        <v>94.629938786867001</v>
      </c>
      <c r="U1728" s="4">
        <v>1</v>
      </c>
    </row>
    <row r="1729" spans="1:21" x14ac:dyDescent="0.3">
      <c r="A1729" s="1">
        <v>41492</v>
      </c>
      <c r="B1729">
        <v>0</v>
      </c>
      <c r="C1729" s="9">
        <v>812143</v>
      </c>
      <c r="D1729" s="2">
        <v>5.1999999999999998E-3</v>
      </c>
      <c r="P1729" s="4">
        <v>1702</v>
      </c>
      <c r="Q1729" s="4">
        <v>-3.9099960823566954E-2</v>
      </c>
      <c r="R1729" s="4">
        <v>1.0390999608235669</v>
      </c>
      <c r="T1729" s="4">
        <v>94.685587089593767</v>
      </c>
      <c r="U1729" s="4">
        <v>1</v>
      </c>
    </row>
    <row r="1730" spans="1:21" x14ac:dyDescent="0.3">
      <c r="A1730" s="1">
        <v>41493</v>
      </c>
      <c r="B1730">
        <v>0</v>
      </c>
      <c r="C1730" s="9">
        <v>1356649</v>
      </c>
      <c r="D1730" s="2">
        <v>-4.1999999999999997E-3</v>
      </c>
      <c r="P1730" s="4">
        <v>1703</v>
      </c>
      <c r="Q1730" s="4">
        <v>-1.1474754204404249E-2</v>
      </c>
      <c r="R1730" s="4">
        <v>1.0114747542044042</v>
      </c>
      <c r="T1730" s="4">
        <v>94.741235392320533</v>
      </c>
      <c r="U1730" s="4">
        <v>1</v>
      </c>
    </row>
    <row r="1731" spans="1:21" x14ac:dyDescent="0.3">
      <c r="A1731" s="1">
        <v>41494</v>
      </c>
      <c r="B1731">
        <v>1</v>
      </c>
      <c r="C1731" s="9">
        <v>1567268</v>
      </c>
      <c r="D1731" s="2">
        <v>8.8999999999999999E-3</v>
      </c>
      <c r="P1731" s="4">
        <v>1704</v>
      </c>
      <c r="Q1731" s="4">
        <v>-2.270871029930473E-2</v>
      </c>
      <c r="R1731" s="4">
        <v>1.0227087102993047</v>
      </c>
      <c r="T1731" s="4">
        <v>94.796883695047299</v>
      </c>
      <c r="U1731" s="4">
        <v>1</v>
      </c>
    </row>
    <row r="1732" spans="1:21" x14ac:dyDescent="0.3">
      <c r="A1732" s="1">
        <v>41495</v>
      </c>
      <c r="B1732">
        <v>1</v>
      </c>
      <c r="C1732" s="9">
        <v>664434</v>
      </c>
      <c r="D1732" s="2">
        <v>-6.7999999999999996E-3</v>
      </c>
      <c r="P1732" s="4">
        <v>1705</v>
      </c>
      <c r="Q1732" s="4">
        <v>-8.3918003960300712E-3</v>
      </c>
      <c r="R1732" s="4">
        <v>1.0083918003960302</v>
      </c>
      <c r="T1732" s="4">
        <v>94.852531997774065</v>
      </c>
      <c r="U1732" s="4">
        <v>1</v>
      </c>
    </row>
    <row r="1733" spans="1:21" x14ac:dyDescent="0.3">
      <c r="A1733" s="1">
        <v>41498</v>
      </c>
      <c r="B1733">
        <v>1</v>
      </c>
      <c r="C1733" s="9">
        <v>1308339</v>
      </c>
      <c r="D1733" s="2">
        <v>-2.0999999999999999E-3</v>
      </c>
      <c r="P1733" s="4">
        <v>1706</v>
      </c>
      <c r="Q1733" s="4">
        <v>-1.3934002125204705E-2</v>
      </c>
      <c r="R1733" s="4">
        <v>1.0139340021252048</v>
      </c>
      <c r="T1733" s="4">
        <v>94.908180300500831</v>
      </c>
      <c r="U1733" s="4">
        <v>1</v>
      </c>
    </row>
    <row r="1734" spans="1:21" x14ac:dyDescent="0.3">
      <c r="A1734" s="1">
        <v>41499</v>
      </c>
      <c r="B1734">
        <v>1</v>
      </c>
      <c r="C1734" s="9">
        <v>761609</v>
      </c>
      <c r="D1734" s="2">
        <v>-8.9999999999999998E-4</v>
      </c>
      <c r="P1734" s="4">
        <v>1707</v>
      </c>
      <c r="Q1734" s="4">
        <v>-1.2107867577909369E-2</v>
      </c>
      <c r="R1734" s="4">
        <v>1.0121078675779094</v>
      </c>
      <c r="T1734" s="4">
        <v>94.963828603227597</v>
      </c>
      <c r="U1734" s="4">
        <v>1</v>
      </c>
    </row>
    <row r="1735" spans="1:21" x14ac:dyDescent="0.3">
      <c r="A1735" s="1">
        <v>41500</v>
      </c>
      <c r="B1735">
        <v>0</v>
      </c>
      <c r="C1735" s="9">
        <v>712764</v>
      </c>
      <c r="D1735" s="2">
        <v>-2.0999999999999999E-3</v>
      </c>
      <c r="P1735" s="4">
        <v>1708</v>
      </c>
      <c r="Q1735" s="4">
        <v>-3.2494140027759166E-3</v>
      </c>
      <c r="R1735" s="4">
        <v>1.0032494140027759</v>
      </c>
      <c r="T1735" s="4">
        <v>95.019476905954377</v>
      </c>
      <c r="U1735" s="4">
        <v>1</v>
      </c>
    </row>
    <row r="1736" spans="1:21" x14ac:dyDescent="0.3">
      <c r="A1736" s="1">
        <v>41501</v>
      </c>
      <c r="B1736">
        <v>0</v>
      </c>
      <c r="C1736" s="9">
        <v>1056979</v>
      </c>
      <c r="D1736" s="2">
        <v>-1.9E-3</v>
      </c>
      <c r="P1736" s="4">
        <v>1709</v>
      </c>
      <c r="Q1736" s="4">
        <v>-3.1136164855622414E-2</v>
      </c>
      <c r="R1736" s="4">
        <v>1.0311361648556223</v>
      </c>
      <c r="T1736" s="4">
        <v>95.075125208681143</v>
      </c>
      <c r="U1736" s="4">
        <v>1</v>
      </c>
    </row>
    <row r="1737" spans="1:21" x14ac:dyDescent="0.3">
      <c r="A1737" s="1">
        <v>41502</v>
      </c>
      <c r="B1737">
        <v>0</v>
      </c>
      <c r="C1737" s="9">
        <v>1097638</v>
      </c>
      <c r="D1737" s="2">
        <v>8.3999999999999995E-3</v>
      </c>
      <c r="P1737" s="4">
        <v>1710</v>
      </c>
      <c r="Q1737" s="4">
        <v>-2.7703798316267951E-2</v>
      </c>
      <c r="R1737" s="4">
        <v>1.027703798316268</v>
      </c>
      <c r="T1737" s="4">
        <v>95.130773511407909</v>
      </c>
      <c r="U1737" s="4">
        <v>1</v>
      </c>
    </row>
    <row r="1738" spans="1:21" x14ac:dyDescent="0.3">
      <c r="A1738" s="1">
        <v>41505</v>
      </c>
      <c r="B1738">
        <v>0</v>
      </c>
      <c r="C1738" s="9">
        <v>1339162</v>
      </c>
      <c r="D1738" s="2">
        <v>1.1999999999999999E-3</v>
      </c>
      <c r="P1738" s="4">
        <v>1711</v>
      </c>
      <c r="Q1738" s="4">
        <v>-3.892309457600307E-2</v>
      </c>
      <c r="R1738" s="4">
        <v>1.0389230945760031</v>
      </c>
      <c r="T1738" s="4">
        <v>95.186421814134675</v>
      </c>
      <c r="U1738" s="4">
        <v>1</v>
      </c>
    </row>
    <row r="1739" spans="1:21" x14ac:dyDescent="0.3">
      <c r="A1739" s="1">
        <v>41506</v>
      </c>
      <c r="B1739">
        <v>1</v>
      </c>
      <c r="C1739" s="9">
        <v>1545839</v>
      </c>
      <c r="D1739" s="2">
        <v>5.4999999999999997E-3</v>
      </c>
      <c r="P1739" s="4">
        <v>1712</v>
      </c>
      <c r="Q1739" s="4">
        <v>-2.6416205887145237E-2</v>
      </c>
      <c r="R1739" s="4">
        <v>1.0264162058871453</v>
      </c>
      <c r="T1739" s="4">
        <v>95.242070116861441</v>
      </c>
      <c r="U1739" s="4">
        <v>1</v>
      </c>
    </row>
    <row r="1740" spans="1:21" x14ac:dyDescent="0.3">
      <c r="A1740" s="1">
        <v>41507</v>
      </c>
      <c r="B1740">
        <v>1</v>
      </c>
      <c r="C1740" s="9">
        <v>1216755</v>
      </c>
      <c r="D1740" s="2">
        <v>-3.0999999999999999E-3</v>
      </c>
      <c r="P1740" s="4">
        <v>1713</v>
      </c>
      <c r="Q1740" s="4">
        <v>-2.4106448842272046E-2</v>
      </c>
      <c r="R1740" s="4">
        <v>1.024106448842272</v>
      </c>
      <c r="T1740" s="4">
        <v>95.297718419588207</v>
      </c>
      <c r="U1740" s="4">
        <v>1</v>
      </c>
    </row>
    <row r="1741" spans="1:21" x14ac:dyDescent="0.3">
      <c r="A1741" s="1">
        <v>41508</v>
      </c>
      <c r="B1741">
        <v>1</v>
      </c>
      <c r="C1741" s="9">
        <v>1184196</v>
      </c>
      <c r="D1741" s="2">
        <v>1.4999999999999999E-2</v>
      </c>
      <c r="P1741" s="4">
        <v>1714</v>
      </c>
      <c r="Q1741" s="4">
        <v>-6.3953743992728809E-3</v>
      </c>
      <c r="R1741" s="4">
        <v>1.0063953743992728</v>
      </c>
      <c r="T1741" s="4">
        <v>95.353366722314973</v>
      </c>
      <c r="U1741" s="4">
        <v>1</v>
      </c>
    </row>
    <row r="1742" spans="1:21" x14ac:dyDescent="0.3">
      <c r="A1742" s="1">
        <v>41509</v>
      </c>
      <c r="B1742">
        <v>1</v>
      </c>
      <c r="C1742" s="9">
        <v>914130</v>
      </c>
      <c r="D1742" s="2">
        <v>-3.3E-3</v>
      </c>
      <c r="P1742" s="4">
        <v>1715</v>
      </c>
      <c r="Q1742" s="4">
        <v>-4.3145178461577172E-3</v>
      </c>
      <c r="R1742" s="4">
        <v>1.0043145178461577</v>
      </c>
      <c r="T1742" s="4">
        <v>95.409015025041739</v>
      </c>
      <c r="U1742" s="4">
        <v>1</v>
      </c>
    </row>
    <row r="1743" spans="1:21" x14ac:dyDescent="0.3">
      <c r="A1743" s="1">
        <v>41512</v>
      </c>
      <c r="B1743">
        <v>0</v>
      </c>
      <c r="C1743" s="9">
        <v>1914490</v>
      </c>
      <c r="D1743" s="2">
        <v>-7.4999999999999997E-3</v>
      </c>
      <c r="P1743" s="4">
        <v>1716</v>
      </c>
      <c r="Q1743" s="4">
        <v>-2.8896592728270424E-3</v>
      </c>
      <c r="R1743" s="4">
        <v>1.0028896592728271</v>
      </c>
      <c r="T1743" s="4">
        <v>95.464663327768505</v>
      </c>
      <c r="U1743" s="4">
        <v>1</v>
      </c>
    </row>
    <row r="1744" spans="1:21" x14ac:dyDescent="0.3">
      <c r="A1744" s="1">
        <v>41513</v>
      </c>
      <c r="B1744">
        <v>1</v>
      </c>
      <c r="C1744" s="9">
        <v>1358477</v>
      </c>
      <c r="D1744" s="2">
        <v>-2.8999999999999998E-3</v>
      </c>
      <c r="P1744" s="4">
        <v>1717</v>
      </c>
      <c r="Q1744" s="4">
        <v>-2.4379841663284317E-3</v>
      </c>
      <c r="R1744" s="4">
        <v>1.0024379841663285</v>
      </c>
      <c r="T1744" s="4">
        <v>95.520311630495272</v>
      </c>
      <c r="U1744" s="4">
        <v>1</v>
      </c>
    </row>
    <row r="1745" spans="1:21" x14ac:dyDescent="0.3">
      <c r="A1745" s="1">
        <v>41514</v>
      </c>
      <c r="B1745">
        <v>1</v>
      </c>
      <c r="C1745" s="9">
        <v>990457</v>
      </c>
      <c r="D1745" s="2">
        <v>-1.9E-3</v>
      </c>
      <c r="P1745" s="4">
        <v>1718</v>
      </c>
      <c r="Q1745" s="4">
        <v>-8.7287513873568201E-3</v>
      </c>
      <c r="R1745" s="4">
        <v>1.0087287513873568</v>
      </c>
      <c r="T1745" s="4">
        <v>95.575959933222038</v>
      </c>
      <c r="U1745" s="4">
        <v>1</v>
      </c>
    </row>
    <row r="1746" spans="1:21" x14ac:dyDescent="0.3">
      <c r="A1746" s="1">
        <v>41515</v>
      </c>
      <c r="B1746">
        <v>1</v>
      </c>
      <c r="C1746" s="9">
        <v>829122</v>
      </c>
      <c r="D1746" s="2">
        <v>7.1999999999999998E-3</v>
      </c>
      <c r="P1746" s="4">
        <v>1719</v>
      </c>
      <c r="Q1746" s="4">
        <v>-7.3014079310487756E-4</v>
      </c>
      <c r="R1746" s="4">
        <v>1.0007301407931048</v>
      </c>
      <c r="T1746" s="4">
        <v>95.631608235948804</v>
      </c>
      <c r="U1746" s="4">
        <v>1</v>
      </c>
    </row>
    <row r="1747" spans="1:21" x14ac:dyDescent="0.3">
      <c r="A1747" s="1">
        <v>41516</v>
      </c>
      <c r="B1747">
        <v>1</v>
      </c>
      <c r="C1747" s="9">
        <v>1044665</v>
      </c>
      <c r="D1747" s="2">
        <v>1.1999999999999999E-3</v>
      </c>
      <c r="P1747" s="4">
        <v>1720</v>
      </c>
      <c r="Q1747" s="4">
        <v>-4.3007601009380017E-3</v>
      </c>
      <c r="R1747" s="4">
        <v>1.0043007601009379</v>
      </c>
      <c r="T1747" s="4">
        <v>95.68725653867557</v>
      </c>
      <c r="U1747" s="4">
        <v>1</v>
      </c>
    </row>
    <row r="1748" spans="1:21" x14ac:dyDescent="0.3">
      <c r="A1748" s="1">
        <v>41520</v>
      </c>
      <c r="B1748">
        <v>1</v>
      </c>
      <c r="C1748" s="9">
        <v>1759875</v>
      </c>
      <c r="D1748" s="2">
        <v>2.0999999999999999E-3</v>
      </c>
      <c r="P1748" s="4">
        <v>1721</v>
      </c>
      <c r="Q1748" s="4">
        <v>-8.0165557291602789E-3</v>
      </c>
      <c r="R1748" s="4">
        <v>8.0165557291602789E-3</v>
      </c>
      <c r="T1748" s="4">
        <v>95.742904841402336</v>
      </c>
      <c r="U1748" s="4">
        <v>1</v>
      </c>
    </row>
    <row r="1749" spans="1:21" x14ac:dyDescent="0.3">
      <c r="A1749" s="1">
        <v>41521</v>
      </c>
      <c r="B1749">
        <v>0</v>
      </c>
      <c r="C1749" s="9">
        <v>1274705</v>
      </c>
      <c r="D1749" s="2">
        <v>2.8E-3</v>
      </c>
      <c r="P1749" s="4">
        <v>1722</v>
      </c>
      <c r="Q1749" s="4">
        <v>-8.7446174843159464E-3</v>
      </c>
      <c r="R1749" s="4">
        <v>1.008744617484316</v>
      </c>
      <c r="T1749" s="4">
        <v>95.798553144129102</v>
      </c>
      <c r="U1749" s="4">
        <v>1</v>
      </c>
    </row>
    <row r="1750" spans="1:21" x14ac:dyDescent="0.3">
      <c r="A1750" s="1">
        <v>41522</v>
      </c>
      <c r="B1750">
        <v>0</v>
      </c>
      <c r="C1750" s="9">
        <v>1430007</v>
      </c>
      <c r="D1750" s="2">
        <v>-3.8E-3</v>
      </c>
      <c r="P1750" s="4">
        <v>1723</v>
      </c>
      <c r="Q1750" s="4">
        <v>-1.4993302598013188E-2</v>
      </c>
      <c r="R1750" s="4">
        <v>1.0149933025980131</v>
      </c>
      <c r="T1750" s="4">
        <v>95.854201446855868</v>
      </c>
      <c r="U1750" s="4">
        <v>1</v>
      </c>
    </row>
    <row r="1751" spans="1:21" x14ac:dyDescent="0.3">
      <c r="A1751" s="1">
        <v>41523</v>
      </c>
      <c r="B1751">
        <v>0</v>
      </c>
      <c r="C1751" s="9">
        <v>1139876</v>
      </c>
      <c r="D1751" s="2">
        <v>-8.8000000000000005E-3</v>
      </c>
      <c r="P1751" s="4">
        <v>1724</v>
      </c>
      <c r="Q1751" s="4">
        <v>-3.0549530555423351E-2</v>
      </c>
      <c r="R1751" s="4">
        <v>1.0305495305554233</v>
      </c>
      <c r="T1751" s="4">
        <v>95.909849749582634</v>
      </c>
      <c r="U1751" s="4">
        <v>1</v>
      </c>
    </row>
    <row r="1752" spans="1:21" x14ac:dyDescent="0.3">
      <c r="A1752" s="1">
        <v>41526</v>
      </c>
      <c r="B1752">
        <v>0</v>
      </c>
      <c r="C1752" s="9">
        <v>1554709</v>
      </c>
      <c r="D1752" s="2">
        <v>6.7000000000000002E-3</v>
      </c>
      <c r="P1752" s="4">
        <v>1725</v>
      </c>
      <c r="Q1752" s="4">
        <v>-1.6043999823614631E-2</v>
      </c>
      <c r="R1752" s="4">
        <v>1.0160439998236146</v>
      </c>
      <c r="T1752" s="4">
        <v>95.9654980523094</v>
      </c>
      <c r="U1752" s="4">
        <v>1</v>
      </c>
    </row>
    <row r="1753" spans="1:21" x14ac:dyDescent="0.3">
      <c r="A1753" s="1">
        <v>41527</v>
      </c>
      <c r="B1753">
        <v>0</v>
      </c>
      <c r="C1753" s="9">
        <v>1169787</v>
      </c>
      <c r="D1753" s="2">
        <v>-7.1000000000000004E-3</v>
      </c>
      <c r="P1753" s="4">
        <v>1726</v>
      </c>
      <c r="Q1753" s="4">
        <v>-2.5471545381192708E-2</v>
      </c>
      <c r="R1753" s="4">
        <v>2.5471545381192708E-2</v>
      </c>
      <c r="T1753" s="4">
        <v>96.02114635503618</v>
      </c>
      <c r="U1753" s="4">
        <v>1</v>
      </c>
    </row>
    <row r="1754" spans="1:21" x14ac:dyDescent="0.3">
      <c r="A1754" s="1">
        <v>41528</v>
      </c>
      <c r="B1754">
        <v>1</v>
      </c>
      <c r="C1754" s="9">
        <v>1381755</v>
      </c>
      <c r="D1754" s="2">
        <v>1.6999999999999999E-3</v>
      </c>
      <c r="P1754" s="4">
        <v>1727</v>
      </c>
      <c r="Q1754" s="4">
        <v>-4.6425386451472133E-3</v>
      </c>
      <c r="R1754" s="4">
        <v>4.6425386451472133E-3</v>
      </c>
      <c r="T1754" s="4">
        <v>96.076794657762946</v>
      </c>
      <c r="U1754" s="4">
        <v>1</v>
      </c>
    </row>
    <row r="1755" spans="1:21" x14ac:dyDescent="0.3">
      <c r="A1755" s="1">
        <v>41529</v>
      </c>
      <c r="B1755">
        <v>1</v>
      </c>
      <c r="C1755" s="9">
        <v>884045</v>
      </c>
      <c r="D1755" s="2">
        <v>-7.7999999999999996E-3</v>
      </c>
      <c r="P1755" s="4">
        <v>1728</v>
      </c>
      <c r="Q1755" s="4">
        <v>-8.955431200392508E-3</v>
      </c>
      <c r="R1755" s="4">
        <v>8.955431200392508E-3</v>
      </c>
      <c r="T1755" s="4">
        <v>96.132442960489712</v>
      </c>
      <c r="U1755" s="4">
        <v>1</v>
      </c>
    </row>
    <row r="1756" spans="1:21" x14ac:dyDescent="0.3">
      <c r="A1756" s="1">
        <v>41530</v>
      </c>
      <c r="B1756">
        <v>1</v>
      </c>
      <c r="C1756" s="9">
        <v>1126357</v>
      </c>
      <c r="D1756" s="2">
        <v>1.9E-3</v>
      </c>
      <c r="P1756" s="4">
        <v>1729</v>
      </c>
      <c r="Q1756" s="4">
        <v>-2.0266919003487257E-2</v>
      </c>
      <c r="R1756" s="4">
        <v>2.0266919003487257E-2</v>
      </c>
      <c r="T1756" s="4">
        <v>96.188091263216478</v>
      </c>
      <c r="U1756" s="4">
        <v>1</v>
      </c>
    </row>
    <row r="1757" spans="1:21" x14ac:dyDescent="0.3">
      <c r="A1757" s="1">
        <v>41533</v>
      </c>
      <c r="B1757">
        <v>0</v>
      </c>
      <c r="C1757" s="9">
        <v>1411115</v>
      </c>
      <c r="D1757" s="2">
        <v>-3.8E-3</v>
      </c>
      <c r="P1757" s="4">
        <v>1730</v>
      </c>
      <c r="Q1757" s="4">
        <v>-3.2568925693203965E-2</v>
      </c>
      <c r="R1757" s="4">
        <v>1.032568925693204</v>
      </c>
      <c r="T1757" s="4">
        <v>96.243739565943244</v>
      </c>
      <c r="U1757" s="4">
        <v>1</v>
      </c>
    </row>
    <row r="1758" spans="1:21" x14ac:dyDescent="0.3">
      <c r="A1758" s="1">
        <v>41534</v>
      </c>
      <c r="B1758">
        <v>0</v>
      </c>
      <c r="C1758" s="9">
        <v>1089978</v>
      </c>
      <c r="D1758" s="2">
        <v>2.0999999999999999E-3</v>
      </c>
      <c r="P1758" s="4">
        <v>1731</v>
      </c>
      <c r="Q1758" s="4">
        <v>1.0043231217814891E-3</v>
      </c>
      <c r="R1758" s="4">
        <v>0.99899567687821855</v>
      </c>
      <c r="T1758" s="4">
        <v>96.29938786867001</v>
      </c>
      <c r="U1758" s="4">
        <v>1</v>
      </c>
    </row>
    <row r="1759" spans="1:21" x14ac:dyDescent="0.3">
      <c r="A1759" s="1">
        <v>41535</v>
      </c>
      <c r="B1759">
        <v>0</v>
      </c>
      <c r="C1759" s="9">
        <v>1699812</v>
      </c>
      <c r="D1759" s="2">
        <v>5.0000000000000001E-3</v>
      </c>
      <c r="P1759" s="4">
        <v>1732</v>
      </c>
      <c r="Q1759" s="4">
        <v>-1.986295104076672E-2</v>
      </c>
      <c r="R1759" s="4">
        <v>1.0198629510407666</v>
      </c>
      <c r="T1759" s="4">
        <v>96.355036171396776</v>
      </c>
      <c r="U1759" s="4">
        <v>1</v>
      </c>
    </row>
    <row r="1760" spans="1:21" x14ac:dyDescent="0.3">
      <c r="A1760" s="1">
        <v>41536</v>
      </c>
      <c r="B1760">
        <v>0</v>
      </c>
      <c r="C1760" s="9">
        <v>2093938</v>
      </c>
      <c r="D1760" s="2">
        <v>6.9999999999999999E-4</v>
      </c>
      <c r="P1760" s="4">
        <v>1733</v>
      </c>
      <c r="Q1760" s="4">
        <v>-4.6033258956754827E-3</v>
      </c>
      <c r="R1760" s="4">
        <v>1.0046033258956755</v>
      </c>
      <c r="T1760" s="4">
        <v>96.410684474123542</v>
      </c>
      <c r="U1760" s="4">
        <v>1</v>
      </c>
    </row>
    <row r="1761" spans="1:21" x14ac:dyDescent="0.3">
      <c r="A1761" s="1">
        <v>41537</v>
      </c>
      <c r="B1761">
        <v>0</v>
      </c>
      <c r="C1761" s="9">
        <v>2245440</v>
      </c>
      <c r="D1761" s="2">
        <v>-5.4000000000000003E-3</v>
      </c>
      <c r="P1761" s="4">
        <v>1734</v>
      </c>
      <c r="Q1761" s="4">
        <v>-2.6208961948517937E-3</v>
      </c>
      <c r="R1761" s="4">
        <v>2.6208961948517937E-3</v>
      </c>
      <c r="T1761" s="4">
        <v>96.466332776850308</v>
      </c>
      <c r="U1761" s="4">
        <v>1</v>
      </c>
    </row>
    <row r="1762" spans="1:21" x14ac:dyDescent="0.3">
      <c r="A1762" s="1">
        <v>41540</v>
      </c>
      <c r="B1762">
        <v>0</v>
      </c>
      <c r="C1762" s="9">
        <v>1327833</v>
      </c>
      <c r="D1762" s="2">
        <v>-1.4E-3</v>
      </c>
      <c r="P1762" s="4">
        <v>1735</v>
      </c>
      <c r="Q1762" s="4">
        <v>-1.2680737763318961E-2</v>
      </c>
      <c r="R1762" s="4">
        <v>1.2680737763318961E-2</v>
      </c>
      <c r="T1762" s="4">
        <v>96.521981079577074</v>
      </c>
      <c r="U1762" s="4">
        <v>1</v>
      </c>
    </row>
    <row r="1763" spans="1:21" x14ac:dyDescent="0.3">
      <c r="A1763" s="1">
        <v>41541</v>
      </c>
      <c r="B1763">
        <v>0</v>
      </c>
      <c r="C1763" s="9">
        <v>1074226</v>
      </c>
      <c r="D1763" s="2">
        <v>-2.5999999999999999E-3</v>
      </c>
      <c r="P1763" s="4">
        <v>1736</v>
      </c>
      <c r="Q1763" s="4">
        <v>-1.8736197991957117E-2</v>
      </c>
      <c r="R1763" s="4">
        <v>1.8736197991957117E-2</v>
      </c>
      <c r="T1763" s="4">
        <v>96.57762938230384</v>
      </c>
      <c r="U1763" s="4">
        <v>1</v>
      </c>
    </row>
    <row r="1764" spans="1:21" x14ac:dyDescent="0.3">
      <c r="A1764" s="1">
        <v>41542</v>
      </c>
      <c r="B1764">
        <v>0</v>
      </c>
      <c r="C1764" s="9">
        <v>689940</v>
      </c>
      <c r="D1764" s="2">
        <v>-8.0999999999999996E-3</v>
      </c>
      <c r="P1764" s="4">
        <v>1737</v>
      </c>
      <c r="Q1764" s="4">
        <v>-2.2318258444274014E-2</v>
      </c>
      <c r="R1764" s="4">
        <v>2.2318258444274014E-2</v>
      </c>
      <c r="T1764" s="4">
        <v>96.633277685030606</v>
      </c>
      <c r="U1764" s="4">
        <v>1</v>
      </c>
    </row>
    <row r="1765" spans="1:21" x14ac:dyDescent="0.3">
      <c r="A1765" s="1">
        <v>41543</v>
      </c>
      <c r="B1765">
        <v>0</v>
      </c>
      <c r="C1765" s="9">
        <v>978349</v>
      </c>
      <c r="D1765" s="2">
        <v>5.4999999999999997E-3</v>
      </c>
      <c r="P1765" s="4">
        <v>1738</v>
      </c>
      <c r="Q1765" s="4">
        <v>-3.0338214262573153E-2</v>
      </c>
      <c r="R1765" s="4">
        <v>1.0303382142625732</v>
      </c>
      <c r="T1765" s="4">
        <v>96.688925987757372</v>
      </c>
      <c r="U1765" s="4">
        <v>1</v>
      </c>
    </row>
    <row r="1766" spans="1:21" x14ac:dyDescent="0.3">
      <c r="A1766" s="1">
        <v>41544</v>
      </c>
      <c r="B1766">
        <v>0</v>
      </c>
      <c r="C1766" s="9">
        <v>1036231</v>
      </c>
      <c r="D1766" s="2">
        <v>1.11E-2</v>
      </c>
      <c r="P1766" s="4">
        <v>1739</v>
      </c>
      <c r="Q1766" s="4">
        <v>-1.6737941566268299E-2</v>
      </c>
      <c r="R1766" s="4">
        <v>1.0167379415662683</v>
      </c>
      <c r="T1766" s="4">
        <v>96.744574290484138</v>
      </c>
      <c r="U1766" s="4">
        <v>1</v>
      </c>
    </row>
    <row r="1767" spans="1:21" x14ac:dyDescent="0.3">
      <c r="A1767" s="1">
        <v>41547</v>
      </c>
      <c r="B1767">
        <v>0</v>
      </c>
      <c r="C1767" s="9">
        <v>1339560</v>
      </c>
      <c r="D1767" s="2">
        <v>9.4000000000000004E-3</v>
      </c>
      <c r="P1767" s="4">
        <v>1740</v>
      </c>
      <c r="Q1767" s="4">
        <v>-2.4368021832798563E-2</v>
      </c>
      <c r="R1767" s="4">
        <v>1.0243680218327986</v>
      </c>
      <c r="T1767" s="4">
        <v>96.800222593210904</v>
      </c>
      <c r="U1767" s="4">
        <v>1</v>
      </c>
    </row>
    <row r="1768" spans="1:21" x14ac:dyDescent="0.3">
      <c r="A1768" s="1">
        <v>41548</v>
      </c>
      <c r="B1768">
        <v>0</v>
      </c>
      <c r="C1768" s="9">
        <v>1846221</v>
      </c>
      <c r="D1768" s="2">
        <v>1.6E-2</v>
      </c>
      <c r="P1768" s="4">
        <v>1741</v>
      </c>
      <c r="Q1768" s="4">
        <v>-7.8821415728195579E-3</v>
      </c>
      <c r="R1768" s="4">
        <v>1.0078821415728196</v>
      </c>
      <c r="T1768" s="4">
        <v>96.85587089593767</v>
      </c>
      <c r="U1768" s="4">
        <v>1</v>
      </c>
    </row>
    <row r="1769" spans="1:21" x14ac:dyDescent="0.3">
      <c r="A1769" s="1">
        <v>41549</v>
      </c>
      <c r="B1769">
        <v>0</v>
      </c>
      <c r="C1769" s="9">
        <v>2622267</v>
      </c>
      <c r="D1769" s="2">
        <v>8.5000000000000006E-3</v>
      </c>
      <c r="P1769" s="4">
        <v>1742</v>
      </c>
      <c r="Q1769" s="4">
        <v>-3.4853591155561817E-2</v>
      </c>
      <c r="R1769" s="4">
        <v>3.4853591155561817E-2</v>
      </c>
      <c r="T1769" s="4">
        <v>96.911519198664436</v>
      </c>
      <c r="U1769" s="4">
        <v>1</v>
      </c>
    </row>
    <row r="1770" spans="1:21" x14ac:dyDescent="0.3">
      <c r="A1770" s="1">
        <v>41550</v>
      </c>
      <c r="B1770">
        <v>0</v>
      </c>
      <c r="C1770" s="9">
        <v>3029915</v>
      </c>
      <c r="D1770" s="2">
        <v>1.3899999999999999E-2</v>
      </c>
      <c r="P1770" s="4">
        <v>1743</v>
      </c>
      <c r="Q1770" s="4">
        <v>-2.0935556862790111E-2</v>
      </c>
      <c r="R1770" s="4">
        <v>1.02093555686279</v>
      </c>
      <c r="T1770" s="4">
        <v>96.967167501391216</v>
      </c>
      <c r="U1770" s="4">
        <v>1</v>
      </c>
    </row>
    <row r="1771" spans="1:21" x14ac:dyDescent="0.3">
      <c r="A1771" s="1">
        <v>41551</v>
      </c>
      <c r="B1771">
        <v>0</v>
      </c>
      <c r="C1771" s="9">
        <v>2636337</v>
      </c>
      <c r="D1771" s="2">
        <v>2.3400000000000001E-2</v>
      </c>
      <c r="P1771" s="4">
        <v>1744</v>
      </c>
      <c r="Q1771" s="4">
        <v>-1.0754908149147861E-2</v>
      </c>
      <c r="R1771" s="4">
        <v>1.0107549081491478</v>
      </c>
      <c r="T1771" s="4">
        <v>97.022815804117982</v>
      </c>
      <c r="U1771" s="4">
        <v>1</v>
      </c>
    </row>
    <row r="1772" spans="1:21" x14ac:dyDescent="0.3">
      <c r="A1772" s="1">
        <v>41554</v>
      </c>
      <c r="B1772">
        <v>0</v>
      </c>
      <c r="C1772" s="9">
        <v>1120416</v>
      </c>
      <c r="D1772" s="2">
        <v>6.8999999999999999E-3</v>
      </c>
      <c r="P1772" s="4">
        <v>1745</v>
      </c>
      <c r="Q1772" s="4">
        <v>-1.0394234344851299E-2</v>
      </c>
      <c r="R1772" s="4">
        <v>1.0103942343448513</v>
      </c>
      <c r="T1772" s="4">
        <v>97.078464106844748</v>
      </c>
      <c r="U1772" s="4">
        <v>1</v>
      </c>
    </row>
    <row r="1773" spans="1:21" x14ac:dyDescent="0.3">
      <c r="A1773" s="1">
        <v>41555</v>
      </c>
      <c r="B1773">
        <v>0</v>
      </c>
      <c r="C1773" s="9">
        <v>1362744</v>
      </c>
      <c r="D1773" s="2">
        <v>-1.43E-2</v>
      </c>
      <c r="P1773" s="4">
        <v>1746</v>
      </c>
      <c r="Q1773" s="4">
        <v>-1.3792491872545167E-2</v>
      </c>
      <c r="R1773" s="4">
        <v>1.0137924918725452</v>
      </c>
      <c r="T1773" s="4">
        <v>97.134112409571514</v>
      </c>
      <c r="U1773" s="4">
        <v>1</v>
      </c>
    </row>
    <row r="1774" spans="1:21" x14ac:dyDescent="0.3">
      <c r="A1774" s="1">
        <v>41556</v>
      </c>
      <c r="B1774">
        <v>0</v>
      </c>
      <c r="C1774" s="9">
        <v>1228837</v>
      </c>
      <c r="D1774" s="2">
        <v>-4.4000000000000003E-3</v>
      </c>
      <c r="P1774" s="4">
        <v>1747</v>
      </c>
      <c r="Q1774" s="4">
        <v>-3.4924277284015308E-2</v>
      </c>
      <c r="R1774" s="4">
        <v>1.0349242772840153</v>
      </c>
      <c r="T1774" s="4">
        <v>97.189760712298281</v>
      </c>
      <c r="U1774" s="4">
        <v>1</v>
      </c>
    </row>
    <row r="1775" spans="1:21" x14ac:dyDescent="0.3">
      <c r="A1775" s="1">
        <v>41557</v>
      </c>
      <c r="B1775">
        <v>0</v>
      </c>
      <c r="C1775" s="9">
        <v>2251843</v>
      </c>
      <c r="D1775" s="2">
        <v>1.12E-2</v>
      </c>
      <c r="P1775" s="4">
        <v>1748</v>
      </c>
      <c r="Q1775" s="4">
        <v>-2.1210016388483671E-2</v>
      </c>
      <c r="R1775" s="4">
        <v>2.1210016388483671E-2</v>
      </c>
      <c r="T1775" s="4">
        <v>97.245409015025047</v>
      </c>
      <c r="U1775" s="4">
        <v>1</v>
      </c>
    </row>
    <row r="1776" spans="1:21" x14ac:dyDescent="0.3">
      <c r="A1776" s="1">
        <v>41558</v>
      </c>
      <c r="B1776">
        <v>0</v>
      </c>
      <c r="C1776" s="9">
        <v>851045</v>
      </c>
      <c r="D1776" s="2">
        <v>7.3000000000000001E-3</v>
      </c>
      <c r="P1776" s="4">
        <v>1749</v>
      </c>
      <c r="Q1776" s="4">
        <v>-2.2580103952642407E-2</v>
      </c>
      <c r="R1776" s="4">
        <v>2.2580103952642407E-2</v>
      </c>
      <c r="T1776" s="4">
        <v>97.301057317751813</v>
      </c>
      <c r="U1776" s="4">
        <v>1</v>
      </c>
    </row>
    <row r="1777" spans="1:21" x14ac:dyDescent="0.3">
      <c r="A1777" s="1">
        <v>41561</v>
      </c>
      <c r="B1777">
        <v>0</v>
      </c>
      <c r="C1777" s="9">
        <v>1065753</v>
      </c>
      <c r="D1777" s="2">
        <v>5.4000000000000003E-3</v>
      </c>
      <c r="P1777" s="4">
        <v>1750</v>
      </c>
      <c r="Q1777" s="4">
        <v>-1.1812592810753E-2</v>
      </c>
      <c r="R1777" s="4">
        <v>1.1812592810753E-2</v>
      </c>
      <c r="T1777" s="4">
        <v>97.356705620478579</v>
      </c>
      <c r="U1777" s="4">
        <v>1</v>
      </c>
    </row>
    <row r="1778" spans="1:21" x14ac:dyDescent="0.3">
      <c r="A1778" s="1">
        <v>41562</v>
      </c>
      <c r="B1778">
        <v>0</v>
      </c>
      <c r="C1778" s="9">
        <v>1842410</v>
      </c>
      <c r="D1778" s="2">
        <v>1.8E-3</v>
      </c>
      <c r="P1778" s="4">
        <v>1751</v>
      </c>
      <c r="Q1778" s="4">
        <v>-3.1163357068437432E-2</v>
      </c>
      <c r="R1778" s="4">
        <v>3.1163357068437432E-2</v>
      </c>
      <c r="T1778" s="4">
        <v>97.412353923205345</v>
      </c>
      <c r="U1778" s="4">
        <v>1</v>
      </c>
    </row>
    <row r="1779" spans="1:21" x14ac:dyDescent="0.3">
      <c r="A1779" s="1">
        <v>41563</v>
      </c>
      <c r="B1779">
        <v>0</v>
      </c>
      <c r="C1779" s="9">
        <v>1338123</v>
      </c>
      <c r="D1779" s="2">
        <v>-1.2999999999999999E-3</v>
      </c>
      <c r="P1779" s="4">
        <v>1752</v>
      </c>
      <c r="Q1779" s="4">
        <v>-1.3483692312912392E-2</v>
      </c>
      <c r="R1779" s="4">
        <v>1.3483692312912392E-2</v>
      </c>
      <c r="T1779" s="4">
        <v>97.468002225932111</v>
      </c>
      <c r="U1779" s="4">
        <v>1</v>
      </c>
    </row>
    <row r="1780" spans="1:21" x14ac:dyDescent="0.3">
      <c r="A1780" s="1">
        <v>41564</v>
      </c>
      <c r="B1780">
        <v>0</v>
      </c>
      <c r="C1780" s="9">
        <v>2622206</v>
      </c>
      <c r="D1780" s="2">
        <v>9.7000000000000003E-3</v>
      </c>
      <c r="P1780" s="4">
        <v>1753</v>
      </c>
      <c r="Q1780" s="4">
        <v>-2.3788151279660184E-2</v>
      </c>
      <c r="R1780" s="4">
        <v>1.0237881512796603</v>
      </c>
      <c r="T1780" s="4">
        <v>97.523650528658877</v>
      </c>
      <c r="U1780" s="4">
        <v>1</v>
      </c>
    </row>
    <row r="1781" spans="1:21" x14ac:dyDescent="0.3">
      <c r="A1781" s="1">
        <v>41565</v>
      </c>
      <c r="B1781">
        <v>0</v>
      </c>
      <c r="C1781" s="9">
        <v>1416641</v>
      </c>
      <c r="D1781" s="2">
        <v>8.9999999999999998E-4</v>
      </c>
      <c r="P1781" s="4">
        <v>1754</v>
      </c>
      <c r="Q1781" s="4">
        <v>-4.8798455219663077E-3</v>
      </c>
      <c r="R1781" s="4">
        <v>1.0048798455219663</v>
      </c>
      <c r="T1781" s="4">
        <v>97.579298831385643</v>
      </c>
      <c r="U1781" s="4">
        <v>1</v>
      </c>
    </row>
    <row r="1782" spans="1:21" x14ac:dyDescent="0.3">
      <c r="A1782" s="1">
        <v>41568</v>
      </c>
      <c r="B1782">
        <v>0</v>
      </c>
      <c r="C1782" s="9">
        <v>450625</v>
      </c>
      <c r="D1782" s="2">
        <v>-2E-3</v>
      </c>
      <c r="P1782" s="4">
        <v>1755</v>
      </c>
      <c r="Q1782" s="4">
        <v>-1.648903682693172E-2</v>
      </c>
      <c r="R1782" s="4">
        <v>1.0164890368269317</v>
      </c>
      <c r="T1782" s="4">
        <v>97.634947134112409</v>
      </c>
      <c r="U1782" s="4">
        <v>1</v>
      </c>
    </row>
    <row r="1783" spans="1:21" x14ac:dyDescent="0.3">
      <c r="A1783" s="1">
        <v>41569</v>
      </c>
      <c r="B1783">
        <v>0</v>
      </c>
      <c r="C1783" s="9">
        <v>1312667</v>
      </c>
      <c r="D1783" s="2">
        <v>6.9999999999999999E-4</v>
      </c>
      <c r="P1783" s="4">
        <v>1756</v>
      </c>
      <c r="Q1783" s="4">
        <v>-2.2033175521883851E-2</v>
      </c>
      <c r="R1783" s="4">
        <v>2.2033175521883851E-2</v>
      </c>
      <c r="T1783" s="4">
        <v>97.690595436839175</v>
      </c>
      <c r="U1783" s="4">
        <v>1</v>
      </c>
    </row>
    <row r="1784" spans="1:21" x14ac:dyDescent="0.3">
      <c r="A1784" s="1">
        <v>41570</v>
      </c>
      <c r="B1784">
        <v>0</v>
      </c>
      <c r="C1784" s="9">
        <v>2335564</v>
      </c>
      <c r="D1784" s="2">
        <v>2.7000000000000001E-3</v>
      </c>
      <c r="P1784" s="4">
        <v>1757</v>
      </c>
      <c r="Q1784" s="4">
        <v>-1.5530580746864033E-2</v>
      </c>
      <c r="R1784" s="4">
        <v>1.5530580746864033E-2</v>
      </c>
      <c r="T1784" s="4">
        <v>97.746243739565941</v>
      </c>
      <c r="U1784" s="4">
        <v>1</v>
      </c>
    </row>
    <row r="1785" spans="1:21" x14ac:dyDescent="0.3">
      <c r="A1785" s="1">
        <v>41571</v>
      </c>
      <c r="B1785">
        <v>0</v>
      </c>
      <c r="C1785" s="9">
        <v>1901882</v>
      </c>
      <c r="D1785" s="2">
        <v>-3.8E-3</v>
      </c>
      <c r="P1785" s="4">
        <v>1758</v>
      </c>
      <c r="Q1785" s="4">
        <v>-3.4558959470829029E-2</v>
      </c>
      <c r="R1785" s="4">
        <v>3.4558959470829029E-2</v>
      </c>
      <c r="T1785" s="4">
        <v>97.801892042292707</v>
      </c>
      <c r="U1785" s="4">
        <v>1</v>
      </c>
    </row>
    <row r="1786" spans="1:21" x14ac:dyDescent="0.3">
      <c r="A1786" s="1">
        <v>41572</v>
      </c>
      <c r="B1786">
        <v>-1</v>
      </c>
      <c r="C1786" s="9">
        <v>1294903</v>
      </c>
      <c r="D1786" s="2">
        <v>4.0000000000000002E-4</v>
      </c>
      <c r="P1786" s="4">
        <v>1759</v>
      </c>
      <c r="Q1786" s="4">
        <v>-4.3932410490611119E-2</v>
      </c>
      <c r="R1786" s="4">
        <v>4.3932410490611119E-2</v>
      </c>
      <c r="T1786" s="4">
        <v>97.857540345019473</v>
      </c>
      <c r="U1786" s="4">
        <v>1</v>
      </c>
    </row>
    <row r="1787" spans="1:21" x14ac:dyDescent="0.3">
      <c r="A1787" s="1">
        <v>41575</v>
      </c>
      <c r="B1787">
        <v>-1</v>
      </c>
      <c r="C1787" s="9">
        <v>1461365</v>
      </c>
      <c r="D1787" s="2">
        <v>-8.0999999999999996E-3</v>
      </c>
      <c r="P1787" s="4">
        <v>1760</v>
      </c>
      <c r="Q1787" s="4">
        <v>-4.5429301186144716E-2</v>
      </c>
      <c r="R1787" s="4">
        <v>4.5429301186144716E-2</v>
      </c>
      <c r="T1787" s="4">
        <v>97.913188647746239</v>
      </c>
      <c r="U1787" s="4">
        <v>1</v>
      </c>
    </row>
    <row r="1788" spans="1:21" x14ac:dyDescent="0.3">
      <c r="A1788" s="1">
        <v>41576</v>
      </c>
      <c r="B1788">
        <v>0</v>
      </c>
      <c r="C1788" s="9">
        <v>1890496</v>
      </c>
      <c r="D1788" s="2">
        <v>-2.0000000000000001E-4</v>
      </c>
      <c r="P1788" s="4">
        <v>1761</v>
      </c>
      <c r="Q1788" s="4">
        <v>-2.0758847332421934E-2</v>
      </c>
      <c r="R1788" s="4">
        <v>2.0758847332421934E-2</v>
      </c>
      <c r="T1788" s="4">
        <v>97.968836950473019</v>
      </c>
      <c r="U1788" s="4">
        <v>1</v>
      </c>
    </row>
    <row r="1789" spans="1:21" x14ac:dyDescent="0.3">
      <c r="A1789" s="1">
        <v>41577</v>
      </c>
      <c r="B1789">
        <v>0</v>
      </c>
      <c r="C1789" s="9">
        <v>1315736</v>
      </c>
      <c r="D1789" s="2">
        <v>-6.6E-3</v>
      </c>
      <c r="P1789" s="4">
        <v>1762</v>
      </c>
      <c r="Q1789" s="4">
        <v>-1.2848503205439944E-2</v>
      </c>
      <c r="R1789" s="4">
        <v>1.2848503205439944E-2</v>
      </c>
      <c r="T1789" s="4">
        <v>98.024485253199785</v>
      </c>
      <c r="U1789" s="4">
        <v>1</v>
      </c>
    </row>
    <row r="1790" spans="1:21" x14ac:dyDescent="0.3">
      <c r="A1790" s="1">
        <v>41578</v>
      </c>
      <c r="B1790">
        <v>0</v>
      </c>
      <c r="C1790" s="9">
        <v>10544096</v>
      </c>
      <c r="D1790" s="2">
        <v>4.3E-3</v>
      </c>
      <c r="P1790" s="4">
        <v>1763</v>
      </c>
      <c r="Q1790" s="4">
        <v>8.8163440230209665E-4</v>
      </c>
      <c r="R1790" s="4">
        <v>-8.8163440230209665E-4</v>
      </c>
      <c r="T1790" s="4">
        <v>98.080133555926551</v>
      </c>
      <c r="U1790" s="4">
        <v>1</v>
      </c>
    </row>
    <row r="1791" spans="1:21" x14ac:dyDescent="0.3">
      <c r="A1791" s="1">
        <v>41579</v>
      </c>
      <c r="B1791">
        <v>0</v>
      </c>
      <c r="C1791" s="9">
        <v>1185841</v>
      </c>
      <c r="D1791" s="2">
        <v>1.0500000000000001E-2</v>
      </c>
      <c r="P1791" s="4">
        <v>1764</v>
      </c>
      <c r="Q1791" s="4">
        <v>-1.3909227645424578E-2</v>
      </c>
      <c r="R1791" s="4">
        <v>1.3909227645424578E-2</v>
      </c>
      <c r="T1791" s="4">
        <v>98.135781858653317</v>
      </c>
      <c r="U1791" s="4">
        <v>1</v>
      </c>
    </row>
    <row r="1792" spans="1:21" x14ac:dyDescent="0.3">
      <c r="A1792" s="1">
        <v>41582</v>
      </c>
      <c r="B1792">
        <v>-1</v>
      </c>
      <c r="C1792" s="9">
        <v>944166</v>
      </c>
      <c r="D1792" s="2">
        <v>-6.7000000000000002E-3</v>
      </c>
      <c r="P1792" s="4">
        <v>1765</v>
      </c>
      <c r="Q1792" s="4">
        <v>-1.8237245363565135E-2</v>
      </c>
      <c r="R1792" s="4">
        <v>1.8237245363565135E-2</v>
      </c>
      <c r="T1792" s="4">
        <v>98.191430161380083</v>
      </c>
      <c r="U1792" s="4">
        <v>1</v>
      </c>
    </row>
    <row r="1793" spans="1:21" x14ac:dyDescent="0.3">
      <c r="A1793" s="1">
        <v>41583</v>
      </c>
      <c r="B1793">
        <v>-1</v>
      </c>
      <c r="C1793" s="9">
        <v>2161065</v>
      </c>
      <c r="D1793" s="2">
        <v>4.0000000000000002E-4</v>
      </c>
      <c r="P1793" s="4">
        <v>1766</v>
      </c>
      <c r="Q1793" s="4">
        <v>-2.6213532600024205E-2</v>
      </c>
      <c r="R1793" s="4">
        <v>2.6213532600024205E-2</v>
      </c>
      <c r="T1793" s="4">
        <v>98.247078464106849</v>
      </c>
      <c r="U1793" s="4">
        <v>1</v>
      </c>
    </row>
    <row r="1794" spans="1:21" x14ac:dyDescent="0.3">
      <c r="A1794" s="1">
        <v>41584</v>
      </c>
      <c r="B1794">
        <v>-1</v>
      </c>
      <c r="C1794" s="9">
        <v>632405</v>
      </c>
      <c r="D1794" s="2">
        <v>5.5999999999999999E-3</v>
      </c>
      <c r="P1794" s="4">
        <v>1767</v>
      </c>
      <c r="Q1794" s="4">
        <v>-4.400745016026858E-2</v>
      </c>
      <c r="R1794" s="4">
        <v>4.400745016026858E-2</v>
      </c>
      <c r="T1794" s="4">
        <v>98.302726766833615</v>
      </c>
      <c r="U1794" s="4">
        <v>1</v>
      </c>
    </row>
    <row r="1795" spans="1:21" x14ac:dyDescent="0.3">
      <c r="A1795" s="1">
        <v>41585</v>
      </c>
      <c r="B1795">
        <v>0</v>
      </c>
      <c r="C1795" s="9">
        <v>927358</v>
      </c>
      <c r="D1795" s="2">
        <v>1.8E-3</v>
      </c>
      <c r="P1795" s="4">
        <v>1768</v>
      </c>
      <c r="Q1795" s="4">
        <v>-6.2921976364704535E-2</v>
      </c>
      <c r="R1795" s="4">
        <v>6.2921976364704535E-2</v>
      </c>
      <c r="T1795" s="4">
        <v>98.358375069560381</v>
      </c>
      <c r="U1795" s="4">
        <v>1</v>
      </c>
    </row>
    <row r="1796" spans="1:21" x14ac:dyDescent="0.3">
      <c r="A1796" s="1">
        <v>41586</v>
      </c>
      <c r="B1796">
        <v>0</v>
      </c>
      <c r="C1796" s="9">
        <v>700100</v>
      </c>
      <c r="D1796" s="2">
        <v>1.77E-2</v>
      </c>
      <c r="P1796" s="4">
        <v>1769</v>
      </c>
      <c r="Q1796" s="4">
        <v>-7.7281087264867598E-2</v>
      </c>
      <c r="R1796" s="4">
        <v>7.7281087264867598E-2</v>
      </c>
      <c r="T1796" s="4">
        <v>98.414023372287147</v>
      </c>
      <c r="U1796" s="4">
        <v>1</v>
      </c>
    </row>
    <row r="1797" spans="1:21" x14ac:dyDescent="0.3">
      <c r="A1797" s="1">
        <v>41589</v>
      </c>
      <c r="B1797">
        <v>0</v>
      </c>
      <c r="C1797" s="9">
        <v>745783</v>
      </c>
      <c r="D1797" s="2">
        <v>-3.8999999999999998E-3</v>
      </c>
      <c r="P1797" s="4">
        <v>1770</v>
      </c>
      <c r="Q1797" s="4">
        <v>-7.0386368081108555E-2</v>
      </c>
      <c r="R1797" s="4">
        <v>7.0386368081108555E-2</v>
      </c>
      <c r="T1797" s="4">
        <v>98.469671675013913</v>
      </c>
      <c r="U1797" s="4">
        <v>1</v>
      </c>
    </row>
    <row r="1798" spans="1:21" x14ac:dyDescent="0.3">
      <c r="A1798" s="1">
        <v>41590</v>
      </c>
      <c r="B1798">
        <v>-1</v>
      </c>
      <c r="C1798" s="9">
        <v>10798286</v>
      </c>
      <c r="D1798" s="2">
        <v>-1.1599999999999999E-2</v>
      </c>
      <c r="P1798" s="4">
        <v>1771</v>
      </c>
      <c r="Q1798" s="4">
        <v>-1.8685184727684871E-2</v>
      </c>
      <c r="R1798" s="4">
        <v>1.8685184727684871E-2</v>
      </c>
      <c r="T1798" s="4">
        <v>98.525319977740679</v>
      </c>
      <c r="U1798" s="4">
        <v>1</v>
      </c>
    </row>
    <row r="1799" spans="1:21" x14ac:dyDescent="0.3">
      <c r="P1799" s="4">
        <v>1772</v>
      </c>
      <c r="Q1799" s="4">
        <v>-1.565972518230262E-2</v>
      </c>
      <c r="R1799" s="4">
        <v>1.565972518230262E-2</v>
      </c>
      <c r="T1799" s="4">
        <v>98.580968280467445</v>
      </c>
      <c r="U1799" s="4">
        <v>1</v>
      </c>
    </row>
    <row r="1800" spans="1:21" x14ac:dyDescent="0.3">
      <c r="P1800" s="4">
        <v>1773</v>
      </c>
      <c r="Q1800" s="4">
        <v>-1.6472001911065133E-2</v>
      </c>
      <c r="R1800" s="4">
        <v>1.6472001911065133E-2</v>
      </c>
      <c r="T1800" s="4">
        <v>98.636616583194211</v>
      </c>
      <c r="U1800" s="4">
        <v>1</v>
      </c>
    </row>
    <row r="1801" spans="1:21" x14ac:dyDescent="0.3">
      <c r="P1801" s="4">
        <v>1774</v>
      </c>
      <c r="Q1801" s="4">
        <v>-5.3476899298046859E-2</v>
      </c>
      <c r="R1801" s="4">
        <v>5.3476899298046859E-2</v>
      </c>
      <c r="T1801" s="4">
        <v>98.692264885920977</v>
      </c>
      <c r="U1801" s="4">
        <v>1</v>
      </c>
    </row>
    <row r="1802" spans="1:21" x14ac:dyDescent="0.3">
      <c r="P1802" s="4">
        <v>1775</v>
      </c>
      <c r="Q1802" s="4">
        <v>-1.1076273861391794E-2</v>
      </c>
      <c r="R1802" s="4">
        <v>1.1076273861391794E-2</v>
      </c>
      <c r="T1802" s="4">
        <v>98.747913188647743</v>
      </c>
      <c r="U1802" s="4">
        <v>1</v>
      </c>
    </row>
    <row r="1803" spans="1:21" x14ac:dyDescent="0.3">
      <c r="P1803" s="4">
        <v>1776</v>
      </c>
      <c r="Q1803" s="4">
        <v>-1.6392233891616467E-2</v>
      </c>
      <c r="R1803" s="4">
        <v>1.6392233891616467E-2</v>
      </c>
      <c r="T1803" s="4">
        <v>98.803561491374509</v>
      </c>
      <c r="U1803" s="4">
        <v>1</v>
      </c>
    </row>
    <row r="1804" spans="1:21" x14ac:dyDescent="0.3">
      <c r="P1804" s="4">
        <v>1777</v>
      </c>
      <c r="Q1804" s="4">
        <v>-3.717159902632778E-2</v>
      </c>
      <c r="R1804" s="4">
        <v>3.717159902632778E-2</v>
      </c>
      <c r="T1804" s="4">
        <v>98.859209794101275</v>
      </c>
      <c r="U1804" s="4">
        <v>1</v>
      </c>
    </row>
    <row r="1805" spans="1:21" x14ac:dyDescent="0.3">
      <c r="P1805" s="4">
        <v>1778</v>
      </c>
      <c r="Q1805" s="4">
        <v>-2.1104108401206013E-2</v>
      </c>
      <c r="R1805" s="4">
        <v>2.1104108401206013E-2</v>
      </c>
      <c r="T1805" s="4">
        <v>98.914858096828056</v>
      </c>
      <c r="U1805" s="4">
        <v>1</v>
      </c>
    </row>
    <row r="1806" spans="1:21" x14ac:dyDescent="0.3">
      <c r="P1806" s="4">
        <v>1779</v>
      </c>
      <c r="Q1806" s="4">
        <v>-6.3488564342329107E-2</v>
      </c>
      <c r="R1806" s="4">
        <v>6.3488564342329107E-2</v>
      </c>
      <c r="T1806" s="4">
        <v>98.970506399554822</v>
      </c>
      <c r="U1806" s="4">
        <v>1</v>
      </c>
    </row>
    <row r="1807" spans="1:21" ht="15" thickBot="1" x14ac:dyDescent="0.35">
      <c r="P1807" s="4">
        <v>1780</v>
      </c>
      <c r="Q1807" s="4">
        <v>-2.4419207640222138E-2</v>
      </c>
      <c r="R1807" s="4">
        <v>2.4419207640222138E-2</v>
      </c>
      <c r="T1807" s="4">
        <v>99.026154702281588</v>
      </c>
      <c r="U1807" s="4">
        <v>1</v>
      </c>
    </row>
    <row r="1808" spans="1:21" x14ac:dyDescent="0.3">
      <c r="O1808" s="6" t="s">
        <v>58</v>
      </c>
      <c r="P1808" s="4">
        <v>1781</v>
      </c>
      <c r="Q1808" s="4">
        <v>4.9207348315960598E-3</v>
      </c>
      <c r="R1808" s="4">
        <v>-4.9207348315960598E-3</v>
      </c>
      <c r="T1808" s="4">
        <v>99.081803005008354</v>
      </c>
      <c r="U1808" s="4">
        <v>1</v>
      </c>
    </row>
    <row r="1809" spans="15:21" x14ac:dyDescent="0.3">
      <c r="O1809" s="4">
        <v>0.4999999867812866</v>
      </c>
      <c r="P1809" s="4">
        <v>1782</v>
      </c>
      <c r="Q1809" s="4">
        <v>-2.1314406995630971E-2</v>
      </c>
      <c r="R1809" s="4">
        <v>2.1314406995630971E-2</v>
      </c>
      <c r="T1809" s="4">
        <v>99.13745130773512</v>
      </c>
      <c r="U1809" s="4">
        <v>1</v>
      </c>
    </row>
    <row r="1810" spans="15:21" x14ac:dyDescent="0.3">
      <c r="O1810" s="4">
        <v>0</v>
      </c>
      <c r="P1810" s="4">
        <v>1783</v>
      </c>
      <c r="Q1810" s="4">
        <v>-5.1874804106413146E-2</v>
      </c>
      <c r="R1810" s="4">
        <v>5.1874804106413146E-2</v>
      </c>
      <c r="T1810" s="4">
        <v>99.193099610461886</v>
      </c>
      <c r="U1810" s="4">
        <v>1</v>
      </c>
    </row>
    <row r="1811" spans="15:21" x14ac:dyDescent="0.3">
      <c r="O1811" s="4"/>
      <c r="P1811" s="4">
        <v>1784</v>
      </c>
      <c r="Q1811" s="4">
        <v>-3.6241010858432787E-2</v>
      </c>
      <c r="R1811" s="4">
        <v>3.6241010858432787E-2</v>
      </c>
      <c r="T1811" s="4">
        <v>99.248747913188652</v>
      </c>
      <c r="U1811" s="4">
        <v>1</v>
      </c>
    </row>
    <row r="1812" spans="15:21" x14ac:dyDescent="0.3">
      <c r="O1812" s="4"/>
      <c r="P1812" s="4">
        <v>1785</v>
      </c>
      <c r="Q1812" s="4">
        <v>-2.0658045979280937E-2</v>
      </c>
      <c r="R1812" s="4">
        <v>-0.97934195402071911</v>
      </c>
      <c r="T1812" s="4">
        <v>99.304396215915418</v>
      </c>
      <c r="U1812" s="4">
        <v>1</v>
      </c>
    </row>
    <row r="1813" spans="15:21" ht="15" thickBot="1" x14ac:dyDescent="0.35">
      <c r="O1813" s="5"/>
      <c r="P1813" s="4">
        <v>1786</v>
      </c>
      <c r="Q1813" s="4">
        <v>-2.1451324770782605E-2</v>
      </c>
      <c r="R1813" s="4">
        <v>-0.9785486752292174</v>
      </c>
      <c r="T1813" s="4">
        <v>99.360044518642184</v>
      </c>
      <c r="U1813" s="4">
        <v>1</v>
      </c>
    </row>
    <row r="1814" spans="15:21" x14ac:dyDescent="0.3">
      <c r="P1814" s="4">
        <v>1787</v>
      </c>
      <c r="Q1814" s="4">
        <v>-3.7616444958054947E-2</v>
      </c>
      <c r="R1814" s="4">
        <v>3.7616444958054947E-2</v>
      </c>
      <c r="T1814" s="4">
        <v>99.41569282136895</v>
      </c>
      <c r="U1814" s="4">
        <v>1</v>
      </c>
    </row>
    <row r="1815" spans="15:21" x14ac:dyDescent="0.3">
      <c r="P1815" s="4">
        <v>1788</v>
      </c>
      <c r="Q1815" s="4">
        <v>-1.7945768871010868E-2</v>
      </c>
      <c r="R1815" s="4">
        <v>1.7945768871010868E-2</v>
      </c>
      <c r="T1815" s="4">
        <v>99.471341124095716</v>
      </c>
      <c r="U1815" s="4">
        <v>1</v>
      </c>
    </row>
    <row r="1816" spans="15:21" x14ac:dyDescent="0.3">
      <c r="P1816" s="4">
        <v>1789</v>
      </c>
      <c r="Q1816" s="4">
        <v>-0.29027179661831098</v>
      </c>
      <c r="R1816" s="4">
        <v>0.29027179661831098</v>
      </c>
      <c r="T1816" s="4">
        <v>99.526989426822482</v>
      </c>
      <c r="U1816" s="4">
        <v>1</v>
      </c>
    </row>
    <row r="1817" spans="15:21" x14ac:dyDescent="0.3">
      <c r="P1817" s="4">
        <v>1790</v>
      </c>
      <c r="Q1817" s="4">
        <v>-2.228431773134024E-2</v>
      </c>
      <c r="R1817" s="4">
        <v>2.228431773134024E-2</v>
      </c>
      <c r="T1817" s="4">
        <v>99.582637729549248</v>
      </c>
      <c r="U1817" s="4">
        <v>1</v>
      </c>
    </row>
    <row r="1818" spans="15:21" x14ac:dyDescent="0.3">
      <c r="P1818" s="4">
        <v>1791</v>
      </c>
      <c r="Q1818" s="4">
        <v>-7.1413555968250445E-3</v>
      </c>
      <c r="R1818" s="4">
        <v>-0.99285864440317495</v>
      </c>
      <c r="T1818" s="4">
        <v>99.638286032276014</v>
      </c>
      <c r="U1818" s="4">
        <v>1</v>
      </c>
    </row>
    <row r="1819" spans="15:21" x14ac:dyDescent="0.3">
      <c r="P1819" s="4">
        <v>1792</v>
      </c>
      <c r="Q1819" s="4">
        <v>-4.5733666529920849E-2</v>
      </c>
      <c r="R1819" s="4">
        <v>-0.95426633347007916</v>
      </c>
      <c r="T1819" s="4">
        <v>99.69393433500278</v>
      </c>
      <c r="U1819" s="4">
        <v>1</v>
      </c>
    </row>
    <row r="1820" spans="15:21" x14ac:dyDescent="0.3">
      <c r="P1820" s="4">
        <v>1793</v>
      </c>
      <c r="Q1820" s="4">
        <v>-3.9414195525083523E-3</v>
      </c>
      <c r="R1820" s="4">
        <v>-0.99605858044749163</v>
      </c>
      <c r="T1820" s="4">
        <v>99.749582637729546</v>
      </c>
      <c r="U1820" s="4">
        <v>1</v>
      </c>
    </row>
    <row r="1821" spans="15:21" x14ac:dyDescent="0.3">
      <c r="P1821" s="4">
        <v>1794</v>
      </c>
      <c r="Q1821" s="4">
        <v>-1.0680599956749399E-2</v>
      </c>
      <c r="R1821" s="4">
        <v>1.0680599956749399E-2</v>
      </c>
      <c r="T1821" s="4">
        <v>99.805230940456312</v>
      </c>
      <c r="U1821" s="4">
        <v>1</v>
      </c>
    </row>
    <row r="1822" spans="15:21" x14ac:dyDescent="0.3">
      <c r="P1822" s="4">
        <v>1795</v>
      </c>
      <c r="Q1822" s="4">
        <v>-1.1632110096376639E-2</v>
      </c>
      <c r="R1822" s="4">
        <v>1.1632110096376639E-2</v>
      </c>
      <c r="T1822" s="4">
        <v>99.860879243183078</v>
      </c>
      <c r="U1822" s="4">
        <v>1</v>
      </c>
    </row>
    <row r="1823" spans="15:21" x14ac:dyDescent="0.3">
      <c r="P1823" s="4">
        <v>1796</v>
      </c>
      <c r="Q1823" s="4">
        <v>-2.7242741216926374E-3</v>
      </c>
      <c r="R1823" s="4">
        <v>2.7242741216926374E-3</v>
      </c>
      <c r="T1823" s="4">
        <v>99.916527545909858</v>
      </c>
      <c r="U1823" s="4">
        <v>1</v>
      </c>
    </row>
    <row r="1824" spans="15:21" ht="15" thickBot="1" x14ac:dyDescent="0.35">
      <c r="P1824" s="5">
        <v>1797</v>
      </c>
      <c r="Q1824" s="5">
        <v>-0.29009997505041729</v>
      </c>
      <c r="R1824" s="5">
        <v>-0.70990002494958271</v>
      </c>
      <c r="T1824" s="5">
        <v>99.972175848636624</v>
      </c>
      <c r="U1824" s="5">
        <v>1</v>
      </c>
    </row>
  </sheetData>
  <autoFilter ref="A1:G1798"/>
  <sortState ref="U28:U1824">
    <sortCondition ref="U28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1798"/>
  <sheetViews>
    <sheetView workbookViewId="0">
      <selection activeCell="H9" sqref="H9"/>
    </sheetView>
  </sheetViews>
  <sheetFormatPr defaultRowHeight="14.4" x14ac:dyDescent="0.3"/>
  <cols>
    <col min="1" max="1" width="10.6640625" bestFit="1" customWidth="1"/>
    <col min="2" max="2" width="21.5546875" bestFit="1" customWidth="1"/>
    <col min="3" max="3" width="10.5546875" bestFit="1" customWidth="1"/>
    <col min="10" max="10" width="21.5546875" bestFit="1" customWidth="1"/>
  </cols>
  <sheetData>
    <row r="1" spans="1:16" x14ac:dyDescent="0.3">
      <c r="A1" t="s">
        <v>0</v>
      </c>
      <c r="B1" t="s">
        <v>5</v>
      </c>
      <c r="C1" t="s">
        <v>7</v>
      </c>
      <c r="D1" t="s">
        <v>10</v>
      </c>
      <c r="E1" t="s">
        <v>11</v>
      </c>
      <c r="F1" t="s">
        <v>68</v>
      </c>
      <c r="G1" t="s">
        <v>69</v>
      </c>
      <c r="H1" t="s">
        <v>14</v>
      </c>
      <c r="I1" t="s">
        <v>33</v>
      </c>
      <c r="J1" t="s">
        <v>5</v>
      </c>
      <c r="K1" t="s">
        <v>13</v>
      </c>
      <c r="L1" t="s">
        <v>33</v>
      </c>
      <c r="M1" t="s">
        <v>5</v>
      </c>
      <c r="N1" t="s">
        <v>10</v>
      </c>
      <c r="O1" t="s">
        <v>33</v>
      </c>
      <c r="P1" t="s">
        <v>5</v>
      </c>
    </row>
    <row r="2" spans="1:16" x14ac:dyDescent="0.3">
      <c r="A2" s="1">
        <v>38930</v>
      </c>
      <c r="B2" s="2">
        <v>-1.6400000000000001E-2</v>
      </c>
      <c r="C2" s="8">
        <v>1959200</v>
      </c>
      <c r="D2" s="8">
        <v>80.5</v>
      </c>
      <c r="E2" t="s">
        <v>15</v>
      </c>
      <c r="F2" t="s">
        <v>14</v>
      </c>
      <c r="G2">
        <v>1</v>
      </c>
      <c r="I2">
        <f>IF($F2=H$1,$D2,"")</f>
        <v>80.5</v>
      </c>
      <c r="J2">
        <f>IF($F2=H$1,$B2,"")</f>
        <v>-1.6400000000000001E-2</v>
      </c>
      <c r="L2" t="str">
        <f>IF($F2=K$1,$D2,"")</f>
        <v/>
      </c>
      <c r="M2" t="str">
        <f>IF($F2=K$1,$B2,"")</f>
        <v/>
      </c>
      <c r="O2" t="str">
        <f>IF($F2=N$1,$D2,"")</f>
        <v/>
      </c>
      <c r="P2" t="str">
        <f>IF($F2=N$1,$B2,"")</f>
        <v/>
      </c>
    </row>
    <row r="3" spans="1:16" x14ac:dyDescent="0.3">
      <c r="A3" s="1">
        <v>38931</v>
      </c>
      <c r="B3" s="2">
        <v>-6.8999999999999999E-3</v>
      </c>
      <c r="C3" s="8">
        <v>1019700</v>
      </c>
      <c r="D3" s="8">
        <v>85.5</v>
      </c>
      <c r="E3" t="s">
        <v>15</v>
      </c>
      <c r="F3" t="s">
        <v>14</v>
      </c>
      <c r="G3">
        <v>1</v>
      </c>
      <c r="I3">
        <f t="shared" ref="I3:I66" si="0">IF($F3=H$1,$D3,"")</f>
        <v>85.5</v>
      </c>
      <c r="J3">
        <f t="shared" ref="J3:J66" si="1">IF($F3=H$1,$B3,"")</f>
        <v>-6.8999999999999999E-3</v>
      </c>
      <c r="L3" t="str">
        <f t="shared" ref="L3:L66" si="2">IF($F3=K$1,$D3,"")</f>
        <v/>
      </c>
      <c r="M3" t="str">
        <f t="shared" ref="M3:M66" si="3">IF($F3=K$1,$B3,"")</f>
        <v/>
      </c>
      <c r="O3" t="str">
        <f t="shared" ref="O3:O66" si="4">IF($F3=N$1,$D3,"")</f>
        <v/>
      </c>
      <c r="P3" t="str">
        <f t="shared" ref="P3:P66" si="5">IF($F3=N$1,$B3,"")</f>
        <v/>
      </c>
    </row>
    <row r="4" spans="1:16" x14ac:dyDescent="0.3">
      <c r="A4" s="1">
        <v>38932</v>
      </c>
      <c r="B4" s="2">
        <v>1.03E-2</v>
      </c>
      <c r="C4" s="8">
        <v>885400</v>
      </c>
      <c r="D4" s="8">
        <v>88</v>
      </c>
      <c r="E4" t="s">
        <v>15</v>
      </c>
      <c r="F4" t="s">
        <v>14</v>
      </c>
      <c r="G4">
        <v>1</v>
      </c>
      <c r="I4">
        <f t="shared" si="0"/>
        <v>88</v>
      </c>
      <c r="J4">
        <f t="shared" si="1"/>
        <v>1.03E-2</v>
      </c>
      <c r="L4" t="str">
        <f t="shared" si="2"/>
        <v/>
      </c>
      <c r="M4" t="str">
        <f t="shared" si="3"/>
        <v/>
      </c>
      <c r="O4" t="str">
        <f t="shared" si="4"/>
        <v/>
      </c>
      <c r="P4" t="str">
        <f t="shared" si="5"/>
        <v/>
      </c>
    </row>
    <row r="5" spans="1:16" x14ac:dyDescent="0.3">
      <c r="A5" s="1">
        <v>38933</v>
      </c>
      <c r="B5" s="2">
        <v>-3.0999999999999999E-3</v>
      </c>
      <c r="C5" s="8">
        <v>993400</v>
      </c>
      <c r="D5" s="8">
        <v>85</v>
      </c>
      <c r="E5" t="s">
        <v>15</v>
      </c>
      <c r="F5" t="s">
        <v>14</v>
      </c>
      <c r="G5">
        <v>1</v>
      </c>
      <c r="I5">
        <f t="shared" si="0"/>
        <v>85</v>
      </c>
      <c r="J5">
        <f t="shared" si="1"/>
        <v>-3.0999999999999999E-3</v>
      </c>
      <c r="L5" t="str">
        <f t="shared" si="2"/>
        <v/>
      </c>
      <c r="M5" t="str">
        <f t="shared" si="3"/>
        <v/>
      </c>
      <c r="O5" t="str">
        <f t="shared" si="4"/>
        <v/>
      </c>
      <c r="P5" t="str">
        <f t="shared" si="5"/>
        <v/>
      </c>
    </row>
    <row r="6" spans="1:16" x14ac:dyDescent="0.3">
      <c r="A6" s="1">
        <v>38936</v>
      </c>
      <c r="B6" s="2">
        <v>-5.5999999999999999E-3</v>
      </c>
      <c r="C6" s="8">
        <v>582500</v>
      </c>
      <c r="D6" s="8">
        <v>78</v>
      </c>
      <c r="E6" t="s">
        <v>15</v>
      </c>
      <c r="F6" t="s">
        <v>10</v>
      </c>
      <c r="G6">
        <v>0</v>
      </c>
      <c r="I6" t="str">
        <f t="shared" si="0"/>
        <v/>
      </c>
      <c r="J6" t="str">
        <f t="shared" si="1"/>
        <v/>
      </c>
      <c r="L6" t="str">
        <f t="shared" si="2"/>
        <v/>
      </c>
      <c r="M6" t="str">
        <f t="shared" si="3"/>
        <v/>
      </c>
      <c r="O6">
        <f t="shared" si="4"/>
        <v>78</v>
      </c>
      <c r="P6">
        <f t="shared" si="5"/>
        <v>-5.5999999999999999E-3</v>
      </c>
    </row>
    <row r="7" spans="1:16" x14ac:dyDescent="0.3">
      <c r="A7" s="1">
        <v>38937</v>
      </c>
      <c r="B7" s="2">
        <v>-2.5700000000000001E-2</v>
      </c>
      <c r="C7" s="8">
        <v>1189800</v>
      </c>
      <c r="D7" s="8">
        <v>79</v>
      </c>
      <c r="E7" t="s">
        <v>15</v>
      </c>
      <c r="F7" t="s">
        <v>10</v>
      </c>
      <c r="G7">
        <v>0</v>
      </c>
      <c r="I7" t="str">
        <f t="shared" si="0"/>
        <v/>
      </c>
      <c r="J7" t="str">
        <f t="shared" si="1"/>
        <v/>
      </c>
      <c r="L7" t="str">
        <f t="shared" si="2"/>
        <v/>
      </c>
      <c r="M7" t="str">
        <f t="shared" si="3"/>
        <v/>
      </c>
      <c r="O7">
        <f t="shared" si="4"/>
        <v>79</v>
      </c>
      <c r="P7">
        <f t="shared" si="5"/>
        <v>-2.5700000000000001E-2</v>
      </c>
    </row>
    <row r="8" spans="1:16" x14ac:dyDescent="0.3">
      <c r="A8" s="1">
        <v>38938</v>
      </c>
      <c r="B8" s="2">
        <v>-2.81E-2</v>
      </c>
      <c r="C8" s="8">
        <v>2121300</v>
      </c>
      <c r="D8" s="8">
        <v>72.5</v>
      </c>
      <c r="E8" t="s">
        <v>15</v>
      </c>
      <c r="F8" t="s">
        <v>10</v>
      </c>
      <c r="G8">
        <v>0</v>
      </c>
      <c r="I8" t="str">
        <f t="shared" si="0"/>
        <v/>
      </c>
      <c r="J8" t="str">
        <f t="shared" si="1"/>
        <v/>
      </c>
      <c r="L8" t="str">
        <f t="shared" si="2"/>
        <v/>
      </c>
      <c r="M8" t="str">
        <f t="shared" si="3"/>
        <v/>
      </c>
      <c r="O8">
        <f t="shared" si="4"/>
        <v>72.5</v>
      </c>
      <c r="P8">
        <f t="shared" si="5"/>
        <v>-2.81E-2</v>
      </c>
    </row>
    <row r="9" spans="1:16" x14ac:dyDescent="0.3">
      <c r="A9" s="1">
        <v>38939</v>
      </c>
      <c r="B9" s="2">
        <v>8.8000000000000005E-3</v>
      </c>
      <c r="C9" s="8">
        <v>1795300</v>
      </c>
      <c r="D9" s="8">
        <v>71.5</v>
      </c>
      <c r="E9" t="s">
        <v>15</v>
      </c>
      <c r="F9" t="s">
        <v>10</v>
      </c>
      <c r="G9">
        <v>0</v>
      </c>
      <c r="I9" t="str">
        <f t="shared" si="0"/>
        <v/>
      </c>
      <c r="J9" t="str">
        <f t="shared" si="1"/>
        <v/>
      </c>
      <c r="L9" t="str">
        <f t="shared" si="2"/>
        <v/>
      </c>
      <c r="M9" t="str">
        <f t="shared" si="3"/>
        <v/>
      </c>
      <c r="O9">
        <f t="shared" si="4"/>
        <v>71.5</v>
      </c>
      <c r="P9">
        <f t="shared" si="5"/>
        <v>8.8000000000000005E-3</v>
      </c>
    </row>
    <row r="10" spans="1:16" x14ac:dyDescent="0.3">
      <c r="A10" s="1">
        <v>38940</v>
      </c>
      <c r="B10" s="2">
        <v>6.0000000000000001E-3</v>
      </c>
      <c r="C10" s="8">
        <v>933000</v>
      </c>
      <c r="D10" s="8">
        <v>74</v>
      </c>
      <c r="E10" t="s">
        <v>15</v>
      </c>
      <c r="F10" t="s">
        <v>10</v>
      </c>
      <c r="G10">
        <v>0</v>
      </c>
      <c r="I10" t="str">
        <f t="shared" si="0"/>
        <v/>
      </c>
      <c r="J10" t="str">
        <f t="shared" si="1"/>
        <v/>
      </c>
      <c r="L10" t="str">
        <f t="shared" si="2"/>
        <v/>
      </c>
      <c r="M10" t="str">
        <f t="shared" si="3"/>
        <v/>
      </c>
      <c r="O10">
        <f t="shared" si="4"/>
        <v>74</v>
      </c>
      <c r="P10">
        <f t="shared" si="5"/>
        <v>6.0000000000000001E-3</v>
      </c>
    </row>
    <row r="11" spans="1:16" x14ac:dyDescent="0.3">
      <c r="A11" s="1">
        <v>38943</v>
      </c>
      <c r="B11" s="2">
        <v>-7.9000000000000008E-3</v>
      </c>
      <c r="C11" s="8">
        <v>1110900</v>
      </c>
      <c r="D11" s="8">
        <v>67.5</v>
      </c>
      <c r="E11" t="s">
        <v>15</v>
      </c>
      <c r="F11" t="s">
        <v>10</v>
      </c>
      <c r="G11">
        <v>0</v>
      </c>
      <c r="I11" t="str">
        <f t="shared" si="0"/>
        <v/>
      </c>
      <c r="J11" t="str">
        <f t="shared" si="1"/>
        <v/>
      </c>
      <c r="L11" t="str">
        <f t="shared" si="2"/>
        <v/>
      </c>
      <c r="M11" t="str">
        <f t="shared" si="3"/>
        <v/>
      </c>
      <c r="O11">
        <f t="shared" si="4"/>
        <v>67.5</v>
      </c>
      <c r="P11">
        <f t="shared" si="5"/>
        <v>-7.9000000000000008E-3</v>
      </c>
    </row>
    <row r="12" spans="1:16" x14ac:dyDescent="0.3">
      <c r="A12" s="1">
        <v>38944</v>
      </c>
      <c r="B12" s="2">
        <v>0</v>
      </c>
      <c r="C12" s="8">
        <v>1457700</v>
      </c>
      <c r="D12" s="8">
        <v>78</v>
      </c>
      <c r="E12" t="s">
        <v>15</v>
      </c>
      <c r="F12" t="s">
        <v>10</v>
      </c>
      <c r="G12">
        <v>0</v>
      </c>
      <c r="I12" t="str">
        <f t="shared" si="0"/>
        <v/>
      </c>
      <c r="J12" t="str">
        <f t="shared" si="1"/>
        <v/>
      </c>
      <c r="L12" t="str">
        <f t="shared" si="2"/>
        <v/>
      </c>
      <c r="M12" t="str">
        <f t="shared" si="3"/>
        <v/>
      </c>
      <c r="O12">
        <f t="shared" si="4"/>
        <v>78</v>
      </c>
      <c r="P12">
        <f t="shared" si="5"/>
        <v>0</v>
      </c>
    </row>
    <row r="13" spans="1:16" x14ac:dyDescent="0.3">
      <c r="A13" s="1">
        <v>38945</v>
      </c>
      <c r="B13" s="2">
        <v>1.37E-2</v>
      </c>
      <c r="C13" s="8">
        <v>1180900</v>
      </c>
      <c r="D13" s="8">
        <v>71.5</v>
      </c>
      <c r="E13" t="s">
        <v>15</v>
      </c>
      <c r="F13" t="s">
        <v>10</v>
      </c>
      <c r="G13">
        <v>0</v>
      </c>
      <c r="I13" t="str">
        <f t="shared" si="0"/>
        <v/>
      </c>
      <c r="J13" t="str">
        <f t="shared" si="1"/>
        <v/>
      </c>
      <c r="L13" t="str">
        <f t="shared" si="2"/>
        <v/>
      </c>
      <c r="M13" t="str">
        <f t="shared" si="3"/>
        <v/>
      </c>
      <c r="O13">
        <f t="shared" si="4"/>
        <v>71.5</v>
      </c>
      <c r="P13">
        <f t="shared" si="5"/>
        <v>1.37E-2</v>
      </c>
    </row>
    <row r="14" spans="1:16" x14ac:dyDescent="0.3">
      <c r="A14" s="1">
        <v>38946</v>
      </c>
      <c r="B14" s="2">
        <v>-2.8400000000000002E-2</v>
      </c>
      <c r="C14" s="8">
        <v>1354400</v>
      </c>
      <c r="D14" s="8">
        <v>73.5</v>
      </c>
      <c r="E14" t="s">
        <v>15</v>
      </c>
      <c r="F14" t="s">
        <v>10</v>
      </c>
      <c r="G14">
        <v>0</v>
      </c>
      <c r="I14" t="str">
        <f t="shared" si="0"/>
        <v/>
      </c>
      <c r="J14" t="str">
        <f t="shared" si="1"/>
        <v/>
      </c>
      <c r="L14" t="str">
        <f t="shared" si="2"/>
        <v/>
      </c>
      <c r="M14" t="str">
        <f t="shared" si="3"/>
        <v/>
      </c>
      <c r="O14">
        <f t="shared" si="4"/>
        <v>73.5</v>
      </c>
      <c r="P14">
        <f t="shared" si="5"/>
        <v>-2.8400000000000002E-2</v>
      </c>
    </row>
    <row r="15" spans="1:16" x14ac:dyDescent="0.3">
      <c r="A15" s="1">
        <v>38950</v>
      </c>
      <c r="B15" s="2">
        <v>6.1000000000000004E-3</v>
      </c>
      <c r="C15" s="8">
        <v>960900</v>
      </c>
      <c r="D15" s="8">
        <v>77.5</v>
      </c>
      <c r="E15" t="s">
        <v>15</v>
      </c>
      <c r="F15" t="s">
        <v>10</v>
      </c>
      <c r="G15">
        <v>0</v>
      </c>
      <c r="I15" t="str">
        <f t="shared" si="0"/>
        <v/>
      </c>
      <c r="J15" t="str">
        <f t="shared" si="1"/>
        <v/>
      </c>
      <c r="L15" t="str">
        <f t="shared" si="2"/>
        <v/>
      </c>
      <c r="M15" t="str">
        <f t="shared" si="3"/>
        <v/>
      </c>
      <c r="O15">
        <f t="shared" si="4"/>
        <v>77.5</v>
      </c>
      <c r="P15">
        <f t="shared" si="5"/>
        <v>6.1000000000000004E-3</v>
      </c>
    </row>
    <row r="16" spans="1:16" x14ac:dyDescent="0.3">
      <c r="A16" s="1">
        <v>38951</v>
      </c>
      <c r="B16" s="2">
        <v>-6.7000000000000002E-3</v>
      </c>
      <c r="C16" s="8">
        <v>719200</v>
      </c>
      <c r="D16" s="8">
        <v>73</v>
      </c>
      <c r="E16" t="s">
        <v>15</v>
      </c>
      <c r="F16" t="s">
        <v>10</v>
      </c>
      <c r="G16">
        <v>0</v>
      </c>
      <c r="I16" t="str">
        <f t="shared" si="0"/>
        <v/>
      </c>
      <c r="J16" t="str">
        <f t="shared" si="1"/>
        <v/>
      </c>
      <c r="L16" t="str">
        <f t="shared" si="2"/>
        <v/>
      </c>
      <c r="M16" t="str">
        <f t="shared" si="3"/>
        <v/>
      </c>
      <c r="O16">
        <f t="shared" si="4"/>
        <v>73</v>
      </c>
      <c r="P16">
        <f t="shared" si="5"/>
        <v>-6.7000000000000002E-3</v>
      </c>
    </row>
    <row r="17" spans="1:16" x14ac:dyDescent="0.3">
      <c r="A17" s="1">
        <v>38952</v>
      </c>
      <c r="B17" s="2">
        <v>-2.1899999999999999E-2</v>
      </c>
      <c r="C17" s="8">
        <v>895500</v>
      </c>
      <c r="D17" s="8">
        <v>74</v>
      </c>
      <c r="E17" t="s">
        <v>15</v>
      </c>
      <c r="F17" t="s">
        <v>10</v>
      </c>
      <c r="G17">
        <v>0</v>
      </c>
      <c r="I17" t="str">
        <f t="shared" si="0"/>
        <v/>
      </c>
      <c r="J17" t="str">
        <f t="shared" si="1"/>
        <v/>
      </c>
      <c r="L17" t="str">
        <f t="shared" si="2"/>
        <v/>
      </c>
      <c r="M17" t="str">
        <f t="shared" si="3"/>
        <v/>
      </c>
      <c r="O17">
        <f t="shared" si="4"/>
        <v>74</v>
      </c>
      <c r="P17">
        <f t="shared" si="5"/>
        <v>-2.1899999999999999E-2</v>
      </c>
    </row>
    <row r="18" spans="1:16" x14ac:dyDescent="0.3">
      <c r="A18" s="1">
        <v>38953</v>
      </c>
      <c r="B18" s="2">
        <v>6.0000000000000001E-3</v>
      </c>
      <c r="C18" s="8">
        <v>1127700</v>
      </c>
      <c r="D18" s="8">
        <v>73.5</v>
      </c>
      <c r="E18" t="s">
        <v>15</v>
      </c>
      <c r="F18" t="s">
        <v>10</v>
      </c>
      <c r="G18">
        <v>0</v>
      </c>
      <c r="I18" t="str">
        <f t="shared" si="0"/>
        <v/>
      </c>
      <c r="J18" t="str">
        <f t="shared" si="1"/>
        <v/>
      </c>
      <c r="L18" t="str">
        <f t="shared" si="2"/>
        <v/>
      </c>
      <c r="M18" t="str">
        <f t="shared" si="3"/>
        <v/>
      </c>
      <c r="O18">
        <f t="shared" si="4"/>
        <v>73.5</v>
      </c>
      <c r="P18">
        <f t="shared" si="5"/>
        <v>6.0000000000000001E-3</v>
      </c>
    </row>
    <row r="19" spans="1:16" x14ac:dyDescent="0.3">
      <c r="A19" s="1">
        <v>38954</v>
      </c>
      <c r="B19" s="2">
        <v>2.5899999999999999E-2</v>
      </c>
      <c r="C19" s="8">
        <v>1273200</v>
      </c>
      <c r="D19" s="8">
        <v>72.5</v>
      </c>
      <c r="E19" t="s">
        <v>15</v>
      </c>
      <c r="F19" t="s">
        <v>10</v>
      </c>
      <c r="G19">
        <v>0</v>
      </c>
      <c r="I19" t="str">
        <f t="shared" si="0"/>
        <v/>
      </c>
      <c r="J19" t="str">
        <f t="shared" si="1"/>
        <v/>
      </c>
      <c r="L19" t="str">
        <f t="shared" si="2"/>
        <v/>
      </c>
      <c r="M19" t="str">
        <f t="shared" si="3"/>
        <v/>
      </c>
      <c r="O19">
        <f t="shared" si="4"/>
        <v>72.5</v>
      </c>
      <c r="P19">
        <f t="shared" si="5"/>
        <v>2.5899999999999999E-2</v>
      </c>
    </row>
    <row r="20" spans="1:16" x14ac:dyDescent="0.3">
      <c r="A20" s="1">
        <v>38957</v>
      </c>
      <c r="B20" s="2">
        <v>7.3000000000000001E-3</v>
      </c>
      <c r="C20" s="8">
        <v>1111900</v>
      </c>
      <c r="D20" s="8">
        <v>66</v>
      </c>
      <c r="E20" t="s">
        <v>15</v>
      </c>
      <c r="F20" t="s">
        <v>13</v>
      </c>
      <c r="G20">
        <v>-1</v>
      </c>
      <c r="I20" t="str">
        <f t="shared" si="0"/>
        <v/>
      </c>
      <c r="J20" t="str">
        <f t="shared" si="1"/>
        <v/>
      </c>
      <c r="L20">
        <f t="shared" si="2"/>
        <v>66</v>
      </c>
      <c r="M20">
        <f t="shared" si="3"/>
        <v>7.3000000000000001E-3</v>
      </c>
      <c r="O20" t="str">
        <f t="shared" si="4"/>
        <v/>
      </c>
      <c r="P20" t="str">
        <f t="shared" si="5"/>
        <v/>
      </c>
    </row>
    <row r="21" spans="1:16" x14ac:dyDescent="0.3">
      <c r="A21" s="1">
        <v>38958</v>
      </c>
      <c r="B21" s="2">
        <v>3.2000000000000001E-2</v>
      </c>
      <c r="C21" s="8">
        <v>1628800</v>
      </c>
      <c r="D21" s="8">
        <v>75</v>
      </c>
      <c r="E21" t="s">
        <v>15</v>
      </c>
      <c r="F21" t="s">
        <v>10</v>
      </c>
      <c r="G21">
        <v>0</v>
      </c>
      <c r="I21" t="str">
        <f t="shared" si="0"/>
        <v/>
      </c>
      <c r="J21" t="str">
        <f t="shared" si="1"/>
        <v/>
      </c>
      <c r="L21" t="str">
        <f t="shared" si="2"/>
        <v/>
      </c>
      <c r="M21" t="str">
        <f t="shared" si="3"/>
        <v/>
      </c>
      <c r="O21">
        <f t="shared" si="4"/>
        <v>75</v>
      </c>
      <c r="P21">
        <f t="shared" si="5"/>
        <v>3.2000000000000001E-2</v>
      </c>
    </row>
    <row r="22" spans="1:16" x14ac:dyDescent="0.3">
      <c r="A22" s="1">
        <v>38959</v>
      </c>
      <c r="B22" s="2">
        <v>-1.5800000000000002E-2</v>
      </c>
      <c r="C22" s="8">
        <v>1823100</v>
      </c>
      <c r="D22" s="8">
        <v>66</v>
      </c>
      <c r="E22" t="s">
        <v>15</v>
      </c>
      <c r="F22" t="s">
        <v>13</v>
      </c>
      <c r="G22">
        <v>-1</v>
      </c>
      <c r="I22" t="str">
        <f t="shared" si="0"/>
        <v/>
      </c>
      <c r="J22" t="str">
        <f t="shared" si="1"/>
        <v/>
      </c>
      <c r="L22">
        <f t="shared" si="2"/>
        <v>66</v>
      </c>
      <c r="M22">
        <f t="shared" si="3"/>
        <v>-1.5800000000000002E-2</v>
      </c>
      <c r="O22" t="str">
        <f t="shared" si="4"/>
        <v/>
      </c>
      <c r="P22" t="str">
        <f t="shared" si="5"/>
        <v/>
      </c>
    </row>
    <row r="23" spans="1:16" x14ac:dyDescent="0.3">
      <c r="A23" s="1">
        <v>38960</v>
      </c>
      <c r="B23" s="2">
        <v>-1.17E-2</v>
      </c>
      <c r="C23" s="8">
        <v>1081000</v>
      </c>
      <c r="D23" s="8">
        <v>65</v>
      </c>
      <c r="E23" t="s">
        <v>15</v>
      </c>
      <c r="F23" t="s">
        <v>13</v>
      </c>
      <c r="G23">
        <v>-1</v>
      </c>
      <c r="I23" t="str">
        <f t="shared" si="0"/>
        <v/>
      </c>
      <c r="J23" t="str">
        <f t="shared" si="1"/>
        <v/>
      </c>
      <c r="L23">
        <f t="shared" si="2"/>
        <v>65</v>
      </c>
      <c r="M23">
        <f t="shared" si="3"/>
        <v>-1.17E-2</v>
      </c>
      <c r="O23" t="str">
        <f t="shared" si="4"/>
        <v/>
      </c>
      <c r="P23" t="str">
        <f t="shared" si="5"/>
        <v/>
      </c>
    </row>
    <row r="24" spans="1:16" x14ac:dyDescent="0.3">
      <c r="A24" s="1">
        <v>38961</v>
      </c>
      <c r="B24" s="2">
        <v>-1.6999999999999999E-3</v>
      </c>
      <c r="C24" s="8">
        <v>917200</v>
      </c>
      <c r="D24" s="8">
        <v>65</v>
      </c>
      <c r="E24" t="s">
        <v>16</v>
      </c>
      <c r="F24" t="s">
        <v>14</v>
      </c>
      <c r="G24">
        <v>1</v>
      </c>
      <c r="I24">
        <f t="shared" si="0"/>
        <v>65</v>
      </c>
      <c r="J24">
        <f t="shared" si="1"/>
        <v>-1.6999999999999999E-3</v>
      </c>
      <c r="L24" t="str">
        <f t="shared" si="2"/>
        <v/>
      </c>
      <c r="M24" t="str">
        <f t="shared" si="3"/>
        <v/>
      </c>
      <c r="O24" t="str">
        <f t="shared" si="4"/>
        <v/>
      </c>
      <c r="P24" t="str">
        <f t="shared" si="5"/>
        <v/>
      </c>
    </row>
    <row r="25" spans="1:16" x14ac:dyDescent="0.3">
      <c r="A25" s="1">
        <v>38965</v>
      </c>
      <c r="B25" s="2">
        <v>2.2499999999999999E-2</v>
      </c>
      <c r="C25" s="8">
        <v>1136100</v>
      </c>
      <c r="D25" s="8">
        <v>66</v>
      </c>
      <c r="E25" t="s">
        <v>16</v>
      </c>
      <c r="F25" t="s">
        <v>14</v>
      </c>
      <c r="G25">
        <v>1</v>
      </c>
      <c r="I25">
        <f t="shared" si="0"/>
        <v>66</v>
      </c>
      <c r="J25">
        <f t="shared" si="1"/>
        <v>2.2499999999999999E-2</v>
      </c>
      <c r="L25" t="str">
        <f t="shared" si="2"/>
        <v/>
      </c>
      <c r="M25" t="str">
        <f t="shared" si="3"/>
        <v/>
      </c>
      <c r="O25" t="str">
        <f t="shared" si="4"/>
        <v/>
      </c>
      <c r="P25" t="str">
        <f t="shared" si="5"/>
        <v/>
      </c>
    </row>
    <row r="26" spans="1:16" x14ac:dyDescent="0.3">
      <c r="A26" s="1">
        <v>38966</v>
      </c>
      <c r="B26" s="2">
        <v>-1.0800000000000001E-2</v>
      </c>
      <c r="C26" s="8">
        <v>805200</v>
      </c>
      <c r="D26" s="8">
        <v>64.5</v>
      </c>
      <c r="E26" t="s">
        <v>16</v>
      </c>
      <c r="F26" t="s">
        <v>10</v>
      </c>
      <c r="G26">
        <v>0</v>
      </c>
      <c r="I26" t="str">
        <f t="shared" si="0"/>
        <v/>
      </c>
      <c r="J26" t="str">
        <f t="shared" si="1"/>
        <v/>
      </c>
      <c r="L26" t="str">
        <f t="shared" si="2"/>
        <v/>
      </c>
      <c r="M26" t="str">
        <f t="shared" si="3"/>
        <v/>
      </c>
      <c r="O26">
        <f t="shared" si="4"/>
        <v>64.5</v>
      </c>
      <c r="P26">
        <f t="shared" si="5"/>
        <v>-1.0800000000000001E-2</v>
      </c>
    </row>
    <row r="27" spans="1:16" x14ac:dyDescent="0.3">
      <c r="A27" s="1">
        <v>38967</v>
      </c>
      <c r="B27" s="2">
        <v>8.6999999999999994E-3</v>
      </c>
      <c r="C27" s="8">
        <v>843300</v>
      </c>
      <c r="D27" s="8">
        <v>66.5</v>
      </c>
      <c r="E27" t="s">
        <v>16</v>
      </c>
      <c r="F27" t="s">
        <v>14</v>
      </c>
      <c r="G27">
        <v>1</v>
      </c>
      <c r="I27">
        <f t="shared" si="0"/>
        <v>66.5</v>
      </c>
      <c r="J27">
        <f t="shared" si="1"/>
        <v>8.6999999999999994E-3</v>
      </c>
      <c r="L27" t="str">
        <f t="shared" si="2"/>
        <v/>
      </c>
      <c r="M27" t="str">
        <f t="shared" si="3"/>
        <v/>
      </c>
      <c r="O27" t="str">
        <f t="shared" si="4"/>
        <v/>
      </c>
      <c r="P27" t="str">
        <f t="shared" si="5"/>
        <v/>
      </c>
    </row>
    <row r="28" spans="1:16" x14ac:dyDescent="0.3">
      <c r="A28" s="1">
        <v>38968</v>
      </c>
      <c r="B28" s="2">
        <v>4.7999999999999996E-3</v>
      </c>
      <c r="C28" s="8">
        <v>1039600</v>
      </c>
      <c r="D28" s="8">
        <v>68.5</v>
      </c>
      <c r="E28" t="s">
        <v>16</v>
      </c>
      <c r="F28" t="s">
        <v>14</v>
      </c>
      <c r="G28">
        <v>1</v>
      </c>
      <c r="I28">
        <f t="shared" si="0"/>
        <v>68.5</v>
      </c>
      <c r="J28">
        <f t="shared" si="1"/>
        <v>4.7999999999999996E-3</v>
      </c>
      <c r="L28" t="str">
        <f t="shared" si="2"/>
        <v/>
      </c>
      <c r="M28" t="str">
        <f t="shared" si="3"/>
        <v/>
      </c>
      <c r="O28" t="str">
        <f t="shared" si="4"/>
        <v/>
      </c>
      <c r="P28" t="str">
        <f t="shared" si="5"/>
        <v/>
      </c>
    </row>
    <row r="29" spans="1:16" x14ac:dyDescent="0.3">
      <c r="A29" s="1">
        <v>38971</v>
      </c>
      <c r="B29" s="2">
        <v>7.1000000000000004E-3</v>
      </c>
      <c r="C29" s="8">
        <v>978100</v>
      </c>
      <c r="D29" s="8">
        <v>69</v>
      </c>
      <c r="E29" t="s">
        <v>16</v>
      </c>
      <c r="F29" t="s">
        <v>14</v>
      </c>
      <c r="G29">
        <v>1</v>
      </c>
      <c r="I29">
        <f t="shared" si="0"/>
        <v>69</v>
      </c>
      <c r="J29">
        <f t="shared" si="1"/>
        <v>7.1000000000000004E-3</v>
      </c>
      <c r="L29" t="str">
        <f t="shared" si="2"/>
        <v/>
      </c>
      <c r="M29" t="str">
        <f t="shared" si="3"/>
        <v/>
      </c>
      <c r="O29" t="str">
        <f t="shared" si="4"/>
        <v/>
      </c>
      <c r="P29" t="str">
        <f t="shared" si="5"/>
        <v/>
      </c>
    </row>
    <row r="30" spans="1:16" x14ac:dyDescent="0.3">
      <c r="A30" s="1">
        <v>38972</v>
      </c>
      <c r="B30" s="2">
        <v>-1.6000000000000001E-3</v>
      </c>
      <c r="C30" s="8">
        <v>1017200</v>
      </c>
      <c r="D30" s="8">
        <v>59</v>
      </c>
      <c r="E30" t="s">
        <v>16</v>
      </c>
      <c r="F30" t="s">
        <v>10</v>
      </c>
      <c r="G30">
        <v>0</v>
      </c>
      <c r="I30" t="str">
        <f t="shared" si="0"/>
        <v/>
      </c>
      <c r="J30" t="str">
        <f t="shared" si="1"/>
        <v/>
      </c>
      <c r="L30" t="str">
        <f t="shared" si="2"/>
        <v/>
      </c>
      <c r="M30" t="str">
        <f t="shared" si="3"/>
        <v/>
      </c>
      <c r="O30">
        <f t="shared" si="4"/>
        <v>59</v>
      </c>
      <c r="P30">
        <f t="shared" si="5"/>
        <v>-1.6000000000000001E-3</v>
      </c>
    </row>
    <row r="31" spans="1:16" x14ac:dyDescent="0.3">
      <c r="A31" s="1">
        <v>38973</v>
      </c>
      <c r="B31" s="2">
        <v>1.84E-2</v>
      </c>
      <c r="C31" s="8">
        <v>1374600</v>
      </c>
      <c r="D31" s="8">
        <v>57.5</v>
      </c>
      <c r="E31" t="s">
        <v>16</v>
      </c>
      <c r="F31" t="s">
        <v>10</v>
      </c>
      <c r="G31">
        <v>0</v>
      </c>
      <c r="I31" t="str">
        <f t="shared" si="0"/>
        <v/>
      </c>
      <c r="J31" t="str">
        <f t="shared" si="1"/>
        <v/>
      </c>
      <c r="L31" t="str">
        <f t="shared" si="2"/>
        <v/>
      </c>
      <c r="M31" t="str">
        <f t="shared" si="3"/>
        <v/>
      </c>
      <c r="O31">
        <f t="shared" si="4"/>
        <v>57.5</v>
      </c>
      <c r="P31">
        <f t="shared" si="5"/>
        <v>1.84E-2</v>
      </c>
    </row>
    <row r="32" spans="1:16" x14ac:dyDescent="0.3">
      <c r="A32" s="1">
        <v>38974</v>
      </c>
      <c r="B32" s="2">
        <v>1.1000000000000001E-3</v>
      </c>
      <c r="C32" s="8">
        <v>1071900</v>
      </c>
      <c r="D32" s="8">
        <v>59.5</v>
      </c>
      <c r="E32" t="s">
        <v>16</v>
      </c>
      <c r="F32" t="s">
        <v>10</v>
      </c>
      <c r="G32">
        <v>0</v>
      </c>
      <c r="I32" t="str">
        <f t="shared" si="0"/>
        <v/>
      </c>
      <c r="J32" t="str">
        <f t="shared" si="1"/>
        <v/>
      </c>
      <c r="L32" t="str">
        <f t="shared" si="2"/>
        <v/>
      </c>
      <c r="M32" t="str">
        <f t="shared" si="3"/>
        <v/>
      </c>
      <c r="O32">
        <f t="shared" si="4"/>
        <v>59.5</v>
      </c>
      <c r="P32">
        <f t="shared" si="5"/>
        <v>1.1000000000000001E-3</v>
      </c>
    </row>
    <row r="33" spans="1:16" x14ac:dyDescent="0.3">
      <c r="A33" s="1">
        <v>38975</v>
      </c>
      <c r="B33" s="2">
        <v>7.2700000000000001E-2</v>
      </c>
      <c r="C33" s="8">
        <v>3243400</v>
      </c>
      <c r="D33" s="8">
        <v>64</v>
      </c>
      <c r="E33" t="s">
        <v>16</v>
      </c>
      <c r="F33" t="s">
        <v>10</v>
      </c>
      <c r="G33">
        <v>0</v>
      </c>
      <c r="I33" t="str">
        <f t="shared" si="0"/>
        <v/>
      </c>
      <c r="J33" t="str">
        <f t="shared" si="1"/>
        <v/>
      </c>
      <c r="L33" t="str">
        <f t="shared" si="2"/>
        <v/>
      </c>
      <c r="M33" t="str">
        <f t="shared" si="3"/>
        <v/>
      </c>
      <c r="O33">
        <f t="shared" si="4"/>
        <v>64</v>
      </c>
      <c r="P33">
        <f t="shared" si="5"/>
        <v>7.2700000000000001E-2</v>
      </c>
    </row>
    <row r="34" spans="1:16" x14ac:dyDescent="0.3">
      <c r="A34" s="1">
        <v>38978</v>
      </c>
      <c r="B34" s="2">
        <v>1.01E-2</v>
      </c>
      <c r="C34" s="8">
        <v>2091000</v>
      </c>
      <c r="D34" s="8">
        <v>68.5</v>
      </c>
      <c r="E34" t="s">
        <v>16</v>
      </c>
      <c r="F34" t="s">
        <v>14</v>
      </c>
      <c r="G34">
        <v>1</v>
      </c>
      <c r="I34">
        <f t="shared" si="0"/>
        <v>68.5</v>
      </c>
      <c r="J34">
        <f t="shared" si="1"/>
        <v>1.01E-2</v>
      </c>
      <c r="L34" t="str">
        <f t="shared" si="2"/>
        <v/>
      </c>
      <c r="M34" t="str">
        <f t="shared" si="3"/>
        <v/>
      </c>
      <c r="O34" t="str">
        <f t="shared" si="4"/>
        <v/>
      </c>
      <c r="P34" t="str">
        <f t="shared" si="5"/>
        <v/>
      </c>
    </row>
    <row r="35" spans="1:16" x14ac:dyDescent="0.3">
      <c r="A35" s="1">
        <v>38979</v>
      </c>
      <c r="B35" s="2">
        <v>-4.8999999999999998E-3</v>
      </c>
      <c r="C35" s="8">
        <v>1321400</v>
      </c>
      <c r="D35" s="8">
        <v>70</v>
      </c>
      <c r="E35" t="s">
        <v>16</v>
      </c>
      <c r="F35" t="s">
        <v>14</v>
      </c>
      <c r="G35">
        <v>1</v>
      </c>
      <c r="I35">
        <f t="shared" si="0"/>
        <v>70</v>
      </c>
      <c r="J35">
        <f t="shared" si="1"/>
        <v>-4.8999999999999998E-3</v>
      </c>
      <c r="L35" t="str">
        <f t="shared" si="2"/>
        <v/>
      </c>
      <c r="M35" t="str">
        <f t="shared" si="3"/>
        <v/>
      </c>
      <c r="O35" t="str">
        <f t="shared" si="4"/>
        <v/>
      </c>
      <c r="P35" t="str">
        <f t="shared" si="5"/>
        <v/>
      </c>
    </row>
    <row r="36" spans="1:16" x14ac:dyDescent="0.3">
      <c r="A36" s="1">
        <v>38980</v>
      </c>
      <c r="B36" s="2">
        <v>-2.1499999999999998E-2</v>
      </c>
      <c r="C36" s="8">
        <v>2106000</v>
      </c>
      <c r="D36" s="8">
        <v>65.5</v>
      </c>
      <c r="E36" t="s">
        <v>16</v>
      </c>
      <c r="F36" t="s">
        <v>14</v>
      </c>
      <c r="G36">
        <v>1</v>
      </c>
      <c r="I36">
        <f t="shared" si="0"/>
        <v>65.5</v>
      </c>
      <c r="J36">
        <f t="shared" si="1"/>
        <v>-2.1499999999999998E-2</v>
      </c>
      <c r="L36" t="str">
        <f t="shared" si="2"/>
        <v/>
      </c>
      <c r="M36" t="str">
        <f t="shared" si="3"/>
        <v/>
      </c>
      <c r="O36" t="str">
        <f t="shared" si="4"/>
        <v/>
      </c>
      <c r="P36" t="str">
        <f t="shared" si="5"/>
        <v/>
      </c>
    </row>
    <row r="37" spans="1:16" x14ac:dyDescent="0.3">
      <c r="A37" s="1">
        <v>38981</v>
      </c>
      <c r="B37" s="2">
        <v>4.6699999999999998E-2</v>
      </c>
      <c r="C37" s="8">
        <v>3394600</v>
      </c>
      <c r="D37" s="8">
        <v>60</v>
      </c>
      <c r="E37" t="s">
        <v>16</v>
      </c>
      <c r="F37" t="s">
        <v>10</v>
      </c>
      <c r="G37">
        <v>0</v>
      </c>
      <c r="I37" t="str">
        <f t="shared" si="0"/>
        <v/>
      </c>
      <c r="J37" t="str">
        <f t="shared" si="1"/>
        <v/>
      </c>
      <c r="L37" t="str">
        <f t="shared" si="2"/>
        <v/>
      </c>
      <c r="M37" t="str">
        <f t="shared" si="3"/>
        <v/>
      </c>
      <c r="O37">
        <f t="shared" si="4"/>
        <v>60</v>
      </c>
      <c r="P37">
        <f t="shared" si="5"/>
        <v>4.6699999999999998E-2</v>
      </c>
    </row>
    <row r="38" spans="1:16" x14ac:dyDescent="0.3">
      <c r="A38" s="1">
        <v>38982</v>
      </c>
      <c r="B38" s="2">
        <v>5.74E-2</v>
      </c>
      <c r="C38" s="8">
        <v>4734000</v>
      </c>
      <c r="D38" s="8">
        <v>55.5</v>
      </c>
      <c r="E38" t="s">
        <v>16</v>
      </c>
      <c r="F38" t="s">
        <v>10</v>
      </c>
      <c r="G38">
        <v>0</v>
      </c>
      <c r="I38" t="str">
        <f t="shared" si="0"/>
        <v/>
      </c>
      <c r="J38" t="str">
        <f t="shared" si="1"/>
        <v/>
      </c>
      <c r="L38" t="str">
        <f t="shared" si="2"/>
        <v/>
      </c>
      <c r="M38" t="str">
        <f t="shared" si="3"/>
        <v/>
      </c>
      <c r="O38">
        <f t="shared" si="4"/>
        <v>55.5</v>
      </c>
      <c r="P38">
        <f t="shared" si="5"/>
        <v>5.74E-2</v>
      </c>
    </row>
    <row r="39" spans="1:16" x14ac:dyDescent="0.3">
      <c r="A39" s="1">
        <v>38985</v>
      </c>
      <c r="B39" s="2">
        <v>-2.8299999999999999E-2</v>
      </c>
      <c r="C39" s="8">
        <v>2536200</v>
      </c>
      <c r="D39" s="8">
        <v>68</v>
      </c>
      <c r="E39" t="s">
        <v>16</v>
      </c>
      <c r="F39" t="s">
        <v>14</v>
      </c>
      <c r="G39">
        <v>1</v>
      </c>
      <c r="I39">
        <f t="shared" si="0"/>
        <v>68</v>
      </c>
      <c r="J39">
        <f t="shared" si="1"/>
        <v>-2.8299999999999999E-2</v>
      </c>
      <c r="L39" t="str">
        <f t="shared" si="2"/>
        <v/>
      </c>
      <c r="M39" t="str">
        <f t="shared" si="3"/>
        <v/>
      </c>
      <c r="O39" t="str">
        <f t="shared" si="4"/>
        <v/>
      </c>
      <c r="P39" t="str">
        <f t="shared" si="5"/>
        <v/>
      </c>
    </row>
    <row r="40" spans="1:16" x14ac:dyDescent="0.3">
      <c r="A40" s="1">
        <v>38986</v>
      </c>
      <c r="B40" s="2">
        <v>4.7100000000000003E-2</v>
      </c>
      <c r="C40" s="8">
        <v>2227400</v>
      </c>
      <c r="D40" s="8">
        <v>60</v>
      </c>
      <c r="E40" t="s">
        <v>16</v>
      </c>
      <c r="F40" t="s">
        <v>10</v>
      </c>
      <c r="G40">
        <v>0</v>
      </c>
      <c r="I40" t="str">
        <f t="shared" si="0"/>
        <v/>
      </c>
      <c r="J40" t="str">
        <f t="shared" si="1"/>
        <v/>
      </c>
      <c r="L40" t="str">
        <f t="shared" si="2"/>
        <v/>
      </c>
      <c r="M40" t="str">
        <f t="shared" si="3"/>
        <v/>
      </c>
      <c r="O40">
        <f t="shared" si="4"/>
        <v>60</v>
      </c>
      <c r="P40">
        <f t="shared" si="5"/>
        <v>4.7100000000000003E-2</v>
      </c>
    </row>
    <row r="41" spans="1:16" x14ac:dyDescent="0.3">
      <c r="A41" s="1">
        <v>38987</v>
      </c>
      <c r="B41" s="2">
        <v>-2.06E-2</v>
      </c>
      <c r="C41" s="8">
        <v>2176300</v>
      </c>
      <c r="D41" s="8">
        <v>59</v>
      </c>
      <c r="E41" t="s">
        <v>16</v>
      </c>
      <c r="F41" t="s">
        <v>10</v>
      </c>
      <c r="G41">
        <v>0</v>
      </c>
      <c r="I41" t="str">
        <f t="shared" si="0"/>
        <v/>
      </c>
      <c r="J41" t="str">
        <f t="shared" si="1"/>
        <v/>
      </c>
      <c r="L41" t="str">
        <f t="shared" si="2"/>
        <v/>
      </c>
      <c r="M41" t="str">
        <f t="shared" si="3"/>
        <v/>
      </c>
      <c r="O41">
        <f t="shared" si="4"/>
        <v>59</v>
      </c>
      <c r="P41">
        <f t="shared" si="5"/>
        <v>-2.06E-2</v>
      </c>
    </row>
    <row r="42" spans="1:16" x14ac:dyDescent="0.3">
      <c r="A42" s="1">
        <v>38988</v>
      </c>
      <c r="B42" s="2">
        <v>1.6500000000000001E-2</v>
      </c>
      <c r="C42" s="8">
        <v>2604800</v>
      </c>
      <c r="D42" s="8">
        <v>60</v>
      </c>
      <c r="E42" t="s">
        <v>16</v>
      </c>
      <c r="F42" t="s">
        <v>10</v>
      </c>
      <c r="G42">
        <v>0</v>
      </c>
      <c r="I42" t="str">
        <f t="shared" si="0"/>
        <v/>
      </c>
      <c r="J42" t="str">
        <f t="shared" si="1"/>
        <v/>
      </c>
      <c r="L42" t="str">
        <f t="shared" si="2"/>
        <v/>
      </c>
      <c r="M42" t="str">
        <f t="shared" si="3"/>
        <v/>
      </c>
      <c r="O42">
        <f t="shared" si="4"/>
        <v>60</v>
      </c>
      <c r="P42">
        <f t="shared" si="5"/>
        <v>1.6500000000000001E-2</v>
      </c>
    </row>
    <row r="43" spans="1:16" x14ac:dyDescent="0.3">
      <c r="A43" s="1">
        <v>38989</v>
      </c>
      <c r="B43" s="2">
        <v>1.01E-2</v>
      </c>
      <c r="C43" s="8">
        <v>2229800</v>
      </c>
      <c r="D43" s="8">
        <v>63.5</v>
      </c>
      <c r="E43" t="s">
        <v>16</v>
      </c>
      <c r="F43" t="s">
        <v>14</v>
      </c>
      <c r="G43">
        <v>1</v>
      </c>
      <c r="I43">
        <f t="shared" si="0"/>
        <v>63.5</v>
      </c>
      <c r="J43">
        <f t="shared" si="1"/>
        <v>1.01E-2</v>
      </c>
      <c r="L43" t="str">
        <f t="shared" si="2"/>
        <v/>
      </c>
      <c r="M43" t="str">
        <f t="shared" si="3"/>
        <v/>
      </c>
      <c r="O43" t="str">
        <f t="shared" si="4"/>
        <v/>
      </c>
      <c r="P43" t="str">
        <f t="shared" si="5"/>
        <v/>
      </c>
    </row>
    <row r="44" spans="1:16" x14ac:dyDescent="0.3">
      <c r="A44" s="1">
        <v>38992</v>
      </c>
      <c r="B44" s="2">
        <v>-1.1900000000000001E-2</v>
      </c>
      <c r="C44" s="8">
        <v>1333200</v>
      </c>
      <c r="D44" s="8">
        <v>60</v>
      </c>
      <c r="E44" t="s">
        <v>16</v>
      </c>
      <c r="F44" t="s">
        <v>10</v>
      </c>
      <c r="G44">
        <v>0</v>
      </c>
      <c r="I44" t="str">
        <f t="shared" si="0"/>
        <v/>
      </c>
      <c r="J44" t="str">
        <f t="shared" si="1"/>
        <v/>
      </c>
      <c r="L44" t="str">
        <f t="shared" si="2"/>
        <v/>
      </c>
      <c r="M44" t="str">
        <f t="shared" si="3"/>
        <v/>
      </c>
      <c r="O44">
        <f t="shared" si="4"/>
        <v>60</v>
      </c>
      <c r="P44">
        <f t="shared" si="5"/>
        <v>-1.1900000000000001E-2</v>
      </c>
    </row>
    <row r="45" spans="1:16" x14ac:dyDescent="0.3">
      <c r="A45" s="1">
        <v>38993</v>
      </c>
      <c r="B45" s="2">
        <v>4.7000000000000002E-3</v>
      </c>
      <c r="C45" s="8">
        <v>1663900</v>
      </c>
      <c r="D45" s="8">
        <v>57.5</v>
      </c>
      <c r="E45" t="s">
        <v>16</v>
      </c>
      <c r="F45" t="s">
        <v>10</v>
      </c>
      <c r="G45">
        <v>0</v>
      </c>
      <c r="I45" t="str">
        <f t="shared" si="0"/>
        <v/>
      </c>
      <c r="J45" t="str">
        <f t="shared" si="1"/>
        <v/>
      </c>
      <c r="L45" t="str">
        <f t="shared" si="2"/>
        <v/>
      </c>
      <c r="M45" t="str">
        <f t="shared" si="3"/>
        <v/>
      </c>
      <c r="O45">
        <f t="shared" si="4"/>
        <v>57.5</v>
      </c>
      <c r="P45">
        <f t="shared" si="5"/>
        <v>4.7000000000000002E-3</v>
      </c>
    </row>
    <row r="46" spans="1:16" x14ac:dyDescent="0.3">
      <c r="A46" s="1">
        <v>38994</v>
      </c>
      <c r="B46" s="2">
        <v>2.8E-3</v>
      </c>
      <c r="C46" s="8">
        <v>1538800</v>
      </c>
      <c r="D46" s="8">
        <v>62</v>
      </c>
      <c r="E46" t="s">
        <v>16</v>
      </c>
      <c r="F46" t="s">
        <v>10</v>
      </c>
      <c r="G46">
        <v>0</v>
      </c>
      <c r="I46" t="str">
        <f t="shared" si="0"/>
        <v/>
      </c>
      <c r="J46" t="str">
        <f t="shared" si="1"/>
        <v/>
      </c>
      <c r="L46" t="str">
        <f t="shared" si="2"/>
        <v/>
      </c>
      <c r="M46" t="str">
        <f t="shared" si="3"/>
        <v/>
      </c>
      <c r="O46">
        <f t="shared" si="4"/>
        <v>62</v>
      </c>
      <c r="P46">
        <f t="shared" si="5"/>
        <v>2.8E-3</v>
      </c>
    </row>
    <row r="47" spans="1:16" x14ac:dyDescent="0.3">
      <c r="A47" s="1">
        <v>38995</v>
      </c>
      <c r="B47" s="2">
        <v>4.0800000000000003E-2</v>
      </c>
      <c r="C47" s="8">
        <v>2213800</v>
      </c>
      <c r="D47" s="8">
        <v>67</v>
      </c>
      <c r="E47" t="s">
        <v>16</v>
      </c>
      <c r="F47" t="s">
        <v>14</v>
      </c>
      <c r="G47">
        <v>1</v>
      </c>
      <c r="I47">
        <f t="shared" si="0"/>
        <v>67</v>
      </c>
      <c r="J47">
        <f t="shared" si="1"/>
        <v>4.0800000000000003E-2</v>
      </c>
      <c r="L47" t="str">
        <f t="shared" si="2"/>
        <v/>
      </c>
      <c r="M47" t="str">
        <f t="shared" si="3"/>
        <v/>
      </c>
      <c r="O47" t="str">
        <f t="shared" si="4"/>
        <v/>
      </c>
      <c r="P47" t="str">
        <f t="shared" si="5"/>
        <v/>
      </c>
    </row>
    <row r="48" spans="1:16" x14ac:dyDescent="0.3">
      <c r="A48" s="1">
        <v>38996</v>
      </c>
      <c r="B48" s="2">
        <v>9.1000000000000004E-3</v>
      </c>
      <c r="C48" s="8">
        <v>1723100</v>
      </c>
      <c r="D48" s="8">
        <v>54.5</v>
      </c>
      <c r="E48" t="s">
        <v>16</v>
      </c>
      <c r="F48" t="s">
        <v>10</v>
      </c>
      <c r="G48">
        <v>0</v>
      </c>
      <c r="I48" t="str">
        <f t="shared" si="0"/>
        <v/>
      </c>
      <c r="J48" t="str">
        <f t="shared" si="1"/>
        <v/>
      </c>
      <c r="L48" t="str">
        <f t="shared" si="2"/>
        <v/>
      </c>
      <c r="M48" t="str">
        <f t="shared" si="3"/>
        <v/>
      </c>
      <c r="O48">
        <f t="shared" si="4"/>
        <v>54.5</v>
      </c>
      <c r="P48">
        <f t="shared" si="5"/>
        <v>9.1000000000000004E-3</v>
      </c>
    </row>
    <row r="49" spans="1:16" x14ac:dyDescent="0.3">
      <c r="A49" s="1">
        <v>38999</v>
      </c>
      <c r="B49" s="2">
        <v>4.7000000000000002E-3</v>
      </c>
      <c r="C49" s="8">
        <v>889600</v>
      </c>
      <c r="D49" s="8">
        <v>59</v>
      </c>
      <c r="E49" t="s">
        <v>16</v>
      </c>
      <c r="F49" t="s">
        <v>10</v>
      </c>
      <c r="G49">
        <v>0</v>
      </c>
      <c r="I49" t="str">
        <f t="shared" si="0"/>
        <v/>
      </c>
      <c r="J49" t="str">
        <f t="shared" si="1"/>
        <v/>
      </c>
      <c r="L49" t="str">
        <f t="shared" si="2"/>
        <v/>
      </c>
      <c r="M49" t="str">
        <f t="shared" si="3"/>
        <v/>
      </c>
      <c r="O49">
        <f t="shared" si="4"/>
        <v>59</v>
      </c>
      <c r="P49">
        <f t="shared" si="5"/>
        <v>4.7000000000000002E-3</v>
      </c>
    </row>
    <row r="50" spans="1:16" x14ac:dyDescent="0.3">
      <c r="A50" s="1">
        <v>39000</v>
      </c>
      <c r="B50" s="2">
        <v>-1.12E-2</v>
      </c>
      <c r="C50" s="8">
        <v>1659300</v>
      </c>
      <c r="D50" s="8">
        <v>63</v>
      </c>
      <c r="E50" t="s">
        <v>16</v>
      </c>
      <c r="F50" t="s">
        <v>14</v>
      </c>
      <c r="G50">
        <v>1</v>
      </c>
      <c r="I50">
        <f t="shared" si="0"/>
        <v>63</v>
      </c>
      <c r="J50">
        <f t="shared" si="1"/>
        <v>-1.12E-2</v>
      </c>
      <c r="L50" t="str">
        <f t="shared" si="2"/>
        <v/>
      </c>
      <c r="M50" t="str">
        <f t="shared" si="3"/>
        <v/>
      </c>
      <c r="O50" t="str">
        <f t="shared" si="4"/>
        <v/>
      </c>
      <c r="P50" t="str">
        <f t="shared" si="5"/>
        <v/>
      </c>
    </row>
    <row r="51" spans="1:16" x14ac:dyDescent="0.3">
      <c r="A51" s="1">
        <v>39001</v>
      </c>
      <c r="B51" s="2">
        <v>-2.07E-2</v>
      </c>
      <c r="C51" s="8">
        <v>1216600</v>
      </c>
      <c r="D51" s="8">
        <v>62.5</v>
      </c>
      <c r="E51" t="s">
        <v>16</v>
      </c>
      <c r="F51" t="s">
        <v>10</v>
      </c>
      <c r="G51">
        <v>0</v>
      </c>
      <c r="I51" t="str">
        <f t="shared" si="0"/>
        <v/>
      </c>
      <c r="J51" t="str">
        <f t="shared" si="1"/>
        <v/>
      </c>
      <c r="L51" t="str">
        <f t="shared" si="2"/>
        <v/>
      </c>
      <c r="M51" t="str">
        <f t="shared" si="3"/>
        <v/>
      </c>
      <c r="O51">
        <f t="shared" si="4"/>
        <v>62.5</v>
      </c>
      <c r="P51">
        <f t="shared" si="5"/>
        <v>-2.07E-2</v>
      </c>
    </row>
    <row r="52" spans="1:16" x14ac:dyDescent="0.3">
      <c r="A52" s="1">
        <v>39002</v>
      </c>
      <c r="B52" s="2">
        <v>-4.4999999999999997E-3</v>
      </c>
      <c r="C52" s="8">
        <v>2000500</v>
      </c>
      <c r="D52" s="8">
        <v>59</v>
      </c>
      <c r="E52" t="s">
        <v>16</v>
      </c>
      <c r="F52" t="s">
        <v>10</v>
      </c>
      <c r="G52">
        <v>0</v>
      </c>
      <c r="I52" t="str">
        <f t="shared" si="0"/>
        <v/>
      </c>
      <c r="J52" t="str">
        <f t="shared" si="1"/>
        <v/>
      </c>
      <c r="L52" t="str">
        <f t="shared" si="2"/>
        <v/>
      </c>
      <c r="M52" t="str">
        <f t="shared" si="3"/>
        <v/>
      </c>
      <c r="O52">
        <f t="shared" si="4"/>
        <v>59</v>
      </c>
      <c r="P52">
        <f t="shared" si="5"/>
        <v>-4.4999999999999997E-3</v>
      </c>
    </row>
    <row r="53" spans="1:16" x14ac:dyDescent="0.3">
      <c r="A53" s="1">
        <v>39003</v>
      </c>
      <c r="B53" s="2">
        <v>-9.2999999999999992E-3</v>
      </c>
      <c r="C53" s="8">
        <v>3457100</v>
      </c>
      <c r="D53" s="8">
        <v>50.5</v>
      </c>
      <c r="E53" t="s">
        <v>16</v>
      </c>
      <c r="F53" t="s">
        <v>10</v>
      </c>
      <c r="G53">
        <v>0</v>
      </c>
      <c r="I53" t="str">
        <f t="shared" si="0"/>
        <v/>
      </c>
      <c r="J53" t="str">
        <f t="shared" si="1"/>
        <v/>
      </c>
      <c r="L53" t="str">
        <f t="shared" si="2"/>
        <v/>
      </c>
      <c r="M53" t="str">
        <f t="shared" si="3"/>
        <v/>
      </c>
      <c r="O53">
        <f t="shared" si="4"/>
        <v>50.5</v>
      </c>
      <c r="P53">
        <f t="shared" si="5"/>
        <v>-9.2999999999999992E-3</v>
      </c>
    </row>
    <row r="54" spans="1:16" x14ac:dyDescent="0.3">
      <c r="A54" s="1">
        <v>39006</v>
      </c>
      <c r="B54" s="2">
        <v>-1.4E-3</v>
      </c>
      <c r="C54" s="8">
        <v>1468600</v>
      </c>
      <c r="D54" s="8">
        <v>45</v>
      </c>
      <c r="E54" t="s">
        <v>16</v>
      </c>
      <c r="F54" t="s">
        <v>13</v>
      </c>
      <c r="G54">
        <v>-1</v>
      </c>
      <c r="I54" t="str">
        <f t="shared" si="0"/>
        <v/>
      </c>
      <c r="J54" t="str">
        <f t="shared" si="1"/>
        <v/>
      </c>
      <c r="L54">
        <f t="shared" si="2"/>
        <v>45</v>
      </c>
      <c r="M54">
        <f t="shared" si="3"/>
        <v>-1.4E-3</v>
      </c>
      <c r="O54" t="str">
        <f t="shared" si="4"/>
        <v/>
      </c>
      <c r="P54" t="str">
        <f t="shared" si="5"/>
        <v/>
      </c>
    </row>
    <row r="55" spans="1:16" x14ac:dyDescent="0.3">
      <c r="A55" s="1">
        <v>39007</v>
      </c>
      <c r="B55" s="2">
        <v>-2.07E-2</v>
      </c>
      <c r="C55" s="8">
        <v>3193600</v>
      </c>
      <c r="D55" s="8">
        <v>47</v>
      </c>
      <c r="E55" t="s">
        <v>16</v>
      </c>
      <c r="F55" t="s">
        <v>10</v>
      </c>
      <c r="G55">
        <v>0</v>
      </c>
      <c r="I55" t="str">
        <f t="shared" si="0"/>
        <v/>
      </c>
      <c r="J55" t="str">
        <f t="shared" si="1"/>
        <v/>
      </c>
      <c r="L55" t="str">
        <f t="shared" si="2"/>
        <v/>
      </c>
      <c r="M55" t="str">
        <f t="shared" si="3"/>
        <v/>
      </c>
      <c r="O55">
        <f t="shared" si="4"/>
        <v>47</v>
      </c>
      <c r="P55">
        <f t="shared" si="5"/>
        <v>-2.07E-2</v>
      </c>
    </row>
    <row r="56" spans="1:16" x14ac:dyDescent="0.3">
      <c r="A56" s="1">
        <v>39008</v>
      </c>
      <c r="B56" s="2">
        <v>-1.9699999999999999E-2</v>
      </c>
      <c r="C56" s="8">
        <v>1684700</v>
      </c>
      <c r="D56" s="8">
        <v>53.5</v>
      </c>
      <c r="E56" t="s">
        <v>16</v>
      </c>
      <c r="F56" t="s">
        <v>10</v>
      </c>
      <c r="G56">
        <v>0</v>
      </c>
      <c r="I56" t="str">
        <f t="shared" si="0"/>
        <v/>
      </c>
      <c r="J56" t="str">
        <f t="shared" si="1"/>
        <v/>
      </c>
      <c r="L56" t="str">
        <f t="shared" si="2"/>
        <v/>
      </c>
      <c r="M56" t="str">
        <f t="shared" si="3"/>
        <v/>
      </c>
      <c r="O56">
        <f t="shared" si="4"/>
        <v>53.5</v>
      </c>
      <c r="P56">
        <f t="shared" si="5"/>
        <v>-1.9699999999999999E-2</v>
      </c>
    </row>
    <row r="57" spans="1:16" x14ac:dyDescent="0.3">
      <c r="A57" s="1">
        <v>39009</v>
      </c>
      <c r="B57" s="2">
        <v>-4.0000000000000002E-4</v>
      </c>
      <c r="C57" s="8">
        <v>1275000</v>
      </c>
      <c r="D57" s="8">
        <v>63.5</v>
      </c>
      <c r="E57" t="s">
        <v>16</v>
      </c>
      <c r="F57" t="s">
        <v>10</v>
      </c>
      <c r="G57">
        <v>0</v>
      </c>
      <c r="I57" t="str">
        <f t="shared" si="0"/>
        <v/>
      </c>
      <c r="J57" t="str">
        <f t="shared" si="1"/>
        <v/>
      </c>
      <c r="L57" t="str">
        <f t="shared" si="2"/>
        <v/>
      </c>
      <c r="M57" t="str">
        <f t="shared" si="3"/>
        <v/>
      </c>
      <c r="O57">
        <f t="shared" si="4"/>
        <v>63.5</v>
      </c>
      <c r="P57">
        <f t="shared" si="5"/>
        <v>-4.0000000000000002E-4</v>
      </c>
    </row>
    <row r="58" spans="1:16" x14ac:dyDescent="0.3">
      <c r="A58" s="1">
        <v>39010</v>
      </c>
      <c r="B58" s="2">
        <v>3.8E-3</v>
      </c>
      <c r="C58" s="8">
        <v>1911400</v>
      </c>
      <c r="D58" s="8">
        <v>60.5</v>
      </c>
      <c r="E58" t="s">
        <v>16</v>
      </c>
      <c r="F58" t="s">
        <v>10</v>
      </c>
      <c r="G58">
        <v>0</v>
      </c>
      <c r="I58" t="str">
        <f t="shared" si="0"/>
        <v/>
      </c>
      <c r="J58" t="str">
        <f t="shared" si="1"/>
        <v/>
      </c>
      <c r="L58" t="str">
        <f t="shared" si="2"/>
        <v/>
      </c>
      <c r="M58" t="str">
        <f t="shared" si="3"/>
        <v/>
      </c>
      <c r="O58">
        <f t="shared" si="4"/>
        <v>60.5</v>
      </c>
      <c r="P58">
        <f t="shared" si="5"/>
        <v>3.8E-3</v>
      </c>
    </row>
    <row r="59" spans="1:16" x14ac:dyDescent="0.3">
      <c r="A59" s="1">
        <v>39013</v>
      </c>
      <c r="B59" s="2">
        <v>2.3900000000000001E-2</v>
      </c>
      <c r="C59" s="8">
        <v>1389900</v>
      </c>
      <c r="D59" s="8">
        <v>47</v>
      </c>
      <c r="E59" t="s">
        <v>16</v>
      </c>
      <c r="F59" t="s">
        <v>10</v>
      </c>
      <c r="G59">
        <v>0</v>
      </c>
      <c r="I59" t="str">
        <f t="shared" si="0"/>
        <v/>
      </c>
      <c r="J59" t="str">
        <f t="shared" si="1"/>
        <v/>
      </c>
      <c r="L59" t="str">
        <f t="shared" si="2"/>
        <v/>
      </c>
      <c r="M59" t="str">
        <f t="shared" si="3"/>
        <v/>
      </c>
      <c r="O59">
        <f t="shared" si="4"/>
        <v>47</v>
      </c>
      <c r="P59">
        <f t="shared" si="5"/>
        <v>2.3900000000000001E-2</v>
      </c>
    </row>
    <row r="60" spans="1:16" x14ac:dyDescent="0.3">
      <c r="A60" s="1">
        <v>39014</v>
      </c>
      <c r="B60" s="2">
        <v>8.6E-3</v>
      </c>
      <c r="C60" s="8">
        <v>1477500</v>
      </c>
      <c r="D60" s="8">
        <v>44.5</v>
      </c>
      <c r="E60" t="s">
        <v>16</v>
      </c>
      <c r="F60" t="s">
        <v>13</v>
      </c>
      <c r="G60">
        <v>-1</v>
      </c>
      <c r="I60" t="str">
        <f t="shared" si="0"/>
        <v/>
      </c>
      <c r="J60" t="str">
        <f t="shared" si="1"/>
        <v/>
      </c>
      <c r="L60">
        <f t="shared" si="2"/>
        <v>44.5</v>
      </c>
      <c r="M60">
        <f t="shared" si="3"/>
        <v>8.6E-3</v>
      </c>
      <c r="O60" t="str">
        <f t="shared" si="4"/>
        <v/>
      </c>
      <c r="P60" t="str">
        <f t="shared" si="5"/>
        <v/>
      </c>
    </row>
    <row r="61" spans="1:16" x14ac:dyDescent="0.3">
      <c r="A61" s="1">
        <v>39015</v>
      </c>
      <c r="B61" s="2">
        <v>-7.4999999999999997E-3</v>
      </c>
      <c r="C61" s="8">
        <v>1362800</v>
      </c>
      <c r="D61" s="8">
        <v>46</v>
      </c>
      <c r="E61" t="s">
        <v>16</v>
      </c>
      <c r="F61" t="s">
        <v>13</v>
      </c>
      <c r="G61">
        <v>-1</v>
      </c>
      <c r="I61" t="str">
        <f t="shared" si="0"/>
        <v/>
      </c>
      <c r="J61" t="str">
        <f t="shared" si="1"/>
        <v/>
      </c>
      <c r="L61">
        <f t="shared" si="2"/>
        <v>46</v>
      </c>
      <c r="M61">
        <f t="shared" si="3"/>
        <v>-7.4999999999999997E-3</v>
      </c>
      <c r="O61" t="str">
        <f t="shared" si="4"/>
        <v/>
      </c>
      <c r="P61" t="str">
        <f t="shared" si="5"/>
        <v/>
      </c>
    </row>
    <row r="62" spans="1:16" x14ac:dyDescent="0.3">
      <c r="A62" s="1">
        <v>39016</v>
      </c>
      <c r="B62" s="2">
        <v>-2.2100000000000002E-2</v>
      </c>
      <c r="C62" s="8">
        <v>1778600</v>
      </c>
      <c r="D62" s="8">
        <v>45.5</v>
      </c>
      <c r="E62" t="s">
        <v>16</v>
      </c>
      <c r="F62" t="s">
        <v>13</v>
      </c>
      <c r="G62">
        <v>-1</v>
      </c>
      <c r="I62" t="str">
        <f t="shared" si="0"/>
        <v/>
      </c>
      <c r="J62" t="str">
        <f t="shared" si="1"/>
        <v/>
      </c>
      <c r="L62">
        <f t="shared" si="2"/>
        <v>45.5</v>
      </c>
      <c r="M62">
        <f t="shared" si="3"/>
        <v>-2.2100000000000002E-2</v>
      </c>
      <c r="O62" t="str">
        <f t="shared" si="4"/>
        <v/>
      </c>
      <c r="P62" t="str">
        <f t="shared" si="5"/>
        <v/>
      </c>
    </row>
    <row r="63" spans="1:16" x14ac:dyDescent="0.3">
      <c r="A63" s="1">
        <v>39017</v>
      </c>
      <c r="B63" s="2">
        <v>-7.3000000000000001E-3</v>
      </c>
      <c r="C63" s="8">
        <v>1161300</v>
      </c>
      <c r="D63" s="8">
        <v>39</v>
      </c>
      <c r="E63" t="s">
        <v>16</v>
      </c>
      <c r="F63" t="s">
        <v>13</v>
      </c>
      <c r="G63">
        <v>-1</v>
      </c>
      <c r="I63" t="str">
        <f t="shared" si="0"/>
        <v/>
      </c>
      <c r="J63" t="str">
        <f t="shared" si="1"/>
        <v/>
      </c>
      <c r="L63">
        <f t="shared" si="2"/>
        <v>39</v>
      </c>
      <c r="M63">
        <f t="shared" si="3"/>
        <v>-7.3000000000000001E-3</v>
      </c>
      <c r="O63" t="str">
        <f t="shared" si="4"/>
        <v/>
      </c>
      <c r="P63" t="str">
        <f t="shared" si="5"/>
        <v/>
      </c>
    </row>
    <row r="64" spans="1:16" x14ac:dyDescent="0.3">
      <c r="A64" s="1">
        <v>39020</v>
      </c>
      <c r="B64" s="2">
        <v>4.8999999999999998E-3</v>
      </c>
      <c r="C64" s="8">
        <v>967300</v>
      </c>
      <c r="D64" s="8">
        <v>47</v>
      </c>
      <c r="E64" t="s">
        <v>16</v>
      </c>
      <c r="F64" t="s">
        <v>13</v>
      </c>
      <c r="G64">
        <v>-1</v>
      </c>
      <c r="I64" t="str">
        <f t="shared" si="0"/>
        <v/>
      </c>
      <c r="J64" t="str">
        <f t="shared" si="1"/>
        <v/>
      </c>
      <c r="L64">
        <f t="shared" si="2"/>
        <v>47</v>
      </c>
      <c r="M64">
        <f t="shared" si="3"/>
        <v>4.8999999999999998E-3</v>
      </c>
      <c r="O64" t="str">
        <f t="shared" si="4"/>
        <v/>
      </c>
      <c r="P64" t="str">
        <f t="shared" si="5"/>
        <v/>
      </c>
    </row>
    <row r="65" spans="1:16" x14ac:dyDescent="0.3">
      <c r="A65" s="1">
        <v>39021</v>
      </c>
      <c r="B65" s="2">
        <v>4.8999999999999998E-3</v>
      </c>
      <c r="C65" s="8">
        <v>998800</v>
      </c>
      <c r="D65" s="8">
        <v>49.5</v>
      </c>
      <c r="E65" t="s">
        <v>16</v>
      </c>
      <c r="F65" t="s">
        <v>10</v>
      </c>
      <c r="G65">
        <v>0</v>
      </c>
      <c r="I65" t="str">
        <f t="shared" si="0"/>
        <v/>
      </c>
      <c r="J65" t="str">
        <f t="shared" si="1"/>
        <v/>
      </c>
      <c r="L65" t="str">
        <f t="shared" si="2"/>
        <v/>
      </c>
      <c r="M65" t="str">
        <f t="shared" si="3"/>
        <v/>
      </c>
      <c r="O65">
        <f t="shared" si="4"/>
        <v>49.5</v>
      </c>
      <c r="P65">
        <f t="shared" si="5"/>
        <v>4.8999999999999998E-3</v>
      </c>
    </row>
    <row r="66" spans="1:16" x14ac:dyDescent="0.3">
      <c r="A66" s="1">
        <v>39022</v>
      </c>
      <c r="B66" s="2">
        <v>-1.9699999999999999E-2</v>
      </c>
      <c r="C66" s="8">
        <v>1271400</v>
      </c>
      <c r="D66" s="8">
        <v>54</v>
      </c>
      <c r="E66" t="s">
        <v>16</v>
      </c>
      <c r="F66" t="s">
        <v>10</v>
      </c>
      <c r="G66">
        <v>0</v>
      </c>
      <c r="I66" t="str">
        <f t="shared" si="0"/>
        <v/>
      </c>
      <c r="J66" t="str">
        <f t="shared" si="1"/>
        <v/>
      </c>
      <c r="L66" t="str">
        <f t="shared" si="2"/>
        <v/>
      </c>
      <c r="M66" t="str">
        <f t="shared" si="3"/>
        <v/>
      </c>
      <c r="O66">
        <f t="shared" si="4"/>
        <v>54</v>
      </c>
      <c r="P66">
        <f t="shared" si="5"/>
        <v>-1.9699999999999999E-2</v>
      </c>
    </row>
    <row r="67" spans="1:16" x14ac:dyDescent="0.3">
      <c r="A67" s="1">
        <v>39023</v>
      </c>
      <c r="B67" s="2">
        <v>4.6199999999999998E-2</v>
      </c>
      <c r="C67" s="8">
        <v>2897800</v>
      </c>
      <c r="D67" s="8">
        <v>56</v>
      </c>
      <c r="E67" t="s">
        <v>16</v>
      </c>
      <c r="F67" t="s">
        <v>10</v>
      </c>
      <c r="G67">
        <v>0</v>
      </c>
      <c r="I67" t="str">
        <f t="shared" ref="I67:I130" si="6">IF($F67=H$1,$D67,"")</f>
        <v/>
      </c>
      <c r="J67" t="str">
        <f t="shared" ref="J67:J130" si="7">IF($F67=H$1,$B67,"")</f>
        <v/>
      </c>
      <c r="L67" t="str">
        <f t="shared" ref="L67:L130" si="8">IF($F67=K$1,$D67,"")</f>
        <v/>
      </c>
      <c r="M67" t="str">
        <f t="shared" ref="M67:M130" si="9">IF($F67=K$1,$B67,"")</f>
        <v/>
      </c>
      <c r="O67">
        <f t="shared" ref="O67:O130" si="10">IF($F67=N$1,$D67,"")</f>
        <v>56</v>
      </c>
      <c r="P67">
        <f t="shared" ref="P67:P130" si="11">IF($F67=N$1,$B67,"")</f>
        <v>4.6199999999999998E-2</v>
      </c>
    </row>
    <row r="68" spans="1:16" x14ac:dyDescent="0.3">
      <c r="A68" s="1">
        <v>39024</v>
      </c>
      <c r="B68" s="2">
        <v>5.45E-2</v>
      </c>
      <c r="C68" s="8">
        <v>5805800</v>
      </c>
      <c r="D68" s="8">
        <v>43</v>
      </c>
      <c r="E68" t="s">
        <v>16</v>
      </c>
      <c r="F68" t="s">
        <v>13</v>
      </c>
      <c r="G68">
        <v>-1</v>
      </c>
      <c r="I68" t="str">
        <f t="shared" si="6"/>
        <v/>
      </c>
      <c r="J68" t="str">
        <f t="shared" si="7"/>
        <v/>
      </c>
      <c r="L68">
        <f t="shared" si="8"/>
        <v>43</v>
      </c>
      <c r="M68">
        <f t="shared" si="9"/>
        <v>5.45E-2</v>
      </c>
      <c r="O68" t="str">
        <f t="shared" si="10"/>
        <v/>
      </c>
      <c r="P68" t="str">
        <f t="shared" si="11"/>
        <v/>
      </c>
    </row>
    <row r="69" spans="1:16" x14ac:dyDescent="0.3">
      <c r="A69" s="1">
        <v>39027</v>
      </c>
      <c r="B69" s="2">
        <v>1.43E-2</v>
      </c>
      <c r="C69" s="8">
        <v>3042200</v>
      </c>
      <c r="D69" s="8">
        <v>38.5</v>
      </c>
      <c r="E69" t="s">
        <v>16</v>
      </c>
      <c r="F69" t="s">
        <v>13</v>
      </c>
      <c r="G69">
        <v>-1</v>
      </c>
      <c r="I69" t="str">
        <f t="shared" si="6"/>
        <v/>
      </c>
      <c r="J69" t="str">
        <f t="shared" si="7"/>
        <v/>
      </c>
      <c r="L69">
        <f t="shared" si="8"/>
        <v>38.5</v>
      </c>
      <c r="M69">
        <f t="shared" si="9"/>
        <v>1.43E-2</v>
      </c>
      <c r="O69" t="str">
        <f t="shared" si="10"/>
        <v/>
      </c>
      <c r="P69" t="str">
        <f t="shared" si="11"/>
        <v/>
      </c>
    </row>
    <row r="70" spans="1:16" x14ac:dyDescent="0.3">
      <c r="A70" s="1">
        <v>39028</v>
      </c>
      <c r="B70" s="2">
        <v>4.0000000000000002E-4</v>
      </c>
      <c r="C70" s="8">
        <v>1419900</v>
      </c>
      <c r="D70" s="8">
        <v>43.5</v>
      </c>
      <c r="E70" t="s">
        <v>16</v>
      </c>
      <c r="F70" t="s">
        <v>13</v>
      </c>
      <c r="G70">
        <v>-1</v>
      </c>
      <c r="I70" t="str">
        <f t="shared" si="6"/>
        <v/>
      </c>
      <c r="J70" t="str">
        <f t="shared" si="7"/>
        <v/>
      </c>
      <c r="L70">
        <f t="shared" si="8"/>
        <v>43.5</v>
      </c>
      <c r="M70">
        <f t="shared" si="9"/>
        <v>4.0000000000000002E-4</v>
      </c>
      <c r="O70" t="str">
        <f t="shared" si="10"/>
        <v/>
      </c>
      <c r="P70" t="str">
        <f t="shared" si="11"/>
        <v/>
      </c>
    </row>
    <row r="71" spans="1:16" x14ac:dyDescent="0.3">
      <c r="A71" s="1">
        <v>39029</v>
      </c>
      <c r="B71" s="2">
        <v>1.55E-2</v>
      </c>
      <c r="C71" s="8">
        <v>1319700</v>
      </c>
      <c r="D71" s="8">
        <v>49.5</v>
      </c>
      <c r="E71" t="s">
        <v>16</v>
      </c>
      <c r="F71" t="s">
        <v>10</v>
      </c>
      <c r="G71">
        <v>0</v>
      </c>
      <c r="I71" t="str">
        <f t="shared" si="6"/>
        <v/>
      </c>
      <c r="J71" t="str">
        <f t="shared" si="7"/>
        <v/>
      </c>
      <c r="L71" t="str">
        <f t="shared" si="8"/>
        <v/>
      </c>
      <c r="M71" t="str">
        <f t="shared" si="9"/>
        <v/>
      </c>
      <c r="O71">
        <f t="shared" si="10"/>
        <v>49.5</v>
      </c>
      <c r="P71">
        <f t="shared" si="11"/>
        <v>1.55E-2</v>
      </c>
    </row>
    <row r="72" spans="1:16" x14ac:dyDescent="0.3">
      <c r="A72" s="1">
        <v>39030</v>
      </c>
      <c r="B72" s="2">
        <v>6.0600000000000001E-2</v>
      </c>
      <c r="C72" s="8">
        <v>4102800</v>
      </c>
      <c r="D72" s="8">
        <v>56</v>
      </c>
      <c r="E72" t="s">
        <v>16</v>
      </c>
      <c r="F72" t="s">
        <v>10</v>
      </c>
      <c r="G72">
        <v>0</v>
      </c>
      <c r="I72" t="str">
        <f t="shared" si="6"/>
        <v/>
      </c>
      <c r="J72" t="str">
        <f t="shared" si="7"/>
        <v/>
      </c>
      <c r="L72" t="str">
        <f t="shared" si="8"/>
        <v/>
      </c>
      <c r="M72" t="str">
        <f t="shared" si="9"/>
        <v/>
      </c>
      <c r="O72">
        <f t="shared" si="10"/>
        <v>56</v>
      </c>
      <c r="P72">
        <f t="shared" si="11"/>
        <v>6.0600000000000001E-2</v>
      </c>
    </row>
    <row r="73" spans="1:16" x14ac:dyDescent="0.3">
      <c r="A73" s="1">
        <v>39031</v>
      </c>
      <c r="B73" s="2">
        <v>5.5599999999999997E-2</v>
      </c>
      <c r="C73" s="8">
        <v>11912600</v>
      </c>
      <c r="D73" s="8">
        <v>58.5</v>
      </c>
      <c r="E73" t="s">
        <v>16</v>
      </c>
      <c r="F73" t="s">
        <v>10</v>
      </c>
      <c r="G73">
        <v>0</v>
      </c>
      <c r="I73" t="str">
        <f t="shared" si="6"/>
        <v/>
      </c>
      <c r="J73" t="str">
        <f t="shared" si="7"/>
        <v/>
      </c>
      <c r="L73" t="str">
        <f t="shared" si="8"/>
        <v/>
      </c>
      <c r="M73" t="str">
        <f t="shared" si="9"/>
        <v/>
      </c>
      <c r="O73">
        <f t="shared" si="10"/>
        <v>58.5</v>
      </c>
      <c r="P73">
        <f t="shared" si="11"/>
        <v>5.5599999999999997E-2</v>
      </c>
    </row>
    <row r="74" spans="1:16" x14ac:dyDescent="0.3">
      <c r="A74" s="1">
        <v>39034</v>
      </c>
      <c r="B74" s="2">
        <v>-1.8800000000000001E-2</v>
      </c>
      <c r="C74" s="8">
        <v>5421300</v>
      </c>
      <c r="D74" s="8">
        <v>54.5</v>
      </c>
      <c r="E74" t="s">
        <v>16</v>
      </c>
      <c r="F74" t="s">
        <v>10</v>
      </c>
      <c r="G74">
        <v>0</v>
      </c>
      <c r="I74" t="str">
        <f t="shared" si="6"/>
        <v/>
      </c>
      <c r="J74" t="str">
        <f t="shared" si="7"/>
        <v/>
      </c>
      <c r="L74" t="str">
        <f t="shared" si="8"/>
        <v/>
      </c>
      <c r="M74" t="str">
        <f t="shared" si="9"/>
        <v/>
      </c>
      <c r="O74">
        <f t="shared" si="10"/>
        <v>54.5</v>
      </c>
      <c r="P74">
        <f t="shared" si="11"/>
        <v>-1.8800000000000001E-2</v>
      </c>
    </row>
    <row r="75" spans="1:16" x14ac:dyDescent="0.3">
      <c r="A75" s="1">
        <v>39035</v>
      </c>
      <c r="B75" s="2">
        <v>-1.8200000000000001E-2</v>
      </c>
      <c r="C75" s="8">
        <v>6344000</v>
      </c>
      <c r="D75" s="8">
        <v>56.5</v>
      </c>
      <c r="E75" t="s">
        <v>16</v>
      </c>
      <c r="F75" t="s">
        <v>10</v>
      </c>
      <c r="G75">
        <v>0</v>
      </c>
      <c r="I75" t="str">
        <f t="shared" si="6"/>
        <v/>
      </c>
      <c r="J75" t="str">
        <f t="shared" si="7"/>
        <v/>
      </c>
      <c r="L75" t="str">
        <f t="shared" si="8"/>
        <v/>
      </c>
      <c r="M75" t="str">
        <f t="shared" si="9"/>
        <v/>
      </c>
      <c r="O75">
        <f t="shared" si="10"/>
        <v>56.5</v>
      </c>
      <c r="P75">
        <f t="shared" si="11"/>
        <v>-1.8200000000000001E-2</v>
      </c>
    </row>
    <row r="76" spans="1:16" x14ac:dyDescent="0.3">
      <c r="A76" s="1">
        <v>39036</v>
      </c>
      <c r="B76" s="2">
        <v>6.0299999999999999E-2</v>
      </c>
      <c r="C76" s="8">
        <v>12329500</v>
      </c>
      <c r="D76" s="8">
        <v>56</v>
      </c>
      <c r="E76" t="s">
        <v>16</v>
      </c>
      <c r="F76" t="s">
        <v>10</v>
      </c>
      <c r="G76">
        <v>0</v>
      </c>
      <c r="I76" t="str">
        <f t="shared" si="6"/>
        <v/>
      </c>
      <c r="J76" t="str">
        <f t="shared" si="7"/>
        <v/>
      </c>
      <c r="L76" t="str">
        <f t="shared" si="8"/>
        <v/>
      </c>
      <c r="M76" t="str">
        <f t="shared" si="9"/>
        <v/>
      </c>
      <c r="O76">
        <f t="shared" si="10"/>
        <v>56</v>
      </c>
      <c r="P76">
        <f t="shared" si="11"/>
        <v>6.0299999999999999E-2</v>
      </c>
    </row>
    <row r="77" spans="1:16" x14ac:dyDescent="0.3">
      <c r="A77" s="1">
        <v>39037</v>
      </c>
      <c r="B77" s="2">
        <v>-2.01E-2</v>
      </c>
      <c r="C77" s="8">
        <v>8529900</v>
      </c>
      <c r="D77" s="8">
        <v>58.5</v>
      </c>
      <c r="E77" t="s">
        <v>16</v>
      </c>
      <c r="F77" t="s">
        <v>10</v>
      </c>
      <c r="G77">
        <v>0</v>
      </c>
      <c r="I77" t="str">
        <f t="shared" si="6"/>
        <v/>
      </c>
      <c r="J77" t="str">
        <f t="shared" si="7"/>
        <v/>
      </c>
      <c r="L77" t="str">
        <f t="shared" si="8"/>
        <v/>
      </c>
      <c r="M77" t="str">
        <f t="shared" si="9"/>
        <v/>
      </c>
      <c r="O77">
        <f t="shared" si="10"/>
        <v>58.5</v>
      </c>
      <c r="P77">
        <f t="shared" si="11"/>
        <v>-2.01E-2</v>
      </c>
    </row>
    <row r="78" spans="1:16" x14ac:dyDescent="0.3">
      <c r="A78" s="1">
        <v>39038</v>
      </c>
      <c r="B78" s="2">
        <v>-4.7999999999999996E-3</v>
      </c>
      <c r="C78" s="8">
        <v>7571600</v>
      </c>
      <c r="D78" s="8">
        <v>62.5</v>
      </c>
      <c r="E78" t="s">
        <v>16</v>
      </c>
      <c r="F78" t="s">
        <v>10</v>
      </c>
      <c r="G78">
        <v>0</v>
      </c>
      <c r="I78" t="str">
        <f t="shared" si="6"/>
        <v/>
      </c>
      <c r="J78" t="str">
        <f t="shared" si="7"/>
        <v/>
      </c>
      <c r="L78" t="str">
        <f t="shared" si="8"/>
        <v/>
      </c>
      <c r="M78" t="str">
        <f t="shared" si="9"/>
        <v/>
      </c>
      <c r="O78">
        <f t="shared" si="10"/>
        <v>62.5</v>
      </c>
      <c r="P78">
        <f t="shared" si="11"/>
        <v>-4.7999999999999996E-3</v>
      </c>
    </row>
    <row r="79" spans="1:16" x14ac:dyDescent="0.3">
      <c r="A79" s="1">
        <v>39041</v>
      </c>
      <c r="B79" s="2">
        <v>-1.9E-3</v>
      </c>
      <c r="C79" s="8">
        <v>6791400</v>
      </c>
      <c r="D79" s="8">
        <v>42</v>
      </c>
      <c r="E79" t="s">
        <v>16</v>
      </c>
      <c r="F79" t="s">
        <v>13</v>
      </c>
      <c r="G79">
        <v>-1</v>
      </c>
      <c r="I79" t="str">
        <f t="shared" si="6"/>
        <v/>
      </c>
      <c r="J79" t="str">
        <f t="shared" si="7"/>
        <v/>
      </c>
      <c r="L79">
        <f t="shared" si="8"/>
        <v>42</v>
      </c>
      <c r="M79">
        <f t="shared" si="9"/>
        <v>-1.9E-3</v>
      </c>
      <c r="O79" t="str">
        <f t="shared" si="10"/>
        <v/>
      </c>
      <c r="P79" t="str">
        <f t="shared" si="11"/>
        <v/>
      </c>
    </row>
    <row r="80" spans="1:16" x14ac:dyDescent="0.3">
      <c r="A80" s="1">
        <v>39042</v>
      </c>
      <c r="B80" s="2">
        <v>8.8400000000000006E-2</v>
      </c>
      <c r="C80" s="8">
        <v>10758300</v>
      </c>
      <c r="D80" s="8">
        <v>36</v>
      </c>
      <c r="E80" t="s">
        <v>16</v>
      </c>
      <c r="F80" t="s">
        <v>13</v>
      </c>
      <c r="G80">
        <v>-1</v>
      </c>
      <c r="I80" t="str">
        <f t="shared" si="6"/>
        <v/>
      </c>
      <c r="J80" t="str">
        <f t="shared" si="7"/>
        <v/>
      </c>
      <c r="L80">
        <f t="shared" si="8"/>
        <v>36</v>
      </c>
      <c r="M80">
        <f t="shared" si="9"/>
        <v>8.8400000000000006E-2</v>
      </c>
      <c r="O80" t="str">
        <f t="shared" si="10"/>
        <v/>
      </c>
      <c r="P80" t="str">
        <f t="shared" si="11"/>
        <v/>
      </c>
    </row>
    <row r="81" spans="1:16" x14ac:dyDescent="0.3">
      <c r="A81" s="1">
        <v>39043</v>
      </c>
      <c r="B81" s="2">
        <v>9.7000000000000003E-3</v>
      </c>
      <c r="C81" s="8">
        <v>10643700</v>
      </c>
      <c r="D81" s="8">
        <v>37</v>
      </c>
      <c r="E81" t="s">
        <v>16</v>
      </c>
      <c r="F81" t="s">
        <v>13</v>
      </c>
      <c r="G81">
        <v>-1</v>
      </c>
      <c r="I81" t="str">
        <f t="shared" si="6"/>
        <v/>
      </c>
      <c r="J81" t="str">
        <f t="shared" si="7"/>
        <v/>
      </c>
      <c r="L81">
        <f t="shared" si="8"/>
        <v>37</v>
      </c>
      <c r="M81">
        <f t="shared" si="9"/>
        <v>9.7000000000000003E-3</v>
      </c>
      <c r="O81" t="str">
        <f t="shared" si="10"/>
        <v/>
      </c>
      <c r="P81" t="str">
        <f t="shared" si="11"/>
        <v/>
      </c>
    </row>
    <row r="82" spans="1:16" x14ac:dyDescent="0.3">
      <c r="A82" s="1">
        <v>39045</v>
      </c>
      <c r="B82" s="2">
        <v>-1.1999999999999999E-3</v>
      </c>
      <c r="C82" s="8">
        <v>3451400</v>
      </c>
      <c r="D82" s="8">
        <v>43.5</v>
      </c>
      <c r="E82" t="s">
        <v>16</v>
      </c>
      <c r="F82" t="s">
        <v>13</v>
      </c>
      <c r="G82">
        <v>-1</v>
      </c>
      <c r="I82" t="str">
        <f t="shared" si="6"/>
        <v/>
      </c>
      <c r="J82" t="str">
        <f t="shared" si="7"/>
        <v/>
      </c>
      <c r="L82">
        <f t="shared" si="8"/>
        <v>43.5</v>
      </c>
      <c r="M82">
        <f t="shared" si="9"/>
        <v>-1.1999999999999999E-3</v>
      </c>
      <c r="O82" t="str">
        <f t="shared" si="10"/>
        <v/>
      </c>
      <c r="P82" t="str">
        <f t="shared" si="11"/>
        <v/>
      </c>
    </row>
    <row r="83" spans="1:16" x14ac:dyDescent="0.3">
      <c r="A83" s="1">
        <v>39048</v>
      </c>
      <c r="B83" s="2">
        <v>-6.8500000000000005E-2</v>
      </c>
      <c r="C83" s="8">
        <v>7436100</v>
      </c>
      <c r="D83" s="8">
        <v>45</v>
      </c>
      <c r="E83" t="s">
        <v>16</v>
      </c>
      <c r="F83" t="s">
        <v>10</v>
      </c>
      <c r="G83">
        <v>0</v>
      </c>
      <c r="I83" t="str">
        <f t="shared" si="6"/>
        <v/>
      </c>
      <c r="J83" t="str">
        <f t="shared" si="7"/>
        <v/>
      </c>
      <c r="L83" t="str">
        <f t="shared" si="8"/>
        <v/>
      </c>
      <c r="M83" t="str">
        <f t="shared" si="9"/>
        <v/>
      </c>
      <c r="O83">
        <f t="shared" si="10"/>
        <v>45</v>
      </c>
      <c r="P83">
        <f t="shared" si="11"/>
        <v>-6.8500000000000005E-2</v>
      </c>
    </row>
    <row r="84" spans="1:16" x14ac:dyDescent="0.3">
      <c r="A84" s="1">
        <v>39049</v>
      </c>
      <c r="B84" s="2">
        <v>1.2E-2</v>
      </c>
      <c r="C84" s="8">
        <v>7984100</v>
      </c>
      <c r="D84" s="8">
        <v>50.5</v>
      </c>
      <c r="E84" t="s">
        <v>16</v>
      </c>
      <c r="F84" t="s">
        <v>10</v>
      </c>
      <c r="G84">
        <v>0</v>
      </c>
      <c r="I84" t="str">
        <f t="shared" si="6"/>
        <v/>
      </c>
      <c r="J84" t="str">
        <f t="shared" si="7"/>
        <v/>
      </c>
      <c r="L84" t="str">
        <f t="shared" si="8"/>
        <v/>
      </c>
      <c r="M84" t="str">
        <f t="shared" si="9"/>
        <v/>
      </c>
      <c r="O84">
        <f t="shared" si="10"/>
        <v>50.5</v>
      </c>
      <c r="P84">
        <f t="shared" si="11"/>
        <v>1.2E-2</v>
      </c>
    </row>
    <row r="85" spans="1:16" x14ac:dyDescent="0.3">
      <c r="A85" s="1">
        <v>39050</v>
      </c>
      <c r="B85" s="2">
        <v>-4.1200000000000001E-2</v>
      </c>
      <c r="C85" s="8">
        <v>8495800</v>
      </c>
      <c r="D85" s="8">
        <v>50.5</v>
      </c>
      <c r="E85" t="s">
        <v>16</v>
      </c>
      <c r="F85" t="s">
        <v>10</v>
      </c>
      <c r="G85">
        <v>0</v>
      </c>
      <c r="I85" t="str">
        <f t="shared" si="6"/>
        <v/>
      </c>
      <c r="J85" t="str">
        <f t="shared" si="7"/>
        <v/>
      </c>
      <c r="L85" t="str">
        <f t="shared" si="8"/>
        <v/>
      </c>
      <c r="M85" t="str">
        <f t="shared" si="9"/>
        <v/>
      </c>
      <c r="O85">
        <f t="shared" si="10"/>
        <v>50.5</v>
      </c>
      <c r="P85">
        <f t="shared" si="11"/>
        <v>-4.1200000000000001E-2</v>
      </c>
    </row>
    <row r="86" spans="1:16" x14ac:dyDescent="0.3">
      <c r="A86" s="1">
        <v>39051</v>
      </c>
      <c r="B86" s="2">
        <v>4.4299999999999999E-2</v>
      </c>
      <c r="C86" s="8">
        <v>5230500</v>
      </c>
      <c r="D86" s="8">
        <v>53</v>
      </c>
      <c r="E86" t="s">
        <v>16</v>
      </c>
      <c r="F86" t="s">
        <v>10</v>
      </c>
      <c r="G86">
        <v>0</v>
      </c>
      <c r="I86" t="str">
        <f t="shared" si="6"/>
        <v/>
      </c>
      <c r="J86" t="str">
        <f t="shared" si="7"/>
        <v/>
      </c>
      <c r="L86" t="str">
        <f t="shared" si="8"/>
        <v/>
      </c>
      <c r="M86" t="str">
        <f t="shared" si="9"/>
        <v/>
      </c>
      <c r="O86">
        <f t="shared" si="10"/>
        <v>53</v>
      </c>
      <c r="P86">
        <f t="shared" si="11"/>
        <v>4.4299999999999999E-2</v>
      </c>
    </row>
    <row r="87" spans="1:16" x14ac:dyDescent="0.3">
      <c r="A87" s="1">
        <v>39052</v>
      </c>
      <c r="B87" s="2">
        <v>-2.9399999999999999E-2</v>
      </c>
      <c r="C87" s="8">
        <v>5444200</v>
      </c>
      <c r="D87" s="8">
        <v>60</v>
      </c>
      <c r="E87" t="s">
        <v>17</v>
      </c>
      <c r="F87" t="s">
        <v>14</v>
      </c>
      <c r="G87">
        <v>1</v>
      </c>
      <c r="I87">
        <f t="shared" si="6"/>
        <v>60</v>
      </c>
      <c r="J87">
        <f t="shared" si="7"/>
        <v>-2.9399999999999999E-2</v>
      </c>
      <c r="L87" t="str">
        <f t="shared" si="8"/>
        <v/>
      </c>
      <c r="M87" t="str">
        <f t="shared" si="9"/>
        <v/>
      </c>
      <c r="O87" t="str">
        <f t="shared" si="10"/>
        <v/>
      </c>
      <c r="P87" t="str">
        <f t="shared" si="11"/>
        <v/>
      </c>
    </row>
    <row r="88" spans="1:16" x14ac:dyDescent="0.3">
      <c r="A88" s="1">
        <v>39055</v>
      </c>
      <c r="B88" s="2">
        <v>-4.0000000000000002E-4</v>
      </c>
      <c r="C88" s="8">
        <v>3583000</v>
      </c>
      <c r="D88" s="8">
        <v>36</v>
      </c>
      <c r="E88" t="s">
        <v>17</v>
      </c>
      <c r="F88" t="s">
        <v>10</v>
      </c>
      <c r="G88">
        <v>0</v>
      </c>
      <c r="I88" t="str">
        <f t="shared" si="6"/>
        <v/>
      </c>
      <c r="J88" t="str">
        <f t="shared" si="7"/>
        <v/>
      </c>
      <c r="L88" t="str">
        <f t="shared" si="8"/>
        <v/>
      </c>
      <c r="M88" t="str">
        <f t="shared" si="9"/>
        <v/>
      </c>
      <c r="O88">
        <f t="shared" si="10"/>
        <v>36</v>
      </c>
      <c r="P88">
        <f t="shared" si="11"/>
        <v>-4.0000000000000002E-4</v>
      </c>
    </row>
    <row r="89" spans="1:16" x14ac:dyDescent="0.3">
      <c r="A89" s="1">
        <v>39056</v>
      </c>
      <c r="B89" s="2">
        <v>-2.01E-2</v>
      </c>
      <c r="C89" s="8">
        <v>7997700</v>
      </c>
      <c r="D89" s="8">
        <v>32.5</v>
      </c>
      <c r="E89" t="s">
        <v>17</v>
      </c>
      <c r="F89" t="s">
        <v>10</v>
      </c>
      <c r="G89">
        <v>0</v>
      </c>
      <c r="I89" t="str">
        <f t="shared" si="6"/>
        <v/>
      </c>
      <c r="J89" t="str">
        <f t="shared" si="7"/>
        <v/>
      </c>
      <c r="L89" t="str">
        <f t="shared" si="8"/>
        <v/>
      </c>
      <c r="M89" t="str">
        <f t="shared" si="9"/>
        <v/>
      </c>
      <c r="O89">
        <f t="shared" si="10"/>
        <v>32.5</v>
      </c>
      <c r="P89">
        <f t="shared" si="11"/>
        <v>-2.01E-2</v>
      </c>
    </row>
    <row r="90" spans="1:16" x14ac:dyDescent="0.3">
      <c r="A90" s="1">
        <v>39057</v>
      </c>
      <c r="B90" s="2">
        <v>-1.0800000000000001E-2</v>
      </c>
      <c r="C90" s="8">
        <v>2684600</v>
      </c>
      <c r="D90" s="8">
        <v>28</v>
      </c>
      <c r="E90" t="s">
        <v>17</v>
      </c>
      <c r="F90" t="s">
        <v>10</v>
      </c>
      <c r="G90">
        <v>0</v>
      </c>
      <c r="I90" t="str">
        <f t="shared" si="6"/>
        <v/>
      </c>
      <c r="J90" t="str">
        <f t="shared" si="7"/>
        <v/>
      </c>
      <c r="L90" t="str">
        <f t="shared" si="8"/>
        <v/>
      </c>
      <c r="M90" t="str">
        <f t="shared" si="9"/>
        <v/>
      </c>
      <c r="O90">
        <f t="shared" si="10"/>
        <v>28</v>
      </c>
      <c r="P90">
        <f t="shared" si="11"/>
        <v>-1.0800000000000001E-2</v>
      </c>
    </row>
    <row r="91" spans="1:16" x14ac:dyDescent="0.3">
      <c r="A91" s="1">
        <v>39058</v>
      </c>
      <c r="B91" s="2">
        <v>-1.3899999999999999E-2</v>
      </c>
      <c r="C91" s="8">
        <v>5718000</v>
      </c>
      <c r="D91" s="8">
        <v>41.5</v>
      </c>
      <c r="E91" t="s">
        <v>17</v>
      </c>
      <c r="F91" t="s">
        <v>14</v>
      </c>
      <c r="G91">
        <v>1</v>
      </c>
      <c r="I91">
        <f t="shared" si="6"/>
        <v>41.5</v>
      </c>
      <c r="J91">
        <f t="shared" si="7"/>
        <v>-1.3899999999999999E-2</v>
      </c>
      <c r="L91" t="str">
        <f t="shared" si="8"/>
        <v/>
      </c>
      <c r="M91" t="str">
        <f t="shared" si="9"/>
        <v/>
      </c>
      <c r="O91" t="str">
        <f t="shared" si="10"/>
        <v/>
      </c>
      <c r="P91" t="str">
        <f t="shared" si="11"/>
        <v/>
      </c>
    </row>
    <row r="92" spans="1:16" x14ac:dyDescent="0.3">
      <c r="A92" s="1">
        <v>39059</v>
      </c>
      <c r="B92" s="2">
        <v>-1.06E-2</v>
      </c>
      <c r="C92" s="8">
        <v>3535500</v>
      </c>
      <c r="D92" s="8">
        <v>34.5</v>
      </c>
      <c r="E92" t="s">
        <v>17</v>
      </c>
      <c r="F92" t="s">
        <v>10</v>
      </c>
      <c r="G92">
        <v>0</v>
      </c>
      <c r="I92" t="str">
        <f t="shared" si="6"/>
        <v/>
      </c>
      <c r="J92" t="str">
        <f t="shared" si="7"/>
        <v/>
      </c>
      <c r="L92" t="str">
        <f t="shared" si="8"/>
        <v/>
      </c>
      <c r="M92" t="str">
        <f t="shared" si="9"/>
        <v/>
      </c>
      <c r="O92">
        <f t="shared" si="10"/>
        <v>34.5</v>
      </c>
      <c r="P92">
        <f t="shared" si="11"/>
        <v>-1.06E-2</v>
      </c>
    </row>
    <row r="93" spans="1:16" x14ac:dyDescent="0.3">
      <c r="A93" s="1">
        <v>39062</v>
      </c>
      <c r="B93" s="2">
        <v>1.17E-2</v>
      </c>
      <c r="C93" s="8">
        <v>5257300</v>
      </c>
      <c r="D93" s="8">
        <v>41</v>
      </c>
      <c r="E93" t="s">
        <v>17</v>
      </c>
      <c r="F93" t="s">
        <v>14</v>
      </c>
      <c r="G93">
        <v>1</v>
      </c>
      <c r="I93">
        <f t="shared" si="6"/>
        <v>41</v>
      </c>
      <c r="J93">
        <f t="shared" si="7"/>
        <v>1.17E-2</v>
      </c>
      <c r="L93" t="str">
        <f t="shared" si="8"/>
        <v/>
      </c>
      <c r="M93" t="str">
        <f t="shared" si="9"/>
        <v/>
      </c>
      <c r="O93" t="str">
        <f t="shared" si="10"/>
        <v/>
      </c>
      <c r="P93" t="str">
        <f t="shared" si="11"/>
        <v/>
      </c>
    </row>
    <row r="94" spans="1:16" x14ac:dyDescent="0.3">
      <c r="A94" s="1">
        <v>39063</v>
      </c>
      <c r="B94" s="2">
        <v>-1.1599999999999999E-2</v>
      </c>
      <c r="C94" s="8">
        <v>3964300</v>
      </c>
      <c r="D94" s="8">
        <v>44</v>
      </c>
      <c r="E94" t="s">
        <v>17</v>
      </c>
      <c r="F94" t="s">
        <v>14</v>
      </c>
      <c r="G94">
        <v>1</v>
      </c>
      <c r="I94">
        <f t="shared" si="6"/>
        <v>44</v>
      </c>
      <c r="J94">
        <f t="shared" si="7"/>
        <v>-1.1599999999999999E-2</v>
      </c>
      <c r="L94" t="str">
        <f t="shared" si="8"/>
        <v/>
      </c>
      <c r="M94" t="str">
        <f t="shared" si="9"/>
        <v/>
      </c>
      <c r="O94" t="str">
        <f t="shared" si="10"/>
        <v/>
      </c>
      <c r="P94" t="str">
        <f t="shared" si="11"/>
        <v/>
      </c>
    </row>
    <row r="95" spans="1:16" x14ac:dyDescent="0.3">
      <c r="A95" s="1">
        <v>39064</v>
      </c>
      <c r="B95" s="2">
        <v>-2.47E-2</v>
      </c>
      <c r="C95" s="8">
        <v>3187700</v>
      </c>
      <c r="D95" s="8">
        <v>43.5</v>
      </c>
      <c r="E95" t="s">
        <v>17</v>
      </c>
      <c r="F95" t="s">
        <v>14</v>
      </c>
      <c r="G95">
        <v>1</v>
      </c>
      <c r="I95">
        <f t="shared" si="6"/>
        <v>43.5</v>
      </c>
      <c r="J95">
        <f t="shared" si="7"/>
        <v>-2.47E-2</v>
      </c>
      <c r="L95" t="str">
        <f t="shared" si="8"/>
        <v/>
      </c>
      <c r="M95" t="str">
        <f t="shared" si="9"/>
        <v/>
      </c>
      <c r="O95" t="str">
        <f t="shared" si="10"/>
        <v/>
      </c>
      <c r="P95" t="str">
        <f t="shared" si="11"/>
        <v/>
      </c>
    </row>
    <row r="96" spans="1:16" x14ac:dyDescent="0.3">
      <c r="A96" s="1">
        <v>39065</v>
      </c>
      <c r="B96" s="2">
        <v>1.1900000000000001E-2</v>
      </c>
      <c r="C96" s="8">
        <v>2939900</v>
      </c>
      <c r="D96" s="8">
        <v>48.5</v>
      </c>
      <c r="E96" t="s">
        <v>17</v>
      </c>
      <c r="F96" t="s">
        <v>14</v>
      </c>
      <c r="G96">
        <v>1</v>
      </c>
      <c r="I96">
        <f t="shared" si="6"/>
        <v>48.5</v>
      </c>
      <c r="J96">
        <f t="shared" si="7"/>
        <v>1.1900000000000001E-2</v>
      </c>
      <c r="L96" t="str">
        <f t="shared" si="8"/>
        <v/>
      </c>
      <c r="M96" t="str">
        <f t="shared" si="9"/>
        <v/>
      </c>
      <c r="O96" t="str">
        <f t="shared" si="10"/>
        <v/>
      </c>
      <c r="P96" t="str">
        <f t="shared" si="11"/>
        <v/>
      </c>
    </row>
    <row r="97" spans="1:16" x14ac:dyDescent="0.3">
      <c r="A97" s="1">
        <v>39069</v>
      </c>
      <c r="B97" s="2">
        <v>2.5100000000000001E-2</v>
      </c>
      <c r="C97" s="8">
        <v>6151500</v>
      </c>
      <c r="D97" s="8">
        <v>51.5</v>
      </c>
      <c r="E97" t="s">
        <v>17</v>
      </c>
      <c r="F97" t="s">
        <v>14</v>
      </c>
      <c r="G97">
        <v>1</v>
      </c>
      <c r="I97">
        <f t="shared" si="6"/>
        <v>51.5</v>
      </c>
      <c r="J97">
        <f t="shared" si="7"/>
        <v>2.5100000000000001E-2</v>
      </c>
      <c r="L97" t="str">
        <f t="shared" si="8"/>
        <v/>
      </c>
      <c r="M97" t="str">
        <f t="shared" si="9"/>
        <v/>
      </c>
      <c r="O97" t="str">
        <f t="shared" si="10"/>
        <v/>
      </c>
      <c r="P97" t="str">
        <f t="shared" si="11"/>
        <v/>
      </c>
    </row>
    <row r="98" spans="1:16" x14ac:dyDescent="0.3">
      <c r="A98" s="1">
        <v>39070</v>
      </c>
      <c r="B98" s="2">
        <v>6.8999999999999999E-3</v>
      </c>
      <c r="C98" s="8">
        <v>4742000</v>
      </c>
      <c r="D98" s="8">
        <v>49</v>
      </c>
      <c r="E98" t="s">
        <v>17</v>
      </c>
      <c r="F98" t="s">
        <v>14</v>
      </c>
      <c r="G98">
        <v>1</v>
      </c>
      <c r="I98">
        <f t="shared" si="6"/>
        <v>49</v>
      </c>
      <c r="J98">
        <f t="shared" si="7"/>
        <v>6.8999999999999999E-3</v>
      </c>
      <c r="L98" t="str">
        <f t="shared" si="8"/>
        <v/>
      </c>
      <c r="M98" t="str">
        <f t="shared" si="9"/>
        <v/>
      </c>
      <c r="O98" t="str">
        <f t="shared" si="10"/>
        <v/>
      </c>
      <c r="P98" t="str">
        <f t="shared" si="11"/>
        <v/>
      </c>
    </row>
    <row r="99" spans="1:16" x14ac:dyDescent="0.3">
      <c r="A99" s="1">
        <v>39071</v>
      </c>
      <c r="B99" s="2">
        <v>-4.5999999999999999E-3</v>
      </c>
      <c r="C99" s="8">
        <v>3996700</v>
      </c>
      <c r="D99" s="8">
        <v>35.5</v>
      </c>
      <c r="E99" t="s">
        <v>17</v>
      </c>
      <c r="F99" t="s">
        <v>10</v>
      </c>
      <c r="G99">
        <v>0</v>
      </c>
      <c r="I99" t="str">
        <f t="shared" si="6"/>
        <v/>
      </c>
      <c r="J99" t="str">
        <f t="shared" si="7"/>
        <v/>
      </c>
      <c r="L99" t="str">
        <f t="shared" si="8"/>
        <v/>
      </c>
      <c r="M99" t="str">
        <f t="shared" si="9"/>
        <v/>
      </c>
      <c r="O99">
        <f t="shared" si="10"/>
        <v>35.5</v>
      </c>
      <c r="P99">
        <f t="shared" si="11"/>
        <v>-4.5999999999999999E-3</v>
      </c>
    </row>
    <row r="100" spans="1:16" x14ac:dyDescent="0.3">
      <c r="A100" s="1">
        <v>39072</v>
      </c>
      <c r="B100" s="2">
        <v>-1.9900000000000001E-2</v>
      </c>
      <c r="C100" s="8">
        <v>4600100</v>
      </c>
      <c r="D100" s="8">
        <v>37.5</v>
      </c>
      <c r="E100" t="s">
        <v>17</v>
      </c>
      <c r="F100" t="s">
        <v>10</v>
      </c>
      <c r="G100">
        <v>0</v>
      </c>
      <c r="I100" t="str">
        <f t="shared" si="6"/>
        <v/>
      </c>
      <c r="J100" t="str">
        <f t="shared" si="7"/>
        <v/>
      </c>
      <c r="L100" t="str">
        <f t="shared" si="8"/>
        <v/>
      </c>
      <c r="M100" t="str">
        <f t="shared" si="9"/>
        <v/>
      </c>
      <c r="O100">
        <f t="shared" si="10"/>
        <v>37.5</v>
      </c>
      <c r="P100">
        <f t="shared" si="11"/>
        <v>-1.9900000000000001E-2</v>
      </c>
    </row>
    <row r="101" spans="1:16" x14ac:dyDescent="0.3">
      <c r="A101" s="1">
        <v>39073</v>
      </c>
      <c r="B101" s="2">
        <v>-1.8100000000000002E-2</v>
      </c>
      <c r="C101" s="8">
        <v>3065500</v>
      </c>
      <c r="D101" s="8">
        <v>40.5</v>
      </c>
      <c r="E101" t="s">
        <v>17</v>
      </c>
      <c r="F101" t="s">
        <v>14</v>
      </c>
      <c r="G101">
        <v>1</v>
      </c>
      <c r="I101">
        <f t="shared" si="6"/>
        <v>40.5</v>
      </c>
      <c r="J101">
        <f t="shared" si="7"/>
        <v>-1.8100000000000002E-2</v>
      </c>
      <c r="L101" t="str">
        <f t="shared" si="8"/>
        <v/>
      </c>
      <c r="M101" t="str">
        <f t="shared" si="9"/>
        <v/>
      </c>
      <c r="O101" t="str">
        <f t="shared" si="10"/>
        <v/>
      </c>
      <c r="P101" t="str">
        <f t="shared" si="11"/>
        <v/>
      </c>
    </row>
    <row r="102" spans="1:16" x14ac:dyDescent="0.3">
      <c r="A102" s="1">
        <v>39077</v>
      </c>
      <c r="B102" s="2">
        <v>-2.1600000000000001E-2</v>
      </c>
      <c r="C102" s="8">
        <v>4142700</v>
      </c>
      <c r="D102" s="8">
        <v>37</v>
      </c>
      <c r="E102" t="s">
        <v>17</v>
      </c>
      <c r="F102" t="s">
        <v>10</v>
      </c>
      <c r="G102">
        <v>0</v>
      </c>
      <c r="I102" t="str">
        <f t="shared" si="6"/>
        <v/>
      </c>
      <c r="J102" t="str">
        <f t="shared" si="7"/>
        <v/>
      </c>
      <c r="L102" t="str">
        <f t="shared" si="8"/>
        <v/>
      </c>
      <c r="M102" t="str">
        <f t="shared" si="9"/>
        <v/>
      </c>
      <c r="O102">
        <f t="shared" si="10"/>
        <v>37</v>
      </c>
      <c r="P102">
        <f t="shared" si="11"/>
        <v>-2.1600000000000001E-2</v>
      </c>
    </row>
    <row r="103" spans="1:16" x14ac:dyDescent="0.3">
      <c r="A103" s="1">
        <v>39078</v>
      </c>
      <c r="B103" s="2">
        <v>2.69E-2</v>
      </c>
      <c r="C103" s="8">
        <v>3882800</v>
      </c>
      <c r="D103" s="8">
        <v>45.5</v>
      </c>
      <c r="E103" t="s">
        <v>17</v>
      </c>
      <c r="F103" t="s">
        <v>14</v>
      </c>
      <c r="G103">
        <v>1</v>
      </c>
      <c r="I103">
        <f t="shared" si="6"/>
        <v>45.5</v>
      </c>
      <c r="J103">
        <f t="shared" si="7"/>
        <v>2.69E-2</v>
      </c>
      <c r="L103" t="str">
        <f t="shared" si="8"/>
        <v/>
      </c>
      <c r="M103" t="str">
        <f t="shared" si="9"/>
        <v/>
      </c>
      <c r="O103" t="str">
        <f t="shared" si="10"/>
        <v/>
      </c>
      <c r="P103" t="str">
        <f t="shared" si="11"/>
        <v/>
      </c>
    </row>
    <row r="104" spans="1:16" x14ac:dyDescent="0.3">
      <c r="A104" s="1">
        <v>39079</v>
      </c>
      <c r="B104" s="2">
        <v>3.5999999999999999E-3</v>
      </c>
      <c r="C104" s="8">
        <v>1656800</v>
      </c>
      <c r="D104" s="8">
        <v>36.5</v>
      </c>
      <c r="E104" t="s">
        <v>17</v>
      </c>
      <c r="F104" t="s">
        <v>10</v>
      </c>
      <c r="G104">
        <v>0</v>
      </c>
      <c r="I104" t="str">
        <f t="shared" si="6"/>
        <v/>
      </c>
      <c r="J104" t="str">
        <f t="shared" si="7"/>
        <v/>
      </c>
      <c r="L104" t="str">
        <f t="shared" si="8"/>
        <v/>
      </c>
      <c r="M104" t="str">
        <f t="shared" si="9"/>
        <v/>
      </c>
      <c r="O104">
        <f t="shared" si="10"/>
        <v>36.5</v>
      </c>
      <c r="P104">
        <f t="shared" si="11"/>
        <v>3.5999999999999999E-3</v>
      </c>
    </row>
    <row r="105" spans="1:16" x14ac:dyDescent="0.3">
      <c r="A105" s="1">
        <v>39080</v>
      </c>
      <c r="B105" s="2">
        <v>-5.8999999999999999E-3</v>
      </c>
      <c r="C105" s="8">
        <v>1983000</v>
      </c>
      <c r="D105" s="8">
        <v>40</v>
      </c>
      <c r="E105" t="s">
        <v>17</v>
      </c>
      <c r="F105" t="s">
        <v>14</v>
      </c>
      <c r="G105">
        <v>1</v>
      </c>
      <c r="I105">
        <f t="shared" si="6"/>
        <v>40</v>
      </c>
      <c r="J105">
        <f t="shared" si="7"/>
        <v>-5.8999999999999999E-3</v>
      </c>
      <c r="L105" t="str">
        <f t="shared" si="8"/>
        <v/>
      </c>
      <c r="M105" t="str">
        <f t="shared" si="9"/>
        <v/>
      </c>
      <c r="O105" t="str">
        <f t="shared" si="10"/>
        <v/>
      </c>
      <c r="P105" t="str">
        <f t="shared" si="11"/>
        <v/>
      </c>
    </row>
    <row r="106" spans="1:16" x14ac:dyDescent="0.3">
      <c r="A106" s="1">
        <v>39085</v>
      </c>
      <c r="B106" s="2">
        <v>-4.1099999999999998E-2</v>
      </c>
      <c r="C106" s="8">
        <v>6900500</v>
      </c>
      <c r="D106" s="8">
        <v>36.5</v>
      </c>
      <c r="E106" t="s">
        <v>17</v>
      </c>
      <c r="F106" t="s">
        <v>10</v>
      </c>
      <c r="G106">
        <v>0</v>
      </c>
      <c r="I106" t="str">
        <f t="shared" si="6"/>
        <v/>
      </c>
      <c r="J106" t="str">
        <f t="shared" si="7"/>
        <v/>
      </c>
      <c r="L106" t="str">
        <f t="shared" si="8"/>
        <v/>
      </c>
      <c r="M106" t="str">
        <f t="shared" si="9"/>
        <v/>
      </c>
      <c r="O106">
        <f t="shared" si="10"/>
        <v>36.5</v>
      </c>
      <c r="P106">
        <f t="shared" si="11"/>
        <v>-4.1099999999999998E-2</v>
      </c>
    </row>
    <row r="107" spans="1:16" x14ac:dyDescent="0.3">
      <c r="A107" s="1">
        <v>39086</v>
      </c>
      <c r="B107" s="2">
        <v>2.3099999999999999E-2</v>
      </c>
      <c r="C107" s="8">
        <v>3572500</v>
      </c>
      <c r="D107" s="8">
        <v>39</v>
      </c>
      <c r="E107" t="s">
        <v>17</v>
      </c>
      <c r="F107" t="s">
        <v>10</v>
      </c>
      <c r="G107">
        <v>0</v>
      </c>
      <c r="I107" t="str">
        <f t="shared" si="6"/>
        <v/>
      </c>
      <c r="J107" t="str">
        <f t="shared" si="7"/>
        <v/>
      </c>
      <c r="L107" t="str">
        <f t="shared" si="8"/>
        <v/>
      </c>
      <c r="M107" t="str">
        <f t="shared" si="9"/>
        <v/>
      </c>
      <c r="O107">
        <f t="shared" si="10"/>
        <v>39</v>
      </c>
      <c r="P107">
        <f t="shared" si="11"/>
        <v>2.3099999999999999E-2</v>
      </c>
    </row>
    <row r="108" spans="1:16" x14ac:dyDescent="0.3">
      <c r="A108" s="1">
        <v>39087</v>
      </c>
      <c r="B108" s="2">
        <v>5.4899999999999997E-2</v>
      </c>
      <c r="C108" s="8">
        <v>14076800</v>
      </c>
      <c r="D108" s="8">
        <v>43.5</v>
      </c>
      <c r="E108" t="s">
        <v>17</v>
      </c>
      <c r="F108" t="s">
        <v>14</v>
      </c>
      <c r="G108">
        <v>1</v>
      </c>
      <c r="I108">
        <f t="shared" si="6"/>
        <v>43.5</v>
      </c>
      <c r="J108">
        <f t="shared" si="7"/>
        <v>5.4899999999999997E-2</v>
      </c>
      <c r="L108" t="str">
        <f t="shared" si="8"/>
        <v/>
      </c>
      <c r="M108" t="str">
        <f t="shared" si="9"/>
        <v/>
      </c>
      <c r="O108" t="str">
        <f t="shared" si="10"/>
        <v/>
      </c>
      <c r="P108" t="str">
        <f t="shared" si="11"/>
        <v/>
      </c>
    </row>
    <row r="109" spans="1:16" x14ac:dyDescent="0.3">
      <c r="A109" s="1">
        <v>39090</v>
      </c>
      <c r="B109" s="2">
        <v>4.6800000000000001E-2</v>
      </c>
      <c r="C109" s="8">
        <v>11338100</v>
      </c>
      <c r="D109" s="8">
        <v>44.5</v>
      </c>
      <c r="E109" t="s">
        <v>17</v>
      </c>
      <c r="F109" t="s">
        <v>14</v>
      </c>
      <c r="G109">
        <v>1</v>
      </c>
      <c r="I109">
        <f t="shared" si="6"/>
        <v>44.5</v>
      </c>
      <c r="J109">
        <f t="shared" si="7"/>
        <v>4.6800000000000001E-2</v>
      </c>
      <c r="L109" t="str">
        <f t="shared" si="8"/>
        <v/>
      </c>
      <c r="M109" t="str">
        <f t="shared" si="9"/>
        <v/>
      </c>
      <c r="O109" t="str">
        <f t="shared" si="10"/>
        <v/>
      </c>
      <c r="P109" t="str">
        <f t="shared" si="11"/>
        <v/>
      </c>
    </row>
    <row r="110" spans="1:16" x14ac:dyDescent="0.3">
      <c r="A110" s="1">
        <v>39091</v>
      </c>
      <c r="B110" s="2">
        <v>-1.2800000000000001E-2</v>
      </c>
      <c r="C110" s="8">
        <v>8087900</v>
      </c>
      <c r="D110" s="8">
        <v>41.5</v>
      </c>
      <c r="E110" t="s">
        <v>17</v>
      </c>
      <c r="F110" t="s">
        <v>14</v>
      </c>
      <c r="G110">
        <v>1</v>
      </c>
      <c r="I110">
        <f t="shared" si="6"/>
        <v>41.5</v>
      </c>
      <c r="J110">
        <f t="shared" si="7"/>
        <v>-1.2800000000000001E-2</v>
      </c>
      <c r="L110" t="str">
        <f t="shared" si="8"/>
        <v/>
      </c>
      <c r="M110" t="str">
        <f t="shared" si="9"/>
        <v/>
      </c>
      <c r="O110" t="str">
        <f t="shared" si="10"/>
        <v/>
      </c>
      <c r="P110" t="str">
        <f t="shared" si="11"/>
        <v/>
      </c>
    </row>
    <row r="111" spans="1:16" x14ac:dyDescent="0.3">
      <c r="A111" s="1">
        <v>39092</v>
      </c>
      <c r="B111" s="2">
        <v>3.4500000000000003E-2</v>
      </c>
      <c r="C111" s="8">
        <v>8896200</v>
      </c>
      <c r="D111" s="8">
        <v>35.5</v>
      </c>
      <c r="E111" t="s">
        <v>17</v>
      </c>
      <c r="F111" t="s">
        <v>10</v>
      </c>
      <c r="G111">
        <v>0</v>
      </c>
      <c r="I111" t="str">
        <f t="shared" si="6"/>
        <v/>
      </c>
      <c r="J111" t="str">
        <f t="shared" si="7"/>
        <v/>
      </c>
      <c r="L111" t="str">
        <f t="shared" si="8"/>
        <v/>
      </c>
      <c r="M111" t="str">
        <f t="shared" si="9"/>
        <v/>
      </c>
      <c r="O111">
        <f t="shared" si="10"/>
        <v>35.5</v>
      </c>
      <c r="P111">
        <f t="shared" si="11"/>
        <v>3.4500000000000003E-2</v>
      </c>
    </row>
    <row r="112" spans="1:16" x14ac:dyDescent="0.3">
      <c r="A112" s="1">
        <v>39093</v>
      </c>
      <c r="B112" s="2">
        <v>-2.12E-2</v>
      </c>
      <c r="C112" s="8">
        <v>7011600</v>
      </c>
      <c r="D112" s="8">
        <v>30</v>
      </c>
      <c r="E112" t="s">
        <v>17</v>
      </c>
      <c r="F112" t="s">
        <v>10</v>
      </c>
      <c r="G112">
        <v>0</v>
      </c>
      <c r="I112" t="str">
        <f t="shared" si="6"/>
        <v/>
      </c>
      <c r="J112" t="str">
        <f t="shared" si="7"/>
        <v/>
      </c>
      <c r="L112" t="str">
        <f t="shared" si="8"/>
        <v/>
      </c>
      <c r="M112" t="str">
        <f t="shared" si="9"/>
        <v/>
      </c>
      <c r="O112">
        <f t="shared" si="10"/>
        <v>30</v>
      </c>
      <c r="P112">
        <f t="shared" si="11"/>
        <v>-2.12E-2</v>
      </c>
    </row>
    <row r="113" spans="1:16" x14ac:dyDescent="0.3">
      <c r="A113" s="1">
        <v>39094</v>
      </c>
      <c r="B113" s="2">
        <v>-1.0200000000000001E-2</v>
      </c>
      <c r="C113" s="8">
        <v>4773200</v>
      </c>
      <c r="D113" s="8">
        <v>29.5</v>
      </c>
      <c r="E113" t="s">
        <v>17</v>
      </c>
      <c r="F113" t="s">
        <v>10</v>
      </c>
      <c r="G113">
        <v>0</v>
      </c>
      <c r="I113" t="str">
        <f t="shared" si="6"/>
        <v/>
      </c>
      <c r="J113" t="str">
        <f t="shared" si="7"/>
        <v/>
      </c>
      <c r="L113" t="str">
        <f t="shared" si="8"/>
        <v/>
      </c>
      <c r="M113" t="str">
        <f t="shared" si="9"/>
        <v/>
      </c>
      <c r="O113">
        <f t="shared" si="10"/>
        <v>29.5</v>
      </c>
      <c r="P113">
        <f t="shared" si="11"/>
        <v>-1.0200000000000001E-2</v>
      </c>
    </row>
    <row r="114" spans="1:16" x14ac:dyDescent="0.3">
      <c r="A114" s="1">
        <v>39098</v>
      </c>
      <c r="B114" s="2">
        <v>4.4999999999999997E-3</v>
      </c>
      <c r="C114" s="8">
        <v>5440800</v>
      </c>
      <c r="D114" s="8">
        <v>46</v>
      </c>
      <c r="E114" t="s">
        <v>17</v>
      </c>
      <c r="F114" t="s">
        <v>14</v>
      </c>
      <c r="G114">
        <v>1</v>
      </c>
      <c r="I114">
        <f t="shared" si="6"/>
        <v>46</v>
      </c>
      <c r="J114">
        <f t="shared" si="7"/>
        <v>4.4999999999999997E-3</v>
      </c>
      <c r="L114" t="str">
        <f t="shared" si="8"/>
        <v/>
      </c>
      <c r="M114" t="str">
        <f t="shared" si="9"/>
        <v/>
      </c>
      <c r="O114" t="str">
        <f t="shared" si="10"/>
        <v/>
      </c>
      <c r="P114" t="str">
        <f t="shared" si="11"/>
        <v/>
      </c>
    </row>
    <row r="115" spans="1:16" x14ac:dyDescent="0.3">
      <c r="A115" s="1">
        <v>39099</v>
      </c>
      <c r="B115" s="2">
        <v>-1.4E-3</v>
      </c>
      <c r="C115" s="8">
        <v>4946500</v>
      </c>
      <c r="D115" s="8">
        <v>30.5</v>
      </c>
      <c r="E115" t="s">
        <v>17</v>
      </c>
      <c r="F115" t="s">
        <v>10</v>
      </c>
      <c r="G115">
        <v>0</v>
      </c>
      <c r="I115" t="str">
        <f t="shared" si="6"/>
        <v/>
      </c>
      <c r="J115" t="str">
        <f t="shared" si="7"/>
        <v/>
      </c>
      <c r="L115" t="str">
        <f t="shared" si="8"/>
        <v/>
      </c>
      <c r="M115" t="str">
        <f t="shared" si="9"/>
        <v/>
      </c>
      <c r="O115">
        <f t="shared" si="10"/>
        <v>30.5</v>
      </c>
      <c r="P115">
        <f t="shared" si="11"/>
        <v>-1.4E-3</v>
      </c>
    </row>
    <row r="116" spans="1:16" x14ac:dyDescent="0.3">
      <c r="A116" s="1">
        <v>39100</v>
      </c>
      <c r="B116" s="2">
        <v>-4.9099999999999998E-2</v>
      </c>
      <c r="C116" s="8">
        <v>10620300</v>
      </c>
      <c r="D116" s="8">
        <v>23</v>
      </c>
      <c r="E116" t="s">
        <v>17</v>
      </c>
      <c r="F116" t="s">
        <v>13</v>
      </c>
      <c r="G116">
        <v>-1</v>
      </c>
      <c r="I116" t="str">
        <f t="shared" si="6"/>
        <v/>
      </c>
      <c r="J116" t="str">
        <f t="shared" si="7"/>
        <v/>
      </c>
      <c r="L116">
        <f t="shared" si="8"/>
        <v>23</v>
      </c>
      <c r="M116">
        <f t="shared" si="9"/>
        <v>-4.9099999999999998E-2</v>
      </c>
      <c r="O116" t="str">
        <f t="shared" si="10"/>
        <v/>
      </c>
      <c r="P116" t="str">
        <f t="shared" si="11"/>
        <v/>
      </c>
    </row>
    <row r="117" spans="1:16" x14ac:dyDescent="0.3">
      <c r="A117" s="1">
        <v>39101</v>
      </c>
      <c r="B117" s="2">
        <v>-4.0000000000000002E-4</v>
      </c>
      <c r="C117" s="8">
        <v>5440200</v>
      </c>
      <c r="D117" s="8">
        <v>26</v>
      </c>
      <c r="E117" t="s">
        <v>17</v>
      </c>
      <c r="F117" t="s">
        <v>10</v>
      </c>
      <c r="G117">
        <v>0</v>
      </c>
      <c r="I117" t="str">
        <f t="shared" si="6"/>
        <v/>
      </c>
      <c r="J117" t="str">
        <f t="shared" si="7"/>
        <v/>
      </c>
      <c r="L117" t="str">
        <f t="shared" si="8"/>
        <v/>
      </c>
      <c r="M117" t="str">
        <f t="shared" si="9"/>
        <v/>
      </c>
      <c r="O117">
        <f t="shared" si="10"/>
        <v>26</v>
      </c>
      <c r="P117">
        <f t="shared" si="11"/>
        <v>-4.0000000000000002E-4</v>
      </c>
    </row>
    <row r="118" spans="1:16" x14ac:dyDescent="0.3">
      <c r="A118" s="1">
        <v>39104</v>
      </c>
      <c r="B118" s="2">
        <v>-1.2E-2</v>
      </c>
      <c r="C118" s="8">
        <v>4905900</v>
      </c>
      <c r="D118" s="8">
        <v>23</v>
      </c>
      <c r="E118" t="s">
        <v>17</v>
      </c>
      <c r="F118" t="s">
        <v>13</v>
      </c>
      <c r="G118">
        <v>-1</v>
      </c>
      <c r="I118" t="str">
        <f t="shared" si="6"/>
        <v/>
      </c>
      <c r="J118" t="str">
        <f t="shared" si="7"/>
        <v/>
      </c>
      <c r="L118">
        <f t="shared" si="8"/>
        <v>23</v>
      </c>
      <c r="M118">
        <f t="shared" si="9"/>
        <v>-1.2E-2</v>
      </c>
      <c r="O118" t="str">
        <f t="shared" si="10"/>
        <v/>
      </c>
      <c r="P118" t="str">
        <f t="shared" si="11"/>
        <v/>
      </c>
    </row>
    <row r="119" spans="1:16" x14ac:dyDescent="0.3">
      <c r="A119" s="1">
        <v>39105</v>
      </c>
      <c r="B119" s="2">
        <v>6.7000000000000002E-3</v>
      </c>
      <c r="C119" s="8">
        <v>5306300</v>
      </c>
      <c r="D119" s="8">
        <v>28.5</v>
      </c>
      <c r="E119" t="s">
        <v>17</v>
      </c>
      <c r="F119" t="s">
        <v>10</v>
      </c>
      <c r="G119">
        <v>0</v>
      </c>
      <c r="I119" t="str">
        <f t="shared" si="6"/>
        <v/>
      </c>
      <c r="J119" t="str">
        <f t="shared" si="7"/>
        <v/>
      </c>
      <c r="L119" t="str">
        <f t="shared" si="8"/>
        <v/>
      </c>
      <c r="M119" t="str">
        <f t="shared" si="9"/>
        <v/>
      </c>
      <c r="O119">
        <f t="shared" si="10"/>
        <v>28.5</v>
      </c>
      <c r="P119">
        <f t="shared" si="11"/>
        <v>6.7000000000000002E-3</v>
      </c>
    </row>
    <row r="120" spans="1:16" x14ac:dyDescent="0.3">
      <c r="A120" s="1">
        <v>39106</v>
      </c>
      <c r="B120" s="2">
        <v>2.7900000000000001E-2</v>
      </c>
      <c r="C120" s="8">
        <v>6968500</v>
      </c>
      <c r="D120" s="8">
        <v>31</v>
      </c>
      <c r="E120" t="s">
        <v>17</v>
      </c>
      <c r="F120" t="s">
        <v>10</v>
      </c>
      <c r="G120">
        <v>0</v>
      </c>
      <c r="I120" t="str">
        <f t="shared" si="6"/>
        <v/>
      </c>
      <c r="J120" t="str">
        <f t="shared" si="7"/>
        <v/>
      </c>
      <c r="L120" t="str">
        <f t="shared" si="8"/>
        <v/>
      </c>
      <c r="M120" t="str">
        <f t="shared" si="9"/>
        <v/>
      </c>
      <c r="O120">
        <f t="shared" si="10"/>
        <v>31</v>
      </c>
      <c r="P120">
        <f t="shared" si="11"/>
        <v>2.7900000000000001E-2</v>
      </c>
    </row>
    <row r="121" spans="1:16" x14ac:dyDescent="0.3">
      <c r="A121" s="1">
        <v>39107</v>
      </c>
      <c r="B121" s="2">
        <v>-3.09E-2</v>
      </c>
      <c r="C121" s="8">
        <v>4795600</v>
      </c>
      <c r="D121" s="8">
        <v>32</v>
      </c>
      <c r="E121" t="s">
        <v>17</v>
      </c>
      <c r="F121" t="s">
        <v>10</v>
      </c>
      <c r="G121">
        <v>0</v>
      </c>
      <c r="I121" t="str">
        <f t="shared" si="6"/>
        <v/>
      </c>
      <c r="J121" t="str">
        <f t="shared" si="7"/>
        <v/>
      </c>
      <c r="L121" t="str">
        <f t="shared" si="8"/>
        <v/>
      </c>
      <c r="M121" t="str">
        <f t="shared" si="9"/>
        <v/>
      </c>
      <c r="O121">
        <f t="shared" si="10"/>
        <v>32</v>
      </c>
      <c r="P121">
        <f t="shared" si="11"/>
        <v>-3.09E-2</v>
      </c>
    </row>
    <row r="122" spans="1:16" x14ac:dyDescent="0.3">
      <c r="A122" s="1">
        <v>39108</v>
      </c>
      <c r="B122" s="2">
        <v>1.14E-2</v>
      </c>
      <c r="C122" s="8">
        <v>7509500</v>
      </c>
      <c r="D122" s="8">
        <v>20</v>
      </c>
      <c r="E122" t="s">
        <v>17</v>
      </c>
      <c r="F122" t="s">
        <v>13</v>
      </c>
      <c r="G122">
        <v>-1</v>
      </c>
      <c r="I122" t="str">
        <f t="shared" si="6"/>
        <v/>
      </c>
      <c r="J122" t="str">
        <f t="shared" si="7"/>
        <v/>
      </c>
      <c r="L122">
        <f t="shared" si="8"/>
        <v>20</v>
      </c>
      <c r="M122">
        <f t="shared" si="9"/>
        <v>1.14E-2</v>
      </c>
      <c r="O122" t="str">
        <f t="shared" si="10"/>
        <v/>
      </c>
      <c r="P122" t="str">
        <f t="shared" si="11"/>
        <v/>
      </c>
    </row>
    <row r="123" spans="1:16" x14ac:dyDescent="0.3">
      <c r="A123" s="1">
        <v>39111</v>
      </c>
      <c r="B123" s="2">
        <v>-1.5599999999999999E-2</v>
      </c>
      <c r="C123" s="8">
        <v>6123500</v>
      </c>
      <c r="D123" s="8">
        <v>31.5</v>
      </c>
      <c r="E123" t="s">
        <v>17</v>
      </c>
      <c r="F123" t="s">
        <v>10</v>
      </c>
      <c r="G123">
        <v>0</v>
      </c>
      <c r="I123" t="str">
        <f t="shared" si="6"/>
        <v/>
      </c>
      <c r="J123" t="str">
        <f t="shared" si="7"/>
        <v/>
      </c>
      <c r="L123" t="str">
        <f t="shared" si="8"/>
        <v/>
      </c>
      <c r="M123" t="str">
        <f t="shared" si="9"/>
        <v/>
      </c>
      <c r="O123">
        <f t="shared" si="10"/>
        <v>31.5</v>
      </c>
      <c r="P123">
        <f t="shared" si="11"/>
        <v>-1.5599999999999999E-2</v>
      </c>
    </row>
    <row r="124" spans="1:16" x14ac:dyDescent="0.3">
      <c r="A124" s="1">
        <v>39112</v>
      </c>
      <c r="B124" s="2">
        <v>1.03E-2</v>
      </c>
      <c r="C124" s="8">
        <v>4598100</v>
      </c>
      <c r="D124" s="8">
        <v>23</v>
      </c>
      <c r="E124" t="s">
        <v>17</v>
      </c>
      <c r="F124" t="s">
        <v>13</v>
      </c>
      <c r="G124">
        <v>-1</v>
      </c>
      <c r="I124" t="str">
        <f t="shared" si="6"/>
        <v/>
      </c>
      <c r="J124" t="str">
        <f t="shared" si="7"/>
        <v/>
      </c>
      <c r="L124">
        <f t="shared" si="8"/>
        <v>23</v>
      </c>
      <c r="M124">
        <f t="shared" si="9"/>
        <v>1.03E-2</v>
      </c>
      <c r="O124" t="str">
        <f t="shared" si="10"/>
        <v/>
      </c>
      <c r="P124" t="str">
        <f t="shared" si="11"/>
        <v/>
      </c>
    </row>
    <row r="125" spans="1:16" x14ac:dyDescent="0.3">
      <c r="A125" s="1">
        <v>39113</v>
      </c>
      <c r="B125" s="2">
        <v>-2.7000000000000001E-3</v>
      </c>
      <c r="C125" s="8">
        <v>5006200</v>
      </c>
      <c r="D125" s="8">
        <v>29</v>
      </c>
      <c r="E125" t="s">
        <v>17</v>
      </c>
      <c r="F125" t="s">
        <v>10</v>
      </c>
      <c r="G125">
        <v>0</v>
      </c>
      <c r="I125" t="str">
        <f t="shared" si="6"/>
        <v/>
      </c>
      <c r="J125" t="str">
        <f t="shared" si="7"/>
        <v/>
      </c>
      <c r="L125" t="str">
        <f t="shared" si="8"/>
        <v/>
      </c>
      <c r="M125" t="str">
        <f t="shared" si="9"/>
        <v/>
      </c>
      <c r="O125">
        <f t="shared" si="10"/>
        <v>29</v>
      </c>
      <c r="P125">
        <f t="shared" si="11"/>
        <v>-2.7000000000000001E-3</v>
      </c>
    </row>
    <row r="126" spans="1:16" x14ac:dyDescent="0.3">
      <c r="A126" s="1">
        <v>39114</v>
      </c>
      <c r="B126" s="2">
        <v>6.8999999999999999E-3</v>
      </c>
      <c r="C126" s="8">
        <v>5167900</v>
      </c>
      <c r="D126" s="8">
        <v>26.5</v>
      </c>
      <c r="E126" t="s">
        <v>17</v>
      </c>
      <c r="F126" t="s">
        <v>10</v>
      </c>
      <c r="G126">
        <v>0</v>
      </c>
      <c r="I126" t="str">
        <f t="shared" si="6"/>
        <v/>
      </c>
      <c r="J126" t="str">
        <f t="shared" si="7"/>
        <v/>
      </c>
      <c r="L126" t="str">
        <f t="shared" si="8"/>
        <v/>
      </c>
      <c r="M126" t="str">
        <f t="shared" si="9"/>
        <v/>
      </c>
      <c r="O126">
        <f t="shared" si="10"/>
        <v>26.5</v>
      </c>
      <c r="P126">
        <f t="shared" si="11"/>
        <v>6.8999999999999999E-3</v>
      </c>
    </row>
    <row r="127" spans="1:16" x14ac:dyDescent="0.3">
      <c r="A127" s="1">
        <v>39115</v>
      </c>
      <c r="B127" s="2">
        <v>1E-3</v>
      </c>
      <c r="C127" s="8">
        <v>9755000</v>
      </c>
      <c r="D127" s="8">
        <v>31</v>
      </c>
      <c r="E127" t="s">
        <v>17</v>
      </c>
      <c r="F127" t="s">
        <v>10</v>
      </c>
      <c r="G127">
        <v>0</v>
      </c>
      <c r="I127" t="str">
        <f t="shared" si="6"/>
        <v/>
      </c>
      <c r="J127" t="str">
        <f t="shared" si="7"/>
        <v/>
      </c>
      <c r="L127" t="str">
        <f t="shared" si="8"/>
        <v/>
      </c>
      <c r="M127" t="str">
        <f t="shared" si="9"/>
        <v/>
      </c>
      <c r="O127">
        <f t="shared" si="10"/>
        <v>31</v>
      </c>
      <c r="P127">
        <f t="shared" si="11"/>
        <v>1E-3</v>
      </c>
    </row>
    <row r="128" spans="1:16" x14ac:dyDescent="0.3">
      <c r="A128" s="1">
        <v>39118</v>
      </c>
      <c r="B128" s="2">
        <v>-1.0999999999999999E-2</v>
      </c>
      <c r="C128" s="8">
        <v>3153800</v>
      </c>
      <c r="D128" s="8">
        <v>15</v>
      </c>
      <c r="E128" t="s">
        <v>17</v>
      </c>
      <c r="F128" t="s">
        <v>13</v>
      </c>
      <c r="G128">
        <v>-1</v>
      </c>
      <c r="I128" t="str">
        <f t="shared" si="6"/>
        <v/>
      </c>
      <c r="J128" t="str">
        <f t="shared" si="7"/>
        <v/>
      </c>
      <c r="L128">
        <f t="shared" si="8"/>
        <v>15</v>
      </c>
      <c r="M128">
        <f t="shared" si="9"/>
        <v>-1.0999999999999999E-2</v>
      </c>
      <c r="O128" t="str">
        <f t="shared" si="10"/>
        <v/>
      </c>
      <c r="P128" t="str">
        <f t="shared" si="11"/>
        <v/>
      </c>
    </row>
    <row r="129" spans="1:16" x14ac:dyDescent="0.3">
      <c r="A129" s="1">
        <v>39119</v>
      </c>
      <c r="B129" s="2">
        <v>-9.1000000000000004E-3</v>
      </c>
      <c r="C129" s="8">
        <v>3195900</v>
      </c>
      <c r="D129" s="8">
        <v>12</v>
      </c>
      <c r="E129" t="s">
        <v>17</v>
      </c>
      <c r="F129" t="s">
        <v>13</v>
      </c>
      <c r="G129">
        <v>-1</v>
      </c>
      <c r="I129" t="str">
        <f t="shared" si="6"/>
        <v/>
      </c>
      <c r="J129" t="str">
        <f t="shared" si="7"/>
        <v/>
      </c>
      <c r="L129">
        <f t="shared" si="8"/>
        <v>12</v>
      </c>
      <c r="M129">
        <f t="shared" si="9"/>
        <v>-9.1000000000000004E-3</v>
      </c>
      <c r="O129" t="str">
        <f t="shared" si="10"/>
        <v/>
      </c>
      <c r="P129" t="str">
        <f t="shared" si="11"/>
        <v/>
      </c>
    </row>
    <row r="130" spans="1:16" x14ac:dyDescent="0.3">
      <c r="A130" s="1">
        <v>39120</v>
      </c>
      <c r="B130" s="2">
        <v>-9.2999999999999992E-3</v>
      </c>
      <c r="C130" s="8">
        <v>8065000</v>
      </c>
      <c r="D130" s="8">
        <v>16</v>
      </c>
      <c r="E130" t="s">
        <v>17</v>
      </c>
      <c r="F130" t="s">
        <v>13</v>
      </c>
      <c r="G130">
        <v>-1</v>
      </c>
      <c r="I130" t="str">
        <f t="shared" si="6"/>
        <v/>
      </c>
      <c r="J130" t="str">
        <f t="shared" si="7"/>
        <v/>
      </c>
      <c r="L130">
        <f t="shared" si="8"/>
        <v>16</v>
      </c>
      <c r="M130">
        <f t="shared" si="9"/>
        <v>-9.2999999999999992E-3</v>
      </c>
      <c r="O130" t="str">
        <f t="shared" si="10"/>
        <v/>
      </c>
      <c r="P130" t="str">
        <f t="shared" si="11"/>
        <v/>
      </c>
    </row>
    <row r="131" spans="1:16" x14ac:dyDescent="0.3">
      <c r="A131" s="1">
        <v>39121</v>
      </c>
      <c r="B131" s="2">
        <v>3.3999999999999998E-3</v>
      </c>
      <c r="C131" s="8">
        <v>3965000</v>
      </c>
      <c r="D131" s="8">
        <v>18</v>
      </c>
      <c r="E131" t="s">
        <v>17</v>
      </c>
      <c r="F131" t="s">
        <v>13</v>
      </c>
      <c r="G131">
        <v>-1</v>
      </c>
      <c r="I131" t="str">
        <f t="shared" ref="I131:I194" si="12">IF($F131=H$1,$D131,"")</f>
        <v/>
      </c>
      <c r="J131" t="str">
        <f t="shared" ref="J131:J194" si="13">IF($F131=H$1,$B131,"")</f>
        <v/>
      </c>
      <c r="L131">
        <f t="shared" ref="L131:L194" si="14">IF($F131=K$1,$D131,"")</f>
        <v>18</v>
      </c>
      <c r="M131">
        <f t="shared" ref="M131:M194" si="15">IF($F131=K$1,$B131,"")</f>
        <v>3.3999999999999998E-3</v>
      </c>
      <c r="O131" t="str">
        <f t="shared" ref="O131:O194" si="16">IF($F131=N$1,$D131,"")</f>
        <v/>
      </c>
      <c r="P131" t="str">
        <f t="shared" ref="P131:P194" si="17">IF($F131=N$1,$B131,"")</f>
        <v/>
      </c>
    </row>
    <row r="132" spans="1:16" x14ac:dyDescent="0.3">
      <c r="A132" s="1">
        <v>39122</v>
      </c>
      <c r="B132" s="2">
        <v>-3.6900000000000002E-2</v>
      </c>
      <c r="C132" s="8">
        <v>8248800</v>
      </c>
      <c r="D132" s="8">
        <v>21</v>
      </c>
      <c r="E132" t="s">
        <v>17</v>
      </c>
      <c r="F132" t="s">
        <v>13</v>
      </c>
      <c r="G132">
        <v>-1</v>
      </c>
      <c r="I132" t="str">
        <f t="shared" si="12"/>
        <v/>
      </c>
      <c r="J132" t="str">
        <f t="shared" si="13"/>
        <v/>
      </c>
      <c r="L132">
        <f t="shared" si="14"/>
        <v>21</v>
      </c>
      <c r="M132">
        <f t="shared" si="15"/>
        <v>-3.6900000000000002E-2</v>
      </c>
      <c r="O132" t="str">
        <f t="shared" si="16"/>
        <v/>
      </c>
      <c r="P132" t="str">
        <f t="shared" si="17"/>
        <v/>
      </c>
    </row>
    <row r="133" spans="1:16" x14ac:dyDescent="0.3">
      <c r="A133" s="1">
        <v>39125</v>
      </c>
      <c r="B133" s="2">
        <v>-3.2500000000000001E-2</v>
      </c>
      <c r="C133" s="8">
        <v>6333407</v>
      </c>
      <c r="D133" s="8">
        <v>26</v>
      </c>
      <c r="E133" t="s">
        <v>17</v>
      </c>
      <c r="F133" t="s">
        <v>10</v>
      </c>
      <c r="G133">
        <v>0</v>
      </c>
      <c r="I133" t="str">
        <f t="shared" si="12"/>
        <v/>
      </c>
      <c r="J133" t="str">
        <f t="shared" si="13"/>
        <v/>
      </c>
      <c r="L133" t="str">
        <f t="shared" si="14"/>
        <v/>
      </c>
      <c r="M133" t="str">
        <f t="shared" si="15"/>
        <v/>
      </c>
      <c r="O133">
        <f t="shared" si="16"/>
        <v>26</v>
      </c>
      <c r="P133">
        <f t="shared" si="17"/>
        <v>-3.2500000000000001E-2</v>
      </c>
    </row>
    <row r="134" spans="1:16" x14ac:dyDescent="0.3">
      <c r="A134" s="1">
        <v>39126</v>
      </c>
      <c r="B134" s="2">
        <v>6.6E-3</v>
      </c>
      <c r="C134" s="8">
        <v>5429485</v>
      </c>
      <c r="D134" s="8">
        <v>29.5</v>
      </c>
      <c r="E134" t="s">
        <v>17</v>
      </c>
      <c r="F134" t="s">
        <v>10</v>
      </c>
      <c r="G134">
        <v>0</v>
      </c>
      <c r="I134" t="str">
        <f t="shared" si="12"/>
        <v/>
      </c>
      <c r="J134" t="str">
        <f t="shared" si="13"/>
        <v/>
      </c>
      <c r="L134" t="str">
        <f t="shared" si="14"/>
        <v/>
      </c>
      <c r="M134" t="str">
        <f t="shared" si="15"/>
        <v/>
      </c>
      <c r="O134">
        <f t="shared" si="16"/>
        <v>29.5</v>
      </c>
      <c r="P134">
        <f t="shared" si="17"/>
        <v>6.6E-3</v>
      </c>
    </row>
    <row r="135" spans="1:16" x14ac:dyDescent="0.3">
      <c r="A135" s="1">
        <v>39127</v>
      </c>
      <c r="B135" s="2">
        <v>-1.1000000000000001E-3</v>
      </c>
      <c r="C135" s="8">
        <v>4843183</v>
      </c>
      <c r="D135" s="8">
        <v>22</v>
      </c>
      <c r="E135" t="s">
        <v>17</v>
      </c>
      <c r="F135" t="s">
        <v>13</v>
      </c>
      <c r="G135">
        <v>-1</v>
      </c>
      <c r="I135" t="str">
        <f t="shared" si="12"/>
        <v/>
      </c>
      <c r="J135" t="str">
        <f t="shared" si="13"/>
        <v/>
      </c>
      <c r="L135">
        <f t="shared" si="14"/>
        <v>22</v>
      </c>
      <c r="M135">
        <f t="shared" si="15"/>
        <v>-1.1000000000000001E-3</v>
      </c>
      <c r="O135" t="str">
        <f t="shared" si="16"/>
        <v/>
      </c>
      <c r="P135" t="str">
        <f t="shared" si="17"/>
        <v/>
      </c>
    </row>
    <row r="136" spans="1:16" x14ac:dyDescent="0.3">
      <c r="A136" s="1">
        <v>39128</v>
      </c>
      <c r="B136" s="2">
        <v>-3.0599999999999999E-2</v>
      </c>
      <c r="C136" s="8">
        <v>8168848</v>
      </c>
      <c r="D136" s="8">
        <v>21.5</v>
      </c>
      <c r="E136" t="s">
        <v>17</v>
      </c>
      <c r="F136" t="s">
        <v>13</v>
      </c>
      <c r="G136">
        <v>-1</v>
      </c>
      <c r="I136" t="str">
        <f t="shared" si="12"/>
        <v/>
      </c>
      <c r="J136" t="str">
        <f t="shared" si="13"/>
        <v/>
      </c>
      <c r="L136">
        <f t="shared" si="14"/>
        <v>21.5</v>
      </c>
      <c r="M136">
        <f t="shared" si="15"/>
        <v>-3.0599999999999999E-2</v>
      </c>
      <c r="O136" t="str">
        <f t="shared" si="16"/>
        <v/>
      </c>
      <c r="P136" t="str">
        <f t="shared" si="17"/>
        <v/>
      </c>
    </row>
    <row r="137" spans="1:16" x14ac:dyDescent="0.3">
      <c r="A137" s="1">
        <v>39129</v>
      </c>
      <c r="B137" s="2">
        <v>2.5000000000000001E-2</v>
      </c>
      <c r="C137" s="8">
        <v>12644100</v>
      </c>
      <c r="D137" s="8">
        <v>17</v>
      </c>
      <c r="E137" t="s">
        <v>17</v>
      </c>
      <c r="F137" t="s">
        <v>13</v>
      </c>
      <c r="G137">
        <v>-1</v>
      </c>
      <c r="I137" t="str">
        <f t="shared" si="12"/>
        <v/>
      </c>
      <c r="J137" t="str">
        <f t="shared" si="13"/>
        <v/>
      </c>
      <c r="L137">
        <f t="shared" si="14"/>
        <v>17</v>
      </c>
      <c r="M137">
        <f t="shared" si="15"/>
        <v>2.5000000000000001E-2</v>
      </c>
      <c r="O137" t="str">
        <f t="shared" si="16"/>
        <v/>
      </c>
      <c r="P137" t="str">
        <f t="shared" si="17"/>
        <v/>
      </c>
    </row>
    <row r="138" spans="1:16" x14ac:dyDescent="0.3">
      <c r="A138" s="1">
        <v>39133</v>
      </c>
      <c r="B138" s="2">
        <v>2.8000000000000001E-2</v>
      </c>
      <c r="C138" s="8">
        <v>8096200</v>
      </c>
      <c r="D138" s="8">
        <v>29.5</v>
      </c>
      <c r="E138" t="s">
        <v>17</v>
      </c>
      <c r="F138" t="s">
        <v>10</v>
      </c>
      <c r="G138">
        <v>0</v>
      </c>
      <c r="I138" t="str">
        <f t="shared" si="12"/>
        <v/>
      </c>
      <c r="J138" t="str">
        <f t="shared" si="13"/>
        <v/>
      </c>
      <c r="L138" t="str">
        <f t="shared" si="14"/>
        <v/>
      </c>
      <c r="M138" t="str">
        <f t="shared" si="15"/>
        <v/>
      </c>
      <c r="O138">
        <f t="shared" si="16"/>
        <v>29.5</v>
      </c>
      <c r="P138">
        <f t="shared" si="17"/>
        <v>2.8000000000000001E-2</v>
      </c>
    </row>
    <row r="139" spans="1:16" x14ac:dyDescent="0.3">
      <c r="A139" s="1">
        <v>39134</v>
      </c>
      <c r="B139" s="2">
        <v>2.64E-2</v>
      </c>
      <c r="C139" s="8">
        <v>8989800</v>
      </c>
      <c r="D139" s="8">
        <v>38.5</v>
      </c>
      <c r="E139" t="s">
        <v>17</v>
      </c>
      <c r="F139" t="s">
        <v>10</v>
      </c>
      <c r="G139">
        <v>0</v>
      </c>
      <c r="I139" t="str">
        <f t="shared" si="12"/>
        <v/>
      </c>
      <c r="J139" t="str">
        <f t="shared" si="13"/>
        <v/>
      </c>
      <c r="L139" t="str">
        <f t="shared" si="14"/>
        <v/>
      </c>
      <c r="M139" t="str">
        <f t="shared" si="15"/>
        <v/>
      </c>
      <c r="O139">
        <f t="shared" si="16"/>
        <v>38.5</v>
      </c>
      <c r="P139">
        <f t="shared" si="17"/>
        <v>2.64E-2</v>
      </c>
    </row>
    <row r="140" spans="1:16" x14ac:dyDescent="0.3">
      <c r="A140" s="1">
        <v>39135</v>
      </c>
      <c r="B140" s="2">
        <v>-4.3E-3</v>
      </c>
      <c r="C140" s="8">
        <v>6477500</v>
      </c>
      <c r="D140" s="8">
        <v>36.5</v>
      </c>
      <c r="E140" t="s">
        <v>17</v>
      </c>
      <c r="F140" t="s">
        <v>10</v>
      </c>
      <c r="G140">
        <v>0</v>
      </c>
      <c r="I140" t="str">
        <f t="shared" si="12"/>
        <v/>
      </c>
      <c r="J140" t="str">
        <f t="shared" si="13"/>
        <v/>
      </c>
      <c r="L140" t="str">
        <f t="shared" si="14"/>
        <v/>
      </c>
      <c r="M140" t="str">
        <f t="shared" si="15"/>
        <v/>
      </c>
      <c r="O140">
        <f t="shared" si="16"/>
        <v>36.5</v>
      </c>
      <c r="P140">
        <f t="shared" si="17"/>
        <v>-4.3E-3</v>
      </c>
    </row>
    <row r="141" spans="1:16" x14ac:dyDescent="0.3">
      <c r="A141" s="1">
        <v>39136</v>
      </c>
      <c r="B141" s="2">
        <v>-2.06E-2</v>
      </c>
      <c r="C141" s="8">
        <v>3455500</v>
      </c>
      <c r="D141" s="8">
        <v>37</v>
      </c>
      <c r="E141" t="s">
        <v>17</v>
      </c>
      <c r="F141" t="s">
        <v>10</v>
      </c>
      <c r="G141">
        <v>0</v>
      </c>
      <c r="I141" t="str">
        <f t="shared" si="12"/>
        <v/>
      </c>
      <c r="J141" t="str">
        <f t="shared" si="13"/>
        <v/>
      </c>
      <c r="L141" t="str">
        <f t="shared" si="14"/>
        <v/>
      </c>
      <c r="M141" t="str">
        <f t="shared" si="15"/>
        <v/>
      </c>
      <c r="O141">
        <f t="shared" si="16"/>
        <v>37</v>
      </c>
      <c r="P141">
        <f t="shared" si="17"/>
        <v>-2.06E-2</v>
      </c>
    </row>
    <row r="142" spans="1:16" x14ac:dyDescent="0.3">
      <c r="A142" s="1">
        <v>39139</v>
      </c>
      <c r="B142" s="2">
        <v>-2.3300000000000001E-2</v>
      </c>
      <c r="C142" s="8">
        <v>4831653</v>
      </c>
      <c r="D142" s="8">
        <v>29.5</v>
      </c>
      <c r="E142" t="s">
        <v>17</v>
      </c>
      <c r="F142" t="s">
        <v>10</v>
      </c>
      <c r="G142">
        <v>0</v>
      </c>
      <c r="I142" t="str">
        <f t="shared" si="12"/>
        <v/>
      </c>
      <c r="J142" t="str">
        <f t="shared" si="13"/>
        <v/>
      </c>
      <c r="L142" t="str">
        <f t="shared" si="14"/>
        <v/>
      </c>
      <c r="M142" t="str">
        <f t="shared" si="15"/>
        <v/>
      </c>
      <c r="O142">
        <f t="shared" si="16"/>
        <v>29.5</v>
      </c>
      <c r="P142">
        <f t="shared" si="17"/>
        <v>-2.3300000000000001E-2</v>
      </c>
    </row>
    <row r="143" spans="1:16" x14ac:dyDescent="0.3">
      <c r="A143" s="1">
        <v>39140</v>
      </c>
      <c r="B143" s="2">
        <v>-1.6799999999999999E-2</v>
      </c>
      <c r="C143" s="8">
        <v>6893800</v>
      </c>
      <c r="D143" s="8">
        <v>33.5</v>
      </c>
      <c r="E143" t="s">
        <v>17</v>
      </c>
      <c r="F143" t="s">
        <v>10</v>
      </c>
      <c r="G143">
        <v>0</v>
      </c>
      <c r="I143" t="str">
        <f t="shared" si="12"/>
        <v/>
      </c>
      <c r="J143" t="str">
        <f t="shared" si="13"/>
        <v/>
      </c>
      <c r="L143" t="str">
        <f t="shared" si="14"/>
        <v/>
      </c>
      <c r="M143" t="str">
        <f t="shared" si="15"/>
        <v/>
      </c>
      <c r="O143">
        <f t="shared" si="16"/>
        <v>33.5</v>
      </c>
      <c r="P143">
        <f t="shared" si="17"/>
        <v>-1.6799999999999999E-2</v>
      </c>
    </row>
    <row r="144" spans="1:16" x14ac:dyDescent="0.3">
      <c r="A144" s="1">
        <v>39141</v>
      </c>
      <c r="B144" s="2">
        <v>2.3999999999999998E-3</v>
      </c>
      <c r="C144" s="8">
        <v>9389600</v>
      </c>
      <c r="D144" s="8">
        <v>38</v>
      </c>
      <c r="E144" t="s">
        <v>17</v>
      </c>
      <c r="F144" t="s">
        <v>10</v>
      </c>
      <c r="G144">
        <v>0</v>
      </c>
      <c r="I144" t="str">
        <f t="shared" si="12"/>
        <v/>
      </c>
      <c r="J144" t="str">
        <f t="shared" si="13"/>
        <v/>
      </c>
      <c r="L144" t="str">
        <f t="shared" si="14"/>
        <v/>
      </c>
      <c r="M144" t="str">
        <f t="shared" si="15"/>
        <v/>
      </c>
      <c r="O144">
        <f t="shared" si="16"/>
        <v>38</v>
      </c>
      <c r="P144">
        <f t="shared" si="17"/>
        <v>2.3999999999999998E-3</v>
      </c>
    </row>
    <row r="145" spans="1:16" x14ac:dyDescent="0.3">
      <c r="A145" s="1">
        <v>39142</v>
      </c>
      <c r="B145" s="2">
        <v>9.4000000000000004E-3</v>
      </c>
      <c r="C145" s="8">
        <v>6096165</v>
      </c>
      <c r="D145" s="8">
        <v>33.5</v>
      </c>
      <c r="E145" t="s">
        <v>18</v>
      </c>
      <c r="F145" t="s">
        <v>13</v>
      </c>
      <c r="G145">
        <v>-1</v>
      </c>
      <c r="I145" t="str">
        <f t="shared" si="12"/>
        <v/>
      </c>
      <c r="J145" t="str">
        <f t="shared" si="13"/>
        <v/>
      </c>
      <c r="L145">
        <f t="shared" si="14"/>
        <v>33.5</v>
      </c>
      <c r="M145">
        <f t="shared" si="15"/>
        <v>9.4000000000000004E-3</v>
      </c>
      <c r="O145" t="str">
        <f t="shared" si="16"/>
        <v/>
      </c>
      <c r="P145" t="str">
        <f t="shared" si="17"/>
        <v/>
      </c>
    </row>
    <row r="146" spans="1:16" x14ac:dyDescent="0.3">
      <c r="A146" s="1">
        <v>39143</v>
      </c>
      <c r="B146" s="2">
        <v>-2.3E-3</v>
      </c>
      <c r="C146" s="8">
        <v>9351900</v>
      </c>
      <c r="D146" s="8">
        <v>37.5</v>
      </c>
      <c r="E146" t="s">
        <v>18</v>
      </c>
      <c r="F146" t="s">
        <v>13</v>
      </c>
      <c r="G146">
        <v>-1</v>
      </c>
      <c r="I146" t="str">
        <f t="shared" si="12"/>
        <v/>
      </c>
      <c r="J146" t="str">
        <f t="shared" si="13"/>
        <v/>
      </c>
      <c r="L146">
        <f t="shared" si="14"/>
        <v>37.5</v>
      </c>
      <c r="M146">
        <f t="shared" si="15"/>
        <v>-2.3E-3</v>
      </c>
      <c r="O146" t="str">
        <f t="shared" si="16"/>
        <v/>
      </c>
      <c r="P146" t="str">
        <f t="shared" si="17"/>
        <v/>
      </c>
    </row>
    <row r="147" spans="1:16" x14ac:dyDescent="0.3">
      <c r="A147" s="1">
        <v>39146</v>
      </c>
      <c r="B147" s="2">
        <v>6.1999999999999998E-3</v>
      </c>
      <c r="C147" s="8">
        <v>4931300</v>
      </c>
      <c r="D147" s="8">
        <v>34</v>
      </c>
      <c r="E147" t="s">
        <v>18</v>
      </c>
      <c r="F147" t="s">
        <v>13</v>
      </c>
      <c r="G147">
        <v>-1</v>
      </c>
      <c r="I147" t="str">
        <f t="shared" si="12"/>
        <v/>
      </c>
      <c r="J147" t="str">
        <f t="shared" si="13"/>
        <v/>
      </c>
      <c r="L147">
        <f t="shared" si="14"/>
        <v>34</v>
      </c>
      <c r="M147">
        <f t="shared" si="15"/>
        <v>6.1999999999999998E-3</v>
      </c>
      <c r="O147" t="str">
        <f t="shared" si="16"/>
        <v/>
      </c>
      <c r="P147" t="str">
        <f t="shared" si="17"/>
        <v/>
      </c>
    </row>
    <row r="148" spans="1:16" x14ac:dyDescent="0.3">
      <c r="A148" s="1">
        <v>39147</v>
      </c>
      <c r="B148" s="2">
        <v>6.1199999999999997E-2</v>
      </c>
      <c r="C148" s="8">
        <v>7974481</v>
      </c>
      <c r="D148" s="8">
        <v>25.5</v>
      </c>
      <c r="E148" t="s">
        <v>18</v>
      </c>
      <c r="F148" t="s">
        <v>13</v>
      </c>
      <c r="G148">
        <v>-1</v>
      </c>
      <c r="I148" t="str">
        <f t="shared" si="12"/>
        <v/>
      </c>
      <c r="J148" t="str">
        <f t="shared" si="13"/>
        <v/>
      </c>
      <c r="L148">
        <f t="shared" si="14"/>
        <v>25.5</v>
      </c>
      <c r="M148">
        <f t="shared" si="15"/>
        <v>6.1199999999999997E-2</v>
      </c>
      <c r="O148" t="str">
        <f t="shared" si="16"/>
        <v/>
      </c>
      <c r="P148" t="str">
        <f t="shared" si="17"/>
        <v/>
      </c>
    </row>
    <row r="149" spans="1:16" x14ac:dyDescent="0.3">
      <c r="A149" s="1">
        <v>39148</v>
      </c>
      <c r="B149" s="2">
        <v>-1.8800000000000001E-2</v>
      </c>
      <c r="C149" s="8">
        <v>6487106</v>
      </c>
      <c r="D149" s="8">
        <v>15</v>
      </c>
      <c r="E149" t="s">
        <v>18</v>
      </c>
      <c r="F149" t="s">
        <v>13</v>
      </c>
      <c r="G149">
        <v>-1</v>
      </c>
      <c r="I149" t="str">
        <f t="shared" si="12"/>
        <v/>
      </c>
      <c r="J149" t="str">
        <f t="shared" si="13"/>
        <v/>
      </c>
      <c r="L149">
        <f t="shared" si="14"/>
        <v>15</v>
      </c>
      <c r="M149">
        <f t="shared" si="15"/>
        <v>-1.8800000000000001E-2</v>
      </c>
      <c r="O149" t="str">
        <f t="shared" si="16"/>
        <v/>
      </c>
      <c r="P149" t="str">
        <f t="shared" si="17"/>
        <v/>
      </c>
    </row>
    <row r="150" spans="1:16" x14ac:dyDescent="0.3">
      <c r="A150" s="1">
        <v>39149</v>
      </c>
      <c r="B150" s="2">
        <v>-8.0000000000000002E-3</v>
      </c>
      <c r="C150" s="8">
        <v>4594284</v>
      </c>
      <c r="D150" s="8">
        <v>15.5</v>
      </c>
      <c r="E150" t="s">
        <v>18</v>
      </c>
      <c r="F150" t="s">
        <v>13</v>
      </c>
      <c r="G150">
        <v>-1</v>
      </c>
      <c r="I150" t="str">
        <f t="shared" si="12"/>
        <v/>
      </c>
      <c r="J150" t="str">
        <f t="shared" si="13"/>
        <v/>
      </c>
      <c r="L150">
        <f t="shared" si="14"/>
        <v>15.5</v>
      </c>
      <c r="M150">
        <f t="shared" si="15"/>
        <v>-8.0000000000000002E-3</v>
      </c>
      <c r="O150" t="str">
        <f t="shared" si="16"/>
        <v/>
      </c>
      <c r="P150" t="str">
        <f t="shared" si="17"/>
        <v/>
      </c>
    </row>
    <row r="151" spans="1:16" x14ac:dyDescent="0.3">
      <c r="A151" s="1">
        <v>39150</v>
      </c>
      <c r="B151" s="2">
        <v>-0.01</v>
      </c>
      <c r="C151" s="8">
        <v>4406948</v>
      </c>
      <c r="D151" s="8">
        <v>22</v>
      </c>
      <c r="E151" t="s">
        <v>18</v>
      </c>
      <c r="F151" t="s">
        <v>13</v>
      </c>
      <c r="G151">
        <v>-1</v>
      </c>
      <c r="I151" t="str">
        <f t="shared" si="12"/>
        <v/>
      </c>
      <c r="J151" t="str">
        <f t="shared" si="13"/>
        <v/>
      </c>
      <c r="L151">
        <f t="shared" si="14"/>
        <v>22</v>
      </c>
      <c r="M151">
        <f t="shared" si="15"/>
        <v>-0.01</v>
      </c>
      <c r="O151" t="str">
        <f t="shared" si="16"/>
        <v/>
      </c>
      <c r="P151" t="str">
        <f t="shared" si="17"/>
        <v/>
      </c>
    </row>
    <row r="152" spans="1:16" x14ac:dyDescent="0.3">
      <c r="A152" s="1">
        <v>39153</v>
      </c>
      <c r="B152" s="2">
        <v>-1.1000000000000001E-3</v>
      </c>
      <c r="C152" s="8">
        <v>4215959</v>
      </c>
      <c r="D152" s="8">
        <v>37.5</v>
      </c>
      <c r="E152" t="s">
        <v>18</v>
      </c>
      <c r="F152" t="s">
        <v>13</v>
      </c>
      <c r="G152">
        <v>-1</v>
      </c>
      <c r="I152" t="str">
        <f t="shared" si="12"/>
        <v/>
      </c>
      <c r="J152" t="str">
        <f t="shared" si="13"/>
        <v/>
      </c>
      <c r="L152">
        <f t="shared" si="14"/>
        <v>37.5</v>
      </c>
      <c r="M152">
        <f t="shared" si="15"/>
        <v>-1.1000000000000001E-3</v>
      </c>
      <c r="O152" t="str">
        <f t="shared" si="16"/>
        <v/>
      </c>
      <c r="P152" t="str">
        <f t="shared" si="17"/>
        <v/>
      </c>
    </row>
    <row r="153" spans="1:16" x14ac:dyDescent="0.3">
      <c r="A153" s="1">
        <v>39154</v>
      </c>
      <c r="B153" s="2">
        <v>-6.8999999999999999E-3</v>
      </c>
      <c r="C153" s="8">
        <v>4839239</v>
      </c>
      <c r="D153" s="8">
        <v>42.5</v>
      </c>
      <c r="E153" t="s">
        <v>18</v>
      </c>
      <c r="F153" t="s">
        <v>10</v>
      </c>
      <c r="G153">
        <v>0</v>
      </c>
      <c r="I153" t="str">
        <f t="shared" si="12"/>
        <v/>
      </c>
      <c r="J153" t="str">
        <f t="shared" si="13"/>
        <v/>
      </c>
      <c r="L153" t="str">
        <f t="shared" si="14"/>
        <v/>
      </c>
      <c r="M153" t="str">
        <f t="shared" si="15"/>
        <v/>
      </c>
      <c r="O153">
        <f t="shared" si="16"/>
        <v>42.5</v>
      </c>
      <c r="P153">
        <f t="shared" si="17"/>
        <v>-6.8999999999999999E-3</v>
      </c>
    </row>
    <row r="154" spans="1:16" x14ac:dyDescent="0.3">
      <c r="A154" s="1">
        <v>39155</v>
      </c>
      <c r="B154" s="2">
        <v>2.5999999999999999E-3</v>
      </c>
      <c r="C154" s="8">
        <v>7153411</v>
      </c>
      <c r="D154" s="8">
        <v>47.5</v>
      </c>
      <c r="E154" t="s">
        <v>18</v>
      </c>
      <c r="F154" t="s">
        <v>10</v>
      </c>
      <c r="G154">
        <v>0</v>
      </c>
      <c r="I154" t="str">
        <f t="shared" si="12"/>
        <v/>
      </c>
      <c r="J154" t="str">
        <f t="shared" si="13"/>
        <v/>
      </c>
      <c r="L154" t="str">
        <f t="shared" si="14"/>
        <v/>
      </c>
      <c r="M154" t="str">
        <f t="shared" si="15"/>
        <v/>
      </c>
      <c r="O154">
        <f t="shared" si="16"/>
        <v>47.5</v>
      </c>
      <c r="P154">
        <f t="shared" si="17"/>
        <v>2.5999999999999999E-3</v>
      </c>
    </row>
    <row r="155" spans="1:16" x14ac:dyDescent="0.3">
      <c r="A155" s="1">
        <v>39157</v>
      </c>
      <c r="B155" s="2">
        <v>5.3E-3</v>
      </c>
      <c r="C155" s="8">
        <v>8605800</v>
      </c>
      <c r="D155" s="8">
        <v>41.5</v>
      </c>
      <c r="E155" t="s">
        <v>18</v>
      </c>
      <c r="F155" t="s">
        <v>13</v>
      </c>
      <c r="G155">
        <v>-1</v>
      </c>
      <c r="I155" t="str">
        <f t="shared" si="12"/>
        <v/>
      </c>
      <c r="J155" t="str">
        <f t="shared" si="13"/>
        <v/>
      </c>
      <c r="L155">
        <f t="shared" si="14"/>
        <v>41.5</v>
      </c>
      <c r="M155">
        <f t="shared" si="15"/>
        <v>5.3E-3</v>
      </c>
      <c r="O155" t="str">
        <f t="shared" si="16"/>
        <v/>
      </c>
      <c r="P155" t="str">
        <f t="shared" si="17"/>
        <v/>
      </c>
    </row>
    <row r="156" spans="1:16" x14ac:dyDescent="0.3">
      <c r="A156" s="1">
        <v>39161</v>
      </c>
      <c r="B156" s="2">
        <v>1.0800000000000001E-2</v>
      </c>
      <c r="C156" s="8">
        <v>3819600</v>
      </c>
      <c r="D156" s="8">
        <v>39</v>
      </c>
      <c r="E156" t="s">
        <v>18</v>
      </c>
      <c r="F156" t="s">
        <v>13</v>
      </c>
      <c r="G156">
        <v>-1</v>
      </c>
      <c r="I156" t="str">
        <f t="shared" si="12"/>
        <v/>
      </c>
      <c r="J156" t="str">
        <f t="shared" si="13"/>
        <v/>
      </c>
      <c r="L156">
        <f t="shared" si="14"/>
        <v>39</v>
      </c>
      <c r="M156">
        <f t="shared" si="15"/>
        <v>1.0800000000000001E-2</v>
      </c>
      <c r="O156" t="str">
        <f t="shared" si="16"/>
        <v/>
      </c>
      <c r="P156" t="str">
        <f t="shared" si="17"/>
        <v/>
      </c>
    </row>
    <row r="157" spans="1:16" x14ac:dyDescent="0.3">
      <c r="A157" s="1">
        <v>39162</v>
      </c>
      <c r="B157" s="2">
        <v>4.3900000000000002E-2</v>
      </c>
      <c r="C157" s="8">
        <v>6104533</v>
      </c>
      <c r="D157" s="8">
        <v>35.5</v>
      </c>
      <c r="E157" t="s">
        <v>18</v>
      </c>
      <c r="F157" t="s">
        <v>13</v>
      </c>
      <c r="G157">
        <v>-1</v>
      </c>
      <c r="I157" t="str">
        <f t="shared" si="12"/>
        <v/>
      </c>
      <c r="J157" t="str">
        <f t="shared" si="13"/>
        <v/>
      </c>
      <c r="L157">
        <f t="shared" si="14"/>
        <v>35.5</v>
      </c>
      <c r="M157">
        <f t="shared" si="15"/>
        <v>4.3900000000000002E-2</v>
      </c>
      <c r="O157" t="str">
        <f t="shared" si="16"/>
        <v/>
      </c>
      <c r="P157" t="str">
        <f t="shared" si="17"/>
        <v/>
      </c>
    </row>
    <row r="158" spans="1:16" x14ac:dyDescent="0.3">
      <c r="A158" s="1">
        <v>39163</v>
      </c>
      <c r="B158" s="2">
        <v>-1.61E-2</v>
      </c>
      <c r="C158" s="8">
        <v>5956356</v>
      </c>
      <c r="D158" s="8">
        <v>32</v>
      </c>
      <c r="E158" t="s">
        <v>18</v>
      </c>
      <c r="F158" t="s">
        <v>13</v>
      </c>
      <c r="G158">
        <v>-1</v>
      </c>
      <c r="I158" t="str">
        <f t="shared" si="12"/>
        <v/>
      </c>
      <c r="J158" t="str">
        <f t="shared" si="13"/>
        <v/>
      </c>
      <c r="L158">
        <f t="shared" si="14"/>
        <v>32</v>
      </c>
      <c r="M158">
        <f t="shared" si="15"/>
        <v>-1.61E-2</v>
      </c>
      <c r="O158" t="str">
        <f t="shared" si="16"/>
        <v/>
      </c>
      <c r="P158" t="str">
        <f t="shared" si="17"/>
        <v/>
      </c>
    </row>
    <row r="159" spans="1:16" x14ac:dyDescent="0.3">
      <c r="A159" s="1">
        <v>39164</v>
      </c>
      <c r="B159" s="2">
        <v>-2.9999999999999997E-4</v>
      </c>
      <c r="C159" s="8">
        <v>2963600</v>
      </c>
      <c r="D159" s="8">
        <v>50.5</v>
      </c>
      <c r="E159" t="s">
        <v>18</v>
      </c>
      <c r="F159" t="s">
        <v>10</v>
      </c>
      <c r="G159">
        <v>0</v>
      </c>
      <c r="I159" t="str">
        <f t="shared" si="12"/>
        <v/>
      </c>
      <c r="J159" t="str">
        <f t="shared" si="13"/>
        <v/>
      </c>
      <c r="L159" t="str">
        <f t="shared" si="14"/>
        <v/>
      </c>
      <c r="M159" t="str">
        <f t="shared" si="15"/>
        <v/>
      </c>
      <c r="O159">
        <f t="shared" si="16"/>
        <v>50.5</v>
      </c>
      <c r="P159">
        <f t="shared" si="17"/>
        <v>-2.9999999999999997E-4</v>
      </c>
    </row>
    <row r="160" spans="1:16" x14ac:dyDescent="0.3">
      <c r="A160" s="1">
        <v>39167</v>
      </c>
      <c r="B160" s="2">
        <v>3.7999999999999999E-2</v>
      </c>
      <c r="C160" s="8">
        <v>7273290</v>
      </c>
      <c r="D160" s="8">
        <v>44.5</v>
      </c>
      <c r="E160" t="s">
        <v>18</v>
      </c>
      <c r="F160" t="s">
        <v>13</v>
      </c>
      <c r="G160">
        <v>-1</v>
      </c>
      <c r="I160" t="str">
        <f t="shared" si="12"/>
        <v/>
      </c>
      <c r="J160" t="str">
        <f t="shared" si="13"/>
        <v/>
      </c>
      <c r="L160">
        <f t="shared" si="14"/>
        <v>44.5</v>
      </c>
      <c r="M160">
        <f t="shared" si="15"/>
        <v>3.7999999999999999E-2</v>
      </c>
      <c r="O160" t="str">
        <f t="shared" si="16"/>
        <v/>
      </c>
      <c r="P160" t="str">
        <f t="shared" si="17"/>
        <v/>
      </c>
    </row>
    <row r="161" spans="1:16" x14ac:dyDescent="0.3">
      <c r="A161" s="1">
        <v>39168</v>
      </c>
      <c r="B161" s="2">
        <v>1.0500000000000001E-2</v>
      </c>
      <c r="C161" s="8">
        <v>6576445</v>
      </c>
      <c r="D161" s="8">
        <v>51.5</v>
      </c>
      <c r="E161" t="s">
        <v>18</v>
      </c>
      <c r="F161" t="s">
        <v>10</v>
      </c>
      <c r="G161">
        <v>0</v>
      </c>
      <c r="I161" t="str">
        <f t="shared" si="12"/>
        <v/>
      </c>
      <c r="J161" t="str">
        <f t="shared" si="13"/>
        <v/>
      </c>
      <c r="L161" t="str">
        <f t="shared" si="14"/>
        <v/>
      </c>
      <c r="M161" t="str">
        <f t="shared" si="15"/>
        <v/>
      </c>
      <c r="O161">
        <f t="shared" si="16"/>
        <v>51.5</v>
      </c>
      <c r="P161">
        <f t="shared" si="17"/>
        <v>1.0500000000000001E-2</v>
      </c>
    </row>
    <row r="162" spans="1:16" x14ac:dyDescent="0.3">
      <c r="A162" s="1">
        <v>39169</v>
      </c>
      <c r="B162" s="2">
        <v>1.29E-2</v>
      </c>
      <c r="C162" s="8">
        <v>9045689</v>
      </c>
      <c r="D162" s="8">
        <v>61</v>
      </c>
      <c r="E162" t="s">
        <v>18</v>
      </c>
      <c r="F162" t="s">
        <v>14</v>
      </c>
      <c r="G162">
        <v>1</v>
      </c>
      <c r="I162">
        <f t="shared" si="12"/>
        <v>61</v>
      </c>
      <c r="J162">
        <f t="shared" si="13"/>
        <v>1.29E-2</v>
      </c>
      <c r="L162" t="str">
        <f t="shared" si="14"/>
        <v/>
      </c>
      <c r="M162" t="str">
        <f t="shared" si="15"/>
        <v/>
      </c>
      <c r="O162" t="str">
        <f t="shared" si="16"/>
        <v/>
      </c>
      <c r="P162" t="str">
        <f t="shared" si="17"/>
        <v/>
      </c>
    </row>
    <row r="163" spans="1:16" x14ac:dyDescent="0.3">
      <c r="A163" s="1">
        <v>39170</v>
      </c>
      <c r="B163" s="2">
        <v>-3.0800000000000001E-2</v>
      </c>
      <c r="C163" s="8">
        <v>9136534</v>
      </c>
      <c r="D163" s="8">
        <v>49</v>
      </c>
      <c r="E163" t="s">
        <v>18</v>
      </c>
      <c r="F163" t="s">
        <v>10</v>
      </c>
      <c r="G163">
        <v>0</v>
      </c>
      <c r="I163" t="str">
        <f t="shared" si="12"/>
        <v/>
      </c>
      <c r="J163" t="str">
        <f t="shared" si="13"/>
        <v/>
      </c>
      <c r="L163" t="str">
        <f t="shared" si="14"/>
        <v/>
      </c>
      <c r="M163" t="str">
        <f t="shared" si="15"/>
        <v/>
      </c>
      <c r="O163">
        <f t="shared" si="16"/>
        <v>49</v>
      </c>
      <c r="P163">
        <f t="shared" si="17"/>
        <v>-3.0800000000000001E-2</v>
      </c>
    </row>
    <row r="164" spans="1:16" x14ac:dyDescent="0.3">
      <c r="A164" s="1">
        <v>39171</v>
      </c>
      <c r="B164" s="2">
        <v>-7.3000000000000001E-3</v>
      </c>
      <c r="C164" s="8">
        <v>4551800</v>
      </c>
      <c r="D164" s="8">
        <v>45</v>
      </c>
      <c r="E164" t="s">
        <v>18</v>
      </c>
      <c r="F164" t="s">
        <v>10</v>
      </c>
      <c r="G164">
        <v>0</v>
      </c>
      <c r="I164" t="str">
        <f t="shared" si="12"/>
        <v/>
      </c>
      <c r="J164" t="str">
        <f t="shared" si="13"/>
        <v/>
      </c>
      <c r="L164" t="str">
        <f t="shared" si="14"/>
        <v/>
      </c>
      <c r="M164" t="str">
        <f t="shared" si="15"/>
        <v/>
      </c>
      <c r="O164">
        <f t="shared" si="16"/>
        <v>45</v>
      </c>
      <c r="P164">
        <f t="shared" si="17"/>
        <v>-7.3000000000000001E-3</v>
      </c>
    </row>
    <row r="165" spans="1:16" x14ac:dyDescent="0.3">
      <c r="A165" s="1">
        <v>39174</v>
      </c>
      <c r="B165" s="2">
        <v>1.03E-2</v>
      </c>
      <c r="C165" s="8">
        <v>5579000</v>
      </c>
      <c r="D165" s="8">
        <v>45.5</v>
      </c>
      <c r="E165" t="s">
        <v>18</v>
      </c>
      <c r="F165" t="s">
        <v>10</v>
      </c>
      <c r="G165">
        <v>0</v>
      </c>
      <c r="I165" t="str">
        <f t="shared" si="12"/>
        <v/>
      </c>
      <c r="J165" t="str">
        <f t="shared" si="13"/>
        <v/>
      </c>
      <c r="L165" t="str">
        <f t="shared" si="14"/>
        <v/>
      </c>
      <c r="M165" t="str">
        <f t="shared" si="15"/>
        <v/>
      </c>
      <c r="O165">
        <f t="shared" si="16"/>
        <v>45.5</v>
      </c>
      <c r="P165">
        <f t="shared" si="17"/>
        <v>1.03E-2</v>
      </c>
    </row>
    <row r="166" spans="1:16" x14ac:dyDescent="0.3">
      <c r="A166" s="1">
        <v>39175</v>
      </c>
      <c r="B166" s="2">
        <v>5.21E-2</v>
      </c>
      <c r="C166" s="8">
        <v>12839177</v>
      </c>
      <c r="D166" s="8">
        <v>50</v>
      </c>
      <c r="E166" t="s">
        <v>18</v>
      </c>
      <c r="F166" t="s">
        <v>10</v>
      </c>
      <c r="G166">
        <v>0</v>
      </c>
      <c r="I166" t="str">
        <f t="shared" si="12"/>
        <v/>
      </c>
      <c r="J166" t="str">
        <f t="shared" si="13"/>
        <v/>
      </c>
      <c r="L166" t="str">
        <f t="shared" si="14"/>
        <v/>
      </c>
      <c r="M166" t="str">
        <f t="shared" si="15"/>
        <v/>
      </c>
      <c r="O166">
        <f t="shared" si="16"/>
        <v>50</v>
      </c>
      <c r="P166">
        <f t="shared" si="17"/>
        <v>5.21E-2</v>
      </c>
    </row>
    <row r="167" spans="1:16" x14ac:dyDescent="0.3">
      <c r="A167" s="1">
        <v>39176</v>
      </c>
      <c r="B167" s="2">
        <v>-1.7600000000000001E-2</v>
      </c>
      <c r="C167" s="8">
        <v>12352881</v>
      </c>
      <c r="D167" s="8">
        <v>53.5</v>
      </c>
      <c r="E167" t="s">
        <v>18</v>
      </c>
      <c r="F167" t="s">
        <v>10</v>
      </c>
      <c r="G167">
        <v>0</v>
      </c>
      <c r="I167" t="str">
        <f t="shared" si="12"/>
        <v/>
      </c>
      <c r="J167" t="str">
        <f t="shared" si="13"/>
        <v/>
      </c>
      <c r="L167" t="str">
        <f t="shared" si="14"/>
        <v/>
      </c>
      <c r="M167" t="str">
        <f t="shared" si="15"/>
        <v/>
      </c>
      <c r="O167">
        <f t="shared" si="16"/>
        <v>53.5</v>
      </c>
      <c r="P167">
        <f t="shared" si="17"/>
        <v>-1.7600000000000001E-2</v>
      </c>
    </row>
    <row r="168" spans="1:16" x14ac:dyDescent="0.3">
      <c r="A168" s="1">
        <v>39177</v>
      </c>
      <c r="B168" s="2">
        <v>-3.5999999999999999E-3</v>
      </c>
      <c r="C168" s="8">
        <v>9500800</v>
      </c>
      <c r="D168" s="8">
        <v>40.5</v>
      </c>
      <c r="E168" t="s">
        <v>18</v>
      </c>
      <c r="F168" t="s">
        <v>13</v>
      </c>
      <c r="G168">
        <v>-1</v>
      </c>
      <c r="I168" t="str">
        <f t="shared" si="12"/>
        <v/>
      </c>
      <c r="J168" t="str">
        <f t="shared" si="13"/>
        <v/>
      </c>
      <c r="L168">
        <f t="shared" si="14"/>
        <v>40.5</v>
      </c>
      <c r="M168">
        <f t="shared" si="15"/>
        <v>-3.5999999999999999E-3</v>
      </c>
      <c r="O168" t="str">
        <f t="shared" si="16"/>
        <v/>
      </c>
      <c r="P168" t="str">
        <f t="shared" si="17"/>
        <v/>
      </c>
    </row>
    <row r="169" spans="1:16" x14ac:dyDescent="0.3">
      <c r="A169" s="1">
        <v>39181</v>
      </c>
      <c r="B169" s="2">
        <v>-1.7500000000000002E-2</v>
      </c>
      <c r="C169" s="8">
        <v>3843200</v>
      </c>
      <c r="D169" s="8">
        <v>35</v>
      </c>
      <c r="E169" t="s">
        <v>18</v>
      </c>
      <c r="F169" t="s">
        <v>13</v>
      </c>
      <c r="G169">
        <v>-1</v>
      </c>
      <c r="I169" t="str">
        <f t="shared" si="12"/>
        <v/>
      </c>
      <c r="J169" t="str">
        <f t="shared" si="13"/>
        <v/>
      </c>
      <c r="L169">
        <f t="shared" si="14"/>
        <v>35</v>
      </c>
      <c r="M169">
        <f t="shared" si="15"/>
        <v>-1.7500000000000002E-2</v>
      </c>
      <c r="O169" t="str">
        <f t="shared" si="16"/>
        <v/>
      </c>
      <c r="P169" t="str">
        <f t="shared" si="17"/>
        <v/>
      </c>
    </row>
    <row r="170" spans="1:16" x14ac:dyDescent="0.3">
      <c r="A170" s="1">
        <v>39182</v>
      </c>
      <c r="B170" s="2">
        <v>8.0999999999999996E-3</v>
      </c>
      <c r="C170" s="8">
        <v>3303400</v>
      </c>
      <c r="D170" s="8">
        <v>38</v>
      </c>
      <c r="E170" t="s">
        <v>18</v>
      </c>
      <c r="F170" t="s">
        <v>13</v>
      </c>
      <c r="G170">
        <v>-1</v>
      </c>
      <c r="I170" t="str">
        <f t="shared" si="12"/>
        <v/>
      </c>
      <c r="J170" t="str">
        <f t="shared" si="13"/>
        <v/>
      </c>
      <c r="L170">
        <f t="shared" si="14"/>
        <v>38</v>
      </c>
      <c r="M170">
        <f t="shared" si="15"/>
        <v>8.0999999999999996E-3</v>
      </c>
      <c r="O170" t="str">
        <f t="shared" si="16"/>
        <v/>
      </c>
      <c r="P170" t="str">
        <f t="shared" si="17"/>
        <v/>
      </c>
    </row>
    <row r="171" spans="1:16" x14ac:dyDescent="0.3">
      <c r="A171" s="1">
        <v>39183</v>
      </c>
      <c r="B171" s="2">
        <v>-2.3199999999999998E-2</v>
      </c>
      <c r="C171" s="8">
        <v>3939700</v>
      </c>
      <c r="D171" s="8">
        <v>38</v>
      </c>
      <c r="E171" t="s">
        <v>18</v>
      </c>
      <c r="F171" t="s">
        <v>13</v>
      </c>
      <c r="G171">
        <v>-1</v>
      </c>
      <c r="I171" t="str">
        <f t="shared" si="12"/>
        <v/>
      </c>
      <c r="J171" t="str">
        <f t="shared" si="13"/>
        <v/>
      </c>
      <c r="L171">
        <f t="shared" si="14"/>
        <v>38</v>
      </c>
      <c r="M171">
        <f t="shared" si="15"/>
        <v>-2.3199999999999998E-2</v>
      </c>
      <c r="O171" t="str">
        <f t="shared" si="16"/>
        <v/>
      </c>
      <c r="P171" t="str">
        <f t="shared" si="17"/>
        <v/>
      </c>
    </row>
    <row r="172" spans="1:16" x14ac:dyDescent="0.3">
      <c r="A172" s="1">
        <v>39188</v>
      </c>
      <c r="B172" s="2">
        <v>1.17E-2</v>
      </c>
      <c r="C172" s="8">
        <v>3057940</v>
      </c>
      <c r="D172" s="8">
        <v>42.5</v>
      </c>
      <c r="E172" t="s">
        <v>18</v>
      </c>
      <c r="F172" t="s">
        <v>13</v>
      </c>
      <c r="G172">
        <v>-1</v>
      </c>
      <c r="I172" t="str">
        <f t="shared" si="12"/>
        <v/>
      </c>
      <c r="J172" t="str">
        <f t="shared" si="13"/>
        <v/>
      </c>
      <c r="L172">
        <f t="shared" si="14"/>
        <v>42.5</v>
      </c>
      <c r="M172">
        <f t="shared" si="15"/>
        <v>1.17E-2</v>
      </c>
      <c r="O172" t="str">
        <f t="shared" si="16"/>
        <v/>
      </c>
      <c r="P172" t="str">
        <f t="shared" si="17"/>
        <v/>
      </c>
    </row>
    <row r="173" spans="1:16" x14ac:dyDescent="0.3">
      <c r="A173" s="1">
        <v>39189</v>
      </c>
      <c r="B173" s="2">
        <v>3.1699999999999999E-2</v>
      </c>
      <c r="C173" s="8">
        <v>6919178</v>
      </c>
      <c r="D173" s="8">
        <v>38.5</v>
      </c>
      <c r="E173" t="s">
        <v>18</v>
      </c>
      <c r="F173" t="s">
        <v>13</v>
      </c>
      <c r="G173">
        <v>-1</v>
      </c>
      <c r="I173" t="str">
        <f t="shared" si="12"/>
        <v/>
      </c>
      <c r="J173" t="str">
        <f t="shared" si="13"/>
        <v/>
      </c>
      <c r="L173">
        <f t="shared" si="14"/>
        <v>38.5</v>
      </c>
      <c r="M173">
        <f t="shared" si="15"/>
        <v>3.1699999999999999E-2</v>
      </c>
      <c r="O173" t="str">
        <f t="shared" si="16"/>
        <v/>
      </c>
      <c r="P173" t="str">
        <f t="shared" si="17"/>
        <v/>
      </c>
    </row>
    <row r="174" spans="1:16" x14ac:dyDescent="0.3">
      <c r="A174" s="1">
        <v>39190</v>
      </c>
      <c r="B174" s="2">
        <v>-1.3100000000000001E-2</v>
      </c>
      <c r="C174" s="8">
        <v>4219980</v>
      </c>
      <c r="D174" s="8">
        <v>47</v>
      </c>
      <c r="E174" t="s">
        <v>18</v>
      </c>
      <c r="F174" t="s">
        <v>10</v>
      </c>
      <c r="G174">
        <v>0</v>
      </c>
      <c r="I174" t="str">
        <f t="shared" si="12"/>
        <v/>
      </c>
      <c r="J174" t="str">
        <f t="shared" si="13"/>
        <v/>
      </c>
      <c r="L174" t="str">
        <f t="shared" si="14"/>
        <v/>
      </c>
      <c r="M174" t="str">
        <f t="shared" si="15"/>
        <v/>
      </c>
      <c r="O174">
        <f t="shared" si="16"/>
        <v>47</v>
      </c>
      <c r="P174">
        <f t="shared" si="17"/>
        <v>-1.3100000000000001E-2</v>
      </c>
    </row>
    <row r="175" spans="1:16" x14ac:dyDescent="0.3">
      <c r="A175" s="1">
        <v>39191</v>
      </c>
      <c r="B175" s="2">
        <v>5.7000000000000002E-3</v>
      </c>
      <c r="C175" s="8">
        <v>3209619</v>
      </c>
      <c r="D175" s="8">
        <v>47</v>
      </c>
      <c r="E175" t="s">
        <v>18</v>
      </c>
      <c r="F175" t="s">
        <v>10</v>
      </c>
      <c r="G175">
        <v>0</v>
      </c>
      <c r="I175" t="str">
        <f t="shared" si="12"/>
        <v/>
      </c>
      <c r="J175" t="str">
        <f t="shared" si="13"/>
        <v/>
      </c>
      <c r="L175" t="str">
        <f t="shared" si="14"/>
        <v/>
      </c>
      <c r="M175" t="str">
        <f t="shared" si="15"/>
        <v/>
      </c>
      <c r="O175">
        <f t="shared" si="16"/>
        <v>47</v>
      </c>
      <c r="P175">
        <f t="shared" si="17"/>
        <v>5.7000000000000002E-3</v>
      </c>
    </row>
    <row r="176" spans="1:16" x14ac:dyDescent="0.3">
      <c r="A176" s="1">
        <v>39192</v>
      </c>
      <c r="B176" s="2">
        <v>-1.1599999999999999E-2</v>
      </c>
      <c r="C176" s="8">
        <v>3480500</v>
      </c>
      <c r="D176" s="8">
        <v>48</v>
      </c>
      <c r="E176" t="s">
        <v>18</v>
      </c>
      <c r="F176" t="s">
        <v>10</v>
      </c>
      <c r="G176">
        <v>0</v>
      </c>
      <c r="I176" t="str">
        <f t="shared" si="12"/>
        <v/>
      </c>
      <c r="J176" t="str">
        <f t="shared" si="13"/>
        <v/>
      </c>
      <c r="L176" t="str">
        <f t="shared" si="14"/>
        <v/>
      </c>
      <c r="M176" t="str">
        <f t="shared" si="15"/>
        <v/>
      </c>
      <c r="O176">
        <f t="shared" si="16"/>
        <v>48</v>
      </c>
      <c r="P176">
        <f t="shared" si="17"/>
        <v>-1.1599999999999999E-2</v>
      </c>
    </row>
    <row r="177" spans="1:16" x14ac:dyDescent="0.3">
      <c r="A177" s="1">
        <v>39195</v>
      </c>
      <c r="B177" s="2">
        <v>-5.1400000000000001E-2</v>
      </c>
      <c r="C177" s="8">
        <v>10716888</v>
      </c>
      <c r="D177" s="8">
        <v>62</v>
      </c>
      <c r="E177" t="s">
        <v>18</v>
      </c>
      <c r="F177" t="s">
        <v>14</v>
      </c>
      <c r="G177">
        <v>1</v>
      </c>
      <c r="I177">
        <f t="shared" si="12"/>
        <v>62</v>
      </c>
      <c r="J177">
        <f t="shared" si="13"/>
        <v>-5.1400000000000001E-2</v>
      </c>
      <c r="L177" t="str">
        <f t="shared" si="14"/>
        <v/>
      </c>
      <c r="M177" t="str">
        <f t="shared" si="15"/>
        <v/>
      </c>
      <c r="O177" t="str">
        <f t="shared" si="16"/>
        <v/>
      </c>
      <c r="P177" t="str">
        <f t="shared" si="17"/>
        <v/>
      </c>
    </row>
    <row r="178" spans="1:16" x14ac:dyDescent="0.3">
      <c r="A178" s="1">
        <v>39196</v>
      </c>
      <c r="B178" s="2">
        <v>-1.7999999999999999E-2</v>
      </c>
      <c r="C178" s="8">
        <v>6101624</v>
      </c>
      <c r="D178" s="8">
        <v>73.5</v>
      </c>
      <c r="E178" t="s">
        <v>18</v>
      </c>
      <c r="F178" t="s">
        <v>14</v>
      </c>
      <c r="G178">
        <v>1</v>
      </c>
      <c r="I178">
        <f t="shared" si="12"/>
        <v>73.5</v>
      </c>
      <c r="J178">
        <f t="shared" si="13"/>
        <v>-1.7999999999999999E-2</v>
      </c>
      <c r="L178" t="str">
        <f t="shared" si="14"/>
        <v/>
      </c>
      <c r="M178" t="str">
        <f t="shared" si="15"/>
        <v/>
      </c>
      <c r="O178" t="str">
        <f t="shared" si="16"/>
        <v/>
      </c>
      <c r="P178" t="str">
        <f t="shared" si="17"/>
        <v/>
      </c>
    </row>
    <row r="179" spans="1:16" x14ac:dyDescent="0.3">
      <c r="A179" s="1">
        <v>39197</v>
      </c>
      <c r="B179" s="2">
        <v>1.5599999999999999E-2</v>
      </c>
      <c r="C179" s="8">
        <v>5371000</v>
      </c>
      <c r="D179" s="8">
        <v>59.5</v>
      </c>
      <c r="E179" t="s">
        <v>18</v>
      </c>
      <c r="F179" t="s">
        <v>14</v>
      </c>
      <c r="G179">
        <v>1</v>
      </c>
      <c r="I179">
        <f t="shared" si="12"/>
        <v>59.5</v>
      </c>
      <c r="J179">
        <f t="shared" si="13"/>
        <v>1.5599999999999999E-2</v>
      </c>
      <c r="L179" t="str">
        <f t="shared" si="14"/>
        <v/>
      </c>
      <c r="M179" t="str">
        <f t="shared" si="15"/>
        <v/>
      </c>
      <c r="O179" t="str">
        <f t="shared" si="16"/>
        <v/>
      </c>
      <c r="P179" t="str">
        <f t="shared" si="17"/>
        <v/>
      </c>
    </row>
    <row r="180" spans="1:16" x14ac:dyDescent="0.3">
      <c r="A180" s="1">
        <v>39198</v>
      </c>
      <c r="B180" s="2">
        <v>-6.8999999999999999E-3</v>
      </c>
      <c r="C180" s="8">
        <v>6965930</v>
      </c>
      <c r="D180" s="8">
        <v>55</v>
      </c>
      <c r="E180" t="s">
        <v>18</v>
      </c>
      <c r="F180" t="s">
        <v>10</v>
      </c>
      <c r="G180">
        <v>0</v>
      </c>
      <c r="I180" t="str">
        <f t="shared" si="12"/>
        <v/>
      </c>
      <c r="J180" t="str">
        <f t="shared" si="13"/>
        <v/>
      </c>
      <c r="L180" t="str">
        <f t="shared" si="14"/>
        <v/>
      </c>
      <c r="M180" t="str">
        <f t="shared" si="15"/>
        <v/>
      </c>
      <c r="O180">
        <f t="shared" si="16"/>
        <v>55</v>
      </c>
      <c r="P180">
        <f t="shared" si="17"/>
        <v>-6.8999999999999999E-3</v>
      </c>
    </row>
    <row r="181" spans="1:16" x14ac:dyDescent="0.3">
      <c r="A181" s="1">
        <v>39199</v>
      </c>
      <c r="B181" s="2">
        <v>2.5000000000000001E-3</v>
      </c>
      <c r="C181" s="8">
        <v>3281456</v>
      </c>
      <c r="D181" s="8">
        <v>53</v>
      </c>
      <c r="E181" t="s">
        <v>18</v>
      </c>
      <c r="F181" t="s">
        <v>10</v>
      </c>
      <c r="G181">
        <v>0</v>
      </c>
      <c r="I181" t="str">
        <f t="shared" si="12"/>
        <v/>
      </c>
      <c r="J181" t="str">
        <f t="shared" si="13"/>
        <v/>
      </c>
      <c r="L181" t="str">
        <f t="shared" si="14"/>
        <v/>
      </c>
      <c r="M181" t="str">
        <f t="shared" si="15"/>
        <v/>
      </c>
      <c r="O181">
        <f t="shared" si="16"/>
        <v>53</v>
      </c>
      <c r="P181">
        <f t="shared" si="17"/>
        <v>2.5000000000000001E-3</v>
      </c>
    </row>
    <row r="182" spans="1:16" x14ac:dyDescent="0.3">
      <c r="A182" s="1">
        <v>39202</v>
      </c>
      <c r="B182" s="2">
        <v>-1.9400000000000001E-2</v>
      </c>
      <c r="C182" s="8">
        <v>4027680</v>
      </c>
      <c r="D182" s="8">
        <v>56</v>
      </c>
      <c r="E182" t="s">
        <v>18</v>
      </c>
      <c r="F182" t="s">
        <v>10</v>
      </c>
      <c r="G182">
        <v>0</v>
      </c>
      <c r="I182" t="str">
        <f t="shared" si="12"/>
        <v/>
      </c>
      <c r="J182" t="str">
        <f t="shared" si="13"/>
        <v/>
      </c>
      <c r="L182" t="str">
        <f t="shared" si="14"/>
        <v/>
      </c>
      <c r="M182" t="str">
        <f t="shared" si="15"/>
        <v/>
      </c>
      <c r="O182">
        <f t="shared" si="16"/>
        <v>56</v>
      </c>
      <c r="P182">
        <f t="shared" si="17"/>
        <v>-1.9400000000000001E-2</v>
      </c>
    </row>
    <row r="183" spans="1:16" x14ac:dyDescent="0.3">
      <c r="A183" s="1">
        <v>39203</v>
      </c>
      <c r="B183" s="2">
        <v>-1.4999999999999999E-2</v>
      </c>
      <c r="C183" s="8">
        <v>4547552</v>
      </c>
      <c r="D183" s="8">
        <v>63.5</v>
      </c>
      <c r="E183" t="s">
        <v>18</v>
      </c>
      <c r="F183" t="s">
        <v>14</v>
      </c>
      <c r="G183">
        <v>1</v>
      </c>
      <c r="I183">
        <f t="shared" si="12"/>
        <v>63.5</v>
      </c>
      <c r="J183">
        <f t="shared" si="13"/>
        <v>-1.4999999999999999E-2</v>
      </c>
      <c r="L183" t="str">
        <f t="shared" si="14"/>
        <v/>
      </c>
      <c r="M183" t="str">
        <f t="shared" si="15"/>
        <v/>
      </c>
      <c r="O183" t="str">
        <f t="shared" si="16"/>
        <v/>
      </c>
      <c r="P183" t="str">
        <f t="shared" si="17"/>
        <v/>
      </c>
    </row>
    <row r="184" spans="1:16" x14ac:dyDescent="0.3">
      <c r="A184" s="1">
        <v>39204</v>
      </c>
      <c r="B184" s="2">
        <v>-2.7000000000000001E-3</v>
      </c>
      <c r="C184" s="8">
        <v>6155894</v>
      </c>
      <c r="D184" s="8">
        <v>59.5</v>
      </c>
      <c r="E184" t="s">
        <v>18</v>
      </c>
      <c r="F184" t="s">
        <v>14</v>
      </c>
      <c r="G184">
        <v>1</v>
      </c>
      <c r="I184">
        <f t="shared" si="12"/>
        <v>59.5</v>
      </c>
      <c r="J184">
        <f t="shared" si="13"/>
        <v>-2.7000000000000001E-3</v>
      </c>
      <c r="L184" t="str">
        <f t="shared" si="14"/>
        <v/>
      </c>
      <c r="M184" t="str">
        <f t="shared" si="15"/>
        <v/>
      </c>
      <c r="O184" t="str">
        <f t="shared" si="16"/>
        <v/>
      </c>
      <c r="P184" t="str">
        <f t="shared" si="17"/>
        <v/>
      </c>
    </row>
    <row r="185" spans="1:16" x14ac:dyDescent="0.3">
      <c r="A185" s="1">
        <v>39205</v>
      </c>
      <c r="B185" s="2">
        <v>1.3100000000000001E-2</v>
      </c>
      <c r="C185" s="8">
        <v>3800681</v>
      </c>
      <c r="D185" s="8">
        <v>56</v>
      </c>
      <c r="E185" t="s">
        <v>18</v>
      </c>
      <c r="F185" t="s">
        <v>10</v>
      </c>
      <c r="G185">
        <v>0</v>
      </c>
      <c r="I185" t="str">
        <f t="shared" si="12"/>
        <v/>
      </c>
      <c r="J185" t="str">
        <f t="shared" si="13"/>
        <v/>
      </c>
      <c r="L185" t="str">
        <f t="shared" si="14"/>
        <v/>
      </c>
      <c r="M185" t="str">
        <f t="shared" si="15"/>
        <v/>
      </c>
      <c r="O185">
        <f t="shared" si="16"/>
        <v>56</v>
      </c>
      <c r="P185">
        <f t="shared" si="17"/>
        <v>1.3100000000000001E-2</v>
      </c>
    </row>
    <row r="186" spans="1:16" x14ac:dyDescent="0.3">
      <c r="A186" s="1">
        <v>39206</v>
      </c>
      <c r="B186" s="2">
        <v>-1.1599999999999999E-2</v>
      </c>
      <c r="C186" s="8">
        <v>3872150</v>
      </c>
      <c r="D186" s="8">
        <v>57.5</v>
      </c>
      <c r="E186" t="s">
        <v>18</v>
      </c>
      <c r="F186" t="s">
        <v>10</v>
      </c>
      <c r="G186">
        <v>0</v>
      </c>
      <c r="I186" t="str">
        <f t="shared" si="12"/>
        <v/>
      </c>
      <c r="J186" t="str">
        <f t="shared" si="13"/>
        <v/>
      </c>
      <c r="L186" t="str">
        <f t="shared" si="14"/>
        <v/>
      </c>
      <c r="M186" t="str">
        <f t="shared" si="15"/>
        <v/>
      </c>
      <c r="O186">
        <f t="shared" si="16"/>
        <v>57.5</v>
      </c>
      <c r="P186">
        <f t="shared" si="17"/>
        <v>-1.1599999999999999E-2</v>
      </c>
    </row>
    <row r="187" spans="1:16" x14ac:dyDescent="0.3">
      <c r="A187" s="1">
        <v>39209</v>
      </c>
      <c r="B187" s="2">
        <v>-2.2700000000000001E-2</v>
      </c>
      <c r="C187" s="8">
        <v>3265571</v>
      </c>
      <c r="D187" s="8">
        <v>50.5</v>
      </c>
      <c r="E187" t="s">
        <v>18</v>
      </c>
      <c r="F187" t="s">
        <v>10</v>
      </c>
      <c r="G187">
        <v>0</v>
      </c>
      <c r="I187" t="str">
        <f t="shared" si="12"/>
        <v/>
      </c>
      <c r="J187" t="str">
        <f t="shared" si="13"/>
        <v/>
      </c>
      <c r="L187" t="str">
        <f t="shared" si="14"/>
        <v/>
      </c>
      <c r="M187" t="str">
        <f t="shared" si="15"/>
        <v/>
      </c>
      <c r="O187">
        <f t="shared" si="16"/>
        <v>50.5</v>
      </c>
      <c r="P187">
        <f t="shared" si="17"/>
        <v>-2.2700000000000001E-2</v>
      </c>
    </row>
    <row r="188" spans="1:16" x14ac:dyDescent="0.3">
      <c r="A188" s="1">
        <v>39210</v>
      </c>
      <c r="B188" s="2">
        <v>8.3999999999999995E-3</v>
      </c>
      <c r="C188" s="8">
        <v>3910440</v>
      </c>
      <c r="D188" s="8">
        <v>52.5</v>
      </c>
      <c r="E188" t="s">
        <v>18</v>
      </c>
      <c r="F188" t="s">
        <v>10</v>
      </c>
      <c r="G188">
        <v>0</v>
      </c>
      <c r="I188" t="str">
        <f t="shared" si="12"/>
        <v/>
      </c>
      <c r="J188" t="str">
        <f t="shared" si="13"/>
        <v/>
      </c>
      <c r="L188" t="str">
        <f t="shared" si="14"/>
        <v/>
      </c>
      <c r="M188" t="str">
        <f t="shared" si="15"/>
        <v/>
      </c>
      <c r="O188">
        <f t="shared" si="16"/>
        <v>52.5</v>
      </c>
      <c r="P188">
        <f t="shared" si="17"/>
        <v>8.3999999999999995E-3</v>
      </c>
    </row>
    <row r="189" spans="1:16" x14ac:dyDescent="0.3">
      <c r="A189" s="1">
        <v>39211</v>
      </c>
      <c r="B189" s="2">
        <v>1.9400000000000001E-2</v>
      </c>
      <c r="C189" s="8">
        <v>4939953</v>
      </c>
      <c r="D189" s="8">
        <v>61</v>
      </c>
      <c r="E189" t="s">
        <v>18</v>
      </c>
      <c r="F189" t="s">
        <v>14</v>
      </c>
      <c r="G189">
        <v>1</v>
      </c>
      <c r="I189">
        <f t="shared" si="12"/>
        <v>61</v>
      </c>
      <c r="J189">
        <f t="shared" si="13"/>
        <v>1.9400000000000001E-2</v>
      </c>
      <c r="L189" t="str">
        <f t="shared" si="14"/>
        <v/>
      </c>
      <c r="M189" t="str">
        <f t="shared" si="15"/>
        <v/>
      </c>
      <c r="O189" t="str">
        <f t="shared" si="16"/>
        <v/>
      </c>
      <c r="P189" t="str">
        <f t="shared" si="17"/>
        <v/>
      </c>
    </row>
    <row r="190" spans="1:16" x14ac:dyDescent="0.3">
      <c r="A190" s="1">
        <v>39212</v>
      </c>
      <c r="B190" s="2">
        <v>-2.1999999999999999E-2</v>
      </c>
      <c r="C190" s="8">
        <v>4502245</v>
      </c>
      <c r="D190" s="8">
        <v>73</v>
      </c>
      <c r="E190" t="s">
        <v>18</v>
      </c>
      <c r="F190" t="s">
        <v>14</v>
      </c>
      <c r="G190">
        <v>1</v>
      </c>
      <c r="I190">
        <f t="shared" si="12"/>
        <v>73</v>
      </c>
      <c r="J190">
        <f t="shared" si="13"/>
        <v>-2.1999999999999999E-2</v>
      </c>
      <c r="L190" t="str">
        <f t="shared" si="14"/>
        <v/>
      </c>
      <c r="M190" t="str">
        <f t="shared" si="15"/>
        <v/>
      </c>
      <c r="O190" t="str">
        <f t="shared" si="16"/>
        <v/>
      </c>
      <c r="P190" t="str">
        <f t="shared" si="17"/>
        <v/>
      </c>
    </row>
    <row r="191" spans="1:16" x14ac:dyDescent="0.3">
      <c r="A191" s="1">
        <v>39213</v>
      </c>
      <c r="B191" s="2">
        <v>5.7999999999999996E-3</v>
      </c>
      <c r="C191" s="8">
        <v>3029532</v>
      </c>
      <c r="D191" s="8">
        <v>70</v>
      </c>
      <c r="E191" t="s">
        <v>18</v>
      </c>
      <c r="F191" t="s">
        <v>14</v>
      </c>
      <c r="G191">
        <v>1</v>
      </c>
      <c r="I191">
        <f t="shared" si="12"/>
        <v>70</v>
      </c>
      <c r="J191">
        <f t="shared" si="13"/>
        <v>5.7999999999999996E-3</v>
      </c>
      <c r="L191" t="str">
        <f t="shared" si="14"/>
        <v/>
      </c>
      <c r="M191" t="str">
        <f t="shared" si="15"/>
        <v/>
      </c>
      <c r="O191" t="str">
        <f t="shared" si="16"/>
        <v/>
      </c>
      <c r="P191" t="str">
        <f t="shared" si="17"/>
        <v/>
      </c>
    </row>
    <row r="192" spans="1:16" x14ac:dyDescent="0.3">
      <c r="A192" s="1">
        <v>39216</v>
      </c>
      <c r="B192" s="2">
        <v>-1.7600000000000001E-2</v>
      </c>
      <c r="C192" s="8">
        <v>4800338</v>
      </c>
      <c r="D192" s="8">
        <v>55</v>
      </c>
      <c r="E192" t="s">
        <v>18</v>
      </c>
      <c r="F192" t="s">
        <v>10</v>
      </c>
      <c r="G192">
        <v>0</v>
      </c>
      <c r="I192" t="str">
        <f t="shared" si="12"/>
        <v/>
      </c>
      <c r="J192" t="str">
        <f t="shared" si="13"/>
        <v/>
      </c>
      <c r="L192" t="str">
        <f t="shared" si="14"/>
        <v/>
      </c>
      <c r="M192" t="str">
        <f t="shared" si="15"/>
        <v/>
      </c>
      <c r="O192">
        <f t="shared" si="16"/>
        <v>55</v>
      </c>
      <c r="P192">
        <f t="shared" si="17"/>
        <v>-1.7600000000000001E-2</v>
      </c>
    </row>
    <row r="193" spans="1:16" x14ac:dyDescent="0.3">
      <c r="A193" s="1">
        <v>39217</v>
      </c>
      <c r="B193" s="2">
        <v>-2.5100000000000001E-2</v>
      </c>
      <c r="C193" s="8">
        <v>6099279</v>
      </c>
      <c r="D193" s="8">
        <v>60.5</v>
      </c>
      <c r="E193" t="s">
        <v>18</v>
      </c>
      <c r="F193" t="s">
        <v>14</v>
      </c>
      <c r="G193">
        <v>1</v>
      </c>
      <c r="I193">
        <f t="shared" si="12"/>
        <v>60.5</v>
      </c>
      <c r="J193">
        <f t="shared" si="13"/>
        <v>-2.5100000000000001E-2</v>
      </c>
      <c r="L193" t="str">
        <f t="shared" si="14"/>
        <v/>
      </c>
      <c r="M193" t="str">
        <f t="shared" si="15"/>
        <v/>
      </c>
      <c r="O193" t="str">
        <f t="shared" si="16"/>
        <v/>
      </c>
      <c r="P193" t="str">
        <f t="shared" si="17"/>
        <v/>
      </c>
    </row>
    <row r="194" spans="1:16" x14ac:dyDescent="0.3">
      <c r="A194" s="1">
        <v>39218</v>
      </c>
      <c r="B194" s="2">
        <v>1.5800000000000002E-2</v>
      </c>
      <c r="C194" s="8">
        <v>4979483</v>
      </c>
      <c r="D194" s="8">
        <v>75.5</v>
      </c>
      <c r="E194" t="s">
        <v>18</v>
      </c>
      <c r="F194" t="s">
        <v>14</v>
      </c>
      <c r="G194">
        <v>1</v>
      </c>
      <c r="I194">
        <f t="shared" si="12"/>
        <v>75.5</v>
      </c>
      <c r="J194">
        <f t="shared" si="13"/>
        <v>1.5800000000000002E-2</v>
      </c>
      <c r="L194" t="str">
        <f t="shared" si="14"/>
        <v/>
      </c>
      <c r="M194" t="str">
        <f t="shared" si="15"/>
        <v/>
      </c>
      <c r="O194" t="str">
        <f t="shared" si="16"/>
        <v/>
      </c>
      <c r="P194" t="str">
        <f t="shared" si="17"/>
        <v/>
      </c>
    </row>
    <row r="195" spans="1:16" x14ac:dyDescent="0.3">
      <c r="A195" s="1">
        <v>39219</v>
      </c>
      <c r="B195" s="2">
        <v>9.9000000000000008E-3</v>
      </c>
      <c r="C195" s="8">
        <v>3645304</v>
      </c>
      <c r="D195" s="8">
        <v>67.5</v>
      </c>
      <c r="E195" t="s">
        <v>18</v>
      </c>
      <c r="F195" t="s">
        <v>14</v>
      </c>
      <c r="G195">
        <v>1</v>
      </c>
      <c r="I195">
        <f t="shared" ref="I195:I258" si="18">IF($F195=H$1,$D195,"")</f>
        <v>67.5</v>
      </c>
      <c r="J195">
        <f t="shared" ref="J195:J258" si="19">IF($F195=H$1,$B195,"")</f>
        <v>9.9000000000000008E-3</v>
      </c>
      <c r="L195" t="str">
        <f t="shared" ref="L195:L258" si="20">IF($F195=K$1,$D195,"")</f>
        <v/>
      </c>
      <c r="M195" t="str">
        <f t="shared" ref="M195:M258" si="21">IF($F195=K$1,$B195,"")</f>
        <v/>
      </c>
      <c r="O195" t="str">
        <f t="shared" ref="O195:O258" si="22">IF($F195=N$1,$D195,"")</f>
        <v/>
      </c>
      <c r="P195" t="str">
        <f t="shared" ref="P195:P258" si="23">IF($F195=N$1,$B195,"")</f>
        <v/>
      </c>
    </row>
    <row r="196" spans="1:16" x14ac:dyDescent="0.3">
      <c r="A196" s="1">
        <v>39220</v>
      </c>
      <c r="B196" s="2">
        <v>-9.7000000000000003E-3</v>
      </c>
      <c r="C196" s="8">
        <v>4578545</v>
      </c>
      <c r="D196" s="8">
        <v>60.5</v>
      </c>
      <c r="E196" t="s">
        <v>18</v>
      </c>
      <c r="F196" t="s">
        <v>14</v>
      </c>
      <c r="G196">
        <v>1</v>
      </c>
      <c r="I196">
        <f t="shared" si="18"/>
        <v>60.5</v>
      </c>
      <c r="J196">
        <f t="shared" si="19"/>
        <v>-9.7000000000000003E-3</v>
      </c>
      <c r="L196" t="str">
        <f t="shared" si="20"/>
        <v/>
      </c>
      <c r="M196" t="str">
        <f t="shared" si="21"/>
        <v/>
      </c>
      <c r="O196" t="str">
        <f t="shared" si="22"/>
        <v/>
      </c>
      <c r="P196" t="str">
        <f t="shared" si="23"/>
        <v/>
      </c>
    </row>
    <row r="197" spans="1:16" x14ac:dyDescent="0.3">
      <c r="A197" s="1">
        <v>39223</v>
      </c>
      <c r="B197" s="2">
        <v>4.41E-2</v>
      </c>
      <c r="C197" s="8">
        <v>8866973</v>
      </c>
      <c r="D197" s="8">
        <v>64</v>
      </c>
      <c r="E197" t="s">
        <v>18</v>
      </c>
      <c r="F197" t="s">
        <v>14</v>
      </c>
      <c r="G197">
        <v>1</v>
      </c>
      <c r="I197">
        <f t="shared" si="18"/>
        <v>64</v>
      </c>
      <c r="J197">
        <f t="shared" si="19"/>
        <v>4.41E-2</v>
      </c>
      <c r="L197" t="str">
        <f t="shared" si="20"/>
        <v/>
      </c>
      <c r="M197" t="str">
        <f t="shared" si="21"/>
        <v/>
      </c>
      <c r="O197" t="str">
        <f t="shared" si="22"/>
        <v/>
      </c>
      <c r="P197" t="str">
        <f t="shared" si="23"/>
        <v/>
      </c>
    </row>
    <row r="198" spans="1:16" x14ac:dyDescent="0.3">
      <c r="A198" s="1">
        <v>39224</v>
      </c>
      <c r="B198" s="2">
        <v>1E-4</v>
      </c>
      <c r="C198" s="8">
        <v>8512382</v>
      </c>
      <c r="D198" s="8">
        <v>57</v>
      </c>
      <c r="E198" t="s">
        <v>18</v>
      </c>
      <c r="F198" t="s">
        <v>10</v>
      </c>
      <c r="G198">
        <v>0</v>
      </c>
      <c r="I198" t="str">
        <f t="shared" si="18"/>
        <v/>
      </c>
      <c r="J198" t="str">
        <f t="shared" si="19"/>
        <v/>
      </c>
      <c r="L198" t="str">
        <f t="shared" si="20"/>
        <v/>
      </c>
      <c r="M198" t="str">
        <f t="shared" si="21"/>
        <v/>
      </c>
      <c r="O198">
        <f t="shared" si="22"/>
        <v>57</v>
      </c>
      <c r="P198">
        <f t="shared" si="23"/>
        <v>1E-4</v>
      </c>
    </row>
    <row r="199" spans="1:16" x14ac:dyDescent="0.3">
      <c r="A199" s="1">
        <v>39225</v>
      </c>
      <c r="B199" s="2">
        <v>-1.4800000000000001E-2</v>
      </c>
      <c r="C199" s="8">
        <v>6303254</v>
      </c>
      <c r="D199" s="8">
        <v>61</v>
      </c>
      <c r="E199" t="s">
        <v>18</v>
      </c>
      <c r="F199" t="s">
        <v>14</v>
      </c>
      <c r="G199">
        <v>1</v>
      </c>
      <c r="I199">
        <f t="shared" si="18"/>
        <v>61</v>
      </c>
      <c r="J199">
        <f t="shared" si="19"/>
        <v>-1.4800000000000001E-2</v>
      </c>
      <c r="L199" t="str">
        <f t="shared" si="20"/>
        <v/>
      </c>
      <c r="M199" t="str">
        <f t="shared" si="21"/>
        <v/>
      </c>
      <c r="O199" t="str">
        <f t="shared" si="22"/>
        <v/>
      </c>
      <c r="P199" t="str">
        <f t="shared" si="23"/>
        <v/>
      </c>
    </row>
    <row r="200" spans="1:16" x14ac:dyDescent="0.3">
      <c r="A200" s="1">
        <v>39226</v>
      </c>
      <c r="B200" s="2">
        <v>-3.32E-2</v>
      </c>
      <c r="C200" s="8">
        <v>6068490</v>
      </c>
      <c r="D200" s="8">
        <v>67</v>
      </c>
      <c r="E200" t="s">
        <v>18</v>
      </c>
      <c r="F200" t="s">
        <v>14</v>
      </c>
      <c r="G200">
        <v>1</v>
      </c>
      <c r="I200">
        <f t="shared" si="18"/>
        <v>67</v>
      </c>
      <c r="J200">
        <f t="shared" si="19"/>
        <v>-3.32E-2</v>
      </c>
      <c r="L200" t="str">
        <f t="shared" si="20"/>
        <v/>
      </c>
      <c r="M200" t="str">
        <f t="shared" si="21"/>
        <v/>
      </c>
      <c r="O200" t="str">
        <f t="shared" si="22"/>
        <v/>
      </c>
      <c r="P200" t="str">
        <f t="shared" si="23"/>
        <v/>
      </c>
    </row>
    <row r="201" spans="1:16" x14ac:dyDescent="0.3">
      <c r="A201" s="1">
        <v>39227</v>
      </c>
      <c r="B201" s="2">
        <v>-2.1600000000000001E-2</v>
      </c>
      <c r="C201" s="8">
        <v>4634040</v>
      </c>
      <c r="D201" s="8">
        <v>71</v>
      </c>
      <c r="E201" t="s">
        <v>18</v>
      </c>
      <c r="F201" t="s">
        <v>14</v>
      </c>
      <c r="G201">
        <v>1</v>
      </c>
      <c r="I201">
        <f t="shared" si="18"/>
        <v>71</v>
      </c>
      <c r="J201">
        <f t="shared" si="19"/>
        <v>-2.1600000000000001E-2</v>
      </c>
      <c r="L201" t="str">
        <f t="shared" si="20"/>
        <v/>
      </c>
      <c r="M201" t="str">
        <f t="shared" si="21"/>
        <v/>
      </c>
      <c r="O201" t="str">
        <f t="shared" si="22"/>
        <v/>
      </c>
      <c r="P201" t="str">
        <f t="shared" si="23"/>
        <v/>
      </c>
    </row>
    <row r="202" spans="1:16" x14ac:dyDescent="0.3">
      <c r="A202" s="1">
        <v>39231</v>
      </c>
      <c r="B202" s="2">
        <v>-1.4E-3</v>
      </c>
      <c r="C202" s="8">
        <v>2555576</v>
      </c>
      <c r="D202" s="8">
        <v>70</v>
      </c>
      <c r="E202" t="s">
        <v>18</v>
      </c>
      <c r="F202" t="s">
        <v>14</v>
      </c>
      <c r="G202">
        <v>1</v>
      </c>
      <c r="I202">
        <f t="shared" si="18"/>
        <v>70</v>
      </c>
      <c r="J202">
        <f t="shared" si="19"/>
        <v>-1.4E-3</v>
      </c>
      <c r="L202" t="str">
        <f t="shared" si="20"/>
        <v/>
      </c>
      <c r="M202" t="str">
        <f t="shared" si="21"/>
        <v/>
      </c>
      <c r="O202" t="str">
        <f t="shared" si="22"/>
        <v/>
      </c>
      <c r="P202" t="str">
        <f t="shared" si="23"/>
        <v/>
      </c>
    </row>
    <row r="203" spans="1:16" x14ac:dyDescent="0.3">
      <c r="A203" s="1">
        <v>39232</v>
      </c>
      <c r="B203" s="2">
        <v>2.24E-2</v>
      </c>
      <c r="C203" s="8">
        <v>3830650</v>
      </c>
      <c r="D203" s="8">
        <v>66</v>
      </c>
      <c r="E203" t="s">
        <v>18</v>
      </c>
      <c r="F203" t="s">
        <v>14</v>
      </c>
      <c r="G203">
        <v>1</v>
      </c>
      <c r="I203">
        <f t="shared" si="18"/>
        <v>66</v>
      </c>
      <c r="J203">
        <f t="shared" si="19"/>
        <v>2.24E-2</v>
      </c>
      <c r="L203" t="str">
        <f t="shared" si="20"/>
        <v/>
      </c>
      <c r="M203" t="str">
        <f t="shared" si="21"/>
        <v/>
      </c>
      <c r="O203" t="str">
        <f t="shared" si="22"/>
        <v/>
      </c>
      <c r="P203" t="str">
        <f t="shared" si="23"/>
        <v/>
      </c>
    </row>
    <row r="204" spans="1:16" x14ac:dyDescent="0.3">
      <c r="A204" s="1">
        <v>39233</v>
      </c>
      <c r="B204" s="2">
        <v>-1.9699999999999999E-2</v>
      </c>
      <c r="C204" s="8">
        <v>4448668</v>
      </c>
      <c r="D204" s="8">
        <v>71.5</v>
      </c>
      <c r="E204" t="s">
        <v>18</v>
      </c>
      <c r="F204" t="s">
        <v>14</v>
      </c>
      <c r="G204">
        <v>1</v>
      </c>
      <c r="I204">
        <f t="shared" si="18"/>
        <v>71.5</v>
      </c>
      <c r="J204">
        <f t="shared" si="19"/>
        <v>-1.9699999999999999E-2</v>
      </c>
      <c r="L204" t="str">
        <f t="shared" si="20"/>
        <v/>
      </c>
      <c r="M204" t="str">
        <f t="shared" si="21"/>
        <v/>
      </c>
      <c r="O204" t="str">
        <f t="shared" si="22"/>
        <v/>
      </c>
      <c r="P204" t="str">
        <f t="shared" si="23"/>
        <v/>
      </c>
    </row>
    <row r="205" spans="1:16" x14ac:dyDescent="0.3">
      <c r="A205" s="1">
        <v>39234</v>
      </c>
      <c r="B205" s="2">
        <v>2.5000000000000001E-3</v>
      </c>
      <c r="C205" s="8">
        <v>2787790</v>
      </c>
      <c r="D205" s="8">
        <v>76.5</v>
      </c>
      <c r="E205" t="s">
        <v>15</v>
      </c>
      <c r="F205" t="s">
        <v>10</v>
      </c>
      <c r="G205">
        <v>0</v>
      </c>
      <c r="I205" t="str">
        <f t="shared" si="18"/>
        <v/>
      </c>
      <c r="J205" t="str">
        <f t="shared" si="19"/>
        <v/>
      </c>
      <c r="L205" t="str">
        <f t="shared" si="20"/>
        <v/>
      </c>
      <c r="M205" t="str">
        <f t="shared" si="21"/>
        <v/>
      </c>
      <c r="O205">
        <f t="shared" si="22"/>
        <v>76.5</v>
      </c>
      <c r="P205">
        <f t="shared" si="23"/>
        <v>2.5000000000000001E-3</v>
      </c>
    </row>
    <row r="206" spans="1:16" x14ac:dyDescent="0.3">
      <c r="A206" s="1">
        <v>39237</v>
      </c>
      <c r="B206" s="2">
        <v>2.9100000000000001E-2</v>
      </c>
      <c r="C206" s="8">
        <v>8598970</v>
      </c>
      <c r="D206" s="8">
        <v>71</v>
      </c>
      <c r="E206" t="s">
        <v>15</v>
      </c>
      <c r="F206" t="s">
        <v>10</v>
      </c>
      <c r="G206">
        <v>0</v>
      </c>
      <c r="I206" t="str">
        <f t="shared" si="18"/>
        <v/>
      </c>
      <c r="J206" t="str">
        <f t="shared" si="19"/>
        <v/>
      </c>
      <c r="L206" t="str">
        <f t="shared" si="20"/>
        <v/>
      </c>
      <c r="M206" t="str">
        <f t="shared" si="21"/>
        <v/>
      </c>
      <c r="O206">
        <f t="shared" si="22"/>
        <v>71</v>
      </c>
      <c r="P206">
        <f t="shared" si="23"/>
        <v>2.9100000000000001E-2</v>
      </c>
    </row>
    <row r="207" spans="1:16" x14ac:dyDescent="0.3">
      <c r="A207" s="1">
        <v>39238</v>
      </c>
      <c r="B207" s="2">
        <v>3.8999999999999998E-3</v>
      </c>
      <c r="C207" s="8">
        <v>6156545</v>
      </c>
      <c r="D207" s="8">
        <v>65</v>
      </c>
      <c r="E207" t="s">
        <v>15</v>
      </c>
      <c r="F207" t="s">
        <v>13</v>
      </c>
      <c r="G207">
        <v>-1</v>
      </c>
      <c r="I207" t="str">
        <f t="shared" si="18"/>
        <v/>
      </c>
      <c r="J207" t="str">
        <f t="shared" si="19"/>
        <v/>
      </c>
      <c r="L207">
        <f t="shared" si="20"/>
        <v>65</v>
      </c>
      <c r="M207">
        <f t="shared" si="21"/>
        <v>3.8999999999999998E-3</v>
      </c>
      <c r="O207" t="str">
        <f t="shared" si="22"/>
        <v/>
      </c>
      <c r="P207" t="str">
        <f t="shared" si="23"/>
        <v/>
      </c>
    </row>
    <row r="208" spans="1:16" x14ac:dyDescent="0.3">
      <c r="A208" s="1">
        <v>39239</v>
      </c>
      <c r="B208" s="2">
        <v>-4.0099999999999997E-2</v>
      </c>
      <c r="C208" s="8">
        <v>7145304</v>
      </c>
      <c r="D208" s="8">
        <v>67.5</v>
      </c>
      <c r="E208" t="s">
        <v>15</v>
      </c>
      <c r="F208" t="s">
        <v>10</v>
      </c>
      <c r="G208">
        <v>0</v>
      </c>
      <c r="I208" t="str">
        <f t="shared" si="18"/>
        <v/>
      </c>
      <c r="J208" t="str">
        <f t="shared" si="19"/>
        <v/>
      </c>
      <c r="L208" t="str">
        <f t="shared" si="20"/>
        <v/>
      </c>
      <c r="M208" t="str">
        <f t="shared" si="21"/>
        <v/>
      </c>
      <c r="O208">
        <f t="shared" si="22"/>
        <v>67.5</v>
      </c>
      <c r="P208">
        <f t="shared" si="23"/>
        <v>-4.0099999999999997E-2</v>
      </c>
    </row>
    <row r="209" spans="1:16" x14ac:dyDescent="0.3">
      <c r="A209" s="1">
        <v>39240</v>
      </c>
      <c r="B209" s="2">
        <v>-3.3300000000000003E-2</v>
      </c>
      <c r="C209" s="8">
        <v>7105895</v>
      </c>
      <c r="D209" s="8">
        <v>59</v>
      </c>
      <c r="E209" t="s">
        <v>15</v>
      </c>
      <c r="F209" t="s">
        <v>13</v>
      </c>
      <c r="G209">
        <v>-1</v>
      </c>
      <c r="I209" t="str">
        <f t="shared" si="18"/>
        <v/>
      </c>
      <c r="J209" t="str">
        <f t="shared" si="19"/>
        <v/>
      </c>
      <c r="L209">
        <f t="shared" si="20"/>
        <v>59</v>
      </c>
      <c r="M209">
        <f t="shared" si="21"/>
        <v>-3.3300000000000003E-2</v>
      </c>
      <c r="O209" t="str">
        <f t="shared" si="22"/>
        <v/>
      </c>
      <c r="P209" t="str">
        <f t="shared" si="23"/>
        <v/>
      </c>
    </row>
    <row r="210" spans="1:16" x14ac:dyDescent="0.3">
      <c r="A210" s="1">
        <v>39241</v>
      </c>
      <c r="B210" s="2">
        <v>8.3999999999999995E-3</v>
      </c>
      <c r="C210" s="8">
        <v>6446899</v>
      </c>
      <c r="D210" s="8">
        <v>65</v>
      </c>
      <c r="E210" t="s">
        <v>15</v>
      </c>
      <c r="F210" t="s">
        <v>10</v>
      </c>
      <c r="G210">
        <v>0</v>
      </c>
      <c r="I210" t="str">
        <f t="shared" si="18"/>
        <v/>
      </c>
      <c r="J210" t="str">
        <f t="shared" si="19"/>
        <v/>
      </c>
      <c r="L210" t="str">
        <f t="shared" si="20"/>
        <v/>
      </c>
      <c r="M210" t="str">
        <f t="shared" si="21"/>
        <v/>
      </c>
      <c r="O210">
        <f t="shared" si="22"/>
        <v>65</v>
      </c>
      <c r="P210">
        <f t="shared" si="23"/>
        <v>8.3999999999999995E-3</v>
      </c>
    </row>
    <row r="211" spans="1:16" x14ac:dyDescent="0.3">
      <c r="A211" s="1">
        <v>39244</v>
      </c>
      <c r="B211" s="2">
        <v>9.4000000000000004E-3</v>
      </c>
      <c r="C211" s="8">
        <v>4172100</v>
      </c>
      <c r="D211" s="8">
        <v>69</v>
      </c>
      <c r="E211" t="s">
        <v>15</v>
      </c>
      <c r="F211" t="s">
        <v>10</v>
      </c>
      <c r="G211">
        <v>0</v>
      </c>
      <c r="I211" t="str">
        <f t="shared" si="18"/>
        <v/>
      </c>
      <c r="J211" t="str">
        <f t="shared" si="19"/>
        <v/>
      </c>
      <c r="L211" t="str">
        <f t="shared" si="20"/>
        <v/>
      </c>
      <c r="M211" t="str">
        <f t="shared" si="21"/>
        <v/>
      </c>
      <c r="O211">
        <f t="shared" si="22"/>
        <v>69</v>
      </c>
      <c r="P211">
        <f t="shared" si="23"/>
        <v>9.4000000000000004E-3</v>
      </c>
    </row>
    <row r="212" spans="1:16" x14ac:dyDescent="0.3">
      <c r="A212" s="1">
        <v>39245</v>
      </c>
      <c r="B212" s="2">
        <v>-5.4000000000000003E-3</v>
      </c>
      <c r="C212" s="8">
        <v>4685375</v>
      </c>
      <c r="D212" s="8">
        <v>73.5</v>
      </c>
      <c r="E212" t="s">
        <v>15</v>
      </c>
      <c r="F212" t="s">
        <v>10</v>
      </c>
      <c r="G212">
        <v>0</v>
      </c>
      <c r="I212" t="str">
        <f t="shared" si="18"/>
        <v/>
      </c>
      <c r="J212" t="str">
        <f t="shared" si="19"/>
        <v/>
      </c>
      <c r="L212" t="str">
        <f t="shared" si="20"/>
        <v/>
      </c>
      <c r="M212" t="str">
        <f t="shared" si="21"/>
        <v/>
      </c>
      <c r="O212">
        <f t="shared" si="22"/>
        <v>73.5</v>
      </c>
      <c r="P212">
        <f t="shared" si="23"/>
        <v>-5.4000000000000003E-3</v>
      </c>
    </row>
    <row r="213" spans="1:16" x14ac:dyDescent="0.3">
      <c r="A213" s="1">
        <v>39246</v>
      </c>
      <c r="B213" s="2">
        <v>-4.1999999999999997E-3</v>
      </c>
      <c r="C213" s="8">
        <v>3858250</v>
      </c>
      <c r="D213" s="8">
        <v>74</v>
      </c>
      <c r="E213" t="s">
        <v>15</v>
      </c>
      <c r="F213" t="s">
        <v>10</v>
      </c>
      <c r="G213">
        <v>0</v>
      </c>
      <c r="I213" t="str">
        <f t="shared" si="18"/>
        <v/>
      </c>
      <c r="J213" t="str">
        <f t="shared" si="19"/>
        <v/>
      </c>
      <c r="L213" t="str">
        <f t="shared" si="20"/>
        <v/>
      </c>
      <c r="M213" t="str">
        <f t="shared" si="21"/>
        <v/>
      </c>
      <c r="O213">
        <f t="shared" si="22"/>
        <v>74</v>
      </c>
      <c r="P213">
        <f t="shared" si="23"/>
        <v>-4.1999999999999997E-3</v>
      </c>
    </row>
    <row r="214" spans="1:16" x14ac:dyDescent="0.3">
      <c r="A214" s="1">
        <v>39247</v>
      </c>
      <c r="B214" s="2">
        <v>2.0000000000000001E-4</v>
      </c>
      <c r="C214" s="8">
        <v>5739840</v>
      </c>
      <c r="D214" s="8">
        <v>62.5</v>
      </c>
      <c r="E214" t="s">
        <v>15</v>
      </c>
      <c r="F214" t="s">
        <v>13</v>
      </c>
      <c r="G214">
        <v>-1</v>
      </c>
      <c r="I214" t="str">
        <f t="shared" si="18"/>
        <v/>
      </c>
      <c r="J214" t="str">
        <f t="shared" si="19"/>
        <v/>
      </c>
      <c r="L214">
        <f t="shared" si="20"/>
        <v>62.5</v>
      </c>
      <c r="M214">
        <f t="shared" si="21"/>
        <v>2.0000000000000001E-4</v>
      </c>
      <c r="O214" t="str">
        <f t="shared" si="22"/>
        <v/>
      </c>
      <c r="P214" t="str">
        <f t="shared" si="23"/>
        <v/>
      </c>
    </row>
    <row r="215" spans="1:16" x14ac:dyDescent="0.3">
      <c r="A215" s="1">
        <v>39248</v>
      </c>
      <c r="B215" s="2">
        <v>-1.32E-2</v>
      </c>
      <c r="C215" s="8">
        <v>6117400</v>
      </c>
      <c r="D215" s="8">
        <v>59</v>
      </c>
      <c r="E215" t="s">
        <v>15</v>
      </c>
      <c r="F215" t="s">
        <v>13</v>
      </c>
      <c r="G215">
        <v>-1</v>
      </c>
      <c r="I215" t="str">
        <f t="shared" si="18"/>
        <v/>
      </c>
      <c r="J215" t="str">
        <f t="shared" si="19"/>
        <v/>
      </c>
      <c r="L215">
        <f t="shared" si="20"/>
        <v>59</v>
      </c>
      <c r="M215">
        <f t="shared" si="21"/>
        <v>-1.32E-2</v>
      </c>
      <c r="O215" t="str">
        <f t="shared" si="22"/>
        <v/>
      </c>
      <c r="P215" t="str">
        <f t="shared" si="23"/>
        <v/>
      </c>
    </row>
    <row r="216" spans="1:16" x14ac:dyDescent="0.3">
      <c r="A216" s="1">
        <v>39251</v>
      </c>
      <c r="B216" s="2">
        <v>-2.3699999999999999E-2</v>
      </c>
      <c r="C216" s="8">
        <v>5836720</v>
      </c>
      <c r="D216" s="8">
        <v>76.5</v>
      </c>
      <c r="E216" t="s">
        <v>15</v>
      </c>
      <c r="F216" t="s">
        <v>10</v>
      </c>
      <c r="G216">
        <v>0</v>
      </c>
      <c r="I216" t="str">
        <f t="shared" si="18"/>
        <v/>
      </c>
      <c r="J216" t="str">
        <f t="shared" si="19"/>
        <v/>
      </c>
      <c r="L216" t="str">
        <f t="shared" si="20"/>
        <v/>
      </c>
      <c r="M216" t="str">
        <f t="shared" si="21"/>
        <v/>
      </c>
      <c r="O216">
        <f t="shared" si="22"/>
        <v>76.5</v>
      </c>
      <c r="P216">
        <f t="shared" si="23"/>
        <v>-2.3699999999999999E-2</v>
      </c>
    </row>
    <row r="217" spans="1:16" x14ac:dyDescent="0.3">
      <c r="A217" s="1">
        <v>39252</v>
      </c>
      <c r="B217" s="2">
        <v>-6.8999999999999999E-3</v>
      </c>
      <c r="C217" s="8">
        <v>4462500</v>
      </c>
      <c r="D217" s="8">
        <v>74.5</v>
      </c>
      <c r="E217" t="s">
        <v>15</v>
      </c>
      <c r="F217" t="s">
        <v>10</v>
      </c>
      <c r="G217">
        <v>0</v>
      </c>
      <c r="I217" t="str">
        <f t="shared" si="18"/>
        <v/>
      </c>
      <c r="J217" t="str">
        <f t="shared" si="19"/>
        <v/>
      </c>
      <c r="L217" t="str">
        <f t="shared" si="20"/>
        <v/>
      </c>
      <c r="M217" t="str">
        <f t="shared" si="21"/>
        <v/>
      </c>
      <c r="O217">
        <f t="shared" si="22"/>
        <v>74.5</v>
      </c>
      <c r="P217">
        <f t="shared" si="23"/>
        <v>-6.8999999999999999E-3</v>
      </c>
    </row>
    <row r="218" spans="1:16" x14ac:dyDescent="0.3">
      <c r="A218" s="1">
        <v>39253</v>
      </c>
      <c r="B218" s="2">
        <v>-1.6E-2</v>
      </c>
      <c r="C218" s="8">
        <v>4059160</v>
      </c>
      <c r="D218" s="8">
        <v>75.5</v>
      </c>
      <c r="E218" t="s">
        <v>15</v>
      </c>
      <c r="F218" t="s">
        <v>10</v>
      </c>
      <c r="G218">
        <v>0</v>
      </c>
      <c r="I218" t="str">
        <f t="shared" si="18"/>
        <v/>
      </c>
      <c r="J218" t="str">
        <f t="shared" si="19"/>
        <v/>
      </c>
      <c r="L218" t="str">
        <f t="shared" si="20"/>
        <v/>
      </c>
      <c r="M218" t="str">
        <f t="shared" si="21"/>
        <v/>
      </c>
      <c r="O218">
        <f t="shared" si="22"/>
        <v>75.5</v>
      </c>
      <c r="P218">
        <f t="shared" si="23"/>
        <v>-1.6E-2</v>
      </c>
    </row>
    <row r="219" spans="1:16" x14ac:dyDescent="0.3">
      <c r="A219" s="1">
        <v>39254</v>
      </c>
      <c r="B219" s="2">
        <v>-1.3299999999999999E-2</v>
      </c>
      <c r="C219" s="8">
        <v>5844093</v>
      </c>
      <c r="D219" s="8">
        <v>67</v>
      </c>
      <c r="E219" t="s">
        <v>15</v>
      </c>
      <c r="F219" t="s">
        <v>10</v>
      </c>
      <c r="G219">
        <v>0</v>
      </c>
      <c r="I219" t="str">
        <f t="shared" si="18"/>
        <v/>
      </c>
      <c r="J219" t="str">
        <f t="shared" si="19"/>
        <v/>
      </c>
      <c r="L219" t="str">
        <f t="shared" si="20"/>
        <v/>
      </c>
      <c r="M219" t="str">
        <f t="shared" si="21"/>
        <v/>
      </c>
      <c r="O219">
        <f t="shared" si="22"/>
        <v>67</v>
      </c>
      <c r="P219">
        <f t="shared" si="23"/>
        <v>-1.3299999999999999E-2</v>
      </c>
    </row>
    <row r="220" spans="1:16" x14ac:dyDescent="0.3">
      <c r="A220" s="1">
        <v>39255</v>
      </c>
      <c r="B220" s="2">
        <v>-1.6199999999999999E-2</v>
      </c>
      <c r="C220" s="8">
        <v>7871200</v>
      </c>
      <c r="D220" s="8">
        <v>68.5</v>
      </c>
      <c r="E220" t="s">
        <v>15</v>
      </c>
      <c r="F220" t="s">
        <v>10</v>
      </c>
      <c r="G220">
        <v>0</v>
      </c>
      <c r="I220" t="str">
        <f t="shared" si="18"/>
        <v/>
      </c>
      <c r="J220" t="str">
        <f t="shared" si="19"/>
        <v/>
      </c>
      <c r="L220" t="str">
        <f t="shared" si="20"/>
        <v/>
      </c>
      <c r="M220" t="str">
        <f t="shared" si="21"/>
        <v/>
      </c>
      <c r="O220">
        <f t="shared" si="22"/>
        <v>68.5</v>
      </c>
      <c r="P220">
        <f t="shared" si="23"/>
        <v>-1.6199999999999999E-2</v>
      </c>
    </row>
    <row r="221" spans="1:16" x14ac:dyDescent="0.3">
      <c r="A221" s="1">
        <v>39258</v>
      </c>
      <c r="B221" s="2">
        <v>-7.0000000000000001E-3</v>
      </c>
      <c r="C221" s="8">
        <v>6012356</v>
      </c>
      <c r="D221" s="8">
        <v>68</v>
      </c>
      <c r="E221" t="s">
        <v>15</v>
      </c>
      <c r="F221" t="s">
        <v>10</v>
      </c>
      <c r="G221">
        <v>0</v>
      </c>
      <c r="I221" t="str">
        <f t="shared" si="18"/>
        <v/>
      </c>
      <c r="J221" t="str">
        <f t="shared" si="19"/>
        <v/>
      </c>
      <c r="L221" t="str">
        <f t="shared" si="20"/>
        <v/>
      </c>
      <c r="M221" t="str">
        <f t="shared" si="21"/>
        <v/>
      </c>
      <c r="O221">
        <f t="shared" si="22"/>
        <v>68</v>
      </c>
      <c r="P221">
        <f t="shared" si="23"/>
        <v>-7.0000000000000001E-3</v>
      </c>
    </row>
    <row r="222" spans="1:16" x14ac:dyDescent="0.3">
      <c r="A222" s="1">
        <v>39259</v>
      </c>
      <c r="B222" s="2">
        <v>3.0700000000000002E-2</v>
      </c>
      <c r="C222" s="8">
        <v>6187509</v>
      </c>
      <c r="D222" s="8">
        <v>71.5</v>
      </c>
      <c r="E222" t="s">
        <v>15</v>
      </c>
      <c r="F222" t="s">
        <v>10</v>
      </c>
      <c r="G222">
        <v>0</v>
      </c>
      <c r="I222" t="str">
        <f t="shared" si="18"/>
        <v/>
      </c>
      <c r="J222" t="str">
        <f t="shared" si="19"/>
        <v/>
      </c>
      <c r="L222" t="str">
        <f t="shared" si="20"/>
        <v/>
      </c>
      <c r="M222" t="str">
        <f t="shared" si="21"/>
        <v/>
      </c>
      <c r="O222">
        <f t="shared" si="22"/>
        <v>71.5</v>
      </c>
      <c r="P222">
        <f t="shared" si="23"/>
        <v>3.0700000000000002E-2</v>
      </c>
    </row>
    <row r="223" spans="1:16" x14ac:dyDescent="0.3">
      <c r="A223" s="1">
        <v>39260</v>
      </c>
      <c r="B223" s="2">
        <v>4.0800000000000003E-2</v>
      </c>
      <c r="C223" s="8">
        <v>6220628</v>
      </c>
      <c r="D223" s="8">
        <v>81</v>
      </c>
      <c r="E223" t="s">
        <v>15</v>
      </c>
      <c r="F223" t="s">
        <v>14</v>
      </c>
      <c r="G223">
        <v>1</v>
      </c>
      <c r="I223">
        <f t="shared" si="18"/>
        <v>81</v>
      </c>
      <c r="J223">
        <f t="shared" si="19"/>
        <v>4.0800000000000003E-2</v>
      </c>
      <c r="L223" t="str">
        <f t="shared" si="20"/>
        <v/>
      </c>
      <c r="M223" t="str">
        <f t="shared" si="21"/>
        <v/>
      </c>
      <c r="O223" t="str">
        <f t="shared" si="22"/>
        <v/>
      </c>
      <c r="P223" t="str">
        <f t="shared" si="23"/>
        <v/>
      </c>
    </row>
    <row r="224" spans="1:16" x14ac:dyDescent="0.3">
      <c r="A224" s="1">
        <v>39261</v>
      </c>
      <c r="B224" s="2">
        <v>-1.29E-2</v>
      </c>
      <c r="C224" s="8">
        <v>3787195</v>
      </c>
      <c r="D224" s="8">
        <v>81</v>
      </c>
      <c r="E224" t="s">
        <v>15</v>
      </c>
      <c r="F224" t="s">
        <v>14</v>
      </c>
      <c r="G224">
        <v>1</v>
      </c>
      <c r="I224">
        <f t="shared" si="18"/>
        <v>81</v>
      </c>
      <c r="J224">
        <f t="shared" si="19"/>
        <v>-1.29E-2</v>
      </c>
      <c r="L224" t="str">
        <f t="shared" si="20"/>
        <v/>
      </c>
      <c r="M224" t="str">
        <f t="shared" si="21"/>
        <v/>
      </c>
      <c r="O224" t="str">
        <f t="shared" si="22"/>
        <v/>
      </c>
      <c r="P224" t="str">
        <f t="shared" si="23"/>
        <v/>
      </c>
    </row>
    <row r="225" spans="1:16" x14ac:dyDescent="0.3">
      <c r="A225" s="1">
        <v>39265</v>
      </c>
      <c r="B225" s="2">
        <v>-7.4000000000000003E-3</v>
      </c>
      <c r="C225" s="8">
        <v>2450364</v>
      </c>
      <c r="D225" s="8">
        <v>64</v>
      </c>
      <c r="E225" t="s">
        <v>15</v>
      </c>
      <c r="F225" t="s">
        <v>13</v>
      </c>
      <c r="G225">
        <v>-1</v>
      </c>
      <c r="I225" t="str">
        <f t="shared" si="18"/>
        <v/>
      </c>
      <c r="J225" t="str">
        <f t="shared" si="19"/>
        <v/>
      </c>
      <c r="L225">
        <f t="shared" si="20"/>
        <v>64</v>
      </c>
      <c r="M225">
        <f t="shared" si="21"/>
        <v>-7.4000000000000003E-3</v>
      </c>
      <c r="O225" t="str">
        <f t="shared" si="22"/>
        <v/>
      </c>
      <c r="P225" t="str">
        <f t="shared" si="23"/>
        <v/>
      </c>
    </row>
    <row r="226" spans="1:16" x14ac:dyDescent="0.3">
      <c r="A226" s="1">
        <v>39266</v>
      </c>
      <c r="B226" s="2">
        <v>-2.3999999999999998E-3</v>
      </c>
      <c r="C226" s="8">
        <v>2135900</v>
      </c>
      <c r="D226" s="8">
        <v>63</v>
      </c>
      <c r="E226" t="s">
        <v>15</v>
      </c>
      <c r="F226" t="s">
        <v>13</v>
      </c>
      <c r="G226">
        <v>-1</v>
      </c>
      <c r="I226" t="str">
        <f t="shared" si="18"/>
        <v/>
      </c>
      <c r="J226" t="str">
        <f t="shared" si="19"/>
        <v/>
      </c>
      <c r="L226">
        <f t="shared" si="20"/>
        <v>63</v>
      </c>
      <c r="M226">
        <f t="shared" si="21"/>
        <v>-2.3999999999999998E-3</v>
      </c>
      <c r="O226" t="str">
        <f t="shared" si="22"/>
        <v/>
      </c>
      <c r="P226" t="str">
        <f t="shared" si="23"/>
        <v/>
      </c>
    </row>
    <row r="227" spans="1:16" x14ac:dyDescent="0.3">
      <c r="A227" s="1">
        <v>39268</v>
      </c>
      <c r="B227" s="2">
        <v>2.2000000000000001E-3</v>
      </c>
      <c r="C227" s="8">
        <v>3025200</v>
      </c>
      <c r="D227" s="8">
        <v>66</v>
      </c>
      <c r="E227" t="s">
        <v>15</v>
      </c>
      <c r="F227" t="s">
        <v>13</v>
      </c>
      <c r="G227">
        <v>-1</v>
      </c>
      <c r="I227" t="str">
        <f t="shared" si="18"/>
        <v/>
      </c>
      <c r="J227" t="str">
        <f t="shared" si="19"/>
        <v/>
      </c>
      <c r="L227">
        <f t="shared" si="20"/>
        <v>66</v>
      </c>
      <c r="M227">
        <f t="shared" si="21"/>
        <v>2.2000000000000001E-3</v>
      </c>
      <c r="O227" t="str">
        <f t="shared" si="22"/>
        <v/>
      </c>
      <c r="P227" t="str">
        <f t="shared" si="23"/>
        <v/>
      </c>
    </row>
    <row r="228" spans="1:16" x14ac:dyDescent="0.3">
      <c r="A228" s="1">
        <v>39269</v>
      </c>
      <c r="B228" s="2">
        <v>2.7099999999999999E-2</v>
      </c>
      <c r="C228" s="8">
        <v>5321901</v>
      </c>
      <c r="D228" s="8">
        <v>73.5</v>
      </c>
      <c r="E228" t="s">
        <v>15</v>
      </c>
      <c r="F228" t="s">
        <v>10</v>
      </c>
      <c r="G228">
        <v>0</v>
      </c>
      <c r="I228" t="str">
        <f t="shared" si="18"/>
        <v/>
      </c>
      <c r="J228" t="str">
        <f t="shared" si="19"/>
        <v/>
      </c>
      <c r="L228" t="str">
        <f t="shared" si="20"/>
        <v/>
      </c>
      <c r="M228" t="str">
        <f t="shared" si="21"/>
        <v/>
      </c>
      <c r="O228">
        <f t="shared" si="22"/>
        <v>73.5</v>
      </c>
      <c r="P228">
        <f t="shared" si="23"/>
        <v>2.7099999999999999E-2</v>
      </c>
    </row>
    <row r="229" spans="1:16" x14ac:dyDescent="0.3">
      <c r="A229" s="1">
        <v>39272</v>
      </c>
      <c r="B229" s="2">
        <v>5.1000000000000004E-3</v>
      </c>
      <c r="C229" s="8">
        <v>5314800</v>
      </c>
      <c r="D229" s="8">
        <v>79</v>
      </c>
      <c r="E229" t="s">
        <v>15</v>
      </c>
      <c r="F229" t="s">
        <v>10</v>
      </c>
      <c r="G229">
        <v>0</v>
      </c>
      <c r="I229" t="str">
        <f t="shared" si="18"/>
        <v/>
      </c>
      <c r="J229" t="str">
        <f t="shared" si="19"/>
        <v/>
      </c>
      <c r="L229" t="str">
        <f t="shared" si="20"/>
        <v/>
      </c>
      <c r="M229" t="str">
        <f t="shared" si="21"/>
        <v/>
      </c>
      <c r="O229">
        <f t="shared" si="22"/>
        <v>79</v>
      </c>
      <c r="P229">
        <f t="shared" si="23"/>
        <v>5.1000000000000004E-3</v>
      </c>
    </row>
    <row r="230" spans="1:16" x14ac:dyDescent="0.3">
      <c r="A230" s="1">
        <v>39273</v>
      </c>
      <c r="B230" s="2">
        <v>1.4200000000000001E-2</v>
      </c>
      <c r="C230" s="8">
        <v>9078537</v>
      </c>
      <c r="D230" s="8">
        <v>81</v>
      </c>
      <c r="E230" t="s">
        <v>15</v>
      </c>
      <c r="F230" t="s">
        <v>14</v>
      </c>
      <c r="G230">
        <v>1</v>
      </c>
      <c r="I230">
        <f t="shared" si="18"/>
        <v>81</v>
      </c>
      <c r="J230">
        <f t="shared" si="19"/>
        <v>1.4200000000000001E-2</v>
      </c>
      <c r="L230" t="str">
        <f t="shared" si="20"/>
        <v/>
      </c>
      <c r="M230" t="str">
        <f t="shared" si="21"/>
        <v/>
      </c>
      <c r="O230" t="str">
        <f t="shared" si="22"/>
        <v/>
      </c>
      <c r="P230" t="str">
        <f t="shared" si="23"/>
        <v/>
      </c>
    </row>
    <row r="231" spans="1:16" x14ac:dyDescent="0.3">
      <c r="A231" s="1">
        <v>39274</v>
      </c>
      <c r="B231" s="2">
        <v>3.8199999999999998E-2</v>
      </c>
      <c r="C231" s="8">
        <v>14184550</v>
      </c>
      <c r="D231" s="8">
        <v>84.5</v>
      </c>
      <c r="E231" t="s">
        <v>15</v>
      </c>
      <c r="F231" t="s">
        <v>14</v>
      </c>
      <c r="G231">
        <v>1</v>
      </c>
      <c r="I231">
        <f t="shared" si="18"/>
        <v>84.5</v>
      </c>
      <c r="J231">
        <f t="shared" si="19"/>
        <v>3.8199999999999998E-2</v>
      </c>
      <c r="L231" t="str">
        <f t="shared" si="20"/>
        <v/>
      </c>
      <c r="M231" t="str">
        <f t="shared" si="21"/>
        <v/>
      </c>
      <c r="O231" t="str">
        <f t="shared" si="22"/>
        <v/>
      </c>
      <c r="P231" t="str">
        <f t="shared" si="23"/>
        <v/>
      </c>
    </row>
    <row r="232" spans="1:16" x14ac:dyDescent="0.3">
      <c r="A232" s="1">
        <v>39275</v>
      </c>
      <c r="B232" s="2">
        <v>-4.1999999999999997E-3</v>
      </c>
      <c r="C232" s="8">
        <v>6642100</v>
      </c>
      <c r="D232" s="8">
        <v>77.5</v>
      </c>
      <c r="E232" t="s">
        <v>15</v>
      </c>
      <c r="F232" t="s">
        <v>10</v>
      </c>
      <c r="G232">
        <v>0</v>
      </c>
      <c r="I232" t="str">
        <f t="shared" si="18"/>
        <v/>
      </c>
      <c r="J232" t="str">
        <f t="shared" si="19"/>
        <v/>
      </c>
      <c r="L232" t="str">
        <f t="shared" si="20"/>
        <v/>
      </c>
      <c r="M232" t="str">
        <f t="shared" si="21"/>
        <v/>
      </c>
      <c r="O232">
        <f t="shared" si="22"/>
        <v>77.5</v>
      </c>
      <c r="P232">
        <f t="shared" si="23"/>
        <v>-4.1999999999999997E-3</v>
      </c>
    </row>
    <row r="233" spans="1:16" x14ac:dyDescent="0.3">
      <c r="A233" s="1">
        <v>39276</v>
      </c>
      <c r="B233" s="2">
        <v>1.4500000000000001E-2</v>
      </c>
      <c r="C233" s="8">
        <v>5165300</v>
      </c>
      <c r="D233" s="8">
        <v>77.5</v>
      </c>
      <c r="E233" t="s">
        <v>15</v>
      </c>
      <c r="F233" t="s">
        <v>10</v>
      </c>
      <c r="G233">
        <v>0</v>
      </c>
      <c r="I233" t="str">
        <f t="shared" si="18"/>
        <v/>
      </c>
      <c r="J233" t="str">
        <f t="shared" si="19"/>
        <v/>
      </c>
      <c r="L233" t="str">
        <f t="shared" si="20"/>
        <v/>
      </c>
      <c r="M233" t="str">
        <f t="shared" si="21"/>
        <v/>
      </c>
      <c r="O233">
        <f t="shared" si="22"/>
        <v>77.5</v>
      </c>
      <c r="P233">
        <f t="shared" si="23"/>
        <v>1.4500000000000001E-2</v>
      </c>
    </row>
    <row r="234" spans="1:16" x14ac:dyDescent="0.3">
      <c r="A234" s="1">
        <v>39279</v>
      </c>
      <c r="B234" s="2">
        <v>1.1999999999999999E-3</v>
      </c>
      <c r="C234" s="8">
        <v>5766275</v>
      </c>
      <c r="D234" s="8">
        <v>77.5</v>
      </c>
      <c r="E234" t="s">
        <v>15</v>
      </c>
      <c r="F234" t="s">
        <v>10</v>
      </c>
      <c r="G234">
        <v>0</v>
      </c>
      <c r="I234" t="str">
        <f t="shared" si="18"/>
        <v/>
      </c>
      <c r="J234" t="str">
        <f t="shared" si="19"/>
        <v/>
      </c>
      <c r="L234" t="str">
        <f t="shared" si="20"/>
        <v/>
      </c>
      <c r="M234" t="str">
        <f t="shared" si="21"/>
        <v/>
      </c>
      <c r="O234">
        <f t="shared" si="22"/>
        <v>77.5</v>
      </c>
      <c r="P234">
        <f t="shared" si="23"/>
        <v>1.1999999999999999E-3</v>
      </c>
    </row>
    <row r="235" spans="1:16" x14ac:dyDescent="0.3">
      <c r="A235" s="1">
        <v>39280</v>
      </c>
      <c r="B235" s="2">
        <v>-2.2800000000000001E-2</v>
      </c>
      <c r="C235" s="8">
        <v>4180638</v>
      </c>
      <c r="D235" s="8">
        <v>73.5</v>
      </c>
      <c r="E235" t="s">
        <v>15</v>
      </c>
      <c r="F235" t="s">
        <v>10</v>
      </c>
      <c r="G235">
        <v>0</v>
      </c>
      <c r="I235" t="str">
        <f t="shared" si="18"/>
        <v/>
      </c>
      <c r="J235" t="str">
        <f t="shared" si="19"/>
        <v/>
      </c>
      <c r="L235" t="str">
        <f t="shared" si="20"/>
        <v/>
      </c>
      <c r="M235" t="str">
        <f t="shared" si="21"/>
        <v/>
      </c>
      <c r="O235">
        <f t="shared" si="22"/>
        <v>73.5</v>
      </c>
      <c r="P235">
        <f t="shared" si="23"/>
        <v>-2.2800000000000001E-2</v>
      </c>
    </row>
    <row r="236" spans="1:16" x14ac:dyDescent="0.3">
      <c r="A236" s="1">
        <v>39281</v>
      </c>
      <c r="B236" s="2">
        <v>8.9999999999999998E-4</v>
      </c>
      <c r="C236" s="8">
        <v>3588175</v>
      </c>
      <c r="D236" s="8">
        <v>79.5</v>
      </c>
      <c r="E236" t="s">
        <v>15</v>
      </c>
      <c r="F236" t="s">
        <v>10</v>
      </c>
      <c r="G236">
        <v>0</v>
      </c>
      <c r="I236" t="str">
        <f t="shared" si="18"/>
        <v/>
      </c>
      <c r="J236" t="str">
        <f t="shared" si="19"/>
        <v/>
      </c>
      <c r="L236" t="str">
        <f t="shared" si="20"/>
        <v/>
      </c>
      <c r="M236" t="str">
        <f t="shared" si="21"/>
        <v/>
      </c>
      <c r="O236">
        <f t="shared" si="22"/>
        <v>79.5</v>
      </c>
      <c r="P236">
        <f t="shared" si="23"/>
        <v>8.9999999999999998E-4</v>
      </c>
    </row>
    <row r="237" spans="1:16" x14ac:dyDescent="0.3">
      <c r="A237" s="1">
        <v>39282</v>
      </c>
      <c r="B237" s="2">
        <v>-1.84E-2</v>
      </c>
      <c r="C237" s="8">
        <v>3124320</v>
      </c>
      <c r="D237" s="8">
        <v>75</v>
      </c>
      <c r="E237" t="s">
        <v>15</v>
      </c>
      <c r="F237" t="s">
        <v>10</v>
      </c>
      <c r="G237">
        <v>0</v>
      </c>
      <c r="I237" t="str">
        <f t="shared" si="18"/>
        <v/>
      </c>
      <c r="J237" t="str">
        <f t="shared" si="19"/>
        <v/>
      </c>
      <c r="L237" t="str">
        <f t="shared" si="20"/>
        <v/>
      </c>
      <c r="M237" t="str">
        <f t="shared" si="21"/>
        <v/>
      </c>
      <c r="O237">
        <f t="shared" si="22"/>
        <v>75</v>
      </c>
      <c r="P237">
        <f t="shared" si="23"/>
        <v>-1.84E-2</v>
      </c>
    </row>
    <row r="238" spans="1:16" x14ac:dyDescent="0.3">
      <c r="A238" s="1">
        <v>39283</v>
      </c>
      <c r="B238" s="2">
        <v>-1.7600000000000001E-2</v>
      </c>
      <c r="C238" s="8">
        <v>4523086</v>
      </c>
      <c r="D238" s="8">
        <v>73.5</v>
      </c>
      <c r="E238" t="s">
        <v>15</v>
      </c>
      <c r="F238" t="s">
        <v>10</v>
      </c>
      <c r="G238">
        <v>0</v>
      </c>
      <c r="I238" t="str">
        <f t="shared" si="18"/>
        <v/>
      </c>
      <c r="J238" t="str">
        <f t="shared" si="19"/>
        <v/>
      </c>
      <c r="L238" t="str">
        <f t="shared" si="20"/>
        <v/>
      </c>
      <c r="M238" t="str">
        <f t="shared" si="21"/>
        <v/>
      </c>
      <c r="O238">
        <f t="shared" si="22"/>
        <v>73.5</v>
      </c>
      <c r="P238">
        <f t="shared" si="23"/>
        <v>-1.7600000000000001E-2</v>
      </c>
    </row>
    <row r="239" spans="1:16" x14ac:dyDescent="0.3">
      <c r="A239" s="1">
        <v>39286</v>
      </c>
      <c r="B239" s="2">
        <v>1.1000000000000001E-3</v>
      </c>
      <c r="C239" s="8">
        <v>3829979</v>
      </c>
      <c r="D239" s="8">
        <v>72.5</v>
      </c>
      <c r="E239" t="s">
        <v>15</v>
      </c>
      <c r="F239" t="s">
        <v>10</v>
      </c>
      <c r="G239">
        <v>0</v>
      </c>
      <c r="I239" t="str">
        <f t="shared" si="18"/>
        <v/>
      </c>
      <c r="J239" t="str">
        <f t="shared" si="19"/>
        <v/>
      </c>
      <c r="L239" t="str">
        <f t="shared" si="20"/>
        <v/>
      </c>
      <c r="M239" t="str">
        <f t="shared" si="21"/>
        <v/>
      </c>
      <c r="O239">
        <f t="shared" si="22"/>
        <v>72.5</v>
      </c>
      <c r="P239">
        <f t="shared" si="23"/>
        <v>1.1000000000000001E-3</v>
      </c>
    </row>
    <row r="240" spans="1:16" x14ac:dyDescent="0.3">
      <c r="A240" s="1">
        <v>39287</v>
      </c>
      <c r="B240" s="2">
        <v>-3.8100000000000002E-2</v>
      </c>
      <c r="C240" s="8">
        <v>4343201</v>
      </c>
      <c r="D240" s="8">
        <v>62</v>
      </c>
      <c r="E240" t="s">
        <v>15</v>
      </c>
      <c r="F240" t="s">
        <v>13</v>
      </c>
      <c r="G240">
        <v>-1</v>
      </c>
      <c r="I240" t="str">
        <f t="shared" si="18"/>
        <v/>
      </c>
      <c r="J240" t="str">
        <f t="shared" si="19"/>
        <v/>
      </c>
      <c r="L240">
        <f t="shared" si="20"/>
        <v>62</v>
      </c>
      <c r="M240">
        <f t="shared" si="21"/>
        <v>-3.8100000000000002E-2</v>
      </c>
      <c r="O240" t="str">
        <f t="shared" si="22"/>
        <v/>
      </c>
      <c r="P240" t="str">
        <f t="shared" si="23"/>
        <v/>
      </c>
    </row>
    <row r="241" spans="1:16" x14ac:dyDescent="0.3">
      <c r="A241" s="1">
        <v>39288</v>
      </c>
      <c r="B241" s="2">
        <v>4.8999999999999998E-3</v>
      </c>
      <c r="C241" s="8">
        <v>4118557</v>
      </c>
      <c r="D241" s="8">
        <v>70</v>
      </c>
      <c r="E241" t="s">
        <v>15</v>
      </c>
      <c r="F241" t="s">
        <v>10</v>
      </c>
      <c r="G241">
        <v>0</v>
      </c>
      <c r="I241" t="str">
        <f t="shared" si="18"/>
        <v/>
      </c>
      <c r="J241" t="str">
        <f t="shared" si="19"/>
        <v/>
      </c>
      <c r="L241" t="str">
        <f t="shared" si="20"/>
        <v/>
      </c>
      <c r="M241" t="str">
        <f t="shared" si="21"/>
        <v/>
      </c>
      <c r="O241">
        <f t="shared" si="22"/>
        <v>70</v>
      </c>
      <c r="P241">
        <f t="shared" si="23"/>
        <v>4.8999999999999998E-3</v>
      </c>
    </row>
    <row r="242" spans="1:16" x14ac:dyDescent="0.3">
      <c r="A242" s="1">
        <v>39289</v>
      </c>
      <c r="B242" s="2">
        <v>-1.14E-2</v>
      </c>
      <c r="C242" s="8">
        <v>6732419</v>
      </c>
      <c r="D242" s="8">
        <v>76</v>
      </c>
      <c r="E242" t="s">
        <v>15</v>
      </c>
      <c r="F242" t="s">
        <v>10</v>
      </c>
      <c r="G242">
        <v>0</v>
      </c>
      <c r="I242" t="str">
        <f t="shared" si="18"/>
        <v/>
      </c>
      <c r="J242" t="str">
        <f t="shared" si="19"/>
        <v/>
      </c>
      <c r="L242" t="str">
        <f t="shared" si="20"/>
        <v/>
      </c>
      <c r="M242" t="str">
        <f t="shared" si="21"/>
        <v/>
      </c>
      <c r="O242">
        <f t="shared" si="22"/>
        <v>76</v>
      </c>
      <c r="P242">
        <f t="shared" si="23"/>
        <v>-1.14E-2</v>
      </c>
    </row>
    <row r="243" spans="1:16" x14ac:dyDescent="0.3">
      <c r="A243" s="1">
        <v>39290</v>
      </c>
      <c r="B243" s="2">
        <v>1.4800000000000001E-2</v>
      </c>
      <c r="C243" s="8">
        <v>7205071</v>
      </c>
      <c r="D243" s="8">
        <v>78.5</v>
      </c>
      <c r="E243" t="s">
        <v>15</v>
      </c>
      <c r="F243" t="s">
        <v>10</v>
      </c>
      <c r="G243">
        <v>0</v>
      </c>
      <c r="I243" t="str">
        <f t="shared" si="18"/>
        <v/>
      </c>
      <c r="J243" t="str">
        <f t="shared" si="19"/>
        <v/>
      </c>
      <c r="L243" t="str">
        <f t="shared" si="20"/>
        <v/>
      </c>
      <c r="M243" t="str">
        <f t="shared" si="21"/>
        <v/>
      </c>
      <c r="O243">
        <f t="shared" si="22"/>
        <v>78.5</v>
      </c>
      <c r="P243">
        <f t="shared" si="23"/>
        <v>1.4800000000000001E-2</v>
      </c>
    </row>
    <row r="244" spans="1:16" x14ac:dyDescent="0.3">
      <c r="A244" s="1">
        <v>39293</v>
      </c>
      <c r="B244" s="2">
        <v>2.18E-2</v>
      </c>
      <c r="C244" s="8">
        <v>4735014</v>
      </c>
      <c r="D244" s="8">
        <v>72.5</v>
      </c>
      <c r="E244" t="s">
        <v>15</v>
      </c>
      <c r="F244" t="s">
        <v>10</v>
      </c>
      <c r="G244">
        <v>0</v>
      </c>
      <c r="I244" t="str">
        <f t="shared" si="18"/>
        <v/>
      </c>
      <c r="J244" t="str">
        <f t="shared" si="19"/>
        <v/>
      </c>
      <c r="L244" t="str">
        <f t="shared" si="20"/>
        <v/>
      </c>
      <c r="M244" t="str">
        <f t="shared" si="21"/>
        <v/>
      </c>
      <c r="O244">
        <f t="shared" si="22"/>
        <v>72.5</v>
      </c>
      <c r="P244">
        <f t="shared" si="23"/>
        <v>2.18E-2</v>
      </c>
    </row>
    <row r="245" spans="1:16" x14ac:dyDescent="0.3">
      <c r="A245" s="1">
        <v>39294</v>
      </c>
      <c r="B245" s="2">
        <v>-1.67E-2</v>
      </c>
      <c r="C245" s="8">
        <v>4277222</v>
      </c>
      <c r="D245" s="8">
        <v>77</v>
      </c>
      <c r="E245" t="s">
        <v>15</v>
      </c>
      <c r="F245" t="s">
        <v>10</v>
      </c>
      <c r="G245">
        <v>0</v>
      </c>
      <c r="I245" t="str">
        <f t="shared" si="18"/>
        <v/>
      </c>
      <c r="J245" t="str">
        <f t="shared" si="19"/>
        <v/>
      </c>
      <c r="L245" t="str">
        <f t="shared" si="20"/>
        <v/>
      </c>
      <c r="M245" t="str">
        <f t="shared" si="21"/>
        <v/>
      </c>
      <c r="O245">
        <f t="shared" si="22"/>
        <v>77</v>
      </c>
      <c r="P245">
        <f t="shared" si="23"/>
        <v>-1.67E-2</v>
      </c>
    </row>
    <row r="246" spans="1:16" x14ac:dyDescent="0.3">
      <c r="A246" s="1">
        <v>39295</v>
      </c>
      <c r="B246" s="2">
        <v>-2.9999999999999997E-4</v>
      </c>
      <c r="C246" s="8">
        <v>4352322</v>
      </c>
      <c r="D246" s="8">
        <v>75.5</v>
      </c>
      <c r="E246" t="s">
        <v>15</v>
      </c>
      <c r="F246" t="s">
        <v>10</v>
      </c>
      <c r="G246">
        <v>0</v>
      </c>
      <c r="I246" t="str">
        <f t="shared" si="18"/>
        <v/>
      </c>
      <c r="J246" t="str">
        <f t="shared" si="19"/>
        <v/>
      </c>
      <c r="L246" t="str">
        <f t="shared" si="20"/>
        <v/>
      </c>
      <c r="M246" t="str">
        <f t="shared" si="21"/>
        <v/>
      </c>
      <c r="O246">
        <f t="shared" si="22"/>
        <v>75.5</v>
      </c>
      <c r="P246">
        <f t="shared" si="23"/>
        <v>-2.9999999999999997E-4</v>
      </c>
    </row>
    <row r="247" spans="1:16" x14ac:dyDescent="0.3">
      <c r="A247" s="1">
        <v>39296</v>
      </c>
      <c r="B247" s="2">
        <v>-3.4799999999999998E-2</v>
      </c>
      <c r="C247" s="8">
        <v>5510197</v>
      </c>
      <c r="D247" s="8">
        <v>78.5</v>
      </c>
      <c r="E247" t="s">
        <v>15</v>
      </c>
      <c r="F247" t="s">
        <v>10</v>
      </c>
      <c r="G247">
        <v>0</v>
      </c>
      <c r="I247" t="str">
        <f t="shared" si="18"/>
        <v/>
      </c>
      <c r="J247" t="str">
        <f t="shared" si="19"/>
        <v/>
      </c>
      <c r="L247" t="str">
        <f t="shared" si="20"/>
        <v/>
      </c>
      <c r="M247" t="str">
        <f t="shared" si="21"/>
        <v/>
      </c>
      <c r="O247">
        <f t="shared" si="22"/>
        <v>78.5</v>
      </c>
      <c r="P247">
        <f t="shared" si="23"/>
        <v>-3.4799999999999998E-2</v>
      </c>
    </row>
    <row r="248" spans="1:16" x14ac:dyDescent="0.3">
      <c r="A248" s="1">
        <v>39297</v>
      </c>
      <c r="B248" s="2">
        <v>-1.3899999999999999E-2</v>
      </c>
      <c r="C248" s="8">
        <v>5484111</v>
      </c>
      <c r="D248" s="8">
        <v>81</v>
      </c>
      <c r="E248" t="s">
        <v>15</v>
      </c>
      <c r="F248" t="s">
        <v>14</v>
      </c>
      <c r="G248">
        <v>1</v>
      </c>
      <c r="I248">
        <f t="shared" si="18"/>
        <v>81</v>
      </c>
      <c r="J248">
        <f t="shared" si="19"/>
        <v>-1.3899999999999999E-2</v>
      </c>
      <c r="L248" t="str">
        <f t="shared" si="20"/>
        <v/>
      </c>
      <c r="M248" t="str">
        <f t="shared" si="21"/>
        <v/>
      </c>
      <c r="O248" t="str">
        <f t="shared" si="22"/>
        <v/>
      </c>
      <c r="P248" t="str">
        <f t="shared" si="23"/>
        <v/>
      </c>
    </row>
    <row r="249" spans="1:16" x14ac:dyDescent="0.3">
      <c r="A249" s="1">
        <v>39300</v>
      </c>
      <c r="B249" s="2">
        <v>-3.6299999999999999E-2</v>
      </c>
      <c r="C249" s="8">
        <v>8234160</v>
      </c>
      <c r="D249" s="8">
        <v>74.5</v>
      </c>
      <c r="E249" t="s">
        <v>15</v>
      </c>
      <c r="F249" t="s">
        <v>10</v>
      </c>
      <c r="G249">
        <v>0</v>
      </c>
      <c r="I249" t="str">
        <f t="shared" si="18"/>
        <v/>
      </c>
      <c r="J249" t="str">
        <f t="shared" si="19"/>
        <v/>
      </c>
      <c r="L249" t="str">
        <f t="shared" si="20"/>
        <v/>
      </c>
      <c r="M249" t="str">
        <f t="shared" si="21"/>
        <v/>
      </c>
      <c r="O249">
        <f t="shared" si="22"/>
        <v>74.5</v>
      </c>
      <c r="P249">
        <f t="shared" si="23"/>
        <v>-3.6299999999999999E-2</v>
      </c>
    </row>
    <row r="250" spans="1:16" x14ac:dyDescent="0.3">
      <c r="A250" s="1">
        <v>39301</v>
      </c>
      <c r="B250" s="2">
        <v>2.93E-2</v>
      </c>
      <c r="C250" s="8">
        <v>7516146</v>
      </c>
      <c r="D250" s="8">
        <v>78</v>
      </c>
      <c r="E250" t="s">
        <v>15</v>
      </c>
      <c r="F250" t="s">
        <v>10</v>
      </c>
      <c r="G250">
        <v>0</v>
      </c>
      <c r="I250" t="str">
        <f t="shared" si="18"/>
        <v/>
      </c>
      <c r="J250" t="str">
        <f t="shared" si="19"/>
        <v/>
      </c>
      <c r="L250" t="str">
        <f t="shared" si="20"/>
        <v/>
      </c>
      <c r="M250" t="str">
        <f t="shared" si="21"/>
        <v/>
      </c>
      <c r="O250">
        <f t="shared" si="22"/>
        <v>78</v>
      </c>
      <c r="P250">
        <f t="shared" si="23"/>
        <v>2.93E-2</v>
      </c>
    </row>
    <row r="251" spans="1:16" x14ac:dyDescent="0.3">
      <c r="A251" s="1">
        <v>39302</v>
      </c>
      <c r="B251" s="2">
        <v>2.0500000000000001E-2</v>
      </c>
      <c r="C251" s="8">
        <v>4747870</v>
      </c>
      <c r="D251" s="8">
        <v>80.5</v>
      </c>
      <c r="E251" t="s">
        <v>15</v>
      </c>
      <c r="F251" t="s">
        <v>10</v>
      </c>
      <c r="G251">
        <v>0</v>
      </c>
      <c r="I251" t="str">
        <f t="shared" si="18"/>
        <v/>
      </c>
      <c r="J251" t="str">
        <f t="shared" si="19"/>
        <v/>
      </c>
      <c r="L251" t="str">
        <f t="shared" si="20"/>
        <v/>
      </c>
      <c r="M251" t="str">
        <f t="shared" si="21"/>
        <v/>
      </c>
      <c r="O251">
        <f t="shared" si="22"/>
        <v>80.5</v>
      </c>
      <c r="P251">
        <f t="shared" si="23"/>
        <v>2.0500000000000001E-2</v>
      </c>
    </row>
    <row r="252" spans="1:16" x14ac:dyDescent="0.3">
      <c r="A252" s="1">
        <v>39303</v>
      </c>
      <c r="B252" s="2">
        <v>-1.37E-2</v>
      </c>
      <c r="C252" s="8">
        <v>6562756</v>
      </c>
      <c r="D252" s="8">
        <v>79</v>
      </c>
      <c r="E252" t="s">
        <v>15</v>
      </c>
      <c r="F252" t="s">
        <v>10</v>
      </c>
      <c r="G252">
        <v>0</v>
      </c>
      <c r="I252" t="str">
        <f t="shared" si="18"/>
        <v/>
      </c>
      <c r="J252" t="str">
        <f t="shared" si="19"/>
        <v/>
      </c>
      <c r="L252" t="str">
        <f t="shared" si="20"/>
        <v/>
      </c>
      <c r="M252" t="str">
        <f t="shared" si="21"/>
        <v/>
      </c>
      <c r="O252">
        <f t="shared" si="22"/>
        <v>79</v>
      </c>
      <c r="P252">
        <f t="shared" si="23"/>
        <v>-1.37E-2</v>
      </c>
    </row>
    <row r="253" spans="1:16" x14ac:dyDescent="0.3">
      <c r="A253" s="1">
        <v>39307</v>
      </c>
      <c r="B253" s="2">
        <v>-3.49E-2</v>
      </c>
      <c r="C253" s="8">
        <v>4111200</v>
      </c>
      <c r="D253" s="8">
        <v>76</v>
      </c>
      <c r="E253" t="s">
        <v>15</v>
      </c>
      <c r="F253" t="s">
        <v>10</v>
      </c>
      <c r="G253">
        <v>0</v>
      </c>
      <c r="I253" t="str">
        <f t="shared" si="18"/>
        <v/>
      </c>
      <c r="J253" t="str">
        <f t="shared" si="19"/>
        <v/>
      </c>
      <c r="L253" t="str">
        <f t="shared" si="20"/>
        <v/>
      </c>
      <c r="M253" t="str">
        <f t="shared" si="21"/>
        <v/>
      </c>
      <c r="O253">
        <f t="shared" si="22"/>
        <v>76</v>
      </c>
      <c r="P253">
        <f t="shared" si="23"/>
        <v>-3.49E-2</v>
      </c>
    </row>
    <row r="254" spans="1:16" x14ac:dyDescent="0.3">
      <c r="A254" s="1">
        <v>39308</v>
      </c>
      <c r="B254" s="2">
        <v>-2.1899999999999999E-2</v>
      </c>
      <c r="C254" s="8">
        <v>3933100</v>
      </c>
      <c r="D254" s="8">
        <v>72</v>
      </c>
      <c r="E254" t="s">
        <v>15</v>
      </c>
      <c r="F254" t="s">
        <v>10</v>
      </c>
      <c r="G254">
        <v>0</v>
      </c>
      <c r="I254" t="str">
        <f t="shared" si="18"/>
        <v/>
      </c>
      <c r="J254" t="str">
        <f t="shared" si="19"/>
        <v/>
      </c>
      <c r="L254" t="str">
        <f t="shared" si="20"/>
        <v/>
      </c>
      <c r="M254" t="str">
        <f t="shared" si="21"/>
        <v/>
      </c>
      <c r="O254">
        <f t="shared" si="22"/>
        <v>72</v>
      </c>
      <c r="P254">
        <f t="shared" si="23"/>
        <v>-2.1899999999999999E-2</v>
      </c>
    </row>
    <row r="255" spans="1:16" x14ac:dyDescent="0.3">
      <c r="A255" s="1">
        <v>39309</v>
      </c>
      <c r="B255" s="2">
        <v>-3.2300000000000002E-2</v>
      </c>
      <c r="C255" s="8">
        <v>4489975</v>
      </c>
      <c r="D255" s="8">
        <v>69</v>
      </c>
      <c r="E255" t="s">
        <v>15</v>
      </c>
      <c r="F255" t="s">
        <v>10</v>
      </c>
      <c r="G255">
        <v>0</v>
      </c>
      <c r="I255" t="str">
        <f t="shared" si="18"/>
        <v/>
      </c>
      <c r="J255" t="str">
        <f t="shared" si="19"/>
        <v/>
      </c>
      <c r="L255" t="str">
        <f t="shared" si="20"/>
        <v/>
      </c>
      <c r="M255" t="str">
        <f t="shared" si="21"/>
        <v/>
      </c>
      <c r="O255">
        <f t="shared" si="22"/>
        <v>69</v>
      </c>
      <c r="P255">
        <f t="shared" si="23"/>
        <v>-3.2300000000000002E-2</v>
      </c>
    </row>
    <row r="256" spans="1:16" x14ac:dyDescent="0.3">
      <c r="A256" s="1">
        <v>39310</v>
      </c>
      <c r="B256" s="2">
        <v>-1.0500000000000001E-2</v>
      </c>
      <c r="C256" s="8">
        <v>11504823</v>
      </c>
      <c r="D256" s="8">
        <v>71.5</v>
      </c>
      <c r="E256" t="s">
        <v>15</v>
      </c>
      <c r="F256" t="s">
        <v>10</v>
      </c>
      <c r="G256">
        <v>0</v>
      </c>
      <c r="I256" t="str">
        <f t="shared" si="18"/>
        <v/>
      </c>
      <c r="J256" t="str">
        <f t="shared" si="19"/>
        <v/>
      </c>
      <c r="L256" t="str">
        <f t="shared" si="20"/>
        <v/>
      </c>
      <c r="M256" t="str">
        <f t="shared" si="21"/>
        <v/>
      </c>
      <c r="O256">
        <f t="shared" si="22"/>
        <v>71.5</v>
      </c>
      <c r="P256">
        <f t="shared" si="23"/>
        <v>-1.0500000000000001E-2</v>
      </c>
    </row>
    <row r="257" spans="1:16" x14ac:dyDescent="0.3">
      <c r="A257" s="1">
        <v>39311</v>
      </c>
      <c r="B257" s="2">
        <v>5.0000000000000001E-3</v>
      </c>
      <c r="C257" s="8">
        <v>7124325</v>
      </c>
      <c r="D257" s="8">
        <v>76.5</v>
      </c>
      <c r="E257" t="s">
        <v>15</v>
      </c>
      <c r="F257" t="s">
        <v>10</v>
      </c>
      <c r="G257">
        <v>0</v>
      </c>
      <c r="I257" t="str">
        <f t="shared" si="18"/>
        <v/>
      </c>
      <c r="J257" t="str">
        <f t="shared" si="19"/>
        <v/>
      </c>
      <c r="L257" t="str">
        <f t="shared" si="20"/>
        <v/>
      </c>
      <c r="M257" t="str">
        <f t="shared" si="21"/>
        <v/>
      </c>
      <c r="O257">
        <f t="shared" si="22"/>
        <v>76.5</v>
      </c>
      <c r="P257">
        <f t="shared" si="23"/>
        <v>5.0000000000000001E-3</v>
      </c>
    </row>
    <row r="258" spans="1:16" x14ac:dyDescent="0.3">
      <c r="A258" s="1">
        <v>39314</v>
      </c>
      <c r="B258" s="2">
        <v>4.4999999999999997E-3</v>
      </c>
      <c r="C258" s="8">
        <v>4887100</v>
      </c>
      <c r="D258" s="8">
        <v>65.5</v>
      </c>
      <c r="E258" t="s">
        <v>15</v>
      </c>
      <c r="F258" t="s">
        <v>13</v>
      </c>
      <c r="G258">
        <v>-1</v>
      </c>
      <c r="I258" t="str">
        <f t="shared" si="18"/>
        <v/>
      </c>
      <c r="J258" t="str">
        <f t="shared" si="19"/>
        <v/>
      </c>
      <c r="L258">
        <f t="shared" si="20"/>
        <v>65.5</v>
      </c>
      <c r="M258">
        <f t="shared" si="21"/>
        <v>4.4999999999999997E-3</v>
      </c>
      <c r="O258" t="str">
        <f t="shared" si="22"/>
        <v/>
      </c>
      <c r="P258" t="str">
        <f t="shared" si="23"/>
        <v/>
      </c>
    </row>
    <row r="259" spans="1:16" x14ac:dyDescent="0.3">
      <c r="A259" s="1">
        <v>39315</v>
      </c>
      <c r="B259" s="2">
        <v>3.3E-3</v>
      </c>
      <c r="C259" s="8">
        <v>4364700</v>
      </c>
      <c r="D259" s="8">
        <v>60.5</v>
      </c>
      <c r="E259" t="s">
        <v>15</v>
      </c>
      <c r="F259" t="s">
        <v>13</v>
      </c>
      <c r="G259">
        <v>-1</v>
      </c>
      <c r="I259" t="str">
        <f t="shared" ref="I259:I322" si="24">IF($F259=H$1,$D259,"")</f>
        <v/>
      </c>
      <c r="J259" t="str">
        <f t="shared" ref="J259:J322" si="25">IF($F259=H$1,$B259,"")</f>
        <v/>
      </c>
      <c r="L259">
        <f t="shared" ref="L259:L322" si="26">IF($F259=K$1,$D259,"")</f>
        <v>60.5</v>
      </c>
      <c r="M259">
        <f t="shared" ref="M259:M322" si="27">IF($F259=K$1,$B259,"")</f>
        <v>3.3E-3</v>
      </c>
      <c r="O259" t="str">
        <f t="shared" ref="O259:O322" si="28">IF($F259=N$1,$D259,"")</f>
        <v/>
      </c>
      <c r="P259" t="str">
        <f t="shared" ref="P259:P322" si="29">IF($F259=N$1,$B259,"")</f>
        <v/>
      </c>
    </row>
    <row r="260" spans="1:16" x14ac:dyDescent="0.3">
      <c r="A260" s="1">
        <v>39316</v>
      </c>
      <c r="B260" s="2">
        <v>-1.1999999999999999E-3</v>
      </c>
      <c r="C260" s="8">
        <v>3860000</v>
      </c>
      <c r="D260" s="8">
        <v>57</v>
      </c>
      <c r="E260" t="s">
        <v>15</v>
      </c>
      <c r="F260" t="s">
        <v>13</v>
      </c>
      <c r="G260">
        <v>-1</v>
      </c>
      <c r="I260" t="str">
        <f t="shared" si="24"/>
        <v/>
      </c>
      <c r="J260" t="str">
        <f t="shared" si="25"/>
        <v/>
      </c>
      <c r="L260">
        <f t="shared" si="26"/>
        <v>57</v>
      </c>
      <c r="M260">
        <f t="shared" si="27"/>
        <v>-1.1999999999999999E-3</v>
      </c>
      <c r="O260" t="str">
        <f t="shared" si="28"/>
        <v/>
      </c>
      <c r="P260" t="str">
        <f t="shared" si="29"/>
        <v/>
      </c>
    </row>
    <row r="261" spans="1:16" x14ac:dyDescent="0.3">
      <c r="A261" s="1">
        <v>39317</v>
      </c>
      <c r="B261" s="2">
        <v>8.9999999999999998E-4</v>
      </c>
      <c r="C261" s="8">
        <v>3288200</v>
      </c>
      <c r="D261" s="8">
        <v>60.5</v>
      </c>
      <c r="E261" t="s">
        <v>15</v>
      </c>
      <c r="F261" t="s">
        <v>13</v>
      </c>
      <c r="G261">
        <v>-1</v>
      </c>
      <c r="I261" t="str">
        <f t="shared" si="24"/>
        <v/>
      </c>
      <c r="J261" t="str">
        <f t="shared" si="25"/>
        <v/>
      </c>
      <c r="L261">
        <f t="shared" si="26"/>
        <v>60.5</v>
      </c>
      <c r="M261">
        <f t="shared" si="27"/>
        <v>8.9999999999999998E-4</v>
      </c>
      <c r="O261" t="str">
        <f t="shared" si="28"/>
        <v/>
      </c>
      <c r="P261" t="str">
        <f t="shared" si="29"/>
        <v/>
      </c>
    </row>
    <row r="262" spans="1:16" x14ac:dyDescent="0.3">
      <c r="A262" s="1">
        <v>39318</v>
      </c>
      <c r="B262" s="2">
        <v>-4.0000000000000002E-4</v>
      </c>
      <c r="C262" s="8">
        <v>1698500</v>
      </c>
      <c r="D262" s="8">
        <v>67</v>
      </c>
      <c r="E262" t="s">
        <v>15</v>
      </c>
      <c r="F262" t="s">
        <v>10</v>
      </c>
      <c r="G262">
        <v>0</v>
      </c>
      <c r="I262" t="str">
        <f t="shared" si="24"/>
        <v/>
      </c>
      <c r="J262" t="str">
        <f t="shared" si="25"/>
        <v/>
      </c>
      <c r="L262" t="str">
        <f t="shared" si="26"/>
        <v/>
      </c>
      <c r="M262" t="str">
        <f t="shared" si="27"/>
        <v/>
      </c>
      <c r="O262">
        <f t="shared" si="28"/>
        <v>67</v>
      </c>
      <c r="P262">
        <f t="shared" si="29"/>
        <v>-4.0000000000000002E-4</v>
      </c>
    </row>
    <row r="263" spans="1:16" x14ac:dyDescent="0.3">
      <c r="A263" s="1">
        <v>39321</v>
      </c>
      <c r="B263" s="2">
        <v>-1.3899999999999999E-2</v>
      </c>
      <c r="C263" s="8">
        <v>1601531</v>
      </c>
      <c r="D263" s="8">
        <v>72.5</v>
      </c>
      <c r="E263" t="s">
        <v>15</v>
      </c>
      <c r="F263" t="s">
        <v>10</v>
      </c>
      <c r="G263">
        <v>0</v>
      </c>
      <c r="I263" t="str">
        <f t="shared" si="24"/>
        <v/>
      </c>
      <c r="J263" t="str">
        <f t="shared" si="25"/>
        <v/>
      </c>
      <c r="L263" t="str">
        <f t="shared" si="26"/>
        <v/>
      </c>
      <c r="M263" t="str">
        <f t="shared" si="27"/>
        <v/>
      </c>
      <c r="O263">
        <f t="shared" si="28"/>
        <v>72.5</v>
      </c>
      <c r="P263">
        <f t="shared" si="29"/>
        <v>-1.3899999999999999E-2</v>
      </c>
    </row>
    <row r="264" spans="1:16" x14ac:dyDescent="0.3">
      <c r="A264" s="1">
        <v>39322</v>
      </c>
      <c r="B264" s="2">
        <v>-2.7199999999999998E-2</v>
      </c>
      <c r="C264" s="8">
        <v>2727800</v>
      </c>
      <c r="D264" s="8">
        <v>66.5</v>
      </c>
      <c r="E264" t="s">
        <v>15</v>
      </c>
      <c r="F264" t="s">
        <v>10</v>
      </c>
      <c r="G264">
        <v>0</v>
      </c>
      <c r="I264" t="str">
        <f t="shared" si="24"/>
        <v/>
      </c>
      <c r="J264" t="str">
        <f t="shared" si="25"/>
        <v/>
      </c>
      <c r="L264" t="str">
        <f t="shared" si="26"/>
        <v/>
      </c>
      <c r="M264" t="str">
        <f t="shared" si="27"/>
        <v/>
      </c>
      <c r="O264">
        <f t="shared" si="28"/>
        <v>66.5</v>
      </c>
      <c r="P264">
        <f t="shared" si="29"/>
        <v>-2.7199999999999998E-2</v>
      </c>
    </row>
    <row r="265" spans="1:16" x14ac:dyDescent="0.3">
      <c r="A265" s="1">
        <v>39323</v>
      </c>
      <c r="B265" s="2">
        <v>1.8700000000000001E-2</v>
      </c>
      <c r="C265" s="8">
        <v>2356300</v>
      </c>
      <c r="D265" s="8">
        <v>69.5</v>
      </c>
      <c r="E265" t="s">
        <v>15</v>
      </c>
      <c r="F265" t="s">
        <v>10</v>
      </c>
      <c r="G265">
        <v>0</v>
      </c>
      <c r="I265" t="str">
        <f t="shared" si="24"/>
        <v/>
      </c>
      <c r="J265" t="str">
        <f t="shared" si="25"/>
        <v/>
      </c>
      <c r="L265" t="str">
        <f t="shared" si="26"/>
        <v/>
      </c>
      <c r="M265" t="str">
        <f t="shared" si="27"/>
        <v/>
      </c>
      <c r="O265">
        <f t="shared" si="28"/>
        <v>69.5</v>
      </c>
      <c r="P265">
        <f t="shared" si="29"/>
        <v>1.8700000000000001E-2</v>
      </c>
    </row>
    <row r="266" spans="1:16" x14ac:dyDescent="0.3">
      <c r="A266" s="1">
        <v>39324</v>
      </c>
      <c r="B266" s="2">
        <v>-8.8000000000000005E-3</v>
      </c>
      <c r="C266" s="8">
        <v>2180000</v>
      </c>
      <c r="D266" s="8">
        <v>65.5</v>
      </c>
      <c r="E266" t="s">
        <v>15</v>
      </c>
      <c r="F266" t="s">
        <v>13</v>
      </c>
      <c r="G266">
        <v>-1</v>
      </c>
      <c r="I266" t="str">
        <f t="shared" si="24"/>
        <v/>
      </c>
      <c r="J266" t="str">
        <f t="shared" si="25"/>
        <v/>
      </c>
      <c r="L266">
        <f t="shared" si="26"/>
        <v>65.5</v>
      </c>
      <c r="M266">
        <f t="shared" si="27"/>
        <v>-8.8000000000000005E-3</v>
      </c>
      <c r="O266" t="str">
        <f t="shared" si="28"/>
        <v/>
      </c>
      <c r="P266" t="str">
        <f t="shared" si="29"/>
        <v/>
      </c>
    </row>
    <row r="267" spans="1:16" x14ac:dyDescent="0.3">
      <c r="A267" s="1">
        <v>39325</v>
      </c>
      <c r="B267" s="2">
        <v>-7.0000000000000001E-3</v>
      </c>
      <c r="C267" s="8">
        <v>2028000</v>
      </c>
      <c r="D267" s="8">
        <v>72</v>
      </c>
      <c r="E267" t="s">
        <v>15</v>
      </c>
      <c r="F267" t="s">
        <v>10</v>
      </c>
      <c r="G267">
        <v>0</v>
      </c>
      <c r="I267" t="str">
        <f t="shared" si="24"/>
        <v/>
      </c>
      <c r="J267" t="str">
        <f t="shared" si="25"/>
        <v/>
      </c>
      <c r="L267" t="str">
        <f t="shared" si="26"/>
        <v/>
      </c>
      <c r="M267" t="str">
        <f t="shared" si="27"/>
        <v/>
      </c>
      <c r="O267">
        <f t="shared" si="28"/>
        <v>72</v>
      </c>
      <c r="P267">
        <f t="shared" si="29"/>
        <v>-7.0000000000000001E-3</v>
      </c>
    </row>
    <row r="268" spans="1:16" x14ac:dyDescent="0.3">
      <c r="A268" s="1">
        <v>39329</v>
      </c>
      <c r="B268" s="2">
        <v>2.1299999999999999E-2</v>
      </c>
      <c r="C268" s="8">
        <v>3140000</v>
      </c>
      <c r="D268" s="8">
        <v>67.5</v>
      </c>
      <c r="E268" t="s">
        <v>16</v>
      </c>
      <c r="F268" t="s">
        <v>14</v>
      </c>
      <c r="G268">
        <v>1</v>
      </c>
      <c r="I268">
        <f t="shared" si="24"/>
        <v>67.5</v>
      </c>
      <c r="J268">
        <f t="shared" si="25"/>
        <v>2.1299999999999999E-2</v>
      </c>
      <c r="L268" t="str">
        <f t="shared" si="26"/>
        <v/>
      </c>
      <c r="M268" t="str">
        <f t="shared" si="27"/>
        <v/>
      </c>
      <c r="O268" t="str">
        <f t="shared" si="28"/>
        <v/>
      </c>
      <c r="P268" t="str">
        <f t="shared" si="29"/>
        <v/>
      </c>
    </row>
    <row r="269" spans="1:16" x14ac:dyDescent="0.3">
      <c r="A269" s="1">
        <v>39330</v>
      </c>
      <c r="B269" s="2">
        <v>-8.2000000000000007E-3</v>
      </c>
      <c r="C269" s="8">
        <v>3144400</v>
      </c>
      <c r="D269" s="8">
        <v>69</v>
      </c>
      <c r="E269" t="s">
        <v>16</v>
      </c>
      <c r="F269" t="s">
        <v>14</v>
      </c>
      <c r="G269">
        <v>1</v>
      </c>
      <c r="I269">
        <f t="shared" si="24"/>
        <v>69</v>
      </c>
      <c r="J269">
        <f t="shared" si="25"/>
        <v>-8.2000000000000007E-3</v>
      </c>
      <c r="L269" t="str">
        <f t="shared" si="26"/>
        <v/>
      </c>
      <c r="M269" t="str">
        <f t="shared" si="27"/>
        <v/>
      </c>
      <c r="O269" t="str">
        <f t="shared" si="28"/>
        <v/>
      </c>
      <c r="P269" t="str">
        <f t="shared" si="29"/>
        <v/>
      </c>
    </row>
    <row r="270" spans="1:16" x14ac:dyDescent="0.3">
      <c r="A270" s="1">
        <v>39331</v>
      </c>
      <c r="B270" s="2">
        <v>-1.43E-2</v>
      </c>
      <c r="C270" s="8">
        <v>1824745</v>
      </c>
      <c r="D270" s="8">
        <v>69</v>
      </c>
      <c r="E270" t="s">
        <v>16</v>
      </c>
      <c r="F270" t="s">
        <v>14</v>
      </c>
      <c r="G270">
        <v>1</v>
      </c>
      <c r="I270">
        <f t="shared" si="24"/>
        <v>69</v>
      </c>
      <c r="J270">
        <f t="shared" si="25"/>
        <v>-1.43E-2</v>
      </c>
      <c r="L270" t="str">
        <f t="shared" si="26"/>
        <v/>
      </c>
      <c r="M270" t="str">
        <f t="shared" si="27"/>
        <v/>
      </c>
      <c r="O270" t="str">
        <f t="shared" si="28"/>
        <v/>
      </c>
      <c r="P270" t="str">
        <f t="shared" si="29"/>
        <v/>
      </c>
    </row>
    <row r="271" spans="1:16" x14ac:dyDescent="0.3">
      <c r="A271" s="1">
        <v>39332</v>
      </c>
      <c r="B271" s="2">
        <v>1.24E-2</v>
      </c>
      <c r="C271" s="8">
        <v>4145500</v>
      </c>
      <c r="D271" s="8">
        <v>71</v>
      </c>
      <c r="E271" t="s">
        <v>16</v>
      </c>
      <c r="F271" t="s">
        <v>14</v>
      </c>
      <c r="G271">
        <v>1</v>
      </c>
      <c r="I271">
        <f t="shared" si="24"/>
        <v>71</v>
      </c>
      <c r="J271">
        <f t="shared" si="25"/>
        <v>1.24E-2</v>
      </c>
      <c r="L271" t="str">
        <f t="shared" si="26"/>
        <v/>
      </c>
      <c r="M271" t="str">
        <f t="shared" si="27"/>
        <v/>
      </c>
      <c r="O271" t="str">
        <f t="shared" si="28"/>
        <v/>
      </c>
      <c r="P271" t="str">
        <f t="shared" si="29"/>
        <v/>
      </c>
    </row>
    <row r="272" spans="1:16" x14ac:dyDescent="0.3">
      <c r="A272" s="1">
        <v>39335</v>
      </c>
      <c r="B272" s="2">
        <v>-1.9099999999999999E-2</v>
      </c>
      <c r="C272" s="8">
        <v>2794700</v>
      </c>
      <c r="D272" s="8">
        <v>75</v>
      </c>
      <c r="E272" t="s">
        <v>16</v>
      </c>
      <c r="F272" t="s">
        <v>14</v>
      </c>
      <c r="G272">
        <v>1</v>
      </c>
      <c r="I272">
        <f t="shared" si="24"/>
        <v>75</v>
      </c>
      <c r="J272">
        <f t="shared" si="25"/>
        <v>-1.9099999999999999E-2</v>
      </c>
      <c r="L272" t="str">
        <f t="shared" si="26"/>
        <v/>
      </c>
      <c r="M272" t="str">
        <f t="shared" si="27"/>
        <v/>
      </c>
      <c r="O272" t="str">
        <f t="shared" si="28"/>
        <v/>
      </c>
      <c r="P272" t="str">
        <f t="shared" si="29"/>
        <v/>
      </c>
    </row>
    <row r="273" spans="1:16" x14ac:dyDescent="0.3">
      <c r="A273" s="1">
        <v>39336</v>
      </c>
      <c r="B273" s="2">
        <v>-5.1999999999999998E-3</v>
      </c>
      <c r="C273" s="8">
        <v>2457600</v>
      </c>
      <c r="D273" s="8">
        <v>76.5</v>
      </c>
      <c r="E273" t="s">
        <v>16</v>
      </c>
      <c r="F273" t="s">
        <v>14</v>
      </c>
      <c r="G273">
        <v>1</v>
      </c>
      <c r="I273">
        <f t="shared" si="24"/>
        <v>76.5</v>
      </c>
      <c r="J273">
        <f t="shared" si="25"/>
        <v>-5.1999999999999998E-3</v>
      </c>
      <c r="L273" t="str">
        <f t="shared" si="26"/>
        <v/>
      </c>
      <c r="M273" t="str">
        <f t="shared" si="27"/>
        <v/>
      </c>
      <c r="O273" t="str">
        <f t="shared" si="28"/>
        <v/>
      </c>
      <c r="P273" t="str">
        <f t="shared" si="29"/>
        <v/>
      </c>
    </row>
    <row r="274" spans="1:16" x14ac:dyDescent="0.3">
      <c r="A274" s="1">
        <v>39337</v>
      </c>
      <c r="B274" s="2">
        <v>-2.53E-2</v>
      </c>
      <c r="C274" s="8">
        <v>4565500</v>
      </c>
      <c r="D274" s="8">
        <v>67</v>
      </c>
      <c r="E274" t="s">
        <v>16</v>
      </c>
      <c r="F274" t="s">
        <v>14</v>
      </c>
      <c r="G274">
        <v>1</v>
      </c>
      <c r="I274">
        <f t="shared" si="24"/>
        <v>67</v>
      </c>
      <c r="J274">
        <f t="shared" si="25"/>
        <v>-2.53E-2</v>
      </c>
      <c r="L274" t="str">
        <f t="shared" si="26"/>
        <v/>
      </c>
      <c r="M274" t="str">
        <f t="shared" si="27"/>
        <v/>
      </c>
      <c r="O274" t="str">
        <f t="shared" si="28"/>
        <v/>
      </c>
      <c r="P274" t="str">
        <f t="shared" si="29"/>
        <v/>
      </c>
    </row>
    <row r="275" spans="1:16" x14ac:dyDescent="0.3">
      <c r="A275" s="1">
        <v>39338</v>
      </c>
      <c r="B275" s="2">
        <v>6.1999999999999998E-3</v>
      </c>
      <c r="C275" s="8">
        <v>4745500</v>
      </c>
      <c r="D275" s="8">
        <v>62.5</v>
      </c>
      <c r="E275" t="s">
        <v>16</v>
      </c>
      <c r="F275" t="s">
        <v>10</v>
      </c>
      <c r="G275">
        <v>0</v>
      </c>
      <c r="I275" t="str">
        <f t="shared" si="24"/>
        <v/>
      </c>
      <c r="J275" t="str">
        <f t="shared" si="25"/>
        <v/>
      </c>
      <c r="L275" t="str">
        <f t="shared" si="26"/>
        <v/>
      </c>
      <c r="M275" t="str">
        <f t="shared" si="27"/>
        <v/>
      </c>
      <c r="O275">
        <f t="shared" si="28"/>
        <v>62.5</v>
      </c>
      <c r="P275">
        <f t="shared" si="29"/>
        <v>6.1999999999999998E-3</v>
      </c>
    </row>
    <row r="276" spans="1:16" x14ac:dyDescent="0.3">
      <c r="A276" s="1">
        <v>39339</v>
      </c>
      <c r="B276" s="2">
        <v>1.3899999999999999E-2</v>
      </c>
      <c r="C276" s="8">
        <v>3450400</v>
      </c>
      <c r="D276" s="8">
        <v>62.5</v>
      </c>
      <c r="E276" t="s">
        <v>16</v>
      </c>
      <c r="F276" t="s">
        <v>10</v>
      </c>
      <c r="G276">
        <v>0</v>
      </c>
      <c r="I276" t="str">
        <f t="shared" si="24"/>
        <v/>
      </c>
      <c r="J276" t="str">
        <f t="shared" si="25"/>
        <v/>
      </c>
      <c r="L276" t="str">
        <f t="shared" si="26"/>
        <v/>
      </c>
      <c r="M276" t="str">
        <f t="shared" si="27"/>
        <v/>
      </c>
      <c r="O276">
        <f t="shared" si="28"/>
        <v>62.5</v>
      </c>
      <c r="P276">
        <f t="shared" si="29"/>
        <v>1.3899999999999999E-2</v>
      </c>
    </row>
    <row r="277" spans="1:16" x14ac:dyDescent="0.3">
      <c r="A277" s="1">
        <v>39342</v>
      </c>
      <c r="B277" s="2">
        <v>-1.55E-2</v>
      </c>
      <c r="C277" s="8">
        <v>2235800</v>
      </c>
      <c r="D277" s="8">
        <v>53.5</v>
      </c>
      <c r="E277" t="s">
        <v>16</v>
      </c>
      <c r="F277" t="s">
        <v>10</v>
      </c>
      <c r="G277">
        <v>0</v>
      </c>
      <c r="I277" t="str">
        <f t="shared" si="24"/>
        <v/>
      </c>
      <c r="J277" t="str">
        <f t="shared" si="25"/>
        <v/>
      </c>
      <c r="L277" t="str">
        <f t="shared" si="26"/>
        <v/>
      </c>
      <c r="M277" t="str">
        <f t="shared" si="27"/>
        <v/>
      </c>
      <c r="O277">
        <f t="shared" si="28"/>
        <v>53.5</v>
      </c>
      <c r="P277">
        <f t="shared" si="29"/>
        <v>-1.55E-2</v>
      </c>
    </row>
    <row r="278" spans="1:16" x14ac:dyDescent="0.3">
      <c r="A278" s="1">
        <v>39343</v>
      </c>
      <c r="B278" s="2">
        <v>1.8200000000000001E-2</v>
      </c>
      <c r="C278" s="8">
        <v>5908600</v>
      </c>
      <c r="D278" s="8">
        <v>55.5</v>
      </c>
      <c r="E278" t="s">
        <v>16</v>
      </c>
      <c r="F278" t="s">
        <v>10</v>
      </c>
      <c r="G278">
        <v>0</v>
      </c>
      <c r="I278" t="str">
        <f t="shared" si="24"/>
        <v/>
      </c>
      <c r="J278" t="str">
        <f t="shared" si="25"/>
        <v/>
      </c>
      <c r="L278" t="str">
        <f t="shared" si="26"/>
        <v/>
      </c>
      <c r="M278" t="str">
        <f t="shared" si="27"/>
        <v/>
      </c>
      <c r="O278">
        <f t="shared" si="28"/>
        <v>55.5</v>
      </c>
      <c r="P278">
        <f t="shared" si="29"/>
        <v>1.8200000000000001E-2</v>
      </c>
    </row>
    <row r="279" spans="1:16" x14ac:dyDescent="0.3">
      <c r="A279" s="1">
        <v>39344</v>
      </c>
      <c r="B279" s="2">
        <v>-2.98E-2</v>
      </c>
      <c r="C279" s="8">
        <v>5666700</v>
      </c>
      <c r="D279" s="8">
        <v>58</v>
      </c>
      <c r="E279" t="s">
        <v>16</v>
      </c>
      <c r="F279" t="s">
        <v>10</v>
      </c>
      <c r="G279">
        <v>0</v>
      </c>
      <c r="I279" t="str">
        <f t="shared" si="24"/>
        <v/>
      </c>
      <c r="J279" t="str">
        <f t="shared" si="25"/>
        <v/>
      </c>
      <c r="L279" t="str">
        <f t="shared" si="26"/>
        <v/>
      </c>
      <c r="M279" t="str">
        <f t="shared" si="27"/>
        <v/>
      </c>
      <c r="O279">
        <f t="shared" si="28"/>
        <v>58</v>
      </c>
      <c r="P279">
        <f t="shared" si="29"/>
        <v>-2.98E-2</v>
      </c>
    </row>
    <row r="280" spans="1:16" x14ac:dyDescent="0.3">
      <c r="A280" s="1">
        <v>39345</v>
      </c>
      <c r="B280" s="2">
        <v>3.5000000000000003E-2</v>
      </c>
      <c r="C280" s="8">
        <v>8014200</v>
      </c>
      <c r="D280" s="8">
        <v>60.5</v>
      </c>
      <c r="E280" t="s">
        <v>16</v>
      </c>
      <c r="F280" t="s">
        <v>10</v>
      </c>
      <c r="G280">
        <v>0</v>
      </c>
      <c r="I280" t="str">
        <f t="shared" si="24"/>
        <v/>
      </c>
      <c r="J280" t="str">
        <f t="shared" si="25"/>
        <v/>
      </c>
      <c r="L280" t="str">
        <f t="shared" si="26"/>
        <v/>
      </c>
      <c r="M280" t="str">
        <f t="shared" si="27"/>
        <v/>
      </c>
      <c r="O280">
        <f t="shared" si="28"/>
        <v>60.5</v>
      </c>
      <c r="P280">
        <f t="shared" si="29"/>
        <v>3.5000000000000003E-2</v>
      </c>
    </row>
    <row r="281" spans="1:16" x14ac:dyDescent="0.3">
      <c r="A281" s="1">
        <v>39346</v>
      </c>
      <c r="B281" s="2">
        <v>4.2900000000000001E-2</v>
      </c>
      <c r="C281" s="8">
        <v>9667300</v>
      </c>
      <c r="D281" s="8">
        <v>67</v>
      </c>
      <c r="E281" t="s">
        <v>16</v>
      </c>
      <c r="F281" t="s">
        <v>14</v>
      </c>
      <c r="G281">
        <v>1</v>
      </c>
      <c r="I281">
        <f t="shared" si="24"/>
        <v>67</v>
      </c>
      <c r="J281">
        <f t="shared" si="25"/>
        <v>4.2900000000000001E-2</v>
      </c>
      <c r="L281" t="str">
        <f t="shared" si="26"/>
        <v/>
      </c>
      <c r="M281" t="str">
        <f t="shared" si="27"/>
        <v/>
      </c>
      <c r="O281" t="str">
        <f t="shared" si="28"/>
        <v/>
      </c>
      <c r="P281" t="str">
        <f t="shared" si="29"/>
        <v/>
      </c>
    </row>
    <row r="282" spans="1:16" x14ac:dyDescent="0.3">
      <c r="A282" s="1">
        <v>39349</v>
      </c>
      <c r="B282" s="2">
        <v>7.9000000000000008E-3</v>
      </c>
      <c r="C282" s="8">
        <v>10805300</v>
      </c>
      <c r="D282" s="8">
        <v>64.5</v>
      </c>
      <c r="E282" t="s">
        <v>16</v>
      </c>
      <c r="F282" t="s">
        <v>14</v>
      </c>
      <c r="G282">
        <v>1</v>
      </c>
      <c r="I282">
        <f t="shared" si="24"/>
        <v>64.5</v>
      </c>
      <c r="J282">
        <f t="shared" si="25"/>
        <v>7.9000000000000008E-3</v>
      </c>
      <c r="L282" t="str">
        <f t="shared" si="26"/>
        <v/>
      </c>
      <c r="M282" t="str">
        <f t="shared" si="27"/>
        <v/>
      </c>
      <c r="O282" t="str">
        <f t="shared" si="28"/>
        <v/>
      </c>
      <c r="P282" t="str">
        <f t="shared" si="29"/>
        <v/>
      </c>
    </row>
    <row r="283" spans="1:16" x14ac:dyDescent="0.3">
      <c r="A283" s="1">
        <v>39350</v>
      </c>
      <c r="B283" s="2">
        <v>7.1000000000000004E-3</v>
      </c>
      <c r="C283" s="8">
        <v>6093550</v>
      </c>
      <c r="D283" s="8">
        <v>65</v>
      </c>
      <c r="E283" t="s">
        <v>16</v>
      </c>
      <c r="F283" t="s">
        <v>14</v>
      </c>
      <c r="G283">
        <v>1</v>
      </c>
      <c r="I283">
        <f t="shared" si="24"/>
        <v>65</v>
      </c>
      <c r="J283">
        <f t="shared" si="25"/>
        <v>7.1000000000000004E-3</v>
      </c>
      <c r="L283" t="str">
        <f t="shared" si="26"/>
        <v/>
      </c>
      <c r="M283" t="str">
        <f t="shared" si="27"/>
        <v/>
      </c>
      <c r="O283" t="str">
        <f t="shared" si="28"/>
        <v/>
      </c>
      <c r="P283" t="str">
        <f t="shared" si="29"/>
        <v/>
      </c>
    </row>
    <row r="284" spans="1:16" x14ac:dyDescent="0.3">
      <c r="A284" s="1">
        <v>39351</v>
      </c>
      <c r="B284" s="2">
        <v>3.3999999999999998E-3</v>
      </c>
      <c r="C284" s="8">
        <v>5553800</v>
      </c>
      <c r="D284" s="8">
        <v>68</v>
      </c>
      <c r="E284" t="s">
        <v>16</v>
      </c>
      <c r="F284" t="s">
        <v>14</v>
      </c>
      <c r="G284">
        <v>1</v>
      </c>
      <c r="I284">
        <f t="shared" si="24"/>
        <v>68</v>
      </c>
      <c r="J284">
        <f t="shared" si="25"/>
        <v>3.3999999999999998E-3</v>
      </c>
      <c r="L284" t="str">
        <f t="shared" si="26"/>
        <v/>
      </c>
      <c r="M284" t="str">
        <f t="shared" si="27"/>
        <v/>
      </c>
      <c r="O284" t="str">
        <f t="shared" si="28"/>
        <v/>
      </c>
      <c r="P284" t="str">
        <f t="shared" si="29"/>
        <v/>
      </c>
    </row>
    <row r="285" spans="1:16" x14ac:dyDescent="0.3">
      <c r="A285" s="1">
        <v>39352</v>
      </c>
      <c r="B285" s="2">
        <v>5.4999999999999997E-3</v>
      </c>
      <c r="C285" s="8">
        <v>5204317</v>
      </c>
      <c r="D285" s="8">
        <v>75</v>
      </c>
      <c r="E285" t="s">
        <v>16</v>
      </c>
      <c r="F285" t="s">
        <v>14</v>
      </c>
      <c r="G285">
        <v>1</v>
      </c>
      <c r="I285">
        <f t="shared" si="24"/>
        <v>75</v>
      </c>
      <c r="J285">
        <f t="shared" si="25"/>
        <v>5.4999999999999997E-3</v>
      </c>
      <c r="L285" t="str">
        <f t="shared" si="26"/>
        <v/>
      </c>
      <c r="M285" t="str">
        <f t="shared" si="27"/>
        <v/>
      </c>
      <c r="O285" t="str">
        <f t="shared" si="28"/>
        <v/>
      </c>
      <c r="P285" t="str">
        <f t="shared" si="29"/>
        <v/>
      </c>
    </row>
    <row r="286" spans="1:16" x14ac:dyDescent="0.3">
      <c r="A286" s="1">
        <v>39353</v>
      </c>
      <c r="B286" s="2">
        <v>-1.4800000000000001E-2</v>
      </c>
      <c r="C286" s="8">
        <v>3365850</v>
      </c>
      <c r="D286" s="8">
        <v>74.5</v>
      </c>
      <c r="E286" t="s">
        <v>16</v>
      </c>
      <c r="F286" t="s">
        <v>14</v>
      </c>
      <c r="G286">
        <v>1</v>
      </c>
      <c r="I286">
        <f t="shared" si="24"/>
        <v>74.5</v>
      </c>
      <c r="J286">
        <f t="shared" si="25"/>
        <v>-1.4800000000000001E-2</v>
      </c>
      <c r="L286" t="str">
        <f t="shared" si="26"/>
        <v/>
      </c>
      <c r="M286" t="str">
        <f t="shared" si="27"/>
        <v/>
      </c>
      <c r="O286" t="str">
        <f t="shared" si="28"/>
        <v/>
      </c>
      <c r="P286" t="str">
        <f t="shared" si="29"/>
        <v/>
      </c>
    </row>
    <row r="287" spans="1:16" x14ac:dyDescent="0.3">
      <c r="A287" s="1">
        <v>39356</v>
      </c>
      <c r="B287" s="2">
        <v>2.24E-2</v>
      </c>
      <c r="C287" s="8">
        <v>4320400</v>
      </c>
      <c r="D287" s="8">
        <v>60.5</v>
      </c>
      <c r="E287" t="s">
        <v>16</v>
      </c>
      <c r="F287" t="s">
        <v>10</v>
      </c>
      <c r="G287">
        <v>0</v>
      </c>
      <c r="I287" t="str">
        <f t="shared" si="24"/>
        <v/>
      </c>
      <c r="J287" t="str">
        <f t="shared" si="25"/>
        <v/>
      </c>
      <c r="L287" t="str">
        <f t="shared" si="26"/>
        <v/>
      </c>
      <c r="M287" t="str">
        <f t="shared" si="27"/>
        <v/>
      </c>
      <c r="O287">
        <f t="shared" si="28"/>
        <v>60.5</v>
      </c>
      <c r="P287">
        <f t="shared" si="29"/>
        <v>2.24E-2</v>
      </c>
    </row>
    <row r="288" spans="1:16" x14ac:dyDescent="0.3">
      <c r="A288" s="1">
        <v>39357</v>
      </c>
      <c r="B288" s="2">
        <v>-1.3299999999999999E-2</v>
      </c>
      <c r="C288" s="8">
        <v>3569754</v>
      </c>
      <c r="D288" s="8">
        <v>60</v>
      </c>
      <c r="E288" t="s">
        <v>16</v>
      </c>
      <c r="F288" t="s">
        <v>10</v>
      </c>
      <c r="G288">
        <v>0</v>
      </c>
      <c r="I288" t="str">
        <f t="shared" si="24"/>
        <v/>
      </c>
      <c r="J288" t="str">
        <f t="shared" si="25"/>
        <v/>
      </c>
      <c r="L288" t="str">
        <f t="shared" si="26"/>
        <v/>
      </c>
      <c r="M288" t="str">
        <f t="shared" si="27"/>
        <v/>
      </c>
      <c r="O288">
        <f t="shared" si="28"/>
        <v>60</v>
      </c>
      <c r="P288">
        <f t="shared" si="29"/>
        <v>-1.3299999999999999E-2</v>
      </c>
    </row>
    <row r="289" spans="1:16" x14ac:dyDescent="0.3">
      <c r="A289" s="1">
        <v>39358</v>
      </c>
      <c r="B289" s="2">
        <v>2.4E-2</v>
      </c>
      <c r="C289" s="8">
        <v>5723000</v>
      </c>
      <c r="D289" s="8">
        <v>64.5</v>
      </c>
      <c r="E289" t="s">
        <v>16</v>
      </c>
      <c r="F289" t="s">
        <v>14</v>
      </c>
      <c r="G289">
        <v>1</v>
      </c>
      <c r="I289">
        <f t="shared" si="24"/>
        <v>64.5</v>
      </c>
      <c r="J289">
        <f t="shared" si="25"/>
        <v>2.4E-2</v>
      </c>
      <c r="L289" t="str">
        <f t="shared" si="26"/>
        <v/>
      </c>
      <c r="M289" t="str">
        <f t="shared" si="27"/>
        <v/>
      </c>
      <c r="O289" t="str">
        <f t="shared" si="28"/>
        <v/>
      </c>
      <c r="P289" t="str">
        <f t="shared" si="29"/>
        <v/>
      </c>
    </row>
    <row r="290" spans="1:16" x14ac:dyDescent="0.3">
      <c r="A290" s="1">
        <v>39359</v>
      </c>
      <c r="B290" s="2">
        <v>-3.0999999999999999E-3</v>
      </c>
      <c r="C290" s="8">
        <v>2738300</v>
      </c>
      <c r="D290" s="8">
        <v>71</v>
      </c>
      <c r="E290" t="s">
        <v>16</v>
      </c>
      <c r="F290" t="s">
        <v>14</v>
      </c>
      <c r="G290">
        <v>1</v>
      </c>
      <c r="I290">
        <f t="shared" si="24"/>
        <v>71</v>
      </c>
      <c r="J290">
        <f t="shared" si="25"/>
        <v>-3.0999999999999999E-3</v>
      </c>
      <c r="L290" t="str">
        <f t="shared" si="26"/>
        <v/>
      </c>
      <c r="M290" t="str">
        <f t="shared" si="27"/>
        <v/>
      </c>
      <c r="O290" t="str">
        <f t="shared" si="28"/>
        <v/>
      </c>
      <c r="P290" t="str">
        <f t="shared" si="29"/>
        <v/>
      </c>
    </row>
    <row r="291" spans="1:16" x14ac:dyDescent="0.3">
      <c r="A291" s="1">
        <v>39360</v>
      </c>
      <c r="B291" s="2">
        <v>-7.3000000000000001E-3</v>
      </c>
      <c r="C291" s="8">
        <v>3100400</v>
      </c>
      <c r="D291" s="8">
        <v>73</v>
      </c>
      <c r="E291" t="s">
        <v>16</v>
      </c>
      <c r="F291" t="s">
        <v>14</v>
      </c>
      <c r="G291">
        <v>1</v>
      </c>
      <c r="I291">
        <f t="shared" si="24"/>
        <v>73</v>
      </c>
      <c r="J291">
        <f t="shared" si="25"/>
        <v>-7.3000000000000001E-3</v>
      </c>
      <c r="L291" t="str">
        <f t="shared" si="26"/>
        <v/>
      </c>
      <c r="M291" t="str">
        <f t="shared" si="27"/>
        <v/>
      </c>
      <c r="O291" t="str">
        <f t="shared" si="28"/>
        <v/>
      </c>
      <c r="P291" t="str">
        <f t="shared" si="29"/>
        <v/>
      </c>
    </row>
    <row r="292" spans="1:16" x14ac:dyDescent="0.3">
      <c r="A292" s="1">
        <v>39363</v>
      </c>
      <c r="B292" s="2">
        <v>3.61E-2</v>
      </c>
      <c r="C292" s="8">
        <v>4560800</v>
      </c>
      <c r="D292" s="8">
        <v>74</v>
      </c>
      <c r="E292" t="s">
        <v>16</v>
      </c>
      <c r="F292" t="s">
        <v>14</v>
      </c>
      <c r="G292">
        <v>1</v>
      </c>
      <c r="I292">
        <f t="shared" si="24"/>
        <v>74</v>
      </c>
      <c r="J292">
        <f t="shared" si="25"/>
        <v>3.61E-2</v>
      </c>
      <c r="L292" t="str">
        <f t="shared" si="26"/>
        <v/>
      </c>
      <c r="M292" t="str">
        <f t="shared" si="27"/>
        <v/>
      </c>
      <c r="O292" t="str">
        <f t="shared" si="28"/>
        <v/>
      </c>
      <c r="P292" t="str">
        <f t="shared" si="29"/>
        <v/>
      </c>
    </row>
    <row r="293" spans="1:16" x14ac:dyDescent="0.3">
      <c r="A293" s="1">
        <v>39364</v>
      </c>
      <c r="B293" s="2">
        <v>7.4999999999999997E-3</v>
      </c>
      <c r="C293" s="8">
        <v>4337700</v>
      </c>
      <c r="D293" s="8">
        <v>77</v>
      </c>
      <c r="E293" t="s">
        <v>16</v>
      </c>
      <c r="F293" t="s">
        <v>14</v>
      </c>
      <c r="G293">
        <v>1</v>
      </c>
      <c r="I293">
        <f t="shared" si="24"/>
        <v>77</v>
      </c>
      <c r="J293">
        <f t="shared" si="25"/>
        <v>7.4999999999999997E-3</v>
      </c>
      <c r="L293" t="str">
        <f t="shared" si="26"/>
        <v/>
      </c>
      <c r="M293" t="str">
        <f t="shared" si="27"/>
        <v/>
      </c>
      <c r="O293" t="str">
        <f t="shared" si="28"/>
        <v/>
      </c>
      <c r="P293" t="str">
        <f t="shared" si="29"/>
        <v/>
      </c>
    </row>
    <row r="294" spans="1:16" x14ac:dyDescent="0.3">
      <c r="A294" s="1">
        <v>39365</v>
      </c>
      <c r="B294" s="2">
        <v>-5.4000000000000003E-3</v>
      </c>
      <c r="C294" s="8">
        <v>2639100</v>
      </c>
      <c r="D294" s="8">
        <v>68.5</v>
      </c>
      <c r="E294" t="s">
        <v>16</v>
      </c>
      <c r="F294" t="s">
        <v>14</v>
      </c>
      <c r="G294">
        <v>1</v>
      </c>
      <c r="I294">
        <f t="shared" si="24"/>
        <v>68.5</v>
      </c>
      <c r="J294">
        <f t="shared" si="25"/>
        <v>-5.4000000000000003E-3</v>
      </c>
      <c r="L294" t="str">
        <f t="shared" si="26"/>
        <v/>
      </c>
      <c r="M294" t="str">
        <f t="shared" si="27"/>
        <v/>
      </c>
      <c r="O294" t="str">
        <f t="shared" si="28"/>
        <v/>
      </c>
      <c r="P294" t="str">
        <f t="shared" si="29"/>
        <v/>
      </c>
    </row>
    <row r="295" spans="1:16" x14ac:dyDescent="0.3">
      <c r="A295" s="1">
        <v>39366</v>
      </c>
      <c r="B295" s="2">
        <v>-3.4599999999999999E-2</v>
      </c>
      <c r="C295" s="8">
        <v>4959900</v>
      </c>
      <c r="D295" s="8">
        <v>68</v>
      </c>
      <c r="E295" t="s">
        <v>16</v>
      </c>
      <c r="F295" t="s">
        <v>14</v>
      </c>
      <c r="G295">
        <v>1</v>
      </c>
      <c r="I295">
        <f t="shared" si="24"/>
        <v>68</v>
      </c>
      <c r="J295">
        <f t="shared" si="25"/>
        <v>-3.4599999999999999E-2</v>
      </c>
      <c r="L295" t="str">
        <f t="shared" si="26"/>
        <v/>
      </c>
      <c r="M295" t="str">
        <f t="shared" si="27"/>
        <v/>
      </c>
      <c r="O295" t="str">
        <f t="shared" si="28"/>
        <v/>
      </c>
      <c r="P295" t="str">
        <f t="shared" si="29"/>
        <v/>
      </c>
    </row>
    <row r="296" spans="1:16" x14ac:dyDescent="0.3">
      <c r="A296" s="1">
        <v>39367</v>
      </c>
      <c r="B296" s="2">
        <v>1.55E-2</v>
      </c>
      <c r="C296" s="8">
        <v>2766465</v>
      </c>
      <c r="D296" s="8">
        <v>60</v>
      </c>
      <c r="E296" t="s">
        <v>16</v>
      </c>
      <c r="F296" t="s">
        <v>10</v>
      </c>
      <c r="G296">
        <v>0</v>
      </c>
      <c r="I296" t="str">
        <f t="shared" si="24"/>
        <v/>
      </c>
      <c r="J296" t="str">
        <f t="shared" si="25"/>
        <v/>
      </c>
      <c r="L296" t="str">
        <f t="shared" si="26"/>
        <v/>
      </c>
      <c r="M296" t="str">
        <f t="shared" si="27"/>
        <v/>
      </c>
      <c r="O296">
        <f t="shared" si="28"/>
        <v>60</v>
      </c>
      <c r="P296">
        <f t="shared" si="29"/>
        <v>1.55E-2</v>
      </c>
    </row>
    <row r="297" spans="1:16" x14ac:dyDescent="0.3">
      <c r="A297" s="1">
        <v>39370</v>
      </c>
      <c r="B297" s="2">
        <v>-1.72E-2</v>
      </c>
      <c r="C297" s="8">
        <v>2456500</v>
      </c>
      <c r="D297" s="8">
        <v>54</v>
      </c>
      <c r="E297" t="s">
        <v>16</v>
      </c>
      <c r="F297" t="s">
        <v>10</v>
      </c>
      <c r="G297">
        <v>0</v>
      </c>
      <c r="I297" t="str">
        <f t="shared" si="24"/>
        <v/>
      </c>
      <c r="J297" t="str">
        <f t="shared" si="25"/>
        <v/>
      </c>
      <c r="L297" t="str">
        <f t="shared" si="26"/>
        <v/>
      </c>
      <c r="M297" t="str">
        <f t="shared" si="27"/>
        <v/>
      </c>
      <c r="O297">
        <f t="shared" si="28"/>
        <v>54</v>
      </c>
      <c r="P297">
        <f t="shared" si="29"/>
        <v>-1.72E-2</v>
      </c>
    </row>
    <row r="298" spans="1:16" x14ac:dyDescent="0.3">
      <c r="A298" s="1">
        <v>39371</v>
      </c>
      <c r="B298" s="2">
        <v>-7.4999999999999997E-3</v>
      </c>
      <c r="C298" s="8">
        <v>2639600</v>
      </c>
      <c r="D298" s="8">
        <v>55.5</v>
      </c>
      <c r="E298" t="s">
        <v>16</v>
      </c>
      <c r="F298" t="s">
        <v>10</v>
      </c>
      <c r="G298">
        <v>0</v>
      </c>
      <c r="I298" t="str">
        <f t="shared" si="24"/>
        <v/>
      </c>
      <c r="J298" t="str">
        <f t="shared" si="25"/>
        <v/>
      </c>
      <c r="L298" t="str">
        <f t="shared" si="26"/>
        <v/>
      </c>
      <c r="M298" t="str">
        <f t="shared" si="27"/>
        <v/>
      </c>
      <c r="O298">
        <f t="shared" si="28"/>
        <v>55.5</v>
      </c>
      <c r="P298">
        <f t="shared" si="29"/>
        <v>-7.4999999999999997E-3</v>
      </c>
    </row>
    <row r="299" spans="1:16" x14ac:dyDescent="0.3">
      <c r="A299" s="1">
        <v>39372</v>
      </c>
      <c r="B299" s="2">
        <v>1.84E-2</v>
      </c>
      <c r="C299" s="8">
        <v>3268200</v>
      </c>
      <c r="D299" s="8">
        <v>61</v>
      </c>
      <c r="E299" t="s">
        <v>16</v>
      </c>
      <c r="F299" t="s">
        <v>10</v>
      </c>
      <c r="G299">
        <v>0</v>
      </c>
      <c r="I299" t="str">
        <f t="shared" si="24"/>
        <v/>
      </c>
      <c r="J299" t="str">
        <f t="shared" si="25"/>
        <v/>
      </c>
      <c r="L299" t="str">
        <f t="shared" si="26"/>
        <v/>
      </c>
      <c r="M299" t="str">
        <f t="shared" si="27"/>
        <v/>
      </c>
      <c r="O299">
        <f t="shared" si="28"/>
        <v>61</v>
      </c>
      <c r="P299">
        <f t="shared" si="29"/>
        <v>1.84E-2</v>
      </c>
    </row>
    <row r="300" spans="1:16" x14ac:dyDescent="0.3">
      <c r="A300" s="1">
        <v>39373</v>
      </c>
      <c r="B300" s="2">
        <v>5.9999999999999995E-4</v>
      </c>
      <c r="C300" s="8">
        <v>2949400</v>
      </c>
      <c r="D300" s="8">
        <v>64</v>
      </c>
      <c r="E300" t="s">
        <v>16</v>
      </c>
      <c r="F300" t="s">
        <v>14</v>
      </c>
      <c r="G300">
        <v>1</v>
      </c>
      <c r="I300">
        <f t="shared" si="24"/>
        <v>64</v>
      </c>
      <c r="J300">
        <f t="shared" si="25"/>
        <v>5.9999999999999995E-4</v>
      </c>
      <c r="L300" t="str">
        <f t="shared" si="26"/>
        <v/>
      </c>
      <c r="M300" t="str">
        <f t="shared" si="27"/>
        <v/>
      </c>
      <c r="O300" t="str">
        <f t="shared" si="28"/>
        <v/>
      </c>
      <c r="P300" t="str">
        <f t="shared" si="29"/>
        <v/>
      </c>
    </row>
    <row r="301" spans="1:16" x14ac:dyDescent="0.3">
      <c r="A301" s="1">
        <v>39374</v>
      </c>
      <c r="B301" s="2">
        <v>-2.52E-2</v>
      </c>
      <c r="C301" s="8">
        <v>10504000</v>
      </c>
      <c r="D301" s="8">
        <v>66</v>
      </c>
      <c r="E301" t="s">
        <v>16</v>
      </c>
      <c r="F301" t="s">
        <v>14</v>
      </c>
      <c r="G301">
        <v>1</v>
      </c>
      <c r="I301">
        <f t="shared" si="24"/>
        <v>66</v>
      </c>
      <c r="J301">
        <f t="shared" si="25"/>
        <v>-2.52E-2</v>
      </c>
      <c r="L301" t="str">
        <f t="shared" si="26"/>
        <v/>
      </c>
      <c r="M301" t="str">
        <f t="shared" si="27"/>
        <v/>
      </c>
      <c r="O301" t="str">
        <f t="shared" si="28"/>
        <v/>
      </c>
      <c r="P301" t="str">
        <f t="shared" si="29"/>
        <v/>
      </c>
    </row>
    <row r="302" spans="1:16" x14ac:dyDescent="0.3">
      <c r="A302" s="1">
        <v>39377</v>
      </c>
      <c r="B302" s="2">
        <v>6.6E-3</v>
      </c>
      <c r="C302" s="8">
        <v>5233600</v>
      </c>
      <c r="D302" s="8">
        <v>59.5</v>
      </c>
      <c r="E302" t="s">
        <v>16</v>
      </c>
      <c r="F302" t="s">
        <v>10</v>
      </c>
      <c r="G302">
        <v>0</v>
      </c>
      <c r="I302" t="str">
        <f t="shared" si="24"/>
        <v/>
      </c>
      <c r="J302" t="str">
        <f t="shared" si="25"/>
        <v/>
      </c>
      <c r="L302" t="str">
        <f t="shared" si="26"/>
        <v/>
      </c>
      <c r="M302" t="str">
        <f t="shared" si="27"/>
        <v/>
      </c>
      <c r="O302">
        <f t="shared" si="28"/>
        <v>59.5</v>
      </c>
      <c r="P302">
        <f t="shared" si="29"/>
        <v>6.6E-3</v>
      </c>
    </row>
    <row r="303" spans="1:16" x14ac:dyDescent="0.3">
      <c r="A303" s="1">
        <v>39378</v>
      </c>
      <c r="B303" s="2">
        <v>3.1800000000000002E-2</v>
      </c>
      <c r="C303" s="8">
        <v>7663200</v>
      </c>
      <c r="D303" s="8">
        <v>61.5</v>
      </c>
      <c r="E303" t="s">
        <v>16</v>
      </c>
      <c r="F303" t="s">
        <v>10</v>
      </c>
      <c r="G303">
        <v>0</v>
      </c>
      <c r="I303" t="str">
        <f t="shared" si="24"/>
        <v/>
      </c>
      <c r="J303" t="str">
        <f t="shared" si="25"/>
        <v/>
      </c>
      <c r="L303" t="str">
        <f t="shared" si="26"/>
        <v/>
      </c>
      <c r="M303" t="str">
        <f t="shared" si="27"/>
        <v/>
      </c>
      <c r="O303">
        <f t="shared" si="28"/>
        <v>61.5</v>
      </c>
      <c r="P303">
        <f t="shared" si="29"/>
        <v>3.1800000000000002E-2</v>
      </c>
    </row>
    <row r="304" spans="1:16" x14ac:dyDescent="0.3">
      <c r="A304" s="1">
        <v>39379</v>
      </c>
      <c r="B304" s="2">
        <v>2.87E-2</v>
      </c>
      <c r="C304" s="8">
        <v>49150800</v>
      </c>
      <c r="D304" s="8">
        <v>68</v>
      </c>
      <c r="E304" t="s">
        <v>16</v>
      </c>
      <c r="F304" t="s">
        <v>14</v>
      </c>
      <c r="G304">
        <v>1</v>
      </c>
      <c r="I304">
        <f t="shared" si="24"/>
        <v>68</v>
      </c>
      <c r="J304">
        <f t="shared" si="25"/>
        <v>2.87E-2</v>
      </c>
      <c r="L304" t="str">
        <f t="shared" si="26"/>
        <v/>
      </c>
      <c r="M304" t="str">
        <f t="shared" si="27"/>
        <v/>
      </c>
      <c r="O304" t="str">
        <f t="shared" si="28"/>
        <v/>
      </c>
      <c r="P304" t="str">
        <f t="shared" si="29"/>
        <v/>
      </c>
    </row>
    <row r="305" spans="1:16" x14ac:dyDescent="0.3">
      <c r="A305" s="1">
        <v>39380</v>
      </c>
      <c r="B305" s="2">
        <v>9.2999999999999992E-3</v>
      </c>
      <c r="C305" s="8">
        <v>7280981</v>
      </c>
      <c r="D305" s="8">
        <v>56.5</v>
      </c>
      <c r="E305" t="s">
        <v>16</v>
      </c>
      <c r="F305" t="s">
        <v>10</v>
      </c>
      <c r="G305">
        <v>0</v>
      </c>
      <c r="I305" t="str">
        <f t="shared" si="24"/>
        <v/>
      </c>
      <c r="J305" t="str">
        <f t="shared" si="25"/>
        <v/>
      </c>
      <c r="L305" t="str">
        <f t="shared" si="26"/>
        <v/>
      </c>
      <c r="M305" t="str">
        <f t="shared" si="27"/>
        <v/>
      </c>
      <c r="O305">
        <f t="shared" si="28"/>
        <v>56.5</v>
      </c>
      <c r="P305">
        <f t="shared" si="29"/>
        <v>9.2999999999999992E-3</v>
      </c>
    </row>
    <row r="306" spans="1:16" x14ac:dyDescent="0.3">
      <c r="A306" s="1">
        <v>39381</v>
      </c>
      <c r="B306" s="2">
        <v>-3.2000000000000002E-3</v>
      </c>
      <c r="C306" s="8">
        <v>4401500</v>
      </c>
      <c r="D306" s="8">
        <v>53</v>
      </c>
      <c r="E306" t="s">
        <v>16</v>
      </c>
      <c r="F306" t="s">
        <v>10</v>
      </c>
      <c r="G306">
        <v>0</v>
      </c>
      <c r="I306" t="str">
        <f t="shared" si="24"/>
        <v/>
      </c>
      <c r="J306" t="str">
        <f t="shared" si="25"/>
        <v/>
      </c>
      <c r="L306" t="str">
        <f t="shared" si="26"/>
        <v/>
      </c>
      <c r="M306" t="str">
        <f t="shared" si="27"/>
        <v/>
      </c>
      <c r="O306">
        <f t="shared" si="28"/>
        <v>53</v>
      </c>
      <c r="P306">
        <f t="shared" si="29"/>
        <v>-3.2000000000000002E-3</v>
      </c>
    </row>
    <row r="307" spans="1:16" x14ac:dyDescent="0.3">
      <c r="A307" s="1">
        <v>39384</v>
      </c>
      <c r="B307" s="2">
        <v>2.7400000000000001E-2</v>
      </c>
      <c r="C307" s="8">
        <v>5451604</v>
      </c>
      <c r="D307" s="8">
        <v>45.5</v>
      </c>
      <c r="E307" t="s">
        <v>16</v>
      </c>
      <c r="F307" t="s">
        <v>13</v>
      </c>
      <c r="G307">
        <v>-1</v>
      </c>
      <c r="I307" t="str">
        <f t="shared" si="24"/>
        <v/>
      </c>
      <c r="J307" t="str">
        <f t="shared" si="25"/>
        <v/>
      </c>
      <c r="L307">
        <f t="shared" si="26"/>
        <v>45.5</v>
      </c>
      <c r="M307">
        <f t="shared" si="27"/>
        <v>2.7400000000000001E-2</v>
      </c>
      <c r="O307" t="str">
        <f t="shared" si="28"/>
        <v/>
      </c>
      <c r="P307" t="str">
        <f t="shared" si="29"/>
        <v/>
      </c>
    </row>
    <row r="308" spans="1:16" x14ac:dyDescent="0.3">
      <c r="A308" s="1">
        <v>39385</v>
      </c>
      <c r="B308" s="2">
        <v>7.6E-3</v>
      </c>
      <c r="C308" s="8">
        <v>5491732</v>
      </c>
      <c r="D308" s="8">
        <v>44</v>
      </c>
      <c r="E308" t="s">
        <v>16</v>
      </c>
      <c r="F308" t="s">
        <v>13</v>
      </c>
      <c r="G308">
        <v>-1</v>
      </c>
      <c r="I308" t="str">
        <f t="shared" si="24"/>
        <v/>
      </c>
      <c r="J308" t="str">
        <f t="shared" si="25"/>
        <v/>
      </c>
      <c r="L308">
        <f t="shared" si="26"/>
        <v>44</v>
      </c>
      <c r="M308">
        <f t="shared" si="27"/>
        <v>7.6E-3</v>
      </c>
      <c r="O308" t="str">
        <f t="shared" si="28"/>
        <v/>
      </c>
      <c r="P308" t="str">
        <f t="shared" si="29"/>
        <v/>
      </c>
    </row>
    <row r="309" spans="1:16" x14ac:dyDescent="0.3">
      <c r="A309" s="1">
        <v>39386</v>
      </c>
      <c r="B309" s="2">
        <v>-9.5999999999999992E-3</v>
      </c>
      <c r="C309" s="8">
        <v>5201700</v>
      </c>
      <c r="D309" s="8">
        <v>49</v>
      </c>
      <c r="E309" t="s">
        <v>16</v>
      </c>
      <c r="F309" t="s">
        <v>10</v>
      </c>
      <c r="G309">
        <v>0</v>
      </c>
      <c r="I309" t="str">
        <f t="shared" si="24"/>
        <v/>
      </c>
      <c r="J309" t="str">
        <f t="shared" si="25"/>
        <v/>
      </c>
      <c r="L309" t="str">
        <f t="shared" si="26"/>
        <v/>
      </c>
      <c r="M309" t="str">
        <f t="shared" si="27"/>
        <v/>
      </c>
      <c r="O309">
        <f t="shared" si="28"/>
        <v>49</v>
      </c>
      <c r="P309">
        <f t="shared" si="29"/>
        <v>-9.5999999999999992E-3</v>
      </c>
    </row>
    <row r="310" spans="1:16" x14ac:dyDescent="0.3">
      <c r="A310" s="1">
        <v>39387</v>
      </c>
      <c r="B310" s="2">
        <v>-1.5299999999999999E-2</v>
      </c>
      <c r="C310" s="8">
        <v>5631098</v>
      </c>
      <c r="D310" s="8">
        <v>50</v>
      </c>
      <c r="E310" t="s">
        <v>16</v>
      </c>
      <c r="F310" t="s">
        <v>10</v>
      </c>
      <c r="G310">
        <v>0</v>
      </c>
      <c r="I310" t="str">
        <f t="shared" si="24"/>
        <v/>
      </c>
      <c r="J310" t="str">
        <f t="shared" si="25"/>
        <v/>
      </c>
      <c r="L310" t="str">
        <f t="shared" si="26"/>
        <v/>
      </c>
      <c r="M310" t="str">
        <f t="shared" si="27"/>
        <v/>
      </c>
      <c r="O310">
        <f t="shared" si="28"/>
        <v>50</v>
      </c>
      <c r="P310">
        <f t="shared" si="29"/>
        <v>-1.5299999999999999E-2</v>
      </c>
    </row>
    <row r="311" spans="1:16" x14ac:dyDescent="0.3">
      <c r="A311" s="1">
        <v>39388</v>
      </c>
      <c r="B311" s="2">
        <v>-2.0799999999999999E-2</v>
      </c>
      <c r="C311" s="8">
        <v>6797791</v>
      </c>
      <c r="D311" s="8">
        <v>49.5</v>
      </c>
      <c r="E311" t="s">
        <v>16</v>
      </c>
      <c r="F311" t="s">
        <v>10</v>
      </c>
      <c r="G311">
        <v>0</v>
      </c>
      <c r="I311" t="str">
        <f t="shared" si="24"/>
        <v/>
      </c>
      <c r="J311" t="str">
        <f t="shared" si="25"/>
        <v/>
      </c>
      <c r="L311" t="str">
        <f t="shared" si="26"/>
        <v/>
      </c>
      <c r="M311" t="str">
        <f t="shared" si="27"/>
        <v/>
      </c>
      <c r="O311">
        <f t="shared" si="28"/>
        <v>49.5</v>
      </c>
      <c r="P311">
        <f t="shared" si="29"/>
        <v>-2.0799999999999999E-2</v>
      </c>
    </row>
    <row r="312" spans="1:16" x14ac:dyDescent="0.3">
      <c r="A312" s="1">
        <v>39391</v>
      </c>
      <c r="B312" s="2">
        <v>1.78E-2</v>
      </c>
      <c r="C312" s="8">
        <v>5057668</v>
      </c>
      <c r="D312" s="8">
        <v>41</v>
      </c>
      <c r="E312" t="s">
        <v>16</v>
      </c>
      <c r="F312" t="s">
        <v>13</v>
      </c>
      <c r="G312">
        <v>-1</v>
      </c>
      <c r="I312" t="str">
        <f t="shared" si="24"/>
        <v/>
      </c>
      <c r="J312" t="str">
        <f t="shared" si="25"/>
        <v/>
      </c>
      <c r="L312">
        <f t="shared" si="26"/>
        <v>41</v>
      </c>
      <c r="M312">
        <f t="shared" si="27"/>
        <v>1.78E-2</v>
      </c>
      <c r="O312" t="str">
        <f t="shared" si="28"/>
        <v/>
      </c>
      <c r="P312" t="str">
        <f t="shared" si="29"/>
        <v/>
      </c>
    </row>
    <row r="313" spans="1:16" x14ac:dyDescent="0.3">
      <c r="A313" s="1">
        <v>39392</v>
      </c>
      <c r="B313" s="2">
        <v>3.0999999999999999E-3</v>
      </c>
      <c r="C313" s="8">
        <v>3957542</v>
      </c>
      <c r="D313" s="8">
        <v>47.5</v>
      </c>
      <c r="E313" t="s">
        <v>16</v>
      </c>
      <c r="F313" t="s">
        <v>13</v>
      </c>
      <c r="G313">
        <v>-1</v>
      </c>
      <c r="I313" t="str">
        <f t="shared" si="24"/>
        <v/>
      </c>
      <c r="J313" t="str">
        <f t="shared" si="25"/>
        <v/>
      </c>
      <c r="L313">
        <f t="shared" si="26"/>
        <v>47.5</v>
      </c>
      <c r="M313">
        <f t="shared" si="27"/>
        <v>3.0999999999999999E-3</v>
      </c>
      <c r="O313" t="str">
        <f t="shared" si="28"/>
        <v/>
      </c>
      <c r="P313" t="str">
        <f t="shared" si="29"/>
        <v/>
      </c>
    </row>
    <row r="314" spans="1:16" x14ac:dyDescent="0.3">
      <c r="A314" s="1">
        <v>39393</v>
      </c>
      <c r="B314" s="2">
        <v>-1.55E-2</v>
      </c>
      <c r="C314" s="8">
        <v>3984923</v>
      </c>
      <c r="D314" s="8">
        <v>44.5</v>
      </c>
      <c r="E314" t="s">
        <v>16</v>
      </c>
      <c r="F314" t="s">
        <v>13</v>
      </c>
      <c r="G314">
        <v>-1</v>
      </c>
      <c r="I314" t="str">
        <f t="shared" si="24"/>
        <v/>
      </c>
      <c r="J314" t="str">
        <f t="shared" si="25"/>
        <v/>
      </c>
      <c r="L314">
        <f t="shared" si="26"/>
        <v>44.5</v>
      </c>
      <c r="M314">
        <f t="shared" si="27"/>
        <v>-1.55E-2</v>
      </c>
      <c r="O314" t="str">
        <f t="shared" si="28"/>
        <v/>
      </c>
      <c r="P314" t="str">
        <f t="shared" si="29"/>
        <v/>
      </c>
    </row>
    <row r="315" spans="1:16" x14ac:dyDescent="0.3">
      <c r="A315" s="1">
        <v>39394</v>
      </c>
      <c r="B315" s="2">
        <v>1.8800000000000001E-2</v>
      </c>
      <c r="C315" s="8">
        <v>5996295</v>
      </c>
      <c r="D315" s="8">
        <v>37</v>
      </c>
      <c r="E315" t="s">
        <v>16</v>
      </c>
      <c r="F315" t="s">
        <v>13</v>
      </c>
      <c r="G315">
        <v>-1</v>
      </c>
      <c r="I315" t="str">
        <f t="shared" si="24"/>
        <v/>
      </c>
      <c r="J315" t="str">
        <f t="shared" si="25"/>
        <v/>
      </c>
      <c r="L315">
        <f t="shared" si="26"/>
        <v>37</v>
      </c>
      <c r="M315">
        <f t="shared" si="27"/>
        <v>1.8800000000000001E-2</v>
      </c>
      <c r="O315" t="str">
        <f t="shared" si="28"/>
        <v/>
      </c>
      <c r="P315" t="str">
        <f t="shared" si="29"/>
        <v/>
      </c>
    </row>
    <row r="316" spans="1:16" x14ac:dyDescent="0.3">
      <c r="A316" s="1">
        <v>39395</v>
      </c>
      <c r="B316" s="2">
        <v>-3.2000000000000002E-3</v>
      </c>
      <c r="C316" s="8">
        <v>4572679</v>
      </c>
      <c r="D316" s="8">
        <v>36</v>
      </c>
      <c r="E316" t="s">
        <v>16</v>
      </c>
      <c r="F316" t="s">
        <v>13</v>
      </c>
      <c r="G316">
        <v>-1</v>
      </c>
      <c r="I316" t="str">
        <f t="shared" si="24"/>
        <v/>
      </c>
      <c r="J316" t="str">
        <f t="shared" si="25"/>
        <v/>
      </c>
      <c r="L316">
        <f t="shared" si="26"/>
        <v>36</v>
      </c>
      <c r="M316">
        <f t="shared" si="27"/>
        <v>-3.2000000000000002E-3</v>
      </c>
      <c r="O316" t="str">
        <f t="shared" si="28"/>
        <v/>
      </c>
      <c r="P316" t="str">
        <f t="shared" si="29"/>
        <v/>
      </c>
    </row>
    <row r="317" spans="1:16" x14ac:dyDescent="0.3">
      <c r="A317" s="1">
        <v>39398</v>
      </c>
      <c r="B317" s="2">
        <v>-4.3700000000000003E-2</v>
      </c>
      <c r="C317" s="8">
        <v>4736513</v>
      </c>
      <c r="D317" s="8">
        <v>35.5</v>
      </c>
      <c r="E317" t="s">
        <v>16</v>
      </c>
      <c r="F317" t="s">
        <v>13</v>
      </c>
      <c r="G317">
        <v>-1</v>
      </c>
      <c r="I317" t="str">
        <f t="shared" si="24"/>
        <v/>
      </c>
      <c r="J317" t="str">
        <f t="shared" si="25"/>
        <v/>
      </c>
      <c r="L317">
        <f t="shared" si="26"/>
        <v>35.5</v>
      </c>
      <c r="M317">
        <f t="shared" si="27"/>
        <v>-4.3700000000000003E-2</v>
      </c>
      <c r="O317" t="str">
        <f t="shared" si="28"/>
        <v/>
      </c>
      <c r="P317" t="str">
        <f t="shared" si="29"/>
        <v/>
      </c>
    </row>
    <row r="318" spans="1:16" x14ac:dyDescent="0.3">
      <c r="A318" s="1">
        <v>39399</v>
      </c>
      <c r="B318" s="2">
        <v>2.41E-2</v>
      </c>
      <c r="C318" s="8">
        <v>4292560</v>
      </c>
      <c r="D318" s="8">
        <v>40.5</v>
      </c>
      <c r="E318" t="s">
        <v>16</v>
      </c>
      <c r="F318" t="s">
        <v>13</v>
      </c>
      <c r="G318">
        <v>-1</v>
      </c>
      <c r="I318" t="str">
        <f t="shared" si="24"/>
        <v/>
      </c>
      <c r="J318" t="str">
        <f t="shared" si="25"/>
        <v/>
      </c>
      <c r="L318">
        <f t="shared" si="26"/>
        <v>40.5</v>
      </c>
      <c r="M318">
        <f t="shared" si="27"/>
        <v>2.41E-2</v>
      </c>
      <c r="O318" t="str">
        <f t="shared" si="28"/>
        <v/>
      </c>
      <c r="P318" t="str">
        <f t="shared" si="29"/>
        <v/>
      </c>
    </row>
    <row r="319" spans="1:16" x14ac:dyDescent="0.3">
      <c r="A319" s="1">
        <v>39400</v>
      </c>
      <c r="B319" s="2">
        <v>-1.29E-2</v>
      </c>
      <c r="C319" s="8">
        <v>7672786</v>
      </c>
      <c r="D319" s="8">
        <v>44</v>
      </c>
      <c r="E319" t="s">
        <v>16</v>
      </c>
      <c r="F319" t="s">
        <v>13</v>
      </c>
      <c r="G319">
        <v>-1</v>
      </c>
      <c r="I319" t="str">
        <f t="shared" si="24"/>
        <v/>
      </c>
      <c r="J319" t="str">
        <f t="shared" si="25"/>
        <v/>
      </c>
      <c r="L319">
        <f t="shared" si="26"/>
        <v>44</v>
      </c>
      <c r="M319">
        <f t="shared" si="27"/>
        <v>-1.29E-2</v>
      </c>
      <c r="O319" t="str">
        <f t="shared" si="28"/>
        <v/>
      </c>
      <c r="P319" t="str">
        <f t="shared" si="29"/>
        <v/>
      </c>
    </row>
    <row r="320" spans="1:16" x14ac:dyDescent="0.3">
      <c r="A320" s="1">
        <v>39401</v>
      </c>
      <c r="B320" s="2">
        <v>-2.1299999999999999E-2</v>
      </c>
      <c r="C320" s="8">
        <v>4651660</v>
      </c>
      <c r="D320" s="8">
        <v>42</v>
      </c>
      <c r="E320" t="s">
        <v>16</v>
      </c>
      <c r="F320" t="s">
        <v>13</v>
      </c>
      <c r="G320">
        <v>-1</v>
      </c>
      <c r="I320" t="str">
        <f t="shared" si="24"/>
        <v/>
      </c>
      <c r="J320" t="str">
        <f t="shared" si="25"/>
        <v/>
      </c>
      <c r="L320">
        <f t="shared" si="26"/>
        <v>42</v>
      </c>
      <c r="M320">
        <f t="shared" si="27"/>
        <v>-2.1299999999999999E-2</v>
      </c>
      <c r="O320" t="str">
        <f t="shared" si="28"/>
        <v/>
      </c>
      <c r="P320" t="str">
        <f t="shared" si="29"/>
        <v/>
      </c>
    </row>
    <row r="321" spans="1:16" x14ac:dyDescent="0.3">
      <c r="A321" s="1">
        <v>39402</v>
      </c>
      <c r="B321" s="2">
        <v>4.3E-3</v>
      </c>
      <c r="C321" s="8">
        <v>4287065</v>
      </c>
      <c r="D321" s="8">
        <v>47.5</v>
      </c>
      <c r="E321" t="s">
        <v>16</v>
      </c>
      <c r="F321" t="s">
        <v>13</v>
      </c>
      <c r="G321">
        <v>-1</v>
      </c>
      <c r="I321" t="str">
        <f t="shared" si="24"/>
        <v/>
      </c>
      <c r="J321" t="str">
        <f t="shared" si="25"/>
        <v/>
      </c>
      <c r="L321">
        <f t="shared" si="26"/>
        <v>47.5</v>
      </c>
      <c r="M321">
        <f t="shared" si="27"/>
        <v>4.3E-3</v>
      </c>
      <c r="O321" t="str">
        <f t="shared" si="28"/>
        <v/>
      </c>
      <c r="P321" t="str">
        <f t="shared" si="29"/>
        <v/>
      </c>
    </row>
    <row r="322" spans="1:16" x14ac:dyDescent="0.3">
      <c r="A322" s="1">
        <v>39405</v>
      </c>
      <c r="B322" s="2">
        <v>-4.4900000000000002E-2</v>
      </c>
      <c r="C322" s="8">
        <v>5722839</v>
      </c>
      <c r="D322" s="8">
        <v>36.5</v>
      </c>
      <c r="E322" t="s">
        <v>16</v>
      </c>
      <c r="F322" t="s">
        <v>13</v>
      </c>
      <c r="G322">
        <v>-1</v>
      </c>
      <c r="I322" t="str">
        <f t="shared" si="24"/>
        <v/>
      </c>
      <c r="J322" t="str">
        <f t="shared" si="25"/>
        <v/>
      </c>
      <c r="L322">
        <f t="shared" si="26"/>
        <v>36.5</v>
      </c>
      <c r="M322">
        <f t="shared" si="27"/>
        <v>-4.4900000000000002E-2</v>
      </c>
      <c r="O322" t="str">
        <f t="shared" si="28"/>
        <v/>
      </c>
      <c r="P322" t="str">
        <f t="shared" si="29"/>
        <v/>
      </c>
    </row>
    <row r="323" spans="1:16" x14ac:dyDescent="0.3">
      <c r="A323" s="1">
        <v>39406</v>
      </c>
      <c r="B323" s="2">
        <v>2.0899999999999998E-2</v>
      </c>
      <c r="C323" s="8">
        <v>4947499</v>
      </c>
      <c r="D323" s="8">
        <v>35.5</v>
      </c>
      <c r="E323" t="s">
        <v>16</v>
      </c>
      <c r="F323" t="s">
        <v>13</v>
      </c>
      <c r="G323">
        <v>-1</v>
      </c>
      <c r="I323" t="str">
        <f t="shared" ref="I323:I386" si="30">IF($F323=H$1,$D323,"")</f>
        <v/>
      </c>
      <c r="J323" t="str">
        <f t="shared" ref="J323:J386" si="31">IF($F323=H$1,$B323,"")</f>
        <v/>
      </c>
      <c r="L323">
        <f t="shared" ref="L323:L386" si="32">IF($F323=K$1,$D323,"")</f>
        <v>35.5</v>
      </c>
      <c r="M323">
        <f t="shared" ref="M323:M386" si="33">IF($F323=K$1,$B323,"")</f>
        <v>2.0899999999999998E-2</v>
      </c>
      <c r="O323" t="str">
        <f t="shared" ref="O323:O386" si="34">IF($F323=N$1,$D323,"")</f>
        <v/>
      </c>
      <c r="P323" t="str">
        <f t="shared" ref="P323:P386" si="35">IF($F323=N$1,$B323,"")</f>
        <v/>
      </c>
    </row>
    <row r="324" spans="1:16" x14ac:dyDescent="0.3">
      <c r="A324" s="1">
        <v>39407</v>
      </c>
      <c r="B324" s="2">
        <v>2.5000000000000001E-3</v>
      </c>
      <c r="C324" s="8">
        <v>3401327</v>
      </c>
      <c r="D324" s="8">
        <v>40.5</v>
      </c>
      <c r="E324" t="s">
        <v>16</v>
      </c>
      <c r="F324" t="s">
        <v>13</v>
      </c>
      <c r="G324">
        <v>-1</v>
      </c>
      <c r="I324" t="str">
        <f t="shared" si="30"/>
        <v/>
      </c>
      <c r="J324" t="str">
        <f t="shared" si="31"/>
        <v/>
      </c>
      <c r="L324">
        <f t="shared" si="32"/>
        <v>40.5</v>
      </c>
      <c r="M324">
        <f t="shared" si="33"/>
        <v>2.5000000000000001E-3</v>
      </c>
      <c r="O324" t="str">
        <f t="shared" si="34"/>
        <v/>
      </c>
      <c r="P324" t="str">
        <f t="shared" si="35"/>
        <v/>
      </c>
    </row>
    <row r="325" spans="1:16" x14ac:dyDescent="0.3">
      <c r="A325" s="1">
        <v>39409</v>
      </c>
      <c r="B325" s="2">
        <v>2.63E-2</v>
      </c>
      <c r="C325" s="8">
        <v>1362792</v>
      </c>
      <c r="D325" s="8">
        <v>49</v>
      </c>
      <c r="E325" t="s">
        <v>16</v>
      </c>
      <c r="F325" t="s">
        <v>10</v>
      </c>
      <c r="G325">
        <v>0</v>
      </c>
      <c r="I325" t="str">
        <f t="shared" si="30"/>
        <v/>
      </c>
      <c r="J325" t="str">
        <f t="shared" si="31"/>
        <v/>
      </c>
      <c r="L325" t="str">
        <f t="shared" si="32"/>
        <v/>
      </c>
      <c r="M325" t="str">
        <f t="shared" si="33"/>
        <v/>
      </c>
      <c r="O325">
        <f t="shared" si="34"/>
        <v>49</v>
      </c>
      <c r="P325">
        <f t="shared" si="35"/>
        <v>2.63E-2</v>
      </c>
    </row>
    <row r="326" spans="1:16" x14ac:dyDescent="0.3">
      <c r="A326" s="1">
        <v>39412</v>
      </c>
      <c r="B326" s="2">
        <v>-3.4500000000000003E-2</v>
      </c>
      <c r="C326" s="8">
        <v>2961079</v>
      </c>
      <c r="D326" s="8">
        <v>36.5</v>
      </c>
      <c r="E326" t="s">
        <v>16</v>
      </c>
      <c r="F326" t="s">
        <v>13</v>
      </c>
      <c r="G326">
        <v>-1</v>
      </c>
      <c r="I326" t="str">
        <f t="shared" si="30"/>
        <v/>
      </c>
      <c r="J326" t="str">
        <f t="shared" si="31"/>
        <v/>
      </c>
      <c r="L326">
        <f t="shared" si="32"/>
        <v>36.5</v>
      </c>
      <c r="M326">
        <f t="shared" si="33"/>
        <v>-3.4500000000000003E-2</v>
      </c>
      <c r="O326" t="str">
        <f t="shared" si="34"/>
        <v/>
      </c>
      <c r="P326" t="str">
        <f t="shared" si="35"/>
        <v/>
      </c>
    </row>
    <row r="327" spans="1:16" x14ac:dyDescent="0.3">
      <c r="A327" s="1">
        <v>39413</v>
      </c>
      <c r="B327" s="2">
        <v>4.5999999999999999E-3</v>
      </c>
      <c r="C327" s="8">
        <v>3651076</v>
      </c>
      <c r="D327" s="8">
        <v>48.5</v>
      </c>
      <c r="E327" t="s">
        <v>16</v>
      </c>
      <c r="F327" t="s">
        <v>10</v>
      </c>
      <c r="G327">
        <v>0</v>
      </c>
      <c r="I327" t="str">
        <f t="shared" si="30"/>
        <v/>
      </c>
      <c r="J327" t="str">
        <f t="shared" si="31"/>
        <v/>
      </c>
      <c r="L327" t="str">
        <f t="shared" si="32"/>
        <v/>
      </c>
      <c r="M327" t="str">
        <f t="shared" si="33"/>
        <v/>
      </c>
      <c r="O327">
        <f t="shared" si="34"/>
        <v>48.5</v>
      </c>
      <c r="P327">
        <f t="shared" si="35"/>
        <v>4.5999999999999999E-3</v>
      </c>
    </row>
    <row r="328" spans="1:16" x14ac:dyDescent="0.3">
      <c r="A328" s="1">
        <v>39414</v>
      </c>
      <c r="B328" s="2">
        <v>5.11E-2</v>
      </c>
      <c r="C328" s="8">
        <v>5958876</v>
      </c>
      <c r="D328" s="8">
        <v>43</v>
      </c>
      <c r="E328" t="s">
        <v>16</v>
      </c>
      <c r="F328" t="s">
        <v>13</v>
      </c>
      <c r="G328">
        <v>-1</v>
      </c>
      <c r="I328" t="str">
        <f t="shared" si="30"/>
        <v/>
      </c>
      <c r="J328" t="str">
        <f t="shared" si="31"/>
        <v/>
      </c>
      <c r="L328">
        <f t="shared" si="32"/>
        <v>43</v>
      </c>
      <c r="M328">
        <f t="shared" si="33"/>
        <v>5.11E-2</v>
      </c>
      <c r="O328" t="str">
        <f t="shared" si="34"/>
        <v/>
      </c>
      <c r="P328" t="str">
        <f t="shared" si="35"/>
        <v/>
      </c>
    </row>
    <row r="329" spans="1:16" x14ac:dyDescent="0.3">
      <c r="A329" s="1">
        <v>39415</v>
      </c>
      <c r="B329" s="2">
        <v>9.1000000000000004E-3</v>
      </c>
      <c r="C329" s="8">
        <v>5026104</v>
      </c>
      <c r="D329" s="8">
        <v>38</v>
      </c>
      <c r="E329" t="s">
        <v>16</v>
      </c>
      <c r="F329" t="s">
        <v>13</v>
      </c>
      <c r="G329">
        <v>-1</v>
      </c>
      <c r="I329" t="str">
        <f t="shared" si="30"/>
        <v/>
      </c>
      <c r="J329" t="str">
        <f t="shared" si="31"/>
        <v/>
      </c>
      <c r="L329">
        <f t="shared" si="32"/>
        <v>38</v>
      </c>
      <c r="M329">
        <f t="shared" si="33"/>
        <v>9.1000000000000004E-3</v>
      </c>
      <c r="O329" t="str">
        <f t="shared" si="34"/>
        <v/>
      </c>
      <c r="P329" t="str">
        <f t="shared" si="35"/>
        <v/>
      </c>
    </row>
    <row r="330" spans="1:16" x14ac:dyDescent="0.3">
      <c r="A330" s="1">
        <v>39416</v>
      </c>
      <c r="B330" s="2">
        <v>-9.5999999999999992E-3</v>
      </c>
      <c r="C330" s="8">
        <v>3870039</v>
      </c>
      <c r="D330" s="8">
        <v>40.5</v>
      </c>
      <c r="E330" t="s">
        <v>16</v>
      </c>
      <c r="F330" t="s">
        <v>13</v>
      </c>
      <c r="G330">
        <v>-1</v>
      </c>
      <c r="I330" t="str">
        <f t="shared" si="30"/>
        <v/>
      </c>
      <c r="J330" t="str">
        <f t="shared" si="31"/>
        <v/>
      </c>
      <c r="L330">
        <f t="shared" si="32"/>
        <v>40.5</v>
      </c>
      <c r="M330">
        <f t="shared" si="33"/>
        <v>-9.5999999999999992E-3</v>
      </c>
      <c r="O330" t="str">
        <f t="shared" si="34"/>
        <v/>
      </c>
      <c r="P330" t="str">
        <f t="shared" si="35"/>
        <v/>
      </c>
    </row>
    <row r="331" spans="1:16" x14ac:dyDescent="0.3">
      <c r="A331" s="1">
        <v>39419</v>
      </c>
      <c r="B331" s="2">
        <v>-1.6400000000000001E-2</v>
      </c>
      <c r="C331" s="8">
        <v>4191994</v>
      </c>
      <c r="D331" s="8">
        <v>26.5</v>
      </c>
      <c r="E331" t="s">
        <v>17</v>
      </c>
      <c r="F331" t="s">
        <v>10</v>
      </c>
      <c r="G331">
        <v>0</v>
      </c>
      <c r="I331" t="str">
        <f t="shared" si="30"/>
        <v/>
      </c>
      <c r="J331" t="str">
        <f t="shared" si="31"/>
        <v/>
      </c>
      <c r="L331" t="str">
        <f t="shared" si="32"/>
        <v/>
      </c>
      <c r="M331" t="str">
        <f t="shared" si="33"/>
        <v/>
      </c>
      <c r="O331">
        <f t="shared" si="34"/>
        <v>26.5</v>
      </c>
      <c r="P331">
        <f t="shared" si="35"/>
        <v>-1.6400000000000001E-2</v>
      </c>
    </row>
    <row r="332" spans="1:16" x14ac:dyDescent="0.3">
      <c r="A332" s="1">
        <v>39420</v>
      </c>
      <c r="B332" s="2">
        <v>-4.1000000000000003E-3</v>
      </c>
      <c r="C332" s="8">
        <v>2549063</v>
      </c>
      <c r="D332" s="8">
        <v>37.5</v>
      </c>
      <c r="E332" t="s">
        <v>17</v>
      </c>
      <c r="F332" t="s">
        <v>10</v>
      </c>
      <c r="G332">
        <v>0</v>
      </c>
      <c r="I332" t="str">
        <f t="shared" si="30"/>
        <v/>
      </c>
      <c r="J332" t="str">
        <f t="shared" si="31"/>
        <v/>
      </c>
      <c r="L332" t="str">
        <f t="shared" si="32"/>
        <v/>
      </c>
      <c r="M332" t="str">
        <f t="shared" si="33"/>
        <v/>
      </c>
      <c r="O332">
        <f t="shared" si="34"/>
        <v>37.5</v>
      </c>
      <c r="P332">
        <f t="shared" si="35"/>
        <v>-4.1000000000000003E-3</v>
      </c>
    </row>
    <row r="333" spans="1:16" x14ac:dyDescent="0.3">
      <c r="A333" s="1">
        <v>39421</v>
      </c>
      <c r="B333" s="2">
        <v>9.7000000000000003E-3</v>
      </c>
      <c r="C333" s="8">
        <v>3105174</v>
      </c>
      <c r="D333" s="8">
        <v>26.5</v>
      </c>
      <c r="E333" t="s">
        <v>17</v>
      </c>
      <c r="F333" t="s">
        <v>10</v>
      </c>
      <c r="G333">
        <v>0</v>
      </c>
      <c r="I333" t="str">
        <f t="shared" si="30"/>
        <v/>
      </c>
      <c r="J333" t="str">
        <f t="shared" si="31"/>
        <v/>
      </c>
      <c r="L333" t="str">
        <f t="shared" si="32"/>
        <v/>
      </c>
      <c r="M333" t="str">
        <f t="shared" si="33"/>
        <v/>
      </c>
      <c r="O333">
        <f t="shared" si="34"/>
        <v>26.5</v>
      </c>
      <c r="P333">
        <f t="shared" si="35"/>
        <v>9.7000000000000003E-3</v>
      </c>
    </row>
    <row r="334" spans="1:16" x14ac:dyDescent="0.3">
      <c r="A334" s="1">
        <v>39422</v>
      </c>
      <c r="B334" s="2">
        <v>3.6499999999999998E-2</v>
      </c>
      <c r="C334" s="8">
        <v>2981647</v>
      </c>
      <c r="D334" s="8">
        <v>25</v>
      </c>
      <c r="E334" t="s">
        <v>17</v>
      </c>
      <c r="F334" t="s">
        <v>13</v>
      </c>
      <c r="G334">
        <v>-1</v>
      </c>
      <c r="I334" t="str">
        <f t="shared" si="30"/>
        <v/>
      </c>
      <c r="J334" t="str">
        <f t="shared" si="31"/>
        <v/>
      </c>
      <c r="L334">
        <f t="shared" si="32"/>
        <v>25</v>
      </c>
      <c r="M334">
        <f t="shared" si="33"/>
        <v>3.6499999999999998E-2</v>
      </c>
      <c r="O334" t="str">
        <f t="shared" si="34"/>
        <v/>
      </c>
      <c r="P334" t="str">
        <f t="shared" si="35"/>
        <v/>
      </c>
    </row>
    <row r="335" spans="1:16" x14ac:dyDescent="0.3">
      <c r="A335" s="1">
        <v>39423</v>
      </c>
      <c r="B335" s="2">
        <v>1.29E-2</v>
      </c>
      <c r="C335" s="8">
        <v>2728270</v>
      </c>
      <c r="D335" s="8">
        <v>25</v>
      </c>
      <c r="E335" t="s">
        <v>17</v>
      </c>
      <c r="F335" t="s">
        <v>13</v>
      </c>
      <c r="G335">
        <v>-1</v>
      </c>
      <c r="I335" t="str">
        <f t="shared" si="30"/>
        <v/>
      </c>
      <c r="J335" t="str">
        <f t="shared" si="31"/>
        <v/>
      </c>
      <c r="L335">
        <f t="shared" si="32"/>
        <v>25</v>
      </c>
      <c r="M335">
        <f t="shared" si="33"/>
        <v>1.29E-2</v>
      </c>
      <c r="O335" t="str">
        <f t="shared" si="34"/>
        <v/>
      </c>
      <c r="P335" t="str">
        <f t="shared" si="35"/>
        <v/>
      </c>
    </row>
    <row r="336" spans="1:16" x14ac:dyDescent="0.3">
      <c r="A336" s="1">
        <v>39426</v>
      </c>
      <c r="B336" s="2">
        <v>2.24E-2</v>
      </c>
      <c r="C336" s="8">
        <v>3682502</v>
      </c>
      <c r="D336" s="8">
        <v>34</v>
      </c>
      <c r="E336" t="s">
        <v>17</v>
      </c>
      <c r="F336" t="s">
        <v>10</v>
      </c>
      <c r="G336">
        <v>0</v>
      </c>
      <c r="I336" t="str">
        <f t="shared" si="30"/>
        <v/>
      </c>
      <c r="J336" t="str">
        <f t="shared" si="31"/>
        <v/>
      </c>
      <c r="L336" t="str">
        <f t="shared" si="32"/>
        <v/>
      </c>
      <c r="M336" t="str">
        <f t="shared" si="33"/>
        <v/>
      </c>
      <c r="O336">
        <f t="shared" si="34"/>
        <v>34</v>
      </c>
      <c r="P336">
        <f t="shared" si="35"/>
        <v>2.24E-2</v>
      </c>
    </row>
    <row r="337" spans="1:16" x14ac:dyDescent="0.3">
      <c r="A337" s="1">
        <v>39427</v>
      </c>
      <c r="B337" s="2">
        <v>-3.8699999999999998E-2</v>
      </c>
      <c r="C337" s="8">
        <v>4541438</v>
      </c>
      <c r="D337" s="8">
        <v>37</v>
      </c>
      <c r="E337" t="s">
        <v>17</v>
      </c>
      <c r="F337" t="s">
        <v>10</v>
      </c>
      <c r="G337">
        <v>0</v>
      </c>
      <c r="I337" t="str">
        <f t="shared" si="30"/>
        <v/>
      </c>
      <c r="J337" t="str">
        <f t="shared" si="31"/>
        <v/>
      </c>
      <c r="L337" t="str">
        <f t="shared" si="32"/>
        <v/>
      </c>
      <c r="M337" t="str">
        <f t="shared" si="33"/>
        <v/>
      </c>
      <c r="O337">
        <f t="shared" si="34"/>
        <v>37</v>
      </c>
      <c r="P337">
        <f t="shared" si="35"/>
        <v>-3.8699999999999998E-2</v>
      </c>
    </row>
    <row r="338" spans="1:16" x14ac:dyDescent="0.3">
      <c r="A338" s="1">
        <v>39428</v>
      </c>
      <c r="B338" s="2">
        <v>-2.75E-2</v>
      </c>
      <c r="C338" s="8">
        <v>5879168</v>
      </c>
      <c r="D338" s="8">
        <v>40.5</v>
      </c>
      <c r="E338" t="s">
        <v>17</v>
      </c>
      <c r="F338" t="s">
        <v>14</v>
      </c>
      <c r="G338">
        <v>1</v>
      </c>
      <c r="I338">
        <f t="shared" si="30"/>
        <v>40.5</v>
      </c>
      <c r="J338">
        <f t="shared" si="31"/>
        <v>-2.75E-2</v>
      </c>
      <c r="L338" t="str">
        <f t="shared" si="32"/>
        <v/>
      </c>
      <c r="M338" t="str">
        <f t="shared" si="33"/>
        <v/>
      </c>
      <c r="O338" t="str">
        <f t="shared" si="34"/>
        <v/>
      </c>
      <c r="P338" t="str">
        <f t="shared" si="35"/>
        <v/>
      </c>
    </row>
    <row r="339" spans="1:16" x14ac:dyDescent="0.3">
      <c r="A339" s="1">
        <v>39429</v>
      </c>
      <c r="B339" s="2">
        <v>3.0099999999999998E-2</v>
      </c>
      <c r="C339" s="8">
        <v>3119096</v>
      </c>
      <c r="D339" s="8">
        <v>40.5</v>
      </c>
      <c r="E339" t="s">
        <v>17</v>
      </c>
      <c r="F339" t="s">
        <v>14</v>
      </c>
      <c r="G339">
        <v>1</v>
      </c>
      <c r="I339">
        <f t="shared" si="30"/>
        <v>40.5</v>
      </c>
      <c r="J339">
        <f t="shared" si="31"/>
        <v>3.0099999999999998E-2</v>
      </c>
      <c r="L339" t="str">
        <f t="shared" si="32"/>
        <v/>
      </c>
      <c r="M339" t="str">
        <f t="shared" si="33"/>
        <v/>
      </c>
      <c r="O339" t="str">
        <f t="shared" si="34"/>
        <v/>
      </c>
      <c r="P339" t="str">
        <f t="shared" si="35"/>
        <v/>
      </c>
    </row>
    <row r="340" spans="1:16" x14ac:dyDescent="0.3">
      <c r="A340" s="1">
        <v>39430</v>
      </c>
      <c r="B340" s="2">
        <v>-1.26E-2</v>
      </c>
      <c r="C340" s="8">
        <v>3117631</v>
      </c>
      <c r="D340" s="8">
        <v>28.5</v>
      </c>
      <c r="E340" t="s">
        <v>17</v>
      </c>
      <c r="F340" t="s">
        <v>10</v>
      </c>
      <c r="G340">
        <v>0</v>
      </c>
      <c r="I340" t="str">
        <f t="shared" si="30"/>
        <v/>
      </c>
      <c r="J340" t="str">
        <f t="shared" si="31"/>
        <v/>
      </c>
      <c r="L340" t="str">
        <f t="shared" si="32"/>
        <v/>
      </c>
      <c r="M340" t="str">
        <f t="shared" si="33"/>
        <v/>
      </c>
      <c r="O340">
        <f t="shared" si="34"/>
        <v>28.5</v>
      </c>
      <c r="P340">
        <f t="shared" si="35"/>
        <v>-1.26E-2</v>
      </c>
    </row>
    <row r="341" spans="1:16" x14ac:dyDescent="0.3">
      <c r="A341" s="1">
        <v>39433</v>
      </c>
      <c r="B341" s="2">
        <v>-1.66E-2</v>
      </c>
      <c r="C341" s="8">
        <v>3415851</v>
      </c>
      <c r="D341" s="8">
        <v>30.5</v>
      </c>
      <c r="E341" t="s">
        <v>17</v>
      </c>
      <c r="F341" t="s">
        <v>10</v>
      </c>
      <c r="G341">
        <v>0</v>
      </c>
      <c r="I341" t="str">
        <f t="shared" si="30"/>
        <v/>
      </c>
      <c r="J341" t="str">
        <f t="shared" si="31"/>
        <v/>
      </c>
      <c r="L341" t="str">
        <f t="shared" si="32"/>
        <v/>
      </c>
      <c r="M341" t="str">
        <f t="shared" si="33"/>
        <v/>
      </c>
      <c r="O341">
        <f t="shared" si="34"/>
        <v>30.5</v>
      </c>
      <c r="P341">
        <f t="shared" si="35"/>
        <v>-1.66E-2</v>
      </c>
    </row>
    <row r="342" spans="1:16" x14ac:dyDescent="0.3">
      <c r="A342" s="1">
        <v>39434</v>
      </c>
      <c r="B342" s="2">
        <v>-1.55E-2</v>
      </c>
      <c r="C342" s="8">
        <v>3569234</v>
      </c>
      <c r="D342" s="8">
        <v>28</v>
      </c>
      <c r="E342" t="s">
        <v>17</v>
      </c>
      <c r="F342" t="s">
        <v>10</v>
      </c>
      <c r="G342">
        <v>0</v>
      </c>
      <c r="I342" t="str">
        <f t="shared" si="30"/>
        <v/>
      </c>
      <c r="J342" t="str">
        <f t="shared" si="31"/>
        <v/>
      </c>
      <c r="L342" t="str">
        <f t="shared" si="32"/>
        <v/>
      </c>
      <c r="M342" t="str">
        <f t="shared" si="33"/>
        <v/>
      </c>
      <c r="O342">
        <f t="shared" si="34"/>
        <v>28</v>
      </c>
      <c r="P342">
        <f t="shared" si="35"/>
        <v>-1.55E-2</v>
      </c>
    </row>
    <row r="343" spans="1:16" x14ac:dyDescent="0.3">
      <c r="A343" s="1">
        <v>39435</v>
      </c>
      <c r="B343" s="2">
        <v>2.1000000000000001E-2</v>
      </c>
      <c r="C343" s="8">
        <v>2568818</v>
      </c>
      <c r="D343" s="8">
        <v>30</v>
      </c>
      <c r="E343" t="s">
        <v>17</v>
      </c>
      <c r="F343" t="s">
        <v>10</v>
      </c>
      <c r="G343">
        <v>0</v>
      </c>
      <c r="I343" t="str">
        <f t="shared" si="30"/>
        <v/>
      </c>
      <c r="J343" t="str">
        <f t="shared" si="31"/>
        <v/>
      </c>
      <c r="L343" t="str">
        <f t="shared" si="32"/>
        <v/>
      </c>
      <c r="M343" t="str">
        <f t="shared" si="33"/>
        <v/>
      </c>
      <c r="O343">
        <f t="shared" si="34"/>
        <v>30</v>
      </c>
      <c r="P343">
        <f t="shared" si="35"/>
        <v>2.1000000000000001E-2</v>
      </c>
    </row>
    <row r="344" spans="1:16" x14ac:dyDescent="0.3">
      <c r="A344" s="1">
        <v>39436</v>
      </c>
      <c r="B344" s="2">
        <v>8.0000000000000002E-3</v>
      </c>
      <c r="C344" s="8">
        <v>2441936</v>
      </c>
      <c r="D344" s="8">
        <v>34</v>
      </c>
      <c r="E344" t="s">
        <v>17</v>
      </c>
      <c r="F344" t="s">
        <v>10</v>
      </c>
      <c r="G344">
        <v>0</v>
      </c>
      <c r="I344" t="str">
        <f t="shared" si="30"/>
        <v/>
      </c>
      <c r="J344" t="str">
        <f t="shared" si="31"/>
        <v/>
      </c>
      <c r="L344" t="str">
        <f t="shared" si="32"/>
        <v/>
      </c>
      <c r="M344" t="str">
        <f t="shared" si="33"/>
        <v/>
      </c>
      <c r="O344">
        <f t="shared" si="34"/>
        <v>34</v>
      </c>
      <c r="P344">
        <f t="shared" si="35"/>
        <v>8.0000000000000002E-3</v>
      </c>
    </row>
    <row r="345" spans="1:16" x14ac:dyDescent="0.3">
      <c r="A345" s="1">
        <v>39437</v>
      </c>
      <c r="B345" s="2">
        <v>1.5299999999999999E-2</v>
      </c>
      <c r="C345" s="8">
        <v>3274006</v>
      </c>
      <c r="D345" s="8">
        <v>37</v>
      </c>
      <c r="E345" t="s">
        <v>17</v>
      </c>
      <c r="F345" t="s">
        <v>10</v>
      </c>
      <c r="G345">
        <v>0</v>
      </c>
      <c r="I345" t="str">
        <f t="shared" si="30"/>
        <v/>
      </c>
      <c r="J345" t="str">
        <f t="shared" si="31"/>
        <v/>
      </c>
      <c r="L345" t="str">
        <f t="shared" si="32"/>
        <v/>
      </c>
      <c r="M345" t="str">
        <f t="shared" si="33"/>
        <v/>
      </c>
      <c r="O345">
        <f t="shared" si="34"/>
        <v>37</v>
      </c>
      <c r="P345">
        <f t="shared" si="35"/>
        <v>1.5299999999999999E-2</v>
      </c>
    </row>
    <row r="346" spans="1:16" x14ac:dyDescent="0.3">
      <c r="A346" s="1">
        <v>39440</v>
      </c>
      <c r="B346" s="2">
        <v>6.1000000000000004E-3</v>
      </c>
      <c r="C346" s="8">
        <v>1922531</v>
      </c>
      <c r="D346" s="8">
        <v>48</v>
      </c>
      <c r="E346" t="s">
        <v>17</v>
      </c>
      <c r="F346" t="s">
        <v>14</v>
      </c>
      <c r="G346">
        <v>1</v>
      </c>
      <c r="I346">
        <f t="shared" si="30"/>
        <v>48</v>
      </c>
      <c r="J346">
        <f t="shared" si="31"/>
        <v>6.1000000000000004E-3</v>
      </c>
      <c r="L346" t="str">
        <f t="shared" si="32"/>
        <v/>
      </c>
      <c r="M346" t="str">
        <f t="shared" si="33"/>
        <v/>
      </c>
      <c r="O346" t="str">
        <f t="shared" si="34"/>
        <v/>
      </c>
      <c r="P346" t="str">
        <f t="shared" si="35"/>
        <v/>
      </c>
    </row>
    <row r="347" spans="1:16" x14ac:dyDescent="0.3">
      <c r="A347" s="1">
        <v>39442</v>
      </c>
      <c r="B347" s="2">
        <v>1.0999999999999999E-2</v>
      </c>
      <c r="C347" s="8">
        <v>1526637</v>
      </c>
      <c r="D347" s="8">
        <v>33.5</v>
      </c>
      <c r="E347" t="s">
        <v>17</v>
      </c>
      <c r="F347" t="s">
        <v>10</v>
      </c>
      <c r="G347">
        <v>0</v>
      </c>
      <c r="I347" t="str">
        <f t="shared" si="30"/>
        <v/>
      </c>
      <c r="J347" t="str">
        <f t="shared" si="31"/>
        <v/>
      </c>
      <c r="L347" t="str">
        <f t="shared" si="32"/>
        <v/>
      </c>
      <c r="M347" t="str">
        <f t="shared" si="33"/>
        <v/>
      </c>
      <c r="O347">
        <f t="shared" si="34"/>
        <v>33.5</v>
      </c>
      <c r="P347">
        <f t="shared" si="35"/>
        <v>1.0999999999999999E-2</v>
      </c>
    </row>
    <row r="348" spans="1:16" x14ac:dyDescent="0.3">
      <c r="A348" s="1">
        <v>39443</v>
      </c>
      <c r="B348" s="2">
        <v>-2.3400000000000001E-2</v>
      </c>
      <c r="C348" s="8">
        <v>1926683</v>
      </c>
      <c r="D348" s="8">
        <v>30.5</v>
      </c>
      <c r="E348" t="s">
        <v>17</v>
      </c>
      <c r="F348" t="s">
        <v>10</v>
      </c>
      <c r="G348">
        <v>0</v>
      </c>
      <c r="I348" t="str">
        <f t="shared" si="30"/>
        <v/>
      </c>
      <c r="J348" t="str">
        <f t="shared" si="31"/>
        <v/>
      </c>
      <c r="L348" t="str">
        <f t="shared" si="32"/>
        <v/>
      </c>
      <c r="M348" t="str">
        <f t="shared" si="33"/>
        <v/>
      </c>
      <c r="O348">
        <f t="shared" si="34"/>
        <v>30.5</v>
      </c>
      <c r="P348">
        <f t="shared" si="35"/>
        <v>-2.3400000000000001E-2</v>
      </c>
    </row>
    <row r="349" spans="1:16" x14ac:dyDescent="0.3">
      <c r="A349" s="1">
        <v>39444</v>
      </c>
      <c r="B349" s="2">
        <v>-2.2499999999999999E-2</v>
      </c>
      <c r="C349" s="8">
        <v>2618623</v>
      </c>
      <c r="D349" s="8">
        <v>35</v>
      </c>
      <c r="E349" t="s">
        <v>17</v>
      </c>
      <c r="F349" t="s">
        <v>10</v>
      </c>
      <c r="G349">
        <v>0</v>
      </c>
      <c r="I349" t="str">
        <f t="shared" si="30"/>
        <v/>
      </c>
      <c r="J349" t="str">
        <f t="shared" si="31"/>
        <v/>
      </c>
      <c r="L349" t="str">
        <f t="shared" si="32"/>
        <v/>
      </c>
      <c r="M349" t="str">
        <f t="shared" si="33"/>
        <v/>
      </c>
      <c r="O349">
        <f t="shared" si="34"/>
        <v>35</v>
      </c>
      <c r="P349">
        <f t="shared" si="35"/>
        <v>-2.2499999999999999E-2</v>
      </c>
    </row>
    <row r="350" spans="1:16" x14ac:dyDescent="0.3">
      <c r="A350" s="1">
        <v>39447</v>
      </c>
      <c r="B350" s="2">
        <v>1.7299999999999999E-2</v>
      </c>
      <c r="C350" s="8">
        <v>1940041</v>
      </c>
      <c r="D350" s="8">
        <v>33.5</v>
      </c>
      <c r="E350" t="s">
        <v>17</v>
      </c>
      <c r="F350" t="s">
        <v>10</v>
      </c>
      <c r="G350">
        <v>0</v>
      </c>
      <c r="I350" t="str">
        <f t="shared" si="30"/>
        <v/>
      </c>
      <c r="J350" t="str">
        <f t="shared" si="31"/>
        <v/>
      </c>
      <c r="L350" t="str">
        <f t="shared" si="32"/>
        <v/>
      </c>
      <c r="M350" t="str">
        <f t="shared" si="33"/>
        <v/>
      </c>
      <c r="O350">
        <f t="shared" si="34"/>
        <v>33.5</v>
      </c>
      <c r="P350">
        <f t="shared" si="35"/>
        <v>1.7299999999999999E-2</v>
      </c>
    </row>
    <row r="351" spans="1:16" x14ac:dyDescent="0.3">
      <c r="A351" s="1">
        <v>39449</v>
      </c>
      <c r="B351" s="2">
        <v>-3.4799999999999998E-2</v>
      </c>
      <c r="C351" s="8">
        <v>3205061</v>
      </c>
      <c r="D351" s="8">
        <v>37</v>
      </c>
      <c r="E351" t="s">
        <v>17</v>
      </c>
      <c r="F351" t="s">
        <v>10</v>
      </c>
      <c r="G351">
        <v>0</v>
      </c>
      <c r="I351" t="str">
        <f t="shared" si="30"/>
        <v/>
      </c>
      <c r="J351" t="str">
        <f t="shared" si="31"/>
        <v/>
      </c>
      <c r="L351" t="str">
        <f t="shared" si="32"/>
        <v/>
      </c>
      <c r="M351" t="str">
        <f t="shared" si="33"/>
        <v/>
      </c>
      <c r="O351">
        <f t="shared" si="34"/>
        <v>37</v>
      </c>
      <c r="P351">
        <f t="shared" si="35"/>
        <v>-3.4799999999999998E-2</v>
      </c>
    </row>
    <row r="352" spans="1:16" x14ac:dyDescent="0.3">
      <c r="A352" s="1">
        <v>39450</v>
      </c>
      <c r="B352" s="2">
        <v>-1.7399999999999999E-2</v>
      </c>
      <c r="C352" s="8">
        <v>1963314</v>
      </c>
      <c r="D352" s="8">
        <v>21</v>
      </c>
      <c r="E352" t="s">
        <v>17</v>
      </c>
      <c r="F352" t="s">
        <v>13</v>
      </c>
      <c r="G352">
        <v>-1</v>
      </c>
      <c r="I352" t="str">
        <f t="shared" si="30"/>
        <v/>
      </c>
      <c r="J352" t="str">
        <f t="shared" si="31"/>
        <v/>
      </c>
      <c r="L352">
        <f t="shared" si="32"/>
        <v>21</v>
      </c>
      <c r="M352">
        <f t="shared" si="33"/>
        <v>-1.7399999999999999E-2</v>
      </c>
      <c r="O352" t="str">
        <f t="shared" si="34"/>
        <v/>
      </c>
      <c r="P352" t="str">
        <f t="shared" si="35"/>
        <v/>
      </c>
    </row>
    <row r="353" spans="1:16" x14ac:dyDescent="0.3">
      <c r="A353" s="1">
        <v>39451</v>
      </c>
      <c r="B353" s="2">
        <v>-3.7199999999999997E-2</v>
      </c>
      <c r="C353" s="8">
        <v>5766968</v>
      </c>
      <c r="D353" s="8">
        <v>15</v>
      </c>
      <c r="E353" t="s">
        <v>17</v>
      </c>
      <c r="F353" t="s">
        <v>13</v>
      </c>
      <c r="G353">
        <v>-1</v>
      </c>
      <c r="I353" t="str">
        <f t="shared" si="30"/>
        <v/>
      </c>
      <c r="J353" t="str">
        <f t="shared" si="31"/>
        <v/>
      </c>
      <c r="L353">
        <f t="shared" si="32"/>
        <v>15</v>
      </c>
      <c r="M353">
        <f t="shared" si="33"/>
        <v>-3.7199999999999997E-2</v>
      </c>
      <c r="O353" t="str">
        <f t="shared" si="34"/>
        <v/>
      </c>
      <c r="P353" t="str">
        <f t="shared" si="35"/>
        <v/>
      </c>
    </row>
    <row r="354" spans="1:16" x14ac:dyDescent="0.3">
      <c r="A354" s="1">
        <v>39454</v>
      </c>
      <c r="B354" s="2">
        <v>-4.4400000000000002E-2</v>
      </c>
      <c r="C354" s="8">
        <v>4471279</v>
      </c>
      <c r="D354" s="8">
        <v>38</v>
      </c>
      <c r="E354" t="s">
        <v>17</v>
      </c>
      <c r="F354" t="s">
        <v>10</v>
      </c>
      <c r="G354">
        <v>0</v>
      </c>
      <c r="I354" t="str">
        <f t="shared" si="30"/>
        <v/>
      </c>
      <c r="J354" t="str">
        <f t="shared" si="31"/>
        <v/>
      </c>
      <c r="L354" t="str">
        <f t="shared" si="32"/>
        <v/>
      </c>
      <c r="M354" t="str">
        <f t="shared" si="33"/>
        <v/>
      </c>
      <c r="O354">
        <f t="shared" si="34"/>
        <v>38</v>
      </c>
      <c r="P354">
        <f t="shared" si="35"/>
        <v>-4.4400000000000002E-2</v>
      </c>
    </row>
    <row r="355" spans="1:16" x14ac:dyDescent="0.3">
      <c r="A355" s="1">
        <v>39455</v>
      </c>
      <c r="B355" s="2">
        <v>-1.89E-2</v>
      </c>
      <c r="C355" s="8">
        <v>3945924</v>
      </c>
      <c r="D355" s="8">
        <v>49.5</v>
      </c>
      <c r="E355" t="s">
        <v>17</v>
      </c>
      <c r="F355" t="s">
        <v>14</v>
      </c>
      <c r="G355">
        <v>1</v>
      </c>
      <c r="I355">
        <f t="shared" si="30"/>
        <v>49.5</v>
      </c>
      <c r="J355">
        <f t="shared" si="31"/>
        <v>-1.89E-2</v>
      </c>
      <c r="L355" t="str">
        <f t="shared" si="32"/>
        <v/>
      </c>
      <c r="M355" t="str">
        <f t="shared" si="33"/>
        <v/>
      </c>
      <c r="O355" t="str">
        <f t="shared" si="34"/>
        <v/>
      </c>
      <c r="P355" t="str">
        <f t="shared" si="35"/>
        <v/>
      </c>
    </row>
    <row r="356" spans="1:16" x14ac:dyDescent="0.3">
      <c r="A356" s="1">
        <v>39457</v>
      </c>
      <c r="B356" s="2">
        <v>4.2700000000000002E-2</v>
      </c>
      <c r="C356" s="8">
        <v>4271923</v>
      </c>
      <c r="D356" s="8">
        <v>45</v>
      </c>
      <c r="E356" t="s">
        <v>17</v>
      </c>
      <c r="F356" t="s">
        <v>14</v>
      </c>
      <c r="G356">
        <v>1</v>
      </c>
      <c r="I356">
        <f t="shared" si="30"/>
        <v>45</v>
      </c>
      <c r="J356">
        <f t="shared" si="31"/>
        <v>4.2700000000000002E-2</v>
      </c>
      <c r="L356" t="str">
        <f t="shared" si="32"/>
        <v/>
      </c>
      <c r="M356" t="str">
        <f t="shared" si="33"/>
        <v/>
      </c>
      <c r="O356" t="str">
        <f t="shared" si="34"/>
        <v/>
      </c>
      <c r="P356" t="str">
        <f t="shared" si="35"/>
        <v/>
      </c>
    </row>
    <row r="357" spans="1:16" x14ac:dyDescent="0.3">
      <c r="A357" s="1">
        <v>39458</v>
      </c>
      <c r="B357" s="2">
        <v>2.53E-2</v>
      </c>
      <c r="C357" s="8">
        <v>3728550</v>
      </c>
      <c r="D357" s="8">
        <v>40.5</v>
      </c>
      <c r="E357" t="s">
        <v>17</v>
      </c>
      <c r="F357" t="s">
        <v>14</v>
      </c>
      <c r="G357">
        <v>1</v>
      </c>
      <c r="I357">
        <f t="shared" si="30"/>
        <v>40.5</v>
      </c>
      <c r="J357">
        <f t="shared" si="31"/>
        <v>2.53E-2</v>
      </c>
      <c r="L357" t="str">
        <f t="shared" si="32"/>
        <v/>
      </c>
      <c r="M357" t="str">
        <f t="shared" si="33"/>
        <v/>
      </c>
      <c r="O357" t="str">
        <f t="shared" si="34"/>
        <v/>
      </c>
      <c r="P357" t="str">
        <f t="shared" si="35"/>
        <v/>
      </c>
    </row>
    <row r="358" spans="1:16" x14ac:dyDescent="0.3">
      <c r="A358" s="1">
        <v>39461</v>
      </c>
      <c r="B358" s="2">
        <v>1.1299999999999999E-2</v>
      </c>
      <c r="C358" s="8">
        <v>3795805</v>
      </c>
      <c r="D358" s="8">
        <v>35.5</v>
      </c>
      <c r="E358" t="s">
        <v>17</v>
      </c>
      <c r="F358" t="s">
        <v>10</v>
      </c>
      <c r="G358">
        <v>0</v>
      </c>
      <c r="I358" t="str">
        <f t="shared" si="30"/>
        <v/>
      </c>
      <c r="J358" t="str">
        <f t="shared" si="31"/>
        <v/>
      </c>
      <c r="L358" t="str">
        <f t="shared" si="32"/>
        <v/>
      </c>
      <c r="M358" t="str">
        <f t="shared" si="33"/>
        <v/>
      </c>
      <c r="O358">
        <f t="shared" si="34"/>
        <v>35.5</v>
      </c>
      <c r="P358">
        <f t="shared" si="35"/>
        <v>1.1299999999999999E-2</v>
      </c>
    </row>
    <row r="359" spans="1:16" x14ac:dyDescent="0.3">
      <c r="A359" s="1">
        <v>39462</v>
      </c>
      <c r="B359" s="2">
        <v>-3.9300000000000002E-2</v>
      </c>
      <c r="C359" s="8">
        <v>4735696</v>
      </c>
      <c r="D359" s="8">
        <v>34.5</v>
      </c>
      <c r="E359" t="s">
        <v>17</v>
      </c>
      <c r="F359" t="s">
        <v>10</v>
      </c>
      <c r="G359">
        <v>0</v>
      </c>
      <c r="I359" t="str">
        <f t="shared" si="30"/>
        <v/>
      </c>
      <c r="J359" t="str">
        <f t="shared" si="31"/>
        <v/>
      </c>
      <c r="L359" t="str">
        <f t="shared" si="32"/>
        <v/>
      </c>
      <c r="M359" t="str">
        <f t="shared" si="33"/>
        <v/>
      </c>
      <c r="O359">
        <f t="shared" si="34"/>
        <v>34.5</v>
      </c>
      <c r="P359">
        <f t="shared" si="35"/>
        <v>-3.9300000000000002E-2</v>
      </c>
    </row>
    <row r="360" spans="1:16" x14ac:dyDescent="0.3">
      <c r="A360" s="1">
        <v>39464</v>
      </c>
      <c r="B360" s="2">
        <v>-8.6199999999999999E-2</v>
      </c>
      <c r="C360" s="8">
        <v>6844254</v>
      </c>
      <c r="D360" s="8">
        <v>30</v>
      </c>
      <c r="E360" t="s">
        <v>17</v>
      </c>
      <c r="F360" t="s">
        <v>10</v>
      </c>
      <c r="G360">
        <v>0</v>
      </c>
      <c r="I360" t="str">
        <f t="shared" si="30"/>
        <v/>
      </c>
      <c r="J360" t="str">
        <f t="shared" si="31"/>
        <v/>
      </c>
      <c r="L360" t="str">
        <f t="shared" si="32"/>
        <v/>
      </c>
      <c r="M360" t="str">
        <f t="shared" si="33"/>
        <v/>
      </c>
      <c r="O360">
        <f t="shared" si="34"/>
        <v>30</v>
      </c>
      <c r="P360">
        <f t="shared" si="35"/>
        <v>-8.6199999999999999E-2</v>
      </c>
    </row>
    <row r="361" spans="1:16" x14ac:dyDescent="0.3">
      <c r="A361" s="1">
        <v>39465</v>
      </c>
      <c r="B361" s="2">
        <v>-4.1000000000000003E-3</v>
      </c>
      <c r="C361" s="8">
        <v>6913124</v>
      </c>
      <c r="D361" s="8">
        <v>30.5</v>
      </c>
      <c r="E361" t="s">
        <v>17</v>
      </c>
      <c r="F361" t="s">
        <v>10</v>
      </c>
      <c r="G361">
        <v>0</v>
      </c>
      <c r="I361" t="str">
        <f t="shared" si="30"/>
        <v/>
      </c>
      <c r="J361" t="str">
        <f t="shared" si="31"/>
        <v/>
      </c>
      <c r="L361" t="str">
        <f t="shared" si="32"/>
        <v/>
      </c>
      <c r="M361" t="str">
        <f t="shared" si="33"/>
        <v/>
      </c>
      <c r="O361">
        <f t="shared" si="34"/>
        <v>30.5</v>
      </c>
      <c r="P361">
        <f t="shared" si="35"/>
        <v>-4.1000000000000003E-3</v>
      </c>
    </row>
    <row r="362" spans="1:16" x14ac:dyDescent="0.3">
      <c r="A362" s="1">
        <v>39470</v>
      </c>
      <c r="B362" s="2">
        <v>5.8299999999999998E-2</v>
      </c>
      <c r="C362" s="8">
        <v>6635584</v>
      </c>
      <c r="D362" s="8">
        <v>33</v>
      </c>
      <c r="E362" t="s">
        <v>17</v>
      </c>
      <c r="F362" t="s">
        <v>10</v>
      </c>
      <c r="G362">
        <v>0</v>
      </c>
      <c r="I362" t="str">
        <f t="shared" si="30"/>
        <v/>
      </c>
      <c r="J362" t="str">
        <f t="shared" si="31"/>
        <v/>
      </c>
      <c r="L362" t="str">
        <f t="shared" si="32"/>
        <v/>
      </c>
      <c r="M362" t="str">
        <f t="shared" si="33"/>
        <v/>
      </c>
      <c r="O362">
        <f t="shared" si="34"/>
        <v>33</v>
      </c>
      <c r="P362">
        <f t="shared" si="35"/>
        <v>5.8299999999999998E-2</v>
      </c>
    </row>
    <row r="363" spans="1:16" x14ac:dyDescent="0.3">
      <c r="A363" s="1">
        <v>39471</v>
      </c>
      <c r="B363" s="2">
        <v>1.38E-2</v>
      </c>
      <c r="C363" s="8">
        <v>4702562</v>
      </c>
      <c r="D363" s="8">
        <v>30.5</v>
      </c>
      <c r="E363" t="s">
        <v>17</v>
      </c>
      <c r="F363" t="s">
        <v>10</v>
      </c>
      <c r="G363">
        <v>0</v>
      </c>
      <c r="I363" t="str">
        <f t="shared" si="30"/>
        <v/>
      </c>
      <c r="J363" t="str">
        <f t="shared" si="31"/>
        <v/>
      </c>
      <c r="L363" t="str">
        <f t="shared" si="32"/>
        <v/>
      </c>
      <c r="M363" t="str">
        <f t="shared" si="33"/>
        <v/>
      </c>
      <c r="O363">
        <f t="shared" si="34"/>
        <v>30.5</v>
      </c>
      <c r="P363">
        <f t="shared" si="35"/>
        <v>1.38E-2</v>
      </c>
    </row>
    <row r="364" spans="1:16" x14ac:dyDescent="0.3">
      <c r="A364" s="1">
        <v>39472</v>
      </c>
      <c r="B364" s="2">
        <v>-3.2500000000000001E-2</v>
      </c>
      <c r="C364" s="8">
        <v>4122844</v>
      </c>
      <c r="D364" s="8">
        <v>25</v>
      </c>
      <c r="E364" t="s">
        <v>17</v>
      </c>
      <c r="F364" t="s">
        <v>10</v>
      </c>
      <c r="G364">
        <v>0</v>
      </c>
      <c r="I364" t="str">
        <f t="shared" si="30"/>
        <v/>
      </c>
      <c r="J364" t="str">
        <f t="shared" si="31"/>
        <v/>
      </c>
      <c r="L364" t="str">
        <f t="shared" si="32"/>
        <v/>
      </c>
      <c r="M364" t="str">
        <f t="shared" si="33"/>
        <v/>
      </c>
      <c r="O364">
        <f t="shared" si="34"/>
        <v>25</v>
      </c>
      <c r="P364">
        <f t="shared" si="35"/>
        <v>-3.2500000000000001E-2</v>
      </c>
    </row>
    <row r="365" spans="1:16" x14ac:dyDescent="0.3">
      <c r="A365" s="1">
        <v>39475</v>
      </c>
      <c r="B365" s="2">
        <v>2.01E-2</v>
      </c>
      <c r="C365" s="8">
        <v>4094290</v>
      </c>
      <c r="D365" s="8">
        <v>30.5</v>
      </c>
      <c r="E365" t="s">
        <v>17</v>
      </c>
      <c r="F365" t="s">
        <v>10</v>
      </c>
      <c r="G365">
        <v>0</v>
      </c>
      <c r="I365" t="str">
        <f t="shared" si="30"/>
        <v/>
      </c>
      <c r="J365" t="str">
        <f t="shared" si="31"/>
        <v/>
      </c>
      <c r="L365" t="str">
        <f t="shared" si="32"/>
        <v/>
      </c>
      <c r="M365" t="str">
        <f t="shared" si="33"/>
        <v/>
      </c>
      <c r="O365">
        <f t="shared" si="34"/>
        <v>30.5</v>
      </c>
      <c r="P365">
        <f t="shared" si="35"/>
        <v>2.01E-2</v>
      </c>
    </row>
    <row r="366" spans="1:16" x14ac:dyDescent="0.3">
      <c r="A366" s="1">
        <v>39476</v>
      </c>
      <c r="B366" s="2">
        <v>1.37E-2</v>
      </c>
      <c r="C366" s="8">
        <v>3509047</v>
      </c>
      <c r="D366" s="8">
        <v>30.5</v>
      </c>
      <c r="E366" t="s">
        <v>17</v>
      </c>
      <c r="F366" t="s">
        <v>10</v>
      </c>
      <c r="G366">
        <v>0</v>
      </c>
      <c r="I366" t="str">
        <f t="shared" si="30"/>
        <v/>
      </c>
      <c r="J366" t="str">
        <f t="shared" si="31"/>
        <v/>
      </c>
      <c r="L366" t="str">
        <f t="shared" si="32"/>
        <v/>
      </c>
      <c r="M366" t="str">
        <f t="shared" si="33"/>
        <v/>
      </c>
      <c r="O366">
        <f t="shared" si="34"/>
        <v>30.5</v>
      </c>
      <c r="P366">
        <f t="shared" si="35"/>
        <v>1.37E-2</v>
      </c>
    </row>
    <row r="367" spans="1:16" x14ac:dyDescent="0.3">
      <c r="A367" s="1">
        <v>39477</v>
      </c>
      <c r="B367" s="2">
        <v>-3.2000000000000001E-2</v>
      </c>
      <c r="C367" s="8">
        <v>3948504</v>
      </c>
      <c r="D367" s="8">
        <v>29.5</v>
      </c>
      <c r="E367" t="s">
        <v>17</v>
      </c>
      <c r="F367" t="s">
        <v>10</v>
      </c>
      <c r="G367">
        <v>0</v>
      </c>
      <c r="I367" t="str">
        <f t="shared" si="30"/>
        <v/>
      </c>
      <c r="J367" t="str">
        <f t="shared" si="31"/>
        <v/>
      </c>
      <c r="L367" t="str">
        <f t="shared" si="32"/>
        <v/>
      </c>
      <c r="M367" t="str">
        <f t="shared" si="33"/>
        <v/>
      </c>
      <c r="O367">
        <f t="shared" si="34"/>
        <v>29.5</v>
      </c>
      <c r="P367">
        <f t="shared" si="35"/>
        <v>-3.2000000000000001E-2</v>
      </c>
    </row>
    <row r="368" spans="1:16" x14ac:dyDescent="0.3">
      <c r="A368" s="1">
        <v>39478</v>
      </c>
      <c r="B368" s="2">
        <v>3.4200000000000001E-2</v>
      </c>
      <c r="C368" s="8">
        <v>4577076</v>
      </c>
      <c r="D368" s="8">
        <v>33.5</v>
      </c>
      <c r="E368" t="s">
        <v>17</v>
      </c>
      <c r="F368" t="s">
        <v>10</v>
      </c>
      <c r="G368">
        <v>0</v>
      </c>
      <c r="I368" t="str">
        <f t="shared" si="30"/>
        <v/>
      </c>
      <c r="J368" t="str">
        <f t="shared" si="31"/>
        <v/>
      </c>
      <c r="L368" t="str">
        <f t="shared" si="32"/>
        <v/>
      </c>
      <c r="M368" t="str">
        <f t="shared" si="33"/>
        <v/>
      </c>
      <c r="O368">
        <f t="shared" si="34"/>
        <v>33.5</v>
      </c>
      <c r="P368">
        <f t="shared" si="35"/>
        <v>3.4200000000000001E-2</v>
      </c>
    </row>
    <row r="369" spans="1:16" x14ac:dyDescent="0.3">
      <c r="A369" s="1">
        <v>39479</v>
      </c>
      <c r="B369" s="2">
        <v>3.5200000000000002E-2</v>
      </c>
      <c r="C369" s="8">
        <v>3757471</v>
      </c>
      <c r="D369" s="8">
        <v>29.5</v>
      </c>
      <c r="E369" t="s">
        <v>17</v>
      </c>
      <c r="F369" t="s">
        <v>10</v>
      </c>
      <c r="G369">
        <v>0</v>
      </c>
      <c r="I369" t="str">
        <f t="shared" si="30"/>
        <v/>
      </c>
      <c r="J369" t="str">
        <f t="shared" si="31"/>
        <v/>
      </c>
      <c r="L369" t="str">
        <f t="shared" si="32"/>
        <v/>
      </c>
      <c r="M369" t="str">
        <f t="shared" si="33"/>
        <v/>
      </c>
      <c r="O369">
        <f t="shared" si="34"/>
        <v>29.5</v>
      </c>
      <c r="P369">
        <f t="shared" si="35"/>
        <v>3.5200000000000002E-2</v>
      </c>
    </row>
    <row r="370" spans="1:16" x14ac:dyDescent="0.3">
      <c r="A370" s="1">
        <v>39482</v>
      </c>
      <c r="B370" s="2">
        <v>1.5100000000000001E-2</v>
      </c>
      <c r="C370" s="8">
        <v>4420033</v>
      </c>
      <c r="D370" s="8">
        <v>37.5</v>
      </c>
      <c r="E370" t="s">
        <v>17</v>
      </c>
      <c r="F370" t="s">
        <v>10</v>
      </c>
      <c r="G370">
        <v>0</v>
      </c>
      <c r="I370" t="str">
        <f t="shared" si="30"/>
        <v/>
      </c>
      <c r="J370" t="str">
        <f t="shared" si="31"/>
        <v/>
      </c>
      <c r="L370" t="str">
        <f t="shared" si="32"/>
        <v/>
      </c>
      <c r="M370" t="str">
        <f t="shared" si="33"/>
        <v/>
      </c>
      <c r="O370">
        <f t="shared" si="34"/>
        <v>37.5</v>
      </c>
      <c r="P370">
        <f t="shared" si="35"/>
        <v>1.5100000000000001E-2</v>
      </c>
    </row>
    <row r="371" spans="1:16" x14ac:dyDescent="0.3">
      <c r="A371" s="1">
        <v>39483</v>
      </c>
      <c r="B371" s="2">
        <v>-8.4500000000000006E-2</v>
      </c>
      <c r="C371" s="8">
        <v>15529092</v>
      </c>
      <c r="D371" s="8">
        <v>37</v>
      </c>
      <c r="E371" t="s">
        <v>17</v>
      </c>
      <c r="F371" t="s">
        <v>10</v>
      </c>
      <c r="G371">
        <v>0</v>
      </c>
      <c r="I371" t="str">
        <f t="shared" si="30"/>
        <v/>
      </c>
      <c r="J371" t="str">
        <f t="shared" si="31"/>
        <v/>
      </c>
      <c r="L371" t="str">
        <f t="shared" si="32"/>
        <v/>
      </c>
      <c r="M371" t="str">
        <f t="shared" si="33"/>
        <v/>
      </c>
      <c r="O371">
        <f t="shared" si="34"/>
        <v>37</v>
      </c>
      <c r="P371">
        <f t="shared" si="35"/>
        <v>-8.4500000000000006E-2</v>
      </c>
    </row>
    <row r="372" spans="1:16" x14ac:dyDescent="0.3">
      <c r="A372" s="1">
        <v>39484</v>
      </c>
      <c r="B372" s="2">
        <v>-4.2599999999999999E-2</v>
      </c>
      <c r="C372" s="8">
        <v>8163027</v>
      </c>
      <c r="D372" s="8">
        <v>42</v>
      </c>
      <c r="E372" t="s">
        <v>17</v>
      </c>
      <c r="F372" t="s">
        <v>14</v>
      </c>
      <c r="G372">
        <v>1</v>
      </c>
      <c r="I372">
        <f t="shared" si="30"/>
        <v>42</v>
      </c>
      <c r="J372">
        <f t="shared" si="31"/>
        <v>-4.2599999999999999E-2</v>
      </c>
      <c r="L372" t="str">
        <f t="shared" si="32"/>
        <v/>
      </c>
      <c r="M372" t="str">
        <f t="shared" si="33"/>
        <v/>
      </c>
      <c r="O372" t="str">
        <f t="shared" si="34"/>
        <v/>
      </c>
      <c r="P372" t="str">
        <f t="shared" si="35"/>
        <v/>
      </c>
    </row>
    <row r="373" spans="1:16" x14ac:dyDescent="0.3">
      <c r="A373" s="1">
        <v>39485</v>
      </c>
      <c r="B373" s="2">
        <v>1.34E-2</v>
      </c>
      <c r="C373" s="8">
        <v>5863402</v>
      </c>
      <c r="D373" s="8">
        <v>48.5</v>
      </c>
      <c r="E373" t="s">
        <v>17</v>
      </c>
      <c r="F373" t="s">
        <v>14</v>
      </c>
      <c r="G373">
        <v>1</v>
      </c>
      <c r="I373">
        <f t="shared" si="30"/>
        <v>48.5</v>
      </c>
      <c r="J373">
        <f t="shared" si="31"/>
        <v>1.34E-2</v>
      </c>
      <c r="L373" t="str">
        <f t="shared" si="32"/>
        <v/>
      </c>
      <c r="M373" t="str">
        <f t="shared" si="33"/>
        <v/>
      </c>
      <c r="O373" t="str">
        <f t="shared" si="34"/>
        <v/>
      </c>
      <c r="P373" t="str">
        <f t="shared" si="35"/>
        <v/>
      </c>
    </row>
    <row r="374" spans="1:16" x14ac:dyDescent="0.3">
      <c r="A374" s="1">
        <v>39486</v>
      </c>
      <c r="B374" s="2">
        <v>-1.06E-2</v>
      </c>
      <c r="C374" s="8">
        <v>3457068</v>
      </c>
      <c r="D374" s="8">
        <v>39</v>
      </c>
      <c r="E374" t="s">
        <v>17</v>
      </c>
      <c r="F374" t="s">
        <v>10</v>
      </c>
      <c r="G374">
        <v>0</v>
      </c>
      <c r="I374" t="str">
        <f t="shared" si="30"/>
        <v/>
      </c>
      <c r="J374" t="str">
        <f t="shared" si="31"/>
        <v/>
      </c>
      <c r="L374" t="str">
        <f t="shared" si="32"/>
        <v/>
      </c>
      <c r="M374" t="str">
        <f t="shared" si="33"/>
        <v/>
      </c>
      <c r="O374">
        <f t="shared" si="34"/>
        <v>39</v>
      </c>
      <c r="P374">
        <f t="shared" si="35"/>
        <v>-1.06E-2</v>
      </c>
    </row>
    <row r="375" spans="1:16" x14ac:dyDescent="0.3">
      <c r="A375" s="1">
        <v>39489</v>
      </c>
      <c r="B375" s="2">
        <v>8.5000000000000006E-3</v>
      </c>
      <c r="C375" s="8">
        <v>3053172</v>
      </c>
      <c r="D375" s="8">
        <v>25</v>
      </c>
      <c r="E375" t="s">
        <v>17</v>
      </c>
      <c r="F375" t="s">
        <v>10</v>
      </c>
      <c r="G375">
        <v>0</v>
      </c>
      <c r="I375" t="str">
        <f t="shared" si="30"/>
        <v/>
      </c>
      <c r="J375" t="str">
        <f t="shared" si="31"/>
        <v/>
      </c>
      <c r="L375" t="str">
        <f t="shared" si="32"/>
        <v/>
      </c>
      <c r="M375" t="str">
        <f t="shared" si="33"/>
        <v/>
      </c>
      <c r="O375">
        <f t="shared" si="34"/>
        <v>25</v>
      </c>
      <c r="P375">
        <f t="shared" si="35"/>
        <v>8.5000000000000006E-3</v>
      </c>
    </row>
    <row r="376" spans="1:16" x14ac:dyDescent="0.3">
      <c r="A376" s="1">
        <v>39490</v>
      </c>
      <c r="B376" s="2">
        <v>-2.18E-2</v>
      </c>
      <c r="C376" s="8">
        <v>4714910</v>
      </c>
      <c r="D376" s="8">
        <v>16</v>
      </c>
      <c r="E376" t="s">
        <v>17</v>
      </c>
      <c r="F376" t="s">
        <v>13</v>
      </c>
      <c r="G376">
        <v>-1</v>
      </c>
      <c r="I376" t="str">
        <f t="shared" si="30"/>
        <v/>
      </c>
      <c r="J376" t="str">
        <f t="shared" si="31"/>
        <v/>
      </c>
      <c r="L376">
        <f t="shared" si="32"/>
        <v>16</v>
      </c>
      <c r="M376">
        <f t="shared" si="33"/>
        <v>-2.18E-2</v>
      </c>
      <c r="O376" t="str">
        <f t="shared" si="34"/>
        <v/>
      </c>
      <c r="P376" t="str">
        <f t="shared" si="35"/>
        <v/>
      </c>
    </row>
    <row r="377" spans="1:16" x14ac:dyDescent="0.3">
      <c r="A377" s="1">
        <v>39491</v>
      </c>
      <c r="B377" s="2">
        <v>-9.7999999999999997E-3</v>
      </c>
      <c r="C377" s="8">
        <v>3877028</v>
      </c>
      <c r="D377" s="8">
        <v>24</v>
      </c>
      <c r="E377" t="s">
        <v>17</v>
      </c>
      <c r="F377" t="s">
        <v>10</v>
      </c>
      <c r="G377">
        <v>0</v>
      </c>
      <c r="I377" t="str">
        <f t="shared" si="30"/>
        <v/>
      </c>
      <c r="J377" t="str">
        <f t="shared" si="31"/>
        <v/>
      </c>
      <c r="L377" t="str">
        <f t="shared" si="32"/>
        <v/>
      </c>
      <c r="M377" t="str">
        <f t="shared" si="33"/>
        <v/>
      </c>
      <c r="O377">
        <f t="shared" si="34"/>
        <v>24</v>
      </c>
      <c r="P377">
        <f t="shared" si="35"/>
        <v>-9.7999999999999997E-3</v>
      </c>
    </row>
    <row r="378" spans="1:16" x14ac:dyDescent="0.3">
      <c r="A378" s="1">
        <v>39492</v>
      </c>
      <c r="B378" s="2">
        <v>-7.7000000000000002E-3</v>
      </c>
      <c r="C378" s="8">
        <v>3443860</v>
      </c>
      <c r="D378" s="8">
        <v>35</v>
      </c>
      <c r="E378" t="s">
        <v>17</v>
      </c>
      <c r="F378" t="s">
        <v>10</v>
      </c>
      <c r="G378">
        <v>0</v>
      </c>
      <c r="I378" t="str">
        <f t="shared" si="30"/>
        <v/>
      </c>
      <c r="J378" t="str">
        <f t="shared" si="31"/>
        <v/>
      </c>
      <c r="L378" t="str">
        <f t="shared" si="32"/>
        <v/>
      </c>
      <c r="M378" t="str">
        <f t="shared" si="33"/>
        <v/>
      </c>
      <c r="O378">
        <f t="shared" si="34"/>
        <v>35</v>
      </c>
      <c r="P378">
        <f t="shared" si="35"/>
        <v>-7.7000000000000002E-3</v>
      </c>
    </row>
    <row r="379" spans="1:16" x14ac:dyDescent="0.3">
      <c r="A379" s="1">
        <v>39493</v>
      </c>
      <c r="B379" s="2">
        <v>1.84E-2</v>
      </c>
      <c r="C379" s="8">
        <v>3484795</v>
      </c>
      <c r="D379" s="8">
        <v>32</v>
      </c>
      <c r="E379" t="s">
        <v>17</v>
      </c>
      <c r="F379" t="s">
        <v>10</v>
      </c>
      <c r="G379">
        <v>0</v>
      </c>
      <c r="I379" t="str">
        <f t="shared" si="30"/>
        <v/>
      </c>
      <c r="J379" t="str">
        <f t="shared" si="31"/>
        <v/>
      </c>
      <c r="L379" t="str">
        <f t="shared" si="32"/>
        <v/>
      </c>
      <c r="M379" t="str">
        <f t="shared" si="33"/>
        <v/>
      </c>
      <c r="O379">
        <f t="shared" si="34"/>
        <v>32</v>
      </c>
      <c r="P379">
        <f t="shared" si="35"/>
        <v>1.84E-2</v>
      </c>
    </row>
    <row r="380" spans="1:16" x14ac:dyDescent="0.3">
      <c r="A380" s="1">
        <v>39497</v>
      </c>
      <c r="B380" s="2">
        <v>-4.5999999999999999E-2</v>
      </c>
      <c r="C380" s="8">
        <v>4017408</v>
      </c>
      <c r="D380" s="8">
        <v>48</v>
      </c>
      <c r="E380" t="s">
        <v>17</v>
      </c>
      <c r="F380" t="s">
        <v>14</v>
      </c>
      <c r="G380">
        <v>1</v>
      </c>
      <c r="I380">
        <f t="shared" si="30"/>
        <v>48</v>
      </c>
      <c r="J380">
        <f t="shared" si="31"/>
        <v>-4.5999999999999999E-2</v>
      </c>
      <c r="L380" t="str">
        <f t="shared" si="32"/>
        <v/>
      </c>
      <c r="M380" t="str">
        <f t="shared" si="33"/>
        <v/>
      </c>
      <c r="O380" t="str">
        <f t="shared" si="34"/>
        <v/>
      </c>
      <c r="P380" t="str">
        <f t="shared" si="35"/>
        <v/>
      </c>
    </row>
    <row r="381" spans="1:16" x14ac:dyDescent="0.3">
      <c r="A381" s="1">
        <v>39498</v>
      </c>
      <c r="B381" s="2">
        <v>2.0199999999999999E-2</v>
      </c>
      <c r="C381" s="8">
        <v>3573347</v>
      </c>
      <c r="D381" s="8">
        <v>30.5</v>
      </c>
      <c r="E381" t="s">
        <v>17</v>
      </c>
      <c r="F381" t="s">
        <v>10</v>
      </c>
      <c r="G381">
        <v>0</v>
      </c>
      <c r="I381" t="str">
        <f t="shared" si="30"/>
        <v/>
      </c>
      <c r="J381" t="str">
        <f t="shared" si="31"/>
        <v/>
      </c>
      <c r="L381" t="str">
        <f t="shared" si="32"/>
        <v/>
      </c>
      <c r="M381" t="str">
        <f t="shared" si="33"/>
        <v/>
      </c>
      <c r="O381">
        <f t="shared" si="34"/>
        <v>30.5</v>
      </c>
      <c r="P381">
        <f t="shared" si="35"/>
        <v>2.0199999999999999E-2</v>
      </c>
    </row>
    <row r="382" spans="1:16" x14ac:dyDescent="0.3">
      <c r="A382" s="1">
        <v>39499</v>
      </c>
      <c r="B382" s="2">
        <v>-2.6200000000000001E-2</v>
      </c>
      <c r="C382" s="8">
        <v>2989503</v>
      </c>
      <c r="D382" s="8">
        <v>25</v>
      </c>
      <c r="E382" t="s">
        <v>17</v>
      </c>
      <c r="F382" t="s">
        <v>13</v>
      </c>
      <c r="G382">
        <v>-1</v>
      </c>
      <c r="I382" t="str">
        <f t="shared" si="30"/>
        <v/>
      </c>
      <c r="J382" t="str">
        <f t="shared" si="31"/>
        <v/>
      </c>
      <c r="L382">
        <f t="shared" si="32"/>
        <v>25</v>
      </c>
      <c r="M382">
        <f t="shared" si="33"/>
        <v>-2.6200000000000001E-2</v>
      </c>
      <c r="O382" t="str">
        <f t="shared" si="34"/>
        <v/>
      </c>
      <c r="P382" t="str">
        <f t="shared" si="35"/>
        <v/>
      </c>
    </row>
    <row r="383" spans="1:16" x14ac:dyDescent="0.3">
      <c r="A383" s="1">
        <v>39500</v>
      </c>
      <c r="B383" s="2">
        <v>2.0299999999999999E-2</v>
      </c>
      <c r="C383" s="8">
        <v>3204253</v>
      </c>
      <c r="D383" s="8">
        <v>25</v>
      </c>
      <c r="E383" t="s">
        <v>17</v>
      </c>
      <c r="F383" t="s">
        <v>13</v>
      </c>
      <c r="G383">
        <v>-1</v>
      </c>
      <c r="I383" t="str">
        <f t="shared" si="30"/>
        <v/>
      </c>
      <c r="J383" t="str">
        <f t="shared" si="31"/>
        <v/>
      </c>
      <c r="L383">
        <f t="shared" si="32"/>
        <v>25</v>
      </c>
      <c r="M383">
        <f t="shared" si="33"/>
        <v>2.0299999999999999E-2</v>
      </c>
      <c r="O383" t="str">
        <f t="shared" si="34"/>
        <v/>
      </c>
      <c r="P383" t="str">
        <f t="shared" si="35"/>
        <v/>
      </c>
    </row>
    <row r="384" spans="1:16" x14ac:dyDescent="0.3">
      <c r="A384" s="1">
        <v>39503</v>
      </c>
      <c r="B384" s="2">
        <v>9.7000000000000003E-3</v>
      </c>
      <c r="C384" s="8">
        <v>2710336</v>
      </c>
      <c r="D384" s="8">
        <v>29</v>
      </c>
      <c r="E384" t="s">
        <v>17</v>
      </c>
      <c r="F384" t="s">
        <v>10</v>
      </c>
      <c r="G384">
        <v>0</v>
      </c>
      <c r="I384" t="str">
        <f t="shared" si="30"/>
        <v/>
      </c>
      <c r="J384" t="str">
        <f t="shared" si="31"/>
        <v/>
      </c>
      <c r="L384" t="str">
        <f t="shared" si="32"/>
        <v/>
      </c>
      <c r="M384" t="str">
        <f t="shared" si="33"/>
        <v/>
      </c>
      <c r="O384">
        <f t="shared" si="34"/>
        <v>29</v>
      </c>
      <c r="P384">
        <f t="shared" si="35"/>
        <v>9.7000000000000003E-3</v>
      </c>
    </row>
    <row r="385" spans="1:16" x14ac:dyDescent="0.3">
      <c r="A385" s="1">
        <v>39504</v>
      </c>
      <c r="B385" s="2">
        <v>1.7000000000000001E-2</v>
      </c>
      <c r="C385" s="8">
        <v>2559526</v>
      </c>
      <c r="D385" s="8">
        <v>32.5</v>
      </c>
      <c r="E385" t="s">
        <v>17</v>
      </c>
      <c r="F385" t="s">
        <v>10</v>
      </c>
      <c r="G385">
        <v>0</v>
      </c>
      <c r="I385" t="str">
        <f t="shared" si="30"/>
        <v/>
      </c>
      <c r="J385" t="str">
        <f t="shared" si="31"/>
        <v/>
      </c>
      <c r="L385" t="str">
        <f t="shared" si="32"/>
        <v/>
      </c>
      <c r="M385" t="str">
        <f t="shared" si="33"/>
        <v/>
      </c>
      <c r="O385">
        <f t="shared" si="34"/>
        <v>32.5</v>
      </c>
      <c r="P385">
        <f t="shared" si="35"/>
        <v>1.7000000000000001E-2</v>
      </c>
    </row>
    <row r="386" spans="1:16" x14ac:dyDescent="0.3">
      <c r="A386" s="1">
        <v>39506</v>
      </c>
      <c r="B386" s="2">
        <v>-8.0000000000000002E-3</v>
      </c>
      <c r="C386" s="8">
        <v>1893237</v>
      </c>
      <c r="D386" s="8">
        <v>26.5</v>
      </c>
      <c r="E386" t="s">
        <v>17</v>
      </c>
      <c r="F386" t="s">
        <v>10</v>
      </c>
      <c r="G386">
        <v>0</v>
      </c>
      <c r="I386" t="str">
        <f t="shared" si="30"/>
        <v/>
      </c>
      <c r="J386" t="str">
        <f t="shared" si="31"/>
        <v/>
      </c>
      <c r="L386" t="str">
        <f t="shared" si="32"/>
        <v/>
      </c>
      <c r="M386" t="str">
        <f t="shared" si="33"/>
        <v/>
      </c>
      <c r="O386">
        <f t="shared" si="34"/>
        <v>26.5</v>
      </c>
      <c r="P386">
        <f t="shared" si="35"/>
        <v>-8.0000000000000002E-3</v>
      </c>
    </row>
    <row r="387" spans="1:16" x14ac:dyDescent="0.3">
      <c r="A387" s="1">
        <v>39507</v>
      </c>
      <c r="B387" s="2">
        <v>-1.6899999999999998E-2</v>
      </c>
      <c r="C387" s="8">
        <v>4935114</v>
      </c>
      <c r="D387" s="8">
        <v>24.5</v>
      </c>
      <c r="E387" t="s">
        <v>17</v>
      </c>
      <c r="F387" t="s">
        <v>10</v>
      </c>
      <c r="G387">
        <v>0</v>
      </c>
      <c r="I387" t="str">
        <f t="shared" ref="I387:I450" si="36">IF($F387=H$1,$D387,"")</f>
        <v/>
      </c>
      <c r="J387" t="str">
        <f t="shared" ref="J387:J450" si="37">IF($F387=H$1,$B387,"")</f>
        <v/>
      </c>
      <c r="L387" t="str">
        <f t="shared" ref="L387:L450" si="38">IF($F387=K$1,$D387,"")</f>
        <v/>
      </c>
      <c r="M387" t="str">
        <f t="shared" ref="M387:M450" si="39">IF($F387=K$1,$B387,"")</f>
        <v/>
      </c>
      <c r="O387">
        <f t="shared" ref="O387:O450" si="40">IF($F387=N$1,$D387,"")</f>
        <v>24.5</v>
      </c>
      <c r="P387">
        <f t="shared" ref="P387:P450" si="41">IF($F387=N$1,$B387,"")</f>
        <v>-1.6899999999999998E-2</v>
      </c>
    </row>
    <row r="388" spans="1:16" x14ac:dyDescent="0.3">
      <c r="A388" s="1">
        <v>39511</v>
      </c>
      <c r="B388" s="2">
        <v>-1.8200000000000001E-2</v>
      </c>
      <c r="C388" s="8">
        <v>6796807</v>
      </c>
      <c r="D388" s="8">
        <v>43.5</v>
      </c>
      <c r="E388" t="s">
        <v>18</v>
      </c>
      <c r="F388" t="s">
        <v>10</v>
      </c>
      <c r="G388">
        <v>0</v>
      </c>
      <c r="I388" t="str">
        <f t="shared" si="36"/>
        <v/>
      </c>
      <c r="J388" t="str">
        <f t="shared" si="37"/>
        <v/>
      </c>
      <c r="L388" t="str">
        <f t="shared" si="38"/>
        <v/>
      </c>
      <c r="M388" t="str">
        <f t="shared" si="39"/>
        <v/>
      </c>
      <c r="O388">
        <f t="shared" si="40"/>
        <v>43.5</v>
      </c>
      <c r="P388">
        <f t="shared" si="41"/>
        <v>-1.8200000000000001E-2</v>
      </c>
    </row>
    <row r="389" spans="1:16" x14ac:dyDescent="0.3">
      <c r="A389" s="1">
        <v>39512</v>
      </c>
      <c r="B389" s="2">
        <v>-5.7000000000000002E-3</v>
      </c>
      <c r="C389" s="8">
        <v>5283211</v>
      </c>
      <c r="D389" s="8">
        <v>49.5</v>
      </c>
      <c r="E389" t="s">
        <v>18</v>
      </c>
      <c r="F389" t="s">
        <v>10</v>
      </c>
      <c r="G389">
        <v>0</v>
      </c>
      <c r="I389" t="str">
        <f t="shared" si="36"/>
        <v/>
      </c>
      <c r="J389" t="str">
        <f t="shared" si="37"/>
        <v/>
      </c>
      <c r="L389" t="str">
        <f t="shared" si="38"/>
        <v/>
      </c>
      <c r="M389" t="str">
        <f t="shared" si="39"/>
        <v/>
      </c>
      <c r="O389">
        <f t="shared" si="40"/>
        <v>49.5</v>
      </c>
      <c r="P389">
        <f t="shared" si="41"/>
        <v>-5.7000000000000002E-3</v>
      </c>
    </row>
    <row r="390" spans="1:16" x14ac:dyDescent="0.3">
      <c r="A390" s="1">
        <v>39513</v>
      </c>
      <c r="B390" s="2">
        <v>-2.8199999999999999E-2</v>
      </c>
      <c r="C390" s="8">
        <v>3869864</v>
      </c>
      <c r="D390" s="8">
        <v>40.5</v>
      </c>
      <c r="E390" t="s">
        <v>18</v>
      </c>
      <c r="F390" t="s">
        <v>13</v>
      </c>
      <c r="G390">
        <v>-1</v>
      </c>
      <c r="I390" t="str">
        <f t="shared" si="36"/>
        <v/>
      </c>
      <c r="J390" t="str">
        <f t="shared" si="37"/>
        <v/>
      </c>
      <c r="L390">
        <f t="shared" si="38"/>
        <v>40.5</v>
      </c>
      <c r="M390">
        <f t="shared" si="39"/>
        <v>-2.8199999999999999E-2</v>
      </c>
      <c r="O390" t="str">
        <f t="shared" si="40"/>
        <v/>
      </c>
      <c r="P390" t="str">
        <f t="shared" si="41"/>
        <v/>
      </c>
    </row>
    <row r="391" spans="1:16" x14ac:dyDescent="0.3">
      <c r="A391" s="1">
        <v>39514</v>
      </c>
      <c r="B391" s="2">
        <v>-2.5000000000000001E-3</v>
      </c>
      <c r="C391" s="8">
        <v>4412937</v>
      </c>
      <c r="D391" s="8">
        <v>38.5</v>
      </c>
      <c r="E391" t="s">
        <v>18</v>
      </c>
      <c r="F391" t="s">
        <v>13</v>
      </c>
      <c r="G391">
        <v>-1</v>
      </c>
      <c r="I391" t="str">
        <f t="shared" si="36"/>
        <v/>
      </c>
      <c r="J391" t="str">
        <f t="shared" si="37"/>
        <v/>
      </c>
      <c r="L391">
        <f t="shared" si="38"/>
        <v>38.5</v>
      </c>
      <c r="M391">
        <f t="shared" si="39"/>
        <v>-2.5000000000000001E-3</v>
      </c>
      <c r="O391" t="str">
        <f t="shared" si="40"/>
        <v/>
      </c>
      <c r="P391" t="str">
        <f t="shared" si="41"/>
        <v/>
      </c>
    </row>
    <row r="392" spans="1:16" x14ac:dyDescent="0.3">
      <c r="A392" s="1">
        <v>39517</v>
      </c>
      <c r="B392" s="2">
        <v>-4.9700000000000001E-2</v>
      </c>
      <c r="C392" s="8">
        <v>5398304</v>
      </c>
      <c r="D392" s="8">
        <v>33</v>
      </c>
      <c r="E392" t="s">
        <v>18</v>
      </c>
      <c r="F392" t="s">
        <v>13</v>
      </c>
      <c r="G392">
        <v>-1</v>
      </c>
      <c r="I392" t="str">
        <f t="shared" si="36"/>
        <v/>
      </c>
      <c r="J392" t="str">
        <f t="shared" si="37"/>
        <v/>
      </c>
      <c r="L392">
        <f t="shared" si="38"/>
        <v>33</v>
      </c>
      <c r="M392">
        <f t="shared" si="39"/>
        <v>-4.9700000000000001E-2</v>
      </c>
      <c r="O392" t="str">
        <f t="shared" si="40"/>
        <v/>
      </c>
      <c r="P392" t="str">
        <f t="shared" si="41"/>
        <v/>
      </c>
    </row>
    <row r="393" spans="1:16" x14ac:dyDescent="0.3">
      <c r="A393" s="1">
        <v>39518</v>
      </c>
      <c r="B393" s="2">
        <v>5.7200000000000001E-2</v>
      </c>
      <c r="C393" s="8">
        <v>5506608</v>
      </c>
      <c r="D393" s="8">
        <v>34.5</v>
      </c>
      <c r="E393" t="s">
        <v>18</v>
      </c>
      <c r="F393" t="s">
        <v>13</v>
      </c>
      <c r="G393">
        <v>-1</v>
      </c>
      <c r="I393" t="str">
        <f t="shared" si="36"/>
        <v/>
      </c>
      <c r="J393" t="str">
        <f t="shared" si="37"/>
        <v/>
      </c>
      <c r="L393">
        <f t="shared" si="38"/>
        <v>34.5</v>
      </c>
      <c r="M393">
        <f t="shared" si="39"/>
        <v>5.7200000000000001E-2</v>
      </c>
      <c r="O393" t="str">
        <f t="shared" si="40"/>
        <v/>
      </c>
      <c r="P393" t="str">
        <f t="shared" si="41"/>
        <v/>
      </c>
    </row>
    <row r="394" spans="1:16" x14ac:dyDescent="0.3">
      <c r="A394" s="1">
        <v>39519</v>
      </c>
      <c r="B394" s="2">
        <v>-2.1600000000000001E-2</v>
      </c>
      <c r="C394" s="8">
        <v>4628713</v>
      </c>
      <c r="D394" s="8">
        <v>37.5</v>
      </c>
      <c r="E394" t="s">
        <v>18</v>
      </c>
      <c r="F394" t="s">
        <v>13</v>
      </c>
      <c r="G394">
        <v>-1</v>
      </c>
      <c r="I394" t="str">
        <f t="shared" si="36"/>
        <v/>
      </c>
      <c r="J394" t="str">
        <f t="shared" si="37"/>
        <v/>
      </c>
      <c r="L394">
        <f t="shared" si="38"/>
        <v>37.5</v>
      </c>
      <c r="M394">
        <f t="shared" si="39"/>
        <v>-2.1600000000000001E-2</v>
      </c>
      <c r="O394" t="str">
        <f t="shared" si="40"/>
        <v/>
      </c>
      <c r="P394" t="str">
        <f t="shared" si="41"/>
        <v/>
      </c>
    </row>
    <row r="395" spans="1:16" x14ac:dyDescent="0.3">
      <c r="A395" s="1">
        <v>39520</v>
      </c>
      <c r="B395" s="2">
        <v>4.8599999999999997E-2</v>
      </c>
      <c r="C395" s="8">
        <v>5099054</v>
      </c>
      <c r="D395" s="8">
        <v>38.5</v>
      </c>
      <c r="E395" t="s">
        <v>18</v>
      </c>
      <c r="F395" t="s">
        <v>13</v>
      </c>
      <c r="G395">
        <v>-1</v>
      </c>
      <c r="I395" t="str">
        <f t="shared" si="36"/>
        <v/>
      </c>
      <c r="J395" t="str">
        <f t="shared" si="37"/>
        <v/>
      </c>
      <c r="L395">
        <f t="shared" si="38"/>
        <v>38.5</v>
      </c>
      <c r="M395">
        <f t="shared" si="39"/>
        <v>4.8599999999999997E-2</v>
      </c>
      <c r="O395" t="str">
        <f t="shared" si="40"/>
        <v/>
      </c>
      <c r="P395" t="str">
        <f t="shared" si="41"/>
        <v/>
      </c>
    </row>
    <row r="396" spans="1:16" x14ac:dyDescent="0.3">
      <c r="A396" s="1">
        <v>39521</v>
      </c>
      <c r="B396" s="2">
        <v>-5.21E-2</v>
      </c>
      <c r="C396" s="8">
        <v>4837787</v>
      </c>
      <c r="D396" s="8">
        <v>38.5</v>
      </c>
      <c r="E396" t="s">
        <v>18</v>
      </c>
      <c r="F396" t="s">
        <v>13</v>
      </c>
      <c r="G396">
        <v>-1</v>
      </c>
      <c r="I396" t="str">
        <f t="shared" si="36"/>
        <v/>
      </c>
      <c r="J396" t="str">
        <f t="shared" si="37"/>
        <v/>
      </c>
      <c r="L396">
        <f t="shared" si="38"/>
        <v>38.5</v>
      </c>
      <c r="M396">
        <f t="shared" si="39"/>
        <v>-5.21E-2</v>
      </c>
      <c r="O396" t="str">
        <f t="shared" si="40"/>
        <v/>
      </c>
      <c r="P396" t="str">
        <f t="shared" si="41"/>
        <v/>
      </c>
    </row>
    <row r="397" spans="1:16" x14ac:dyDescent="0.3">
      <c r="A397" s="1">
        <v>39525</v>
      </c>
      <c r="B397" s="2">
        <v>4.7100000000000003E-2</v>
      </c>
      <c r="C397" s="8">
        <v>6792958</v>
      </c>
      <c r="D397" s="8">
        <v>41</v>
      </c>
      <c r="E397" t="s">
        <v>18</v>
      </c>
      <c r="F397" t="s">
        <v>13</v>
      </c>
      <c r="G397">
        <v>-1</v>
      </c>
      <c r="I397" t="str">
        <f t="shared" si="36"/>
        <v/>
      </c>
      <c r="J397" t="str">
        <f t="shared" si="37"/>
        <v/>
      </c>
      <c r="L397">
        <f t="shared" si="38"/>
        <v>41</v>
      </c>
      <c r="M397">
        <f t="shared" si="39"/>
        <v>4.7100000000000003E-2</v>
      </c>
      <c r="O397" t="str">
        <f t="shared" si="40"/>
        <v/>
      </c>
      <c r="P397" t="str">
        <f t="shared" si="41"/>
        <v/>
      </c>
    </row>
    <row r="398" spans="1:16" x14ac:dyDescent="0.3">
      <c r="A398" s="1">
        <v>39526</v>
      </c>
      <c r="B398" s="2">
        <v>-5.1799999999999999E-2</v>
      </c>
      <c r="C398" s="8">
        <v>4505496</v>
      </c>
      <c r="D398" s="8">
        <v>37.5</v>
      </c>
      <c r="E398" t="s">
        <v>18</v>
      </c>
      <c r="F398" t="s">
        <v>13</v>
      </c>
      <c r="G398">
        <v>-1</v>
      </c>
      <c r="I398" t="str">
        <f t="shared" si="36"/>
        <v/>
      </c>
      <c r="J398" t="str">
        <f t="shared" si="37"/>
        <v/>
      </c>
      <c r="L398">
        <f t="shared" si="38"/>
        <v>37.5</v>
      </c>
      <c r="M398">
        <f t="shared" si="39"/>
        <v>-5.1799999999999999E-2</v>
      </c>
      <c r="O398" t="str">
        <f t="shared" si="40"/>
        <v/>
      </c>
      <c r="P398" t="str">
        <f t="shared" si="41"/>
        <v/>
      </c>
    </row>
    <row r="399" spans="1:16" x14ac:dyDescent="0.3">
      <c r="A399" s="1">
        <v>39527</v>
      </c>
      <c r="B399" s="2">
        <v>5.6599999999999998E-2</v>
      </c>
      <c r="C399" s="8">
        <v>4753646</v>
      </c>
      <c r="D399" s="8">
        <v>44.5</v>
      </c>
      <c r="E399" t="s">
        <v>18</v>
      </c>
      <c r="F399" t="s">
        <v>13</v>
      </c>
      <c r="G399">
        <v>-1</v>
      </c>
      <c r="I399" t="str">
        <f t="shared" si="36"/>
        <v/>
      </c>
      <c r="J399" t="str">
        <f t="shared" si="37"/>
        <v/>
      </c>
      <c r="L399">
        <f t="shared" si="38"/>
        <v>44.5</v>
      </c>
      <c r="M399">
        <f t="shared" si="39"/>
        <v>5.6599999999999998E-2</v>
      </c>
      <c r="O399" t="str">
        <f t="shared" si="40"/>
        <v/>
      </c>
      <c r="P399" t="str">
        <f t="shared" si="41"/>
        <v/>
      </c>
    </row>
    <row r="400" spans="1:16" x14ac:dyDescent="0.3">
      <c r="A400" s="1">
        <v>39531</v>
      </c>
      <c r="B400" s="2">
        <v>-4.8999999999999998E-3</v>
      </c>
      <c r="C400" s="8">
        <v>3175283</v>
      </c>
      <c r="D400" s="8">
        <v>37.5</v>
      </c>
      <c r="E400" t="s">
        <v>18</v>
      </c>
      <c r="F400" t="s">
        <v>13</v>
      </c>
      <c r="G400">
        <v>-1</v>
      </c>
      <c r="I400" t="str">
        <f t="shared" si="36"/>
        <v/>
      </c>
      <c r="J400" t="str">
        <f t="shared" si="37"/>
        <v/>
      </c>
      <c r="L400">
        <f t="shared" si="38"/>
        <v>37.5</v>
      </c>
      <c r="M400">
        <f t="shared" si="39"/>
        <v>-4.8999999999999998E-3</v>
      </c>
      <c r="O400" t="str">
        <f t="shared" si="40"/>
        <v/>
      </c>
      <c r="P400" t="str">
        <f t="shared" si="41"/>
        <v/>
      </c>
    </row>
    <row r="401" spans="1:16" x14ac:dyDescent="0.3">
      <c r="A401" s="1">
        <v>39532</v>
      </c>
      <c r="B401" s="2">
        <v>1.2699999999999999E-2</v>
      </c>
      <c r="C401" s="8">
        <v>2483591</v>
      </c>
      <c r="D401" s="8">
        <v>37</v>
      </c>
      <c r="E401" t="s">
        <v>18</v>
      </c>
      <c r="F401" t="s">
        <v>13</v>
      </c>
      <c r="G401">
        <v>-1</v>
      </c>
      <c r="I401" t="str">
        <f t="shared" si="36"/>
        <v/>
      </c>
      <c r="J401" t="str">
        <f t="shared" si="37"/>
        <v/>
      </c>
      <c r="L401">
        <f t="shared" si="38"/>
        <v>37</v>
      </c>
      <c r="M401">
        <f t="shared" si="39"/>
        <v>1.2699999999999999E-2</v>
      </c>
      <c r="O401" t="str">
        <f t="shared" si="40"/>
        <v/>
      </c>
      <c r="P401" t="str">
        <f t="shared" si="41"/>
        <v/>
      </c>
    </row>
    <row r="402" spans="1:16" x14ac:dyDescent="0.3">
      <c r="A402" s="1">
        <v>39533</v>
      </c>
      <c r="B402" s="2">
        <v>-1.11E-2</v>
      </c>
      <c r="C402" s="8">
        <v>2554170</v>
      </c>
      <c r="D402" s="8">
        <v>42</v>
      </c>
      <c r="E402" t="s">
        <v>18</v>
      </c>
      <c r="F402" t="s">
        <v>13</v>
      </c>
      <c r="G402">
        <v>-1</v>
      </c>
      <c r="I402" t="str">
        <f t="shared" si="36"/>
        <v/>
      </c>
      <c r="J402" t="str">
        <f t="shared" si="37"/>
        <v/>
      </c>
      <c r="L402">
        <f t="shared" si="38"/>
        <v>42</v>
      </c>
      <c r="M402">
        <f t="shared" si="39"/>
        <v>-1.11E-2</v>
      </c>
      <c r="O402" t="str">
        <f t="shared" si="40"/>
        <v/>
      </c>
      <c r="P402" t="str">
        <f t="shared" si="41"/>
        <v/>
      </c>
    </row>
    <row r="403" spans="1:16" x14ac:dyDescent="0.3">
      <c r="A403" s="1">
        <v>39534</v>
      </c>
      <c r="B403" s="2">
        <v>-2.3400000000000001E-2</v>
      </c>
      <c r="C403" s="8">
        <v>2426932</v>
      </c>
      <c r="D403" s="8">
        <v>46.5</v>
      </c>
      <c r="E403" t="s">
        <v>18</v>
      </c>
      <c r="F403" t="s">
        <v>10</v>
      </c>
      <c r="G403">
        <v>0</v>
      </c>
      <c r="I403" t="str">
        <f t="shared" si="36"/>
        <v/>
      </c>
      <c r="J403" t="str">
        <f t="shared" si="37"/>
        <v/>
      </c>
      <c r="L403" t="str">
        <f t="shared" si="38"/>
        <v/>
      </c>
      <c r="M403" t="str">
        <f t="shared" si="39"/>
        <v/>
      </c>
      <c r="O403">
        <f t="shared" si="40"/>
        <v>46.5</v>
      </c>
      <c r="P403">
        <f t="shared" si="41"/>
        <v>-2.3400000000000001E-2</v>
      </c>
    </row>
    <row r="404" spans="1:16" x14ac:dyDescent="0.3">
      <c r="A404" s="1">
        <v>39535</v>
      </c>
      <c r="B404" s="2">
        <v>-1.26E-2</v>
      </c>
      <c r="C404" s="8">
        <v>2034292</v>
      </c>
      <c r="D404" s="8">
        <v>43.5</v>
      </c>
      <c r="E404" t="s">
        <v>18</v>
      </c>
      <c r="F404" t="s">
        <v>13</v>
      </c>
      <c r="G404">
        <v>-1</v>
      </c>
      <c r="I404" t="str">
        <f t="shared" si="36"/>
        <v/>
      </c>
      <c r="J404" t="str">
        <f t="shared" si="37"/>
        <v/>
      </c>
      <c r="L404">
        <f t="shared" si="38"/>
        <v>43.5</v>
      </c>
      <c r="M404">
        <f t="shared" si="39"/>
        <v>-1.26E-2</v>
      </c>
      <c r="O404" t="str">
        <f t="shared" si="40"/>
        <v/>
      </c>
      <c r="P404" t="str">
        <f t="shared" si="41"/>
        <v/>
      </c>
    </row>
    <row r="405" spans="1:16" x14ac:dyDescent="0.3">
      <c r="A405" s="1">
        <v>39538</v>
      </c>
      <c r="B405" s="2">
        <v>1.26E-2</v>
      </c>
      <c r="C405" s="8">
        <v>2586754</v>
      </c>
      <c r="D405" s="8">
        <v>35.5</v>
      </c>
      <c r="E405" t="s">
        <v>18</v>
      </c>
      <c r="F405" t="s">
        <v>13</v>
      </c>
      <c r="G405">
        <v>-1</v>
      </c>
      <c r="I405" t="str">
        <f t="shared" si="36"/>
        <v/>
      </c>
      <c r="J405" t="str">
        <f t="shared" si="37"/>
        <v/>
      </c>
      <c r="L405">
        <f t="shared" si="38"/>
        <v>35.5</v>
      </c>
      <c r="M405">
        <f t="shared" si="39"/>
        <v>1.26E-2</v>
      </c>
      <c r="O405" t="str">
        <f t="shared" si="40"/>
        <v/>
      </c>
      <c r="P405" t="str">
        <f t="shared" si="41"/>
        <v/>
      </c>
    </row>
    <row r="406" spans="1:16" x14ac:dyDescent="0.3">
      <c r="A406" s="1">
        <v>39539</v>
      </c>
      <c r="B406" s="2">
        <v>4.5900000000000003E-2</v>
      </c>
      <c r="C406" s="8">
        <v>3781533</v>
      </c>
      <c r="D406" s="8">
        <v>46</v>
      </c>
      <c r="E406" t="s">
        <v>18</v>
      </c>
      <c r="F406" t="s">
        <v>10</v>
      </c>
      <c r="G406">
        <v>0</v>
      </c>
      <c r="I406" t="str">
        <f t="shared" si="36"/>
        <v/>
      </c>
      <c r="J406" t="str">
        <f t="shared" si="37"/>
        <v/>
      </c>
      <c r="L406" t="str">
        <f t="shared" si="38"/>
        <v/>
      </c>
      <c r="M406" t="str">
        <f t="shared" si="39"/>
        <v/>
      </c>
      <c r="O406">
        <f t="shared" si="40"/>
        <v>46</v>
      </c>
      <c r="P406">
        <f t="shared" si="41"/>
        <v>4.5900000000000003E-2</v>
      </c>
    </row>
    <row r="407" spans="1:16" x14ac:dyDescent="0.3">
      <c r="A407" s="1">
        <v>39540</v>
      </c>
      <c r="B407" s="2">
        <v>8.5000000000000006E-3</v>
      </c>
      <c r="C407" s="8">
        <v>3331822</v>
      </c>
      <c r="D407" s="8">
        <v>51</v>
      </c>
      <c r="E407" t="s">
        <v>18</v>
      </c>
      <c r="F407" t="s">
        <v>10</v>
      </c>
      <c r="G407">
        <v>0</v>
      </c>
      <c r="I407" t="str">
        <f t="shared" si="36"/>
        <v/>
      </c>
      <c r="J407" t="str">
        <f t="shared" si="37"/>
        <v/>
      </c>
      <c r="L407" t="str">
        <f t="shared" si="38"/>
        <v/>
      </c>
      <c r="M407" t="str">
        <f t="shared" si="39"/>
        <v/>
      </c>
      <c r="O407">
        <f t="shared" si="40"/>
        <v>51</v>
      </c>
      <c r="P407">
        <f t="shared" si="41"/>
        <v>8.5000000000000006E-3</v>
      </c>
    </row>
    <row r="408" spans="1:16" x14ac:dyDescent="0.3">
      <c r="A408" s="1">
        <v>39542</v>
      </c>
      <c r="B408" s="2">
        <v>-1.38E-2</v>
      </c>
      <c r="C408" s="8">
        <v>2617204</v>
      </c>
      <c r="D408" s="8">
        <v>40</v>
      </c>
      <c r="E408" t="s">
        <v>18</v>
      </c>
      <c r="F408" t="s">
        <v>13</v>
      </c>
      <c r="G408">
        <v>-1</v>
      </c>
      <c r="I408" t="str">
        <f t="shared" si="36"/>
        <v/>
      </c>
      <c r="J408" t="str">
        <f t="shared" si="37"/>
        <v/>
      </c>
      <c r="L408">
        <f t="shared" si="38"/>
        <v>40</v>
      </c>
      <c r="M408">
        <f t="shared" si="39"/>
        <v>-1.38E-2</v>
      </c>
      <c r="O408" t="str">
        <f t="shared" si="40"/>
        <v/>
      </c>
      <c r="P408" t="str">
        <f t="shared" si="41"/>
        <v/>
      </c>
    </row>
    <row r="409" spans="1:16" x14ac:dyDescent="0.3">
      <c r="A409" s="1">
        <v>39545</v>
      </c>
      <c r="B409" s="2">
        <v>6.6E-3</v>
      </c>
      <c r="C409" s="8">
        <v>2302385</v>
      </c>
      <c r="D409" s="8">
        <v>45</v>
      </c>
      <c r="E409" t="s">
        <v>18</v>
      </c>
      <c r="F409" t="s">
        <v>10</v>
      </c>
      <c r="G409">
        <v>0</v>
      </c>
      <c r="I409" t="str">
        <f t="shared" si="36"/>
        <v/>
      </c>
      <c r="J409" t="str">
        <f t="shared" si="37"/>
        <v/>
      </c>
      <c r="L409" t="str">
        <f t="shared" si="38"/>
        <v/>
      </c>
      <c r="M409" t="str">
        <f t="shared" si="39"/>
        <v/>
      </c>
      <c r="O409">
        <f t="shared" si="40"/>
        <v>45</v>
      </c>
      <c r="P409">
        <f t="shared" si="41"/>
        <v>6.6E-3</v>
      </c>
    </row>
    <row r="410" spans="1:16" x14ac:dyDescent="0.3">
      <c r="A410" s="1">
        <v>39547</v>
      </c>
      <c r="B410" s="2">
        <v>-3.3700000000000001E-2</v>
      </c>
      <c r="C410" s="8">
        <v>2582055</v>
      </c>
      <c r="D410" s="8">
        <v>47</v>
      </c>
      <c r="E410" t="s">
        <v>18</v>
      </c>
      <c r="F410" t="s">
        <v>10</v>
      </c>
      <c r="G410">
        <v>0</v>
      </c>
      <c r="I410" t="str">
        <f t="shared" si="36"/>
        <v/>
      </c>
      <c r="J410" t="str">
        <f t="shared" si="37"/>
        <v/>
      </c>
      <c r="L410" t="str">
        <f t="shared" si="38"/>
        <v/>
      </c>
      <c r="M410" t="str">
        <f t="shared" si="39"/>
        <v/>
      </c>
      <c r="O410">
        <f t="shared" si="40"/>
        <v>47</v>
      </c>
      <c r="P410">
        <f t="shared" si="41"/>
        <v>-3.3700000000000001E-2</v>
      </c>
    </row>
    <row r="411" spans="1:16" x14ac:dyDescent="0.3">
      <c r="A411" s="1">
        <v>39548</v>
      </c>
      <c r="B411" s="2">
        <v>-4.1000000000000003E-3</v>
      </c>
      <c r="C411" s="8">
        <v>2762537</v>
      </c>
      <c r="D411" s="8">
        <v>47.5</v>
      </c>
      <c r="E411" t="s">
        <v>18</v>
      </c>
      <c r="F411" t="s">
        <v>10</v>
      </c>
      <c r="G411">
        <v>0</v>
      </c>
      <c r="I411" t="str">
        <f t="shared" si="36"/>
        <v/>
      </c>
      <c r="J411" t="str">
        <f t="shared" si="37"/>
        <v/>
      </c>
      <c r="L411" t="str">
        <f t="shared" si="38"/>
        <v/>
      </c>
      <c r="M411" t="str">
        <f t="shared" si="39"/>
        <v/>
      </c>
      <c r="O411">
        <f t="shared" si="40"/>
        <v>47.5</v>
      </c>
      <c r="P411">
        <f t="shared" si="41"/>
        <v>-4.1000000000000003E-3</v>
      </c>
    </row>
    <row r="412" spans="1:16" x14ac:dyDescent="0.3">
      <c r="A412" s="1">
        <v>39549</v>
      </c>
      <c r="B412" s="2">
        <v>1.8E-3</v>
      </c>
      <c r="C412" s="8">
        <v>2185494</v>
      </c>
      <c r="D412" s="8">
        <v>58.5</v>
      </c>
      <c r="E412" t="s">
        <v>18</v>
      </c>
      <c r="F412" t="s">
        <v>10</v>
      </c>
      <c r="G412">
        <v>0</v>
      </c>
      <c r="I412" t="str">
        <f t="shared" si="36"/>
        <v/>
      </c>
      <c r="J412" t="str">
        <f t="shared" si="37"/>
        <v/>
      </c>
      <c r="L412" t="str">
        <f t="shared" si="38"/>
        <v/>
      </c>
      <c r="M412" t="str">
        <f t="shared" si="39"/>
        <v/>
      </c>
      <c r="O412">
        <f t="shared" si="40"/>
        <v>58.5</v>
      </c>
      <c r="P412">
        <f t="shared" si="41"/>
        <v>1.8E-3</v>
      </c>
    </row>
    <row r="413" spans="1:16" x14ac:dyDescent="0.3">
      <c r="A413" s="1">
        <v>39552</v>
      </c>
      <c r="B413" s="2">
        <v>-1.23E-2</v>
      </c>
      <c r="C413" s="8">
        <v>2230522</v>
      </c>
      <c r="D413" s="8">
        <v>45.5</v>
      </c>
      <c r="E413" t="s">
        <v>18</v>
      </c>
      <c r="F413" t="s">
        <v>10</v>
      </c>
      <c r="G413">
        <v>0</v>
      </c>
      <c r="I413" t="str">
        <f t="shared" si="36"/>
        <v/>
      </c>
      <c r="J413" t="str">
        <f t="shared" si="37"/>
        <v/>
      </c>
      <c r="L413" t="str">
        <f t="shared" si="38"/>
        <v/>
      </c>
      <c r="M413" t="str">
        <f t="shared" si="39"/>
        <v/>
      </c>
      <c r="O413">
        <f t="shared" si="40"/>
        <v>45.5</v>
      </c>
      <c r="P413">
        <f t="shared" si="41"/>
        <v>-1.23E-2</v>
      </c>
    </row>
    <row r="414" spans="1:16" x14ac:dyDescent="0.3">
      <c r="A414" s="1">
        <v>39553</v>
      </c>
      <c r="B414" s="2">
        <v>4.0000000000000001E-3</v>
      </c>
      <c r="C414" s="8">
        <v>1760488</v>
      </c>
      <c r="D414" s="8">
        <v>46.5</v>
      </c>
      <c r="E414" t="s">
        <v>18</v>
      </c>
      <c r="F414" t="s">
        <v>10</v>
      </c>
      <c r="G414">
        <v>0</v>
      </c>
      <c r="I414" t="str">
        <f t="shared" si="36"/>
        <v/>
      </c>
      <c r="J414" t="str">
        <f t="shared" si="37"/>
        <v/>
      </c>
      <c r="L414" t="str">
        <f t="shared" si="38"/>
        <v/>
      </c>
      <c r="M414" t="str">
        <f t="shared" si="39"/>
        <v/>
      </c>
      <c r="O414">
        <f t="shared" si="40"/>
        <v>46.5</v>
      </c>
      <c r="P414">
        <f t="shared" si="41"/>
        <v>4.0000000000000001E-3</v>
      </c>
    </row>
    <row r="415" spans="1:16" x14ac:dyDescent="0.3">
      <c r="A415" s="1">
        <v>39554</v>
      </c>
      <c r="B415" s="2">
        <v>8.8000000000000005E-3</v>
      </c>
      <c r="C415" s="8">
        <v>2114350</v>
      </c>
      <c r="D415" s="8">
        <v>46.5</v>
      </c>
      <c r="E415" t="s">
        <v>18</v>
      </c>
      <c r="F415" t="s">
        <v>10</v>
      </c>
      <c r="G415">
        <v>0</v>
      </c>
      <c r="I415" t="str">
        <f t="shared" si="36"/>
        <v/>
      </c>
      <c r="J415" t="str">
        <f t="shared" si="37"/>
        <v/>
      </c>
      <c r="L415" t="str">
        <f t="shared" si="38"/>
        <v/>
      </c>
      <c r="M415" t="str">
        <f t="shared" si="39"/>
        <v/>
      </c>
      <c r="O415">
        <f t="shared" si="40"/>
        <v>46.5</v>
      </c>
      <c r="P415">
        <f t="shared" si="41"/>
        <v>8.8000000000000005E-3</v>
      </c>
    </row>
    <row r="416" spans="1:16" x14ac:dyDescent="0.3">
      <c r="A416" s="1">
        <v>39555</v>
      </c>
      <c r="B416" s="2">
        <v>7.7000000000000002E-3</v>
      </c>
      <c r="C416" s="8">
        <v>2246070</v>
      </c>
      <c r="D416" s="8">
        <v>50.5</v>
      </c>
      <c r="E416" t="s">
        <v>18</v>
      </c>
      <c r="F416" t="s">
        <v>10</v>
      </c>
      <c r="G416">
        <v>0</v>
      </c>
      <c r="I416" t="str">
        <f t="shared" si="36"/>
        <v/>
      </c>
      <c r="J416" t="str">
        <f t="shared" si="37"/>
        <v/>
      </c>
      <c r="L416" t="str">
        <f t="shared" si="38"/>
        <v/>
      </c>
      <c r="M416" t="str">
        <f t="shared" si="39"/>
        <v/>
      </c>
      <c r="O416">
        <f t="shared" si="40"/>
        <v>50.5</v>
      </c>
      <c r="P416">
        <f t="shared" si="41"/>
        <v>7.7000000000000002E-3</v>
      </c>
    </row>
    <row r="417" spans="1:16" x14ac:dyDescent="0.3">
      <c r="A417" s="1">
        <v>39556</v>
      </c>
      <c r="B417" s="2">
        <v>5.3E-3</v>
      </c>
      <c r="C417" s="8">
        <v>2764332</v>
      </c>
      <c r="D417" s="8">
        <v>59</v>
      </c>
      <c r="E417" t="s">
        <v>18</v>
      </c>
      <c r="F417" t="s">
        <v>14</v>
      </c>
      <c r="G417">
        <v>1</v>
      </c>
      <c r="I417">
        <f t="shared" si="36"/>
        <v>59</v>
      </c>
      <c r="J417">
        <f t="shared" si="37"/>
        <v>5.3E-3</v>
      </c>
      <c r="L417" t="str">
        <f t="shared" si="38"/>
        <v/>
      </c>
      <c r="M417" t="str">
        <f t="shared" si="39"/>
        <v/>
      </c>
      <c r="O417" t="str">
        <f t="shared" si="40"/>
        <v/>
      </c>
      <c r="P417" t="str">
        <f t="shared" si="41"/>
        <v/>
      </c>
    </row>
    <row r="418" spans="1:16" x14ac:dyDescent="0.3">
      <c r="A418" s="1">
        <v>39560</v>
      </c>
      <c r="B418" s="2">
        <v>-1.7600000000000001E-2</v>
      </c>
      <c r="C418" s="8">
        <v>2598478</v>
      </c>
      <c r="D418" s="8">
        <v>55</v>
      </c>
      <c r="E418" t="s">
        <v>18</v>
      </c>
      <c r="F418" t="s">
        <v>10</v>
      </c>
      <c r="G418">
        <v>0</v>
      </c>
      <c r="I418" t="str">
        <f t="shared" si="36"/>
        <v/>
      </c>
      <c r="J418" t="str">
        <f t="shared" si="37"/>
        <v/>
      </c>
      <c r="L418" t="str">
        <f t="shared" si="38"/>
        <v/>
      </c>
      <c r="M418" t="str">
        <f t="shared" si="39"/>
        <v/>
      </c>
      <c r="O418">
        <f t="shared" si="40"/>
        <v>55</v>
      </c>
      <c r="P418">
        <f t="shared" si="41"/>
        <v>-1.7600000000000001E-2</v>
      </c>
    </row>
    <row r="419" spans="1:16" x14ac:dyDescent="0.3">
      <c r="A419" s="1">
        <v>39561</v>
      </c>
      <c r="B419" s="2">
        <v>4.4999999999999997E-3</v>
      </c>
      <c r="C419" s="8">
        <v>1798395</v>
      </c>
      <c r="D419" s="8">
        <v>58</v>
      </c>
      <c r="E419" t="s">
        <v>18</v>
      </c>
      <c r="F419" t="s">
        <v>10</v>
      </c>
      <c r="G419">
        <v>0</v>
      </c>
      <c r="I419" t="str">
        <f t="shared" si="36"/>
        <v/>
      </c>
      <c r="J419" t="str">
        <f t="shared" si="37"/>
        <v/>
      </c>
      <c r="L419" t="str">
        <f t="shared" si="38"/>
        <v/>
      </c>
      <c r="M419" t="str">
        <f t="shared" si="39"/>
        <v/>
      </c>
      <c r="O419">
        <f t="shared" si="40"/>
        <v>58</v>
      </c>
      <c r="P419">
        <f t="shared" si="41"/>
        <v>4.4999999999999997E-3</v>
      </c>
    </row>
    <row r="420" spans="1:16" x14ac:dyDescent="0.3">
      <c r="A420" s="1">
        <v>39562</v>
      </c>
      <c r="B420" s="2">
        <v>9.1000000000000004E-3</v>
      </c>
      <c r="C420" s="8">
        <v>2429228</v>
      </c>
      <c r="D420" s="8">
        <v>66</v>
      </c>
      <c r="E420" t="s">
        <v>18</v>
      </c>
      <c r="F420" t="s">
        <v>14</v>
      </c>
      <c r="G420">
        <v>1</v>
      </c>
      <c r="I420">
        <f t="shared" si="36"/>
        <v>66</v>
      </c>
      <c r="J420">
        <f t="shared" si="37"/>
        <v>9.1000000000000004E-3</v>
      </c>
      <c r="L420" t="str">
        <f t="shared" si="38"/>
        <v/>
      </c>
      <c r="M420" t="str">
        <f t="shared" si="39"/>
        <v/>
      </c>
      <c r="O420" t="str">
        <f t="shared" si="40"/>
        <v/>
      </c>
      <c r="P420" t="str">
        <f t="shared" si="41"/>
        <v/>
      </c>
    </row>
    <row r="421" spans="1:16" x14ac:dyDescent="0.3">
      <c r="A421" s="1">
        <v>39563</v>
      </c>
      <c r="B421" s="2">
        <v>-9.7999999999999997E-3</v>
      </c>
      <c r="C421" s="8">
        <v>2337734</v>
      </c>
      <c r="D421" s="8">
        <v>61</v>
      </c>
      <c r="E421" t="s">
        <v>18</v>
      </c>
      <c r="F421" t="s">
        <v>14</v>
      </c>
      <c r="G421">
        <v>1</v>
      </c>
      <c r="I421">
        <f t="shared" si="36"/>
        <v>61</v>
      </c>
      <c r="J421">
        <f t="shared" si="37"/>
        <v>-9.7999999999999997E-3</v>
      </c>
      <c r="L421" t="str">
        <f t="shared" si="38"/>
        <v/>
      </c>
      <c r="M421" t="str">
        <f t="shared" si="39"/>
        <v/>
      </c>
      <c r="O421" t="str">
        <f t="shared" si="40"/>
        <v/>
      </c>
      <c r="P421" t="str">
        <f t="shared" si="41"/>
        <v/>
      </c>
    </row>
    <row r="422" spans="1:16" x14ac:dyDescent="0.3">
      <c r="A422" s="1">
        <v>39566</v>
      </c>
      <c r="B422" s="2">
        <v>8.6999999999999994E-3</v>
      </c>
      <c r="C422" s="8">
        <v>2627200</v>
      </c>
      <c r="D422" s="8">
        <v>51.5</v>
      </c>
      <c r="E422" t="s">
        <v>18</v>
      </c>
      <c r="F422" t="s">
        <v>10</v>
      </c>
      <c r="G422">
        <v>0</v>
      </c>
      <c r="I422" t="str">
        <f t="shared" si="36"/>
        <v/>
      </c>
      <c r="J422" t="str">
        <f t="shared" si="37"/>
        <v/>
      </c>
      <c r="L422" t="str">
        <f t="shared" si="38"/>
        <v/>
      </c>
      <c r="M422" t="str">
        <f t="shared" si="39"/>
        <v/>
      </c>
      <c r="O422">
        <f t="shared" si="40"/>
        <v>51.5</v>
      </c>
      <c r="P422">
        <f t="shared" si="41"/>
        <v>8.6999999999999994E-3</v>
      </c>
    </row>
    <row r="423" spans="1:16" x14ac:dyDescent="0.3">
      <c r="A423" s="1">
        <v>39567</v>
      </c>
      <c r="B423" s="2">
        <v>1.44E-2</v>
      </c>
      <c r="C423" s="8">
        <v>2293188</v>
      </c>
      <c r="D423" s="8">
        <v>51.5</v>
      </c>
      <c r="E423" t="s">
        <v>18</v>
      </c>
      <c r="F423" t="s">
        <v>10</v>
      </c>
      <c r="G423">
        <v>0</v>
      </c>
      <c r="I423" t="str">
        <f t="shared" si="36"/>
        <v/>
      </c>
      <c r="J423" t="str">
        <f t="shared" si="37"/>
        <v/>
      </c>
      <c r="L423" t="str">
        <f t="shared" si="38"/>
        <v/>
      </c>
      <c r="M423" t="str">
        <f t="shared" si="39"/>
        <v/>
      </c>
      <c r="O423">
        <f t="shared" si="40"/>
        <v>51.5</v>
      </c>
      <c r="P423">
        <f t="shared" si="41"/>
        <v>1.44E-2</v>
      </c>
    </row>
    <row r="424" spans="1:16" x14ac:dyDescent="0.3">
      <c r="A424" s="1">
        <v>39568</v>
      </c>
      <c r="B424" s="2">
        <v>-2.07E-2</v>
      </c>
      <c r="C424" s="8">
        <v>2746146</v>
      </c>
      <c r="D424" s="8">
        <v>45.5</v>
      </c>
      <c r="E424" t="s">
        <v>18</v>
      </c>
      <c r="F424" t="s">
        <v>10</v>
      </c>
      <c r="G424">
        <v>0</v>
      </c>
      <c r="I424" t="str">
        <f t="shared" si="36"/>
        <v/>
      </c>
      <c r="J424" t="str">
        <f t="shared" si="37"/>
        <v/>
      </c>
      <c r="L424" t="str">
        <f t="shared" si="38"/>
        <v/>
      </c>
      <c r="M424" t="str">
        <f t="shared" si="39"/>
        <v/>
      </c>
      <c r="O424">
        <f t="shared" si="40"/>
        <v>45.5</v>
      </c>
      <c r="P424">
        <f t="shared" si="41"/>
        <v>-2.07E-2</v>
      </c>
    </row>
    <row r="425" spans="1:16" x14ac:dyDescent="0.3">
      <c r="A425" s="1">
        <v>39569</v>
      </c>
      <c r="B425" s="2">
        <v>3.2599999999999997E-2</v>
      </c>
      <c r="C425" s="8">
        <v>2643609</v>
      </c>
      <c r="D425" s="8">
        <v>43.5</v>
      </c>
      <c r="E425" t="s">
        <v>18</v>
      </c>
      <c r="F425" t="s">
        <v>10</v>
      </c>
      <c r="G425">
        <v>0</v>
      </c>
      <c r="I425" t="str">
        <f t="shared" si="36"/>
        <v/>
      </c>
      <c r="J425" t="str">
        <f t="shared" si="37"/>
        <v/>
      </c>
      <c r="L425" t="str">
        <f t="shared" si="38"/>
        <v/>
      </c>
      <c r="M425" t="str">
        <f t="shared" si="39"/>
        <v/>
      </c>
      <c r="O425">
        <f t="shared" si="40"/>
        <v>43.5</v>
      </c>
      <c r="P425">
        <f t="shared" si="41"/>
        <v>3.2599999999999997E-2</v>
      </c>
    </row>
    <row r="426" spans="1:16" x14ac:dyDescent="0.3">
      <c r="A426" s="1">
        <v>39570</v>
      </c>
      <c r="B426" s="2">
        <v>-6.4000000000000003E-3</v>
      </c>
      <c r="C426" s="8">
        <v>2731831</v>
      </c>
      <c r="D426" s="8">
        <v>47</v>
      </c>
      <c r="E426" t="s">
        <v>18</v>
      </c>
      <c r="F426" t="s">
        <v>10</v>
      </c>
      <c r="G426">
        <v>0</v>
      </c>
      <c r="I426" t="str">
        <f t="shared" si="36"/>
        <v/>
      </c>
      <c r="J426" t="str">
        <f t="shared" si="37"/>
        <v/>
      </c>
      <c r="L426" t="str">
        <f t="shared" si="38"/>
        <v/>
      </c>
      <c r="M426" t="str">
        <f t="shared" si="39"/>
        <v/>
      </c>
      <c r="O426">
        <f t="shared" si="40"/>
        <v>47</v>
      </c>
      <c r="P426">
        <f t="shared" si="41"/>
        <v>-6.4000000000000003E-3</v>
      </c>
    </row>
    <row r="427" spans="1:16" x14ac:dyDescent="0.3">
      <c r="A427" s="1">
        <v>39573</v>
      </c>
      <c r="B427" s="2">
        <v>7.0000000000000001E-3</v>
      </c>
      <c r="C427" s="8">
        <v>2868139</v>
      </c>
      <c r="D427" s="8">
        <v>58</v>
      </c>
      <c r="E427" t="s">
        <v>18</v>
      </c>
      <c r="F427" t="s">
        <v>10</v>
      </c>
      <c r="G427">
        <v>0</v>
      </c>
      <c r="I427" t="str">
        <f t="shared" si="36"/>
        <v/>
      </c>
      <c r="J427" t="str">
        <f t="shared" si="37"/>
        <v/>
      </c>
      <c r="L427" t="str">
        <f t="shared" si="38"/>
        <v/>
      </c>
      <c r="M427" t="str">
        <f t="shared" si="39"/>
        <v/>
      </c>
      <c r="O427">
        <f t="shared" si="40"/>
        <v>58</v>
      </c>
      <c r="P427">
        <f t="shared" si="41"/>
        <v>7.0000000000000001E-3</v>
      </c>
    </row>
    <row r="428" spans="1:16" x14ac:dyDescent="0.3">
      <c r="A428" s="1">
        <v>39574</v>
      </c>
      <c r="B428" s="2">
        <v>4.48E-2</v>
      </c>
      <c r="C428" s="8">
        <v>9728810</v>
      </c>
      <c r="D428" s="8">
        <v>57.5</v>
      </c>
      <c r="E428" t="s">
        <v>18</v>
      </c>
      <c r="F428" t="s">
        <v>10</v>
      </c>
      <c r="G428">
        <v>0</v>
      </c>
      <c r="I428" t="str">
        <f t="shared" si="36"/>
        <v/>
      </c>
      <c r="J428" t="str">
        <f t="shared" si="37"/>
        <v/>
      </c>
      <c r="L428" t="str">
        <f t="shared" si="38"/>
        <v/>
      </c>
      <c r="M428" t="str">
        <f t="shared" si="39"/>
        <v/>
      </c>
      <c r="O428">
        <f t="shared" si="40"/>
        <v>57.5</v>
      </c>
      <c r="P428">
        <f t="shared" si="41"/>
        <v>4.48E-2</v>
      </c>
    </row>
    <row r="429" spans="1:16" x14ac:dyDescent="0.3">
      <c r="A429" s="1">
        <v>39575</v>
      </c>
      <c r="B429" s="2">
        <v>-1.2800000000000001E-2</v>
      </c>
      <c r="C429" s="8">
        <v>7916137</v>
      </c>
      <c r="D429" s="8">
        <v>61</v>
      </c>
      <c r="E429" t="s">
        <v>18</v>
      </c>
      <c r="F429" t="s">
        <v>14</v>
      </c>
      <c r="G429">
        <v>1</v>
      </c>
      <c r="I429">
        <f t="shared" si="36"/>
        <v>61</v>
      </c>
      <c r="J429">
        <f t="shared" si="37"/>
        <v>-1.2800000000000001E-2</v>
      </c>
      <c r="L429" t="str">
        <f t="shared" si="38"/>
        <v/>
      </c>
      <c r="M429" t="str">
        <f t="shared" si="39"/>
        <v/>
      </c>
      <c r="O429" t="str">
        <f t="shared" si="40"/>
        <v/>
      </c>
      <c r="P429" t="str">
        <f t="shared" si="41"/>
        <v/>
      </c>
    </row>
    <row r="430" spans="1:16" x14ac:dyDescent="0.3">
      <c r="A430" s="1">
        <v>39576</v>
      </c>
      <c r="B430" s="2">
        <v>-1.5100000000000001E-2</v>
      </c>
      <c r="C430" s="8">
        <v>3512680</v>
      </c>
      <c r="D430" s="8">
        <v>66</v>
      </c>
      <c r="E430" t="s">
        <v>18</v>
      </c>
      <c r="F430" t="s">
        <v>14</v>
      </c>
      <c r="G430">
        <v>1</v>
      </c>
      <c r="I430">
        <f t="shared" si="36"/>
        <v>66</v>
      </c>
      <c r="J430">
        <f t="shared" si="37"/>
        <v>-1.5100000000000001E-2</v>
      </c>
      <c r="L430" t="str">
        <f t="shared" si="38"/>
        <v/>
      </c>
      <c r="M430" t="str">
        <f t="shared" si="39"/>
        <v/>
      </c>
      <c r="O430" t="str">
        <f t="shared" si="40"/>
        <v/>
      </c>
      <c r="P430" t="str">
        <f t="shared" si="41"/>
        <v/>
      </c>
    </row>
    <row r="431" spans="1:16" x14ac:dyDescent="0.3">
      <c r="A431" s="1">
        <v>39577</v>
      </c>
      <c r="B431" s="2">
        <v>-1.37E-2</v>
      </c>
      <c r="C431" s="8">
        <v>4278774</v>
      </c>
      <c r="D431" s="8">
        <v>61.5</v>
      </c>
      <c r="E431" t="s">
        <v>18</v>
      </c>
      <c r="F431" t="s">
        <v>14</v>
      </c>
      <c r="G431">
        <v>1</v>
      </c>
      <c r="I431">
        <f t="shared" si="36"/>
        <v>61.5</v>
      </c>
      <c r="J431">
        <f t="shared" si="37"/>
        <v>-1.37E-2</v>
      </c>
      <c r="L431" t="str">
        <f t="shared" si="38"/>
        <v/>
      </c>
      <c r="M431" t="str">
        <f t="shared" si="39"/>
        <v/>
      </c>
      <c r="O431" t="str">
        <f t="shared" si="40"/>
        <v/>
      </c>
      <c r="P431" t="str">
        <f t="shared" si="41"/>
        <v/>
      </c>
    </row>
    <row r="432" spans="1:16" x14ac:dyDescent="0.3">
      <c r="A432" s="1">
        <v>39580</v>
      </c>
      <c r="B432" s="2">
        <v>-1E-3</v>
      </c>
      <c r="C432" s="8">
        <v>3142205</v>
      </c>
      <c r="D432" s="8">
        <v>55</v>
      </c>
      <c r="E432" t="s">
        <v>18</v>
      </c>
      <c r="F432" t="s">
        <v>10</v>
      </c>
      <c r="G432">
        <v>0</v>
      </c>
      <c r="I432" t="str">
        <f t="shared" si="36"/>
        <v/>
      </c>
      <c r="J432" t="str">
        <f t="shared" si="37"/>
        <v/>
      </c>
      <c r="L432" t="str">
        <f t="shared" si="38"/>
        <v/>
      </c>
      <c r="M432" t="str">
        <f t="shared" si="39"/>
        <v/>
      </c>
      <c r="O432">
        <f t="shared" si="40"/>
        <v>55</v>
      </c>
      <c r="P432">
        <f t="shared" si="41"/>
        <v>-1E-3</v>
      </c>
    </row>
    <row r="433" spans="1:16" x14ac:dyDescent="0.3">
      <c r="A433" s="1">
        <v>39581</v>
      </c>
      <c r="B433" s="2">
        <v>-1.6299999999999999E-2</v>
      </c>
      <c r="C433" s="8">
        <v>2568970</v>
      </c>
      <c r="D433" s="8">
        <v>49.5</v>
      </c>
      <c r="E433" t="s">
        <v>18</v>
      </c>
      <c r="F433" t="s">
        <v>10</v>
      </c>
      <c r="G433">
        <v>0</v>
      </c>
      <c r="I433" t="str">
        <f t="shared" si="36"/>
        <v/>
      </c>
      <c r="J433" t="str">
        <f t="shared" si="37"/>
        <v/>
      </c>
      <c r="L433" t="str">
        <f t="shared" si="38"/>
        <v/>
      </c>
      <c r="M433" t="str">
        <f t="shared" si="39"/>
        <v/>
      </c>
      <c r="O433">
        <f t="shared" si="40"/>
        <v>49.5</v>
      </c>
      <c r="P433">
        <f t="shared" si="41"/>
        <v>-1.6299999999999999E-2</v>
      </c>
    </row>
    <row r="434" spans="1:16" x14ac:dyDescent="0.3">
      <c r="A434" s="1">
        <v>39582</v>
      </c>
      <c r="B434" s="2">
        <v>2.3999999999999998E-3</v>
      </c>
      <c r="C434" s="8">
        <v>3253763</v>
      </c>
      <c r="D434" s="8">
        <v>56.5</v>
      </c>
      <c r="E434" t="s">
        <v>18</v>
      </c>
      <c r="F434" t="s">
        <v>10</v>
      </c>
      <c r="G434">
        <v>0</v>
      </c>
      <c r="I434" t="str">
        <f t="shared" si="36"/>
        <v/>
      </c>
      <c r="J434" t="str">
        <f t="shared" si="37"/>
        <v/>
      </c>
      <c r="L434" t="str">
        <f t="shared" si="38"/>
        <v/>
      </c>
      <c r="M434" t="str">
        <f t="shared" si="39"/>
        <v/>
      </c>
      <c r="O434">
        <f t="shared" si="40"/>
        <v>56.5</v>
      </c>
      <c r="P434">
        <f t="shared" si="41"/>
        <v>2.3999999999999998E-3</v>
      </c>
    </row>
    <row r="435" spans="1:16" x14ac:dyDescent="0.3">
      <c r="A435" s="1">
        <v>39583</v>
      </c>
      <c r="B435" s="2">
        <v>1.21E-2</v>
      </c>
      <c r="C435" s="8">
        <v>3149989</v>
      </c>
      <c r="D435" s="8">
        <v>60</v>
      </c>
      <c r="E435" t="s">
        <v>18</v>
      </c>
      <c r="F435" t="s">
        <v>14</v>
      </c>
      <c r="G435">
        <v>1</v>
      </c>
      <c r="I435">
        <f t="shared" si="36"/>
        <v>60</v>
      </c>
      <c r="J435">
        <f t="shared" si="37"/>
        <v>1.21E-2</v>
      </c>
      <c r="L435" t="str">
        <f t="shared" si="38"/>
        <v/>
      </c>
      <c r="M435" t="str">
        <f t="shared" si="39"/>
        <v/>
      </c>
      <c r="O435" t="str">
        <f t="shared" si="40"/>
        <v/>
      </c>
      <c r="P435" t="str">
        <f t="shared" si="41"/>
        <v/>
      </c>
    </row>
    <row r="436" spans="1:16" x14ac:dyDescent="0.3">
      <c r="A436" s="1">
        <v>39584</v>
      </c>
      <c r="B436" s="2">
        <v>-3.2399999999999998E-2</v>
      </c>
      <c r="C436" s="8">
        <v>3609754</v>
      </c>
      <c r="D436" s="8">
        <v>64.5</v>
      </c>
      <c r="E436" t="s">
        <v>18</v>
      </c>
      <c r="F436" t="s">
        <v>14</v>
      </c>
      <c r="G436">
        <v>1</v>
      </c>
      <c r="I436">
        <f t="shared" si="36"/>
        <v>64.5</v>
      </c>
      <c r="J436">
        <f t="shared" si="37"/>
        <v>-3.2399999999999998E-2</v>
      </c>
      <c r="L436" t="str">
        <f t="shared" si="38"/>
        <v/>
      </c>
      <c r="M436" t="str">
        <f t="shared" si="39"/>
        <v/>
      </c>
      <c r="O436" t="str">
        <f t="shared" si="40"/>
        <v/>
      </c>
      <c r="P436" t="str">
        <f t="shared" si="41"/>
        <v/>
      </c>
    </row>
    <row r="437" spans="1:16" x14ac:dyDescent="0.3">
      <c r="A437" s="1">
        <v>39587</v>
      </c>
      <c r="B437" s="2">
        <v>-1.7899999999999999E-2</v>
      </c>
      <c r="C437" s="8">
        <v>2972290</v>
      </c>
      <c r="D437" s="8">
        <v>56</v>
      </c>
      <c r="E437" t="s">
        <v>18</v>
      </c>
      <c r="F437" t="s">
        <v>10</v>
      </c>
      <c r="G437">
        <v>0</v>
      </c>
      <c r="I437" t="str">
        <f t="shared" si="36"/>
        <v/>
      </c>
      <c r="J437" t="str">
        <f t="shared" si="37"/>
        <v/>
      </c>
      <c r="L437" t="str">
        <f t="shared" si="38"/>
        <v/>
      </c>
      <c r="M437" t="str">
        <f t="shared" si="39"/>
        <v/>
      </c>
      <c r="O437">
        <f t="shared" si="40"/>
        <v>56</v>
      </c>
      <c r="P437">
        <f t="shared" si="41"/>
        <v>-1.7899999999999999E-2</v>
      </c>
    </row>
    <row r="438" spans="1:16" x14ac:dyDescent="0.3">
      <c r="A438" s="1">
        <v>39588</v>
      </c>
      <c r="B438" s="2">
        <v>-2.0899999999999998E-2</v>
      </c>
      <c r="C438" s="8">
        <v>3255843</v>
      </c>
      <c r="D438" s="8">
        <v>48</v>
      </c>
      <c r="E438" t="s">
        <v>18</v>
      </c>
      <c r="F438" t="s">
        <v>10</v>
      </c>
      <c r="G438">
        <v>0</v>
      </c>
      <c r="I438" t="str">
        <f t="shared" si="36"/>
        <v/>
      </c>
      <c r="J438" t="str">
        <f t="shared" si="37"/>
        <v/>
      </c>
      <c r="L438" t="str">
        <f t="shared" si="38"/>
        <v/>
      </c>
      <c r="M438" t="str">
        <f t="shared" si="39"/>
        <v/>
      </c>
      <c r="O438">
        <f t="shared" si="40"/>
        <v>48</v>
      </c>
      <c r="P438">
        <f t="shared" si="41"/>
        <v>-2.0899999999999998E-2</v>
      </c>
    </row>
    <row r="439" spans="1:16" x14ac:dyDescent="0.3">
      <c r="A439" s="1">
        <v>39589</v>
      </c>
      <c r="B439" s="2">
        <v>-3.8600000000000002E-2</v>
      </c>
      <c r="C439" s="8">
        <v>4080478</v>
      </c>
      <c r="D439" s="8">
        <v>48</v>
      </c>
      <c r="E439" t="s">
        <v>18</v>
      </c>
      <c r="F439" t="s">
        <v>10</v>
      </c>
      <c r="G439">
        <v>0</v>
      </c>
      <c r="I439" t="str">
        <f t="shared" si="36"/>
        <v/>
      </c>
      <c r="J439" t="str">
        <f t="shared" si="37"/>
        <v/>
      </c>
      <c r="L439" t="str">
        <f t="shared" si="38"/>
        <v/>
      </c>
      <c r="M439" t="str">
        <f t="shared" si="39"/>
        <v/>
      </c>
      <c r="O439">
        <f t="shared" si="40"/>
        <v>48</v>
      </c>
      <c r="P439">
        <f t="shared" si="41"/>
        <v>-3.8600000000000002E-2</v>
      </c>
    </row>
    <row r="440" spans="1:16" x14ac:dyDescent="0.3">
      <c r="A440" s="1">
        <v>39590</v>
      </c>
      <c r="B440" s="2">
        <v>-9.9000000000000008E-3</v>
      </c>
      <c r="C440" s="8">
        <v>3185762</v>
      </c>
      <c r="D440" s="8">
        <v>55.5</v>
      </c>
      <c r="E440" t="s">
        <v>18</v>
      </c>
      <c r="F440" t="s">
        <v>10</v>
      </c>
      <c r="G440">
        <v>0</v>
      </c>
      <c r="I440" t="str">
        <f t="shared" si="36"/>
        <v/>
      </c>
      <c r="J440" t="str">
        <f t="shared" si="37"/>
        <v/>
      </c>
      <c r="L440" t="str">
        <f t="shared" si="38"/>
        <v/>
      </c>
      <c r="M440" t="str">
        <f t="shared" si="39"/>
        <v/>
      </c>
      <c r="O440">
        <f t="shared" si="40"/>
        <v>55.5</v>
      </c>
      <c r="P440">
        <f t="shared" si="41"/>
        <v>-9.9000000000000008E-3</v>
      </c>
    </row>
    <row r="441" spans="1:16" x14ac:dyDescent="0.3">
      <c r="A441" s="1">
        <v>39591</v>
      </c>
      <c r="B441" s="2">
        <v>-0.02</v>
      </c>
      <c r="C441" s="8">
        <v>3144511</v>
      </c>
      <c r="D441" s="8">
        <v>54.5</v>
      </c>
      <c r="E441" t="s">
        <v>18</v>
      </c>
      <c r="F441" t="s">
        <v>10</v>
      </c>
      <c r="G441">
        <v>0</v>
      </c>
      <c r="I441" t="str">
        <f t="shared" si="36"/>
        <v/>
      </c>
      <c r="J441" t="str">
        <f t="shared" si="37"/>
        <v/>
      </c>
      <c r="L441" t="str">
        <f t="shared" si="38"/>
        <v/>
      </c>
      <c r="M441" t="str">
        <f t="shared" si="39"/>
        <v/>
      </c>
      <c r="O441">
        <f t="shared" si="40"/>
        <v>54.5</v>
      </c>
      <c r="P441">
        <f t="shared" si="41"/>
        <v>-0.02</v>
      </c>
    </row>
    <row r="442" spans="1:16" x14ac:dyDescent="0.3">
      <c r="A442" s="1">
        <v>39595</v>
      </c>
      <c r="B442" s="2">
        <v>-6.4000000000000003E-3</v>
      </c>
      <c r="C442" s="8">
        <v>2612157</v>
      </c>
      <c r="D442" s="8">
        <v>65</v>
      </c>
      <c r="E442" t="s">
        <v>18</v>
      </c>
      <c r="F442" t="s">
        <v>14</v>
      </c>
      <c r="G442">
        <v>1</v>
      </c>
      <c r="I442">
        <f t="shared" si="36"/>
        <v>65</v>
      </c>
      <c r="J442">
        <f t="shared" si="37"/>
        <v>-6.4000000000000003E-3</v>
      </c>
      <c r="L442" t="str">
        <f t="shared" si="38"/>
        <v/>
      </c>
      <c r="M442" t="str">
        <f t="shared" si="39"/>
        <v/>
      </c>
      <c r="O442" t="str">
        <f t="shared" si="40"/>
        <v/>
      </c>
      <c r="P442" t="str">
        <f t="shared" si="41"/>
        <v/>
      </c>
    </row>
    <row r="443" spans="1:16" x14ac:dyDescent="0.3">
      <c r="A443" s="1">
        <v>39596</v>
      </c>
      <c r="B443" s="2">
        <v>-1.66E-2</v>
      </c>
      <c r="C443" s="8">
        <v>3278342</v>
      </c>
      <c r="D443" s="8">
        <v>66.5</v>
      </c>
      <c r="E443" t="s">
        <v>18</v>
      </c>
      <c r="F443" t="s">
        <v>14</v>
      </c>
      <c r="G443">
        <v>1</v>
      </c>
      <c r="I443">
        <f t="shared" si="36"/>
        <v>66.5</v>
      </c>
      <c r="J443">
        <f t="shared" si="37"/>
        <v>-1.66E-2</v>
      </c>
      <c r="L443" t="str">
        <f t="shared" si="38"/>
        <v/>
      </c>
      <c r="M443" t="str">
        <f t="shared" si="39"/>
        <v/>
      </c>
      <c r="O443" t="str">
        <f t="shared" si="40"/>
        <v/>
      </c>
      <c r="P443" t="str">
        <f t="shared" si="41"/>
        <v/>
      </c>
    </row>
    <row r="444" spans="1:16" x14ac:dyDescent="0.3">
      <c r="A444" s="1">
        <v>39597</v>
      </c>
      <c r="B444" s="2">
        <v>2.5600000000000001E-2</v>
      </c>
      <c r="C444" s="8">
        <v>2727508</v>
      </c>
      <c r="D444" s="8">
        <v>55</v>
      </c>
      <c r="E444" t="s">
        <v>18</v>
      </c>
      <c r="F444" t="s">
        <v>10</v>
      </c>
      <c r="G444">
        <v>0</v>
      </c>
      <c r="I444" t="str">
        <f t="shared" si="36"/>
        <v/>
      </c>
      <c r="J444" t="str">
        <f t="shared" si="37"/>
        <v/>
      </c>
      <c r="L444" t="str">
        <f t="shared" si="38"/>
        <v/>
      </c>
      <c r="M444" t="str">
        <f t="shared" si="39"/>
        <v/>
      </c>
      <c r="O444">
        <f t="shared" si="40"/>
        <v>55</v>
      </c>
      <c r="P444">
        <f t="shared" si="41"/>
        <v>2.5600000000000001E-2</v>
      </c>
    </row>
    <row r="445" spans="1:16" x14ac:dyDescent="0.3">
      <c r="A445" s="1">
        <v>39598</v>
      </c>
      <c r="B445" s="2">
        <v>-1.5599999999999999E-2</v>
      </c>
      <c r="C445" s="8">
        <v>2295513</v>
      </c>
      <c r="D445" s="8">
        <v>60.5</v>
      </c>
      <c r="E445" t="s">
        <v>18</v>
      </c>
      <c r="F445" t="s">
        <v>14</v>
      </c>
      <c r="G445">
        <v>1</v>
      </c>
      <c r="I445">
        <f t="shared" si="36"/>
        <v>60.5</v>
      </c>
      <c r="J445">
        <f t="shared" si="37"/>
        <v>-1.5599999999999999E-2</v>
      </c>
      <c r="L445" t="str">
        <f t="shared" si="38"/>
        <v/>
      </c>
      <c r="M445" t="str">
        <f t="shared" si="39"/>
        <v/>
      </c>
      <c r="O445" t="str">
        <f t="shared" si="40"/>
        <v/>
      </c>
      <c r="P445" t="str">
        <f t="shared" si="41"/>
        <v/>
      </c>
    </row>
    <row r="446" spans="1:16" x14ac:dyDescent="0.3">
      <c r="A446" s="1">
        <v>39601</v>
      </c>
      <c r="B446" s="2">
        <v>-1.8200000000000001E-2</v>
      </c>
      <c r="C446" s="8">
        <v>2837084</v>
      </c>
      <c r="D446" s="8">
        <v>67</v>
      </c>
      <c r="E446" t="s">
        <v>15</v>
      </c>
      <c r="F446" t="s">
        <v>10</v>
      </c>
      <c r="G446">
        <v>0</v>
      </c>
      <c r="I446" t="str">
        <f t="shared" si="36"/>
        <v/>
      </c>
      <c r="J446" t="str">
        <f t="shared" si="37"/>
        <v/>
      </c>
      <c r="L446" t="str">
        <f t="shared" si="38"/>
        <v/>
      </c>
      <c r="M446" t="str">
        <f t="shared" si="39"/>
        <v/>
      </c>
      <c r="O446">
        <f t="shared" si="40"/>
        <v>67</v>
      </c>
      <c r="P446">
        <f t="shared" si="41"/>
        <v>-1.8200000000000001E-2</v>
      </c>
    </row>
    <row r="447" spans="1:16" x14ac:dyDescent="0.3">
      <c r="A447" s="1">
        <v>39602</v>
      </c>
      <c r="B447" s="2">
        <v>1.3299999999999999E-2</v>
      </c>
      <c r="C447" s="8">
        <v>4820690</v>
      </c>
      <c r="D447" s="8">
        <v>66.5</v>
      </c>
      <c r="E447" t="s">
        <v>15</v>
      </c>
      <c r="F447" t="s">
        <v>10</v>
      </c>
      <c r="G447">
        <v>0</v>
      </c>
      <c r="I447" t="str">
        <f t="shared" si="36"/>
        <v/>
      </c>
      <c r="J447" t="str">
        <f t="shared" si="37"/>
        <v/>
      </c>
      <c r="L447" t="str">
        <f t="shared" si="38"/>
        <v/>
      </c>
      <c r="M447" t="str">
        <f t="shared" si="39"/>
        <v/>
      </c>
      <c r="O447">
        <f t="shared" si="40"/>
        <v>66.5</v>
      </c>
      <c r="P447">
        <f t="shared" si="41"/>
        <v>1.3299999999999999E-2</v>
      </c>
    </row>
    <row r="448" spans="1:16" x14ac:dyDescent="0.3">
      <c r="A448" s="1">
        <v>39603</v>
      </c>
      <c r="B448" s="2">
        <v>-4.4699999999999997E-2</v>
      </c>
      <c r="C448" s="8">
        <v>5768071</v>
      </c>
      <c r="D448" s="8">
        <v>70</v>
      </c>
      <c r="E448" t="s">
        <v>15</v>
      </c>
      <c r="F448" t="s">
        <v>10</v>
      </c>
      <c r="G448">
        <v>0</v>
      </c>
      <c r="I448" t="str">
        <f t="shared" si="36"/>
        <v/>
      </c>
      <c r="J448" t="str">
        <f t="shared" si="37"/>
        <v/>
      </c>
      <c r="L448" t="str">
        <f t="shared" si="38"/>
        <v/>
      </c>
      <c r="M448" t="str">
        <f t="shared" si="39"/>
        <v/>
      </c>
      <c r="O448">
        <f t="shared" si="40"/>
        <v>70</v>
      </c>
      <c r="P448">
        <f t="shared" si="41"/>
        <v>-4.4699999999999997E-2</v>
      </c>
    </row>
    <row r="449" spans="1:16" x14ac:dyDescent="0.3">
      <c r="A449" s="1">
        <v>39604</v>
      </c>
      <c r="B449" s="2">
        <v>1.66E-2</v>
      </c>
      <c r="C449" s="8">
        <v>4654043</v>
      </c>
      <c r="D449" s="8">
        <v>64</v>
      </c>
      <c r="E449" t="s">
        <v>15</v>
      </c>
      <c r="F449" t="s">
        <v>13</v>
      </c>
      <c r="G449">
        <v>-1</v>
      </c>
      <c r="I449" t="str">
        <f t="shared" si="36"/>
        <v/>
      </c>
      <c r="J449" t="str">
        <f t="shared" si="37"/>
        <v/>
      </c>
      <c r="L449">
        <f t="shared" si="38"/>
        <v>64</v>
      </c>
      <c r="M449">
        <f t="shared" si="39"/>
        <v>1.66E-2</v>
      </c>
      <c r="O449" t="str">
        <f t="shared" si="40"/>
        <v/>
      </c>
      <c r="P449" t="str">
        <f t="shared" si="41"/>
        <v/>
      </c>
    </row>
    <row r="450" spans="1:16" x14ac:dyDescent="0.3">
      <c r="A450" s="1">
        <v>39605</v>
      </c>
      <c r="B450" s="2">
        <v>-2.1299999999999999E-2</v>
      </c>
      <c r="C450" s="8">
        <v>4063693</v>
      </c>
      <c r="D450" s="8">
        <v>67</v>
      </c>
      <c r="E450" t="s">
        <v>15</v>
      </c>
      <c r="F450" t="s">
        <v>10</v>
      </c>
      <c r="G450">
        <v>0</v>
      </c>
      <c r="I450" t="str">
        <f t="shared" si="36"/>
        <v/>
      </c>
      <c r="J450" t="str">
        <f t="shared" si="37"/>
        <v/>
      </c>
      <c r="L450" t="str">
        <f t="shared" si="38"/>
        <v/>
      </c>
      <c r="M450" t="str">
        <f t="shared" si="39"/>
        <v/>
      </c>
      <c r="O450">
        <f t="shared" si="40"/>
        <v>67</v>
      </c>
      <c r="P450">
        <f t="shared" si="41"/>
        <v>-2.1299999999999999E-2</v>
      </c>
    </row>
    <row r="451" spans="1:16" x14ac:dyDescent="0.3">
      <c r="A451" s="1">
        <v>39608</v>
      </c>
      <c r="B451" s="2">
        <v>-6.1000000000000004E-3</v>
      </c>
      <c r="C451" s="8">
        <v>4224923</v>
      </c>
      <c r="D451" s="8">
        <v>82</v>
      </c>
      <c r="E451" t="s">
        <v>15</v>
      </c>
      <c r="F451" t="s">
        <v>14</v>
      </c>
      <c r="G451">
        <v>1</v>
      </c>
      <c r="I451">
        <f t="shared" ref="I451:I514" si="42">IF($F451=H$1,$D451,"")</f>
        <v>82</v>
      </c>
      <c r="J451">
        <f t="shared" ref="J451:J514" si="43">IF($F451=H$1,$B451,"")</f>
        <v>-6.1000000000000004E-3</v>
      </c>
      <c r="L451" t="str">
        <f t="shared" ref="L451:L514" si="44">IF($F451=K$1,$D451,"")</f>
        <v/>
      </c>
      <c r="M451" t="str">
        <f t="shared" ref="M451:M514" si="45">IF($F451=K$1,$B451,"")</f>
        <v/>
      </c>
      <c r="O451" t="str">
        <f t="shared" ref="O451:O514" si="46">IF($F451=N$1,$D451,"")</f>
        <v/>
      </c>
      <c r="P451" t="str">
        <f t="shared" ref="P451:P514" si="47">IF($F451=N$1,$B451,"")</f>
        <v/>
      </c>
    </row>
    <row r="452" spans="1:16" x14ac:dyDescent="0.3">
      <c r="A452" s="1">
        <v>39609</v>
      </c>
      <c r="B452" s="2">
        <v>8.8999999999999999E-3</v>
      </c>
      <c r="C452" s="8">
        <v>4292301</v>
      </c>
      <c r="D452" s="8">
        <v>84</v>
      </c>
      <c r="E452" t="s">
        <v>15</v>
      </c>
      <c r="F452" t="s">
        <v>14</v>
      </c>
      <c r="G452">
        <v>1</v>
      </c>
      <c r="I452">
        <f t="shared" si="42"/>
        <v>84</v>
      </c>
      <c r="J452">
        <f t="shared" si="43"/>
        <v>8.8999999999999999E-3</v>
      </c>
      <c r="L452" t="str">
        <f t="shared" si="44"/>
        <v/>
      </c>
      <c r="M452" t="str">
        <f t="shared" si="45"/>
        <v/>
      </c>
      <c r="O452" t="str">
        <f t="shared" si="46"/>
        <v/>
      </c>
      <c r="P452" t="str">
        <f t="shared" si="47"/>
        <v/>
      </c>
    </row>
    <row r="453" spans="1:16" x14ac:dyDescent="0.3">
      <c r="A453" s="1">
        <v>39610</v>
      </c>
      <c r="B453" s="2">
        <v>-2.92E-2</v>
      </c>
      <c r="C453" s="8">
        <v>3437132</v>
      </c>
      <c r="D453" s="8">
        <v>80.5</v>
      </c>
      <c r="E453" t="s">
        <v>15</v>
      </c>
      <c r="F453" t="s">
        <v>14</v>
      </c>
      <c r="G453">
        <v>1</v>
      </c>
      <c r="I453">
        <f t="shared" si="42"/>
        <v>80.5</v>
      </c>
      <c r="J453">
        <f t="shared" si="43"/>
        <v>-2.92E-2</v>
      </c>
      <c r="L453" t="str">
        <f t="shared" si="44"/>
        <v/>
      </c>
      <c r="M453" t="str">
        <f t="shared" si="45"/>
        <v/>
      </c>
      <c r="O453" t="str">
        <f t="shared" si="46"/>
        <v/>
      </c>
      <c r="P453" t="str">
        <f t="shared" si="47"/>
        <v/>
      </c>
    </row>
    <row r="454" spans="1:16" x14ac:dyDescent="0.3">
      <c r="A454" s="1">
        <v>39611</v>
      </c>
      <c r="B454" s="2">
        <v>4.4000000000000003E-3</v>
      </c>
      <c r="C454" s="8">
        <v>4174865</v>
      </c>
      <c r="D454" s="8">
        <v>76</v>
      </c>
      <c r="E454" t="s">
        <v>15</v>
      </c>
      <c r="F454" t="s">
        <v>10</v>
      </c>
      <c r="G454">
        <v>0</v>
      </c>
      <c r="I454" t="str">
        <f t="shared" si="42"/>
        <v/>
      </c>
      <c r="J454" t="str">
        <f t="shared" si="43"/>
        <v/>
      </c>
      <c r="L454" t="str">
        <f t="shared" si="44"/>
        <v/>
      </c>
      <c r="M454" t="str">
        <f t="shared" si="45"/>
        <v/>
      </c>
      <c r="O454">
        <f t="shared" si="46"/>
        <v>76</v>
      </c>
      <c r="P454">
        <f t="shared" si="47"/>
        <v>4.4000000000000003E-3</v>
      </c>
    </row>
    <row r="455" spans="1:16" x14ac:dyDescent="0.3">
      <c r="A455" s="1">
        <v>39612</v>
      </c>
      <c r="B455" s="2">
        <v>2.8500000000000001E-2</v>
      </c>
      <c r="C455" s="8">
        <v>2931871</v>
      </c>
      <c r="D455" s="8">
        <v>70.5</v>
      </c>
      <c r="E455" t="s">
        <v>15</v>
      </c>
      <c r="F455" t="s">
        <v>10</v>
      </c>
      <c r="G455">
        <v>0</v>
      </c>
      <c r="I455" t="str">
        <f t="shared" si="42"/>
        <v/>
      </c>
      <c r="J455" t="str">
        <f t="shared" si="43"/>
        <v/>
      </c>
      <c r="L455" t="str">
        <f t="shared" si="44"/>
        <v/>
      </c>
      <c r="M455" t="str">
        <f t="shared" si="45"/>
        <v/>
      </c>
      <c r="O455">
        <f t="shared" si="46"/>
        <v>70.5</v>
      </c>
      <c r="P455">
        <f t="shared" si="47"/>
        <v>2.8500000000000001E-2</v>
      </c>
    </row>
    <row r="456" spans="1:16" x14ac:dyDescent="0.3">
      <c r="A456" s="1">
        <v>39615</v>
      </c>
      <c r="B456" s="2">
        <v>4.7000000000000002E-3</v>
      </c>
      <c r="C456" s="8">
        <v>2777717</v>
      </c>
      <c r="D456" s="8">
        <v>75</v>
      </c>
      <c r="E456" t="s">
        <v>15</v>
      </c>
      <c r="F456" t="s">
        <v>10</v>
      </c>
      <c r="G456">
        <v>0</v>
      </c>
      <c r="I456" t="str">
        <f t="shared" si="42"/>
        <v/>
      </c>
      <c r="J456" t="str">
        <f t="shared" si="43"/>
        <v/>
      </c>
      <c r="L456" t="str">
        <f t="shared" si="44"/>
        <v/>
      </c>
      <c r="M456" t="str">
        <f t="shared" si="45"/>
        <v/>
      </c>
      <c r="O456">
        <f t="shared" si="46"/>
        <v>75</v>
      </c>
      <c r="P456">
        <f t="shared" si="47"/>
        <v>4.7000000000000002E-3</v>
      </c>
    </row>
    <row r="457" spans="1:16" x14ac:dyDescent="0.3">
      <c r="A457" s="1">
        <v>39616</v>
      </c>
      <c r="B457" s="2">
        <v>-2.3599999999999999E-2</v>
      </c>
      <c r="C457" s="8">
        <v>2397282</v>
      </c>
      <c r="D457" s="8">
        <v>70.5</v>
      </c>
      <c r="E457" t="s">
        <v>15</v>
      </c>
      <c r="F457" t="s">
        <v>10</v>
      </c>
      <c r="G457">
        <v>0</v>
      </c>
      <c r="I457" t="str">
        <f t="shared" si="42"/>
        <v/>
      </c>
      <c r="J457" t="str">
        <f t="shared" si="43"/>
        <v/>
      </c>
      <c r="L457" t="str">
        <f t="shared" si="44"/>
        <v/>
      </c>
      <c r="M457" t="str">
        <f t="shared" si="45"/>
        <v/>
      </c>
      <c r="O457">
        <f t="shared" si="46"/>
        <v>70.5</v>
      </c>
      <c r="P457">
        <f t="shared" si="47"/>
        <v>-2.3599999999999999E-2</v>
      </c>
    </row>
    <row r="458" spans="1:16" x14ac:dyDescent="0.3">
      <c r="A458" s="1">
        <v>39617</v>
      </c>
      <c r="B458" s="2">
        <v>-1.1900000000000001E-2</v>
      </c>
      <c r="C458" s="8">
        <v>3562455</v>
      </c>
      <c r="D458" s="8">
        <v>64.5</v>
      </c>
      <c r="E458" t="s">
        <v>15</v>
      </c>
      <c r="F458" t="s">
        <v>10</v>
      </c>
      <c r="G458">
        <v>0</v>
      </c>
      <c r="I458" t="str">
        <f t="shared" si="42"/>
        <v/>
      </c>
      <c r="J458" t="str">
        <f t="shared" si="43"/>
        <v/>
      </c>
      <c r="L458" t="str">
        <f t="shared" si="44"/>
        <v/>
      </c>
      <c r="M458" t="str">
        <f t="shared" si="45"/>
        <v/>
      </c>
      <c r="O458">
        <f t="shared" si="46"/>
        <v>64.5</v>
      </c>
      <c r="P458">
        <f t="shared" si="47"/>
        <v>-1.1900000000000001E-2</v>
      </c>
    </row>
    <row r="459" spans="1:16" x14ac:dyDescent="0.3">
      <c r="A459" s="1">
        <v>39618</v>
      </c>
      <c r="B459" s="2">
        <v>2.8199999999999999E-2</v>
      </c>
      <c r="C459" s="8">
        <v>4209855</v>
      </c>
      <c r="D459" s="8">
        <v>62</v>
      </c>
      <c r="E459" t="s">
        <v>15</v>
      </c>
      <c r="F459" t="s">
        <v>13</v>
      </c>
      <c r="G459">
        <v>-1</v>
      </c>
      <c r="I459" t="str">
        <f t="shared" si="42"/>
        <v/>
      </c>
      <c r="J459" t="str">
        <f t="shared" si="43"/>
        <v/>
      </c>
      <c r="L459">
        <f t="shared" si="44"/>
        <v>62</v>
      </c>
      <c r="M459">
        <f t="shared" si="45"/>
        <v>2.8199999999999999E-2</v>
      </c>
      <c r="O459" t="str">
        <f t="shared" si="46"/>
        <v/>
      </c>
      <c r="P459" t="str">
        <f t="shared" si="47"/>
        <v/>
      </c>
    </row>
    <row r="460" spans="1:16" x14ac:dyDescent="0.3">
      <c r="A460" s="1">
        <v>39619</v>
      </c>
      <c r="B460" s="2">
        <v>-2.3800000000000002E-2</v>
      </c>
      <c r="C460" s="8">
        <v>3807785</v>
      </c>
      <c r="D460" s="8">
        <v>64.5</v>
      </c>
      <c r="E460" t="s">
        <v>15</v>
      </c>
      <c r="F460" t="s">
        <v>10</v>
      </c>
      <c r="G460">
        <v>0</v>
      </c>
      <c r="I460" t="str">
        <f t="shared" si="42"/>
        <v/>
      </c>
      <c r="J460" t="str">
        <f t="shared" si="43"/>
        <v/>
      </c>
      <c r="L460" t="str">
        <f t="shared" si="44"/>
        <v/>
      </c>
      <c r="M460" t="str">
        <f t="shared" si="45"/>
        <v/>
      </c>
      <c r="O460">
        <f t="shared" si="46"/>
        <v>64.5</v>
      </c>
      <c r="P460">
        <f t="shared" si="47"/>
        <v>-2.3800000000000002E-2</v>
      </c>
    </row>
    <row r="461" spans="1:16" x14ac:dyDescent="0.3">
      <c r="A461" s="1">
        <v>39622</v>
      </c>
      <c r="B461" s="2">
        <v>-2.8400000000000002E-2</v>
      </c>
      <c r="C461" s="8">
        <v>2692249</v>
      </c>
      <c r="D461" s="8">
        <v>71</v>
      </c>
      <c r="E461" t="s">
        <v>15</v>
      </c>
      <c r="F461" t="s">
        <v>10</v>
      </c>
      <c r="G461">
        <v>0</v>
      </c>
      <c r="I461" t="str">
        <f t="shared" si="42"/>
        <v/>
      </c>
      <c r="J461" t="str">
        <f t="shared" si="43"/>
        <v/>
      </c>
      <c r="L461" t="str">
        <f t="shared" si="44"/>
        <v/>
      </c>
      <c r="M461" t="str">
        <f t="shared" si="45"/>
        <v/>
      </c>
      <c r="O461">
        <f t="shared" si="46"/>
        <v>71</v>
      </c>
      <c r="P461">
        <f t="shared" si="47"/>
        <v>-2.8400000000000002E-2</v>
      </c>
    </row>
    <row r="462" spans="1:16" x14ac:dyDescent="0.3">
      <c r="A462" s="1">
        <v>39623</v>
      </c>
      <c r="B462" s="2">
        <v>2.75E-2</v>
      </c>
      <c r="C462" s="8">
        <v>3078512</v>
      </c>
      <c r="D462" s="8">
        <v>72.5</v>
      </c>
      <c r="E462" t="s">
        <v>15</v>
      </c>
      <c r="F462" t="s">
        <v>10</v>
      </c>
      <c r="G462">
        <v>0</v>
      </c>
      <c r="I462" t="str">
        <f t="shared" si="42"/>
        <v/>
      </c>
      <c r="J462" t="str">
        <f t="shared" si="43"/>
        <v/>
      </c>
      <c r="L462" t="str">
        <f t="shared" si="44"/>
        <v/>
      </c>
      <c r="M462" t="str">
        <f t="shared" si="45"/>
        <v/>
      </c>
      <c r="O462">
        <f t="shared" si="46"/>
        <v>72.5</v>
      </c>
      <c r="P462">
        <f t="shared" si="47"/>
        <v>2.75E-2</v>
      </c>
    </row>
    <row r="463" spans="1:16" x14ac:dyDescent="0.3">
      <c r="A463" s="1">
        <v>39624</v>
      </c>
      <c r="B463" s="2">
        <v>3.0000000000000001E-3</v>
      </c>
      <c r="C463" s="8">
        <v>2313082</v>
      </c>
      <c r="D463" s="8">
        <v>68.5</v>
      </c>
      <c r="E463" t="s">
        <v>15</v>
      </c>
      <c r="F463" t="s">
        <v>10</v>
      </c>
      <c r="G463">
        <v>0</v>
      </c>
      <c r="I463" t="str">
        <f t="shared" si="42"/>
        <v/>
      </c>
      <c r="J463" t="str">
        <f t="shared" si="43"/>
        <v/>
      </c>
      <c r="L463" t="str">
        <f t="shared" si="44"/>
        <v/>
      </c>
      <c r="M463" t="str">
        <f t="shared" si="45"/>
        <v/>
      </c>
      <c r="O463">
        <f t="shared" si="46"/>
        <v>68.5</v>
      </c>
      <c r="P463">
        <f t="shared" si="47"/>
        <v>3.0000000000000001E-3</v>
      </c>
    </row>
    <row r="464" spans="1:16" x14ac:dyDescent="0.3">
      <c r="A464" s="1">
        <v>39625</v>
      </c>
      <c r="B464" s="2">
        <v>-4.0399999999999998E-2</v>
      </c>
      <c r="C464" s="8">
        <v>3402012</v>
      </c>
      <c r="D464" s="8">
        <v>72</v>
      </c>
      <c r="E464" t="s">
        <v>15</v>
      </c>
      <c r="F464" t="s">
        <v>10</v>
      </c>
      <c r="G464">
        <v>0</v>
      </c>
      <c r="I464" t="str">
        <f t="shared" si="42"/>
        <v/>
      </c>
      <c r="J464" t="str">
        <f t="shared" si="43"/>
        <v/>
      </c>
      <c r="L464" t="str">
        <f t="shared" si="44"/>
        <v/>
      </c>
      <c r="M464" t="str">
        <f t="shared" si="45"/>
        <v/>
      </c>
      <c r="O464">
        <f t="shared" si="46"/>
        <v>72</v>
      </c>
      <c r="P464">
        <f t="shared" si="47"/>
        <v>-4.0399999999999998E-2</v>
      </c>
    </row>
    <row r="465" spans="1:16" x14ac:dyDescent="0.3">
      <c r="A465" s="1">
        <v>39626</v>
      </c>
      <c r="B465" s="2">
        <v>-2.5999999999999999E-2</v>
      </c>
      <c r="C465" s="8">
        <v>5827032</v>
      </c>
      <c r="D465" s="8">
        <v>74</v>
      </c>
      <c r="E465" t="s">
        <v>15</v>
      </c>
      <c r="F465" t="s">
        <v>10</v>
      </c>
      <c r="G465">
        <v>0</v>
      </c>
      <c r="I465" t="str">
        <f t="shared" si="42"/>
        <v/>
      </c>
      <c r="J465" t="str">
        <f t="shared" si="43"/>
        <v/>
      </c>
      <c r="L465" t="str">
        <f t="shared" si="44"/>
        <v/>
      </c>
      <c r="M465" t="str">
        <f t="shared" si="45"/>
        <v/>
      </c>
      <c r="O465">
        <f t="shared" si="46"/>
        <v>74</v>
      </c>
      <c r="P465">
        <f t="shared" si="47"/>
        <v>-2.5999999999999999E-2</v>
      </c>
    </row>
    <row r="466" spans="1:16" x14ac:dyDescent="0.3">
      <c r="A466" s="1">
        <v>39629</v>
      </c>
      <c r="B466" s="2">
        <v>-2.58E-2</v>
      </c>
      <c r="C466" s="8">
        <v>4781140</v>
      </c>
      <c r="D466" s="8">
        <v>76</v>
      </c>
      <c r="E466" t="s">
        <v>15</v>
      </c>
      <c r="F466" t="s">
        <v>10</v>
      </c>
      <c r="G466">
        <v>0</v>
      </c>
      <c r="I466" t="str">
        <f t="shared" si="42"/>
        <v/>
      </c>
      <c r="J466" t="str">
        <f t="shared" si="43"/>
        <v/>
      </c>
      <c r="L466" t="str">
        <f t="shared" si="44"/>
        <v/>
      </c>
      <c r="M466" t="str">
        <f t="shared" si="45"/>
        <v/>
      </c>
      <c r="O466">
        <f t="shared" si="46"/>
        <v>76</v>
      </c>
      <c r="P466">
        <f t="shared" si="47"/>
        <v>-2.58E-2</v>
      </c>
    </row>
    <row r="467" spans="1:16" x14ac:dyDescent="0.3">
      <c r="A467" s="1">
        <v>39630</v>
      </c>
      <c r="B467" s="2">
        <v>2.3999999999999998E-3</v>
      </c>
      <c r="C467" s="8">
        <v>6785859</v>
      </c>
      <c r="D467" s="8">
        <v>74</v>
      </c>
      <c r="E467" t="s">
        <v>15</v>
      </c>
      <c r="F467" t="s">
        <v>10</v>
      </c>
      <c r="G467">
        <v>0</v>
      </c>
      <c r="I467" t="str">
        <f t="shared" si="42"/>
        <v/>
      </c>
      <c r="J467" t="str">
        <f t="shared" si="43"/>
        <v/>
      </c>
      <c r="L467" t="str">
        <f t="shared" si="44"/>
        <v/>
      </c>
      <c r="M467" t="str">
        <f t="shared" si="45"/>
        <v/>
      </c>
      <c r="O467">
        <f t="shared" si="46"/>
        <v>74</v>
      </c>
      <c r="P467">
        <f t="shared" si="47"/>
        <v>2.3999999999999998E-3</v>
      </c>
    </row>
    <row r="468" spans="1:16" x14ac:dyDescent="0.3">
      <c r="A468" s="1">
        <v>39631</v>
      </c>
      <c r="B468" s="2">
        <v>-4.7899999999999998E-2</v>
      </c>
      <c r="C468" s="8">
        <v>4376234</v>
      </c>
      <c r="D468" s="8">
        <v>74</v>
      </c>
      <c r="E468" t="s">
        <v>15</v>
      </c>
      <c r="F468" t="s">
        <v>10</v>
      </c>
      <c r="G468">
        <v>0</v>
      </c>
      <c r="I468" t="str">
        <f t="shared" si="42"/>
        <v/>
      </c>
      <c r="J468" t="str">
        <f t="shared" si="43"/>
        <v/>
      </c>
      <c r="L468" t="str">
        <f t="shared" si="44"/>
        <v/>
      </c>
      <c r="M468" t="str">
        <f t="shared" si="45"/>
        <v/>
      </c>
      <c r="O468">
        <f t="shared" si="46"/>
        <v>74</v>
      </c>
      <c r="P468">
        <f t="shared" si="47"/>
        <v>-4.7899999999999998E-2</v>
      </c>
    </row>
    <row r="469" spans="1:16" x14ac:dyDescent="0.3">
      <c r="A469" s="1">
        <v>39632</v>
      </c>
      <c r="B469" s="2">
        <v>-2.8299999999999999E-2</v>
      </c>
      <c r="C469" s="8">
        <v>2467872</v>
      </c>
      <c r="D469" s="8">
        <v>71.5</v>
      </c>
      <c r="E469" t="s">
        <v>15</v>
      </c>
      <c r="F469" t="s">
        <v>10</v>
      </c>
      <c r="G469">
        <v>0</v>
      </c>
      <c r="I469" t="str">
        <f t="shared" si="42"/>
        <v/>
      </c>
      <c r="J469" t="str">
        <f t="shared" si="43"/>
        <v/>
      </c>
      <c r="L469" t="str">
        <f t="shared" si="44"/>
        <v/>
      </c>
      <c r="M469" t="str">
        <f t="shared" si="45"/>
        <v/>
      </c>
      <c r="O469">
        <f t="shared" si="46"/>
        <v>71.5</v>
      </c>
      <c r="P469">
        <f t="shared" si="47"/>
        <v>-2.8299999999999999E-2</v>
      </c>
    </row>
    <row r="470" spans="1:16" x14ac:dyDescent="0.3">
      <c r="A470" s="1">
        <v>39636</v>
      </c>
      <c r="B470" s="2">
        <v>-1.7600000000000001E-2</v>
      </c>
      <c r="C470" s="8">
        <v>4439209</v>
      </c>
      <c r="D470" s="8">
        <v>75</v>
      </c>
      <c r="E470" t="s">
        <v>15</v>
      </c>
      <c r="F470" t="s">
        <v>10</v>
      </c>
      <c r="G470">
        <v>0</v>
      </c>
      <c r="I470" t="str">
        <f t="shared" si="42"/>
        <v/>
      </c>
      <c r="J470" t="str">
        <f t="shared" si="43"/>
        <v/>
      </c>
      <c r="L470" t="str">
        <f t="shared" si="44"/>
        <v/>
      </c>
      <c r="M470" t="str">
        <f t="shared" si="45"/>
        <v/>
      </c>
      <c r="O470">
        <f t="shared" si="46"/>
        <v>75</v>
      </c>
      <c r="P470">
        <f t="shared" si="47"/>
        <v>-1.7600000000000001E-2</v>
      </c>
    </row>
    <row r="471" spans="1:16" x14ac:dyDescent="0.3">
      <c r="A471" s="1">
        <v>39637</v>
      </c>
      <c r="B471" s="2">
        <v>2.6200000000000001E-2</v>
      </c>
      <c r="C471" s="8">
        <v>5676057</v>
      </c>
      <c r="D471" s="8">
        <v>76</v>
      </c>
      <c r="E471" t="s">
        <v>15</v>
      </c>
      <c r="F471" t="s">
        <v>10</v>
      </c>
      <c r="G471">
        <v>0</v>
      </c>
      <c r="I471" t="str">
        <f t="shared" si="42"/>
        <v/>
      </c>
      <c r="J471" t="str">
        <f t="shared" si="43"/>
        <v/>
      </c>
      <c r="L471" t="str">
        <f t="shared" si="44"/>
        <v/>
      </c>
      <c r="M471" t="str">
        <f t="shared" si="45"/>
        <v/>
      </c>
      <c r="O471">
        <f t="shared" si="46"/>
        <v>76</v>
      </c>
      <c r="P471">
        <f t="shared" si="47"/>
        <v>2.6200000000000001E-2</v>
      </c>
    </row>
    <row r="472" spans="1:16" x14ac:dyDescent="0.3">
      <c r="A472" s="1">
        <v>39638</v>
      </c>
      <c r="B472" s="2">
        <v>-5.6399999999999999E-2</v>
      </c>
      <c r="C472" s="8">
        <v>4574584</v>
      </c>
      <c r="D472" s="8">
        <v>80</v>
      </c>
      <c r="E472" t="s">
        <v>15</v>
      </c>
      <c r="F472" t="s">
        <v>10</v>
      </c>
      <c r="G472">
        <v>0</v>
      </c>
      <c r="I472" t="str">
        <f t="shared" si="42"/>
        <v/>
      </c>
      <c r="J472" t="str">
        <f t="shared" si="43"/>
        <v/>
      </c>
      <c r="L472" t="str">
        <f t="shared" si="44"/>
        <v/>
      </c>
      <c r="M472" t="str">
        <f t="shared" si="45"/>
        <v/>
      </c>
      <c r="O472">
        <f t="shared" si="46"/>
        <v>80</v>
      </c>
      <c r="P472">
        <f t="shared" si="47"/>
        <v>-5.6399999999999999E-2</v>
      </c>
    </row>
    <row r="473" spans="1:16" x14ac:dyDescent="0.3">
      <c r="A473" s="1">
        <v>39639</v>
      </c>
      <c r="B473" s="2">
        <v>-1.77E-2</v>
      </c>
      <c r="C473" s="8">
        <v>5716230</v>
      </c>
      <c r="D473" s="8">
        <v>76.5</v>
      </c>
      <c r="E473" t="s">
        <v>15</v>
      </c>
      <c r="F473" t="s">
        <v>10</v>
      </c>
      <c r="G473">
        <v>0</v>
      </c>
      <c r="I473" t="str">
        <f t="shared" si="42"/>
        <v/>
      </c>
      <c r="J473" t="str">
        <f t="shared" si="43"/>
        <v/>
      </c>
      <c r="L473" t="str">
        <f t="shared" si="44"/>
        <v/>
      </c>
      <c r="M473" t="str">
        <f t="shared" si="45"/>
        <v/>
      </c>
      <c r="O473">
        <f t="shared" si="46"/>
        <v>76.5</v>
      </c>
      <c r="P473">
        <f t="shared" si="47"/>
        <v>-1.77E-2</v>
      </c>
    </row>
    <row r="474" spans="1:16" x14ac:dyDescent="0.3">
      <c r="A474" s="1">
        <v>39640</v>
      </c>
      <c r="B474" s="2">
        <v>-8.6999999999999994E-3</v>
      </c>
      <c r="C474" s="8">
        <v>6245725</v>
      </c>
      <c r="D474" s="8">
        <v>70.5</v>
      </c>
      <c r="E474" t="s">
        <v>15</v>
      </c>
      <c r="F474" t="s">
        <v>10</v>
      </c>
      <c r="G474">
        <v>0</v>
      </c>
      <c r="I474" t="str">
        <f t="shared" si="42"/>
        <v/>
      </c>
      <c r="J474" t="str">
        <f t="shared" si="43"/>
        <v/>
      </c>
      <c r="L474" t="str">
        <f t="shared" si="44"/>
        <v/>
      </c>
      <c r="M474" t="str">
        <f t="shared" si="45"/>
        <v/>
      </c>
      <c r="O474">
        <f t="shared" si="46"/>
        <v>70.5</v>
      </c>
      <c r="P474">
        <f t="shared" si="47"/>
        <v>-8.6999999999999994E-3</v>
      </c>
    </row>
    <row r="475" spans="1:16" x14ac:dyDescent="0.3">
      <c r="A475" s="1">
        <v>39643</v>
      </c>
      <c r="B475" s="2">
        <v>-6.13E-2</v>
      </c>
      <c r="C475" s="8">
        <v>4199222</v>
      </c>
      <c r="D475" s="8">
        <v>77.5</v>
      </c>
      <c r="E475" t="s">
        <v>15</v>
      </c>
      <c r="F475" t="s">
        <v>10</v>
      </c>
      <c r="G475">
        <v>0</v>
      </c>
      <c r="I475" t="str">
        <f t="shared" si="42"/>
        <v/>
      </c>
      <c r="J475" t="str">
        <f t="shared" si="43"/>
        <v/>
      </c>
      <c r="L475" t="str">
        <f t="shared" si="44"/>
        <v/>
      </c>
      <c r="M475" t="str">
        <f t="shared" si="45"/>
        <v/>
      </c>
      <c r="O475">
        <f t="shared" si="46"/>
        <v>77.5</v>
      </c>
      <c r="P475">
        <f t="shared" si="47"/>
        <v>-6.13E-2</v>
      </c>
    </row>
    <row r="476" spans="1:16" x14ac:dyDescent="0.3">
      <c r="A476" s="1">
        <v>39644</v>
      </c>
      <c r="B476" s="2">
        <v>1.32E-2</v>
      </c>
      <c r="C476" s="8">
        <v>7968805</v>
      </c>
      <c r="D476" s="8">
        <v>70.5</v>
      </c>
      <c r="E476" t="s">
        <v>15</v>
      </c>
      <c r="F476" t="s">
        <v>10</v>
      </c>
      <c r="G476">
        <v>0</v>
      </c>
      <c r="I476" t="str">
        <f t="shared" si="42"/>
        <v/>
      </c>
      <c r="J476" t="str">
        <f t="shared" si="43"/>
        <v/>
      </c>
      <c r="L476" t="str">
        <f t="shared" si="44"/>
        <v/>
      </c>
      <c r="M476" t="str">
        <f t="shared" si="45"/>
        <v/>
      </c>
      <c r="O476">
        <f t="shared" si="46"/>
        <v>70.5</v>
      </c>
      <c r="P476">
        <f t="shared" si="47"/>
        <v>1.32E-2</v>
      </c>
    </row>
    <row r="477" spans="1:16" x14ac:dyDescent="0.3">
      <c r="A477" s="1">
        <v>39645</v>
      </c>
      <c r="B477" s="2">
        <v>8.3199999999999996E-2</v>
      </c>
      <c r="C477" s="8">
        <v>5728179</v>
      </c>
      <c r="D477" s="8">
        <v>73</v>
      </c>
      <c r="E477" t="s">
        <v>15</v>
      </c>
      <c r="F477" t="s">
        <v>10</v>
      </c>
      <c r="G477">
        <v>0</v>
      </c>
      <c r="I477" t="str">
        <f t="shared" si="42"/>
        <v/>
      </c>
      <c r="J477" t="str">
        <f t="shared" si="43"/>
        <v/>
      </c>
      <c r="L477" t="str">
        <f t="shared" si="44"/>
        <v/>
      </c>
      <c r="M477" t="str">
        <f t="shared" si="45"/>
        <v/>
      </c>
      <c r="O477">
        <f t="shared" si="46"/>
        <v>73</v>
      </c>
      <c r="P477">
        <f t="shared" si="47"/>
        <v>8.3199999999999996E-2</v>
      </c>
    </row>
    <row r="478" spans="1:16" x14ac:dyDescent="0.3">
      <c r="A478" s="1">
        <v>39646</v>
      </c>
      <c r="B478" s="2">
        <v>-4.5999999999999999E-3</v>
      </c>
      <c r="C478" s="8">
        <v>6610644</v>
      </c>
      <c r="D478" s="8">
        <v>76.5</v>
      </c>
      <c r="E478" t="s">
        <v>15</v>
      </c>
      <c r="F478" t="s">
        <v>10</v>
      </c>
      <c r="G478">
        <v>0</v>
      </c>
      <c r="I478" t="str">
        <f t="shared" si="42"/>
        <v/>
      </c>
      <c r="J478" t="str">
        <f t="shared" si="43"/>
        <v/>
      </c>
      <c r="L478" t="str">
        <f t="shared" si="44"/>
        <v/>
      </c>
      <c r="M478" t="str">
        <f t="shared" si="45"/>
        <v/>
      </c>
      <c r="O478">
        <f t="shared" si="46"/>
        <v>76.5</v>
      </c>
      <c r="P478">
        <f t="shared" si="47"/>
        <v>-4.5999999999999999E-3</v>
      </c>
    </row>
    <row r="479" spans="1:16" x14ac:dyDescent="0.3">
      <c r="A479" s="1">
        <v>39647</v>
      </c>
      <c r="B479" s="2">
        <v>-4.8999999999999998E-3</v>
      </c>
      <c r="C479" s="8">
        <v>3714627</v>
      </c>
      <c r="D479" s="8">
        <v>78.5</v>
      </c>
      <c r="E479" t="s">
        <v>15</v>
      </c>
      <c r="F479" t="s">
        <v>10</v>
      </c>
      <c r="G479">
        <v>0</v>
      </c>
      <c r="I479" t="str">
        <f t="shared" si="42"/>
        <v/>
      </c>
      <c r="J479" t="str">
        <f t="shared" si="43"/>
        <v/>
      </c>
      <c r="L479" t="str">
        <f t="shared" si="44"/>
        <v/>
      </c>
      <c r="M479" t="str">
        <f t="shared" si="45"/>
        <v/>
      </c>
      <c r="O479">
        <f t="shared" si="46"/>
        <v>78.5</v>
      </c>
      <c r="P479">
        <f t="shared" si="47"/>
        <v>-4.8999999999999998E-3</v>
      </c>
    </row>
    <row r="480" spans="1:16" x14ac:dyDescent="0.3">
      <c r="A480" s="1">
        <v>39650</v>
      </c>
      <c r="B480" s="2">
        <v>-3.1800000000000002E-2</v>
      </c>
      <c r="C480" s="8">
        <v>3540681</v>
      </c>
      <c r="D480" s="8">
        <v>82</v>
      </c>
      <c r="E480" t="s">
        <v>15</v>
      </c>
      <c r="F480" t="s">
        <v>14</v>
      </c>
      <c r="G480">
        <v>1</v>
      </c>
      <c r="I480">
        <f t="shared" si="42"/>
        <v>82</v>
      </c>
      <c r="J480">
        <f t="shared" si="43"/>
        <v>-3.1800000000000002E-2</v>
      </c>
      <c r="L480" t="str">
        <f t="shared" si="44"/>
        <v/>
      </c>
      <c r="M480" t="str">
        <f t="shared" si="45"/>
        <v/>
      </c>
      <c r="O480" t="str">
        <f t="shared" si="46"/>
        <v/>
      </c>
      <c r="P480" t="str">
        <f t="shared" si="47"/>
        <v/>
      </c>
    </row>
    <row r="481" spans="1:16" x14ac:dyDescent="0.3">
      <c r="A481" s="1">
        <v>39651</v>
      </c>
      <c r="B481" s="2">
        <v>0.107</v>
      </c>
      <c r="C481" s="8">
        <v>4600943</v>
      </c>
      <c r="D481" s="8">
        <v>79.5</v>
      </c>
      <c r="E481" t="s">
        <v>15</v>
      </c>
      <c r="F481" t="s">
        <v>10</v>
      </c>
      <c r="G481">
        <v>0</v>
      </c>
      <c r="I481" t="str">
        <f t="shared" si="42"/>
        <v/>
      </c>
      <c r="J481" t="str">
        <f t="shared" si="43"/>
        <v/>
      </c>
      <c r="L481" t="str">
        <f t="shared" si="44"/>
        <v/>
      </c>
      <c r="M481" t="str">
        <f t="shared" si="45"/>
        <v/>
      </c>
      <c r="O481">
        <f t="shared" si="46"/>
        <v>79.5</v>
      </c>
      <c r="P481">
        <f t="shared" si="47"/>
        <v>0.107</v>
      </c>
    </row>
    <row r="482" spans="1:16" x14ac:dyDescent="0.3">
      <c r="A482" s="1">
        <v>39652</v>
      </c>
      <c r="B482" s="2">
        <v>5.4100000000000002E-2</v>
      </c>
      <c r="C482" s="8">
        <v>7718876</v>
      </c>
      <c r="D482" s="8">
        <v>79.5</v>
      </c>
      <c r="E482" t="s">
        <v>15</v>
      </c>
      <c r="F482" t="s">
        <v>10</v>
      </c>
      <c r="G482">
        <v>0</v>
      </c>
      <c r="I482" t="str">
        <f t="shared" si="42"/>
        <v/>
      </c>
      <c r="J482" t="str">
        <f t="shared" si="43"/>
        <v/>
      </c>
      <c r="L482" t="str">
        <f t="shared" si="44"/>
        <v/>
      </c>
      <c r="M482" t="str">
        <f t="shared" si="45"/>
        <v/>
      </c>
      <c r="O482">
        <f t="shared" si="46"/>
        <v>79.5</v>
      </c>
      <c r="P482">
        <f t="shared" si="47"/>
        <v>5.4100000000000002E-2</v>
      </c>
    </row>
    <row r="483" spans="1:16" x14ac:dyDescent="0.3">
      <c r="A483" s="1">
        <v>39653</v>
      </c>
      <c r="B483" s="2">
        <v>-6.6199999999999995E-2</v>
      </c>
      <c r="C483" s="8">
        <v>4049068</v>
      </c>
      <c r="D483" s="8">
        <v>76</v>
      </c>
      <c r="E483" t="s">
        <v>15</v>
      </c>
      <c r="F483" t="s">
        <v>10</v>
      </c>
      <c r="G483">
        <v>0</v>
      </c>
      <c r="I483" t="str">
        <f t="shared" si="42"/>
        <v/>
      </c>
      <c r="J483" t="str">
        <f t="shared" si="43"/>
        <v/>
      </c>
      <c r="L483" t="str">
        <f t="shared" si="44"/>
        <v/>
      </c>
      <c r="M483" t="str">
        <f t="shared" si="45"/>
        <v/>
      </c>
      <c r="O483">
        <f t="shared" si="46"/>
        <v>76</v>
      </c>
      <c r="P483">
        <f t="shared" si="47"/>
        <v>-6.6199999999999995E-2</v>
      </c>
    </row>
    <row r="484" spans="1:16" x14ac:dyDescent="0.3">
      <c r="A484" s="1">
        <v>39654</v>
      </c>
      <c r="B484" s="2">
        <v>6.0000000000000001E-3</v>
      </c>
      <c r="C484" s="8">
        <v>3466986</v>
      </c>
      <c r="D484" s="8">
        <v>69.5</v>
      </c>
      <c r="E484" t="s">
        <v>15</v>
      </c>
      <c r="F484" t="s">
        <v>10</v>
      </c>
      <c r="G484">
        <v>0</v>
      </c>
      <c r="I484" t="str">
        <f t="shared" si="42"/>
        <v/>
      </c>
      <c r="J484" t="str">
        <f t="shared" si="43"/>
        <v/>
      </c>
      <c r="L484" t="str">
        <f t="shared" si="44"/>
        <v/>
      </c>
      <c r="M484" t="str">
        <f t="shared" si="45"/>
        <v/>
      </c>
      <c r="O484">
        <f t="shared" si="46"/>
        <v>69.5</v>
      </c>
      <c r="P484">
        <f t="shared" si="47"/>
        <v>6.0000000000000001E-3</v>
      </c>
    </row>
    <row r="485" spans="1:16" x14ac:dyDescent="0.3">
      <c r="A485" s="1">
        <v>39657</v>
      </c>
      <c r="B485" s="2">
        <v>-5.8299999999999998E-2</v>
      </c>
      <c r="C485" s="8">
        <v>3605797</v>
      </c>
      <c r="D485" s="8">
        <v>72</v>
      </c>
      <c r="E485" t="s">
        <v>15</v>
      </c>
      <c r="F485" t="s">
        <v>10</v>
      </c>
      <c r="G485">
        <v>0</v>
      </c>
      <c r="I485" t="str">
        <f t="shared" si="42"/>
        <v/>
      </c>
      <c r="J485" t="str">
        <f t="shared" si="43"/>
        <v/>
      </c>
      <c r="L485" t="str">
        <f t="shared" si="44"/>
        <v/>
      </c>
      <c r="M485" t="str">
        <f t="shared" si="45"/>
        <v/>
      </c>
      <c r="O485">
        <f t="shared" si="46"/>
        <v>72</v>
      </c>
      <c r="P485">
        <f t="shared" si="47"/>
        <v>-5.8299999999999998E-2</v>
      </c>
    </row>
    <row r="486" spans="1:16" x14ac:dyDescent="0.3">
      <c r="A486" s="1">
        <v>39658</v>
      </c>
      <c r="B486" s="2">
        <v>7.5600000000000001E-2</v>
      </c>
      <c r="C486" s="8">
        <v>4298521</v>
      </c>
      <c r="D486" s="8">
        <v>74.5</v>
      </c>
      <c r="E486" t="s">
        <v>15</v>
      </c>
      <c r="F486" t="s">
        <v>10</v>
      </c>
      <c r="G486">
        <v>0</v>
      </c>
      <c r="I486" t="str">
        <f t="shared" si="42"/>
        <v/>
      </c>
      <c r="J486" t="str">
        <f t="shared" si="43"/>
        <v/>
      </c>
      <c r="L486" t="str">
        <f t="shared" si="44"/>
        <v/>
      </c>
      <c r="M486" t="str">
        <f t="shared" si="45"/>
        <v/>
      </c>
      <c r="O486">
        <f t="shared" si="46"/>
        <v>74.5</v>
      </c>
      <c r="P486">
        <f t="shared" si="47"/>
        <v>7.5600000000000001E-2</v>
      </c>
    </row>
    <row r="487" spans="1:16" x14ac:dyDescent="0.3">
      <c r="A487" s="1">
        <v>39659</v>
      </c>
      <c r="B487" s="2">
        <v>-1.17E-2</v>
      </c>
      <c r="C487" s="8">
        <v>4012685</v>
      </c>
      <c r="D487" s="8">
        <v>76.5</v>
      </c>
      <c r="E487" t="s">
        <v>15</v>
      </c>
      <c r="F487" t="s">
        <v>10</v>
      </c>
      <c r="G487">
        <v>0</v>
      </c>
      <c r="I487" t="str">
        <f t="shared" si="42"/>
        <v/>
      </c>
      <c r="J487" t="str">
        <f t="shared" si="43"/>
        <v/>
      </c>
      <c r="L487" t="str">
        <f t="shared" si="44"/>
        <v/>
      </c>
      <c r="M487" t="str">
        <f t="shared" si="45"/>
        <v/>
      </c>
      <c r="O487">
        <f t="shared" si="46"/>
        <v>76.5</v>
      </c>
      <c r="P487">
        <f t="shared" si="47"/>
        <v>-1.17E-2</v>
      </c>
    </row>
    <row r="488" spans="1:16" x14ac:dyDescent="0.3">
      <c r="A488" s="1">
        <v>39661</v>
      </c>
      <c r="B488" s="2">
        <v>-8.09E-2</v>
      </c>
      <c r="C488" s="8">
        <v>13936830</v>
      </c>
      <c r="D488" s="8">
        <v>77.5</v>
      </c>
      <c r="E488" t="s">
        <v>15</v>
      </c>
      <c r="F488" t="s">
        <v>10</v>
      </c>
      <c r="G488">
        <v>0</v>
      </c>
      <c r="I488" t="str">
        <f t="shared" si="42"/>
        <v/>
      </c>
      <c r="J488" t="str">
        <f t="shared" si="43"/>
        <v/>
      </c>
      <c r="L488" t="str">
        <f t="shared" si="44"/>
        <v/>
      </c>
      <c r="M488" t="str">
        <f t="shared" si="45"/>
        <v/>
      </c>
      <c r="O488">
        <f t="shared" si="46"/>
        <v>77.5</v>
      </c>
      <c r="P488">
        <f t="shared" si="47"/>
        <v>-8.09E-2</v>
      </c>
    </row>
    <row r="489" spans="1:16" x14ac:dyDescent="0.3">
      <c r="A489" s="1">
        <v>39664</v>
      </c>
      <c r="B489" s="2">
        <v>-1.5900000000000001E-2</v>
      </c>
      <c r="C489" s="8">
        <v>5177223</v>
      </c>
      <c r="D489" s="8">
        <v>73</v>
      </c>
      <c r="E489" t="s">
        <v>15</v>
      </c>
      <c r="F489" t="s">
        <v>10</v>
      </c>
      <c r="G489">
        <v>0</v>
      </c>
      <c r="I489" t="str">
        <f t="shared" si="42"/>
        <v/>
      </c>
      <c r="J489" t="str">
        <f t="shared" si="43"/>
        <v/>
      </c>
      <c r="L489" t="str">
        <f t="shared" si="44"/>
        <v/>
      </c>
      <c r="M489" t="str">
        <f t="shared" si="45"/>
        <v/>
      </c>
      <c r="O489">
        <f t="shared" si="46"/>
        <v>73</v>
      </c>
      <c r="P489">
        <f t="shared" si="47"/>
        <v>-1.5900000000000001E-2</v>
      </c>
    </row>
    <row r="490" spans="1:16" x14ac:dyDescent="0.3">
      <c r="A490" s="1">
        <v>39665</v>
      </c>
      <c r="B490" s="2">
        <v>1.9099999999999999E-2</v>
      </c>
      <c r="C490" s="8">
        <v>4811996</v>
      </c>
      <c r="D490" s="8">
        <v>72.5</v>
      </c>
      <c r="E490" t="s">
        <v>15</v>
      </c>
      <c r="F490" t="s">
        <v>10</v>
      </c>
      <c r="G490">
        <v>0</v>
      </c>
      <c r="I490" t="str">
        <f t="shared" si="42"/>
        <v/>
      </c>
      <c r="J490" t="str">
        <f t="shared" si="43"/>
        <v/>
      </c>
      <c r="L490" t="str">
        <f t="shared" si="44"/>
        <v/>
      </c>
      <c r="M490" t="str">
        <f t="shared" si="45"/>
        <v/>
      </c>
      <c r="O490">
        <f t="shared" si="46"/>
        <v>72.5</v>
      </c>
      <c r="P490">
        <f t="shared" si="47"/>
        <v>1.9099999999999999E-2</v>
      </c>
    </row>
    <row r="491" spans="1:16" x14ac:dyDescent="0.3">
      <c r="A491" s="1">
        <v>39666</v>
      </c>
      <c r="B491" s="2">
        <v>3.8300000000000001E-2</v>
      </c>
      <c r="C491" s="8">
        <v>5692796</v>
      </c>
      <c r="D491" s="8">
        <v>75</v>
      </c>
      <c r="E491" t="s">
        <v>15</v>
      </c>
      <c r="F491" t="s">
        <v>10</v>
      </c>
      <c r="G491">
        <v>0</v>
      </c>
      <c r="I491" t="str">
        <f t="shared" si="42"/>
        <v/>
      </c>
      <c r="J491" t="str">
        <f t="shared" si="43"/>
        <v/>
      </c>
      <c r="L491" t="str">
        <f t="shared" si="44"/>
        <v/>
      </c>
      <c r="M491" t="str">
        <f t="shared" si="45"/>
        <v/>
      </c>
      <c r="O491">
        <f t="shared" si="46"/>
        <v>75</v>
      </c>
      <c r="P491">
        <f t="shared" si="47"/>
        <v>3.8300000000000001E-2</v>
      </c>
    </row>
    <row r="492" spans="1:16" x14ac:dyDescent="0.3">
      <c r="A492" s="1">
        <v>39667</v>
      </c>
      <c r="B492" s="2">
        <v>-4.6699999999999998E-2</v>
      </c>
      <c r="C492" s="8">
        <v>5756636</v>
      </c>
      <c r="D492" s="8">
        <v>75.5</v>
      </c>
      <c r="E492" t="s">
        <v>15</v>
      </c>
      <c r="F492" t="s">
        <v>10</v>
      </c>
      <c r="G492">
        <v>0</v>
      </c>
      <c r="I492" t="str">
        <f t="shared" si="42"/>
        <v/>
      </c>
      <c r="J492" t="str">
        <f t="shared" si="43"/>
        <v/>
      </c>
      <c r="L492" t="str">
        <f t="shared" si="44"/>
        <v/>
      </c>
      <c r="M492" t="str">
        <f t="shared" si="45"/>
        <v/>
      </c>
      <c r="O492">
        <f t="shared" si="46"/>
        <v>75.5</v>
      </c>
      <c r="P492">
        <f t="shared" si="47"/>
        <v>-4.6699999999999998E-2</v>
      </c>
    </row>
    <row r="493" spans="1:16" x14ac:dyDescent="0.3">
      <c r="A493" s="1">
        <v>39668</v>
      </c>
      <c r="B493" s="2">
        <v>5.2900000000000003E-2</v>
      </c>
      <c r="C493" s="8">
        <v>4416564</v>
      </c>
      <c r="D493" s="8">
        <v>72.5</v>
      </c>
      <c r="E493" t="s">
        <v>15</v>
      </c>
      <c r="F493" t="s">
        <v>10</v>
      </c>
      <c r="G493">
        <v>0</v>
      </c>
      <c r="I493" t="str">
        <f t="shared" si="42"/>
        <v/>
      </c>
      <c r="J493" t="str">
        <f t="shared" si="43"/>
        <v/>
      </c>
      <c r="L493" t="str">
        <f t="shared" si="44"/>
        <v/>
      </c>
      <c r="M493" t="str">
        <f t="shared" si="45"/>
        <v/>
      </c>
      <c r="O493">
        <f t="shared" si="46"/>
        <v>72.5</v>
      </c>
      <c r="P493">
        <f t="shared" si="47"/>
        <v>5.2900000000000003E-2</v>
      </c>
    </row>
    <row r="494" spans="1:16" x14ac:dyDescent="0.3">
      <c r="A494" s="1">
        <v>39671</v>
      </c>
      <c r="B494" s="2">
        <v>3.5900000000000001E-2</v>
      </c>
      <c r="C494" s="8">
        <v>4386885</v>
      </c>
      <c r="D494" s="8">
        <v>68</v>
      </c>
      <c r="E494" t="s">
        <v>15</v>
      </c>
      <c r="F494" t="s">
        <v>10</v>
      </c>
      <c r="G494">
        <v>0</v>
      </c>
      <c r="I494" t="str">
        <f t="shared" si="42"/>
        <v/>
      </c>
      <c r="J494" t="str">
        <f t="shared" si="43"/>
        <v/>
      </c>
      <c r="L494" t="str">
        <f t="shared" si="44"/>
        <v/>
      </c>
      <c r="M494" t="str">
        <f t="shared" si="45"/>
        <v/>
      </c>
      <c r="O494">
        <f t="shared" si="46"/>
        <v>68</v>
      </c>
      <c r="P494">
        <f t="shared" si="47"/>
        <v>3.5900000000000001E-2</v>
      </c>
    </row>
    <row r="495" spans="1:16" x14ac:dyDescent="0.3">
      <c r="A495" s="1">
        <v>39672</v>
      </c>
      <c r="B495" s="2">
        <v>-3.3099999999999997E-2</v>
      </c>
      <c r="C495" s="8">
        <v>4141471</v>
      </c>
      <c r="D495" s="8">
        <v>64.5</v>
      </c>
      <c r="E495" t="s">
        <v>15</v>
      </c>
      <c r="F495" t="s">
        <v>13</v>
      </c>
      <c r="G495">
        <v>-1</v>
      </c>
      <c r="I495" t="str">
        <f t="shared" si="42"/>
        <v/>
      </c>
      <c r="J495" t="str">
        <f t="shared" si="43"/>
        <v/>
      </c>
      <c r="L495">
        <f t="shared" si="44"/>
        <v>64.5</v>
      </c>
      <c r="M495">
        <f t="shared" si="45"/>
        <v>-3.3099999999999997E-2</v>
      </c>
      <c r="O495" t="str">
        <f t="shared" si="46"/>
        <v/>
      </c>
      <c r="P495" t="str">
        <f t="shared" si="47"/>
        <v/>
      </c>
    </row>
    <row r="496" spans="1:16" x14ac:dyDescent="0.3">
      <c r="A496" s="1">
        <v>39673</v>
      </c>
      <c r="B496" s="2">
        <v>-3.3E-3</v>
      </c>
      <c r="C496" s="8">
        <v>3926690</v>
      </c>
      <c r="D496" s="8">
        <v>68</v>
      </c>
      <c r="E496" t="s">
        <v>15</v>
      </c>
      <c r="F496" t="s">
        <v>10</v>
      </c>
      <c r="G496">
        <v>0</v>
      </c>
      <c r="I496" t="str">
        <f t="shared" si="42"/>
        <v/>
      </c>
      <c r="J496" t="str">
        <f t="shared" si="43"/>
        <v/>
      </c>
      <c r="L496" t="str">
        <f t="shared" si="44"/>
        <v/>
      </c>
      <c r="M496" t="str">
        <f t="shared" si="45"/>
        <v/>
      </c>
      <c r="O496">
        <f t="shared" si="46"/>
        <v>68</v>
      </c>
      <c r="P496">
        <f t="shared" si="47"/>
        <v>-3.3E-3</v>
      </c>
    </row>
    <row r="497" spans="1:16" x14ac:dyDescent="0.3">
      <c r="A497" s="1">
        <v>39674</v>
      </c>
      <c r="B497" s="2">
        <v>3.4299999999999997E-2</v>
      </c>
      <c r="C497" s="8">
        <v>3080822</v>
      </c>
      <c r="D497" s="8">
        <v>70.5</v>
      </c>
      <c r="E497" t="s">
        <v>15</v>
      </c>
      <c r="F497" t="s">
        <v>10</v>
      </c>
      <c r="G497">
        <v>0</v>
      </c>
      <c r="I497" t="str">
        <f t="shared" si="42"/>
        <v/>
      </c>
      <c r="J497" t="str">
        <f t="shared" si="43"/>
        <v/>
      </c>
      <c r="L497" t="str">
        <f t="shared" si="44"/>
        <v/>
      </c>
      <c r="M497" t="str">
        <f t="shared" si="45"/>
        <v/>
      </c>
      <c r="O497">
        <f t="shared" si="46"/>
        <v>70.5</v>
      </c>
      <c r="P497">
        <f t="shared" si="47"/>
        <v>3.4299999999999997E-2</v>
      </c>
    </row>
    <row r="498" spans="1:16" x14ac:dyDescent="0.3">
      <c r="A498" s="1">
        <v>39675</v>
      </c>
      <c r="B498" s="2">
        <v>-1.52E-2</v>
      </c>
      <c r="C498" s="8">
        <v>4153829</v>
      </c>
      <c r="D498" s="8">
        <v>72</v>
      </c>
      <c r="E498" t="s">
        <v>15</v>
      </c>
      <c r="F498" t="s">
        <v>10</v>
      </c>
      <c r="G498">
        <v>0</v>
      </c>
      <c r="I498" t="str">
        <f t="shared" si="42"/>
        <v/>
      </c>
      <c r="J498" t="str">
        <f t="shared" si="43"/>
        <v/>
      </c>
      <c r="L498" t="str">
        <f t="shared" si="44"/>
        <v/>
      </c>
      <c r="M498" t="str">
        <f t="shared" si="45"/>
        <v/>
      </c>
      <c r="O498">
        <f t="shared" si="46"/>
        <v>72</v>
      </c>
      <c r="P498">
        <f t="shared" si="47"/>
        <v>-1.52E-2</v>
      </c>
    </row>
    <row r="499" spans="1:16" x14ac:dyDescent="0.3">
      <c r="A499" s="1">
        <v>39678</v>
      </c>
      <c r="B499" s="2">
        <v>-4.2500000000000003E-2</v>
      </c>
      <c r="C499" s="8">
        <v>4177214</v>
      </c>
      <c r="D499" s="8">
        <v>73</v>
      </c>
      <c r="E499" t="s">
        <v>15</v>
      </c>
      <c r="F499" t="s">
        <v>10</v>
      </c>
      <c r="G499">
        <v>0</v>
      </c>
      <c r="I499" t="str">
        <f t="shared" si="42"/>
        <v/>
      </c>
      <c r="J499" t="str">
        <f t="shared" si="43"/>
        <v/>
      </c>
      <c r="L499" t="str">
        <f t="shared" si="44"/>
        <v/>
      </c>
      <c r="M499" t="str">
        <f t="shared" si="45"/>
        <v/>
      </c>
      <c r="O499">
        <f t="shared" si="46"/>
        <v>73</v>
      </c>
      <c r="P499">
        <f t="shared" si="47"/>
        <v>-4.2500000000000003E-2</v>
      </c>
    </row>
    <row r="500" spans="1:16" x14ac:dyDescent="0.3">
      <c r="A500" s="1">
        <v>39679</v>
      </c>
      <c r="B500" s="2">
        <v>-2.7699999999999999E-2</v>
      </c>
      <c r="C500" s="8">
        <v>5358379</v>
      </c>
      <c r="D500" s="8">
        <v>74</v>
      </c>
      <c r="E500" t="s">
        <v>15</v>
      </c>
      <c r="F500" t="s">
        <v>10</v>
      </c>
      <c r="G500">
        <v>0</v>
      </c>
      <c r="I500" t="str">
        <f t="shared" si="42"/>
        <v/>
      </c>
      <c r="J500" t="str">
        <f t="shared" si="43"/>
        <v/>
      </c>
      <c r="L500" t="str">
        <f t="shared" si="44"/>
        <v/>
      </c>
      <c r="M500" t="str">
        <f t="shared" si="45"/>
        <v/>
      </c>
      <c r="O500">
        <f t="shared" si="46"/>
        <v>74</v>
      </c>
      <c r="P500">
        <f t="shared" si="47"/>
        <v>-2.7699999999999999E-2</v>
      </c>
    </row>
    <row r="501" spans="1:16" x14ac:dyDescent="0.3">
      <c r="A501" s="1">
        <v>39680</v>
      </c>
      <c r="B501" s="2">
        <v>7.6E-3</v>
      </c>
      <c r="C501" s="8">
        <v>5680143</v>
      </c>
      <c r="D501" s="8">
        <v>67</v>
      </c>
      <c r="E501" t="s">
        <v>15</v>
      </c>
      <c r="F501" t="s">
        <v>10</v>
      </c>
      <c r="G501">
        <v>0</v>
      </c>
      <c r="I501" t="str">
        <f t="shared" si="42"/>
        <v/>
      </c>
      <c r="J501" t="str">
        <f t="shared" si="43"/>
        <v/>
      </c>
      <c r="L501" t="str">
        <f t="shared" si="44"/>
        <v/>
      </c>
      <c r="M501" t="str">
        <f t="shared" si="45"/>
        <v/>
      </c>
      <c r="O501">
        <f t="shared" si="46"/>
        <v>67</v>
      </c>
      <c r="P501">
        <f t="shared" si="47"/>
        <v>7.6E-3</v>
      </c>
    </row>
    <row r="502" spans="1:16" x14ac:dyDescent="0.3">
      <c r="A502" s="1">
        <v>39681</v>
      </c>
      <c r="B502" s="2">
        <v>-1.55E-2</v>
      </c>
      <c r="C502" s="8">
        <v>6271262</v>
      </c>
      <c r="D502" s="8">
        <v>65.5</v>
      </c>
      <c r="E502" t="s">
        <v>15</v>
      </c>
      <c r="F502" t="s">
        <v>10</v>
      </c>
      <c r="G502">
        <v>0</v>
      </c>
      <c r="I502" t="str">
        <f t="shared" si="42"/>
        <v/>
      </c>
      <c r="J502" t="str">
        <f t="shared" si="43"/>
        <v/>
      </c>
      <c r="L502" t="str">
        <f t="shared" si="44"/>
        <v/>
      </c>
      <c r="M502" t="str">
        <f t="shared" si="45"/>
        <v/>
      </c>
      <c r="O502">
        <f t="shared" si="46"/>
        <v>65.5</v>
      </c>
      <c r="P502">
        <f t="shared" si="47"/>
        <v>-1.55E-2</v>
      </c>
    </row>
    <row r="503" spans="1:16" x14ac:dyDescent="0.3">
      <c r="A503" s="1">
        <v>39682</v>
      </c>
      <c r="B503" s="2">
        <v>4.58E-2</v>
      </c>
      <c r="C503" s="8">
        <v>5865821</v>
      </c>
      <c r="D503" s="8">
        <v>68.5</v>
      </c>
      <c r="E503" t="s">
        <v>15</v>
      </c>
      <c r="F503" t="s">
        <v>10</v>
      </c>
      <c r="G503">
        <v>0</v>
      </c>
      <c r="I503" t="str">
        <f t="shared" si="42"/>
        <v/>
      </c>
      <c r="J503" t="str">
        <f t="shared" si="43"/>
        <v/>
      </c>
      <c r="L503" t="str">
        <f t="shared" si="44"/>
        <v/>
      </c>
      <c r="M503" t="str">
        <f t="shared" si="45"/>
        <v/>
      </c>
      <c r="O503">
        <f t="shared" si="46"/>
        <v>68.5</v>
      </c>
      <c r="P503">
        <f t="shared" si="47"/>
        <v>4.58E-2</v>
      </c>
    </row>
    <row r="504" spans="1:16" x14ac:dyDescent="0.3">
      <c r="A504" s="1">
        <v>39685</v>
      </c>
      <c r="B504" s="2">
        <v>-2.5499999999999998E-2</v>
      </c>
      <c r="C504" s="8">
        <v>3961309</v>
      </c>
      <c r="D504" s="8">
        <v>75.5</v>
      </c>
      <c r="E504" t="s">
        <v>15</v>
      </c>
      <c r="F504" t="s">
        <v>10</v>
      </c>
      <c r="G504">
        <v>0</v>
      </c>
      <c r="I504" t="str">
        <f t="shared" si="42"/>
        <v/>
      </c>
      <c r="J504" t="str">
        <f t="shared" si="43"/>
        <v/>
      </c>
      <c r="L504" t="str">
        <f t="shared" si="44"/>
        <v/>
      </c>
      <c r="M504" t="str">
        <f t="shared" si="45"/>
        <v/>
      </c>
      <c r="O504">
        <f t="shared" si="46"/>
        <v>75.5</v>
      </c>
      <c r="P504">
        <f t="shared" si="47"/>
        <v>-2.5499999999999998E-2</v>
      </c>
    </row>
    <row r="505" spans="1:16" x14ac:dyDescent="0.3">
      <c r="A505" s="1">
        <v>39686</v>
      </c>
      <c r="B505" s="2">
        <v>-3.2899999999999999E-2</v>
      </c>
      <c r="C505" s="8">
        <v>5571590</v>
      </c>
      <c r="D505" s="8">
        <v>66</v>
      </c>
      <c r="E505" t="s">
        <v>15</v>
      </c>
      <c r="F505" t="s">
        <v>10</v>
      </c>
      <c r="G505">
        <v>0</v>
      </c>
      <c r="I505" t="str">
        <f t="shared" si="42"/>
        <v/>
      </c>
      <c r="J505" t="str">
        <f t="shared" si="43"/>
        <v/>
      </c>
      <c r="L505" t="str">
        <f t="shared" si="44"/>
        <v/>
      </c>
      <c r="M505" t="str">
        <f t="shared" si="45"/>
        <v/>
      </c>
      <c r="O505">
        <f t="shared" si="46"/>
        <v>66</v>
      </c>
      <c r="P505">
        <f t="shared" si="47"/>
        <v>-3.2899999999999999E-2</v>
      </c>
    </row>
    <row r="506" spans="1:16" x14ac:dyDescent="0.3">
      <c r="A506" s="1">
        <v>39687</v>
      </c>
      <c r="B506" s="2">
        <v>3.3399999999999999E-2</v>
      </c>
      <c r="C506" s="8">
        <v>3746953</v>
      </c>
      <c r="D506" s="8">
        <v>65.5</v>
      </c>
      <c r="E506" t="s">
        <v>15</v>
      </c>
      <c r="F506" t="s">
        <v>10</v>
      </c>
      <c r="G506">
        <v>0</v>
      </c>
      <c r="I506" t="str">
        <f t="shared" si="42"/>
        <v/>
      </c>
      <c r="J506" t="str">
        <f t="shared" si="43"/>
        <v/>
      </c>
      <c r="L506" t="str">
        <f t="shared" si="44"/>
        <v/>
      </c>
      <c r="M506" t="str">
        <f t="shared" si="45"/>
        <v/>
      </c>
      <c r="O506">
        <f t="shared" si="46"/>
        <v>65.5</v>
      </c>
      <c r="P506">
        <f t="shared" si="47"/>
        <v>3.3399999999999999E-2</v>
      </c>
    </row>
    <row r="507" spans="1:16" x14ac:dyDescent="0.3">
      <c r="A507" s="1">
        <v>39688</v>
      </c>
      <c r="B507" s="2">
        <v>2.5700000000000001E-2</v>
      </c>
      <c r="C507" s="8">
        <v>4212404</v>
      </c>
      <c r="D507" s="8">
        <v>66</v>
      </c>
      <c r="E507" t="s">
        <v>15</v>
      </c>
      <c r="F507" t="s">
        <v>10</v>
      </c>
      <c r="G507">
        <v>0</v>
      </c>
      <c r="I507" t="str">
        <f t="shared" si="42"/>
        <v/>
      </c>
      <c r="J507" t="str">
        <f t="shared" si="43"/>
        <v/>
      </c>
      <c r="L507" t="str">
        <f t="shared" si="44"/>
        <v/>
      </c>
      <c r="M507" t="str">
        <f t="shared" si="45"/>
        <v/>
      </c>
      <c r="O507">
        <f t="shared" si="46"/>
        <v>66</v>
      </c>
      <c r="P507">
        <f t="shared" si="47"/>
        <v>2.5700000000000001E-2</v>
      </c>
    </row>
    <row r="508" spans="1:16" x14ac:dyDescent="0.3">
      <c r="A508" s="1">
        <v>39689</v>
      </c>
      <c r="B508" s="2">
        <v>1.2999999999999999E-2</v>
      </c>
      <c r="C508" s="8">
        <v>3849727</v>
      </c>
      <c r="D508" s="8">
        <v>68.5</v>
      </c>
      <c r="E508" t="s">
        <v>15</v>
      </c>
      <c r="F508" t="s">
        <v>10</v>
      </c>
      <c r="G508">
        <v>0</v>
      </c>
      <c r="I508" t="str">
        <f t="shared" si="42"/>
        <v/>
      </c>
      <c r="J508" t="str">
        <f t="shared" si="43"/>
        <v/>
      </c>
      <c r="L508" t="str">
        <f t="shared" si="44"/>
        <v/>
      </c>
      <c r="M508" t="str">
        <f t="shared" si="45"/>
        <v/>
      </c>
      <c r="O508">
        <f t="shared" si="46"/>
        <v>68.5</v>
      </c>
      <c r="P508">
        <f t="shared" si="47"/>
        <v>1.2999999999999999E-2</v>
      </c>
    </row>
    <row r="509" spans="1:16" x14ac:dyDescent="0.3">
      <c r="A509" s="1">
        <v>39693</v>
      </c>
      <c r="B509" s="2">
        <v>-2.3900000000000001E-2</v>
      </c>
      <c r="C509" s="8">
        <v>5510280</v>
      </c>
      <c r="D509" s="8">
        <v>71</v>
      </c>
      <c r="E509" t="s">
        <v>16</v>
      </c>
      <c r="F509" t="s">
        <v>14</v>
      </c>
      <c r="G509">
        <v>1</v>
      </c>
      <c r="I509">
        <f t="shared" si="42"/>
        <v>71</v>
      </c>
      <c r="J509">
        <f t="shared" si="43"/>
        <v>-2.3900000000000001E-2</v>
      </c>
      <c r="L509" t="str">
        <f t="shared" si="44"/>
        <v/>
      </c>
      <c r="M509" t="str">
        <f t="shared" si="45"/>
        <v/>
      </c>
      <c r="O509" t="str">
        <f t="shared" si="46"/>
        <v/>
      </c>
      <c r="P509" t="str">
        <f t="shared" si="47"/>
        <v/>
      </c>
    </row>
    <row r="510" spans="1:16" x14ac:dyDescent="0.3">
      <c r="A510" s="1">
        <v>39694</v>
      </c>
      <c r="B510" s="2">
        <v>2.86E-2</v>
      </c>
      <c r="C510" s="8">
        <v>5252905</v>
      </c>
      <c r="D510" s="8">
        <v>73</v>
      </c>
      <c r="E510" t="s">
        <v>16</v>
      </c>
      <c r="F510" t="s">
        <v>14</v>
      </c>
      <c r="G510">
        <v>1</v>
      </c>
      <c r="I510">
        <f t="shared" si="42"/>
        <v>73</v>
      </c>
      <c r="J510">
        <f t="shared" si="43"/>
        <v>2.86E-2</v>
      </c>
      <c r="L510" t="str">
        <f t="shared" si="44"/>
        <v/>
      </c>
      <c r="M510" t="str">
        <f t="shared" si="45"/>
        <v/>
      </c>
      <c r="O510" t="str">
        <f t="shared" si="46"/>
        <v/>
      </c>
      <c r="P510" t="str">
        <f t="shared" si="47"/>
        <v/>
      </c>
    </row>
    <row r="511" spans="1:16" x14ac:dyDescent="0.3">
      <c r="A511" s="1">
        <v>39695</v>
      </c>
      <c r="B511" s="2">
        <v>-4.6600000000000003E-2</v>
      </c>
      <c r="C511" s="8">
        <v>7030154</v>
      </c>
      <c r="D511" s="8">
        <v>74</v>
      </c>
      <c r="E511" t="s">
        <v>16</v>
      </c>
      <c r="F511" t="s">
        <v>14</v>
      </c>
      <c r="G511">
        <v>1</v>
      </c>
      <c r="I511">
        <f t="shared" si="42"/>
        <v>74</v>
      </c>
      <c r="J511">
        <f t="shared" si="43"/>
        <v>-4.6600000000000003E-2</v>
      </c>
      <c r="L511" t="str">
        <f t="shared" si="44"/>
        <v/>
      </c>
      <c r="M511" t="str">
        <f t="shared" si="45"/>
        <v/>
      </c>
      <c r="O511" t="str">
        <f t="shared" si="46"/>
        <v/>
      </c>
      <c r="P511" t="str">
        <f t="shared" si="47"/>
        <v/>
      </c>
    </row>
    <row r="512" spans="1:16" x14ac:dyDescent="0.3">
      <c r="A512" s="1">
        <v>39696</v>
      </c>
      <c r="B512" s="2">
        <v>3.5000000000000003E-2</v>
      </c>
      <c r="C512" s="8">
        <v>5394592</v>
      </c>
      <c r="D512" s="8">
        <v>77</v>
      </c>
      <c r="E512" t="s">
        <v>16</v>
      </c>
      <c r="F512" t="s">
        <v>14</v>
      </c>
      <c r="G512">
        <v>1</v>
      </c>
      <c r="I512">
        <f t="shared" si="42"/>
        <v>77</v>
      </c>
      <c r="J512">
        <f t="shared" si="43"/>
        <v>3.5000000000000003E-2</v>
      </c>
      <c r="L512" t="str">
        <f t="shared" si="44"/>
        <v/>
      </c>
      <c r="M512" t="str">
        <f t="shared" si="45"/>
        <v/>
      </c>
      <c r="O512" t="str">
        <f t="shared" si="46"/>
        <v/>
      </c>
      <c r="P512" t="str">
        <f t="shared" si="47"/>
        <v/>
      </c>
    </row>
    <row r="513" spans="1:16" x14ac:dyDescent="0.3">
      <c r="A513" s="1">
        <v>39699</v>
      </c>
      <c r="B513" s="2">
        <v>-6.9999999999999999E-4</v>
      </c>
      <c r="C513" s="8">
        <v>9563366</v>
      </c>
      <c r="D513" s="8">
        <v>69</v>
      </c>
      <c r="E513" t="s">
        <v>16</v>
      </c>
      <c r="F513" t="s">
        <v>14</v>
      </c>
      <c r="G513">
        <v>1</v>
      </c>
      <c r="I513">
        <f t="shared" si="42"/>
        <v>69</v>
      </c>
      <c r="J513">
        <f t="shared" si="43"/>
        <v>-6.9999999999999999E-4</v>
      </c>
      <c r="L513" t="str">
        <f t="shared" si="44"/>
        <v/>
      </c>
      <c r="M513" t="str">
        <f t="shared" si="45"/>
        <v/>
      </c>
      <c r="O513" t="str">
        <f t="shared" si="46"/>
        <v/>
      </c>
      <c r="P513" t="str">
        <f t="shared" si="47"/>
        <v/>
      </c>
    </row>
    <row r="514" spans="1:16" x14ac:dyDescent="0.3">
      <c r="A514" s="1">
        <v>39700</v>
      </c>
      <c r="B514" s="2">
        <v>-9.8000000000000004E-2</v>
      </c>
      <c r="C514" s="8">
        <v>9143479</v>
      </c>
      <c r="D514" s="8">
        <v>70</v>
      </c>
      <c r="E514" t="s">
        <v>16</v>
      </c>
      <c r="F514" t="s">
        <v>14</v>
      </c>
      <c r="G514">
        <v>1</v>
      </c>
      <c r="I514">
        <f t="shared" si="42"/>
        <v>70</v>
      </c>
      <c r="J514">
        <f t="shared" si="43"/>
        <v>-9.8000000000000004E-2</v>
      </c>
      <c r="L514" t="str">
        <f t="shared" si="44"/>
        <v/>
      </c>
      <c r="M514" t="str">
        <f t="shared" si="45"/>
        <v/>
      </c>
      <c r="O514" t="str">
        <f t="shared" si="46"/>
        <v/>
      </c>
      <c r="P514" t="str">
        <f t="shared" si="47"/>
        <v/>
      </c>
    </row>
    <row r="515" spans="1:16" x14ac:dyDescent="0.3">
      <c r="A515" s="1">
        <v>39701</v>
      </c>
      <c r="B515" s="2">
        <v>1.5900000000000001E-2</v>
      </c>
      <c r="C515" s="8">
        <v>10406258</v>
      </c>
      <c r="D515" s="8">
        <v>62</v>
      </c>
      <c r="E515" t="s">
        <v>16</v>
      </c>
      <c r="F515" t="s">
        <v>10</v>
      </c>
      <c r="G515">
        <v>0</v>
      </c>
      <c r="I515" t="str">
        <f t="shared" ref="I515:I578" si="48">IF($F515=H$1,$D515,"")</f>
        <v/>
      </c>
      <c r="J515" t="str">
        <f t="shared" ref="J515:J578" si="49">IF($F515=H$1,$B515,"")</f>
        <v/>
      </c>
      <c r="L515" t="str">
        <f t="shared" ref="L515:L578" si="50">IF($F515=K$1,$D515,"")</f>
        <v/>
      </c>
      <c r="M515" t="str">
        <f t="shared" ref="M515:M578" si="51">IF($F515=K$1,$B515,"")</f>
        <v/>
      </c>
      <c r="O515">
        <f t="shared" ref="O515:O578" si="52">IF($F515=N$1,$D515,"")</f>
        <v>62</v>
      </c>
      <c r="P515">
        <f t="shared" ref="P515:P578" si="53">IF($F515=N$1,$B515,"")</f>
        <v>1.5900000000000001E-2</v>
      </c>
    </row>
    <row r="516" spans="1:16" x14ac:dyDescent="0.3">
      <c r="A516" s="1">
        <v>39702</v>
      </c>
      <c r="B516" s="2">
        <v>4.7100000000000003E-2</v>
      </c>
      <c r="C516" s="8">
        <v>5481237</v>
      </c>
      <c r="D516" s="8">
        <v>63.5</v>
      </c>
      <c r="E516" t="s">
        <v>16</v>
      </c>
      <c r="F516" t="s">
        <v>14</v>
      </c>
      <c r="G516">
        <v>1</v>
      </c>
      <c r="I516">
        <f t="shared" si="48"/>
        <v>63.5</v>
      </c>
      <c r="J516">
        <f t="shared" si="49"/>
        <v>4.7100000000000003E-2</v>
      </c>
      <c r="L516" t="str">
        <f t="shared" si="50"/>
        <v/>
      </c>
      <c r="M516" t="str">
        <f t="shared" si="51"/>
        <v/>
      </c>
      <c r="O516" t="str">
        <f t="shared" si="52"/>
        <v/>
      </c>
      <c r="P516" t="str">
        <f t="shared" si="53"/>
        <v/>
      </c>
    </row>
    <row r="517" spans="1:16" x14ac:dyDescent="0.3">
      <c r="A517" s="1">
        <v>39703</v>
      </c>
      <c r="B517" s="2">
        <v>4.7300000000000002E-2</v>
      </c>
      <c r="C517" s="8">
        <v>4874671</v>
      </c>
      <c r="D517" s="8">
        <v>65</v>
      </c>
      <c r="E517" t="s">
        <v>16</v>
      </c>
      <c r="F517" t="s">
        <v>14</v>
      </c>
      <c r="G517">
        <v>1</v>
      </c>
      <c r="I517">
        <f t="shared" si="48"/>
        <v>65</v>
      </c>
      <c r="J517">
        <f t="shared" si="49"/>
        <v>4.7300000000000002E-2</v>
      </c>
      <c r="L517" t="str">
        <f t="shared" si="50"/>
        <v/>
      </c>
      <c r="M517" t="str">
        <f t="shared" si="51"/>
        <v/>
      </c>
      <c r="O517" t="str">
        <f t="shared" si="52"/>
        <v/>
      </c>
      <c r="P517" t="str">
        <f t="shared" si="53"/>
        <v/>
      </c>
    </row>
    <row r="518" spans="1:16" x14ac:dyDescent="0.3">
      <c r="A518" s="1">
        <v>39706</v>
      </c>
      <c r="B518" s="2">
        <v>-9.7999999999999997E-3</v>
      </c>
      <c r="C518" s="8">
        <v>7776069</v>
      </c>
      <c r="D518" s="8">
        <v>78.5</v>
      </c>
      <c r="E518" t="s">
        <v>16</v>
      </c>
      <c r="F518" t="s">
        <v>14</v>
      </c>
      <c r="G518">
        <v>1</v>
      </c>
      <c r="I518">
        <f t="shared" si="48"/>
        <v>78.5</v>
      </c>
      <c r="J518">
        <f t="shared" si="49"/>
        <v>-9.7999999999999997E-3</v>
      </c>
      <c r="L518" t="str">
        <f t="shared" si="50"/>
        <v/>
      </c>
      <c r="M518" t="str">
        <f t="shared" si="51"/>
        <v/>
      </c>
      <c r="O518" t="str">
        <f t="shared" si="52"/>
        <v/>
      </c>
      <c r="P518" t="str">
        <f t="shared" si="53"/>
        <v/>
      </c>
    </row>
    <row r="519" spans="1:16" x14ac:dyDescent="0.3">
      <c r="A519" s="1">
        <v>39707</v>
      </c>
      <c r="B519" s="2">
        <v>7.5499999999999998E-2</v>
      </c>
      <c r="C519" s="8">
        <v>11941551</v>
      </c>
      <c r="D519" s="8">
        <v>69.5</v>
      </c>
      <c r="E519" t="s">
        <v>16</v>
      </c>
      <c r="F519" t="s">
        <v>14</v>
      </c>
      <c r="G519">
        <v>1</v>
      </c>
      <c r="I519">
        <f t="shared" si="48"/>
        <v>69.5</v>
      </c>
      <c r="J519">
        <f t="shared" si="49"/>
        <v>7.5499999999999998E-2</v>
      </c>
      <c r="L519" t="str">
        <f t="shared" si="50"/>
        <v/>
      </c>
      <c r="M519" t="str">
        <f t="shared" si="51"/>
        <v/>
      </c>
      <c r="O519" t="str">
        <f t="shared" si="52"/>
        <v/>
      </c>
      <c r="P519" t="str">
        <f t="shared" si="53"/>
        <v/>
      </c>
    </row>
    <row r="520" spans="1:16" x14ac:dyDescent="0.3">
      <c r="A520" s="1">
        <v>39708</v>
      </c>
      <c r="B520" s="2">
        <v>7.1999999999999998E-3</v>
      </c>
      <c r="C520" s="8">
        <v>13669892</v>
      </c>
      <c r="D520" s="8">
        <v>59.5</v>
      </c>
      <c r="E520" t="s">
        <v>16</v>
      </c>
      <c r="F520" t="s">
        <v>10</v>
      </c>
      <c r="G520">
        <v>0</v>
      </c>
      <c r="I520" t="str">
        <f t="shared" si="48"/>
        <v/>
      </c>
      <c r="J520" t="str">
        <f t="shared" si="49"/>
        <v/>
      </c>
      <c r="L520" t="str">
        <f t="shared" si="50"/>
        <v/>
      </c>
      <c r="M520" t="str">
        <f t="shared" si="51"/>
        <v/>
      </c>
      <c r="O520">
        <f t="shared" si="52"/>
        <v>59.5</v>
      </c>
      <c r="P520">
        <f t="shared" si="53"/>
        <v>7.1999999999999998E-3</v>
      </c>
    </row>
    <row r="521" spans="1:16" x14ac:dyDescent="0.3">
      <c r="A521" s="1">
        <v>39709</v>
      </c>
      <c r="B521" s="2">
        <v>6.83E-2</v>
      </c>
      <c r="C521" s="8">
        <v>12286636</v>
      </c>
      <c r="D521" s="8">
        <v>62.5</v>
      </c>
      <c r="E521" t="s">
        <v>16</v>
      </c>
      <c r="F521" t="s">
        <v>10</v>
      </c>
      <c r="G521">
        <v>0</v>
      </c>
      <c r="I521" t="str">
        <f t="shared" si="48"/>
        <v/>
      </c>
      <c r="J521" t="str">
        <f t="shared" si="49"/>
        <v/>
      </c>
      <c r="L521" t="str">
        <f t="shared" si="50"/>
        <v/>
      </c>
      <c r="M521" t="str">
        <f t="shared" si="51"/>
        <v/>
      </c>
      <c r="O521">
        <f t="shared" si="52"/>
        <v>62.5</v>
      </c>
      <c r="P521">
        <f t="shared" si="53"/>
        <v>6.83E-2</v>
      </c>
    </row>
    <row r="522" spans="1:16" x14ac:dyDescent="0.3">
      <c r="A522" s="1">
        <v>39710</v>
      </c>
      <c r="B522" s="2">
        <v>9.1000000000000004E-3</v>
      </c>
      <c r="C522" s="8">
        <v>7373025</v>
      </c>
      <c r="D522" s="8">
        <v>59</v>
      </c>
      <c r="E522" t="s">
        <v>16</v>
      </c>
      <c r="F522" t="s">
        <v>10</v>
      </c>
      <c r="G522">
        <v>0</v>
      </c>
      <c r="I522" t="str">
        <f t="shared" si="48"/>
        <v/>
      </c>
      <c r="J522" t="str">
        <f t="shared" si="49"/>
        <v/>
      </c>
      <c r="L522" t="str">
        <f t="shared" si="50"/>
        <v/>
      </c>
      <c r="M522" t="str">
        <f t="shared" si="51"/>
        <v/>
      </c>
      <c r="O522">
        <f t="shared" si="52"/>
        <v>59</v>
      </c>
      <c r="P522">
        <f t="shared" si="53"/>
        <v>9.1000000000000004E-3</v>
      </c>
    </row>
    <row r="523" spans="1:16" x14ac:dyDescent="0.3">
      <c r="A523" s="1">
        <v>39713</v>
      </c>
      <c r="B523" s="2">
        <v>-9.35E-2</v>
      </c>
      <c r="C523" s="8">
        <v>3117906</v>
      </c>
      <c r="D523" s="8">
        <v>63</v>
      </c>
      <c r="E523" t="s">
        <v>16</v>
      </c>
      <c r="F523" t="s">
        <v>14</v>
      </c>
      <c r="G523">
        <v>1</v>
      </c>
      <c r="I523">
        <f t="shared" si="48"/>
        <v>63</v>
      </c>
      <c r="J523">
        <f t="shared" si="49"/>
        <v>-9.35E-2</v>
      </c>
      <c r="L523" t="str">
        <f t="shared" si="50"/>
        <v/>
      </c>
      <c r="M523" t="str">
        <f t="shared" si="51"/>
        <v/>
      </c>
      <c r="O523" t="str">
        <f t="shared" si="52"/>
        <v/>
      </c>
      <c r="P523" t="str">
        <f t="shared" si="53"/>
        <v/>
      </c>
    </row>
    <row r="524" spans="1:16" x14ac:dyDescent="0.3">
      <c r="A524" s="1">
        <v>39714</v>
      </c>
      <c r="B524" s="2">
        <v>-2.01E-2</v>
      </c>
      <c r="C524" s="8">
        <v>3158138</v>
      </c>
      <c r="D524" s="8">
        <v>61.5</v>
      </c>
      <c r="E524" t="s">
        <v>16</v>
      </c>
      <c r="F524" t="s">
        <v>10</v>
      </c>
      <c r="G524">
        <v>0</v>
      </c>
      <c r="I524" t="str">
        <f t="shared" si="48"/>
        <v/>
      </c>
      <c r="J524" t="str">
        <f t="shared" si="49"/>
        <v/>
      </c>
      <c r="L524" t="str">
        <f t="shared" si="50"/>
        <v/>
      </c>
      <c r="M524" t="str">
        <f t="shared" si="51"/>
        <v/>
      </c>
      <c r="O524">
        <f t="shared" si="52"/>
        <v>61.5</v>
      </c>
      <c r="P524">
        <f t="shared" si="53"/>
        <v>-2.01E-2</v>
      </c>
    </row>
    <row r="525" spans="1:16" x14ac:dyDescent="0.3">
      <c r="A525" s="1">
        <v>39715</v>
      </c>
      <c r="B525" s="2">
        <v>-3.5799999999999998E-2</v>
      </c>
      <c r="C525" s="8">
        <v>3029127</v>
      </c>
      <c r="D525" s="8">
        <v>58.5</v>
      </c>
      <c r="E525" t="s">
        <v>16</v>
      </c>
      <c r="F525" t="s">
        <v>10</v>
      </c>
      <c r="G525">
        <v>0</v>
      </c>
      <c r="I525" t="str">
        <f t="shared" si="48"/>
        <v/>
      </c>
      <c r="J525" t="str">
        <f t="shared" si="49"/>
        <v/>
      </c>
      <c r="L525" t="str">
        <f t="shared" si="50"/>
        <v/>
      </c>
      <c r="M525" t="str">
        <f t="shared" si="51"/>
        <v/>
      </c>
      <c r="O525">
        <f t="shared" si="52"/>
        <v>58.5</v>
      </c>
      <c r="P525">
        <f t="shared" si="53"/>
        <v>-3.5799999999999998E-2</v>
      </c>
    </row>
    <row r="526" spans="1:16" x14ac:dyDescent="0.3">
      <c r="A526" s="1">
        <v>39716</v>
      </c>
      <c r="B526" s="2">
        <v>2.06E-2</v>
      </c>
      <c r="C526" s="8">
        <v>2690076</v>
      </c>
      <c r="D526" s="8">
        <v>60</v>
      </c>
      <c r="E526" t="s">
        <v>16</v>
      </c>
      <c r="F526" t="s">
        <v>10</v>
      </c>
      <c r="G526">
        <v>0</v>
      </c>
      <c r="I526" t="str">
        <f t="shared" si="48"/>
        <v/>
      </c>
      <c r="J526" t="str">
        <f t="shared" si="49"/>
        <v/>
      </c>
      <c r="L526" t="str">
        <f t="shared" si="50"/>
        <v/>
      </c>
      <c r="M526" t="str">
        <f t="shared" si="51"/>
        <v/>
      </c>
      <c r="O526">
        <f t="shared" si="52"/>
        <v>60</v>
      </c>
      <c r="P526">
        <f t="shared" si="53"/>
        <v>2.06E-2</v>
      </c>
    </row>
    <row r="527" spans="1:16" x14ac:dyDescent="0.3">
      <c r="A527" s="1">
        <v>39717</v>
      </c>
      <c r="B527" s="2">
        <v>3.8600000000000002E-2</v>
      </c>
      <c r="C527" s="8">
        <v>5594311</v>
      </c>
      <c r="D527" s="8">
        <v>60.5</v>
      </c>
      <c r="E527" t="s">
        <v>16</v>
      </c>
      <c r="F527" t="s">
        <v>10</v>
      </c>
      <c r="G527">
        <v>0</v>
      </c>
      <c r="I527" t="str">
        <f t="shared" si="48"/>
        <v/>
      </c>
      <c r="J527" t="str">
        <f t="shared" si="49"/>
        <v/>
      </c>
      <c r="L527" t="str">
        <f t="shared" si="50"/>
        <v/>
      </c>
      <c r="M527" t="str">
        <f t="shared" si="51"/>
        <v/>
      </c>
      <c r="O527">
        <f t="shared" si="52"/>
        <v>60.5</v>
      </c>
      <c r="P527">
        <f t="shared" si="53"/>
        <v>3.8600000000000002E-2</v>
      </c>
    </row>
    <row r="528" spans="1:16" x14ac:dyDescent="0.3">
      <c r="A528" s="1">
        <v>39722</v>
      </c>
      <c r="B528" s="2">
        <v>3.8100000000000002E-2</v>
      </c>
      <c r="C528" s="8">
        <v>4570972</v>
      </c>
      <c r="D528" s="8">
        <v>64.5</v>
      </c>
      <c r="E528" t="s">
        <v>16</v>
      </c>
      <c r="F528" t="s">
        <v>14</v>
      </c>
      <c r="G528">
        <v>1</v>
      </c>
      <c r="I528">
        <f t="shared" si="48"/>
        <v>64.5</v>
      </c>
      <c r="J528">
        <f t="shared" si="49"/>
        <v>3.8100000000000002E-2</v>
      </c>
      <c r="L528" t="str">
        <f t="shared" si="50"/>
        <v/>
      </c>
      <c r="M528" t="str">
        <f t="shared" si="51"/>
        <v/>
      </c>
      <c r="O528" t="str">
        <f t="shared" si="52"/>
        <v/>
      </c>
      <c r="P528" t="str">
        <f t="shared" si="53"/>
        <v/>
      </c>
    </row>
    <row r="529" spans="1:16" x14ac:dyDescent="0.3">
      <c r="A529" s="1">
        <v>39723</v>
      </c>
      <c r="B529" s="2">
        <v>-3.2099999999999997E-2</v>
      </c>
      <c r="C529" s="8">
        <v>3154795</v>
      </c>
      <c r="D529" s="8">
        <v>62</v>
      </c>
      <c r="E529" t="s">
        <v>16</v>
      </c>
      <c r="F529" t="s">
        <v>10</v>
      </c>
      <c r="G529">
        <v>0</v>
      </c>
      <c r="I529" t="str">
        <f t="shared" si="48"/>
        <v/>
      </c>
      <c r="J529" t="str">
        <f t="shared" si="49"/>
        <v/>
      </c>
      <c r="L529" t="str">
        <f t="shared" si="50"/>
        <v/>
      </c>
      <c r="M529" t="str">
        <f t="shared" si="51"/>
        <v/>
      </c>
      <c r="O529">
        <f t="shared" si="52"/>
        <v>62</v>
      </c>
      <c r="P529">
        <f t="shared" si="53"/>
        <v>-3.2099999999999997E-2</v>
      </c>
    </row>
    <row r="530" spans="1:16" x14ac:dyDescent="0.3">
      <c r="A530" s="1">
        <v>39724</v>
      </c>
      <c r="B530" s="2">
        <v>-0.12559999999999999</v>
      </c>
      <c r="C530" s="8">
        <v>5203037</v>
      </c>
      <c r="D530" s="8">
        <v>53.5</v>
      </c>
      <c r="E530" t="s">
        <v>16</v>
      </c>
      <c r="F530" t="s">
        <v>10</v>
      </c>
      <c r="G530">
        <v>0</v>
      </c>
      <c r="I530" t="str">
        <f t="shared" si="48"/>
        <v/>
      </c>
      <c r="J530" t="str">
        <f t="shared" si="49"/>
        <v/>
      </c>
      <c r="L530" t="str">
        <f t="shared" si="50"/>
        <v/>
      </c>
      <c r="M530" t="str">
        <f t="shared" si="51"/>
        <v/>
      </c>
      <c r="O530">
        <f t="shared" si="52"/>
        <v>53.5</v>
      </c>
      <c r="P530">
        <f t="shared" si="53"/>
        <v>-0.12559999999999999</v>
      </c>
    </row>
    <row r="531" spans="1:16" x14ac:dyDescent="0.3">
      <c r="A531" s="1">
        <v>39727</v>
      </c>
      <c r="B531" s="2">
        <v>-3.85E-2</v>
      </c>
      <c r="C531" s="8">
        <v>7137056</v>
      </c>
      <c r="D531" s="8">
        <v>57</v>
      </c>
      <c r="E531" t="s">
        <v>16</v>
      </c>
      <c r="F531" t="s">
        <v>10</v>
      </c>
      <c r="G531">
        <v>0</v>
      </c>
      <c r="I531" t="str">
        <f t="shared" si="48"/>
        <v/>
      </c>
      <c r="J531" t="str">
        <f t="shared" si="49"/>
        <v/>
      </c>
      <c r="L531" t="str">
        <f t="shared" si="50"/>
        <v/>
      </c>
      <c r="M531" t="str">
        <f t="shared" si="51"/>
        <v/>
      </c>
      <c r="O531">
        <f t="shared" si="52"/>
        <v>57</v>
      </c>
      <c r="P531">
        <f t="shared" si="53"/>
        <v>-3.85E-2</v>
      </c>
    </row>
    <row r="532" spans="1:16" x14ac:dyDescent="0.3">
      <c r="A532" s="1">
        <v>39728</v>
      </c>
      <c r="B532" s="2">
        <v>-7.9799999999999996E-2</v>
      </c>
      <c r="C532" s="8">
        <v>5618432</v>
      </c>
      <c r="D532" s="8">
        <v>51</v>
      </c>
      <c r="E532" t="s">
        <v>16</v>
      </c>
      <c r="F532" t="s">
        <v>10</v>
      </c>
      <c r="G532">
        <v>0</v>
      </c>
      <c r="I532" t="str">
        <f t="shared" si="48"/>
        <v/>
      </c>
      <c r="J532" t="str">
        <f t="shared" si="49"/>
        <v/>
      </c>
      <c r="L532" t="str">
        <f t="shared" si="50"/>
        <v/>
      </c>
      <c r="M532" t="str">
        <f t="shared" si="51"/>
        <v/>
      </c>
      <c r="O532">
        <f t="shared" si="52"/>
        <v>51</v>
      </c>
      <c r="P532">
        <f t="shared" si="53"/>
        <v>-7.9799999999999996E-2</v>
      </c>
    </row>
    <row r="533" spans="1:16" x14ac:dyDescent="0.3">
      <c r="A533" s="1">
        <v>39729</v>
      </c>
      <c r="B533" s="2">
        <v>-5.1999999999999998E-3</v>
      </c>
      <c r="C533" s="8">
        <v>7768636</v>
      </c>
      <c r="D533" s="8">
        <v>52</v>
      </c>
      <c r="E533" t="s">
        <v>16</v>
      </c>
      <c r="F533" t="s">
        <v>10</v>
      </c>
      <c r="G533">
        <v>0</v>
      </c>
      <c r="I533" t="str">
        <f t="shared" si="48"/>
        <v/>
      </c>
      <c r="J533" t="str">
        <f t="shared" si="49"/>
        <v/>
      </c>
      <c r="L533" t="str">
        <f t="shared" si="50"/>
        <v/>
      </c>
      <c r="M533" t="str">
        <f t="shared" si="51"/>
        <v/>
      </c>
      <c r="O533">
        <f t="shared" si="52"/>
        <v>52</v>
      </c>
      <c r="P533">
        <f t="shared" si="53"/>
        <v>-5.1999999999999998E-3</v>
      </c>
    </row>
    <row r="534" spans="1:16" x14ac:dyDescent="0.3">
      <c r="A534" s="1">
        <v>39730</v>
      </c>
      <c r="B534" s="2">
        <v>-0.1996</v>
      </c>
      <c r="C534" s="8">
        <v>11411201</v>
      </c>
      <c r="D534" s="8">
        <v>52.5</v>
      </c>
      <c r="E534" t="s">
        <v>16</v>
      </c>
      <c r="F534" t="s">
        <v>10</v>
      </c>
      <c r="G534">
        <v>0</v>
      </c>
      <c r="I534" t="str">
        <f t="shared" si="48"/>
        <v/>
      </c>
      <c r="J534" t="str">
        <f t="shared" si="49"/>
        <v/>
      </c>
      <c r="L534" t="str">
        <f t="shared" si="50"/>
        <v/>
      </c>
      <c r="M534" t="str">
        <f t="shared" si="51"/>
        <v/>
      </c>
      <c r="O534">
        <f t="shared" si="52"/>
        <v>52.5</v>
      </c>
      <c r="P534">
        <f t="shared" si="53"/>
        <v>-0.1996</v>
      </c>
    </row>
    <row r="535" spans="1:16" x14ac:dyDescent="0.3">
      <c r="A535" s="1">
        <v>39731</v>
      </c>
      <c r="B535" s="2">
        <v>0.13919999999999999</v>
      </c>
      <c r="C535" s="8">
        <v>15590036</v>
      </c>
      <c r="D535" s="8">
        <v>64.5</v>
      </c>
      <c r="E535" t="s">
        <v>16</v>
      </c>
      <c r="F535" t="s">
        <v>14</v>
      </c>
      <c r="G535">
        <v>1</v>
      </c>
      <c r="I535">
        <f t="shared" si="48"/>
        <v>64.5</v>
      </c>
      <c r="J535">
        <f t="shared" si="49"/>
        <v>0.13919999999999999</v>
      </c>
      <c r="L535" t="str">
        <f t="shared" si="50"/>
        <v/>
      </c>
      <c r="M535" t="str">
        <f t="shared" si="51"/>
        <v/>
      </c>
      <c r="O535" t="str">
        <f t="shared" si="52"/>
        <v/>
      </c>
      <c r="P535" t="str">
        <f t="shared" si="53"/>
        <v/>
      </c>
    </row>
    <row r="536" spans="1:16" x14ac:dyDescent="0.3">
      <c r="A536" s="1">
        <v>39734</v>
      </c>
      <c r="B536" s="2">
        <v>0.21079999999999999</v>
      </c>
      <c r="C536" s="8">
        <v>13587281</v>
      </c>
      <c r="D536" s="8">
        <v>59.5</v>
      </c>
      <c r="E536" t="s">
        <v>16</v>
      </c>
      <c r="F536" t="s">
        <v>10</v>
      </c>
      <c r="G536">
        <v>0</v>
      </c>
      <c r="I536" t="str">
        <f t="shared" si="48"/>
        <v/>
      </c>
      <c r="J536" t="str">
        <f t="shared" si="49"/>
        <v/>
      </c>
      <c r="L536" t="str">
        <f t="shared" si="50"/>
        <v/>
      </c>
      <c r="M536" t="str">
        <f t="shared" si="51"/>
        <v/>
      </c>
      <c r="O536">
        <f t="shared" si="52"/>
        <v>59.5</v>
      </c>
      <c r="P536">
        <f t="shared" si="53"/>
        <v>0.21079999999999999</v>
      </c>
    </row>
    <row r="537" spans="1:16" x14ac:dyDescent="0.3">
      <c r="A537" s="1">
        <v>39735</v>
      </c>
      <c r="B537" s="2">
        <v>-0.1113</v>
      </c>
      <c r="C537" s="8">
        <v>8015352</v>
      </c>
      <c r="D537" s="8">
        <v>63</v>
      </c>
      <c r="E537" t="s">
        <v>16</v>
      </c>
      <c r="F537" t="s">
        <v>14</v>
      </c>
      <c r="G537">
        <v>1</v>
      </c>
      <c r="I537">
        <f t="shared" si="48"/>
        <v>63</v>
      </c>
      <c r="J537">
        <f t="shared" si="49"/>
        <v>-0.1113</v>
      </c>
      <c r="L537" t="str">
        <f t="shared" si="50"/>
        <v/>
      </c>
      <c r="M537" t="str">
        <f t="shared" si="51"/>
        <v/>
      </c>
      <c r="O537" t="str">
        <f t="shared" si="52"/>
        <v/>
      </c>
      <c r="P537" t="str">
        <f t="shared" si="53"/>
        <v/>
      </c>
    </row>
    <row r="538" spans="1:16" x14ac:dyDescent="0.3">
      <c r="A538" s="1">
        <v>39736</v>
      </c>
      <c r="B538" s="2">
        <v>-6.6699999999999995E-2</v>
      </c>
      <c r="C538" s="8">
        <v>4972741</v>
      </c>
      <c r="D538" s="8">
        <v>63.5</v>
      </c>
      <c r="E538" t="s">
        <v>16</v>
      </c>
      <c r="F538" t="s">
        <v>14</v>
      </c>
      <c r="G538">
        <v>1</v>
      </c>
      <c r="I538">
        <f t="shared" si="48"/>
        <v>63.5</v>
      </c>
      <c r="J538">
        <f t="shared" si="49"/>
        <v>-6.6699999999999995E-2</v>
      </c>
      <c r="L538" t="str">
        <f t="shared" si="50"/>
        <v/>
      </c>
      <c r="M538" t="str">
        <f t="shared" si="51"/>
        <v/>
      </c>
      <c r="O538" t="str">
        <f t="shared" si="52"/>
        <v/>
      </c>
      <c r="P538" t="str">
        <f t="shared" si="53"/>
        <v/>
      </c>
    </row>
    <row r="539" spans="1:16" x14ac:dyDescent="0.3">
      <c r="A539" s="1">
        <v>39738</v>
      </c>
      <c r="B539" s="2">
        <v>3.4799999999999998E-2</v>
      </c>
      <c r="C539" s="8">
        <v>5435066</v>
      </c>
      <c r="D539" s="8">
        <v>60.5</v>
      </c>
      <c r="E539" t="s">
        <v>16</v>
      </c>
      <c r="F539" t="s">
        <v>10</v>
      </c>
      <c r="G539">
        <v>0</v>
      </c>
      <c r="I539" t="str">
        <f t="shared" si="48"/>
        <v/>
      </c>
      <c r="J539" t="str">
        <f t="shared" si="49"/>
        <v/>
      </c>
      <c r="L539" t="str">
        <f t="shared" si="50"/>
        <v/>
      </c>
      <c r="M539" t="str">
        <f t="shared" si="51"/>
        <v/>
      </c>
      <c r="O539">
        <f t="shared" si="52"/>
        <v>60.5</v>
      </c>
      <c r="P539">
        <f t="shared" si="53"/>
        <v>3.4799999999999998E-2</v>
      </c>
    </row>
    <row r="540" spans="1:16" x14ac:dyDescent="0.3">
      <c r="A540" s="1">
        <v>39741</v>
      </c>
      <c r="B540" s="2">
        <v>2.4799999999999999E-2</v>
      </c>
      <c r="C540" s="8">
        <v>4951275</v>
      </c>
      <c r="D540" s="8">
        <v>43</v>
      </c>
      <c r="E540" t="s">
        <v>16</v>
      </c>
      <c r="F540" t="s">
        <v>13</v>
      </c>
      <c r="G540">
        <v>-1</v>
      </c>
      <c r="I540" t="str">
        <f t="shared" si="48"/>
        <v/>
      </c>
      <c r="J540" t="str">
        <f t="shared" si="49"/>
        <v/>
      </c>
      <c r="L540">
        <f t="shared" si="50"/>
        <v>43</v>
      </c>
      <c r="M540">
        <f t="shared" si="51"/>
        <v>2.4799999999999999E-2</v>
      </c>
      <c r="O540" t="str">
        <f t="shared" si="52"/>
        <v/>
      </c>
      <c r="P540" t="str">
        <f t="shared" si="53"/>
        <v/>
      </c>
    </row>
    <row r="541" spans="1:16" x14ac:dyDescent="0.3">
      <c r="A541" s="1">
        <v>39742</v>
      </c>
      <c r="B541" s="2">
        <v>4.2200000000000001E-2</v>
      </c>
      <c r="C541" s="8">
        <v>6210928</v>
      </c>
      <c r="D541" s="8">
        <v>46.5</v>
      </c>
      <c r="E541" t="s">
        <v>16</v>
      </c>
      <c r="F541" t="s">
        <v>10</v>
      </c>
      <c r="G541">
        <v>0</v>
      </c>
      <c r="I541" t="str">
        <f t="shared" si="48"/>
        <v/>
      </c>
      <c r="J541" t="str">
        <f t="shared" si="49"/>
        <v/>
      </c>
      <c r="L541" t="str">
        <f t="shared" si="50"/>
        <v/>
      </c>
      <c r="M541" t="str">
        <f t="shared" si="51"/>
        <v/>
      </c>
      <c r="O541">
        <f t="shared" si="52"/>
        <v>46.5</v>
      </c>
      <c r="P541">
        <f t="shared" si="53"/>
        <v>4.2200000000000001E-2</v>
      </c>
    </row>
    <row r="542" spans="1:16" x14ac:dyDescent="0.3">
      <c r="A542" s="1">
        <v>39743</v>
      </c>
      <c r="B542" s="2">
        <v>-5.4899999999999997E-2</v>
      </c>
      <c r="C542" s="8">
        <v>5546197</v>
      </c>
      <c r="D542" s="8">
        <v>47</v>
      </c>
      <c r="E542" t="s">
        <v>16</v>
      </c>
      <c r="F542" t="s">
        <v>10</v>
      </c>
      <c r="G542">
        <v>0</v>
      </c>
      <c r="I542" t="str">
        <f t="shared" si="48"/>
        <v/>
      </c>
      <c r="J542" t="str">
        <f t="shared" si="49"/>
        <v/>
      </c>
      <c r="L542" t="str">
        <f t="shared" si="50"/>
        <v/>
      </c>
      <c r="M542" t="str">
        <f t="shared" si="51"/>
        <v/>
      </c>
      <c r="O542">
        <f t="shared" si="52"/>
        <v>47</v>
      </c>
      <c r="P542">
        <f t="shared" si="53"/>
        <v>-5.4899999999999997E-2</v>
      </c>
    </row>
    <row r="543" spans="1:16" x14ac:dyDescent="0.3">
      <c r="A543" s="1">
        <v>39744</v>
      </c>
      <c r="B543" s="2">
        <v>-6.1699999999999998E-2</v>
      </c>
      <c r="C543" s="8">
        <v>5473818</v>
      </c>
      <c r="D543" s="8">
        <v>42.5</v>
      </c>
      <c r="E543" t="s">
        <v>16</v>
      </c>
      <c r="F543" t="s">
        <v>13</v>
      </c>
      <c r="G543">
        <v>-1</v>
      </c>
      <c r="I543" t="str">
        <f t="shared" si="48"/>
        <v/>
      </c>
      <c r="J543" t="str">
        <f t="shared" si="49"/>
        <v/>
      </c>
      <c r="L543">
        <f t="shared" si="50"/>
        <v>42.5</v>
      </c>
      <c r="M543">
        <f t="shared" si="51"/>
        <v>-6.1699999999999998E-2</v>
      </c>
      <c r="O543" t="str">
        <f t="shared" si="52"/>
        <v/>
      </c>
      <c r="P543" t="str">
        <f t="shared" si="53"/>
        <v/>
      </c>
    </row>
    <row r="544" spans="1:16" x14ac:dyDescent="0.3">
      <c r="A544" s="1">
        <v>39745</v>
      </c>
      <c r="B544" s="2">
        <v>2.8400000000000002E-2</v>
      </c>
      <c r="C544" s="8">
        <v>5107512</v>
      </c>
      <c r="D544" s="8">
        <v>42</v>
      </c>
      <c r="E544" t="s">
        <v>16</v>
      </c>
      <c r="F544" t="s">
        <v>13</v>
      </c>
      <c r="G544">
        <v>-1</v>
      </c>
      <c r="I544" t="str">
        <f t="shared" si="48"/>
        <v/>
      </c>
      <c r="J544" t="str">
        <f t="shared" si="49"/>
        <v/>
      </c>
      <c r="L544">
        <f t="shared" si="50"/>
        <v>42</v>
      </c>
      <c r="M544">
        <f t="shared" si="51"/>
        <v>2.8400000000000002E-2</v>
      </c>
      <c r="O544" t="str">
        <f t="shared" si="52"/>
        <v/>
      </c>
      <c r="P544" t="str">
        <f t="shared" si="53"/>
        <v/>
      </c>
    </row>
    <row r="545" spans="1:16" x14ac:dyDescent="0.3">
      <c r="A545" s="1">
        <v>39748</v>
      </c>
      <c r="B545" s="2">
        <v>-5.5500000000000001E-2</v>
      </c>
      <c r="C545" s="8">
        <v>4171490</v>
      </c>
      <c r="D545" s="8">
        <v>50.5</v>
      </c>
      <c r="E545" t="s">
        <v>16</v>
      </c>
      <c r="F545" t="s">
        <v>10</v>
      </c>
      <c r="G545">
        <v>0</v>
      </c>
      <c r="I545" t="str">
        <f t="shared" si="48"/>
        <v/>
      </c>
      <c r="J545" t="str">
        <f t="shared" si="49"/>
        <v/>
      </c>
      <c r="L545" t="str">
        <f t="shared" si="50"/>
        <v/>
      </c>
      <c r="M545" t="str">
        <f t="shared" si="51"/>
        <v/>
      </c>
      <c r="O545">
        <f t="shared" si="52"/>
        <v>50.5</v>
      </c>
      <c r="P545">
        <f t="shared" si="53"/>
        <v>-5.5500000000000001E-2</v>
      </c>
    </row>
    <row r="546" spans="1:16" x14ac:dyDescent="0.3">
      <c r="A546" s="1">
        <v>39749</v>
      </c>
      <c r="B546" s="2">
        <v>3.3099999999999997E-2</v>
      </c>
      <c r="C546" s="8">
        <v>7951924</v>
      </c>
      <c r="D546" s="8">
        <v>50</v>
      </c>
      <c r="E546" t="s">
        <v>16</v>
      </c>
      <c r="F546" t="s">
        <v>10</v>
      </c>
      <c r="G546">
        <v>0</v>
      </c>
      <c r="I546" t="str">
        <f t="shared" si="48"/>
        <v/>
      </c>
      <c r="J546" t="str">
        <f t="shared" si="49"/>
        <v/>
      </c>
      <c r="L546" t="str">
        <f t="shared" si="50"/>
        <v/>
      </c>
      <c r="M546" t="str">
        <f t="shared" si="51"/>
        <v/>
      </c>
      <c r="O546">
        <f t="shared" si="52"/>
        <v>50</v>
      </c>
      <c r="P546">
        <f t="shared" si="53"/>
        <v>3.3099999999999997E-2</v>
      </c>
    </row>
    <row r="547" spans="1:16" x14ac:dyDescent="0.3">
      <c r="A547" s="1">
        <v>39750</v>
      </c>
      <c r="B547" s="2">
        <v>3.6400000000000002E-2</v>
      </c>
      <c r="C547" s="8">
        <v>6394790</v>
      </c>
      <c r="D547" s="8">
        <v>40.5</v>
      </c>
      <c r="E547" t="s">
        <v>16</v>
      </c>
      <c r="F547" t="s">
        <v>13</v>
      </c>
      <c r="G547">
        <v>-1</v>
      </c>
      <c r="I547" t="str">
        <f t="shared" si="48"/>
        <v/>
      </c>
      <c r="J547" t="str">
        <f t="shared" si="49"/>
        <v/>
      </c>
      <c r="L547">
        <f t="shared" si="50"/>
        <v>40.5</v>
      </c>
      <c r="M547">
        <f t="shared" si="51"/>
        <v>3.6400000000000002E-2</v>
      </c>
      <c r="O547" t="str">
        <f t="shared" si="52"/>
        <v/>
      </c>
      <c r="P547" t="str">
        <f t="shared" si="53"/>
        <v/>
      </c>
    </row>
    <row r="548" spans="1:16" x14ac:dyDescent="0.3">
      <c r="A548" s="1">
        <v>39751</v>
      </c>
      <c r="B548" s="2">
        <v>2.63E-2</v>
      </c>
      <c r="C548" s="8">
        <v>5640134</v>
      </c>
      <c r="D548" s="8">
        <v>41</v>
      </c>
      <c r="E548" t="s">
        <v>16</v>
      </c>
      <c r="F548" t="s">
        <v>13</v>
      </c>
      <c r="G548">
        <v>-1</v>
      </c>
      <c r="I548" t="str">
        <f t="shared" si="48"/>
        <v/>
      </c>
      <c r="J548" t="str">
        <f t="shared" si="49"/>
        <v/>
      </c>
      <c r="L548">
        <f t="shared" si="50"/>
        <v>41</v>
      </c>
      <c r="M548">
        <f t="shared" si="51"/>
        <v>2.63E-2</v>
      </c>
      <c r="O548" t="str">
        <f t="shared" si="52"/>
        <v/>
      </c>
      <c r="P548" t="str">
        <f t="shared" si="53"/>
        <v/>
      </c>
    </row>
    <row r="549" spans="1:16" x14ac:dyDescent="0.3">
      <c r="A549" s="1">
        <v>39752</v>
      </c>
      <c r="B549" s="2">
        <v>0.1132</v>
      </c>
      <c r="C549" s="8">
        <v>5432351</v>
      </c>
      <c r="D549" s="8">
        <v>39.5</v>
      </c>
      <c r="E549" t="s">
        <v>16</v>
      </c>
      <c r="F549" t="s">
        <v>13</v>
      </c>
      <c r="G549">
        <v>-1</v>
      </c>
      <c r="I549" t="str">
        <f t="shared" si="48"/>
        <v/>
      </c>
      <c r="J549" t="str">
        <f t="shared" si="49"/>
        <v/>
      </c>
      <c r="L549">
        <f t="shared" si="50"/>
        <v>39.5</v>
      </c>
      <c r="M549">
        <f t="shared" si="51"/>
        <v>0.1132</v>
      </c>
      <c r="O549" t="str">
        <f t="shared" si="52"/>
        <v/>
      </c>
      <c r="P549" t="str">
        <f t="shared" si="53"/>
        <v/>
      </c>
    </row>
    <row r="550" spans="1:16" x14ac:dyDescent="0.3">
      <c r="A550" s="1">
        <v>39755</v>
      </c>
      <c r="B550" s="2">
        <v>-5.6399999999999999E-2</v>
      </c>
      <c r="C550" s="8">
        <v>3548443</v>
      </c>
      <c r="D550" s="8">
        <v>41.5</v>
      </c>
      <c r="E550" t="s">
        <v>16</v>
      </c>
      <c r="F550" t="s">
        <v>13</v>
      </c>
      <c r="G550">
        <v>-1</v>
      </c>
      <c r="I550" t="str">
        <f t="shared" si="48"/>
        <v/>
      </c>
      <c r="J550" t="str">
        <f t="shared" si="49"/>
        <v/>
      </c>
      <c r="L550">
        <f t="shared" si="50"/>
        <v>41.5</v>
      </c>
      <c r="M550">
        <f t="shared" si="51"/>
        <v>-5.6399999999999999E-2</v>
      </c>
      <c r="O550" t="str">
        <f t="shared" si="52"/>
        <v/>
      </c>
      <c r="P550" t="str">
        <f t="shared" si="53"/>
        <v/>
      </c>
    </row>
    <row r="551" spans="1:16" x14ac:dyDescent="0.3">
      <c r="A551" s="1">
        <v>39756</v>
      </c>
      <c r="B551" s="2">
        <v>2.9399999999999999E-2</v>
      </c>
      <c r="C551" s="8">
        <v>5113982</v>
      </c>
      <c r="D551" s="8">
        <v>49.5</v>
      </c>
      <c r="E551" t="s">
        <v>16</v>
      </c>
      <c r="F551" t="s">
        <v>10</v>
      </c>
      <c r="G551">
        <v>0</v>
      </c>
      <c r="I551" t="str">
        <f t="shared" si="48"/>
        <v/>
      </c>
      <c r="J551" t="str">
        <f t="shared" si="49"/>
        <v/>
      </c>
      <c r="L551" t="str">
        <f t="shared" si="50"/>
        <v/>
      </c>
      <c r="M551" t="str">
        <f t="shared" si="51"/>
        <v/>
      </c>
      <c r="O551">
        <f t="shared" si="52"/>
        <v>49.5</v>
      </c>
      <c r="P551">
        <f t="shared" si="53"/>
        <v>2.9399999999999999E-2</v>
      </c>
    </row>
    <row r="552" spans="1:16" x14ac:dyDescent="0.3">
      <c r="A552" s="1">
        <v>39757</v>
      </c>
      <c r="B552" s="2">
        <v>-6.3100000000000003E-2</v>
      </c>
      <c r="C552" s="8">
        <v>4472991</v>
      </c>
      <c r="D552" s="8">
        <v>52.5</v>
      </c>
      <c r="E552" t="s">
        <v>16</v>
      </c>
      <c r="F552" t="s">
        <v>10</v>
      </c>
      <c r="G552">
        <v>0</v>
      </c>
      <c r="I552" t="str">
        <f t="shared" si="48"/>
        <v/>
      </c>
      <c r="J552" t="str">
        <f t="shared" si="49"/>
        <v/>
      </c>
      <c r="L552" t="str">
        <f t="shared" si="50"/>
        <v/>
      </c>
      <c r="M552" t="str">
        <f t="shared" si="51"/>
        <v/>
      </c>
      <c r="O552">
        <f t="shared" si="52"/>
        <v>52.5</v>
      </c>
      <c r="P552">
        <f t="shared" si="53"/>
        <v>-6.3100000000000003E-2</v>
      </c>
    </row>
    <row r="553" spans="1:16" x14ac:dyDescent="0.3">
      <c r="A553" s="1">
        <v>39758</v>
      </c>
      <c r="B553" s="2">
        <v>-5.8900000000000001E-2</v>
      </c>
      <c r="C553" s="8">
        <v>4825885</v>
      </c>
      <c r="D553" s="8">
        <v>58.5</v>
      </c>
      <c r="E553" t="s">
        <v>16</v>
      </c>
      <c r="F553" t="s">
        <v>10</v>
      </c>
      <c r="G553">
        <v>0</v>
      </c>
      <c r="I553" t="str">
        <f t="shared" si="48"/>
        <v/>
      </c>
      <c r="J553" t="str">
        <f t="shared" si="49"/>
        <v/>
      </c>
      <c r="L553" t="str">
        <f t="shared" si="50"/>
        <v/>
      </c>
      <c r="M553" t="str">
        <f t="shared" si="51"/>
        <v/>
      </c>
      <c r="O553">
        <f t="shared" si="52"/>
        <v>58.5</v>
      </c>
      <c r="P553">
        <f t="shared" si="53"/>
        <v>-5.8900000000000001E-2</v>
      </c>
    </row>
    <row r="554" spans="1:16" x14ac:dyDescent="0.3">
      <c r="A554" s="1">
        <v>39759</v>
      </c>
      <c r="B554" s="2">
        <v>-4.1000000000000003E-3</v>
      </c>
      <c r="C554" s="8">
        <v>3442684</v>
      </c>
      <c r="D554" s="8">
        <v>60</v>
      </c>
      <c r="E554" t="s">
        <v>16</v>
      </c>
      <c r="F554" t="s">
        <v>10</v>
      </c>
      <c r="G554">
        <v>0</v>
      </c>
      <c r="I554" t="str">
        <f t="shared" si="48"/>
        <v/>
      </c>
      <c r="J554" t="str">
        <f t="shared" si="49"/>
        <v/>
      </c>
      <c r="L554" t="str">
        <f t="shared" si="50"/>
        <v/>
      </c>
      <c r="M554" t="str">
        <f t="shared" si="51"/>
        <v/>
      </c>
      <c r="O554">
        <f t="shared" si="52"/>
        <v>60</v>
      </c>
      <c r="P554">
        <f t="shared" si="53"/>
        <v>-4.1000000000000003E-3</v>
      </c>
    </row>
    <row r="555" spans="1:16" x14ac:dyDescent="0.3">
      <c r="A555" s="1">
        <v>39762</v>
      </c>
      <c r="B555" s="2">
        <v>-5.1299999999999998E-2</v>
      </c>
      <c r="C555" s="8">
        <v>3750741</v>
      </c>
      <c r="D555" s="8">
        <v>46</v>
      </c>
      <c r="E555" t="s">
        <v>16</v>
      </c>
      <c r="F555" t="s">
        <v>13</v>
      </c>
      <c r="G555">
        <v>-1</v>
      </c>
      <c r="I555" t="str">
        <f t="shared" si="48"/>
        <v/>
      </c>
      <c r="J555" t="str">
        <f t="shared" si="49"/>
        <v/>
      </c>
      <c r="L555">
        <f t="shared" si="50"/>
        <v>46</v>
      </c>
      <c r="M555">
        <f t="shared" si="51"/>
        <v>-5.1299999999999998E-2</v>
      </c>
      <c r="O555" t="str">
        <f t="shared" si="52"/>
        <v/>
      </c>
      <c r="P555" t="str">
        <f t="shared" si="53"/>
        <v/>
      </c>
    </row>
    <row r="556" spans="1:16" x14ac:dyDescent="0.3">
      <c r="A556" s="1">
        <v>39763</v>
      </c>
      <c r="B556" s="2">
        <v>7.2099999999999997E-2</v>
      </c>
      <c r="C556" s="8">
        <v>5531229</v>
      </c>
      <c r="D556" s="8">
        <v>40.5</v>
      </c>
      <c r="E556" t="s">
        <v>16</v>
      </c>
      <c r="F556" t="s">
        <v>13</v>
      </c>
      <c r="G556">
        <v>-1</v>
      </c>
      <c r="I556" t="str">
        <f t="shared" si="48"/>
        <v/>
      </c>
      <c r="J556" t="str">
        <f t="shared" si="49"/>
        <v/>
      </c>
      <c r="L556">
        <f t="shared" si="50"/>
        <v>40.5</v>
      </c>
      <c r="M556">
        <f t="shared" si="51"/>
        <v>7.2099999999999997E-2</v>
      </c>
      <c r="O556" t="str">
        <f t="shared" si="52"/>
        <v/>
      </c>
      <c r="P556" t="str">
        <f t="shared" si="53"/>
        <v/>
      </c>
    </row>
    <row r="557" spans="1:16" x14ac:dyDescent="0.3">
      <c r="A557" s="1">
        <v>39764</v>
      </c>
      <c r="B557" s="2">
        <v>-6.7699999999999996E-2</v>
      </c>
      <c r="C557" s="8">
        <v>4929107</v>
      </c>
      <c r="D557" s="8">
        <v>41</v>
      </c>
      <c r="E557" t="s">
        <v>16</v>
      </c>
      <c r="F557" t="s">
        <v>13</v>
      </c>
      <c r="G557">
        <v>-1</v>
      </c>
      <c r="I557" t="str">
        <f t="shared" si="48"/>
        <v/>
      </c>
      <c r="J557" t="str">
        <f t="shared" si="49"/>
        <v/>
      </c>
      <c r="L557">
        <f t="shared" si="50"/>
        <v>41</v>
      </c>
      <c r="M557">
        <f t="shared" si="51"/>
        <v>-6.7699999999999996E-2</v>
      </c>
      <c r="O557" t="str">
        <f t="shared" si="52"/>
        <v/>
      </c>
      <c r="P557" t="str">
        <f t="shared" si="53"/>
        <v/>
      </c>
    </row>
    <row r="558" spans="1:16" x14ac:dyDescent="0.3">
      <c r="A558" s="1">
        <v>39765</v>
      </c>
      <c r="B558" s="2">
        <v>7.6999999999999999E-2</v>
      </c>
      <c r="C558" s="8">
        <v>7287579</v>
      </c>
      <c r="D558" s="8">
        <v>42</v>
      </c>
      <c r="E558" t="s">
        <v>16</v>
      </c>
      <c r="F558" t="s">
        <v>13</v>
      </c>
      <c r="G558">
        <v>-1</v>
      </c>
      <c r="I558" t="str">
        <f t="shared" si="48"/>
        <v/>
      </c>
      <c r="J558" t="str">
        <f t="shared" si="49"/>
        <v/>
      </c>
      <c r="L558">
        <f t="shared" si="50"/>
        <v>42</v>
      </c>
      <c r="M558">
        <f t="shared" si="51"/>
        <v>7.6999999999999999E-2</v>
      </c>
      <c r="O558" t="str">
        <f t="shared" si="52"/>
        <v/>
      </c>
      <c r="P558" t="str">
        <f t="shared" si="53"/>
        <v/>
      </c>
    </row>
    <row r="559" spans="1:16" x14ac:dyDescent="0.3">
      <c r="A559" s="1">
        <v>39766</v>
      </c>
      <c r="B559" s="2">
        <v>-5.2999999999999999E-2</v>
      </c>
      <c r="C559" s="8">
        <v>4544084</v>
      </c>
      <c r="D559" s="8">
        <v>48.5</v>
      </c>
      <c r="E559" t="s">
        <v>16</v>
      </c>
      <c r="F559" t="s">
        <v>13</v>
      </c>
      <c r="G559">
        <v>-1</v>
      </c>
      <c r="I559" t="str">
        <f t="shared" si="48"/>
        <v/>
      </c>
      <c r="J559" t="str">
        <f t="shared" si="49"/>
        <v/>
      </c>
      <c r="L559">
        <f t="shared" si="50"/>
        <v>48.5</v>
      </c>
      <c r="M559">
        <f t="shared" si="51"/>
        <v>-5.2999999999999999E-2</v>
      </c>
      <c r="O559" t="str">
        <f t="shared" si="52"/>
        <v/>
      </c>
      <c r="P559" t="str">
        <f t="shared" si="53"/>
        <v/>
      </c>
    </row>
    <row r="560" spans="1:16" x14ac:dyDescent="0.3">
      <c r="A560" s="1">
        <v>39769</v>
      </c>
      <c r="B560" s="2">
        <v>-5.6300000000000003E-2</v>
      </c>
      <c r="C560" s="8">
        <v>5247491</v>
      </c>
      <c r="D560" s="8">
        <v>41.5</v>
      </c>
      <c r="E560" t="s">
        <v>16</v>
      </c>
      <c r="F560" t="s">
        <v>13</v>
      </c>
      <c r="G560">
        <v>-1</v>
      </c>
      <c r="I560" t="str">
        <f t="shared" si="48"/>
        <v/>
      </c>
      <c r="J560" t="str">
        <f t="shared" si="49"/>
        <v/>
      </c>
      <c r="L560">
        <f t="shared" si="50"/>
        <v>41.5</v>
      </c>
      <c r="M560">
        <f t="shared" si="51"/>
        <v>-5.6300000000000003E-2</v>
      </c>
      <c r="O560" t="str">
        <f t="shared" si="52"/>
        <v/>
      </c>
      <c r="P560" t="str">
        <f t="shared" si="53"/>
        <v/>
      </c>
    </row>
    <row r="561" spans="1:16" x14ac:dyDescent="0.3">
      <c r="A561" s="1">
        <v>39770</v>
      </c>
      <c r="B561" s="2">
        <v>-2.6700000000000002E-2</v>
      </c>
      <c r="C561" s="8">
        <v>6306487</v>
      </c>
      <c r="D561" s="8">
        <v>40</v>
      </c>
      <c r="E561" t="s">
        <v>16</v>
      </c>
      <c r="F561" t="s">
        <v>13</v>
      </c>
      <c r="G561">
        <v>-1</v>
      </c>
      <c r="I561" t="str">
        <f t="shared" si="48"/>
        <v/>
      </c>
      <c r="J561" t="str">
        <f t="shared" si="49"/>
        <v/>
      </c>
      <c r="L561">
        <f t="shared" si="50"/>
        <v>40</v>
      </c>
      <c r="M561">
        <f t="shared" si="51"/>
        <v>-2.6700000000000002E-2</v>
      </c>
      <c r="O561" t="str">
        <f t="shared" si="52"/>
        <v/>
      </c>
      <c r="P561" t="str">
        <f t="shared" si="53"/>
        <v/>
      </c>
    </row>
    <row r="562" spans="1:16" x14ac:dyDescent="0.3">
      <c r="A562" s="1">
        <v>39771</v>
      </c>
      <c r="B562" s="2">
        <v>-0.1153</v>
      </c>
      <c r="C562" s="8">
        <v>5628673</v>
      </c>
      <c r="D562" s="8">
        <v>31</v>
      </c>
      <c r="E562" t="s">
        <v>16</v>
      </c>
      <c r="F562" t="s">
        <v>13</v>
      </c>
      <c r="G562">
        <v>-1</v>
      </c>
      <c r="I562" t="str">
        <f t="shared" si="48"/>
        <v/>
      </c>
      <c r="J562" t="str">
        <f t="shared" si="49"/>
        <v/>
      </c>
      <c r="L562">
        <f t="shared" si="50"/>
        <v>31</v>
      </c>
      <c r="M562">
        <f t="shared" si="51"/>
        <v>-0.1153</v>
      </c>
      <c r="O562" t="str">
        <f t="shared" si="52"/>
        <v/>
      </c>
      <c r="P562" t="str">
        <f t="shared" si="53"/>
        <v/>
      </c>
    </row>
    <row r="563" spans="1:16" x14ac:dyDescent="0.3">
      <c r="A563" s="1">
        <v>39772</v>
      </c>
      <c r="B563" s="2">
        <v>-9.3899999999999997E-2</v>
      </c>
      <c r="C563" s="8">
        <v>8338439</v>
      </c>
      <c r="D563" s="8">
        <v>30.5</v>
      </c>
      <c r="E563" t="s">
        <v>16</v>
      </c>
      <c r="F563" t="s">
        <v>13</v>
      </c>
      <c r="G563">
        <v>-1</v>
      </c>
      <c r="I563" t="str">
        <f t="shared" si="48"/>
        <v/>
      </c>
      <c r="J563" t="str">
        <f t="shared" si="49"/>
        <v/>
      </c>
      <c r="L563">
        <f t="shared" si="50"/>
        <v>30.5</v>
      </c>
      <c r="M563">
        <f t="shared" si="51"/>
        <v>-9.3899999999999997E-2</v>
      </c>
      <c r="O563" t="str">
        <f t="shared" si="52"/>
        <v/>
      </c>
      <c r="P563" t="str">
        <f t="shared" si="53"/>
        <v/>
      </c>
    </row>
    <row r="564" spans="1:16" x14ac:dyDescent="0.3">
      <c r="A564" s="1">
        <v>39773</v>
      </c>
      <c r="B564" s="2">
        <v>5.7799999999999997E-2</v>
      </c>
      <c r="C564" s="8">
        <v>8105288</v>
      </c>
      <c r="D564" s="8">
        <v>32</v>
      </c>
      <c r="E564" t="s">
        <v>16</v>
      </c>
      <c r="F564" t="s">
        <v>13</v>
      </c>
      <c r="G564">
        <v>-1</v>
      </c>
      <c r="I564" t="str">
        <f t="shared" si="48"/>
        <v/>
      </c>
      <c r="J564" t="str">
        <f t="shared" si="49"/>
        <v/>
      </c>
      <c r="L564">
        <f t="shared" si="50"/>
        <v>32</v>
      </c>
      <c r="M564">
        <f t="shared" si="51"/>
        <v>5.7799999999999997E-2</v>
      </c>
      <c r="O564" t="str">
        <f t="shared" si="52"/>
        <v/>
      </c>
      <c r="P564" t="str">
        <f t="shared" si="53"/>
        <v/>
      </c>
    </row>
    <row r="565" spans="1:16" x14ac:dyDescent="0.3">
      <c r="A565" s="1">
        <v>39777</v>
      </c>
      <c r="B565" s="2">
        <v>-1.4E-3</v>
      </c>
      <c r="C565" s="8">
        <v>4862330</v>
      </c>
      <c r="D565" s="8">
        <v>35</v>
      </c>
      <c r="E565" t="s">
        <v>16</v>
      </c>
      <c r="F565" t="s">
        <v>13</v>
      </c>
      <c r="G565">
        <v>-1</v>
      </c>
      <c r="I565" t="str">
        <f t="shared" si="48"/>
        <v/>
      </c>
      <c r="J565" t="str">
        <f t="shared" si="49"/>
        <v/>
      </c>
      <c r="L565">
        <f t="shared" si="50"/>
        <v>35</v>
      </c>
      <c r="M565">
        <f t="shared" si="51"/>
        <v>-1.4E-3</v>
      </c>
      <c r="O565" t="str">
        <f t="shared" si="52"/>
        <v/>
      </c>
      <c r="P565" t="str">
        <f t="shared" si="53"/>
        <v/>
      </c>
    </row>
    <row r="566" spans="1:16" x14ac:dyDescent="0.3">
      <c r="A566" s="1">
        <v>39778</v>
      </c>
      <c r="B566" s="2">
        <v>0.11119999999999999</v>
      </c>
      <c r="C566" s="8">
        <v>3737761</v>
      </c>
      <c r="D566" s="8">
        <v>35.5</v>
      </c>
      <c r="E566" t="s">
        <v>16</v>
      </c>
      <c r="F566" t="s">
        <v>13</v>
      </c>
      <c r="G566">
        <v>-1</v>
      </c>
      <c r="I566" t="str">
        <f t="shared" si="48"/>
        <v/>
      </c>
      <c r="J566" t="str">
        <f t="shared" si="49"/>
        <v/>
      </c>
      <c r="L566">
        <f t="shared" si="50"/>
        <v>35.5</v>
      </c>
      <c r="M566">
        <f t="shared" si="51"/>
        <v>0.11119999999999999</v>
      </c>
      <c r="O566" t="str">
        <f t="shared" si="52"/>
        <v/>
      </c>
      <c r="P566" t="str">
        <f t="shared" si="53"/>
        <v/>
      </c>
    </row>
    <row r="567" spans="1:16" x14ac:dyDescent="0.3">
      <c r="A567" s="1">
        <v>39779</v>
      </c>
      <c r="B567" s="2">
        <v>0</v>
      </c>
      <c r="C567" s="8">
        <v>0</v>
      </c>
      <c r="D567" s="8">
        <v>37.5</v>
      </c>
      <c r="E567" t="s">
        <v>16</v>
      </c>
      <c r="F567" t="s">
        <v>13</v>
      </c>
      <c r="G567">
        <v>-1</v>
      </c>
      <c r="I567" t="str">
        <f t="shared" si="48"/>
        <v/>
      </c>
      <c r="J567" t="str">
        <f t="shared" si="49"/>
        <v/>
      </c>
      <c r="L567">
        <f t="shared" si="50"/>
        <v>37.5</v>
      </c>
      <c r="M567">
        <f t="shared" si="51"/>
        <v>0</v>
      </c>
      <c r="O567" t="str">
        <f t="shared" si="52"/>
        <v/>
      </c>
      <c r="P567" t="str">
        <f t="shared" si="53"/>
        <v/>
      </c>
    </row>
    <row r="568" spans="1:16" x14ac:dyDescent="0.3">
      <c r="A568" s="1">
        <v>39780</v>
      </c>
      <c r="B568" s="2">
        <v>1.8800000000000001E-2</v>
      </c>
      <c r="C568" s="8">
        <v>1893769</v>
      </c>
      <c r="D568" s="8">
        <v>34</v>
      </c>
      <c r="E568" t="s">
        <v>16</v>
      </c>
      <c r="F568" t="s">
        <v>13</v>
      </c>
      <c r="G568">
        <v>-1</v>
      </c>
      <c r="I568" t="str">
        <f t="shared" si="48"/>
        <v/>
      </c>
      <c r="J568" t="str">
        <f t="shared" si="49"/>
        <v/>
      </c>
      <c r="L568">
        <f t="shared" si="50"/>
        <v>34</v>
      </c>
      <c r="M568">
        <f t="shared" si="51"/>
        <v>1.8800000000000001E-2</v>
      </c>
      <c r="O568" t="str">
        <f t="shared" si="52"/>
        <v/>
      </c>
      <c r="P568" t="str">
        <f t="shared" si="53"/>
        <v/>
      </c>
    </row>
    <row r="569" spans="1:16" x14ac:dyDescent="0.3">
      <c r="A569" s="1">
        <v>39783</v>
      </c>
      <c r="B569" s="2">
        <v>-0.1343</v>
      </c>
      <c r="C569" s="8">
        <v>4325421</v>
      </c>
      <c r="D569" s="8">
        <v>37.5</v>
      </c>
      <c r="E569" t="s">
        <v>17</v>
      </c>
      <c r="F569" t="s">
        <v>10</v>
      </c>
      <c r="G569">
        <v>0</v>
      </c>
      <c r="I569" t="str">
        <f t="shared" si="48"/>
        <v/>
      </c>
      <c r="J569" t="str">
        <f t="shared" si="49"/>
        <v/>
      </c>
      <c r="L569" t="str">
        <f t="shared" si="50"/>
        <v/>
      </c>
      <c r="M569" t="str">
        <f t="shared" si="51"/>
        <v/>
      </c>
      <c r="O569">
        <f t="shared" si="52"/>
        <v>37.5</v>
      </c>
      <c r="P569">
        <f t="shared" si="53"/>
        <v>-0.1343</v>
      </c>
    </row>
    <row r="570" spans="1:16" x14ac:dyDescent="0.3">
      <c r="A570" s="1">
        <v>39784</v>
      </c>
      <c r="B570" s="2">
        <v>5.21E-2</v>
      </c>
      <c r="C570" s="8">
        <v>4878081</v>
      </c>
      <c r="D570" s="8">
        <v>43.5</v>
      </c>
      <c r="E570" t="s">
        <v>17</v>
      </c>
      <c r="F570" t="s">
        <v>14</v>
      </c>
      <c r="G570">
        <v>1</v>
      </c>
      <c r="I570">
        <f t="shared" si="48"/>
        <v>43.5</v>
      </c>
      <c r="J570">
        <f t="shared" si="49"/>
        <v>5.21E-2</v>
      </c>
      <c r="L570" t="str">
        <f t="shared" si="50"/>
        <v/>
      </c>
      <c r="M570" t="str">
        <f t="shared" si="51"/>
        <v/>
      </c>
      <c r="O570" t="str">
        <f t="shared" si="52"/>
        <v/>
      </c>
      <c r="P570" t="str">
        <f t="shared" si="53"/>
        <v/>
      </c>
    </row>
    <row r="571" spans="1:16" x14ac:dyDescent="0.3">
      <c r="A571" s="1">
        <v>39785</v>
      </c>
      <c r="B571" s="2">
        <v>3.5000000000000001E-3</v>
      </c>
      <c r="C571" s="8">
        <v>8606859</v>
      </c>
      <c r="D571" s="8">
        <v>34</v>
      </c>
      <c r="E571" t="s">
        <v>17</v>
      </c>
      <c r="F571" t="s">
        <v>10</v>
      </c>
      <c r="G571">
        <v>0</v>
      </c>
      <c r="I571" t="str">
        <f t="shared" si="48"/>
        <v/>
      </c>
      <c r="J571" t="str">
        <f t="shared" si="49"/>
        <v/>
      </c>
      <c r="L571" t="str">
        <f t="shared" si="50"/>
        <v/>
      </c>
      <c r="M571" t="str">
        <f t="shared" si="51"/>
        <v/>
      </c>
      <c r="O571">
        <f t="shared" si="52"/>
        <v>34</v>
      </c>
      <c r="P571">
        <f t="shared" si="53"/>
        <v>3.5000000000000001E-3</v>
      </c>
    </row>
    <row r="572" spans="1:16" x14ac:dyDescent="0.3">
      <c r="A572" s="1">
        <v>39786</v>
      </c>
      <c r="B572" s="2">
        <v>8.6E-3</v>
      </c>
      <c r="C572" s="8">
        <v>4962122</v>
      </c>
      <c r="D572" s="8">
        <v>32.5</v>
      </c>
      <c r="E572" t="s">
        <v>17</v>
      </c>
      <c r="F572" t="s">
        <v>10</v>
      </c>
      <c r="G572">
        <v>0</v>
      </c>
      <c r="I572" t="str">
        <f t="shared" si="48"/>
        <v/>
      </c>
      <c r="J572" t="str">
        <f t="shared" si="49"/>
        <v/>
      </c>
      <c r="L572" t="str">
        <f t="shared" si="50"/>
        <v/>
      </c>
      <c r="M572" t="str">
        <f t="shared" si="51"/>
        <v/>
      </c>
      <c r="O572">
        <f t="shared" si="52"/>
        <v>32.5</v>
      </c>
      <c r="P572">
        <f t="shared" si="53"/>
        <v>8.6E-3</v>
      </c>
    </row>
    <row r="573" spans="1:16" x14ac:dyDescent="0.3">
      <c r="A573" s="1">
        <v>39787</v>
      </c>
      <c r="B573" s="2">
        <v>9.64E-2</v>
      </c>
      <c r="C573" s="8">
        <v>4336503</v>
      </c>
      <c r="D573" s="8">
        <v>36.5</v>
      </c>
      <c r="E573" t="s">
        <v>17</v>
      </c>
      <c r="F573" t="s">
        <v>10</v>
      </c>
      <c r="G573">
        <v>0</v>
      </c>
      <c r="I573" t="str">
        <f t="shared" si="48"/>
        <v/>
      </c>
      <c r="J573" t="str">
        <f t="shared" si="49"/>
        <v/>
      </c>
      <c r="L573" t="str">
        <f t="shared" si="50"/>
        <v/>
      </c>
      <c r="M573" t="str">
        <f t="shared" si="51"/>
        <v/>
      </c>
      <c r="O573">
        <f t="shared" si="52"/>
        <v>36.5</v>
      </c>
      <c r="P573">
        <f t="shared" si="53"/>
        <v>9.64E-2</v>
      </c>
    </row>
    <row r="574" spans="1:16" x14ac:dyDescent="0.3">
      <c r="A574" s="1">
        <v>39790</v>
      </c>
      <c r="B574" s="2">
        <v>8.7099999999999997E-2</v>
      </c>
      <c r="C574" s="8">
        <v>10003620</v>
      </c>
      <c r="D574" s="8">
        <v>26</v>
      </c>
      <c r="E574" t="s">
        <v>17</v>
      </c>
      <c r="F574" t="s">
        <v>10</v>
      </c>
      <c r="G574">
        <v>0</v>
      </c>
      <c r="I574" t="str">
        <f t="shared" si="48"/>
        <v/>
      </c>
      <c r="J574" t="str">
        <f t="shared" si="49"/>
        <v/>
      </c>
      <c r="L574" t="str">
        <f t="shared" si="50"/>
        <v/>
      </c>
      <c r="M574" t="str">
        <f t="shared" si="51"/>
        <v/>
      </c>
      <c r="O574">
        <f t="shared" si="52"/>
        <v>26</v>
      </c>
      <c r="P574">
        <f t="shared" si="53"/>
        <v>8.7099999999999997E-2</v>
      </c>
    </row>
    <row r="575" spans="1:16" x14ac:dyDescent="0.3">
      <c r="A575" s="1">
        <v>39791</v>
      </c>
      <c r="B575" s="2">
        <v>3.4799999999999998E-2</v>
      </c>
      <c r="C575" s="8">
        <v>6279353</v>
      </c>
      <c r="D575" s="8">
        <v>26.5</v>
      </c>
      <c r="E575" t="s">
        <v>17</v>
      </c>
      <c r="F575" t="s">
        <v>10</v>
      </c>
      <c r="G575">
        <v>0</v>
      </c>
      <c r="I575" t="str">
        <f t="shared" si="48"/>
        <v/>
      </c>
      <c r="J575" t="str">
        <f t="shared" si="49"/>
        <v/>
      </c>
      <c r="L575" t="str">
        <f t="shared" si="50"/>
        <v/>
      </c>
      <c r="M575" t="str">
        <f t="shared" si="51"/>
        <v/>
      </c>
      <c r="O575">
        <f t="shared" si="52"/>
        <v>26.5</v>
      </c>
      <c r="P575">
        <f t="shared" si="53"/>
        <v>3.4799999999999998E-2</v>
      </c>
    </row>
    <row r="576" spans="1:16" x14ac:dyDescent="0.3">
      <c r="A576" s="1">
        <v>39792</v>
      </c>
      <c r="B576" s="2">
        <v>-2.53E-2</v>
      </c>
      <c r="C576" s="8">
        <v>5407103</v>
      </c>
      <c r="D576" s="8">
        <v>44</v>
      </c>
      <c r="E576" t="s">
        <v>17</v>
      </c>
      <c r="F576" t="s">
        <v>14</v>
      </c>
      <c r="G576">
        <v>1</v>
      </c>
      <c r="I576">
        <f t="shared" si="48"/>
        <v>44</v>
      </c>
      <c r="J576">
        <f t="shared" si="49"/>
        <v>-2.53E-2</v>
      </c>
      <c r="L576" t="str">
        <f t="shared" si="50"/>
        <v/>
      </c>
      <c r="M576" t="str">
        <f t="shared" si="51"/>
        <v/>
      </c>
      <c r="O576" t="str">
        <f t="shared" si="52"/>
        <v/>
      </c>
      <c r="P576" t="str">
        <f t="shared" si="53"/>
        <v/>
      </c>
    </row>
    <row r="577" spans="1:16" x14ac:dyDescent="0.3">
      <c r="A577" s="1">
        <v>39793</v>
      </c>
      <c r="B577" s="2">
        <v>1.29E-2</v>
      </c>
      <c r="C577" s="8">
        <v>5329996</v>
      </c>
      <c r="D577" s="8">
        <v>44</v>
      </c>
      <c r="E577" t="s">
        <v>17</v>
      </c>
      <c r="F577" t="s">
        <v>14</v>
      </c>
      <c r="G577">
        <v>1</v>
      </c>
      <c r="I577">
        <f t="shared" si="48"/>
        <v>44</v>
      </c>
      <c r="J577">
        <f t="shared" si="49"/>
        <v>1.29E-2</v>
      </c>
      <c r="L577" t="str">
        <f t="shared" si="50"/>
        <v/>
      </c>
      <c r="M577" t="str">
        <f t="shared" si="51"/>
        <v/>
      </c>
      <c r="O577" t="str">
        <f t="shared" si="52"/>
        <v/>
      </c>
      <c r="P577" t="str">
        <f t="shared" si="53"/>
        <v/>
      </c>
    </row>
    <row r="578" spans="1:16" x14ac:dyDescent="0.3">
      <c r="A578" s="1">
        <v>39794</v>
      </c>
      <c r="B578" s="2">
        <v>6.9099999999999995E-2</v>
      </c>
      <c r="C578" s="8">
        <v>6138241</v>
      </c>
      <c r="D578" s="8">
        <v>37.5</v>
      </c>
      <c r="E578" t="s">
        <v>17</v>
      </c>
      <c r="F578" t="s">
        <v>10</v>
      </c>
      <c r="G578">
        <v>0</v>
      </c>
      <c r="I578" t="str">
        <f t="shared" si="48"/>
        <v/>
      </c>
      <c r="J578" t="str">
        <f t="shared" si="49"/>
        <v/>
      </c>
      <c r="L578" t="str">
        <f t="shared" si="50"/>
        <v/>
      </c>
      <c r="M578" t="str">
        <f t="shared" si="51"/>
        <v/>
      </c>
      <c r="O578">
        <f t="shared" si="52"/>
        <v>37.5</v>
      </c>
      <c r="P578">
        <f t="shared" si="53"/>
        <v>6.9099999999999995E-2</v>
      </c>
    </row>
    <row r="579" spans="1:16" x14ac:dyDescent="0.3">
      <c r="A579" s="1">
        <v>39797</v>
      </c>
      <c r="B579" s="2">
        <v>-3.6999999999999998E-2</v>
      </c>
      <c r="C579" s="8">
        <v>4542387</v>
      </c>
      <c r="D579" s="8">
        <v>34</v>
      </c>
      <c r="E579" t="s">
        <v>17</v>
      </c>
      <c r="F579" t="s">
        <v>10</v>
      </c>
      <c r="G579">
        <v>0</v>
      </c>
      <c r="I579" t="str">
        <f t="shared" ref="I579:I642" si="54">IF($F579=H$1,$D579,"")</f>
        <v/>
      </c>
      <c r="J579" t="str">
        <f t="shared" ref="J579:J642" si="55">IF($F579=H$1,$B579,"")</f>
        <v/>
      </c>
      <c r="L579" t="str">
        <f t="shared" ref="L579:L642" si="56">IF($F579=K$1,$D579,"")</f>
        <v/>
      </c>
      <c r="M579" t="str">
        <f t="shared" ref="M579:M642" si="57">IF($F579=K$1,$B579,"")</f>
        <v/>
      </c>
      <c r="O579">
        <f t="shared" ref="O579:O642" si="58">IF($F579=N$1,$D579,"")</f>
        <v>34</v>
      </c>
      <c r="P579">
        <f t="shared" ref="P579:P642" si="59">IF($F579=N$1,$B579,"")</f>
        <v>-3.6999999999999998E-2</v>
      </c>
    </row>
    <row r="580" spans="1:16" x14ac:dyDescent="0.3">
      <c r="A580" s="1">
        <v>39798</v>
      </c>
      <c r="B580" s="2">
        <v>0.1143</v>
      </c>
      <c r="C580" s="8">
        <v>7683857</v>
      </c>
      <c r="D580" s="8">
        <v>50</v>
      </c>
      <c r="E580" t="s">
        <v>17</v>
      </c>
      <c r="F580" t="s">
        <v>14</v>
      </c>
      <c r="G580">
        <v>1</v>
      </c>
      <c r="I580">
        <f t="shared" si="54"/>
        <v>50</v>
      </c>
      <c r="J580">
        <f t="shared" si="55"/>
        <v>0.1143</v>
      </c>
      <c r="L580" t="str">
        <f t="shared" si="56"/>
        <v/>
      </c>
      <c r="M580" t="str">
        <f t="shared" si="57"/>
        <v/>
      </c>
      <c r="O580" t="str">
        <f t="shared" si="58"/>
        <v/>
      </c>
      <c r="P580" t="str">
        <f t="shared" si="59"/>
        <v/>
      </c>
    </row>
    <row r="581" spans="1:16" x14ac:dyDescent="0.3">
      <c r="A581" s="1">
        <v>39799</v>
      </c>
      <c r="B581" s="2">
        <v>-1.0200000000000001E-2</v>
      </c>
      <c r="C581" s="8">
        <v>5156455</v>
      </c>
      <c r="D581" s="8">
        <v>33.5</v>
      </c>
      <c r="E581" t="s">
        <v>17</v>
      </c>
      <c r="F581" t="s">
        <v>10</v>
      </c>
      <c r="G581">
        <v>0</v>
      </c>
      <c r="I581" t="str">
        <f t="shared" si="54"/>
        <v/>
      </c>
      <c r="J581" t="str">
        <f t="shared" si="55"/>
        <v/>
      </c>
      <c r="L581" t="str">
        <f t="shared" si="56"/>
        <v/>
      </c>
      <c r="M581" t="str">
        <f t="shared" si="57"/>
        <v/>
      </c>
      <c r="O581">
        <f t="shared" si="58"/>
        <v>33.5</v>
      </c>
      <c r="P581">
        <f t="shared" si="59"/>
        <v>-1.0200000000000001E-2</v>
      </c>
    </row>
    <row r="582" spans="1:16" x14ac:dyDescent="0.3">
      <c r="A582" s="1">
        <v>39800</v>
      </c>
      <c r="B582" s="2">
        <v>-6.7000000000000004E-2</v>
      </c>
      <c r="C582" s="8">
        <v>4253750</v>
      </c>
      <c r="D582" s="8">
        <v>36</v>
      </c>
      <c r="E582" t="s">
        <v>17</v>
      </c>
      <c r="F582" t="s">
        <v>10</v>
      </c>
      <c r="G582">
        <v>0</v>
      </c>
      <c r="I582" t="str">
        <f t="shared" si="54"/>
        <v/>
      </c>
      <c r="J582" t="str">
        <f t="shared" si="55"/>
        <v/>
      </c>
      <c r="L582" t="str">
        <f t="shared" si="56"/>
        <v/>
      </c>
      <c r="M582" t="str">
        <f t="shared" si="57"/>
        <v/>
      </c>
      <c r="O582">
        <f t="shared" si="58"/>
        <v>36</v>
      </c>
      <c r="P582">
        <f t="shared" si="59"/>
        <v>-6.7000000000000004E-2</v>
      </c>
    </row>
    <row r="583" spans="1:16" x14ac:dyDescent="0.3">
      <c r="A583" s="1">
        <v>39801</v>
      </c>
      <c r="B583" s="2">
        <v>-2.46E-2</v>
      </c>
      <c r="C583" s="8">
        <v>4533526</v>
      </c>
      <c r="D583" s="8">
        <v>33.5</v>
      </c>
      <c r="E583" t="s">
        <v>17</v>
      </c>
      <c r="F583" t="s">
        <v>10</v>
      </c>
      <c r="G583">
        <v>0</v>
      </c>
      <c r="I583" t="str">
        <f t="shared" si="54"/>
        <v/>
      </c>
      <c r="J583" t="str">
        <f t="shared" si="55"/>
        <v/>
      </c>
      <c r="L583" t="str">
        <f t="shared" si="56"/>
        <v/>
      </c>
      <c r="M583" t="str">
        <f t="shared" si="57"/>
        <v/>
      </c>
      <c r="O583">
        <f t="shared" si="58"/>
        <v>33.5</v>
      </c>
      <c r="P583">
        <f t="shared" si="59"/>
        <v>-2.46E-2</v>
      </c>
    </row>
    <row r="584" spans="1:16" x14ac:dyDescent="0.3">
      <c r="A584" s="1">
        <v>39804</v>
      </c>
      <c r="B584" s="2">
        <v>-6.5299999999999997E-2</v>
      </c>
      <c r="C584" s="8">
        <v>3770774</v>
      </c>
      <c r="D584" s="8">
        <v>23.5</v>
      </c>
      <c r="E584" t="s">
        <v>17</v>
      </c>
      <c r="F584" t="s">
        <v>10</v>
      </c>
      <c r="G584">
        <v>0</v>
      </c>
      <c r="I584" t="str">
        <f t="shared" si="54"/>
        <v/>
      </c>
      <c r="J584" t="str">
        <f t="shared" si="55"/>
        <v/>
      </c>
      <c r="L584" t="str">
        <f t="shared" si="56"/>
        <v/>
      </c>
      <c r="M584" t="str">
        <f t="shared" si="57"/>
        <v/>
      </c>
      <c r="O584">
        <f t="shared" si="58"/>
        <v>23.5</v>
      </c>
      <c r="P584">
        <f t="shared" si="59"/>
        <v>-6.5299999999999997E-2</v>
      </c>
    </row>
    <row r="585" spans="1:16" x14ac:dyDescent="0.3">
      <c r="A585" s="1">
        <v>39805</v>
      </c>
      <c r="B585" s="2">
        <v>-8.8999999999999999E-3</v>
      </c>
      <c r="C585" s="8">
        <v>3188418</v>
      </c>
      <c r="D585" s="8">
        <v>18.5</v>
      </c>
      <c r="E585" t="s">
        <v>17</v>
      </c>
      <c r="F585" t="s">
        <v>13</v>
      </c>
      <c r="G585">
        <v>-1</v>
      </c>
      <c r="I585" t="str">
        <f t="shared" si="54"/>
        <v/>
      </c>
      <c r="J585" t="str">
        <f t="shared" si="55"/>
        <v/>
      </c>
      <c r="L585">
        <f t="shared" si="56"/>
        <v>18.5</v>
      </c>
      <c r="M585">
        <f t="shared" si="57"/>
        <v>-8.8999999999999999E-3</v>
      </c>
      <c r="O585" t="str">
        <f t="shared" si="58"/>
        <v/>
      </c>
      <c r="P585" t="str">
        <f t="shared" si="59"/>
        <v/>
      </c>
    </row>
    <row r="586" spans="1:16" x14ac:dyDescent="0.3">
      <c r="A586" s="1">
        <v>39806</v>
      </c>
      <c r="B586" s="2">
        <v>-4.0000000000000002E-4</v>
      </c>
      <c r="C586" s="8">
        <v>1332358</v>
      </c>
      <c r="D586" s="8">
        <v>24</v>
      </c>
      <c r="E586" t="s">
        <v>17</v>
      </c>
      <c r="F586" t="s">
        <v>13</v>
      </c>
      <c r="G586">
        <v>-1</v>
      </c>
      <c r="I586" t="str">
        <f t="shared" si="54"/>
        <v/>
      </c>
      <c r="J586" t="str">
        <f t="shared" si="55"/>
        <v/>
      </c>
      <c r="L586">
        <f t="shared" si="56"/>
        <v>24</v>
      </c>
      <c r="M586">
        <f t="shared" si="57"/>
        <v>-4.0000000000000002E-4</v>
      </c>
      <c r="O586" t="str">
        <f t="shared" si="58"/>
        <v/>
      </c>
      <c r="P586" t="str">
        <f t="shared" si="59"/>
        <v/>
      </c>
    </row>
    <row r="587" spans="1:16" x14ac:dyDescent="0.3">
      <c r="A587" s="1">
        <v>39807</v>
      </c>
      <c r="B587" s="2">
        <v>0</v>
      </c>
      <c r="C587" s="8">
        <v>0</v>
      </c>
      <c r="D587" s="8">
        <v>42</v>
      </c>
      <c r="E587" t="s">
        <v>17</v>
      </c>
      <c r="F587" t="s">
        <v>14</v>
      </c>
      <c r="G587">
        <v>1</v>
      </c>
      <c r="I587">
        <f t="shared" si="54"/>
        <v>42</v>
      </c>
      <c r="J587">
        <f t="shared" si="55"/>
        <v>0</v>
      </c>
      <c r="L587" t="str">
        <f t="shared" si="56"/>
        <v/>
      </c>
      <c r="M587" t="str">
        <f t="shared" si="57"/>
        <v/>
      </c>
      <c r="O587" t="str">
        <f t="shared" si="58"/>
        <v/>
      </c>
      <c r="P587" t="str">
        <f t="shared" si="59"/>
        <v/>
      </c>
    </row>
    <row r="588" spans="1:16" x14ac:dyDescent="0.3">
      <c r="A588" s="1">
        <v>39808</v>
      </c>
      <c r="B588" s="2">
        <v>2E-3</v>
      </c>
      <c r="C588" s="8">
        <v>1464591</v>
      </c>
      <c r="D588" s="8">
        <v>33</v>
      </c>
      <c r="E588" t="s">
        <v>17</v>
      </c>
      <c r="F588" t="s">
        <v>10</v>
      </c>
      <c r="G588">
        <v>0</v>
      </c>
      <c r="I588" t="str">
        <f t="shared" si="54"/>
        <v/>
      </c>
      <c r="J588" t="str">
        <f t="shared" si="55"/>
        <v/>
      </c>
      <c r="L588" t="str">
        <f t="shared" si="56"/>
        <v/>
      </c>
      <c r="M588" t="str">
        <f t="shared" si="57"/>
        <v/>
      </c>
      <c r="O588">
        <f t="shared" si="58"/>
        <v>33</v>
      </c>
      <c r="P588">
        <f t="shared" si="59"/>
        <v>2E-3</v>
      </c>
    </row>
    <row r="589" spans="1:16" x14ac:dyDescent="0.3">
      <c r="A589" s="1">
        <v>39811</v>
      </c>
      <c r="B589" s="2">
        <v>-2.2800000000000001E-2</v>
      </c>
      <c r="C589" s="8">
        <v>2251375</v>
      </c>
      <c r="D589" s="8">
        <v>48.5</v>
      </c>
      <c r="E589" t="s">
        <v>17</v>
      </c>
      <c r="F589" t="s">
        <v>14</v>
      </c>
      <c r="G589">
        <v>1</v>
      </c>
      <c r="I589">
        <f t="shared" si="54"/>
        <v>48.5</v>
      </c>
      <c r="J589">
        <f t="shared" si="55"/>
        <v>-2.2800000000000001E-2</v>
      </c>
      <c r="L589" t="str">
        <f t="shared" si="56"/>
        <v/>
      </c>
      <c r="M589" t="str">
        <f t="shared" si="57"/>
        <v/>
      </c>
      <c r="O589" t="str">
        <f t="shared" si="58"/>
        <v/>
      </c>
      <c r="P589" t="str">
        <f t="shared" si="59"/>
        <v/>
      </c>
    </row>
    <row r="590" spans="1:16" x14ac:dyDescent="0.3">
      <c r="A590" s="1">
        <v>39812</v>
      </c>
      <c r="B590" s="2">
        <v>7.3200000000000001E-2</v>
      </c>
      <c r="C590" s="8">
        <v>3764885</v>
      </c>
      <c r="D590" s="8">
        <v>38</v>
      </c>
      <c r="E590" t="s">
        <v>17</v>
      </c>
      <c r="F590" t="s">
        <v>10</v>
      </c>
      <c r="G590">
        <v>0</v>
      </c>
      <c r="I590" t="str">
        <f t="shared" si="54"/>
        <v/>
      </c>
      <c r="J590" t="str">
        <f t="shared" si="55"/>
        <v/>
      </c>
      <c r="L590" t="str">
        <f t="shared" si="56"/>
        <v/>
      </c>
      <c r="M590" t="str">
        <f t="shared" si="57"/>
        <v/>
      </c>
      <c r="O590">
        <f t="shared" si="58"/>
        <v>38</v>
      </c>
      <c r="P590">
        <f t="shared" si="59"/>
        <v>7.3200000000000001E-2</v>
      </c>
    </row>
    <row r="591" spans="1:16" x14ac:dyDescent="0.3">
      <c r="A591" s="1">
        <v>39813</v>
      </c>
      <c r="B591" s="2">
        <v>5.67E-2</v>
      </c>
      <c r="C591" s="8">
        <v>4165220</v>
      </c>
      <c r="D591" s="8">
        <v>33</v>
      </c>
      <c r="E591" t="s">
        <v>17</v>
      </c>
      <c r="F591" t="s">
        <v>10</v>
      </c>
      <c r="G591">
        <v>0</v>
      </c>
      <c r="I591" t="str">
        <f t="shared" si="54"/>
        <v/>
      </c>
      <c r="J591" t="str">
        <f t="shared" si="55"/>
        <v/>
      </c>
      <c r="L591" t="str">
        <f t="shared" si="56"/>
        <v/>
      </c>
      <c r="M591" t="str">
        <f t="shared" si="57"/>
        <v/>
      </c>
      <c r="O591">
        <f t="shared" si="58"/>
        <v>33</v>
      </c>
      <c r="P591">
        <f t="shared" si="59"/>
        <v>5.67E-2</v>
      </c>
    </row>
    <row r="592" spans="1:16" x14ac:dyDescent="0.3">
      <c r="A592" s="1">
        <v>39814</v>
      </c>
      <c r="B592" s="2">
        <v>0</v>
      </c>
      <c r="C592" s="8">
        <v>0</v>
      </c>
      <c r="D592" s="8">
        <v>23</v>
      </c>
      <c r="E592" t="s">
        <v>17</v>
      </c>
      <c r="F592" t="s">
        <v>13</v>
      </c>
      <c r="G592">
        <v>-1</v>
      </c>
      <c r="I592" t="str">
        <f t="shared" si="54"/>
        <v/>
      </c>
      <c r="J592" t="str">
        <f t="shared" si="55"/>
        <v/>
      </c>
      <c r="L592">
        <f t="shared" si="56"/>
        <v>23</v>
      </c>
      <c r="M592">
        <f t="shared" si="57"/>
        <v>0</v>
      </c>
      <c r="O592" t="str">
        <f t="shared" si="58"/>
        <v/>
      </c>
      <c r="P592" t="str">
        <f t="shared" si="59"/>
        <v/>
      </c>
    </row>
    <row r="593" spans="1:16" x14ac:dyDescent="0.3">
      <c r="A593" s="1">
        <v>39815</v>
      </c>
      <c r="B593" s="2">
        <v>3.6799999999999999E-2</v>
      </c>
      <c r="C593" s="8">
        <v>3457009</v>
      </c>
      <c r="D593" s="8">
        <v>19.5</v>
      </c>
      <c r="E593" t="s">
        <v>17</v>
      </c>
      <c r="F593" t="s">
        <v>13</v>
      </c>
      <c r="G593">
        <v>-1</v>
      </c>
      <c r="I593" t="str">
        <f t="shared" si="54"/>
        <v/>
      </c>
      <c r="J593" t="str">
        <f t="shared" si="55"/>
        <v/>
      </c>
      <c r="L593">
        <f t="shared" si="56"/>
        <v>19.5</v>
      </c>
      <c r="M593">
        <f t="shared" si="57"/>
        <v>3.6799999999999999E-2</v>
      </c>
      <c r="O593" t="str">
        <f t="shared" si="58"/>
        <v/>
      </c>
      <c r="P593" t="str">
        <f t="shared" si="59"/>
        <v/>
      </c>
    </row>
    <row r="594" spans="1:16" x14ac:dyDescent="0.3">
      <c r="A594" s="1">
        <v>39818</v>
      </c>
      <c r="B594" s="2">
        <v>2.1499999999999998E-2</v>
      </c>
      <c r="C594" s="8">
        <v>4121545</v>
      </c>
      <c r="D594" s="8">
        <v>32</v>
      </c>
      <c r="E594" t="s">
        <v>17</v>
      </c>
      <c r="F594" t="s">
        <v>10</v>
      </c>
      <c r="G594">
        <v>0</v>
      </c>
      <c r="I594" t="str">
        <f t="shared" si="54"/>
        <v/>
      </c>
      <c r="J594" t="str">
        <f t="shared" si="55"/>
        <v/>
      </c>
      <c r="L594" t="str">
        <f t="shared" si="56"/>
        <v/>
      </c>
      <c r="M594" t="str">
        <f t="shared" si="57"/>
        <v/>
      </c>
      <c r="O594">
        <f t="shared" si="58"/>
        <v>32</v>
      </c>
      <c r="P594">
        <f t="shared" si="59"/>
        <v>2.1499999999999998E-2</v>
      </c>
    </row>
    <row r="595" spans="1:16" x14ac:dyDescent="0.3">
      <c r="A595" s="1">
        <v>39819</v>
      </c>
      <c r="B595" s="2">
        <v>1.43E-2</v>
      </c>
      <c r="C595" s="8">
        <v>6665664</v>
      </c>
      <c r="D595" s="8">
        <v>35.5</v>
      </c>
      <c r="E595" t="s">
        <v>17</v>
      </c>
      <c r="F595" t="s">
        <v>10</v>
      </c>
      <c r="G595">
        <v>0</v>
      </c>
      <c r="I595" t="str">
        <f t="shared" si="54"/>
        <v/>
      </c>
      <c r="J595" t="str">
        <f t="shared" si="55"/>
        <v/>
      </c>
      <c r="L595" t="str">
        <f t="shared" si="56"/>
        <v/>
      </c>
      <c r="M595" t="str">
        <f t="shared" si="57"/>
        <v/>
      </c>
      <c r="O595">
        <f t="shared" si="58"/>
        <v>35.5</v>
      </c>
      <c r="P595">
        <f t="shared" si="59"/>
        <v>1.43E-2</v>
      </c>
    </row>
    <row r="596" spans="1:16" x14ac:dyDescent="0.3">
      <c r="A596" s="1">
        <v>39821</v>
      </c>
      <c r="B596" s="2">
        <v>-8.9999999999999993E-3</v>
      </c>
      <c r="C596" s="8">
        <v>4111940</v>
      </c>
      <c r="D596" s="8">
        <v>35</v>
      </c>
      <c r="E596" t="s">
        <v>17</v>
      </c>
      <c r="F596" t="s">
        <v>10</v>
      </c>
      <c r="G596">
        <v>0</v>
      </c>
      <c r="I596" t="str">
        <f t="shared" si="54"/>
        <v/>
      </c>
      <c r="J596" t="str">
        <f t="shared" si="55"/>
        <v/>
      </c>
      <c r="L596" t="str">
        <f t="shared" si="56"/>
        <v/>
      </c>
      <c r="M596" t="str">
        <f t="shared" si="57"/>
        <v/>
      </c>
      <c r="O596">
        <f t="shared" si="58"/>
        <v>35</v>
      </c>
      <c r="P596">
        <f t="shared" si="59"/>
        <v>-8.9999999999999993E-3</v>
      </c>
    </row>
    <row r="597" spans="1:16" x14ac:dyDescent="0.3">
      <c r="A597" s="1">
        <v>39822</v>
      </c>
      <c r="B597" s="2">
        <v>-6.4199999999999993E-2</v>
      </c>
      <c r="C597" s="8">
        <v>5183917</v>
      </c>
      <c r="D597" s="8">
        <v>30</v>
      </c>
      <c r="E597" t="s">
        <v>17</v>
      </c>
      <c r="F597" t="s">
        <v>10</v>
      </c>
      <c r="G597">
        <v>0</v>
      </c>
      <c r="I597" t="str">
        <f t="shared" si="54"/>
        <v/>
      </c>
      <c r="J597" t="str">
        <f t="shared" si="55"/>
        <v/>
      </c>
      <c r="L597" t="str">
        <f t="shared" si="56"/>
        <v/>
      </c>
      <c r="M597" t="str">
        <f t="shared" si="57"/>
        <v/>
      </c>
      <c r="O597">
        <f t="shared" si="58"/>
        <v>30</v>
      </c>
      <c r="P597">
        <f t="shared" si="59"/>
        <v>-6.4199999999999993E-2</v>
      </c>
    </row>
    <row r="598" spans="1:16" x14ac:dyDescent="0.3">
      <c r="A598" s="1">
        <v>39825</v>
      </c>
      <c r="B598" s="2">
        <v>-7.2300000000000003E-2</v>
      </c>
      <c r="C598" s="8">
        <v>5274313</v>
      </c>
      <c r="D598" s="8">
        <v>24</v>
      </c>
      <c r="E598" t="s">
        <v>17</v>
      </c>
      <c r="F598" t="s">
        <v>13</v>
      </c>
      <c r="G598">
        <v>-1</v>
      </c>
      <c r="I598" t="str">
        <f t="shared" si="54"/>
        <v/>
      </c>
      <c r="J598" t="str">
        <f t="shared" si="55"/>
        <v/>
      </c>
      <c r="L598">
        <f t="shared" si="56"/>
        <v>24</v>
      </c>
      <c r="M598">
        <f t="shared" si="57"/>
        <v>-7.2300000000000003E-2</v>
      </c>
      <c r="O598" t="str">
        <f t="shared" si="58"/>
        <v/>
      </c>
      <c r="P598" t="str">
        <f t="shared" si="59"/>
        <v/>
      </c>
    </row>
    <row r="599" spans="1:16" x14ac:dyDescent="0.3">
      <c r="A599" s="1">
        <v>39826</v>
      </c>
      <c r="B599" s="2">
        <v>1.9699999999999999E-2</v>
      </c>
      <c r="C599" s="8">
        <v>6587447</v>
      </c>
      <c r="D599" s="8">
        <v>25</v>
      </c>
      <c r="E599" t="s">
        <v>17</v>
      </c>
      <c r="F599" t="s">
        <v>13</v>
      </c>
      <c r="G599">
        <v>-1</v>
      </c>
      <c r="I599" t="str">
        <f t="shared" si="54"/>
        <v/>
      </c>
      <c r="J599" t="str">
        <f t="shared" si="55"/>
        <v/>
      </c>
      <c r="L599">
        <f t="shared" si="56"/>
        <v>25</v>
      </c>
      <c r="M599">
        <f t="shared" si="57"/>
        <v>1.9699999999999999E-2</v>
      </c>
      <c r="O599" t="str">
        <f t="shared" si="58"/>
        <v/>
      </c>
      <c r="P599" t="str">
        <f t="shared" si="59"/>
        <v/>
      </c>
    </row>
    <row r="600" spans="1:16" x14ac:dyDescent="0.3">
      <c r="A600" s="1">
        <v>39827</v>
      </c>
      <c r="B600" s="2">
        <v>-3.9100000000000003E-2</v>
      </c>
      <c r="C600" s="8">
        <v>6911305</v>
      </c>
      <c r="D600" s="8">
        <v>26.5</v>
      </c>
      <c r="E600" t="s">
        <v>17</v>
      </c>
      <c r="F600" t="s">
        <v>10</v>
      </c>
      <c r="G600">
        <v>0</v>
      </c>
      <c r="I600" t="str">
        <f t="shared" si="54"/>
        <v/>
      </c>
      <c r="J600" t="str">
        <f t="shared" si="55"/>
        <v/>
      </c>
      <c r="L600" t="str">
        <f t="shared" si="56"/>
        <v/>
      </c>
      <c r="M600" t="str">
        <f t="shared" si="57"/>
        <v/>
      </c>
      <c r="O600">
        <f t="shared" si="58"/>
        <v>26.5</v>
      </c>
      <c r="P600">
        <f t="shared" si="59"/>
        <v>-3.9100000000000003E-2</v>
      </c>
    </row>
    <row r="601" spans="1:16" x14ac:dyDescent="0.3">
      <c r="A601" s="1">
        <v>39829</v>
      </c>
      <c r="B601" s="2">
        <v>9.4999999999999998E-3</v>
      </c>
      <c r="C601" s="8">
        <v>11436352</v>
      </c>
      <c r="D601" s="8">
        <v>13</v>
      </c>
      <c r="E601" t="s">
        <v>17</v>
      </c>
      <c r="F601" t="s">
        <v>13</v>
      </c>
      <c r="G601">
        <v>-1</v>
      </c>
      <c r="I601" t="str">
        <f t="shared" si="54"/>
        <v/>
      </c>
      <c r="J601" t="str">
        <f t="shared" si="55"/>
        <v/>
      </c>
      <c r="L601">
        <f t="shared" si="56"/>
        <v>13</v>
      </c>
      <c r="M601">
        <f t="shared" si="57"/>
        <v>9.4999999999999998E-3</v>
      </c>
      <c r="O601" t="str">
        <f t="shared" si="58"/>
        <v/>
      </c>
      <c r="P601" t="str">
        <f t="shared" si="59"/>
        <v/>
      </c>
    </row>
    <row r="602" spans="1:16" x14ac:dyDescent="0.3">
      <c r="A602" s="1">
        <v>39833</v>
      </c>
      <c r="B602" s="2">
        <v>-0.10299999999999999</v>
      </c>
      <c r="C602" s="8">
        <v>11857487</v>
      </c>
      <c r="D602" s="8">
        <v>25.5</v>
      </c>
      <c r="E602" t="s">
        <v>17</v>
      </c>
      <c r="F602" t="s">
        <v>10</v>
      </c>
      <c r="G602">
        <v>0</v>
      </c>
      <c r="I602" t="str">
        <f t="shared" si="54"/>
        <v/>
      </c>
      <c r="J602" t="str">
        <f t="shared" si="55"/>
        <v/>
      </c>
      <c r="L602" t="str">
        <f t="shared" si="56"/>
        <v/>
      </c>
      <c r="M602" t="str">
        <f t="shared" si="57"/>
        <v/>
      </c>
      <c r="O602">
        <f t="shared" si="58"/>
        <v>25.5</v>
      </c>
      <c r="P602">
        <f t="shared" si="59"/>
        <v>-0.10299999999999999</v>
      </c>
    </row>
    <row r="603" spans="1:16" x14ac:dyDescent="0.3">
      <c r="A603" s="1">
        <v>39834</v>
      </c>
      <c r="B603" s="2">
        <v>5.9299999999999999E-2</v>
      </c>
      <c r="C603" s="8">
        <v>9661957</v>
      </c>
      <c r="D603" s="8">
        <v>21</v>
      </c>
      <c r="E603" t="s">
        <v>17</v>
      </c>
      <c r="F603" t="s">
        <v>13</v>
      </c>
      <c r="G603">
        <v>-1</v>
      </c>
      <c r="I603" t="str">
        <f t="shared" si="54"/>
        <v/>
      </c>
      <c r="J603" t="str">
        <f t="shared" si="55"/>
        <v/>
      </c>
      <c r="L603">
        <f t="shared" si="56"/>
        <v>21</v>
      </c>
      <c r="M603">
        <f t="shared" si="57"/>
        <v>5.9299999999999999E-2</v>
      </c>
      <c r="O603" t="str">
        <f t="shared" si="58"/>
        <v/>
      </c>
      <c r="P603" t="str">
        <f t="shared" si="59"/>
        <v/>
      </c>
    </row>
    <row r="604" spans="1:16" x14ac:dyDescent="0.3">
      <c r="A604" s="1">
        <v>39835</v>
      </c>
      <c r="B604" s="2">
        <v>-5.7999999999999996E-3</v>
      </c>
      <c r="C604" s="8">
        <v>7908966</v>
      </c>
      <c r="D604" s="8">
        <v>19</v>
      </c>
      <c r="E604" t="s">
        <v>17</v>
      </c>
      <c r="F604" t="s">
        <v>13</v>
      </c>
      <c r="G604">
        <v>-1</v>
      </c>
      <c r="I604" t="str">
        <f t="shared" si="54"/>
        <v/>
      </c>
      <c r="J604" t="str">
        <f t="shared" si="55"/>
        <v/>
      </c>
      <c r="L604">
        <f t="shared" si="56"/>
        <v>19</v>
      </c>
      <c r="M604">
        <f t="shared" si="57"/>
        <v>-5.7999999999999996E-3</v>
      </c>
      <c r="O604" t="str">
        <f t="shared" si="58"/>
        <v/>
      </c>
      <c r="P604" t="str">
        <f t="shared" si="59"/>
        <v/>
      </c>
    </row>
    <row r="605" spans="1:16" x14ac:dyDescent="0.3">
      <c r="A605" s="1">
        <v>39836</v>
      </c>
      <c r="B605" s="2">
        <v>6.3299999999999995E-2</v>
      </c>
      <c r="C605" s="8">
        <v>7351189</v>
      </c>
      <c r="D605" s="8">
        <v>23</v>
      </c>
      <c r="E605" t="s">
        <v>17</v>
      </c>
      <c r="F605" t="s">
        <v>10</v>
      </c>
      <c r="G605">
        <v>0</v>
      </c>
      <c r="I605" t="str">
        <f t="shared" si="54"/>
        <v/>
      </c>
      <c r="J605" t="str">
        <f t="shared" si="55"/>
        <v/>
      </c>
      <c r="L605" t="str">
        <f t="shared" si="56"/>
        <v/>
      </c>
      <c r="M605" t="str">
        <f t="shared" si="57"/>
        <v/>
      </c>
      <c r="O605">
        <f t="shared" si="58"/>
        <v>23</v>
      </c>
      <c r="P605">
        <f t="shared" si="59"/>
        <v>6.3299999999999995E-2</v>
      </c>
    </row>
    <row r="606" spans="1:16" x14ac:dyDescent="0.3">
      <c r="A606" s="1">
        <v>39840</v>
      </c>
      <c r="B606" s="2">
        <v>1.8800000000000001E-2</v>
      </c>
      <c r="C606" s="8">
        <v>4700604</v>
      </c>
      <c r="D606" s="8">
        <v>22</v>
      </c>
      <c r="E606" t="s">
        <v>17</v>
      </c>
      <c r="F606" t="s">
        <v>13</v>
      </c>
      <c r="G606">
        <v>-1</v>
      </c>
      <c r="I606" t="str">
        <f t="shared" si="54"/>
        <v/>
      </c>
      <c r="J606" t="str">
        <f t="shared" si="55"/>
        <v/>
      </c>
      <c r="L606">
        <f t="shared" si="56"/>
        <v>22</v>
      </c>
      <c r="M606">
        <f t="shared" si="57"/>
        <v>1.8800000000000001E-2</v>
      </c>
      <c r="O606" t="str">
        <f t="shared" si="58"/>
        <v/>
      </c>
      <c r="P606" t="str">
        <f t="shared" si="59"/>
        <v/>
      </c>
    </row>
    <row r="607" spans="1:16" x14ac:dyDescent="0.3">
      <c r="A607" s="1">
        <v>39842</v>
      </c>
      <c r="B607" s="2">
        <v>-4.2700000000000002E-2</v>
      </c>
      <c r="C607" s="8">
        <v>5736617</v>
      </c>
      <c r="D607" s="8">
        <v>32</v>
      </c>
      <c r="E607" t="s">
        <v>17</v>
      </c>
      <c r="F607" t="s">
        <v>10</v>
      </c>
      <c r="G607">
        <v>0</v>
      </c>
      <c r="I607" t="str">
        <f t="shared" si="54"/>
        <v/>
      </c>
      <c r="J607" t="str">
        <f t="shared" si="55"/>
        <v/>
      </c>
      <c r="L607" t="str">
        <f t="shared" si="56"/>
        <v/>
      </c>
      <c r="M607" t="str">
        <f t="shared" si="57"/>
        <v/>
      </c>
      <c r="O607">
        <f t="shared" si="58"/>
        <v>32</v>
      </c>
      <c r="P607">
        <f t="shared" si="59"/>
        <v>-4.2700000000000002E-2</v>
      </c>
    </row>
    <row r="608" spans="1:16" x14ac:dyDescent="0.3">
      <c r="A608" s="1">
        <v>39843</v>
      </c>
      <c r="B608" s="2">
        <v>-8.9999999999999998E-4</v>
      </c>
      <c r="C608" s="8">
        <v>6117349</v>
      </c>
      <c r="D608" s="8">
        <v>25</v>
      </c>
      <c r="E608" t="s">
        <v>17</v>
      </c>
      <c r="F608" t="s">
        <v>13</v>
      </c>
      <c r="G608">
        <v>-1</v>
      </c>
      <c r="I608" t="str">
        <f t="shared" si="54"/>
        <v/>
      </c>
      <c r="J608" t="str">
        <f t="shared" si="55"/>
        <v/>
      </c>
      <c r="L608">
        <f t="shared" si="56"/>
        <v>25</v>
      </c>
      <c r="M608">
        <f t="shared" si="57"/>
        <v>-8.9999999999999998E-4</v>
      </c>
      <c r="O608" t="str">
        <f t="shared" si="58"/>
        <v/>
      </c>
      <c r="P608" t="str">
        <f t="shared" si="59"/>
        <v/>
      </c>
    </row>
    <row r="609" spans="1:16" x14ac:dyDescent="0.3">
      <c r="A609" s="1">
        <v>39846</v>
      </c>
      <c r="B609" s="2">
        <v>-4.2700000000000002E-2</v>
      </c>
      <c r="C609" s="8">
        <v>11608870</v>
      </c>
      <c r="D609" s="8">
        <v>38</v>
      </c>
      <c r="E609" t="s">
        <v>17</v>
      </c>
      <c r="F609" t="s">
        <v>10</v>
      </c>
      <c r="G609">
        <v>0</v>
      </c>
      <c r="I609" t="str">
        <f t="shared" si="54"/>
        <v/>
      </c>
      <c r="J609" t="str">
        <f t="shared" si="55"/>
        <v/>
      </c>
      <c r="L609" t="str">
        <f t="shared" si="56"/>
        <v/>
      </c>
      <c r="M609" t="str">
        <f t="shared" si="57"/>
        <v/>
      </c>
      <c r="O609">
        <f t="shared" si="58"/>
        <v>38</v>
      </c>
      <c r="P609">
        <f t="shared" si="59"/>
        <v>-4.2700000000000002E-2</v>
      </c>
    </row>
    <row r="610" spans="1:16" x14ac:dyDescent="0.3">
      <c r="A610" s="1">
        <v>39847</v>
      </c>
      <c r="B610" s="2">
        <v>6.3799999999999996E-2</v>
      </c>
      <c r="C610" s="8">
        <v>10997231</v>
      </c>
      <c r="D610" s="8">
        <v>41.5</v>
      </c>
      <c r="E610" t="s">
        <v>17</v>
      </c>
      <c r="F610" t="s">
        <v>14</v>
      </c>
      <c r="G610">
        <v>1</v>
      </c>
      <c r="I610">
        <f t="shared" si="54"/>
        <v>41.5</v>
      </c>
      <c r="J610">
        <f t="shared" si="55"/>
        <v>6.3799999999999996E-2</v>
      </c>
      <c r="L610" t="str">
        <f t="shared" si="56"/>
        <v/>
      </c>
      <c r="M610" t="str">
        <f t="shared" si="57"/>
        <v/>
      </c>
      <c r="O610" t="str">
        <f t="shared" si="58"/>
        <v/>
      </c>
      <c r="P610" t="str">
        <f t="shared" si="59"/>
        <v/>
      </c>
    </row>
    <row r="611" spans="1:16" x14ac:dyDescent="0.3">
      <c r="A611" s="1">
        <v>39848</v>
      </c>
      <c r="B611" s="2">
        <v>6.3E-3</v>
      </c>
      <c r="C611" s="8">
        <v>5208434</v>
      </c>
      <c r="D611" s="8">
        <v>23</v>
      </c>
      <c r="E611" t="s">
        <v>17</v>
      </c>
      <c r="F611" t="s">
        <v>10</v>
      </c>
      <c r="G611">
        <v>0</v>
      </c>
      <c r="I611" t="str">
        <f t="shared" si="54"/>
        <v/>
      </c>
      <c r="J611" t="str">
        <f t="shared" si="55"/>
        <v/>
      </c>
      <c r="L611" t="str">
        <f t="shared" si="56"/>
        <v/>
      </c>
      <c r="M611" t="str">
        <f t="shared" si="57"/>
        <v/>
      </c>
      <c r="O611">
        <f t="shared" si="58"/>
        <v>23</v>
      </c>
      <c r="P611">
        <f t="shared" si="59"/>
        <v>6.3E-3</v>
      </c>
    </row>
    <row r="612" spans="1:16" x14ac:dyDescent="0.3">
      <c r="A612" s="1">
        <v>39849</v>
      </c>
      <c r="B612" s="2">
        <v>4.9500000000000002E-2</v>
      </c>
      <c r="C612" s="8">
        <v>6168536</v>
      </c>
      <c r="D612" s="8">
        <v>20</v>
      </c>
      <c r="E612" t="s">
        <v>17</v>
      </c>
      <c r="F612" t="s">
        <v>13</v>
      </c>
      <c r="G612">
        <v>-1</v>
      </c>
      <c r="I612" t="str">
        <f t="shared" si="54"/>
        <v/>
      </c>
      <c r="J612" t="str">
        <f t="shared" si="55"/>
        <v/>
      </c>
      <c r="L612">
        <f t="shared" si="56"/>
        <v>20</v>
      </c>
      <c r="M612">
        <f t="shared" si="57"/>
        <v>4.9500000000000002E-2</v>
      </c>
      <c r="O612" t="str">
        <f t="shared" si="58"/>
        <v/>
      </c>
      <c r="P612" t="str">
        <f t="shared" si="59"/>
        <v/>
      </c>
    </row>
    <row r="613" spans="1:16" x14ac:dyDescent="0.3">
      <c r="A613" s="1">
        <v>39850</v>
      </c>
      <c r="B613" s="2">
        <v>4.2799999999999998E-2</v>
      </c>
      <c r="C613" s="8">
        <v>7453761</v>
      </c>
      <c r="D613" s="8">
        <v>16</v>
      </c>
      <c r="E613" t="s">
        <v>17</v>
      </c>
      <c r="F613" t="s">
        <v>13</v>
      </c>
      <c r="G613">
        <v>-1</v>
      </c>
      <c r="I613" t="str">
        <f t="shared" si="54"/>
        <v/>
      </c>
      <c r="J613" t="str">
        <f t="shared" si="55"/>
        <v/>
      </c>
      <c r="L613">
        <f t="shared" si="56"/>
        <v>16</v>
      </c>
      <c r="M613">
        <f t="shared" si="57"/>
        <v>4.2799999999999998E-2</v>
      </c>
      <c r="O613" t="str">
        <f t="shared" si="58"/>
        <v/>
      </c>
      <c r="P613" t="str">
        <f t="shared" si="59"/>
        <v/>
      </c>
    </row>
    <row r="614" spans="1:16" x14ac:dyDescent="0.3">
      <c r="A614" s="1">
        <v>39853</v>
      </c>
      <c r="B614" s="2">
        <v>1.9199999999999998E-2</v>
      </c>
      <c r="C614" s="8">
        <v>9836333</v>
      </c>
      <c r="D614" s="8">
        <v>42</v>
      </c>
      <c r="E614" t="s">
        <v>17</v>
      </c>
      <c r="F614" t="s">
        <v>14</v>
      </c>
      <c r="G614">
        <v>1</v>
      </c>
      <c r="I614">
        <f t="shared" si="54"/>
        <v>42</v>
      </c>
      <c r="J614">
        <f t="shared" si="55"/>
        <v>1.9199999999999998E-2</v>
      </c>
      <c r="L614" t="str">
        <f t="shared" si="56"/>
        <v/>
      </c>
      <c r="M614" t="str">
        <f t="shared" si="57"/>
        <v/>
      </c>
      <c r="O614" t="str">
        <f t="shared" si="58"/>
        <v/>
      </c>
      <c r="P614" t="str">
        <f t="shared" si="59"/>
        <v/>
      </c>
    </row>
    <row r="615" spans="1:16" x14ac:dyDescent="0.3">
      <c r="A615" s="1">
        <v>39854</v>
      </c>
      <c r="B615" s="2">
        <v>-1.78E-2</v>
      </c>
      <c r="C615" s="8">
        <v>10905772</v>
      </c>
      <c r="D615" s="8">
        <v>37</v>
      </c>
      <c r="E615" t="s">
        <v>17</v>
      </c>
      <c r="F615" t="s">
        <v>10</v>
      </c>
      <c r="G615">
        <v>0</v>
      </c>
      <c r="I615" t="str">
        <f t="shared" si="54"/>
        <v/>
      </c>
      <c r="J615" t="str">
        <f t="shared" si="55"/>
        <v/>
      </c>
      <c r="L615" t="str">
        <f t="shared" si="56"/>
        <v/>
      </c>
      <c r="M615" t="str">
        <f t="shared" si="57"/>
        <v/>
      </c>
      <c r="O615">
        <f t="shared" si="58"/>
        <v>37</v>
      </c>
      <c r="P615">
        <f t="shared" si="59"/>
        <v>-1.78E-2</v>
      </c>
    </row>
    <row r="616" spans="1:16" x14ac:dyDescent="0.3">
      <c r="A616" s="1">
        <v>39855</v>
      </c>
      <c r="B616" s="2">
        <v>-4.0500000000000001E-2</v>
      </c>
      <c r="C616" s="8">
        <v>7586407</v>
      </c>
      <c r="D616" s="8">
        <v>39.5</v>
      </c>
      <c r="E616" t="s">
        <v>17</v>
      </c>
      <c r="F616" t="s">
        <v>10</v>
      </c>
      <c r="G616">
        <v>0</v>
      </c>
      <c r="I616" t="str">
        <f t="shared" si="54"/>
        <v/>
      </c>
      <c r="J616" t="str">
        <f t="shared" si="55"/>
        <v/>
      </c>
      <c r="L616" t="str">
        <f t="shared" si="56"/>
        <v/>
      </c>
      <c r="M616" t="str">
        <f t="shared" si="57"/>
        <v/>
      </c>
      <c r="O616">
        <f t="shared" si="58"/>
        <v>39.5</v>
      </c>
      <c r="P616">
        <f t="shared" si="59"/>
        <v>-4.0500000000000001E-2</v>
      </c>
    </row>
    <row r="617" spans="1:16" x14ac:dyDescent="0.3">
      <c r="A617" s="1">
        <v>39856</v>
      </c>
      <c r="B617" s="2">
        <v>-5.4999999999999997E-3</v>
      </c>
      <c r="C617" s="8">
        <v>9994300</v>
      </c>
      <c r="D617" s="8">
        <v>51</v>
      </c>
      <c r="E617" t="s">
        <v>17</v>
      </c>
      <c r="F617" t="s">
        <v>14</v>
      </c>
      <c r="G617">
        <v>1</v>
      </c>
      <c r="I617">
        <f t="shared" si="54"/>
        <v>51</v>
      </c>
      <c r="J617">
        <f t="shared" si="55"/>
        <v>-5.4999999999999997E-3</v>
      </c>
      <c r="L617" t="str">
        <f t="shared" si="56"/>
        <v/>
      </c>
      <c r="M617" t="str">
        <f t="shared" si="57"/>
        <v/>
      </c>
      <c r="O617" t="str">
        <f t="shared" si="58"/>
        <v/>
      </c>
      <c r="P617" t="str">
        <f t="shared" si="59"/>
        <v/>
      </c>
    </row>
    <row r="618" spans="1:16" x14ac:dyDescent="0.3">
      <c r="A618" s="1">
        <v>39857</v>
      </c>
      <c r="B618" s="2">
        <v>-1.8800000000000001E-2</v>
      </c>
      <c r="C618" s="8">
        <v>7646695</v>
      </c>
      <c r="D618" s="8">
        <v>46</v>
      </c>
      <c r="E618" t="s">
        <v>17</v>
      </c>
      <c r="F618" t="s">
        <v>14</v>
      </c>
      <c r="G618">
        <v>1</v>
      </c>
      <c r="I618">
        <f t="shared" si="54"/>
        <v>46</v>
      </c>
      <c r="J618">
        <f t="shared" si="55"/>
        <v>-1.8800000000000001E-2</v>
      </c>
      <c r="L618" t="str">
        <f t="shared" si="56"/>
        <v/>
      </c>
      <c r="M618" t="str">
        <f t="shared" si="57"/>
        <v/>
      </c>
      <c r="O618" t="str">
        <f t="shared" si="58"/>
        <v/>
      </c>
      <c r="P618" t="str">
        <f t="shared" si="59"/>
        <v/>
      </c>
    </row>
    <row r="619" spans="1:16" x14ac:dyDescent="0.3">
      <c r="A619" s="1">
        <v>39861</v>
      </c>
      <c r="B619" s="2">
        <v>-2.6499999999999999E-2</v>
      </c>
      <c r="C619" s="8">
        <v>6538945</v>
      </c>
      <c r="D619" s="8">
        <v>31</v>
      </c>
      <c r="E619" t="s">
        <v>17</v>
      </c>
      <c r="F619" t="s">
        <v>10</v>
      </c>
      <c r="G619">
        <v>0</v>
      </c>
      <c r="I619" t="str">
        <f t="shared" si="54"/>
        <v/>
      </c>
      <c r="J619" t="str">
        <f t="shared" si="55"/>
        <v/>
      </c>
      <c r="L619" t="str">
        <f t="shared" si="56"/>
        <v/>
      </c>
      <c r="M619" t="str">
        <f t="shared" si="57"/>
        <v/>
      </c>
      <c r="O619">
        <f t="shared" si="58"/>
        <v>31</v>
      </c>
      <c r="P619">
        <f t="shared" si="59"/>
        <v>-2.6499999999999999E-2</v>
      </c>
    </row>
    <row r="620" spans="1:16" x14ac:dyDescent="0.3">
      <c r="A620" s="1">
        <v>39862</v>
      </c>
      <c r="B620" s="2">
        <v>-5.8999999999999999E-3</v>
      </c>
      <c r="C620" s="8">
        <v>8337269</v>
      </c>
      <c r="D620" s="8">
        <v>30.5</v>
      </c>
      <c r="E620" t="s">
        <v>17</v>
      </c>
      <c r="F620" t="s">
        <v>10</v>
      </c>
      <c r="G620">
        <v>0</v>
      </c>
      <c r="I620" t="str">
        <f t="shared" si="54"/>
        <v/>
      </c>
      <c r="J620" t="str">
        <f t="shared" si="55"/>
        <v/>
      </c>
      <c r="L620" t="str">
        <f t="shared" si="56"/>
        <v/>
      </c>
      <c r="M620" t="str">
        <f t="shared" si="57"/>
        <v/>
      </c>
      <c r="O620">
        <f t="shared" si="58"/>
        <v>30.5</v>
      </c>
      <c r="P620">
        <f t="shared" si="59"/>
        <v>-5.8999999999999999E-3</v>
      </c>
    </row>
    <row r="621" spans="1:16" x14ac:dyDescent="0.3">
      <c r="A621" s="1">
        <v>39863</v>
      </c>
      <c r="B621" s="2">
        <v>-5.3699999999999998E-2</v>
      </c>
      <c r="C621" s="8">
        <v>7262042</v>
      </c>
      <c r="D621" s="8">
        <v>30</v>
      </c>
      <c r="E621" t="s">
        <v>17</v>
      </c>
      <c r="F621" t="s">
        <v>10</v>
      </c>
      <c r="G621">
        <v>0</v>
      </c>
      <c r="I621" t="str">
        <f t="shared" si="54"/>
        <v/>
      </c>
      <c r="J621" t="str">
        <f t="shared" si="55"/>
        <v/>
      </c>
      <c r="L621" t="str">
        <f t="shared" si="56"/>
        <v/>
      </c>
      <c r="M621" t="str">
        <f t="shared" si="57"/>
        <v/>
      </c>
      <c r="O621">
        <f t="shared" si="58"/>
        <v>30</v>
      </c>
      <c r="P621">
        <f t="shared" si="59"/>
        <v>-5.3699999999999998E-2</v>
      </c>
    </row>
    <row r="622" spans="1:16" x14ac:dyDescent="0.3">
      <c r="A622" s="1">
        <v>39864</v>
      </c>
      <c r="B622" s="2">
        <v>2.46E-2</v>
      </c>
      <c r="C622" s="8">
        <v>8339590</v>
      </c>
      <c r="D622" s="8">
        <v>34.5</v>
      </c>
      <c r="E622" t="s">
        <v>17</v>
      </c>
      <c r="F622" t="s">
        <v>10</v>
      </c>
      <c r="G622">
        <v>0</v>
      </c>
      <c r="I622" t="str">
        <f t="shared" si="54"/>
        <v/>
      </c>
      <c r="J622" t="str">
        <f t="shared" si="55"/>
        <v/>
      </c>
      <c r="L622" t="str">
        <f t="shared" si="56"/>
        <v/>
      </c>
      <c r="M622" t="str">
        <f t="shared" si="57"/>
        <v/>
      </c>
      <c r="O622">
        <f t="shared" si="58"/>
        <v>34.5</v>
      </c>
      <c r="P622">
        <f t="shared" si="59"/>
        <v>2.46E-2</v>
      </c>
    </row>
    <row r="623" spans="1:16" x14ac:dyDescent="0.3">
      <c r="A623" s="1">
        <v>39867</v>
      </c>
      <c r="B623" s="2">
        <v>-9.2100000000000001E-2</v>
      </c>
      <c r="C623" s="8">
        <v>5967441</v>
      </c>
      <c r="D623" s="8">
        <v>32.5</v>
      </c>
      <c r="E623" t="s">
        <v>17</v>
      </c>
      <c r="F623" t="s">
        <v>10</v>
      </c>
      <c r="G623">
        <v>0</v>
      </c>
      <c r="I623" t="str">
        <f t="shared" si="54"/>
        <v/>
      </c>
      <c r="J623" t="str">
        <f t="shared" si="55"/>
        <v/>
      </c>
      <c r="L623" t="str">
        <f t="shared" si="56"/>
        <v/>
      </c>
      <c r="M623" t="str">
        <f t="shared" si="57"/>
        <v/>
      </c>
      <c r="O623">
        <f t="shared" si="58"/>
        <v>32.5</v>
      </c>
      <c r="P623">
        <f t="shared" si="59"/>
        <v>-9.2100000000000001E-2</v>
      </c>
    </row>
    <row r="624" spans="1:16" x14ac:dyDescent="0.3">
      <c r="A624" s="1">
        <v>39868</v>
      </c>
      <c r="B624" s="2">
        <v>1.54E-2</v>
      </c>
      <c r="C624" s="8">
        <v>10940179</v>
      </c>
      <c r="D624" s="8">
        <v>26.5</v>
      </c>
      <c r="E624" t="s">
        <v>17</v>
      </c>
      <c r="F624" t="s">
        <v>10</v>
      </c>
      <c r="G624">
        <v>0</v>
      </c>
      <c r="I624" t="str">
        <f t="shared" si="54"/>
        <v/>
      </c>
      <c r="J624" t="str">
        <f t="shared" si="55"/>
        <v/>
      </c>
      <c r="L624" t="str">
        <f t="shared" si="56"/>
        <v/>
      </c>
      <c r="M624" t="str">
        <f t="shared" si="57"/>
        <v/>
      </c>
      <c r="O624">
        <f t="shared" si="58"/>
        <v>26.5</v>
      </c>
      <c r="P624">
        <f t="shared" si="59"/>
        <v>1.54E-2</v>
      </c>
    </row>
    <row r="625" spans="1:16" x14ac:dyDescent="0.3">
      <c r="A625" s="1">
        <v>39869</v>
      </c>
      <c r="B625" s="2">
        <v>-2.3E-3</v>
      </c>
      <c r="C625" s="8">
        <v>7819891</v>
      </c>
      <c r="D625" s="8">
        <v>27.5</v>
      </c>
      <c r="E625" t="s">
        <v>17</v>
      </c>
      <c r="F625" t="s">
        <v>10</v>
      </c>
      <c r="G625">
        <v>0</v>
      </c>
      <c r="I625" t="str">
        <f t="shared" si="54"/>
        <v/>
      </c>
      <c r="J625" t="str">
        <f t="shared" si="55"/>
        <v/>
      </c>
      <c r="L625" t="str">
        <f t="shared" si="56"/>
        <v/>
      </c>
      <c r="M625" t="str">
        <f t="shared" si="57"/>
        <v/>
      </c>
      <c r="O625">
        <f t="shared" si="58"/>
        <v>27.5</v>
      </c>
      <c r="P625">
        <f t="shared" si="59"/>
        <v>-2.3E-3</v>
      </c>
    </row>
    <row r="626" spans="1:16" x14ac:dyDescent="0.3">
      <c r="A626" s="1">
        <v>39870</v>
      </c>
      <c r="B626" s="2">
        <v>4.0000000000000001E-3</v>
      </c>
      <c r="C626" s="8">
        <v>8452152</v>
      </c>
      <c r="D626" s="8">
        <v>32</v>
      </c>
      <c r="E626" t="s">
        <v>17</v>
      </c>
      <c r="F626" t="s">
        <v>10</v>
      </c>
      <c r="G626">
        <v>0</v>
      </c>
      <c r="I626" t="str">
        <f t="shared" si="54"/>
        <v/>
      </c>
      <c r="J626" t="str">
        <f t="shared" si="55"/>
        <v/>
      </c>
      <c r="L626" t="str">
        <f t="shared" si="56"/>
        <v/>
      </c>
      <c r="M626" t="str">
        <f t="shared" si="57"/>
        <v/>
      </c>
      <c r="O626">
        <f t="shared" si="58"/>
        <v>32</v>
      </c>
      <c r="P626">
        <f t="shared" si="59"/>
        <v>4.0000000000000001E-3</v>
      </c>
    </row>
    <row r="627" spans="1:16" x14ac:dyDescent="0.3">
      <c r="A627" s="1">
        <v>39871</v>
      </c>
      <c r="B627" s="2">
        <v>-1.8599999999999998E-2</v>
      </c>
      <c r="C627" s="8">
        <v>6545959</v>
      </c>
      <c r="D627" s="8">
        <v>36</v>
      </c>
      <c r="E627" t="s">
        <v>17</v>
      </c>
      <c r="F627" t="s">
        <v>10</v>
      </c>
      <c r="G627">
        <v>0</v>
      </c>
      <c r="I627" t="str">
        <f t="shared" si="54"/>
        <v/>
      </c>
      <c r="J627" t="str">
        <f t="shared" si="55"/>
        <v/>
      </c>
      <c r="L627" t="str">
        <f t="shared" si="56"/>
        <v/>
      </c>
      <c r="M627" t="str">
        <f t="shared" si="57"/>
        <v/>
      </c>
      <c r="O627">
        <f t="shared" si="58"/>
        <v>36</v>
      </c>
      <c r="P627">
        <f t="shared" si="59"/>
        <v>-1.8599999999999998E-2</v>
      </c>
    </row>
    <row r="628" spans="1:16" x14ac:dyDescent="0.3">
      <c r="A628" s="1">
        <v>39874</v>
      </c>
      <c r="B628" s="2">
        <v>-4.6300000000000001E-2</v>
      </c>
      <c r="C628" s="8">
        <v>6400750</v>
      </c>
      <c r="D628" s="8">
        <v>29.5</v>
      </c>
      <c r="E628" t="s">
        <v>18</v>
      </c>
      <c r="F628" t="s">
        <v>13</v>
      </c>
      <c r="G628">
        <v>-1</v>
      </c>
      <c r="I628" t="str">
        <f t="shared" si="54"/>
        <v/>
      </c>
      <c r="J628" t="str">
        <f t="shared" si="55"/>
        <v/>
      </c>
      <c r="L628">
        <f t="shared" si="56"/>
        <v>29.5</v>
      </c>
      <c r="M628">
        <f t="shared" si="57"/>
        <v>-4.6300000000000001E-2</v>
      </c>
      <c r="O628" t="str">
        <f t="shared" si="58"/>
        <v/>
      </c>
      <c r="P628" t="str">
        <f t="shared" si="59"/>
        <v/>
      </c>
    </row>
    <row r="629" spans="1:16" x14ac:dyDescent="0.3">
      <c r="A629" s="1">
        <v>39875</v>
      </c>
      <c r="B629" s="2">
        <v>-2.3099999999999999E-2</v>
      </c>
      <c r="C629" s="8">
        <v>6400720</v>
      </c>
      <c r="D629" s="8">
        <v>18</v>
      </c>
      <c r="E629" t="s">
        <v>18</v>
      </c>
      <c r="F629" t="s">
        <v>13</v>
      </c>
      <c r="G629">
        <v>-1</v>
      </c>
      <c r="I629" t="str">
        <f t="shared" si="54"/>
        <v/>
      </c>
      <c r="J629" t="str">
        <f t="shared" si="55"/>
        <v/>
      </c>
      <c r="L629">
        <f t="shared" si="56"/>
        <v>18</v>
      </c>
      <c r="M629">
        <f t="shared" si="57"/>
        <v>-2.3099999999999999E-2</v>
      </c>
      <c r="O629" t="str">
        <f t="shared" si="58"/>
        <v/>
      </c>
      <c r="P629" t="str">
        <f t="shared" si="59"/>
        <v/>
      </c>
    </row>
    <row r="630" spans="1:16" x14ac:dyDescent="0.3">
      <c r="A630" s="1">
        <v>39876</v>
      </c>
      <c r="B630" s="2">
        <v>1.9300000000000001E-2</v>
      </c>
      <c r="C630" s="8">
        <v>6648985</v>
      </c>
      <c r="D630" s="8">
        <v>19.5</v>
      </c>
      <c r="E630" t="s">
        <v>18</v>
      </c>
      <c r="F630" t="s">
        <v>13</v>
      </c>
      <c r="G630">
        <v>-1</v>
      </c>
      <c r="I630" t="str">
        <f t="shared" si="54"/>
        <v/>
      </c>
      <c r="J630" t="str">
        <f t="shared" si="55"/>
        <v/>
      </c>
      <c r="L630">
        <f t="shared" si="56"/>
        <v>19.5</v>
      </c>
      <c r="M630">
        <f t="shared" si="57"/>
        <v>1.9300000000000001E-2</v>
      </c>
      <c r="O630" t="str">
        <f t="shared" si="58"/>
        <v/>
      </c>
      <c r="P630" t="str">
        <f t="shared" si="59"/>
        <v/>
      </c>
    </row>
    <row r="631" spans="1:16" x14ac:dyDescent="0.3">
      <c r="A631" s="1">
        <v>39877</v>
      </c>
      <c r="B631" s="2">
        <v>-3.5099999999999999E-2</v>
      </c>
      <c r="C631" s="8">
        <v>6484663</v>
      </c>
      <c r="D631" s="8">
        <v>25</v>
      </c>
      <c r="E631" t="s">
        <v>18</v>
      </c>
      <c r="F631" t="s">
        <v>13</v>
      </c>
      <c r="G631">
        <v>-1</v>
      </c>
      <c r="I631" t="str">
        <f t="shared" si="54"/>
        <v/>
      </c>
      <c r="J631" t="str">
        <f t="shared" si="55"/>
        <v/>
      </c>
      <c r="L631">
        <f t="shared" si="56"/>
        <v>25</v>
      </c>
      <c r="M631">
        <f t="shared" si="57"/>
        <v>-3.5099999999999999E-2</v>
      </c>
      <c r="O631" t="str">
        <f t="shared" si="58"/>
        <v/>
      </c>
      <c r="P631" t="str">
        <f t="shared" si="59"/>
        <v/>
      </c>
    </row>
    <row r="632" spans="1:16" x14ac:dyDescent="0.3">
      <c r="A632" s="1">
        <v>39878</v>
      </c>
      <c r="B632" s="2">
        <v>-1.11E-2</v>
      </c>
      <c r="C632" s="8">
        <v>5256748</v>
      </c>
      <c r="D632" s="8">
        <v>29.5</v>
      </c>
      <c r="E632" t="s">
        <v>18</v>
      </c>
      <c r="F632" t="s">
        <v>13</v>
      </c>
      <c r="G632">
        <v>-1</v>
      </c>
      <c r="I632" t="str">
        <f t="shared" si="54"/>
        <v/>
      </c>
      <c r="J632" t="str">
        <f t="shared" si="55"/>
        <v/>
      </c>
      <c r="L632">
        <f t="shared" si="56"/>
        <v>29.5</v>
      </c>
      <c r="M632">
        <f t="shared" si="57"/>
        <v>-1.11E-2</v>
      </c>
      <c r="O632" t="str">
        <f t="shared" si="58"/>
        <v/>
      </c>
      <c r="P632" t="str">
        <f t="shared" si="59"/>
        <v/>
      </c>
    </row>
    <row r="633" spans="1:16" x14ac:dyDescent="0.3">
      <c r="A633" s="1">
        <v>39881</v>
      </c>
      <c r="B633" s="2">
        <v>3.4599999999999999E-2</v>
      </c>
      <c r="C633" s="8">
        <v>5290753</v>
      </c>
      <c r="D633" s="8">
        <v>53.5</v>
      </c>
      <c r="E633" t="s">
        <v>18</v>
      </c>
      <c r="F633" t="s">
        <v>10</v>
      </c>
      <c r="G633">
        <v>0</v>
      </c>
      <c r="I633" t="str">
        <f t="shared" si="54"/>
        <v/>
      </c>
      <c r="J633" t="str">
        <f t="shared" si="55"/>
        <v/>
      </c>
      <c r="L633" t="str">
        <f t="shared" si="56"/>
        <v/>
      </c>
      <c r="M633" t="str">
        <f t="shared" si="57"/>
        <v/>
      </c>
      <c r="O633">
        <f t="shared" si="58"/>
        <v>53.5</v>
      </c>
      <c r="P633">
        <f t="shared" si="59"/>
        <v>3.4599999999999999E-2</v>
      </c>
    </row>
    <row r="634" spans="1:16" x14ac:dyDescent="0.3">
      <c r="A634" s="1">
        <v>39883</v>
      </c>
      <c r="B634" s="2">
        <v>-1.1999999999999999E-3</v>
      </c>
      <c r="C634" s="8">
        <v>7053451</v>
      </c>
      <c r="D634" s="8">
        <v>41.5</v>
      </c>
      <c r="E634" t="s">
        <v>18</v>
      </c>
      <c r="F634" t="s">
        <v>13</v>
      </c>
      <c r="G634">
        <v>-1</v>
      </c>
      <c r="I634" t="str">
        <f t="shared" si="54"/>
        <v/>
      </c>
      <c r="J634" t="str">
        <f t="shared" si="55"/>
        <v/>
      </c>
      <c r="L634">
        <f t="shared" si="56"/>
        <v>41.5</v>
      </c>
      <c r="M634">
        <f t="shared" si="57"/>
        <v>-1.1999999999999999E-3</v>
      </c>
      <c r="O634" t="str">
        <f t="shared" si="58"/>
        <v/>
      </c>
      <c r="P634" t="str">
        <f t="shared" si="59"/>
        <v/>
      </c>
    </row>
    <row r="635" spans="1:16" x14ac:dyDescent="0.3">
      <c r="A635" s="1">
        <v>39884</v>
      </c>
      <c r="B635" s="2">
        <v>3.2599999999999997E-2</v>
      </c>
      <c r="C635" s="8">
        <v>8427057</v>
      </c>
      <c r="D635" s="8">
        <v>43</v>
      </c>
      <c r="E635" t="s">
        <v>18</v>
      </c>
      <c r="F635" t="s">
        <v>13</v>
      </c>
      <c r="G635">
        <v>-1</v>
      </c>
      <c r="I635" t="str">
        <f t="shared" si="54"/>
        <v/>
      </c>
      <c r="J635" t="str">
        <f t="shared" si="55"/>
        <v/>
      </c>
      <c r="L635">
        <f t="shared" si="56"/>
        <v>43</v>
      </c>
      <c r="M635">
        <f t="shared" si="57"/>
        <v>3.2599999999999997E-2</v>
      </c>
      <c r="O635" t="str">
        <f t="shared" si="58"/>
        <v/>
      </c>
      <c r="P635" t="str">
        <f t="shared" si="59"/>
        <v/>
      </c>
    </row>
    <row r="636" spans="1:16" x14ac:dyDescent="0.3">
      <c r="A636" s="1">
        <v>39885</v>
      </c>
      <c r="B636" s="2">
        <v>-2.1000000000000001E-2</v>
      </c>
      <c r="C636" s="8">
        <v>5066536</v>
      </c>
      <c r="D636" s="8">
        <v>33.5</v>
      </c>
      <c r="E636" t="s">
        <v>18</v>
      </c>
      <c r="F636" t="s">
        <v>13</v>
      </c>
      <c r="G636">
        <v>-1</v>
      </c>
      <c r="I636" t="str">
        <f t="shared" si="54"/>
        <v/>
      </c>
      <c r="J636" t="str">
        <f t="shared" si="55"/>
        <v/>
      </c>
      <c r="L636">
        <f t="shared" si="56"/>
        <v>33.5</v>
      </c>
      <c r="M636">
        <f t="shared" si="57"/>
        <v>-2.1000000000000001E-2</v>
      </c>
      <c r="O636" t="str">
        <f t="shared" si="58"/>
        <v/>
      </c>
      <c r="P636" t="str">
        <f t="shared" si="59"/>
        <v/>
      </c>
    </row>
    <row r="637" spans="1:16" x14ac:dyDescent="0.3">
      <c r="A637" s="1">
        <v>39888</v>
      </c>
      <c r="B637" s="2">
        <v>-0.04</v>
      </c>
      <c r="C637" s="8">
        <v>6229326</v>
      </c>
      <c r="D637" s="8">
        <v>42</v>
      </c>
      <c r="E637" t="s">
        <v>18</v>
      </c>
      <c r="F637" t="s">
        <v>13</v>
      </c>
      <c r="G637">
        <v>-1</v>
      </c>
      <c r="I637" t="str">
        <f t="shared" si="54"/>
        <v/>
      </c>
      <c r="J637" t="str">
        <f t="shared" si="55"/>
        <v/>
      </c>
      <c r="L637">
        <f t="shared" si="56"/>
        <v>42</v>
      </c>
      <c r="M637">
        <f t="shared" si="57"/>
        <v>-0.04</v>
      </c>
      <c r="O637" t="str">
        <f t="shared" si="58"/>
        <v/>
      </c>
      <c r="P637" t="str">
        <f t="shared" si="59"/>
        <v/>
      </c>
    </row>
    <row r="638" spans="1:16" x14ac:dyDescent="0.3">
      <c r="A638" s="1">
        <v>39889</v>
      </c>
      <c r="B638" s="2">
        <v>9.0399999999999994E-2</v>
      </c>
      <c r="C638" s="8">
        <v>5097685</v>
      </c>
      <c r="D638" s="8">
        <v>41</v>
      </c>
      <c r="E638" t="s">
        <v>18</v>
      </c>
      <c r="F638" t="s">
        <v>13</v>
      </c>
      <c r="G638">
        <v>-1</v>
      </c>
      <c r="I638" t="str">
        <f t="shared" si="54"/>
        <v/>
      </c>
      <c r="J638" t="str">
        <f t="shared" si="55"/>
        <v/>
      </c>
      <c r="L638">
        <f t="shared" si="56"/>
        <v>41</v>
      </c>
      <c r="M638">
        <f t="shared" si="57"/>
        <v>9.0399999999999994E-2</v>
      </c>
      <c r="O638" t="str">
        <f t="shared" si="58"/>
        <v/>
      </c>
      <c r="P638" t="str">
        <f t="shared" si="59"/>
        <v/>
      </c>
    </row>
    <row r="639" spans="1:16" x14ac:dyDescent="0.3">
      <c r="A639" s="1">
        <v>39890</v>
      </c>
      <c r="B639" s="2">
        <v>6.8500000000000005E-2</v>
      </c>
      <c r="C639" s="8">
        <v>7736659</v>
      </c>
      <c r="D639" s="8">
        <v>44.5</v>
      </c>
      <c r="E639" t="s">
        <v>18</v>
      </c>
      <c r="F639" t="s">
        <v>10</v>
      </c>
      <c r="G639">
        <v>0</v>
      </c>
      <c r="I639" t="str">
        <f t="shared" si="54"/>
        <v/>
      </c>
      <c r="J639" t="str">
        <f t="shared" si="55"/>
        <v/>
      </c>
      <c r="L639" t="str">
        <f t="shared" si="56"/>
        <v/>
      </c>
      <c r="M639" t="str">
        <f t="shared" si="57"/>
        <v/>
      </c>
      <c r="O639">
        <f t="shared" si="58"/>
        <v>44.5</v>
      </c>
      <c r="P639">
        <f t="shared" si="59"/>
        <v>6.8500000000000005E-2</v>
      </c>
    </row>
    <row r="640" spans="1:16" x14ac:dyDescent="0.3">
      <c r="A640" s="1">
        <v>39891</v>
      </c>
      <c r="B640" s="2">
        <v>-7.9399999999999998E-2</v>
      </c>
      <c r="C640" s="8">
        <v>6705520</v>
      </c>
      <c r="D640" s="8">
        <v>46.5</v>
      </c>
      <c r="E640" t="s">
        <v>18</v>
      </c>
      <c r="F640" t="s">
        <v>10</v>
      </c>
      <c r="G640">
        <v>0</v>
      </c>
      <c r="I640" t="str">
        <f t="shared" si="54"/>
        <v/>
      </c>
      <c r="J640" t="str">
        <f t="shared" si="55"/>
        <v/>
      </c>
      <c r="L640" t="str">
        <f t="shared" si="56"/>
        <v/>
      </c>
      <c r="M640" t="str">
        <f t="shared" si="57"/>
        <v/>
      </c>
      <c r="O640">
        <f t="shared" si="58"/>
        <v>46.5</v>
      </c>
      <c r="P640">
        <f t="shared" si="59"/>
        <v>-7.9399999999999998E-2</v>
      </c>
    </row>
    <row r="641" spans="1:16" x14ac:dyDescent="0.3">
      <c r="A641" s="1">
        <v>39892</v>
      </c>
      <c r="B641" s="2">
        <v>-2.5899999999999999E-2</v>
      </c>
      <c r="C641" s="8">
        <v>5838086</v>
      </c>
      <c r="D641" s="8">
        <v>41.5</v>
      </c>
      <c r="E641" t="s">
        <v>18</v>
      </c>
      <c r="F641" t="s">
        <v>13</v>
      </c>
      <c r="G641">
        <v>-1</v>
      </c>
      <c r="I641" t="str">
        <f t="shared" si="54"/>
        <v/>
      </c>
      <c r="J641" t="str">
        <f t="shared" si="55"/>
        <v/>
      </c>
      <c r="L641">
        <f t="shared" si="56"/>
        <v>41.5</v>
      </c>
      <c r="M641">
        <f t="shared" si="57"/>
        <v>-2.5899999999999999E-2</v>
      </c>
      <c r="O641" t="str">
        <f t="shared" si="58"/>
        <v/>
      </c>
      <c r="P641" t="str">
        <f t="shared" si="59"/>
        <v/>
      </c>
    </row>
    <row r="642" spans="1:16" x14ac:dyDescent="0.3">
      <c r="A642" s="1">
        <v>39895</v>
      </c>
      <c r="B642" s="2">
        <v>6.4500000000000002E-2</v>
      </c>
      <c r="C642" s="8">
        <v>7552261</v>
      </c>
      <c r="D642" s="8">
        <v>41</v>
      </c>
      <c r="E642" t="s">
        <v>18</v>
      </c>
      <c r="F642" t="s">
        <v>10</v>
      </c>
      <c r="G642">
        <v>0</v>
      </c>
      <c r="I642" t="str">
        <f t="shared" si="54"/>
        <v/>
      </c>
      <c r="J642" t="str">
        <f t="shared" si="55"/>
        <v/>
      </c>
      <c r="L642" t="str">
        <f t="shared" si="56"/>
        <v/>
      </c>
      <c r="M642" t="str">
        <f t="shared" si="57"/>
        <v/>
      </c>
      <c r="O642">
        <f t="shared" si="58"/>
        <v>41</v>
      </c>
      <c r="P642">
        <f t="shared" si="59"/>
        <v>6.4500000000000002E-2</v>
      </c>
    </row>
    <row r="643" spans="1:16" x14ac:dyDescent="0.3">
      <c r="A643" s="1">
        <v>39896</v>
      </c>
      <c r="B643" s="2">
        <v>-5.7599999999999998E-2</v>
      </c>
      <c r="C643" s="8">
        <v>7391624</v>
      </c>
      <c r="D643" s="8">
        <v>33.5</v>
      </c>
      <c r="E643" t="s">
        <v>18</v>
      </c>
      <c r="F643" t="s">
        <v>13</v>
      </c>
      <c r="G643">
        <v>-1</v>
      </c>
      <c r="I643" t="str">
        <f t="shared" ref="I643:I706" si="60">IF($F643=H$1,$D643,"")</f>
        <v/>
      </c>
      <c r="J643" t="str">
        <f t="shared" ref="J643:J706" si="61">IF($F643=H$1,$B643,"")</f>
        <v/>
      </c>
      <c r="L643">
        <f t="shared" ref="L643:L706" si="62">IF($F643=K$1,$D643,"")</f>
        <v>33.5</v>
      </c>
      <c r="M643">
        <f t="shared" ref="M643:M706" si="63">IF($F643=K$1,$B643,"")</f>
        <v>-5.7599999999999998E-2</v>
      </c>
      <c r="O643" t="str">
        <f t="shared" ref="O643:O706" si="64">IF($F643=N$1,$D643,"")</f>
        <v/>
      </c>
      <c r="P643" t="str">
        <f t="shared" ref="P643:P706" si="65">IF($F643=N$1,$B643,"")</f>
        <v/>
      </c>
    </row>
    <row r="644" spans="1:16" x14ac:dyDescent="0.3">
      <c r="A644" s="1">
        <v>39897</v>
      </c>
      <c r="B644" s="2">
        <v>-1.8700000000000001E-2</v>
      </c>
      <c r="C644" s="8">
        <v>6762435</v>
      </c>
      <c r="D644" s="8">
        <v>36.5</v>
      </c>
      <c r="E644" t="s">
        <v>18</v>
      </c>
      <c r="F644" t="s">
        <v>13</v>
      </c>
      <c r="G644">
        <v>-1</v>
      </c>
      <c r="I644" t="str">
        <f t="shared" si="60"/>
        <v/>
      </c>
      <c r="J644" t="str">
        <f t="shared" si="61"/>
        <v/>
      </c>
      <c r="L644">
        <f t="shared" si="62"/>
        <v>36.5</v>
      </c>
      <c r="M644">
        <f t="shared" si="63"/>
        <v>-1.8700000000000001E-2</v>
      </c>
      <c r="O644" t="str">
        <f t="shared" si="64"/>
        <v/>
      </c>
      <c r="P644" t="str">
        <f t="shared" si="65"/>
        <v/>
      </c>
    </row>
    <row r="645" spans="1:16" x14ac:dyDescent="0.3">
      <c r="A645" s="1">
        <v>39898</v>
      </c>
      <c r="B645" s="2">
        <v>1.8100000000000002E-2</v>
      </c>
      <c r="C645" s="8">
        <v>7492259</v>
      </c>
      <c r="D645" s="8">
        <v>39.5</v>
      </c>
      <c r="E645" t="s">
        <v>18</v>
      </c>
      <c r="F645" t="s">
        <v>13</v>
      </c>
      <c r="G645">
        <v>-1</v>
      </c>
      <c r="I645" t="str">
        <f t="shared" si="60"/>
        <v/>
      </c>
      <c r="J645" t="str">
        <f t="shared" si="61"/>
        <v/>
      </c>
      <c r="L645">
        <f t="shared" si="62"/>
        <v>39.5</v>
      </c>
      <c r="M645">
        <f t="shared" si="63"/>
        <v>1.8100000000000002E-2</v>
      </c>
      <c r="O645" t="str">
        <f t="shared" si="64"/>
        <v/>
      </c>
      <c r="P645" t="str">
        <f t="shared" si="65"/>
        <v/>
      </c>
    </row>
    <row r="646" spans="1:16" x14ac:dyDescent="0.3">
      <c r="A646" s="1">
        <v>39899</v>
      </c>
      <c r="B646" s="2">
        <v>-1.14E-2</v>
      </c>
      <c r="C646" s="8">
        <v>4828445</v>
      </c>
      <c r="D646" s="8">
        <v>43.5</v>
      </c>
      <c r="E646" t="s">
        <v>18</v>
      </c>
      <c r="F646" t="s">
        <v>13</v>
      </c>
      <c r="G646">
        <v>-1</v>
      </c>
      <c r="I646" t="str">
        <f t="shared" si="60"/>
        <v/>
      </c>
      <c r="J646" t="str">
        <f t="shared" si="61"/>
        <v/>
      </c>
      <c r="L646">
        <f t="shared" si="62"/>
        <v>43.5</v>
      </c>
      <c r="M646">
        <f t="shared" si="63"/>
        <v>-1.14E-2</v>
      </c>
      <c r="O646" t="str">
        <f t="shared" si="64"/>
        <v/>
      </c>
      <c r="P646" t="str">
        <f t="shared" si="65"/>
        <v/>
      </c>
    </row>
    <row r="647" spans="1:16" x14ac:dyDescent="0.3">
      <c r="A647" s="1">
        <v>39902</v>
      </c>
      <c r="B647" s="2">
        <v>-6.4899999999999999E-2</v>
      </c>
      <c r="C647" s="8">
        <v>6429240</v>
      </c>
      <c r="D647" s="8">
        <v>48</v>
      </c>
      <c r="E647" t="s">
        <v>18</v>
      </c>
      <c r="F647" t="s">
        <v>10</v>
      </c>
      <c r="G647">
        <v>0</v>
      </c>
      <c r="I647" t="str">
        <f t="shared" si="60"/>
        <v/>
      </c>
      <c r="J647" t="str">
        <f t="shared" si="61"/>
        <v/>
      </c>
      <c r="L647" t="str">
        <f t="shared" si="62"/>
        <v/>
      </c>
      <c r="M647" t="str">
        <f t="shared" si="63"/>
        <v/>
      </c>
      <c r="O647">
        <f t="shared" si="64"/>
        <v>48</v>
      </c>
      <c r="P647">
        <f t="shared" si="65"/>
        <v>-6.4899999999999999E-2</v>
      </c>
    </row>
    <row r="648" spans="1:16" x14ac:dyDescent="0.3">
      <c r="A648" s="1">
        <v>39903</v>
      </c>
      <c r="B648" s="2">
        <v>1.24E-2</v>
      </c>
      <c r="C648" s="8">
        <v>5821513</v>
      </c>
      <c r="D648" s="8">
        <v>44</v>
      </c>
      <c r="E648" t="s">
        <v>18</v>
      </c>
      <c r="F648" t="s">
        <v>13</v>
      </c>
      <c r="G648">
        <v>-1</v>
      </c>
      <c r="I648" t="str">
        <f t="shared" si="60"/>
        <v/>
      </c>
      <c r="J648" t="str">
        <f t="shared" si="61"/>
        <v/>
      </c>
      <c r="L648">
        <f t="shared" si="62"/>
        <v>44</v>
      </c>
      <c r="M648">
        <f t="shared" si="63"/>
        <v>1.24E-2</v>
      </c>
      <c r="O648" t="str">
        <f t="shared" si="64"/>
        <v/>
      </c>
      <c r="P648" t="str">
        <f t="shared" si="65"/>
        <v/>
      </c>
    </row>
    <row r="649" spans="1:16" x14ac:dyDescent="0.3">
      <c r="A649" s="1">
        <v>39904</v>
      </c>
      <c r="B649" s="2">
        <v>5.0900000000000001E-2</v>
      </c>
      <c r="C649" s="8">
        <v>7154643</v>
      </c>
      <c r="D649" s="8">
        <v>48.5</v>
      </c>
      <c r="E649" t="s">
        <v>18</v>
      </c>
      <c r="F649" t="s">
        <v>10</v>
      </c>
      <c r="G649">
        <v>0</v>
      </c>
      <c r="I649" t="str">
        <f t="shared" si="60"/>
        <v/>
      </c>
      <c r="J649" t="str">
        <f t="shared" si="61"/>
        <v/>
      </c>
      <c r="L649" t="str">
        <f t="shared" si="62"/>
        <v/>
      </c>
      <c r="M649" t="str">
        <f t="shared" si="63"/>
        <v/>
      </c>
      <c r="O649">
        <f t="shared" si="64"/>
        <v>48.5</v>
      </c>
      <c r="P649">
        <f t="shared" si="65"/>
        <v>5.0900000000000001E-2</v>
      </c>
    </row>
    <row r="650" spans="1:16" x14ac:dyDescent="0.3">
      <c r="A650" s="1">
        <v>39905</v>
      </c>
      <c r="B650" s="2">
        <v>3.1399999999999997E-2</v>
      </c>
      <c r="C650" s="8">
        <v>8696544</v>
      </c>
      <c r="D650" s="8">
        <v>46</v>
      </c>
      <c r="E650" t="s">
        <v>18</v>
      </c>
      <c r="F650" t="s">
        <v>10</v>
      </c>
      <c r="G650">
        <v>0</v>
      </c>
      <c r="I650" t="str">
        <f t="shared" si="60"/>
        <v/>
      </c>
      <c r="J650" t="str">
        <f t="shared" si="61"/>
        <v/>
      </c>
      <c r="L650" t="str">
        <f t="shared" si="62"/>
        <v/>
      </c>
      <c r="M650" t="str">
        <f t="shared" si="63"/>
        <v/>
      </c>
      <c r="O650">
        <f t="shared" si="64"/>
        <v>46</v>
      </c>
      <c r="P650">
        <f t="shared" si="65"/>
        <v>3.1399999999999997E-2</v>
      </c>
    </row>
    <row r="651" spans="1:16" x14ac:dyDescent="0.3">
      <c r="A651" s="1">
        <v>39906</v>
      </c>
      <c r="B651" s="2">
        <v>3.6200000000000003E-2</v>
      </c>
      <c r="C651" s="8">
        <v>5550479</v>
      </c>
      <c r="D651" s="8">
        <v>56.5</v>
      </c>
      <c r="E651" t="s">
        <v>18</v>
      </c>
      <c r="F651" t="s">
        <v>10</v>
      </c>
      <c r="G651">
        <v>0</v>
      </c>
      <c r="I651" t="str">
        <f t="shared" si="60"/>
        <v/>
      </c>
      <c r="J651" t="str">
        <f t="shared" si="61"/>
        <v/>
      </c>
      <c r="L651" t="str">
        <f t="shared" si="62"/>
        <v/>
      </c>
      <c r="M651" t="str">
        <f t="shared" si="63"/>
        <v/>
      </c>
      <c r="O651">
        <f t="shared" si="64"/>
        <v>56.5</v>
      </c>
      <c r="P651">
        <f t="shared" si="65"/>
        <v>3.6200000000000003E-2</v>
      </c>
    </row>
    <row r="652" spans="1:16" x14ac:dyDescent="0.3">
      <c r="A652" s="1">
        <v>39909</v>
      </c>
      <c r="B652" s="2">
        <v>2.5000000000000001E-3</v>
      </c>
      <c r="C652" s="8">
        <v>4210327</v>
      </c>
      <c r="D652" s="8">
        <v>54</v>
      </c>
      <c r="E652" t="s">
        <v>18</v>
      </c>
      <c r="F652" t="s">
        <v>10</v>
      </c>
      <c r="G652">
        <v>0</v>
      </c>
      <c r="I652" t="str">
        <f t="shared" si="60"/>
        <v/>
      </c>
      <c r="J652" t="str">
        <f t="shared" si="61"/>
        <v/>
      </c>
      <c r="L652" t="str">
        <f t="shared" si="62"/>
        <v/>
      </c>
      <c r="M652" t="str">
        <f t="shared" si="63"/>
        <v/>
      </c>
      <c r="O652">
        <f t="shared" si="64"/>
        <v>54</v>
      </c>
      <c r="P652">
        <f t="shared" si="65"/>
        <v>2.5000000000000001E-3</v>
      </c>
    </row>
    <row r="653" spans="1:16" x14ac:dyDescent="0.3">
      <c r="A653" s="1">
        <v>39910</v>
      </c>
      <c r="B653" s="2">
        <v>-1.95E-2</v>
      </c>
      <c r="C653" s="8">
        <v>4576093</v>
      </c>
      <c r="D653" s="8">
        <v>44.5</v>
      </c>
      <c r="E653" t="s">
        <v>18</v>
      </c>
      <c r="F653" t="s">
        <v>13</v>
      </c>
      <c r="G653">
        <v>-1</v>
      </c>
      <c r="I653" t="str">
        <f t="shared" si="60"/>
        <v/>
      </c>
      <c r="J653" t="str">
        <f t="shared" si="61"/>
        <v/>
      </c>
      <c r="L653">
        <f t="shared" si="62"/>
        <v>44.5</v>
      </c>
      <c r="M653">
        <f t="shared" si="63"/>
        <v>-1.95E-2</v>
      </c>
      <c r="O653" t="str">
        <f t="shared" si="64"/>
        <v/>
      </c>
      <c r="P653" t="str">
        <f t="shared" si="65"/>
        <v/>
      </c>
    </row>
    <row r="654" spans="1:16" x14ac:dyDescent="0.3">
      <c r="A654" s="1">
        <v>39911</v>
      </c>
      <c r="B654" s="2">
        <v>1.7399999999999999E-2</v>
      </c>
      <c r="C654" s="8">
        <v>4554784</v>
      </c>
      <c r="D654" s="8">
        <v>40</v>
      </c>
      <c r="E654" t="s">
        <v>18</v>
      </c>
      <c r="F654" t="s">
        <v>13</v>
      </c>
      <c r="G654">
        <v>-1</v>
      </c>
      <c r="I654" t="str">
        <f t="shared" si="60"/>
        <v/>
      </c>
      <c r="J654" t="str">
        <f t="shared" si="61"/>
        <v/>
      </c>
      <c r="L654">
        <f t="shared" si="62"/>
        <v>40</v>
      </c>
      <c r="M654">
        <f t="shared" si="63"/>
        <v>1.7399999999999999E-2</v>
      </c>
      <c r="O654" t="str">
        <f t="shared" si="64"/>
        <v/>
      </c>
      <c r="P654" t="str">
        <f t="shared" si="65"/>
        <v/>
      </c>
    </row>
    <row r="655" spans="1:16" x14ac:dyDescent="0.3">
      <c r="A655" s="1">
        <v>39912</v>
      </c>
      <c r="B655" s="2">
        <v>3.5099999999999999E-2</v>
      </c>
      <c r="C655" s="8">
        <v>8200209</v>
      </c>
      <c r="D655" s="8">
        <v>38.5</v>
      </c>
      <c r="E655" t="s">
        <v>18</v>
      </c>
      <c r="F655" t="s">
        <v>13</v>
      </c>
      <c r="G655">
        <v>-1</v>
      </c>
      <c r="I655" t="str">
        <f t="shared" si="60"/>
        <v/>
      </c>
      <c r="J655" t="str">
        <f t="shared" si="61"/>
        <v/>
      </c>
      <c r="L655">
        <f t="shared" si="62"/>
        <v>38.5</v>
      </c>
      <c r="M655">
        <f t="shared" si="63"/>
        <v>3.5099999999999999E-2</v>
      </c>
      <c r="O655" t="str">
        <f t="shared" si="64"/>
        <v/>
      </c>
      <c r="P655" t="str">
        <f t="shared" si="65"/>
        <v/>
      </c>
    </row>
    <row r="656" spans="1:16" x14ac:dyDescent="0.3">
      <c r="A656" s="1">
        <v>39913</v>
      </c>
      <c r="B656" s="2">
        <v>0</v>
      </c>
      <c r="C656" s="8">
        <v>0</v>
      </c>
      <c r="D656" s="8">
        <v>45</v>
      </c>
      <c r="E656" t="s">
        <v>18</v>
      </c>
      <c r="F656" t="s">
        <v>10</v>
      </c>
      <c r="G656">
        <v>0</v>
      </c>
      <c r="I656" t="str">
        <f t="shared" si="60"/>
        <v/>
      </c>
      <c r="J656" t="str">
        <f t="shared" si="61"/>
        <v/>
      </c>
      <c r="L656" t="str">
        <f t="shared" si="62"/>
        <v/>
      </c>
      <c r="M656" t="str">
        <f t="shared" si="63"/>
        <v/>
      </c>
      <c r="O656">
        <f t="shared" si="64"/>
        <v>45</v>
      </c>
      <c r="P656">
        <f t="shared" si="65"/>
        <v>0</v>
      </c>
    </row>
    <row r="657" spans="1:16" x14ac:dyDescent="0.3">
      <c r="A657" s="1">
        <v>39916</v>
      </c>
      <c r="B657" s="2">
        <v>7.9500000000000001E-2</v>
      </c>
      <c r="C657" s="8">
        <v>6005260</v>
      </c>
      <c r="D657" s="8">
        <v>39.5</v>
      </c>
      <c r="E657" t="s">
        <v>18</v>
      </c>
      <c r="F657" t="s">
        <v>13</v>
      </c>
      <c r="G657">
        <v>-1</v>
      </c>
      <c r="I657" t="str">
        <f t="shared" si="60"/>
        <v/>
      </c>
      <c r="J657" t="str">
        <f t="shared" si="61"/>
        <v/>
      </c>
      <c r="L657">
        <f t="shared" si="62"/>
        <v>39.5</v>
      </c>
      <c r="M657">
        <f t="shared" si="63"/>
        <v>7.9500000000000001E-2</v>
      </c>
      <c r="O657" t="str">
        <f t="shared" si="64"/>
        <v/>
      </c>
      <c r="P657" t="str">
        <f t="shared" si="65"/>
        <v/>
      </c>
    </row>
    <row r="658" spans="1:16" x14ac:dyDescent="0.3">
      <c r="A658" s="1">
        <v>39917</v>
      </c>
      <c r="B658" s="2">
        <v>-2.0500000000000001E-2</v>
      </c>
      <c r="C658" s="8">
        <v>7206630</v>
      </c>
      <c r="D658" s="8">
        <v>46</v>
      </c>
      <c r="E658" t="s">
        <v>18</v>
      </c>
      <c r="F658" t="s">
        <v>10</v>
      </c>
      <c r="G658">
        <v>0</v>
      </c>
      <c r="I658" t="str">
        <f t="shared" si="60"/>
        <v/>
      </c>
      <c r="J658" t="str">
        <f t="shared" si="61"/>
        <v/>
      </c>
      <c r="L658" t="str">
        <f t="shared" si="62"/>
        <v/>
      </c>
      <c r="M658" t="str">
        <f t="shared" si="63"/>
        <v/>
      </c>
      <c r="O658">
        <f t="shared" si="64"/>
        <v>46</v>
      </c>
      <c r="P658">
        <f t="shared" si="65"/>
        <v>-2.0500000000000001E-2</v>
      </c>
    </row>
    <row r="659" spans="1:16" x14ac:dyDescent="0.3">
      <c r="A659" s="1">
        <v>39918</v>
      </c>
      <c r="B659" s="2">
        <v>1.9599999999999999E-2</v>
      </c>
      <c r="C659" s="8">
        <v>4171374</v>
      </c>
      <c r="D659" s="8">
        <v>46</v>
      </c>
      <c r="E659" t="s">
        <v>18</v>
      </c>
      <c r="F659" t="s">
        <v>10</v>
      </c>
      <c r="G659">
        <v>0</v>
      </c>
      <c r="I659" t="str">
        <f t="shared" si="60"/>
        <v/>
      </c>
      <c r="J659" t="str">
        <f t="shared" si="61"/>
        <v/>
      </c>
      <c r="L659" t="str">
        <f t="shared" si="62"/>
        <v/>
      </c>
      <c r="M659" t="str">
        <f t="shared" si="63"/>
        <v/>
      </c>
      <c r="O659">
        <f t="shared" si="64"/>
        <v>46</v>
      </c>
      <c r="P659">
        <f t="shared" si="65"/>
        <v>1.9599999999999999E-2</v>
      </c>
    </row>
    <row r="660" spans="1:16" x14ac:dyDescent="0.3">
      <c r="A660" s="1">
        <v>39919</v>
      </c>
      <c r="B660" s="2">
        <v>-1.72E-2</v>
      </c>
      <c r="C660" s="8">
        <v>4718881</v>
      </c>
      <c r="D660" s="8">
        <v>44</v>
      </c>
      <c r="E660" t="s">
        <v>18</v>
      </c>
      <c r="F660" t="s">
        <v>10</v>
      </c>
      <c r="G660">
        <v>0</v>
      </c>
      <c r="I660" t="str">
        <f t="shared" si="60"/>
        <v/>
      </c>
      <c r="J660" t="str">
        <f t="shared" si="61"/>
        <v/>
      </c>
      <c r="L660" t="str">
        <f t="shared" si="62"/>
        <v/>
      </c>
      <c r="M660" t="str">
        <f t="shared" si="63"/>
        <v/>
      </c>
      <c r="O660">
        <f t="shared" si="64"/>
        <v>44</v>
      </c>
      <c r="P660">
        <f t="shared" si="65"/>
        <v>-1.72E-2</v>
      </c>
    </row>
    <row r="661" spans="1:16" x14ac:dyDescent="0.3">
      <c r="A661" s="1">
        <v>39920</v>
      </c>
      <c r="B661" s="2">
        <v>5.8999999999999999E-3</v>
      </c>
      <c r="C661" s="8">
        <v>4534951</v>
      </c>
      <c r="D661" s="8">
        <v>49</v>
      </c>
      <c r="E661" t="s">
        <v>18</v>
      </c>
      <c r="F661" t="s">
        <v>10</v>
      </c>
      <c r="G661">
        <v>0</v>
      </c>
      <c r="I661" t="str">
        <f t="shared" si="60"/>
        <v/>
      </c>
      <c r="J661" t="str">
        <f t="shared" si="61"/>
        <v/>
      </c>
      <c r="L661" t="str">
        <f t="shared" si="62"/>
        <v/>
      </c>
      <c r="M661" t="str">
        <f t="shared" si="63"/>
        <v/>
      </c>
      <c r="O661">
        <f t="shared" si="64"/>
        <v>49</v>
      </c>
      <c r="P661">
        <f t="shared" si="65"/>
        <v>5.8999999999999999E-3</v>
      </c>
    </row>
    <row r="662" spans="1:16" x14ac:dyDescent="0.3">
      <c r="A662" s="1">
        <v>39923</v>
      </c>
      <c r="B662" s="2">
        <v>-7.6700000000000004E-2</v>
      </c>
      <c r="C662" s="8">
        <v>5549772</v>
      </c>
      <c r="D662" s="8">
        <v>54</v>
      </c>
      <c r="E662" t="s">
        <v>18</v>
      </c>
      <c r="F662" t="s">
        <v>10</v>
      </c>
      <c r="G662">
        <v>0</v>
      </c>
      <c r="I662" t="str">
        <f t="shared" si="60"/>
        <v/>
      </c>
      <c r="J662" t="str">
        <f t="shared" si="61"/>
        <v/>
      </c>
      <c r="L662" t="str">
        <f t="shared" si="62"/>
        <v/>
      </c>
      <c r="M662" t="str">
        <f t="shared" si="63"/>
        <v/>
      </c>
      <c r="O662">
        <f t="shared" si="64"/>
        <v>54</v>
      </c>
      <c r="P662">
        <f t="shared" si="65"/>
        <v>-7.6700000000000004E-2</v>
      </c>
    </row>
    <row r="663" spans="1:16" x14ac:dyDescent="0.3">
      <c r="A663" s="1">
        <v>39924</v>
      </c>
      <c r="B663" s="2">
        <v>7.6499999999999999E-2</v>
      </c>
      <c r="C663" s="8">
        <v>5069791</v>
      </c>
      <c r="D663" s="8">
        <v>45.5</v>
      </c>
      <c r="E663" t="s">
        <v>18</v>
      </c>
      <c r="F663" t="s">
        <v>10</v>
      </c>
      <c r="G663">
        <v>0</v>
      </c>
      <c r="I663" t="str">
        <f t="shared" si="60"/>
        <v/>
      </c>
      <c r="J663" t="str">
        <f t="shared" si="61"/>
        <v/>
      </c>
      <c r="L663" t="str">
        <f t="shared" si="62"/>
        <v/>
      </c>
      <c r="M663" t="str">
        <f t="shared" si="63"/>
        <v/>
      </c>
      <c r="O663">
        <f t="shared" si="64"/>
        <v>45.5</v>
      </c>
      <c r="P663">
        <f t="shared" si="65"/>
        <v>7.6499999999999999E-2</v>
      </c>
    </row>
    <row r="664" spans="1:16" x14ac:dyDescent="0.3">
      <c r="A664" s="1">
        <v>39925</v>
      </c>
      <c r="B664" s="2">
        <v>5.0000000000000001E-4</v>
      </c>
      <c r="C664" s="8">
        <v>5244336</v>
      </c>
      <c r="D664" s="8">
        <v>56</v>
      </c>
      <c r="E664" t="s">
        <v>18</v>
      </c>
      <c r="F664" t="s">
        <v>10</v>
      </c>
      <c r="G664">
        <v>0</v>
      </c>
      <c r="I664" t="str">
        <f t="shared" si="60"/>
        <v/>
      </c>
      <c r="J664" t="str">
        <f t="shared" si="61"/>
        <v/>
      </c>
      <c r="L664" t="str">
        <f t="shared" si="62"/>
        <v/>
      </c>
      <c r="M664" t="str">
        <f t="shared" si="63"/>
        <v/>
      </c>
      <c r="O664">
        <f t="shared" si="64"/>
        <v>56</v>
      </c>
      <c r="P664">
        <f t="shared" si="65"/>
        <v>5.0000000000000001E-4</v>
      </c>
    </row>
    <row r="665" spans="1:16" x14ac:dyDescent="0.3">
      <c r="A665" s="1">
        <v>39926</v>
      </c>
      <c r="B665" s="2">
        <v>8.9499999999999996E-2</v>
      </c>
      <c r="C665" s="8">
        <v>9284162</v>
      </c>
      <c r="D665" s="8">
        <v>48.5</v>
      </c>
      <c r="E665" t="s">
        <v>18</v>
      </c>
      <c r="F665" t="s">
        <v>10</v>
      </c>
      <c r="G665">
        <v>0</v>
      </c>
      <c r="I665" t="str">
        <f t="shared" si="60"/>
        <v/>
      </c>
      <c r="J665" t="str">
        <f t="shared" si="61"/>
        <v/>
      </c>
      <c r="L665" t="str">
        <f t="shared" si="62"/>
        <v/>
      </c>
      <c r="M665" t="str">
        <f t="shared" si="63"/>
        <v/>
      </c>
      <c r="O665">
        <f t="shared" si="64"/>
        <v>48.5</v>
      </c>
      <c r="P665">
        <f t="shared" si="65"/>
        <v>8.9499999999999996E-2</v>
      </c>
    </row>
    <row r="666" spans="1:16" x14ac:dyDescent="0.3">
      <c r="A666" s="1">
        <v>39927</v>
      </c>
      <c r="B666" s="2">
        <v>-2.35E-2</v>
      </c>
      <c r="C666" s="8">
        <v>7085370</v>
      </c>
      <c r="D666" s="8">
        <v>47.5</v>
      </c>
      <c r="E666" t="s">
        <v>18</v>
      </c>
      <c r="F666" t="s">
        <v>10</v>
      </c>
      <c r="G666">
        <v>0</v>
      </c>
      <c r="I666" t="str">
        <f t="shared" si="60"/>
        <v/>
      </c>
      <c r="J666" t="str">
        <f t="shared" si="61"/>
        <v/>
      </c>
      <c r="L666" t="str">
        <f t="shared" si="62"/>
        <v/>
      </c>
      <c r="M666" t="str">
        <f t="shared" si="63"/>
        <v/>
      </c>
      <c r="O666">
        <f t="shared" si="64"/>
        <v>47.5</v>
      </c>
      <c r="P666">
        <f t="shared" si="65"/>
        <v>-2.35E-2</v>
      </c>
    </row>
    <row r="667" spans="1:16" x14ac:dyDescent="0.3">
      <c r="A667" s="1">
        <v>39930</v>
      </c>
      <c r="B667" s="2">
        <v>8.0999999999999996E-3</v>
      </c>
      <c r="C667" s="8">
        <v>4087669</v>
      </c>
      <c r="D667" s="8">
        <v>75</v>
      </c>
      <c r="E667" t="s">
        <v>18</v>
      </c>
      <c r="F667" t="s">
        <v>14</v>
      </c>
      <c r="G667">
        <v>1</v>
      </c>
      <c r="I667">
        <f t="shared" si="60"/>
        <v>75</v>
      </c>
      <c r="J667">
        <f t="shared" si="61"/>
        <v>8.0999999999999996E-3</v>
      </c>
      <c r="L667" t="str">
        <f t="shared" si="62"/>
        <v/>
      </c>
      <c r="M667" t="str">
        <f t="shared" si="63"/>
        <v/>
      </c>
      <c r="O667" t="str">
        <f t="shared" si="64"/>
        <v/>
      </c>
      <c r="P667" t="str">
        <f t="shared" si="65"/>
        <v/>
      </c>
    </row>
    <row r="668" spans="1:16" x14ac:dyDescent="0.3">
      <c r="A668" s="1">
        <v>39931</v>
      </c>
      <c r="B668" s="2">
        <v>-1.04E-2</v>
      </c>
      <c r="C668" s="8">
        <v>4026999</v>
      </c>
      <c r="D668" s="8">
        <v>75</v>
      </c>
      <c r="E668" t="s">
        <v>18</v>
      </c>
      <c r="F668" t="s">
        <v>14</v>
      </c>
      <c r="G668">
        <v>1</v>
      </c>
      <c r="I668">
        <f t="shared" si="60"/>
        <v>75</v>
      </c>
      <c r="J668">
        <f t="shared" si="61"/>
        <v>-1.04E-2</v>
      </c>
      <c r="L668" t="str">
        <f t="shared" si="62"/>
        <v/>
      </c>
      <c r="M668" t="str">
        <f t="shared" si="63"/>
        <v/>
      </c>
      <c r="O668" t="str">
        <f t="shared" si="64"/>
        <v/>
      </c>
      <c r="P668" t="str">
        <f t="shared" si="65"/>
        <v/>
      </c>
    </row>
    <row r="669" spans="1:16" x14ac:dyDescent="0.3">
      <c r="A669" s="1">
        <v>39932</v>
      </c>
      <c r="B669" s="2">
        <v>2.93E-2</v>
      </c>
      <c r="C669" s="8">
        <v>4159157</v>
      </c>
      <c r="D669" s="8">
        <v>69.5</v>
      </c>
      <c r="E669" t="s">
        <v>18</v>
      </c>
      <c r="F669" t="s">
        <v>14</v>
      </c>
      <c r="G669">
        <v>1</v>
      </c>
      <c r="I669">
        <f t="shared" si="60"/>
        <v>69.5</v>
      </c>
      <c r="J669">
        <f t="shared" si="61"/>
        <v>2.93E-2</v>
      </c>
      <c r="L669" t="str">
        <f t="shared" si="62"/>
        <v/>
      </c>
      <c r="M669" t="str">
        <f t="shared" si="63"/>
        <v/>
      </c>
      <c r="O669" t="str">
        <f t="shared" si="64"/>
        <v/>
      </c>
      <c r="P669" t="str">
        <f t="shared" si="65"/>
        <v/>
      </c>
    </row>
    <row r="670" spans="1:16" x14ac:dyDescent="0.3">
      <c r="A670" s="1">
        <v>39933</v>
      </c>
      <c r="B670" s="2">
        <v>-9.7999999999999997E-3</v>
      </c>
      <c r="C670" s="8">
        <v>8344178</v>
      </c>
      <c r="D670" s="8">
        <v>56</v>
      </c>
      <c r="E670" t="s">
        <v>18</v>
      </c>
      <c r="F670" t="s">
        <v>10</v>
      </c>
      <c r="G670">
        <v>0</v>
      </c>
      <c r="I670" t="str">
        <f t="shared" si="60"/>
        <v/>
      </c>
      <c r="J670" t="str">
        <f t="shared" si="61"/>
        <v/>
      </c>
      <c r="L670" t="str">
        <f t="shared" si="62"/>
        <v/>
      </c>
      <c r="M670" t="str">
        <f t="shared" si="63"/>
        <v/>
      </c>
      <c r="O670">
        <f t="shared" si="64"/>
        <v>56</v>
      </c>
      <c r="P670">
        <f t="shared" si="65"/>
        <v>-9.7999999999999997E-3</v>
      </c>
    </row>
    <row r="671" spans="1:16" x14ac:dyDescent="0.3">
      <c r="A671" s="1">
        <v>39934</v>
      </c>
      <c r="B671" s="2">
        <v>-6.0000000000000001E-3</v>
      </c>
      <c r="C671" s="8">
        <v>4173896</v>
      </c>
      <c r="D671" s="8">
        <v>57</v>
      </c>
      <c r="E671" t="s">
        <v>18</v>
      </c>
      <c r="F671" t="s">
        <v>10</v>
      </c>
      <c r="G671">
        <v>0</v>
      </c>
      <c r="I671" t="str">
        <f t="shared" si="60"/>
        <v/>
      </c>
      <c r="J671" t="str">
        <f t="shared" si="61"/>
        <v/>
      </c>
      <c r="L671" t="str">
        <f t="shared" si="62"/>
        <v/>
      </c>
      <c r="M671" t="str">
        <f t="shared" si="63"/>
        <v/>
      </c>
      <c r="O671">
        <f t="shared" si="64"/>
        <v>57</v>
      </c>
      <c r="P671">
        <f t="shared" si="65"/>
        <v>-6.0000000000000001E-3</v>
      </c>
    </row>
    <row r="672" spans="1:16" x14ac:dyDescent="0.3">
      <c r="A672" s="1">
        <v>39937</v>
      </c>
      <c r="B672" s="2">
        <v>1.1299999999999999E-2</v>
      </c>
      <c r="C672" s="8">
        <v>6675175</v>
      </c>
      <c r="D672" s="8">
        <v>57</v>
      </c>
      <c r="E672" t="s">
        <v>18</v>
      </c>
      <c r="F672" t="s">
        <v>10</v>
      </c>
      <c r="G672">
        <v>0</v>
      </c>
      <c r="I672" t="str">
        <f t="shared" si="60"/>
        <v/>
      </c>
      <c r="J672" t="str">
        <f t="shared" si="61"/>
        <v/>
      </c>
      <c r="L672" t="str">
        <f t="shared" si="62"/>
        <v/>
      </c>
      <c r="M672" t="str">
        <f t="shared" si="63"/>
        <v/>
      </c>
      <c r="O672">
        <f t="shared" si="64"/>
        <v>57</v>
      </c>
      <c r="P672">
        <f t="shared" si="65"/>
        <v>1.1299999999999999E-2</v>
      </c>
    </row>
    <row r="673" spans="1:16" x14ac:dyDescent="0.3">
      <c r="A673" s="1">
        <v>39938</v>
      </c>
      <c r="B673" s="2">
        <v>5.8999999999999999E-3</v>
      </c>
      <c r="C673" s="8">
        <v>5385755</v>
      </c>
      <c r="D673" s="8">
        <v>55.5</v>
      </c>
      <c r="E673" t="s">
        <v>18</v>
      </c>
      <c r="F673" t="s">
        <v>10</v>
      </c>
      <c r="G673">
        <v>0</v>
      </c>
      <c r="I673" t="str">
        <f t="shared" si="60"/>
        <v/>
      </c>
      <c r="J673" t="str">
        <f t="shared" si="61"/>
        <v/>
      </c>
      <c r="L673" t="str">
        <f t="shared" si="62"/>
        <v/>
      </c>
      <c r="M673" t="str">
        <f t="shared" si="63"/>
        <v/>
      </c>
      <c r="O673">
        <f t="shared" si="64"/>
        <v>55.5</v>
      </c>
      <c r="P673">
        <f t="shared" si="65"/>
        <v>5.8999999999999999E-3</v>
      </c>
    </row>
    <row r="674" spans="1:16" x14ac:dyDescent="0.3">
      <c r="A674" s="1">
        <v>39939</v>
      </c>
      <c r="B674" s="2">
        <v>3.1699999999999999E-2</v>
      </c>
      <c r="C674" s="8">
        <v>6636153</v>
      </c>
      <c r="D674" s="8">
        <v>53.5</v>
      </c>
      <c r="E674" t="s">
        <v>18</v>
      </c>
      <c r="F674" t="s">
        <v>10</v>
      </c>
      <c r="G674">
        <v>0</v>
      </c>
      <c r="I674" t="str">
        <f t="shared" si="60"/>
        <v/>
      </c>
      <c r="J674" t="str">
        <f t="shared" si="61"/>
        <v/>
      </c>
      <c r="L674" t="str">
        <f t="shared" si="62"/>
        <v/>
      </c>
      <c r="M674" t="str">
        <f t="shared" si="63"/>
        <v/>
      </c>
      <c r="O674">
        <f t="shared" si="64"/>
        <v>53.5</v>
      </c>
      <c r="P674">
        <f t="shared" si="65"/>
        <v>3.1699999999999999E-2</v>
      </c>
    </row>
    <row r="675" spans="1:16" x14ac:dyDescent="0.3">
      <c r="A675" s="1">
        <v>39940</v>
      </c>
      <c r="B675" s="2">
        <v>-8.3900000000000002E-2</v>
      </c>
      <c r="C675" s="8">
        <v>6270113</v>
      </c>
      <c r="D675" s="8">
        <v>57.5</v>
      </c>
      <c r="E675" t="s">
        <v>18</v>
      </c>
      <c r="F675" t="s">
        <v>10</v>
      </c>
      <c r="G675">
        <v>0</v>
      </c>
      <c r="I675" t="str">
        <f t="shared" si="60"/>
        <v/>
      </c>
      <c r="J675" t="str">
        <f t="shared" si="61"/>
        <v/>
      </c>
      <c r="L675" t="str">
        <f t="shared" si="62"/>
        <v/>
      </c>
      <c r="M675" t="str">
        <f t="shared" si="63"/>
        <v/>
      </c>
      <c r="O675">
        <f t="shared" si="64"/>
        <v>57.5</v>
      </c>
      <c r="P675">
        <f t="shared" si="65"/>
        <v>-8.3900000000000002E-2</v>
      </c>
    </row>
    <row r="676" spans="1:16" x14ac:dyDescent="0.3">
      <c r="A676" s="1">
        <v>39941</v>
      </c>
      <c r="B676" s="2">
        <v>4.9799999999999997E-2</v>
      </c>
      <c r="C676" s="8">
        <v>5916247</v>
      </c>
      <c r="D676" s="8">
        <v>62</v>
      </c>
      <c r="E676" t="s">
        <v>18</v>
      </c>
      <c r="F676" t="s">
        <v>14</v>
      </c>
      <c r="G676">
        <v>1</v>
      </c>
      <c r="I676">
        <f t="shared" si="60"/>
        <v>62</v>
      </c>
      <c r="J676">
        <f t="shared" si="61"/>
        <v>4.9799999999999997E-2</v>
      </c>
      <c r="L676" t="str">
        <f t="shared" si="62"/>
        <v/>
      </c>
      <c r="M676" t="str">
        <f t="shared" si="63"/>
        <v/>
      </c>
      <c r="O676" t="str">
        <f t="shared" si="64"/>
        <v/>
      </c>
      <c r="P676" t="str">
        <f t="shared" si="65"/>
        <v/>
      </c>
    </row>
    <row r="677" spans="1:16" x14ac:dyDescent="0.3">
      <c r="A677" s="1">
        <v>39944</v>
      </c>
      <c r="B677" s="2">
        <v>-3.0200000000000001E-2</v>
      </c>
      <c r="C677" s="8">
        <v>4179721</v>
      </c>
      <c r="D677" s="8">
        <v>57.5</v>
      </c>
      <c r="E677" t="s">
        <v>18</v>
      </c>
      <c r="F677" t="s">
        <v>10</v>
      </c>
      <c r="G677">
        <v>0</v>
      </c>
      <c r="I677" t="str">
        <f t="shared" si="60"/>
        <v/>
      </c>
      <c r="J677" t="str">
        <f t="shared" si="61"/>
        <v/>
      </c>
      <c r="L677" t="str">
        <f t="shared" si="62"/>
        <v/>
      </c>
      <c r="M677" t="str">
        <f t="shared" si="63"/>
        <v/>
      </c>
      <c r="O677">
        <f t="shared" si="64"/>
        <v>57.5</v>
      </c>
      <c r="P677">
        <f t="shared" si="65"/>
        <v>-3.0200000000000001E-2</v>
      </c>
    </row>
    <row r="678" spans="1:16" x14ac:dyDescent="0.3">
      <c r="A678" s="1">
        <v>39945</v>
      </c>
      <c r="B678" s="2">
        <v>-2.46E-2</v>
      </c>
      <c r="C678" s="8">
        <v>5605799</v>
      </c>
      <c r="D678" s="8">
        <v>57.5</v>
      </c>
      <c r="E678" t="s">
        <v>18</v>
      </c>
      <c r="F678" t="s">
        <v>10</v>
      </c>
      <c r="G678">
        <v>0</v>
      </c>
      <c r="I678" t="str">
        <f t="shared" si="60"/>
        <v/>
      </c>
      <c r="J678" t="str">
        <f t="shared" si="61"/>
        <v/>
      </c>
      <c r="L678" t="str">
        <f t="shared" si="62"/>
        <v/>
      </c>
      <c r="M678" t="str">
        <f t="shared" si="63"/>
        <v/>
      </c>
      <c r="O678">
        <f t="shared" si="64"/>
        <v>57.5</v>
      </c>
      <c r="P678">
        <f t="shared" si="65"/>
        <v>-2.46E-2</v>
      </c>
    </row>
    <row r="679" spans="1:16" x14ac:dyDescent="0.3">
      <c r="A679" s="1">
        <v>39946</v>
      </c>
      <c r="B679" s="2">
        <v>-1.2999999999999999E-3</v>
      </c>
      <c r="C679" s="8">
        <v>6063994</v>
      </c>
      <c r="D679" s="8">
        <v>55.5</v>
      </c>
      <c r="E679" t="s">
        <v>18</v>
      </c>
      <c r="F679" t="s">
        <v>10</v>
      </c>
      <c r="G679">
        <v>0</v>
      </c>
      <c r="I679" t="str">
        <f t="shared" si="60"/>
        <v/>
      </c>
      <c r="J679" t="str">
        <f t="shared" si="61"/>
        <v/>
      </c>
      <c r="L679" t="str">
        <f t="shared" si="62"/>
        <v/>
      </c>
      <c r="M679" t="str">
        <f t="shared" si="63"/>
        <v/>
      </c>
      <c r="O679">
        <f t="shared" si="64"/>
        <v>55.5</v>
      </c>
      <c r="P679">
        <f t="shared" si="65"/>
        <v>-1.2999999999999999E-3</v>
      </c>
    </row>
    <row r="680" spans="1:16" x14ac:dyDescent="0.3">
      <c r="A680" s="1">
        <v>39947</v>
      </c>
      <c r="B680" s="2">
        <v>2.9899999999999999E-2</v>
      </c>
      <c r="C680" s="8">
        <v>4980499</v>
      </c>
      <c r="D680" s="8">
        <v>57</v>
      </c>
      <c r="E680" t="s">
        <v>18</v>
      </c>
      <c r="F680" t="s">
        <v>10</v>
      </c>
      <c r="G680">
        <v>0</v>
      </c>
      <c r="I680" t="str">
        <f t="shared" si="60"/>
        <v/>
      </c>
      <c r="J680" t="str">
        <f t="shared" si="61"/>
        <v/>
      </c>
      <c r="L680" t="str">
        <f t="shared" si="62"/>
        <v/>
      </c>
      <c r="M680" t="str">
        <f t="shared" si="63"/>
        <v/>
      </c>
      <c r="O680">
        <f t="shared" si="64"/>
        <v>57</v>
      </c>
      <c r="P680">
        <f t="shared" si="65"/>
        <v>2.9899999999999999E-2</v>
      </c>
    </row>
    <row r="681" spans="1:16" x14ac:dyDescent="0.3">
      <c r="A681" s="1">
        <v>39948</v>
      </c>
      <c r="B681" s="2">
        <v>2.5000000000000001E-3</v>
      </c>
      <c r="C681" s="8">
        <v>4373458</v>
      </c>
      <c r="D681" s="8">
        <v>63</v>
      </c>
      <c r="E681" t="s">
        <v>18</v>
      </c>
      <c r="F681" t="s">
        <v>14</v>
      </c>
      <c r="G681">
        <v>1</v>
      </c>
      <c r="I681">
        <f t="shared" si="60"/>
        <v>63</v>
      </c>
      <c r="J681">
        <f t="shared" si="61"/>
        <v>2.5000000000000001E-3</v>
      </c>
      <c r="L681" t="str">
        <f t="shared" si="62"/>
        <v/>
      </c>
      <c r="M681" t="str">
        <f t="shared" si="63"/>
        <v/>
      </c>
      <c r="O681" t="str">
        <f t="shared" si="64"/>
        <v/>
      </c>
      <c r="P681" t="str">
        <f t="shared" si="65"/>
        <v/>
      </c>
    </row>
    <row r="682" spans="1:16" x14ac:dyDescent="0.3">
      <c r="A682" s="1">
        <v>39951</v>
      </c>
      <c r="B682" s="2">
        <v>5.9299999999999999E-2</v>
      </c>
      <c r="C682" s="8">
        <v>6298741</v>
      </c>
      <c r="D682" s="8">
        <v>53</v>
      </c>
      <c r="E682" t="s">
        <v>18</v>
      </c>
      <c r="F682" t="s">
        <v>10</v>
      </c>
      <c r="G682">
        <v>0</v>
      </c>
      <c r="I682" t="str">
        <f t="shared" si="60"/>
        <v/>
      </c>
      <c r="J682" t="str">
        <f t="shared" si="61"/>
        <v/>
      </c>
      <c r="L682" t="str">
        <f t="shared" si="62"/>
        <v/>
      </c>
      <c r="M682" t="str">
        <f t="shared" si="63"/>
        <v/>
      </c>
      <c r="O682">
        <f t="shared" si="64"/>
        <v>53</v>
      </c>
      <c r="P682">
        <f t="shared" si="65"/>
        <v>5.9299999999999999E-2</v>
      </c>
    </row>
    <row r="683" spans="1:16" x14ac:dyDescent="0.3">
      <c r="A683" s="1">
        <v>39952</v>
      </c>
      <c r="B683" s="2">
        <v>1.47E-2</v>
      </c>
      <c r="C683" s="8">
        <v>5954881</v>
      </c>
      <c r="D683" s="8">
        <v>47.5</v>
      </c>
      <c r="E683" t="s">
        <v>18</v>
      </c>
      <c r="F683" t="s">
        <v>10</v>
      </c>
      <c r="G683">
        <v>0</v>
      </c>
      <c r="I683" t="str">
        <f t="shared" si="60"/>
        <v/>
      </c>
      <c r="J683" t="str">
        <f t="shared" si="61"/>
        <v/>
      </c>
      <c r="L683" t="str">
        <f t="shared" si="62"/>
        <v/>
      </c>
      <c r="M683" t="str">
        <f t="shared" si="63"/>
        <v/>
      </c>
      <c r="O683">
        <f t="shared" si="64"/>
        <v>47.5</v>
      </c>
      <c r="P683">
        <f t="shared" si="65"/>
        <v>1.47E-2</v>
      </c>
    </row>
    <row r="684" spans="1:16" x14ac:dyDescent="0.3">
      <c r="A684" s="1">
        <v>39953</v>
      </c>
      <c r="B684" s="2">
        <v>-4.1599999999999998E-2</v>
      </c>
      <c r="C684" s="8">
        <v>4538587</v>
      </c>
      <c r="D684" s="8">
        <v>55</v>
      </c>
      <c r="E684" t="s">
        <v>18</v>
      </c>
      <c r="F684" t="s">
        <v>10</v>
      </c>
      <c r="G684">
        <v>0</v>
      </c>
      <c r="I684" t="str">
        <f t="shared" si="60"/>
        <v/>
      </c>
      <c r="J684" t="str">
        <f t="shared" si="61"/>
        <v/>
      </c>
      <c r="L684" t="str">
        <f t="shared" si="62"/>
        <v/>
      </c>
      <c r="M684" t="str">
        <f t="shared" si="63"/>
        <v/>
      </c>
      <c r="O684">
        <f t="shared" si="64"/>
        <v>55</v>
      </c>
      <c r="P684">
        <f t="shared" si="65"/>
        <v>-4.1599999999999998E-2</v>
      </c>
    </row>
    <row r="685" spans="1:16" x14ac:dyDescent="0.3">
      <c r="A685" s="1">
        <v>39954</v>
      </c>
      <c r="B685" s="2">
        <v>7.17E-2</v>
      </c>
      <c r="C685" s="8">
        <v>6545616</v>
      </c>
      <c r="D685" s="8">
        <v>66</v>
      </c>
      <c r="E685" t="s">
        <v>18</v>
      </c>
      <c r="F685" t="s">
        <v>14</v>
      </c>
      <c r="G685">
        <v>1</v>
      </c>
      <c r="I685">
        <f t="shared" si="60"/>
        <v>66</v>
      </c>
      <c r="J685">
        <f t="shared" si="61"/>
        <v>7.17E-2</v>
      </c>
      <c r="L685" t="str">
        <f t="shared" si="62"/>
        <v/>
      </c>
      <c r="M685" t="str">
        <f t="shared" si="63"/>
        <v/>
      </c>
      <c r="O685" t="str">
        <f t="shared" si="64"/>
        <v/>
      </c>
      <c r="P685" t="str">
        <f t="shared" si="65"/>
        <v/>
      </c>
    </row>
    <row r="686" spans="1:16" x14ac:dyDescent="0.3">
      <c r="A686" s="1">
        <v>39955</v>
      </c>
      <c r="B686" s="2">
        <v>8.6E-3</v>
      </c>
      <c r="C686" s="8">
        <v>4635962</v>
      </c>
      <c r="D686" s="8">
        <v>67.5</v>
      </c>
      <c r="E686" t="s">
        <v>18</v>
      </c>
      <c r="F686" t="s">
        <v>14</v>
      </c>
      <c r="G686">
        <v>1</v>
      </c>
      <c r="I686">
        <f t="shared" si="60"/>
        <v>67.5</v>
      </c>
      <c r="J686">
        <f t="shared" si="61"/>
        <v>8.6E-3</v>
      </c>
      <c r="L686" t="str">
        <f t="shared" si="62"/>
        <v/>
      </c>
      <c r="M686" t="str">
        <f t="shared" si="63"/>
        <v/>
      </c>
      <c r="O686" t="str">
        <f t="shared" si="64"/>
        <v/>
      </c>
      <c r="P686" t="str">
        <f t="shared" si="65"/>
        <v/>
      </c>
    </row>
    <row r="687" spans="1:16" x14ac:dyDescent="0.3">
      <c r="A687" s="1">
        <v>39958</v>
      </c>
      <c r="B687" s="2">
        <v>0</v>
      </c>
      <c r="C687" s="8">
        <v>0</v>
      </c>
      <c r="D687" s="8">
        <v>71</v>
      </c>
      <c r="E687" t="s">
        <v>18</v>
      </c>
      <c r="F687" t="s">
        <v>14</v>
      </c>
      <c r="G687">
        <v>1</v>
      </c>
      <c r="I687">
        <f t="shared" si="60"/>
        <v>71</v>
      </c>
      <c r="J687">
        <f t="shared" si="61"/>
        <v>0</v>
      </c>
      <c r="L687" t="str">
        <f t="shared" si="62"/>
        <v/>
      </c>
      <c r="M687" t="str">
        <f t="shared" si="63"/>
        <v/>
      </c>
      <c r="O687" t="str">
        <f t="shared" si="64"/>
        <v/>
      </c>
      <c r="P687" t="str">
        <f t="shared" si="65"/>
        <v/>
      </c>
    </row>
    <row r="688" spans="1:16" x14ac:dyDescent="0.3">
      <c r="A688" s="1">
        <v>39959</v>
      </c>
      <c r="B688" s="2">
        <v>6.8099999999999994E-2</v>
      </c>
      <c r="C688" s="8">
        <v>5654427</v>
      </c>
      <c r="D688" s="8">
        <v>67.5</v>
      </c>
      <c r="E688" t="s">
        <v>18</v>
      </c>
      <c r="F688" t="s">
        <v>14</v>
      </c>
      <c r="G688">
        <v>1</v>
      </c>
      <c r="I688">
        <f t="shared" si="60"/>
        <v>67.5</v>
      </c>
      <c r="J688">
        <f t="shared" si="61"/>
        <v>6.8099999999999994E-2</v>
      </c>
      <c r="L688" t="str">
        <f t="shared" si="62"/>
        <v/>
      </c>
      <c r="M688" t="str">
        <f t="shared" si="63"/>
        <v/>
      </c>
      <c r="O688" t="str">
        <f t="shared" si="64"/>
        <v/>
      </c>
      <c r="P688" t="str">
        <f t="shared" si="65"/>
        <v/>
      </c>
    </row>
    <row r="689" spans="1:16" x14ac:dyDescent="0.3">
      <c r="A689" s="1">
        <v>39960</v>
      </c>
      <c r="B689" s="2">
        <v>-4.9099999999999998E-2</v>
      </c>
      <c r="C689" s="8">
        <v>6207007</v>
      </c>
      <c r="D689" s="8">
        <v>55.5</v>
      </c>
      <c r="E689" t="s">
        <v>18</v>
      </c>
      <c r="F689" t="s">
        <v>10</v>
      </c>
      <c r="G689">
        <v>0</v>
      </c>
      <c r="I689" t="str">
        <f t="shared" si="60"/>
        <v/>
      </c>
      <c r="J689" t="str">
        <f t="shared" si="61"/>
        <v/>
      </c>
      <c r="L689" t="str">
        <f t="shared" si="62"/>
        <v/>
      </c>
      <c r="M689" t="str">
        <f t="shared" si="63"/>
        <v/>
      </c>
      <c r="O689">
        <f t="shared" si="64"/>
        <v>55.5</v>
      </c>
      <c r="P689">
        <f t="shared" si="65"/>
        <v>-4.9099999999999998E-2</v>
      </c>
    </row>
    <row r="690" spans="1:16" x14ac:dyDescent="0.3">
      <c r="A690" s="1">
        <v>39961</v>
      </c>
      <c r="B690" s="2">
        <v>4.2599999999999999E-2</v>
      </c>
      <c r="C690" s="8">
        <v>4656819</v>
      </c>
      <c r="D690" s="8">
        <v>60.5</v>
      </c>
      <c r="E690" t="s">
        <v>18</v>
      </c>
      <c r="F690" t="s">
        <v>14</v>
      </c>
      <c r="G690">
        <v>1</v>
      </c>
      <c r="I690">
        <f t="shared" si="60"/>
        <v>60.5</v>
      </c>
      <c r="J690">
        <f t="shared" si="61"/>
        <v>4.2599999999999999E-2</v>
      </c>
      <c r="L690" t="str">
        <f t="shared" si="62"/>
        <v/>
      </c>
      <c r="M690" t="str">
        <f t="shared" si="63"/>
        <v/>
      </c>
      <c r="O690" t="str">
        <f t="shared" si="64"/>
        <v/>
      </c>
      <c r="P690" t="str">
        <f t="shared" si="65"/>
        <v/>
      </c>
    </row>
    <row r="691" spans="1:16" x14ac:dyDescent="0.3">
      <c r="A691" s="1">
        <v>39962</v>
      </c>
      <c r="B691" s="2">
        <v>2.53E-2</v>
      </c>
      <c r="C691" s="8">
        <v>8939300</v>
      </c>
      <c r="D691" s="8">
        <v>61.5</v>
      </c>
      <c r="E691" t="s">
        <v>18</v>
      </c>
      <c r="F691" t="s">
        <v>10</v>
      </c>
      <c r="G691">
        <v>0</v>
      </c>
      <c r="I691" t="str">
        <f t="shared" si="60"/>
        <v/>
      </c>
      <c r="J691" t="str">
        <f t="shared" si="61"/>
        <v/>
      </c>
      <c r="L691" t="str">
        <f t="shared" si="62"/>
        <v/>
      </c>
      <c r="M691" t="str">
        <f t="shared" si="63"/>
        <v/>
      </c>
      <c r="O691">
        <f t="shared" si="64"/>
        <v>61.5</v>
      </c>
      <c r="P691">
        <f t="shared" si="65"/>
        <v>2.53E-2</v>
      </c>
    </row>
    <row r="692" spans="1:16" x14ac:dyDescent="0.3">
      <c r="A692" s="1">
        <v>39965</v>
      </c>
      <c r="B692" s="2">
        <v>1.8700000000000001E-2</v>
      </c>
      <c r="C692" s="8">
        <v>6902946</v>
      </c>
      <c r="D692" s="8">
        <v>61</v>
      </c>
      <c r="E692" t="s">
        <v>15</v>
      </c>
      <c r="F692" t="s">
        <v>10</v>
      </c>
      <c r="G692">
        <v>0</v>
      </c>
      <c r="I692" t="str">
        <f t="shared" si="60"/>
        <v/>
      </c>
      <c r="J692" t="str">
        <f t="shared" si="61"/>
        <v/>
      </c>
      <c r="L692" t="str">
        <f t="shared" si="62"/>
        <v/>
      </c>
      <c r="M692" t="str">
        <f t="shared" si="63"/>
        <v/>
      </c>
      <c r="O692">
        <f t="shared" si="64"/>
        <v>61</v>
      </c>
      <c r="P692">
        <f t="shared" si="65"/>
        <v>1.8700000000000001E-2</v>
      </c>
    </row>
    <row r="693" spans="1:16" x14ac:dyDescent="0.3">
      <c r="A693" s="1">
        <v>39966</v>
      </c>
      <c r="B693" s="2">
        <v>-2.93E-2</v>
      </c>
      <c r="C693" s="8">
        <v>7001836</v>
      </c>
      <c r="D693" s="8">
        <v>65.5</v>
      </c>
      <c r="E693" t="s">
        <v>15</v>
      </c>
      <c r="F693" t="s">
        <v>13</v>
      </c>
      <c r="G693">
        <v>-1</v>
      </c>
      <c r="I693" t="str">
        <f t="shared" si="60"/>
        <v/>
      </c>
      <c r="J693" t="str">
        <f t="shared" si="61"/>
        <v/>
      </c>
      <c r="L693">
        <f t="shared" si="62"/>
        <v>65.5</v>
      </c>
      <c r="M693">
        <f t="shared" si="63"/>
        <v>-2.93E-2</v>
      </c>
      <c r="O693" t="str">
        <f t="shared" si="64"/>
        <v/>
      </c>
      <c r="P693" t="str">
        <f t="shared" si="65"/>
        <v/>
      </c>
    </row>
    <row r="694" spans="1:16" x14ac:dyDescent="0.3">
      <c r="A694" s="1">
        <v>39967</v>
      </c>
      <c r="B694" s="2">
        <v>-1.6199999999999999E-2</v>
      </c>
      <c r="C694" s="8">
        <v>4641820</v>
      </c>
      <c r="D694" s="8">
        <v>69.5</v>
      </c>
      <c r="E694" t="s">
        <v>15</v>
      </c>
      <c r="F694" t="s">
        <v>10</v>
      </c>
      <c r="G694">
        <v>0</v>
      </c>
      <c r="I694" t="str">
        <f t="shared" si="60"/>
        <v/>
      </c>
      <c r="J694" t="str">
        <f t="shared" si="61"/>
        <v/>
      </c>
      <c r="L694" t="str">
        <f t="shared" si="62"/>
        <v/>
      </c>
      <c r="M694" t="str">
        <f t="shared" si="63"/>
        <v/>
      </c>
      <c r="O694">
        <f t="shared" si="64"/>
        <v>69.5</v>
      </c>
      <c r="P694">
        <f t="shared" si="65"/>
        <v>-1.6199999999999999E-2</v>
      </c>
    </row>
    <row r="695" spans="1:16" x14ac:dyDescent="0.3">
      <c r="A695" s="1">
        <v>39968</v>
      </c>
      <c r="B695" s="2">
        <v>2.9499999999999998E-2</v>
      </c>
      <c r="C695" s="8">
        <v>6532783</v>
      </c>
      <c r="D695" s="8">
        <v>64</v>
      </c>
      <c r="E695" t="s">
        <v>15</v>
      </c>
      <c r="F695" t="s">
        <v>13</v>
      </c>
      <c r="G695">
        <v>-1</v>
      </c>
      <c r="I695" t="str">
        <f t="shared" si="60"/>
        <v/>
      </c>
      <c r="J695" t="str">
        <f t="shared" si="61"/>
        <v/>
      </c>
      <c r="L695">
        <f t="shared" si="62"/>
        <v>64</v>
      </c>
      <c r="M695">
        <f t="shared" si="63"/>
        <v>2.9499999999999998E-2</v>
      </c>
      <c r="O695" t="str">
        <f t="shared" si="64"/>
        <v/>
      </c>
      <c r="P695" t="str">
        <f t="shared" si="65"/>
        <v/>
      </c>
    </row>
    <row r="696" spans="1:16" x14ac:dyDescent="0.3">
      <c r="A696" s="1">
        <v>39969</v>
      </c>
      <c r="B696" s="2">
        <v>-3.15E-2</v>
      </c>
      <c r="C696" s="8">
        <v>5593724</v>
      </c>
      <c r="D696" s="8">
        <v>63</v>
      </c>
      <c r="E696" t="s">
        <v>15</v>
      </c>
      <c r="F696" t="s">
        <v>13</v>
      </c>
      <c r="G696">
        <v>-1</v>
      </c>
      <c r="I696" t="str">
        <f t="shared" si="60"/>
        <v/>
      </c>
      <c r="J696" t="str">
        <f t="shared" si="61"/>
        <v/>
      </c>
      <c r="L696">
        <f t="shared" si="62"/>
        <v>63</v>
      </c>
      <c r="M696">
        <f t="shared" si="63"/>
        <v>-3.15E-2</v>
      </c>
      <c r="O696" t="str">
        <f t="shared" si="64"/>
        <v/>
      </c>
      <c r="P696" t="str">
        <f t="shared" si="65"/>
        <v/>
      </c>
    </row>
    <row r="697" spans="1:16" x14ac:dyDescent="0.3">
      <c r="A697" s="1">
        <v>39972</v>
      </c>
      <c r="B697" s="2">
        <v>-2.7000000000000001E-3</v>
      </c>
      <c r="C697" s="8">
        <v>4970078</v>
      </c>
      <c r="D697" s="8">
        <v>72.5</v>
      </c>
      <c r="E697" t="s">
        <v>15</v>
      </c>
      <c r="F697" t="s">
        <v>10</v>
      </c>
      <c r="G697">
        <v>0</v>
      </c>
      <c r="I697" t="str">
        <f t="shared" si="60"/>
        <v/>
      </c>
      <c r="J697" t="str">
        <f t="shared" si="61"/>
        <v/>
      </c>
      <c r="L697" t="str">
        <f t="shared" si="62"/>
        <v/>
      </c>
      <c r="M697" t="str">
        <f t="shared" si="63"/>
        <v/>
      </c>
      <c r="O697">
        <f t="shared" si="64"/>
        <v>72.5</v>
      </c>
      <c r="P697">
        <f t="shared" si="65"/>
        <v>-2.7000000000000001E-3</v>
      </c>
    </row>
    <row r="698" spans="1:16" x14ac:dyDescent="0.3">
      <c r="A698" s="1">
        <v>39973</v>
      </c>
      <c r="B698" s="2">
        <v>3.3700000000000001E-2</v>
      </c>
      <c r="C698" s="8">
        <v>4678431</v>
      </c>
      <c r="D698" s="8">
        <v>70</v>
      </c>
      <c r="E698" t="s">
        <v>15</v>
      </c>
      <c r="F698" t="s">
        <v>10</v>
      </c>
      <c r="G698">
        <v>0</v>
      </c>
      <c r="I698" t="str">
        <f t="shared" si="60"/>
        <v/>
      </c>
      <c r="J698" t="str">
        <f t="shared" si="61"/>
        <v/>
      </c>
      <c r="L698" t="str">
        <f t="shared" si="62"/>
        <v/>
      </c>
      <c r="M698" t="str">
        <f t="shared" si="63"/>
        <v/>
      </c>
      <c r="O698">
        <f t="shared" si="64"/>
        <v>70</v>
      </c>
      <c r="P698">
        <f t="shared" si="65"/>
        <v>3.3700000000000001E-2</v>
      </c>
    </row>
    <row r="699" spans="1:16" x14ac:dyDescent="0.3">
      <c r="A699" s="1">
        <v>39974</v>
      </c>
      <c r="B699" s="2">
        <v>-4.3799999999999999E-2</v>
      </c>
      <c r="C699" s="8">
        <v>3523377</v>
      </c>
      <c r="D699" s="8">
        <v>66.5</v>
      </c>
      <c r="E699" t="s">
        <v>15</v>
      </c>
      <c r="F699" t="s">
        <v>10</v>
      </c>
      <c r="G699">
        <v>0</v>
      </c>
      <c r="I699" t="str">
        <f t="shared" si="60"/>
        <v/>
      </c>
      <c r="J699" t="str">
        <f t="shared" si="61"/>
        <v/>
      </c>
      <c r="L699" t="str">
        <f t="shared" si="62"/>
        <v/>
      </c>
      <c r="M699" t="str">
        <f t="shared" si="63"/>
        <v/>
      </c>
      <c r="O699">
        <f t="shared" si="64"/>
        <v>66.5</v>
      </c>
      <c r="P699">
        <f t="shared" si="65"/>
        <v>-4.3799999999999999E-2</v>
      </c>
    </row>
    <row r="700" spans="1:16" x14ac:dyDescent="0.3">
      <c r="A700" s="1">
        <v>39975</v>
      </c>
      <c r="B700" s="2">
        <v>2E-3</v>
      </c>
      <c r="C700" s="8">
        <v>3060703</v>
      </c>
      <c r="D700" s="8">
        <v>66</v>
      </c>
      <c r="E700" t="s">
        <v>15</v>
      </c>
      <c r="F700" t="s">
        <v>13</v>
      </c>
      <c r="G700">
        <v>-1</v>
      </c>
      <c r="I700" t="str">
        <f t="shared" si="60"/>
        <v/>
      </c>
      <c r="J700" t="str">
        <f t="shared" si="61"/>
        <v/>
      </c>
      <c r="L700">
        <f t="shared" si="62"/>
        <v>66</v>
      </c>
      <c r="M700">
        <f t="shared" si="63"/>
        <v>2E-3</v>
      </c>
      <c r="O700" t="str">
        <f t="shared" si="64"/>
        <v/>
      </c>
      <c r="P700" t="str">
        <f t="shared" si="65"/>
        <v/>
      </c>
    </row>
    <row r="701" spans="1:16" x14ac:dyDescent="0.3">
      <c r="A701" s="1">
        <v>39976</v>
      </c>
      <c r="B701" s="2">
        <v>-1E-3</v>
      </c>
      <c r="C701" s="8">
        <v>2683542</v>
      </c>
      <c r="D701" s="8">
        <v>62</v>
      </c>
      <c r="E701" t="s">
        <v>15</v>
      </c>
      <c r="F701" t="s">
        <v>13</v>
      </c>
      <c r="G701">
        <v>-1</v>
      </c>
      <c r="I701" t="str">
        <f t="shared" si="60"/>
        <v/>
      </c>
      <c r="J701" t="str">
        <f t="shared" si="61"/>
        <v/>
      </c>
      <c r="L701">
        <f t="shared" si="62"/>
        <v>62</v>
      </c>
      <c r="M701">
        <f t="shared" si="63"/>
        <v>-1E-3</v>
      </c>
      <c r="O701" t="str">
        <f t="shared" si="64"/>
        <v/>
      </c>
      <c r="P701" t="str">
        <f t="shared" si="65"/>
        <v/>
      </c>
    </row>
    <row r="702" spans="1:16" x14ac:dyDescent="0.3">
      <c r="A702" s="1">
        <v>39979</v>
      </c>
      <c r="B702" s="2">
        <v>-3.1800000000000002E-2</v>
      </c>
      <c r="C702" s="8">
        <v>3799598</v>
      </c>
      <c r="D702" s="8">
        <v>66</v>
      </c>
      <c r="E702" t="s">
        <v>15</v>
      </c>
      <c r="F702" t="s">
        <v>10</v>
      </c>
      <c r="G702">
        <v>0</v>
      </c>
      <c r="I702" t="str">
        <f t="shared" si="60"/>
        <v/>
      </c>
      <c r="J702" t="str">
        <f t="shared" si="61"/>
        <v/>
      </c>
      <c r="L702" t="str">
        <f t="shared" si="62"/>
        <v/>
      </c>
      <c r="M702" t="str">
        <f t="shared" si="63"/>
        <v/>
      </c>
      <c r="O702">
        <f t="shared" si="64"/>
        <v>66</v>
      </c>
      <c r="P702">
        <f t="shared" si="65"/>
        <v>-3.1800000000000002E-2</v>
      </c>
    </row>
    <row r="703" spans="1:16" x14ac:dyDescent="0.3">
      <c r="A703" s="1">
        <v>39980</v>
      </c>
      <c r="B703" s="2">
        <v>-1.4E-3</v>
      </c>
      <c r="C703" s="8">
        <v>2907751</v>
      </c>
      <c r="D703" s="8">
        <v>65.5</v>
      </c>
      <c r="E703" t="s">
        <v>15</v>
      </c>
      <c r="F703" t="s">
        <v>13</v>
      </c>
      <c r="G703">
        <v>-1</v>
      </c>
      <c r="I703" t="str">
        <f t="shared" si="60"/>
        <v/>
      </c>
      <c r="J703" t="str">
        <f t="shared" si="61"/>
        <v/>
      </c>
      <c r="L703">
        <f t="shared" si="62"/>
        <v>65.5</v>
      </c>
      <c r="M703">
        <f t="shared" si="63"/>
        <v>-1.4E-3</v>
      </c>
      <c r="O703" t="str">
        <f t="shared" si="64"/>
        <v/>
      </c>
      <c r="P703" t="str">
        <f t="shared" si="65"/>
        <v/>
      </c>
    </row>
    <row r="704" spans="1:16" x14ac:dyDescent="0.3">
      <c r="A704" s="1">
        <v>39981</v>
      </c>
      <c r="B704" s="2">
        <v>-3.8699999999999998E-2</v>
      </c>
      <c r="C704" s="8">
        <v>5353719</v>
      </c>
      <c r="D704" s="8">
        <v>61</v>
      </c>
      <c r="E704" t="s">
        <v>15</v>
      </c>
      <c r="F704" t="s">
        <v>13</v>
      </c>
      <c r="G704">
        <v>-1</v>
      </c>
      <c r="I704" t="str">
        <f t="shared" si="60"/>
        <v/>
      </c>
      <c r="J704" t="str">
        <f t="shared" si="61"/>
        <v/>
      </c>
      <c r="L704">
        <f t="shared" si="62"/>
        <v>61</v>
      </c>
      <c r="M704">
        <f t="shared" si="63"/>
        <v>-3.8699999999999998E-2</v>
      </c>
      <c r="O704" t="str">
        <f t="shared" si="64"/>
        <v/>
      </c>
      <c r="P704" t="str">
        <f t="shared" si="65"/>
        <v/>
      </c>
    </row>
    <row r="705" spans="1:16" x14ac:dyDescent="0.3">
      <c r="A705" s="1">
        <v>39982</v>
      </c>
      <c r="B705" s="2">
        <v>2.3E-2</v>
      </c>
      <c r="C705" s="8">
        <v>4629150</v>
      </c>
      <c r="D705" s="8">
        <v>62</v>
      </c>
      <c r="E705" t="s">
        <v>15</v>
      </c>
      <c r="F705" t="s">
        <v>13</v>
      </c>
      <c r="G705">
        <v>-1</v>
      </c>
      <c r="I705" t="str">
        <f t="shared" si="60"/>
        <v/>
      </c>
      <c r="J705" t="str">
        <f t="shared" si="61"/>
        <v/>
      </c>
      <c r="L705">
        <f t="shared" si="62"/>
        <v>62</v>
      </c>
      <c r="M705">
        <f t="shared" si="63"/>
        <v>2.3E-2</v>
      </c>
      <c r="O705" t="str">
        <f t="shared" si="64"/>
        <v/>
      </c>
      <c r="P705" t="str">
        <f t="shared" si="65"/>
        <v/>
      </c>
    </row>
    <row r="706" spans="1:16" x14ac:dyDescent="0.3">
      <c r="A706" s="1">
        <v>39983</v>
      </c>
      <c r="B706" s="2">
        <v>-3.2000000000000002E-3</v>
      </c>
      <c r="C706" s="8">
        <v>3106607</v>
      </c>
      <c r="D706" s="8">
        <v>63</v>
      </c>
      <c r="E706" t="s">
        <v>15</v>
      </c>
      <c r="F706" t="s">
        <v>13</v>
      </c>
      <c r="G706">
        <v>-1</v>
      </c>
      <c r="I706" t="str">
        <f t="shared" si="60"/>
        <v/>
      </c>
      <c r="J706" t="str">
        <f t="shared" si="61"/>
        <v/>
      </c>
      <c r="L706">
        <f t="shared" si="62"/>
        <v>63</v>
      </c>
      <c r="M706">
        <f t="shared" si="63"/>
        <v>-3.2000000000000002E-3</v>
      </c>
      <c r="O706" t="str">
        <f t="shared" si="64"/>
        <v/>
      </c>
      <c r="P706" t="str">
        <f t="shared" si="65"/>
        <v/>
      </c>
    </row>
    <row r="707" spans="1:16" x14ac:dyDescent="0.3">
      <c r="A707" s="1">
        <v>39986</v>
      </c>
      <c r="B707" s="2">
        <v>-6.6600000000000006E-2</v>
      </c>
      <c r="C707" s="8">
        <v>4404198</v>
      </c>
      <c r="D707" s="8">
        <v>71.5</v>
      </c>
      <c r="E707" t="s">
        <v>15</v>
      </c>
      <c r="F707" t="s">
        <v>10</v>
      </c>
      <c r="G707">
        <v>0</v>
      </c>
      <c r="I707" t="str">
        <f t="shared" ref="I707:I770" si="66">IF($F707=H$1,$D707,"")</f>
        <v/>
      </c>
      <c r="J707" t="str">
        <f t="shared" ref="J707:J770" si="67">IF($F707=H$1,$B707,"")</f>
        <v/>
      </c>
      <c r="L707" t="str">
        <f t="shared" ref="L707:L770" si="68">IF($F707=K$1,$D707,"")</f>
        <v/>
      </c>
      <c r="M707" t="str">
        <f t="shared" ref="M707:M770" si="69">IF($F707=K$1,$B707,"")</f>
        <v/>
      </c>
      <c r="O707">
        <f t="shared" ref="O707:O770" si="70">IF($F707=N$1,$D707,"")</f>
        <v>71.5</v>
      </c>
      <c r="P707">
        <f t="shared" ref="P707:P770" si="71">IF($F707=N$1,$B707,"")</f>
        <v>-6.6600000000000006E-2</v>
      </c>
    </row>
    <row r="708" spans="1:16" x14ac:dyDescent="0.3">
      <c r="A708" s="1">
        <v>39987</v>
      </c>
      <c r="B708" s="2">
        <v>-1.1000000000000001E-3</v>
      </c>
      <c r="C708" s="8">
        <v>3508759</v>
      </c>
      <c r="D708" s="8">
        <v>70.5</v>
      </c>
      <c r="E708" t="s">
        <v>15</v>
      </c>
      <c r="F708" t="s">
        <v>10</v>
      </c>
      <c r="G708">
        <v>0</v>
      </c>
      <c r="I708" t="str">
        <f t="shared" si="66"/>
        <v/>
      </c>
      <c r="J708" t="str">
        <f t="shared" si="67"/>
        <v/>
      </c>
      <c r="L708" t="str">
        <f t="shared" si="68"/>
        <v/>
      </c>
      <c r="M708" t="str">
        <f t="shared" si="69"/>
        <v/>
      </c>
      <c r="O708">
        <f t="shared" si="70"/>
        <v>70.5</v>
      </c>
      <c r="P708">
        <f t="shared" si="71"/>
        <v>-1.1000000000000001E-3</v>
      </c>
    </row>
    <row r="709" spans="1:16" x14ac:dyDescent="0.3">
      <c r="A709" s="1">
        <v>39988</v>
      </c>
      <c r="B709" s="2">
        <v>-5.5999999999999999E-3</v>
      </c>
      <c r="C709" s="8">
        <v>3689898</v>
      </c>
      <c r="D709" s="8">
        <v>74</v>
      </c>
      <c r="E709" t="s">
        <v>15</v>
      </c>
      <c r="F709" t="s">
        <v>10</v>
      </c>
      <c r="G709">
        <v>0</v>
      </c>
      <c r="I709" t="str">
        <f t="shared" si="66"/>
        <v/>
      </c>
      <c r="J709" t="str">
        <f t="shared" si="67"/>
        <v/>
      </c>
      <c r="L709" t="str">
        <f t="shared" si="68"/>
        <v/>
      </c>
      <c r="M709" t="str">
        <f t="shared" si="69"/>
        <v/>
      </c>
      <c r="O709">
        <f t="shared" si="70"/>
        <v>74</v>
      </c>
      <c r="P709">
        <f t="shared" si="71"/>
        <v>-5.5999999999999999E-3</v>
      </c>
    </row>
    <row r="710" spans="1:16" x14ac:dyDescent="0.3">
      <c r="A710" s="1">
        <v>39989</v>
      </c>
      <c r="B710" s="2">
        <v>3.1199999999999999E-2</v>
      </c>
      <c r="C710" s="8">
        <v>2552087</v>
      </c>
      <c r="D710" s="8">
        <v>74</v>
      </c>
      <c r="E710" t="s">
        <v>15</v>
      </c>
      <c r="F710" t="s">
        <v>10</v>
      </c>
      <c r="G710">
        <v>0</v>
      </c>
      <c r="I710" t="str">
        <f t="shared" si="66"/>
        <v/>
      </c>
      <c r="J710" t="str">
        <f t="shared" si="67"/>
        <v/>
      </c>
      <c r="L710" t="str">
        <f t="shared" si="68"/>
        <v/>
      </c>
      <c r="M710" t="str">
        <f t="shared" si="69"/>
        <v/>
      </c>
      <c r="O710">
        <f t="shared" si="70"/>
        <v>74</v>
      </c>
      <c r="P710">
        <f t="shared" si="71"/>
        <v>3.1199999999999999E-2</v>
      </c>
    </row>
    <row r="711" spans="1:16" x14ac:dyDescent="0.3">
      <c r="A711" s="1">
        <v>39990</v>
      </c>
      <c r="B711" s="2">
        <v>4.3999999999999997E-2</v>
      </c>
      <c r="C711" s="8">
        <v>5296368</v>
      </c>
      <c r="D711" s="8">
        <v>76</v>
      </c>
      <c r="E711" t="s">
        <v>15</v>
      </c>
      <c r="F711" t="s">
        <v>10</v>
      </c>
      <c r="G711">
        <v>0</v>
      </c>
      <c r="I711" t="str">
        <f t="shared" si="66"/>
        <v/>
      </c>
      <c r="J711" t="str">
        <f t="shared" si="67"/>
        <v/>
      </c>
      <c r="L711" t="str">
        <f t="shared" si="68"/>
        <v/>
      </c>
      <c r="M711" t="str">
        <f t="shared" si="69"/>
        <v/>
      </c>
      <c r="O711">
        <f t="shared" si="70"/>
        <v>76</v>
      </c>
      <c r="P711">
        <f t="shared" si="71"/>
        <v>4.3999999999999997E-2</v>
      </c>
    </row>
    <row r="712" spans="1:16" x14ac:dyDescent="0.3">
      <c r="A712" s="1">
        <v>39993</v>
      </c>
      <c r="B712" s="2">
        <v>1.2200000000000001E-2</v>
      </c>
      <c r="C712" s="8">
        <v>2354028</v>
      </c>
      <c r="D712" s="8">
        <v>74.5</v>
      </c>
      <c r="E712" t="s">
        <v>15</v>
      </c>
      <c r="F712" t="s">
        <v>10</v>
      </c>
      <c r="G712">
        <v>0</v>
      </c>
      <c r="I712" t="str">
        <f t="shared" si="66"/>
        <v/>
      </c>
      <c r="J712" t="str">
        <f t="shared" si="67"/>
        <v/>
      </c>
      <c r="L712" t="str">
        <f t="shared" si="68"/>
        <v/>
      </c>
      <c r="M712" t="str">
        <f t="shared" si="69"/>
        <v/>
      </c>
      <c r="O712">
        <f t="shared" si="70"/>
        <v>74.5</v>
      </c>
      <c r="P712">
        <f t="shared" si="71"/>
        <v>1.2200000000000001E-2</v>
      </c>
    </row>
    <row r="713" spans="1:16" x14ac:dyDescent="0.3">
      <c r="A713" s="1">
        <v>39994</v>
      </c>
      <c r="B713" s="2">
        <v>-3.2300000000000002E-2</v>
      </c>
      <c r="C713" s="8">
        <v>3062641</v>
      </c>
      <c r="D713" s="8">
        <v>72</v>
      </c>
      <c r="E713" t="s">
        <v>15</v>
      </c>
      <c r="F713" t="s">
        <v>10</v>
      </c>
      <c r="G713">
        <v>0</v>
      </c>
      <c r="I713" t="str">
        <f t="shared" si="66"/>
        <v/>
      </c>
      <c r="J713" t="str">
        <f t="shared" si="67"/>
        <v/>
      </c>
      <c r="L713" t="str">
        <f t="shared" si="68"/>
        <v/>
      </c>
      <c r="M713" t="str">
        <f t="shared" si="69"/>
        <v/>
      </c>
      <c r="O713">
        <f t="shared" si="70"/>
        <v>72</v>
      </c>
      <c r="P713">
        <f t="shared" si="71"/>
        <v>-3.2300000000000002E-2</v>
      </c>
    </row>
    <row r="714" spans="1:16" x14ac:dyDescent="0.3">
      <c r="A714" s="1">
        <v>39995</v>
      </c>
      <c r="B714" s="2">
        <v>-2.2000000000000001E-3</v>
      </c>
      <c r="C714" s="8">
        <v>2806591</v>
      </c>
      <c r="D714" s="8">
        <v>75</v>
      </c>
      <c r="E714" t="s">
        <v>15</v>
      </c>
      <c r="F714" t="s">
        <v>10</v>
      </c>
      <c r="G714">
        <v>0</v>
      </c>
      <c r="I714" t="str">
        <f t="shared" si="66"/>
        <v/>
      </c>
      <c r="J714" t="str">
        <f t="shared" si="67"/>
        <v/>
      </c>
      <c r="L714" t="str">
        <f t="shared" si="68"/>
        <v/>
      </c>
      <c r="M714" t="str">
        <f t="shared" si="69"/>
        <v/>
      </c>
      <c r="O714">
        <f t="shared" si="70"/>
        <v>75</v>
      </c>
      <c r="P714">
        <f t="shared" si="71"/>
        <v>-2.2000000000000001E-3</v>
      </c>
    </row>
    <row r="715" spans="1:16" x14ac:dyDescent="0.3">
      <c r="A715" s="1">
        <v>39996</v>
      </c>
      <c r="B715" s="2">
        <v>-3.3399999999999999E-2</v>
      </c>
      <c r="C715" s="8">
        <v>2833681</v>
      </c>
      <c r="D715" s="8">
        <v>74</v>
      </c>
      <c r="E715" t="s">
        <v>15</v>
      </c>
      <c r="F715" t="s">
        <v>10</v>
      </c>
      <c r="G715">
        <v>0</v>
      </c>
      <c r="I715" t="str">
        <f t="shared" si="66"/>
        <v/>
      </c>
      <c r="J715" t="str">
        <f t="shared" si="67"/>
        <v/>
      </c>
      <c r="L715" t="str">
        <f t="shared" si="68"/>
        <v/>
      </c>
      <c r="M715" t="str">
        <f t="shared" si="69"/>
        <v/>
      </c>
      <c r="O715">
        <f t="shared" si="70"/>
        <v>74</v>
      </c>
      <c r="P715">
        <f t="shared" si="71"/>
        <v>-3.3399999999999999E-2</v>
      </c>
    </row>
    <row r="716" spans="1:16" x14ac:dyDescent="0.3">
      <c r="A716" s="1">
        <v>40000</v>
      </c>
      <c r="B716" s="2">
        <v>2.52E-2</v>
      </c>
      <c r="C716" s="8">
        <v>4038376</v>
      </c>
      <c r="D716" s="8">
        <v>68</v>
      </c>
      <c r="E716" t="s">
        <v>15</v>
      </c>
      <c r="F716" t="s">
        <v>10</v>
      </c>
      <c r="G716">
        <v>0</v>
      </c>
      <c r="I716" t="str">
        <f t="shared" si="66"/>
        <v/>
      </c>
      <c r="J716" t="str">
        <f t="shared" si="67"/>
        <v/>
      </c>
      <c r="L716" t="str">
        <f t="shared" si="68"/>
        <v/>
      </c>
      <c r="M716" t="str">
        <f t="shared" si="69"/>
        <v/>
      </c>
      <c r="O716">
        <f t="shared" si="70"/>
        <v>68</v>
      </c>
      <c r="P716">
        <f t="shared" si="71"/>
        <v>2.52E-2</v>
      </c>
    </row>
    <row r="717" spans="1:16" x14ac:dyDescent="0.3">
      <c r="A717" s="1">
        <v>40001</v>
      </c>
      <c r="B717" s="2">
        <v>-3.7400000000000003E-2</v>
      </c>
      <c r="C717" s="8">
        <v>3347912</v>
      </c>
      <c r="D717" s="8">
        <v>70.5</v>
      </c>
      <c r="E717" t="s">
        <v>15</v>
      </c>
      <c r="F717" t="s">
        <v>10</v>
      </c>
      <c r="G717">
        <v>0</v>
      </c>
      <c r="I717" t="str">
        <f t="shared" si="66"/>
        <v/>
      </c>
      <c r="J717" t="str">
        <f t="shared" si="67"/>
        <v/>
      </c>
      <c r="L717" t="str">
        <f t="shared" si="68"/>
        <v/>
      </c>
      <c r="M717" t="str">
        <f t="shared" si="69"/>
        <v/>
      </c>
      <c r="O717">
        <f t="shared" si="70"/>
        <v>70.5</v>
      </c>
      <c r="P717">
        <f t="shared" si="71"/>
        <v>-3.7400000000000003E-2</v>
      </c>
    </row>
    <row r="718" spans="1:16" x14ac:dyDescent="0.3">
      <c r="A718" s="1">
        <v>40002</v>
      </c>
      <c r="B718" s="2">
        <v>-3.2300000000000002E-2</v>
      </c>
      <c r="C718" s="8">
        <v>7215265</v>
      </c>
      <c r="D718" s="8">
        <v>69.5</v>
      </c>
      <c r="E718" t="s">
        <v>15</v>
      </c>
      <c r="F718" t="s">
        <v>10</v>
      </c>
      <c r="G718">
        <v>0</v>
      </c>
      <c r="I718" t="str">
        <f t="shared" si="66"/>
        <v/>
      </c>
      <c r="J718" t="str">
        <f t="shared" si="67"/>
        <v/>
      </c>
      <c r="L718" t="str">
        <f t="shared" si="68"/>
        <v/>
      </c>
      <c r="M718" t="str">
        <f t="shared" si="69"/>
        <v/>
      </c>
      <c r="O718">
        <f t="shared" si="70"/>
        <v>69.5</v>
      </c>
      <c r="P718">
        <f t="shared" si="71"/>
        <v>-3.2300000000000002E-2</v>
      </c>
    </row>
    <row r="719" spans="1:16" x14ac:dyDescent="0.3">
      <c r="A719" s="1">
        <v>40003</v>
      </c>
      <c r="B719" s="2">
        <v>-1.7600000000000001E-2</v>
      </c>
      <c r="C719" s="8">
        <v>5279874</v>
      </c>
      <c r="D719" s="8">
        <v>66.5</v>
      </c>
      <c r="E719" t="s">
        <v>15</v>
      </c>
      <c r="F719" t="s">
        <v>10</v>
      </c>
      <c r="G719">
        <v>0</v>
      </c>
      <c r="I719" t="str">
        <f t="shared" si="66"/>
        <v/>
      </c>
      <c r="J719" t="str">
        <f t="shared" si="67"/>
        <v/>
      </c>
      <c r="L719" t="str">
        <f t="shared" si="68"/>
        <v/>
      </c>
      <c r="M719" t="str">
        <f t="shared" si="69"/>
        <v/>
      </c>
      <c r="O719">
        <f t="shared" si="70"/>
        <v>66.5</v>
      </c>
      <c r="P719">
        <f t="shared" si="71"/>
        <v>-1.7600000000000001E-2</v>
      </c>
    </row>
    <row r="720" spans="1:16" x14ac:dyDescent="0.3">
      <c r="A720" s="1">
        <v>40004</v>
      </c>
      <c r="B720" s="2">
        <v>1.66E-2</v>
      </c>
      <c r="C720" s="8">
        <v>3776501</v>
      </c>
      <c r="D720" s="8">
        <v>67</v>
      </c>
      <c r="E720" t="s">
        <v>15</v>
      </c>
      <c r="F720" t="s">
        <v>10</v>
      </c>
      <c r="G720">
        <v>0</v>
      </c>
      <c r="I720" t="str">
        <f t="shared" si="66"/>
        <v/>
      </c>
      <c r="J720" t="str">
        <f t="shared" si="67"/>
        <v/>
      </c>
      <c r="L720" t="str">
        <f t="shared" si="68"/>
        <v/>
      </c>
      <c r="M720" t="str">
        <f t="shared" si="69"/>
        <v/>
      </c>
      <c r="O720">
        <f t="shared" si="70"/>
        <v>67</v>
      </c>
      <c r="P720">
        <f t="shared" si="71"/>
        <v>1.66E-2</v>
      </c>
    </row>
    <row r="721" spans="1:16" x14ac:dyDescent="0.3">
      <c r="A721" s="1">
        <v>40007</v>
      </c>
      <c r="B721" s="2">
        <v>4.4699999999999997E-2</v>
      </c>
      <c r="C721" s="8">
        <v>5067980</v>
      </c>
      <c r="D721" s="8">
        <v>68</v>
      </c>
      <c r="E721" t="s">
        <v>15</v>
      </c>
      <c r="F721" t="s">
        <v>10</v>
      </c>
      <c r="G721">
        <v>0</v>
      </c>
      <c r="I721" t="str">
        <f t="shared" si="66"/>
        <v/>
      </c>
      <c r="J721" t="str">
        <f t="shared" si="67"/>
        <v/>
      </c>
      <c r="L721" t="str">
        <f t="shared" si="68"/>
        <v/>
      </c>
      <c r="M721" t="str">
        <f t="shared" si="69"/>
        <v/>
      </c>
      <c r="O721">
        <f t="shared" si="70"/>
        <v>68</v>
      </c>
      <c r="P721">
        <f t="shared" si="71"/>
        <v>4.4699999999999997E-2</v>
      </c>
    </row>
    <row r="722" spans="1:16" x14ac:dyDescent="0.3">
      <c r="A722" s="1">
        <v>40008</v>
      </c>
      <c r="B722" s="2">
        <v>-1.46E-2</v>
      </c>
      <c r="C722" s="8">
        <v>3482151</v>
      </c>
      <c r="D722" s="8">
        <v>68</v>
      </c>
      <c r="E722" t="s">
        <v>15</v>
      </c>
      <c r="F722" t="s">
        <v>10</v>
      </c>
      <c r="G722">
        <v>0</v>
      </c>
      <c r="I722" t="str">
        <f t="shared" si="66"/>
        <v/>
      </c>
      <c r="J722" t="str">
        <f t="shared" si="67"/>
        <v/>
      </c>
      <c r="L722" t="str">
        <f t="shared" si="68"/>
        <v/>
      </c>
      <c r="M722" t="str">
        <f t="shared" si="69"/>
        <v/>
      </c>
      <c r="O722">
        <f t="shared" si="70"/>
        <v>68</v>
      </c>
      <c r="P722">
        <f t="shared" si="71"/>
        <v>-1.46E-2</v>
      </c>
    </row>
    <row r="723" spans="1:16" x14ac:dyDescent="0.3">
      <c r="A723" s="1">
        <v>40009</v>
      </c>
      <c r="B723" s="2">
        <v>3.32E-2</v>
      </c>
      <c r="C723" s="8">
        <v>5198881</v>
      </c>
      <c r="D723" s="8">
        <v>67.5</v>
      </c>
      <c r="E723" t="s">
        <v>15</v>
      </c>
      <c r="F723" t="s">
        <v>10</v>
      </c>
      <c r="G723">
        <v>0</v>
      </c>
      <c r="I723" t="str">
        <f t="shared" si="66"/>
        <v/>
      </c>
      <c r="J723" t="str">
        <f t="shared" si="67"/>
        <v/>
      </c>
      <c r="L723" t="str">
        <f t="shared" si="68"/>
        <v/>
      </c>
      <c r="M723" t="str">
        <f t="shared" si="69"/>
        <v/>
      </c>
      <c r="O723">
        <f t="shared" si="70"/>
        <v>67.5</v>
      </c>
      <c r="P723">
        <f t="shared" si="71"/>
        <v>3.32E-2</v>
      </c>
    </row>
    <row r="724" spans="1:16" x14ac:dyDescent="0.3">
      <c r="A724" s="1">
        <v>40010</v>
      </c>
      <c r="B724" s="2">
        <v>-1.5E-3</v>
      </c>
      <c r="C724" s="8">
        <v>2618832</v>
      </c>
      <c r="D724" s="8">
        <v>71.5</v>
      </c>
      <c r="E724" t="s">
        <v>15</v>
      </c>
      <c r="F724" t="s">
        <v>10</v>
      </c>
      <c r="G724">
        <v>0</v>
      </c>
      <c r="I724" t="str">
        <f t="shared" si="66"/>
        <v/>
      </c>
      <c r="J724" t="str">
        <f t="shared" si="67"/>
        <v/>
      </c>
      <c r="L724" t="str">
        <f t="shared" si="68"/>
        <v/>
      </c>
      <c r="M724" t="str">
        <f t="shared" si="69"/>
        <v/>
      </c>
      <c r="O724">
        <f t="shared" si="70"/>
        <v>71.5</v>
      </c>
      <c r="P724">
        <f t="shared" si="71"/>
        <v>-1.5E-3</v>
      </c>
    </row>
    <row r="725" spans="1:16" x14ac:dyDescent="0.3">
      <c r="A725" s="1">
        <v>40011</v>
      </c>
      <c r="B725" s="2">
        <v>-3.3999999999999998E-3</v>
      </c>
      <c r="C725" s="8">
        <v>2165949</v>
      </c>
      <c r="D725" s="8">
        <v>76</v>
      </c>
      <c r="E725" t="s">
        <v>15</v>
      </c>
      <c r="F725" t="s">
        <v>10</v>
      </c>
      <c r="G725">
        <v>0</v>
      </c>
      <c r="I725" t="str">
        <f t="shared" si="66"/>
        <v/>
      </c>
      <c r="J725" t="str">
        <f t="shared" si="67"/>
        <v/>
      </c>
      <c r="L725" t="str">
        <f t="shared" si="68"/>
        <v/>
      </c>
      <c r="M725" t="str">
        <f t="shared" si="69"/>
        <v/>
      </c>
      <c r="O725">
        <f t="shared" si="70"/>
        <v>76</v>
      </c>
      <c r="P725">
        <f t="shared" si="71"/>
        <v>-3.3999999999999998E-3</v>
      </c>
    </row>
    <row r="726" spans="1:16" x14ac:dyDescent="0.3">
      <c r="A726" s="1">
        <v>40014</v>
      </c>
      <c r="B726" s="2">
        <v>4.4999999999999997E-3</v>
      </c>
      <c r="C726" s="8">
        <v>2330883</v>
      </c>
      <c r="D726" s="8">
        <v>71</v>
      </c>
      <c r="E726" t="s">
        <v>15</v>
      </c>
      <c r="F726" t="s">
        <v>10</v>
      </c>
      <c r="G726">
        <v>0</v>
      </c>
      <c r="I726" t="str">
        <f t="shared" si="66"/>
        <v/>
      </c>
      <c r="J726" t="str">
        <f t="shared" si="67"/>
        <v/>
      </c>
      <c r="L726" t="str">
        <f t="shared" si="68"/>
        <v/>
      </c>
      <c r="M726" t="str">
        <f t="shared" si="69"/>
        <v/>
      </c>
      <c r="O726">
        <f t="shared" si="70"/>
        <v>71</v>
      </c>
      <c r="P726">
        <f t="shared" si="71"/>
        <v>4.4999999999999997E-3</v>
      </c>
    </row>
    <row r="727" spans="1:16" x14ac:dyDescent="0.3">
      <c r="A727" s="1">
        <v>40015</v>
      </c>
      <c r="B727" s="2">
        <v>-2.24E-2</v>
      </c>
      <c r="C727" s="8">
        <v>2794460</v>
      </c>
      <c r="D727" s="8">
        <v>74</v>
      </c>
      <c r="E727" t="s">
        <v>15</v>
      </c>
      <c r="F727" t="s">
        <v>10</v>
      </c>
      <c r="G727">
        <v>0</v>
      </c>
      <c r="I727" t="str">
        <f t="shared" si="66"/>
        <v/>
      </c>
      <c r="J727" t="str">
        <f t="shared" si="67"/>
        <v/>
      </c>
      <c r="L727" t="str">
        <f t="shared" si="68"/>
        <v/>
      </c>
      <c r="M727" t="str">
        <f t="shared" si="69"/>
        <v/>
      </c>
      <c r="O727">
        <f t="shared" si="70"/>
        <v>74</v>
      </c>
      <c r="P727">
        <f t="shared" si="71"/>
        <v>-2.24E-2</v>
      </c>
    </row>
    <row r="728" spans="1:16" x14ac:dyDescent="0.3">
      <c r="A728" s="1">
        <v>40016</v>
      </c>
      <c r="B728" s="2">
        <v>-1.4800000000000001E-2</v>
      </c>
      <c r="C728" s="8">
        <v>3976350</v>
      </c>
      <c r="D728" s="8">
        <v>68.5</v>
      </c>
      <c r="E728" t="s">
        <v>15</v>
      </c>
      <c r="F728" t="s">
        <v>10</v>
      </c>
      <c r="G728">
        <v>0</v>
      </c>
      <c r="I728" t="str">
        <f t="shared" si="66"/>
        <v/>
      </c>
      <c r="J728" t="str">
        <f t="shared" si="67"/>
        <v/>
      </c>
      <c r="L728" t="str">
        <f t="shared" si="68"/>
        <v/>
      </c>
      <c r="M728" t="str">
        <f t="shared" si="69"/>
        <v/>
      </c>
      <c r="O728">
        <f t="shared" si="70"/>
        <v>68.5</v>
      </c>
      <c r="P728">
        <f t="shared" si="71"/>
        <v>-1.4800000000000001E-2</v>
      </c>
    </row>
    <row r="729" spans="1:16" x14ac:dyDescent="0.3">
      <c r="A729" s="1">
        <v>40017</v>
      </c>
      <c r="B729" s="2">
        <v>4.1300000000000003E-2</v>
      </c>
      <c r="C729" s="8">
        <v>4832509</v>
      </c>
      <c r="D729" s="8">
        <v>74</v>
      </c>
      <c r="E729" t="s">
        <v>15</v>
      </c>
      <c r="F729" t="s">
        <v>10</v>
      </c>
      <c r="G729">
        <v>0</v>
      </c>
      <c r="I729" t="str">
        <f t="shared" si="66"/>
        <v/>
      </c>
      <c r="J729" t="str">
        <f t="shared" si="67"/>
        <v/>
      </c>
      <c r="L729" t="str">
        <f t="shared" si="68"/>
        <v/>
      </c>
      <c r="M729" t="str">
        <f t="shared" si="69"/>
        <v/>
      </c>
      <c r="O729">
        <f t="shared" si="70"/>
        <v>74</v>
      </c>
      <c r="P729">
        <f t="shared" si="71"/>
        <v>4.1300000000000003E-2</v>
      </c>
    </row>
    <row r="730" spans="1:16" x14ac:dyDescent="0.3">
      <c r="A730" s="1">
        <v>40018</v>
      </c>
      <c r="B730" s="2">
        <v>8.6E-3</v>
      </c>
      <c r="C730" s="8">
        <v>2813821</v>
      </c>
      <c r="D730" s="8">
        <v>71.5</v>
      </c>
      <c r="E730" t="s">
        <v>15</v>
      </c>
      <c r="F730" t="s">
        <v>10</v>
      </c>
      <c r="G730">
        <v>0</v>
      </c>
      <c r="I730" t="str">
        <f t="shared" si="66"/>
        <v/>
      </c>
      <c r="J730" t="str">
        <f t="shared" si="67"/>
        <v/>
      </c>
      <c r="L730" t="str">
        <f t="shared" si="68"/>
        <v/>
      </c>
      <c r="M730" t="str">
        <f t="shared" si="69"/>
        <v/>
      </c>
      <c r="O730">
        <f t="shared" si="70"/>
        <v>71.5</v>
      </c>
      <c r="P730">
        <f t="shared" si="71"/>
        <v>8.6E-3</v>
      </c>
    </row>
    <row r="731" spans="1:16" x14ac:dyDescent="0.3">
      <c r="A731" s="1">
        <v>40021</v>
      </c>
      <c r="B731" s="2">
        <v>1.49E-2</v>
      </c>
      <c r="C731" s="8">
        <v>2138320</v>
      </c>
      <c r="D731" s="8">
        <v>76</v>
      </c>
      <c r="E731" t="s">
        <v>15</v>
      </c>
      <c r="F731" t="s">
        <v>10</v>
      </c>
      <c r="G731">
        <v>0</v>
      </c>
      <c r="I731" t="str">
        <f t="shared" si="66"/>
        <v/>
      </c>
      <c r="J731" t="str">
        <f t="shared" si="67"/>
        <v/>
      </c>
      <c r="L731" t="str">
        <f t="shared" si="68"/>
        <v/>
      </c>
      <c r="M731" t="str">
        <f t="shared" si="69"/>
        <v/>
      </c>
      <c r="O731">
        <f t="shared" si="70"/>
        <v>76</v>
      </c>
      <c r="P731">
        <f t="shared" si="71"/>
        <v>1.49E-2</v>
      </c>
    </row>
    <row r="732" spans="1:16" x14ac:dyDescent="0.3">
      <c r="A732" s="1">
        <v>40022</v>
      </c>
      <c r="B732" s="2">
        <v>7.4000000000000003E-3</v>
      </c>
      <c r="C732" s="8">
        <v>2684199</v>
      </c>
      <c r="D732" s="8">
        <v>77</v>
      </c>
      <c r="E732" t="s">
        <v>15</v>
      </c>
      <c r="F732" t="s">
        <v>10</v>
      </c>
      <c r="G732">
        <v>0</v>
      </c>
      <c r="I732" t="str">
        <f t="shared" si="66"/>
        <v/>
      </c>
      <c r="J732" t="str">
        <f t="shared" si="67"/>
        <v/>
      </c>
      <c r="L732" t="str">
        <f t="shared" si="68"/>
        <v/>
      </c>
      <c r="M732" t="str">
        <f t="shared" si="69"/>
        <v/>
      </c>
      <c r="O732">
        <f t="shared" si="70"/>
        <v>77</v>
      </c>
      <c r="P732">
        <f t="shared" si="71"/>
        <v>7.4000000000000003E-3</v>
      </c>
    </row>
    <row r="733" spans="1:16" x14ac:dyDescent="0.3">
      <c r="A733" s="1">
        <v>40023</v>
      </c>
      <c r="B733" s="2">
        <v>-1.1000000000000001E-3</v>
      </c>
      <c r="C733" s="8">
        <v>2464095</v>
      </c>
      <c r="D733" s="8">
        <v>79.5</v>
      </c>
      <c r="E733" t="s">
        <v>15</v>
      </c>
      <c r="F733" t="s">
        <v>10</v>
      </c>
      <c r="G733">
        <v>0</v>
      </c>
      <c r="I733" t="str">
        <f t="shared" si="66"/>
        <v/>
      </c>
      <c r="J733" t="str">
        <f t="shared" si="67"/>
        <v/>
      </c>
      <c r="L733" t="str">
        <f t="shared" si="68"/>
        <v/>
      </c>
      <c r="M733" t="str">
        <f t="shared" si="69"/>
        <v/>
      </c>
      <c r="O733">
        <f t="shared" si="70"/>
        <v>79.5</v>
      </c>
      <c r="P733">
        <f t="shared" si="71"/>
        <v>-1.1000000000000001E-3</v>
      </c>
    </row>
    <row r="734" spans="1:16" x14ac:dyDescent="0.3">
      <c r="A734" s="1">
        <v>40024</v>
      </c>
      <c r="B734" s="2">
        <v>1.15E-2</v>
      </c>
      <c r="C734" s="8">
        <v>3840830</v>
      </c>
      <c r="D734" s="8">
        <v>76.5</v>
      </c>
      <c r="E734" t="s">
        <v>15</v>
      </c>
      <c r="F734" t="s">
        <v>10</v>
      </c>
      <c r="G734">
        <v>0</v>
      </c>
      <c r="I734" t="str">
        <f t="shared" si="66"/>
        <v/>
      </c>
      <c r="J734" t="str">
        <f t="shared" si="67"/>
        <v/>
      </c>
      <c r="L734" t="str">
        <f t="shared" si="68"/>
        <v/>
      </c>
      <c r="M734" t="str">
        <f t="shared" si="69"/>
        <v/>
      </c>
      <c r="O734">
        <f t="shared" si="70"/>
        <v>76.5</v>
      </c>
      <c r="P734">
        <f t="shared" si="71"/>
        <v>1.15E-2</v>
      </c>
    </row>
    <row r="735" spans="1:16" x14ac:dyDescent="0.3">
      <c r="A735" s="1">
        <v>40025</v>
      </c>
      <c r="B735" s="2">
        <v>-5.8999999999999999E-3</v>
      </c>
      <c r="C735" s="8">
        <v>2998140</v>
      </c>
      <c r="D735" s="8">
        <v>77</v>
      </c>
      <c r="E735" t="s">
        <v>15</v>
      </c>
      <c r="F735" t="s">
        <v>10</v>
      </c>
      <c r="G735">
        <v>0</v>
      </c>
      <c r="I735" t="str">
        <f t="shared" si="66"/>
        <v/>
      </c>
      <c r="J735" t="str">
        <f t="shared" si="67"/>
        <v/>
      </c>
      <c r="L735" t="str">
        <f t="shared" si="68"/>
        <v/>
      </c>
      <c r="M735" t="str">
        <f t="shared" si="69"/>
        <v/>
      </c>
      <c r="O735">
        <f t="shared" si="70"/>
        <v>77</v>
      </c>
      <c r="P735">
        <f t="shared" si="71"/>
        <v>-5.8999999999999999E-3</v>
      </c>
    </row>
    <row r="736" spans="1:16" x14ac:dyDescent="0.3">
      <c r="A736" s="1">
        <v>40028</v>
      </c>
      <c r="B736" s="2">
        <v>-1.6899999999999998E-2</v>
      </c>
      <c r="C736" s="8">
        <v>3691206</v>
      </c>
      <c r="D736" s="8">
        <v>71</v>
      </c>
      <c r="E736" t="s">
        <v>15</v>
      </c>
      <c r="F736" t="s">
        <v>10</v>
      </c>
      <c r="G736">
        <v>0</v>
      </c>
      <c r="I736" t="str">
        <f t="shared" si="66"/>
        <v/>
      </c>
      <c r="J736" t="str">
        <f t="shared" si="67"/>
        <v/>
      </c>
      <c r="L736" t="str">
        <f t="shared" si="68"/>
        <v/>
      </c>
      <c r="M736" t="str">
        <f t="shared" si="69"/>
        <v/>
      </c>
      <c r="O736">
        <f t="shared" si="70"/>
        <v>71</v>
      </c>
      <c r="P736">
        <f t="shared" si="71"/>
        <v>-1.6899999999999998E-2</v>
      </c>
    </row>
    <row r="737" spans="1:16" x14ac:dyDescent="0.3">
      <c r="A737" s="1">
        <v>40029</v>
      </c>
      <c r="B737" s="2">
        <v>3.09E-2</v>
      </c>
      <c r="C737" s="8">
        <v>4924661</v>
      </c>
      <c r="D737" s="8">
        <v>73.5</v>
      </c>
      <c r="E737" t="s">
        <v>15</v>
      </c>
      <c r="F737" t="s">
        <v>10</v>
      </c>
      <c r="G737">
        <v>0</v>
      </c>
      <c r="I737" t="str">
        <f t="shared" si="66"/>
        <v/>
      </c>
      <c r="J737" t="str">
        <f t="shared" si="67"/>
        <v/>
      </c>
      <c r="L737" t="str">
        <f t="shared" si="68"/>
        <v/>
      </c>
      <c r="M737" t="str">
        <f t="shared" si="69"/>
        <v/>
      </c>
      <c r="O737">
        <f t="shared" si="70"/>
        <v>73.5</v>
      </c>
      <c r="P737">
        <f t="shared" si="71"/>
        <v>3.09E-2</v>
      </c>
    </row>
    <row r="738" spans="1:16" x14ac:dyDescent="0.3">
      <c r="A738" s="1">
        <v>40030</v>
      </c>
      <c r="B738" s="2">
        <v>1.46E-2</v>
      </c>
      <c r="C738" s="8">
        <v>3426796</v>
      </c>
      <c r="D738" s="8">
        <v>74.5</v>
      </c>
      <c r="E738" t="s">
        <v>15</v>
      </c>
      <c r="F738" t="s">
        <v>10</v>
      </c>
      <c r="G738">
        <v>0</v>
      </c>
      <c r="I738" t="str">
        <f t="shared" si="66"/>
        <v/>
      </c>
      <c r="J738" t="str">
        <f t="shared" si="67"/>
        <v/>
      </c>
      <c r="L738" t="str">
        <f t="shared" si="68"/>
        <v/>
      </c>
      <c r="M738" t="str">
        <f t="shared" si="69"/>
        <v/>
      </c>
      <c r="O738">
        <f t="shared" si="70"/>
        <v>74.5</v>
      </c>
      <c r="P738">
        <f t="shared" si="71"/>
        <v>1.46E-2</v>
      </c>
    </row>
    <row r="739" spans="1:16" x14ac:dyDescent="0.3">
      <c r="A739" s="1">
        <v>40031</v>
      </c>
      <c r="B739" s="2">
        <v>-1.21E-2</v>
      </c>
      <c r="C739" s="8">
        <v>2480063</v>
      </c>
      <c r="D739" s="8">
        <v>75.5</v>
      </c>
      <c r="E739" t="s">
        <v>15</v>
      </c>
      <c r="F739" t="s">
        <v>10</v>
      </c>
      <c r="G739">
        <v>0</v>
      </c>
      <c r="I739" t="str">
        <f t="shared" si="66"/>
        <v/>
      </c>
      <c r="J739" t="str">
        <f t="shared" si="67"/>
        <v/>
      </c>
      <c r="L739" t="str">
        <f t="shared" si="68"/>
        <v/>
      </c>
      <c r="M739" t="str">
        <f t="shared" si="69"/>
        <v/>
      </c>
      <c r="O739">
        <f t="shared" si="70"/>
        <v>75.5</v>
      </c>
      <c r="P739">
        <f t="shared" si="71"/>
        <v>-1.21E-2</v>
      </c>
    </row>
    <row r="740" spans="1:16" x14ac:dyDescent="0.3">
      <c r="A740" s="1">
        <v>40032</v>
      </c>
      <c r="B740" s="2">
        <v>3.27E-2</v>
      </c>
      <c r="C740" s="8">
        <v>3661982</v>
      </c>
      <c r="D740" s="8">
        <v>71</v>
      </c>
      <c r="E740" t="s">
        <v>15</v>
      </c>
      <c r="F740" t="s">
        <v>10</v>
      </c>
      <c r="G740">
        <v>0</v>
      </c>
      <c r="I740" t="str">
        <f t="shared" si="66"/>
        <v/>
      </c>
      <c r="J740" t="str">
        <f t="shared" si="67"/>
        <v/>
      </c>
      <c r="L740" t="str">
        <f t="shared" si="68"/>
        <v/>
      </c>
      <c r="M740" t="str">
        <f t="shared" si="69"/>
        <v/>
      </c>
      <c r="O740">
        <f t="shared" si="70"/>
        <v>71</v>
      </c>
      <c r="P740">
        <f t="shared" si="71"/>
        <v>3.27E-2</v>
      </c>
    </row>
    <row r="741" spans="1:16" x14ac:dyDescent="0.3">
      <c r="A741" s="1">
        <v>40035</v>
      </c>
      <c r="B741" s="2">
        <v>4.1999999999999997E-3</v>
      </c>
      <c r="C741" s="8">
        <v>2300844</v>
      </c>
      <c r="D741" s="8">
        <v>73.5</v>
      </c>
      <c r="E741" t="s">
        <v>15</v>
      </c>
      <c r="F741" t="s">
        <v>10</v>
      </c>
      <c r="G741">
        <v>0</v>
      </c>
      <c r="I741" t="str">
        <f t="shared" si="66"/>
        <v/>
      </c>
      <c r="J741" t="str">
        <f t="shared" si="67"/>
        <v/>
      </c>
      <c r="L741" t="str">
        <f t="shared" si="68"/>
        <v/>
      </c>
      <c r="M741" t="str">
        <f t="shared" si="69"/>
        <v/>
      </c>
      <c r="O741">
        <f t="shared" si="70"/>
        <v>73.5</v>
      </c>
      <c r="P741">
        <f t="shared" si="71"/>
        <v>4.1999999999999997E-3</v>
      </c>
    </row>
    <row r="742" spans="1:16" x14ac:dyDescent="0.3">
      <c r="A742" s="1">
        <v>40036</v>
      </c>
      <c r="B742" s="2">
        <v>3.8E-3</v>
      </c>
      <c r="C742" s="8">
        <v>3919408</v>
      </c>
      <c r="D742" s="8">
        <v>82.5</v>
      </c>
      <c r="E742" t="s">
        <v>15</v>
      </c>
      <c r="F742" t="s">
        <v>14</v>
      </c>
      <c r="G742">
        <v>1</v>
      </c>
      <c r="I742">
        <f t="shared" si="66"/>
        <v>82.5</v>
      </c>
      <c r="J742">
        <f t="shared" si="67"/>
        <v>3.8E-3</v>
      </c>
      <c r="L742" t="str">
        <f t="shared" si="68"/>
        <v/>
      </c>
      <c r="M742" t="str">
        <f t="shared" si="69"/>
        <v/>
      </c>
      <c r="O742" t="str">
        <f t="shared" si="70"/>
        <v/>
      </c>
      <c r="P742" t="str">
        <f t="shared" si="71"/>
        <v/>
      </c>
    </row>
    <row r="743" spans="1:16" x14ac:dyDescent="0.3">
      <c r="A743" s="1">
        <v>40037</v>
      </c>
      <c r="B743" s="2">
        <v>2.7300000000000001E-2</v>
      </c>
      <c r="C743" s="8">
        <v>2965956</v>
      </c>
      <c r="D743" s="8">
        <v>80</v>
      </c>
      <c r="E743" t="s">
        <v>15</v>
      </c>
      <c r="F743" t="s">
        <v>10</v>
      </c>
      <c r="G743">
        <v>0</v>
      </c>
      <c r="I743" t="str">
        <f t="shared" si="66"/>
        <v/>
      </c>
      <c r="J743" t="str">
        <f t="shared" si="67"/>
        <v/>
      </c>
      <c r="L743" t="str">
        <f t="shared" si="68"/>
        <v/>
      </c>
      <c r="M743" t="str">
        <f t="shared" si="69"/>
        <v/>
      </c>
      <c r="O743">
        <f t="shared" si="70"/>
        <v>80</v>
      </c>
      <c r="P743">
        <f t="shared" si="71"/>
        <v>2.7300000000000001E-2</v>
      </c>
    </row>
    <row r="744" spans="1:16" x14ac:dyDescent="0.3">
      <c r="A744" s="1">
        <v>40038</v>
      </c>
      <c r="B744" s="2">
        <v>-1.0500000000000001E-2</v>
      </c>
      <c r="C744" s="8">
        <v>2297809</v>
      </c>
      <c r="D744" s="8">
        <v>74.5</v>
      </c>
      <c r="E744" t="s">
        <v>15</v>
      </c>
      <c r="F744" t="s">
        <v>10</v>
      </c>
      <c r="G744">
        <v>0</v>
      </c>
      <c r="I744" t="str">
        <f t="shared" si="66"/>
        <v/>
      </c>
      <c r="J744" t="str">
        <f t="shared" si="67"/>
        <v/>
      </c>
      <c r="L744" t="str">
        <f t="shared" si="68"/>
        <v/>
      </c>
      <c r="M744" t="str">
        <f t="shared" si="69"/>
        <v/>
      </c>
      <c r="O744">
        <f t="shared" si="70"/>
        <v>74.5</v>
      </c>
      <c r="P744">
        <f t="shared" si="71"/>
        <v>-1.0500000000000001E-2</v>
      </c>
    </row>
    <row r="745" spans="1:16" x14ac:dyDescent="0.3">
      <c r="A745" s="1">
        <v>40039</v>
      </c>
      <c r="B745" s="2">
        <v>-1.4800000000000001E-2</v>
      </c>
      <c r="C745" s="8">
        <v>2286189</v>
      </c>
      <c r="D745" s="8">
        <v>68.5</v>
      </c>
      <c r="E745" t="s">
        <v>15</v>
      </c>
      <c r="F745" t="s">
        <v>10</v>
      </c>
      <c r="G745">
        <v>0</v>
      </c>
      <c r="I745" t="str">
        <f t="shared" si="66"/>
        <v/>
      </c>
      <c r="J745" t="str">
        <f t="shared" si="67"/>
        <v/>
      </c>
      <c r="L745" t="str">
        <f t="shared" si="68"/>
        <v/>
      </c>
      <c r="M745" t="str">
        <f t="shared" si="69"/>
        <v/>
      </c>
      <c r="O745">
        <f t="shared" si="70"/>
        <v>68.5</v>
      </c>
      <c r="P745">
        <f t="shared" si="71"/>
        <v>-1.4800000000000001E-2</v>
      </c>
    </row>
    <row r="746" spans="1:16" x14ac:dyDescent="0.3">
      <c r="A746" s="1">
        <v>40042</v>
      </c>
      <c r="B746" s="2">
        <v>-2.8299999999999999E-2</v>
      </c>
      <c r="C746" s="8">
        <v>2798954</v>
      </c>
      <c r="D746" s="8">
        <v>79.5</v>
      </c>
      <c r="E746" t="s">
        <v>15</v>
      </c>
      <c r="F746" t="s">
        <v>10</v>
      </c>
      <c r="G746">
        <v>0</v>
      </c>
      <c r="I746" t="str">
        <f t="shared" si="66"/>
        <v/>
      </c>
      <c r="J746" t="str">
        <f t="shared" si="67"/>
        <v/>
      </c>
      <c r="L746" t="str">
        <f t="shared" si="68"/>
        <v/>
      </c>
      <c r="M746" t="str">
        <f t="shared" si="69"/>
        <v/>
      </c>
      <c r="O746">
        <f t="shared" si="70"/>
        <v>79.5</v>
      </c>
      <c r="P746">
        <f t="shared" si="71"/>
        <v>-2.8299999999999999E-2</v>
      </c>
    </row>
    <row r="747" spans="1:16" x14ac:dyDescent="0.3">
      <c r="A747" s="1">
        <v>40043</v>
      </c>
      <c r="B747" s="2">
        <v>8.3999999999999995E-3</v>
      </c>
      <c r="C747" s="8">
        <v>2561312</v>
      </c>
      <c r="D747" s="8">
        <v>80</v>
      </c>
      <c r="E747" t="s">
        <v>15</v>
      </c>
      <c r="F747" t="s">
        <v>10</v>
      </c>
      <c r="G747">
        <v>0</v>
      </c>
      <c r="I747" t="str">
        <f t="shared" si="66"/>
        <v/>
      </c>
      <c r="J747" t="str">
        <f t="shared" si="67"/>
        <v/>
      </c>
      <c r="L747" t="str">
        <f t="shared" si="68"/>
        <v/>
      </c>
      <c r="M747" t="str">
        <f t="shared" si="69"/>
        <v/>
      </c>
      <c r="O747">
        <f t="shared" si="70"/>
        <v>80</v>
      </c>
      <c r="P747">
        <f t="shared" si="71"/>
        <v>8.3999999999999995E-3</v>
      </c>
    </row>
    <row r="748" spans="1:16" x14ac:dyDescent="0.3">
      <c r="A748" s="1">
        <v>40044</v>
      </c>
      <c r="B748" s="2">
        <v>3.3E-3</v>
      </c>
      <c r="C748" s="8">
        <v>2833176</v>
      </c>
      <c r="D748" s="8">
        <v>78.5</v>
      </c>
      <c r="E748" t="s">
        <v>15</v>
      </c>
      <c r="F748" t="s">
        <v>10</v>
      </c>
      <c r="G748">
        <v>0</v>
      </c>
      <c r="I748" t="str">
        <f t="shared" si="66"/>
        <v/>
      </c>
      <c r="J748" t="str">
        <f t="shared" si="67"/>
        <v/>
      </c>
      <c r="L748" t="str">
        <f t="shared" si="68"/>
        <v/>
      </c>
      <c r="M748" t="str">
        <f t="shared" si="69"/>
        <v/>
      </c>
      <c r="O748">
        <f t="shared" si="70"/>
        <v>78.5</v>
      </c>
      <c r="P748">
        <f t="shared" si="71"/>
        <v>3.3E-3</v>
      </c>
    </row>
    <row r="749" spans="1:16" x14ac:dyDescent="0.3">
      <c r="A749" s="1">
        <v>40045</v>
      </c>
      <c r="B749" s="2">
        <v>2.0899999999999998E-2</v>
      </c>
      <c r="C749" s="8">
        <v>2912539</v>
      </c>
      <c r="D749" s="8">
        <v>79</v>
      </c>
      <c r="E749" t="s">
        <v>15</v>
      </c>
      <c r="F749" t="s">
        <v>10</v>
      </c>
      <c r="G749">
        <v>0</v>
      </c>
      <c r="I749" t="str">
        <f t="shared" si="66"/>
        <v/>
      </c>
      <c r="J749" t="str">
        <f t="shared" si="67"/>
        <v/>
      </c>
      <c r="L749" t="str">
        <f t="shared" si="68"/>
        <v/>
      </c>
      <c r="M749" t="str">
        <f t="shared" si="69"/>
        <v/>
      </c>
      <c r="O749">
        <f t="shared" si="70"/>
        <v>79</v>
      </c>
      <c r="P749">
        <f t="shared" si="71"/>
        <v>2.0899999999999998E-2</v>
      </c>
    </row>
    <row r="750" spans="1:16" x14ac:dyDescent="0.3">
      <c r="A750" s="1">
        <v>40046</v>
      </c>
      <c r="B750" s="2">
        <v>-4.5999999999999999E-3</v>
      </c>
      <c r="C750" s="8">
        <v>2706720</v>
      </c>
      <c r="D750" s="8">
        <v>79</v>
      </c>
      <c r="E750" t="s">
        <v>15</v>
      </c>
      <c r="F750" t="s">
        <v>10</v>
      </c>
      <c r="G750">
        <v>0</v>
      </c>
      <c r="I750" t="str">
        <f t="shared" si="66"/>
        <v/>
      </c>
      <c r="J750" t="str">
        <f t="shared" si="67"/>
        <v/>
      </c>
      <c r="L750" t="str">
        <f t="shared" si="68"/>
        <v/>
      </c>
      <c r="M750" t="str">
        <f t="shared" si="69"/>
        <v/>
      </c>
      <c r="O750">
        <f t="shared" si="70"/>
        <v>79</v>
      </c>
      <c r="P750">
        <f t="shared" si="71"/>
        <v>-4.5999999999999999E-3</v>
      </c>
    </row>
    <row r="751" spans="1:16" x14ac:dyDescent="0.3">
      <c r="A751" s="1">
        <v>40049</v>
      </c>
      <c r="B751" s="2">
        <v>-1.6E-2</v>
      </c>
      <c r="C751" s="8">
        <v>2918361</v>
      </c>
      <c r="D751" s="8">
        <v>76.5</v>
      </c>
      <c r="E751" t="s">
        <v>15</v>
      </c>
      <c r="F751" t="s">
        <v>10</v>
      </c>
      <c r="G751">
        <v>0</v>
      </c>
      <c r="I751" t="str">
        <f t="shared" si="66"/>
        <v/>
      </c>
      <c r="J751" t="str">
        <f t="shared" si="67"/>
        <v/>
      </c>
      <c r="L751" t="str">
        <f t="shared" si="68"/>
        <v/>
      </c>
      <c r="M751" t="str">
        <f t="shared" si="69"/>
        <v/>
      </c>
      <c r="O751">
        <f t="shared" si="70"/>
        <v>76.5</v>
      </c>
      <c r="P751">
        <f t="shared" si="71"/>
        <v>-1.6E-2</v>
      </c>
    </row>
    <row r="752" spans="1:16" x14ac:dyDescent="0.3">
      <c r="A752" s="1">
        <v>40051</v>
      </c>
      <c r="B752" s="2">
        <v>3.56E-2</v>
      </c>
      <c r="C752" s="8">
        <v>3441513</v>
      </c>
      <c r="D752" s="8">
        <v>75.5</v>
      </c>
      <c r="E752" t="s">
        <v>15</v>
      </c>
      <c r="F752" t="s">
        <v>10</v>
      </c>
      <c r="G752">
        <v>0</v>
      </c>
      <c r="I752" t="str">
        <f t="shared" si="66"/>
        <v/>
      </c>
      <c r="J752" t="str">
        <f t="shared" si="67"/>
        <v/>
      </c>
      <c r="L752" t="str">
        <f t="shared" si="68"/>
        <v/>
      </c>
      <c r="M752" t="str">
        <f t="shared" si="69"/>
        <v/>
      </c>
      <c r="O752">
        <f t="shared" si="70"/>
        <v>75.5</v>
      </c>
      <c r="P752">
        <f t="shared" si="71"/>
        <v>3.56E-2</v>
      </c>
    </row>
    <row r="753" spans="1:16" x14ac:dyDescent="0.3">
      <c r="A753" s="1">
        <v>40052</v>
      </c>
      <c r="B753" s="2">
        <v>-1.1000000000000001E-3</v>
      </c>
      <c r="C753" s="8">
        <v>2563851</v>
      </c>
      <c r="D753" s="8">
        <v>75.5</v>
      </c>
      <c r="E753" t="s">
        <v>15</v>
      </c>
      <c r="F753" t="s">
        <v>10</v>
      </c>
      <c r="G753">
        <v>0</v>
      </c>
      <c r="I753" t="str">
        <f t="shared" si="66"/>
        <v/>
      </c>
      <c r="J753" t="str">
        <f t="shared" si="67"/>
        <v/>
      </c>
      <c r="L753" t="str">
        <f t="shared" si="68"/>
        <v/>
      </c>
      <c r="M753" t="str">
        <f t="shared" si="69"/>
        <v/>
      </c>
      <c r="O753">
        <f t="shared" si="70"/>
        <v>75.5</v>
      </c>
      <c r="P753">
        <f t="shared" si="71"/>
        <v>-1.1000000000000001E-3</v>
      </c>
    </row>
    <row r="754" spans="1:16" x14ac:dyDescent="0.3">
      <c r="A754" s="1">
        <v>40056</v>
      </c>
      <c r="B754" s="2">
        <v>1.7600000000000001E-2</v>
      </c>
      <c r="C754" s="8">
        <v>2807756</v>
      </c>
      <c r="D754" s="8">
        <v>71</v>
      </c>
      <c r="E754" t="s">
        <v>15</v>
      </c>
      <c r="F754" t="s">
        <v>10</v>
      </c>
      <c r="G754">
        <v>0</v>
      </c>
      <c r="I754" t="str">
        <f t="shared" si="66"/>
        <v/>
      </c>
      <c r="J754" t="str">
        <f t="shared" si="67"/>
        <v/>
      </c>
      <c r="L754" t="str">
        <f t="shared" si="68"/>
        <v/>
      </c>
      <c r="M754" t="str">
        <f t="shared" si="69"/>
        <v/>
      </c>
      <c r="O754">
        <f t="shared" si="70"/>
        <v>71</v>
      </c>
      <c r="P754">
        <f t="shared" si="71"/>
        <v>1.7600000000000001E-2</v>
      </c>
    </row>
    <row r="755" spans="1:16" x14ac:dyDescent="0.3">
      <c r="A755" s="1">
        <v>40058</v>
      </c>
      <c r="B755" s="2">
        <v>1.9E-3</v>
      </c>
      <c r="C755" s="8">
        <v>2554447</v>
      </c>
      <c r="D755" s="8">
        <v>64</v>
      </c>
      <c r="E755" t="s">
        <v>16</v>
      </c>
      <c r="F755" t="s">
        <v>14</v>
      </c>
      <c r="G755">
        <v>1</v>
      </c>
      <c r="I755">
        <f t="shared" si="66"/>
        <v>64</v>
      </c>
      <c r="J755">
        <f t="shared" si="67"/>
        <v>1.9E-3</v>
      </c>
      <c r="L755" t="str">
        <f t="shared" si="68"/>
        <v/>
      </c>
      <c r="M755" t="str">
        <f t="shared" si="69"/>
        <v/>
      </c>
      <c r="O755" t="str">
        <f t="shared" si="70"/>
        <v/>
      </c>
      <c r="P755" t="str">
        <f t="shared" si="71"/>
        <v/>
      </c>
    </row>
    <row r="756" spans="1:16" x14ac:dyDescent="0.3">
      <c r="A756" s="1">
        <v>40059</v>
      </c>
      <c r="B756" s="2">
        <v>2.5999999999999999E-3</v>
      </c>
      <c r="C756" s="8">
        <v>2075065</v>
      </c>
      <c r="D756" s="8">
        <v>64</v>
      </c>
      <c r="E756" t="s">
        <v>16</v>
      </c>
      <c r="F756" t="s">
        <v>14</v>
      </c>
      <c r="G756">
        <v>1</v>
      </c>
      <c r="I756">
        <f t="shared" si="66"/>
        <v>64</v>
      </c>
      <c r="J756">
        <f t="shared" si="67"/>
        <v>2.5999999999999999E-3</v>
      </c>
      <c r="L756" t="str">
        <f t="shared" si="68"/>
        <v/>
      </c>
      <c r="M756" t="str">
        <f t="shared" si="69"/>
        <v/>
      </c>
      <c r="O756" t="str">
        <f t="shared" si="70"/>
        <v/>
      </c>
      <c r="P756" t="str">
        <f t="shared" si="71"/>
        <v/>
      </c>
    </row>
    <row r="757" spans="1:16" x14ac:dyDescent="0.3">
      <c r="A757" s="1">
        <v>40060</v>
      </c>
      <c r="B757" s="2">
        <v>1.6899999999999998E-2</v>
      </c>
      <c r="C757" s="8">
        <v>2268668</v>
      </c>
      <c r="D757" s="8">
        <v>67.5</v>
      </c>
      <c r="E757" t="s">
        <v>16</v>
      </c>
      <c r="F757" t="s">
        <v>14</v>
      </c>
      <c r="G757">
        <v>1</v>
      </c>
      <c r="I757">
        <f t="shared" si="66"/>
        <v>67.5</v>
      </c>
      <c r="J757">
        <f t="shared" si="67"/>
        <v>1.6899999999999998E-2</v>
      </c>
      <c r="L757" t="str">
        <f t="shared" si="68"/>
        <v/>
      </c>
      <c r="M757" t="str">
        <f t="shared" si="69"/>
        <v/>
      </c>
      <c r="O757" t="str">
        <f t="shared" si="70"/>
        <v/>
      </c>
      <c r="P757" t="str">
        <f t="shared" si="71"/>
        <v/>
      </c>
    </row>
    <row r="758" spans="1:16" x14ac:dyDescent="0.3">
      <c r="A758" s="1">
        <v>40064</v>
      </c>
      <c r="B758" s="2">
        <v>3.2000000000000002E-3</v>
      </c>
      <c r="C758" s="8">
        <v>2515458</v>
      </c>
      <c r="D758" s="8">
        <v>67</v>
      </c>
      <c r="E758" t="s">
        <v>16</v>
      </c>
      <c r="F758" t="s">
        <v>14</v>
      </c>
      <c r="G758">
        <v>1</v>
      </c>
      <c r="I758">
        <f t="shared" si="66"/>
        <v>67</v>
      </c>
      <c r="J758">
        <f t="shared" si="67"/>
        <v>3.2000000000000002E-3</v>
      </c>
      <c r="L758" t="str">
        <f t="shared" si="68"/>
        <v/>
      </c>
      <c r="M758" t="str">
        <f t="shared" si="69"/>
        <v/>
      </c>
      <c r="O758" t="str">
        <f t="shared" si="70"/>
        <v/>
      </c>
      <c r="P758" t="str">
        <f t="shared" si="71"/>
        <v/>
      </c>
    </row>
    <row r="759" spans="1:16" x14ac:dyDescent="0.3">
      <c r="A759" s="1">
        <v>40065</v>
      </c>
      <c r="B759" s="2">
        <v>7.4999999999999997E-3</v>
      </c>
      <c r="C759" s="8">
        <v>2777395</v>
      </c>
      <c r="D759" s="8">
        <v>68</v>
      </c>
      <c r="E759" t="s">
        <v>16</v>
      </c>
      <c r="F759" t="s">
        <v>14</v>
      </c>
      <c r="G759">
        <v>1</v>
      </c>
      <c r="I759">
        <f t="shared" si="66"/>
        <v>68</v>
      </c>
      <c r="J759">
        <f t="shared" si="67"/>
        <v>7.4999999999999997E-3</v>
      </c>
      <c r="L759" t="str">
        <f t="shared" si="68"/>
        <v/>
      </c>
      <c r="M759" t="str">
        <f t="shared" si="69"/>
        <v/>
      </c>
      <c r="O759" t="str">
        <f t="shared" si="70"/>
        <v/>
      </c>
      <c r="P759" t="str">
        <f t="shared" si="71"/>
        <v/>
      </c>
    </row>
    <row r="760" spans="1:16" x14ac:dyDescent="0.3">
      <c r="A760" s="1">
        <v>40066</v>
      </c>
      <c r="B760" s="2">
        <v>6.9999999999999999E-4</v>
      </c>
      <c r="C760" s="8">
        <v>2077687</v>
      </c>
      <c r="D760" s="8">
        <v>66.5</v>
      </c>
      <c r="E760" t="s">
        <v>16</v>
      </c>
      <c r="F760" t="s">
        <v>14</v>
      </c>
      <c r="G760">
        <v>1</v>
      </c>
      <c r="I760">
        <f t="shared" si="66"/>
        <v>66.5</v>
      </c>
      <c r="J760">
        <f t="shared" si="67"/>
        <v>6.9999999999999999E-4</v>
      </c>
      <c r="L760" t="str">
        <f t="shared" si="68"/>
        <v/>
      </c>
      <c r="M760" t="str">
        <f t="shared" si="69"/>
        <v/>
      </c>
      <c r="O760" t="str">
        <f t="shared" si="70"/>
        <v/>
      </c>
      <c r="P760" t="str">
        <f t="shared" si="71"/>
        <v/>
      </c>
    </row>
    <row r="761" spans="1:16" x14ac:dyDescent="0.3">
      <c r="A761" s="1">
        <v>40067</v>
      </c>
      <c r="B761" s="2">
        <v>-1.2800000000000001E-2</v>
      </c>
      <c r="C761" s="8">
        <v>3045723</v>
      </c>
      <c r="D761" s="8">
        <v>62.5</v>
      </c>
      <c r="E761" t="s">
        <v>16</v>
      </c>
      <c r="F761" t="s">
        <v>10</v>
      </c>
      <c r="G761">
        <v>0</v>
      </c>
      <c r="I761" t="str">
        <f t="shared" si="66"/>
        <v/>
      </c>
      <c r="J761" t="str">
        <f t="shared" si="67"/>
        <v/>
      </c>
      <c r="L761" t="str">
        <f t="shared" si="68"/>
        <v/>
      </c>
      <c r="M761" t="str">
        <f t="shared" si="69"/>
        <v/>
      </c>
      <c r="O761">
        <f t="shared" si="70"/>
        <v>62.5</v>
      </c>
      <c r="P761">
        <f t="shared" si="71"/>
        <v>-1.2800000000000001E-2</v>
      </c>
    </row>
    <row r="762" spans="1:16" x14ac:dyDescent="0.3">
      <c r="A762" s="1">
        <v>40070</v>
      </c>
      <c r="B762" s="2">
        <v>2.9399999999999999E-2</v>
      </c>
      <c r="C762" s="8">
        <v>2804025</v>
      </c>
      <c r="D762" s="8">
        <v>70</v>
      </c>
      <c r="E762" t="s">
        <v>16</v>
      </c>
      <c r="F762" t="s">
        <v>14</v>
      </c>
      <c r="G762">
        <v>1</v>
      </c>
      <c r="I762">
        <f t="shared" si="66"/>
        <v>70</v>
      </c>
      <c r="J762">
        <f t="shared" si="67"/>
        <v>2.9399999999999999E-2</v>
      </c>
      <c r="L762" t="str">
        <f t="shared" si="68"/>
        <v/>
      </c>
      <c r="M762" t="str">
        <f t="shared" si="69"/>
        <v/>
      </c>
      <c r="O762" t="str">
        <f t="shared" si="70"/>
        <v/>
      </c>
      <c r="P762" t="str">
        <f t="shared" si="71"/>
        <v/>
      </c>
    </row>
    <row r="763" spans="1:16" x14ac:dyDescent="0.3">
      <c r="A763" s="1">
        <v>40071</v>
      </c>
      <c r="B763" s="2">
        <v>2.6700000000000002E-2</v>
      </c>
      <c r="C763" s="8">
        <v>3828840</v>
      </c>
      <c r="D763" s="8">
        <v>68.5</v>
      </c>
      <c r="E763" t="s">
        <v>16</v>
      </c>
      <c r="F763" t="s">
        <v>14</v>
      </c>
      <c r="G763">
        <v>1</v>
      </c>
      <c r="I763">
        <f t="shared" si="66"/>
        <v>68.5</v>
      </c>
      <c r="J763">
        <f t="shared" si="67"/>
        <v>2.6700000000000002E-2</v>
      </c>
      <c r="L763" t="str">
        <f t="shared" si="68"/>
        <v/>
      </c>
      <c r="M763" t="str">
        <f t="shared" si="69"/>
        <v/>
      </c>
      <c r="O763" t="str">
        <f t="shared" si="70"/>
        <v/>
      </c>
      <c r="P763" t="str">
        <f t="shared" si="71"/>
        <v/>
      </c>
    </row>
    <row r="764" spans="1:16" x14ac:dyDescent="0.3">
      <c r="A764" s="1">
        <v>40072</v>
      </c>
      <c r="B764" s="2">
        <v>-1E-3</v>
      </c>
      <c r="C764" s="8">
        <v>4027064</v>
      </c>
      <c r="D764" s="8">
        <v>70.5</v>
      </c>
      <c r="E764" t="s">
        <v>16</v>
      </c>
      <c r="F764" t="s">
        <v>14</v>
      </c>
      <c r="G764">
        <v>1</v>
      </c>
      <c r="I764">
        <f t="shared" si="66"/>
        <v>70.5</v>
      </c>
      <c r="J764">
        <f t="shared" si="67"/>
        <v>-1E-3</v>
      </c>
      <c r="L764" t="str">
        <f t="shared" si="68"/>
        <v/>
      </c>
      <c r="M764" t="str">
        <f t="shared" si="69"/>
        <v/>
      </c>
      <c r="O764" t="str">
        <f t="shared" si="70"/>
        <v/>
      </c>
      <c r="P764" t="str">
        <f t="shared" si="71"/>
        <v/>
      </c>
    </row>
    <row r="765" spans="1:16" x14ac:dyDescent="0.3">
      <c r="A765" s="1">
        <v>40073</v>
      </c>
      <c r="B765" s="2">
        <v>1.46E-2</v>
      </c>
      <c r="C765" s="8">
        <v>3736902</v>
      </c>
      <c r="D765" s="8">
        <v>61</v>
      </c>
      <c r="E765" t="s">
        <v>16</v>
      </c>
      <c r="F765" t="s">
        <v>10</v>
      </c>
      <c r="G765">
        <v>0</v>
      </c>
      <c r="I765" t="str">
        <f t="shared" si="66"/>
        <v/>
      </c>
      <c r="J765" t="str">
        <f t="shared" si="67"/>
        <v/>
      </c>
      <c r="L765" t="str">
        <f t="shared" si="68"/>
        <v/>
      </c>
      <c r="M765" t="str">
        <f t="shared" si="69"/>
        <v/>
      </c>
      <c r="O765">
        <f t="shared" si="70"/>
        <v>61</v>
      </c>
      <c r="P765">
        <f t="shared" si="71"/>
        <v>1.46E-2</v>
      </c>
    </row>
    <row r="766" spans="1:16" x14ac:dyDescent="0.3">
      <c r="A766" s="1">
        <v>40074</v>
      </c>
      <c r="B766" s="2">
        <v>1.2699999999999999E-2</v>
      </c>
      <c r="C766" s="8">
        <v>4269026</v>
      </c>
      <c r="D766" s="8">
        <v>57.5</v>
      </c>
      <c r="E766" t="s">
        <v>16</v>
      </c>
      <c r="F766" t="s">
        <v>10</v>
      </c>
      <c r="G766">
        <v>0</v>
      </c>
      <c r="I766" t="str">
        <f t="shared" si="66"/>
        <v/>
      </c>
      <c r="J766" t="str">
        <f t="shared" si="67"/>
        <v/>
      </c>
      <c r="L766" t="str">
        <f t="shared" si="68"/>
        <v/>
      </c>
      <c r="M766" t="str">
        <f t="shared" si="69"/>
        <v/>
      </c>
      <c r="O766">
        <f t="shared" si="70"/>
        <v>57.5</v>
      </c>
      <c r="P766">
        <f t="shared" si="71"/>
        <v>1.2699999999999999E-2</v>
      </c>
    </row>
    <row r="767" spans="1:16" x14ac:dyDescent="0.3">
      <c r="A767" s="1">
        <v>40077</v>
      </c>
      <c r="B767" s="2">
        <v>-1.67E-2</v>
      </c>
      <c r="C767" s="8">
        <v>2950187</v>
      </c>
      <c r="D767" s="8">
        <v>59</v>
      </c>
      <c r="E767" t="s">
        <v>16</v>
      </c>
      <c r="F767" t="s">
        <v>10</v>
      </c>
      <c r="G767">
        <v>0</v>
      </c>
      <c r="I767" t="str">
        <f t="shared" si="66"/>
        <v/>
      </c>
      <c r="J767" t="str">
        <f t="shared" si="67"/>
        <v/>
      </c>
      <c r="L767" t="str">
        <f t="shared" si="68"/>
        <v/>
      </c>
      <c r="M767" t="str">
        <f t="shared" si="69"/>
        <v/>
      </c>
      <c r="O767">
        <f t="shared" si="70"/>
        <v>59</v>
      </c>
      <c r="P767">
        <f t="shared" si="71"/>
        <v>-1.67E-2</v>
      </c>
    </row>
    <row r="768" spans="1:16" x14ac:dyDescent="0.3">
      <c r="A768" s="1">
        <v>40078</v>
      </c>
      <c r="B768" s="2">
        <v>-3.7000000000000002E-3</v>
      </c>
      <c r="C768" s="8">
        <v>3321153</v>
      </c>
      <c r="D768" s="8">
        <v>61.5</v>
      </c>
      <c r="E768" t="s">
        <v>16</v>
      </c>
      <c r="F768" t="s">
        <v>10</v>
      </c>
      <c r="G768">
        <v>0</v>
      </c>
      <c r="I768" t="str">
        <f t="shared" si="66"/>
        <v/>
      </c>
      <c r="J768" t="str">
        <f t="shared" si="67"/>
        <v/>
      </c>
      <c r="L768" t="str">
        <f t="shared" si="68"/>
        <v/>
      </c>
      <c r="M768" t="str">
        <f t="shared" si="69"/>
        <v/>
      </c>
      <c r="O768">
        <f t="shared" si="70"/>
        <v>61.5</v>
      </c>
      <c r="P768">
        <f t="shared" si="71"/>
        <v>-3.7000000000000002E-3</v>
      </c>
    </row>
    <row r="769" spans="1:16" x14ac:dyDescent="0.3">
      <c r="A769" s="1">
        <v>40079</v>
      </c>
      <c r="B769" s="2">
        <v>-2.18E-2</v>
      </c>
      <c r="C769" s="8">
        <v>2814616</v>
      </c>
      <c r="D769" s="8">
        <v>67</v>
      </c>
      <c r="E769" t="s">
        <v>16</v>
      </c>
      <c r="F769" t="s">
        <v>14</v>
      </c>
      <c r="G769">
        <v>1</v>
      </c>
      <c r="I769">
        <f t="shared" si="66"/>
        <v>67</v>
      </c>
      <c r="J769">
        <f t="shared" si="67"/>
        <v>-2.18E-2</v>
      </c>
      <c r="L769" t="str">
        <f t="shared" si="68"/>
        <v/>
      </c>
      <c r="M769" t="str">
        <f t="shared" si="69"/>
        <v/>
      </c>
      <c r="O769" t="str">
        <f t="shared" si="70"/>
        <v/>
      </c>
      <c r="P769" t="str">
        <f t="shared" si="71"/>
        <v/>
      </c>
    </row>
    <row r="770" spans="1:16" x14ac:dyDescent="0.3">
      <c r="A770" s="1">
        <v>40080</v>
      </c>
      <c r="B770" s="2">
        <v>-3.1E-2</v>
      </c>
      <c r="C770" s="8">
        <v>2832892</v>
      </c>
      <c r="D770" s="8">
        <v>72</v>
      </c>
      <c r="E770" t="s">
        <v>16</v>
      </c>
      <c r="F770" t="s">
        <v>14</v>
      </c>
      <c r="G770">
        <v>1</v>
      </c>
      <c r="I770">
        <f t="shared" si="66"/>
        <v>72</v>
      </c>
      <c r="J770">
        <f t="shared" si="67"/>
        <v>-3.1E-2</v>
      </c>
      <c r="L770" t="str">
        <f t="shared" si="68"/>
        <v/>
      </c>
      <c r="M770" t="str">
        <f t="shared" si="69"/>
        <v/>
      </c>
      <c r="O770" t="str">
        <f t="shared" si="70"/>
        <v/>
      </c>
      <c r="P770" t="str">
        <f t="shared" si="71"/>
        <v/>
      </c>
    </row>
    <row r="771" spans="1:16" x14ac:dyDescent="0.3">
      <c r="A771" s="1">
        <v>40081</v>
      </c>
      <c r="B771" s="2">
        <v>-6.0000000000000001E-3</v>
      </c>
      <c r="C771" s="8">
        <v>2351768</v>
      </c>
      <c r="D771" s="8">
        <v>67.5</v>
      </c>
      <c r="E771" t="s">
        <v>16</v>
      </c>
      <c r="F771" t="s">
        <v>14</v>
      </c>
      <c r="G771">
        <v>1</v>
      </c>
      <c r="I771">
        <f t="shared" ref="I771:I834" si="72">IF($F771=H$1,$D771,"")</f>
        <v>67.5</v>
      </c>
      <c r="J771">
        <f t="shared" ref="J771:J834" si="73">IF($F771=H$1,$B771,"")</f>
        <v>-6.0000000000000001E-3</v>
      </c>
      <c r="L771" t="str">
        <f t="shared" ref="L771:L834" si="74">IF($F771=K$1,$D771,"")</f>
        <v/>
      </c>
      <c r="M771" t="str">
        <f t="shared" ref="M771:M834" si="75">IF($F771=K$1,$B771,"")</f>
        <v/>
      </c>
      <c r="O771" t="str">
        <f t="shared" ref="O771:O834" si="76">IF($F771=N$1,$D771,"")</f>
        <v/>
      </c>
      <c r="P771" t="str">
        <f t="shared" ref="P771:P834" si="77">IF($F771=N$1,$B771,"")</f>
        <v/>
      </c>
    </row>
    <row r="772" spans="1:16" x14ac:dyDescent="0.3">
      <c r="A772" s="1">
        <v>40084</v>
      </c>
      <c r="B772" s="2">
        <v>2.75E-2</v>
      </c>
      <c r="C772" s="8">
        <v>2390703</v>
      </c>
      <c r="D772" s="8">
        <v>60.5</v>
      </c>
      <c r="E772" t="s">
        <v>16</v>
      </c>
      <c r="F772" t="s">
        <v>10</v>
      </c>
      <c r="G772">
        <v>0</v>
      </c>
      <c r="I772" t="str">
        <f t="shared" si="72"/>
        <v/>
      </c>
      <c r="J772" t="str">
        <f t="shared" si="73"/>
        <v/>
      </c>
      <c r="L772" t="str">
        <f t="shared" si="74"/>
        <v/>
      </c>
      <c r="M772" t="str">
        <f t="shared" si="75"/>
        <v/>
      </c>
      <c r="O772">
        <f t="shared" si="76"/>
        <v>60.5</v>
      </c>
      <c r="P772">
        <f t="shared" si="77"/>
        <v>2.75E-2</v>
      </c>
    </row>
    <row r="773" spans="1:16" x14ac:dyDescent="0.3">
      <c r="A773" s="1">
        <v>40085</v>
      </c>
      <c r="B773" s="2">
        <v>-6.9999999999999999E-4</v>
      </c>
      <c r="C773" s="8">
        <v>1689968</v>
      </c>
      <c r="D773" s="8">
        <v>61</v>
      </c>
      <c r="E773" t="s">
        <v>16</v>
      </c>
      <c r="F773" t="s">
        <v>10</v>
      </c>
      <c r="G773">
        <v>0</v>
      </c>
      <c r="I773" t="str">
        <f t="shared" si="72"/>
        <v/>
      </c>
      <c r="J773" t="str">
        <f t="shared" si="73"/>
        <v/>
      </c>
      <c r="L773" t="str">
        <f t="shared" si="74"/>
        <v/>
      </c>
      <c r="M773" t="str">
        <f t="shared" si="75"/>
        <v/>
      </c>
      <c r="O773">
        <f t="shared" si="76"/>
        <v>61</v>
      </c>
      <c r="P773">
        <f t="shared" si="77"/>
        <v>-6.9999999999999999E-4</v>
      </c>
    </row>
    <row r="774" spans="1:16" x14ac:dyDescent="0.3">
      <c r="A774" s="1">
        <v>40086</v>
      </c>
      <c r="B774" s="2">
        <v>-1.5299999999999999E-2</v>
      </c>
      <c r="C774" s="8">
        <v>2475300</v>
      </c>
      <c r="D774" s="8">
        <v>54.5</v>
      </c>
      <c r="E774" t="s">
        <v>16</v>
      </c>
      <c r="F774" t="s">
        <v>10</v>
      </c>
      <c r="G774">
        <v>0</v>
      </c>
      <c r="I774" t="str">
        <f t="shared" si="72"/>
        <v/>
      </c>
      <c r="J774" t="str">
        <f t="shared" si="73"/>
        <v/>
      </c>
      <c r="L774" t="str">
        <f t="shared" si="74"/>
        <v/>
      </c>
      <c r="M774" t="str">
        <f t="shared" si="75"/>
        <v/>
      </c>
      <c r="O774">
        <f t="shared" si="76"/>
        <v>54.5</v>
      </c>
      <c r="P774">
        <f t="shared" si="77"/>
        <v>-1.5299999999999999E-2</v>
      </c>
    </row>
    <row r="775" spans="1:16" x14ac:dyDescent="0.3">
      <c r="A775" s="1">
        <v>40087</v>
      </c>
      <c r="B775" s="2">
        <v>-3.9399999999999998E-2</v>
      </c>
      <c r="C775" s="8">
        <v>2699895</v>
      </c>
      <c r="D775" s="8">
        <v>50</v>
      </c>
      <c r="E775" t="s">
        <v>16</v>
      </c>
      <c r="F775" t="s">
        <v>10</v>
      </c>
      <c r="G775">
        <v>0</v>
      </c>
      <c r="I775" t="str">
        <f t="shared" si="72"/>
        <v/>
      </c>
      <c r="J775" t="str">
        <f t="shared" si="73"/>
        <v/>
      </c>
      <c r="L775" t="str">
        <f t="shared" si="74"/>
        <v/>
      </c>
      <c r="M775" t="str">
        <f t="shared" si="75"/>
        <v/>
      </c>
      <c r="O775">
        <f t="shared" si="76"/>
        <v>50</v>
      </c>
      <c r="P775">
        <f t="shared" si="77"/>
        <v>-3.9399999999999998E-2</v>
      </c>
    </row>
    <row r="776" spans="1:16" x14ac:dyDescent="0.3">
      <c r="A776" s="1">
        <v>40088</v>
      </c>
      <c r="B776" s="2">
        <v>4.4000000000000003E-3</v>
      </c>
      <c r="C776" s="8">
        <v>2190964</v>
      </c>
      <c r="D776" s="8">
        <v>48</v>
      </c>
      <c r="E776" t="s">
        <v>16</v>
      </c>
      <c r="F776" t="s">
        <v>13</v>
      </c>
      <c r="G776">
        <v>-1</v>
      </c>
      <c r="I776" t="str">
        <f t="shared" si="72"/>
        <v/>
      </c>
      <c r="J776" t="str">
        <f t="shared" si="73"/>
        <v/>
      </c>
      <c r="L776">
        <f t="shared" si="74"/>
        <v>48</v>
      </c>
      <c r="M776">
        <f t="shared" si="75"/>
        <v>4.4000000000000003E-3</v>
      </c>
      <c r="O776" t="str">
        <f t="shared" si="76"/>
        <v/>
      </c>
      <c r="P776" t="str">
        <f t="shared" si="77"/>
        <v/>
      </c>
    </row>
    <row r="777" spans="1:16" x14ac:dyDescent="0.3">
      <c r="A777" s="1">
        <v>40091</v>
      </c>
      <c r="B777" s="2">
        <v>2.1399999999999999E-2</v>
      </c>
      <c r="C777" s="8">
        <v>2660833</v>
      </c>
      <c r="D777" s="8">
        <v>63.5</v>
      </c>
      <c r="E777" t="s">
        <v>16</v>
      </c>
      <c r="F777" t="s">
        <v>14</v>
      </c>
      <c r="G777">
        <v>1</v>
      </c>
      <c r="I777">
        <f t="shared" si="72"/>
        <v>63.5</v>
      </c>
      <c r="J777">
        <f t="shared" si="73"/>
        <v>2.1399999999999999E-2</v>
      </c>
      <c r="L777" t="str">
        <f t="shared" si="74"/>
        <v/>
      </c>
      <c r="M777" t="str">
        <f t="shared" si="75"/>
        <v/>
      </c>
      <c r="O777" t="str">
        <f t="shared" si="76"/>
        <v/>
      </c>
      <c r="P777" t="str">
        <f t="shared" si="77"/>
        <v/>
      </c>
    </row>
    <row r="778" spans="1:16" x14ac:dyDescent="0.3">
      <c r="A778" s="1">
        <v>40092</v>
      </c>
      <c r="B778" s="2">
        <v>-8.8000000000000005E-3</v>
      </c>
      <c r="C778" s="8">
        <v>2310658</v>
      </c>
      <c r="D778" s="8">
        <v>57</v>
      </c>
      <c r="E778" t="s">
        <v>16</v>
      </c>
      <c r="F778" t="s">
        <v>10</v>
      </c>
      <c r="G778">
        <v>0</v>
      </c>
      <c r="I778" t="str">
        <f t="shared" si="72"/>
        <v/>
      </c>
      <c r="J778" t="str">
        <f t="shared" si="73"/>
        <v/>
      </c>
      <c r="L778" t="str">
        <f t="shared" si="74"/>
        <v/>
      </c>
      <c r="M778" t="str">
        <f t="shared" si="75"/>
        <v/>
      </c>
      <c r="O778">
        <f t="shared" si="76"/>
        <v>57</v>
      </c>
      <c r="P778">
        <f t="shared" si="77"/>
        <v>-8.8000000000000005E-3</v>
      </c>
    </row>
    <row r="779" spans="1:16" x14ac:dyDescent="0.3">
      <c r="A779" s="1">
        <v>40093</v>
      </c>
      <c r="B779" s="2">
        <v>3.1600000000000003E-2</v>
      </c>
      <c r="C779" s="8">
        <v>3099580</v>
      </c>
      <c r="D779" s="8">
        <v>57</v>
      </c>
      <c r="E779" t="s">
        <v>16</v>
      </c>
      <c r="F779" t="s">
        <v>10</v>
      </c>
      <c r="G779">
        <v>0</v>
      </c>
      <c r="I779" t="str">
        <f t="shared" si="72"/>
        <v/>
      </c>
      <c r="J779" t="str">
        <f t="shared" si="73"/>
        <v/>
      </c>
      <c r="L779" t="str">
        <f t="shared" si="74"/>
        <v/>
      </c>
      <c r="M779" t="str">
        <f t="shared" si="75"/>
        <v/>
      </c>
      <c r="O779">
        <f t="shared" si="76"/>
        <v>57</v>
      </c>
      <c r="P779">
        <f t="shared" si="77"/>
        <v>3.1600000000000003E-2</v>
      </c>
    </row>
    <row r="780" spans="1:16" x14ac:dyDescent="0.3">
      <c r="A780" s="1">
        <v>40094</v>
      </c>
      <c r="B780" s="2">
        <v>-1.3899999999999999E-2</v>
      </c>
      <c r="C780" s="8">
        <v>2985319</v>
      </c>
      <c r="D780" s="8">
        <v>59</v>
      </c>
      <c r="E780" t="s">
        <v>16</v>
      </c>
      <c r="F780" t="s">
        <v>10</v>
      </c>
      <c r="G780">
        <v>0</v>
      </c>
      <c r="I780" t="str">
        <f t="shared" si="72"/>
        <v/>
      </c>
      <c r="J780" t="str">
        <f t="shared" si="73"/>
        <v/>
      </c>
      <c r="L780" t="str">
        <f t="shared" si="74"/>
        <v/>
      </c>
      <c r="M780" t="str">
        <f t="shared" si="75"/>
        <v/>
      </c>
      <c r="O780">
        <f t="shared" si="76"/>
        <v>59</v>
      </c>
      <c r="P780">
        <f t="shared" si="77"/>
        <v>-1.3899999999999999E-2</v>
      </c>
    </row>
    <row r="781" spans="1:16" x14ac:dyDescent="0.3">
      <c r="A781" s="1">
        <v>40095</v>
      </c>
      <c r="B781" s="2">
        <v>-5.3E-3</v>
      </c>
      <c r="C781" s="8">
        <v>2739687</v>
      </c>
      <c r="D781" s="8">
        <v>57.5</v>
      </c>
      <c r="E781" t="s">
        <v>16</v>
      </c>
      <c r="F781" t="s">
        <v>10</v>
      </c>
      <c r="G781">
        <v>0</v>
      </c>
      <c r="I781" t="str">
        <f t="shared" si="72"/>
        <v/>
      </c>
      <c r="J781" t="str">
        <f t="shared" si="73"/>
        <v/>
      </c>
      <c r="L781" t="str">
        <f t="shared" si="74"/>
        <v/>
      </c>
      <c r="M781" t="str">
        <f t="shared" si="75"/>
        <v/>
      </c>
      <c r="O781">
        <f t="shared" si="76"/>
        <v>57.5</v>
      </c>
      <c r="P781">
        <f t="shared" si="77"/>
        <v>-5.3E-3</v>
      </c>
    </row>
    <row r="782" spans="1:16" x14ac:dyDescent="0.3">
      <c r="A782" s="1">
        <v>40098</v>
      </c>
      <c r="B782" s="2">
        <v>8.8999999999999999E-3</v>
      </c>
      <c r="C782" s="8">
        <v>1890857</v>
      </c>
      <c r="D782" s="8">
        <v>51.5</v>
      </c>
      <c r="E782" t="s">
        <v>16</v>
      </c>
      <c r="F782" t="s">
        <v>10</v>
      </c>
      <c r="G782">
        <v>0</v>
      </c>
      <c r="I782" t="str">
        <f t="shared" si="72"/>
        <v/>
      </c>
      <c r="J782" t="str">
        <f t="shared" si="73"/>
        <v/>
      </c>
      <c r="L782" t="str">
        <f t="shared" si="74"/>
        <v/>
      </c>
      <c r="M782" t="str">
        <f t="shared" si="75"/>
        <v/>
      </c>
      <c r="O782">
        <f t="shared" si="76"/>
        <v>51.5</v>
      </c>
      <c r="P782">
        <f t="shared" si="77"/>
        <v>8.8999999999999999E-3</v>
      </c>
    </row>
    <row r="783" spans="1:16" x14ac:dyDescent="0.3">
      <c r="A783" s="1">
        <v>40099</v>
      </c>
      <c r="B783" s="2">
        <v>0</v>
      </c>
      <c r="C783" s="8">
        <v>1681268</v>
      </c>
      <c r="D783" s="8">
        <v>46</v>
      </c>
      <c r="E783" t="s">
        <v>16</v>
      </c>
      <c r="F783" t="s">
        <v>13</v>
      </c>
      <c r="G783">
        <v>-1</v>
      </c>
      <c r="I783" t="str">
        <f t="shared" si="72"/>
        <v/>
      </c>
      <c r="J783" t="str">
        <f t="shared" si="73"/>
        <v/>
      </c>
      <c r="L783">
        <f t="shared" si="74"/>
        <v>46</v>
      </c>
      <c r="M783">
        <f t="shared" si="75"/>
        <v>0</v>
      </c>
      <c r="O783" t="str">
        <f t="shared" si="76"/>
        <v/>
      </c>
      <c r="P783" t="str">
        <f t="shared" si="77"/>
        <v/>
      </c>
    </row>
    <row r="784" spans="1:16" x14ac:dyDescent="0.3">
      <c r="A784" s="1">
        <v>40100</v>
      </c>
      <c r="B784" s="2">
        <v>4.3299999999999998E-2</v>
      </c>
      <c r="C784" s="8">
        <v>5768663</v>
      </c>
      <c r="D784" s="8">
        <v>49.5</v>
      </c>
      <c r="E784" t="s">
        <v>16</v>
      </c>
      <c r="F784" t="s">
        <v>10</v>
      </c>
      <c r="G784">
        <v>0</v>
      </c>
      <c r="I784" t="str">
        <f t="shared" si="72"/>
        <v/>
      </c>
      <c r="J784" t="str">
        <f t="shared" si="73"/>
        <v/>
      </c>
      <c r="L784" t="str">
        <f t="shared" si="74"/>
        <v/>
      </c>
      <c r="M784" t="str">
        <f t="shared" si="75"/>
        <v/>
      </c>
      <c r="O784">
        <f t="shared" si="76"/>
        <v>49.5</v>
      </c>
      <c r="P784">
        <f t="shared" si="77"/>
        <v>4.3299999999999998E-2</v>
      </c>
    </row>
    <row r="785" spans="1:16" x14ac:dyDescent="0.3">
      <c r="A785" s="1">
        <v>40101</v>
      </c>
      <c r="B785" s="2">
        <v>1.18E-2</v>
      </c>
      <c r="C785" s="8">
        <v>3236831</v>
      </c>
      <c r="D785" s="8">
        <v>44.5</v>
      </c>
      <c r="E785" t="s">
        <v>16</v>
      </c>
      <c r="F785" t="s">
        <v>13</v>
      </c>
      <c r="G785">
        <v>-1</v>
      </c>
      <c r="I785" t="str">
        <f t="shared" si="72"/>
        <v/>
      </c>
      <c r="J785" t="str">
        <f t="shared" si="73"/>
        <v/>
      </c>
      <c r="L785">
        <f t="shared" si="74"/>
        <v>44.5</v>
      </c>
      <c r="M785">
        <f t="shared" si="75"/>
        <v>1.18E-2</v>
      </c>
      <c r="O785" t="str">
        <f t="shared" si="76"/>
        <v/>
      </c>
      <c r="P785" t="str">
        <f t="shared" si="77"/>
        <v/>
      </c>
    </row>
    <row r="786" spans="1:16" x14ac:dyDescent="0.3">
      <c r="A786" s="1">
        <v>40102</v>
      </c>
      <c r="B786" s="2">
        <v>-1.0500000000000001E-2</v>
      </c>
      <c r="C786" s="8">
        <v>3436820</v>
      </c>
      <c r="D786" s="8">
        <v>38.5</v>
      </c>
      <c r="E786" t="s">
        <v>16</v>
      </c>
      <c r="F786" t="s">
        <v>13</v>
      </c>
      <c r="G786">
        <v>-1</v>
      </c>
      <c r="I786" t="str">
        <f t="shared" si="72"/>
        <v/>
      </c>
      <c r="J786" t="str">
        <f t="shared" si="73"/>
        <v/>
      </c>
      <c r="L786">
        <f t="shared" si="74"/>
        <v>38.5</v>
      </c>
      <c r="M786">
        <f t="shared" si="75"/>
        <v>-1.0500000000000001E-2</v>
      </c>
      <c r="O786" t="str">
        <f t="shared" si="76"/>
        <v/>
      </c>
      <c r="P786" t="str">
        <f t="shared" si="77"/>
        <v/>
      </c>
    </row>
    <row r="787" spans="1:16" x14ac:dyDescent="0.3">
      <c r="A787" s="1">
        <v>40105</v>
      </c>
      <c r="B787" s="2">
        <v>-8.8999999999999999E-3</v>
      </c>
      <c r="C787" s="8">
        <v>3234377</v>
      </c>
      <c r="D787" s="8">
        <v>38.5</v>
      </c>
      <c r="E787" t="s">
        <v>16</v>
      </c>
      <c r="F787" t="s">
        <v>13</v>
      </c>
      <c r="G787">
        <v>-1</v>
      </c>
      <c r="I787" t="str">
        <f t="shared" si="72"/>
        <v/>
      </c>
      <c r="J787" t="str">
        <f t="shared" si="73"/>
        <v/>
      </c>
      <c r="L787">
        <f t="shared" si="74"/>
        <v>38.5</v>
      </c>
      <c r="M787">
        <f t="shared" si="75"/>
        <v>-8.8999999999999999E-3</v>
      </c>
      <c r="O787" t="str">
        <f t="shared" si="76"/>
        <v/>
      </c>
      <c r="P787" t="str">
        <f t="shared" si="77"/>
        <v/>
      </c>
    </row>
    <row r="788" spans="1:16" x14ac:dyDescent="0.3">
      <c r="A788" s="1">
        <v>40106</v>
      </c>
      <c r="B788" s="2">
        <v>-4.1000000000000003E-3</v>
      </c>
      <c r="C788" s="8">
        <v>3184176</v>
      </c>
      <c r="D788" s="8">
        <v>44.5</v>
      </c>
      <c r="E788" t="s">
        <v>16</v>
      </c>
      <c r="F788" t="s">
        <v>13</v>
      </c>
      <c r="G788">
        <v>-1</v>
      </c>
      <c r="I788" t="str">
        <f t="shared" si="72"/>
        <v/>
      </c>
      <c r="J788" t="str">
        <f t="shared" si="73"/>
        <v/>
      </c>
      <c r="L788">
        <f t="shared" si="74"/>
        <v>44.5</v>
      </c>
      <c r="M788">
        <f t="shared" si="75"/>
        <v>-4.1000000000000003E-3</v>
      </c>
      <c r="O788" t="str">
        <f t="shared" si="76"/>
        <v/>
      </c>
      <c r="P788" t="str">
        <f t="shared" si="77"/>
        <v/>
      </c>
    </row>
    <row r="789" spans="1:16" x14ac:dyDescent="0.3">
      <c r="A789" s="1">
        <v>40107</v>
      </c>
      <c r="B789" s="2">
        <v>-3.0999999999999999E-3</v>
      </c>
      <c r="C789" s="8">
        <v>3063299</v>
      </c>
      <c r="D789" s="8">
        <v>51.5</v>
      </c>
      <c r="E789" t="s">
        <v>16</v>
      </c>
      <c r="F789" t="s">
        <v>10</v>
      </c>
      <c r="G789">
        <v>0</v>
      </c>
      <c r="I789" t="str">
        <f t="shared" si="72"/>
        <v/>
      </c>
      <c r="J789" t="str">
        <f t="shared" si="73"/>
        <v/>
      </c>
      <c r="L789" t="str">
        <f t="shared" si="74"/>
        <v/>
      </c>
      <c r="M789" t="str">
        <f t="shared" si="75"/>
        <v/>
      </c>
      <c r="O789">
        <f t="shared" si="76"/>
        <v>51.5</v>
      </c>
      <c r="P789">
        <f t="shared" si="77"/>
        <v>-3.0999999999999999E-3</v>
      </c>
    </row>
    <row r="790" spans="1:16" x14ac:dyDescent="0.3">
      <c r="A790" s="1">
        <v>40108</v>
      </c>
      <c r="B790" s="2">
        <v>1.66E-2</v>
      </c>
      <c r="C790" s="8">
        <v>2809476</v>
      </c>
      <c r="D790" s="8">
        <v>56</v>
      </c>
      <c r="E790" t="s">
        <v>16</v>
      </c>
      <c r="F790" t="s">
        <v>10</v>
      </c>
      <c r="G790">
        <v>0</v>
      </c>
      <c r="I790" t="str">
        <f t="shared" si="72"/>
        <v/>
      </c>
      <c r="J790" t="str">
        <f t="shared" si="73"/>
        <v/>
      </c>
      <c r="L790" t="str">
        <f t="shared" si="74"/>
        <v/>
      </c>
      <c r="M790" t="str">
        <f t="shared" si="75"/>
        <v/>
      </c>
      <c r="O790">
        <f t="shared" si="76"/>
        <v>56</v>
      </c>
      <c r="P790">
        <f t="shared" si="77"/>
        <v>1.66E-2</v>
      </c>
    </row>
    <row r="791" spans="1:16" x14ac:dyDescent="0.3">
      <c r="A791" s="1">
        <v>40109</v>
      </c>
      <c r="B791" s="2">
        <v>-6.7999999999999996E-3</v>
      </c>
      <c r="C791" s="8">
        <v>2916934</v>
      </c>
      <c r="D791" s="8">
        <v>60</v>
      </c>
      <c r="E791" t="s">
        <v>16</v>
      </c>
      <c r="F791" t="s">
        <v>10</v>
      </c>
      <c r="G791">
        <v>0</v>
      </c>
      <c r="I791" t="str">
        <f t="shared" si="72"/>
        <v/>
      </c>
      <c r="J791" t="str">
        <f t="shared" si="73"/>
        <v/>
      </c>
      <c r="L791" t="str">
        <f t="shared" si="74"/>
        <v/>
      </c>
      <c r="M791" t="str">
        <f t="shared" si="75"/>
        <v/>
      </c>
      <c r="O791">
        <f t="shared" si="76"/>
        <v>60</v>
      </c>
      <c r="P791">
        <f t="shared" si="77"/>
        <v>-6.7999999999999996E-3</v>
      </c>
    </row>
    <row r="792" spans="1:16" x14ac:dyDescent="0.3">
      <c r="A792" s="1">
        <v>40112</v>
      </c>
      <c r="B792" s="2">
        <v>-3.3500000000000002E-2</v>
      </c>
      <c r="C792" s="8">
        <v>3784665</v>
      </c>
      <c r="D792" s="8">
        <v>49.5</v>
      </c>
      <c r="E792" t="s">
        <v>16</v>
      </c>
      <c r="F792" t="s">
        <v>10</v>
      </c>
      <c r="G792">
        <v>0</v>
      </c>
      <c r="I792" t="str">
        <f t="shared" si="72"/>
        <v/>
      </c>
      <c r="J792" t="str">
        <f t="shared" si="73"/>
        <v/>
      </c>
      <c r="L792" t="str">
        <f t="shared" si="74"/>
        <v/>
      </c>
      <c r="M792" t="str">
        <f t="shared" si="75"/>
        <v/>
      </c>
      <c r="O792">
        <f t="shared" si="76"/>
        <v>49.5</v>
      </c>
      <c r="P792">
        <f t="shared" si="77"/>
        <v>-3.3500000000000002E-2</v>
      </c>
    </row>
    <row r="793" spans="1:16" x14ac:dyDescent="0.3">
      <c r="A793" s="1">
        <v>40113</v>
      </c>
      <c r="B793" s="2">
        <v>-1.7000000000000001E-2</v>
      </c>
      <c r="C793" s="8">
        <v>2798911</v>
      </c>
      <c r="D793" s="8">
        <v>51</v>
      </c>
      <c r="E793" t="s">
        <v>16</v>
      </c>
      <c r="F793" t="s">
        <v>10</v>
      </c>
      <c r="G793">
        <v>0</v>
      </c>
      <c r="I793" t="str">
        <f t="shared" si="72"/>
        <v/>
      </c>
      <c r="J793" t="str">
        <f t="shared" si="73"/>
        <v/>
      </c>
      <c r="L793" t="str">
        <f t="shared" si="74"/>
        <v/>
      </c>
      <c r="M793" t="str">
        <f t="shared" si="75"/>
        <v/>
      </c>
      <c r="O793">
        <f t="shared" si="76"/>
        <v>51</v>
      </c>
      <c r="P793">
        <f t="shared" si="77"/>
        <v>-1.7000000000000001E-2</v>
      </c>
    </row>
    <row r="794" spans="1:16" x14ac:dyDescent="0.3">
      <c r="A794" s="1">
        <v>40114</v>
      </c>
      <c r="B794" s="2">
        <v>-2.7900000000000001E-2</v>
      </c>
      <c r="C794" s="8">
        <v>3694892</v>
      </c>
      <c r="D794" s="8">
        <v>52.5</v>
      </c>
      <c r="E794" t="s">
        <v>16</v>
      </c>
      <c r="F794" t="s">
        <v>10</v>
      </c>
      <c r="G794">
        <v>0</v>
      </c>
      <c r="I794" t="str">
        <f t="shared" si="72"/>
        <v/>
      </c>
      <c r="J794" t="str">
        <f t="shared" si="73"/>
        <v/>
      </c>
      <c r="L794" t="str">
        <f t="shared" si="74"/>
        <v/>
      </c>
      <c r="M794" t="str">
        <f t="shared" si="75"/>
        <v/>
      </c>
      <c r="O794">
        <f t="shared" si="76"/>
        <v>52.5</v>
      </c>
      <c r="P794">
        <f t="shared" si="77"/>
        <v>-2.7900000000000001E-2</v>
      </c>
    </row>
    <row r="795" spans="1:16" x14ac:dyDescent="0.3">
      <c r="A795" s="1">
        <v>40115</v>
      </c>
      <c r="B795" s="2">
        <v>1.4E-2</v>
      </c>
      <c r="C795" s="8">
        <v>3654661</v>
      </c>
      <c r="D795" s="8">
        <v>52.5</v>
      </c>
      <c r="E795" t="s">
        <v>16</v>
      </c>
      <c r="F795" t="s">
        <v>10</v>
      </c>
      <c r="G795">
        <v>0</v>
      </c>
      <c r="I795" t="str">
        <f t="shared" si="72"/>
        <v/>
      </c>
      <c r="J795" t="str">
        <f t="shared" si="73"/>
        <v/>
      </c>
      <c r="L795" t="str">
        <f t="shared" si="74"/>
        <v/>
      </c>
      <c r="M795" t="str">
        <f t="shared" si="75"/>
        <v/>
      </c>
      <c r="O795">
        <f t="shared" si="76"/>
        <v>52.5</v>
      </c>
      <c r="P795">
        <f t="shared" si="77"/>
        <v>1.4E-2</v>
      </c>
    </row>
    <row r="796" spans="1:16" x14ac:dyDescent="0.3">
      <c r="A796" s="1">
        <v>40116</v>
      </c>
      <c r="B796" s="2">
        <v>-8.1100000000000005E-2</v>
      </c>
      <c r="C796" s="8">
        <v>6696881</v>
      </c>
      <c r="D796" s="8">
        <v>55.5</v>
      </c>
      <c r="E796" t="s">
        <v>16</v>
      </c>
      <c r="F796" t="s">
        <v>10</v>
      </c>
      <c r="G796">
        <v>0</v>
      </c>
      <c r="I796" t="str">
        <f t="shared" si="72"/>
        <v/>
      </c>
      <c r="J796" t="str">
        <f t="shared" si="73"/>
        <v/>
      </c>
      <c r="L796" t="str">
        <f t="shared" si="74"/>
        <v/>
      </c>
      <c r="M796" t="str">
        <f t="shared" si="75"/>
        <v/>
      </c>
      <c r="O796">
        <f t="shared" si="76"/>
        <v>55.5</v>
      </c>
      <c r="P796">
        <f t="shared" si="77"/>
        <v>-8.1100000000000005E-2</v>
      </c>
    </row>
    <row r="797" spans="1:16" x14ac:dyDescent="0.3">
      <c r="A797" s="1">
        <v>40119</v>
      </c>
      <c r="B797" s="2">
        <v>-6.4999999999999997E-3</v>
      </c>
      <c r="C797" s="8">
        <v>4482530</v>
      </c>
      <c r="D797" s="8">
        <v>49.5</v>
      </c>
      <c r="E797" t="s">
        <v>16</v>
      </c>
      <c r="F797" t="s">
        <v>10</v>
      </c>
      <c r="G797">
        <v>0</v>
      </c>
      <c r="I797" t="str">
        <f t="shared" si="72"/>
        <v/>
      </c>
      <c r="J797" t="str">
        <f t="shared" si="73"/>
        <v/>
      </c>
      <c r="L797" t="str">
        <f t="shared" si="74"/>
        <v/>
      </c>
      <c r="M797" t="str">
        <f t="shared" si="75"/>
        <v/>
      </c>
      <c r="O797">
        <f t="shared" si="76"/>
        <v>49.5</v>
      </c>
      <c r="P797">
        <f t="shared" si="77"/>
        <v>-6.4999999999999997E-3</v>
      </c>
    </row>
    <row r="798" spans="1:16" x14ac:dyDescent="0.3">
      <c r="A798" s="1">
        <v>40120</v>
      </c>
      <c r="B798" s="2">
        <v>9.4000000000000004E-3</v>
      </c>
      <c r="C798" s="8">
        <v>2795990</v>
      </c>
      <c r="D798" s="8">
        <v>45.5</v>
      </c>
      <c r="E798" t="s">
        <v>16</v>
      </c>
      <c r="F798" t="s">
        <v>13</v>
      </c>
      <c r="G798">
        <v>-1</v>
      </c>
      <c r="I798" t="str">
        <f t="shared" si="72"/>
        <v/>
      </c>
      <c r="J798" t="str">
        <f t="shared" si="73"/>
        <v/>
      </c>
      <c r="L798">
        <f t="shared" si="74"/>
        <v>45.5</v>
      </c>
      <c r="M798">
        <f t="shared" si="75"/>
        <v>9.4000000000000004E-3</v>
      </c>
      <c r="O798" t="str">
        <f t="shared" si="76"/>
        <v/>
      </c>
      <c r="P798" t="str">
        <f t="shared" si="77"/>
        <v/>
      </c>
    </row>
    <row r="799" spans="1:16" x14ac:dyDescent="0.3">
      <c r="A799" s="1">
        <v>40121</v>
      </c>
      <c r="B799" s="2">
        <v>-1.5800000000000002E-2</v>
      </c>
      <c r="C799" s="8">
        <v>2436520</v>
      </c>
      <c r="D799" s="8">
        <v>48.5</v>
      </c>
      <c r="E799" t="s">
        <v>16</v>
      </c>
      <c r="F799" t="s">
        <v>10</v>
      </c>
      <c r="G799">
        <v>0</v>
      </c>
      <c r="I799" t="str">
        <f t="shared" si="72"/>
        <v/>
      </c>
      <c r="J799" t="str">
        <f t="shared" si="73"/>
        <v/>
      </c>
      <c r="L799" t="str">
        <f t="shared" si="74"/>
        <v/>
      </c>
      <c r="M799" t="str">
        <f t="shared" si="75"/>
        <v/>
      </c>
      <c r="O799">
        <f t="shared" si="76"/>
        <v>48.5</v>
      </c>
      <c r="P799">
        <f t="shared" si="77"/>
        <v>-1.5800000000000002E-2</v>
      </c>
    </row>
    <row r="800" spans="1:16" x14ac:dyDescent="0.3">
      <c r="A800" s="1">
        <v>40122</v>
      </c>
      <c r="B800" s="2">
        <v>1.6299999999999999E-2</v>
      </c>
      <c r="C800" s="8">
        <v>2197806</v>
      </c>
      <c r="D800" s="8">
        <v>44.5</v>
      </c>
      <c r="E800" t="s">
        <v>16</v>
      </c>
      <c r="F800" t="s">
        <v>13</v>
      </c>
      <c r="G800">
        <v>-1</v>
      </c>
      <c r="I800" t="str">
        <f t="shared" si="72"/>
        <v/>
      </c>
      <c r="J800" t="str">
        <f t="shared" si="73"/>
        <v/>
      </c>
      <c r="L800">
        <f t="shared" si="74"/>
        <v>44.5</v>
      </c>
      <c r="M800">
        <f t="shared" si="75"/>
        <v>1.6299999999999999E-2</v>
      </c>
      <c r="O800" t="str">
        <f t="shared" si="76"/>
        <v/>
      </c>
      <c r="P800" t="str">
        <f t="shared" si="77"/>
        <v/>
      </c>
    </row>
    <row r="801" spans="1:16" x14ac:dyDescent="0.3">
      <c r="A801" s="1">
        <v>40123</v>
      </c>
      <c r="B801" s="2">
        <v>3.6700000000000003E-2</v>
      </c>
      <c r="C801" s="8">
        <v>3326108</v>
      </c>
      <c r="D801" s="8">
        <v>45.5</v>
      </c>
      <c r="E801" t="s">
        <v>16</v>
      </c>
      <c r="F801" t="s">
        <v>13</v>
      </c>
      <c r="G801">
        <v>-1</v>
      </c>
      <c r="I801" t="str">
        <f t="shared" si="72"/>
        <v/>
      </c>
      <c r="J801" t="str">
        <f t="shared" si="73"/>
        <v/>
      </c>
      <c r="L801">
        <f t="shared" si="74"/>
        <v>45.5</v>
      </c>
      <c r="M801">
        <f t="shared" si="75"/>
        <v>3.6700000000000003E-2</v>
      </c>
      <c r="O801" t="str">
        <f t="shared" si="76"/>
        <v/>
      </c>
      <c r="P801" t="str">
        <f t="shared" si="77"/>
        <v/>
      </c>
    </row>
    <row r="802" spans="1:16" x14ac:dyDescent="0.3">
      <c r="A802" s="1">
        <v>40126</v>
      </c>
      <c r="B802" s="2">
        <v>2.06E-2</v>
      </c>
      <c r="C802" s="8">
        <v>3284100</v>
      </c>
      <c r="D802" s="8">
        <v>52.5</v>
      </c>
      <c r="E802" t="s">
        <v>16</v>
      </c>
      <c r="F802" t="s">
        <v>10</v>
      </c>
      <c r="G802">
        <v>0</v>
      </c>
      <c r="I802" t="str">
        <f t="shared" si="72"/>
        <v/>
      </c>
      <c r="J802" t="str">
        <f t="shared" si="73"/>
        <v/>
      </c>
      <c r="L802" t="str">
        <f t="shared" si="74"/>
        <v/>
      </c>
      <c r="M802" t="str">
        <f t="shared" si="75"/>
        <v/>
      </c>
      <c r="O802">
        <f t="shared" si="76"/>
        <v>52.5</v>
      </c>
      <c r="P802">
        <f t="shared" si="77"/>
        <v>2.06E-2</v>
      </c>
    </row>
    <row r="803" spans="1:16" x14ac:dyDescent="0.3">
      <c r="A803" s="1">
        <v>40127</v>
      </c>
      <c r="B803" s="2">
        <v>-2.5700000000000001E-2</v>
      </c>
      <c r="C803" s="8">
        <v>2552720</v>
      </c>
      <c r="D803" s="8">
        <v>52.5</v>
      </c>
      <c r="E803" t="s">
        <v>16</v>
      </c>
      <c r="F803" t="s">
        <v>10</v>
      </c>
      <c r="G803">
        <v>0</v>
      </c>
      <c r="I803" t="str">
        <f t="shared" si="72"/>
        <v/>
      </c>
      <c r="J803" t="str">
        <f t="shared" si="73"/>
        <v/>
      </c>
      <c r="L803" t="str">
        <f t="shared" si="74"/>
        <v/>
      </c>
      <c r="M803" t="str">
        <f t="shared" si="75"/>
        <v/>
      </c>
      <c r="O803">
        <f t="shared" si="76"/>
        <v>52.5</v>
      </c>
      <c r="P803">
        <f t="shared" si="77"/>
        <v>-2.5700000000000001E-2</v>
      </c>
    </row>
    <row r="804" spans="1:16" x14ac:dyDescent="0.3">
      <c r="A804" s="1">
        <v>40128</v>
      </c>
      <c r="B804" s="2">
        <v>4.0000000000000002E-4</v>
      </c>
      <c r="C804" s="8">
        <v>2386909</v>
      </c>
      <c r="D804" s="8">
        <v>58</v>
      </c>
      <c r="E804" t="s">
        <v>16</v>
      </c>
      <c r="F804" t="s">
        <v>10</v>
      </c>
      <c r="G804">
        <v>0</v>
      </c>
      <c r="I804" t="str">
        <f t="shared" si="72"/>
        <v/>
      </c>
      <c r="J804" t="str">
        <f t="shared" si="73"/>
        <v/>
      </c>
      <c r="L804" t="str">
        <f t="shared" si="74"/>
        <v/>
      </c>
      <c r="M804" t="str">
        <f t="shared" si="75"/>
        <v/>
      </c>
      <c r="O804">
        <f t="shared" si="76"/>
        <v>58</v>
      </c>
      <c r="P804">
        <f t="shared" si="77"/>
        <v>4.0000000000000002E-4</v>
      </c>
    </row>
    <row r="805" spans="1:16" x14ac:dyDescent="0.3">
      <c r="A805" s="1">
        <v>40129</v>
      </c>
      <c r="B805" s="2">
        <v>-6.3E-3</v>
      </c>
      <c r="C805" s="8">
        <v>1858400</v>
      </c>
      <c r="D805" s="8">
        <v>50</v>
      </c>
      <c r="E805" t="s">
        <v>16</v>
      </c>
      <c r="F805" t="s">
        <v>10</v>
      </c>
      <c r="G805">
        <v>0</v>
      </c>
      <c r="I805" t="str">
        <f t="shared" si="72"/>
        <v/>
      </c>
      <c r="J805" t="str">
        <f t="shared" si="73"/>
        <v/>
      </c>
      <c r="L805" t="str">
        <f t="shared" si="74"/>
        <v/>
      </c>
      <c r="M805" t="str">
        <f t="shared" si="75"/>
        <v/>
      </c>
      <c r="O805">
        <f t="shared" si="76"/>
        <v>50</v>
      </c>
      <c r="P805">
        <f t="shared" si="77"/>
        <v>-6.3E-3</v>
      </c>
    </row>
    <row r="806" spans="1:16" x14ac:dyDescent="0.3">
      <c r="A806" s="1">
        <v>40130</v>
      </c>
      <c r="B806" s="2">
        <v>-1.15E-2</v>
      </c>
      <c r="C806" s="8">
        <v>2887262</v>
      </c>
      <c r="D806" s="8">
        <v>49.5</v>
      </c>
      <c r="E806" t="s">
        <v>16</v>
      </c>
      <c r="F806" t="s">
        <v>10</v>
      </c>
      <c r="G806">
        <v>0</v>
      </c>
      <c r="I806" t="str">
        <f t="shared" si="72"/>
        <v/>
      </c>
      <c r="J806" t="str">
        <f t="shared" si="73"/>
        <v/>
      </c>
      <c r="L806" t="str">
        <f t="shared" si="74"/>
        <v/>
      </c>
      <c r="M806" t="str">
        <f t="shared" si="75"/>
        <v/>
      </c>
      <c r="O806">
        <f t="shared" si="76"/>
        <v>49.5</v>
      </c>
      <c r="P806">
        <f t="shared" si="77"/>
        <v>-1.15E-2</v>
      </c>
    </row>
    <row r="807" spans="1:16" x14ac:dyDescent="0.3">
      <c r="A807" s="1">
        <v>40133</v>
      </c>
      <c r="B807" s="2">
        <v>-1.26E-2</v>
      </c>
      <c r="C807" s="8">
        <v>3230099</v>
      </c>
      <c r="D807" s="8">
        <v>59</v>
      </c>
      <c r="E807" t="s">
        <v>16</v>
      </c>
      <c r="F807" t="s">
        <v>10</v>
      </c>
      <c r="G807">
        <v>0</v>
      </c>
      <c r="I807" t="str">
        <f t="shared" si="72"/>
        <v/>
      </c>
      <c r="J807" t="str">
        <f t="shared" si="73"/>
        <v/>
      </c>
      <c r="L807" t="str">
        <f t="shared" si="74"/>
        <v/>
      </c>
      <c r="M807" t="str">
        <f t="shared" si="75"/>
        <v/>
      </c>
      <c r="O807">
        <f t="shared" si="76"/>
        <v>59</v>
      </c>
      <c r="P807">
        <f t="shared" si="77"/>
        <v>-1.26E-2</v>
      </c>
    </row>
    <row r="808" spans="1:16" x14ac:dyDescent="0.3">
      <c r="A808" s="1">
        <v>40134</v>
      </c>
      <c r="B808" s="2">
        <v>-1.9E-3</v>
      </c>
      <c r="C808" s="8">
        <v>4074394</v>
      </c>
      <c r="D808" s="8">
        <v>49</v>
      </c>
      <c r="E808" t="s">
        <v>16</v>
      </c>
      <c r="F808" t="s">
        <v>10</v>
      </c>
      <c r="G808">
        <v>0</v>
      </c>
      <c r="I808" t="str">
        <f t="shared" si="72"/>
        <v/>
      </c>
      <c r="J808" t="str">
        <f t="shared" si="73"/>
        <v/>
      </c>
      <c r="L808" t="str">
        <f t="shared" si="74"/>
        <v/>
      </c>
      <c r="M808" t="str">
        <f t="shared" si="75"/>
        <v/>
      </c>
      <c r="O808">
        <f t="shared" si="76"/>
        <v>49</v>
      </c>
      <c r="P808">
        <f t="shared" si="77"/>
        <v>-1.9E-3</v>
      </c>
    </row>
    <row r="809" spans="1:16" x14ac:dyDescent="0.3">
      <c r="A809" s="1">
        <v>40135</v>
      </c>
      <c r="B809" s="2">
        <v>-4.8999999999999998E-3</v>
      </c>
      <c r="C809" s="8">
        <v>2605083</v>
      </c>
      <c r="D809" s="8">
        <v>46</v>
      </c>
      <c r="E809" t="s">
        <v>16</v>
      </c>
      <c r="F809" t="s">
        <v>13</v>
      </c>
      <c r="G809">
        <v>-1</v>
      </c>
      <c r="I809" t="str">
        <f t="shared" si="72"/>
        <v/>
      </c>
      <c r="J809" t="str">
        <f t="shared" si="73"/>
        <v/>
      </c>
      <c r="L809">
        <f t="shared" si="74"/>
        <v>46</v>
      </c>
      <c r="M809">
        <f t="shared" si="75"/>
        <v>-4.8999999999999998E-3</v>
      </c>
      <c r="O809" t="str">
        <f t="shared" si="76"/>
        <v/>
      </c>
      <c r="P809" t="str">
        <f t="shared" si="77"/>
        <v/>
      </c>
    </row>
    <row r="810" spans="1:16" x14ac:dyDescent="0.3">
      <c r="A810" s="1">
        <v>40136</v>
      </c>
      <c r="B810" s="2">
        <v>-3.8E-3</v>
      </c>
      <c r="C810" s="8">
        <v>3070777</v>
      </c>
      <c r="D810" s="8">
        <v>46.5</v>
      </c>
      <c r="E810" t="s">
        <v>16</v>
      </c>
      <c r="F810" t="s">
        <v>13</v>
      </c>
      <c r="G810">
        <v>-1</v>
      </c>
      <c r="I810" t="str">
        <f t="shared" si="72"/>
        <v/>
      </c>
      <c r="J810" t="str">
        <f t="shared" si="73"/>
        <v/>
      </c>
      <c r="L810">
        <f t="shared" si="74"/>
        <v>46.5</v>
      </c>
      <c r="M810">
        <f t="shared" si="75"/>
        <v>-3.8E-3</v>
      </c>
      <c r="O810" t="str">
        <f t="shared" si="76"/>
        <v/>
      </c>
      <c r="P810" t="str">
        <f t="shared" si="77"/>
        <v/>
      </c>
    </row>
    <row r="811" spans="1:16" x14ac:dyDescent="0.3">
      <c r="A811" s="1">
        <v>40137</v>
      </c>
      <c r="B811" s="2">
        <v>-3.0999999999999999E-3</v>
      </c>
      <c r="C811" s="8">
        <v>3037330</v>
      </c>
      <c r="D811" s="8">
        <v>54.5</v>
      </c>
      <c r="E811" t="s">
        <v>16</v>
      </c>
      <c r="F811" t="s">
        <v>10</v>
      </c>
      <c r="G811">
        <v>0</v>
      </c>
      <c r="I811" t="str">
        <f t="shared" si="72"/>
        <v/>
      </c>
      <c r="J811" t="str">
        <f t="shared" si="73"/>
        <v/>
      </c>
      <c r="L811" t="str">
        <f t="shared" si="74"/>
        <v/>
      </c>
      <c r="M811" t="str">
        <f t="shared" si="75"/>
        <v/>
      </c>
      <c r="O811">
        <f t="shared" si="76"/>
        <v>54.5</v>
      </c>
      <c r="P811">
        <f t="shared" si="77"/>
        <v>-3.0999999999999999E-3</v>
      </c>
    </row>
    <row r="812" spans="1:16" x14ac:dyDescent="0.3">
      <c r="A812" s="1">
        <v>40140</v>
      </c>
      <c r="B812" s="2">
        <v>1.5E-3</v>
      </c>
      <c r="C812" s="8">
        <v>2964497</v>
      </c>
      <c r="D812" s="8">
        <v>45.5</v>
      </c>
      <c r="E812" t="s">
        <v>16</v>
      </c>
      <c r="F812" t="s">
        <v>13</v>
      </c>
      <c r="G812">
        <v>-1</v>
      </c>
      <c r="I812" t="str">
        <f t="shared" si="72"/>
        <v/>
      </c>
      <c r="J812" t="str">
        <f t="shared" si="73"/>
        <v/>
      </c>
      <c r="L812">
        <f t="shared" si="74"/>
        <v>45.5</v>
      </c>
      <c r="M812">
        <f t="shared" si="75"/>
        <v>1.5E-3</v>
      </c>
      <c r="O812" t="str">
        <f t="shared" si="76"/>
        <v/>
      </c>
      <c r="P812" t="str">
        <f t="shared" si="77"/>
        <v/>
      </c>
    </row>
    <row r="813" spans="1:16" x14ac:dyDescent="0.3">
      <c r="A813" s="1">
        <v>40141</v>
      </c>
      <c r="B813" s="2">
        <v>-3.0999999999999999E-3</v>
      </c>
      <c r="C813" s="8">
        <v>2041158</v>
      </c>
      <c r="D813" s="8">
        <v>47</v>
      </c>
      <c r="E813" t="s">
        <v>16</v>
      </c>
      <c r="F813" t="s">
        <v>13</v>
      </c>
      <c r="G813">
        <v>-1</v>
      </c>
      <c r="I813" t="str">
        <f t="shared" si="72"/>
        <v/>
      </c>
      <c r="J813" t="str">
        <f t="shared" si="73"/>
        <v/>
      </c>
      <c r="L813">
        <f t="shared" si="74"/>
        <v>47</v>
      </c>
      <c r="M813">
        <f t="shared" si="75"/>
        <v>-3.0999999999999999E-3</v>
      </c>
      <c r="O813" t="str">
        <f t="shared" si="76"/>
        <v/>
      </c>
      <c r="P813" t="str">
        <f t="shared" si="77"/>
        <v/>
      </c>
    </row>
    <row r="814" spans="1:16" x14ac:dyDescent="0.3">
      <c r="A814" s="1">
        <v>40142</v>
      </c>
      <c r="B814" s="2">
        <v>-5.0000000000000001E-3</v>
      </c>
      <c r="C814" s="8">
        <v>1960196</v>
      </c>
      <c r="D814" s="8">
        <v>51</v>
      </c>
      <c r="E814" t="s">
        <v>16</v>
      </c>
      <c r="F814" t="s">
        <v>10</v>
      </c>
      <c r="G814">
        <v>0</v>
      </c>
      <c r="I814" t="str">
        <f t="shared" si="72"/>
        <v/>
      </c>
      <c r="J814" t="str">
        <f t="shared" si="73"/>
        <v/>
      </c>
      <c r="L814" t="str">
        <f t="shared" si="74"/>
        <v/>
      </c>
      <c r="M814" t="str">
        <f t="shared" si="75"/>
        <v/>
      </c>
      <c r="O814">
        <f t="shared" si="76"/>
        <v>51</v>
      </c>
      <c r="P814">
        <f t="shared" si="77"/>
        <v>-5.0000000000000001E-3</v>
      </c>
    </row>
    <row r="815" spans="1:16" x14ac:dyDescent="0.3">
      <c r="A815" s="1">
        <v>40143</v>
      </c>
      <c r="B815" s="2">
        <v>0</v>
      </c>
      <c r="C815" s="8">
        <v>0</v>
      </c>
      <c r="D815" s="8">
        <v>48</v>
      </c>
      <c r="E815" t="s">
        <v>16</v>
      </c>
      <c r="F815" t="s">
        <v>13</v>
      </c>
      <c r="G815">
        <v>-1</v>
      </c>
      <c r="I815" t="str">
        <f t="shared" si="72"/>
        <v/>
      </c>
      <c r="J815" t="str">
        <f t="shared" si="73"/>
        <v/>
      </c>
      <c r="L815">
        <f t="shared" si="74"/>
        <v>48</v>
      </c>
      <c r="M815">
        <f t="shared" si="75"/>
        <v>0</v>
      </c>
      <c r="O815" t="str">
        <f t="shared" si="76"/>
        <v/>
      </c>
      <c r="P815" t="str">
        <f t="shared" si="77"/>
        <v/>
      </c>
    </row>
    <row r="816" spans="1:16" x14ac:dyDescent="0.3">
      <c r="A816" s="1">
        <v>40144</v>
      </c>
      <c r="B816" s="2">
        <v>6.4000000000000003E-3</v>
      </c>
      <c r="C816" s="8">
        <v>2568799</v>
      </c>
      <c r="D816" s="8">
        <v>50.5</v>
      </c>
      <c r="E816" t="s">
        <v>16</v>
      </c>
      <c r="F816" t="s">
        <v>10</v>
      </c>
      <c r="G816">
        <v>0</v>
      </c>
      <c r="I816" t="str">
        <f t="shared" si="72"/>
        <v/>
      </c>
      <c r="J816" t="str">
        <f t="shared" si="73"/>
        <v/>
      </c>
      <c r="L816" t="str">
        <f t="shared" si="74"/>
        <v/>
      </c>
      <c r="M816" t="str">
        <f t="shared" si="75"/>
        <v/>
      </c>
      <c r="O816">
        <f t="shared" si="76"/>
        <v>50.5</v>
      </c>
      <c r="P816">
        <f t="shared" si="77"/>
        <v>6.4000000000000003E-3</v>
      </c>
    </row>
    <row r="817" spans="1:16" x14ac:dyDescent="0.3">
      <c r="A817" s="1">
        <v>40147</v>
      </c>
      <c r="B817" s="2">
        <v>2.3999999999999998E-3</v>
      </c>
      <c r="C817" s="8">
        <v>4075954</v>
      </c>
      <c r="D817" s="8">
        <v>47</v>
      </c>
      <c r="E817" t="s">
        <v>16</v>
      </c>
      <c r="F817" t="s">
        <v>10</v>
      </c>
      <c r="G817">
        <v>0</v>
      </c>
      <c r="I817" t="str">
        <f t="shared" si="72"/>
        <v/>
      </c>
      <c r="J817" t="str">
        <f t="shared" si="73"/>
        <v/>
      </c>
      <c r="L817" t="str">
        <f t="shared" si="74"/>
        <v/>
      </c>
      <c r="M817" t="str">
        <f t="shared" si="75"/>
        <v/>
      </c>
      <c r="O817">
        <f t="shared" si="76"/>
        <v>47</v>
      </c>
      <c r="P817">
        <f t="shared" si="77"/>
        <v>2.3999999999999998E-3</v>
      </c>
    </row>
    <row r="818" spans="1:16" x14ac:dyDescent="0.3">
      <c r="A818" s="1">
        <v>40148</v>
      </c>
      <c r="B818" s="2">
        <v>-4.7000000000000002E-3</v>
      </c>
      <c r="C818" s="8">
        <v>2841796</v>
      </c>
      <c r="D818" s="8">
        <v>42.5</v>
      </c>
      <c r="E818" t="s">
        <v>17</v>
      </c>
      <c r="F818" t="s">
        <v>14</v>
      </c>
      <c r="G818">
        <v>1</v>
      </c>
      <c r="I818">
        <f t="shared" si="72"/>
        <v>42.5</v>
      </c>
      <c r="J818">
        <f t="shared" si="73"/>
        <v>-4.7000000000000002E-3</v>
      </c>
      <c r="L818" t="str">
        <f t="shared" si="74"/>
        <v/>
      </c>
      <c r="M818" t="str">
        <f t="shared" si="75"/>
        <v/>
      </c>
      <c r="O818" t="str">
        <f t="shared" si="76"/>
        <v/>
      </c>
      <c r="P818" t="str">
        <f t="shared" si="77"/>
        <v/>
      </c>
    </row>
    <row r="819" spans="1:16" x14ac:dyDescent="0.3">
      <c r="A819" s="1">
        <v>40149</v>
      </c>
      <c r="B819" s="2">
        <v>-6.0000000000000001E-3</v>
      </c>
      <c r="C819" s="8">
        <v>3368669</v>
      </c>
      <c r="D819" s="8">
        <v>37</v>
      </c>
      <c r="E819" t="s">
        <v>17</v>
      </c>
      <c r="F819" t="s">
        <v>10</v>
      </c>
      <c r="G819">
        <v>0</v>
      </c>
      <c r="I819" t="str">
        <f t="shared" si="72"/>
        <v/>
      </c>
      <c r="J819" t="str">
        <f t="shared" si="73"/>
        <v/>
      </c>
      <c r="L819" t="str">
        <f t="shared" si="74"/>
        <v/>
      </c>
      <c r="M819" t="str">
        <f t="shared" si="75"/>
        <v/>
      </c>
      <c r="O819">
        <f t="shared" si="76"/>
        <v>37</v>
      </c>
      <c r="P819">
        <f t="shared" si="77"/>
        <v>-6.0000000000000001E-3</v>
      </c>
    </row>
    <row r="820" spans="1:16" x14ac:dyDescent="0.3">
      <c r="A820" s="1">
        <v>40150</v>
      </c>
      <c r="B820" s="2">
        <v>-1.7000000000000001E-2</v>
      </c>
      <c r="C820" s="8">
        <v>2584043</v>
      </c>
      <c r="D820" s="8">
        <v>48</v>
      </c>
      <c r="E820" t="s">
        <v>17</v>
      </c>
      <c r="F820" t="s">
        <v>14</v>
      </c>
      <c r="G820">
        <v>1</v>
      </c>
      <c r="I820">
        <f t="shared" si="72"/>
        <v>48</v>
      </c>
      <c r="J820">
        <f t="shared" si="73"/>
        <v>-1.7000000000000001E-2</v>
      </c>
      <c r="L820" t="str">
        <f t="shared" si="74"/>
        <v/>
      </c>
      <c r="M820" t="str">
        <f t="shared" si="75"/>
        <v/>
      </c>
      <c r="O820" t="str">
        <f t="shared" si="76"/>
        <v/>
      </c>
      <c r="P820" t="str">
        <f t="shared" si="77"/>
        <v/>
      </c>
    </row>
    <row r="821" spans="1:16" x14ac:dyDescent="0.3">
      <c r="A821" s="1">
        <v>40151</v>
      </c>
      <c r="B821" s="2">
        <v>-1.7399999999999999E-2</v>
      </c>
      <c r="C821" s="8">
        <v>3255849</v>
      </c>
      <c r="D821" s="8">
        <v>48.5</v>
      </c>
      <c r="E821" t="s">
        <v>17</v>
      </c>
      <c r="F821" t="s">
        <v>14</v>
      </c>
      <c r="G821">
        <v>1</v>
      </c>
      <c r="I821">
        <f t="shared" si="72"/>
        <v>48.5</v>
      </c>
      <c r="J821">
        <f t="shared" si="73"/>
        <v>-1.7399999999999999E-2</v>
      </c>
      <c r="L821" t="str">
        <f t="shared" si="74"/>
        <v/>
      </c>
      <c r="M821" t="str">
        <f t="shared" si="75"/>
        <v/>
      </c>
      <c r="O821" t="str">
        <f t="shared" si="76"/>
        <v/>
      </c>
      <c r="P821" t="str">
        <f t="shared" si="77"/>
        <v/>
      </c>
    </row>
    <row r="822" spans="1:16" x14ac:dyDescent="0.3">
      <c r="A822" s="1">
        <v>40154</v>
      </c>
      <c r="B822" s="2">
        <v>-8.5000000000000006E-3</v>
      </c>
      <c r="C822" s="8">
        <v>2607062</v>
      </c>
      <c r="D822" s="8">
        <v>32</v>
      </c>
      <c r="E822" t="s">
        <v>17</v>
      </c>
      <c r="F822" t="s">
        <v>10</v>
      </c>
      <c r="G822">
        <v>0</v>
      </c>
      <c r="I822" t="str">
        <f t="shared" si="72"/>
        <v/>
      </c>
      <c r="J822" t="str">
        <f t="shared" si="73"/>
        <v/>
      </c>
      <c r="L822" t="str">
        <f t="shared" si="74"/>
        <v/>
      </c>
      <c r="M822" t="str">
        <f t="shared" si="75"/>
        <v/>
      </c>
      <c r="O822">
        <f t="shared" si="76"/>
        <v>32</v>
      </c>
      <c r="P822">
        <f t="shared" si="77"/>
        <v>-8.5000000000000006E-3</v>
      </c>
    </row>
    <row r="823" spans="1:16" x14ac:dyDescent="0.3">
      <c r="A823" s="1">
        <v>40155</v>
      </c>
      <c r="B823" s="2">
        <v>-4.4999999999999997E-3</v>
      </c>
      <c r="C823" s="8">
        <v>2832342</v>
      </c>
      <c r="D823" s="8">
        <v>31.5</v>
      </c>
      <c r="E823" t="s">
        <v>17</v>
      </c>
      <c r="F823" t="s">
        <v>10</v>
      </c>
      <c r="G823">
        <v>0</v>
      </c>
      <c r="I823" t="str">
        <f t="shared" si="72"/>
        <v/>
      </c>
      <c r="J823" t="str">
        <f t="shared" si="73"/>
        <v/>
      </c>
      <c r="L823" t="str">
        <f t="shared" si="74"/>
        <v/>
      </c>
      <c r="M823" t="str">
        <f t="shared" si="75"/>
        <v/>
      </c>
      <c r="O823">
        <f t="shared" si="76"/>
        <v>31.5</v>
      </c>
      <c r="P823">
        <f t="shared" si="77"/>
        <v>-4.4999999999999997E-3</v>
      </c>
    </row>
    <row r="824" spans="1:16" x14ac:dyDescent="0.3">
      <c r="A824" s="1">
        <v>40156</v>
      </c>
      <c r="B824" s="2">
        <v>1.4999999999999999E-2</v>
      </c>
      <c r="C824" s="8">
        <v>3851027</v>
      </c>
      <c r="D824" s="8">
        <v>37.5</v>
      </c>
      <c r="E824" t="s">
        <v>17</v>
      </c>
      <c r="F824" t="s">
        <v>10</v>
      </c>
      <c r="G824">
        <v>0</v>
      </c>
      <c r="I824" t="str">
        <f t="shared" si="72"/>
        <v/>
      </c>
      <c r="J824" t="str">
        <f t="shared" si="73"/>
        <v/>
      </c>
      <c r="L824" t="str">
        <f t="shared" si="74"/>
        <v/>
      </c>
      <c r="M824" t="str">
        <f t="shared" si="75"/>
        <v/>
      </c>
      <c r="O824">
        <f t="shared" si="76"/>
        <v>37.5</v>
      </c>
      <c r="P824">
        <f t="shared" si="77"/>
        <v>1.4999999999999999E-2</v>
      </c>
    </row>
    <row r="825" spans="1:16" x14ac:dyDescent="0.3">
      <c r="A825" s="1">
        <v>40157</v>
      </c>
      <c r="B825" s="2">
        <v>9.4999999999999998E-3</v>
      </c>
      <c r="C825" s="8">
        <v>4033729</v>
      </c>
      <c r="D825" s="8">
        <v>41</v>
      </c>
      <c r="E825" t="s">
        <v>17</v>
      </c>
      <c r="F825" t="s">
        <v>10</v>
      </c>
      <c r="G825">
        <v>0</v>
      </c>
      <c r="I825" t="str">
        <f t="shared" si="72"/>
        <v/>
      </c>
      <c r="J825" t="str">
        <f t="shared" si="73"/>
        <v/>
      </c>
      <c r="L825" t="str">
        <f t="shared" si="74"/>
        <v/>
      </c>
      <c r="M825" t="str">
        <f t="shared" si="75"/>
        <v/>
      </c>
      <c r="O825">
        <f t="shared" si="76"/>
        <v>41</v>
      </c>
      <c r="P825">
        <f t="shared" si="77"/>
        <v>9.4999999999999998E-3</v>
      </c>
    </row>
    <row r="826" spans="1:16" x14ac:dyDescent="0.3">
      <c r="A826" s="1">
        <v>40158</v>
      </c>
      <c r="B826" s="2">
        <v>1.18E-2</v>
      </c>
      <c r="C826" s="8">
        <v>3228389</v>
      </c>
      <c r="D826" s="8">
        <v>30.5</v>
      </c>
      <c r="E826" t="s">
        <v>17</v>
      </c>
      <c r="F826" t="s">
        <v>10</v>
      </c>
      <c r="G826">
        <v>0</v>
      </c>
      <c r="I826" t="str">
        <f t="shared" si="72"/>
        <v/>
      </c>
      <c r="J826" t="str">
        <f t="shared" si="73"/>
        <v/>
      </c>
      <c r="L826" t="str">
        <f t="shared" si="74"/>
        <v/>
      </c>
      <c r="M826" t="str">
        <f t="shared" si="75"/>
        <v/>
      </c>
      <c r="O826">
        <f t="shared" si="76"/>
        <v>30.5</v>
      </c>
      <c r="P826">
        <f t="shared" si="77"/>
        <v>1.18E-2</v>
      </c>
    </row>
    <row r="827" spans="1:16" x14ac:dyDescent="0.3">
      <c r="A827" s="1">
        <v>40161</v>
      </c>
      <c r="B827" s="2">
        <v>2.3E-3</v>
      </c>
      <c r="C827" s="8">
        <v>2304184</v>
      </c>
      <c r="D827" s="8">
        <v>32.5</v>
      </c>
      <c r="E827" t="s">
        <v>17</v>
      </c>
      <c r="F827" t="s">
        <v>10</v>
      </c>
      <c r="G827">
        <v>0</v>
      </c>
      <c r="I827" t="str">
        <f t="shared" si="72"/>
        <v/>
      </c>
      <c r="J827" t="str">
        <f t="shared" si="73"/>
        <v/>
      </c>
      <c r="L827" t="str">
        <f t="shared" si="74"/>
        <v/>
      </c>
      <c r="M827" t="str">
        <f t="shared" si="75"/>
        <v/>
      </c>
      <c r="O827">
        <f t="shared" si="76"/>
        <v>32.5</v>
      </c>
      <c r="P827">
        <f t="shared" si="77"/>
        <v>2.3E-3</v>
      </c>
    </row>
    <row r="828" spans="1:16" x14ac:dyDescent="0.3">
      <c r="A828" s="1">
        <v>40162</v>
      </c>
      <c r="B828" s="2">
        <v>-6.6E-3</v>
      </c>
      <c r="C828" s="8">
        <v>2121000</v>
      </c>
      <c r="D828" s="8">
        <v>41</v>
      </c>
      <c r="E828" t="s">
        <v>17</v>
      </c>
      <c r="F828" t="s">
        <v>10</v>
      </c>
      <c r="G828">
        <v>0</v>
      </c>
      <c r="I828" t="str">
        <f t="shared" si="72"/>
        <v/>
      </c>
      <c r="J828" t="str">
        <f t="shared" si="73"/>
        <v/>
      </c>
      <c r="L828" t="str">
        <f t="shared" si="74"/>
        <v/>
      </c>
      <c r="M828" t="str">
        <f t="shared" si="75"/>
        <v/>
      </c>
      <c r="O828">
        <f t="shared" si="76"/>
        <v>41</v>
      </c>
      <c r="P828">
        <f t="shared" si="77"/>
        <v>-6.6E-3</v>
      </c>
    </row>
    <row r="829" spans="1:16" x14ac:dyDescent="0.3">
      <c r="A829" s="1">
        <v>40163</v>
      </c>
      <c r="B829" s="2">
        <v>5.8999999999999999E-3</v>
      </c>
      <c r="C829" s="8">
        <v>2179251</v>
      </c>
      <c r="D829" s="8">
        <v>39.5</v>
      </c>
      <c r="E829" t="s">
        <v>17</v>
      </c>
      <c r="F829" t="s">
        <v>10</v>
      </c>
      <c r="G829">
        <v>0</v>
      </c>
      <c r="I829" t="str">
        <f t="shared" si="72"/>
        <v/>
      </c>
      <c r="J829" t="str">
        <f t="shared" si="73"/>
        <v/>
      </c>
      <c r="L829" t="str">
        <f t="shared" si="74"/>
        <v/>
      </c>
      <c r="M829" t="str">
        <f t="shared" si="75"/>
        <v/>
      </c>
      <c r="O829">
        <f t="shared" si="76"/>
        <v>39.5</v>
      </c>
      <c r="P829">
        <f t="shared" si="77"/>
        <v>5.8999999999999999E-3</v>
      </c>
    </row>
    <row r="830" spans="1:16" x14ac:dyDescent="0.3">
      <c r="A830" s="1">
        <v>40164</v>
      </c>
      <c r="B830" s="2">
        <v>-4.7000000000000002E-3</v>
      </c>
      <c r="C830" s="8">
        <v>1906099</v>
      </c>
      <c r="D830" s="8">
        <v>30.5</v>
      </c>
      <c r="E830" t="s">
        <v>17</v>
      </c>
      <c r="F830" t="s">
        <v>10</v>
      </c>
      <c r="G830">
        <v>0</v>
      </c>
      <c r="I830" t="str">
        <f t="shared" si="72"/>
        <v/>
      </c>
      <c r="J830" t="str">
        <f t="shared" si="73"/>
        <v/>
      </c>
      <c r="L830" t="str">
        <f t="shared" si="74"/>
        <v/>
      </c>
      <c r="M830" t="str">
        <f t="shared" si="75"/>
        <v/>
      </c>
      <c r="O830">
        <f t="shared" si="76"/>
        <v>30.5</v>
      </c>
      <c r="P830">
        <f t="shared" si="77"/>
        <v>-4.7000000000000002E-3</v>
      </c>
    </row>
    <row r="831" spans="1:16" x14ac:dyDescent="0.3">
      <c r="A831" s="1">
        <v>40165</v>
      </c>
      <c r="B831" s="2">
        <v>6.7000000000000002E-3</v>
      </c>
      <c r="C831" s="8">
        <v>3765101</v>
      </c>
      <c r="D831" s="8">
        <v>22.5</v>
      </c>
      <c r="E831" t="s">
        <v>17</v>
      </c>
      <c r="F831" t="s">
        <v>13</v>
      </c>
      <c r="G831">
        <v>-1</v>
      </c>
      <c r="I831" t="str">
        <f t="shared" si="72"/>
        <v/>
      </c>
      <c r="J831" t="str">
        <f t="shared" si="73"/>
        <v/>
      </c>
      <c r="L831">
        <f t="shared" si="74"/>
        <v>22.5</v>
      </c>
      <c r="M831">
        <f t="shared" si="75"/>
        <v>6.7000000000000002E-3</v>
      </c>
      <c r="O831" t="str">
        <f t="shared" si="76"/>
        <v/>
      </c>
      <c r="P831" t="str">
        <f t="shared" si="77"/>
        <v/>
      </c>
    </row>
    <row r="832" spans="1:16" x14ac:dyDescent="0.3">
      <c r="A832" s="1">
        <v>40168</v>
      </c>
      <c r="B832" s="2">
        <v>-8.2000000000000007E-3</v>
      </c>
      <c r="C832" s="8">
        <v>2140294</v>
      </c>
      <c r="D832" s="8">
        <v>29.5</v>
      </c>
      <c r="E832" t="s">
        <v>17</v>
      </c>
      <c r="F832" t="s">
        <v>10</v>
      </c>
      <c r="G832">
        <v>0</v>
      </c>
      <c r="I832" t="str">
        <f t="shared" si="72"/>
        <v/>
      </c>
      <c r="J832" t="str">
        <f t="shared" si="73"/>
        <v/>
      </c>
      <c r="L832" t="str">
        <f t="shared" si="74"/>
        <v/>
      </c>
      <c r="M832" t="str">
        <f t="shared" si="75"/>
        <v/>
      </c>
      <c r="O832">
        <f t="shared" si="76"/>
        <v>29.5</v>
      </c>
      <c r="P832">
        <f t="shared" si="77"/>
        <v>-8.2000000000000007E-3</v>
      </c>
    </row>
    <row r="833" spans="1:16" x14ac:dyDescent="0.3">
      <c r="A833" s="1">
        <v>40169</v>
      </c>
      <c r="B833" s="2">
        <v>1.5900000000000001E-2</v>
      </c>
      <c r="C833" s="8">
        <v>1762749</v>
      </c>
      <c r="D833" s="8">
        <v>31.5</v>
      </c>
      <c r="E833" t="s">
        <v>17</v>
      </c>
      <c r="F833" t="s">
        <v>10</v>
      </c>
      <c r="G833">
        <v>0</v>
      </c>
      <c r="I833" t="str">
        <f t="shared" si="72"/>
        <v/>
      </c>
      <c r="J833" t="str">
        <f t="shared" si="73"/>
        <v/>
      </c>
      <c r="L833" t="str">
        <f t="shared" si="74"/>
        <v/>
      </c>
      <c r="M833" t="str">
        <f t="shared" si="75"/>
        <v/>
      </c>
      <c r="O833">
        <f t="shared" si="76"/>
        <v>31.5</v>
      </c>
      <c r="P833">
        <f t="shared" si="77"/>
        <v>1.5900000000000001E-2</v>
      </c>
    </row>
    <row r="834" spans="1:16" x14ac:dyDescent="0.3">
      <c r="A834" s="1">
        <v>40170</v>
      </c>
      <c r="B834" s="2">
        <v>1.4500000000000001E-2</v>
      </c>
      <c r="C834" s="8">
        <v>1911074</v>
      </c>
      <c r="D834" s="8">
        <v>27</v>
      </c>
      <c r="E834" t="s">
        <v>17</v>
      </c>
      <c r="F834" t="s">
        <v>10</v>
      </c>
      <c r="G834">
        <v>0</v>
      </c>
      <c r="I834" t="str">
        <f t="shared" si="72"/>
        <v/>
      </c>
      <c r="J834" t="str">
        <f t="shared" si="73"/>
        <v/>
      </c>
      <c r="L834" t="str">
        <f t="shared" si="74"/>
        <v/>
      </c>
      <c r="M834" t="str">
        <f t="shared" si="75"/>
        <v/>
      </c>
      <c r="O834">
        <f t="shared" si="76"/>
        <v>27</v>
      </c>
      <c r="P834">
        <f t="shared" si="77"/>
        <v>1.4500000000000001E-2</v>
      </c>
    </row>
    <row r="835" spans="1:16" x14ac:dyDescent="0.3">
      <c r="A835" s="1">
        <v>40171</v>
      </c>
      <c r="B835" s="2">
        <v>5.7999999999999996E-3</v>
      </c>
      <c r="C835" s="8">
        <v>600788</v>
      </c>
      <c r="D835" s="8">
        <v>24.5</v>
      </c>
      <c r="E835" t="s">
        <v>17</v>
      </c>
      <c r="F835" t="s">
        <v>13</v>
      </c>
      <c r="G835">
        <v>-1</v>
      </c>
      <c r="I835" t="str">
        <f t="shared" ref="I835:I898" si="78">IF($F835=H$1,$D835,"")</f>
        <v/>
      </c>
      <c r="J835" t="str">
        <f t="shared" ref="J835:J898" si="79">IF($F835=H$1,$B835,"")</f>
        <v/>
      </c>
      <c r="L835">
        <f t="shared" ref="L835:L898" si="80">IF($F835=K$1,$D835,"")</f>
        <v>24.5</v>
      </c>
      <c r="M835">
        <f t="shared" ref="M835:M898" si="81">IF($F835=K$1,$B835,"")</f>
        <v>5.7999999999999996E-3</v>
      </c>
      <c r="O835" t="str">
        <f t="shared" ref="O835:O898" si="82">IF($F835=N$1,$D835,"")</f>
        <v/>
      </c>
      <c r="P835" t="str">
        <f t="shared" ref="P835:P898" si="83">IF($F835=N$1,$B835,"")</f>
        <v/>
      </c>
    </row>
    <row r="836" spans="1:16" x14ac:dyDescent="0.3">
      <c r="A836" s="1">
        <v>40172</v>
      </c>
      <c r="B836" s="2">
        <v>0</v>
      </c>
      <c r="C836" s="8">
        <v>0</v>
      </c>
      <c r="D836" s="8">
        <v>29.5</v>
      </c>
      <c r="E836" t="s">
        <v>17</v>
      </c>
      <c r="F836" t="s">
        <v>10</v>
      </c>
      <c r="G836">
        <v>0</v>
      </c>
      <c r="I836" t="str">
        <f t="shared" si="78"/>
        <v/>
      </c>
      <c r="J836" t="str">
        <f t="shared" si="79"/>
        <v/>
      </c>
      <c r="L836" t="str">
        <f t="shared" si="80"/>
        <v/>
      </c>
      <c r="M836" t="str">
        <f t="shared" si="81"/>
        <v/>
      </c>
      <c r="O836">
        <f t="shared" si="82"/>
        <v>29.5</v>
      </c>
      <c r="P836">
        <f t="shared" si="83"/>
        <v>0</v>
      </c>
    </row>
    <row r="837" spans="1:16" x14ac:dyDescent="0.3">
      <c r="A837" s="1">
        <v>40175</v>
      </c>
      <c r="B837" s="2">
        <v>-4.1999999999999997E-3</v>
      </c>
      <c r="C837" s="8">
        <v>1353469</v>
      </c>
      <c r="D837" s="8">
        <v>39</v>
      </c>
      <c r="E837" t="s">
        <v>17</v>
      </c>
      <c r="F837" t="s">
        <v>10</v>
      </c>
      <c r="G837">
        <v>0</v>
      </c>
      <c r="I837" t="str">
        <f t="shared" si="78"/>
        <v/>
      </c>
      <c r="J837" t="str">
        <f t="shared" si="79"/>
        <v/>
      </c>
      <c r="L837" t="str">
        <f t="shared" si="80"/>
        <v/>
      </c>
      <c r="M837" t="str">
        <f t="shared" si="81"/>
        <v/>
      </c>
      <c r="O837">
        <f t="shared" si="82"/>
        <v>39</v>
      </c>
      <c r="P837">
        <f t="shared" si="83"/>
        <v>-4.1999999999999997E-3</v>
      </c>
    </row>
    <row r="838" spans="1:16" x14ac:dyDescent="0.3">
      <c r="A838" s="1">
        <v>40176</v>
      </c>
      <c r="B838" s="2">
        <v>-5.4000000000000003E-3</v>
      </c>
      <c r="C838" s="8">
        <v>1263473</v>
      </c>
      <c r="D838" s="8">
        <v>30.5</v>
      </c>
      <c r="E838" t="s">
        <v>17</v>
      </c>
      <c r="F838" t="s">
        <v>10</v>
      </c>
      <c r="G838">
        <v>0</v>
      </c>
      <c r="I838" t="str">
        <f t="shared" si="78"/>
        <v/>
      </c>
      <c r="J838" t="str">
        <f t="shared" si="79"/>
        <v/>
      </c>
      <c r="L838" t="str">
        <f t="shared" si="80"/>
        <v/>
      </c>
      <c r="M838" t="str">
        <f t="shared" si="81"/>
        <v/>
      </c>
      <c r="O838">
        <f t="shared" si="82"/>
        <v>30.5</v>
      </c>
      <c r="P838">
        <f t="shared" si="83"/>
        <v>-5.4000000000000003E-3</v>
      </c>
    </row>
    <row r="839" spans="1:16" x14ac:dyDescent="0.3">
      <c r="A839" s="1">
        <v>40177</v>
      </c>
      <c r="B839" s="2">
        <v>-1.1999999999999999E-3</v>
      </c>
      <c r="C839" s="8">
        <v>1059539</v>
      </c>
      <c r="D839" s="8">
        <v>18.5</v>
      </c>
      <c r="E839" t="s">
        <v>17</v>
      </c>
      <c r="F839" t="s">
        <v>13</v>
      </c>
      <c r="G839">
        <v>-1</v>
      </c>
      <c r="I839" t="str">
        <f t="shared" si="78"/>
        <v/>
      </c>
      <c r="J839" t="str">
        <f t="shared" si="79"/>
        <v/>
      </c>
      <c r="L839">
        <f t="shared" si="80"/>
        <v>18.5</v>
      </c>
      <c r="M839">
        <f t="shared" si="81"/>
        <v>-1.1999999999999999E-3</v>
      </c>
      <c r="O839" t="str">
        <f t="shared" si="82"/>
        <v/>
      </c>
      <c r="P839" t="str">
        <f t="shared" si="83"/>
        <v/>
      </c>
    </row>
    <row r="840" spans="1:16" x14ac:dyDescent="0.3">
      <c r="A840" s="1">
        <v>40182</v>
      </c>
      <c r="B840" s="2">
        <v>1.1999999999999999E-3</v>
      </c>
      <c r="C840" s="8">
        <v>2565032</v>
      </c>
      <c r="D840" s="8">
        <v>20</v>
      </c>
      <c r="E840" t="s">
        <v>17</v>
      </c>
      <c r="F840" t="s">
        <v>13</v>
      </c>
      <c r="G840">
        <v>-1</v>
      </c>
      <c r="I840" t="str">
        <f t="shared" si="78"/>
        <v/>
      </c>
      <c r="J840" t="str">
        <f t="shared" si="79"/>
        <v/>
      </c>
      <c r="L840">
        <f t="shared" si="80"/>
        <v>20</v>
      </c>
      <c r="M840">
        <f t="shared" si="81"/>
        <v>1.1999999999999999E-3</v>
      </c>
      <c r="O840" t="str">
        <f t="shared" si="82"/>
        <v/>
      </c>
      <c r="P840" t="str">
        <f t="shared" si="83"/>
        <v/>
      </c>
    </row>
    <row r="841" spans="1:16" x14ac:dyDescent="0.3">
      <c r="A841" s="1">
        <v>40183</v>
      </c>
      <c r="B841" s="2">
        <v>-6.6E-3</v>
      </c>
      <c r="C841" s="8">
        <v>2495839</v>
      </c>
      <c r="D841" s="8">
        <v>23.5</v>
      </c>
      <c r="E841" t="s">
        <v>17</v>
      </c>
      <c r="F841" t="s">
        <v>13</v>
      </c>
      <c r="G841">
        <v>-1</v>
      </c>
      <c r="I841" t="str">
        <f t="shared" si="78"/>
        <v/>
      </c>
      <c r="J841" t="str">
        <f t="shared" si="79"/>
        <v/>
      </c>
      <c r="L841">
        <f t="shared" si="80"/>
        <v>23.5</v>
      </c>
      <c r="M841">
        <f t="shared" si="81"/>
        <v>-6.6E-3</v>
      </c>
      <c r="O841" t="str">
        <f t="shared" si="82"/>
        <v/>
      </c>
      <c r="P841" t="str">
        <f t="shared" si="83"/>
        <v/>
      </c>
    </row>
    <row r="842" spans="1:16" x14ac:dyDescent="0.3">
      <c r="A842" s="1">
        <v>40185</v>
      </c>
      <c r="B842" s="2">
        <v>1.0800000000000001E-2</v>
      </c>
      <c r="C842" s="8">
        <v>3647843</v>
      </c>
      <c r="D842" s="8">
        <v>30.5</v>
      </c>
      <c r="E842" t="s">
        <v>17</v>
      </c>
      <c r="F842" t="s">
        <v>10</v>
      </c>
      <c r="G842">
        <v>0</v>
      </c>
      <c r="I842" t="str">
        <f t="shared" si="78"/>
        <v/>
      </c>
      <c r="J842" t="str">
        <f t="shared" si="79"/>
        <v/>
      </c>
      <c r="L842" t="str">
        <f t="shared" si="80"/>
        <v/>
      </c>
      <c r="M842" t="str">
        <f t="shared" si="81"/>
        <v/>
      </c>
      <c r="O842">
        <f t="shared" si="82"/>
        <v>30.5</v>
      </c>
      <c r="P842">
        <f t="shared" si="83"/>
        <v>1.0800000000000001E-2</v>
      </c>
    </row>
    <row r="843" spans="1:16" x14ac:dyDescent="0.3">
      <c r="A843" s="1">
        <v>40186</v>
      </c>
      <c r="B843" s="2">
        <v>4.5999999999999999E-3</v>
      </c>
      <c r="C843" s="8">
        <v>2500488</v>
      </c>
      <c r="D843" s="8">
        <v>32</v>
      </c>
      <c r="E843" t="s">
        <v>17</v>
      </c>
      <c r="F843" t="s">
        <v>10</v>
      </c>
      <c r="G843">
        <v>0</v>
      </c>
      <c r="I843" t="str">
        <f t="shared" si="78"/>
        <v/>
      </c>
      <c r="J843" t="str">
        <f t="shared" si="79"/>
        <v/>
      </c>
      <c r="L843" t="str">
        <f t="shared" si="80"/>
        <v/>
      </c>
      <c r="M843" t="str">
        <f t="shared" si="81"/>
        <v/>
      </c>
      <c r="O843">
        <f t="shared" si="82"/>
        <v>32</v>
      </c>
      <c r="P843">
        <f t="shared" si="83"/>
        <v>4.5999999999999999E-3</v>
      </c>
    </row>
    <row r="844" spans="1:16" x14ac:dyDescent="0.3">
      <c r="A844" s="1">
        <v>40189</v>
      </c>
      <c r="B844" s="2">
        <v>2.7000000000000001E-3</v>
      </c>
      <c r="C844" s="8">
        <v>2585000</v>
      </c>
      <c r="D844" s="8">
        <v>20.5</v>
      </c>
      <c r="E844" t="s">
        <v>17</v>
      </c>
      <c r="F844" t="s">
        <v>13</v>
      </c>
      <c r="G844">
        <v>-1</v>
      </c>
      <c r="I844" t="str">
        <f t="shared" si="78"/>
        <v/>
      </c>
      <c r="J844" t="str">
        <f t="shared" si="79"/>
        <v/>
      </c>
      <c r="L844">
        <f t="shared" si="80"/>
        <v>20.5</v>
      </c>
      <c r="M844">
        <f t="shared" si="81"/>
        <v>2.7000000000000001E-3</v>
      </c>
      <c r="O844" t="str">
        <f t="shared" si="82"/>
        <v/>
      </c>
      <c r="P844" t="str">
        <f t="shared" si="83"/>
        <v/>
      </c>
    </row>
    <row r="845" spans="1:16" x14ac:dyDescent="0.3">
      <c r="A845" s="1">
        <v>40190</v>
      </c>
      <c r="B845" s="2">
        <v>6.4999999999999997E-3</v>
      </c>
      <c r="C845" s="8">
        <v>2275571</v>
      </c>
      <c r="D845" s="8">
        <v>24</v>
      </c>
      <c r="E845" t="s">
        <v>17</v>
      </c>
      <c r="F845" t="s">
        <v>13</v>
      </c>
      <c r="G845">
        <v>-1</v>
      </c>
      <c r="I845" t="str">
        <f t="shared" si="78"/>
        <v/>
      </c>
      <c r="J845" t="str">
        <f t="shared" si="79"/>
        <v/>
      </c>
      <c r="L845">
        <f t="shared" si="80"/>
        <v>24</v>
      </c>
      <c r="M845">
        <f t="shared" si="81"/>
        <v>6.4999999999999997E-3</v>
      </c>
      <c r="O845" t="str">
        <f t="shared" si="82"/>
        <v/>
      </c>
      <c r="P845" t="str">
        <f t="shared" si="83"/>
        <v/>
      </c>
    </row>
    <row r="846" spans="1:16" x14ac:dyDescent="0.3">
      <c r="A846" s="1">
        <v>40191</v>
      </c>
      <c r="B846" s="2">
        <v>7.1999999999999998E-3</v>
      </c>
      <c r="C846" s="8">
        <v>2122285</v>
      </c>
      <c r="D846" s="8">
        <v>28</v>
      </c>
      <c r="E846" t="s">
        <v>17</v>
      </c>
      <c r="F846" t="s">
        <v>10</v>
      </c>
      <c r="G846">
        <v>0</v>
      </c>
      <c r="I846" t="str">
        <f t="shared" si="78"/>
        <v/>
      </c>
      <c r="J846" t="str">
        <f t="shared" si="79"/>
        <v/>
      </c>
      <c r="L846" t="str">
        <f t="shared" si="80"/>
        <v/>
      </c>
      <c r="M846" t="str">
        <f t="shared" si="81"/>
        <v/>
      </c>
      <c r="O846">
        <f t="shared" si="82"/>
        <v>28</v>
      </c>
      <c r="P846">
        <f t="shared" si="83"/>
        <v>7.1999999999999998E-3</v>
      </c>
    </row>
    <row r="847" spans="1:16" x14ac:dyDescent="0.3">
      <c r="A847" s="1">
        <v>40192</v>
      </c>
      <c r="B847" s="2">
        <v>0</v>
      </c>
      <c r="C847" s="8">
        <v>1371231</v>
      </c>
      <c r="D847" s="8">
        <v>28.5</v>
      </c>
      <c r="E847" t="s">
        <v>17</v>
      </c>
      <c r="F847" t="s">
        <v>10</v>
      </c>
      <c r="G847">
        <v>0</v>
      </c>
      <c r="I847" t="str">
        <f t="shared" si="78"/>
        <v/>
      </c>
      <c r="J847" t="str">
        <f t="shared" si="79"/>
        <v/>
      </c>
      <c r="L847" t="str">
        <f t="shared" si="80"/>
        <v/>
      </c>
      <c r="M847" t="str">
        <f t="shared" si="81"/>
        <v/>
      </c>
      <c r="O847">
        <f t="shared" si="82"/>
        <v>28.5</v>
      </c>
      <c r="P847">
        <f t="shared" si="83"/>
        <v>0</v>
      </c>
    </row>
    <row r="848" spans="1:16" x14ac:dyDescent="0.3">
      <c r="A848" s="1">
        <v>40193</v>
      </c>
      <c r="B848" s="2">
        <v>-1.2200000000000001E-2</v>
      </c>
      <c r="C848" s="8">
        <v>2076070</v>
      </c>
      <c r="D848" s="8">
        <v>31</v>
      </c>
      <c r="E848" t="s">
        <v>17</v>
      </c>
      <c r="F848" t="s">
        <v>10</v>
      </c>
      <c r="G848">
        <v>0</v>
      </c>
      <c r="I848" t="str">
        <f t="shared" si="78"/>
        <v/>
      </c>
      <c r="J848" t="str">
        <f t="shared" si="79"/>
        <v/>
      </c>
      <c r="L848" t="str">
        <f t="shared" si="80"/>
        <v/>
      </c>
      <c r="M848" t="str">
        <f t="shared" si="81"/>
        <v/>
      </c>
      <c r="O848">
        <f t="shared" si="82"/>
        <v>31</v>
      </c>
      <c r="P848">
        <f t="shared" si="83"/>
        <v>-1.2200000000000001E-2</v>
      </c>
    </row>
    <row r="849" spans="1:16" x14ac:dyDescent="0.3">
      <c r="A849" s="1">
        <v>40196</v>
      </c>
      <c r="B849" s="2">
        <v>0</v>
      </c>
      <c r="C849" s="8">
        <v>0</v>
      </c>
      <c r="D849" s="8">
        <v>35</v>
      </c>
      <c r="E849" t="s">
        <v>17</v>
      </c>
      <c r="F849" t="s">
        <v>10</v>
      </c>
      <c r="G849">
        <v>0</v>
      </c>
      <c r="I849" t="str">
        <f t="shared" si="78"/>
        <v/>
      </c>
      <c r="J849" t="str">
        <f t="shared" si="79"/>
        <v/>
      </c>
      <c r="L849" t="str">
        <f t="shared" si="80"/>
        <v/>
      </c>
      <c r="M849" t="str">
        <f t="shared" si="81"/>
        <v/>
      </c>
      <c r="O849">
        <f t="shared" si="82"/>
        <v>35</v>
      </c>
      <c r="P849">
        <f t="shared" si="83"/>
        <v>0</v>
      </c>
    </row>
    <row r="850" spans="1:16" x14ac:dyDescent="0.3">
      <c r="A850" s="1">
        <v>40197</v>
      </c>
      <c r="B850" s="2">
        <v>6.1999999999999998E-3</v>
      </c>
      <c r="C850" s="8">
        <v>1975856</v>
      </c>
      <c r="D850" s="8">
        <v>40.5</v>
      </c>
      <c r="E850" t="s">
        <v>17</v>
      </c>
      <c r="F850" t="s">
        <v>14</v>
      </c>
      <c r="G850">
        <v>1</v>
      </c>
      <c r="I850">
        <f t="shared" si="78"/>
        <v>40.5</v>
      </c>
      <c r="J850">
        <f t="shared" si="79"/>
        <v>6.1999999999999998E-3</v>
      </c>
      <c r="L850" t="str">
        <f t="shared" si="80"/>
        <v/>
      </c>
      <c r="M850" t="str">
        <f t="shared" si="81"/>
        <v/>
      </c>
      <c r="O850" t="str">
        <f t="shared" si="82"/>
        <v/>
      </c>
      <c r="P850" t="str">
        <f t="shared" si="83"/>
        <v/>
      </c>
    </row>
    <row r="851" spans="1:16" x14ac:dyDescent="0.3">
      <c r="A851" s="1">
        <v>40198</v>
      </c>
      <c r="B851" s="2">
        <v>-3.5000000000000001E-3</v>
      </c>
      <c r="C851" s="8">
        <v>2472297</v>
      </c>
      <c r="D851" s="8">
        <v>34.5</v>
      </c>
      <c r="E851" t="s">
        <v>17</v>
      </c>
      <c r="F851" t="s">
        <v>10</v>
      </c>
      <c r="G851">
        <v>0</v>
      </c>
      <c r="I851" t="str">
        <f t="shared" si="78"/>
        <v/>
      </c>
      <c r="J851" t="str">
        <f t="shared" si="79"/>
        <v/>
      </c>
      <c r="L851" t="str">
        <f t="shared" si="80"/>
        <v/>
      </c>
      <c r="M851" t="str">
        <f t="shared" si="81"/>
        <v/>
      </c>
      <c r="O851">
        <f t="shared" si="82"/>
        <v>34.5</v>
      </c>
      <c r="P851">
        <f t="shared" si="83"/>
        <v>-3.5000000000000001E-3</v>
      </c>
    </row>
    <row r="852" spans="1:16" x14ac:dyDescent="0.3">
      <c r="A852" s="1">
        <v>40199</v>
      </c>
      <c r="B852" s="2">
        <v>-4.3499999999999997E-2</v>
      </c>
      <c r="C852" s="8">
        <v>4875396</v>
      </c>
      <c r="D852" s="8">
        <v>33</v>
      </c>
      <c r="E852" t="s">
        <v>17</v>
      </c>
      <c r="F852" t="s">
        <v>10</v>
      </c>
      <c r="G852">
        <v>0</v>
      </c>
      <c r="I852" t="str">
        <f t="shared" si="78"/>
        <v/>
      </c>
      <c r="J852" t="str">
        <f t="shared" si="79"/>
        <v/>
      </c>
      <c r="L852" t="str">
        <f t="shared" si="80"/>
        <v/>
      </c>
      <c r="M852" t="str">
        <f t="shared" si="81"/>
        <v/>
      </c>
      <c r="O852">
        <f t="shared" si="82"/>
        <v>33</v>
      </c>
      <c r="P852">
        <f t="shared" si="83"/>
        <v>-4.3499999999999997E-2</v>
      </c>
    </row>
    <row r="853" spans="1:16" x14ac:dyDescent="0.3">
      <c r="A853" s="1">
        <v>40200</v>
      </c>
      <c r="B853" s="2">
        <v>-3.5900000000000001E-2</v>
      </c>
      <c r="C853" s="8">
        <v>5458996</v>
      </c>
      <c r="D853" s="8">
        <v>33</v>
      </c>
      <c r="E853" t="s">
        <v>17</v>
      </c>
      <c r="F853" t="s">
        <v>10</v>
      </c>
      <c r="G853">
        <v>0</v>
      </c>
      <c r="I853" t="str">
        <f t="shared" si="78"/>
        <v/>
      </c>
      <c r="J853" t="str">
        <f t="shared" si="79"/>
        <v/>
      </c>
      <c r="L853" t="str">
        <f t="shared" si="80"/>
        <v/>
      </c>
      <c r="M853" t="str">
        <f t="shared" si="81"/>
        <v/>
      </c>
      <c r="O853">
        <f t="shared" si="82"/>
        <v>33</v>
      </c>
      <c r="P853">
        <f t="shared" si="83"/>
        <v>-3.5900000000000001E-2</v>
      </c>
    </row>
    <row r="854" spans="1:16" x14ac:dyDescent="0.3">
      <c r="A854" s="1">
        <v>40203</v>
      </c>
      <c r="B854" s="2">
        <v>6.3E-3</v>
      </c>
      <c r="C854" s="8">
        <v>4053360</v>
      </c>
      <c r="D854" s="8">
        <v>40</v>
      </c>
      <c r="E854" t="s">
        <v>17</v>
      </c>
      <c r="F854" t="s">
        <v>14</v>
      </c>
      <c r="G854">
        <v>1</v>
      </c>
      <c r="I854">
        <f t="shared" si="78"/>
        <v>40</v>
      </c>
      <c r="J854">
        <f t="shared" si="79"/>
        <v>6.3E-3</v>
      </c>
      <c r="L854" t="str">
        <f t="shared" si="80"/>
        <v/>
      </c>
      <c r="M854" t="str">
        <f t="shared" si="81"/>
        <v/>
      </c>
      <c r="O854" t="str">
        <f t="shared" si="82"/>
        <v/>
      </c>
      <c r="P854" t="str">
        <f t="shared" si="83"/>
        <v/>
      </c>
    </row>
    <row r="855" spans="1:16" x14ac:dyDescent="0.3">
      <c r="A855" s="1">
        <v>40204</v>
      </c>
      <c r="B855" s="2">
        <v>2.5000000000000001E-3</v>
      </c>
      <c r="C855" s="8">
        <v>3519830</v>
      </c>
      <c r="D855" s="8">
        <v>47</v>
      </c>
      <c r="E855" t="s">
        <v>17</v>
      </c>
      <c r="F855" t="s">
        <v>14</v>
      </c>
      <c r="G855">
        <v>1</v>
      </c>
      <c r="I855">
        <f t="shared" si="78"/>
        <v>47</v>
      </c>
      <c r="J855">
        <f t="shared" si="79"/>
        <v>2.5000000000000001E-3</v>
      </c>
      <c r="L855" t="str">
        <f t="shared" si="80"/>
        <v/>
      </c>
      <c r="M855" t="str">
        <f t="shared" si="81"/>
        <v/>
      </c>
      <c r="O855" t="str">
        <f t="shared" si="82"/>
        <v/>
      </c>
      <c r="P855" t="str">
        <f t="shared" si="83"/>
        <v/>
      </c>
    </row>
    <row r="856" spans="1:16" x14ac:dyDescent="0.3">
      <c r="A856" s="1">
        <v>40205</v>
      </c>
      <c r="B856" s="2">
        <v>1.78E-2</v>
      </c>
      <c r="C856" s="8">
        <v>3253769</v>
      </c>
      <c r="D856" s="8">
        <v>35</v>
      </c>
      <c r="E856" t="s">
        <v>17</v>
      </c>
      <c r="F856" t="s">
        <v>10</v>
      </c>
      <c r="G856">
        <v>0</v>
      </c>
      <c r="I856" t="str">
        <f t="shared" si="78"/>
        <v/>
      </c>
      <c r="J856" t="str">
        <f t="shared" si="79"/>
        <v/>
      </c>
      <c r="L856" t="str">
        <f t="shared" si="80"/>
        <v/>
      </c>
      <c r="M856" t="str">
        <f t="shared" si="81"/>
        <v/>
      </c>
      <c r="O856">
        <f t="shared" si="82"/>
        <v>35</v>
      </c>
      <c r="P856">
        <f t="shared" si="83"/>
        <v>1.78E-2</v>
      </c>
    </row>
    <row r="857" spans="1:16" x14ac:dyDescent="0.3">
      <c r="A857" s="1">
        <v>40206</v>
      </c>
      <c r="B857" s="2">
        <v>-2.5700000000000001E-2</v>
      </c>
      <c r="C857" s="8">
        <v>2403334</v>
      </c>
      <c r="D857" s="8">
        <v>33</v>
      </c>
      <c r="E857" t="s">
        <v>17</v>
      </c>
      <c r="F857" t="s">
        <v>10</v>
      </c>
      <c r="G857">
        <v>0</v>
      </c>
      <c r="I857" t="str">
        <f t="shared" si="78"/>
        <v/>
      </c>
      <c r="J857" t="str">
        <f t="shared" si="79"/>
        <v/>
      </c>
      <c r="L857" t="str">
        <f t="shared" si="80"/>
        <v/>
      </c>
      <c r="M857" t="str">
        <f t="shared" si="81"/>
        <v/>
      </c>
      <c r="O857">
        <f t="shared" si="82"/>
        <v>33</v>
      </c>
      <c r="P857">
        <f t="shared" si="83"/>
        <v>-2.5700000000000001E-2</v>
      </c>
    </row>
    <row r="858" spans="1:16" x14ac:dyDescent="0.3">
      <c r="A858" s="1">
        <v>40207</v>
      </c>
      <c r="B858" s="2">
        <v>-8.5000000000000006E-3</v>
      </c>
      <c r="C858" s="8">
        <v>4188506</v>
      </c>
      <c r="D858" s="8">
        <v>27</v>
      </c>
      <c r="E858" t="s">
        <v>17</v>
      </c>
      <c r="F858" t="s">
        <v>10</v>
      </c>
      <c r="G858">
        <v>0</v>
      </c>
      <c r="I858" t="str">
        <f t="shared" si="78"/>
        <v/>
      </c>
      <c r="J858" t="str">
        <f t="shared" si="79"/>
        <v/>
      </c>
      <c r="L858" t="str">
        <f t="shared" si="80"/>
        <v/>
      </c>
      <c r="M858" t="str">
        <f t="shared" si="81"/>
        <v/>
      </c>
      <c r="O858">
        <f t="shared" si="82"/>
        <v>27</v>
      </c>
      <c r="P858">
        <f t="shared" si="83"/>
        <v>-8.5000000000000006E-3</v>
      </c>
    </row>
    <row r="859" spans="1:16" x14ac:dyDescent="0.3">
      <c r="A859" s="1">
        <v>40210</v>
      </c>
      <c r="B859" s="2">
        <v>-3.0000000000000001E-3</v>
      </c>
      <c r="C859" s="8">
        <v>2369385</v>
      </c>
      <c r="D859" s="8">
        <v>21</v>
      </c>
      <c r="E859" t="s">
        <v>17</v>
      </c>
      <c r="F859" t="s">
        <v>13</v>
      </c>
      <c r="G859">
        <v>-1</v>
      </c>
      <c r="I859" t="str">
        <f t="shared" si="78"/>
        <v/>
      </c>
      <c r="J859" t="str">
        <f t="shared" si="79"/>
        <v/>
      </c>
      <c r="L859">
        <f t="shared" si="80"/>
        <v>21</v>
      </c>
      <c r="M859">
        <f t="shared" si="81"/>
        <v>-3.0000000000000001E-3</v>
      </c>
      <c r="O859" t="str">
        <f t="shared" si="82"/>
        <v/>
      </c>
      <c r="P859" t="str">
        <f t="shared" si="83"/>
        <v/>
      </c>
    </row>
    <row r="860" spans="1:16" x14ac:dyDescent="0.3">
      <c r="A860" s="1">
        <v>40211</v>
      </c>
      <c r="B860" s="2">
        <v>1.5599999999999999E-2</v>
      </c>
      <c r="C860" s="8">
        <v>3214162</v>
      </c>
      <c r="D860" s="8">
        <v>28</v>
      </c>
      <c r="E860" t="s">
        <v>17</v>
      </c>
      <c r="F860" t="s">
        <v>10</v>
      </c>
      <c r="G860">
        <v>0</v>
      </c>
      <c r="I860" t="str">
        <f t="shared" si="78"/>
        <v/>
      </c>
      <c r="J860" t="str">
        <f t="shared" si="79"/>
        <v/>
      </c>
      <c r="L860" t="str">
        <f t="shared" si="80"/>
        <v/>
      </c>
      <c r="M860" t="str">
        <f t="shared" si="81"/>
        <v/>
      </c>
      <c r="O860">
        <f t="shared" si="82"/>
        <v>28</v>
      </c>
      <c r="P860">
        <f t="shared" si="83"/>
        <v>1.5599999999999999E-2</v>
      </c>
    </row>
    <row r="861" spans="1:16" x14ac:dyDescent="0.3">
      <c r="A861" s="1">
        <v>40212</v>
      </c>
      <c r="B861" s="2">
        <v>-4.5999999999999999E-3</v>
      </c>
      <c r="C861" s="8">
        <v>1369833</v>
      </c>
      <c r="D861" s="8">
        <v>27.5</v>
      </c>
      <c r="E861" t="s">
        <v>17</v>
      </c>
      <c r="F861" t="s">
        <v>10</v>
      </c>
      <c r="G861">
        <v>0</v>
      </c>
      <c r="I861" t="str">
        <f t="shared" si="78"/>
        <v/>
      </c>
      <c r="J861" t="str">
        <f t="shared" si="79"/>
        <v/>
      </c>
      <c r="L861" t="str">
        <f t="shared" si="80"/>
        <v/>
      </c>
      <c r="M861" t="str">
        <f t="shared" si="81"/>
        <v/>
      </c>
      <c r="O861">
        <f t="shared" si="82"/>
        <v>27.5</v>
      </c>
      <c r="P861">
        <f t="shared" si="83"/>
        <v>-4.5999999999999999E-3</v>
      </c>
    </row>
    <row r="862" spans="1:16" x14ac:dyDescent="0.3">
      <c r="A862" s="1">
        <v>40213</v>
      </c>
      <c r="B862" s="2">
        <v>-3.1699999999999999E-2</v>
      </c>
      <c r="C862" s="8">
        <v>3428799</v>
      </c>
      <c r="D862" s="8">
        <v>32.5</v>
      </c>
      <c r="E862" t="s">
        <v>17</v>
      </c>
      <c r="F862" t="s">
        <v>10</v>
      </c>
      <c r="G862">
        <v>0</v>
      </c>
      <c r="I862" t="str">
        <f t="shared" si="78"/>
        <v/>
      </c>
      <c r="J862" t="str">
        <f t="shared" si="79"/>
        <v/>
      </c>
      <c r="L862" t="str">
        <f t="shared" si="80"/>
        <v/>
      </c>
      <c r="M862" t="str">
        <f t="shared" si="81"/>
        <v/>
      </c>
      <c r="O862">
        <f t="shared" si="82"/>
        <v>32.5</v>
      </c>
      <c r="P862">
        <f t="shared" si="83"/>
        <v>-3.1699999999999999E-2</v>
      </c>
    </row>
    <row r="863" spans="1:16" x14ac:dyDescent="0.3">
      <c r="A863" s="1">
        <v>40217</v>
      </c>
      <c r="B863" s="2">
        <v>-2.5999999999999999E-2</v>
      </c>
      <c r="C863" s="8">
        <v>2562461</v>
      </c>
      <c r="D863" s="8">
        <v>25</v>
      </c>
      <c r="E863" t="s">
        <v>17</v>
      </c>
      <c r="F863" t="s">
        <v>10</v>
      </c>
      <c r="G863">
        <v>0</v>
      </c>
      <c r="I863" t="str">
        <f t="shared" si="78"/>
        <v/>
      </c>
      <c r="J863" t="str">
        <f t="shared" si="79"/>
        <v/>
      </c>
      <c r="L863" t="str">
        <f t="shared" si="80"/>
        <v/>
      </c>
      <c r="M863" t="str">
        <f t="shared" si="81"/>
        <v/>
      </c>
      <c r="O863">
        <f t="shared" si="82"/>
        <v>25</v>
      </c>
      <c r="P863">
        <f t="shared" si="83"/>
        <v>-2.5999999999999999E-2</v>
      </c>
    </row>
    <row r="864" spans="1:16" x14ac:dyDescent="0.3">
      <c r="A864" s="1">
        <v>40218</v>
      </c>
      <c r="B864" s="2">
        <v>-2.0999999999999999E-3</v>
      </c>
      <c r="C864" s="8">
        <v>6225363</v>
      </c>
      <c r="D864" s="8">
        <v>29</v>
      </c>
      <c r="E864" t="s">
        <v>17</v>
      </c>
      <c r="F864" t="s">
        <v>10</v>
      </c>
      <c r="G864">
        <v>0</v>
      </c>
      <c r="I864" t="str">
        <f t="shared" si="78"/>
        <v/>
      </c>
      <c r="J864" t="str">
        <f t="shared" si="79"/>
        <v/>
      </c>
      <c r="L864" t="str">
        <f t="shared" si="80"/>
        <v/>
      </c>
      <c r="M864" t="str">
        <f t="shared" si="81"/>
        <v/>
      </c>
      <c r="O864">
        <f t="shared" si="82"/>
        <v>29</v>
      </c>
      <c r="P864">
        <f t="shared" si="83"/>
        <v>-2.0999999999999999E-3</v>
      </c>
    </row>
    <row r="865" spans="1:16" x14ac:dyDescent="0.3">
      <c r="A865" s="1">
        <v>40219</v>
      </c>
      <c r="B865" s="2">
        <v>1.3299999999999999E-2</v>
      </c>
      <c r="C865" s="8">
        <v>4582131</v>
      </c>
      <c r="D865" s="8">
        <v>35</v>
      </c>
      <c r="E865" t="s">
        <v>17</v>
      </c>
      <c r="F865" t="s">
        <v>10</v>
      </c>
      <c r="G865">
        <v>0</v>
      </c>
      <c r="I865" t="str">
        <f t="shared" si="78"/>
        <v/>
      </c>
      <c r="J865" t="str">
        <f t="shared" si="79"/>
        <v/>
      </c>
      <c r="L865" t="str">
        <f t="shared" si="80"/>
        <v/>
      </c>
      <c r="M865" t="str">
        <f t="shared" si="81"/>
        <v/>
      </c>
      <c r="O865">
        <f t="shared" si="82"/>
        <v>35</v>
      </c>
      <c r="P865">
        <f t="shared" si="83"/>
        <v>1.3299999999999999E-2</v>
      </c>
    </row>
    <row r="866" spans="1:16" x14ac:dyDescent="0.3">
      <c r="A866" s="1">
        <v>40220</v>
      </c>
      <c r="B866" s="2">
        <v>1.72E-2</v>
      </c>
      <c r="C866" s="8">
        <v>3271789</v>
      </c>
      <c r="D866" s="8">
        <v>31.5</v>
      </c>
      <c r="E866" t="s">
        <v>17</v>
      </c>
      <c r="F866" t="s">
        <v>10</v>
      </c>
      <c r="G866">
        <v>0</v>
      </c>
      <c r="I866" t="str">
        <f t="shared" si="78"/>
        <v/>
      </c>
      <c r="J866" t="str">
        <f t="shared" si="79"/>
        <v/>
      </c>
      <c r="L866" t="str">
        <f t="shared" si="80"/>
        <v/>
      </c>
      <c r="M866" t="str">
        <f t="shared" si="81"/>
        <v/>
      </c>
      <c r="O866">
        <f t="shared" si="82"/>
        <v>31.5</v>
      </c>
      <c r="P866">
        <f t="shared" si="83"/>
        <v>1.72E-2</v>
      </c>
    </row>
    <row r="867" spans="1:16" x14ac:dyDescent="0.3">
      <c r="A867" s="1">
        <v>40221</v>
      </c>
      <c r="B867" s="2">
        <v>3.1399999999999997E-2</v>
      </c>
      <c r="C867" s="8">
        <v>4930635</v>
      </c>
      <c r="D867" s="8">
        <v>30.5</v>
      </c>
      <c r="E867" t="s">
        <v>17</v>
      </c>
      <c r="F867" t="s">
        <v>10</v>
      </c>
      <c r="G867">
        <v>0</v>
      </c>
      <c r="I867" t="str">
        <f t="shared" si="78"/>
        <v/>
      </c>
      <c r="J867" t="str">
        <f t="shared" si="79"/>
        <v/>
      </c>
      <c r="L867" t="str">
        <f t="shared" si="80"/>
        <v/>
      </c>
      <c r="M867" t="str">
        <f t="shared" si="81"/>
        <v/>
      </c>
      <c r="O867">
        <f t="shared" si="82"/>
        <v>30.5</v>
      </c>
      <c r="P867">
        <f t="shared" si="83"/>
        <v>3.1399999999999997E-2</v>
      </c>
    </row>
    <row r="868" spans="1:16" x14ac:dyDescent="0.3">
      <c r="A868" s="1">
        <v>40224</v>
      </c>
      <c r="B868" s="2">
        <v>0</v>
      </c>
      <c r="C868" s="8">
        <v>0</v>
      </c>
      <c r="D868" s="8">
        <v>32</v>
      </c>
      <c r="E868" t="s">
        <v>17</v>
      </c>
      <c r="F868" t="s">
        <v>10</v>
      </c>
      <c r="G868">
        <v>0</v>
      </c>
      <c r="I868" t="str">
        <f t="shared" si="78"/>
        <v/>
      </c>
      <c r="J868" t="str">
        <f t="shared" si="79"/>
        <v/>
      </c>
      <c r="L868" t="str">
        <f t="shared" si="80"/>
        <v/>
      </c>
      <c r="M868" t="str">
        <f t="shared" si="81"/>
        <v/>
      </c>
      <c r="O868">
        <f t="shared" si="82"/>
        <v>32</v>
      </c>
      <c r="P868">
        <f t="shared" si="83"/>
        <v>0</v>
      </c>
    </row>
    <row r="869" spans="1:16" x14ac:dyDescent="0.3">
      <c r="A869" s="1">
        <v>40225</v>
      </c>
      <c r="B869" s="2">
        <v>9.4000000000000004E-3</v>
      </c>
      <c r="C869" s="8">
        <v>5251977</v>
      </c>
      <c r="D869" s="8">
        <v>33.5</v>
      </c>
      <c r="E869" t="s">
        <v>17</v>
      </c>
      <c r="F869" t="s">
        <v>10</v>
      </c>
      <c r="G869">
        <v>0</v>
      </c>
      <c r="I869" t="str">
        <f t="shared" si="78"/>
        <v/>
      </c>
      <c r="J869" t="str">
        <f t="shared" si="79"/>
        <v/>
      </c>
      <c r="L869" t="str">
        <f t="shared" si="80"/>
        <v/>
      </c>
      <c r="M869" t="str">
        <f t="shared" si="81"/>
        <v/>
      </c>
      <c r="O869">
        <f t="shared" si="82"/>
        <v>33.5</v>
      </c>
      <c r="P869">
        <f t="shared" si="83"/>
        <v>9.4000000000000004E-3</v>
      </c>
    </row>
    <row r="870" spans="1:16" x14ac:dyDescent="0.3">
      <c r="A870" s="1">
        <v>40226</v>
      </c>
      <c r="B870" s="2">
        <v>-6.1999999999999998E-3</v>
      </c>
      <c r="C870" s="8">
        <v>3371738</v>
      </c>
      <c r="D870" s="8">
        <v>28.5</v>
      </c>
      <c r="E870" t="s">
        <v>17</v>
      </c>
      <c r="F870" t="s">
        <v>10</v>
      </c>
      <c r="G870">
        <v>0</v>
      </c>
      <c r="I870" t="str">
        <f t="shared" si="78"/>
        <v/>
      </c>
      <c r="J870" t="str">
        <f t="shared" si="79"/>
        <v/>
      </c>
      <c r="L870" t="str">
        <f t="shared" si="80"/>
        <v/>
      </c>
      <c r="M870" t="str">
        <f t="shared" si="81"/>
        <v/>
      </c>
      <c r="O870">
        <f t="shared" si="82"/>
        <v>28.5</v>
      </c>
      <c r="P870">
        <f t="shared" si="83"/>
        <v>-6.1999999999999998E-3</v>
      </c>
    </row>
    <row r="871" spans="1:16" x14ac:dyDescent="0.3">
      <c r="A871" s="1">
        <v>40227</v>
      </c>
      <c r="B871" s="2">
        <v>2E-3</v>
      </c>
      <c r="C871" s="8">
        <v>3801788</v>
      </c>
      <c r="D871" s="8">
        <v>28</v>
      </c>
      <c r="E871" t="s">
        <v>17</v>
      </c>
      <c r="F871" t="s">
        <v>10</v>
      </c>
      <c r="G871">
        <v>0</v>
      </c>
      <c r="I871" t="str">
        <f t="shared" si="78"/>
        <v/>
      </c>
      <c r="J871" t="str">
        <f t="shared" si="79"/>
        <v/>
      </c>
      <c r="L871" t="str">
        <f t="shared" si="80"/>
        <v/>
      </c>
      <c r="M871" t="str">
        <f t="shared" si="81"/>
        <v/>
      </c>
      <c r="O871">
        <f t="shared" si="82"/>
        <v>28</v>
      </c>
      <c r="P871">
        <f t="shared" si="83"/>
        <v>2E-3</v>
      </c>
    </row>
    <row r="872" spans="1:16" x14ac:dyDescent="0.3">
      <c r="A872" s="1">
        <v>40228</v>
      </c>
      <c r="B872" s="2">
        <v>7.9000000000000008E-3</v>
      </c>
      <c r="C872" s="8">
        <v>2985474</v>
      </c>
      <c r="D872" s="8">
        <v>36.5</v>
      </c>
      <c r="E872" t="s">
        <v>17</v>
      </c>
      <c r="F872" t="s">
        <v>10</v>
      </c>
      <c r="G872">
        <v>0</v>
      </c>
      <c r="I872" t="str">
        <f t="shared" si="78"/>
        <v/>
      </c>
      <c r="J872" t="str">
        <f t="shared" si="79"/>
        <v/>
      </c>
      <c r="L872" t="str">
        <f t="shared" si="80"/>
        <v/>
      </c>
      <c r="M872" t="str">
        <f t="shared" si="81"/>
        <v/>
      </c>
      <c r="O872">
        <f t="shared" si="82"/>
        <v>36.5</v>
      </c>
      <c r="P872">
        <f t="shared" si="83"/>
        <v>7.9000000000000008E-3</v>
      </c>
    </row>
    <row r="873" spans="1:16" x14ac:dyDescent="0.3">
      <c r="A873" s="1">
        <v>40233</v>
      </c>
      <c r="B873" s="2">
        <v>1.4E-2</v>
      </c>
      <c r="C873" s="8">
        <v>2775608</v>
      </c>
      <c r="D873" s="8">
        <v>35.5</v>
      </c>
      <c r="E873" t="s">
        <v>17</v>
      </c>
      <c r="F873" t="s">
        <v>10</v>
      </c>
      <c r="G873">
        <v>0</v>
      </c>
      <c r="I873" t="str">
        <f t="shared" si="78"/>
        <v/>
      </c>
      <c r="J873" t="str">
        <f t="shared" si="79"/>
        <v/>
      </c>
      <c r="L873" t="str">
        <f t="shared" si="80"/>
        <v/>
      </c>
      <c r="M873" t="str">
        <f t="shared" si="81"/>
        <v/>
      </c>
      <c r="O873">
        <f t="shared" si="82"/>
        <v>35.5</v>
      </c>
      <c r="P873">
        <f t="shared" si="83"/>
        <v>1.4E-2</v>
      </c>
    </row>
    <row r="874" spans="1:16" x14ac:dyDescent="0.3">
      <c r="A874" s="1">
        <v>40234</v>
      </c>
      <c r="B874" s="2">
        <v>2.5899999999999999E-2</v>
      </c>
      <c r="C874" s="8">
        <v>3038107</v>
      </c>
      <c r="D874" s="8">
        <v>37.5</v>
      </c>
      <c r="E874" t="s">
        <v>17</v>
      </c>
      <c r="F874" t="s">
        <v>10</v>
      </c>
      <c r="G874">
        <v>0</v>
      </c>
      <c r="I874" t="str">
        <f t="shared" si="78"/>
        <v/>
      </c>
      <c r="J874" t="str">
        <f t="shared" si="79"/>
        <v/>
      </c>
      <c r="L874" t="str">
        <f t="shared" si="80"/>
        <v/>
      </c>
      <c r="M874" t="str">
        <f t="shared" si="81"/>
        <v/>
      </c>
      <c r="O874">
        <f t="shared" si="82"/>
        <v>37.5</v>
      </c>
      <c r="P874">
        <f t="shared" si="83"/>
        <v>2.5899999999999999E-2</v>
      </c>
    </row>
    <row r="875" spans="1:16" x14ac:dyDescent="0.3">
      <c r="A875" s="1">
        <v>40238</v>
      </c>
      <c r="B875" s="2">
        <v>3.7100000000000001E-2</v>
      </c>
      <c r="C875" s="8">
        <v>6500462</v>
      </c>
      <c r="D875" s="8">
        <v>35.5</v>
      </c>
      <c r="E875" t="s">
        <v>18</v>
      </c>
      <c r="F875" t="s">
        <v>13</v>
      </c>
      <c r="G875">
        <v>-1</v>
      </c>
      <c r="I875" t="str">
        <f t="shared" si="78"/>
        <v/>
      </c>
      <c r="J875" t="str">
        <f t="shared" si="79"/>
        <v/>
      </c>
      <c r="L875">
        <f t="shared" si="80"/>
        <v>35.5</v>
      </c>
      <c r="M875">
        <f t="shared" si="81"/>
        <v>3.7100000000000001E-2</v>
      </c>
      <c r="O875" t="str">
        <f t="shared" si="82"/>
        <v/>
      </c>
      <c r="P875" t="str">
        <f t="shared" si="83"/>
        <v/>
      </c>
    </row>
    <row r="876" spans="1:16" x14ac:dyDescent="0.3">
      <c r="A876" s="1">
        <v>40239</v>
      </c>
      <c r="B876" s="2">
        <v>-1.24E-2</v>
      </c>
      <c r="C876" s="8">
        <v>4280778</v>
      </c>
      <c r="D876" s="8">
        <v>40.5</v>
      </c>
      <c r="E876" t="s">
        <v>18</v>
      </c>
      <c r="F876" t="s">
        <v>13</v>
      </c>
      <c r="G876">
        <v>-1</v>
      </c>
      <c r="I876" t="str">
        <f t="shared" si="78"/>
        <v/>
      </c>
      <c r="J876" t="str">
        <f t="shared" si="79"/>
        <v/>
      </c>
      <c r="L876">
        <f t="shared" si="80"/>
        <v>40.5</v>
      </c>
      <c r="M876">
        <f t="shared" si="81"/>
        <v>-1.24E-2</v>
      </c>
      <c r="O876" t="str">
        <f t="shared" si="82"/>
        <v/>
      </c>
      <c r="P876" t="str">
        <f t="shared" si="83"/>
        <v/>
      </c>
    </row>
    <row r="877" spans="1:16" x14ac:dyDescent="0.3">
      <c r="A877" s="1">
        <v>40240</v>
      </c>
      <c r="B877" s="2">
        <v>1.2200000000000001E-2</v>
      </c>
      <c r="C877" s="8">
        <v>5089243</v>
      </c>
      <c r="D877" s="8">
        <v>39</v>
      </c>
      <c r="E877" t="s">
        <v>18</v>
      </c>
      <c r="F877" t="s">
        <v>13</v>
      </c>
      <c r="G877">
        <v>-1</v>
      </c>
      <c r="I877" t="str">
        <f t="shared" si="78"/>
        <v/>
      </c>
      <c r="J877" t="str">
        <f t="shared" si="79"/>
        <v/>
      </c>
      <c r="L877">
        <f t="shared" si="80"/>
        <v>39</v>
      </c>
      <c r="M877">
        <f t="shared" si="81"/>
        <v>1.2200000000000001E-2</v>
      </c>
      <c r="O877" t="str">
        <f t="shared" si="82"/>
        <v/>
      </c>
      <c r="P877" t="str">
        <f t="shared" si="83"/>
        <v/>
      </c>
    </row>
    <row r="878" spans="1:16" x14ac:dyDescent="0.3">
      <c r="A878" s="1">
        <v>40241</v>
      </c>
      <c r="B878" s="2">
        <v>3.3300000000000003E-2</v>
      </c>
      <c r="C878" s="8">
        <v>5823170</v>
      </c>
      <c r="D878" s="8">
        <v>37</v>
      </c>
      <c r="E878" t="s">
        <v>18</v>
      </c>
      <c r="F878" t="s">
        <v>13</v>
      </c>
      <c r="G878">
        <v>-1</v>
      </c>
      <c r="I878" t="str">
        <f t="shared" si="78"/>
        <v/>
      </c>
      <c r="J878" t="str">
        <f t="shared" si="79"/>
        <v/>
      </c>
      <c r="L878">
        <f t="shared" si="80"/>
        <v>37</v>
      </c>
      <c r="M878">
        <f t="shared" si="81"/>
        <v>3.3300000000000003E-2</v>
      </c>
      <c r="O878" t="str">
        <f t="shared" si="82"/>
        <v/>
      </c>
      <c r="P878" t="str">
        <f t="shared" si="83"/>
        <v/>
      </c>
    </row>
    <row r="879" spans="1:16" x14ac:dyDescent="0.3">
      <c r="A879" s="1">
        <v>40242</v>
      </c>
      <c r="B879" s="2">
        <v>8.5000000000000006E-3</v>
      </c>
      <c r="C879" s="8">
        <v>4142402</v>
      </c>
      <c r="D879" s="8">
        <v>40.5</v>
      </c>
      <c r="E879" t="s">
        <v>18</v>
      </c>
      <c r="F879" t="s">
        <v>13</v>
      </c>
      <c r="G879">
        <v>-1</v>
      </c>
      <c r="I879" t="str">
        <f t="shared" si="78"/>
        <v/>
      </c>
      <c r="J879" t="str">
        <f t="shared" si="79"/>
        <v/>
      </c>
      <c r="L879">
        <f t="shared" si="80"/>
        <v>40.5</v>
      </c>
      <c r="M879">
        <f t="shared" si="81"/>
        <v>8.5000000000000006E-3</v>
      </c>
      <c r="O879" t="str">
        <f t="shared" si="82"/>
        <v/>
      </c>
      <c r="P879" t="str">
        <f t="shared" si="83"/>
        <v/>
      </c>
    </row>
    <row r="880" spans="1:16" x14ac:dyDescent="0.3">
      <c r="A880" s="1">
        <v>40245</v>
      </c>
      <c r="B880" s="2">
        <v>4.0000000000000002E-4</v>
      </c>
      <c r="C880" s="8">
        <v>3772087</v>
      </c>
      <c r="D880" s="8">
        <v>45</v>
      </c>
      <c r="E880" t="s">
        <v>18</v>
      </c>
      <c r="F880" t="s">
        <v>10</v>
      </c>
      <c r="G880">
        <v>0</v>
      </c>
      <c r="I880" t="str">
        <f t="shared" si="78"/>
        <v/>
      </c>
      <c r="J880" t="str">
        <f t="shared" si="79"/>
        <v/>
      </c>
      <c r="L880" t="str">
        <f t="shared" si="80"/>
        <v/>
      </c>
      <c r="M880" t="str">
        <f t="shared" si="81"/>
        <v/>
      </c>
      <c r="O880">
        <f t="shared" si="82"/>
        <v>45</v>
      </c>
      <c r="P880">
        <f t="shared" si="83"/>
        <v>4.0000000000000002E-4</v>
      </c>
    </row>
    <row r="881" spans="1:16" x14ac:dyDescent="0.3">
      <c r="A881" s="1">
        <v>40246</v>
      </c>
      <c r="B881" s="2">
        <v>1.0999999999999999E-2</v>
      </c>
      <c r="C881" s="8">
        <v>3033015</v>
      </c>
      <c r="D881" s="8">
        <v>47.5</v>
      </c>
      <c r="E881" t="s">
        <v>18</v>
      </c>
      <c r="F881" t="s">
        <v>10</v>
      </c>
      <c r="G881">
        <v>0</v>
      </c>
      <c r="I881" t="str">
        <f t="shared" si="78"/>
        <v/>
      </c>
      <c r="J881" t="str">
        <f t="shared" si="79"/>
        <v/>
      </c>
      <c r="L881" t="str">
        <f t="shared" si="80"/>
        <v/>
      </c>
      <c r="M881" t="str">
        <f t="shared" si="81"/>
        <v/>
      </c>
      <c r="O881">
        <f t="shared" si="82"/>
        <v>47.5</v>
      </c>
      <c r="P881">
        <f t="shared" si="83"/>
        <v>1.0999999999999999E-2</v>
      </c>
    </row>
    <row r="882" spans="1:16" x14ac:dyDescent="0.3">
      <c r="A882" s="1">
        <v>40248</v>
      </c>
      <c r="B882" s="2">
        <v>1.46E-2</v>
      </c>
      <c r="C882" s="8">
        <v>2834174</v>
      </c>
      <c r="D882" s="8">
        <v>46.5</v>
      </c>
      <c r="E882" t="s">
        <v>18</v>
      </c>
      <c r="F882" t="s">
        <v>10</v>
      </c>
      <c r="G882">
        <v>0</v>
      </c>
      <c r="I882" t="str">
        <f t="shared" si="78"/>
        <v/>
      </c>
      <c r="J882" t="str">
        <f t="shared" si="79"/>
        <v/>
      </c>
      <c r="L882" t="str">
        <f t="shared" si="80"/>
        <v/>
      </c>
      <c r="M882" t="str">
        <f t="shared" si="81"/>
        <v/>
      </c>
      <c r="O882">
        <f t="shared" si="82"/>
        <v>46.5</v>
      </c>
      <c r="P882">
        <f t="shared" si="83"/>
        <v>1.46E-2</v>
      </c>
    </row>
    <row r="883" spans="1:16" x14ac:dyDescent="0.3">
      <c r="A883" s="1">
        <v>40252</v>
      </c>
      <c r="B883" s="2">
        <v>5.8999999999999999E-3</v>
      </c>
      <c r="C883" s="8">
        <v>3679004</v>
      </c>
      <c r="D883" s="8">
        <v>45.5</v>
      </c>
      <c r="E883" t="s">
        <v>18</v>
      </c>
      <c r="F883" t="s">
        <v>10</v>
      </c>
      <c r="G883">
        <v>0</v>
      </c>
      <c r="I883" t="str">
        <f t="shared" si="78"/>
        <v/>
      </c>
      <c r="J883" t="str">
        <f t="shared" si="79"/>
        <v/>
      </c>
      <c r="L883" t="str">
        <f t="shared" si="80"/>
        <v/>
      </c>
      <c r="M883" t="str">
        <f t="shared" si="81"/>
        <v/>
      </c>
      <c r="O883">
        <f t="shared" si="82"/>
        <v>45.5</v>
      </c>
      <c r="P883">
        <f t="shared" si="83"/>
        <v>5.8999999999999999E-3</v>
      </c>
    </row>
    <row r="884" spans="1:16" x14ac:dyDescent="0.3">
      <c r="A884" s="1">
        <v>40253</v>
      </c>
      <c r="B884" s="2">
        <v>1E-3</v>
      </c>
      <c r="C884" s="8">
        <v>5543841</v>
      </c>
      <c r="D884" s="8">
        <v>43.5</v>
      </c>
      <c r="E884" t="s">
        <v>18</v>
      </c>
      <c r="F884" t="s">
        <v>13</v>
      </c>
      <c r="G884">
        <v>-1</v>
      </c>
      <c r="I884" t="str">
        <f t="shared" si="78"/>
        <v/>
      </c>
      <c r="J884" t="str">
        <f t="shared" si="79"/>
        <v/>
      </c>
      <c r="L884">
        <f t="shared" si="80"/>
        <v>43.5</v>
      </c>
      <c r="M884">
        <f t="shared" si="81"/>
        <v>1E-3</v>
      </c>
      <c r="O884" t="str">
        <f t="shared" si="82"/>
        <v/>
      </c>
      <c r="P884" t="str">
        <f t="shared" si="83"/>
        <v/>
      </c>
    </row>
    <row r="885" spans="1:16" x14ac:dyDescent="0.3">
      <c r="A885" s="1">
        <v>40254</v>
      </c>
      <c r="B885" s="2">
        <v>2.2499999999999999E-2</v>
      </c>
      <c r="C885" s="8">
        <v>3977536</v>
      </c>
      <c r="D885" s="8">
        <v>48</v>
      </c>
      <c r="E885" t="s">
        <v>18</v>
      </c>
      <c r="F885" t="s">
        <v>10</v>
      </c>
      <c r="G885">
        <v>0</v>
      </c>
      <c r="I885" t="str">
        <f t="shared" si="78"/>
        <v/>
      </c>
      <c r="J885" t="str">
        <f t="shared" si="79"/>
        <v/>
      </c>
      <c r="L885" t="str">
        <f t="shared" si="80"/>
        <v/>
      </c>
      <c r="M885" t="str">
        <f t="shared" si="81"/>
        <v/>
      </c>
      <c r="O885">
        <f t="shared" si="82"/>
        <v>48</v>
      </c>
      <c r="P885">
        <f t="shared" si="83"/>
        <v>2.2499999999999999E-2</v>
      </c>
    </row>
    <row r="886" spans="1:16" x14ac:dyDescent="0.3">
      <c r="A886" s="1">
        <v>40255</v>
      </c>
      <c r="B886" s="2">
        <v>2.3999999999999998E-3</v>
      </c>
      <c r="C886" s="8">
        <v>3138633</v>
      </c>
      <c r="D886" s="8">
        <v>49.5</v>
      </c>
      <c r="E886" t="s">
        <v>18</v>
      </c>
      <c r="F886" t="s">
        <v>10</v>
      </c>
      <c r="G886">
        <v>0</v>
      </c>
      <c r="I886" t="str">
        <f t="shared" si="78"/>
        <v/>
      </c>
      <c r="J886" t="str">
        <f t="shared" si="79"/>
        <v/>
      </c>
      <c r="L886" t="str">
        <f t="shared" si="80"/>
        <v/>
      </c>
      <c r="M886" t="str">
        <f t="shared" si="81"/>
        <v/>
      </c>
      <c r="O886">
        <f t="shared" si="82"/>
        <v>49.5</v>
      </c>
      <c r="P886">
        <f t="shared" si="83"/>
        <v>2.3999999999999998E-3</v>
      </c>
    </row>
    <row r="887" spans="1:16" x14ac:dyDescent="0.3">
      <c r="A887" s="1">
        <v>40256</v>
      </c>
      <c r="B887" s="2">
        <v>-5.1000000000000004E-3</v>
      </c>
      <c r="C887" s="8">
        <v>3257817</v>
      </c>
      <c r="D887" s="8">
        <v>50.5</v>
      </c>
      <c r="E887" t="s">
        <v>18</v>
      </c>
      <c r="F887" t="s">
        <v>10</v>
      </c>
      <c r="G887">
        <v>0</v>
      </c>
      <c r="I887" t="str">
        <f t="shared" si="78"/>
        <v/>
      </c>
      <c r="J887" t="str">
        <f t="shared" si="79"/>
        <v/>
      </c>
      <c r="L887" t="str">
        <f t="shared" si="80"/>
        <v/>
      </c>
      <c r="M887" t="str">
        <f t="shared" si="81"/>
        <v/>
      </c>
      <c r="O887">
        <f t="shared" si="82"/>
        <v>50.5</v>
      </c>
      <c r="P887">
        <f t="shared" si="83"/>
        <v>-5.1000000000000004E-3</v>
      </c>
    </row>
    <row r="888" spans="1:16" x14ac:dyDescent="0.3">
      <c r="A888" s="1">
        <v>40259</v>
      </c>
      <c r="B888" s="2">
        <v>1.6E-2</v>
      </c>
      <c r="C888" s="8">
        <v>2701628</v>
      </c>
      <c r="D888" s="8">
        <v>57.5</v>
      </c>
      <c r="E888" t="s">
        <v>18</v>
      </c>
      <c r="F888" t="s">
        <v>10</v>
      </c>
      <c r="G888">
        <v>0</v>
      </c>
      <c r="I888" t="str">
        <f t="shared" si="78"/>
        <v/>
      </c>
      <c r="J888" t="str">
        <f t="shared" si="79"/>
        <v/>
      </c>
      <c r="L888" t="str">
        <f t="shared" si="80"/>
        <v/>
      </c>
      <c r="M888" t="str">
        <f t="shared" si="81"/>
        <v/>
      </c>
      <c r="O888">
        <f t="shared" si="82"/>
        <v>57.5</v>
      </c>
      <c r="P888">
        <f t="shared" si="83"/>
        <v>1.6E-2</v>
      </c>
    </row>
    <row r="889" spans="1:16" x14ac:dyDescent="0.3">
      <c r="A889" s="1">
        <v>40260</v>
      </c>
      <c r="B889" s="2">
        <v>2E-3</v>
      </c>
      <c r="C889" s="8">
        <v>1956299</v>
      </c>
      <c r="D889" s="8">
        <v>53.5</v>
      </c>
      <c r="E889" t="s">
        <v>18</v>
      </c>
      <c r="F889" t="s">
        <v>10</v>
      </c>
      <c r="G889">
        <v>0</v>
      </c>
      <c r="I889" t="str">
        <f t="shared" si="78"/>
        <v/>
      </c>
      <c r="J889" t="str">
        <f t="shared" si="79"/>
        <v/>
      </c>
      <c r="L889" t="str">
        <f t="shared" si="80"/>
        <v/>
      </c>
      <c r="M889" t="str">
        <f t="shared" si="81"/>
        <v/>
      </c>
      <c r="O889">
        <f t="shared" si="82"/>
        <v>53.5</v>
      </c>
      <c r="P889">
        <f t="shared" si="83"/>
        <v>2E-3</v>
      </c>
    </row>
    <row r="890" spans="1:16" x14ac:dyDescent="0.3">
      <c r="A890" s="1">
        <v>40261</v>
      </c>
      <c r="B890" s="2">
        <v>-3.8E-3</v>
      </c>
      <c r="C890" s="8">
        <v>3116439</v>
      </c>
      <c r="D890" s="8">
        <v>47.5</v>
      </c>
      <c r="E890" t="s">
        <v>18</v>
      </c>
      <c r="F890" t="s">
        <v>10</v>
      </c>
      <c r="G890">
        <v>0</v>
      </c>
      <c r="I890" t="str">
        <f t="shared" si="78"/>
        <v/>
      </c>
      <c r="J890" t="str">
        <f t="shared" si="79"/>
        <v/>
      </c>
      <c r="L890" t="str">
        <f t="shared" si="80"/>
        <v/>
      </c>
      <c r="M890" t="str">
        <f t="shared" si="81"/>
        <v/>
      </c>
      <c r="O890">
        <f t="shared" si="82"/>
        <v>47.5</v>
      </c>
      <c r="P890">
        <f t="shared" si="83"/>
        <v>-3.8E-3</v>
      </c>
    </row>
    <row r="891" spans="1:16" x14ac:dyDescent="0.3">
      <c r="A891" s="1">
        <v>40263</v>
      </c>
      <c r="B891" s="2">
        <v>2.0999999999999999E-3</v>
      </c>
      <c r="C891" s="8">
        <v>2398231</v>
      </c>
      <c r="D891" s="8">
        <v>50.5</v>
      </c>
      <c r="E891" t="s">
        <v>18</v>
      </c>
      <c r="F891" t="s">
        <v>10</v>
      </c>
      <c r="G891">
        <v>0</v>
      </c>
      <c r="I891" t="str">
        <f t="shared" si="78"/>
        <v/>
      </c>
      <c r="J891" t="str">
        <f t="shared" si="79"/>
        <v/>
      </c>
      <c r="L891" t="str">
        <f t="shared" si="80"/>
        <v/>
      </c>
      <c r="M891" t="str">
        <f t="shared" si="81"/>
        <v/>
      </c>
      <c r="O891">
        <f t="shared" si="82"/>
        <v>50.5</v>
      </c>
      <c r="P891">
        <f t="shared" si="83"/>
        <v>2.0999999999999999E-3</v>
      </c>
    </row>
    <row r="892" spans="1:16" x14ac:dyDescent="0.3">
      <c r="A892" s="1">
        <v>40266</v>
      </c>
      <c r="B892" s="2">
        <v>1.09E-2</v>
      </c>
      <c r="C892" s="8">
        <v>2725251</v>
      </c>
      <c r="D892" s="8">
        <v>39.5</v>
      </c>
      <c r="E892" t="s">
        <v>18</v>
      </c>
      <c r="F892" t="s">
        <v>13</v>
      </c>
      <c r="G892">
        <v>-1</v>
      </c>
      <c r="I892" t="str">
        <f t="shared" si="78"/>
        <v/>
      </c>
      <c r="J892" t="str">
        <f t="shared" si="79"/>
        <v/>
      </c>
      <c r="L892">
        <f t="shared" si="80"/>
        <v>39.5</v>
      </c>
      <c r="M892">
        <f t="shared" si="81"/>
        <v>1.09E-2</v>
      </c>
      <c r="O892" t="str">
        <f t="shared" si="82"/>
        <v/>
      </c>
      <c r="P892" t="str">
        <f t="shared" si="83"/>
        <v/>
      </c>
    </row>
    <row r="893" spans="1:16" x14ac:dyDescent="0.3">
      <c r="A893" s="1">
        <v>40267</v>
      </c>
      <c r="B893" s="2">
        <v>-1.6999999999999999E-3</v>
      </c>
      <c r="C893" s="8">
        <v>2085653</v>
      </c>
      <c r="D893" s="8">
        <v>49.5</v>
      </c>
      <c r="E893" t="s">
        <v>18</v>
      </c>
      <c r="F893" t="s">
        <v>10</v>
      </c>
      <c r="G893">
        <v>0</v>
      </c>
      <c r="I893" t="str">
        <f t="shared" si="78"/>
        <v/>
      </c>
      <c r="J893" t="str">
        <f t="shared" si="79"/>
        <v/>
      </c>
      <c r="L893" t="str">
        <f t="shared" si="80"/>
        <v/>
      </c>
      <c r="M893" t="str">
        <f t="shared" si="81"/>
        <v/>
      </c>
      <c r="O893">
        <f t="shared" si="82"/>
        <v>49.5</v>
      </c>
      <c r="P893">
        <f t="shared" si="83"/>
        <v>-1.6999999999999999E-3</v>
      </c>
    </row>
    <row r="894" spans="1:16" x14ac:dyDescent="0.3">
      <c r="A894" s="1">
        <v>40268</v>
      </c>
      <c r="B894" s="2">
        <v>9.4999999999999998E-3</v>
      </c>
      <c r="C894" s="8">
        <v>2150290</v>
      </c>
      <c r="D894" s="8">
        <v>43.5</v>
      </c>
      <c r="E894" t="s">
        <v>18</v>
      </c>
      <c r="F894" t="s">
        <v>13</v>
      </c>
      <c r="G894">
        <v>-1</v>
      </c>
      <c r="I894" t="str">
        <f t="shared" si="78"/>
        <v/>
      </c>
      <c r="J894" t="str">
        <f t="shared" si="79"/>
        <v/>
      </c>
      <c r="L894">
        <f t="shared" si="80"/>
        <v>43.5</v>
      </c>
      <c r="M894">
        <f t="shared" si="81"/>
        <v>9.4999999999999998E-3</v>
      </c>
      <c r="O894" t="str">
        <f t="shared" si="82"/>
        <v/>
      </c>
      <c r="P894" t="str">
        <f t="shared" si="83"/>
        <v/>
      </c>
    </row>
    <row r="895" spans="1:16" x14ac:dyDescent="0.3">
      <c r="A895" s="1">
        <v>40269</v>
      </c>
      <c r="B895" s="2">
        <v>8.6999999999999994E-3</v>
      </c>
      <c r="C895" s="8">
        <v>2293898</v>
      </c>
      <c r="D895" s="8">
        <v>50</v>
      </c>
      <c r="E895" t="s">
        <v>18</v>
      </c>
      <c r="F895" t="s">
        <v>10</v>
      </c>
      <c r="G895">
        <v>0</v>
      </c>
      <c r="I895" t="str">
        <f t="shared" si="78"/>
        <v/>
      </c>
      <c r="J895" t="str">
        <f t="shared" si="79"/>
        <v/>
      </c>
      <c r="L895" t="str">
        <f t="shared" si="80"/>
        <v/>
      </c>
      <c r="M895" t="str">
        <f t="shared" si="81"/>
        <v/>
      </c>
      <c r="O895">
        <f t="shared" si="82"/>
        <v>50</v>
      </c>
      <c r="P895">
        <f t="shared" si="83"/>
        <v>8.6999999999999994E-3</v>
      </c>
    </row>
    <row r="896" spans="1:16" x14ac:dyDescent="0.3">
      <c r="A896" s="1">
        <v>40270</v>
      </c>
      <c r="B896" s="2">
        <v>0</v>
      </c>
      <c r="C896" s="8">
        <v>0</v>
      </c>
      <c r="D896" s="8">
        <v>56.5</v>
      </c>
      <c r="E896" t="s">
        <v>18</v>
      </c>
      <c r="F896" t="s">
        <v>10</v>
      </c>
      <c r="G896">
        <v>0</v>
      </c>
      <c r="I896" t="str">
        <f t="shared" si="78"/>
        <v/>
      </c>
      <c r="J896" t="str">
        <f t="shared" si="79"/>
        <v/>
      </c>
      <c r="L896" t="str">
        <f t="shared" si="80"/>
        <v/>
      </c>
      <c r="M896" t="str">
        <f t="shared" si="81"/>
        <v/>
      </c>
      <c r="O896">
        <f t="shared" si="82"/>
        <v>56.5</v>
      </c>
      <c r="P896">
        <f t="shared" si="83"/>
        <v>0</v>
      </c>
    </row>
    <row r="897" spans="1:16" x14ac:dyDescent="0.3">
      <c r="A897" s="1">
        <v>40273</v>
      </c>
      <c r="B897" s="2">
        <v>2.47E-2</v>
      </c>
      <c r="C897" s="8">
        <v>3151843</v>
      </c>
      <c r="D897" s="8">
        <v>59.5</v>
      </c>
      <c r="E897" t="s">
        <v>18</v>
      </c>
      <c r="F897" t="s">
        <v>14</v>
      </c>
      <c r="G897">
        <v>1</v>
      </c>
      <c r="I897">
        <f t="shared" si="78"/>
        <v>59.5</v>
      </c>
      <c r="J897">
        <f t="shared" si="79"/>
        <v>2.47E-2</v>
      </c>
      <c r="L897" t="str">
        <f t="shared" si="80"/>
        <v/>
      </c>
      <c r="M897" t="str">
        <f t="shared" si="81"/>
        <v/>
      </c>
      <c r="O897" t="str">
        <f t="shared" si="82"/>
        <v/>
      </c>
      <c r="P897" t="str">
        <f t="shared" si="83"/>
        <v/>
      </c>
    </row>
    <row r="898" spans="1:16" x14ac:dyDescent="0.3">
      <c r="A898" s="1">
        <v>40275</v>
      </c>
      <c r="B898" s="2">
        <v>1.9E-3</v>
      </c>
      <c r="C898" s="8">
        <v>4985280</v>
      </c>
      <c r="D898" s="8">
        <v>68</v>
      </c>
      <c r="E898" t="s">
        <v>18</v>
      </c>
      <c r="F898" t="s">
        <v>14</v>
      </c>
      <c r="G898">
        <v>1</v>
      </c>
      <c r="I898">
        <f t="shared" si="78"/>
        <v>68</v>
      </c>
      <c r="J898">
        <f t="shared" si="79"/>
        <v>1.9E-3</v>
      </c>
      <c r="L898" t="str">
        <f t="shared" si="80"/>
        <v/>
      </c>
      <c r="M898" t="str">
        <f t="shared" si="81"/>
        <v/>
      </c>
      <c r="O898" t="str">
        <f t="shared" si="82"/>
        <v/>
      </c>
      <c r="P898" t="str">
        <f t="shared" si="83"/>
        <v/>
      </c>
    </row>
    <row r="899" spans="1:16" x14ac:dyDescent="0.3">
      <c r="A899" s="1">
        <v>40276</v>
      </c>
      <c r="B899" s="2">
        <v>-4.8999999999999998E-3</v>
      </c>
      <c r="C899" s="8">
        <v>4520809</v>
      </c>
      <c r="D899" s="8">
        <v>71</v>
      </c>
      <c r="E899" t="s">
        <v>18</v>
      </c>
      <c r="F899" t="s">
        <v>14</v>
      </c>
      <c r="G899">
        <v>1</v>
      </c>
      <c r="I899">
        <f t="shared" ref="I899:I962" si="84">IF($F899=H$1,$D899,"")</f>
        <v>71</v>
      </c>
      <c r="J899">
        <f t="shared" ref="J899:J962" si="85">IF($F899=H$1,$B899,"")</f>
        <v>-4.8999999999999998E-3</v>
      </c>
      <c r="L899" t="str">
        <f t="shared" ref="L899:L962" si="86">IF($F899=K$1,$D899,"")</f>
        <v/>
      </c>
      <c r="M899" t="str">
        <f t="shared" ref="M899:M962" si="87">IF($F899=K$1,$B899,"")</f>
        <v/>
      </c>
      <c r="O899" t="str">
        <f t="shared" ref="O899:O962" si="88">IF($F899=N$1,$D899,"")</f>
        <v/>
      </c>
      <c r="P899" t="str">
        <f t="shared" ref="P899:P962" si="89">IF($F899=N$1,$B899,"")</f>
        <v/>
      </c>
    </row>
    <row r="900" spans="1:16" x14ac:dyDescent="0.3">
      <c r="A900" s="1">
        <v>40277</v>
      </c>
      <c r="B900" s="2">
        <v>-4.1999999999999997E-3</v>
      </c>
      <c r="C900" s="8">
        <v>3741617</v>
      </c>
      <c r="D900" s="8">
        <v>71</v>
      </c>
      <c r="E900" t="s">
        <v>18</v>
      </c>
      <c r="F900" t="s">
        <v>14</v>
      </c>
      <c r="G900">
        <v>1</v>
      </c>
      <c r="I900">
        <f t="shared" si="84"/>
        <v>71</v>
      </c>
      <c r="J900">
        <f t="shared" si="85"/>
        <v>-4.1999999999999997E-3</v>
      </c>
      <c r="L900" t="str">
        <f t="shared" si="86"/>
        <v/>
      </c>
      <c r="M900" t="str">
        <f t="shared" si="87"/>
        <v/>
      </c>
      <c r="O900" t="str">
        <f t="shared" si="88"/>
        <v/>
      </c>
      <c r="P900" t="str">
        <f t="shared" si="89"/>
        <v/>
      </c>
    </row>
    <row r="901" spans="1:16" x14ac:dyDescent="0.3">
      <c r="A901" s="1">
        <v>40280</v>
      </c>
      <c r="B901" s="2">
        <v>5.28E-2</v>
      </c>
      <c r="C901" s="8">
        <v>7679353</v>
      </c>
      <c r="D901" s="8">
        <v>58</v>
      </c>
      <c r="E901" t="s">
        <v>18</v>
      </c>
      <c r="F901" t="s">
        <v>10</v>
      </c>
      <c r="G901">
        <v>0</v>
      </c>
      <c r="I901" t="str">
        <f t="shared" si="84"/>
        <v/>
      </c>
      <c r="J901" t="str">
        <f t="shared" si="85"/>
        <v/>
      </c>
      <c r="L901" t="str">
        <f t="shared" si="86"/>
        <v/>
      </c>
      <c r="M901" t="str">
        <f t="shared" si="87"/>
        <v/>
      </c>
      <c r="O901">
        <f t="shared" si="88"/>
        <v>58</v>
      </c>
      <c r="P901">
        <f t="shared" si="89"/>
        <v>5.28E-2</v>
      </c>
    </row>
    <row r="902" spans="1:16" x14ac:dyDescent="0.3">
      <c r="A902" s="1">
        <v>40281</v>
      </c>
      <c r="B902" s="2">
        <v>-5.8999999999999999E-3</v>
      </c>
      <c r="C902" s="8">
        <v>4303391</v>
      </c>
      <c r="D902" s="8">
        <v>54.5</v>
      </c>
      <c r="E902" t="s">
        <v>18</v>
      </c>
      <c r="F902" t="s">
        <v>10</v>
      </c>
      <c r="G902">
        <v>0</v>
      </c>
      <c r="I902" t="str">
        <f t="shared" si="84"/>
        <v/>
      </c>
      <c r="J902" t="str">
        <f t="shared" si="85"/>
        <v/>
      </c>
      <c r="L902" t="str">
        <f t="shared" si="86"/>
        <v/>
      </c>
      <c r="M902" t="str">
        <f t="shared" si="87"/>
        <v/>
      </c>
      <c r="O902">
        <f t="shared" si="88"/>
        <v>54.5</v>
      </c>
      <c r="P902">
        <f t="shared" si="89"/>
        <v>-5.8999999999999999E-3</v>
      </c>
    </row>
    <row r="903" spans="1:16" x14ac:dyDescent="0.3">
      <c r="A903" s="1">
        <v>40282</v>
      </c>
      <c r="B903" s="2">
        <v>1.3899999999999999E-2</v>
      </c>
      <c r="C903" s="8">
        <v>4449327</v>
      </c>
      <c r="D903" s="8">
        <v>46.5</v>
      </c>
      <c r="E903" t="s">
        <v>18</v>
      </c>
      <c r="F903" t="s">
        <v>10</v>
      </c>
      <c r="G903">
        <v>0</v>
      </c>
      <c r="I903" t="str">
        <f t="shared" si="84"/>
        <v/>
      </c>
      <c r="J903" t="str">
        <f t="shared" si="85"/>
        <v/>
      </c>
      <c r="L903" t="str">
        <f t="shared" si="86"/>
        <v/>
      </c>
      <c r="M903" t="str">
        <f t="shared" si="87"/>
        <v/>
      </c>
      <c r="O903">
        <f t="shared" si="88"/>
        <v>46.5</v>
      </c>
      <c r="P903">
        <f t="shared" si="89"/>
        <v>1.3899999999999999E-2</v>
      </c>
    </row>
    <row r="904" spans="1:16" x14ac:dyDescent="0.3">
      <c r="A904" s="1">
        <v>40283</v>
      </c>
      <c r="B904" s="2">
        <v>0</v>
      </c>
      <c r="C904" s="8">
        <v>2577998</v>
      </c>
      <c r="D904" s="8">
        <v>52</v>
      </c>
      <c r="E904" t="s">
        <v>18</v>
      </c>
      <c r="F904" t="s">
        <v>10</v>
      </c>
      <c r="G904">
        <v>0</v>
      </c>
      <c r="I904" t="str">
        <f t="shared" si="84"/>
        <v/>
      </c>
      <c r="J904" t="str">
        <f t="shared" si="85"/>
        <v/>
      </c>
      <c r="L904" t="str">
        <f t="shared" si="86"/>
        <v/>
      </c>
      <c r="M904" t="str">
        <f t="shared" si="87"/>
        <v/>
      </c>
      <c r="O904">
        <f t="shared" si="88"/>
        <v>52</v>
      </c>
      <c r="P904">
        <f t="shared" si="89"/>
        <v>0</v>
      </c>
    </row>
    <row r="905" spans="1:16" x14ac:dyDescent="0.3">
      <c r="A905" s="1">
        <v>40284</v>
      </c>
      <c r="B905" s="2">
        <v>-9.1999999999999998E-3</v>
      </c>
      <c r="C905" s="8">
        <v>5358530</v>
      </c>
      <c r="D905" s="8">
        <v>59</v>
      </c>
      <c r="E905" t="s">
        <v>18</v>
      </c>
      <c r="F905" t="s">
        <v>14</v>
      </c>
      <c r="G905">
        <v>1</v>
      </c>
      <c r="I905">
        <f t="shared" si="84"/>
        <v>59</v>
      </c>
      <c r="J905">
        <f t="shared" si="85"/>
        <v>-9.1999999999999998E-3</v>
      </c>
      <c r="L905" t="str">
        <f t="shared" si="86"/>
        <v/>
      </c>
      <c r="M905" t="str">
        <f t="shared" si="87"/>
        <v/>
      </c>
      <c r="O905" t="str">
        <f t="shared" si="88"/>
        <v/>
      </c>
      <c r="P905" t="str">
        <f t="shared" si="89"/>
        <v/>
      </c>
    </row>
    <row r="906" spans="1:16" x14ac:dyDescent="0.3">
      <c r="A906" s="1">
        <v>40287</v>
      </c>
      <c r="B906" s="2">
        <v>-6.0000000000000001E-3</v>
      </c>
      <c r="C906" s="8">
        <v>7546878</v>
      </c>
      <c r="D906" s="8">
        <v>49</v>
      </c>
      <c r="E906" t="s">
        <v>18</v>
      </c>
      <c r="F906" t="s">
        <v>10</v>
      </c>
      <c r="G906">
        <v>0</v>
      </c>
      <c r="I906" t="str">
        <f t="shared" si="84"/>
        <v/>
      </c>
      <c r="J906" t="str">
        <f t="shared" si="85"/>
        <v/>
      </c>
      <c r="L906" t="str">
        <f t="shared" si="86"/>
        <v/>
      </c>
      <c r="M906" t="str">
        <f t="shared" si="87"/>
        <v/>
      </c>
      <c r="O906">
        <f t="shared" si="88"/>
        <v>49</v>
      </c>
      <c r="P906">
        <f t="shared" si="89"/>
        <v>-6.0000000000000001E-3</v>
      </c>
    </row>
    <row r="907" spans="1:16" x14ac:dyDescent="0.3">
      <c r="A907" s="1">
        <v>40288</v>
      </c>
      <c r="B907" s="2">
        <v>1.8200000000000001E-2</v>
      </c>
      <c r="C907" s="8">
        <v>3545905</v>
      </c>
      <c r="D907" s="8">
        <v>52.5</v>
      </c>
      <c r="E907" t="s">
        <v>18</v>
      </c>
      <c r="F907" t="s">
        <v>10</v>
      </c>
      <c r="G907">
        <v>0</v>
      </c>
      <c r="I907" t="str">
        <f t="shared" si="84"/>
        <v/>
      </c>
      <c r="J907" t="str">
        <f t="shared" si="85"/>
        <v/>
      </c>
      <c r="L907" t="str">
        <f t="shared" si="86"/>
        <v/>
      </c>
      <c r="M907" t="str">
        <f t="shared" si="87"/>
        <v/>
      </c>
      <c r="O907">
        <f t="shared" si="88"/>
        <v>52.5</v>
      </c>
      <c r="P907">
        <f t="shared" si="89"/>
        <v>1.8200000000000001E-2</v>
      </c>
    </row>
    <row r="908" spans="1:16" x14ac:dyDescent="0.3">
      <c r="A908" s="1">
        <v>40289</v>
      </c>
      <c r="B908" s="2">
        <v>4.8999999999999998E-3</v>
      </c>
      <c r="C908" s="8">
        <v>3677143</v>
      </c>
      <c r="D908" s="8">
        <v>57</v>
      </c>
      <c r="E908" t="s">
        <v>18</v>
      </c>
      <c r="F908" t="s">
        <v>10</v>
      </c>
      <c r="G908">
        <v>0</v>
      </c>
      <c r="I908" t="str">
        <f t="shared" si="84"/>
        <v/>
      </c>
      <c r="J908" t="str">
        <f t="shared" si="85"/>
        <v/>
      </c>
      <c r="L908" t="str">
        <f t="shared" si="86"/>
        <v/>
      </c>
      <c r="M908" t="str">
        <f t="shared" si="87"/>
        <v/>
      </c>
      <c r="O908">
        <f t="shared" si="88"/>
        <v>57</v>
      </c>
      <c r="P908">
        <f t="shared" si="89"/>
        <v>4.8999999999999998E-3</v>
      </c>
    </row>
    <row r="909" spans="1:16" x14ac:dyDescent="0.3">
      <c r="A909" s="1">
        <v>40290</v>
      </c>
      <c r="B909" s="2">
        <v>2.8500000000000001E-2</v>
      </c>
      <c r="C909" s="8">
        <v>3572757</v>
      </c>
      <c r="D909" s="8">
        <v>57.5</v>
      </c>
      <c r="E909" t="s">
        <v>18</v>
      </c>
      <c r="F909" t="s">
        <v>10</v>
      </c>
      <c r="G909">
        <v>0</v>
      </c>
      <c r="I909" t="str">
        <f t="shared" si="84"/>
        <v/>
      </c>
      <c r="J909" t="str">
        <f t="shared" si="85"/>
        <v/>
      </c>
      <c r="L909" t="str">
        <f t="shared" si="86"/>
        <v/>
      </c>
      <c r="M909" t="str">
        <f t="shared" si="87"/>
        <v/>
      </c>
      <c r="O909">
        <f t="shared" si="88"/>
        <v>57.5</v>
      </c>
      <c r="P909">
        <f t="shared" si="89"/>
        <v>2.8500000000000001E-2</v>
      </c>
    </row>
    <row r="910" spans="1:16" x14ac:dyDescent="0.3">
      <c r="A910" s="1">
        <v>40291</v>
      </c>
      <c r="B910" s="2">
        <v>1.5299999999999999E-2</v>
      </c>
      <c r="C910" s="8">
        <v>3234559</v>
      </c>
      <c r="D910" s="8">
        <v>57.5</v>
      </c>
      <c r="E910" t="s">
        <v>18</v>
      </c>
      <c r="F910" t="s">
        <v>10</v>
      </c>
      <c r="G910">
        <v>0</v>
      </c>
      <c r="I910" t="str">
        <f t="shared" si="84"/>
        <v/>
      </c>
      <c r="J910" t="str">
        <f t="shared" si="85"/>
        <v/>
      </c>
      <c r="L910" t="str">
        <f t="shared" si="86"/>
        <v/>
      </c>
      <c r="M910" t="str">
        <f t="shared" si="87"/>
        <v/>
      </c>
      <c r="O910">
        <f t="shared" si="88"/>
        <v>57.5</v>
      </c>
      <c r="P910">
        <f t="shared" si="89"/>
        <v>1.5299999999999999E-2</v>
      </c>
    </row>
    <row r="911" spans="1:16" x14ac:dyDescent="0.3">
      <c r="A911" s="1">
        <v>40294</v>
      </c>
      <c r="B911" s="2">
        <v>1.9E-2</v>
      </c>
      <c r="C911" s="8">
        <v>4104124</v>
      </c>
      <c r="D911" s="8">
        <v>48</v>
      </c>
      <c r="E911" t="s">
        <v>18</v>
      </c>
      <c r="F911" t="s">
        <v>10</v>
      </c>
      <c r="G911">
        <v>0</v>
      </c>
      <c r="I911" t="str">
        <f t="shared" si="84"/>
        <v/>
      </c>
      <c r="J911" t="str">
        <f t="shared" si="85"/>
        <v/>
      </c>
      <c r="L911" t="str">
        <f t="shared" si="86"/>
        <v/>
      </c>
      <c r="M911" t="str">
        <f t="shared" si="87"/>
        <v/>
      </c>
      <c r="O911">
        <f t="shared" si="88"/>
        <v>48</v>
      </c>
      <c r="P911">
        <f t="shared" si="89"/>
        <v>1.9E-2</v>
      </c>
    </row>
    <row r="912" spans="1:16" x14ac:dyDescent="0.3">
      <c r="A912" s="1">
        <v>40295</v>
      </c>
      <c r="B912" s="2">
        <v>-4.4200000000000003E-2</v>
      </c>
      <c r="C912" s="8">
        <v>5044362</v>
      </c>
      <c r="D912" s="8">
        <v>49.5</v>
      </c>
      <c r="E912" t="s">
        <v>18</v>
      </c>
      <c r="F912" t="s">
        <v>10</v>
      </c>
      <c r="G912">
        <v>0</v>
      </c>
      <c r="I912" t="str">
        <f t="shared" si="84"/>
        <v/>
      </c>
      <c r="J912" t="str">
        <f t="shared" si="85"/>
        <v/>
      </c>
      <c r="L912" t="str">
        <f t="shared" si="86"/>
        <v/>
      </c>
      <c r="M912" t="str">
        <f t="shared" si="87"/>
        <v/>
      </c>
      <c r="O912">
        <f t="shared" si="88"/>
        <v>49.5</v>
      </c>
      <c r="P912">
        <f t="shared" si="89"/>
        <v>-4.4200000000000003E-2</v>
      </c>
    </row>
    <row r="913" spans="1:16" x14ac:dyDescent="0.3">
      <c r="A913" s="1">
        <v>40296</v>
      </c>
      <c r="B913" s="2">
        <v>-1.18E-2</v>
      </c>
      <c r="C913" s="8">
        <v>3419458</v>
      </c>
      <c r="D913" s="8">
        <v>46.5</v>
      </c>
      <c r="E913" t="s">
        <v>18</v>
      </c>
      <c r="F913" t="s">
        <v>10</v>
      </c>
      <c r="G913">
        <v>0</v>
      </c>
      <c r="I913" t="str">
        <f t="shared" si="84"/>
        <v/>
      </c>
      <c r="J913" t="str">
        <f t="shared" si="85"/>
        <v/>
      </c>
      <c r="L913" t="str">
        <f t="shared" si="86"/>
        <v/>
      </c>
      <c r="M913" t="str">
        <f t="shared" si="87"/>
        <v/>
      </c>
      <c r="O913">
        <f t="shared" si="88"/>
        <v>46.5</v>
      </c>
      <c r="P913">
        <f t="shared" si="89"/>
        <v>-1.18E-2</v>
      </c>
    </row>
    <row r="914" spans="1:16" x14ac:dyDescent="0.3">
      <c r="A914" s="1">
        <v>40297</v>
      </c>
      <c r="B914" s="2">
        <v>9.7999999999999997E-3</v>
      </c>
      <c r="C914" s="8">
        <v>3222130</v>
      </c>
      <c r="D914" s="8">
        <v>49.5</v>
      </c>
      <c r="E914" t="s">
        <v>18</v>
      </c>
      <c r="F914" t="s">
        <v>10</v>
      </c>
      <c r="G914">
        <v>0</v>
      </c>
      <c r="I914" t="str">
        <f t="shared" si="84"/>
        <v/>
      </c>
      <c r="J914" t="str">
        <f t="shared" si="85"/>
        <v/>
      </c>
      <c r="L914" t="str">
        <f t="shared" si="86"/>
        <v/>
      </c>
      <c r="M914" t="str">
        <f t="shared" si="87"/>
        <v/>
      </c>
      <c r="O914">
        <f t="shared" si="88"/>
        <v>49.5</v>
      </c>
      <c r="P914">
        <f t="shared" si="89"/>
        <v>9.7999999999999997E-3</v>
      </c>
    </row>
    <row r="915" spans="1:16" x14ac:dyDescent="0.3">
      <c r="A915" s="1">
        <v>40298</v>
      </c>
      <c r="B915" s="2">
        <v>-1.2999999999999999E-2</v>
      </c>
      <c r="C915" s="8">
        <v>2732312</v>
      </c>
      <c r="D915" s="8">
        <v>57</v>
      </c>
      <c r="E915" t="s">
        <v>18</v>
      </c>
      <c r="F915" t="s">
        <v>10</v>
      </c>
      <c r="G915">
        <v>0</v>
      </c>
      <c r="I915" t="str">
        <f t="shared" si="84"/>
        <v/>
      </c>
      <c r="J915" t="str">
        <f t="shared" si="85"/>
        <v/>
      </c>
      <c r="L915" t="str">
        <f t="shared" si="86"/>
        <v/>
      </c>
      <c r="M915" t="str">
        <f t="shared" si="87"/>
        <v/>
      </c>
      <c r="O915">
        <f t="shared" si="88"/>
        <v>57</v>
      </c>
      <c r="P915">
        <f t="shared" si="89"/>
        <v>-1.2999999999999999E-2</v>
      </c>
    </row>
    <row r="916" spans="1:16" x14ac:dyDescent="0.3">
      <c r="A916" s="1">
        <v>40301</v>
      </c>
      <c r="B916" s="2">
        <v>5.4999999999999997E-3</v>
      </c>
      <c r="C916" s="8">
        <v>2183389</v>
      </c>
      <c r="D916" s="8">
        <v>75</v>
      </c>
      <c r="E916" t="s">
        <v>18</v>
      </c>
      <c r="F916" t="s">
        <v>14</v>
      </c>
      <c r="G916">
        <v>1</v>
      </c>
      <c r="I916">
        <f t="shared" si="84"/>
        <v>75</v>
      </c>
      <c r="J916">
        <f t="shared" si="85"/>
        <v>5.4999999999999997E-3</v>
      </c>
      <c r="L916" t="str">
        <f t="shared" si="86"/>
        <v/>
      </c>
      <c r="M916" t="str">
        <f t="shared" si="87"/>
        <v/>
      </c>
      <c r="O916" t="str">
        <f t="shared" si="88"/>
        <v/>
      </c>
      <c r="P916" t="str">
        <f t="shared" si="89"/>
        <v/>
      </c>
    </row>
    <row r="917" spans="1:16" x14ac:dyDescent="0.3">
      <c r="A917" s="1">
        <v>40302</v>
      </c>
      <c r="B917" s="2">
        <v>-3.5900000000000001E-2</v>
      </c>
      <c r="C917" s="8">
        <v>3922073</v>
      </c>
      <c r="D917" s="8">
        <v>69.5</v>
      </c>
      <c r="E917" t="s">
        <v>18</v>
      </c>
      <c r="F917" t="s">
        <v>14</v>
      </c>
      <c r="G917">
        <v>1</v>
      </c>
      <c r="I917">
        <f t="shared" si="84"/>
        <v>69.5</v>
      </c>
      <c r="J917">
        <f t="shared" si="85"/>
        <v>-3.5900000000000001E-2</v>
      </c>
      <c r="L917" t="str">
        <f t="shared" si="86"/>
        <v/>
      </c>
      <c r="M917" t="str">
        <f t="shared" si="87"/>
        <v/>
      </c>
      <c r="O917" t="str">
        <f t="shared" si="88"/>
        <v/>
      </c>
      <c r="P917" t="str">
        <f t="shared" si="89"/>
        <v/>
      </c>
    </row>
    <row r="918" spans="1:16" x14ac:dyDescent="0.3">
      <c r="A918" s="1">
        <v>40303</v>
      </c>
      <c r="B918" s="2">
        <v>6.7999999999999996E-3</v>
      </c>
      <c r="C918" s="8">
        <v>4958832</v>
      </c>
      <c r="D918" s="8">
        <v>65</v>
      </c>
      <c r="E918" t="s">
        <v>18</v>
      </c>
      <c r="F918" t="s">
        <v>14</v>
      </c>
      <c r="G918">
        <v>1</v>
      </c>
      <c r="I918">
        <f t="shared" si="84"/>
        <v>65</v>
      </c>
      <c r="J918">
        <f t="shared" si="85"/>
        <v>6.7999999999999996E-3</v>
      </c>
      <c r="L918" t="str">
        <f t="shared" si="86"/>
        <v/>
      </c>
      <c r="M918" t="str">
        <f t="shared" si="87"/>
        <v/>
      </c>
      <c r="O918" t="str">
        <f t="shared" si="88"/>
        <v/>
      </c>
      <c r="P918" t="str">
        <f t="shared" si="89"/>
        <v/>
      </c>
    </row>
    <row r="919" spans="1:16" x14ac:dyDescent="0.3">
      <c r="A919" s="1">
        <v>40304</v>
      </c>
      <c r="B919" s="2">
        <v>-2.4199999999999999E-2</v>
      </c>
      <c r="C919" s="8">
        <v>6515636</v>
      </c>
      <c r="D919" s="8">
        <v>66</v>
      </c>
      <c r="E919" t="s">
        <v>18</v>
      </c>
      <c r="F919" t="s">
        <v>14</v>
      </c>
      <c r="G919">
        <v>1</v>
      </c>
      <c r="I919">
        <f t="shared" si="84"/>
        <v>66</v>
      </c>
      <c r="J919">
        <f t="shared" si="85"/>
        <v>-2.4199999999999999E-2</v>
      </c>
      <c r="L919" t="str">
        <f t="shared" si="86"/>
        <v/>
      </c>
      <c r="M919" t="str">
        <f t="shared" si="87"/>
        <v/>
      </c>
      <c r="O919" t="str">
        <f t="shared" si="88"/>
        <v/>
      </c>
      <c r="P919" t="str">
        <f t="shared" si="89"/>
        <v/>
      </c>
    </row>
    <row r="920" spans="1:16" x14ac:dyDescent="0.3">
      <c r="A920" s="1">
        <v>40305</v>
      </c>
      <c r="B920" s="2">
        <v>-1.9699999999999999E-2</v>
      </c>
      <c r="C920" s="8">
        <v>4712424</v>
      </c>
      <c r="D920" s="8">
        <v>63.5</v>
      </c>
      <c r="E920" t="s">
        <v>18</v>
      </c>
      <c r="F920" t="s">
        <v>14</v>
      </c>
      <c r="G920">
        <v>1</v>
      </c>
      <c r="I920">
        <f t="shared" si="84"/>
        <v>63.5</v>
      </c>
      <c r="J920">
        <f t="shared" si="85"/>
        <v>-1.9699999999999999E-2</v>
      </c>
      <c r="L920" t="str">
        <f t="shared" si="86"/>
        <v/>
      </c>
      <c r="M920" t="str">
        <f t="shared" si="87"/>
        <v/>
      </c>
      <c r="O920" t="str">
        <f t="shared" si="88"/>
        <v/>
      </c>
      <c r="P920" t="str">
        <f t="shared" si="89"/>
        <v/>
      </c>
    </row>
    <row r="921" spans="1:16" x14ac:dyDescent="0.3">
      <c r="A921" s="1">
        <v>40308</v>
      </c>
      <c r="B921" s="2">
        <v>-2.9999999999999997E-4</v>
      </c>
      <c r="C921" s="8">
        <v>4147577</v>
      </c>
      <c r="D921" s="8">
        <v>48</v>
      </c>
      <c r="E921" t="s">
        <v>18</v>
      </c>
      <c r="F921" t="s">
        <v>10</v>
      </c>
      <c r="G921">
        <v>0</v>
      </c>
      <c r="I921" t="str">
        <f t="shared" si="84"/>
        <v/>
      </c>
      <c r="J921" t="str">
        <f t="shared" si="85"/>
        <v/>
      </c>
      <c r="L921" t="str">
        <f t="shared" si="86"/>
        <v/>
      </c>
      <c r="M921" t="str">
        <f t="shared" si="87"/>
        <v/>
      </c>
      <c r="O921">
        <f t="shared" si="88"/>
        <v>48</v>
      </c>
      <c r="P921">
        <f t="shared" si="89"/>
        <v>-2.9999999999999997E-4</v>
      </c>
    </row>
    <row r="922" spans="1:16" x14ac:dyDescent="0.3">
      <c r="A922" s="1">
        <v>40309</v>
      </c>
      <c r="B922" s="2">
        <v>2.2599999999999999E-2</v>
      </c>
      <c r="C922" s="8">
        <v>2469583</v>
      </c>
      <c r="D922" s="8">
        <v>48.5</v>
      </c>
      <c r="E922" t="s">
        <v>18</v>
      </c>
      <c r="F922" t="s">
        <v>10</v>
      </c>
      <c r="G922">
        <v>0</v>
      </c>
      <c r="I922" t="str">
        <f t="shared" si="84"/>
        <v/>
      </c>
      <c r="J922" t="str">
        <f t="shared" si="85"/>
        <v/>
      </c>
      <c r="L922" t="str">
        <f t="shared" si="86"/>
        <v/>
      </c>
      <c r="M922" t="str">
        <f t="shared" si="87"/>
        <v/>
      </c>
      <c r="O922">
        <f t="shared" si="88"/>
        <v>48.5</v>
      </c>
      <c r="P922">
        <f t="shared" si="89"/>
        <v>2.2599999999999999E-2</v>
      </c>
    </row>
    <row r="923" spans="1:16" x14ac:dyDescent="0.3">
      <c r="A923" s="1">
        <v>40310</v>
      </c>
      <c r="B923" s="2">
        <v>2.1999999999999999E-2</v>
      </c>
      <c r="C923" s="8">
        <v>2358742</v>
      </c>
      <c r="D923" s="8">
        <v>48.5</v>
      </c>
      <c r="E923" t="s">
        <v>18</v>
      </c>
      <c r="F923" t="s">
        <v>10</v>
      </c>
      <c r="G923">
        <v>0</v>
      </c>
      <c r="I923" t="str">
        <f t="shared" si="84"/>
        <v/>
      </c>
      <c r="J923" t="str">
        <f t="shared" si="85"/>
        <v/>
      </c>
      <c r="L923" t="str">
        <f t="shared" si="86"/>
        <v/>
      </c>
      <c r="M923" t="str">
        <f t="shared" si="87"/>
        <v/>
      </c>
      <c r="O923">
        <f t="shared" si="88"/>
        <v>48.5</v>
      </c>
      <c r="P923">
        <f t="shared" si="89"/>
        <v>2.1999999999999999E-2</v>
      </c>
    </row>
    <row r="924" spans="1:16" x14ac:dyDescent="0.3">
      <c r="A924" s="1">
        <v>40311</v>
      </c>
      <c r="B924" s="2">
        <v>-1.9E-3</v>
      </c>
      <c r="C924" s="8">
        <v>2433572</v>
      </c>
      <c r="D924" s="8">
        <v>43.5</v>
      </c>
      <c r="E924" t="s">
        <v>18</v>
      </c>
      <c r="F924" t="s">
        <v>13</v>
      </c>
      <c r="G924">
        <v>-1</v>
      </c>
      <c r="I924" t="str">
        <f t="shared" si="84"/>
        <v/>
      </c>
      <c r="J924" t="str">
        <f t="shared" si="85"/>
        <v/>
      </c>
      <c r="L924">
        <f t="shared" si="86"/>
        <v>43.5</v>
      </c>
      <c r="M924">
        <f t="shared" si="87"/>
        <v>-1.9E-3</v>
      </c>
      <c r="O924" t="str">
        <f t="shared" si="88"/>
        <v/>
      </c>
      <c r="P924" t="str">
        <f t="shared" si="89"/>
        <v/>
      </c>
    </row>
    <row r="925" spans="1:16" x14ac:dyDescent="0.3">
      <c r="A925" s="1">
        <v>40312</v>
      </c>
      <c r="B925" s="2">
        <v>-2.0299999999999999E-2</v>
      </c>
      <c r="C925" s="8">
        <v>3394158</v>
      </c>
      <c r="D925" s="8">
        <v>55</v>
      </c>
      <c r="E925" t="s">
        <v>18</v>
      </c>
      <c r="F925" t="s">
        <v>10</v>
      </c>
      <c r="G925">
        <v>0</v>
      </c>
      <c r="I925" t="str">
        <f t="shared" si="84"/>
        <v/>
      </c>
      <c r="J925" t="str">
        <f t="shared" si="85"/>
        <v/>
      </c>
      <c r="L925" t="str">
        <f t="shared" si="86"/>
        <v/>
      </c>
      <c r="M925" t="str">
        <f t="shared" si="87"/>
        <v/>
      </c>
      <c r="O925">
        <f t="shared" si="88"/>
        <v>55</v>
      </c>
      <c r="P925">
        <f t="shared" si="89"/>
        <v>-2.0299999999999999E-2</v>
      </c>
    </row>
    <row r="926" spans="1:16" x14ac:dyDescent="0.3">
      <c r="A926" s="1">
        <v>40315</v>
      </c>
      <c r="B926" s="2">
        <v>2.7000000000000001E-3</v>
      </c>
      <c r="C926" s="8">
        <v>4895053</v>
      </c>
      <c r="D926" s="8">
        <v>60</v>
      </c>
      <c r="E926" t="s">
        <v>18</v>
      </c>
      <c r="F926" t="s">
        <v>14</v>
      </c>
      <c r="G926">
        <v>1</v>
      </c>
      <c r="I926">
        <f t="shared" si="84"/>
        <v>60</v>
      </c>
      <c r="J926">
        <f t="shared" si="85"/>
        <v>2.7000000000000001E-3</v>
      </c>
      <c r="L926" t="str">
        <f t="shared" si="86"/>
        <v/>
      </c>
      <c r="M926" t="str">
        <f t="shared" si="87"/>
        <v/>
      </c>
      <c r="O926" t="str">
        <f t="shared" si="88"/>
        <v/>
      </c>
      <c r="P926" t="str">
        <f t="shared" si="89"/>
        <v/>
      </c>
    </row>
    <row r="927" spans="1:16" x14ac:dyDescent="0.3">
      <c r="A927" s="1">
        <v>40316</v>
      </c>
      <c r="B927" s="2">
        <v>-5.2400000000000002E-2</v>
      </c>
      <c r="C927" s="8">
        <v>5857333</v>
      </c>
      <c r="D927" s="8">
        <v>62</v>
      </c>
      <c r="E927" t="s">
        <v>18</v>
      </c>
      <c r="F927" t="s">
        <v>14</v>
      </c>
      <c r="G927">
        <v>1</v>
      </c>
      <c r="I927">
        <f t="shared" si="84"/>
        <v>62</v>
      </c>
      <c r="J927">
        <f t="shared" si="85"/>
        <v>-5.2400000000000002E-2</v>
      </c>
      <c r="L927" t="str">
        <f t="shared" si="86"/>
        <v/>
      </c>
      <c r="M927" t="str">
        <f t="shared" si="87"/>
        <v/>
      </c>
      <c r="O927" t="str">
        <f t="shared" si="88"/>
        <v/>
      </c>
      <c r="P927" t="str">
        <f t="shared" si="89"/>
        <v/>
      </c>
    </row>
    <row r="928" spans="1:16" x14ac:dyDescent="0.3">
      <c r="A928" s="1">
        <v>40317</v>
      </c>
      <c r="B928" s="2">
        <v>6.9999999999999999E-4</v>
      </c>
      <c r="C928" s="8">
        <v>2995010</v>
      </c>
      <c r="D928" s="8">
        <v>53</v>
      </c>
      <c r="E928" t="s">
        <v>18</v>
      </c>
      <c r="F928" t="s">
        <v>10</v>
      </c>
      <c r="G928">
        <v>0</v>
      </c>
      <c r="I928" t="str">
        <f t="shared" si="84"/>
        <v/>
      </c>
      <c r="J928" t="str">
        <f t="shared" si="85"/>
        <v/>
      </c>
      <c r="L928" t="str">
        <f t="shared" si="86"/>
        <v/>
      </c>
      <c r="M928" t="str">
        <f t="shared" si="87"/>
        <v/>
      </c>
      <c r="O928">
        <f t="shared" si="88"/>
        <v>53</v>
      </c>
      <c r="P928">
        <f t="shared" si="89"/>
        <v>6.9999999999999999E-4</v>
      </c>
    </row>
    <row r="929" spans="1:16" x14ac:dyDescent="0.3">
      <c r="A929" s="1">
        <v>40318</v>
      </c>
      <c r="B929" s="2">
        <v>-2.07E-2</v>
      </c>
      <c r="C929" s="8">
        <v>5576901</v>
      </c>
      <c r="D929" s="8">
        <v>59.5</v>
      </c>
      <c r="E929" t="s">
        <v>18</v>
      </c>
      <c r="F929" t="s">
        <v>10</v>
      </c>
      <c r="G929">
        <v>0</v>
      </c>
      <c r="I929" t="str">
        <f t="shared" si="84"/>
        <v/>
      </c>
      <c r="J929" t="str">
        <f t="shared" si="85"/>
        <v/>
      </c>
      <c r="L929" t="str">
        <f t="shared" si="86"/>
        <v/>
      </c>
      <c r="M929" t="str">
        <f t="shared" si="87"/>
        <v/>
      </c>
      <c r="O929">
        <f t="shared" si="88"/>
        <v>59.5</v>
      </c>
      <c r="P929">
        <f t="shared" si="89"/>
        <v>-2.07E-2</v>
      </c>
    </row>
    <row r="930" spans="1:16" x14ac:dyDescent="0.3">
      <c r="A930" s="1">
        <v>40319</v>
      </c>
      <c r="B930" s="2">
        <v>5.3499999999999999E-2</v>
      </c>
      <c r="C930" s="8">
        <v>4097046</v>
      </c>
      <c r="D930" s="8">
        <v>68</v>
      </c>
      <c r="E930" t="s">
        <v>18</v>
      </c>
      <c r="F930" t="s">
        <v>14</v>
      </c>
      <c r="G930">
        <v>1</v>
      </c>
      <c r="I930">
        <f t="shared" si="84"/>
        <v>68</v>
      </c>
      <c r="J930">
        <f t="shared" si="85"/>
        <v>5.3499999999999999E-2</v>
      </c>
      <c r="L930" t="str">
        <f t="shared" si="86"/>
        <v/>
      </c>
      <c r="M930" t="str">
        <f t="shared" si="87"/>
        <v/>
      </c>
      <c r="O930" t="str">
        <f t="shared" si="88"/>
        <v/>
      </c>
      <c r="P930" t="str">
        <f t="shared" si="89"/>
        <v/>
      </c>
    </row>
    <row r="931" spans="1:16" x14ac:dyDescent="0.3">
      <c r="A931" s="1">
        <v>40322</v>
      </c>
      <c r="B931" s="2">
        <v>-1.21E-2</v>
      </c>
      <c r="C931" s="8">
        <v>2354588</v>
      </c>
      <c r="D931" s="8">
        <v>67.5</v>
      </c>
      <c r="E931" t="s">
        <v>18</v>
      </c>
      <c r="F931" t="s">
        <v>14</v>
      </c>
      <c r="G931">
        <v>1</v>
      </c>
      <c r="I931">
        <f t="shared" si="84"/>
        <v>67.5</v>
      </c>
      <c r="J931">
        <f t="shared" si="85"/>
        <v>-1.21E-2</v>
      </c>
      <c r="L931" t="str">
        <f t="shared" si="86"/>
        <v/>
      </c>
      <c r="M931" t="str">
        <f t="shared" si="87"/>
        <v/>
      </c>
      <c r="O931" t="str">
        <f t="shared" si="88"/>
        <v/>
      </c>
      <c r="P931" t="str">
        <f t="shared" si="89"/>
        <v/>
      </c>
    </row>
    <row r="932" spans="1:16" x14ac:dyDescent="0.3">
      <c r="A932" s="1">
        <v>40323</v>
      </c>
      <c r="B932" s="2">
        <v>3.7999999999999999E-2</v>
      </c>
      <c r="C932" s="8">
        <v>3967530</v>
      </c>
      <c r="D932" s="8">
        <v>67.5</v>
      </c>
      <c r="E932" t="s">
        <v>18</v>
      </c>
      <c r="F932" t="s">
        <v>14</v>
      </c>
      <c r="G932">
        <v>1</v>
      </c>
      <c r="I932">
        <f t="shared" si="84"/>
        <v>67.5</v>
      </c>
      <c r="J932">
        <f t="shared" si="85"/>
        <v>3.7999999999999999E-2</v>
      </c>
      <c r="L932" t="str">
        <f t="shared" si="86"/>
        <v/>
      </c>
      <c r="M932" t="str">
        <f t="shared" si="87"/>
        <v/>
      </c>
      <c r="O932" t="str">
        <f t="shared" si="88"/>
        <v/>
      </c>
      <c r="P932" t="str">
        <f t="shared" si="89"/>
        <v/>
      </c>
    </row>
    <row r="933" spans="1:16" x14ac:dyDescent="0.3">
      <c r="A933" s="1">
        <v>40324</v>
      </c>
      <c r="B933" s="2">
        <v>-2.3400000000000001E-2</v>
      </c>
      <c r="C933" s="8">
        <v>2932209</v>
      </c>
      <c r="D933" s="8">
        <v>74</v>
      </c>
      <c r="E933" t="s">
        <v>18</v>
      </c>
      <c r="F933" t="s">
        <v>14</v>
      </c>
      <c r="G933">
        <v>1</v>
      </c>
      <c r="I933">
        <f t="shared" si="84"/>
        <v>74</v>
      </c>
      <c r="J933">
        <f t="shared" si="85"/>
        <v>-2.3400000000000001E-2</v>
      </c>
      <c r="L933" t="str">
        <f t="shared" si="86"/>
        <v/>
      </c>
      <c r="M933" t="str">
        <f t="shared" si="87"/>
        <v/>
      </c>
      <c r="O933" t="str">
        <f t="shared" si="88"/>
        <v/>
      </c>
      <c r="P933" t="str">
        <f t="shared" si="89"/>
        <v/>
      </c>
    </row>
    <row r="934" spans="1:16" x14ac:dyDescent="0.3">
      <c r="A934" s="1">
        <v>40325</v>
      </c>
      <c r="B934" s="2">
        <v>3.3000000000000002E-2</v>
      </c>
      <c r="C934" s="8">
        <v>3073438</v>
      </c>
      <c r="D934" s="8">
        <v>77.5</v>
      </c>
      <c r="E934" t="s">
        <v>18</v>
      </c>
      <c r="F934" t="s">
        <v>14</v>
      </c>
      <c r="G934">
        <v>1</v>
      </c>
      <c r="I934">
        <f t="shared" si="84"/>
        <v>77.5</v>
      </c>
      <c r="J934">
        <f t="shared" si="85"/>
        <v>3.3000000000000002E-2</v>
      </c>
      <c r="L934" t="str">
        <f t="shared" si="86"/>
        <v/>
      </c>
      <c r="M934" t="str">
        <f t="shared" si="87"/>
        <v/>
      </c>
      <c r="O934" t="str">
        <f t="shared" si="88"/>
        <v/>
      </c>
      <c r="P934" t="str">
        <f t="shared" si="89"/>
        <v/>
      </c>
    </row>
    <row r="935" spans="1:16" x14ac:dyDescent="0.3">
      <c r="A935" s="1">
        <v>40326</v>
      </c>
      <c r="B935" s="2">
        <v>-3.0999999999999999E-3</v>
      </c>
      <c r="C935" s="8">
        <v>2513426</v>
      </c>
      <c r="D935" s="8">
        <v>66</v>
      </c>
      <c r="E935" t="s">
        <v>18</v>
      </c>
      <c r="F935" t="s">
        <v>14</v>
      </c>
      <c r="G935">
        <v>1</v>
      </c>
      <c r="I935">
        <f t="shared" si="84"/>
        <v>66</v>
      </c>
      <c r="J935">
        <f t="shared" si="85"/>
        <v>-3.0999999999999999E-3</v>
      </c>
      <c r="L935" t="str">
        <f t="shared" si="86"/>
        <v/>
      </c>
      <c r="M935" t="str">
        <f t="shared" si="87"/>
        <v/>
      </c>
      <c r="O935" t="str">
        <f t="shared" si="88"/>
        <v/>
      </c>
      <c r="P935" t="str">
        <f t="shared" si="89"/>
        <v/>
      </c>
    </row>
    <row r="936" spans="1:16" x14ac:dyDescent="0.3">
      <c r="A936" s="1">
        <v>40329</v>
      </c>
      <c r="B936" s="2">
        <v>0</v>
      </c>
      <c r="C936" s="8">
        <v>0</v>
      </c>
      <c r="D936" s="8">
        <v>73</v>
      </c>
      <c r="E936" t="s">
        <v>18</v>
      </c>
      <c r="F936" t="s">
        <v>14</v>
      </c>
      <c r="G936">
        <v>1</v>
      </c>
      <c r="I936">
        <f t="shared" si="84"/>
        <v>73</v>
      </c>
      <c r="J936">
        <f t="shared" si="85"/>
        <v>0</v>
      </c>
      <c r="L936" t="str">
        <f t="shared" si="86"/>
        <v/>
      </c>
      <c r="M936" t="str">
        <f t="shared" si="87"/>
        <v/>
      </c>
      <c r="O936" t="str">
        <f t="shared" si="88"/>
        <v/>
      </c>
      <c r="P936" t="str">
        <f t="shared" si="89"/>
        <v/>
      </c>
    </row>
    <row r="937" spans="1:16" x14ac:dyDescent="0.3">
      <c r="A937" s="1">
        <v>40330</v>
      </c>
      <c r="B937" s="2">
        <v>-1.95E-2</v>
      </c>
      <c r="C937" s="8">
        <v>2881845</v>
      </c>
      <c r="D937" s="8">
        <v>77.5</v>
      </c>
      <c r="E937" t="s">
        <v>15</v>
      </c>
      <c r="F937" t="s">
        <v>10</v>
      </c>
      <c r="G937">
        <v>0</v>
      </c>
      <c r="I937" t="str">
        <f t="shared" si="84"/>
        <v/>
      </c>
      <c r="J937" t="str">
        <f t="shared" si="85"/>
        <v/>
      </c>
      <c r="L937" t="str">
        <f t="shared" si="86"/>
        <v/>
      </c>
      <c r="M937" t="str">
        <f t="shared" si="87"/>
        <v/>
      </c>
      <c r="O937">
        <f t="shared" si="88"/>
        <v>77.5</v>
      </c>
      <c r="P937">
        <f t="shared" si="89"/>
        <v>-1.95E-2</v>
      </c>
    </row>
    <row r="938" spans="1:16" x14ac:dyDescent="0.3">
      <c r="A938" s="1">
        <v>40331</v>
      </c>
      <c r="B938" s="2">
        <v>3.2000000000000001E-2</v>
      </c>
      <c r="C938" s="8">
        <v>3410157</v>
      </c>
      <c r="D938" s="8">
        <v>72.5</v>
      </c>
      <c r="E938" t="s">
        <v>15</v>
      </c>
      <c r="F938" t="s">
        <v>10</v>
      </c>
      <c r="G938">
        <v>0</v>
      </c>
      <c r="I938" t="str">
        <f t="shared" si="84"/>
        <v/>
      </c>
      <c r="J938" t="str">
        <f t="shared" si="85"/>
        <v/>
      </c>
      <c r="L938" t="str">
        <f t="shared" si="86"/>
        <v/>
      </c>
      <c r="M938" t="str">
        <f t="shared" si="87"/>
        <v/>
      </c>
      <c r="O938">
        <f t="shared" si="88"/>
        <v>72.5</v>
      </c>
      <c r="P938">
        <f t="shared" si="89"/>
        <v>3.2000000000000001E-2</v>
      </c>
    </row>
    <row r="939" spans="1:16" x14ac:dyDescent="0.3">
      <c r="A939" s="1">
        <v>40332</v>
      </c>
      <c r="B939" s="2">
        <v>-1.0800000000000001E-2</v>
      </c>
      <c r="C939" s="8">
        <v>1773459</v>
      </c>
      <c r="D939" s="8">
        <v>75.5</v>
      </c>
      <c r="E939" t="s">
        <v>15</v>
      </c>
      <c r="F939" t="s">
        <v>10</v>
      </c>
      <c r="G939">
        <v>0</v>
      </c>
      <c r="I939" t="str">
        <f t="shared" si="84"/>
        <v/>
      </c>
      <c r="J939" t="str">
        <f t="shared" si="85"/>
        <v/>
      </c>
      <c r="L939" t="str">
        <f t="shared" si="86"/>
        <v/>
      </c>
      <c r="M939" t="str">
        <f t="shared" si="87"/>
        <v/>
      </c>
      <c r="O939">
        <f t="shared" si="88"/>
        <v>75.5</v>
      </c>
      <c r="P939">
        <f t="shared" si="89"/>
        <v>-1.0800000000000001E-2</v>
      </c>
    </row>
    <row r="940" spans="1:16" x14ac:dyDescent="0.3">
      <c r="A940" s="1">
        <v>40333</v>
      </c>
      <c r="B940" s="2">
        <v>-1.47E-2</v>
      </c>
      <c r="C940" s="8">
        <v>4022790</v>
      </c>
      <c r="D940" s="8">
        <v>77</v>
      </c>
      <c r="E940" t="s">
        <v>15</v>
      </c>
      <c r="F940" t="s">
        <v>10</v>
      </c>
      <c r="G940">
        <v>0</v>
      </c>
      <c r="I940" t="str">
        <f t="shared" si="84"/>
        <v/>
      </c>
      <c r="J940" t="str">
        <f t="shared" si="85"/>
        <v/>
      </c>
      <c r="L940" t="str">
        <f t="shared" si="86"/>
        <v/>
      </c>
      <c r="M940" t="str">
        <f t="shared" si="87"/>
        <v/>
      </c>
      <c r="O940">
        <f t="shared" si="88"/>
        <v>77</v>
      </c>
      <c r="P940">
        <f t="shared" si="89"/>
        <v>-1.47E-2</v>
      </c>
    </row>
    <row r="941" spans="1:16" x14ac:dyDescent="0.3">
      <c r="A941" s="1">
        <v>40336</v>
      </c>
      <c r="B941" s="2">
        <v>-1.34E-2</v>
      </c>
      <c r="C941" s="8">
        <v>4315138</v>
      </c>
      <c r="D941" s="8">
        <v>72</v>
      </c>
      <c r="E941" t="s">
        <v>15</v>
      </c>
      <c r="F941" t="s">
        <v>10</v>
      </c>
      <c r="G941">
        <v>0</v>
      </c>
      <c r="I941" t="str">
        <f t="shared" si="84"/>
        <v/>
      </c>
      <c r="J941" t="str">
        <f t="shared" si="85"/>
        <v/>
      </c>
      <c r="L941" t="str">
        <f t="shared" si="86"/>
        <v/>
      </c>
      <c r="M941" t="str">
        <f t="shared" si="87"/>
        <v/>
      </c>
      <c r="O941">
        <f t="shared" si="88"/>
        <v>72</v>
      </c>
      <c r="P941">
        <f t="shared" si="89"/>
        <v>-1.34E-2</v>
      </c>
    </row>
    <row r="942" spans="1:16" x14ac:dyDescent="0.3">
      <c r="A942" s="1">
        <v>40337</v>
      </c>
      <c r="B942" s="2">
        <v>-8.0000000000000002E-3</v>
      </c>
      <c r="C942" s="8">
        <v>3619691</v>
      </c>
      <c r="D942" s="8">
        <v>64.5</v>
      </c>
      <c r="E942" t="s">
        <v>15</v>
      </c>
      <c r="F942" t="s">
        <v>13</v>
      </c>
      <c r="G942">
        <v>-1</v>
      </c>
      <c r="I942" t="str">
        <f t="shared" si="84"/>
        <v/>
      </c>
      <c r="J942" t="str">
        <f t="shared" si="85"/>
        <v/>
      </c>
      <c r="L942">
        <f t="shared" si="86"/>
        <v>64.5</v>
      </c>
      <c r="M942">
        <f t="shared" si="87"/>
        <v>-8.0000000000000002E-3</v>
      </c>
      <c r="O942" t="str">
        <f t="shared" si="88"/>
        <v/>
      </c>
      <c r="P942" t="str">
        <f t="shared" si="89"/>
        <v/>
      </c>
    </row>
    <row r="943" spans="1:16" x14ac:dyDescent="0.3">
      <c r="A943" s="1">
        <v>40338</v>
      </c>
      <c r="B943" s="2">
        <v>-1.43E-2</v>
      </c>
      <c r="C943" s="8">
        <v>2306168</v>
      </c>
      <c r="D943" s="8">
        <v>60.5</v>
      </c>
      <c r="E943" t="s">
        <v>15</v>
      </c>
      <c r="F943" t="s">
        <v>13</v>
      </c>
      <c r="G943">
        <v>-1</v>
      </c>
      <c r="I943" t="str">
        <f t="shared" si="84"/>
        <v/>
      </c>
      <c r="J943" t="str">
        <f t="shared" si="85"/>
        <v/>
      </c>
      <c r="L943">
        <f t="shared" si="86"/>
        <v>60.5</v>
      </c>
      <c r="M943">
        <f t="shared" si="87"/>
        <v>-1.43E-2</v>
      </c>
      <c r="O943" t="str">
        <f t="shared" si="88"/>
        <v/>
      </c>
      <c r="P943" t="str">
        <f t="shared" si="89"/>
        <v/>
      </c>
    </row>
    <row r="944" spans="1:16" x14ac:dyDescent="0.3">
      <c r="A944" s="1">
        <v>40339</v>
      </c>
      <c r="B944" s="2">
        <v>3.1800000000000002E-2</v>
      </c>
      <c r="C944" s="8">
        <v>3331586</v>
      </c>
      <c r="D944" s="8">
        <v>58</v>
      </c>
      <c r="E944" t="s">
        <v>15</v>
      </c>
      <c r="F944" t="s">
        <v>13</v>
      </c>
      <c r="G944">
        <v>-1</v>
      </c>
      <c r="I944" t="str">
        <f t="shared" si="84"/>
        <v/>
      </c>
      <c r="J944" t="str">
        <f t="shared" si="85"/>
        <v/>
      </c>
      <c r="L944">
        <f t="shared" si="86"/>
        <v>58</v>
      </c>
      <c r="M944">
        <f t="shared" si="87"/>
        <v>3.1800000000000002E-2</v>
      </c>
      <c r="O944" t="str">
        <f t="shared" si="88"/>
        <v/>
      </c>
      <c r="P944" t="str">
        <f t="shared" si="89"/>
        <v/>
      </c>
    </row>
    <row r="945" spans="1:16" x14ac:dyDescent="0.3">
      <c r="A945" s="1">
        <v>40340</v>
      </c>
      <c r="B945" s="2">
        <v>3.4099999999999998E-2</v>
      </c>
      <c r="C945" s="8">
        <v>3900559</v>
      </c>
      <c r="D945" s="8">
        <v>66.5</v>
      </c>
      <c r="E945" t="s">
        <v>15</v>
      </c>
      <c r="F945" t="s">
        <v>10</v>
      </c>
      <c r="G945">
        <v>0</v>
      </c>
      <c r="I945" t="str">
        <f t="shared" si="84"/>
        <v/>
      </c>
      <c r="J945" t="str">
        <f t="shared" si="85"/>
        <v/>
      </c>
      <c r="L945" t="str">
        <f t="shared" si="86"/>
        <v/>
      </c>
      <c r="M945" t="str">
        <f t="shared" si="87"/>
        <v/>
      </c>
      <c r="O945">
        <f t="shared" si="88"/>
        <v>66.5</v>
      </c>
      <c r="P945">
        <f t="shared" si="89"/>
        <v>3.4099999999999998E-2</v>
      </c>
    </row>
    <row r="946" spans="1:16" x14ac:dyDescent="0.3">
      <c r="A946" s="1">
        <v>40343</v>
      </c>
      <c r="B946" s="2">
        <v>-7.1999999999999998E-3</v>
      </c>
      <c r="C946" s="8">
        <v>2862343</v>
      </c>
      <c r="D946" s="8">
        <v>74</v>
      </c>
      <c r="E946" t="s">
        <v>15</v>
      </c>
      <c r="F946" t="s">
        <v>10</v>
      </c>
      <c r="G946">
        <v>0</v>
      </c>
      <c r="I946" t="str">
        <f t="shared" si="84"/>
        <v/>
      </c>
      <c r="J946" t="str">
        <f t="shared" si="85"/>
        <v/>
      </c>
      <c r="L946" t="str">
        <f t="shared" si="86"/>
        <v/>
      </c>
      <c r="M946" t="str">
        <f t="shared" si="87"/>
        <v/>
      </c>
      <c r="O946">
        <f t="shared" si="88"/>
        <v>74</v>
      </c>
      <c r="P946">
        <f t="shared" si="89"/>
        <v>-7.1999999999999998E-3</v>
      </c>
    </row>
    <row r="947" spans="1:16" x14ac:dyDescent="0.3">
      <c r="A947" s="1">
        <v>40344</v>
      </c>
      <c r="B947" s="2">
        <v>1.3299999999999999E-2</v>
      </c>
      <c r="C947" s="8">
        <v>2340574</v>
      </c>
      <c r="D947" s="8">
        <v>72</v>
      </c>
      <c r="E947" t="s">
        <v>15</v>
      </c>
      <c r="F947" t="s">
        <v>10</v>
      </c>
      <c r="G947">
        <v>0</v>
      </c>
      <c r="I947" t="str">
        <f t="shared" si="84"/>
        <v/>
      </c>
      <c r="J947" t="str">
        <f t="shared" si="85"/>
        <v/>
      </c>
      <c r="L947" t="str">
        <f t="shared" si="86"/>
        <v/>
      </c>
      <c r="M947" t="str">
        <f t="shared" si="87"/>
        <v/>
      </c>
      <c r="O947">
        <f t="shared" si="88"/>
        <v>72</v>
      </c>
      <c r="P947">
        <f t="shared" si="89"/>
        <v>1.3299999999999999E-2</v>
      </c>
    </row>
    <row r="948" spans="1:16" x14ac:dyDescent="0.3">
      <c r="A948" s="1">
        <v>40345</v>
      </c>
      <c r="B948" s="2">
        <v>8.2000000000000007E-3</v>
      </c>
      <c r="C948" s="8">
        <v>2107323</v>
      </c>
      <c r="D948" s="8">
        <v>70</v>
      </c>
      <c r="E948" t="s">
        <v>15</v>
      </c>
      <c r="F948" t="s">
        <v>10</v>
      </c>
      <c r="G948">
        <v>0</v>
      </c>
      <c r="I948" t="str">
        <f t="shared" si="84"/>
        <v/>
      </c>
      <c r="J948" t="str">
        <f t="shared" si="85"/>
        <v/>
      </c>
      <c r="L948" t="str">
        <f t="shared" si="86"/>
        <v/>
      </c>
      <c r="M948" t="str">
        <f t="shared" si="87"/>
        <v/>
      </c>
      <c r="O948">
        <f t="shared" si="88"/>
        <v>70</v>
      </c>
      <c r="P948">
        <f t="shared" si="89"/>
        <v>8.2000000000000007E-3</v>
      </c>
    </row>
    <row r="949" spans="1:16" x14ac:dyDescent="0.3">
      <c r="A949" s="1">
        <v>40346</v>
      </c>
      <c r="B949" s="2">
        <v>-4.7000000000000002E-3</v>
      </c>
      <c r="C949" s="8">
        <v>1723870</v>
      </c>
      <c r="D949" s="8">
        <v>69</v>
      </c>
      <c r="E949" t="s">
        <v>15</v>
      </c>
      <c r="F949" t="s">
        <v>10</v>
      </c>
      <c r="G949">
        <v>0</v>
      </c>
      <c r="I949" t="str">
        <f t="shared" si="84"/>
        <v/>
      </c>
      <c r="J949" t="str">
        <f t="shared" si="85"/>
        <v/>
      </c>
      <c r="L949" t="str">
        <f t="shared" si="86"/>
        <v/>
      </c>
      <c r="M949" t="str">
        <f t="shared" si="87"/>
        <v/>
      </c>
      <c r="O949">
        <f t="shared" si="88"/>
        <v>69</v>
      </c>
      <c r="P949">
        <f t="shared" si="89"/>
        <v>-4.7000000000000002E-3</v>
      </c>
    </row>
    <row r="950" spans="1:16" x14ac:dyDescent="0.3">
      <c r="A950" s="1">
        <v>40347</v>
      </c>
      <c r="B950" s="2">
        <v>1.32E-2</v>
      </c>
      <c r="C950" s="8">
        <v>2185514</v>
      </c>
      <c r="D950" s="8">
        <v>65</v>
      </c>
      <c r="E950" t="s">
        <v>15</v>
      </c>
      <c r="F950" t="s">
        <v>13</v>
      </c>
      <c r="G950">
        <v>-1</v>
      </c>
      <c r="I950" t="str">
        <f t="shared" si="84"/>
        <v/>
      </c>
      <c r="J950" t="str">
        <f t="shared" si="85"/>
        <v/>
      </c>
      <c r="L950">
        <f t="shared" si="86"/>
        <v>65</v>
      </c>
      <c r="M950">
        <f t="shared" si="87"/>
        <v>1.32E-2</v>
      </c>
      <c r="O950" t="str">
        <f t="shared" si="88"/>
        <v/>
      </c>
      <c r="P950" t="str">
        <f t="shared" si="89"/>
        <v/>
      </c>
    </row>
    <row r="951" spans="1:16" x14ac:dyDescent="0.3">
      <c r="A951" s="1">
        <v>40350</v>
      </c>
      <c r="B951" s="2">
        <v>-1.8200000000000001E-2</v>
      </c>
      <c r="C951" s="8">
        <v>2272392</v>
      </c>
      <c r="D951" s="8">
        <v>78.5</v>
      </c>
      <c r="E951" t="s">
        <v>15</v>
      </c>
      <c r="F951" t="s">
        <v>10</v>
      </c>
      <c r="G951">
        <v>0</v>
      </c>
      <c r="I951" t="str">
        <f t="shared" si="84"/>
        <v/>
      </c>
      <c r="J951" t="str">
        <f t="shared" si="85"/>
        <v/>
      </c>
      <c r="L951" t="str">
        <f t="shared" si="86"/>
        <v/>
      </c>
      <c r="M951" t="str">
        <f t="shared" si="87"/>
        <v/>
      </c>
      <c r="O951">
        <f t="shared" si="88"/>
        <v>78.5</v>
      </c>
      <c r="P951">
        <f t="shared" si="89"/>
        <v>-1.8200000000000001E-2</v>
      </c>
    </row>
    <row r="952" spans="1:16" x14ac:dyDescent="0.3">
      <c r="A952" s="1">
        <v>40351</v>
      </c>
      <c r="B952" s="2">
        <v>-1.7600000000000001E-2</v>
      </c>
      <c r="C952" s="8">
        <v>1669258</v>
      </c>
      <c r="D952" s="8">
        <v>77</v>
      </c>
      <c r="E952" t="s">
        <v>15</v>
      </c>
      <c r="F952" t="s">
        <v>10</v>
      </c>
      <c r="G952">
        <v>0</v>
      </c>
      <c r="I952" t="str">
        <f t="shared" si="84"/>
        <v/>
      </c>
      <c r="J952" t="str">
        <f t="shared" si="85"/>
        <v/>
      </c>
      <c r="L952" t="str">
        <f t="shared" si="86"/>
        <v/>
      </c>
      <c r="M952" t="str">
        <f t="shared" si="87"/>
        <v/>
      </c>
      <c r="O952">
        <f t="shared" si="88"/>
        <v>77</v>
      </c>
      <c r="P952">
        <f t="shared" si="89"/>
        <v>-1.7600000000000001E-2</v>
      </c>
    </row>
    <row r="953" spans="1:16" x14ac:dyDescent="0.3">
      <c r="A953" s="1">
        <v>40352</v>
      </c>
      <c r="B953" s="2">
        <v>-6.1999999999999998E-3</v>
      </c>
      <c r="C953" s="8">
        <v>1712542</v>
      </c>
      <c r="D953" s="8">
        <v>77.5</v>
      </c>
      <c r="E953" t="s">
        <v>15</v>
      </c>
      <c r="F953" t="s">
        <v>10</v>
      </c>
      <c r="G953">
        <v>0</v>
      </c>
      <c r="I953" t="str">
        <f t="shared" si="84"/>
        <v/>
      </c>
      <c r="J953" t="str">
        <f t="shared" si="85"/>
        <v/>
      </c>
      <c r="L953" t="str">
        <f t="shared" si="86"/>
        <v/>
      </c>
      <c r="M953" t="str">
        <f t="shared" si="87"/>
        <v/>
      </c>
      <c r="O953">
        <f t="shared" si="88"/>
        <v>77.5</v>
      </c>
      <c r="P953">
        <f t="shared" si="89"/>
        <v>-6.1999999999999998E-3</v>
      </c>
    </row>
    <row r="954" spans="1:16" x14ac:dyDescent="0.3">
      <c r="A954" s="1">
        <v>40353</v>
      </c>
      <c r="B954" s="2">
        <v>-1.7100000000000001E-2</v>
      </c>
      <c r="C954" s="8">
        <v>2211748</v>
      </c>
      <c r="D954" s="8">
        <v>80</v>
      </c>
      <c r="E954" t="s">
        <v>15</v>
      </c>
      <c r="F954" t="s">
        <v>10</v>
      </c>
      <c r="G954">
        <v>0</v>
      </c>
      <c r="I954" t="str">
        <f t="shared" si="84"/>
        <v/>
      </c>
      <c r="J954" t="str">
        <f t="shared" si="85"/>
        <v/>
      </c>
      <c r="L954" t="str">
        <f t="shared" si="86"/>
        <v/>
      </c>
      <c r="M954" t="str">
        <f t="shared" si="87"/>
        <v/>
      </c>
      <c r="O954">
        <f t="shared" si="88"/>
        <v>80</v>
      </c>
      <c r="P954">
        <f t="shared" si="89"/>
        <v>-1.7100000000000001E-2</v>
      </c>
    </row>
    <row r="955" spans="1:16" x14ac:dyDescent="0.3">
      <c r="A955" s="1">
        <v>40354</v>
      </c>
      <c r="B955" s="2">
        <v>1.1599999999999999E-2</v>
      </c>
      <c r="C955" s="8">
        <v>2716937</v>
      </c>
      <c r="D955" s="8">
        <v>78.5</v>
      </c>
      <c r="E955" t="s">
        <v>15</v>
      </c>
      <c r="F955" t="s">
        <v>10</v>
      </c>
      <c r="G955">
        <v>0</v>
      </c>
      <c r="I955" t="str">
        <f t="shared" si="84"/>
        <v/>
      </c>
      <c r="J955" t="str">
        <f t="shared" si="85"/>
        <v/>
      </c>
      <c r="L955" t="str">
        <f t="shared" si="86"/>
        <v/>
      </c>
      <c r="M955" t="str">
        <f t="shared" si="87"/>
        <v/>
      </c>
      <c r="O955">
        <f t="shared" si="88"/>
        <v>78.5</v>
      </c>
      <c r="P955">
        <f t="shared" si="89"/>
        <v>1.1599999999999999E-2</v>
      </c>
    </row>
    <row r="956" spans="1:16" x14ac:dyDescent="0.3">
      <c r="A956" s="1">
        <v>40357</v>
      </c>
      <c r="B956" s="2">
        <v>0</v>
      </c>
      <c r="C956" s="8">
        <v>2525942</v>
      </c>
      <c r="D956" s="8">
        <v>79</v>
      </c>
      <c r="E956" t="s">
        <v>15</v>
      </c>
      <c r="F956" t="s">
        <v>10</v>
      </c>
      <c r="G956">
        <v>0</v>
      </c>
      <c r="I956" t="str">
        <f t="shared" si="84"/>
        <v/>
      </c>
      <c r="J956" t="str">
        <f t="shared" si="85"/>
        <v/>
      </c>
      <c r="L956" t="str">
        <f t="shared" si="86"/>
        <v/>
      </c>
      <c r="M956" t="str">
        <f t="shared" si="87"/>
        <v/>
      </c>
      <c r="O956">
        <f t="shared" si="88"/>
        <v>79</v>
      </c>
      <c r="P956">
        <f t="shared" si="89"/>
        <v>0</v>
      </c>
    </row>
    <row r="957" spans="1:16" x14ac:dyDescent="0.3">
      <c r="A957" s="1">
        <v>40358</v>
      </c>
      <c r="B957" s="2">
        <v>-2.52E-2</v>
      </c>
      <c r="C957" s="8">
        <v>3502330</v>
      </c>
      <c r="D957" s="8">
        <v>81</v>
      </c>
      <c r="E957" t="s">
        <v>15</v>
      </c>
      <c r="F957" t="s">
        <v>14</v>
      </c>
      <c r="G957">
        <v>1</v>
      </c>
      <c r="I957">
        <f t="shared" si="84"/>
        <v>81</v>
      </c>
      <c r="J957">
        <f t="shared" si="85"/>
        <v>-2.52E-2</v>
      </c>
      <c r="L957" t="str">
        <f t="shared" si="86"/>
        <v/>
      </c>
      <c r="M957" t="str">
        <f t="shared" si="87"/>
        <v/>
      </c>
      <c r="O957" t="str">
        <f t="shared" si="88"/>
        <v/>
      </c>
      <c r="P957" t="str">
        <f t="shared" si="89"/>
        <v/>
      </c>
    </row>
    <row r="958" spans="1:16" x14ac:dyDescent="0.3">
      <c r="A958" s="1">
        <v>40359</v>
      </c>
      <c r="B958" s="2">
        <v>-1.04E-2</v>
      </c>
      <c r="C958" s="8">
        <v>3096204</v>
      </c>
      <c r="D958" s="8">
        <v>71.5</v>
      </c>
      <c r="E958" t="s">
        <v>15</v>
      </c>
      <c r="F958" t="s">
        <v>10</v>
      </c>
      <c r="G958">
        <v>0</v>
      </c>
      <c r="I958" t="str">
        <f t="shared" si="84"/>
        <v/>
      </c>
      <c r="J958" t="str">
        <f t="shared" si="85"/>
        <v/>
      </c>
      <c r="L958" t="str">
        <f t="shared" si="86"/>
        <v/>
      </c>
      <c r="M958" t="str">
        <f t="shared" si="87"/>
        <v/>
      </c>
      <c r="O958">
        <f t="shared" si="88"/>
        <v>71.5</v>
      </c>
      <c r="P958">
        <f t="shared" si="89"/>
        <v>-1.04E-2</v>
      </c>
    </row>
    <row r="959" spans="1:16" x14ac:dyDescent="0.3">
      <c r="A959" s="1">
        <v>40360</v>
      </c>
      <c r="B959" s="2">
        <v>-1.8E-3</v>
      </c>
      <c r="C959" s="8">
        <v>3691242</v>
      </c>
      <c r="D959" s="8">
        <v>68</v>
      </c>
      <c r="E959" t="s">
        <v>15</v>
      </c>
      <c r="F959" t="s">
        <v>10</v>
      </c>
      <c r="G959">
        <v>0</v>
      </c>
      <c r="I959" t="str">
        <f t="shared" si="84"/>
        <v/>
      </c>
      <c r="J959" t="str">
        <f t="shared" si="85"/>
        <v/>
      </c>
      <c r="L959" t="str">
        <f t="shared" si="86"/>
        <v/>
      </c>
      <c r="M959" t="str">
        <f t="shared" si="87"/>
        <v/>
      </c>
      <c r="O959">
        <f t="shared" si="88"/>
        <v>68</v>
      </c>
      <c r="P959">
        <f t="shared" si="89"/>
        <v>-1.8E-3</v>
      </c>
    </row>
    <row r="960" spans="1:16" x14ac:dyDescent="0.3">
      <c r="A960" s="1">
        <v>40361</v>
      </c>
      <c r="B960" s="2">
        <v>-1.1599999999999999E-2</v>
      </c>
      <c r="C960" s="8">
        <v>2376814</v>
      </c>
      <c r="D960" s="8">
        <v>67.5</v>
      </c>
      <c r="E960" t="s">
        <v>15</v>
      </c>
      <c r="F960" t="s">
        <v>10</v>
      </c>
      <c r="G960">
        <v>0</v>
      </c>
      <c r="I960" t="str">
        <f t="shared" si="84"/>
        <v/>
      </c>
      <c r="J960" t="str">
        <f t="shared" si="85"/>
        <v/>
      </c>
      <c r="L960" t="str">
        <f t="shared" si="86"/>
        <v/>
      </c>
      <c r="M960" t="str">
        <f t="shared" si="87"/>
        <v/>
      </c>
      <c r="O960">
        <f t="shared" si="88"/>
        <v>67.5</v>
      </c>
      <c r="P960">
        <f t="shared" si="89"/>
        <v>-1.1599999999999999E-2</v>
      </c>
    </row>
    <row r="961" spans="1:16" x14ac:dyDescent="0.3">
      <c r="A961" s="1">
        <v>40364</v>
      </c>
      <c r="B961" s="2">
        <v>0</v>
      </c>
      <c r="C961" s="8">
        <v>0</v>
      </c>
      <c r="D961" s="8">
        <v>81</v>
      </c>
      <c r="E961" t="s">
        <v>15</v>
      </c>
      <c r="F961" t="s">
        <v>14</v>
      </c>
      <c r="G961">
        <v>1</v>
      </c>
      <c r="I961">
        <f t="shared" si="84"/>
        <v>81</v>
      </c>
      <c r="J961">
        <f t="shared" si="85"/>
        <v>0</v>
      </c>
      <c r="L961" t="str">
        <f t="shared" si="86"/>
        <v/>
      </c>
      <c r="M961" t="str">
        <f t="shared" si="87"/>
        <v/>
      </c>
      <c r="O961" t="str">
        <f t="shared" si="88"/>
        <v/>
      </c>
      <c r="P961" t="str">
        <f t="shared" si="89"/>
        <v/>
      </c>
    </row>
    <row r="962" spans="1:16" x14ac:dyDescent="0.3">
      <c r="A962" s="1">
        <v>40365</v>
      </c>
      <c r="B962" s="2">
        <v>-1.41E-2</v>
      </c>
      <c r="C962" s="8">
        <v>2376892</v>
      </c>
      <c r="D962" s="8">
        <v>84</v>
      </c>
      <c r="E962" t="s">
        <v>15</v>
      </c>
      <c r="F962" t="s">
        <v>14</v>
      </c>
      <c r="G962">
        <v>1</v>
      </c>
      <c r="I962">
        <f t="shared" si="84"/>
        <v>84</v>
      </c>
      <c r="J962">
        <f t="shared" si="85"/>
        <v>-1.41E-2</v>
      </c>
      <c r="L962" t="str">
        <f t="shared" si="86"/>
        <v/>
      </c>
      <c r="M962" t="str">
        <f t="shared" si="87"/>
        <v/>
      </c>
      <c r="O962" t="str">
        <f t="shared" si="88"/>
        <v/>
      </c>
      <c r="P962" t="str">
        <f t="shared" si="89"/>
        <v/>
      </c>
    </row>
    <row r="963" spans="1:16" x14ac:dyDescent="0.3">
      <c r="A963" s="1">
        <v>40366</v>
      </c>
      <c r="B963" s="2">
        <v>1.7600000000000001E-2</v>
      </c>
      <c r="C963" s="8">
        <v>5344250</v>
      </c>
      <c r="D963" s="8">
        <v>89</v>
      </c>
      <c r="E963" t="s">
        <v>15</v>
      </c>
      <c r="F963" t="s">
        <v>14</v>
      </c>
      <c r="G963">
        <v>1</v>
      </c>
      <c r="I963">
        <f t="shared" ref="I963:I1026" si="90">IF($F963=H$1,$D963,"")</f>
        <v>89</v>
      </c>
      <c r="J963">
        <f t="shared" ref="J963:J1026" si="91">IF($F963=H$1,$B963,"")</f>
        <v>1.7600000000000001E-2</v>
      </c>
      <c r="L963" t="str">
        <f t="shared" ref="L963:L1026" si="92">IF($F963=K$1,$D963,"")</f>
        <v/>
      </c>
      <c r="M963" t="str">
        <f t="shared" ref="M963:M1026" si="93">IF($F963=K$1,$B963,"")</f>
        <v/>
      </c>
      <c r="O963" t="str">
        <f t="shared" ref="O963:O1026" si="94">IF($F963=N$1,$D963,"")</f>
        <v/>
      </c>
      <c r="P963" t="str">
        <f t="shared" ref="P963:P1026" si="95">IF($F963=N$1,$B963,"")</f>
        <v/>
      </c>
    </row>
    <row r="964" spans="1:16" x14ac:dyDescent="0.3">
      <c r="A964" s="1">
        <v>40367</v>
      </c>
      <c r="B964" s="2">
        <v>5.4000000000000003E-3</v>
      </c>
      <c r="C964" s="8">
        <v>2265122</v>
      </c>
      <c r="D964" s="8">
        <v>86</v>
      </c>
      <c r="E964" t="s">
        <v>15</v>
      </c>
      <c r="F964" t="s">
        <v>14</v>
      </c>
      <c r="G964">
        <v>1</v>
      </c>
      <c r="I964">
        <f t="shared" si="90"/>
        <v>86</v>
      </c>
      <c r="J964">
        <f t="shared" si="91"/>
        <v>5.4000000000000003E-3</v>
      </c>
      <c r="L964" t="str">
        <f t="shared" si="92"/>
        <v/>
      </c>
      <c r="M964" t="str">
        <f t="shared" si="93"/>
        <v/>
      </c>
      <c r="O964" t="str">
        <f t="shared" si="94"/>
        <v/>
      </c>
      <c r="P964" t="str">
        <f t="shared" si="95"/>
        <v/>
      </c>
    </row>
    <row r="965" spans="1:16" x14ac:dyDescent="0.3">
      <c r="A965" s="1">
        <v>40368</v>
      </c>
      <c r="B965" s="2">
        <v>1.2200000000000001E-2</v>
      </c>
      <c r="C965" s="8">
        <v>1865440</v>
      </c>
      <c r="D965" s="8">
        <v>79.5</v>
      </c>
      <c r="E965" t="s">
        <v>15</v>
      </c>
      <c r="F965" t="s">
        <v>10</v>
      </c>
      <c r="G965">
        <v>0</v>
      </c>
      <c r="I965" t="str">
        <f t="shared" si="90"/>
        <v/>
      </c>
      <c r="J965" t="str">
        <f t="shared" si="91"/>
        <v/>
      </c>
      <c r="L965" t="str">
        <f t="shared" si="92"/>
        <v/>
      </c>
      <c r="M965" t="str">
        <f t="shared" si="93"/>
        <v/>
      </c>
      <c r="O965">
        <f t="shared" si="94"/>
        <v>79.5</v>
      </c>
      <c r="P965">
        <f t="shared" si="95"/>
        <v>1.2200000000000001E-2</v>
      </c>
    </row>
    <row r="966" spans="1:16" x14ac:dyDescent="0.3">
      <c r="A966" s="1">
        <v>40371</v>
      </c>
      <c r="B966" s="2">
        <v>5.0000000000000001E-3</v>
      </c>
      <c r="C966" s="8">
        <v>1668995</v>
      </c>
      <c r="D966" s="8">
        <v>76.5</v>
      </c>
      <c r="E966" t="s">
        <v>15</v>
      </c>
      <c r="F966" t="s">
        <v>10</v>
      </c>
      <c r="G966">
        <v>0</v>
      </c>
      <c r="I966" t="str">
        <f t="shared" si="90"/>
        <v/>
      </c>
      <c r="J966" t="str">
        <f t="shared" si="91"/>
        <v/>
      </c>
      <c r="L966" t="str">
        <f t="shared" si="92"/>
        <v/>
      </c>
      <c r="M966" t="str">
        <f t="shared" si="93"/>
        <v/>
      </c>
      <c r="O966">
        <f t="shared" si="94"/>
        <v>76.5</v>
      </c>
      <c r="P966">
        <f t="shared" si="95"/>
        <v>5.0000000000000001E-3</v>
      </c>
    </row>
    <row r="967" spans="1:16" x14ac:dyDescent="0.3">
      <c r="A967" s="1">
        <v>40372</v>
      </c>
      <c r="B967" s="2">
        <v>-1.0500000000000001E-2</v>
      </c>
      <c r="C967" s="8">
        <v>2963634</v>
      </c>
      <c r="D967" s="8">
        <v>79</v>
      </c>
      <c r="E967" t="s">
        <v>15</v>
      </c>
      <c r="F967" t="s">
        <v>10</v>
      </c>
      <c r="G967">
        <v>0</v>
      </c>
      <c r="I967" t="str">
        <f t="shared" si="90"/>
        <v/>
      </c>
      <c r="J967" t="str">
        <f t="shared" si="91"/>
        <v/>
      </c>
      <c r="L967" t="str">
        <f t="shared" si="92"/>
        <v/>
      </c>
      <c r="M967" t="str">
        <f t="shared" si="93"/>
        <v/>
      </c>
      <c r="O967">
        <f t="shared" si="94"/>
        <v>79</v>
      </c>
      <c r="P967">
        <f t="shared" si="95"/>
        <v>-1.0500000000000001E-2</v>
      </c>
    </row>
    <row r="968" spans="1:16" x14ac:dyDescent="0.3">
      <c r="A968" s="1">
        <v>40373</v>
      </c>
      <c r="B968" s="2">
        <v>-1.4E-3</v>
      </c>
      <c r="C968" s="8">
        <v>3148101</v>
      </c>
      <c r="D968" s="8">
        <v>76.5</v>
      </c>
      <c r="E968" t="s">
        <v>15</v>
      </c>
      <c r="F968" t="s">
        <v>10</v>
      </c>
      <c r="G968">
        <v>0</v>
      </c>
      <c r="I968" t="str">
        <f t="shared" si="90"/>
        <v/>
      </c>
      <c r="J968" t="str">
        <f t="shared" si="91"/>
        <v/>
      </c>
      <c r="L968" t="str">
        <f t="shared" si="92"/>
        <v/>
      </c>
      <c r="M968" t="str">
        <f t="shared" si="93"/>
        <v/>
      </c>
      <c r="O968">
        <f t="shared" si="94"/>
        <v>76.5</v>
      </c>
      <c r="P968">
        <f t="shared" si="95"/>
        <v>-1.4E-3</v>
      </c>
    </row>
    <row r="969" spans="1:16" x14ac:dyDescent="0.3">
      <c r="A969" s="1">
        <v>40374</v>
      </c>
      <c r="B969" s="2">
        <v>7.9000000000000008E-3</v>
      </c>
      <c r="C969" s="8">
        <v>1618531</v>
      </c>
      <c r="D969" s="8">
        <v>74</v>
      </c>
      <c r="E969" t="s">
        <v>15</v>
      </c>
      <c r="F969" t="s">
        <v>10</v>
      </c>
      <c r="G969">
        <v>0</v>
      </c>
      <c r="I969" t="str">
        <f t="shared" si="90"/>
        <v/>
      </c>
      <c r="J969" t="str">
        <f t="shared" si="91"/>
        <v/>
      </c>
      <c r="L969" t="str">
        <f t="shared" si="92"/>
        <v/>
      </c>
      <c r="M969" t="str">
        <f t="shared" si="93"/>
        <v/>
      </c>
      <c r="O969">
        <f t="shared" si="94"/>
        <v>74</v>
      </c>
      <c r="P969">
        <f t="shared" si="95"/>
        <v>7.9000000000000008E-3</v>
      </c>
    </row>
    <row r="970" spans="1:16" x14ac:dyDescent="0.3">
      <c r="A970" s="1">
        <v>40375</v>
      </c>
      <c r="B970" s="2">
        <v>-3.44E-2</v>
      </c>
      <c r="C970" s="8">
        <v>3025551</v>
      </c>
      <c r="D970" s="8">
        <v>80.5</v>
      </c>
      <c r="E970" t="s">
        <v>15</v>
      </c>
      <c r="F970" t="s">
        <v>10</v>
      </c>
      <c r="G970">
        <v>0</v>
      </c>
      <c r="I970" t="str">
        <f t="shared" si="90"/>
        <v/>
      </c>
      <c r="J970" t="str">
        <f t="shared" si="91"/>
        <v/>
      </c>
      <c r="L970" t="str">
        <f t="shared" si="92"/>
        <v/>
      </c>
      <c r="M970" t="str">
        <f t="shared" si="93"/>
        <v/>
      </c>
      <c r="O970">
        <f t="shared" si="94"/>
        <v>80.5</v>
      </c>
      <c r="P970">
        <f t="shared" si="95"/>
        <v>-3.44E-2</v>
      </c>
    </row>
    <row r="971" spans="1:16" x14ac:dyDescent="0.3">
      <c r="A971" s="1">
        <v>40378</v>
      </c>
      <c r="B971" s="2">
        <v>6.9999999999999999E-4</v>
      </c>
      <c r="C971" s="8">
        <v>1763221</v>
      </c>
      <c r="D971" s="8">
        <v>79.5</v>
      </c>
      <c r="E971" t="s">
        <v>15</v>
      </c>
      <c r="F971" t="s">
        <v>10</v>
      </c>
      <c r="G971">
        <v>0</v>
      </c>
      <c r="I971" t="str">
        <f t="shared" si="90"/>
        <v/>
      </c>
      <c r="J971" t="str">
        <f t="shared" si="91"/>
        <v/>
      </c>
      <c r="L971" t="str">
        <f t="shared" si="92"/>
        <v/>
      </c>
      <c r="M971" t="str">
        <f t="shared" si="93"/>
        <v/>
      </c>
      <c r="O971">
        <f t="shared" si="94"/>
        <v>79.5</v>
      </c>
      <c r="P971">
        <f t="shared" si="95"/>
        <v>6.9999999999999999E-4</v>
      </c>
    </row>
    <row r="972" spans="1:16" x14ac:dyDescent="0.3">
      <c r="A972" s="1">
        <v>40379</v>
      </c>
      <c r="B972" s="2">
        <v>3.5999999999999997E-2</v>
      </c>
      <c r="C972" s="8">
        <v>1937213</v>
      </c>
      <c r="D972" s="8">
        <v>79.5</v>
      </c>
      <c r="E972" t="s">
        <v>15</v>
      </c>
      <c r="F972" t="s">
        <v>10</v>
      </c>
      <c r="G972">
        <v>0</v>
      </c>
      <c r="I972" t="str">
        <f t="shared" si="90"/>
        <v/>
      </c>
      <c r="J972" t="str">
        <f t="shared" si="91"/>
        <v/>
      </c>
      <c r="L972" t="str">
        <f t="shared" si="92"/>
        <v/>
      </c>
      <c r="M972" t="str">
        <f t="shared" si="93"/>
        <v/>
      </c>
      <c r="O972">
        <f t="shared" si="94"/>
        <v>79.5</v>
      </c>
      <c r="P972">
        <f t="shared" si="95"/>
        <v>3.5999999999999997E-2</v>
      </c>
    </row>
    <row r="973" spans="1:16" x14ac:dyDescent="0.3">
      <c r="A973" s="1">
        <v>40380</v>
      </c>
      <c r="B973" s="2">
        <v>-2.3099999999999999E-2</v>
      </c>
      <c r="C973" s="8">
        <v>2916712</v>
      </c>
      <c r="D973" s="8">
        <v>78.5</v>
      </c>
      <c r="E973" t="s">
        <v>15</v>
      </c>
      <c r="F973" t="s">
        <v>10</v>
      </c>
      <c r="G973">
        <v>0</v>
      </c>
      <c r="I973" t="str">
        <f t="shared" si="90"/>
        <v/>
      </c>
      <c r="J973" t="str">
        <f t="shared" si="91"/>
        <v/>
      </c>
      <c r="L973" t="str">
        <f t="shared" si="92"/>
        <v/>
      </c>
      <c r="M973" t="str">
        <f t="shared" si="93"/>
        <v/>
      </c>
      <c r="O973">
        <f t="shared" si="94"/>
        <v>78.5</v>
      </c>
      <c r="P973">
        <f t="shared" si="95"/>
        <v>-2.3099999999999999E-2</v>
      </c>
    </row>
    <row r="974" spans="1:16" x14ac:dyDescent="0.3">
      <c r="A974" s="1">
        <v>40381</v>
      </c>
      <c r="B974" s="2">
        <v>2.41E-2</v>
      </c>
      <c r="C974" s="8">
        <v>2277091</v>
      </c>
      <c r="D974" s="8">
        <v>80.5</v>
      </c>
      <c r="E974" t="s">
        <v>15</v>
      </c>
      <c r="F974" t="s">
        <v>14</v>
      </c>
      <c r="G974">
        <v>1</v>
      </c>
      <c r="I974">
        <f t="shared" si="90"/>
        <v>80.5</v>
      </c>
      <c r="J974">
        <f t="shared" si="91"/>
        <v>2.41E-2</v>
      </c>
      <c r="L974" t="str">
        <f t="shared" si="92"/>
        <v/>
      </c>
      <c r="M974" t="str">
        <f t="shared" si="93"/>
        <v/>
      </c>
      <c r="O974" t="str">
        <f t="shared" si="94"/>
        <v/>
      </c>
      <c r="P974" t="str">
        <f t="shared" si="95"/>
        <v/>
      </c>
    </row>
    <row r="975" spans="1:16" x14ac:dyDescent="0.3">
      <c r="A975" s="1">
        <v>40382</v>
      </c>
      <c r="B975" s="2">
        <v>1.29E-2</v>
      </c>
      <c r="C975" s="8">
        <v>1326189</v>
      </c>
      <c r="D975" s="8">
        <v>83.5</v>
      </c>
      <c r="E975" t="s">
        <v>15</v>
      </c>
      <c r="F975" t="s">
        <v>14</v>
      </c>
      <c r="G975">
        <v>1</v>
      </c>
      <c r="I975">
        <f t="shared" si="90"/>
        <v>83.5</v>
      </c>
      <c r="J975">
        <f t="shared" si="91"/>
        <v>1.29E-2</v>
      </c>
      <c r="L975" t="str">
        <f t="shared" si="92"/>
        <v/>
      </c>
      <c r="M975" t="str">
        <f t="shared" si="93"/>
        <v/>
      </c>
      <c r="O975" t="str">
        <f t="shared" si="94"/>
        <v/>
      </c>
      <c r="P975" t="str">
        <f t="shared" si="95"/>
        <v/>
      </c>
    </row>
    <row r="976" spans="1:16" x14ac:dyDescent="0.3">
      <c r="A976" s="1">
        <v>40385</v>
      </c>
      <c r="B976" s="2">
        <v>1.24E-2</v>
      </c>
      <c r="C976" s="8">
        <v>1355213</v>
      </c>
      <c r="D976" s="8">
        <v>76</v>
      </c>
      <c r="E976" t="s">
        <v>15</v>
      </c>
      <c r="F976" t="s">
        <v>10</v>
      </c>
      <c r="G976">
        <v>0</v>
      </c>
      <c r="I976" t="str">
        <f t="shared" si="90"/>
        <v/>
      </c>
      <c r="J976" t="str">
        <f t="shared" si="91"/>
        <v/>
      </c>
      <c r="L976" t="str">
        <f t="shared" si="92"/>
        <v/>
      </c>
      <c r="M976" t="str">
        <f t="shared" si="93"/>
        <v/>
      </c>
      <c r="O976">
        <f t="shared" si="94"/>
        <v>76</v>
      </c>
      <c r="P976">
        <f t="shared" si="95"/>
        <v>1.24E-2</v>
      </c>
    </row>
    <row r="977" spans="1:16" x14ac:dyDescent="0.3">
      <c r="A977" s="1">
        <v>40386</v>
      </c>
      <c r="B977" s="2">
        <v>5.1999999999999998E-3</v>
      </c>
      <c r="C977" s="8">
        <v>2855593</v>
      </c>
      <c r="D977" s="8">
        <v>73.5</v>
      </c>
      <c r="E977" t="s">
        <v>15</v>
      </c>
      <c r="F977" t="s">
        <v>10</v>
      </c>
      <c r="G977">
        <v>0</v>
      </c>
      <c r="I977" t="str">
        <f t="shared" si="90"/>
        <v/>
      </c>
      <c r="J977" t="str">
        <f t="shared" si="91"/>
        <v/>
      </c>
      <c r="L977" t="str">
        <f t="shared" si="92"/>
        <v/>
      </c>
      <c r="M977" t="str">
        <f t="shared" si="93"/>
        <v/>
      </c>
      <c r="O977">
        <f t="shared" si="94"/>
        <v>73.5</v>
      </c>
      <c r="P977">
        <f t="shared" si="95"/>
        <v>5.1999999999999998E-3</v>
      </c>
    </row>
    <row r="978" spans="1:16" x14ac:dyDescent="0.3">
      <c r="A978" s="1">
        <v>40387</v>
      </c>
      <c r="B978" s="2">
        <v>-3.8E-3</v>
      </c>
      <c r="C978" s="8">
        <v>2090719</v>
      </c>
      <c r="D978" s="8">
        <v>76</v>
      </c>
      <c r="E978" t="s">
        <v>15</v>
      </c>
      <c r="F978" t="s">
        <v>10</v>
      </c>
      <c r="G978">
        <v>0</v>
      </c>
      <c r="I978" t="str">
        <f t="shared" si="90"/>
        <v/>
      </c>
      <c r="J978" t="str">
        <f t="shared" si="91"/>
        <v/>
      </c>
      <c r="L978" t="str">
        <f t="shared" si="92"/>
        <v/>
      </c>
      <c r="M978" t="str">
        <f t="shared" si="93"/>
        <v/>
      </c>
      <c r="O978">
        <f t="shared" si="94"/>
        <v>76</v>
      </c>
      <c r="P978">
        <f t="shared" si="95"/>
        <v>-3.8E-3</v>
      </c>
    </row>
    <row r="979" spans="1:16" x14ac:dyDescent="0.3">
      <c r="A979" s="1">
        <v>40388</v>
      </c>
      <c r="B979" s="2">
        <v>-2.9999999999999997E-4</v>
      </c>
      <c r="C979" s="8">
        <v>2103663</v>
      </c>
      <c r="D979" s="8">
        <v>76.5</v>
      </c>
      <c r="E979" t="s">
        <v>15</v>
      </c>
      <c r="F979" t="s">
        <v>10</v>
      </c>
      <c r="G979">
        <v>0</v>
      </c>
      <c r="I979" t="str">
        <f t="shared" si="90"/>
        <v/>
      </c>
      <c r="J979" t="str">
        <f t="shared" si="91"/>
        <v/>
      </c>
      <c r="L979" t="str">
        <f t="shared" si="92"/>
        <v/>
      </c>
      <c r="M979" t="str">
        <f t="shared" si="93"/>
        <v/>
      </c>
      <c r="O979">
        <f t="shared" si="94"/>
        <v>76.5</v>
      </c>
      <c r="P979">
        <f t="shared" si="95"/>
        <v>-2.9999999999999997E-4</v>
      </c>
    </row>
    <row r="980" spans="1:16" x14ac:dyDescent="0.3">
      <c r="A980" s="1">
        <v>40389</v>
      </c>
      <c r="B980" s="2">
        <v>4.8999999999999998E-3</v>
      </c>
      <c r="C980" s="8">
        <v>1822931</v>
      </c>
      <c r="D980" s="8">
        <v>74</v>
      </c>
      <c r="E980" t="s">
        <v>15</v>
      </c>
      <c r="F980" t="s">
        <v>10</v>
      </c>
      <c r="G980">
        <v>0</v>
      </c>
      <c r="I980" t="str">
        <f t="shared" si="90"/>
        <v/>
      </c>
      <c r="J980" t="str">
        <f t="shared" si="91"/>
        <v/>
      </c>
      <c r="L980" t="str">
        <f t="shared" si="92"/>
        <v/>
      </c>
      <c r="M980" t="str">
        <f t="shared" si="93"/>
        <v/>
      </c>
      <c r="O980">
        <f t="shared" si="94"/>
        <v>74</v>
      </c>
      <c r="P980">
        <f t="shared" si="95"/>
        <v>4.8999999999999998E-3</v>
      </c>
    </row>
    <row r="981" spans="1:16" x14ac:dyDescent="0.3">
      <c r="A981" s="1">
        <v>40392</v>
      </c>
      <c r="B981" s="2">
        <v>2.1499999999999998E-2</v>
      </c>
      <c r="C981" s="8">
        <v>3293529</v>
      </c>
      <c r="D981" s="8">
        <v>71.5</v>
      </c>
      <c r="E981" t="s">
        <v>15</v>
      </c>
      <c r="F981" t="s">
        <v>10</v>
      </c>
      <c r="G981">
        <v>0</v>
      </c>
      <c r="I981" t="str">
        <f t="shared" si="90"/>
        <v/>
      </c>
      <c r="J981" t="str">
        <f t="shared" si="91"/>
        <v/>
      </c>
      <c r="L981" t="str">
        <f t="shared" si="92"/>
        <v/>
      </c>
      <c r="M981" t="str">
        <f t="shared" si="93"/>
        <v/>
      </c>
      <c r="O981">
        <f t="shared" si="94"/>
        <v>71.5</v>
      </c>
      <c r="P981">
        <f t="shared" si="95"/>
        <v>2.1499999999999998E-2</v>
      </c>
    </row>
    <row r="982" spans="1:16" x14ac:dyDescent="0.3">
      <c r="A982" s="1">
        <v>40393</v>
      </c>
      <c r="B982" s="2">
        <v>-1.09E-2</v>
      </c>
      <c r="C982" s="8">
        <v>4558790</v>
      </c>
      <c r="D982" s="8">
        <v>74.5</v>
      </c>
      <c r="E982" t="s">
        <v>15</v>
      </c>
      <c r="F982" t="s">
        <v>10</v>
      </c>
      <c r="G982">
        <v>0</v>
      </c>
      <c r="I982" t="str">
        <f t="shared" si="90"/>
        <v/>
      </c>
      <c r="J982" t="str">
        <f t="shared" si="91"/>
        <v/>
      </c>
      <c r="L982" t="str">
        <f t="shared" si="92"/>
        <v/>
      </c>
      <c r="M982" t="str">
        <f t="shared" si="93"/>
        <v/>
      </c>
      <c r="O982">
        <f t="shared" si="94"/>
        <v>74.5</v>
      </c>
      <c r="P982">
        <f t="shared" si="95"/>
        <v>-1.09E-2</v>
      </c>
    </row>
    <row r="983" spans="1:16" x14ac:dyDescent="0.3">
      <c r="A983" s="1">
        <v>40394</v>
      </c>
      <c r="B983" s="2">
        <v>2.7000000000000001E-3</v>
      </c>
      <c r="C983" s="8">
        <v>2189268</v>
      </c>
      <c r="D983" s="8">
        <v>78</v>
      </c>
      <c r="E983" t="s">
        <v>15</v>
      </c>
      <c r="F983" t="s">
        <v>10</v>
      </c>
      <c r="G983">
        <v>0</v>
      </c>
      <c r="I983" t="str">
        <f t="shared" si="90"/>
        <v/>
      </c>
      <c r="J983" t="str">
        <f t="shared" si="91"/>
        <v/>
      </c>
      <c r="L983" t="str">
        <f t="shared" si="92"/>
        <v/>
      </c>
      <c r="M983" t="str">
        <f t="shared" si="93"/>
        <v/>
      </c>
      <c r="O983">
        <f t="shared" si="94"/>
        <v>78</v>
      </c>
      <c r="P983">
        <f t="shared" si="95"/>
        <v>2.7000000000000001E-3</v>
      </c>
    </row>
    <row r="984" spans="1:16" x14ac:dyDescent="0.3">
      <c r="A984" s="1">
        <v>40395</v>
      </c>
      <c r="B984" s="2">
        <v>1.3100000000000001E-2</v>
      </c>
      <c r="C984" s="8">
        <v>1779243</v>
      </c>
      <c r="D984" s="8">
        <v>83</v>
      </c>
      <c r="E984" t="s">
        <v>15</v>
      </c>
      <c r="F984" t="s">
        <v>14</v>
      </c>
      <c r="G984">
        <v>1</v>
      </c>
      <c r="I984">
        <f t="shared" si="90"/>
        <v>83</v>
      </c>
      <c r="J984">
        <f t="shared" si="91"/>
        <v>1.3100000000000001E-2</v>
      </c>
      <c r="L984" t="str">
        <f t="shared" si="92"/>
        <v/>
      </c>
      <c r="M984" t="str">
        <f t="shared" si="93"/>
        <v/>
      </c>
      <c r="O984" t="str">
        <f t="shared" si="94"/>
        <v/>
      </c>
      <c r="P984" t="str">
        <f t="shared" si="95"/>
        <v/>
      </c>
    </row>
    <row r="985" spans="1:16" x14ac:dyDescent="0.3">
      <c r="A985" s="1">
        <v>40396</v>
      </c>
      <c r="B985" s="2">
        <v>1.44E-2</v>
      </c>
      <c r="C985" s="8">
        <v>2012379</v>
      </c>
      <c r="D985" s="8">
        <v>80.5</v>
      </c>
      <c r="E985" t="s">
        <v>15</v>
      </c>
      <c r="F985" t="s">
        <v>10</v>
      </c>
      <c r="G985">
        <v>0</v>
      </c>
      <c r="I985" t="str">
        <f t="shared" si="90"/>
        <v/>
      </c>
      <c r="J985" t="str">
        <f t="shared" si="91"/>
        <v/>
      </c>
      <c r="L985" t="str">
        <f t="shared" si="92"/>
        <v/>
      </c>
      <c r="M985" t="str">
        <f t="shared" si="93"/>
        <v/>
      </c>
      <c r="O985">
        <f t="shared" si="94"/>
        <v>80.5</v>
      </c>
      <c r="P985">
        <f t="shared" si="95"/>
        <v>1.44E-2</v>
      </c>
    </row>
    <row r="986" spans="1:16" x14ac:dyDescent="0.3">
      <c r="A986" s="1">
        <v>40399</v>
      </c>
      <c r="B986" s="2">
        <v>1.38E-2</v>
      </c>
      <c r="C986" s="8">
        <v>1536458</v>
      </c>
      <c r="D986" s="8">
        <v>77.5</v>
      </c>
      <c r="E986" t="s">
        <v>15</v>
      </c>
      <c r="F986" t="s">
        <v>10</v>
      </c>
      <c r="G986">
        <v>0</v>
      </c>
      <c r="I986" t="str">
        <f t="shared" si="90"/>
        <v/>
      </c>
      <c r="J986" t="str">
        <f t="shared" si="91"/>
        <v/>
      </c>
      <c r="L986" t="str">
        <f t="shared" si="92"/>
        <v/>
      </c>
      <c r="M986" t="str">
        <f t="shared" si="93"/>
        <v/>
      </c>
      <c r="O986">
        <f t="shared" si="94"/>
        <v>77.5</v>
      </c>
      <c r="P986">
        <f t="shared" si="95"/>
        <v>1.38E-2</v>
      </c>
    </row>
    <row r="987" spans="1:16" x14ac:dyDescent="0.3">
      <c r="A987" s="1">
        <v>40400</v>
      </c>
      <c r="B987" s="2">
        <v>5.5999999999999999E-3</v>
      </c>
      <c r="C987" s="8">
        <v>1605885</v>
      </c>
      <c r="D987" s="8">
        <v>80</v>
      </c>
      <c r="E987" t="s">
        <v>15</v>
      </c>
      <c r="F987" t="s">
        <v>10</v>
      </c>
      <c r="G987">
        <v>0</v>
      </c>
      <c r="I987" t="str">
        <f t="shared" si="90"/>
        <v/>
      </c>
      <c r="J987" t="str">
        <f t="shared" si="91"/>
        <v/>
      </c>
      <c r="L987" t="str">
        <f t="shared" si="92"/>
        <v/>
      </c>
      <c r="M987" t="str">
        <f t="shared" si="93"/>
        <v/>
      </c>
      <c r="O987">
        <f t="shared" si="94"/>
        <v>80</v>
      </c>
      <c r="P987">
        <f t="shared" si="95"/>
        <v>5.5999999999999999E-3</v>
      </c>
    </row>
    <row r="988" spans="1:16" x14ac:dyDescent="0.3">
      <c r="A988" s="1">
        <v>40401</v>
      </c>
      <c r="B988" s="2">
        <v>-1.34E-2</v>
      </c>
      <c r="C988" s="8">
        <v>3122947</v>
      </c>
      <c r="D988" s="8">
        <v>80</v>
      </c>
      <c r="E988" t="s">
        <v>15</v>
      </c>
      <c r="F988" t="s">
        <v>10</v>
      </c>
      <c r="G988">
        <v>0</v>
      </c>
      <c r="I988" t="str">
        <f t="shared" si="90"/>
        <v/>
      </c>
      <c r="J988" t="str">
        <f t="shared" si="91"/>
        <v/>
      </c>
      <c r="L988" t="str">
        <f t="shared" si="92"/>
        <v/>
      </c>
      <c r="M988" t="str">
        <f t="shared" si="93"/>
        <v/>
      </c>
      <c r="O988">
        <f t="shared" si="94"/>
        <v>80</v>
      </c>
      <c r="P988">
        <f t="shared" si="95"/>
        <v>-1.34E-2</v>
      </c>
    </row>
    <row r="989" spans="1:16" x14ac:dyDescent="0.3">
      <c r="A989" s="1">
        <v>40402</v>
      </c>
      <c r="B989" s="2">
        <v>1.6199999999999999E-2</v>
      </c>
      <c r="C989" s="8">
        <v>2053549</v>
      </c>
      <c r="D989" s="8">
        <v>82</v>
      </c>
      <c r="E989" t="s">
        <v>15</v>
      </c>
      <c r="F989" t="s">
        <v>14</v>
      </c>
      <c r="G989">
        <v>1</v>
      </c>
      <c r="I989">
        <f t="shared" si="90"/>
        <v>82</v>
      </c>
      <c r="J989">
        <f t="shared" si="91"/>
        <v>1.6199999999999999E-2</v>
      </c>
      <c r="L989" t="str">
        <f t="shared" si="92"/>
        <v/>
      </c>
      <c r="M989" t="str">
        <f t="shared" si="93"/>
        <v/>
      </c>
      <c r="O989" t="str">
        <f t="shared" si="94"/>
        <v/>
      </c>
      <c r="P989" t="str">
        <f t="shared" si="95"/>
        <v/>
      </c>
    </row>
    <row r="990" spans="1:16" x14ac:dyDescent="0.3">
      <c r="A990" s="1">
        <v>40403</v>
      </c>
      <c r="B990" s="2">
        <v>2E-3</v>
      </c>
      <c r="C990" s="8">
        <v>1651308</v>
      </c>
      <c r="D990" s="8">
        <v>70.5</v>
      </c>
      <c r="E990" t="s">
        <v>15</v>
      </c>
      <c r="F990" t="s">
        <v>10</v>
      </c>
      <c r="G990">
        <v>0</v>
      </c>
      <c r="I990" t="str">
        <f t="shared" si="90"/>
        <v/>
      </c>
      <c r="J990" t="str">
        <f t="shared" si="91"/>
        <v/>
      </c>
      <c r="L990" t="str">
        <f t="shared" si="92"/>
        <v/>
      </c>
      <c r="M990" t="str">
        <f t="shared" si="93"/>
        <v/>
      </c>
      <c r="O990">
        <f t="shared" si="94"/>
        <v>70.5</v>
      </c>
      <c r="P990">
        <f t="shared" si="95"/>
        <v>2E-3</v>
      </c>
    </row>
    <row r="991" spans="1:16" x14ac:dyDescent="0.3">
      <c r="A991" s="1">
        <v>40406</v>
      </c>
      <c r="B991" s="2">
        <v>-2.9999999999999997E-4</v>
      </c>
      <c r="C991" s="8">
        <v>1460486</v>
      </c>
      <c r="D991" s="8">
        <v>70.5</v>
      </c>
      <c r="E991" t="s">
        <v>15</v>
      </c>
      <c r="F991" t="s">
        <v>10</v>
      </c>
      <c r="G991">
        <v>0</v>
      </c>
      <c r="I991" t="str">
        <f t="shared" si="90"/>
        <v/>
      </c>
      <c r="J991" t="str">
        <f t="shared" si="91"/>
        <v/>
      </c>
      <c r="L991" t="str">
        <f t="shared" si="92"/>
        <v/>
      </c>
      <c r="M991" t="str">
        <f t="shared" si="93"/>
        <v/>
      </c>
      <c r="O991">
        <f t="shared" si="94"/>
        <v>70.5</v>
      </c>
      <c r="P991">
        <f t="shared" si="95"/>
        <v>-2.9999999999999997E-4</v>
      </c>
    </row>
    <row r="992" spans="1:16" x14ac:dyDescent="0.3">
      <c r="A992" s="1">
        <v>40407</v>
      </c>
      <c r="B992" s="2">
        <v>-6.1000000000000004E-3</v>
      </c>
      <c r="C992" s="8">
        <v>1841493</v>
      </c>
      <c r="D992" s="8">
        <v>78</v>
      </c>
      <c r="E992" t="s">
        <v>15</v>
      </c>
      <c r="F992" t="s">
        <v>10</v>
      </c>
      <c r="G992">
        <v>0</v>
      </c>
      <c r="I992" t="str">
        <f t="shared" si="90"/>
        <v/>
      </c>
      <c r="J992" t="str">
        <f t="shared" si="91"/>
        <v/>
      </c>
      <c r="L992" t="str">
        <f t="shared" si="92"/>
        <v/>
      </c>
      <c r="M992" t="str">
        <f t="shared" si="93"/>
        <v/>
      </c>
      <c r="O992">
        <f t="shared" si="94"/>
        <v>78</v>
      </c>
      <c r="P992">
        <f t="shared" si="95"/>
        <v>-6.1000000000000004E-3</v>
      </c>
    </row>
    <row r="993" spans="1:16" x14ac:dyDescent="0.3">
      <c r="A993" s="1">
        <v>40408</v>
      </c>
      <c r="B993" s="2">
        <v>-7.7999999999999996E-3</v>
      </c>
      <c r="C993" s="8">
        <v>2225078</v>
      </c>
      <c r="D993" s="8">
        <v>76</v>
      </c>
      <c r="E993" t="s">
        <v>15</v>
      </c>
      <c r="F993" t="s">
        <v>10</v>
      </c>
      <c r="G993">
        <v>0</v>
      </c>
      <c r="I993" t="str">
        <f t="shared" si="90"/>
        <v/>
      </c>
      <c r="J993" t="str">
        <f t="shared" si="91"/>
        <v/>
      </c>
      <c r="L993" t="str">
        <f t="shared" si="92"/>
        <v/>
      </c>
      <c r="M993" t="str">
        <f t="shared" si="93"/>
        <v/>
      </c>
      <c r="O993">
        <f t="shared" si="94"/>
        <v>76</v>
      </c>
      <c r="P993">
        <f t="shared" si="95"/>
        <v>-7.7999999999999996E-3</v>
      </c>
    </row>
    <row r="994" spans="1:16" x14ac:dyDescent="0.3">
      <c r="A994" s="1">
        <v>40409</v>
      </c>
      <c r="B994" s="2">
        <v>-1.4800000000000001E-2</v>
      </c>
      <c r="C994" s="8">
        <v>2112511</v>
      </c>
      <c r="D994" s="8">
        <v>72.5</v>
      </c>
      <c r="E994" t="s">
        <v>15</v>
      </c>
      <c r="F994" t="s">
        <v>10</v>
      </c>
      <c r="G994">
        <v>0</v>
      </c>
      <c r="I994" t="str">
        <f t="shared" si="90"/>
        <v/>
      </c>
      <c r="J994" t="str">
        <f t="shared" si="91"/>
        <v/>
      </c>
      <c r="L994" t="str">
        <f t="shared" si="92"/>
        <v/>
      </c>
      <c r="M994" t="str">
        <f t="shared" si="93"/>
        <v/>
      </c>
      <c r="O994">
        <f t="shared" si="94"/>
        <v>72.5</v>
      </c>
      <c r="P994">
        <f t="shared" si="95"/>
        <v>-1.4800000000000001E-2</v>
      </c>
    </row>
    <row r="995" spans="1:16" x14ac:dyDescent="0.3">
      <c r="A995" s="1">
        <v>40410</v>
      </c>
      <c r="B995" s="2">
        <v>4.5999999999999999E-3</v>
      </c>
      <c r="C995" s="8">
        <v>2143390</v>
      </c>
      <c r="D995" s="8">
        <v>74</v>
      </c>
      <c r="E995" t="s">
        <v>15</v>
      </c>
      <c r="F995" t="s">
        <v>10</v>
      </c>
      <c r="G995">
        <v>0</v>
      </c>
      <c r="I995" t="str">
        <f t="shared" si="90"/>
        <v/>
      </c>
      <c r="J995" t="str">
        <f t="shared" si="91"/>
        <v/>
      </c>
      <c r="L995" t="str">
        <f t="shared" si="92"/>
        <v/>
      </c>
      <c r="M995" t="str">
        <f t="shared" si="93"/>
        <v/>
      </c>
      <c r="O995">
        <f t="shared" si="94"/>
        <v>74</v>
      </c>
      <c r="P995">
        <f t="shared" si="95"/>
        <v>4.5999999999999999E-3</v>
      </c>
    </row>
    <row r="996" spans="1:16" x14ac:dyDescent="0.3">
      <c r="A996" s="1">
        <v>40413</v>
      </c>
      <c r="B996" s="2">
        <v>6.9999999999999999E-4</v>
      </c>
      <c r="C996" s="8">
        <v>1349035</v>
      </c>
      <c r="D996" s="8">
        <v>73</v>
      </c>
      <c r="E996" t="s">
        <v>15</v>
      </c>
      <c r="F996" t="s">
        <v>10</v>
      </c>
      <c r="G996">
        <v>0</v>
      </c>
      <c r="I996" t="str">
        <f t="shared" si="90"/>
        <v/>
      </c>
      <c r="J996" t="str">
        <f t="shared" si="91"/>
        <v/>
      </c>
      <c r="L996" t="str">
        <f t="shared" si="92"/>
        <v/>
      </c>
      <c r="M996" t="str">
        <f t="shared" si="93"/>
        <v/>
      </c>
      <c r="O996">
        <f t="shared" si="94"/>
        <v>73</v>
      </c>
      <c r="P996">
        <f t="shared" si="95"/>
        <v>6.9999999999999999E-4</v>
      </c>
    </row>
    <row r="997" spans="1:16" x14ac:dyDescent="0.3">
      <c r="A997" s="1">
        <v>40414</v>
      </c>
      <c r="B997" s="2">
        <v>-3.32E-2</v>
      </c>
      <c r="C997" s="8">
        <v>3203885</v>
      </c>
      <c r="D997" s="8">
        <v>65.5</v>
      </c>
      <c r="E997" t="s">
        <v>15</v>
      </c>
      <c r="F997" t="s">
        <v>13</v>
      </c>
      <c r="G997">
        <v>-1</v>
      </c>
      <c r="I997" t="str">
        <f t="shared" si="90"/>
        <v/>
      </c>
      <c r="J997" t="str">
        <f t="shared" si="91"/>
        <v/>
      </c>
      <c r="L997">
        <f t="shared" si="92"/>
        <v>65.5</v>
      </c>
      <c r="M997">
        <f t="shared" si="93"/>
        <v>-3.32E-2</v>
      </c>
      <c r="O997" t="str">
        <f t="shared" si="94"/>
        <v/>
      </c>
      <c r="P997" t="str">
        <f t="shared" si="95"/>
        <v/>
      </c>
    </row>
    <row r="998" spans="1:16" x14ac:dyDescent="0.3">
      <c r="A998" s="1">
        <v>40415</v>
      </c>
      <c r="B998" s="2">
        <v>3.3500000000000002E-2</v>
      </c>
      <c r="C998" s="8">
        <v>5031031</v>
      </c>
      <c r="D998" s="8">
        <v>65</v>
      </c>
      <c r="E998" t="s">
        <v>15</v>
      </c>
      <c r="F998" t="s">
        <v>13</v>
      </c>
      <c r="G998">
        <v>-1</v>
      </c>
      <c r="I998" t="str">
        <f t="shared" si="90"/>
        <v/>
      </c>
      <c r="J998" t="str">
        <f t="shared" si="91"/>
        <v/>
      </c>
      <c r="L998">
        <f t="shared" si="92"/>
        <v>65</v>
      </c>
      <c r="M998">
        <f t="shared" si="93"/>
        <v>3.3500000000000002E-2</v>
      </c>
      <c r="O998" t="str">
        <f t="shared" si="94"/>
        <v/>
      </c>
      <c r="P998" t="str">
        <f t="shared" si="95"/>
        <v/>
      </c>
    </row>
    <row r="999" spans="1:16" x14ac:dyDescent="0.3">
      <c r="A999" s="1">
        <v>40416</v>
      </c>
      <c r="B999" s="2">
        <v>-2.06E-2</v>
      </c>
      <c r="C999" s="8">
        <v>2313847</v>
      </c>
      <c r="D999" s="8">
        <v>65.5</v>
      </c>
      <c r="E999" t="s">
        <v>15</v>
      </c>
      <c r="F999" t="s">
        <v>13</v>
      </c>
      <c r="G999">
        <v>-1</v>
      </c>
      <c r="I999" t="str">
        <f t="shared" si="90"/>
        <v/>
      </c>
      <c r="J999" t="str">
        <f t="shared" si="91"/>
        <v/>
      </c>
      <c r="L999">
        <f t="shared" si="92"/>
        <v>65.5</v>
      </c>
      <c r="M999">
        <f t="shared" si="93"/>
        <v>-2.06E-2</v>
      </c>
      <c r="O999" t="str">
        <f t="shared" si="94"/>
        <v/>
      </c>
      <c r="P999" t="str">
        <f t="shared" si="95"/>
        <v/>
      </c>
    </row>
    <row r="1000" spans="1:16" x14ac:dyDescent="0.3">
      <c r="A1000" s="1">
        <v>40417</v>
      </c>
      <c r="B1000" s="2">
        <v>1.95E-2</v>
      </c>
      <c r="C1000" s="8">
        <v>1799683</v>
      </c>
      <c r="D1000" s="8">
        <v>68</v>
      </c>
      <c r="E1000" t="s">
        <v>15</v>
      </c>
      <c r="F1000" t="s">
        <v>10</v>
      </c>
      <c r="G1000">
        <v>0</v>
      </c>
      <c r="I1000" t="str">
        <f t="shared" si="90"/>
        <v/>
      </c>
      <c r="J1000" t="str">
        <f t="shared" si="91"/>
        <v/>
      </c>
      <c r="L1000" t="str">
        <f t="shared" si="92"/>
        <v/>
      </c>
      <c r="M1000" t="str">
        <f t="shared" si="93"/>
        <v/>
      </c>
      <c r="O1000">
        <f t="shared" si="94"/>
        <v>68</v>
      </c>
      <c r="P1000">
        <f t="shared" si="95"/>
        <v>1.95E-2</v>
      </c>
    </row>
    <row r="1001" spans="1:16" x14ac:dyDescent="0.3">
      <c r="A1001" s="1">
        <v>40420</v>
      </c>
      <c r="B1001" s="2">
        <v>-1.3899999999999999E-2</v>
      </c>
      <c r="C1001" s="8">
        <v>1780329</v>
      </c>
      <c r="D1001" s="8">
        <v>74.5</v>
      </c>
      <c r="E1001" t="s">
        <v>15</v>
      </c>
      <c r="F1001" t="s">
        <v>10</v>
      </c>
      <c r="G1001">
        <v>0</v>
      </c>
      <c r="I1001" t="str">
        <f t="shared" si="90"/>
        <v/>
      </c>
      <c r="J1001" t="str">
        <f t="shared" si="91"/>
        <v/>
      </c>
      <c r="L1001" t="str">
        <f t="shared" si="92"/>
        <v/>
      </c>
      <c r="M1001" t="str">
        <f t="shared" si="93"/>
        <v/>
      </c>
      <c r="O1001">
        <f t="shared" si="94"/>
        <v>74.5</v>
      </c>
      <c r="P1001">
        <f t="shared" si="95"/>
        <v>-1.3899999999999999E-2</v>
      </c>
    </row>
    <row r="1002" spans="1:16" x14ac:dyDescent="0.3">
      <c r="A1002" s="1">
        <v>40421</v>
      </c>
      <c r="B1002" s="2">
        <v>4.0000000000000002E-4</v>
      </c>
      <c r="C1002" s="8">
        <v>2313295</v>
      </c>
      <c r="D1002" s="8">
        <v>78</v>
      </c>
      <c r="E1002" t="s">
        <v>15</v>
      </c>
      <c r="F1002" t="s">
        <v>10</v>
      </c>
      <c r="G1002">
        <v>0</v>
      </c>
      <c r="I1002" t="str">
        <f t="shared" si="90"/>
        <v/>
      </c>
      <c r="J1002" t="str">
        <f t="shared" si="91"/>
        <v/>
      </c>
      <c r="L1002" t="str">
        <f t="shared" si="92"/>
        <v/>
      </c>
      <c r="M1002" t="str">
        <f t="shared" si="93"/>
        <v/>
      </c>
      <c r="O1002">
        <f t="shared" si="94"/>
        <v>78</v>
      </c>
      <c r="P1002">
        <f t="shared" si="95"/>
        <v>4.0000000000000002E-4</v>
      </c>
    </row>
    <row r="1003" spans="1:16" x14ac:dyDescent="0.3">
      <c r="A1003" s="1">
        <v>40422</v>
      </c>
      <c r="B1003" s="2">
        <v>3.5200000000000002E-2</v>
      </c>
      <c r="C1003" s="8">
        <v>2295657</v>
      </c>
      <c r="D1003" s="8">
        <v>82</v>
      </c>
      <c r="E1003" t="s">
        <v>16</v>
      </c>
      <c r="F1003" t="s">
        <v>14</v>
      </c>
      <c r="G1003">
        <v>1</v>
      </c>
      <c r="I1003">
        <f t="shared" si="90"/>
        <v>82</v>
      </c>
      <c r="J1003">
        <f t="shared" si="91"/>
        <v>3.5200000000000002E-2</v>
      </c>
      <c r="L1003" t="str">
        <f t="shared" si="92"/>
        <v/>
      </c>
      <c r="M1003" t="str">
        <f t="shared" si="93"/>
        <v/>
      </c>
      <c r="O1003" t="str">
        <f t="shared" si="94"/>
        <v/>
      </c>
      <c r="P1003" t="str">
        <f t="shared" si="95"/>
        <v/>
      </c>
    </row>
    <row r="1004" spans="1:16" x14ac:dyDescent="0.3">
      <c r="A1004" s="1">
        <v>40423</v>
      </c>
      <c r="B1004" s="2">
        <v>7.6E-3</v>
      </c>
      <c r="C1004" s="8">
        <v>1519429</v>
      </c>
      <c r="D1004" s="8">
        <v>81.5</v>
      </c>
      <c r="E1004" t="s">
        <v>16</v>
      </c>
      <c r="F1004" t="s">
        <v>14</v>
      </c>
      <c r="G1004">
        <v>1</v>
      </c>
      <c r="I1004">
        <f t="shared" si="90"/>
        <v>81.5</v>
      </c>
      <c r="J1004">
        <f t="shared" si="91"/>
        <v>7.6E-3</v>
      </c>
      <c r="L1004" t="str">
        <f t="shared" si="92"/>
        <v/>
      </c>
      <c r="M1004" t="str">
        <f t="shared" si="93"/>
        <v/>
      </c>
      <c r="O1004" t="str">
        <f t="shared" si="94"/>
        <v/>
      </c>
      <c r="P1004" t="str">
        <f t="shared" si="95"/>
        <v/>
      </c>
    </row>
    <row r="1005" spans="1:16" x14ac:dyDescent="0.3">
      <c r="A1005" s="1">
        <v>40424</v>
      </c>
      <c r="B1005" s="2">
        <v>1.01E-2</v>
      </c>
      <c r="C1005" s="8">
        <v>2205875</v>
      </c>
      <c r="D1005" s="8">
        <v>81</v>
      </c>
      <c r="E1005" t="s">
        <v>16</v>
      </c>
      <c r="F1005" t="s">
        <v>14</v>
      </c>
      <c r="G1005">
        <v>1</v>
      </c>
      <c r="I1005">
        <f t="shared" si="90"/>
        <v>81</v>
      </c>
      <c r="J1005">
        <f t="shared" si="91"/>
        <v>1.01E-2</v>
      </c>
      <c r="L1005" t="str">
        <f t="shared" si="92"/>
        <v/>
      </c>
      <c r="M1005" t="str">
        <f t="shared" si="93"/>
        <v/>
      </c>
      <c r="O1005" t="str">
        <f t="shared" si="94"/>
        <v/>
      </c>
      <c r="P1005" t="str">
        <f t="shared" si="95"/>
        <v/>
      </c>
    </row>
    <row r="1006" spans="1:16" x14ac:dyDescent="0.3">
      <c r="A1006" s="1">
        <v>40427</v>
      </c>
      <c r="B1006" s="2">
        <v>0</v>
      </c>
      <c r="C1006" s="8">
        <v>0</v>
      </c>
      <c r="D1006" s="8">
        <v>62</v>
      </c>
      <c r="E1006" t="s">
        <v>16</v>
      </c>
      <c r="F1006" t="s">
        <v>10</v>
      </c>
      <c r="G1006">
        <v>0</v>
      </c>
      <c r="I1006" t="str">
        <f t="shared" si="90"/>
        <v/>
      </c>
      <c r="J1006" t="str">
        <f t="shared" si="91"/>
        <v/>
      </c>
      <c r="L1006" t="str">
        <f t="shared" si="92"/>
        <v/>
      </c>
      <c r="M1006" t="str">
        <f t="shared" si="93"/>
        <v/>
      </c>
      <c r="O1006">
        <f t="shared" si="94"/>
        <v>62</v>
      </c>
      <c r="P1006">
        <f t="shared" si="95"/>
        <v>0</v>
      </c>
    </row>
    <row r="1007" spans="1:16" x14ac:dyDescent="0.3">
      <c r="A1007" s="1">
        <v>40428</v>
      </c>
      <c r="B1007" s="2">
        <v>-1.6199999999999999E-2</v>
      </c>
      <c r="C1007" s="8">
        <v>4928718</v>
      </c>
      <c r="D1007" s="8">
        <v>65</v>
      </c>
      <c r="E1007" t="s">
        <v>16</v>
      </c>
      <c r="F1007" t="s">
        <v>14</v>
      </c>
      <c r="G1007">
        <v>1</v>
      </c>
      <c r="I1007">
        <f t="shared" si="90"/>
        <v>65</v>
      </c>
      <c r="J1007">
        <f t="shared" si="91"/>
        <v>-1.6199999999999999E-2</v>
      </c>
      <c r="L1007" t="str">
        <f t="shared" si="92"/>
        <v/>
      </c>
      <c r="M1007" t="str">
        <f t="shared" si="93"/>
        <v/>
      </c>
      <c r="O1007" t="str">
        <f t="shared" si="94"/>
        <v/>
      </c>
      <c r="P1007" t="str">
        <f t="shared" si="95"/>
        <v/>
      </c>
    </row>
    <row r="1008" spans="1:16" x14ac:dyDescent="0.3">
      <c r="A1008" s="1">
        <v>40429</v>
      </c>
      <c r="B1008" s="2">
        <v>6.1999999999999998E-3</v>
      </c>
      <c r="C1008" s="8">
        <v>4713148</v>
      </c>
      <c r="D1008" s="8">
        <v>75.5</v>
      </c>
      <c r="E1008" t="s">
        <v>16</v>
      </c>
      <c r="F1008" t="s">
        <v>14</v>
      </c>
      <c r="G1008">
        <v>1</v>
      </c>
      <c r="I1008">
        <f t="shared" si="90"/>
        <v>75.5</v>
      </c>
      <c r="J1008">
        <f t="shared" si="91"/>
        <v>6.1999999999999998E-3</v>
      </c>
      <c r="L1008" t="str">
        <f t="shared" si="92"/>
        <v/>
      </c>
      <c r="M1008" t="str">
        <f t="shared" si="93"/>
        <v/>
      </c>
      <c r="O1008" t="str">
        <f t="shared" si="94"/>
        <v/>
      </c>
      <c r="P1008" t="str">
        <f t="shared" si="95"/>
        <v/>
      </c>
    </row>
    <row r="1009" spans="1:16" x14ac:dyDescent="0.3">
      <c r="A1009" s="1">
        <v>40430</v>
      </c>
      <c r="B1009" s="2">
        <v>-7.1000000000000004E-3</v>
      </c>
      <c r="C1009" s="8">
        <v>1253767</v>
      </c>
      <c r="D1009" s="8">
        <v>74</v>
      </c>
      <c r="E1009" t="s">
        <v>16</v>
      </c>
      <c r="F1009" t="s">
        <v>14</v>
      </c>
      <c r="G1009">
        <v>1</v>
      </c>
      <c r="I1009">
        <f t="shared" si="90"/>
        <v>74</v>
      </c>
      <c r="J1009">
        <f t="shared" si="91"/>
        <v>-7.1000000000000004E-3</v>
      </c>
      <c r="L1009" t="str">
        <f t="shared" si="92"/>
        <v/>
      </c>
      <c r="M1009" t="str">
        <f t="shared" si="93"/>
        <v/>
      </c>
      <c r="O1009" t="str">
        <f t="shared" si="94"/>
        <v/>
      </c>
      <c r="P1009" t="str">
        <f t="shared" si="95"/>
        <v/>
      </c>
    </row>
    <row r="1010" spans="1:16" x14ac:dyDescent="0.3">
      <c r="A1010" s="1">
        <v>40431</v>
      </c>
      <c r="B1010" s="2">
        <v>3.0000000000000001E-3</v>
      </c>
      <c r="C1010" s="8">
        <v>1520542</v>
      </c>
      <c r="D1010" s="8">
        <v>64.5</v>
      </c>
      <c r="E1010" t="s">
        <v>16</v>
      </c>
      <c r="F1010" t="s">
        <v>10</v>
      </c>
      <c r="G1010">
        <v>0</v>
      </c>
      <c r="I1010" t="str">
        <f t="shared" si="90"/>
        <v/>
      </c>
      <c r="J1010" t="str">
        <f t="shared" si="91"/>
        <v/>
      </c>
      <c r="L1010" t="str">
        <f t="shared" si="92"/>
        <v/>
      </c>
      <c r="M1010" t="str">
        <f t="shared" si="93"/>
        <v/>
      </c>
      <c r="O1010">
        <f t="shared" si="94"/>
        <v>64.5</v>
      </c>
      <c r="P1010">
        <f t="shared" si="95"/>
        <v>3.0000000000000001E-3</v>
      </c>
    </row>
    <row r="1011" spans="1:16" x14ac:dyDescent="0.3">
      <c r="A1011" s="1">
        <v>40434</v>
      </c>
      <c r="B1011" s="2">
        <v>5.7000000000000002E-3</v>
      </c>
      <c r="C1011" s="8">
        <v>1583783</v>
      </c>
      <c r="D1011" s="8">
        <v>60</v>
      </c>
      <c r="E1011" t="s">
        <v>16</v>
      </c>
      <c r="F1011" t="s">
        <v>10</v>
      </c>
      <c r="G1011">
        <v>0</v>
      </c>
      <c r="I1011" t="str">
        <f t="shared" si="90"/>
        <v/>
      </c>
      <c r="J1011" t="str">
        <f t="shared" si="91"/>
        <v/>
      </c>
      <c r="L1011" t="str">
        <f t="shared" si="92"/>
        <v/>
      </c>
      <c r="M1011" t="str">
        <f t="shared" si="93"/>
        <v/>
      </c>
      <c r="O1011">
        <f t="shared" si="94"/>
        <v>60</v>
      </c>
      <c r="P1011">
        <f t="shared" si="95"/>
        <v>5.7000000000000002E-3</v>
      </c>
    </row>
    <row r="1012" spans="1:16" x14ac:dyDescent="0.3">
      <c r="A1012" s="1">
        <v>40435</v>
      </c>
      <c r="B1012" s="2">
        <v>4.4000000000000003E-3</v>
      </c>
      <c r="C1012" s="8">
        <v>1507799</v>
      </c>
      <c r="D1012" s="8">
        <v>63</v>
      </c>
      <c r="E1012" t="s">
        <v>16</v>
      </c>
      <c r="F1012" t="s">
        <v>14</v>
      </c>
      <c r="G1012">
        <v>1</v>
      </c>
      <c r="I1012">
        <f t="shared" si="90"/>
        <v>63</v>
      </c>
      <c r="J1012">
        <f t="shared" si="91"/>
        <v>4.4000000000000003E-3</v>
      </c>
      <c r="L1012" t="str">
        <f t="shared" si="92"/>
        <v/>
      </c>
      <c r="M1012" t="str">
        <f t="shared" si="93"/>
        <v/>
      </c>
      <c r="O1012" t="str">
        <f t="shared" si="94"/>
        <v/>
      </c>
      <c r="P1012" t="str">
        <f t="shared" si="95"/>
        <v/>
      </c>
    </row>
    <row r="1013" spans="1:16" x14ac:dyDescent="0.3">
      <c r="A1013" s="1">
        <v>40436</v>
      </c>
      <c r="B1013" s="2">
        <v>2.7000000000000001E-3</v>
      </c>
      <c r="C1013" s="8">
        <v>1253488</v>
      </c>
      <c r="D1013" s="8">
        <v>62</v>
      </c>
      <c r="E1013" t="s">
        <v>16</v>
      </c>
      <c r="F1013" t="s">
        <v>10</v>
      </c>
      <c r="G1013">
        <v>0</v>
      </c>
      <c r="I1013" t="str">
        <f t="shared" si="90"/>
        <v/>
      </c>
      <c r="J1013" t="str">
        <f t="shared" si="91"/>
        <v/>
      </c>
      <c r="L1013" t="str">
        <f t="shared" si="92"/>
        <v/>
      </c>
      <c r="M1013" t="str">
        <f t="shared" si="93"/>
        <v/>
      </c>
      <c r="O1013">
        <f t="shared" si="94"/>
        <v>62</v>
      </c>
      <c r="P1013">
        <f t="shared" si="95"/>
        <v>2.7000000000000001E-3</v>
      </c>
    </row>
    <row r="1014" spans="1:16" x14ac:dyDescent="0.3">
      <c r="A1014" s="1">
        <v>40437</v>
      </c>
      <c r="B1014" s="2">
        <v>-4.3E-3</v>
      </c>
      <c r="C1014" s="8">
        <v>1714312</v>
      </c>
      <c r="D1014" s="8">
        <v>59</v>
      </c>
      <c r="E1014" t="s">
        <v>16</v>
      </c>
      <c r="F1014" t="s">
        <v>10</v>
      </c>
      <c r="G1014">
        <v>0</v>
      </c>
      <c r="I1014" t="str">
        <f t="shared" si="90"/>
        <v/>
      </c>
      <c r="J1014" t="str">
        <f t="shared" si="91"/>
        <v/>
      </c>
      <c r="L1014" t="str">
        <f t="shared" si="92"/>
        <v/>
      </c>
      <c r="M1014" t="str">
        <f t="shared" si="93"/>
        <v/>
      </c>
      <c r="O1014">
        <f t="shared" si="94"/>
        <v>59</v>
      </c>
      <c r="P1014">
        <f t="shared" si="95"/>
        <v>-4.3E-3</v>
      </c>
    </row>
    <row r="1015" spans="1:16" x14ac:dyDescent="0.3">
      <c r="A1015" s="1">
        <v>40438</v>
      </c>
      <c r="B1015" s="2">
        <v>-6.0000000000000001E-3</v>
      </c>
      <c r="C1015" s="8">
        <v>2129448</v>
      </c>
      <c r="D1015" s="8">
        <v>58.5</v>
      </c>
      <c r="E1015" t="s">
        <v>16</v>
      </c>
      <c r="F1015" t="s">
        <v>10</v>
      </c>
      <c r="G1015">
        <v>0</v>
      </c>
      <c r="I1015" t="str">
        <f t="shared" si="90"/>
        <v/>
      </c>
      <c r="J1015" t="str">
        <f t="shared" si="91"/>
        <v/>
      </c>
      <c r="L1015" t="str">
        <f t="shared" si="92"/>
        <v/>
      </c>
      <c r="M1015" t="str">
        <f t="shared" si="93"/>
        <v/>
      </c>
      <c r="O1015">
        <f t="shared" si="94"/>
        <v>58.5</v>
      </c>
      <c r="P1015">
        <f t="shared" si="95"/>
        <v>-6.0000000000000001E-3</v>
      </c>
    </row>
    <row r="1016" spans="1:16" x14ac:dyDescent="0.3">
      <c r="A1016" s="1">
        <v>40441</v>
      </c>
      <c r="B1016" s="2">
        <v>-7.4000000000000003E-3</v>
      </c>
      <c r="C1016" s="8">
        <v>2460935</v>
      </c>
      <c r="D1016" s="8">
        <v>68</v>
      </c>
      <c r="E1016" t="s">
        <v>16</v>
      </c>
      <c r="F1016" t="s">
        <v>14</v>
      </c>
      <c r="G1016">
        <v>1</v>
      </c>
      <c r="I1016">
        <f t="shared" si="90"/>
        <v>68</v>
      </c>
      <c r="J1016">
        <f t="shared" si="91"/>
        <v>-7.4000000000000003E-3</v>
      </c>
      <c r="L1016" t="str">
        <f t="shared" si="92"/>
        <v/>
      </c>
      <c r="M1016" t="str">
        <f t="shared" si="93"/>
        <v/>
      </c>
      <c r="O1016" t="str">
        <f t="shared" si="94"/>
        <v/>
      </c>
      <c r="P1016" t="str">
        <f t="shared" si="95"/>
        <v/>
      </c>
    </row>
    <row r="1017" spans="1:16" x14ac:dyDescent="0.3">
      <c r="A1017" s="1">
        <v>40442</v>
      </c>
      <c r="B1017" s="2">
        <v>-1.0500000000000001E-2</v>
      </c>
      <c r="C1017" s="8">
        <v>2362404</v>
      </c>
      <c r="D1017" s="8">
        <v>59.5</v>
      </c>
      <c r="E1017" t="s">
        <v>16</v>
      </c>
      <c r="F1017" t="s">
        <v>10</v>
      </c>
      <c r="G1017">
        <v>0</v>
      </c>
      <c r="I1017" t="str">
        <f t="shared" si="90"/>
        <v/>
      </c>
      <c r="J1017" t="str">
        <f t="shared" si="91"/>
        <v/>
      </c>
      <c r="L1017" t="str">
        <f t="shared" si="92"/>
        <v/>
      </c>
      <c r="M1017" t="str">
        <f t="shared" si="93"/>
        <v/>
      </c>
      <c r="O1017">
        <f t="shared" si="94"/>
        <v>59.5</v>
      </c>
      <c r="P1017">
        <f t="shared" si="95"/>
        <v>-1.0500000000000001E-2</v>
      </c>
    </row>
    <row r="1018" spans="1:16" x14ac:dyDescent="0.3">
      <c r="A1018" s="1">
        <v>40443</v>
      </c>
      <c r="B1018" s="2">
        <v>-2.7E-2</v>
      </c>
      <c r="C1018" s="8">
        <v>2892177</v>
      </c>
      <c r="D1018" s="8">
        <v>60</v>
      </c>
      <c r="E1018" t="s">
        <v>16</v>
      </c>
      <c r="F1018" t="s">
        <v>10</v>
      </c>
      <c r="G1018">
        <v>0</v>
      </c>
      <c r="I1018" t="str">
        <f t="shared" si="90"/>
        <v/>
      </c>
      <c r="J1018" t="str">
        <f t="shared" si="91"/>
        <v/>
      </c>
      <c r="L1018" t="str">
        <f t="shared" si="92"/>
        <v/>
      </c>
      <c r="M1018" t="str">
        <f t="shared" si="93"/>
        <v/>
      </c>
      <c r="O1018">
        <f t="shared" si="94"/>
        <v>60</v>
      </c>
      <c r="P1018">
        <f t="shared" si="95"/>
        <v>-2.7E-2</v>
      </c>
    </row>
    <row r="1019" spans="1:16" x14ac:dyDescent="0.3">
      <c r="A1019" s="1">
        <v>40444</v>
      </c>
      <c r="B1019" s="2">
        <v>-3.5000000000000001E-3</v>
      </c>
      <c r="C1019" s="8">
        <v>2278389</v>
      </c>
      <c r="D1019" s="8">
        <v>71</v>
      </c>
      <c r="E1019" t="s">
        <v>16</v>
      </c>
      <c r="F1019" t="s">
        <v>14</v>
      </c>
      <c r="G1019">
        <v>1</v>
      </c>
      <c r="I1019">
        <f t="shared" si="90"/>
        <v>71</v>
      </c>
      <c r="J1019">
        <f t="shared" si="91"/>
        <v>-3.5000000000000001E-3</v>
      </c>
      <c r="L1019" t="str">
        <f t="shared" si="92"/>
        <v/>
      </c>
      <c r="M1019" t="str">
        <f t="shared" si="93"/>
        <v/>
      </c>
      <c r="O1019" t="str">
        <f t="shared" si="94"/>
        <v/>
      </c>
      <c r="P1019" t="str">
        <f t="shared" si="95"/>
        <v/>
      </c>
    </row>
    <row r="1020" spans="1:16" x14ac:dyDescent="0.3">
      <c r="A1020" s="1">
        <v>40445</v>
      </c>
      <c r="B1020" s="2">
        <v>1.3599999999999999E-2</v>
      </c>
      <c r="C1020" s="8">
        <v>2033452</v>
      </c>
      <c r="D1020" s="8">
        <v>71.5</v>
      </c>
      <c r="E1020" t="s">
        <v>16</v>
      </c>
      <c r="F1020" t="s">
        <v>14</v>
      </c>
      <c r="G1020">
        <v>1</v>
      </c>
      <c r="I1020">
        <f t="shared" si="90"/>
        <v>71.5</v>
      </c>
      <c r="J1020">
        <f t="shared" si="91"/>
        <v>1.3599999999999999E-2</v>
      </c>
      <c r="L1020" t="str">
        <f t="shared" si="92"/>
        <v/>
      </c>
      <c r="M1020" t="str">
        <f t="shared" si="93"/>
        <v/>
      </c>
      <c r="O1020" t="str">
        <f t="shared" si="94"/>
        <v/>
      </c>
      <c r="P1020" t="str">
        <f t="shared" si="95"/>
        <v/>
      </c>
    </row>
    <row r="1021" spans="1:16" x14ac:dyDescent="0.3">
      <c r="A1021" s="1">
        <v>40448</v>
      </c>
      <c r="B1021" s="2">
        <v>-1.4800000000000001E-2</v>
      </c>
      <c r="C1021" s="8">
        <v>1816268</v>
      </c>
      <c r="D1021" s="8">
        <v>65.5</v>
      </c>
      <c r="E1021" t="s">
        <v>16</v>
      </c>
      <c r="F1021" t="s">
        <v>14</v>
      </c>
      <c r="G1021">
        <v>1</v>
      </c>
      <c r="I1021">
        <f t="shared" si="90"/>
        <v>65.5</v>
      </c>
      <c r="J1021">
        <f t="shared" si="91"/>
        <v>-1.4800000000000001E-2</v>
      </c>
      <c r="L1021" t="str">
        <f t="shared" si="92"/>
        <v/>
      </c>
      <c r="M1021" t="str">
        <f t="shared" si="93"/>
        <v/>
      </c>
      <c r="O1021" t="str">
        <f t="shared" si="94"/>
        <v/>
      </c>
      <c r="P1021" t="str">
        <f t="shared" si="95"/>
        <v/>
      </c>
    </row>
    <row r="1022" spans="1:16" x14ac:dyDescent="0.3">
      <c r="A1022" s="1">
        <v>40449</v>
      </c>
      <c r="B1022" s="2">
        <v>1.6999999999999999E-3</v>
      </c>
      <c r="C1022" s="8">
        <v>2499490</v>
      </c>
      <c r="D1022" s="8">
        <v>66</v>
      </c>
      <c r="E1022" t="s">
        <v>16</v>
      </c>
      <c r="F1022" t="s">
        <v>10</v>
      </c>
      <c r="G1022">
        <v>0</v>
      </c>
      <c r="I1022" t="str">
        <f t="shared" si="90"/>
        <v/>
      </c>
      <c r="J1022" t="str">
        <f t="shared" si="91"/>
        <v/>
      </c>
      <c r="L1022" t="str">
        <f t="shared" si="92"/>
        <v/>
      </c>
      <c r="M1022" t="str">
        <f t="shared" si="93"/>
        <v/>
      </c>
      <c r="O1022">
        <f t="shared" si="94"/>
        <v>66</v>
      </c>
      <c r="P1022">
        <f t="shared" si="95"/>
        <v>1.6999999999999999E-3</v>
      </c>
    </row>
    <row r="1023" spans="1:16" x14ac:dyDescent="0.3">
      <c r="A1023" s="1">
        <v>40450</v>
      </c>
      <c r="B1023" s="2">
        <v>6.3E-3</v>
      </c>
      <c r="C1023" s="8">
        <v>1963708</v>
      </c>
      <c r="D1023" s="8">
        <v>66.5</v>
      </c>
      <c r="E1023" t="s">
        <v>16</v>
      </c>
      <c r="F1023" t="s">
        <v>14</v>
      </c>
      <c r="G1023">
        <v>1</v>
      </c>
      <c r="I1023">
        <f t="shared" si="90"/>
        <v>66.5</v>
      </c>
      <c r="J1023">
        <f t="shared" si="91"/>
        <v>6.3E-3</v>
      </c>
      <c r="L1023" t="str">
        <f t="shared" si="92"/>
        <v/>
      </c>
      <c r="M1023" t="str">
        <f t="shared" si="93"/>
        <v/>
      </c>
      <c r="O1023" t="str">
        <f t="shared" si="94"/>
        <v/>
      </c>
      <c r="P1023" t="str">
        <f t="shared" si="95"/>
        <v/>
      </c>
    </row>
    <row r="1024" spans="1:16" x14ac:dyDescent="0.3">
      <c r="A1024" s="1">
        <v>40451</v>
      </c>
      <c r="B1024" s="2">
        <v>-1.6500000000000001E-2</v>
      </c>
      <c r="C1024" s="8">
        <v>2782909</v>
      </c>
      <c r="D1024" s="8">
        <v>66.5</v>
      </c>
      <c r="E1024" t="s">
        <v>16</v>
      </c>
      <c r="F1024" t="s">
        <v>14</v>
      </c>
      <c r="G1024">
        <v>1</v>
      </c>
      <c r="I1024">
        <f t="shared" si="90"/>
        <v>66.5</v>
      </c>
      <c r="J1024">
        <f t="shared" si="91"/>
        <v>-1.6500000000000001E-2</v>
      </c>
      <c r="L1024" t="str">
        <f t="shared" si="92"/>
        <v/>
      </c>
      <c r="M1024" t="str">
        <f t="shared" si="93"/>
        <v/>
      </c>
      <c r="O1024" t="str">
        <f t="shared" si="94"/>
        <v/>
      </c>
      <c r="P1024" t="str">
        <f t="shared" si="95"/>
        <v/>
      </c>
    </row>
    <row r="1025" spans="1:16" x14ac:dyDescent="0.3">
      <c r="A1025" s="1">
        <v>40452</v>
      </c>
      <c r="B1025" s="2">
        <v>1E-3</v>
      </c>
      <c r="C1025" s="8">
        <v>1721180</v>
      </c>
      <c r="D1025" s="8">
        <v>68.5</v>
      </c>
      <c r="E1025" t="s">
        <v>16</v>
      </c>
      <c r="F1025" t="s">
        <v>14</v>
      </c>
      <c r="G1025">
        <v>1</v>
      </c>
      <c r="I1025">
        <f t="shared" si="90"/>
        <v>68.5</v>
      </c>
      <c r="J1025">
        <f t="shared" si="91"/>
        <v>1E-3</v>
      </c>
      <c r="L1025" t="str">
        <f t="shared" si="92"/>
        <v/>
      </c>
      <c r="M1025" t="str">
        <f t="shared" si="93"/>
        <v/>
      </c>
      <c r="O1025" t="str">
        <f t="shared" si="94"/>
        <v/>
      </c>
      <c r="P1025" t="str">
        <f t="shared" si="95"/>
        <v/>
      </c>
    </row>
    <row r="1026" spans="1:16" x14ac:dyDescent="0.3">
      <c r="A1026" s="1">
        <v>40455</v>
      </c>
      <c r="B1026" s="2">
        <v>-8.9999999999999993E-3</v>
      </c>
      <c r="C1026" s="8">
        <v>1948719</v>
      </c>
      <c r="D1026" s="8">
        <v>55.5</v>
      </c>
      <c r="E1026" t="s">
        <v>16</v>
      </c>
      <c r="F1026" t="s">
        <v>10</v>
      </c>
      <c r="G1026">
        <v>0</v>
      </c>
      <c r="I1026" t="str">
        <f t="shared" si="90"/>
        <v/>
      </c>
      <c r="J1026" t="str">
        <f t="shared" si="91"/>
        <v/>
      </c>
      <c r="L1026" t="str">
        <f t="shared" si="92"/>
        <v/>
      </c>
      <c r="M1026" t="str">
        <f t="shared" si="93"/>
        <v/>
      </c>
      <c r="O1026">
        <f t="shared" si="94"/>
        <v>55.5</v>
      </c>
      <c r="P1026">
        <f t="shared" si="95"/>
        <v>-8.9999999999999993E-3</v>
      </c>
    </row>
    <row r="1027" spans="1:16" x14ac:dyDescent="0.3">
      <c r="A1027" s="1">
        <v>40456</v>
      </c>
      <c r="B1027" s="2">
        <v>1.17E-2</v>
      </c>
      <c r="C1027" s="8">
        <v>2543500</v>
      </c>
      <c r="D1027" s="8">
        <v>52.5</v>
      </c>
      <c r="E1027" t="s">
        <v>16</v>
      </c>
      <c r="F1027" t="s">
        <v>10</v>
      </c>
      <c r="G1027">
        <v>0</v>
      </c>
      <c r="I1027" t="str">
        <f t="shared" ref="I1027:I1090" si="96">IF($F1027=H$1,$D1027,"")</f>
        <v/>
      </c>
      <c r="J1027" t="str">
        <f t="shared" ref="J1027:J1090" si="97">IF($F1027=H$1,$B1027,"")</f>
        <v/>
      </c>
      <c r="L1027" t="str">
        <f t="shared" ref="L1027:L1090" si="98">IF($F1027=K$1,$D1027,"")</f>
        <v/>
      </c>
      <c r="M1027" t="str">
        <f t="shared" ref="M1027:M1090" si="99">IF($F1027=K$1,$B1027,"")</f>
        <v/>
      </c>
      <c r="O1027">
        <f t="shared" ref="O1027:O1090" si="100">IF($F1027=N$1,$D1027,"")</f>
        <v>52.5</v>
      </c>
      <c r="P1027">
        <f t="shared" ref="P1027:P1090" si="101">IF($F1027=N$1,$B1027,"")</f>
        <v>1.17E-2</v>
      </c>
    </row>
    <row r="1028" spans="1:16" x14ac:dyDescent="0.3">
      <c r="A1028" s="1">
        <v>40457</v>
      </c>
      <c r="B1028" s="2">
        <v>1.09E-2</v>
      </c>
      <c r="C1028" s="8">
        <v>2044681</v>
      </c>
      <c r="D1028" s="8">
        <v>56</v>
      </c>
      <c r="E1028" t="s">
        <v>16</v>
      </c>
      <c r="F1028" t="s">
        <v>10</v>
      </c>
      <c r="G1028">
        <v>0</v>
      </c>
      <c r="I1028" t="str">
        <f t="shared" si="96"/>
        <v/>
      </c>
      <c r="J1028" t="str">
        <f t="shared" si="97"/>
        <v/>
      </c>
      <c r="L1028" t="str">
        <f t="shared" si="98"/>
        <v/>
      </c>
      <c r="M1028" t="str">
        <f t="shared" si="99"/>
        <v/>
      </c>
      <c r="O1028">
        <f t="shared" si="100"/>
        <v>56</v>
      </c>
      <c r="P1028">
        <f t="shared" si="101"/>
        <v>1.09E-2</v>
      </c>
    </row>
    <row r="1029" spans="1:16" x14ac:dyDescent="0.3">
      <c r="A1029" s="1">
        <v>40458</v>
      </c>
      <c r="B1029" s="2">
        <v>-2.5999999999999999E-2</v>
      </c>
      <c r="C1029" s="8">
        <v>2597066</v>
      </c>
      <c r="D1029" s="8">
        <v>57</v>
      </c>
      <c r="E1029" t="s">
        <v>16</v>
      </c>
      <c r="F1029" t="s">
        <v>10</v>
      </c>
      <c r="G1029">
        <v>0</v>
      </c>
      <c r="I1029" t="str">
        <f t="shared" si="96"/>
        <v/>
      </c>
      <c r="J1029" t="str">
        <f t="shared" si="97"/>
        <v/>
      </c>
      <c r="L1029" t="str">
        <f t="shared" si="98"/>
        <v/>
      </c>
      <c r="M1029" t="str">
        <f t="shared" si="99"/>
        <v/>
      </c>
      <c r="O1029">
        <f t="shared" si="100"/>
        <v>57</v>
      </c>
      <c r="P1029">
        <f t="shared" si="101"/>
        <v>-2.5999999999999999E-2</v>
      </c>
    </row>
    <row r="1030" spans="1:16" x14ac:dyDescent="0.3">
      <c r="A1030" s="1">
        <v>40459</v>
      </c>
      <c r="B1030" s="2">
        <v>8.6999999999999994E-3</v>
      </c>
      <c r="C1030" s="8">
        <v>2012255</v>
      </c>
      <c r="D1030" s="8">
        <v>60.5</v>
      </c>
      <c r="E1030" t="s">
        <v>16</v>
      </c>
      <c r="F1030" t="s">
        <v>10</v>
      </c>
      <c r="G1030">
        <v>0</v>
      </c>
      <c r="I1030" t="str">
        <f t="shared" si="96"/>
        <v/>
      </c>
      <c r="J1030" t="str">
        <f t="shared" si="97"/>
        <v/>
      </c>
      <c r="L1030" t="str">
        <f t="shared" si="98"/>
        <v/>
      </c>
      <c r="M1030" t="str">
        <f t="shared" si="99"/>
        <v/>
      </c>
      <c r="O1030">
        <f t="shared" si="100"/>
        <v>60.5</v>
      </c>
      <c r="P1030">
        <f t="shared" si="101"/>
        <v>8.6999999999999994E-3</v>
      </c>
    </row>
    <row r="1031" spans="1:16" x14ac:dyDescent="0.3">
      <c r="A1031" s="1">
        <v>40462</v>
      </c>
      <c r="B1031" s="2">
        <v>-3.0999999999999999E-3</v>
      </c>
      <c r="C1031" s="8">
        <v>1314927</v>
      </c>
      <c r="D1031" s="8">
        <v>56</v>
      </c>
      <c r="E1031" t="s">
        <v>16</v>
      </c>
      <c r="F1031" t="s">
        <v>10</v>
      </c>
      <c r="G1031">
        <v>0</v>
      </c>
      <c r="I1031" t="str">
        <f t="shared" si="96"/>
        <v/>
      </c>
      <c r="J1031" t="str">
        <f t="shared" si="97"/>
        <v/>
      </c>
      <c r="L1031" t="str">
        <f t="shared" si="98"/>
        <v/>
      </c>
      <c r="M1031" t="str">
        <f t="shared" si="99"/>
        <v/>
      </c>
      <c r="O1031">
        <f t="shared" si="100"/>
        <v>56</v>
      </c>
      <c r="P1031">
        <f t="shared" si="101"/>
        <v>-3.0999999999999999E-3</v>
      </c>
    </row>
    <row r="1032" spans="1:16" x14ac:dyDescent="0.3">
      <c r="A1032" s="1">
        <v>40463</v>
      </c>
      <c r="B1032" s="2">
        <v>8.6999999999999994E-3</v>
      </c>
      <c r="C1032" s="8">
        <v>2907335</v>
      </c>
      <c r="D1032" s="8">
        <v>65</v>
      </c>
      <c r="E1032" t="s">
        <v>16</v>
      </c>
      <c r="F1032" t="s">
        <v>14</v>
      </c>
      <c r="G1032">
        <v>1</v>
      </c>
      <c r="I1032">
        <f t="shared" si="96"/>
        <v>65</v>
      </c>
      <c r="J1032">
        <f t="shared" si="97"/>
        <v>8.6999999999999994E-3</v>
      </c>
      <c r="L1032" t="str">
        <f t="shared" si="98"/>
        <v/>
      </c>
      <c r="M1032" t="str">
        <f t="shared" si="99"/>
        <v/>
      </c>
      <c r="O1032" t="str">
        <f t="shared" si="100"/>
        <v/>
      </c>
      <c r="P1032" t="str">
        <f t="shared" si="101"/>
        <v/>
      </c>
    </row>
    <row r="1033" spans="1:16" x14ac:dyDescent="0.3">
      <c r="A1033" s="1">
        <v>40464</v>
      </c>
      <c r="B1033" s="2">
        <v>-3.0999999999999999E-3</v>
      </c>
      <c r="C1033" s="8">
        <v>2815203</v>
      </c>
      <c r="D1033" s="8">
        <v>56.5</v>
      </c>
      <c r="E1033" t="s">
        <v>16</v>
      </c>
      <c r="F1033" t="s">
        <v>10</v>
      </c>
      <c r="G1033">
        <v>0</v>
      </c>
      <c r="I1033" t="str">
        <f t="shared" si="96"/>
        <v/>
      </c>
      <c r="J1033" t="str">
        <f t="shared" si="97"/>
        <v/>
      </c>
      <c r="L1033" t="str">
        <f t="shared" si="98"/>
        <v/>
      </c>
      <c r="M1033" t="str">
        <f t="shared" si="99"/>
        <v/>
      </c>
      <c r="O1033">
        <f t="shared" si="100"/>
        <v>56.5</v>
      </c>
      <c r="P1033">
        <f t="shared" si="101"/>
        <v>-3.0999999999999999E-3</v>
      </c>
    </row>
    <row r="1034" spans="1:16" x14ac:dyDescent="0.3">
      <c r="A1034" s="1">
        <v>40465</v>
      </c>
      <c r="B1034" s="2">
        <v>1.03E-2</v>
      </c>
      <c r="C1034" s="8">
        <v>2409991</v>
      </c>
      <c r="D1034" s="8">
        <v>52.5</v>
      </c>
      <c r="E1034" t="s">
        <v>16</v>
      </c>
      <c r="F1034" t="s">
        <v>10</v>
      </c>
      <c r="G1034">
        <v>0</v>
      </c>
      <c r="I1034" t="str">
        <f t="shared" si="96"/>
        <v/>
      </c>
      <c r="J1034" t="str">
        <f t="shared" si="97"/>
        <v/>
      </c>
      <c r="L1034" t="str">
        <f t="shared" si="98"/>
        <v/>
      </c>
      <c r="M1034" t="str">
        <f t="shared" si="99"/>
        <v/>
      </c>
      <c r="O1034">
        <f t="shared" si="100"/>
        <v>52.5</v>
      </c>
      <c r="P1034">
        <f t="shared" si="101"/>
        <v>1.03E-2</v>
      </c>
    </row>
    <row r="1035" spans="1:16" x14ac:dyDescent="0.3">
      <c r="A1035" s="1">
        <v>40466</v>
      </c>
      <c r="B1035" s="2">
        <v>-3.0000000000000001E-3</v>
      </c>
      <c r="C1035" s="8">
        <v>4838385</v>
      </c>
      <c r="D1035" s="8">
        <v>50</v>
      </c>
      <c r="E1035" t="s">
        <v>16</v>
      </c>
      <c r="F1035" t="s">
        <v>10</v>
      </c>
      <c r="G1035">
        <v>0</v>
      </c>
      <c r="I1035" t="str">
        <f t="shared" si="96"/>
        <v/>
      </c>
      <c r="J1035" t="str">
        <f t="shared" si="97"/>
        <v/>
      </c>
      <c r="L1035" t="str">
        <f t="shared" si="98"/>
        <v/>
      </c>
      <c r="M1035" t="str">
        <f t="shared" si="99"/>
        <v/>
      </c>
      <c r="O1035">
        <f t="shared" si="100"/>
        <v>50</v>
      </c>
      <c r="P1035">
        <f t="shared" si="101"/>
        <v>-3.0000000000000001E-3</v>
      </c>
    </row>
    <row r="1036" spans="1:16" x14ac:dyDescent="0.3">
      <c r="A1036" s="1">
        <v>40469</v>
      </c>
      <c r="B1036" s="2">
        <v>2.2100000000000002E-2</v>
      </c>
      <c r="C1036" s="8">
        <v>2293495</v>
      </c>
      <c r="D1036" s="8">
        <v>55.5</v>
      </c>
      <c r="E1036" t="s">
        <v>16</v>
      </c>
      <c r="F1036" t="s">
        <v>10</v>
      </c>
      <c r="G1036">
        <v>0</v>
      </c>
      <c r="I1036" t="str">
        <f t="shared" si="96"/>
        <v/>
      </c>
      <c r="J1036" t="str">
        <f t="shared" si="97"/>
        <v/>
      </c>
      <c r="L1036" t="str">
        <f t="shared" si="98"/>
        <v/>
      </c>
      <c r="M1036" t="str">
        <f t="shared" si="99"/>
        <v/>
      </c>
      <c r="O1036">
        <f t="shared" si="100"/>
        <v>55.5</v>
      </c>
      <c r="P1036">
        <f t="shared" si="101"/>
        <v>2.2100000000000002E-2</v>
      </c>
    </row>
    <row r="1037" spans="1:16" x14ac:dyDescent="0.3">
      <c r="A1037" s="1">
        <v>40470</v>
      </c>
      <c r="B1037" s="2">
        <v>1.2999999999999999E-3</v>
      </c>
      <c r="C1037" s="8">
        <v>2458529</v>
      </c>
      <c r="D1037" s="8">
        <v>50.5</v>
      </c>
      <c r="E1037" t="s">
        <v>16</v>
      </c>
      <c r="F1037" t="s">
        <v>10</v>
      </c>
      <c r="G1037">
        <v>0</v>
      </c>
      <c r="I1037" t="str">
        <f t="shared" si="96"/>
        <v/>
      </c>
      <c r="J1037" t="str">
        <f t="shared" si="97"/>
        <v/>
      </c>
      <c r="L1037" t="str">
        <f t="shared" si="98"/>
        <v/>
      </c>
      <c r="M1037" t="str">
        <f t="shared" si="99"/>
        <v/>
      </c>
      <c r="O1037">
        <f t="shared" si="100"/>
        <v>50.5</v>
      </c>
      <c r="P1037">
        <f t="shared" si="101"/>
        <v>1.2999999999999999E-3</v>
      </c>
    </row>
    <row r="1038" spans="1:16" x14ac:dyDescent="0.3">
      <c r="A1038" s="1">
        <v>40471</v>
      </c>
      <c r="B1038" s="2">
        <v>9.1000000000000004E-3</v>
      </c>
      <c r="C1038" s="8">
        <v>2558087</v>
      </c>
      <c r="D1038" s="8">
        <v>49</v>
      </c>
      <c r="E1038" t="s">
        <v>16</v>
      </c>
      <c r="F1038" t="s">
        <v>10</v>
      </c>
      <c r="G1038">
        <v>0</v>
      </c>
      <c r="I1038" t="str">
        <f t="shared" si="96"/>
        <v/>
      </c>
      <c r="J1038" t="str">
        <f t="shared" si="97"/>
        <v/>
      </c>
      <c r="L1038" t="str">
        <f t="shared" si="98"/>
        <v/>
      </c>
      <c r="M1038" t="str">
        <f t="shared" si="99"/>
        <v/>
      </c>
      <c r="O1038">
        <f t="shared" si="100"/>
        <v>49</v>
      </c>
      <c r="P1038">
        <f t="shared" si="101"/>
        <v>9.1000000000000004E-3</v>
      </c>
    </row>
    <row r="1039" spans="1:16" x14ac:dyDescent="0.3">
      <c r="A1039" s="1">
        <v>40472</v>
      </c>
      <c r="B1039" s="2">
        <v>-5.5999999999999999E-3</v>
      </c>
      <c r="C1039" s="8">
        <v>2091378</v>
      </c>
      <c r="D1039" s="8">
        <v>48.5</v>
      </c>
      <c r="E1039" t="s">
        <v>16</v>
      </c>
      <c r="F1039" t="s">
        <v>10</v>
      </c>
      <c r="G1039">
        <v>0</v>
      </c>
      <c r="I1039" t="str">
        <f t="shared" si="96"/>
        <v/>
      </c>
      <c r="J1039" t="str">
        <f t="shared" si="97"/>
        <v/>
      </c>
      <c r="L1039" t="str">
        <f t="shared" si="98"/>
        <v/>
      </c>
      <c r="M1039" t="str">
        <f t="shared" si="99"/>
        <v/>
      </c>
      <c r="O1039">
        <f t="shared" si="100"/>
        <v>48.5</v>
      </c>
      <c r="P1039">
        <f t="shared" si="101"/>
        <v>-5.5999999999999999E-3</v>
      </c>
    </row>
    <row r="1040" spans="1:16" x14ac:dyDescent="0.3">
      <c r="A1040" s="1">
        <v>40473</v>
      </c>
      <c r="B1040" s="2">
        <v>2.3E-3</v>
      </c>
      <c r="C1040" s="8">
        <v>976023</v>
      </c>
      <c r="D1040" s="8">
        <v>52</v>
      </c>
      <c r="E1040" t="s">
        <v>16</v>
      </c>
      <c r="F1040" t="s">
        <v>10</v>
      </c>
      <c r="G1040">
        <v>0</v>
      </c>
      <c r="I1040" t="str">
        <f t="shared" si="96"/>
        <v/>
      </c>
      <c r="J1040" t="str">
        <f t="shared" si="97"/>
        <v/>
      </c>
      <c r="L1040" t="str">
        <f t="shared" si="98"/>
        <v/>
      </c>
      <c r="M1040" t="str">
        <f t="shared" si="99"/>
        <v/>
      </c>
      <c r="O1040">
        <f t="shared" si="100"/>
        <v>52</v>
      </c>
      <c r="P1040">
        <f t="shared" si="101"/>
        <v>2.3E-3</v>
      </c>
    </row>
    <row r="1041" spans="1:16" x14ac:dyDescent="0.3">
      <c r="A1041" s="1">
        <v>40476</v>
      </c>
      <c r="B1041" s="2">
        <v>-3.5999999999999999E-3</v>
      </c>
      <c r="C1041" s="8">
        <v>1821184</v>
      </c>
      <c r="D1041" s="8">
        <v>59</v>
      </c>
      <c r="E1041" t="s">
        <v>16</v>
      </c>
      <c r="F1041" t="s">
        <v>10</v>
      </c>
      <c r="G1041">
        <v>0</v>
      </c>
      <c r="I1041" t="str">
        <f t="shared" si="96"/>
        <v/>
      </c>
      <c r="J1041" t="str">
        <f t="shared" si="97"/>
        <v/>
      </c>
      <c r="L1041" t="str">
        <f t="shared" si="98"/>
        <v/>
      </c>
      <c r="M1041" t="str">
        <f t="shared" si="99"/>
        <v/>
      </c>
      <c r="O1041">
        <f t="shared" si="100"/>
        <v>59</v>
      </c>
      <c r="P1041">
        <f t="shared" si="101"/>
        <v>-3.5999999999999999E-3</v>
      </c>
    </row>
    <row r="1042" spans="1:16" x14ac:dyDescent="0.3">
      <c r="A1042" s="1">
        <v>40477</v>
      </c>
      <c r="B1042" s="2">
        <v>-6.9999999999999999E-4</v>
      </c>
      <c r="C1042" s="8">
        <v>2568848</v>
      </c>
      <c r="D1042" s="8">
        <v>64</v>
      </c>
      <c r="E1042" t="s">
        <v>16</v>
      </c>
      <c r="F1042" t="s">
        <v>14</v>
      </c>
      <c r="G1042">
        <v>1</v>
      </c>
      <c r="I1042">
        <f t="shared" si="96"/>
        <v>64</v>
      </c>
      <c r="J1042">
        <f t="shared" si="97"/>
        <v>-6.9999999999999999E-4</v>
      </c>
      <c r="L1042" t="str">
        <f t="shared" si="98"/>
        <v/>
      </c>
      <c r="M1042" t="str">
        <f t="shared" si="99"/>
        <v/>
      </c>
      <c r="O1042" t="str">
        <f t="shared" si="100"/>
        <v/>
      </c>
      <c r="P1042" t="str">
        <f t="shared" si="101"/>
        <v/>
      </c>
    </row>
    <row r="1043" spans="1:16" x14ac:dyDescent="0.3">
      <c r="A1043" s="1">
        <v>40478</v>
      </c>
      <c r="B1043" s="2">
        <v>1.8100000000000002E-2</v>
      </c>
      <c r="C1043" s="8">
        <v>2044375</v>
      </c>
      <c r="D1043" s="8">
        <v>66.5</v>
      </c>
      <c r="E1043" t="s">
        <v>16</v>
      </c>
      <c r="F1043" t="s">
        <v>14</v>
      </c>
      <c r="G1043">
        <v>1</v>
      </c>
      <c r="I1043">
        <f t="shared" si="96"/>
        <v>66.5</v>
      </c>
      <c r="J1043">
        <f t="shared" si="97"/>
        <v>1.8100000000000002E-2</v>
      </c>
      <c r="L1043" t="str">
        <f t="shared" si="98"/>
        <v/>
      </c>
      <c r="M1043" t="str">
        <f t="shared" si="99"/>
        <v/>
      </c>
      <c r="O1043" t="str">
        <f t="shared" si="100"/>
        <v/>
      </c>
      <c r="P1043" t="str">
        <f t="shared" si="101"/>
        <v/>
      </c>
    </row>
    <row r="1044" spans="1:16" x14ac:dyDescent="0.3">
      <c r="A1044" s="1">
        <v>40479</v>
      </c>
      <c r="B1044" s="2">
        <v>-6.8999999999999999E-3</v>
      </c>
      <c r="C1044" s="8">
        <v>2205375</v>
      </c>
      <c r="D1044" s="8">
        <v>63.5</v>
      </c>
      <c r="E1044" t="s">
        <v>16</v>
      </c>
      <c r="F1044" t="s">
        <v>14</v>
      </c>
      <c r="G1044">
        <v>1</v>
      </c>
      <c r="I1044">
        <f t="shared" si="96"/>
        <v>63.5</v>
      </c>
      <c r="J1044">
        <f t="shared" si="97"/>
        <v>-6.8999999999999999E-3</v>
      </c>
      <c r="L1044" t="str">
        <f t="shared" si="98"/>
        <v/>
      </c>
      <c r="M1044" t="str">
        <f t="shared" si="99"/>
        <v/>
      </c>
      <c r="O1044" t="str">
        <f t="shared" si="100"/>
        <v/>
      </c>
      <c r="P1044" t="str">
        <f t="shared" si="101"/>
        <v/>
      </c>
    </row>
    <row r="1045" spans="1:16" x14ac:dyDescent="0.3">
      <c r="A1045" s="1">
        <v>40480</v>
      </c>
      <c r="B1045" s="2">
        <v>8.6E-3</v>
      </c>
      <c r="C1045" s="8">
        <v>2185672</v>
      </c>
      <c r="D1045" s="8">
        <v>57.5</v>
      </c>
      <c r="E1045" t="s">
        <v>16</v>
      </c>
      <c r="F1045" t="s">
        <v>10</v>
      </c>
      <c r="G1045">
        <v>0</v>
      </c>
      <c r="I1045" t="str">
        <f t="shared" si="96"/>
        <v/>
      </c>
      <c r="J1045" t="str">
        <f t="shared" si="97"/>
        <v/>
      </c>
      <c r="L1045" t="str">
        <f t="shared" si="98"/>
        <v/>
      </c>
      <c r="M1045" t="str">
        <f t="shared" si="99"/>
        <v/>
      </c>
      <c r="O1045">
        <f t="shared" si="100"/>
        <v>57.5</v>
      </c>
      <c r="P1045">
        <f t="shared" si="101"/>
        <v>8.6E-3</v>
      </c>
    </row>
    <row r="1046" spans="1:16" x14ac:dyDescent="0.3">
      <c r="A1046" s="1">
        <v>40483</v>
      </c>
      <c r="B1046" s="2">
        <v>-1.3899999999999999E-2</v>
      </c>
      <c r="C1046" s="8">
        <v>2465807</v>
      </c>
      <c r="D1046" s="8">
        <v>46</v>
      </c>
      <c r="E1046" t="s">
        <v>16</v>
      </c>
      <c r="F1046" t="s">
        <v>13</v>
      </c>
      <c r="G1046">
        <v>-1</v>
      </c>
      <c r="I1046" t="str">
        <f t="shared" si="96"/>
        <v/>
      </c>
      <c r="J1046" t="str">
        <f t="shared" si="97"/>
        <v/>
      </c>
      <c r="L1046">
        <f t="shared" si="98"/>
        <v>46</v>
      </c>
      <c r="M1046">
        <f t="shared" si="99"/>
        <v>-1.3899999999999999E-2</v>
      </c>
      <c r="O1046" t="str">
        <f t="shared" si="100"/>
        <v/>
      </c>
      <c r="P1046" t="str">
        <f t="shared" si="101"/>
        <v/>
      </c>
    </row>
    <row r="1047" spans="1:16" x14ac:dyDescent="0.3">
      <c r="A1047" s="1">
        <v>40484</v>
      </c>
      <c r="B1047" s="2">
        <v>-3.9600000000000003E-2</v>
      </c>
      <c r="C1047" s="8">
        <v>4135944</v>
      </c>
      <c r="D1047" s="8">
        <v>40</v>
      </c>
      <c r="E1047" t="s">
        <v>16</v>
      </c>
      <c r="F1047" t="s">
        <v>13</v>
      </c>
      <c r="G1047">
        <v>-1</v>
      </c>
      <c r="I1047" t="str">
        <f t="shared" si="96"/>
        <v/>
      </c>
      <c r="J1047" t="str">
        <f t="shared" si="97"/>
        <v/>
      </c>
      <c r="L1047">
        <f t="shared" si="98"/>
        <v>40</v>
      </c>
      <c r="M1047">
        <f t="shared" si="99"/>
        <v>-3.9600000000000003E-2</v>
      </c>
      <c r="O1047" t="str">
        <f t="shared" si="100"/>
        <v/>
      </c>
      <c r="P1047" t="str">
        <f t="shared" si="101"/>
        <v/>
      </c>
    </row>
    <row r="1048" spans="1:16" x14ac:dyDescent="0.3">
      <c r="A1048" s="1">
        <v>40485</v>
      </c>
      <c r="B1048" s="2">
        <v>9.7999999999999997E-3</v>
      </c>
      <c r="C1048" s="8">
        <v>3384899</v>
      </c>
      <c r="D1048" s="8">
        <v>39.5</v>
      </c>
      <c r="E1048" t="s">
        <v>16</v>
      </c>
      <c r="F1048" t="s">
        <v>13</v>
      </c>
      <c r="G1048">
        <v>-1</v>
      </c>
      <c r="I1048" t="str">
        <f t="shared" si="96"/>
        <v/>
      </c>
      <c r="J1048" t="str">
        <f t="shared" si="97"/>
        <v/>
      </c>
      <c r="L1048">
        <f t="shared" si="98"/>
        <v>39.5</v>
      </c>
      <c r="M1048">
        <f t="shared" si="99"/>
        <v>9.7999999999999997E-3</v>
      </c>
      <c r="O1048" t="str">
        <f t="shared" si="100"/>
        <v/>
      </c>
      <c r="P1048" t="str">
        <f t="shared" si="101"/>
        <v/>
      </c>
    </row>
    <row r="1049" spans="1:16" x14ac:dyDescent="0.3">
      <c r="A1049" s="1">
        <v>40486</v>
      </c>
      <c r="B1049" s="2">
        <v>6.9999999999999999E-4</v>
      </c>
      <c r="C1049" s="8">
        <v>3086237</v>
      </c>
      <c r="D1049" s="8">
        <v>41.5</v>
      </c>
      <c r="E1049" t="s">
        <v>16</v>
      </c>
      <c r="F1049" t="s">
        <v>13</v>
      </c>
      <c r="G1049">
        <v>-1</v>
      </c>
      <c r="I1049" t="str">
        <f t="shared" si="96"/>
        <v/>
      </c>
      <c r="J1049" t="str">
        <f t="shared" si="97"/>
        <v/>
      </c>
      <c r="L1049">
        <f t="shared" si="98"/>
        <v>41.5</v>
      </c>
      <c r="M1049">
        <f t="shared" si="99"/>
        <v>6.9999999999999999E-4</v>
      </c>
      <c r="O1049" t="str">
        <f t="shared" si="100"/>
        <v/>
      </c>
      <c r="P1049" t="str">
        <f t="shared" si="101"/>
        <v/>
      </c>
    </row>
    <row r="1050" spans="1:16" x14ac:dyDescent="0.3">
      <c r="A1050" s="1">
        <v>40487</v>
      </c>
      <c r="B1050" s="2">
        <v>1.7899999999999999E-2</v>
      </c>
      <c r="C1050" s="8">
        <v>1687957</v>
      </c>
      <c r="D1050" s="8">
        <v>45.5</v>
      </c>
      <c r="E1050" t="s">
        <v>16</v>
      </c>
      <c r="F1050" t="s">
        <v>13</v>
      </c>
      <c r="G1050">
        <v>-1</v>
      </c>
      <c r="I1050" t="str">
        <f t="shared" si="96"/>
        <v/>
      </c>
      <c r="J1050" t="str">
        <f t="shared" si="97"/>
        <v/>
      </c>
      <c r="L1050">
        <f t="shared" si="98"/>
        <v>45.5</v>
      </c>
      <c r="M1050">
        <f t="shared" si="99"/>
        <v>1.7899999999999999E-2</v>
      </c>
      <c r="O1050" t="str">
        <f t="shared" si="100"/>
        <v/>
      </c>
      <c r="P1050" t="str">
        <f t="shared" si="101"/>
        <v/>
      </c>
    </row>
    <row r="1051" spans="1:16" x14ac:dyDescent="0.3">
      <c r="A1051" s="1">
        <v>40490</v>
      </c>
      <c r="B1051" s="2">
        <v>-8.2000000000000007E-3</v>
      </c>
      <c r="C1051" s="8">
        <v>1673255</v>
      </c>
      <c r="D1051" s="8">
        <v>42</v>
      </c>
      <c r="E1051" t="s">
        <v>16</v>
      </c>
      <c r="F1051" t="s">
        <v>13</v>
      </c>
      <c r="G1051">
        <v>-1</v>
      </c>
      <c r="I1051" t="str">
        <f t="shared" si="96"/>
        <v/>
      </c>
      <c r="J1051" t="str">
        <f t="shared" si="97"/>
        <v/>
      </c>
      <c r="L1051">
        <f t="shared" si="98"/>
        <v>42</v>
      </c>
      <c r="M1051">
        <f t="shared" si="99"/>
        <v>-8.2000000000000007E-3</v>
      </c>
      <c r="O1051" t="str">
        <f t="shared" si="100"/>
        <v/>
      </c>
      <c r="P1051" t="str">
        <f t="shared" si="101"/>
        <v/>
      </c>
    </row>
    <row r="1052" spans="1:16" x14ac:dyDescent="0.3">
      <c r="A1052" s="1">
        <v>40492</v>
      </c>
      <c r="B1052" s="2">
        <v>9.1999999999999998E-3</v>
      </c>
      <c r="C1052" s="8">
        <v>2643382</v>
      </c>
      <c r="D1052" s="8">
        <v>49</v>
      </c>
      <c r="E1052" t="s">
        <v>16</v>
      </c>
      <c r="F1052" t="s">
        <v>10</v>
      </c>
      <c r="G1052">
        <v>0</v>
      </c>
      <c r="I1052" t="str">
        <f t="shared" si="96"/>
        <v/>
      </c>
      <c r="J1052" t="str">
        <f t="shared" si="97"/>
        <v/>
      </c>
      <c r="L1052" t="str">
        <f t="shared" si="98"/>
        <v/>
      </c>
      <c r="M1052" t="str">
        <f t="shared" si="99"/>
        <v/>
      </c>
      <c r="O1052">
        <f t="shared" si="100"/>
        <v>49</v>
      </c>
      <c r="P1052">
        <f t="shared" si="101"/>
        <v>9.1999999999999998E-3</v>
      </c>
    </row>
    <row r="1053" spans="1:16" x14ac:dyDescent="0.3">
      <c r="A1053" s="1">
        <v>40493</v>
      </c>
      <c r="B1053" s="2">
        <v>-1.6999999999999999E-3</v>
      </c>
      <c r="C1053" s="8">
        <v>2477313</v>
      </c>
      <c r="D1053" s="8">
        <v>49.5</v>
      </c>
      <c r="E1053" t="s">
        <v>16</v>
      </c>
      <c r="F1053" t="s">
        <v>10</v>
      </c>
      <c r="G1053">
        <v>0</v>
      </c>
      <c r="I1053" t="str">
        <f t="shared" si="96"/>
        <v/>
      </c>
      <c r="J1053" t="str">
        <f t="shared" si="97"/>
        <v/>
      </c>
      <c r="L1053" t="str">
        <f t="shared" si="98"/>
        <v/>
      </c>
      <c r="M1053" t="str">
        <f t="shared" si="99"/>
        <v/>
      </c>
      <c r="O1053">
        <f t="shared" si="100"/>
        <v>49.5</v>
      </c>
      <c r="P1053">
        <f t="shared" si="101"/>
        <v>-1.6999999999999999E-3</v>
      </c>
    </row>
    <row r="1054" spans="1:16" x14ac:dyDescent="0.3">
      <c r="A1054" s="1">
        <v>40494</v>
      </c>
      <c r="B1054" s="2">
        <v>-0.01</v>
      </c>
      <c r="C1054" s="8">
        <v>2196879</v>
      </c>
      <c r="D1054" s="8">
        <v>47.5</v>
      </c>
      <c r="E1054" t="s">
        <v>16</v>
      </c>
      <c r="F1054" t="s">
        <v>13</v>
      </c>
      <c r="G1054">
        <v>-1</v>
      </c>
      <c r="I1054" t="str">
        <f t="shared" si="96"/>
        <v/>
      </c>
      <c r="J1054" t="str">
        <f t="shared" si="97"/>
        <v/>
      </c>
      <c r="L1054">
        <f t="shared" si="98"/>
        <v>47.5</v>
      </c>
      <c r="M1054">
        <f t="shared" si="99"/>
        <v>-0.01</v>
      </c>
      <c r="O1054" t="str">
        <f t="shared" si="100"/>
        <v/>
      </c>
      <c r="P1054" t="str">
        <f t="shared" si="101"/>
        <v/>
      </c>
    </row>
    <row r="1055" spans="1:16" x14ac:dyDescent="0.3">
      <c r="A1055" s="1">
        <v>40497</v>
      </c>
      <c r="B1055" s="2">
        <v>-2.9999999999999997E-4</v>
      </c>
      <c r="C1055" s="8">
        <v>1494757</v>
      </c>
      <c r="D1055" s="8">
        <v>47</v>
      </c>
      <c r="E1055" t="s">
        <v>16</v>
      </c>
      <c r="F1055" t="s">
        <v>10</v>
      </c>
      <c r="G1055">
        <v>0</v>
      </c>
      <c r="I1055" t="str">
        <f t="shared" si="96"/>
        <v/>
      </c>
      <c r="J1055" t="str">
        <f t="shared" si="97"/>
        <v/>
      </c>
      <c r="L1055" t="str">
        <f t="shared" si="98"/>
        <v/>
      </c>
      <c r="M1055" t="str">
        <f t="shared" si="99"/>
        <v/>
      </c>
      <c r="O1055">
        <f t="shared" si="100"/>
        <v>47</v>
      </c>
      <c r="P1055">
        <f t="shared" si="101"/>
        <v>-2.9999999999999997E-4</v>
      </c>
    </row>
    <row r="1056" spans="1:16" x14ac:dyDescent="0.3">
      <c r="A1056" s="1">
        <v>40498</v>
      </c>
      <c r="B1056" s="2">
        <v>-8.3999999999999995E-3</v>
      </c>
      <c r="C1056" s="8">
        <v>2514837</v>
      </c>
      <c r="D1056" s="8">
        <v>53.5</v>
      </c>
      <c r="E1056" t="s">
        <v>16</v>
      </c>
      <c r="F1056" t="s">
        <v>10</v>
      </c>
      <c r="G1056">
        <v>0</v>
      </c>
      <c r="I1056" t="str">
        <f t="shared" si="96"/>
        <v/>
      </c>
      <c r="J1056" t="str">
        <f t="shared" si="97"/>
        <v/>
      </c>
      <c r="L1056" t="str">
        <f t="shared" si="98"/>
        <v/>
      </c>
      <c r="M1056" t="str">
        <f t="shared" si="99"/>
        <v/>
      </c>
      <c r="O1056">
        <f t="shared" si="100"/>
        <v>53.5</v>
      </c>
      <c r="P1056">
        <f t="shared" si="101"/>
        <v>-8.3999999999999995E-3</v>
      </c>
    </row>
    <row r="1057" spans="1:16" x14ac:dyDescent="0.3">
      <c r="A1057" s="1">
        <v>40499</v>
      </c>
      <c r="B1057" s="2">
        <v>-6.0000000000000001E-3</v>
      </c>
      <c r="C1057" s="8">
        <v>1963156</v>
      </c>
      <c r="D1057" s="8">
        <v>56</v>
      </c>
      <c r="E1057" t="s">
        <v>16</v>
      </c>
      <c r="F1057" t="s">
        <v>10</v>
      </c>
      <c r="G1057">
        <v>0</v>
      </c>
      <c r="I1057" t="str">
        <f t="shared" si="96"/>
        <v/>
      </c>
      <c r="J1057" t="str">
        <f t="shared" si="97"/>
        <v/>
      </c>
      <c r="L1057" t="str">
        <f t="shared" si="98"/>
        <v/>
      </c>
      <c r="M1057" t="str">
        <f t="shared" si="99"/>
        <v/>
      </c>
      <c r="O1057">
        <f t="shared" si="100"/>
        <v>56</v>
      </c>
      <c r="P1057">
        <f t="shared" si="101"/>
        <v>-6.0000000000000001E-3</v>
      </c>
    </row>
    <row r="1058" spans="1:16" x14ac:dyDescent="0.3">
      <c r="A1058" s="1">
        <v>40500</v>
      </c>
      <c r="B1058" s="2">
        <v>7.0000000000000001E-3</v>
      </c>
      <c r="C1058" s="8">
        <v>1958038</v>
      </c>
      <c r="D1058" s="8">
        <v>47</v>
      </c>
      <c r="E1058" t="s">
        <v>16</v>
      </c>
      <c r="F1058" t="s">
        <v>13</v>
      </c>
      <c r="G1058">
        <v>-1</v>
      </c>
      <c r="I1058" t="str">
        <f t="shared" si="96"/>
        <v/>
      </c>
      <c r="J1058" t="str">
        <f t="shared" si="97"/>
        <v/>
      </c>
      <c r="L1058">
        <f t="shared" si="98"/>
        <v>47</v>
      </c>
      <c r="M1058">
        <f t="shared" si="99"/>
        <v>7.0000000000000001E-3</v>
      </c>
      <c r="O1058" t="str">
        <f t="shared" si="100"/>
        <v/>
      </c>
      <c r="P1058" t="str">
        <f t="shared" si="101"/>
        <v/>
      </c>
    </row>
    <row r="1059" spans="1:16" x14ac:dyDescent="0.3">
      <c r="A1059" s="1">
        <v>40501</v>
      </c>
      <c r="B1059" s="2">
        <v>8.6E-3</v>
      </c>
      <c r="C1059" s="8">
        <v>1460239</v>
      </c>
      <c r="D1059" s="8">
        <v>46.5</v>
      </c>
      <c r="E1059" t="s">
        <v>16</v>
      </c>
      <c r="F1059" t="s">
        <v>13</v>
      </c>
      <c r="G1059">
        <v>-1</v>
      </c>
      <c r="I1059" t="str">
        <f t="shared" si="96"/>
        <v/>
      </c>
      <c r="J1059" t="str">
        <f t="shared" si="97"/>
        <v/>
      </c>
      <c r="L1059">
        <f t="shared" si="98"/>
        <v>46.5</v>
      </c>
      <c r="M1059">
        <f t="shared" si="99"/>
        <v>8.6E-3</v>
      </c>
      <c r="O1059" t="str">
        <f t="shared" si="100"/>
        <v/>
      </c>
      <c r="P1059" t="str">
        <f t="shared" si="101"/>
        <v/>
      </c>
    </row>
    <row r="1060" spans="1:16" x14ac:dyDescent="0.3">
      <c r="A1060" s="1">
        <v>40504</v>
      </c>
      <c r="B1060" s="2">
        <v>-5.1999999999999998E-3</v>
      </c>
      <c r="C1060" s="8">
        <v>1579831</v>
      </c>
      <c r="D1060" s="8">
        <v>39.5</v>
      </c>
      <c r="E1060" t="s">
        <v>16</v>
      </c>
      <c r="F1060" t="s">
        <v>13</v>
      </c>
      <c r="G1060">
        <v>-1</v>
      </c>
      <c r="I1060" t="str">
        <f t="shared" si="96"/>
        <v/>
      </c>
      <c r="J1060" t="str">
        <f t="shared" si="97"/>
        <v/>
      </c>
      <c r="L1060">
        <f t="shared" si="98"/>
        <v>39.5</v>
      </c>
      <c r="M1060">
        <f t="shared" si="99"/>
        <v>-5.1999999999999998E-3</v>
      </c>
      <c r="O1060" t="str">
        <f t="shared" si="100"/>
        <v/>
      </c>
      <c r="P1060" t="str">
        <f t="shared" si="101"/>
        <v/>
      </c>
    </row>
    <row r="1061" spans="1:16" x14ac:dyDescent="0.3">
      <c r="A1061" s="1">
        <v>40505</v>
      </c>
      <c r="B1061" s="2">
        <v>-1.9900000000000001E-2</v>
      </c>
      <c r="C1061" s="8">
        <v>2055411</v>
      </c>
      <c r="D1061" s="8">
        <v>51</v>
      </c>
      <c r="E1061" t="s">
        <v>16</v>
      </c>
      <c r="F1061" t="s">
        <v>10</v>
      </c>
      <c r="G1061">
        <v>0</v>
      </c>
      <c r="I1061" t="str">
        <f t="shared" si="96"/>
        <v/>
      </c>
      <c r="J1061" t="str">
        <f t="shared" si="97"/>
        <v/>
      </c>
      <c r="L1061" t="str">
        <f t="shared" si="98"/>
        <v/>
      </c>
      <c r="M1061" t="str">
        <f t="shared" si="99"/>
        <v/>
      </c>
      <c r="O1061">
        <f t="shared" si="100"/>
        <v>51</v>
      </c>
      <c r="P1061">
        <f t="shared" si="101"/>
        <v>-1.9900000000000001E-2</v>
      </c>
    </row>
    <row r="1062" spans="1:16" x14ac:dyDescent="0.3">
      <c r="A1062" s="1">
        <v>40506</v>
      </c>
      <c r="B1062" s="2">
        <v>2.0999999999999999E-3</v>
      </c>
      <c r="C1062" s="8">
        <v>1736545</v>
      </c>
      <c r="D1062" s="8">
        <v>49.5</v>
      </c>
      <c r="E1062" t="s">
        <v>16</v>
      </c>
      <c r="F1062" t="s">
        <v>10</v>
      </c>
      <c r="G1062">
        <v>0</v>
      </c>
      <c r="I1062" t="str">
        <f t="shared" si="96"/>
        <v/>
      </c>
      <c r="J1062" t="str">
        <f t="shared" si="97"/>
        <v/>
      </c>
      <c r="L1062" t="str">
        <f t="shared" si="98"/>
        <v/>
      </c>
      <c r="M1062" t="str">
        <f t="shared" si="99"/>
        <v/>
      </c>
      <c r="O1062">
        <f t="shared" si="100"/>
        <v>49.5</v>
      </c>
      <c r="P1062">
        <f t="shared" si="101"/>
        <v>2.0999999999999999E-3</v>
      </c>
    </row>
    <row r="1063" spans="1:16" x14ac:dyDescent="0.3">
      <c r="A1063" s="1">
        <v>40508</v>
      </c>
      <c r="B1063" s="2">
        <v>-4.0000000000000002E-4</v>
      </c>
      <c r="C1063" s="8">
        <v>1480430</v>
      </c>
      <c r="D1063" s="8">
        <v>42.5</v>
      </c>
      <c r="E1063" t="s">
        <v>16</v>
      </c>
      <c r="F1063" t="s">
        <v>13</v>
      </c>
      <c r="G1063">
        <v>-1</v>
      </c>
      <c r="I1063" t="str">
        <f t="shared" si="96"/>
        <v/>
      </c>
      <c r="J1063" t="str">
        <f t="shared" si="97"/>
        <v/>
      </c>
      <c r="L1063">
        <f t="shared" si="98"/>
        <v>42.5</v>
      </c>
      <c r="M1063">
        <f t="shared" si="99"/>
        <v>-4.0000000000000002E-4</v>
      </c>
      <c r="O1063" t="str">
        <f t="shared" si="100"/>
        <v/>
      </c>
      <c r="P1063" t="str">
        <f t="shared" si="101"/>
        <v/>
      </c>
    </row>
    <row r="1064" spans="1:16" x14ac:dyDescent="0.3">
      <c r="A1064" s="1">
        <v>40511</v>
      </c>
      <c r="B1064" s="2">
        <v>-4.5999999999999999E-3</v>
      </c>
      <c r="C1064" s="8">
        <v>2135607</v>
      </c>
      <c r="D1064" s="8">
        <v>36</v>
      </c>
      <c r="E1064" t="s">
        <v>16</v>
      </c>
      <c r="F1064" t="s">
        <v>13</v>
      </c>
      <c r="G1064">
        <v>-1</v>
      </c>
      <c r="I1064" t="str">
        <f t="shared" si="96"/>
        <v/>
      </c>
      <c r="J1064" t="str">
        <f t="shared" si="97"/>
        <v/>
      </c>
      <c r="L1064">
        <f t="shared" si="98"/>
        <v>36</v>
      </c>
      <c r="M1064">
        <f t="shared" si="99"/>
        <v>-4.5999999999999999E-3</v>
      </c>
      <c r="O1064" t="str">
        <f t="shared" si="100"/>
        <v/>
      </c>
      <c r="P1064" t="str">
        <f t="shared" si="101"/>
        <v/>
      </c>
    </row>
    <row r="1065" spans="1:16" x14ac:dyDescent="0.3">
      <c r="A1065" s="1">
        <v>40512</v>
      </c>
      <c r="B1065" s="2">
        <v>-1.9400000000000001E-2</v>
      </c>
      <c r="C1065" s="8">
        <v>4810698</v>
      </c>
      <c r="D1065" s="8">
        <v>36</v>
      </c>
      <c r="E1065" t="s">
        <v>16</v>
      </c>
      <c r="F1065" t="s">
        <v>13</v>
      </c>
      <c r="G1065">
        <v>-1</v>
      </c>
      <c r="I1065" t="str">
        <f t="shared" si="96"/>
        <v/>
      </c>
      <c r="J1065" t="str">
        <f t="shared" si="97"/>
        <v/>
      </c>
      <c r="L1065">
        <f t="shared" si="98"/>
        <v>36</v>
      </c>
      <c r="M1065">
        <f t="shared" si="99"/>
        <v>-1.9400000000000001E-2</v>
      </c>
      <c r="O1065" t="str">
        <f t="shared" si="100"/>
        <v/>
      </c>
      <c r="P1065" t="str">
        <f t="shared" si="101"/>
        <v/>
      </c>
    </row>
    <row r="1066" spans="1:16" x14ac:dyDescent="0.3">
      <c r="A1066" s="1">
        <v>40513</v>
      </c>
      <c r="B1066" s="2">
        <v>1.7000000000000001E-2</v>
      </c>
      <c r="C1066" s="8">
        <v>4694093</v>
      </c>
      <c r="D1066" s="8">
        <v>50</v>
      </c>
      <c r="E1066" t="s">
        <v>17</v>
      </c>
      <c r="F1066" t="s">
        <v>14</v>
      </c>
      <c r="G1066">
        <v>1</v>
      </c>
      <c r="I1066">
        <f t="shared" si="96"/>
        <v>50</v>
      </c>
      <c r="J1066">
        <f t="shared" si="97"/>
        <v>1.7000000000000001E-2</v>
      </c>
      <c r="L1066" t="str">
        <f t="shared" si="98"/>
        <v/>
      </c>
      <c r="M1066" t="str">
        <f t="shared" si="99"/>
        <v/>
      </c>
      <c r="O1066" t="str">
        <f t="shared" si="100"/>
        <v/>
      </c>
      <c r="P1066" t="str">
        <f t="shared" si="101"/>
        <v/>
      </c>
    </row>
    <row r="1067" spans="1:16" x14ac:dyDescent="0.3">
      <c r="A1067" s="1">
        <v>40514</v>
      </c>
      <c r="B1067" s="2">
        <v>2.2599999999999999E-2</v>
      </c>
      <c r="C1067" s="8">
        <v>4637500</v>
      </c>
      <c r="D1067" s="8">
        <v>46.5</v>
      </c>
      <c r="E1067" t="s">
        <v>17</v>
      </c>
      <c r="F1067" t="s">
        <v>14</v>
      </c>
      <c r="G1067">
        <v>1</v>
      </c>
      <c r="I1067">
        <f t="shared" si="96"/>
        <v>46.5</v>
      </c>
      <c r="J1067">
        <f t="shared" si="97"/>
        <v>2.2599999999999999E-2</v>
      </c>
      <c r="L1067" t="str">
        <f t="shared" si="98"/>
        <v/>
      </c>
      <c r="M1067" t="str">
        <f t="shared" si="99"/>
        <v/>
      </c>
      <c r="O1067" t="str">
        <f t="shared" si="100"/>
        <v/>
      </c>
      <c r="P1067" t="str">
        <f t="shared" si="101"/>
        <v/>
      </c>
    </row>
    <row r="1068" spans="1:16" x14ac:dyDescent="0.3">
      <c r="A1068" s="1">
        <v>40515</v>
      </c>
      <c r="B1068" s="2">
        <v>1.18E-2</v>
      </c>
      <c r="C1068" s="8">
        <v>1966283</v>
      </c>
      <c r="D1068" s="8">
        <v>35.5</v>
      </c>
      <c r="E1068" t="s">
        <v>17</v>
      </c>
      <c r="F1068" t="s">
        <v>10</v>
      </c>
      <c r="G1068">
        <v>0</v>
      </c>
      <c r="I1068" t="str">
        <f t="shared" si="96"/>
        <v/>
      </c>
      <c r="J1068" t="str">
        <f t="shared" si="97"/>
        <v/>
      </c>
      <c r="L1068" t="str">
        <f t="shared" si="98"/>
        <v/>
      </c>
      <c r="M1068" t="str">
        <f t="shared" si="99"/>
        <v/>
      </c>
      <c r="O1068">
        <f t="shared" si="100"/>
        <v>35.5</v>
      </c>
      <c r="P1068">
        <f t="shared" si="101"/>
        <v>1.18E-2</v>
      </c>
    </row>
    <row r="1069" spans="1:16" x14ac:dyDescent="0.3">
      <c r="A1069" s="1">
        <v>40518</v>
      </c>
      <c r="B1069" s="2">
        <v>-1E-3</v>
      </c>
      <c r="C1069" s="8">
        <v>3762300</v>
      </c>
      <c r="D1069" s="8">
        <v>31.5</v>
      </c>
      <c r="E1069" t="s">
        <v>17</v>
      </c>
      <c r="F1069" t="s">
        <v>10</v>
      </c>
      <c r="G1069">
        <v>0</v>
      </c>
      <c r="I1069" t="str">
        <f t="shared" si="96"/>
        <v/>
      </c>
      <c r="J1069" t="str">
        <f t="shared" si="97"/>
        <v/>
      </c>
      <c r="L1069" t="str">
        <f t="shared" si="98"/>
        <v/>
      </c>
      <c r="M1069" t="str">
        <f t="shared" si="99"/>
        <v/>
      </c>
      <c r="O1069">
        <f t="shared" si="100"/>
        <v>31.5</v>
      </c>
      <c r="P1069">
        <f t="shared" si="101"/>
        <v>-1E-3</v>
      </c>
    </row>
    <row r="1070" spans="1:16" x14ac:dyDescent="0.3">
      <c r="A1070" s="1">
        <v>40519</v>
      </c>
      <c r="B1070" s="2">
        <v>-3.8E-3</v>
      </c>
      <c r="C1070" s="8">
        <v>2145751</v>
      </c>
      <c r="D1070" s="8">
        <v>33</v>
      </c>
      <c r="E1070" t="s">
        <v>17</v>
      </c>
      <c r="F1070" t="s">
        <v>10</v>
      </c>
      <c r="G1070">
        <v>0</v>
      </c>
      <c r="I1070" t="str">
        <f t="shared" si="96"/>
        <v/>
      </c>
      <c r="J1070" t="str">
        <f t="shared" si="97"/>
        <v/>
      </c>
      <c r="L1070" t="str">
        <f t="shared" si="98"/>
        <v/>
      </c>
      <c r="M1070" t="str">
        <f t="shared" si="99"/>
        <v/>
      </c>
      <c r="O1070">
        <f t="shared" si="100"/>
        <v>33</v>
      </c>
      <c r="P1070">
        <f t="shared" si="101"/>
        <v>-3.8E-3</v>
      </c>
    </row>
    <row r="1071" spans="1:16" x14ac:dyDescent="0.3">
      <c r="A1071" s="1">
        <v>40520</v>
      </c>
      <c r="B1071" s="2">
        <v>9.1999999999999998E-3</v>
      </c>
      <c r="C1071" s="8">
        <v>2038448</v>
      </c>
      <c r="D1071" s="8">
        <v>32.5</v>
      </c>
      <c r="E1071" t="s">
        <v>17</v>
      </c>
      <c r="F1071" t="s">
        <v>10</v>
      </c>
      <c r="G1071">
        <v>0</v>
      </c>
      <c r="I1071" t="str">
        <f t="shared" si="96"/>
        <v/>
      </c>
      <c r="J1071" t="str">
        <f t="shared" si="97"/>
        <v/>
      </c>
      <c r="L1071" t="str">
        <f t="shared" si="98"/>
        <v/>
      </c>
      <c r="M1071" t="str">
        <f t="shared" si="99"/>
        <v/>
      </c>
      <c r="O1071">
        <f t="shared" si="100"/>
        <v>32.5</v>
      </c>
      <c r="P1071">
        <f t="shared" si="101"/>
        <v>9.1999999999999998E-3</v>
      </c>
    </row>
    <row r="1072" spans="1:16" x14ac:dyDescent="0.3">
      <c r="A1072" s="1">
        <v>40521</v>
      </c>
      <c r="B1072" s="2">
        <v>6.7999999999999996E-3</v>
      </c>
      <c r="C1072" s="8">
        <v>1860459</v>
      </c>
      <c r="D1072" s="8">
        <v>27</v>
      </c>
      <c r="E1072" t="s">
        <v>17</v>
      </c>
      <c r="F1072" t="s">
        <v>10</v>
      </c>
      <c r="G1072">
        <v>0</v>
      </c>
      <c r="I1072" t="str">
        <f t="shared" si="96"/>
        <v/>
      </c>
      <c r="J1072" t="str">
        <f t="shared" si="97"/>
        <v/>
      </c>
      <c r="L1072" t="str">
        <f t="shared" si="98"/>
        <v/>
      </c>
      <c r="M1072" t="str">
        <f t="shared" si="99"/>
        <v/>
      </c>
      <c r="O1072">
        <f t="shared" si="100"/>
        <v>27</v>
      </c>
      <c r="P1072">
        <f t="shared" si="101"/>
        <v>6.7999999999999996E-3</v>
      </c>
    </row>
    <row r="1073" spans="1:16" x14ac:dyDescent="0.3">
      <c r="A1073" s="1">
        <v>40522</v>
      </c>
      <c r="B1073" s="2">
        <v>8.0999999999999996E-3</v>
      </c>
      <c r="C1073" s="8">
        <v>2117821</v>
      </c>
      <c r="D1073" s="8">
        <v>22</v>
      </c>
      <c r="E1073" t="s">
        <v>17</v>
      </c>
      <c r="F1073" t="s">
        <v>13</v>
      </c>
      <c r="G1073">
        <v>-1</v>
      </c>
      <c r="I1073" t="str">
        <f t="shared" si="96"/>
        <v/>
      </c>
      <c r="J1073" t="str">
        <f t="shared" si="97"/>
        <v/>
      </c>
      <c r="L1073">
        <f t="shared" si="98"/>
        <v>22</v>
      </c>
      <c r="M1073">
        <f t="shared" si="99"/>
        <v>8.0999999999999996E-3</v>
      </c>
      <c r="O1073" t="str">
        <f t="shared" si="100"/>
        <v/>
      </c>
      <c r="P1073" t="str">
        <f t="shared" si="101"/>
        <v/>
      </c>
    </row>
    <row r="1074" spans="1:16" x14ac:dyDescent="0.3">
      <c r="A1074" s="1">
        <v>40525</v>
      </c>
      <c r="B1074" s="2">
        <v>-9.4000000000000004E-3</v>
      </c>
      <c r="C1074" s="8">
        <v>1702023</v>
      </c>
      <c r="D1074" s="8">
        <v>48.5</v>
      </c>
      <c r="E1074" t="s">
        <v>17</v>
      </c>
      <c r="F1074" t="s">
        <v>14</v>
      </c>
      <c r="G1074">
        <v>1</v>
      </c>
      <c r="I1074">
        <f t="shared" si="96"/>
        <v>48.5</v>
      </c>
      <c r="J1074">
        <f t="shared" si="97"/>
        <v>-9.4000000000000004E-3</v>
      </c>
      <c r="L1074" t="str">
        <f t="shared" si="98"/>
        <v/>
      </c>
      <c r="M1074" t="str">
        <f t="shared" si="99"/>
        <v/>
      </c>
      <c r="O1074" t="str">
        <f t="shared" si="100"/>
        <v/>
      </c>
      <c r="P1074" t="str">
        <f t="shared" si="101"/>
        <v/>
      </c>
    </row>
    <row r="1075" spans="1:16" x14ac:dyDescent="0.3">
      <c r="A1075" s="1">
        <v>40526</v>
      </c>
      <c r="B1075" s="2">
        <v>-2.7000000000000001E-3</v>
      </c>
      <c r="C1075" s="8">
        <v>1277218</v>
      </c>
      <c r="D1075" s="8">
        <v>30</v>
      </c>
      <c r="E1075" t="s">
        <v>17</v>
      </c>
      <c r="F1075" t="s">
        <v>10</v>
      </c>
      <c r="G1075">
        <v>0</v>
      </c>
      <c r="I1075" t="str">
        <f t="shared" si="96"/>
        <v/>
      </c>
      <c r="J1075" t="str">
        <f t="shared" si="97"/>
        <v/>
      </c>
      <c r="L1075" t="str">
        <f t="shared" si="98"/>
        <v/>
      </c>
      <c r="M1075" t="str">
        <f t="shared" si="99"/>
        <v/>
      </c>
      <c r="O1075">
        <f t="shared" si="100"/>
        <v>30</v>
      </c>
      <c r="P1075">
        <f t="shared" si="101"/>
        <v>-2.7000000000000001E-3</v>
      </c>
    </row>
    <row r="1076" spans="1:16" x14ac:dyDescent="0.3">
      <c r="A1076" s="1">
        <v>40527</v>
      </c>
      <c r="B1076" s="2">
        <v>1.4800000000000001E-2</v>
      </c>
      <c r="C1076" s="8">
        <v>1821871</v>
      </c>
      <c r="D1076" s="8">
        <v>21</v>
      </c>
      <c r="E1076" t="s">
        <v>17</v>
      </c>
      <c r="F1076" t="s">
        <v>13</v>
      </c>
      <c r="G1076">
        <v>-1</v>
      </c>
      <c r="I1076" t="str">
        <f t="shared" si="96"/>
        <v/>
      </c>
      <c r="J1076" t="str">
        <f t="shared" si="97"/>
        <v/>
      </c>
      <c r="L1076">
        <f t="shared" si="98"/>
        <v>21</v>
      </c>
      <c r="M1076">
        <f t="shared" si="99"/>
        <v>1.4800000000000001E-2</v>
      </c>
      <c r="O1076" t="str">
        <f t="shared" si="100"/>
        <v/>
      </c>
      <c r="P1076" t="str">
        <f t="shared" si="101"/>
        <v/>
      </c>
    </row>
    <row r="1077" spans="1:16" x14ac:dyDescent="0.3">
      <c r="A1077" s="1">
        <v>40528</v>
      </c>
      <c r="B1077" s="2">
        <v>0</v>
      </c>
      <c r="C1077" s="8">
        <v>2808898</v>
      </c>
      <c r="D1077" s="8">
        <v>24</v>
      </c>
      <c r="E1077" t="s">
        <v>17</v>
      </c>
      <c r="F1077" t="s">
        <v>13</v>
      </c>
      <c r="G1077">
        <v>-1</v>
      </c>
      <c r="I1077" t="str">
        <f t="shared" si="96"/>
        <v/>
      </c>
      <c r="J1077" t="str">
        <f t="shared" si="97"/>
        <v/>
      </c>
      <c r="L1077">
        <f t="shared" si="98"/>
        <v>24</v>
      </c>
      <c r="M1077">
        <f t="shared" si="99"/>
        <v>0</v>
      </c>
      <c r="O1077" t="str">
        <f t="shared" si="100"/>
        <v/>
      </c>
      <c r="P1077" t="str">
        <f t="shared" si="101"/>
        <v/>
      </c>
    </row>
    <row r="1078" spans="1:16" x14ac:dyDescent="0.3">
      <c r="A1078" s="1">
        <v>40529</v>
      </c>
      <c r="B1078" s="2">
        <v>5.7000000000000002E-3</v>
      </c>
      <c r="C1078" s="8">
        <v>2651012</v>
      </c>
      <c r="D1078" s="8">
        <v>22.5</v>
      </c>
      <c r="E1078" t="s">
        <v>17</v>
      </c>
      <c r="F1078" t="s">
        <v>13</v>
      </c>
      <c r="G1078">
        <v>-1</v>
      </c>
      <c r="I1078" t="str">
        <f t="shared" si="96"/>
        <v/>
      </c>
      <c r="J1078" t="str">
        <f t="shared" si="97"/>
        <v/>
      </c>
      <c r="L1078">
        <f t="shared" si="98"/>
        <v>22.5</v>
      </c>
      <c r="M1078">
        <f t="shared" si="99"/>
        <v>5.7000000000000002E-3</v>
      </c>
      <c r="O1078" t="str">
        <f t="shared" si="100"/>
        <v/>
      </c>
      <c r="P1078" t="str">
        <f t="shared" si="101"/>
        <v/>
      </c>
    </row>
    <row r="1079" spans="1:16" x14ac:dyDescent="0.3">
      <c r="A1079" s="1">
        <v>40532</v>
      </c>
      <c r="B1079" s="2">
        <v>-5.7000000000000002E-3</v>
      </c>
      <c r="C1079" s="8">
        <v>1833957</v>
      </c>
      <c r="D1079" s="8">
        <v>29</v>
      </c>
      <c r="E1079" t="s">
        <v>17</v>
      </c>
      <c r="F1079" t="s">
        <v>10</v>
      </c>
      <c r="G1079">
        <v>0</v>
      </c>
      <c r="I1079" t="str">
        <f t="shared" si="96"/>
        <v/>
      </c>
      <c r="J1079" t="str">
        <f t="shared" si="97"/>
        <v/>
      </c>
      <c r="L1079" t="str">
        <f t="shared" si="98"/>
        <v/>
      </c>
      <c r="M1079" t="str">
        <f t="shared" si="99"/>
        <v/>
      </c>
      <c r="O1079">
        <f t="shared" si="100"/>
        <v>29</v>
      </c>
      <c r="P1079">
        <f t="shared" si="101"/>
        <v>-5.7000000000000002E-3</v>
      </c>
    </row>
    <row r="1080" spans="1:16" x14ac:dyDescent="0.3">
      <c r="A1080" s="1">
        <v>40533</v>
      </c>
      <c r="B1080" s="2">
        <v>-2.7000000000000001E-3</v>
      </c>
      <c r="C1080" s="8">
        <v>1736642</v>
      </c>
      <c r="D1080" s="8">
        <v>27.5</v>
      </c>
      <c r="E1080" t="s">
        <v>17</v>
      </c>
      <c r="F1080" t="s">
        <v>10</v>
      </c>
      <c r="G1080">
        <v>0</v>
      </c>
      <c r="I1080" t="str">
        <f t="shared" si="96"/>
        <v/>
      </c>
      <c r="J1080" t="str">
        <f t="shared" si="97"/>
        <v/>
      </c>
      <c r="L1080" t="str">
        <f t="shared" si="98"/>
        <v/>
      </c>
      <c r="M1080" t="str">
        <f t="shared" si="99"/>
        <v/>
      </c>
      <c r="O1080">
        <f t="shared" si="100"/>
        <v>27.5</v>
      </c>
      <c r="P1080">
        <f t="shared" si="101"/>
        <v>-2.7000000000000001E-3</v>
      </c>
    </row>
    <row r="1081" spans="1:16" x14ac:dyDescent="0.3">
      <c r="A1081" s="1">
        <v>40534</v>
      </c>
      <c r="B1081" s="2">
        <v>-6.9999999999999999E-4</v>
      </c>
      <c r="C1081" s="8">
        <v>1373981</v>
      </c>
      <c r="D1081" s="8">
        <v>31</v>
      </c>
      <c r="E1081" t="s">
        <v>17</v>
      </c>
      <c r="F1081" t="s">
        <v>10</v>
      </c>
      <c r="G1081">
        <v>0</v>
      </c>
      <c r="I1081" t="str">
        <f t="shared" si="96"/>
        <v/>
      </c>
      <c r="J1081" t="str">
        <f t="shared" si="97"/>
        <v/>
      </c>
      <c r="L1081" t="str">
        <f t="shared" si="98"/>
        <v/>
      </c>
      <c r="M1081" t="str">
        <f t="shared" si="99"/>
        <v/>
      </c>
      <c r="O1081">
        <f t="shared" si="100"/>
        <v>31</v>
      </c>
      <c r="P1081">
        <f t="shared" si="101"/>
        <v>-6.9999999999999999E-4</v>
      </c>
    </row>
    <row r="1082" spans="1:16" x14ac:dyDescent="0.3">
      <c r="A1082" s="1">
        <v>40535</v>
      </c>
      <c r="B1082" s="2">
        <v>-2E-3</v>
      </c>
      <c r="C1082" s="8">
        <v>1332960</v>
      </c>
      <c r="D1082" s="8">
        <v>31.5</v>
      </c>
      <c r="E1082" t="s">
        <v>17</v>
      </c>
      <c r="F1082" t="s">
        <v>10</v>
      </c>
      <c r="G1082">
        <v>0</v>
      </c>
      <c r="I1082" t="str">
        <f t="shared" si="96"/>
        <v/>
      </c>
      <c r="J1082" t="str">
        <f t="shared" si="97"/>
        <v/>
      </c>
      <c r="L1082" t="str">
        <f t="shared" si="98"/>
        <v/>
      </c>
      <c r="M1082" t="str">
        <f t="shared" si="99"/>
        <v/>
      </c>
      <c r="O1082">
        <f t="shared" si="100"/>
        <v>31.5</v>
      </c>
      <c r="P1082">
        <f t="shared" si="101"/>
        <v>-2E-3</v>
      </c>
    </row>
    <row r="1083" spans="1:16" x14ac:dyDescent="0.3">
      <c r="A1083" s="1">
        <v>40539</v>
      </c>
      <c r="B1083" s="2">
        <v>1.83E-2</v>
      </c>
      <c r="C1083" s="8">
        <v>1509229</v>
      </c>
      <c r="D1083" s="8">
        <v>23.5</v>
      </c>
      <c r="E1083" t="s">
        <v>17</v>
      </c>
      <c r="F1083" t="s">
        <v>13</v>
      </c>
      <c r="G1083">
        <v>-1</v>
      </c>
      <c r="I1083" t="str">
        <f t="shared" si="96"/>
        <v/>
      </c>
      <c r="J1083" t="str">
        <f t="shared" si="97"/>
        <v/>
      </c>
      <c r="L1083">
        <f t="shared" si="98"/>
        <v>23.5</v>
      </c>
      <c r="M1083">
        <f t="shared" si="99"/>
        <v>1.83E-2</v>
      </c>
      <c r="O1083" t="str">
        <f t="shared" si="100"/>
        <v/>
      </c>
      <c r="P1083" t="str">
        <f t="shared" si="101"/>
        <v/>
      </c>
    </row>
    <row r="1084" spans="1:16" x14ac:dyDescent="0.3">
      <c r="A1084" s="1">
        <v>40540</v>
      </c>
      <c r="B1084" s="2">
        <v>-3.0000000000000001E-3</v>
      </c>
      <c r="C1084" s="8">
        <v>1433833</v>
      </c>
      <c r="D1084" s="8">
        <v>25.5</v>
      </c>
      <c r="E1084" t="s">
        <v>17</v>
      </c>
      <c r="F1084" t="s">
        <v>13</v>
      </c>
      <c r="G1084">
        <v>-1</v>
      </c>
      <c r="I1084" t="str">
        <f t="shared" si="96"/>
        <v/>
      </c>
      <c r="J1084" t="str">
        <f t="shared" si="97"/>
        <v/>
      </c>
      <c r="L1084">
        <f t="shared" si="98"/>
        <v>25.5</v>
      </c>
      <c r="M1084">
        <f t="shared" si="99"/>
        <v>-3.0000000000000001E-3</v>
      </c>
      <c r="O1084" t="str">
        <f t="shared" si="100"/>
        <v/>
      </c>
      <c r="P1084" t="str">
        <f t="shared" si="101"/>
        <v/>
      </c>
    </row>
    <row r="1085" spans="1:16" x14ac:dyDescent="0.3">
      <c r="A1085" s="1">
        <v>40541</v>
      </c>
      <c r="B1085" s="2">
        <v>-4.3E-3</v>
      </c>
      <c r="C1085" s="8">
        <v>833877</v>
      </c>
      <c r="D1085" s="8">
        <v>30</v>
      </c>
      <c r="E1085" t="s">
        <v>17</v>
      </c>
      <c r="F1085" t="s">
        <v>10</v>
      </c>
      <c r="G1085">
        <v>0</v>
      </c>
      <c r="I1085" t="str">
        <f t="shared" si="96"/>
        <v/>
      </c>
      <c r="J1085" t="str">
        <f t="shared" si="97"/>
        <v/>
      </c>
      <c r="L1085" t="str">
        <f t="shared" si="98"/>
        <v/>
      </c>
      <c r="M1085" t="str">
        <f t="shared" si="99"/>
        <v/>
      </c>
      <c r="O1085">
        <f t="shared" si="100"/>
        <v>30</v>
      </c>
      <c r="P1085">
        <f t="shared" si="101"/>
        <v>-4.3E-3</v>
      </c>
    </row>
    <row r="1086" spans="1:16" x14ac:dyDescent="0.3">
      <c r="A1086" s="1">
        <v>40542</v>
      </c>
      <c r="B1086" s="2">
        <v>4.0000000000000001E-3</v>
      </c>
      <c r="C1086" s="8">
        <v>1274610</v>
      </c>
      <c r="D1086" s="8">
        <v>26</v>
      </c>
      <c r="E1086" t="s">
        <v>17</v>
      </c>
      <c r="F1086" t="s">
        <v>10</v>
      </c>
      <c r="G1086">
        <v>0</v>
      </c>
      <c r="I1086" t="str">
        <f t="shared" si="96"/>
        <v/>
      </c>
      <c r="J1086" t="str">
        <f t="shared" si="97"/>
        <v/>
      </c>
      <c r="L1086" t="str">
        <f t="shared" si="98"/>
        <v/>
      </c>
      <c r="M1086" t="str">
        <f t="shared" si="99"/>
        <v/>
      </c>
      <c r="O1086">
        <f t="shared" si="100"/>
        <v>26</v>
      </c>
      <c r="P1086">
        <f t="shared" si="101"/>
        <v>4.0000000000000001E-3</v>
      </c>
    </row>
    <row r="1087" spans="1:16" x14ac:dyDescent="0.3">
      <c r="A1087" s="1">
        <v>40543</v>
      </c>
      <c r="B1087" s="2">
        <v>1E-3</v>
      </c>
      <c r="C1087" s="8">
        <v>1163026</v>
      </c>
      <c r="D1087" s="8">
        <v>27.5</v>
      </c>
      <c r="E1087" t="s">
        <v>17</v>
      </c>
      <c r="F1087" t="s">
        <v>10</v>
      </c>
      <c r="G1087">
        <v>0</v>
      </c>
      <c r="I1087" t="str">
        <f t="shared" si="96"/>
        <v/>
      </c>
      <c r="J1087" t="str">
        <f t="shared" si="97"/>
        <v/>
      </c>
      <c r="L1087" t="str">
        <f t="shared" si="98"/>
        <v/>
      </c>
      <c r="M1087" t="str">
        <f t="shared" si="99"/>
        <v/>
      </c>
      <c r="O1087">
        <f t="shared" si="100"/>
        <v>27.5</v>
      </c>
      <c r="P1087">
        <f t="shared" si="101"/>
        <v>1E-3</v>
      </c>
    </row>
    <row r="1088" spans="1:16" x14ac:dyDescent="0.3">
      <c r="A1088" s="1">
        <v>40546</v>
      </c>
      <c r="B1088" s="2">
        <v>1.09E-2</v>
      </c>
      <c r="C1088" s="8">
        <v>2571661</v>
      </c>
      <c r="D1088" s="8">
        <v>38.5</v>
      </c>
      <c r="E1088" t="s">
        <v>17</v>
      </c>
      <c r="F1088" t="s">
        <v>10</v>
      </c>
      <c r="G1088">
        <v>0</v>
      </c>
      <c r="I1088" t="str">
        <f t="shared" si="96"/>
        <v/>
      </c>
      <c r="J1088" t="str">
        <f t="shared" si="97"/>
        <v/>
      </c>
      <c r="L1088" t="str">
        <f t="shared" si="98"/>
        <v/>
      </c>
      <c r="M1088" t="str">
        <f t="shared" si="99"/>
        <v/>
      </c>
      <c r="O1088">
        <f t="shared" si="100"/>
        <v>38.5</v>
      </c>
      <c r="P1088">
        <f t="shared" si="101"/>
        <v>1.09E-2</v>
      </c>
    </row>
    <row r="1089" spans="1:16" x14ac:dyDescent="0.3">
      <c r="A1089" s="1">
        <v>40547</v>
      </c>
      <c r="B1089" s="2">
        <v>1.24E-2</v>
      </c>
      <c r="C1089" s="8">
        <v>2956910</v>
      </c>
      <c r="D1089" s="8">
        <v>27.5</v>
      </c>
      <c r="E1089" t="s">
        <v>17</v>
      </c>
      <c r="F1089" t="s">
        <v>10</v>
      </c>
      <c r="G1089">
        <v>0</v>
      </c>
      <c r="I1089" t="str">
        <f t="shared" si="96"/>
        <v/>
      </c>
      <c r="J1089" t="str">
        <f t="shared" si="97"/>
        <v/>
      </c>
      <c r="L1089" t="str">
        <f t="shared" si="98"/>
        <v/>
      </c>
      <c r="M1089" t="str">
        <f t="shared" si="99"/>
        <v/>
      </c>
      <c r="O1089">
        <f t="shared" si="100"/>
        <v>27.5</v>
      </c>
      <c r="P1089">
        <f t="shared" si="101"/>
        <v>1.24E-2</v>
      </c>
    </row>
    <row r="1090" spans="1:16" x14ac:dyDescent="0.3">
      <c r="A1090" s="1">
        <v>40548</v>
      </c>
      <c r="B1090" s="2">
        <v>6.1000000000000004E-3</v>
      </c>
      <c r="C1090" s="8">
        <v>2023828</v>
      </c>
      <c r="D1090" s="8">
        <v>30.5</v>
      </c>
      <c r="E1090" t="s">
        <v>17</v>
      </c>
      <c r="F1090" t="s">
        <v>10</v>
      </c>
      <c r="G1090">
        <v>0</v>
      </c>
      <c r="I1090" t="str">
        <f t="shared" si="96"/>
        <v/>
      </c>
      <c r="J1090" t="str">
        <f t="shared" si="97"/>
        <v/>
      </c>
      <c r="L1090" t="str">
        <f t="shared" si="98"/>
        <v/>
      </c>
      <c r="M1090" t="str">
        <f t="shared" si="99"/>
        <v/>
      </c>
      <c r="O1090">
        <f t="shared" si="100"/>
        <v>30.5</v>
      </c>
      <c r="P1090">
        <f t="shared" si="101"/>
        <v>6.1000000000000004E-3</v>
      </c>
    </row>
    <row r="1091" spans="1:16" x14ac:dyDescent="0.3">
      <c r="A1091" s="1">
        <v>40549</v>
      </c>
      <c r="B1091" s="2">
        <v>-1.15E-2</v>
      </c>
      <c r="C1091" s="8">
        <v>2231187</v>
      </c>
      <c r="D1091" s="8">
        <v>24</v>
      </c>
      <c r="E1091" t="s">
        <v>17</v>
      </c>
      <c r="F1091" t="s">
        <v>13</v>
      </c>
      <c r="G1091">
        <v>-1</v>
      </c>
      <c r="I1091" t="str">
        <f t="shared" ref="I1091:I1154" si="102">IF($F1091=H$1,$D1091,"")</f>
        <v/>
      </c>
      <c r="J1091" t="str">
        <f t="shared" ref="J1091:J1154" si="103">IF($F1091=H$1,$B1091,"")</f>
        <v/>
      </c>
      <c r="L1091">
        <f t="shared" ref="L1091:L1154" si="104">IF($F1091=K$1,$D1091,"")</f>
        <v>24</v>
      </c>
      <c r="M1091">
        <f t="shared" ref="M1091:M1154" si="105">IF($F1091=K$1,$B1091,"")</f>
        <v>-1.15E-2</v>
      </c>
      <c r="O1091" t="str">
        <f t="shared" ref="O1091:O1154" si="106">IF($F1091=N$1,$D1091,"")</f>
        <v/>
      </c>
      <c r="P1091" t="str">
        <f t="shared" ref="P1091:P1154" si="107">IF($F1091=N$1,$B1091,"")</f>
        <v/>
      </c>
    </row>
    <row r="1092" spans="1:16" x14ac:dyDescent="0.3">
      <c r="A1092" s="1">
        <v>40550</v>
      </c>
      <c r="B1092" s="2">
        <v>-1.9E-3</v>
      </c>
      <c r="C1092" s="8">
        <v>2093318</v>
      </c>
      <c r="D1092" s="8">
        <v>25.5</v>
      </c>
      <c r="E1092" t="s">
        <v>17</v>
      </c>
      <c r="F1092" t="s">
        <v>13</v>
      </c>
      <c r="G1092">
        <v>-1</v>
      </c>
      <c r="I1092" t="str">
        <f t="shared" si="102"/>
        <v/>
      </c>
      <c r="J1092" t="str">
        <f t="shared" si="103"/>
        <v/>
      </c>
      <c r="L1092">
        <f t="shared" si="104"/>
        <v>25.5</v>
      </c>
      <c r="M1092">
        <f t="shared" si="105"/>
        <v>-1.9E-3</v>
      </c>
      <c r="O1092" t="str">
        <f t="shared" si="106"/>
        <v/>
      </c>
      <c r="P1092" t="str">
        <f t="shared" si="107"/>
        <v/>
      </c>
    </row>
    <row r="1093" spans="1:16" x14ac:dyDescent="0.3">
      <c r="A1093" s="1">
        <v>40553</v>
      </c>
      <c r="B1093" s="2">
        <v>1.11E-2</v>
      </c>
      <c r="C1093" s="8">
        <v>1518058</v>
      </c>
      <c r="D1093" s="8">
        <v>26.5</v>
      </c>
      <c r="E1093" t="s">
        <v>17</v>
      </c>
      <c r="F1093" t="s">
        <v>10</v>
      </c>
      <c r="G1093">
        <v>0</v>
      </c>
      <c r="I1093" t="str">
        <f t="shared" si="102"/>
        <v/>
      </c>
      <c r="J1093" t="str">
        <f t="shared" si="103"/>
        <v/>
      </c>
      <c r="L1093" t="str">
        <f t="shared" si="104"/>
        <v/>
      </c>
      <c r="M1093" t="str">
        <f t="shared" si="105"/>
        <v/>
      </c>
      <c r="O1093">
        <f t="shared" si="106"/>
        <v>26.5</v>
      </c>
      <c r="P1093">
        <f t="shared" si="107"/>
        <v>1.11E-2</v>
      </c>
    </row>
    <row r="1094" spans="1:16" x14ac:dyDescent="0.3">
      <c r="A1094" s="1">
        <v>40554</v>
      </c>
      <c r="B1094" s="2">
        <v>-9.7000000000000003E-3</v>
      </c>
      <c r="C1094" s="8">
        <v>2314683</v>
      </c>
      <c r="D1094" s="8">
        <v>24</v>
      </c>
      <c r="E1094" t="s">
        <v>17</v>
      </c>
      <c r="F1094" t="s">
        <v>13</v>
      </c>
      <c r="G1094">
        <v>-1</v>
      </c>
      <c r="I1094" t="str">
        <f t="shared" si="102"/>
        <v/>
      </c>
      <c r="J1094" t="str">
        <f t="shared" si="103"/>
        <v/>
      </c>
      <c r="L1094">
        <f t="shared" si="104"/>
        <v>24</v>
      </c>
      <c r="M1094">
        <f t="shared" si="105"/>
        <v>-9.7000000000000003E-3</v>
      </c>
      <c r="O1094" t="str">
        <f t="shared" si="106"/>
        <v/>
      </c>
      <c r="P1094" t="str">
        <f t="shared" si="107"/>
        <v/>
      </c>
    </row>
    <row r="1095" spans="1:16" x14ac:dyDescent="0.3">
      <c r="A1095" s="1">
        <v>40555</v>
      </c>
      <c r="B1095" s="2">
        <v>3.73E-2</v>
      </c>
      <c r="C1095" s="8">
        <v>4100314</v>
      </c>
      <c r="D1095" s="8">
        <v>23.5</v>
      </c>
      <c r="E1095" t="s">
        <v>17</v>
      </c>
      <c r="F1095" t="s">
        <v>13</v>
      </c>
      <c r="G1095">
        <v>-1</v>
      </c>
      <c r="I1095" t="str">
        <f t="shared" si="102"/>
        <v/>
      </c>
      <c r="J1095" t="str">
        <f t="shared" si="103"/>
        <v/>
      </c>
      <c r="L1095">
        <f t="shared" si="104"/>
        <v>23.5</v>
      </c>
      <c r="M1095">
        <f t="shared" si="105"/>
        <v>3.73E-2</v>
      </c>
      <c r="O1095" t="str">
        <f t="shared" si="106"/>
        <v/>
      </c>
      <c r="P1095" t="str">
        <f t="shared" si="107"/>
        <v/>
      </c>
    </row>
    <row r="1096" spans="1:16" x14ac:dyDescent="0.3">
      <c r="A1096" s="1">
        <v>40556</v>
      </c>
      <c r="B1096" s="2">
        <v>-1.15E-2</v>
      </c>
      <c r="C1096" s="8">
        <v>3608534</v>
      </c>
      <c r="D1096" s="8">
        <v>26.5</v>
      </c>
      <c r="E1096" t="s">
        <v>17</v>
      </c>
      <c r="F1096" t="s">
        <v>10</v>
      </c>
      <c r="G1096">
        <v>0</v>
      </c>
      <c r="I1096" t="str">
        <f t="shared" si="102"/>
        <v/>
      </c>
      <c r="J1096" t="str">
        <f t="shared" si="103"/>
        <v/>
      </c>
      <c r="L1096" t="str">
        <f t="shared" si="104"/>
        <v/>
      </c>
      <c r="M1096" t="str">
        <f t="shared" si="105"/>
        <v/>
      </c>
      <c r="O1096">
        <f t="shared" si="106"/>
        <v>26.5</v>
      </c>
      <c r="P1096">
        <f t="shared" si="107"/>
        <v>-1.15E-2</v>
      </c>
    </row>
    <row r="1097" spans="1:16" x14ac:dyDescent="0.3">
      <c r="A1097" s="1">
        <v>40557</v>
      </c>
      <c r="B1097" s="2">
        <v>-2.8E-3</v>
      </c>
      <c r="C1097" s="8">
        <v>2341252</v>
      </c>
      <c r="D1097" s="8">
        <v>18</v>
      </c>
      <c r="E1097" t="s">
        <v>17</v>
      </c>
      <c r="F1097" t="s">
        <v>13</v>
      </c>
      <c r="G1097">
        <v>-1</v>
      </c>
      <c r="I1097" t="str">
        <f t="shared" si="102"/>
        <v/>
      </c>
      <c r="J1097" t="str">
        <f t="shared" si="103"/>
        <v/>
      </c>
      <c r="L1097">
        <f t="shared" si="104"/>
        <v>18</v>
      </c>
      <c r="M1097">
        <f t="shared" si="105"/>
        <v>-2.8E-3</v>
      </c>
      <c r="O1097" t="str">
        <f t="shared" si="106"/>
        <v/>
      </c>
      <c r="P1097" t="str">
        <f t="shared" si="107"/>
        <v/>
      </c>
    </row>
    <row r="1098" spans="1:16" x14ac:dyDescent="0.3">
      <c r="A1098" s="1">
        <v>40561</v>
      </c>
      <c r="B1098" s="2">
        <v>8.9999999999999998E-4</v>
      </c>
      <c r="C1098" s="8">
        <v>1301352</v>
      </c>
      <c r="D1098" s="8">
        <v>23.5</v>
      </c>
      <c r="E1098" t="s">
        <v>17</v>
      </c>
      <c r="F1098" t="s">
        <v>13</v>
      </c>
      <c r="G1098">
        <v>-1</v>
      </c>
      <c r="I1098" t="str">
        <f t="shared" si="102"/>
        <v/>
      </c>
      <c r="J1098" t="str">
        <f t="shared" si="103"/>
        <v/>
      </c>
      <c r="L1098">
        <f t="shared" si="104"/>
        <v>23.5</v>
      </c>
      <c r="M1098">
        <f t="shared" si="105"/>
        <v>8.9999999999999998E-4</v>
      </c>
      <c r="O1098" t="str">
        <f t="shared" si="106"/>
        <v/>
      </c>
      <c r="P1098" t="str">
        <f t="shared" si="107"/>
        <v/>
      </c>
    </row>
    <row r="1099" spans="1:16" x14ac:dyDescent="0.3">
      <c r="A1099" s="1">
        <v>40562</v>
      </c>
      <c r="B1099" s="2">
        <v>-1.3299999999999999E-2</v>
      </c>
      <c r="C1099" s="8">
        <v>2154547</v>
      </c>
      <c r="D1099" s="8">
        <v>33.5</v>
      </c>
      <c r="E1099" t="s">
        <v>17</v>
      </c>
      <c r="F1099" t="s">
        <v>10</v>
      </c>
      <c r="G1099">
        <v>0</v>
      </c>
      <c r="I1099" t="str">
        <f t="shared" si="102"/>
        <v/>
      </c>
      <c r="J1099" t="str">
        <f t="shared" si="103"/>
        <v/>
      </c>
      <c r="L1099" t="str">
        <f t="shared" si="104"/>
        <v/>
      </c>
      <c r="M1099" t="str">
        <f t="shared" si="105"/>
        <v/>
      </c>
      <c r="O1099">
        <f t="shared" si="106"/>
        <v>33.5</v>
      </c>
      <c r="P1099">
        <f t="shared" si="107"/>
        <v>-1.3299999999999999E-2</v>
      </c>
    </row>
    <row r="1100" spans="1:16" x14ac:dyDescent="0.3">
      <c r="A1100" s="1">
        <v>40563</v>
      </c>
      <c r="B1100" s="2">
        <v>1.77E-2</v>
      </c>
      <c r="C1100" s="8">
        <v>2162616</v>
      </c>
      <c r="D1100" s="8">
        <v>36.5</v>
      </c>
      <c r="E1100" t="s">
        <v>17</v>
      </c>
      <c r="F1100" t="s">
        <v>10</v>
      </c>
      <c r="G1100">
        <v>0</v>
      </c>
      <c r="I1100" t="str">
        <f t="shared" si="102"/>
        <v/>
      </c>
      <c r="J1100" t="str">
        <f t="shared" si="103"/>
        <v/>
      </c>
      <c r="L1100" t="str">
        <f t="shared" si="104"/>
        <v/>
      </c>
      <c r="M1100" t="str">
        <f t="shared" si="105"/>
        <v/>
      </c>
      <c r="O1100">
        <f t="shared" si="106"/>
        <v>36.5</v>
      </c>
      <c r="P1100">
        <f t="shared" si="107"/>
        <v>1.77E-2</v>
      </c>
    </row>
    <row r="1101" spans="1:16" x14ac:dyDescent="0.3">
      <c r="A1101" s="1">
        <v>40564</v>
      </c>
      <c r="B1101" s="2">
        <v>-2.9999999999999997E-4</v>
      </c>
      <c r="C1101" s="8">
        <v>4724712</v>
      </c>
      <c r="D1101" s="8">
        <v>28.5</v>
      </c>
      <c r="E1101" t="s">
        <v>17</v>
      </c>
      <c r="F1101" t="s">
        <v>10</v>
      </c>
      <c r="G1101">
        <v>0</v>
      </c>
      <c r="I1101" t="str">
        <f t="shared" si="102"/>
        <v/>
      </c>
      <c r="J1101" t="str">
        <f t="shared" si="103"/>
        <v/>
      </c>
      <c r="L1101" t="str">
        <f t="shared" si="104"/>
        <v/>
      </c>
      <c r="M1101" t="str">
        <f t="shared" si="105"/>
        <v/>
      </c>
      <c r="O1101">
        <f t="shared" si="106"/>
        <v>28.5</v>
      </c>
      <c r="P1101">
        <f t="shared" si="107"/>
        <v>-2.9999999999999997E-4</v>
      </c>
    </row>
    <row r="1102" spans="1:16" x14ac:dyDescent="0.3">
      <c r="A1102" s="1">
        <v>40567</v>
      </c>
      <c r="B1102" s="2">
        <v>3.3999999999999998E-3</v>
      </c>
      <c r="C1102" s="8">
        <v>2657866</v>
      </c>
      <c r="D1102" s="8">
        <v>13</v>
      </c>
      <c r="E1102" t="s">
        <v>17</v>
      </c>
      <c r="F1102" t="s">
        <v>13</v>
      </c>
      <c r="G1102">
        <v>-1</v>
      </c>
      <c r="I1102" t="str">
        <f t="shared" si="102"/>
        <v/>
      </c>
      <c r="J1102" t="str">
        <f t="shared" si="103"/>
        <v/>
      </c>
      <c r="L1102">
        <f t="shared" si="104"/>
        <v>13</v>
      </c>
      <c r="M1102">
        <f t="shared" si="105"/>
        <v>3.3999999999999998E-3</v>
      </c>
      <c r="O1102" t="str">
        <f t="shared" si="106"/>
        <v/>
      </c>
      <c r="P1102" t="str">
        <f t="shared" si="107"/>
        <v/>
      </c>
    </row>
    <row r="1103" spans="1:16" x14ac:dyDescent="0.3">
      <c r="A1103" s="1">
        <v>40568</v>
      </c>
      <c r="B1103" s="2">
        <v>-1.8499999999999999E-2</v>
      </c>
      <c r="C1103" s="8">
        <v>3580322</v>
      </c>
      <c r="D1103" s="8">
        <v>10.5</v>
      </c>
      <c r="E1103" t="s">
        <v>17</v>
      </c>
      <c r="F1103" t="s">
        <v>13</v>
      </c>
      <c r="G1103">
        <v>-1</v>
      </c>
      <c r="I1103" t="str">
        <f t="shared" si="102"/>
        <v/>
      </c>
      <c r="J1103" t="str">
        <f t="shared" si="103"/>
        <v/>
      </c>
      <c r="L1103">
        <f t="shared" si="104"/>
        <v>10.5</v>
      </c>
      <c r="M1103">
        <f t="shared" si="105"/>
        <v>-1.8499999999999999E-2</v>
      </c>
      <c r="O1103" t="str">
        <f t="shared" si="106"/>
        <v/>
      </c>
      <c r="P1103" t="str">
        <f t="shared" si="107"/>
        <v/>
      </c>
    </row>
    <row r="1104" spans="1:16" x14ac:dyDescent="0.3">
      <c r="A1104" s="1">
        <v>40569</v>
      </c>
      <c r="B1104" s="2">
        <v>-3.3999999999999998E-3</v>
      </c>
      <c r="C1104" s="8">
        <v>2318389</v>
      </c>
      <c r="D1104" s="8">
        <v>29</v>
      </c>
      <c r="E1104" t="s">
        <v>17</v>
      </c>
      <c r="F1104" t="s">
        <v>10</v>
      </c>
      <c r="G1104">
        <v>0</v>
      </c>
      <c r="I1104" t="str">
        <f t="shared" si="102"/>
        <v/>
      </c>
      <c r="J1104" t="str">
        <f t="shared" si="103"/>
        <v/>
      </c>
      <c r="L1104" t="str">
        <f t="shared" si="104"/>
        <v/>
      </c>
      <c r="M1104" t="str">
        <f t="shared" si="105"/>
        <v/>
      </c>
      <c r="O1104">
        <f t="shared" si="106"/>
        <v>29</v>
      </c>
      <c r="P1104">
        <f t="shared" si="107"/>
        <v>-3.3999999999999998E-3</v>
      </c>
    </row>
    <row r="1105" spans="1:16" x14ac:dyDescent="0.3">
      <c r="A1105" s="1">
        <v>40570</v>
      </c>
      <c r="B1105" s="2">
        <v>1.35E-2</v>
      </c>
      <c r="C1105" s="8">
        <v>2167017</v>
      </c>
      <c r="D1105" s="8">
        <v>30</v>
      </c>
      <c r="E1105" t="s">
        <v>17</v>
      </c>
      <c r="F1105" t="s">
        <v>10</v>
      </c>
      <c r="G1105">
        <v>0</v>
      </c>
      <c r="I1105" t="str">
        <f t="shared" si="102"/>
        <v/>
      </c>
      <c r="J1105" t="str">
        <f t="shared" si="103"/>
        <v/>
      </c>
      <c r="L1105" t="str">
        <f t="shared" si="104"/>
        <v/>
      </c>
      <c r="M1105" t="str">
        <f t="shared" si="105"/>
        <v/>
      </c>
      <c r="O1105">
        <f t="shared" si="106"/>
        <v>30</v>
      </c>
      <c r="P1105">
        <f t="shared" si="107"/>
        <v>1.35E-2</v>
      </c>
    </row>
    <row r="1106" spans="1:16" x14ac:dyDescent="0.3">
      <c r="A1106" s="1">
        <v>40571</v>
      </c>
      <c r="B1106" s="2">
        <v>-2.64E-2</v>
      </c>
      <c r="C1106" s="8">
        <v>2025354</v>
      </c>
      <c r="D1106" s="8">
        <v>26</v>
      </c>
      <c r="E1106" t="s">
        <v>17</v>
      </c>
      <c r="F1106" t="s">
        <v>10</v>
      </c>
      <c r="G1106">
        <v>0</v>
      </c>
      <c r="I1106" t="str">
        <f t="shared" si="102"/>
        <v/>
      </c>
      <c r="J1106" t="str">
        <f t="shared" si="103"/>
        <v/>
      </c>
      <c r="L1106" t="str">
        <f t="shared" si="104"/>
        <v/>
      </c>
      <c r="M1106" t="str">
        <f t="shared" si="105"/>
        <v/>
      </c>
      <c r="O1106">
        <f t="shared" si="106"/>
        <v>26</v>
      </c>
      <c r="P1106">
        <f t="shared" si="107"/>
        <v>-2.64E-2</v>
      </c>
    </row>
    <row r="1107" spans="1:16" x14ac:dyDescent="0.3">
      <c r="A1107" s="1">
        <v>40574</v>
      </c>
      <c r="B1107" s="2">
        <v>-0.01</v>
      </c>
      <c r="C1107" s="8">
        <v>2615010</v>
      </c>
      <c r="D1107" s="8">
        <v>25.5</v>
      </c>
      <c r="E1107" t="s">
        <v>17</v>
      </c>
      <c r="F1107" t="s">
        <v>10</v>
      </c>
      <c r="G1107">
        <v>0</v>
      </c>
      <c r="I1107" t="str">
        <f t="shared" si="102"/>
        <v/>
      </c>
      <c r="J1107" t="str">
        <f t="shared" si="103"/>
        <v/>
      </c>
      <c r="L1107" t="str">
        <f t="shared" si="104"/>
        <v/>
      </c>
      <c r="M1107" t="str">
        <f t="shared" si="105"/>
        <v/>
      </c>
      <c r="O1107">
        <f t="shared" si="106"/>
        <v>25.5</v>
      </c>
      <c r="P1107">
        <f t="shared" si="107"/>
        <v>-0.01</v>
      </c>
    </row>
    <row r="1108" spans="1:16" x14ac:dyDescent="0.3">
      <c r="A1108" s="1">
        <v>40575</v>
      </c>
      <c r="B1108" s="2">
        <v>1.12E-2</v>
      </c>
      <c r="C1108" s="8">
        <v>2502368</v>
      </c>
      <c r="D1108" s="8">
        <v>24.5</v>
      </c>
      <c r="E1108" t="s">
        <v>17</v>
      </c>
      <c r="F1108" t="s">
        <v>13</v>
      </c>
      <c r="G1108">
        <v>-1</v>
      </c>
      <c r="I1108" t="str">
        <f t="shared" si="102"/>
        <v/>
      </c>
      <c r="J1108" t="str">
        <f t="shared" si="103"/>
        <v/>
      </c>
      <c r="L1108">
        <f t="shared" si="104"/>
        <v>24.5</v>
      </c>
      <c r="M1108">
        <f t="shared" si="105"/>
        <v>1.12E-2</v>
      </c>
      <c r="O1108" t="str">
        <f t="shared" si="106"/>
        <v/>
      </c>
      <c r="P1108" t="str">
        <f t="shared" si="107"/>
        <v/>
      </c>
    </row>
    <row r="1109" spans="1:16" x14ac:dyDescent="0.3">
      <c r="A1109" s="1">
        <v>40576</v>
      </c>
      <c r="B1109" s="2">
        <v>1.7899999999999999E-2</v>
      </c>
      <c r="C1109" s="8">
        <v>1833852</v>
      </c>
      <c r="D1109" s="8">
        <v>26.5</v>
      </c>
      <c r="E1109" t="s">
        <v>17</v>
      </c>
      <c r="F1109" t="s">
        <v>10</v>
      </c>
      <c r="G1109">
        <v>0</v>
      </c>
      <c r="I1109" t="str">
        <f t="shared" si="102"/>
        <v/>
      </c>
      <c r="J1109" t="str">
        <f t="shared" si="103"/>
        <v/>
      </c>
      <c r="L1109" t="str">
        <f t="shared" si="104"/>
        <v/>
      </c>
      <c r="M1109" t="str">
        <f t="shared" si="105"/>
        <v/>
      </c>
      <c r="O1109">
        <f t="shared" si="106"/>
        <v>26.5</v>
      </c>
      <c r="P1109">
        <f t="shared" si="107"/>
        <v>1.7899999999999999E-2</v>
      </c>
    </row>
    <row r="1110" spans="1:16" x14ac:dyDescent="0.3">
      <c r="A1110" s="1">
        <v>40577</v>
      </c>
      <c r="B1110" s="2">
        <v>-3.7000000000000002E-3</v>
      </c>
      <c r="C1110" s="8">
        <v>1929069</v>
      </c>
      <c r="D1110" s="8">
        <v>31.5</v>
      </c>
      <c r="E1110" t="s">
        <v>17</v>
      </c>
      <c r="F1110" t="s">
        <v>10</v>
      </c>
      <c r="G1110">
        <v>0</v>
      </c>
      <c r="I1110" t="str">
        <f t="shared" si="102"/>
        <v/>
      </c>
      <c r="J1110" t="str">
        <f t="shared" si="103"/>
        <v/>
      </c>
      <c r="L1110" t="str">
        <f t="shared" si="104"/>
        <v/>
      </c>
      <c r="M1110" t="str">
        <f t="shared" si="105"/>
        <v/>
      </c>
      <c r="O1110">
        <f t="shared" si="106"/>
        <v>31.5</v>
      </c>
      <c r="P1110">
        <f t="shared" si="107"/>
        <v>-3.7000000000000002E-3</v>
      </c>
    </row>
    <row r="1111" spans="1:16" x14ac:dyDescent="0.3">
      <c r="A1111" s="1">
        <v>40578</v>
      </c>
      <c r="B1111" s="2">
        <v>2.8E-3</v>
      </c>
      <c r="C1111" s="8">
        <v>1768731</v>
      </c>
      <c r="D1111" s="8">
        <v>22</v>
      </c>
      <c r="E1111" t="s">
        <v>17</v>
      </c>
      <c r="F1111" t="s">
        <v>13</v>
      </c>
      <c r="G1111">
        <v>-1</v>
      </c>
      <c r="I1111" t="str">
        <f t="shared" si="102"/>
        <v/>
      </c>
      <c r="J1111" t="str">
        <f t="shared" si="103"/>
        <v/>
      </c>
      <c r="L1111">
        <f t="shared" si="104"/>
        <v>22</v>
      </c>
      <c r="M1111">
        <f t="shared" si="105"/>
        <v>2.8E-3</v>
      </c>
      <c r="O1111" t="str">
        <f t="shared" si="106"/>
        <v/>
      </c>
      <c r="P1111" t="str">
        <f t="shared" si="107"/>
        <v/>
      </c>
    </row>
    <row r="1112" spans="1:16" x14ac:dyDescent="0.3">
      <c r="A1112" s="1">
        <v>40581</v>
      </c>
      <c r="B1112" s="2">
        <v>2.93E-2</v>
      </c>
      <c r="C1112" s="8">
        <v>3835816</v>
      </c>
      <c r="D1112" s="8">
        <v>36</v>
      </c>
      <c r="E1112" t="s">
        <v>17</v>
      </c>
      <c r="F1112" t="s">
        <v>10</v>
      </c>
      <c r="G1112">
        <v>0</v>
      </c>
      <c r="I1112" t="str">
        <f t="shared" si="102"/>
        <v/>
      </c>
      <c r="J1112" t="str">
        <f t="shared" si="103"/>
        <v/>
      </c>
      <c r="L1112" t="str">
        <f t="shared" si="104"/>
        <v/>
      </c>
      <c r="M1112" t="str">
        <f t="shared" si="105"/>
        <v/>
      </c>
      <c r="O1112">
        <f t="shared" si="106"/>
        <v>36</v>
      </c>
      <c r="P1112">
        <f t="shared" si="107"/>
        <v>2.93E-2</v>
      </c>
    </row>
    <row r="1113" spans="1:16" x14ac:dyDescent="0.3">
      <c r="A1113" s="1">
        <v>40582</v>
      </c>
      <c r="B1113" s="2">
        <v>-6.0000000000000001E-3</v>
      </c>
      <c r="C1113" s="8">
        <v>3830719</v>
      </c>
      <c r="D1113" s="8">
        <v>36.5</v>
      </c>
      <c r="E1113" t="s">
        <v>17</v>
      </c>
      <c r="F1113" t="s">
        <v>10</v>
      </c>
      <c r="G1113">
        <v>0</v>
      </c>
      <c r="I1113" t="str">
        <f t="shared" si="102"/>
        <v/>
      </c>
      <c r="J1113" t="str">
        <f t="shared" si="103"/>
        <v/>
      </c>
      <c r="L1113" t="str">
        <f t="shared" si="104"/>
        <v/>
      </c>
      <c r="M1113" t="str">
        <f t="shared" si="105"/>
        <v/>
      </c>
      <c r="O1113">
        <f t="shared" si="106"/>
        <v>36.5</v>
      </c>
      <c r="P1113">
        <f t="shared" si="107"/>
        <v>-6.0000000000000001E-3</v>
      </c>
    </row>
    <row r="1114" spans="1:16" x14ac:dyDescent="0.3">
      <c r="A1114" s="1">
        <v>40583</v>
      </c>
      <c r="B1114" s="2">
        <v>0.12659999999999999</v>
      </c>
      <c r="C1114" s="8">
        <v>33207348</v>
      </c>
      <c r="D1114" s="8">
        <v>25</v>
      </c>
      <c r="E1114" t="s">
        <v>17</v>
      </c>
      <c r="F1114" t="s">
        <v>10</v>
      </c>
      <c r="G1114">
        <v>0</v>
      </c>
      <c r="I1114" t="str">
        <f t="shared" si="102"/>
        <v/>
      </c>
      <c r="J1114" t="str">
        <f t="shared" si="103"/>
        <v/>
      </c>
      <c r="L1114" t="str">
        <f t="shared" si="104"/>
        <v/>
      </c>
      <c r="M1114" t="str">
        <f t="shared" si="105"/>
        <v/>
      </c>
      <c r="O1114">
        <f t="shared" si="106"/>
        <v>25</v>
      </c>
      <c r="P1114">
        <f t="shared" si="107"/>
        <v>0.12659999999999999</v>
      </c>
    </row>
    <row r="1115" spans="1:16" x14ac:dyDescent="0.3">
      <c r="A1115" s="1">
        <v>40584</v>
      </c>
      <c r="B1115" s="2">
        <v>1.12E-2</v>
      </c>
      <c r="C1115" s="8">
        <v>11216154</v>
      </c>
      <c r="D1115" s="8">
        <v>22</v>
      </c>
      <c r="E1115" t="s">
        <v>17</v>
      </c>
      <c r="F1115" t="s">
        <v>13</v>
      </c>
      <c r="G1115">
        <v>-1</v>
      </c>
      <c r="I1115" t="str">
        <f t="shared" si="102"/>
        <v/>
      </c>
      <c r="J1115" t="str">
        <f t="shared" si="103"/>
        <v/>
      </c>
      <c r="L1115">
        <f t="shared" si="104"/>
        <v>22</v>
      </c>
      <c r="M1115">
        <f t="shared" si="105"/>
        <v>1.12E-2</v>
      </c>
      <c r="O1115" t="str">
        <f t="shared" si="106"/>
        <v/>
      </c>
      <c r="P1115" t="str">
        <f t="shared" si="107"/>
        <v/>
      </c>
    </row>
    <row r="1116" spans="1:16" x14ac:dyDescent="0.3">
      <c r="A1116" s="1">
        <v>40585</v>
      </c>
      <c r="B1116" s="2">
        <v>1.7000000000000001E-2</v>
      </c>
      <c r="C1116" s="8">
        <v>7080755</v>
      </c>
      <c r="D1116" s="8">
        <v>17</v>
      </c>
      <c r="E1116" t="s">
        <v>17</v>
      </c>
      <c r="F1116" t="s">
        <v>13</v>
      </c>
      <c r="G1116">
        <v>-1</v>
      </c>
      <c r="I1116" t="str">
        <f t="shared" si="102"/>
        <v/>
      </c>
      <c r="J1116" t="str">
        <f t="shared" si="103"/>
        <v/>
      </c>
      <c r="L1116">
        <f t="shared" si="104"/>
        <v>17</v>
      </c>
      <c r="M1116">
        <f t="shared" si="105"/>
        <v>1.7000000000000001E-2</v>
      </c>
      <c r="O1116" t="str">
        <f t="shared" si="106"/>
        <v/>
      </c>
      <c r="P1116" t="str">
        <f t="shared" si="107"/>
        <v/>
      </c>
    </row>
    <row r="1117" spans="1:16" x14ac:dyDescent="0.3">
      <c r="A1117" s="1">
        <v>40588</v>
      </c>
      <c r="B1117" s="2">
        <v>3.27E-2</v>
      </c>
      <c r="C1117" s="8">
        <v>12714506</v>
      </c>
      <c r="D1117" s="8">
        <v>32.5</v>
      </c>
      <c r="E1117" t="s">
        <v>17</v>
      </c>
      <c r="F1117" t="s">
        <v>10</v>
      </c>
      <c r="G1117">
        <v>0</v>
      </c>
      <c r="I1117" t="str">
        <f t="shared" si="102"/>
        <v/>
      </c>
      <c r="J1117" t="str">
        <f t="shared" si="103"/>
        <v/>
      </c>
      <c r="L1117" t="str">
        <f t="shared" si="104"/>
        <v/>
      </c>
      <c r="M1117" t="str">
        <f t="shared" si="105"/>
        <v/>
      </c>
      <c r="O1117">
        <f t="shared" si="106"/>
        <v>32.5</v>
      </c>
      <c r="P1117">
        <f t="shared" si="107"/>
        <v>3.27E-2</v>
      </c>
    </row>
    <row r="1118" spans="1:16" x14ac:dyDescent="0.3">
      <c r="A1118" s="1">
        <v>40589</v>
      </c>
      <c r="B1118" s="2">
        <v>4.1999999999999997E-3</v>
      </c>
      <c r="C1118" s="8">
        <v>20324475</v>
      </c>
      <c r="D1118" s="8">
        <v>40</v>
      </c>
      <c r="E1118" t="s">
        <v>17</v>
      </c>
      <c r="F1118" t="s">
        <v>14</v>
      </c>
      <c r="G1118">
        <v>1</v>
      </c>
      <c r="I1118">
        <f t="shared" si="102"/>
        <v>40</v>
      </c>
      <c r="J1118">
        <f t="shared" si="103"/>
        <v>4.1999999999999997E-3</v>
      </c>
      <c r="L1118" t="str">
        <f t="shared" si="104"/>
        <v/>
      </c>
      <c r="M1118" t="str">
        <f t="shared" si="105"/>
        <v/>
      </c>
      <c r="O1118" t="str">
        <f t="shared" si="106"/>
        <v/>
      </c>
      <c r="P1118" t="str">
        <f t="shared" si="107"/>
        <v/>
      </c>
    </row>
    <row r="1119" spans="1:16" x14ac:dyDescent="0.3">
      <c r="A1119" s="1">
        <v>40590</v>
      </c>
      <c r="B1119" s="2">
        <v>-2.5999999999999999E-2</v>
      </c>
      <c r="C1119" s="8">
        <v>13821386</v>
      </c>
      <c r="D1119" s="8">
        <v>26.5</v>
      </c>
      <c r="E1119" t="s">
        <v>17</v>
      </c>
      <c r="F1119" t="s">
        <v>10</v>
      </c>
      <c r="G1119">
        <v>0</v>
      </c>
      <c r="I1119" t="str">
        <f t="shared" si="102"/>
        <v/>
      </c>
      <c r="J1119" t="str">
        <f t="shared" si="103"/>
        <v/>
      </c>
      <c r="L1119" t="str">
        <f t="shared" si="104"/>
        <v/>
      </c>
      <c r="M1119" t="str">
        <f t="shared" si="105"/>
        <v/>
      </c>
      <c r="O1119">
        <f t="shared" si="106"/>
        <v>26.5</v>
      </c>
      <c r="P1119">
        <f t="shared" si="107"/>
        <v>-2.5999999999999999E-2</v>
      </c>
    </row>
    <row r="1120" spans="1:16" x14ac:dyDescent="0.3">
      <c r="A1120" s="1">
        <v>40591</v>
      </c>
      <c r="B1120" s="2">
        <v>1.0699999999999999E-2</v>
      </c>
      <c r="C1120" s="8">
        <v>6546478</v>
      </c>
      <c r="D1120" s="8">
        <v>33.5</v>
      </c>
      <c r="E1120" t="s">
        <v>17</v>
      </c>
      <c r="F1120" t="s">
        <v>10</v>
      </c>
      <c r="G1120">
        <v>0</v>
      </c>
      <c r="I1120" t="str">
        <f t="shared" si="102"/>
        <v/>
      </c>
      <c r="J1120" t="str">
        <f t="shared" si="103"/>
        <v/>
      </c>
      <c r="L1120" t="str">
        <f t="shared" si="104"/>
        <v/>
      </c>
      <c r="M1120" t="str">
        <f t="shared" si="105"/>
        <v/>
      </c>
      <c r="O1120">
        <f t="shared" si="106"/>
        <v>33.5</v>
      </c>
      <c r="P1120">
        <f t="shared" si="107"/>
        <v>1.0699999999999999E-2</v>
      </c>
    </row>
    <row r="1121" spans="1:16" x14ac:dyDescent="0.3">
      <c r="A1121" s="1">
        <v>40592</v>
      </c>
      <c r="B1121" s="2">
        <v>2.9700000000000001E-2</v>
      </c>
      <c r="C1121" s="8">
        <v>6933024</v>
      </c>
      <c r="D1121" s="8">
        <v>48</v>
      </c>
      <c r="E1121" t="s">
        <v>17</v>
      </c>
      <c r="F1121" t="s">
        <v>14</v>
      </c>
      <c r="G1121">
        <v>1</v>
      </c>
      <c r="I1121">
        <f t="shared" si="102"/>
        <v>48</v>
      </c>
      <c r="J1121">
        <f t="shared" si="103"/>
        <v>2.9700000000000001E-2</v>
      </c>
      <c r="L1121" t="str">
        <f t="shared" si="104"/>
        <v/>
      </c>
      <c r="M1121" t="str">
        <f t="shared" si="105"/>
        <v/>
      </c>
      <c r="O1121" t="str">
        <f t="shared" si="106"/>
        <v/>
      </c>
      <c r="P1121" t="str">
        <f t="shared" si="107"/>
        <v/>
      </c>
    </row>
    <row r="1122" spans="1:16" x14ac:dyDescent="0.3">
      <c r="A1122" s="1">
        <v>40596</v>
      </c>
      <c r="B1122" s="2">
        <v>-2.29E-2</v>
      </c>
      <c r="C1122" s="8">
        <v>3606249</v>
      </c>
      <c r="D1122" s="8">
        <v>25</v>
      </c>
      <c r="E1122" t="s">
        <v>17</v>
      </c>
      <c r="F1122" t="s">
        <v>10</v>
      </c>
      <c r="G1122">
        <v>0</v>
      </c>
      <c r="I1122" t="str">
        <f t="shared" si="102"/>
        <v/>
      </c>
      <c r="J1122" t="str">
        <f t="shared" si="103"/>
        <v/>
      </c>
      <c r="L1122" t="str">
        <f t="shared" si="104"/>
        <v/>
      </c>
      <c r="M1122" t="str">
        <f t="shared" si="105"/>
        <v/>
      </c>
      <c r="O1122">
        <f t="shared" si="106"/>
        <v>25</v>
      </c>
      <c r="P1122">
        <f t="shared" si="107"/>
        <v>-2.29E-2</v>
      </c>
    </row>
    <row r="1123" spans="1:16" x14ac:dyDescent="0.3">
      <c r="A1123" s="1">
        <v>40597</v>
      </c>
      <c r="B1123" s="2">
        <v>1.0999999999999999E-2</v>
      </c>
      <c r="C1123" s="8">
        <v>4380547</v>
      </c>
      <c r="D1123" s="8">
        <v>23.5</v>
      </c>
      <c r="E1123" t="s">
        <v>17</v>
      </c>
      <c r="F1123" t="s">
        <v>10</v>
      </c>
      <c r="G1123">
        <v>0</v>
      </c>
      <c r="I1123" t="str">
        <f t="shared" si="102"/>
        <v/>
      </c>
      <c r="J1123" t="str">
        <f t="shared" si="103"/>
        <v/>
      </c>
      <c r="L1123" t="str">
        <f t="shared" si="104"/>
        <v/>
      </c>
      <c r="M1123" t="str">
        <f t="shared" si="105"/>
        <v/>
      </c>
      <c r="O1123">
        <f t="shared" si="106"/>
        <v>23.5</v>
      </c>
      <c r="P1123">
        <f t="shared" si="107"/>
        <v>1.0999999999999999E-2</v>
      </c>
    </row>
    <row r="1124" spans="1:16" x14ac:dyDescent="0.3">
      <c r="A1124" s="1">
        <v>40598</v>
      </c>
      <c r="B1124" s="2">
        <v>1.2E-2</v>
      </c>
      <c r="C1124" s="8">
        <v>3199750</v>
      </c>
      <c r="D1124" s="8">
        <v>27</v>
      </c>
      <c r="E1124" t="s">
        <v>17</v>
      </c>
      <c r="F1124" t="s">
        <v>10</v>
      </c>
      <c r="G1124">
        <v>0</v>
      </c>
      <c r="I1124" t="str">
        <f t="shared" si="102"/>
        <v/>
      </c>
      <c r="J1124" t="str">
        <f t="shared" si="103"/>
        <v/>
      </c>
      <c r="L1124" t="str">
        <f t="shared" si="104"/>
        <v/>
      </c>
      <c r="M1124" t="str">
        <f t="shared" si="105"/>
        <v/>
      </c>
      <c r="O1124">
        <f t="shared" si="106"/>
        <v>27</v>
      </c>
      <c r="P1124">
        <f t="shared" si="107"/>
        <v>1.2E-2</v>
      </c>
    </row>
    <row r="1125" spans="1:16" x14ac:dyDescent="0.3">
      <c r="A1125" s="1">
        <v>40599</v>
      </c>
      <c r="B1125" s="2">
        <v>-1.9E-3</v>
      </c>
      <c r="C1125" s="8">
        <v>2161413</v>
      </c>
      <c r="D1125" s="8">
        <v>30.5</v>
      </c>
      <c r="E1125" t="s">
        <v>17</v>
      </c>
      <c r="F1125" t="s">
        <v>10</v>
      </c>
      <c r="G1125">
        <v>0</v>
      </c>
      <c r="I1125" t="str">
        <f t="shared" si="102"/>
        <v/>
      </c>
      <c r="J1125" t="str">
        <f t="shared" si="103"/>
        <v/>
      </c>
      <c r="L1125" t="str">
        <f t="shared" si="104"/>
        <v/>
      </c>
      <c r="M1125" t="str">
        <f t="shared" si="105"/>
        <v/>
      </c>
      <c r="O1125">
        <f t="shared" si="106"/>
        <v>30.5</v>
      </c>
      <c r="P1125">
        <f t="shared" si="107"/>
        <v>-1.9E-3</v>
      </c>
    </row>
    <row r="1126" spans="1:16" x14ac:dyDescent="0.3">
      <c r="A1126" s="1">
        <v>40602</v>
      </c>
      <c r="B1126" s="2">
        <v>-2.9999999999999997E-4</v>
      </c>
      <c r="C1126" s="8">
        <v>3530945</v>
      </c>
      <c r="D1126" s="8">
        <v>41.5</v>
      </c>
      <c r="E1126" t="s">
        <v>17</v>
      </c>
      <c r="F1126" t="s">
        <v>14</v>
      </c>
      <c r="G1126">
        <v>1</v>
      </c>
      <c r="I1126">
        <f t="shared" si="102"/>
        <v>41.5</v>
      </c>
      <c r="J1126">
        <f t="shared" si="103"/>
        <v>-2.9999999999999997E-4</v>
      </c>
      <c r="L1126" t="str">
        <f t="shared" si="104"/>
        <v/>
      </c>
      <c r="M1126" t="str">
        <f t="shared" si="105"/>
        <v/>
      </c>
      <c r="O1126" t="str">
        <f t="shared" si="106"/>
        <v/>
      </c>
      <c r="P1126" t="str">
        <f t="shared" si="107"/>
        <v/>
      </c>
    </row>
    <row r="1127" spans="1:16" x14ac:dyDescent="0.3">
      <c r="A1127" s="1">
        <v>40603</v>
      </c>
      <c r="B1127" s="2">
        <v>-1.67E-2</v>
      </c>
      <c r="C1127" s="8">
        <v>2803484</v>
      </c>
      <c r="D1127" s="8">
        <v>43.5</v>
      </c>
      <c r="E1127" t="s">
        <v>18</v>
      </c>
      <c r="F1127" t="s">
        <v>13</v>
      </c>
      <c r="G1127">
        <v>-1</v>
      </c>
      <c r="I1127" t="str">
        <f t="shared" si="102"/>
        <v/>
      </c>
      <c r="J1127" t="str">
        <f t="shared" si="103"/>
        <v/>
      </c>
      <c r="L1127">
        <f t="shared" si="104"/>
        <v>43.5</v>
      </c>
      <c r="M1127">
        <f t="shared" si="105"/>
        <v>-1.67E-2</v>
      </c>
      <c r="O1127" t="str">
        <f t="shared" si="106"/>
        <v/>
      </c>
      <c r="P1127" t="str">
        <f t="shared" si="107"/>
        <v/>
      </c>
    </row>
    <row r="1128" spans="1:16" x14ac:dyDescent="0.3">
      <c r="A1128" s="1">
        <v>40604</v>
      </c>
      <c r="B1128" s="2">
        <v>-1.4E-3</v>
      </c>
      <c r="C1128" s="8">
        <v>1803290</v>
      </c>
      <c r="D1128" s="8">
        <v>38.5</v>
      </c>
      <c r="E1128" t="s">
        <v>18</v>
      </c>
      <c r="F1128" t="s">
        <v>13</v>
      </c>
      <c r="G1128">
        <v>-1</v>
      </c>
      <c r="I1128" t="str">
        <f t="shared" si="102"/>
        <v/>
      </c>
      <c r="J1128" t="str">
        <f t="shared" si="103"/>
        <v/>
      </c>
      <c r="L1128">
        <f t="shared" si="104"/>
        <v>38.5</v>
      </c>
      <c r="M1128">
        <f t="shared" si="105"/>
        <v>-1.4E-3</v>
      </c>
      <c r="O1128" t="str">
        <f t="shared" si="106"/>
        <v/>
      </c>
      <c r="P1128" t="str">
        <f t="shared" si="107"/>
        <v/>
      </c>
    </row>
    <row r="1129" spans="1:16" x14ac:dyDescent="0.3">
      <c r="A1129" s="1">
        <v>40605</v>
      </c>
      <c r="B1129" s="2">
        <v>-1.4200000000000001E-2</v>
      </c>
      <c r="C1129" s="8">
        <v>4384254</v>
      </c>
      <c r="D1129" s="8">
        <v>35.5</v>
      </c>
      <c r="E1129" t="s">
        <v>18</v>
      </c>
      <c r="F1129" t="s">
        <v>13</v>
      </c>
      <c r="G1129">
        <v>-1</v>
      </c>
      <c r="I1129" t="str">
        <f t="shared" si="102"/>
        <v/>
      </c>
      <c r="J1129" t="str">
        <f t="shared" si="103"/>
        <v/>
      </c>
      <c r="L1129">
        <f t="shared" si="104"/>
        <v>35.5</v>
      </c>
      <c r="M1129">
        <f t="shared" si="105"/>
        <v>-1.4200000000000001E-2</v>
      </c>
      <c r="O1129" t="str">
        <f t="shared" si="106"/>
        <v/>
      </c>
      <c r="P1129" t="str">
        <f t="shared" si="107"/>
        <v/>
      </c>
    </row>
    <row r="1130" spans="1:16" x14ac:dyDescent="0.3">
      <c r="A1130" s="1">
        <v>40606</v>
      </c>
      <c r="B1130" s="2">
        <v>-1.5599999999999999E-2</v>
      </c>
      <c r="C1130" s="8">
        <v>4444786</v>
      </c>
      <c r="D1130" s="8">
        <v>25.5</v>
      </c>
      <c r="E1130" t="s">
        <v>18</v>
      </c>
      <c r="F1130" t="s">
        <v>13</v>
      </c>
      <c r="G1130">
        <v>-1</v>
      </c>
      <c r="I1130" t="str">
        <f t="shared" si="102"/>
        <v/>
      </c>
      <c r="J1130" t="str">
        <f t="shared" si="103"/>
        <v/>
      </c>
      <c r="L1130">
        <f t="shared" si="104"/>
        <v>25.5</v>
      </c>
      <c r="M1130">
        <f t="shared" si="105"/>
        <v>-1.5599999999999999E-2</v>
      </c>
      <c r="O1130" t="str">
        <f t="shared" si="106"/>
        <v/>
      </c>
      <c r="P1130" t="str">
        <f t="shared" si="107"/>
        <v/>
      </c>
    </row>
    <row r="1131" spans="1:16" x14ac:dyDescent="0.3">
      <c r="A1131" s="1">
        <v>40609</v>
      </c>
      <c r="B1131" s="2">
        <v>-1.6299999999999999E-2</v>
      </c>
      <c r="C1131" s="8">
        <v>4299615</v>
      </c>
      <c r="D1131" s="8">
        <v>44</v>
      </c>
      <c r="E1131" t="s">
        <v>18</v>
      </c>
      <c r="F1131" t="s">
        <v>10</v>
      </c>
      <c r="G1131">
        <v>0</v>
      </c>
      <c r="I1131" t="str">
        <f t="shared" si="102"/>
        <v/>
      </c>
      <c r="J1131" t="str">
        <f t="shared" si="103"/>
        <v/>
      </c>
      <c r="L1131" t="str">
        <f t="shared" si="104"/>
        <v/>
      </c>
      <c r="M1131" t="str">
        <f t="shared" si="105"/>
        <v/>
      </c>
      <c r="O1131">
        <f t="shared" si="106"/>
        <v>44</v>
      </c>
      <c r="P1131">
        <f t="shared" si="107"/>
        <v>-1.6299999999999999E-2</v>
      </c>
    </row>
    <row r="1132" spans="1:16" x14ac:dyDescent="0.3">
      <c r="A1132" s="1">
        <v>40610</v>
      </c>
      <c r="B1132" s="2">
        <v>-1.6799999999999999E-2</v>
      </c>
      <c r="C1132" s="8">
        <v>3679224</v>
      </c>
      <c r="D1132" s="8">
        <v>35.5</v>
      </c>
      <c r="E1132" t="s">
        <v>18</v>
      </c>
      <c r="F1132" t="s">
        <v>13</v>
      </c>
      <c r="G1132">
        <v>-1</v>
      </c>
      <c r="I1132" t="str">
        <f t="shared" si="102"/>
        <v/>
      </c>
      <c r="J1132" t="str">
        <f t="shared" si="103"/>
        <v/>
      </c>
      <c r="L1132">
        <f t="shared" si="104"/>
        <v>35.5</v>
      </c>
      <c r="M1132">
        <f t="shared" si="105"/>
        <v>-1.6799999999999999E-2</v>
      </c>
      <c r="O1132" t="str">
        <f t="shared" si="106"/>
        <v/>
      </c>
      <c r="P1132" t="str">
        <f t="shared" si="107"/>
        <v/>
      </c>
    </row>
    <row r="1133" spans="1:16" x14ac:dyDescent="0.3">
      <c r="A1133" s="1">
        <v>40611</v>
      </c>
      <c r="B1133" s="2">
        <v>8.9999999999999998E-4</v>
      </c>
      <c r="C1133" s="8">
        <v>3866765</v>
      </c>
      <c r="D1133" s="8">
        <v>37.5</v>
      </c>
      <c r="E1133" t="s">
        <v>18</v>
      </c>
      <c r="F1133" t="s">
        <v>13</v>
      </c>
      <c r="G1133">
        <v>-1</v>
      </c>
      <c r="I1133" t="str">
        <f t="shared" si="102"/>
        <v/>
      </c>
      <c r="J1133" t="str">
        <f t="shared" si="103"/>
        <v/>
      </c>
      <c r="L1133">
        <f t="shared" si="104"/>
        <v>37.5</v>
      </c>
      <c r="M1133">
        <f t="shared" si="105"/>
        <v>8.9999999999999998E-4</v>
      </c>
      <c r="O1133" t="str">
        <f t="shared" si="106"/>
        <v/>
      </c>
      <c r="P1133" t="str">
        <f t="shared" si="107"/>
        <v/>
      </c>
    </row>
    <row r="1134" spans="1:16" x14ac:dyDescent="0.3">
      <c r="A1134" s="1">
        <v>40612</v>
      </c>
      <c r="B1134" s="2">
        <v>-1.03E-2</v>
      </c>
      <c r="C1134" s="8">
        <v>3058265</v>
      </c>
      <c r="D1134" s="8">
        <v>38</v>
      </c>
      <c r="E1134" t="s">
        <v>18</v>
      </c>
      <c r="F1134" t="s">
        <v>13</v>
      </c>
      <c r="G1134">
        <v>-1</v>
      </c>
      <c r="I1134" t="str">
        <f t="shared" si="102"/>
        <v/>
      </c>
      <c r="J1134" t="str">
        <f t="shared" si="103"/>
        <v/>
      </c>
      <c r="L1134">
        <f t="shared" si="104"/>
        <v>38</v>
      </c>
      <c r="M1134">
        <f t="shared" si="105"/>
        <v>-1.03E-2</v>
      </c>
      <c r="O1134" t="str">
        <f t="shared" si="106"/>
        <v/>
      </c>
      <c r="P1134" t="str">
        <f t="shared" si="107"/>
        <v/>
      </c>
    </row>
    <row r="1135" spans="1:16" x14ac:dyDescent="0.3">
      <c r="A1135" s="1">
        <v>40613</v>
      </c>
      <c r="B1135" s="2">
        <v>2.5899999999999999E-2</v>
      </c>
      <c r="C1135" s="8">
        <v>4974428</v>
      </c>
      <c r="D1135" s="8">
        <v>45</v>
      </c>
      <c r="E1135" t="s">
        <v>18</v>
      </c>
      <c r="F1135" t="s">
        <v>10</v>
      </c>
      <c r="G1135">
        <v>0</v>
      </c>
      <c r="I1135" t="str">
        <f t="shared" si="102"/>
        <v/>
      </c>
      <c r="J1135" t="str">
        <f t="shared" si="103"/>
        <v/>
      </c>
      <c r="L1135" t="str">
        <f t="shared" si="104"/>
        <v/>
      </c>
      <c r="M1135" t="str">
        <f t="shared" si="105"/>
        <v/>
      </c>
      <c r="O1135">
        <f t="shared" si="106"/>
        <v>45</v>
      </c>
      <c r="P1135">
        <f t="shared" si="107"/>
        <v>2.5899999999999999E-2</v>
      </c>
    </row>
    <row r="1136" spans="1:16" x14ac:dyDescent="0.3">
      <c r="A1136" s="1">
        <v>40616</v>
      </c>
      <c r="B1136" s="2">
        <v>6.13E-2</v>
      </c>
      <c r="C1136" s="8">
        <v>17126943</v>
      </c>
      <c r="D1136" s="8">
        <v>43.5</v>
      </c>
      <c r="E1136" t="s">
        <v>18</v>
      </c>
      <c r="F1136" t="s">
        <v>13</v>
      </c>
      <c r="G1136">
        <v>-1</v>
      </c>
      <c r="I1136" t="str">
        <f t="shared" si="102"/>
        <v/>
      </c>
      <c r="J1136" t="str">
        <f t="shared" si="103"/>
        <v/>
      </c>
      <c r="L1136">
        <f t="shared" si="104"/>
        <v>43.5</v>
      </c>
      <c r="M1136">
        <f t="shared" si="105"/>
        <v>6.13E-2</v>
      </c>
      <c r="O1136" t="str">
        <f t="shared" si="106"/>
        <v/>
      </c>
      <c r="P1136" t="str">
        <f t="shared" si="107"/>
        <v/>
      </c>
    </row>
    <row r="1137" spans="1:16" x14ac:dyDescent="0.3">
      <c r="A1137" s="1">
        <v>40617</v>
      </c>
      <c r="B1137" s="2">
        <v>3.2300000000000002E-2</v>
      </c>
      <c r="C1137" s="8">
        <v>13369191</v>
      </c>
      <c r="D1137" s="8">
        <v>35.5</v>
      </c>
      <c r="E1137" t="s">
        <v>18</v>
      </c>
      <c r="F1137" t="s">
        <v>13</v>
      </c>
      <c r="G1137">
        <v>-1</v>
      </c>
      <c r="I1137" t="str">
        <f t="shared" si="102"/>
        <v/>
      </c>
      <c r="J1137" t="str">
        <f t="shared" si="103"/>
        <v/>
      </c>
      <c r="L1137">
        <f t="shared" si="104"/>
        <v>35.5</v>
      </c>
      <c r="M1137">
        <f t="shared" si="105"/>
        <v>3.2300000000000002E-2</v>
      </c>
      <c r="O1137" t="str">
        <f t="shared" si="106"/>
        <v/>
      </c>
      <c r="P1137" t="str">
        <f t="shared" si="107"/>
        <v/>
      </c>
    </row>
    <row r="1138" spans="1:16" x14ac:dyDescent="0.3">
      <c r="A1138" s="1">
        <v>40618</v>
      </c>
      <c r="B1138" s="2">
        <v>-1.4200000000000001E-2</v>
      </c>
      <c r="C1138" s="8">
        <v>6747255</v>
      </c>
      <c r="D1138" s="8">
        <v>39</v>
      </c>
      <c r="E1138" t="s">
        <v>18</v>
      </c>
      <c r="F1138" t="s">
        <v>13</v>
      </c>
      <c r="G1138">
        <v>-1</v>
      </c>
      <c r="I1138" t="str">
        <f t="shared" si="102"/>
        <v/>
      </c>
      <c r="J1138" t="str">
        <f t="shared" si="103"/>
        <v/>
      </c>
      <c r="L1138">
        <f t="shared" si="104"/>
        <v>39</v>
      </c>
      <c r="M1138">
        <f t="shared" si="105"/>
        <v>-1.4200000000000001E-2</v>
      </c>
      <c r="O1138" t="str">
        <f t="shared" si="106"/>
        <v/>
      </c>
      <c r="P1138" t="str">
        <f t="shared" si="107"/>
        <v/>
      </c>
    </row>
    <row r="1139" spans="1:16" x14ac:dyDescent="0.3">
      <c r="A1139" s="1">
        <v>40619</v>
      </c>
      <c r="B1139" s="2">
        <v>-3.15E-2</v>
      </c>
      <c r="C1139" s="8">
        <v>4751968</v>
      </c>
      <c r="D1139" s="8">
        <v>46</v>
      </c>
      <c r="E1139" t="s">
        <v>18</v>
      </c>
      <c r="F1139" t="s">
        <v>10</v>
      </c>
      <c r="G1139">
        <v>0</v>
      </c>
      <c r="I1139" t="str">
        <f t="shared" si="102"/>
        <v/>
      </c>
      <c r="J1139" t="str">
        <f t="shared" si="103"/>
        <v/>
      </c>
      <c r="L1139" t="str">
        <f t="shared" si="104"/>
        <v/>
      </c>
      <c r="M1139" t="str">
        <f t="shared" si="105"/>
        <v/>
      </c>
      <c r="O1139">
        <f t="shared" si="106"/>
        <v>46</v>
      </c>
      <c r="P1139">
        <f t="shared" si="107"/>
        <v>-3.15E-2</v>
      </c>
    </row>
    <row r="1140" spans="1:16" x14ac:dyDescent="0.3">
      <c r="A1140" s="1">
        <v>40620</v>
      </c>
      <c r="B1140" s="2">
        <v>-2.4299999999999999E-2</v>
      </c>
      <c r="C1140" s="8">
        <v>7566733</v>
      </c>
      <c r="D1140" s="8">
        <v>53</v>
      </c>
      <c r="E1140" t="s">
        <v>18</v>
      </c>
      <c r="F1140" t="s">
        <v>10</v>
      </c>
      <c r="G1140">
        <v>0</v>
      </c>
      <c r="I1140" t="str">
        <f t="shared" si="102"/>
        <v/>
      </c>
      <c r="J1140" t="str">
        <f t="shared" si="103"/>
        <v/>
      </c>
      <c r="L1140" t="str">
        <f t="shared" si="104"/>
        <v/>
      </c>
      <c r="M1140" t="str">
        <f t="shared" si="105"/>
        <v/>
      </c>
      <c r="O1140">
        <f t="shared" si="106"/>
        <v>53</v>
      </c>
      <c r="P1140">
        <f t="shared" si="107"/>
        <v>-2.4299999999999999E-2</v>
      </c>
    </row>
    <row r="1141" spans="1:16" x14ac:dyDescent="0.3">
      <c r="A1141" s="1">
        <v>40623</v>
      </c>
      <c r="B1141" s="2">
        <v>-8.8999999999999999E-3</v>
      </c>
      <c r="C1141" s="8">
        <v>6063465</v>
      </c>
      <c r="D1141" s="8">
        <v>40.5</v>
      </c>
      <c r="E1141" t="s">
        <v>18</v>
      </c>
      <c r="F1141" t="s">
        <v>13</v>
      </c>
      <c r="G1141">
        <v>-1</v>
      </c>
      <c r="I1141" t="str">
        <f t="shared" si="102"/>
        <v/>
      </c>
      <c r="J1141" t="str">
        <f t="shared" si="103"/>
        <v/>
      </c>
      <c r="L1141">
        <f t="shared" si="104"/>
        <v>40.5</v>
      </c>
      <c r="M1141">
        <f t="shared" si="105"/>
        <v>-8.8999999999999999E-3</v>
      </c>
      <c r="O1141" t="str">
        <f t="shared" si="106"/>
        <v/>
      </c>
      <c r="P1141" t="str">
        <f t="shared" si="107"/>
        <v/>
      </c>
    </row>
    <row r="1142" spans="1:16" x14ac:dyDescent="0.3">
      <c r="A1142" s="1">
        <v>40624</v>
      </c>
      <c r="B1142" s="2">
        <v>9.2999999999999992E-3</v>
      </c>
      <c r="C1142" s="8">
        <v>3204174</v>
      </c>
      <c r="D1142" s="8">
        <v>38</v>
      </c>
      <c r="E1142" t="s">
        <v>18</v>
      </c>
      <c r="F1142" t="s">
        <v>13</v>
      </c>
      <c r="G1142">
        <v>-1</v>
      </c>
      <c r="I1142" t="str">
        <f t="shared" si="102"/>
        <v/>
      </c>
      <c r="J1142" t="str">
        <f t="shared" si="103"/>
        <v/>
      </c>
      <c r="L1142">
        <f t="shared" si="104"/>
        <v>38</v>
      </c>
      <c r="M1142">
        <f t="shared" si="105"/>
        <v>9.2999999999999992E-3</v>
      </c>
      <c r="O1142" t="str">
        <f t="shared" si="106"/>
        <v/>
      </c>
      <c r="P1142" t="str">
        <f t="shared" si="107"/>
        <v/>
      </c>
    </row>
    <row r="1143" spans="1:16" x14ac:dyDescent="0.3">
      <c r="A1143" s="1">
        <v>40625</v>
      </c>
      <c r="B1143" s="2">
        <v>-1.14E-2</v>
      </c>
      <c r="C1143" s="8">
        <v>5427826</v>
      </c>
      <c r="D1143" s="8">
        <v>41</v>
      </c>
      <c r="E1143" t="s">
        <v>18</v>
      </c>
      <c r="F1143" t="s">
        <v>13</v>
      </c>
      <c r="G1143">
        <v>-1</v>
      </c>
      <c r="I1143" t="str">
        <f t="shared" si="102"/>
        <v/>
      </c>
      <c r="J1143" t="str">
        <f t="shared" si="103"/>
        <v/>
      </c>
      <c r="L1143">
        <f t="shared" si="104"/>
        <v>41</v>
      </c>
      <c r="M1143">
        <f t="shared" si="105"/>
        <v>-1.14E-2</v>
      </c>
      <c r="O1143" t="str">
        <f t="shared" si="106"/>
        <v/>
      </c>
      <c r="P1143" t="str">
        <f t="shared" si="107"/>
        <v/>
      </c>
    </row>
    <row r="1144" spans="1:16" x14ac:dyDescent="0.3">
      <c r="A1144" s="1">
        <v>40626</v>
      </c>
      <c r="B1144" s="2">
        <v>1.15E-2</v>
      </c>
      <c r="C1144" s="8">
        <v>2842400</v>
      </c>
      <c r="D1144" s="8">
        <v>32</v>
      </c>
      <c r="E1144" t="s">
        <v>18</v>
      </c>
      <c r="F1144" t="s">
        <v>13</v>
      </c>
      <c r="G1144">
        <v>-1</v>
      </c>
      <c r="I1144" t="str">
        <f t="shared" si="102"/>
        <v/>
      </c>
      <c r="J1144" t="str">
        <f t="shared" si="103"/>
        <v/>
      </c>
      <c r="L1144">
        <f t="shared" si="104"/>
        <v>32</v>
      </c>
      <c r="M1144">
        <f t="shared" si="105"/>
        <v>1.15E-2</v>
      </c>
      <c r="O1144" t="str">
        <f t="shared" si="106"/>
        <v/>
      </c>
      <c r="P1144" t="str">
        <f t="shared" si="107"/>
        <v/>
      </c>
    </row>
    <row r="1145" spans="1:16" x14ac:dyDescent="0.3">
      <c r="A1145" s="1">
        <v>40627</v>
      </c>
      <c r="B1145" s="2">
        <v>-1.7399999999999999E-2</v>
      </c>
      <c r="C1145" s="8">
        <v>2227693</v>
      </c>
      <c r="D1145" s="8">
        <v>34.5</v>
      </c>
      <c r="E1145" t="s">
        <v>18</v>
      </c>
      <c r="F1145" t="s">
        <v>13</v>
      </c>
      <c r="G1145">
        <v>-1</v>
      </c>
      <c r="I1145" t="str">
        <f t="shared" si="102"/>
        <v/>
      </c>
      <c r="J1145" t="str">
        <f t="shared" si="103"/>
        <v/>
      </c>
      <c r="L1145">
        <f t="shared" si="104"/>
        <v>34.5</v>
      </c>
      <c r="M1145">
        <f t="shared" si="105"/>
        <v>-1.7399999999999999E-2</v>
      </c>
      <c r="O1145" t="str">
        <f t="shared" si="106"/>
        <v/>
      </c>
      <c r="P1145" t="str">
        <f t="shared" si="107"/>
        <v/>
      </c>
    </row>
    <row r="1146" spans="1:16" x14ac:dyDescent="0.3">
      <c r="A1146" s="1">
        <v>40630</v>
      </c>
      <c r="B1146" s="2">
        <v>1.9599999999999999E-2</v>
      </c>
      <c r="C1146" s="8">
        <v>3614355</v>
      </c>
      <c r="D1146" s="8">
        <v>34</v>
      </c>
      <c r="E1146" t="s">
        <v>18</v>
      </c>
      <c r="F1146" t="s">
        <v>13</v>
      </c>
      <c r="G1146">
        <v>-1</v>
      </c>
      <c r="I1146" t="str">
        <f t="shared" si="102"/>
        <v/>
      </c>
      <c r="J1146" t="str">
        <f t="shared" si="103"/>
        <v/>
      </c>
      <c r="L1146">
        <f t="shared" si="104"/>
        <v>34</v>
      </c>
      <c r="M1146">
        <f t="shared" si="105"/>
        <v>1.9599999999999999E-2</v>
      </c>
      <c r="O1146" t="str">
        <f t="shared" si="106"/>
        <v/>
      </c>
      <c r="P1146" t="str">
        <f t="shared" si="107"/>
        <v/>
      </c>
    </row>
    <row r="1147" spans="1:16" x14ac:dyDescent="0.3">
      <c r="A1147" s="1">
        <v>40631</v>
      </c>
      <c r="B1147" s="2">
        <v>-0.02</v>
      </c>
      <c r="C1147" s="8">
        <v>5115199</v>
      </c>
      <c r="D1147" s="8">
        <v>35</v>
      </c>
      <c r="E1147" t="s">
        <v>18</v>
      </c>
      <c r="F1147" t="s">
        <v>13</v>
      </c>
      <c r="G1147">
        <v>-1</v>
      </c>
      <c r="I1147" t="str">
        <f t="shared" si="102"/>
        <v/>
      </c>
      <c r="J1147" t="str">
        <f t="shared" si="103"/>
        <v/>
      </c>
      <c r="L1147">
        <f t="shared" si="104"/>
        <v>35</v>
      </c>
      <c r="M1147">
        <f t="shared" si="105"/>
        <v>-0.02</v>
      </c>
      <c r="O1147" t="str">
        <f t="shared" si="106"/>
        <v/>
      </c>
      <c r="P1147" t="str">
        <f t="shared" si="107"/>
        <v/>
      </c>
    </row>
    <row r="1148" spans="1:16" x14ac:dyDescent="0.3">
      <c r="A1148" s="1">
        <v>40632</v>
      </c>
      <c r="B1148" s="2">
        <v>-4.4999999999999997E-3</v>
      </c>
      <c r="C1148" s="8">
        <v>2257435</v>
      </c>
      <c r="D1148" s="8">
        <v>39.5</v>
      </c>
      <c r="E1148" t="s">
        <v>18</v>
      </c>
      <c r="F1148" t="s">
        <v>13</v>
      </c>
      <c r="G1148">
        <v>-1</v>
      </c>
      <c r="I1148" t="str">
        <f t="shared" si="102"/>
        <v/>
      </c>
      <c r="J1148" t="str">
        <f t="shared" si="103"/>
        <v/>
      </c>
      <c r="L1148">
        <f t="shared" si="104"/>
        <v>39.5</v>
      </c>
      <c r="M1148">
        <f t="shared" si="105"/>
        <v>-4.4999999999999997E-3</v>
      </c>
      <c r="O1148" t="str">
        <f t="shared" si="106"/>
        <v/>
      </c>
      <c r="P1148" t="str">
        <f t="shared" si="107"/>
        <v/>
      </c>
    </row>
    <row r="1149" spans="1:16" x14ac:dyDescent="0.3">
      <c r="A1149" s="1">
        <v>40633</v>
      </c>
      <c r="B1149" s="2">
        <v>-6.1999999999999998E-3</v>
      </c>
      <c r="C1149" s="8">
        <v>2285549</v>
      </c>
      <c r="D1149" s="8">
        <v>43.5</v>
      </c>
      <c r="E1149" t="s">
        <v>18</v>
      </c>
      <c r="F1149" t="s">
        <v>10</v>
      </c>
      <c r="G1149">
        <v>0</v>
      </c>
      <c r="I1149" t="str">
        <f t="shared" si="102"/>
        <v/>
      </c>
      <c r="J1149" t="str">
        <f t="shared" si="103"/>
        <v/>
      </c>
      <c r="L1149" t="str">
        <f t="shared" si="104"/>
        <v/>
      </c>
      <c r="M1149" t="str">
        <f t="shared" si="105"/>
        <v/>
      </c>
      <c r="O1149">
        <f t="shared" si="106"/>
        <v>43.5</v>
      </c>
      <c r="P1149">
        <f t="shared" si="107"/>
        <v>-6.1999999999999998E-3</v>
      </c>
    </row>
    <row r="1150" spans="1:16" x14ac:dyDescent="0.3">
      <c r="A1150" s="1">
        <v>40634</v>
      </c>
      <c r="B1150" s="2">
        <v>2.2700000000000001E-2</v>
      </c>
      <c r="C1150" s="8">
        <v>38525036</v>
      </c>
      <c r="D1150" s="8">
        <v>38</v>
      </c>
      <c r="E1150" t="s">
        <v>18</v>
      </c>
      <c r="F1150" t="s">
        <v>13</v>
      </c>
      <c r="G1150">
        <v>-1</v>
      </c>
      <c r="I1150" t="str">
        <f t="shared" si="102"/>
        <v/>
      </c>
      <c r="J1150" t="str">
        <f t="shared" si="103"/>
        <v/>
      </c>
      <c r="L1150">
        <f t="shared" si="104"/>
        <v>38</v>
      </c>
      <c r="M1150">
        <f t="shared" si="105"/>
        <v>2.2700000000000001E-2</v>
      </c>
      <c r="O1150" t="str">
        <f t="shared" si="106"/>
        <v/>
      </c>
      <c r="P1150" t="str">
        <f t="shared" si="107"/>
        <v/>
      </c>
    </row>
    <row r="1151" spans="1:16" x14ac:dyDescent="0.3">
      <c r="A1151" s="1">
        <v>40637</v>
      </c>
      <c r="B1151" s="2">
        <v>-3.8E-3</v>
      </c>
      <c r="C1151" s="8">
        <v>7059239</v>
      </c>
      <c r="D1151" s="8">
        <v>49.5</v>
      </c>
      <c r="E1151" t="s">
        <v>18</v>
      </c>
      <c r="F1151" t="s">
        <v>10</v>
      </c>
      <c r="G1151">
        <v>0</v>
      </c>
      <c r="I1151" t="str">
        <f t="shared" si="102"/>
        <v/>
      </c>
      <c r="J1151" t="str">
        <f t="shared" si="103"/>
        <v/>
      </c>
      <c r="L1151" t="str">
        <f t="shared" si="104"/>
        <v/>
      </c>
      <c r="M1151" t="str">
        <f t="shared" si="105"/>
        <v/>
      </c>
      <c r="O1151">
        <f t="shared" si="106"/>
        <v>49.5</v>
      </c>
      <c r="P1151">
        <f t="shared" si="107"/>
        <v>-3.8E-3</v>
      </c>
    </row>
    <row r="1152" spans="1:16" x14ac:dyDescent="0.3">
      <c r="A1152" s="1">
        <v>40638</v>
      </c>
      <c r="B1152" s="2">
        <v>4.4000000000000003E-3</v>
      </c>
      <c r="C1152" s="8">
        <v>5135146</v>
      </c>
      <c r="D1152" s="8">
        <v>54</v>
      </c>
      <c r="E1152" t="s">
        <v>18</v>
      </c>
      <c r="F1152" t="s">
        <v>10</v>
      </c>
      <c r="G1152">
        <v>0</v>
      </c>
      <c r="I1152" t="str">
        <f t="shared" si="102"/>
        <v/>
      </c>
      <c r="J1152" t="str">
        <f t="shared" si="103"/>
        <v/>
      </c>
      <c r="L1152" t="str">
        <f t="shared" si="104"/>
        <v/>
      </c>
      <c r="M1152" t="str">
        <f t="shared" si="105"/>
        <v/>
      </c>
      <c r="O1152">
        <f t="shared" si="106"/>
        <v>54</v>
      </c>
      <c r="P1152">
        <f t="shared" si="107"/>
        <v>4.4000000000000003E-3</v>
      </c>
    </row>
    <row r="1153" spans="1:16" x14ac:dyDescent="0.3">
      <c r="A1153" s="1">
        <v>40639</v>
      </c>
      <c r="B1153" s="2">
        <v>2.5499999999999998E-2</v>
      </c>
      <c r="C1153" s="8">
        <v>8544382</v>
      </c>
      <c r="D1153" s="8">
        <v>51</v>
      </c>
      <c r="E1153" t="s">
        <v>18</v>
      </c>
      <c r="F1153" t="s">
        <v>10</v>
      </c>
      <c r="G1153">
        <v>0</v>
      </c>
      <c r="I1153" t="str">
        <f t="shared" si="102"/>
        <v/>
      </c>
      <c r="J1153" t="str">
        <f t="shared" si="103"/>
        <v/>
      </c>
      <c r="L1153" t="str">
        <f t="shared" si="104"/>
        <v/>
      </c>
      <c r="M1153" t="str">
        <f t="shared" si="105"/>
        <v/>
      </c>
      <c r="O1153">
        <f t="shared" si="106"/>
        <v>51</v>
      </c>
      <c r="P1153">
        <f t="shared" si="107"/>
        <v>2.5499999999999998E-2</v>
      </c>
    </row>
    <row r="1154" spans="1:16" x14ac:dyDescent="0.3">
      <c r="A1154" s="1">
        <v>40640</v>
      </c>
      <c r="B1154" s="2">
        <v>-8.0000000000000004E-4</v>
      </c>
      <c r="C1154" s="8">
        <v>4566799</v>
      </c>
      <c r="D1154" s="8">
        <v>45.5</v>
      </c>
      <c r="E1154" t="s">
        <v>18</v>
      </c>
      <c r="F1154" t="s">
        <v>10</v>
      </c>
      <c r="G1154">
        <v>0</v>
      </c>
      <c r="I1154" t="str">
        <f t="shared" si="102"/>
        <v/>
      </c>
      <c r="J1154" t="str">
        <f t="shared" si="103"/>
        <v/>
      </c>
      <c r="L1154" t="str">
        <f t="shared" si="104"/>
        <v/>
      </c>
      <c r="M1154" t="str">
        <f t="shared" si="105"/>
        <v/>
      </c>
      <c r="O1154">
        <f t="shared" si="106"/>
        <v>45.5</v>
      </c>
      <c r="P1154">
        <f t="shared" si="107"/>
        <v>-8.0000000000000004E-4</v>
      </c>
    </row>
    <row r="1155" spans="1:16" x14ac:dyDescent="0.3">
      <c r="A1155" s="1">
        <v>40641</v>
      </c>
      <c r="B1155" s="2">
        <v>-2.07E-2</v>
      </c>
      <c r="C1155" s="8">
        <v>6358907</v>
      </c>
      <c r="D1155" s="8">
        <v>42.5</v>
      </c>
      <c r="E1155" t="s">
        <v>18</v>
      </c>
      <c r="F1155" t="s">
        <v>13</v>
      </c>
      <c r="G1155">
        <v>-1</v>
      </c>
      <c r="I1155" t="str">
        <f t="shared" ref="I1155:I1218" si="108">IF($F1155=H$1,$D1155,"")</f>
        <v/>
      </c>
      <c r="J1155" t="str">
        <f t="shared" ref="J1155:J1218" si="109">IF($F1155=H$1,$B1155,"")</f>
        <v/>
      </c>
      <c r="L1155">
        <f t="shared" ref="L1155:L1218" si="110">IF($F1155=K$1,$D1155,"")</f>
        <v>42.5</v>
      </c>
      <c r="M1155">
        <f t="shared" ref="M1155:M1218" si="111">IF($F1155=K$1,$B1155,"")</f>
        <v>-2.07E-2</v>
      </c>
      <c r="O1155" t="str">
        <f t="shared" ref="O1155:O1218" si="112">IF($F1155=N$1,$D1155,"")</f>
        <v/>
      </c>
      <c r="P1155" t="str">
        <f t="shared" ref="P1155:P1218" si="113">IF($F1155=N$1,$B1155,"")</f>
        <v/>
      </c>
    </row>
    <row r="1156" spans="1:16" x14ac:dyDescent="0.3">
      <c r="A1156" s="1">
        <v>40644</v>
      </c>
      <c r="B1156" s="2">
        <v>-1.6199999999999999E-2</v>
      </c>
      <c r="C1156" s="8">
        <v>6108304</v>
      </c>
      <c r="D1156" s="8">
        <v>52</v>
      </c>
      <c r="E1156" t="s">
        <v>18</v>
      </c>
      <c r="F1156" t="s">
        <v>10</v>
      </c>
      <c r="G1156">
        <v>0</v>
      </c>
      <c r="I1156" t="str">
        <f t="shared" si="108"/>
        <v/>
      </c>
      <c r="J1156" t="str">
        <f t="shared" si="109"/>
        <v/>
      </c>
      <c r="L1156" t="str">
        <f t="shared" si="110"/>
        <v/>
      </c>
      <c r="M1156" t="str">
        <f t="shared" si="111"/>
        <v/>
      </c>
      <c r="O1156">
        <f t="shared" si="112"/>
        <v>52</v>
      </c>
      <c r="P1156">
        <f t="shared" si="113"/>
        <v>-1.6199999999999999E-2</v>
      </c>
    </row>
    <row r="1157" spans="1:16" x14ac:dyDescent="0.3">
      <c r="A1157" s="1">
        <v>40645</v>
      </c>
      <c r="B1157" s="2">
        <v>4.7999999999999996E-3</v>
      </c>
      <c r="C1157" s="8">
        <v>2055105</v>
      </c>
      <c r="D1157" s="8">
        <v>66.5</v>
      </c>
      <c r="E1157" t="s">
        <v>18</v>
      </c>
      <c r="F1157" t="s">
        <v>14</v>
      </c>
      <c r="G1157">
        <v>1</v>
      </c>
      <c r="I1157">
        <f t="shared" si="108"/>
        <v>66.5</v>
      </c>
      <c r="J1157">
        <f t="shared" si="109"/>
        <v>4.7999999999999996E-3</v>
      </c>
      <c r="L1157" t="str">
        <f t="shared" si="110"/>
        <v/>
      </c>
      <c r="M1157" t="str">
        <f t="shared" si="111"/>
        <v/>
      </c>
      <c r="O1157" t="str">
        <f t="shared" si="112"/>
        <v/>
      </c>
      <c r="P1157" t="str">
        <f t="shared" si="113"/>
        <v/>
      </c>
    </row>
    <row r="1158" spans="1:16" x14ac:dyDescent="0.3">
      <c r="A1158" s="1">
        <v>40646</v>
      </c>
      <c r="B1158" s="2">
        <v>8.6999999999999994E-3</v>
      </c>
      <c r="C1158" s="8">
        <v>4117753</v>
      </c>
      <c r="D1158" s="8">
        <v>51.5</v>
      </c>
      <c r="E1158" t="s">
        <v>18</v>
      </c>
      <c r="F1158" t="s">
        <v>10</v>
      </c>
      <c r="G1158">
        <v>0</v>
      </c>
      <c r="I1158" t="str">
        <f t="shared" si="108"/>
        <v/>
      </c>
      <c r="J1158" t="str">
        <f t="shared" si="109"/>
        <v/>
      </c>
      <c r="L1158" t="str">
        <f t="shared" si="110"/>
        <v/>
      </c>
      <c r="M1158" t="str">
        <f t="shared" si="111"/>
        <v/>
      </c>
      <c r="O1158">
        <f t="shared" si="112"/>
        <v>51.5</v>
      </c>
      <c r="P1158">
        <f t="shared" si="113"/>
        <v>8.6999999999999994E-3</v>
      </c>
    </row>
    <row r="1159" spans="1:16" x14ac:dyDescent="0.3">
      <c r="A1159" s="1">
        <v>40647</v>
      </c>
      <c r="B1159" s="2">
        <v>1.2500000000000001E-2</v>
      </c>
      <c r="C1159" s="8">
        <v>4341803</v>
      </c>
      <c r="D1159" s="8">
        <v>46.5</v>
      </c>
      <c r="E1159" t="s">
        <v>18</v>
      </c>
      <c r="F1159" t="s">
        <v>10</v>
      </c>
      <c r="G1159">
        <v>0</v>
      </c>
      <c r="I1159" t="str">
        <f t="shared" si="108"/>
        <v/>
      </c>
      <c r="J1159" t="str">
        <f t="shared" si="109"/>
        <v/>
      </c>
      <c r="L1159" t="str">
        <f t="shared" si="110"/>
        <v/>
      </c>
      <c r="M1159" t="str">
        <f t="shared" si="111"/>
        <v/>
      </c>
      <c r="O1159">
        <f t="shared" si="112"/>
        <v>46.5</v>
      </c>
      <c r="P1159">
        <f t="shared" si="113"/>
        <v>1.2500000000000001E-2</v>
      </c>
    </row>
    <row r="1160" spans="1:16" x14ac:dyDescent="0.3">
      <c r="A1160" s="1">
        <v>40648</v>
      </c>
      <c r="B1160" s="2">
        <v>6.7000000000000002E-3</v>
      </c>
      <c r="C1160" s="8">
        <v>3482481</v>
      </c>
      <c r="D1160" s="8">
        <v>56.5</v>
      </c>
      <c r="E1160" t="s">
        <v>18</v>
      </c>
      <c r="F1160" t="s">
        <v>10</v>
      </c>
      <c r="G1160">
        <v>0</v>
      </c>
      <c r="I1160" t="str">
        <f t="shared" si="108"/>
        <v/>
      </c>
      <c r="J1160" t="str">
        <f t="shared" si="109"/>
        <v/>
      </c>
      <c r="L1160" t="str">
        <f t="shared" si="110"/>
        <v/>
      </c>
      <c r="M1160" t="str">
        <f t="shared" si="111"/>
        <v/>
      </c>
      <c r="O1160">
        <f t="shared" si="112"/>
        <v>56.5</v>
      </c>
      <c r="P1160">
        <f t="shared" si="113"/>
        <v>6.7000000000000002E-3</v>
      </c>
    </row>
    <row r="1161" spans="1:16" x14ac:dyDescent="0.3">
      <c r="A1161" s="1">
        <v>40651</v>
      </c>
      <c r="B1161" s="2">
        <v>-9.5999999999999992E-3</v>
      </c>
      <c r="C1161" s="8">
        <v>3263130</v>
      </c>
      <c r="D1161" s="8">
        <v>48</v>
      </c>
      <c r="E1161" t="s">
        <v>18</v>
      </c>
      <c r="F1161" t="s">
        <v>10</v>
      </c>
      <c r="G1161">
        <v>0</v>
      </c>
      <c r="I1161" t="str">
        <f t="shared" si="108"/>
        <v/>
      </c>
      <c r="J1161" t="str">
        <f t="shared" si="109"/>
        <v/>
      </c>
      <c r="L1161" t="str">
        <f t="shared" si="110"/>
        <v/>
      </c>
      <c r="M1161" t="str">
        <f t="shared" si="111"/>
        <v/>
      </c>
      <c r="O1161">
        <f t="shared" si="112"/>
        <v>48</v>
      </c>
      <c r="P1161">
        <f t="shared" si="113"/>
        <v>-9.5999999999999992E-3</v>
      </c>
    </row>
    <row r="1162" spans="1:16" x14ac:dyDescent="0.3">
      <c r="A1162" s="1">
        <v>40652</v>
      </c>
      <c r="B1162" s="2">
        <v>-7.9000000000000008E-3</v>
      </c>
      <c r="C1162" s="8">
        <v>3745338</v>
      </c>
      <c r="D1162" s="8">
        <v>52</v>
      </c>
      <c r="E1162" t="s">
        <v>18</v>
      </c>
      <c r="F1162" t="s">
        <v>10</v>
      </c>
      <c r="G1162">
        <v>0</v>
      </c>
      <c r="I1162" t="str">
        <f t="shared" si="108"/>
        <v/>
      </c>
      <c r="J1162" t="str">
        <f t="shared" si="109"/>
        <v/>
      </c>
      <c r="L1162" t="str">
        <f t="shared" si="110"/>
        <v/>
      </c>
      <c r="M1162" t="str">
        <f t="shared" si="111"/>
        <v/>
      </c>
      <c r="O1162">
        <f t="shared" si="112"/>
        <v>52</v>
      </c>
      <c r="P1162">
        <f t="shared" si="113"/>
        <v>-7.9000000000000008E-3</v>
      </c>
    </row>
    <row r="1163" spans="1:16" x14ac:dyDescent="0.3">
      <c r="A1163" s="1">
        <v>40653</v>
      </c>
      <c r="B1163" s="2">
        <v>-1E-3</v>
      </c>
      <c r="C1163" s="8">
        <v>4447301</v>
      </c>
      <c r="D1163" s="8">
        <v>47</v>
      </c>
      <c r="E1163" t="s">
        <v>18</v>
      </c>
      <c r="F1163" t="s">
        <v>10</v>
      </c>
      <c r="G1163">
        <v>0</v>
      </c>
      <c r="I1163" t="str">
        <f t="shared" si="108"/>
        <v/>
      </c>
      <c r="J1163" t="str">
        <f t="shared" si="109"/>
        <v/>
      </c>
      <c r="L1163" t="str">
        <f t="shared" si="110"/>
        <v/>
      </c>
      <c r="M1163" t="str">
        <f t="shared" si="111"/>
        <v/>
      </c>
      <c r="O1163">
        <f t="shared" si="112"/>
        <v>47</v>
      </c>
      <c r="P1163">
        <f t="shared" si="113"/>
        <v>-1E-3</v>
      </c>
    </row>
    <row r="1164" spans="1:16" x14ac:dyDescent="0.3">
      <c r="A1164" s="1">
        <v>40654</v>
      </c>
      <c r="B1164" s="2">
        <v>-4.7999999999999996E-3</v>
      </c>
      <c r="C1164" s="8">
        <v>2039447</v>
      </c>
      <c r="D1164" s="8">
        <v>56.5</v>
      </c>
      <c r="E1164" t="s">
        <v>18</v>
      </c>
      <c r="F1164" t="s">
        <v>10</v>
      </c>
      <c r="G1164">
        <v>0</v>
      </c>
      <c r="I1164" t="str">
        <f t="shared" si="108"/>
        <v/>
      </c>
      <c r="J1164" t="str">
        <f t="shared" si="109"/>
        <v/>
      </c>
      <c r="L1164" t="str">
        <f t="shared" si="110"/>
        <v/>
      </c>
      <c r="M1164" t="str">
        <f t="shared" si="111"/>
        <v/>
      </c>
      <c r="O1164">
        <f t="shared" si="112"/>
        <v>56.5</v>
      </c>
      <c r="P1164">
        <f t="shared" si="113"/>
        <v>-4.7999999999999996E-3</v>
      </c>
    </row>
    <row r="1165" spans="1:16" x14ac:dyDescent="0.3">
      <c r="A1165" s="1">
        <v>40658</v>
      </c>
      <c r="B1165" s="2">
        <v>-3.0999999999999999E-3</v>
      </c>
      <c r="C1165" s="8">
        <v>1273808</v>
      </c>
      <c r="D1165" s="8">
        <v>64.5</v>
      </c>
      <c r="E1165" t="s">
        <v>18</v>
      </c>
      <c r="F1165" t="s">
        <v>14</v>
      </c>
      <c r="G1165">
        <v>1</v>
      </c>
      <c r="I1165">
        <f t="shared" si="108"/>
        <v>64.5</v>
      </c>
      <c r="J1165">
        <f t="shared" si="109"/>
        <v>-3.0999999999999999E-3</v>
      </c>
      <c r="L1165" t="str">
        <f t="shared" si="110"/>
        <v/>
      </c>
      <c r="M1165" t="str">
        <f t="shared" si="111"/>
        <v/>
      </c>
      <c r="O1165" t="str">
        <f t="shared" si="112"/>
        <v/>
      </c>
      <c r="P1165" t="str">
        <f t="shared" si="113"/>
        <v/>
      </c>
    </row>
    <row r="1166" spans="1:16" x14ac:dyDescent="0.3">
      <c r="A1166" s="1">
        <v>40659</v>
      </c>
      <c r="B1166" s="2">
        <v>1.55E-2</v>
      </c>
      <c r="C1166" s="8">
        <v>2173210</v>
      </c>
      <c r="D1166" s="8">
        <v>65</v>
      </c>
      <c r="E1166" t="s">
        <v>18</v>
      </c>
      <c r="F1166" t="s">
        <v>14</v>
      </c>
      <c r="G1166">
        <v>1</v>
      </c>
      <c r="I1166">
        <f t="shared" si="108"/>
        <v>65</v>
      </c>
      <c r="J1166">
        <f t="shared" si="109"/>
        <v>1.55E-2</v>
      </c>
      <c r="L1166" t="str">
        <f t="shared" si="110"/>
        <v/>
      </c>
      <c r="M1166" t="str">
        <f t="shared" si="111"/>
        <v/>
      </c>
      <c r="O1166" t="str">
        <f t="shared" si="112"/>
        <v/>
      </c>
      <c r="P1166" t="str">
        <f t="shared" si="113"/>
        <v/>
      </c>
    </row>
    <row r="1167" spans="1:16" x14ac:dyDescent="0.3">
      <c r="A1167" s="1">
        <v>40660</v>
      </c>
      <c r="B1167" s="2">
        <v>4.7999999999999996E-3</v>
      </c>
      <c r="C1167" s="8">
        <v>2173668</v>
      </c>
      <c r="D1167" s="8">
        <v>69.5</v>
      </c>
      <c r="E1167" t="s">
        <v>18</v>
      </c>
      <c r="F1167" t="s">
        <v>14</v>
      </c>
      <c r="G1167">
        <v>1</v>
      </c>
      <c r="I1167">
        <f t="shared" si="108"/>
        <v>69.5</v>
      </c>
      <c r="J1167">
        <f t="shared" si="109"/>
        <v>4.7999999999999996E-3</v>
      </c>
      <c r="L1167" t="str">
        <f t="shared" si="110"/>
        <v/>
      </c>
      <c r="M1167" t="str">
        <f t="shared" si="111"/>
        <v/>
      </c>
      <c r="O1167" t="str">
        <f t="shared" si="112"/>
        <v/>
      </c>
      <c r="P1167" t="str">
        <f t="shared" si="113"/>
        <v/>
      </c>
    </row>
    <row r="1168" spans="1:16" x14ac:dyDescent="0.3">
      <c r="A1168" s="1">
        <v>40661</v>
      </c>
      <c r="B1168" s="2">
        <v>6.6E-3</v>
      </c>
      <c r="C1168" s="8">
        <v>3214484</v>
      </c>
      <c r="D1168" s="8">
        <v>72.5</v>
      </c>
      <c r="E1168" t="s">
        <v>18</v>
      </c>
      <c r="F1168" t="s">
        <v>14</v>
      </c>
      <c r="G1168">
        <v>1</v>
      </c>
      <c r="I1168">
        <f t="shared" si="108"/>
        <v>72.5</v>
      </c>
      <c r="J1168">
        <f t="shared" si="109"/>
        <v>6.6E-3</v>
      </c>
      <c r="L1168" t="str">
        <f t="shared" si="110"/>
        <v/>
      </c>
      <c r="M1168" t="str">
        <f t="shared" si="111"/>
        <v/>
      </c>
      <c r="O1168" t="str">
        <f t="shared" si="112"/>
        <v/>
      </c>
      <c r="P1168" t="str">
        <f t="shared" si="113"/>
        <v/>
      </c>
    </row>
    <row r="1169" spans="1:16" x14ac:dyDescent="0.3">
      <c r="A1169" s="1">
        <v>40662</v>
      </c>
      <c r="B1169" s="2">
        <v>3.3E-3</v>
      </c>
      <c r="C1169" s="8">
        <v>2892747</v>
      </c>
      <c r="D1169" s="8">
        <v>62.5</v>
      </c>
      <c r="E1169" t="s">
        <v>18</v>
      </c>
      <c r="F1169" t="s">
        <v>14</v>
      </c>
      <c r="G1169">
        <v>1</v>
      </c>
      <c r="I1169">
        <f t="shared" si="108"/>
        <v>62.5</v>
      </c>
      <c r="J1169">
        <f t="shared" si="109"/>
        <v>3.3E-3</v>
      </c>
      <c r="L1169" t="str">
        <f t="shared" si="110"/>
        <v/>
      </c>
      <c r="M1169" t="str">
        <f t="shared" si="111"/>
        <v/>
      </c>
      <c r="O1169" t="str">
        <f t="shared" si="112"/>
        <v/>
      </c>
      <c r="P1169" t="str">
        <f t="shared" si="113"/>
        <v/>
      </c>
    </row>
    <row r="1170" spans="1:16" x14ac:dyDescent="0.3">
      <c r="A1170" s="1">
        <v>40665</v>
      </c>
      <c r="B1170" s="2">
        <v>8.6999999999999994E-3</v>
      </c>
      <c r="C1170" s="8">
        <v>5904939</v>
      </c>
      <c r="D1170" s="8">
        <v>58.5</v>
      </c>
      <c r="E1170" t="s">
        <v>18</v>
      </c>
      <c r="F1170" t="s">
        <v>10</v>
      </c>
      <c r="G1170">
        <v>0</v>
      </c>
      <c r="I1170" t="str">
        <f t="shared" si="108"/>
        <v/>
      </c>
      <c r="J1170" t="str">
        <f t="shared" si="109"/>
        <v/>
      </c>
      <c r="L1170" t="str">
        <f t="shared" si="110"/>
        <v/>
      </c>
      <c r="M1170" t="str">
        <f t="shared" si="111"/>
        <v/>
      </c>
      <c r="O1170">
        <f t="shared" si="112"/>
        <v>58.5</v>
      </c>
      <c r="P1170">
        <f t="shared" si="113"/>
        <v>8.6999999999999994E-3</v>
      </c>
    </row>
    <row r="1171" spans="1:16" x14ac:dyDescent="0.3">
      <c r="A1171" s="1">
        <v>40666</v>
      </c>
      <c r="B1171" s="2">
        <v>-7.7000000000000002E-3</v>
      </c>
      <c r="C1171" s="8">
        <v>1997354</v>
      </c>
      <c r="D1171" s="8">
        <v>59</v>
      </c>
      <c r="E1171" t="s">
        <v>18</v>
      </c>
      <c r="F1171" t="s">
        <v>10</v>
      </c>
      <c r="G1171">
        <v>0</v>
      </c>
      <c r="I1171" t="str">
        <f t="shared" si="108"/>
        <v/>
      </c>
      <c r="J1171" t="str">
        <f t="shared" si="109"/>
        <v/>
      </c>
      <c r="L1171" t="str">
        <f t="shared" si="110"/>
        <v/>
      </c>
      <c r="M1171" t="str">
        <f t="shared" si="111"/>
        <v/>
      </c>
      <c r="O1171">
        <f t="shared" si="112"/>
        <v>59</v>
      </c>
      <c r="P1171">
        <f t="shared" si="113"/>
        <v>-7.7000000000000002E-3</v>
      </c>
    </row>
    <row r="1172" spans="1:16" x14ac:dyDescent="0.3">
      <c r="A1172" s="1">
        <v>40667</v>
      </c>
      <c r="B1172" s="2">
        <v>-6.0000000000000001E-3</v>
      </c>
      <c r="C1172" s="8">
        <v>3849508</v>
      </c>
      <c r="D1172" s="8">
        <v>68</v>
      </c>
      <c r="E1172" t="s">
        <v>18</v>
      </c>
      <c r="F1172" t="s">
        <v>14</v>
      </c>
      <c r="G1172">
        <v>1</v>
      </c>
      <c r="I1172">
        <f t="shared" si="108"/>
        <v>68</v>
      </c>
      <c r="J1172">
        <f t="shared" si="109"/>
        <v>-6.0000000000000001E-3</v>
      </c>
      <c r="L1172" t="str">
        <f t="shared" si="110"/>
        <v/>
      </c>
      <c r="M1172" t="str">
        <f t="shared" si="111"/>
        <v/>
      </c>
      <c r="O1172" t="str">
        <f t="shared" si="112"/>
        <v/>
      </c>
      <c r="P1172" t="str">
        <f t="shared" si="113"/>
        <v/>
      </c>
    </row>
    <row r="1173" spans="1:16" x14ac:dyDescent="0.3">
      <c r="A1173" s="1">
        <v>40668</v>
      </c>
      <c r="B1173" s="2">
        <v>3.0000000000000001E-3</v>
      </c>
      <c r="C1173" s="8">
        <v>1836244</v>
      </c>
      <c r="D1173" s="8">
        <v>52.5</v>
      </c>
      <c r="E1173" t="s">
        <v>18</v>
      </c>
      <c r="F1173" t="s">
        <v>10</v>
      </c>
      <c r="G1173">
        <v>0</v>
      </c>
      <c r="I1173" t="str">
        <f t="shared" si="108"/>
        <v/>
      </c>
      <c r="J1173" t="str">
        <f t="shared" si="109"/>
        <v/>
      </c>
      <c r="L1173" t="str">
        <f t="shared" si="110"/>
        <v/>
      </c>
      <c r="M1173" t="str">
        <f t="shared" si="111"/>
        <v/>
      </c>
      <c r="O1173">
        <f t="shared" si="112"/>
        <v>52.5</v>
      </c>
      <c r="P1173">
        <f t="shared" si="113"/>
        <v>3.0000000000000001E-3</v>
      </c>
    </row>
    <row r="1174" spans="1:16" x14ac:dyDescent="0.3">
      <c r="A1174" s="1">
        <v>40669</v>
      </c>
      <c r="B1174" s="2">
        <v>1E-3</v>
      </c>
      <c r="C1174" s="8">
        <v>2619101</v>
      </c>
      <c r="D1174" s="8">
        <v>51.5</v>
      </c>
      <c r="E1174" t="s">
        <v>18</v>
      </c>
      <c r="F1174" t="s">
        <v>10</v>
      </c>
      <c r="G1174">
        <v>0</v>
      </c>
      <c r="I1174" t="str">
        <f t="shared" si="108"/>
        <v/>
      </c>
      <c r="J1174" t="str">
        <f t="shared" si="109"/>
        <v/>
      </c>
      <c r="L1174" t="str">
        <f t="shared" si="110"/>
        <v/>
      </c>
      <c r="M1174" t="str">
        <f t="shared" si="111"/>
        <v/>
      </c>
      <c r="O1174">
        <f t="shared" si="112"/>
        <v>51.5</v>
      </c>
      <c r="P1174">
        <f t="shared" si="113"/>
        <v>1E-3</v>
      </c>
    </row>
    <row r="1175" spans="1:16" x14ac:dyDescent="0.3">
      <c r="A1175" s="1">
        <v>40672</v>
      </c>
      <c r="B1175" s="2">
        <v>2.1899999999999999E-2</v>
      </c>
      <c r="C1175" s="8">
        <v>2370472</v>
      </c>
      <c r="D1175" s="8">
        <v>62</v>
      </c>
      <c r="E1175" t="s">
        <v>18</v>
      </c>
      <c r="F1175" t="s">
        <v>14</v>
      </c>
      <c r="G1175">
        <v>1</v>
      </c>
      <c r="I1175">
        <f t="shared" si="108"/>
        <v>62</v>
      </c>
      <c r="J1175">
        <f t="shared" si="109"/>
        <v>2.1899999999999999E-2</v>
      </c>
      <c r="L1175" t="str">
        <f t="shared" si="110"/>
        <v/>
      </c>
      <c r="M1175" t="str">
        <f t="shared" si="111"/>
        <v/>
      </c>
      <c r="O1175" t="str">
        <f t="shared" si="112"/>
        <v/>
      </c>
      <c r="P1175" t="str">
        <f t="shared" si="113"/>
        <v/>
      </c>
    </row>
    <row r="1176" spans="1:16" x14ac:dyDescent="0.3">
      <c r="A1176" s="1">
        <v>40673</v>
      </c>
      <c r="B1176" s="2">
        <v>2.52E-2</v>
      </c>
      <c r="C1176" s="8">
        <v>3273760</v>
      </c>
      <c r="D1176" s="8">
        <v>62</v>
      </c>
      <c r="E1176" t="s">
        <v>18</v>
      </c>
      <c r="F1176" t="s">
        <v>14</v>
      </c>
      <c r="G1176">
        <v>1</v>
      </c>
      <c r="I1176">
        <f t="shared" si="108"/>
        <v>62</v>
      </c>
      <c r="J1176">
        <f t="shared" si="109"/>
        <v>2.52E-2</v>
      </c>
      <c r="L1176" t="str">
        <f t="shared" si="110"/>
        <v/>
      </c>
      <c r="M1176" t="str">
        <f t="shared" si="111"/>
        <v/>
      </c>
      <c r="O1176" t="str">
        <f t="shared" si="112"/>
        <v/>
      </c>
      <c r="P1176" t="str">
        <f t="shared" si="113"/>
        <v/>
      </c>
    </row>
    <row r="1177" spans="1:16" x14ac:dyDescent="0.3">
      <c r="A1177" s="1">
        <v>40674</v>
      </c>
      <c r="B1177" s="2">
        <v>-1.8800000000000001E-2</v>
      </c>
      <c r="C1177" s="8">
        <v>3179302</v>
      </c>
      <c r="D1177" s="8">
        <v>60.5</v>
      </c>
      <c r="E1177" t="s">
        <v>18</v>
      </c>
      <c r="F1177" t="s">
        <v>14</v>
      </c>
      <c r="G1177">
        <v>1</v>
      </c>
      <c r="I1177">
        <f t="shared" si="108"/>
        <v>60.5</v>
      </c>
      <c r="J1177">
        <f t="shared" si="109"/>
        <v>-1.8800000000000001E-2</v>
      </c>
      <c r="L1177" t="str">
        <f t="shared" si="110"/>
        <v/>
      </c>
      <c r="M1177" t="str">
        <f t="shared" si="111"/>
        <v/>
      </c>
      <c r="O1177" t="str">
        <f t="shared" si="112"/>
        <v/>
      </c>
      <c r="P1177" t="str">
        <f t="shared" si="113"/>
        <v/>
      </c>
    </row>
    <row r="1178" spans="1:16" x14ac:dyDescent="0.3">
      <c r="A1178" s="1">
        <v>40675</v>
      </c>
      <c r="B1178" s="2">
        <v>2.2000000000000001E-3</v>
      </c>
      <c r="C1178" s="8">
        <v>2454063</v>
      </c>
      <c r="D1178" s="8">
        <v>60</v>
      </c>
      <c r="E1178" t="s">
        <v>18</v>
      </c>
      <c r="F1178" t="s">
        <v>14</v>
      </c>
      <c r="G1178">
        <v>1</v>
      </c>
      <c r="I1178">
        <f t="shared" si="108"/>
        <v>60</v>
      </c>
      <c r="J1178">
        <f t="shared" si="109"/>
        <v>2.2000000000000001E-3</v>
      </c>
      <c r="L1178" t="str">
        <f t="shared" si="110"/>
        <v/>
      </c>
      <c r="M1178" t="str">
        <f t="shared" si="111"/>
        <v/>
      </c>
      <c r="O1178" t="str">
        <f t="shared" si="112"/>
        <v/>
      </c>
      <c r="P1178" t="str">
        <f t="shared" si="113"/>
        <v/>
      </c>
    </row>
    <row r="1179" spans="1:16" x14ac:dyDescent="0.3">
      <c r="A1179" s="1">
        <v>40676</v>
      </c>
      <c r="B1179" s="2">
        <v>8.8999999999999999E-3</v>
      </c>
      <c r="C1179" s="8">
        <v>2411985</v>
      </c>
      <c r="D1179" s="8">
        <v>63.5</v>
      </c>
      <c r="E1179" t="s">
        <v>18</v>
      </c>
      <c r="F1179" t="s">
        <v>14</v>
      </c>
      <c r="G1179">
        <v>1</v>
      </c>
      <c r="I1179">
        <f t="shared" si="108"/>
        <v>63.5</v>
      </c>
      <c r="J1179">
        <f t="shared" si="109"/>
        <v>8.8999999999999999E-3</v>
      </c>
      <c r="L1179" t="str">
        <f t="shared" si="110"/>
        <v/>
      </c>
      <c r="M1179" t="str">
        <f t="shared" si="111"/>
        <v/>
      </c>
      <c r="O1179" t="str">
        <f t="shared" si="112"/>
        <v/>
      </c>
      <c r="P1179" t="str">
        <f t="shared" si="113"/>
        <v/>
      </c>
    </row>
    <row r="1180" spans="1:16" x14ac:dyDescent="0.3">
      <c r="A1180" s="1">
        <v>40679</v>
      </c>
      <c r="B1180" s="2">
        <v>-2.7199999999999998E-2</v>
      </c>
      <c r="C1180" s="8">
        <v>21425407</v>
      </c>
      <c r="D1180" s="8">
        <v>63.5</v>
      </c>
      <c r="E1180" t="s">
        <v>18</v>
      </c>
      <c r="F1180" t="s">
        <v>10</v>
      </c>
      <c r="G1180">
        <v>0</v>
      </c>
      <c r="I1180" t="str">
        <f t="shared" si="108"/>
        <v/>
      </c>
      <c r="J1180" t="str">
        <f t="shared" si="109"/>
        <v/>
      </c>
      <c r="L1180" t="str">
        <f t="shared" si="110"/>
        <v/>
      </c>
      <c r="M1180" t="str">
        <f t="shared" si="111"/>
        <v/>
      </c>
      <c r="O1180">
        <f t="shared" si="112"/>
        <v>63.5</v>
      </c>
      <c r="P1180">
        <f t="shared" si="113"/>
        <v>-2.7199999999999998E-2</v>
      </c>
    </row>
    <row r="1181" spans="1:16" x14ac:dyDescent="0.3">
      <c r="A1181" s="1">
        <v>40680</v>
      </c>
      <c r="B1181" s="2">
        <v>-2.3800000000000002E-2</v>
      </c>
      <c r="C1181" s="8">
        <v>10654689</v>
      </c>
      <c r="D1181" s="8">
        <v>57</v>
      </c>
      <c r="E1181" t="s">
        <v>18</v>
      </c>
      <c r="F1181" t="s">
        <v>10</v>
      </c>
      <c r="G1181">
        <v>0</v>
      </c>
      <c r="I1181" t="str">
        <f t="shared" si="108"/>
        <v/>
      </c>
      <c r="J1181" t="str">
        <f t="shared" si="109"/>
        <v/>
      </c>
      <c r="L1181" t="str">
        <f t="shared" si="110"/>
        <v/>
      </c>
      <c r="M1181" t="str">
        <f t="shared" si="111"/>
        <v/>
      </c>
      <c r="O1181">
        <f t="shared" si="112"/>
        <v>57</v>
      </c>
      <c r="P1181">
        <f t="shared" si="113"/>
        <v>-2.3800000000000002E-2</v>
      </c>
    </row>
    <row r="1182" spans="1:16" x14ac:dyDescent="0.3">
      <c r="A1182" s="1">
        <v>40681</v>
      </c>
      <c r="B1182" s="2">
        <v>8.8999999999999999E-3</v>
      </c>
      <c r="C1182" s="8">
        <v>7647815</v>
      </c>
      <c r="D1182" s="8">
        <v>57</v>
      </c>
      <c r="E1182" t="s">
        <v>18</v>
      </c>
      <c r="F1182" t="s">
        <v>10</v>
      </c>
      <c r="G1182">
        <v>0</v>
      </c>
      <c r="I1182" t="str">
        <f t="shared" si="108"/>
        <v/>
      </c>
      <c r="J1182" t="str">
        <f t="shared" si="109"/>
        <v/>
      </c>
      <c r="L1182" t="str">
        <f t="shared" si="110"/>
        <v/>
      </c>
      <c r="M1182" t="str">
        <f t="shared" si="111"/>
        <v/>
      </c>
      <c r="O1182">
        <f t="shared" si="112"/>
        <v>57</v>
      </c>
      <c r="P1182">
        <f t="shared" si="113"/>
        <v>8.8999999999999999E-3</v>
      </c>
    </row>
    <row r="1183" spans="1:16" x14ac:dyDescent="0.3">
      <c r="A1183" s="1">
        <v>40682</v>
      </c>
      <c r="B1183" s="2">
        <v>1.4200000000000001E-2</v>
      </c>
      <c r="C1183" s="8">
        <v>3326726</v>
      </c>
      <c r="D1183" s="8">
        <v>62.5</v>
      </c>
      <c r="E1183" t="s">
        <v>18</v>
      </c>
      <c r="F1183" t="s">
        <v>10</v>
      </c>
      <c r="G1183">
        <v>0</v>
      </c>
      <c r="I1183" t="str">
        <f t="shared" si="108"/>
        <v/>
      </c>
      <c r="J1183" t="str">
        <f t="shared" si="109"/>
        <v/>
      </c>
      <c r="L1183" t="str">
        <f t="shared" si="110"/>
        <v/>
      </c>
      <c r="M1183" t="str">
        <f t="shared" si="111"/>
        <v/>
      </c>
      <c r="O1183">
        <f t="shared" si="112"/>
        <v>62.5</v>
      </c>
      <c r="P1183">
        <f t="shared" si="113"/>
        <v>1.4200000000000001E-2</v>
      </c>
    </row>
    <row r="1184" spans="1:16" x14ac:dyDescent="0.3">
      <c r="A1184" s="1">
        <v>40683</v>
      </c>
      <c r="B1184" s="2">
        <v>1.6999999999999999E-3</v>
      </c>
      <c r="C1184" s="8">
        <v>3480792</v>
      </c>
      <c r="D1184" s="8">
        <v>65</v>
      </c>
      <c r="E1184" t="s">
        <v>18</v>
      </c>
      <c r="F1184" t="s">
        <v>14</v>
      </c>
      <c r="G1184">
        <v>1</v>
      </c>
      <c r="I1184">
        <f t="shared" si="108"/>
        <v>65</v>
      </c>
      <c r="J1184">
        <f t="shared" si="109"/>
        <v>1.6999999999999999E-3</v>
      </c>
      <c r="L1184" t="str">
        <f t="shared" si="110"/>
        <v/>
      </c>
      <c r="M1184" t="str">
        <f t="shared" si="111"/>
        <v/>
      </c>
      <c r="O1184" t="str">
        <f t="shared" si="112"/>
        <v/>
      </c>
      <c r="P1184" t="str">
        <f t="shared" si="113"/>
        <v/>
      </c>
    </row>
    <row r="1185" spans="1:16" x14ac:dyDescent="0.3">
      <c r="A1185" s="1">
        <v>40686</v>
      </c>
      <c r="B1185" s="2">
        <v>8.8999999999999999E-3</v>
      </c>
      <c r="C1185" s="8">
        <v>4613566</v>
      </c>
      <c r="D1185" s="8">
        <v>57</v>
      </c>
      <c r="E1185" t="s">
        <v>18</v>
      </c>
      <c r="F1185" t="s">
        <v>10</v>
      </c>
      <c r="G1185">
        <v>0</v>
      </c>
      <c r="I1185" t="str">
        <f t="shared" si="108"/>
        <v/>
      </c>
      <c r="J1185" t="str">
        <f t="shared" si="109"/>
        <v/>
      </c>
      <c r="L1185" t="str">
        <f t="shared" si="110"/>
        <v/>
      </c>
      <c r="M1185" t="str">
        <f t="shared" si="111"/>
        <v/>
      </c>
      <c r="O1185">
        <f t="shared" si="112"/>
        <v>57</v>
      </c>
      <c r="P1185">
        <f t="shared" si="113"/>
        <v>8.8999999999999999E-3</v>
      </c>
    </row>
    <row r="1186" spans="1:16" x14ac:dyDescent="0.3">
      <c r="A1186" s="1">
        <v>40687</v>
      </c>
      <c r="B1186" s="2">
        <v>3.7000000000000002E-3</v>
      </c>
      <c r="C1186" s="8">
        <v>3683651</v>
      </c>
      <c r="D1186" s="8">
        <v>61.5</v>
      </c>
      <c r="E1186" t="s">
        <v>18</v>
      </c>
      <c r="F1186" t="s">
        <v>10</v>
      </c>
      <c r="G1186">
        <v>0</v>
      </c>
      <c r="I1186" t="str">
        <f t="shared" si="108"/>
        <v/>
      </c>
      <c r="J1186" t="str">
        <f t="shared" si="109"/>
        <v/>
      </c>
      <c r="L1186" t="str">
        <f t="shared" si="110"/>
        <v/>
      </c>
      <c r="M1186" t="str">
        <f t="shared" si="111"/>
        <v/>
      </c>
      <c r="O1186">
        <f t="shared" si="112"/>
        <v>61.5</v>
      </c>
      <c r="P1186">
        <f t="shared" si="113"/>
        <v>3.7000000000000002E-3</v>
      </c>
    </row>
    <row r="1187" spans="1:16" x14ac:dyDescent="0.3">
      <c r="A1187" s="1">
        <v>40688</v>
      </c>
      <c r="B1187" s="2">
        <v>7.6E-3</v>
      </c>
      <c r="C1187" s="8">
        <v>2730865</v>
      </c>
      <c r="D1187" s="8">
        <v>70</v>
      </c>
      <c r="E1187" t="s">
        <v>18</v>
      </c>
      <c r="F1187" t="s">
        <v>14</v>
      </c>
      <c r="G1187">
        <v>1</v>
      </c>
      <c r="I1187">
        <f t="shared" si="108"/>
        <v>70</v>
      </c>
      <c r="J1187">
        <f t="shared" si="109"/>
        <v>7.6E-3</v>
      </c>
      <c r="L1187" t="str">
        <f t="shared" si="110"/>
        <v/>
      </c>
      <c r="M1187" t="str">
        <f t="shared" si="111"/>
        <v/>
      </c>
      <c r="O1187" t="str">
        <f t="shared" si="112"/>
        <v/>
      </c>
      <c r="P1187" t="str">
        <f t="shared" si="113"/>
        <v/>
      </c>
    </row>
    <row r="1188" spans="1:16" x14ac:dyDescent="0.3">
      <c r="A1188" s="1">
        <v>40689</v>
      </c>
      <c r="B1188" s="2">
        <v>8.0000000000000004E-4</v>
      </c>
      <c r="C1188" s="8">
        <v>2270605</v>
      </c>
      <c r="D1188" s="8">
        <v>72</v>
      </c>
      <c r="E1188" t="s">
        <v>18</v>
      </c>
      <c r="F1188" t="s">
        <v>14</v>
      </c>
      <c r="G1188">
        <v>1</v>
      </c>
      <c r="I1188">
        <f t="shared" si="108"/>
        <v>72</v>
      </c>
      <c r="J1188">
        <f t="shared" si="109"/>
        <v>8.0000000000000004E-4</v>
      </c>
      <c r="L1188" t="str">
        <f t="shared" si="110"/>
        <v/>
      </c>
      <c r="M1188" t="str">
        <f t="shared" si="111"/>
        <v/>
      </c>
      <c r="O1188" t="str">
        <f t="shared" si="112"/>
        <v/>
      </c>
      <c r="P1188" t="str">
        <f t="shared" si="113"/>
        <v/>
      </c>
    </row>
    <row r="1189" spans="1:16" x14ac:dyDescent="0.3">
      <c r="A1189" s="1">
        <v>40690</v>
      </c>
      <c r="B1189" s="2">
        <v>1.6999999999999999E-3</v>
      </c>
      <c r="C1189" s="8">
        <v>3557441</v>
      </c>
      <c r="D1189" s="8">
        <v>74</v>
      </c>
      <c r="E1189" t="s">
        <v>18</v>
      </c>
      <c r="F1189" t="s">
        <v>14</v>
      </c>
      <c r="G1189">
        <v>1</v>
      </c>
      <c r="I1189">
        <f t="shared" si="108"/>
        <v>74</v>
      </c>
      <c r="J1189">
        <f t="shared" si="109"/>
        <v>1.6999999999999999E-3</v>
      </c>
      <c r="L1189" t="str">
        <f t="shared" si="110"/>
        <v/>
      </c>
      <c r="M1189" t="str">
        <f t="shared" si="111"/>
        <v/>
      </c>
      <c r="O1189" t="str">
        <f t="shared" si="112"/>
        <v/>
      </c>
      <c r="P1189" t="str">
        <f t="shared" si="113"/>
        <v/>
      </c>
    </row>
    <row r="1190" spans="1:16" x14ac:dyDescent="0.3">
      <c r="A1190" s="1">
        <v>40694</v>
      </c>
      <c r="B1190" s="2">
        <v>8.6E-3</v>
      </c>
      <c r="C1190" s="8">
        <v>7931849</v>
      </c>
      <c r="D1190" s="8">
        <v>78</v>
      </c>
      <c r="E1190" t="s">
        <v>18</v>
      </c>
      <c r="F1190" t="s">
        <v>14</v>
      </c>
      <c r="G1190">
        <v>1</v>
      </c>
      <c r="I1190">
        <f t="shared" si="108"/>
        <v>78</v>
      </c>
      <c r="J1190">
        <f t="shared" si="109"/>
        <v>8.6E-3</v>
      </c>
      <c r="L1190" t="str">
        <f t="shared" si="110"/>
        <v/>
      </c>
      <c r="M1190" t="str">
        <f t="shared" si="111"/>
        <v/>
      </c>
      <c r="O1190" t="str">
        <f t="shared" si="112"/>
        <v/>
      </c>
      <c r="P1190" t="str">
        <f t="shared" si="113"/>
        <v/>
      </c>
    </row>
    <row r="1191" spans="1:16" x14ac:dyDescent="0.3">
      <c r="A1191" s="1">
        <v>40695</v>
      </c>
      <c r="B1191" s="2">
        <v>-1.9300000000000001E-2</v>
      </c>
      <c r="C1191" s="8">
        <v>3570354</v>
      </c>
      <c r="D1191" s="8">
        <v>78.5</v>
      </c>
      <c r="E1191" t="s">
        <v>15</v>
      </c>
      <c r="F1191" t="s">
        <v>10</v>
      </c>
      <c r="G1191">
        <v>0</v>
      </c>
      <c r="I1191" t="str">
        <f t="shared" si="108"/>
        <v/>
      </c>
      <c r="J1191" t="str">
        <f t="shared" si="109"/>
        <v/>
      </c>
      <c r="L1191" t="str">
        <f t="shared" si="110"/>
        <v/>
      </c>
      <c r="M1191" t="str">
        <f t="shared" si="111"/>
        <v/>
      </c>
      <c r="O1191">
        <f t="shared" si="112"/>
        <v>78.5</v>
      </c>
      <c r="P1191">
        <f t="shared" si="113"/>
        <v>-1.9300000000000001E-2</v>
      </c>
    </row>
    <row r="1192" spans="1:16" x14ac:dyDescent="0.3">
      <c r="A1192" s="1">
        <v>40696</v>
      </c>
      <c r="B1192" s="2">
        <v>-1.38E-2</v>
      </c>
      <c r="C1192" s="8">
        <v>3984488</v>
      </c>
      <c r="D1192" s="8">
        <v>78.5</v>
      </c>
      <c r="E1192" t="s">
        <v>15</v>
      </c>
      <c r="F1192" t="s">
        <v>10</v>
      </c>
      <c r="G1192">
        <v>0</v>
      </c>
      <c r="I1192" t="str">
        <f t="shared" si="108"/>
        <v/>
      </c>
      <c r="J1192" t="str">
        <f t="shared" si="109"/>
        <v/>
      </c>
      <c r="L1192" t="str">
        <f t="shared" si="110"/>
        <v/>
      </c>
      <c r="M1192" t="str">
        <f t="shared" si="111"/>
        <v/>
      </c>
      <c r="O1192">
        <f t="shared" si="112"/>
        <v>78.5</v>
      </c>
      <c r="P1192">
        <f t="shared" si="113"/>
        <v>-1.38E-2</v>
      </c>
    </row>
    <row r="1193" spans="1:16" x14ac:dyDescent="0.3">
      <c r="A1193" s="1">
        <v>40697</v>
      </c>
      <c r="B1193" s="2">
        <v>2.9999999999999997E-4</v>
      </c>
      <c r="C1193" s="8">
        <v>4024183</v>
      </c>
      <c r="D1193" s="8">
        <v>65.5</v>
      </c>
      <c r="E1193" t="s">
        <v>15</v>
      </c>
      <c r="F1193" t="s">
        <v>13</v>
      </c>
      <c r="G1193">
        <v>-1</v>
      </c>
      <c r="I1193" t="str">
        <f t="shared" si="108"/>
        <v/>
      </c>
      <c r="J1193" t="str">
        <f t="shared" si="109"/>
        <v/>
      </c>
      <c r="L1193">
        <f t="shared" si="110"/>
        <v>65.5</v>
      </c>
      <c r="M1193">
        <f t="shared" si="111"/>
        <v>2.9999999999999997E-4</v>
      </c>
      <c r="O1193" t="str">
        <f t="shared" si="112"/>
        <v/>
      </c>
      <c r="P1193" t="str">
        <f t="shared" si="113"/>
        <v/>
      </c>
    </row>
    <row r="1194" spans="1:16" x14ac:dyDescent="0.3">
      <c r="A1194" s="1">
        <v>40700</v>
      </c>
      <c r="B1194" s="2">
        <v>-5.5999999999999999E-3</v>
      </c>
      <c r="C1194" s="8">
        <v>2813783</v>
      </c>
      <c r="D1194" s="8">
        <v>63.5</v>
      </c>
      <c r="E1194" t="s">
        <v>15</v>
      </c>
      <c r="F1194" t="s">
        <v>13</v>
      </c>
      <c r="G1194">
        <v>-1</v>
      </c>
      <c r="I1194" t="str">
        <f t="shared" si="108"/>
        <v/>
      </c>
      <c r="J1194" t="str">
        <f t="shared" si="109"/>
        <v/>
      </c>
      <c r="L1194">
        <f t="shared" si="110"/>
        <v>63.5</v>
      </c>
      <c r="M1194">
        <f t="shared" si="111"/>
        <v>-5.5999999999999999E-3</v>
      </c>
      <c r="O1194" t="str">
        <f t="shared" si="112"/>
        <v/>
      </c>
      <c r="P1194" t="str">
        <f t="shared" si="113"/>
        <v/>
      </c>
    </row>
    <row r="1195" spans="1:16" x14ac:dyDescent="0.3">
      <c r="A1195" s="1">
        <v>40701</v>
      </c>
      <c r="B1195" s="2">
        <v>-9.2999999999999992E-3</v>
      </c>
      <c r="C1195" s="8">
        <v>4945766</v>
      </c>
      <c r="D1195" s="8">
        <v>70.5</v>
      </c>
      <c r="E1195" t="s">
        <v>15</v>
      </c>
      <c r="F1195" t="s">
        <v>10</v>
      </c>
      <c r="G1195">
        <v>0</v>
      </c>
      <c r="I1195" t="str">
        <f t="shared" si="108"/>
        <v/>
      </c>
      <c r="J1195" t="str">
        <f t="shared" si="109"/>
        <v/>
      </c>
      <c r="L1195" t="str">
        <f t="shared" si="110"/>
        <v/>
      </c>
      <c r="M1195" t="str">
        <f t="shared" si="111"/>
        <v/>
      </c>
      <c r="O1195">
        <f t="shared" si="112"/>
        <v>70.5</v>
      </c>
      <c r="P1195">
        <f t="shared" si="113"/>
        <v>-9.2999999999999992E-3</v>
      </c>
    </row>
    <row r="1196" spans="1:16" x14ac:dyDescent="0.3">
      <c r="A1196" s="1">
        <v>40702</v>
      </c>
      <c r="B1196" s="2">
        <v>-1.5699999999999999E-2</v>
      </c>
      <c r="C1196" s="8">
        <v>4351382</v>
      </c>
      <c r="D1196" s="8">
        <v>75.5</v>
      </c>
      <c r="E1196" t="s">
        <v>15</v>
      </c>
      <c r="F1196" t="s">
        <v>10</v>
      </c>
      <c r="G1196">
        <v>0</v>
      </c>
      <c r="I1196" t="str">
        <f t="shared" si="108"/>
        <v/>
      </c>
      <c r="J1196" t="str">
        <f t="shared" si="109"/>
        <v/>
      </c>
      <c r="L1196" t="str">
        <f t="shared" si="110"/>
        <v/>
      </c>
      <c r="M1196" t="str">
        <f t="shared" si="111"/>
        <v/>
      </c>
      <c r="O1196">
        <f t="shared" si="112"/>
        <v>75.5</v>
      </c>
      <c r="P1196">
        <f t="shared" si="113"/>
        <v>-1.5699999999999999E-2</v>
      </c>
    </row>
    <row r="1197" spans="1:16" x14ac:dyDescent="0.3">
      <c r="A1197" s="1">
        <v>40704</v>
      </c>
      <c r="B1197" s="2">
        <v>-1.0999999999999999E-2</v>
      </c>
      <c r="C1197" s="8">
        <v>2964771</v>
      </c>
      <c r="D1197" s="8">
        <v>81</v>
      </c>
      <c r="E1197" t="s">
        <v>15</v>
      </c>
      <c r="F1197" t="s">
        <v>14</v>
      </c>
      <c r="G1197">
        <v>1</v>
      </c>
      <c r="I1197">
        <f t="shared" si="108"/>
        <v>81</v>
      </c>
      <c r="J1197">
        <f t="shared" si="109"/>
        <v>-1.0999999999999999E-2</v>
      </c>
      <c r="L1197" t="str">
        <f t="shared" si="110"/>
        <v/>
      </c>
      <c r="M1197" t="str">
        <f t="shared" si="111"/>
        <v/>
      </c>
      <c r="O1197" t="str">
        <f t="shared" si="112"/>
        <v/>
      </c>
      <c r="P1197" t="str">
        <f t="shared" si="113"/>
        <v/>
      </c>
    </row>
    <row r="1198" spans="1:16" x14ac:dyDescent="0.3">
      <c r="A1198" s="1">
        <v>40707</v>
      </c>
      <c r="B1198" s="2">
        <v>5.7999999999999996E-3</v>
      </c>
      <c r="C1198" s="8">
        <v>4028251</v>
      </c>
      <c r="D1198" s="8">
        <v>67</v>
      </c>
      <c r="E1198" t="s">
        <v>15</v>
      </c>
      <c r="F1198" t="s">
        <v>10</v>
      </c>
      <c r="G1198">
        <v>0</v>
      </c>
      <c r="I1198" t="str">
        <f t="shared" si="108"/>
        <v/>
      </c>
      <c r="J1198" t="str">
        <f t="shared" si="109"/>
        <v/>
      </c>
      <c r="L1198" t="str">
        <f t="shared" si="110"/>
        <v/>
      </c>
      <c r="M1198" t="str">
        <f t="shared" si="111"/>
        <v/>
      </c>
      <c r="O1198">
        <f t="shared" si="112"/>
        <v>67</v>
      </c>
      <c r="P1198">
        <f t="shared" si="113"/>
        <v>5.7999999999999996E-3</v>
      </c>
    </row>
    <row r="1199" spans="1:16" x14ac:dyDescent="0.3">
      <c r="A1199" s="1">
        <v>40708</v>
      </c>
      <c r="B1199" s="2">
        <v>1.6999999999999999E-3</v>
      </c>
      <c r="C1199" s="8">
        <v>3586553</v>
      </c>
      <c r="D1199" s="8">
        <v>64.5</v>
      </c>
      <c r="E1199" t="s">
        <v>15</v>
      </c>
      <c r="F1199" t="s">
        <v>13</v>
      </c>
      <c r="G1199">
        <v>-1</v>
      </c>
      <c r="I1199" t="str">
        <f t="shared" si="108"/>
        <v/>
      </c>
      <c r="J1199" t="str">
        <f t="shared" si="109"/>
        <v/>
      </c>
      <c r="L1199">
        <f t="shared" si="110"/>
        <v>64.5</v>
      </c>
      <c r="M1199">
        <f t="shared" si="111"/>
        <v>1.6999999999999999E-3</v>
      </c>
      <c r="O1199" t="str">
        <f t="shared" si="112"/>
        <v/>
      </c>
      <c r="P1199" t="str">
        <f t="shared" si="113"/>
        <v/>
      </c>
    </row>
    <row r="1200" spans="1:16" x14ac:dyDescent="0.3">
      <c r="A1200" s="1">
        <v>40709</v>
      </c>
      <c r="B1200" s="2">
        <v>-5.5999999999999999E-3</v>
      </c>
      <c r="C1200" s="8">
        <v>5727955</v>
      </c>
      <c r="D1200" s="8">
        <v>63.5</v>
      </c>
      <c r="E1200" t="s">
        <v>15</v>
      </c>
      <c r="F1200" t="s">
        <v>13</v>
      </c>
      <c r="G1200">
        <v>-1</v>
      </c>
      <c r="I1200" t="str">
        <f t="shared" si="108"/>
        <v/>
      </c>
      <c r="J1200" t="str">
        <f t="shared" si="109"/>
        <v/>
      </c>
      <c r="L1200">
        <f t="shared" si="110"/>
        <v>63.5</v>
      </c>
      <c r="M1200">
        <f t="shared" si="111"/>
        <v>-5.5999999999999999E-3</v>
      </c>
      <c r="O1200" t="str">
        <f t="shared" si="112"/>
        <v/>
      </c>
      <c r="P1200" t="str">
        <f t="shared" si="113"/>
        <v/>
      </c>
    </row>
    <row r="1201" spans="1:16" x14ac:dyDescent="0.3">
      <c r="A1201" s="1">
        <v>40710</v>
      </c>
      <c r="B1201" s="2">
        <v>-2.2200000000000001E-2</v>
      </c>
      <c r="C1201" s="8">
        <v>5501726</v>
      </c>
      <c r="D1201" s="8">
        <v>70</v>
      </c>
      <c r="E1201" t="s">
        <v>15</v>
      </c>
      <c r="F1201" t="s">
        <v>10</v>
      </c>
      <c r="G1201">
        <v>0</v>
      </c>
      <c r="I1201" t="str">
        <f t="shared" si="108"/>
        <v/>
      </c>
      <c r="J1201" t="str">
        <f t="shared" si="109"/>
        <v/>
      </c>
      <c r="L1201" t="str">
        <f t="shared" si="110"/>
        <v/>
      </c>
      <c r="M1201" t="str">
        <f t="shared" si="111"/>
        <v/>
      </c>
      <c r="O1201">
        <f t="shared" si="112"/>
        <v>70</v>
      </c>
      <c r="P1201">
        <f t="shared" si="113"/>
        <v>-2.2200000000000001E-2</v>
      </c>
    </row>
    <row r="1202" spans="1:16" x14ac:dyDescent="0.3">
      <c r="A1202" s="1">
        <v>40711</v>
      </c>
      <c r="B1202" s="2">
        <v>-3.3E-3</v>
      </c>
      <c r="C1202" s="8">
        <v>5440179</v>
      </c>
      <c r="D1202" s="8">
        <v>71</v>
      </c>
      <c r="E1202" t="s">
        <v>15</v>
      </c>
      <c r="F1202" t="s">
        <v>10</v>
      </c>
      <c r="G1202">
        <v>0</v>
      </c>
      <c r="I1202" t="str">
        <f t="shared" si="108"/>
        <v/>
      </c>
      <c r="J1202" t="str">
        <f t="shared" si="109"/>
        <v/>
      </c>
      <c r="L1202" t="str">
        <f t="shared" si="110"/>
        <v/>
      </c>
      <c r="M1202" t="str">
        <f t="shared" si="111"/>
        <v/>
      </c>
      <c r="O1202">
        <f t="shared" si="112"/>
        <v>71</v>
      </c>
      <c r="P1202">
        <f t="shared" si="113"/>
        <v>-3.3E-3</v>
      </c>
    </row>
    <row r="1203" spans="1:16" x14ac:dyDescent="0.3">
      <c r="A1203" s="1">
        <v>40714</v>
      </c>
      <c r="B1203" s="2">
        <v>3.0000000000000001E-3</v>
      </c>
      <c r="C1203" s="8">
        <v>2272804</v>
      </c>
      <c r="D1203" s="8">
        <v>73</v>
      </c>
      <c r="E1203" t="s">
        <v>15</v>
      </c>
      <c r="F1203" t="s">
        <v>10</v>
      </c>
      <c r="G1203">
        <v>0</v>
      </c>
      <c r="I1203" t="str">
        <f t="shared" si="108"/>
        <v/>
      </c>
      <c r="J1203" t="str">
        <f t="shared" si="109"/>
        <v/>
      </c>
      <c r="L1203" t="str">
        <f t="shared" si="110"/>
        <v/>
      </c>
      <c r="M1203" t="str">
        <f t="shared" si="111"/>
        <v/>
      </c>
      <c r="O1203">
        <f t="shared" si="112"/>
        <v>73</v>
      </c>
      <c r="P1203">
        <f t="shared" si="113"/>
        <v>3.0000000000000001E-3</v>
      </c>
    </row>
    <row r="1204" spans="1:16" x14ac:dyDescent="0.3">
      <c r="A1204" s="1">
        <v>40715</v>
      </c>
      <c r="B1204" s="2">
        <v>8.8999999999999999E-3</v>
      </c>
      <c r="C1204" s="8">
        <v>3009998</v>
      </c>
      <c r="D1204" s="8">
        <v>74.5</v>
      </c>
      <c r="E1204" t="s">
        <v>15</v>
      </c>
      <c r="F1204" t="s">
        <v>10</v>
      </c>
      <c r="G1204">
        <v>0</v>
      </c>
      <c r="I1204" t="str">
        <f t="shared" si="108"/>
        <v/>
      </c>
      <c r="J1204" t="str">
        <f t="shared" si="109"/>
        <v/>
      </c>
      <c r="L1204" t="str">
        <f t="shared" si="110"/>
        <v/>
      </c>
      <c r="M1204" t="str">
        <f t="shared" si="111"/>
        <v/>
      </c>
      <c r="O1204">
        <f t="shared" si="112"/>
        <v>74.5</v>
      </c>
      <c r="P1204">
        <f t="shared" si="113"/>
        <v>8.8999999999999999E-3</v>
      </c>
    </row>
    <row r="1205" spans="1:16" x14ac:dyDescent="0.3">
      <c r="A1205" s="1">
        <v>40716</v>
      </c>
      <c r="B1205" s="2">
        <v>-4.7000000000000002E-3</v>
      </c>
      <c r="C1205" s="8">
        <v>3580780</v>
      </c>
      <c r="D1205" s="8">
        <v>74.5</v>
      </c>
      <c r="E1205" t="s">
        <v>15</v>
      </c>
      <c r="F1205" t="s">
        <v>10</v>
      </c>
      <c r="G1205">
        <v>0</v>
      </c>
      <c r="I1205" t="str">
        <f t="shared" si="108"/>
        <v/>
      </c>
      <c r="J1205" t="str">
        <f t="shared" si="109"/>
        <v/>
      </c>
      <c r="L1205" t="str">
        <f t="shared" si="110"/>
        <v/>
      </c>
      <c r="M1205" t="str">
        <f t="shared" si="111"/>
        <v/>
      </c>
      <c r="O1205">
        <f t="shared" si="112"/>
        <v>74.5</v>
      </c>
      <c r="P1205">
        <f t="shared" si="113"/>
        <v>-4.7000000000000002E-3</v>
      </c>
    </row>
    <row r="1206" spans="1:16" x14ac:dyDescent="0.3">
      <c r="A1206" s="1">
        <v>40717</v>
      </c>
      <c r="B1206" s="2">
        <v>-9.1000000000000004E-3</v>
      </c>
      <c r="C1206" s="8">
        <v>4844681</v>
      </c>
      <c r="D1206" s="8">
        <v>75</v>
      </c>
      <c r="E1206" t="s">
        <v>15</v>
      </c>
      <c r="F1206" t="s">
        <v>10</v>
      </c>
      <c r="G1206">
        <v>0</v>
      </c>
      <c r="I1206" t="str">
        <f t="shared" si="108"/>
        <v/>
      </c>
      <c r="J1206" t="str">
        <f t="shared" si="109"/>
        <v/>
      </c>
      <c r="L1206" t="str">
        <f t="shared" si="110"/>
        <v/>
      </c>
      <c r="M1206" t="str">
        <f t="shared" si="111"/>
        <v/>
      </c>
      <c r="O1206">
        <f t="shared" si="112"/>
        <v>75</v>
      </c>
      <c r="P1206">
        <f t="shared" si="113"/>
        <v>-9.1000000000000004E-3</v>
      </c>
    </row>
    <row r="1207" spans="1:16" x14ac:dyDescent="0.3">
      <c r="A1207" s="1">
        <v>40718</v>
      </c>
      <c r="B1207" s="2">
        <v>-2.5100000000000001E-2</v>
      </c>
      <c r="C1207" s="8">
        <v>3576881</v>
      </c>
      <c r="D1207" s="8">
        <v>68.5</v>
      </c>
      <c r="E1207" t="s">
        <v>15</v>
      </c>
      <c r="F1207" t="s">
        <v>10</v>
      </c>
      <c r="G1207">
        <v>0</v>
      </c>
      <c r="I1207" t="str">
        <f t="shared" si="108"/>
        <v/>
      </c>
      <c r="J1207" t="str">
        <f t="shared" si="109"/>
        <v/>
      </c>
      <c r="L1207" t="str">
        <f t="shared" si="110"/>
        <v/>
      </c>
      <c r="M1207" t="str">
        <f t="shared" si="111"/>
        <v/>
      </c>
      <c r="O1207">
        <f t="shared" si="112"/>
        <v>68.5</v>
      </c>
      <c r="P1207">
        <f t="shared" si="113"/>
        <v>-2.5100000000000001E-2</v>
      </c>
    </row>
    <row r="1208" spans="1:16" x14ac:dyDescent="0.3">
      <c r="A1208" s="1">
        <v>40721</v>
      </c>
      <c r="B1208" s="2">
        <v>1.4E-2</v>
      </c>
      <c r="C1208" s="8">
        <v>3616780</v>
      </c>
      <c r="D1208" s="8">
        <v>70</v>
      </c>
      <c r="E1208" t="s">
        <v>15</v>
      </c>
      <c r="F1208" t="s">
        <v>10</v>
      </c>
      <c r="G1208">
        <v>0</v>
      </c>
      <c r="I1208" t="str">
        <f t="shared" si="108"/>
        <v/>
      </c>
      <c r="J1208" t="str">
        <f t="shared" si="109"/>
        <v/>
      </c>
      <c r="L1208" t="str">
        <f t="shared" si="110"/>
        <v/>
      </c>
      <c r="M1208" t="str">
        <f t="shared" si="111"/>
        <v/>
      </c>
      <c r="O1208">
        <f t="shared" si="112"/>
        <v>70</v>
      </c>
      <c r="P1208">
        <f t="shared" si="113"/>
        <v>1.4E-2</v>
      </c>
    </row>
    <row r="1209" spans="1:16" x14ac:dyDescent="0.3">
      <c r="A1209" s="1">
        <v>40722</v>
      </c>
      <c r="B1209" s="2">
        <v>1.1599999999999999E-2</v>
      </c>
      <c r="C1209" s="8">
        <v>4484326</v>
      </c>
      <c r="D1209" s="8">
        <v>76</v>
      </c>
      <c r="E1209" t="s">
        <v>15</v>
      </c>
      <c r="F1209" t="s">
        <v>10</v>
      </c>
      <c r="G1209">
        <v>0</v>
      </c>
      <c r="I1209" t="str">
        <f t="shared" si="108"/>
        <v/>
      </c>
      <c r="J1209" t="str">
        <f t="shared" si="109"/>
        <v/>
      </c>
      <c r="L1209" t="str">
        <f t="shared" si="110"/>
        <v/>
      </c>
      <c r="M1209" t="str">
        <f t="shared" si="111"/>
        <v/>
      </c>
      <c r="O1209">
        <f t="shared" si="112"/>
        <v>76</v>
      </c>
      <c r="P1209">
        <f t="shared" si="113"/>
        <v>1.1599999999999999E-2</v>
      </c>
    </row>
    <row r="1210" spans="1:16" x14ac:dyDescent="0.3">
      <c r="A1210" s="1">
        <v>40723</v>
      </c>
      <c r="B1210" s="2">
        <v>4.7000000000000002E-3</v>
      </c>
      <c r="C1210" s="8">
        <v>5337908</v>
      </c>
      <c r="D1210" s="8">
        <v>76.5</v>
      </c>
      <c r="E1210" t="s">
        <v>15</v>
      </c>
      <c r="F1210" t="s">
        <v>10</v>
      </c>
      <c r="G1210">
        <v>0</v>
      </c>
      <c r="I1210" t="str">
        <f t="shared" si="108"/>
        <v/>
      </c>
      <c r="J1210" t="str">
        <f t="shared" si="109"/>
        <v/>
      </c>
      <c r="L1210" t="str">
        <f t="shared" si="110"/>
        <v/>
      </c>
      <c r="M1210" t="str">
        <f t="shared" si="111"/>
        <v/>
      </c>
      <c r="O1210">
        <f t="shared" si="112"/>
        <v>76.5</v>
      </c>
      <c r="P1210">
        <f t="shared" si="113"/>
        <v>4.7000000000000002E-3</v>
      </c>
    </row>
    <row r="1211" spans="1:16" x14ac:dyDescent="0.3">
      <c r="A1211" s="1">
        <v>40724</v>
      </c>
      <c r="B1211" s="2">
        <v>3.5000000000000001E-3</v>
      </c>
      <c r="C1211" s="8">
        <v>3987237</v>
      </c>
      <c r="D1211" s="8">
        <v>72</v>
      </c>
      <c r="E1211" t="s">
        <v>15</v>
      </c>
      <c r="F1211" t="s">
        <v>10</v>
      </c>
      <c r="G1211">
        <v>0</v>
      </c>
      <c r="I1211" t="str">
        <f t="shared" si="108"/>
        <v/>
      </c>
      <c r="J1211" t="str">
        <f t="shared" si="109"/>
        <v/>
      </c>
      <c r="L1211" t="str">
        <f t="shared" si="110"/>
        <v/>
      </c>
      <c r="M1211" t="str">
        <f t="shared" si="111"/>
        <v/>
      </c>
      <c r="O1211">
        <f t="shared" si="112"/>
        <v>72</v>
      </c>
      <c r="P1211">
        <f t="shared" si="113"/>
        <v>3.5000000000000001E-3</v>
      </c>
    </row>
    <row r="1212" spans="1:16" x14ac:dyDescent="0.3">
      <c r="A1212" s="1">
        <v>40725</v>
      </c>
      <c r="B1212" s="2">
        <v>1.3100000000000001E-2</v>
      </c>
      <c r="C1212" s="8">
        <v>2555422</v>
      </c>
      <c r="D1212" s="8">
        <v>69.5</v>
      </c>
      <c r="E1212" t="s">
        <v>15</v>
      </c>
      <c r="F1212" t="s">
        <v>10</v>
      </c>
      <c r="G1212">
        <v>0</v>
      </c>
      <c r="I1212" t="str">
        <f t="shared" si="108"/>
        <v/>
      </c>
      <c r="J1212" t="str">
        <f t="shared" si="109"/>
        <v/>
      </c>
      <c r="L1212" t="str">
        <f t="shared" si="110"/>
        <v/>
      </c>
      <c r="M1212" t="str">
        <f t="shared" si="111"/>
        <v/>
      </c>
      <c r="O1212">
        <f t="shared" si="112"/>
        <v>69.5</v>
      </c>
      <c r="P1212">
        <f t="shared" si="113"/>
        <v>1.3100000000000001E-2</v>
      </c>
    </row>
    <row r="1213" spans="1:16" x14ac:dyDescent="0.3">
      <c r="A1213" s="1">
        <v>40729</v>
      </c>
      <c r="B1213" s="2">
        <v>5.9999999999999995E-4</v>
      </c>
      <c r="C1213" s="8">
        <v>1702750</v>
      </c>
      <c r="D1213" s="8">
        <v>74.5</v>
      </c>
      <c r="E1213" t="s">
        <v>15</v>
      </c>
      <c r="F1213" t="s">
        <v>10</v>
      </c>
      <c r="G1213">
        <v>0</v>
      </c>
      <c r="I1213" t="str">
        <f t="shared" si="108"/>
        <v/>
      </c>
      <c r="J1213" t="str">
        <f t="shared" si="109"/>
        <v/>
      </c>
      <c r="L1213" t="str">
        <f t="shared" si="110"/>
        <v/>
      </c>
      <c r="M1213" t="str">
        <f t="shared" si="111"/>
        <v/>
      </c>
      <c r="O1213">
        <f t="shared" si="112"/>
        <v>74.5</v>
      </c>
      <c r="P1213">
        <f t="shared" si="113"/>
        <v>5.9999999999999995E-4</v>
      </c>
    </row>
    <row r="1214" spans="1:16" x14ac:dyDescent="0.3">
      <c r="A1214" s="1">
        <v>40730</v>
      </c>
      <c r="B1214" s="2">
        <v>-1.5E-3</v>
      </c>
      <c r="C1214" s="8">
        <v>2331624</v>
      </c>
      <c r="D1214" s="8">
        <v>76</v>
      </c>
      <c r="E1214" t="s">
        <v>15</v>
      </c>
      <c r="F1214" t="s">
        <v>10</v>
      </c>
      <c r="G1214">
        <v>0</v>
      </c>
      <c r="I1214" t="str">
        <f t="shared" si="108"/>
        <v/>
      </c>
      <c r="J1214" t="str">
        <f t="shared" si="109"/>
        <v/>
      </c>
      <c r="L1214" t="str">
        <f t="shared" si="110"/>
        <v/>
      </c>
      <c r="M1214" t="str">
        <f t="shared" si="111"/>
        <v/>
      </c>
      <c r="O1214">
        <f t="shared" si="112"/>
        <v>76</v>
      </c>
      <c r="P1214">
        <f t="shared" si="113"/>
        <v>-1.5E-3</v>
      </c>
    </row>
    <row r="1215" spans="1:16" x14ac:dyDescent="0.3">
      <c r="A1215" s="1">
        <v>40731</v>
      </c>
      <c r="B1215" s="2">
        <v>1.4E-2</v>
      </c>
      <c r="C1215" s="8">
        <v>3423864</v>
      </c>
      <c r="D1215" s="8">
        <v>78</v>
      </c>
      <c r="E1215" t="s">
        <v>15</v>
      </c>
      <c r="F1215" t="s">
        <v>10</v>
      </c>
      <c r="G1215">
        <v>0</v>
      </c>
      <c r="I1215" t="str">
        <f t="shared" si="108"/>
        <v/>
      </c>
      <c r="J1215" t="str">
        <f t="shared" si="109"/>
        <v/>
      </c>
      <c r="L1215" t="str">
        <f t="shared" si="110"/>
        <v/>
      </c>
      <c r="M1215" t="str">
        <f t="shared" si="111"/>
        <v/>
      </c>
      <c r="O1215">
        <f t="shared" si="112"/>
        <v>78</v>
      </c>
      <c r="P1215">
        <f t="shared" si="113"/>
        <v>1.4E-2</v>
      </c>
    </row>
    <row r="1216" spans="1:16" x14ac:dyDescent="0.3">
      <c r="A1216" s="1">
        <v>40732</v>
      </c>
      <c r="B1216" s="2">
        <v>1.66E-2</v>
      </c>
      <c r="C1216" s="8">
        <v>2406532</v>
      </c>
      <c r="D1216" s="8">
        <v>81</v>
      </c>
      <c r="E1216" t="s">
        <v>15</v>
      </c>
      <c r="F1216" t="s">
        <v>14</v>
      </c>
      <c r="G1216">
        <v>1</v>
      </c>
      <c r="I1216">
        <f t="shared" si="108"/>
        <v>81</v>
      </c>
      <c r="J1216">
        <f t="shared" si="109"/>
        <v>1.66E-2</v>
      </c>
      <c r="L1216" t="str">
        <f t="shared" si="110"/>
        <v/>
      </c>
      <c r="M1216" t="str">
        <f t="shared" si="111"/>
        <v/>
      </c>
      <c r="O1216" t="str">
        <f t="shared" si="112"/>
        <v/>
      </c>
      <c r="P1216" t="str">
        <f t="shared" si="113"/>
        <v/>
      </c>
    </row>
    <row r="1217" spans="1:16" x14ac:dyDescent="0.3">
      <c r="A1217" s="1">
        <v>40735</v>
      </c>
      <c r="B1217" s="2">
        <v>-2.3199999999999998E-2</v>
      </c>
      <c r="C1217" s="8">
        <v>3416105</v>
      </c>
      <c r="D1217" s="8">
        <v>75.5</v>
      </c>
      <c r="E1217" t="s">
        <v>15</v>
      </c>
      <c r="F1217" t="s">
        <v>10</v>
      </c>
      <c r="G1217">
        <v>0</v>
      </c>
      <c r="I1217" t="str">
        <f t="shared" si="108"/>
        <v/>
      </c>
      <c r="J1217" t="str">
        <f t="shared" si="109"/>
        <v/>
      </c>
      <c r="L1217" t="str">
        <f t="shared" si="110"/>
        <v/>
      </c>
      <c r="M1217" t="str">
        <f t="shared" si="111"/>
        <v/>
      </c>
      <c r="O1217">
        <f t="shared" si="112"/>
        <v>75.5</v>
      </c>
      <c r="P1217">
        <f t="shared" si="113"/>
        <v>-2.3199999999999998E-2</v>
      </c>
    </row>
    <row r="1218" spans="1:16" x14ac:dyDescent="0.3">
      <c r="A1218" s="1">
        <v>40736</v>
      </c>
      <c r="B1218" s="2">
        <v>-3.5999999999999999E-3</v>
      </c>
      <c r="C1218" s="8">
        <v>3783608</v>
      </c>
      <c r="D1218" s="8">
        <v>79</v>
      </c>
      <c r="E1218" t="s">
        <v>15</v>
      </c>
      <c r="F1218" t="s">
        <v>10</v>
      </c>
      <c r="G1218">
        <v>0</v>
      </c>
      <c r="I1218" t="str">
        <f t="shared" si="108"/>
        <v/>
      </c>
      <c r="J1218" t="str">
        <f t="shared" si="109"/>
        <v/>
      </c>
      <c r="L1218" t="str">
        <f t="shared" si="110"/>
        <v/>
      </c>
      <c r="M1218" t="str">
        <f t="shared" si="111"/>
        <v/>
      </c>
      <c r="O1218">
        <f t="shared" si="112"/>
        <v>79</v>
      </c>
      <c r="P1218">
        <f t="shared" si="113"/>
        <v>-3.5999999999999999E-3</v>
      </c>
    </row>
    <row r="1219" spans="1:16" x14ac:dyDescent="0.3">
      <c r="A1219" s="1">
        <v>40737</v>
      </c>
      <c r="B1219" s="2">
        <v>1.26E-2</v>
      </c>
      <c r="C1219" s="8">
        <v>3372759</v>
      </c>
      <c r="D1219" s="8">
        <v>83</v>
      </c>
      <c r="E1219" t="s">
        <v>15</v>
      </c>
      <c r="F1219" t="s">
        <v>14</v>
      </c>
      <c r="G1219">
        <v>1</v>
      </c>
      <c r="I1219">
        <f t="shared" ref="I1219:I1282" si="114">IF($F1219=H$1,$D1219,"")</f>
        <v>83</v>
      </c>
      <c r="J1219">
        <f t="shared" ref="J1219:J1282" si="115">IF($F1219=H$1,$B1219,"")</f>
        <v>1.26E-2</v>
      </c>
      <c r="L1219" t="str">
        <f t="shared" ref="L1219:L1282" si="116">IF($F1219=K$1,$D1219,"")</f>
        <v/>
      </c>
      <c r="M1219" t="str">
        <f t="shared" ref="M1219:M1282" si="117">IF($F1219=K$1,$B1219,"")</f>
        <v/>
      </c>
      <c r="O1219" t="str">
        <f t="shared" ref="O1219:O1282" si="118">IF($F1219=N$1,$D1219,"")</f>
        <v/>
      </c>
      <c r="P1219" t="str">
        <f t="shared" ref="P1219:P1282" si="119">IF($F1219=N$1,$B1219,"")</f>
        <v/>
      </c>
    </row>
    <row r="1220" spans="1:16" x14ac:dyDescent="0.3">
      <c r="A1220" s="1">
        <v>40738</v>
      </c>
      <c r="B1220" s="2">
        <v>-2.9999999999999997E-4</v>
      </c>
      <c r="C1220" s="8">
        <v>2504672</v>
      </c>
      <c r="D1220" s="8">
        <v>74.5</v>
      </c>
      <c r="E1220" t="s">
        <v>15</v>
      </c>
      <c r="F1220" t="s">
        <v>10</v>
      </c>
      <c r="G1220">
        <v>0</v>
      </c>
      <c r="I1220" t="str">
        <f t="shared" si="114"/>
        <v/>
      </c>
      <c r="J1220" t="str">
        <f t="shared" si="115"/>
        <v/>
      </c>
      <c r="L1220" t="str">
        <f t="shared" si="116"/>
        <v/>
      </c>
      <c r="M1220" t="str">
        <f t="shared" si="117"/>
        <v/>
      </c>
      <c r="O1220">
        <f t="shared" si="118"/>
        <v>74.5</v>
      </c>
      <c r="P1220">
        <f t="shared" si="119"/>
        <v>-2.9999999999999997E-4</v>
      </c>
    </row>
    <row r="1221" spans="1:16" x14ac:dyDescent="0.3">
      <c r="A1221" s="1">
        <v>40739</v>
      </c>
      <c r="B1221" s="2">
        <v>8.8000000000000005E-3</v>
      </c>
      <c r="C1221" s="8">
        <v>3288021</v>
      </c>
      <c r="D1221" s="8">
        <v>73</v>
      </c>
      <c r="E1221" t="s">
        <v>15</v>
      </c>
      <c r="F1221" t="s">
        <v>10</v>
      </c>
      <c r="G1221">
        <v>0</v>
      </c>
      <c r="I1221" t="str">
        <f t="shared" si="114"/>
        <v/>
      </c>
      <c r="J1221" t="str">
        <f t="shared" si="115"/>
        <v/>
      </c>
      <c r="L1221" t="str">
        <f t="shared" si="116"/>
        <v/>
      </c>
      <c r="M1221" t="str">
        <f t="shared" si="117"/>
        <v/>
      </c>
      <c r="O1221">
        <f t="shared" si="118"/>
        <v>73</v>
      </c>
      <c r="P1221">
        <f t="shared" si="119"/>
        <v>8.8000000000000005E-3</v>
      </c>
    </row>
    <row r="1222" spans="1:16" x14ac:dyDescent="0.3">
      <c r="A1222" s="1">
        <v>40742</v>
      </c>
      <c r="B1222" s="2">
        <v>-5.9999999999999995E-4</v>
      </c>
      <c r="C1222" s="8">
        <v>2962533</v>
      </c>
      <c r="D1222" s="8">
        <v>76.5</v>
      </c>
      <c r="E1222" t="s">
        <v>15</v>
      </c>
      <c r="F1222" t="s">
        <v>10</v>
      </c>
      <c r="G1222">
        <v>0</v>
      </c>
      <c r="I1222" t="str">
        <f t="shared" si="114"/>
        <v/>
      </c>
      <c r="J1222" t="str">
        <f t="shared" si="115"/>
        <v/>
      </c>
      <c r="L1222" t="str">
        <f t="shared" si="116"/>
        <v/>
      </c>
      <c r="M1222" t="str">
        <f t="shared" si="117"/>
        <v/>
      </c>
      <c r="O1222">
        <f t="shared" si="118"/>
        <v>76.5</v>
      </c>
      <c r="P1222">
        <f t="shared" si="119"/>
        <v>-5.9999999999999995E-4</v>
      </c>
    </row>
    <row r="1223" spans="1:16" x14ac:dyDescent="0.3">
      <c r="A1223" s="1">
        <v>40743</v>
      </c>
      <c r="B1223" s="2">
        <v>5.5999999999999999E-3</v>
      </c>
      <c r="C1223" s="8">
        <v>3050140</v>
      </c>
      <c r="D1223" s="8">
        <v>84</v>
      </c>
      <c r="E1223" t="s">
        <v>15</v>
      </c>
      <c r="F1223" t="s">
        <v>14</v>
      </c>
      <c r="G1223">
        <v>1</v>
      </c>
      <c r="I1223">
        <f t="shared" si="114"/>
        <v>84</v>
      </c>
      <c r="J1223">
        <f t="shared" si="115"/>
        <v>5.5999999999999999E-3</v>
      </c>
      <c r="L1223" t="str">
        <f t="shared" si="116"/>
        <v/>
      </c>
      <c r="M1223" t="str">
        <f t="shared" si="117"/>
        <v/>
      </c>
      <c r="O1223" t="str">
        <f t="shared" si="118"/>
        <v/>
      </c>
      <c r="P1223" t="str">
        <f t="shared" si="119"/>
        <v/>
      </c>
    </row>
    <row r="1224" spans="1:16" x14ac:dyDescent="0.3">
      <c r="A1224" s="1">
        <v>40744</v>
      </c>
      <c r="B1224" s="2">
        <v>5.4999999999999997E-3</v>
      </c>
      <c r="C1224" s="8">
        <v>2271848</v>
      </c>
      <c r="D1224" s="8">
        <v>80</v>
      </c>
      <c r="E1224" t="s">
        <v>15</v>
      </c>
      <c r="F1224" t="s">
        <v>10</v>
      </c>
      <c r="G1224">
        <v>0</v>
      </c>
      <c r="I1224" t="str">
        <f t="shared" si="114"/>
        <v/>
      </c>
      <c r="J1224" t="str">
        <f t="shared" si="115"/>
        <v/>
      </c>
      <c r="L1224" t="str">
        <f t="shared" si="116"/>
        <v/>
      </c>
      <c r="M1224" t="str">
        <f t="shared" si="117"/>
        <v/>
      </c>
      <c r="O1224">
        <f t="shared" si="118"/>
        <v>80</v>
      </c>
      <c r="P1224">
        <f t="shared" si="119"/>
        <v>5.4999999999999997E-3</v>
      </c>
    </row>
    <row r="1225" spans="1:16" x14ac:dyDescent="0.3">
      <c r="A1225" s="1">
        <v>40745</v>
      </c>
      <c r="B1225" s="2">
        <v>3.7000000000000002E-3</v>
      </c>
      <c r="C1225" s="8">
        <v>2738597</v>
      </c>
      <c r="D1225" s="8">
        <v>82.5</v>
      </c>
      <c r="E1225" t="s">
        <v>15</v>
      </c>
      <c r="F1225" t="s">
        <v>14</v>
      </c>
      <c r="G1225">
        <v>1</v>
      </c>
      <c r="I1225">
        <f t="shared" si="114"/>
        <v>82.5</v>
      </c>
      <c r="J1225">
        <f t="shared" si="115"/>
        <v>3.7000000000000002E-3</v>
      </c>
      <c r="L1225" t="str">
        <f t="shared" si="116"/>
        <v/>
      </c>
      <c r="M1225" t="str">
        <f t="shared" si="117"/>
        <v/>
      </c>
      <c r="O1225" t="str">
        <f t="shared" si="118"/>
        <v/>
      </c>
      <c r="P1225" t="str">
        <f t="shared" si="119"/>
        <v/>
      </c>
    </row>
    <row r="1226" spans="1:16" x14ac:dyDescent="0.3">
      <c r="A1226" s="1">
        <v>40746</v>
      </c>
      <c r="B1226" s="2">
        <v>5.9999999999999995E-4</v>
      </c>
      <c r="C1226" s="8">
        <v>1741879</v>
      </c>
      <c r="D1226" s="8">
        <v>87.5</v>
      </c>
      <c r="E1226" t="s">
        <v>15</v>
      </c>
      <c r="F1226" t="s">
        <v>14</v>
      </c>
      <c r="G1226">
        <v>1</v>
      </c>
      <c r="I1226">
        <f t="shared" si="114"/>
        <v>87.5</v>
      </c>
      <c r="J1226">
        <f t="shared" si="115"/>
        <v>5.9999999999999995E-4</v>
      </c>
      <c r="L1226" t="str">
        <f t="shared" si="116"/>
        <v/>
      </c>
      <c r="M1226" t="str">
        <f t="shared" si="117"/>
        <v/>
      </c>
      <c r="O1226" t="str">
        <f t="shared" si="118"/>
        <v/>
      </c>
      <c r="P1226" t="str">
        <f t="shared" si="119"/>
        <v/>
      </c>
    </row>
    <row r="1227" spans="1:16" x14ac:dyDescent="0.3">
      <c r="A1227" s="1">
        <v>40749</v>
      </c>
      <c r="B1227" s="2">
        <v>4.8999999999999998E-3</v>
      </c>
      <c r="C1227" s="8">
        <v>2321101</v>
      </c>
      <c r="D1227" s="8">
        <v>82.5</v>
      </c>
      <c r="E1227" t="s">
        <v>15</v>
      </c>
      <c r="F1227" t="s">
        <v>14</v>
      </c>
      <c r="G1227">
        <v>1</v>
      </c>
      <c r="I1227">
        <f t="shared" si="114"/>
        <v>82.5</v>
      </c>
      <c r="J1227">
        <f t="shared" si="115"/>
        <v>4.8999999999999998E-3</v>
      </c>
      <c r="L1227" t="str">
        <f t="shared" si="116"/>
        <v/>
      </c>
      <c r="M1227" t="str">
        <f t="shared" si="117"/>
        <v/>
      </c>
      <c r="O1227" t="str">
        <f t="shared" si="118"/>
        <v/>
      </c>
      <c r="P1227" t="str">
        <f t="shared" si="119"/>
        <v/>
      </c>
    </row>
    <row r="1228" spans="1:16" x14ac:dyDescent="0.3">
      <c r="A1228" s="1">
        <v>40750</v>
      </c>
      <c r="B1228" s="2">
        <v>2.3E-3</v>
      </c>
      <c r="C1228" s="8">
        <v>1540155</v>
      </c>
      <c r="D1228" s="8">
        <v>74.5</v>
      </c>
      <c r="E1228" t="s">
        <v>15</v>
      </c>
      <c r="F1228" t="s">
        <v>10</v>
      </c>
      <c r="G1228">
        <v>0</v>
      </c>
      <c r="I1228" t="str">
        <f t="shared" si="114"/>
        <v/>
      </c>
      <c r="J1228" t="str">
        <f t="shared" si="115"/>
        <v/>
      </c>
      <c r="L1228" t="str">
        <f t="shared" si="116"/>
        <v/>
      </c>
      <c r="M1228" t="str">
        <f t="shared" si="117"/>
        <v/>
      </c>
      <c r="O1228">
        <f t="shared" si="118"/>
        <v>74.5</v>
      </c>
      <c r="P1228">
        <f t="shared" si="119"/>
        <v>2.3E-3</v>
      </c>
    </row>
    <row r="1229" spans="1:16" x14ac:dyDescent="0.3">
      <c r="A1229" s="1">
        <v>40751</v>
      </c>
      <c r="B1229" s="2">
        <v>-2.7300000000000001E-2</v>
      </c>
      <c r="C1229" s="8">
        <v>2905594</v>
      </c>
      <c r="D1229" s="8">
        <v>75</v>
      </c>
      <c r="E1229" t="s">
        <v>15</v>
      </c>
      <c r="F1229" t="s">
        <v>10</v>
      </c>
      <c r="G1229">
        <v>0</v>
      </c>
      <c r="I1229" t="str">
        <f t="shared" si="114"/>
        <v/>
      </c>
      <c r="J1229" t="str">
        <f t="shared" si="115"/>
        <v/>
      </c>
      <c r="L1229" t="str">
        <f t="shared" si="116"/>
        <v/>
      </c>
      <c r="M1229" t="str">
        <f t="shared" si="117"/>
        <v/>
      </c>
      <c r="O1229">
        <f t="shared" si="118"/>
        <v>75</v>
      </c>
      <c r="P1229">
        <f t="shared" si="119"/>
        <v>-2.7300000000000001E-2</v>
      </c>
    </row>
    <row r="1230" spans="1:16" x14ac:dyDescent="0.3">
      <c r="A1230" s="1">
        <v>40752</v>
      </c>
      <c r="B1230" s="2">
        <v>-1.32E-2</v>
      </c>
      <c r="C1230" s="8">
        <v>3506038</v>
      </c>
      <c r="D1230" s="8">
        <v>74</v>
      </c>
      <c r="E1230" t="s">
        <v>15</v>
      </c>
      <c r="F1230" t="s">
        <v>10</v>
      </c>
      <c r="G1230">
        <v>0</v>
      </c>
      <c r="I1230" t="str">
        <f t="shared" si="114"/>
        <v/>
      </c>
      <c r="J1230" t="str">
        <f t="shared" si="115"/>
        <v/>
      </c>
      <c r="L1230" t="str">
        <f t="shared" si="116"/>
        <v/>
      </c>
      <c r="M1230" t="str">
        <f t="shared" si="117"/>
        <v/>
      </c>
      <c r="O1230">
        <f t="shared" si="118"/>
        <v>74</v>
      </c>
      <c r="P1230">
        <f t="shared" si="119"/>
        <v>-1.32E-2</v>
      </c>
    </row>
    <row r="1231" spans="1:16" x14ac:dyDescent="0.3">
      <c r="A1231" s="1">
        <v>40753</v>
      </c>
      <c r="B1231" s="2">
        <v>-2.9999999999999997E-4</v>
      </c>
      <c r="C1231" s="8">
        <v>1750784</v>
      </c>
      <c r="D1231" s="8">
        <v>78</v>
      </c>
      <c r="E1231" t="s">
        <v>15</v>
      </c>
      <c r="F1231" t="s">
        <v>10</v>
      </c>
      <c r="G1231">
        <v>0</v>
      </c>
      <c r="I1231" t="str">
        <f t="shared" si="114"/>
        <v/>
      </c>
      <c r="J1231" t="str">
        <f t="shared" si="115"/>
        <v/>
      </c>
      <c r="L1231" t="str">
        <f t="shared" si="116"/>
        <v/>
      </c>
      <c r="M1231" t="str">
        <f t="shared" si="117"/>
        <v/>
      </c>
      <c r="O1231">
        <f t="shared" si="118"/>
        <v>78</v>
      </c>
      <c r="P1231">
        <f t="shared" si="119"/>
        <v>-2.9999999999999997E-4</v>
      </c>
    </row>
    <row r="1232" spans="1:16" x14ac:dyDescent="0.3">
      <c r="A1232" s="1">
        <v>40756</v>
      </c>
      <c r="B1232" s="2">
        <v>-2.1899999999999999E-2</v>
      </c>
      <c r="C1232" s="8">
        <v>2633071</v>
      </c>
      <c r="D1232" s="8">
        <v>78</v>
      </c>
      <c r="E1232" t="s">
        <v>15</v>
      </c>
      <c r="F1232" t="s">
        <v>10</v>
      </c>
      <c r="G1232">
        <v>0</v>
      </c>
      <c r="I1232" t="str">
        <f t="shared" si="114"/>
        <v/>
      </c>
      <c r="J1232" t="str">
        <f t="shared" si="115"/>
        <v/>
      </c>
      <c r="L1232" t="str">
        <f t="shared" si="116"/>
        <v/>
      </c>
      <c r="M1232" t="str">
        <f t="shared" si="117"/>
        <v/>
      </c>
      <c r="O1232">
        <f t="shared" si="118"/>
        <v>78</v>
      </c>
      <c r="P1232">
        <f t="shared" si="119"/>
        <v>-2.1899999999999999E-2</v>
      </c>
    </row>
    <row r="1233" spans="1:16" x14ac:dyDescent="0.3">
      <c r="A1233" s="1">
        <v>40757</v>
      </c>
      <c r="B1233" s="2">
        <v>-3.2399999999999998E-2</v>
      </c>
      <c r="C1233" s="8">
        <v>3033297</v>
      </c>
      <c r="D1233" s="8">
        <v>82</v>
      </c>
      <c r="E1233" t="s">
        <v>15</v>
      </c>
      <c r="F1233" t="s">
        <v>14</v>
      </c>
      <c r="G1233">
        <v>1</v>
      </c>
      <c r="I1233">
        <f t="shared" si="114"/>
        <v>82</v>
      </c>
      <c r="J1233">
        <f t="shared" si="115"/>
        <v>-3.2399999999999998E-2</v>
      </c>
      <c r="L1233" t="str">
        <f t="shared" si="116"/>
        <v/>
      </c>
      <c r="M1233" t="str">
        <f t="shared" si="117"/>
        <v/>
      </c>
      <c r="O1233" t="str">
        <f t="shared" si="118"/>
        <v/>
      </c>
      <c r="P1233" t="str">
        <f t="shared" si="119"/>
        <v/>
      </c>
    </row>
    <row r="1234" spans="1:16" x14ac:dyDescent="0.3">
      <c r="A1234" s="1">
        <v>40758</v>
      </c>
      <c r="B1234" s="2">
        <v>-1.6400000000000001E-2</v>
      </c>
      <c r="C1234" s="8">
        <v>3709474</v>
      </c>
      <c r="D1234" s="8">
        <v>76.5</v>
      </c>
      <c r="E1234" t="s">
        <v>15</v>
      </c>
      <c r="F1234" t="s">
        <v>10</v>
      </c>
      <c r="G1234">
        <v>0</v>
      </c>
      <c r="I1234" t="str">
        <f t="shared" si="114"/>
        <v/>
      </c>
      <c r="J1234" t="str">
        <f t="shared" si="115"/>
        <v/>
      </c>
      <c r="L1234" t="str">
        <f t="shared" si="116"/>
        <v/>
      </c>
      <c r="M1234" t="str">
        <f t="shared" si="117"/>
        <v/>
      </c>
      <c r="O1234">
        <f t="shared" si="118"/>
        <v>76.5</v>
      </c>
      <c r="P1234">
        <f t="shared" si="119"/>
        <v>-1.6400000000000001E-2</v>
      </c>
    </row>
    <row r="1235" spans="1:16" x14ac:dyDescent="0.3">
      <c r="A1235" s="1">
        <v>40759</v>
      </c>
      <c r="B1235" s="2">
        <v>-3.6299999999999999E-2</v>
      </c>
      <c r="C1235" s="8">
        <v>5288952</v>
      </c>
      <c r="D1235" s="8">
        <v>76</v>
      </c>
      <c r="E1235" t="s">
        <v>15</v>
      </c>
      <c r="F1235" t="s">
        <v>10</v>
      </c>
      <c r="G1235">
        <v>0</v>
      </c>
      <c r="I1235" t="str">
        <f t="shared" si="114"/>
        <v/>
      </c>
      <c r="J1235" t="str">
        <f t="shared" si="115"/>
        <v/>
      </c>
      <c r="L1235" t="str">
        <f t="shared" si="116"/>
        <v/>
      </c>
      <c r="M1235" t="str">
        <f t="shared" si="117"/>
        <v/>
      </c>
      <c r="O1235">
        <f t="shared" si="118"/>
        <v>76</v>
      </c>
      <c r="P1235">
        <f t="shared" si="119"/>
        <v>-3.6299999999999999E-2</v>
      </c>
    </row>
    <row r="1236" spans="1:16" x14ac:dyDescent="0.3">
      <c r="A1236" s="1">
        <v>40760</v>
      </c>
      <c r="B1236" s="2">
        <v>-5.0200000000000002E-2</v>
      </c>
      <c r="C1236" s="8">
        <v>7041842</v>
      </c>
      <c r="D1236" s="8">
        <v>74.5</v>
      </c>
      <c r="E1236" t="s">
        <v>15</v>
      </c>
      <c r="F1236" t="s">
        <v>10</v>
      </c>
      <c r="G1236">
        <v>0</v>
      </c>
      <c r="I1236" t="str">
        <f t="shared" si="114"/>
        <v/>
      </c>
      <c r="J1236" t="str">
        <f t="shared" si="115"/>
        <v/>
      </c>
      <c r="L1236" t="str">
        <f t="shared" si="116"/>
        <v/>
      </c>
      <c r="M1236" t="str">
        <f t="shared" si="117"/>
        <v/>
      </c>
      <c r="O1236">
        <f t="shared" si="118"/>
        <v>74.5</v>
      </c>
      <c r="P1236">
        <f t="shared" si="119"/>
        <v>-5.0200000000000002E-2</v>
      </c>
    </row>
    <row r="1237" spans="1:16" x14ac:dyDescent="0.3">
      <c r="A1237" s="1">
        <v>40763</v>
      </c>
      <c r="B1237" s="2">
        <v>-7.4700000000000003E-2</v>
      </c>
      <c r="C1237" s="8">
        <v>11281904</v>
      </c>
      <c r="D1237" s="8">
        <v>81.5</v>
      </c>
      <c r="E1237" t="s">
        <v>15</v>
      </c>
      <c r="F1237" t="s">
        <v>14</v>
      </c>
      <c r="G1237">
        <v>1</v>
      </c>
      <c r="I1237">
        <f t="shared" si="114"/>
        <v>81.5</v>
      </c>
      <c r="J1237">
        <f t="shared" si="115"/>
        <v>-7.4700000000000003E-2</v>
      </c>
      <c r="L1237" t="str">
        <f t="shared" si="116"/>
        <v/>
      </c>
      <c r="M1237" t="str">
        <f t="shared" si="117"/>
        <v/>
      </c>
      <c r="O1237" t="str">
        <f t="shared" si="118"/>
        <v/>
      </c>
      <c r="P1237" t="str">
        <f t="shared" si="119"/>
        <v/>
      </c>
    </row>
    <row r="1238" spans="1:16" x14ac:dyDescent="0.3">
      <c r="A1238" s="1">
        <v>40764</v>
      </c>
      <c r="B1238" s="2">
        <v>8.2900000000000001E-2</v>
      </c>
      <c r="C1238" s="8">
        <v>6785425</v>
      </c>
      <c r="D1238" s="8">
        <v>78</v>
      </c>
      <c r="E1238" t="s">
        <v>15</v>
      </c>
      <c r="F1238" t="s">
        <v>10</v>
      </c>
      <c r="G1238">
        <v>0</v>
      </c>
      <c r="I1238" t="str">
        <f t="shared" si="114"/>
        <v/>
      </c>
      <c r="J1238" t="str">
        <f t="shared" si="115"/>
        <v/>
      </c>
      <c r="L1238" t="str">
        <f t="shared" si="116"/>
        <v/>
      </c>
      <c r="M1238" t="str">
        <f t="shared" si="117"/>
        <v/>
      </c>
      <c r="O1238">
        <f t="shared" si="118"/>
        <v>78</v>
      </c>
      <c r="P1238">
        <f t="shared" si="119"/>
        <v>8.2900000000000001E-2</v>
      </c>
    </row>
    <row r="1239" spans="1:16" x14ac:dyDescent="0.3">
      <c r="A1239" s="1">
        <v>40765</v>
      </c>
      <c r="B1239" s="2">
        <v>-2.1499999999999998E-2</v>
      </c>
      <c r="C1239" s="8">
        <v>4095266</v>
      </c>
      <c r="D1239" s="8">
        <v>74.5</v>
      </c>
      <c r="E1239" t="s">
        <v>15</v>
      </c>
      <c r="F1239" t="s">
        <v>10</v>
      </c>
      <c r="G1239">
        <v>0</v>
      </c>
      <c r="I1239" t="str">
        <f t="shared" si="114"/>
        <v/>
      </c>
      <c r="J1239" t="str">
        <f t="shared" si="115"/>
        <v/>
      </c>
      <c r="L1239" t="str">
        <f t="shared" si="116"/>
        <v/>
      </c>
      <c r="M1239" t="str">
        <f t="shared" si="117"/>
        <v/>
      </c>
      <c r="O1239">
        <f t="shared" si="118"/>
        <v>74.5</v>
      </c>
      <c r="P1239">
        <f t="shared" si="119"/>
        <v>-2.1499999999999998E-2</v>
      </c>
    </row>
    <row r="1240" spans="1:16" x14ac:dyDescent="0.3">
      <c r="A1240" s="1">
        <v>40766</v>
      </c>
      <c r="B1240" s="2">
        <v>7.4999999999999997E-2</v>
      </c>
      <c r="C1240" s="8">
        <v>4089590</v>
      </c>
      <c r="D1240" s="8">
        <v>74</v>
      </c>
      <c r="E1240" t="s">
        <v>15</v>
      </c>
      <c r="F1240" t="s">
        <v>10</v>
      </c>
      <c r="G1240">
        <v>0</v>
      </c>
      <c r="I1240" t="str">
        <f t="shared" si="114"/>
        <v/>
      </c>
      <c r="J1240" t="str">
        <f t="shared" si="115"/>
        <v/>
      </c>
      <c r="L1240" t="str">
        <f t="shared" si="116"/>
        <v/>
      </c>
      <c r="M1240" t="str">
        <f t="shared" si="117"/>
        <v/>
      </c>
      <c r="O1240">
        <f t="shared" si="118"/>
        <v>74</v>
      </c>
      <c r="P1240">
        <f t="shared" si="119"/>
        <v>7.4999999999999997E-2</v>
      </c>
    </row>
    <row r="1241" spans="1:16" x14ac:dyDescent="0.3">
      <c r="A1241" s="1">
        <v>40767</v>
      </c>
      <c r="B1241" s="2">
        <v>-1.4999999999999999E-2</v>
      </c>
      <c r="C1241" s="8">
        <v>1892128</v>
      </c>
      <c r="D1241" s="8">
        <v>69.5</v>
      </c>
      <c r="E1241" t="s">
        <v>15</v>
      </c>
      <c r="F1241" t="s">
        <v>10</v>
      </c>
      <c r="G1241">
        <v>0</v>
      </c>
      <c r="I1241" t="str">
        <f t="shared" si="114"/>
        <v/>
      </c>
      <c r="J1241" t="str">
        <f t="shared" si="115"/>
        <v/>
      </c>
      <c r="L1241" t="str">
        <f t="shared" si="116"/>
        <v/>
      </c>
      <c r="M1241" t="str">
        <f t="shared" si="117"/>
        <v/>
      </c>
      <c r="O1241">
        <f t="shared" si="118"/>
        <v>69.5</v>
      </c>
      <c r="P1241">
        <f t="shared" si="119"/>
        <v>-1.4999999999999999E-2</v>
      </c>
    </row>
    <row r="1242" spans="1:16" x14ac:dyDescent="0.3">
      <c r="A1242" s="1">
        <v>40771</v>
      </c>
      <c r="B1242" s="2">
        <v>-6.3799999999999996E-2</v>
      </c>
      <c r="C1242" s="8">
        <v>10950104</v>
      </c>
      <c r="D1242" s="8">
        <v>69.5</v>
      </c>
      <c r="E1242" t="s">
        <v>15</v>
      </c>
      <c r="F1242" t="s">
        <v>10</v>
      </c>
      <c r="G1242">
        <v>0</v>
      </c>
      <c r="I1242" t="str">
        <f t="shared" si="114"/>
        <v/>
      </c>
      <c r="J1242" t="str">
        <f t="shared" si="115"/>
        <v/>
      </c>
      <c r="L1242" t="str">
        <f t="shared" si="116"/>
        <v/>
      </c>
      <c r="M1242" t="str">
        <f t="shared" si="117"/>
        <v/>
      </c>
      <c r="O1242">
        <f t="shared" si="118"/>
        <v>69.5</v>
      </c>
      <c r="P1242">
        <f t="shared" si="119"/>
        <v>-6.3799999999999996E-2</v>
      </c>
    </row>
    <row r="1243" spans="1:16" x14ac:dyDescent="0.3">
      <c r="A1243" s="1">
        <v>40772</v>
      </c>
      <c r="B1243" s="2">
        <v>7.0000000000000001E-3</v>
      </c>
      <c r="C1243" s="8">
        <v>7960675</v>
      </c>
      <c r="D1243" s="8">
        <v>71</v>
      </c>
      <c r="E1243" t="s">
        <v>15</v>
      </c>
      <c r="F1243" t="s">
        <v>10</v>
      </c>
      <c r="G1243">
        <v>0</v>
      </c>
      <c r="I1243" t="str">
        <f t="shared" si="114"/>
        <v/>
      </c>
      <c r="J1243" t="str">
        <f t="shared" si="115"/>
        <v/>
      </c>
      <c r="L1243" t="str">
        <f t="shared" si="116"/>
        <v/>
      </c>
      <c r="M1243" t="str">
        <f t="shared" si="117"/>
        <v/>
      </c>
      <c r="O1243">
        <f t="shared" si="118"/>
        <v>71</v>
      </c>
      <c r="P1243">
        <f t="shared" si="119"/>
        <v>7.0000000000000001E-3</v>
      </c>
    </row>
    <row r="1244" spans="1:16" x14ac:dyDescent="0.3">
      <c r="A1244" s="1">
        <v>40773</v>
      </c>
      <c r="B1244" s="2">
        <v>-4.2700000000000002E-2</v>
      </c>
      <c r="C1244" s="8">
        <v>5166214</v>
      </c>
      <c r="D1244" s="8">
        <v>75</v>
      </c>
      <c r="E1244" t="s">
        <v>15</v>
      </c>
      <c r="F1244" t="s">
        <v>10</v>
      </c>
      <c r="G1244">
        <v>0</v>
      </c>
      <c r="I1244" t="str">
        <f t="shared" si="114"/>
        <v/>
      </c>
      <c r="J1244" t="str">
        <f t="shared" si="115"/>
        <v/>
      </c>
      <c r="L1244" t="str">
        <f t="shared" si="116"/>
        <v/>
      </c>
      <c r="M1244" t="str">
        <f t="shared" si="117"/>
        <v/>
      </c>
      <c r="O1244">
        <f t="shared" si="118"/>
        <v>75</v>
      </c>
      <c r="P1244">
        <f t="shared" si="119"/>
        <v>-4.2700000000000002E-2</v>
      </c>
    </row>
    <row r="1245" spans="1:16" x14ac:dyDescent="0.3">
      <c r="A1245" s="1">
        <v>40774</v>
      </c>
      <c r="B1245" s="2">
        <v>3.2000000000000002E-3</v>
      </c>
      <c r="C1245" s="8">
        <v>3473486</v>
      </c>
      <c r="D1245" s="8">
        <v>74</v>
      </c>
      <c r="E1245" t="s">
        <v>15</v>
      </c>
      <c r="F1245" t="s">
        <v>10</v>
      </c>
      <c r="G1245">
        <v>0</v>
      </c>
      <c r="I1245" t="str">
        <f t="shared" si="114"/>
        <v/>
      </c>
      <c r="J1245" t="str">
        <f t="shared" si="115"/>
        <v/>
      </c>
      <c r="L1245" t="str">
        <f t="shared" si="116"/>
        <v/>
      </c>
      <c r="M1245" t="str">
        <f t="shared" si="117"/>
        <v/>
      </c>
      <c r="O1245">
        <f t="shared" si="118"/>
        <v>74</v>
      </c>
      <c r="P1245">
        <f t="shared" si="119"/>
        <v>3.2000000000000002E-3</v>
      </c>
    </row>
    <row r="1246" spans="1:16" x14ac:dyDescent="0.3">
      <c r="A1246" s="1">
        <v>40777</v>
      </c>
      <c r="B1246" s="2">
        <v>-3.4099999999999998E-2</v>
      </c>
      <c r="C1246" s="8">
        <v>2570791</v>
      </c>
      <c r="D1246" s="8">
        <v>73</v>
      </c>
      <c r="E1246" t="s">
        <v>15</v>
      </c>
      <c r="F1246" t="s">
        <v>10</v>
      </c>
      <c r="G1246">
        <v>0</v>
      </c>
      <c r="I1246" t="str">
        <f t="shared" si="114"/>
        <v/>
      </c>
      <c r="J1246" t="str">
        <f t="shared" si="115"/>
        <v/>
      </c>
      <c r="L1246" t="str">
        <f t="shared" si="116"/>
        <v/>
      </c>
      <c r="M1246" t="str">
        <f t="shared" si="117"/>
        <v/>
      </c>
      <c r="O1246">
        <f t="shared" si="118"/>
        <v>73</v>
      </c>
      <c r="P1246">
        <f t="shared" si="119"/>
        <v>-3.4099999999999998E-2</v>
      </c>
    </row>
    <row r="1247" spans="1:16" x14ac:dyDescent="0.3">
      <c r="A1247" s="1">
        <v>40778</v>
      </c>
      <c r="B1247" s="2">
        <v>5.4699999999999999E-2</v>
      </c>
      <c r="C1247" s="8">
        <v>10100127</v>
      </c>
      <c r="D1247" s="8">
        <v>68</v>
      </c>
      <c r="E1247" t="s">
        <v>15</v>
      </c>
      <c r="F1247" t="s">
        <v>10</v>
      </c>
      <c r="G1247">
        <v>0</v>
      </c>
      <c r="I1247" t="str">
        <f t="shared" si="114"/>
        <v/>
      </c>
      <c r="J1247" t="str">
        <f t="shared" si="115"/>
        <v/>
      </c>
      <c r="L1247" t="str">
        <f t="shared" si="116"/>
        <v/>
      </c>
      <c r="M1247" t="str">
        <f t="shared" si="117"/>
        <v/>
      </c>
      <c r="O1247">
        <f t="shared" si="118"/>
        <v>68</v>
      </c>
      <c r="P1247">
        <f t="shared" si="119"/>
        <v>5.4699999999999999E-2</v>
      </c>
    </row>
    <row r="1248" spans="1:16" x14ac:dyDescent="0.3">
      <c r="A1248" s="1">
        <v>40779</v>
      </c>
      <c r="B1248" s="2">
        <v>6.4399999999999999E-2</v>
      </c>
      <c r="C1248" s="8">
        <v>3122388</v>
      </c>
      <c r="D1248" s="8">
        <v>68</v>
      </c>
      <c r="E1248" t="s">
        <v>15</v>
      </c>
      <c r="F1248" t="s">
        <v>10</v>
      </c>
      <c r="G1248">
        <v>0</v>
      </c>
      <c r="I1248" t="str">
        <f t="shared" si="114"/>
        <v/>
      </c>
      <c r="J1248" t="str">
        <f t="shared" si="115"/>
        <v/>
      </c>
      <c r="L1248" t="str">
        <f t="shared" si="116"/>
        <v/>
      </c>
      <c r="M1248" t="str">
        <f t="shared" si="117"/>
        <v/>
      </c>
      <c r="O1248">
        <f t="shared" si="118"/>
        <v>68</v>
      </c>
      <c r="P1248">
        <f t="shared" si="119"/>
        <v>6.4399999999999999E-2</v>
      </c>
    </row>
    <row r="1249" spans="1:16" x14ac:dyDescent="0.3">
      <c r="A1249" s="1">
        <v>40780</v>
      </c>
      <c r="B1249" s="2">
        <v>-1.5900000000000001E-2</v>
      </c>
      <c r="C1249" s="8">
        <v>5410260</v>
      </c>
      <c r="D1249" s="8">
        <v>69.5</v>
      </c>
      <c r="E1249" t="s">
        <v>15</v>
      </c>
      <c r="F1249" t="s">
        <v>10</v>
      </c>
      <c r="G1249">
        <v>0</v>
      </c>
      <c r="I1249" t="str">
        <f t="shared" si="114"/>
        <v/>
      </c>
      <c r="J1249" t="str">
        <f t="shared" si="115"/>
        <v/>
      </c>
      <c r="L1249" t="str">
        <f t="shared" si="116"/>
        <v/>
      </c>
      <c r="M1249" t="str">
        <f t="shared" si="117"/>
        <v/>
      </c>
      <c r="O1249">
        <f t="shared" si="118"/>
        <v>69.5</v>
      </c>
      <c r="P1249">
        <f t="shared" si="119"/>
        <v>-1.5900000000000001E-2</v>
      </c>
    </row>
    <row r="1250" spans="1:16" x14ac:dyDescent="0.3">
      <c r="A1250" s="1">
        <v>40781</v>
      </c>
      <c r="B1250" s="2">
        <v>2.4899999999999999E-2</v>
      </c>
      <c r="C1250" s="8">
        <v>3819255</v>
      </c>
      <c r="D1250" s="8">
        <v>73</v>
      </c>
      <c r="E1250" t="s">
        <v>15</v>
      </c>
      <c r="F1250" t="s">
        <v>10</v>
      </c>
      <c r="G1250">
        <v>0</v>
      </c>
      <c r="I1250" t="str">
        <f t="shared" si="114"/>
        <v/>
      </c>
      <c r="J1250" t="str">
        <f t="shared" si="115"/>
        <v/>
      </c>
      <c r="L1250" t="str">
        <f t="shared" si="116"/>
        <v/>
      </c>
      <c r="M1250" t="str">
        <f t="shared" si="117"/>
        <v/>
      </c>
      <c r="O1250">
        <f t="shared" si="118"/>
        <v>73</v>
      </c>
      <c r="P1250">
        <f t="shared" si="119"/>
        <v>2.4899999999999999E-2</v>
      </c>
    </row>
    <row r="1251" spans="1:16" x14ac:dyDescent="0.3">
      <c r="A1251" s="1">
        <v>40784</v>
      </c>
      <c r="B1251" s="2">
        <v>1.9699999999999999E-2</v>
      </c>
      <c r="C1251" s="8">
        <v>2375445</v>
      </c>
      <c r="D1251" s="8">
        <v>66</v>
      </c>
      <c r="E1251" t="s">
        <v>15</v>
      </c>
      <c r="F1251" t="s">
        <v>10</v>
      </c>
      <c r="G1251">
        <v>0</v>
      </c>
      <c r="I1251" t="str">
        <f t="shared" si="114"/>
        <v/>
      </c>
      <c r="J1251" t="str">
        <f t="shared" si="115"/>
        <v/>
      </c>
      <c r="L1251" t="str">
        <f t="shared" si="116"/>
        <v/>
      </c>
      <c r="M1251" t="str">
        <f t="shared" si="117"/>
        <v/>
      </c>
      <c r="O1251">
        <f t="shared" si="118"/>
        <v>66</v>
      </c>
      <c r="P1251">
        <f t="shared" si="119"/>
        <v>1.9699999999999999E-2</v>
      </c>
    </row>
    <row r="1252" spans="1:16" x14ac:dyDescent="0.3">
      <c r="A1252" s="1">
        <v>40785</v>
      </c>
      <c r="B1252" s="2">
        <v>0</v>
      </c>
      <c r="C1252" s="8">
        <v>4521644</v>
      </c>
      <c r="D1252" s="8">
        <v>71</v>
      </c>
      <c r="E1252" t="s">
        <v>15</v>
      </c>
      <c r="F1252" t="s">
        <v>10</v>
      </c>
      <c r="G1252">
        <v>0</v>
      </c>
      <c r="I1252" t="str">
        <f t="shared" si="114"/>
        <v/>
      </c>
      <c r="J1252" t="str">
        <f t="shared" si="115"/>
        <v/>
      </c>
      <c r="L1252" t="str">
        <f t="shared" si="116"/>
        <v/>
      </c>
      <c r="M1252" t="str">
        <f t="shared" si="117"/>
        <v/>
      </c>
      <c r="O1252">
        <f t="shared" si="118"/>
        <v>71</v>
      </c>
      <c r="P1252">
        <f t="shared" si="119"/>
        <v>0</v>
      </c>
    </row>
    <row r="1253" spans="1:16" x14ac:dyDescent="0.3">
      <c r="A1253" s="1">
        <v>40786</v>
      </c>
      <c r="B1253" s="2">
        <v>-6.8999999999999999E-3</v>
      </c>
      <c r="C1253" s="8">
        <v>3047275</v>
      </c>
      <c r="D1253" s="8">
        <v>69.5</v>
      </c>
      <c r="E1253" t="s">
        <v>15</v>
      </c>
      <c r="F1253" t="s">
        <v>10</v>
      </c>
      <c r="G1253">
        <v>0</v>
      </c>
      <c r="I1253" t="str">
        <f t="shared" si="114"/>
        <v/>
      </c>
      <c r="J1253" t="str">
        <f t="shared" si="115"/>
        <v/>
      </c>
      <c r="L1253" t="str">
        <f t="shared" si="116"/>
        <v/>
      </c>
      <c r="M1253" t="str">
        <f t="shared" si="117"/>
        <v/>
      </c>
      <c r="O1253">
        <f t="shared" si="118"/>
        <v>69.5</v>
      </c>
      <c r="P1253">
        <f t="shared" si="119"/>
        <v>-6.8999999999999999E-3</v>
      </c>
    </row>
    <row r="1254" spans="1:16" x14ac:dyDescent="0.3">
      <c r="A1254" s="1">
        <v>40787</v>
      </c>
      <c r="B1254" s="2">
        <v>-1.3599999999999999E-2</v>
      </c>
      <c r="C1254" s="8">
        <v>3695646</v>
      </c>
      <c r="D1254" s="8">
        <v>72.5</v>
      </c>
      <c r="E1254" t="s">
        <v>16</v>
      </c>
      <c r="F1254" t="s">
        <v>14</v>
      </c>
      <c r="G1254">
        <v>1</v>
      </c>
      <c r="I1254">
        <f t="shared" si="114"/>
        <v>72.5</v>
      </c>
      <c r="J1254">
        <f t="shared" si="115"/>
        <v>-1.3599999999999999E-2</v>
      </c>
      <c r="L1254" t="str">
        <f t="shared" si="116"/>
        <v/>
      </c>
      <c r="M1254" t="str">
        <f t="shared" si="117"/>
        <v/>
      </c>
      <c r="O1254" t="str">
        <f t="shared" si="118"/>
        <v/>
      </c>
      <c r="P1254" t="str">
        <f t="shared" si="119"/>
        <v/>
      </c>
    </row>
    <row r="1255" spans="1:16" x14ac:dyDescent="0.3">
      <c r="A1255" s="1">
        <v>40788</v>
      </c>
      <c r="B1255" s="2">
        <v>-1.7100000000000001E-2</v>
      </c>
      <c r="C1255" s="8">
        <v>2134688</v>
      </c>
      <c r="D1255" s="8">
        <v>71</v>
      </c>
      <c r="E1255" t="s">
        <v>16</v>
      </c>
      <c r="F1255" t="s">
        <v>14</v>
      </c>
      <c r="G1255">
        <v>1</v>
      </c>
      <c r="I1255">
        <f t="shared" si="114"/>
        <v>71</v>
      </c>
      <c r="J1255">
        <f t="shared" si="115"/>
        <v>-1.7100000000000001E-2</v>
      </c>
      <c r="L1255" t="str">
        <f t="shared" si="116"/>
        <v/>
      </c>
      <c r="M1255" t="str">
        <f t="shared" si="117"/>
        <v/>
      </c>
      <c r="O1255" t="str">
        <f t="shared" si="118"/>
        <v/>
      </c>
      <c r="P1255" t="str">
        <f t="shared" si="119"/>
        <v/>
      </c>
    </row>
    <row r="1256" spans="1:16" x14ac:dyDescent="0.3">
      <c r="A1256" s="1">
        <v>40792</v>
      </c>
      <c r="B1256" s="2">
        <v>5.5999999999999999E-3</v>
      </c>
      <c r="C1256" s="8">
        <v>3442242</v>
      </c>
      <c r="D1256" s="8">
        <v>71.5</v>
      </c>
      <c r="E1256" t="s">
        <v>16</v>
      </c>
      <c r="F1256" t="s">
        <v>14</v>
      </c>
      <c r="G1256">
        <v>1</v>
      </c>
      <c r="I1256">
        <f t="shared" si="114"/>
        <v>71.5</v>
      </c>
      <c r="J1256">
        <f t="shared" si="115"/>
        <v>5.5999999999999999E-3</v>
      </c>
      <c r="L1256" t="str">
        <f t="shared" si="116"/>
        <v/>
      </c>
      <c r="M1256" t="str">
        <f t="shared" si="117"/>
        <v/>
      </c>
      <c r="O1256" t="str">
        <f t="shared" si="118"/>
        <v/>
      </c>
      <c r="P1256" t="str">
        <f t="shared" si="119"/>
        <v/>
      </c>
    </row>
    <row r="1257" spans="1:16" x14ac:dyDescent="0.3">
      <c r="A1257" s="1">
        <v>40793</v>
      </c>
      <c r="B1257" s="2">
        <v>5.0099999999999999E-2</v>
      </c>
      <c r="C1257" s="8">
        <v>5444867</v>
      </c>
      <c r="D1257" s="8">
        <v>60.5</v>
      </c>
      <c r="E1257" t="s">
        <v>16</v>
      </c>
      <c r="F1257" t="s">
        <v>10</v>
      </c>
      <c r="G1257">
        <v>0</v>
      </c>
      <c r="I1257" t="str">
        <f t="shared" si="114"/>
        <v/>
      </c>
      <c r="J1257" t="str">
        <f t="shared" si="115"/>
        <v/>
      </c>
      <c r="L1257" t="str">
        <f t="shared" si="116"/>
        <v/>
      </c>
      <c r="M1257" t="str">
        <f t="shared" si="117"/>
        <v/>
      </c>
      <c r="O1257">
        <f t="shared" si="118"/>
        <v>60.5</v>
      </c>
      <c r="P1257">
        <f t="shared" si="119"/>
        <v>5.0099999999999999E-2</v>
      </c>
    </row>
    <row r="1258" spans="1:16" x14ac:dyDescent="0.3">
      <c r="A1258" s="1">
        <v>40794</v>
      </c>
      <c r="B1258" s="2">
        <v>-1.41E-2</v>
      </c>
      <c r="C1258" s="8">
        <v>3997714</v>
      </c>
      <c r="D1258" s="8">
        <v>63</v>
      </c>
      <c r="E1258" t="s">
        <v>16</v>
      </c>
      <c r="F1258" t="s">
        <v>10</v>
      </c>
      <c r="G1258">
        <v>0</v>
      </c>
      <c r="I1258" t="str">
        <f t="shared" si="114"/>
        <v/>
      </c>
      <c r="J1258" t="str">
        <f t="shared" si="115"/>
        <v/>
      </c>
      <c r="L1258" t="str">
        <f t="shared" si="116"/>
        <v/>
      </c>
      <c r="M1258" t="str">
        <f t="shared" si="117"/>
        <v/>
      </c>
      <c r="O1258">
        <f t="shared" si="118"/>
        <v>63</v>
      </c>
      <c r="P1258">
        <f t="shared" si="119"/>
        <v>-1.41E-2</v>
      </c>
    </row>
    <row r="1259" spans="1:16" x14ac:dyDescent="0.3">
      <c r="A1259" s="1">
        <v>40795</v>
      </c>
      <c r="B1259" s="2">
        <v>-7.0000000000000001E-3</v>
      </c>
      <c r="C1259" s="8">
        <v>9612543</v>
      </c>
      <c r="D1259" s="8">
        <v>70.5</v>
      </c>
      <c r="E1259" t="s">
        <v>16</v>
      </c>
      <c r="F1259" t="s">
        <v>14</v>
      </c>
      <c r="G1259">
        <v>1</v>
      </c>
      <c r="I1259">
        <f t="shared" si="114"/>
        <v>70.5</v>
      </c>
      <c r="J1259">
        <f t="shared" si="115"/>
        <v>-7.0000000000000001E-3</v>
      </c>
      <c r="L1259" t="str">
        <f t="shared" si="116"/>
        <v/>
      </c>
      <c r="M1259" t="str">
        <f t="shared" si="117"/>
        <v/>
      </c>
      <c r="O1259" t="str">
        <f t="shared" si="118"/>
        <v/>
      </c>
      <c r="P1259" t="str">
        <f t="shared" si="119"/>
        <v/>
      </c>
    </row>
    <row r="1260" spans="1:16" x14ac:dyDescent="0.3">
      <c r="A1260" s="1">
        <v>40798</v>
      </c>
      <c r="B1260" s="2">
        <v>3.9199999999999999E-2</v>
      </c>
      <c r="C1260" s="8">
        <v>5006282</v>
      </c>
      <c r="D1260" s="8">
        <v>67</v>
      </c>
      <c r="E1260" t="s">
        <v>16</v>
      </c>
      <c r="F1260" t="s">
        <v>10</v>
      </c>
      <c r="G1260">
        <v>0</v>
      </c>
      <c r="I1260" t="str">
        <f t="shared" si="114"/>
        <v/>
      </c>
      <c r="J1260" t="str">
        <f t="shared" si="115"/>
        <v/>
      </c>
      <c r="L1260" t="str">
        <f t="shared" si="116"/>
        <v/>
      </c>
      <c r="M1260" t="str">
        <f t="shared" si="117"/>
        <v/>
      </c>
      <c r="O1260">
        <f t="shared" si="118"/>
        <v>67</v>
      </c>
      <c r="P1260">
        <f t="shared" si="119"/>
        <v>3.9199999999999999E-2</v>
      </c>
    </row>
    <row r="1261" spans="1:16" x14ac:dyDescent="0.3">
      <c r="A1261" s="1">
        <v>40799</v>
      </c>
      <c r="B1261" s="2">
        <v>3.4200000000000001E-2</v>
      </c>
      <c r="C1261" s="8">
        <v>3723953</v>
      </c>
      <c r="D1261" s="8">
        <v>71.5</v>
      </c>
      <c r="E1261" t="s">
        <v>16</v>
      </c>
      <c r="F1261" t="s">
        <v>14</v>
      </c>
      <c r="G1261">
        <v>1</v>
      </c>
      <c r="I1261">
        <f t="shared" si="114"/>
        <v>71.5</v>
      </c>
      <c r="J1261">
        <f t="shared" si="115"/>
        <v>3.4200000000000001E-2</v>
      </c>
      <c r="L1261" t="str">
        <f t="shared" si="116"/>
        <v/>
      </c>
      <c r="M1261" t="str">
        <f t="shared" si="117"/>
        <v/>
      </c>
      <c r="O1261" t="str">
        <f t="shared" si="118"/>
        <v/>
      </c>
      <c r="P1261" t="str">
        <f t="shared" si="119"/>
        <v/>
      </c>
    </row>
    <row r="1262" spans="1:16" x14ac:dyDescent="0.3">
      <c r="A1262" s="1">
        <v>40800</v>
      </c>
      <c r="B1262" s="2">
        <v>2.5600000000000001E-2</v>
      </c>
      <c r="C1262" s="8">
        <v>4693048</v>
      </c>
      <c r="D1262" s="8">
        <v>71.5</v>
      </c>
      <c r="E1262" t="s">
        <v>16</v>
      </c>
      <c r="F1262" t="s">
        <v>14</v>
      </c>
      <c r="G1262">
        <v>1</v>
      </c>
      <c r="I1262">
        <f t="shared" si="114"/>
        <v>71.5</v>
      </c>
      <c r="J1262">
        <f t="shared" si="115"/>
        <v>2.5600000000000001E-2</v>
      </c>
      <c r="L1262" t="str">
        <f t="shared" si="116"/>
        <v/>
      </c>
      <c r="M1262" t="str">
        <f t="shared" si="117"/>
        <v/>
      </c>
      <c r="O1262" t="str">
        <f t="shared" si="118"/>
        <v/>
      </c>
      <c r="P1262" t="str">
        <f t="shared" si="119"/>
        <v/>
      </c>
    </row>
    <row r="1263" spans="1:16" x14ac:dyDescent="0.3">
      <c r="A1263" s="1">
        <v>40801</v>
      </c>
      <c r="B1263" s="2">
        <v>7.4999999999999997E-3</v>
      </c>
      <c r="C1263" s="8">
        <v>4227113</v>
      </c>
      <c r="D1263" s="8">
        <v>74</v>
      </c>
      <c r="E1263" t="s">
        <v>16</v>
      </c>
      <c r="F1263" t="s">
        <v>14</v>
      </c>
      <c r="G1263">
        <v>1</v>
      </c>
      <c r="I1263">
        <f t="shared" si="114"/>
        <v>74</v>
      </c>
      <c r="J1263">
        <f t="shared" si="115"/>
        <v>7.4999999999999997E-3</v>
      </c>
      <c r="L1263" t="str">
        <f t="shared" si="116"/>
        <v/>
      </c>
      <c r="M1263" t="str">
        <f t="shared" si="117"/>
        <v/>
      </c>
      <c r="O1263" t="str">
        <f t="shared" si="118"/>
        <v/>
      </c>
      <c r="P1263" t="str">
        <f t="shared" si="119"/>
        <v/>
      </c>
    </row>
    <row r="1264" spans="1:16" x14ac:dyDescent="0.3">
      <c r="A1264" s="1">
        <v>40802</v>
      </c>
      <c r="B1264" s="2">
        <v>-1.8100000000000002E-2</v>
      </c>
      <c r="C1264" s="8">
        <v>2688026</v>
      </c>
      <c r="D1264" s="8">
        <v>59.5</v>
      </c>
      <c r="E1264" t="s">
        <v>16</v>
      </c>
      <c r="F1264" t="s">
        <v>10</v>
      </c>
      <c r="G1264">
        <v>0</v>
      </c>
      <c r="I1264" t="str">
        <f t="shared" si="114"/>
        <v/>
      </c>
      <c r="J1264" t="str">
        <f t="shared" si="115"/>
        <v/>
      </c>
      <c r="L1264" t="str">
        <f t="shared" si="116"/>
        <v/>
      </c>
      <c r="M1264" t="str">
        <f t="shared" si="117"/>
        <v/>
      </c>
      <c r="O1264">
        <f t="shared" si="118"/>
        <v>59.5</v>
      </c>
      <c r="P1264">
        <f t="shared" si="119"/>
        <v>-1.8100000000000002E-2</v>
      </c>
    </row>
    <row r="1265" spans="1:16" x14ac:dyDescent="0.3">
      <c r="A1265" s="1">
        <v>40805</v>
      </c>
      <c r="B1265" s="2">
        <v>4.0000000000000002E-4</v>
      </c>
      <c r="C1265" s="8">
        <v>4519636</v>
      </c>
      <c r="D1265" s="8">
        <v>58.5</v>
      </c>
      <c r="E1265" t="s">
        <v>16</v>
      </c>
      <c r="F1265" t="s">
        <v>10</v>
      </c>
      <c r="G1265">
        <v>0</v>
      </c>
      <c r="I1265" t="str">
        <f t="shared" si="114"/>
        <v/>
      </c>
      <c r="J1265" t="str">
        <f t="shared" si="115"/>
        <v/>
      </c>
      <c r="L1265" t="str">
        <f t="shared" si="116"/>
        <v/>
      </c>
      <c r="M1265" t="str">
        <f t="shared" si="117"/>
        <v/>
      </c>
      <c r="O1265">
        <f t="shared" si="118"/>
        <v>58.5</v>
      </c>
      <c r="P1265">
        <f t="shared" si="119"/>
        <v>4.0000000000000002E-4</v>
      </c>
    </row>
    <row r="1266" spans="1:16" x14ac:dyDescent="0.3">
      <c r="A1266" s="1">
        <v>40806</v>
      </c>
      <c r="B1266" s="2">
        <v>-2.3E-3</v>
      </c>
      <c r="C1266" s="8">
        <v>2466210</v>
      </c>
      <c r="D1266" s="8">
        <v>59</v>
      </c>
      <c r="E1266" t="s">
        <v>16</v>
      </c>
      <c r="F1266" t="s">
        <v>10</v>
      </c>
      <c r="G1266">
        <v>0</v>
      </c>
      <c r="I1266" t="str">
        <f t="shared" si="114"/>
        <v/>
      </c>
      <c r="J1266" t="str">
        <f t="shared" si="115"/>
        <v/>
      </c>
      <c r="L1266" t="str">
        <f t="shared" si="116"/>
        <v/>
      </c>
      <c r="M1266" t="str">
        <f t="shared" si="117"/>
        <v/>
      </c>
      <c r="O1266">
        <f t="shared" si="118"/>
        <v>59</v>
      </c>
      <c r="P1266">
        <f t="shared" si="119"/>
        <v>-2.3E-3</v>
      </c>
    </row>
    <row r="1267" spans="1:16" x14ac:dyDescent="0.3">
      <c r="A1267" s="1">
        <v>40807</v>
      </c>
      <c r="B1267" s="2">
        <v>-2.58E-2</v>
      </c>
      <c r="C1267" s="8">
        <v>4296035</v>
      </c>
      <c r="D1267" s="8">
        <v>62.5</v>
      </c>
      <c r="E1267" t="s">
        <v>16</v>
      </c>
      <c r="F1267" t="s">
        <v>10</v>
      </c>
      <c r="G1267">
        <v>0</v>
      </c>
      <c r="I1267" t="str">
        <f t="shared" si="114"/>
        <v/>
      </c>
      <c r="J1267" t="str">
        <f t="shared" si="115"/>
        <v/>
      </c>
      <c r="L1267" t="str">
        <f t="shared" si="116"/>
        <v/>
      </c>
      <c r="M1267" t="str">
        <f t="shared" si="117"/>
        <v/>
      </c>
      <c r="O1267">
        <f t="shared" si="118"/>
        <v>62.5</v>
      </c>
      <c r="P1267">
        <f t="shared" si="119"/>
        <v>-2.58E-2</v>
      </c>
    </row>
    <row r="1268" spans="1:16" x14ac:dyDescent="0.3">
      <c r="A1268" s="1">
        <v>40808</v>
      </c>
      <c r="B1268" s="2">
        <v>-8.0000000000000004E-4</v>
      </c>
      <c r="C1268" s="8">
        <v>6258797</v>
      </c>
      <c r="D1268" s="8">
        <v>67</v>
      </c>
      <c r="E1268" t="s">
        <v>16</v>
      </c>
      <c r="F1268" t="s">
        <v>14</v>
      </c>
      <c r="G1268">
        <v>1</v>
      </c>
      <c r="I1268">
        <f t="shared" si="114"/>
        <v>67</v>
      </c>
      <c r="J1268">
        <f t="shared" si="115"/>
        <v>-8.0000000000000004E-4</v>
      </c>
      <c r="L1268" t="str">
        <f t="shared" si="116"/>
        <v/>
      </c>
      <c r="M1268" t="str">
        <f t="shared" si="117"/>
        <v/>
      </c>
      <c r="O1268" t="str">
        <f t="shared" si="118"/>
        <v/>
      </c>
      <c r="P1268" t="str">
        <f t="shared" si="119"/>
        <v/>
      </c>
    </row>
    <row r="1269" spans="1:16" x14ac:dyDescent="0.3">
      <c r="A1269" s="1">
        <v>40809</v>
      </c>
      <c r="B1269" s="2">
        <v>2.4E-2</v>
      </c>
      <c r="C1269" s="8">
        <v>2489428</v>
      </c>
      <c r="D1269" s="8">
        <v>74</v>
      </c>
      <c r="E1269" t="s">
        <v>16</v>
      </c>
      <c r="F1269" t="s">
        <v>14</v>
      </c>
      <c r="G1269">
        <v>1</v>
      </c>
      <c r="I1269">
        <f t="shared" si="114"/>
        <v>74</v>
      </c>
      <c r="J1269">
        <f t="shared" si="115"/>
        <v>2.4E-2</v>
      </c>
      <c r="L1269" t="str">
        <f t="shared" si="116"/>
        <v/>
      </c>
      <c r="M1269" t="str">
        <f t="shared" si="117"/>
        <v/>
      </c>
      <c r="O1269" t="str">
        <f t="shared" si="118"/>
        <v/>
      </c>
      <c r="P1269" t="str">
        <f t="shared" si="119"/>
        <v/>
      </c>
    </row>
    <row r="1270" spans="1:16" x14ac:dyDescent="0.3">
      <c r="A1270" s="1">
        <v>40812</v>
      </c>
      <c r="B1270" s="2">
        <v>1.8100000000000002E-2</v>
      </c>
      <c r="C1270" s="8">
        <v>3416040</v>
      </c>
      <c r="D1270" s="8">
        <v>72.5</v>
      </c>
      <c r="E1270" t="s">
        <v>16</v>
      </c>
      <c r="F1270" t="s">
        <v>14</v>
      </c>
      <c r="G1270">
        <v>1</v>
      </c>
      <c r="I1270">
        <f t="shared" si="114"/>
        <v>72.5</v>
      </c>
      <c r="J1270">
        <f t="shared" si="115"/>
        <v>1.8100000000000002E-2</v>
      </c>
      <c r="L1270" t="str">
        <f t="shared" si="116"/>
        <v/>
      </c>
      <c r="M1270" t="str">
        <f t="shared" si="117"/>
        <v/>
      </c>
      <c r="O1270" t="str">
        <f t="shared" si="118"/>
        <v/>
      </c>
      <c r="P1270" t="str">
        <f t="shared" si="119"/>
        <v/>
      </c>
    </row>
    <row r="1271" spans="1:16" x14ac:dyDescent="0.3">
      <c r="A1271" s="1">
        <v>40813</v>
      </c>
      <c r="B1271" s="2">
        <v>-9.7000000000000003E-3</v>
      </c>
      <c r="C1271" s="8">
        <v>3404914</v>
      </c>
      <c r="D1271" s="8">
        <v>74</v>
      </c>
      <c r="E1271" t="s">
        <v>16</v>
      </c>
      <c r="F1271" t="s">
        <v>14</v>
      </c>
      <c r="G1271">
        <v>1</v>
      </c>
      <c r="I1271">
        <f t="shared" si="114"/>
        <v>74</v>
      </c>
      <c r="J1271">
        <f t="shared" si="115"/>
        <v>-9.7000000000000003E-3</v>
      </c>
      <c r="L1271" t="str">
        <f t="shared" si="116"/>
        <v/>
      </c>
      <c r="M1271" t="str">
        <f t="shared" si="117"/>
        <v/>
      </c>
      <c r="O1271" t="str">
        <f t="shared" si="118"/>
        <v/>
      </c>
      <c r="P1271" t="str">
        <f t="shared" si="119"/>
        <v/>
      </c>
    </row>
    <row r="1272" spans="1:16" x14ac:dyDescent="0.3">
      <c r="A1272" s="1">
        <v>40814</v>
      </c>
      <c r="B1272" s="2">
        <v>-4.4200000000000003E-2</v>
      </c>
      <c r="C1272" s="8">
        <v>3325863</v>
      </c>
      <c r="D1272" s="8">
        <v>73.5</v>
      </c>
      <c r="E1272" t="s">
        <v>16</v>
      </c>
      <c r="F1272" t="s">
        <v>14</v>
      </c>
      <c r="G1272">
        <v>1</v>
      </c>
      <c r="I1272">
        <f t="shared" si="114"/>
        <v>73.5</v>
      </c>
      <c r="J1272">
        <f t="shared" si="115"/>
        <v>-4.4200000000000003E-2</v>
      </c>
      <c r="L1272" t="str">
        <f t="shared" si="116"/>
        <v/>
      </c>
      <c r="M1272" t="str">
        <f t="shared" si="117"/>
        <v/>
      </c>
      <c r="O1272" t="str">
        <f t="shared" si="118"/>
        <v/>
      </c>
      <c r="P1272" t="str">
        <f t="shared" si="119"/>
        <v/>
      </c>
    </row>
    <row r="1273" spans="1:16" x14ac:dyDescent="0.3">
      <c r="A1273" s="1">
        <v>40815</v>
      </c>
      <c r="B1273" s="2">
        <v>4.4999999999999997E-3</v>
      </c>
      <c r="C1273" s="8">
        <v>3321262</v>
      </c>
      <c r="D1273" s="8">
        <v>71.5</v>
      </c>
      <c r="E1273" t="s">
        <v>16</v>
      </c>
      <c r="F1273" t="s">
        <v>14</v>
      </c>
      <c r="G1273">
        <v>1</v>
      </c>
      <c r="I1273">
        <f t="shared" si="114"/>
        <v>71.5</v>
      </c>
      <c r="J1273">
        <f t="shared" si="115"/>
        <v>4.4999999999999997E-3</v>
      </c>
      <c r="L1273" t="str">
        <f t="shared" si="116"/>
        <v/>
      </c>
      <c r="M1273" t="str">
        <f t="shared" si="117"/>
        <v/>
      </c>
      <c r="O1273" t="str">
        <f t="shared" si="118"/>
        <v/>
      </c>
      <c r="P1273" t="str">
        <f t="shared" si="119"/>
        <v/>
      </c>
    </row>
    <row r="1274" spans="1:16" x14ac:dyDescent="0.3">
      <c r="A1274" s="1">
        <v>40816</v>
      </c>
      <c r="B1274" s="2">
        <v>-1.9400000000000001E-2</v>
      </c>
      <c r="C1274" s="8">
        <v>3138921</v>
      </c>
      <c r="D1274" s="8">
        <v>64</v>
      </c>
      <c r="E1274" t="s">
        <v>16</v>
      </c>
      <c r="F1274" t="s">
        <v>14</v>
      </c>
      <c r="G1274">
        <v>1</v>
      </c>
      <c r="I1274">
        <f t="shared" si="114"/>
        <v>64</v>
      </c>
      <c r="J1274">
        <f t="shared" si="115"/>
        <v>-1.9400000000000001E-2</v>
      </c>
      <c r="L1274" t="str">
        <f t="shared" si="116"/>
        <v/>
      </c>
      <c r="M1274" t="str">
        <f t="shared" si="117"/>
        <v/>
      </c>
      <c r="O1274" t="str">
        <f t="shared" si="118"/>
        <v/>
      </c>
      <c r="P1274" t="str">
        <f t="shared" si="119"/>
        <v/>
      </c>
    </row>
    <row r="1275" spans="1:16" x14ac:dyDescent="0.3">
      <c r="A1275" s="1">
        <v>40819</v>
      </c>
      <c r="B1275" s="2">
        <v>-5.5800000000000002E-2</v>
      </c>
      <c r="C1275" s="8">
        <v>3509698</v>
      </c>
      <c r="D1275" s="8">
        <v>55.5</v>
      </c>
      <c r="E1275" t="s">
        <v>16</v>
      </c>
      <c r="F1275" t="s">
        <v>10</v>
      </c>
      <c r="G1275">
        <v>0</v>
      </c>
      <c r="I1275" t="str">
        <f t="shared" si="114"/>
        <v/>
      </c>
      <c r="J1275" t="str">
        <f t="shared" si="115"/>
        <v/>
      </c>
      <c r="L1275" t="str">
        <f t="shared" si="116"/>
        <v/>
      </c>
      <c r="M1275" t="str">
        <f t="shared" si="117"/>
        <v/>
      </c>
      <c r="O1275">
        <f t="shared" si="118"/>
        <v>55.5</v>
      </c>
      <c r="P1275">
        <f t="shared" si="119"/>
        <v>-5.5800000000000002E-2</v>
      </c>
    </row>
    <row r="1276" spans="1:16" x14ac:dyDescent="0.3">
      <c r="A1276" s="1">
        <v>40820</v>
      </c>
      <c r="B1276" s="2">
        <v>6.9599999999999995E-2</v>
      </c>
      <c r="C1276" s="8">
        <v>5929553</v>
      </c>
      <c r="D1276" s="8">
        <v>53.5</v>
      </c>
      <c r="E1276" t="s">
        <v>16</v>
      </c>
      <c r="F1276" t="s">
        <v>10</v>
      </c>
      <c r="G1276">
        <v>0</v>
      </c>
      <c r="I1276" t="str">
        <f t="shared" si="114"/>
        <v/>
      </c>
      <c r="J1276" t="str">
        <f t="shared" si="115"/>
        <v/>
      </c>
      <c r="L1276" t="str">
        <f t="shared" si="116"/>
        <v/>
      </c>
      <c r="M1276" t="str">
        <f t="shared" si="117"/>
        <v/>
      </c>
      <c r="O1276">
        <f t="shared" si="118"/>
        <v>53.5</v>
      </c>
      <c r="P1276">
        <f t="shared" si="119"/>
        <v>6.9599999999999995E-2</v>
      </c>
    </row>
    <row r="1277" spans="1:16" x14ac:dyDescent="0.3">
      <c r="A1277" s="1">
        <v>40821</v>
      </c>
      <c r="B1277" s="2">
        <v>3.1899999999999998E-2</v>
      </c>
      <c r="C1277" s="8">
        <v>5382002</v>
      </c>
      <c r="D1277" s="8">
        <v>58</v>
      </c>
      <c r="E1277" t="s">
        <v>16</v>
      </c>
      <c r="F1277" t="s">
        <v>10</v>
      </c>
      <c r="G1277">
        <v>0</v>
      </c>
      <c r="I1277" t="str">
        <f t="shared" si="114"/>
        <v/>
      </c>
      <c r="J1277" t="str">
        <f t="shared" si="115"/>
        <v/>
      </c>
      <c r="L1277" t="str">
        <f t="shared" si="116"/>
        <v/>
      </c>
      <c r="M1277" t="str">
        <f t="shared" si="117"/>
        <v/>
      </c>
      <c r="O1277">
        <f t="shared" si="118"/>
        <v>58</v>
      </c>
      <c r="P1277">
        <f t="shared" si="119"/>
        <v>3.1899999999999998E-2</v>
      </c>
    </row>
    <row r="1278" spans="1:16" x14ac:dyDescent="0.3">
      <c r="A1278" s="1">
        <v>40822</v>
      </c>
      <c r="B1278" s="2">
        <v>3.5099999999999999E-2</v>
      </c>
      <c r="C1278" s="8">
        <v>3876941</v>
      </c>
      <c r="D1278" s="8">
        <v>56.5</v>
      </c>
      <c r="E1278" t="s">
        <v>16</v>
      </c>
      <c r="F1278" t="s">
        <v>10</v>
      </c>
      <c r="G1278">
        <v>0</v>
      </c>
      <c r="I1278" t="str">
        <f t="shared" si="114"/>
        <v/>
      </c>
      <c r="J1278" t="str">
        <f t="shared" si="115"/>
        <v/>
      </c>
      <c r="L1278" t="str">
        <f t="shared" si="116"/>
        <v/>
      </c>
      <c r="M1278" t="str">
        <f t="shared" si="117"/>
        <v/>
      </c>
      <c r="O1278">
        <f t="shared" si="118"/>
        <v>56.5</v>
      </c>
      <c r="P1278">
        <f t="shared" si="119"/>
        <v>3.5099999999999999E-2</v>
      </c>
    </row>
    <row r="1279" spans="1:16" x14ac:dyDescent="0.3">
      <c r="A1279" s="1">
        <v>40823</v>
      </c>
      <c r="B1279" s="2">
        <v>-1.14E-2</v>
      </c>
      <c r="C1279" s="8">
        <v>3151798</v>
      </c>
      <c r="D1279" s="8">
        <v>54</v>
      </c>
      <c r="E1279" t="s">
        <v>16</v>
      </c>
      <c r="F1279" t="s">
        <v>10</v>
      </c>
      <c r="G1279">
        <v>0</v>
      </c>
      <c r="I1279" t="str">
        <f t="shared" si="114"/>
        <v/>
      </c>
      <c r="J1279" t="str">
        <f t="shared" si="115"/>
        <v/>
      </c>
      <c r="L1279" t="str">
        <f t="shared" si="116"/>
        <v/>
      </c>
      <c r="M1279" t="str">
        <f t="shared" si="117"/>
        <v/>
      </c>
      <c r="O1279">
        <f t="shared" si="118"/>
        <v>54</v>
      </c>
      <c r="P1279">
        <f t="shared" si="119"/>
        <v>-1.14E-2</v>
      </c>
    </row>
    <row r="1280" spans="1:16" x14ac:dyDescent="0.3">
      <c r="A1280" s="1">
        <v>40826</v>
      </c>
      <c r="B1280" s="2">
        <v>3.4799999999999998E-2</v>
      </c>
      <c r="C1280" s="8">
        <v>2399597</v>
      </c>
      <c r="D1280" s="8">
        <v>67.5</v>
      </c>
      <c r="E1280" t="s">
        <v>16</v>
      </c>
      <c r="F1280" t="s">
        <v>14</v>
      </c>
      <c r="G1280">
        <v>1</v>
      </c>
      <c r="I1280">
        <f t="shared" si="114"/>
        <v>67.5</v>
      </c>
      <c r="J1280">
        <f t="shared" si="115"/>
        <v>3.4799999999999998E-2</v>
      </c>
      <c r="L1280" t="str">
        <f t="shared" si="116"/>
        <v/>
      </c>
      <c r="M1280" t="str">
        <f t="shared" si="117"/>
        <v/>
      </c>
      <c r="O1280" t="str">
        <f t="shared" si="118"/>
        <v/>
      </c>
      <c r="P1280" t="str">
        <f t="shared" si="119"/>
        <v/>
      </c>
    </row>
    <row r="1281" spans="1:16" x14ac:dyDescent="0.3">
      <c r="A1281" s="1">
        <v>40827</v>
      </c>
      <c r="B1281" s="2">
        <v>2.92E-2</v>
      </c>
      <c r="C1281" s="8">
        <v>3461501</v>
      </c>
      <c r="D1281" s="8">
        <v>67</v>
      </c>
      <c r="E1281" t="s">
        <v>16</v>
      </c>
      <c r="F1281" t="s">
        <v>14</v>
      </c>
      <c r="G1281">
        <v>1</v>
      </c>
      <c r="I1281">
        <f t="shared" si="114"/>
        <v>67</v>
      </c>
      <c r="J1281">
        <f t="shared" si="115"/>
        <v>2.92E-2</v>
      </c>
      <c r="L1281" t="str">
        <f t="shared" si="116"/>
        <v/>
      </c>
      <c r="M1281" t="str">
        <f t="shared" si="117"/>
        <v/>
      </c>
      <c r="O1281" t="str">
        <f t="shared" si="118"/>
        <v/>
      </c>
      <c r="P1281" t="str">
        <f t="shared" si="119"/>
        <v/>
      </c>
    </row>
    <row r="1282" spans="1:16" x14ac:dyDescent="0.3">
      <c r="A1282" s="1">
        <v>40828</v>
      </c>
      <c r="B1282" s="2">
        <v>4.0599999999999997E-2</v>
      </c>
      <c r="C1282" s="8">
        <v>5730754</v>
      </c>
      <c r="D1282" s="8">
        <v>68.5</v>
      </c>
      <c r="E1282" t="s">
        <v>16</v>
      </c>
      <c r="F1282" t="s">
        <v>14</v>
      </c>
      <c r="G1282">
        <v>1</v>
      </c>
      <c r="I1282">
        <f t="shared" si="114"/>
        <v>68.5</v>
      </c>
      <c r="J1282">
        <f t="shared" si="115"/>
        <v>4.0599999999999997E-2</v>
      </c>
      <c r="L1282" t="str">
        <f t="shared" si="116"/>
        <v/>
      </c>
      <c r="M1282" t="str">
        <f t="shared" si="117"/>
        <v/>
      </c>
      <c r="O1282" t="str">
        <f t="shared" si="118"/>
        <v/>
      </c>
      <c r="P1282" t="str">
        <f t="shared" si="119"/>
        <v/>
      </c>
    </row>
    <row r="1283" spans="1:16" x14ac:dyDescent="0.3">
      <c r="A1283" s="1">
        <v>40829</v>
      </c>
      <c r="B1283" s="2">
        <v>-4.1000000000000003E-3</v>
      </c>
      <c r="C1283" s="8">
        <v>6356315</v>
      </c>
      <c r="D1283" s="8">
        <v>57</v>
      </c>
      <c r="E1283" t="s">
        <v>16</v>
      </c>
      <c r="F1283" t="s">
        <v>10</v>
      </c>
      <c r="G1283">
        <v>0</v>
      </c>
      <c r="I1283" t="str">
        <f t="shared" ref="I1283:I1346" si="120">IF($F1283=H$1,$D1283,"")</f>
        <v/>
      </c>
      <c r="J1283" t="str">
        <f t="shared" ref="J1283:J1346" si="121">IF($F1283=H$1,$B1283,"")</f>
        <v/>
      </c>
      <c r="L1283" t="str">
        <f t="shared" ref="L1283:L1346" si="122">IF($F1283=K$1,$D1283,"")</f>
        <v/>
      </c>
      <c r="M1283" t="str">
        <f t="shared" ref="M1283:M1346" si="123">IF($F1283=K$1,$B1283,"")</f>
        <v/>
      </c>
      <c r="O1283">
        <f t="shared" ref="O1283:O1346" si="124">IF($F1283=N$1,$D1283,"")</f>
        <v>57</v>
      </c>
      <c r="P1283">
        <f t="shared" ref="P1283:P1346" si="125">IF($F1283=N$1,$B1283,"")</f>
        <v>-4.1000000000000003E-3</v>
      </c>
    </row>
    <row r="1284" spans="1:16" x14ac:dyDescent="0.3">
      <c r="A1284" s="1">
        <v>40830</v>
      </c>
      <c r="B1284" s="2">
        <v>1.21E-2</v>
      </c>
      <c r="C1284" s="8">
        <v>2810702</v>
      </c>
      <c r="D1284" s="8">
        <v>62.5</v>
      </c>
      <c r="E1284" t="s">
        <v>16</v>
      </c>
      <c r="F1284" t="s">
        <v>10</v>
      </c>
      <c r="G1284">
        <v>0</v>
      </c>
      <c r="I1284" t="str">
        <f t="shared" si="120"/>
        <v/>
      </c>
      <c r="J1284" t="str">
        <f t="shared" si="121"/>
        <v/>
      </c>
      <c r="L1284" t="str">
        <f t="shared" si="122"/>
        <v/>
      </c>
      <c r="M1284" t="str">
        <f t="shared" si="123"/>
        <v/>
      </c>
      <c r="O1284">
        <f t="shared" si="124"/>
        <v>62.5</v>
      </c>
      <c r="P1284">
        <f t="shared" si="125"/>
        <v>1.21E-2</v>
      </c>
    </row>
    <row r="1285" spans="1:16" x14ac:dyDescent="0.3">
      <c r="A1285" s="1">
        <v>40833</v>
      </c>
      <c r="B1285" s="2">
        <v>-1.5699999999999999E-2</v>
      </c>
      <c r="C1285" s="8">
        <v>2860810</v>
      </c>
      <c r="D1285" s="8">
        <v>59</v>
      </c>
      <c r="E1285" t="s">
        <v>16</v>
      </c>
      <c r="F1285" t="s">
        <v>10</v>
      </c>
      <c r="G1285">
        <v>0</v>
      </c>
      <c r="I1285" t="str">
        <f t="shared" si="120"/>
        <v/>
      </c>
      <c r="J1285" t="str">
        <f t="shared" si="121"/>
        <v/>
      </c>
      <c r="L1285" t="str">
        <f t="shared" si="122"/>
        <v/>
      </c>
      <c r="M1285" t="str">
        <f t="shared" si="123"/>
        <v/>
      </c>
      <c r="O1285">
        <f t="shared" si="124"/>
        <v>59</v>
      </c>
      <c r="P1285">
        <f t="shared" si="125"/>
        <v>-1.5699999999999999E-2</v>
      </c>
    </row>
    <row r="1286" spans="1:16" x14ac:dyDescent="0.3">
      <c r="A1286" s="1">
        <v>40834</v>
      </c>
      <c r="B1286" s="2">
        <v>7.4000000000000003E-3</v>
      </c>
      <c r="C1286" s="8">
        <v>2390425</v>
      </c>
      <c r="D1286" s="8">
        <v>55.5</v>
      </c>
      <c r="E1286" t="s">
        <v>16</v>
      </c>
      <c r="F1286" t="s">
        <v>10</v>
      </c>
      <c r="G1286">
        <v>0</v>
      </c>
      <c r="I1286" t="str">
        <f t="shared" si="120"/>
        <v/>
      </c>
      <c r="J1286" t="str">
        <f t="shared" si="121"/>
        <v/>
      </c>
      <c r="L1286" t="str">
        <f t="shared" si="122"/>
        <v/>
      </c>
      <c r="M1286" t="str">
        <f t="shared" si="123"/>
        <v/>
      </c>
      <c r="O1286">
        <f t="shared" si="124"/>
        <v>55.5</v>
      </c>
      <c r="P1286">
        <f t="shared" si="125"/>
        <v>7.4000000000000003E-3</v>
      </c>
    </row>
    <row r="1287" spans="1:16" x14ac:dyDescent="0.3">
      <c r="A1287" s="1">
        <v>40835</v>
      </c>
      <c r="B1287" s="2">
        <v>-2.0299999999999999E-2</v>
      </c>
      <c r="C1287" s="8">
        <v>1993610</v>
      </c>
      <c r="D1287" s="8">
        <v>58.5</v>
      </c>
      <c r="E1287" t="s">
        <v>16</v>
      </c>
      <c r="F1287" t="s">
        <v>10</v>
      </c>
      <c r="G1287">
        <v>0</v>
      </c>
      <c r="I1287" t="str">
        <f t="shared" si="120"/>
        <v/>
      </c>
      <c r="J1287" t="str">
        <f t="shared" si="121"/>
        <v/>
      </c>
      <c r="L1287" t="str">
        <f t="shared" si="122"/>
        <v/>
      </c>
      <c r="M1287" t="str">
        <f t="shared" si="123"/>
        <v/>
      </c>
      <c r="O1287">
        <f t="shared" si="124"/>
        <v>58.5</v>
      </c>
      <c r="P1287">
        <f t="shared" si="125"/>
        <v>-2.0299999999999999E-2</v>
      </c>
    </row>
    <row r="1288" spans="1:16" x14ac:dyDescent="0.3">
      <c r="A1288" s="1">
        <v>40836</v>
      </c>
      <c r="B1288" s="2">
        <v>7.4999999999999997E-3</v>
      </c>
      <c r="C1288" s="8">
        <v>2561191</v>
      </c>
      <c r="D1288" s="8">
        <v>61.5</v>
      </c>
      <c r="E1288" t="s">
        <v>16</v>
      </c>
      <c r="F1288" t="s">
        <v>10</v>
      </c>
      <c r="G1288">
        <v>0</v>
      </c>
      <c r="I1288" t="str">
        <f t="shared" si="120"/>
        <v/>
      </c>
      <c r="J1288" t="str">
        <f t="shared" si="121"/>
        <v/>
      </c>
      <c r="L1288" t="str">
        <f t="shared" si="122"/>
        <v/>
      </c>
      <c r="M1288" t="str">
        <f t="shared" si="123"/>
        <v/>
      </c>
      <c r="O1288">
        <f t="shared" si="124"/>
        <v>61.5</v>
      </c>
      <c r="P1288">
        <f t="shared" si="125"/>
        <v>7.4999999999999997E-3</v>
      </c>
    </row>
    <row r="1289" spans="1:16" x14ac:dyDescent="0.3">
      <c r="A1289" s="1">
        <v>40837</v>
      </c>
      <c r="B1289" s="2">
        <v>-2.4400000000000002E-2</v>
      </c>
      <c r="C1289" s="8">
        <v>2777652</v>
      </c>
      <c r="D1289" s="8">
        <v>58.5</v>
      </c>
      <c r="E1289" t="s">
        <v>16</v>
      </c>
      <c r="F1289" t="s">
        <v>10</v>
      </c>
      <c r="G1289">
        <v>0</v>
      </c>
      <c r="I1289" t="str">
        <f t="shared" si="120"/>
        <v/>
      </c>
      <c r="J1289" t="str">
        <f t="shared" si="121"/>
        <v/>
      </c>
      <c r="L1289" t="str">
        <f t="shared" si="122"/>
        <v/>
      </c>
      <c r="M1289" t="str">
        <f t="shared" si="123"/>
        <v/>
      </c>
      <c r="O1289">
        <f t="shared" si="124"/>
        <v>58.5</v>
      </c>
      <c r="P1289">
        <f t="shared" si="125"/>
        <v>-2.4400000000000002E-2</v>
      </c>
    </row>
    <row r="1290" spans="1:16" x14ac:dyDescent="0.3">
      <c r="A1290" s="1">
        <v>40840</v>
      </c>
      <c r="B1290" s="2">
        <v>4.1300000000000003E-2</v>
      </c>
      <c r="C1290" s="8">
        <v>2543594</v>
      </c>
      <c r="D1290" s="8">
        <v>50</v>
      </c>
      <c r="E1290" t="s">
        <v>16</v>
      </c>
      <c r="F1290" t="s">
        <v>10</v>
      </c>
      <c r="G1290">
        <v>0</v>
      </c>
      <c r="I1290" t="str">
        <f t="shared" si="120"/>
        <v/>
      </c>
      <c r="J1290" t="str">
        <f t="shared" si="121"/>
        <v/>
      </c>
      <c r="L1290" t="str">
        <f t="shared" si="122"/>
        <v/>
      </c>
      <c r="M1290" t="str">
        <f t="shared" si="123"/>
        <v/>
      </c>
      <c r="O1290">
        <f t="shared" si="124"/>
        <v>50</v>
      </c>
      <c r="P1290">
        <f t="shared" si="125"/>
        <v>4.1300000000000003E-2</v>
      </c>
    </row>
    <row r="1291" spans="1:16" x14ac:dyDescent="0.3">
      <c r="A1291" s="1">
        <v>40841</v>
      </c>
      <c r="B1291" s="2">
        <v>-4.8099999999999997E-2</v>
      </c>
      <c r="C1291" s="8">
        <v>2779006</v>
      </c>
      <c r="D1291" s="8">
        <v>50</v>
      </c>
      <c r="E1291" t="s">
        <v>16</v>
      </c>
      <c r="F1291" t="s">
        <v>10</v>
      </c>
      <c r="G1291">
        <v>0</v>
      </c>
      <c r="I1291" t="str">
        <f t="shared" si="120"/>
        <v/>
      </c>
      <c r="J1291" t="str">
        <f t="shared" si="121"/>
        <v/>
      </c>
      <c r="L1291" t="str">
        <f t="shared" si="122"/>
        <v/>
      </c>
      <c r="M1291" t="str">
        <f t="shared" si="123"/>
        <v/>
      </c>
      <c r="O1291">
        <f t="shared" si="124"/>
        <v>50</v>
      </c>
      <c r="P1291">
        <f t="shared" si="125"/>
        <v>-4.8099999999999997E-2</v>
      </c>
    </row>
    <row r="1292" spans="1:16" x14ac:dyDescent="0.3">
      <c r="A1292" s="1">
        <v>40842</v>
      </c>
      <c r="B1292" s="2">
        <v>-1.21E-2</v>
      </c>
      <c r="C1292" s="8">
        <v>2015119</v>
      </c>
      <c r="D1292" s="8">
        <v>51.5</v>
      </c>
      <c r="E1292" t="s">
        <v>16</v>
      </c>
      <c r="F1292" t="s">
        <v>10</v>
      </c>
      <c r="G1292">
        <v>0</v>
      </c>
      <c r="I1292" t="str">
        <f t="shared" si="120"/>
        <v/>
      </c>
      <c r="J1292" t="str">
        <f t="shared" si="121"/>
        <v/>
      </c>
      <c r="L1292" t="str">
        <f t="shared" si="122"/>
        <v/>
      </c>
      <c r="M1292" t="str">
        <f t="shared" si="123"/>
        <v/>
      </c>
      <c r="O1292">
        <f t="shared" si="124"/>
        <v>51.5</v>
      </c>
      <c r="P1292">
        <f t="shared" si="125"/>
        <v>-1.21E-2</v>
      </c>
    </row>
    <row r="1293" spans="1:16" x14ac:dyDescent="0.3">
      <c r="A1293" s="1">
        <v>40843</v>
      </c>
      <c r="B1293" s="2">
        <v>-1.26E-2</v>
      </c>
      <c r="C1293" s="8">
        <v>4241851</v>
      </c>
      <c r="D1293" s="8">
        <v>53</v>
      </c>
      <c r="E1293" t="s">
        <v>16</v>
      </c>
      <c r="F1293" t="s">
        <v>10</v>
      </c>
      <c r="G1293">
        <v>0</v>
      </c>
      <c r="I1293" t="str">
        <f t="shared" si="120"/>
        <v/>
      </c>
      <c r="J1293" t="str">
        <f t="shared" si="121"/>
        <v/>
      </c>
      <c r="L1293" t="str">
        <f t="shared" si="122"/>
        <v/>
      </c>
      <c r="M1293" t="str">
        <f t="shared" si="123"/>
        <v/>
      </c>
      <c r="O1293">
        <f t="shared" si="124"/>
        <v>53</v>
      </c>
      <c r="P1293">
        <f t="shared" si="125"/>
        <v>-1.26E-2</v>
      </c>
    </row>
    <row r="1294" spans="1:16" x14ac:dyDescent="0.3">
      <c r="A1294" s="1">
        <v>40844</v>
      </c>
      <c r="B1294" s="2">
        <v>1.78E-2</v>
      </c>
      <c r="C1294" s="8">
        <v>3148770</v>
      </c>
      <c r="D1294" s="8">
        <v>42.5</v>
      </c>
      <c r="E1294" t="s">
        <v>16</v>
      </c>
      <c r="F1294" t="s">
        <v>13</v>
      </c>
      <c r="G1294">
        <v>-1</v>
      </c>
      <c r="I1294" t="str">
        <f t="shared" si="120"/>
        <v/>
      </c>
      <c r="J1294" t="str">
        <f t="shared" si="121"/>
        <v/>
      </c>
      <c r="L1294">
        <f t="shared" si="122"/>
        <v>42.5</v>
      </c>
      <c r="M1294">
        <f t="shared" si="123"/>
        <v>1.78E-2</v>
      </c>
      <c r="O1294" t="str">
        <f t="shared" si="124"/>
        <v/>
      </c>
      <c r="P1294" t="str">
        <f t="shared" si="125"/>
        <v/>
      </c>
    </row>
    <row r="1295" spans="1:16" x14ac:dyDescent="0.3">
      <c r="A1295" s="1">
        <v>40847</v>
      </c>
      <c r="B1295" s="2">
        <v>-3.3799999999999997E-2</v>
      </c>
      <c r="C1295" s="8">
        <v>2328461</v>
      </c>
      <c r="D1295" s="8">
        <v>36.5</v>
      </c>
      <c r="E1295" t="s">
        <v>16</v>
      </c>
      <c r="F1295" t="s">
        <v>13</v>
      </c>
      <c r="G1295">
        <v>-1</v>
      </c>
      <c r="I1295" t="str">
        <f t="shared" si="120"/>
        <v/>
      </c>
      <c r="J1295" t="str">
        <f t="shared" si="121"/>
        <v/>
      </c>
      <c r="L1295">
        <f t="shared" si="122"/>
        <v>36.5</v>
      </c>
      <c r="M1295">
        <f t="shared" si="123"/>
        <v>-3.3799999999999997E-2</v>
      </c>
      <c r="O1295" t="str">
        <f t="shared" si="124"/>
        <v/>
      </c>
      <c r="P1295" t="str">
        <f t="shared" si="125"/>
        <v/>
      </c>
    </row>
    <row r="1296" spans="1:16" x14ac:dyDescent="0.3">
      <c r="A1296" s="1">
        <v>40848</v>
      </c>
      <c r="B1296" s="2">
        <v>-2.4799999999999999E-2</v>
      </c>
      <c r="C1296" s="8">
        <v>3785051</v>
      </c>
      <c r="D1296" s="8">
        <v>39</v>
      </c>
      <c r="E1296" t="s">
        <v>16</v>
      </c>
      <c r="F1296" t="s">
        <v>13</v>
      </c>
      <c r="G1296">
        <v>-1</v>
      </c>
      <c r="I1296" t="str">
        <f t="shared" si="120"/>
        <v/>
      </c>
      <c r="J1296" t="str">
        <f t="shared" si="121"/>
        <v/>
      </c>
      <c r="L1296">
        <f t="shared" si="122"/>
        <v>39</v>
      </c>
      <c r="M1296">
        <f t="shared" si="123"/>
        <v>-2.4799999999999999E-2</v>
      </c>
      <c r="O1296" t="str">
        <f t="shared" si="124"/>
        <v/>
      </c>
      <c r="P1296" t="str">
        <f t="shared" si="125"/>
        <v/>
      </c>
    </row>
    <row r="1297" spans="1:16" x14ac:dyDescent="0.3">
      <c r="A1297" s="1">
        <v>40849</v>
      </c>
      <c r="B1297" s="2">
        <v>2E-3</v>
      </c>
      <c r="C1297" s="8">
        <v>3043364</v>
      </c>
      <c r="D1297" s="8">
        <v>43</v>
      </c>
      <c r="E1297" t="s">
        <v>16</v>
      </c>
      <c r="F1297" t="s">
        <v>13</v>
      </c>
      <c r="G1297">
        <v>-1</v>
      </c>
      <c r="I1297" t="str">
        <f t="shared" si="120"/>
        <v/>
      </c>
      <c r="J1297" t="str">
        <f t="shared" si="121"/>
        <v/>
      </c>
      <c r="L1297">
        <f t="shared" si="122"/>
        <v>43</v>
      </c>
      <c r="M1297">
        <f t="shared" si="123"/>
        <v>2E-3</v>
      </c>
      <c r="O1297" t="str">
        <f t="shared" si="124"/>
        <v/>
      </c>
      <c r="P1297" t="str">
        <f t="shared" si="125"/>
        <v/>
      </c>
    </row>
    <row r="1298" spans="1:16" x14ac:dyDescent="0.3">
      <c r="A1298" s="1">
        <v>40850</v>
      </c>
      <c r="B1298" s="2">
        <v>3.1199999999999999E-2</v>
      </c>
      <c r="C1298" s="8">
        <v>4047674</v>
      </c>
      <c r="D1298" s="8">
        <v>44.5</v>
      </c>
      <c r="E1298" t="s">
        <v>16</v>
      </c>
      <c r="F1298" t="s">
        <v>10</v>
      </c>
      <c r="G1298">
        <v>0</v>
      </c>
      <c r="I1298" t="str">
        <f t="shared" si="120"/>
        <v/>
      </c>
      <c r="J1298" t="str">
        <f t="shared" si="121"/>
        <v/>
      </c>
      <c r="L1298" t="str">
        <f t="shared" si="122"/>
        <v/>
      </c>
      <c r="M1298" t="str">
        <f t="shared" si="123"/>
        <v/>
      </c>
      <c r="O1298">
        <f t="shared" si="124"/>
        <v>44.5</v>
      </c>
      <c r="P1298">
        <f t="shared" si="125"/>
        <v>3.1199999999999999E-2</v>
      </c>
    </row>
    <row r="1299" spans="1:16" x14ac:dyDescent="0.3">
      <c r="A1299" s="1">
        <v>40851</v>
      </c>
      <c r="B1299" s="2">
        <v>-4.1000000000000003E-3</v>
      </c>
      <c r="C1299" s="8">
        <v>2124543</v>
      </c>
      <c r="D1299" s="8">
        <v>46.5</v>
      </c>
      <c r="E1299" t="s">
        <v>16</v>
      </c>
      <c r="F1299" t="s">
        <v>10</v>
      </c>
      <c r="G1299">
        <v>0</v>
      </c>
      <c r="I1299" t="str">
        <f t="shared" si="120"/>
        <v/>
      </c>
      <c r="J1299" t="str">
        <f t="shared" si="121"/>
        <v/>
      </c>
      <c r="L1299" t="str">
        <f t="shared" si="122"/>
        <v/>
      </c>
      <c r="M1299" t="str">
        <f t="shared" si="123"/>
        <v/>
      </c>
      <c r="O1299">
        <f t="shared" si="124"/>
        <v>46.5</v>
      </c>
      <c r="P1299">
        <f t="shared" si="125"/>
        <v>-4.1000000000000003E-3</v>
      </c>
    </row>
    <row r="1300" spans="1:16" x14ac:dyDescent="0.3">
      <c r="A1300" s="1">
        <v>40854</v>
      </c>
      <c r="B1300" s="2">
        <v>-4.8999999999999998E-3</v>
      </c>
      <c r="C1300" s="8">
        <v>1844885</v>
      </c>
      <c r="D1300" s="8">
        <v>40</v>
      </c>
      <c r="E1300" t="s">
        <v>16</v>
      </c>
      <c r="F1300" t="s">
        <v>13</v>
      </c>
      <c r="G1300">
        <v>-1</v>
      </c>
      <c r="I1300" t="str">
        <f t="shared" si="120"/>
        <v/>
      </c>
      <c r="J1300" t="str">
        <f t="shared" si="121"/>
        <v/>
      </c>
      <c r="L1300">
        <f t="shared" si="122"/>
        <v>40</v>
      </c>
      <c r="M1300">
        <f t="shared" si="123"/>
        <v>-4.8999999999999998E-3</v>
      </c>
      <c r="O1300" t="str">
        <f t="shared" si="124"/>
        <v/>
      </c>
      <c r="P1300" t="str">
        <f t="shared" si="125"/>
        <v/>
      </c>
    </row>
    <row r="1301" spans="1:16" x14ac:dyDescent="0.3">
      <c r="A1301" s="1">
        <v>40855</v>
      </c>
      <c r="B1301" s="2">
        <v>2.4500000000000001E-2</v>
      </c>
      <c r="C1301" s="8">
        <v>2555426</v>
      </c>
      <c r="D1301" s="8">
        <v>48</v>
      </c>
      <c r="E1301" t="s">
        <v>16</v>
      </c>
      <c r="F1301" t="s">
        <v>10</v>
      </c>
      <c r="G1301">
        <v>0</v>
      </c>
      <c r="I1301" t="str">
        <f t="shared" si="120"/>
        <v/>
      </c>
      <c r="J1301" t="str">
        <f t="shared" si="121"/>
        <v/>
      </c>
      <c r="L1301" t="str">
        <f t="shared" si="122"/>
        <v/>
      </c>
      <c r="M1301" t="str">
        <f t="shared" si="123"/>
        <v/>
      </c>
      <c r="O1301">
        <f t="shared" si="124"/>
        <v>48</v>
      </c>
      <c r="P1301">
        <f t="shared" si="125"/>
        <v>2.4500000000000001E-2</v>
      </c>
    </row>
    <row r="1302" spans="1:16" x14ac:dyDescent="0.3">
      <c r="A1302" s="1">
        <v>40857</v>
      </c>
      <c r="B1302" s="2">
        <v>-3.0000000000000001E-3</v>
      </c>
      <c r="C1302" s="8">
        <v>2206986</v>
      </c>
      <c r="D1302" s="8">
        <v>53</v>
      </c>
      <c r="E1302" t="s">
        <v>16</v>
      </c>
      <c r="F1302" t="s">
        <v>10</v>
      </c>
      <c r="G1302">
        <v>0</v>
      </c>
      <c r="I1302" t="str">
        <f t="shared" si="120"/>
        <v/>
      </c>
      <c r="J1302" t="str">
        <f t="shared" si="121"/>
        <v/>
      </c>
      <c r="L1302" t="str">
        <f t="shared" si="122"/>
        <v/>
      </c>
      <c r="M1302" t="str">
        <f t="shared" si="123"/>
        <v/>
      </c>
      <c r="O1302">
        <f t="shared" si="124"/>
        <v>53</v>
      </c>
      <c r="P1302">
        <f t="shared" si="125"/>
        <v>-3.0000000000000001E-3</v>
      </c>
    </row>
    <row r="1303" spans="1:16" x14ac:dyDescent="0.3">
      <c r="A1303" s="1">
        <v>40858</v>
      </c>
      <c r="B1303" s="2">
        <v>1.09E-2</v>
      </c>
      <c r="C1303" s="8">
        <v>1853701</v>
      </c>
      <c r="D1303" s="8">
        <v>54.5</v>
      </c>
      <c r="E1303" t="s">
        <v>16</v>
      </c>
      <c r="F1303" t="s">
        <v>10</v>
      </c>
      <c r="G1303">
        <v>0</v>
      </c>
      <c r="I1303" t="str">
        <f t="shared" si="120"/>
        <v/>
      </c>
      <c r="J1303" t="str">
        <f t="shared" si="121"/>
        <v/>
      </c>
      <c r="L1303" t="str">
        <f t="shared" si="122"/>
        <v/>
      </c>
      <c r="M1303" t="str">
        <f t="shared" si="123"/>
        <v/>
      </c>
      <c r="O1303">
        <f t="shared" si="124"/>
        <v>54.5</v>
      </c>
      <c r="P1303">
        <f t="shared" si="125"/>
        <v>1.09E-2</v>
      </c>
    </row>
    <row r="1304" spans="1:16" x14ac:dyDescent="0.3">
      <c r="A1304" s="1">
        <v>40861</v>
      </c>
      <c r="B1304" s="2">
        <v>-1.06E-2</v>
      </c>
      <c r="C1304" s="8">
        <v>1894651</v>
      </c>
      <c r="D1304" s="8">
        <v>46</v>
      </c>
      <c r="E1304" t="s">
        <v>16</v>
      </c>
      <c r="F1304" t="s">
        <v>10</v>
      </c>
      <c r="G1304">
        <v>0</v>
      </c>
      <c r="I1304" t="str">
        <f t="shared" si="120"/>
        <v/>
      </c>
      <c r="J1304" t="str">
        <f t="shared" si="121"/>
        <v/>
      </c>
      <c r="L1304" t="str">
        <f t="shared" si="122"/>
        <v/>
      </c>
      <c r="M1304" t="str">
        <f t="shared" si="123"/>
        <v/>
      </c>
      <c r="O1304">
        <f t="shared" si="124"/>
        <v>46</v>
      </c>
      <c r="P1304">
        <f t="shared" si="125"/>
        <v>-1.06E-2</v>
      </c>
    </row>
    <row r="1305" spans="1:16" x14ac:dyDescent="0.3">
      <c r="A1305" s="1">
        <v>40862</v>
      </c>
      <c r="B1305" s="2">
        <v>2.2100000000000002E-2</v>
      </c>
      <c r="C1305" s="8">
        <v>2677707</v>
      </c>
      <c r="D1305" s="8">
        <v>57</v>
      </c>
      <c r="E1305" t="s">
        <v>16</v>
      </c>
      <c r="F1305" t="s">
        <v>10</v>
      </c>
      <c r="G1305">
        <v>0</v>
      </c>
      <c r="I1305" t="str">
        <f t="shared" si="120"/>
        <v/>
      </c>
      <c r="J1305" t="str">
        <f t="shared" si="121"/>
        <v/>
      </c>
      <c r="L1305" t="str">
        <f t="shared" si="122"/>
        <v/>
      </c>
      <c r="M1305" t="str">
        <f t="shared" si="123"/>
        <v/>
      </c>
      <c r="O1305">
        <f t="shared" si="124"/>
        <v>57</v>
      </c>
      <c r="P1305">
        <f t="shared" si="125"/>
        <v>2.2100000000000002E-2</v>
      </c>
    </row>
    <row r="1306" spans="1:16" x14ac:dyDescent="0.3">
      <c r="A1306" s="1">
        <v>40863</v>
      </c>
      <c r="B1306" s="2">
        <v>-8.5000000000000006E-3</v>
      </c>
      <c r="C1306" s="8">
        <v>2891702</v>
      </c>
      <c r="D1306" s="8">
        <v>57.5</v>
      </c>
      <c r="E1306" t="s">
        <v>16</v>
      </c>
      <c r="F1306" t="s">
        <v>10</v>
      </c>
      <c r="G1306">
        <v>0</v>
      </c>
      <c r="I1306" t="str">
        <f t="shared" si="120"/>
        <v/>
      </c>
      <c r="J1306" t="str">
        <f t="shared" si="121"/>
        <v/>
      </c>
      <c r="L1306" t="str">
        <f t="shared" si="122"/>
        <v/>
      </c>
      <c r="M1306" t="str">
        <f t="shared" si="123"/>
        <v/>
      </c>
      <c r="O1306">
        <f t="shared" si="124"/>
        <v>57.5</v>
      </c>
      <c r="P1306">
        <f t="shared" si="125"/>
        <v>-8.5000000000000006E-3</v>
      </c>
    </row>
    <row r="1307" spans="1:16" x14ac:dyDescent="0.3">
      <c r="A1307" s="1">
        <v>40864</v>
      </c>
      <c r="B1307" s="2">
        <v>-7.1000000000000004E-3</v>
      </c>
      <c r="C1307" s="8">
        <v>2205214</v>
      </c>
      <c r="D1307" s="8">
        <v>50.5</v>
      </c>
      <c r="E1307" t="s">
        <v>16</v>
      </c>
      <c r="F1307" t="s">
        <v>10</v>
      </c>
      <c r="G1307">
        <v>0</v>
      </c>
      <c r="I1307" t="str">
        <f t="shared" si="120"/>
        <v/>
      </c>
      <c r="J1307" t="str">
        <f t="shared" si="121"/>
        <v/>
      </c>
      <c r="L1307" t="str">
        <f t="shared" si="122"/>
        <v/>
      </c>
      <c r="M1307" t="str">
        <f t="shared" si="123"/>
        <v/>
      </c>
      <c r="O1307">
        <f t="shared" si="124"/>
        <v>50.5</v>
      </c>
      <c r="P1307">
        <f t="shared" si="125"/>
        <v>-7.1000000000000004E-3</v>
      </c>
    </row>
    <row r="1308" spans="1:16" x14ac:dyDescent="0.3">
      <c r="A1308" s="1">
        <v>40865</v>
      </c>
      <c r="B1308" s="2">
        <v>-3.2199999999999999E-2</v>
      </c>
      <c r="C1308" s="8">
        <v>3087665</v>
      </c>
      <c r="D1308" s="8">
        <v>39.5</v>
      </c>
      <c r="E1308" t="s">
        <v>16</v>
      </c>
      <c r="F1308" t="s">
        <v>13</v>
      </c>
      <c r="G1308">
        <v>-1</v>
      </c>
      <c r="I1308" t="str">
        <f t="shared" si="120"/>
        <v/>
      </c>
      <c r="J1308" t="str">
        <f t="shared" si="121"/>
        <v/>
      </c>
      <c r="L1308">
        <f t="shared" si="122"/>
        <v>39.5</v>
      </c>
      <c r="M1308">
        <f t="shared" si="123"/>
        <v>-3.2199999999999999E-2</v>
      </c>
      <c r="O1308" t="str">
        <f t="shared" si="124"/>
        <v/>
      </c>
      <c r="P1308" t="str">
        <f t="shared" si="125"/>
        <v/>
      </c>
    </row>
    <row r="1309" spans="1:16" x14ac:dyDescent="0.3">
      <c r="A1309" s="1">
        <v>40868</v>
      </c>
      <c r="B1309" s="2">
        <v>4.0000000000000002E-4</v>
      </c>
      <c r="C1309" s="8">
        <v>2016370</v>
      </c>
      <c r="D1309" s="8">
        <v>55</v>
      </c>
      <c r="E1309" t="s">
        <v>16</v>
      </c>
      <c r="F1309" t="s">
        <v>10</v>
      </c>
      <c r="G1309">
        <v>0</v>
      </c>
      <c r="I1309" t="str">
        <f t="shared" si="120"/>
        <v/>
      </c>
      <c r="J1309" t="str">
        <f t="shared" si="121"/>
        <v/>
      </c>
      <c r="L1309" t="str">
        <f t="shared" si="122"/>
        <v/>
      </c>
      <c r="M1309" t="str">
        <f t="shared" si="123"/>
        <v/>
      </c>
      <c r="O1309">
        <f t="shared" si="124"/>
        <v>55</v>
      </c>
      <c r="P1309">
        <f t="shared" si="125"/>
        <v>4.0000000000000002E-4</v>
      </c>
    </row>
    <row r="1310" spans="1:16" x14ac:dyDescent="0.3">
      <c r="A1310" s="1">
        <v>40869</v>
      </c>
      <c r="B1310" s="2">
        <v>-1.1000000000000001E-3</v>
      </c>
      <c r="C1310" s="8">
        <v>2364681</v>
      </c>
      <c r="D1310" s="8">
        <v>47.5</v>
      </c>
      <c r="E1310" t="s">
        <v>16</v>
      </c>
      <c r="F1310" t="s">
        <v>13</v>
      </c>
      <c r="G1310">
        <v>-1</v>
      </c>
      <c r="I1310" t="str">
        <f t="shared" si="120"/>
        <v/>
      </c>
      <c r="J1310" t="str">
        <f t="shared" si="121"/>
        <v/>
      </c>
      <c r="L1310">
        <f t="shared" si="122"/>
        <v>47.5</v>
      </c>
      <c r="M1310">
        <f t="shared" si="123"/>
        <v>-1.1000000000000001E-3</v>
      </c>
      <c r="O1310" t="str">
        <f t="shared" si="124"/>
        <v/>
      </c>
      <c r="P1310" t="str">
        <f t="shared" si="125"/>
        <v/>
      </c>
    </row>
    <row r="1311" spans="1:16" x14ac:dyDescent="0.3">
      <c r="A1311" s="1">
        <v>40870</v>
      </c>
      <c r="B1311" s="2">
        <v>-3.1E-2</v>
      </c>
      <c r="C1311" s="8">
        <v>2146091</v>
      </c>
      <c r="D1311" s="8">
        <v>45</v>
      </c>
      <c r="E1311" t="s">
        <v>16</v>
      </c>
      <c r="F1311" t="s">
        <v>13</v>
      </c>
      <c r="G1311">
        <v>-1</v>
      </c>
      <c r="I1311" t="str">
        <f t="shared" si="120"/>
        <v/>
      </c>
      <c r="J1311" t="str">
        <f t="shared" si="121"/>
        <v/>
      </c>
      <c r="L1311">
        <f t="shared" si="122"/>
        <v>45</v>
      </c>
      <c r="M1311">
        <f t="shared" si="123"/>
        <v>-3.1E-2</v>
      </c>
      <c r="O1311" t="str">
        <f t="shared" si="124"/>
        <v/>
      </c>
      <c r="P1311" t="str">
        <f t="shared" si="125"/>
        <v/>
      </c>
    </row>
    <row r="1312" spans="1:16" x14ac:dyDescent="0.3">
      <c r="A1312" s="1">
        <v>40872</v>
      </c>
      <c r="B1312" s="2">
        <v>-3.8999999999999998E-3</v>
      </c>
      <c r="C1312" s="8">
        <v>779583</v>
      </c>
      <c r="D1312" s="8">
        <v>43</v>
      </c>
      <c r="E1312" t="s">
        <v>16</v>
      </c>
      <c r="F1312" t="s">
        <v>13</v>
      </c>
      <c r="G1312">
        <v>-1</v>
      </c>
      <c r="I1312" t="str">
        <f t="shared" si="120"/>
        <v/>
      </c>
      <c r="J1312" t="str">
        <f t="shared" si="121"/>
        <v/>
      </c>
      <c r="L1312">
        <f t="shared" si="122"/>
        <v>43</v>
      </c>
      <c r="M1312">
        <f t="shared" si="123"/>
        <v>-3.8999999999999998E-3</v>
      </c>
      <c r="O1312" t="str">
        <f t="shared" si="124"/>
        <v/>
      </c>
      <c r="P1312" t="str">
        <f t="shared" si="125"/>
        <v/>
      </c>
    </row>
    <row r="1313" spans="1:16" x14ac:dyDescent="0.3">
      <c r="A1313" s="1">
        <v>40875</v>
      </c>
      <c r="B1313" s="2">
        <v>-1.5E-3</v>
      </c>
      <c r="C1313" s="8">
        <v>3214775</v>
      </c>
      <c r="D1313" s="8">
        <v>46</v>
      </c>
      <c r="E1313" t="s">
        <v>16</v>
      </c>
      <c r="F1313" t="s">
        <v>10</v>
      </c>
      <c r="G1313">
        <v>0</v>
      </c>
      <c r="I1313" t="str">
        <f t="shared" si="120"/>
        <v/>
      </c>
      <c r="J1313" t="str">
        <f t="shared" si="121"/>
        <v/>
      </c>
      <c r="L1313" t="str">
        <f t="shared" si="122"/>
        <v/>
      </c>
      <c r="M1313" t="str">
        <f t="shared" si="123"/>
        <v/>
      </c>
      <c r="O1313">
        <f t="shared" si="124"/>
        <v>46</v>
      </c>
      <c r="P1313">
        <f t="shared" si="125"/>
        <v>-1.5E-3</v>
      </c>
    </row>
    <row r="1314" spans="1:16" x14ac:dyDescent="0.3">
      <c r="A1314" s="1">
        <v>40876</v>
      </c>
      <c r="B1314" s="2">
        <v>5.4999999999999997E-3</v>
      </c>
      <c r="C1314" s="8">
        <v>2076784</v>
      </c>
      <c r="D1314" s="8">
        <v>56</v>
      </c>
      <c r="E1314" t="s">
        <v>16</v>
      </c>
      <c r="F1314" t="s">
        <v>10</v>
      </c>
      <c r="G1314">
        <v>0</v>
      </c>
      <c r="I1314" t="str">
        <f t="shared" si="120"/>
        <v/>
      </c>
      <c r="J1314" t="str">
        <f t="shared" si="121"/>
        <v/>
      </c>
      <c r="L1314" t="str">
        <f t="shared" si="122"/>
        <v/>
      </c>
      <c r="M1314" t="str">
        <f t="shared" si="123"/>
        <v/>
      </c>
      <c r="O1314">
        <f t="shared" si="124"/>
        <v>56</v>
      </c>
      <c r="P1314">
        <f t="shared" si="125"/>
        <v>5.4999999999999997E-3</v>
      </c>
    </row>
    <row r="1315" spans="1:16" x14ac:dyDescent="0.3">
      <c r="A1315" s="1">
        <v>40877</v>
      </c>
      <c r="B1315" s="2">
        <v>3.2000000000000002E-3</v>
      </c>
      <c r="C1315" s="8">
        <v>3189467</v>
      </c>
      <c r="D1315" s="8">
        <v>55</v>
      </c>
      <c r="E1315" t="s">
        <v>16</v>
      </c>
      <c r="F1315" t="s">
        <v>10</v>
      </c>
      <c r="G1315">
        <v>0</v>
      </c>
      <c r="I1315" t="str">
        <f t="shared" si="120"/>
        <v/>
      </c>
      <c r="J1315" t="str">
        <f t="shared" si="121"/>
        <v/>
      </c>
      <c r="L1315" t="str">
        <f t="shared" si="122"/>
        <v/>
      </c>
      <c r="M1315" t="str">
        <f t="shared" si="123"/>
        <v/>
      </c>
      <c r="O1315">
        <f t="shared" si="124"/>
        <v>55</v>
      </c>
      <c r="P1315">
        <f t="shared" si="125"/>
        <v>3.2000000000000002E-3</v>
      </c>
    </row>
    <row r="1316" spans="1:16" x14ac:dyDescent="0.3">
      <c r="A1316" s="1">
        <v>40878</v>
      </c>
      <c r="B1316" s="2">
        <v>-2.5700000000000001E-2</v>
      </c>
      <c r="C1316" s="8">
        <v>1940166</v>
      </c>
      <c r="D1316" s="8">
        <v>42</v>
      </c>
      <c r="E1316" t="s">
        <v>17</v>
      </c>
      <c r="F1316" t="s">
        <v>14</v>
      </c>
      <c r="G1316">
        <v>1</v>
      </c>
      <c r="I1316">
        <f t="shared" si="120"/>
        <v>42</v>
      </c>
      <c r="J1316">
        <f t="shared" si="121"/>
        <v>-2.5700000000000001E-2</v>
      </c>
      <c r="L1316" t="str">
        <f t="shared" si="122"/>
        <v/>
      </c>
      <c r="M1316" t="str">
        <f t="shared" si="123"/>
        <v/>
      </c>
      <c r="O1316" t="str">
        <f t="shared" si="124"/>
        <v/>
      </c>
      <c r="P1316" t="str">
        <f t="shared" si="125"/>
        <v/>
      </c>
    </row>
    <row r="1317" spans="1:16" x14ac:dyDescent="0.3">
      <c r="A1317" s="1">
        <v>40879</v>
      </c>
      <c r="B1317" s="2">
        <v>-2.8500000000000001E-2</v>
      </c>
      <c r="C1317" s="8">
        <v>1584975</v>
      </c>
      <c r="D1317" s="8">
        <v>38</v>
      </c>
      <c r="E1317" t="s">
        <v>17</v>
      </c>
      <c r="F1317" t="s">
        <v>10</v>
      </c>
      <c r="G1317">
        <v>0</v>
      </c>
      <c r="I1317" t="str">
        <f t="shared" si="120"/>
        <v/>
      </c>
      <c r="J1317" t="str">
        <f t="shared" si="121"/>
        <v/>
      </c>
      <c r="L1317" t="str">
        <f t="shared" si="122"/>
        <v/>
      </c>
      <c r="M1317" t="str">
        <f t="shared" si="123"/>
        <v/>
      </c>
      <c r="O1317">
        <f t="shared" si="124"/>
        <v>38</v>
      </c>
      <c r="P1317">
        <f t="shared" si="125"/>
        <v>-2.8500000000000001E-2</v>
      </c>
    </row>
    <row r="1318" spans="1:16" x14ac:dyDescent="0.3">
      <c r="A1318" s="1">
        <v>40882</v>
      </c>
      <c r="B1318" s="2">
        <v>4.5999999999999999E-3</v>
      </c>
      <c r="C1318" s="8">
        <v>2220549</v>
      </c>
      <c r="D1318" s="8">
        <v>42.5</v>
      </c>
      <c r="E1318" t="s">
        <v>17</v>
      </c>
      <c r="F1318" t="s">
        <v>14</v>
      </c>
      <c r="G1318">
        <v>1</v>
      </c>
      <c r="I1318">
        <f t="shared" si="120"/>
        <v>42.5</v>
      </c>
      <c r="J1318">
        <f t="shared" si="121"/>
        <v>4.5999999999999999E-3</v>
      </c>
      <c r="L1318" t="str">
        <f t="shared" si="122"/>
        <v/>
      </c>
      <c r="M1318" t="str">
        <f t="shared" si="123"/>
        <v/>
      </c>
      <c r="O1318" t="str">
        <f t="shared" si="124"/>
        <v/>
      </c>
      <c r="P1318" t="str">
        <f t="shared" si="125"/>
        <v/>
      </c>
    </row>
    <row r="1319" spans="1:16" x14ac:dyDescent="0.3">
      <c r="A1319" s="1">
        <v>40883</v>
      </c>
      <c r="B1319" s="2">
        <v>-2.0999999999999999E-3</v>
      </c>
      <c r="C1319" s="8">
        <v>1305414</v>
      </c>
      <c r="D1319" s="8">
        <v>48</v>
      </c>
      <c r="E1319" t="s">
        <v>17</v>
      </c>
      <c r="F1319" t="s">
        <v>14</v>
      </c>
      <c r="G1319">
        <v>1</v>
      </c>
      <c r="I1319">
        <f t="shared" si="120"/>
        <v>48</v>
      </c>
      <c r="J1319">
        <f t="shared" si="121"/>
        <v>-2.0999999999999999E-3</v>
      </c>
      <c r="L1319" t="str">
        <f t="shared" si="122"/>
        <v/>
      </c>
      <c r="M1319" t="str">
        <f t="shared" si="123"/>
        <v/>
      </c>
      <c r="O1319" t="str">
        <f t="shared" si="124"/>
        <v/>
      </c>
      <c r="P1319" t="str">
        <f t="shared" si="125"/>
        <v/>
      </c>
    </row>
    <row r="1320" spans="1:16" x14ac:dyDescent="0.3">
      <c r="A1320" s="1">
        <v>40884</v>
      </c>
      <c r="B1320" s="2">
        <v>-7.6E-3</v>
      </c>
      <c r="C1320" s="8">
        <v>4645389</v>
      </c>
      <c r="D1320" s="8">
        <v>55</v>
      </c>
      <c r="E1320" t="s">
        <v>17</v>
      </c>
      <c r="F1320" t="s">
        <v>14</v>
      </c>
      <c r="G1320">
        <v>1</v>
      </c>
      <c r="I1320">
        <f t="shared" si="120"/>
        <v>55</v>
      </c>
      <c r="J1320">
        <f t="shared" si="121"/>
        <v>-7.6E-3</v>
      </c>
      <c r="L1320" t="str">
        <f t="shared" si="122"/>
        <v/>
      </c>
      <c r="M1320" t="str">
        <f t="shared" si="123"/>
        <v/>
      </c>
      <c r="O1320" t="str">
        <f t="shared" si="124"/>
        <v/>
      </c>
      <c r="P1320" t="str">
        <f t="shared" si="125"/>
        <v/>
      </c>
    </row>
    <row r="1321" spans="1:16" x14ac:dyDescent="0.3">
      <c r="A1321" s="1">
        <v>40885</v>
      </c>
      <c r="B1321" s="2">
        <v>-5.1999999999999998E-3</v>
      </c>
      <c r="C1321" s="8">
        <v>3319879</v>
      </c>
      <c r="D1321" s="8">
        <v>44</v>
      </c>
      <c r="E1321" t="s">
        <v>17</v>
      </c>
      <c r="F1321" t="s">
        <v>14</v>
      </c>
      <c r="G1321">
        <v>1</v>
      </c>
      <c r="I1321">
        <f t="shared" si="120"/>
        <v>44</v>
      </c>
      <c r="J1321">
        <f t="shared" si="121"/>
        <v>-5.1999999999999998E-3</v>
      </c>
      <c r="L1321" t="str">
        <f t="shared" si="122"/>
        <v/>
      </c>
      <c r="M1321" t="str">
        <f t="shared" si="123"/>
        <v/>
      </c>
      <c r="O1321" t="str">
        <f t="shared" si="124"/>
        <v/>
      </c>
      <c r="P1321" t="str">
        <f t="shared" si="125"/>
        <v/>
      </c>
    </row>
    <row r="1322" spans="1:16" x14ac:dyDescent="0.3">
      <c r="A1322" s="1">
        <v>40886</v>
      </c>
      <c r="B1322" s="2">
        <v>9.5999999999999992E-3</v>
      </c>
      <c r="C1322" s="8">
        <v>2696572</v>
      </c>
      <c r="D1322" s="8">
        <v>35</v>
      </c>
      <c r="E1322" t="s">
        <v>17</v>
      </c>
      <c r="F1322" t="s">
        <v>10</v>
      </c>
      <c r="G1322">
        <v>0</v>
      </c>
      <c r="I1322" t="str">
        <f t="shared" si="120"/>
        <v/>
      </c>
      <c r="J1322" t="str">
        <f t="shared" si="121"/>
        <v/>
      </c>
      <c r="L1322" t="str">
        <f t="shared" si="122"/>
        <v/>
      </c>
      <c r="M1322" t="str">
        <f t="shared" si="123"/>
        <v/>
      </c>
      <c r="O1322">
        <f t="shared" si="124"/>
        <v>35</v>
      </c>
      <c r="P1322">
        <f t="shared" si="125"/>
        <v>9.5999999999999992E-3</v>
      </c>
    </row>
    <row r="1323" spans="1:16" x14ac:dyDescent="0.3">
      <c r="A1323" s="1">
        <v>40889</v>
      </c>
      <c r="B1323" s="2">
        <v>2.3300000000000001E-2</v>
      </c>
      <c r="C1323" s="8">
        <v>3564417</v>
      </c>
      <c r="D1323" s="8">
        <v>29.5</v>
      </c>
      <c r="E1323" t="s">
        <v>17</v>
      </c>
      <c r="F1323" t="s">
        <v>10</v>
      </c>
      <c r="G1323">
        <v>0</v>
      </c>
      <c r="I1323" t="str">
        <f t="shared" si="120"/>
        <v/>
      </c>
      <c r="J1323" t="str">
        <f t="shared" si="121"/>
        <v/>
      </c>
      <c r="L1323" t="str">
        <f t="shared" si="122"/>
        <v/>
      </c>
      <c r="M1323" t="str">
        <f t="shared" si="123"/>
        <v/>
      </c>
      <c r="O1323">
        <f t="shared" si="124"/>
        <v>29.5</v>
      </c>
      <c r="P1323">
        <f t="shared" si="125"/>
        <v>2.3300000000000001E-2</v>
      </c>
    </row>
    <row r="1324" spans="1:16" x14ac:dyDescent="0.3">
      <c r="A1324" s="1">
        <v>40890</v>
      </c>
      <c r="B1324" s="2">
        <v>-8.5000000000000006E-3</v>
      </c>
      <c r="C1324" s="8">
        <v>2728115</v>
      </c>
      <c r="D1324" s="8">
        <v>31</v>
      </c>
      <c r="E1324" t="s">
        <v>17</v>
      </c>
      <c r="F1324" t="s">
        <v>10</v>
      </c>
      <c r="G1324">
        <v>0</v>
      </c>
      <c r="I1324" t="str">
        <f t="shared" si="120"/>
        <v/>
      </c>
      <c r="J1324" t="str">
        <f t="shared" si="121"/>
        <v/>
      </c>
      <c r="L1324" t="str">
        <f t="shared" si="122"/>
        <v/>
      </c>
      <c r="M1324" t="str">
        <f t="shared" si="123"/>
        <v/>
      </c>
      <c r="O1324">
        <f t="shared" si="124"/>
        <v>31</v>
      </c>
      <c r="P1324">
        <f t="shared" si="125"/>
        <v>-8.5000000000000006E-3</v>
      </c>
    </row>
    <row r="1325" spans="1:16" x14ac:dyDescent="0.3">
      <c r="A1325" s="1">
        <v>40891</v>
      </c>
      <c r="B1325" s="2">
        <v>3.0000000000000001E-3</v>
      </c>
      <c r="C1325" s="8">
        <v>1821862</v>
      </c>
      <c r="D1325" s="8">
        <v>34.5</v>
      </c>
      <c r="E1325" t="s">
        <v>17</v>
      </c>
      <c r="F1325" t="s">
        <v>10</v>
      </c>
      <c r="G1325">
        <v>0</v>
      </c>
      <c r="I1325" t="str">
        <f t="shared" si="120"/>
        <v/>
      </c>
      <c r="J1325" t="str">
        <f t="shared" si="121"/>
        <v/>
      </c>
      <c r="L1325" t="str">
        <f t="shared" si="122"/>
        <v/>
      </c>
      <c r="M1325" t="str">
        <f t="shared" si="123"/>
        <v/>
      </c>
      <c r="O1325">
        <f t="shared" si="124"/>
        <v>34.5</v>
      </c>
      <c r="P1325">
        <f t="shared" si="125"/>
        <v>3.0000000000000001E-3</v>
      </c>
    </row>
    <row r="1326" spans="1:16" x14ac:dyDescent="0.3">
      <c r="A1326" s="1">
        <v>40892</v>
      </c>
      <c r="B1326" s="2">
        <v>-1.5599999999999999E-2</v>
      </c>
      <c r="C1326" s="8">
        <v>4015585</v>
      </c>
      <c r="D1326" s="8">
        <v>42.5</v>
      </c>
      <c r="E1326" t="s">
        <v>17</v>
      </c>
      <c r="F1326" t="s">
        <v>14</v>
      </c>
      <c r="G1326">
        <v>1</v>
      </c>
      <c r="I1326">
        <f t="shared" si="120"/>
        <v>42.5</v>
      </c>
      <c r="J1326">
        <f t="shared" si="121"/>
        <v>-1.5599999999999999E-2</v>
      </c>
      <c r="L1326" t="str">
        <f t="shared" si="122"/>
        <v/>
      </c>
      <c r="M1326" t="str">
        <f t="shared" si="123"/>
        <v/>
      </c>
      <c r="O1326" t="str">
        <f t="shared" si="124"/>
        <v/>
      </c>
      <c r="P1326" t="str">
        <f t="shared" si="125"/>
        <v/>
      </c>
    </row>
    <row r="1327" spans="1:16" x14ac:dyDescent="0.3">
      <c r="A1327" s="1">
        <v>40893</v>
      </c>
      <c r="B1327" s="2">
        <v>-1.4999999999999999E-2</v>
      </c>
      <c r="C1327" s="8">
        <v>3716550</v>
      </c>
      <c r="D1327" s="8">
        <v>50.5</v>
      </c>
      <c r="E1327" t="s">
        <v>17</v>
      </c>
      <c r="F1327" t="s">
        <v>14</v>
      </c>
      <c r="G1327">
        <v>1</v>
      </c>
      <c r="I1327">
        <f t="shared" si="120"/>
        <v>50.5</v>
      </c>
      <c r="J1327">
        <f t="shared" si="121"/>
        <v>-1.4999999999999999E-2</v>
      </c>
      <c r="L1327" t="str">
        <f t="shared" si="122"/>
        <v/>
      </c>
      <c r="M1327" t="str">
        <f t="shared" si="123"/>
        <v/>
      </c>
      <c r="O1327" t="str">
        <f t="shared" si="124"/>
        <v/>
      </c>
      <c r="P1327" t="str">
        <f t="shared" si="125"/>
        <v/>
      </c>
    </row>
    <row r="1328" spans="1:16" x14ac:dyDescent="0.3">
      <c r="A1328" s="1">
        <v>40896</v>
      </c>
      <c r="B1328" s="2">
        <v>-4.5199999999999997E-2</v>
      </c>
      <c r="C1328" s="8">
        <v>4018345</v>
      </c>
      <c r="D1328" s="8">
        <v>23.5</v>
      </c>
      <c r="E1328" t="s">
        <v>17</v>
      </c>
      <c r="F1328" t="s">
        <v>13</v>
      </c>
      <c r="G1328">
        <v>-1</v>
      </c>
      <c r="I1328" t="str">
        <f t="shared" si="120"/>
        <v/>
      </c>
      <c r="J1328" t="str">
        <f t="shared" si="121"/>
        <v/>
      </c>
      <c r="L1328">
        <f t="shared" si="122"/>
        <v>23.5</v>
      </c>
      <c r="M1328">
        <f t="shared" si="123"/>
        <v>-4.5199999999999997E-2</v>
      </c>
      <c r="O1328" t="str">
        <f t="shared" si="124"/>
        <v/>
      </c>
      <c r="P1328" t="str">
        <f t="shared" si="125"/>
        <v/>
      </c>
    </row>
    <row r="1329" spans="1:16" x14ac:dyDescent="0.3">
      <c r="A1329" s="1">
        <v>40897</v>
      </c>
      <c r="B1329" s="2">
        <v>8.8999999999999999E-3</v>
      </c>
      <c r="C1329" s="8">
        <v>2656869</v>
      </c>
      <c r="D1329" s="8">
        <v>32.5</v>
      </c>
      <c r="E1329" t="s">
        <v>17</v>
      </c>
      <c r="F1329" t="s">
        <v>10</v>
      </c>
      <c r="G1329">
        <v>0</v>
      </c>
      <c r="I1329" t="str">
        <f t="shared" si="120"/>
        <v/>
      </c>
      <c r="J1329" t="str">
        <f t="shared" si="121"/>
        <v/>
      </c>
      <c r="L1329" t="str">
        <f t="shared" si="122"/>
        <v/>
      </c>
      <c r="M1329" t="str">
        <f t="shared" si="123"/>
        <v/>
      </c>
      <c r="O1329">
        <f t="shared" si="124"/>
        <v>32.5</v>
      </c>
      <c r="P1329">
        <f t="shared" si="125"/>
        <v>8.8999999999999999E-3</v>
      </c>
    </row>
    <row r="1330" spans="1:16" x14ac:dyDescent="0.3">
      <c r="A1330" s="1">
        <v>40898</v>
      </c>
      <c r="B1330" s="2">
        <v>-1.1999999999999999E-3</v>
      </c>
      <c r="C1330" s="8">
        <v>1415993</v>
      </c>
      <c r="D1330" s="8">
        <v>41</v>
      </c>
      <c r="E1330" t="s">
        <v>17</v>
      </c>
      <c r="F1330" t="s">
        <v>10</v>
      </c>
      <c r="G1330">
        <v>0</v>
      </c>
      <c r="I1330" t="str">
        <f t="shared" si="120"/>
        <v/>
      </c>
      <c r="J1330" t="str">
        <f t="shared" si="121"/>
        <v/>
      </c>
      <c r="L1330" t="str">
        <f t="shared" si="122"/>
        <v/>
      </c>
      <c r="M1330" t="str">
        <f t="shared" si="123"/>
        <v/>
      </c>
      <c r="O1330">
        <f t="shared" si="124"/>
        <v>41</v>
      </c>
      <c r="P1330">
        <f t="shared" si="125"/>
        <v>-1.1999999999999999E-3</v>
      </c>
    </row>
    <row r="1331" spans="1:16" x14ac:dyDescent="0.3">
      <c r="A1331" s="1">
        <v>40899</v>
      </c>
      <c r="B1331" s="2">
        <v>1.54E-2</v>
      </c>
      <c r="C1331" s="8">
        <v>2981948</v>
      </c>
      <c r="D1331" s="8">
        <v>48.5</v>
      </c>
      <c r="E1331" t="s">
        <v>17</v>
      </c>
      <c r="F1331" t="s">
        <v>14</v>
      </c>
      <c r="G1331">
        <v>1</v>
      </c>
      <c r="I1331">
        <f t="shared" si="120"/>
        <v>48.5</v>
      </c>
      <c r="J1331">
        <f t="shared" si="121"/>
        <v>1.54E-2</v>
      </c>
      <c r="L1331" t="str">
        <f t="shared" si="122"/>
        <v/>
      </c>
      <c r="M1331" t="str">
        <f t="shared" si="123"/>
        <v/>
      </c>
      <c r="O1331" t="str">
        <f t="shared" si="124"/>
        <v/>
      </c>
      <c r="P1331" t="str">
        <f t="shared" si="125"/>
        <v/>
      </c>
    </row>
    <row r="1332" spans="1:16" x14ac:dyDescent="0.3">
      <c r="A1332" s="1">
        <v>40900</v>
      </c>
      <c r="B1332" s="2">
        <v>7.6E-3</v>
      </c>
      <c r="C1332" s="8">
        <v>1377176</v>
      </c>
      <c r="D1332" s="8">
        <v>50</v>
      </c>
      <c r="E1332" t="s">
        <v>17</v>
      </c>
      <c r="F1332" t="s">
        <v>14</v>
      </c>
      <c r="G1332">
        <v>1</v>
      </c>
      <c r="I1332">
        <f t="shared" si="120"/>
        <v>50</v>
      </c>
      <c r="J1332">
        <f t="shared" si="121"/>
        <v>7.6E-3</v>
      </c>
      <c r="L1332" t="str">
        <f t="shared" si="122"/>
        <v/>
      </c>
      <c r="M1332" t="str">
        <f t="shared" si="123"/>
        <v/>
      </c>
      <c r="O1332" t="str">
        <f t="shared" si="124"/>
        <v/>
      </c>
      <c r="P1332" t="str">
        <f t="shared" si="125"/>
        <v/>
      </c>
    </row>
    <row r="1333" spans="1:16" x14ac:dyDescent="0.3">
      <c r="A1333" s="1">
        <v>40904</v>
      </c>
      <c r="B1333" s="2">
        <v>1.1000000000000001E-3</v>
      </c>
      <c r="C1333" s="8">
        <v>1285253</v>
      </c>
      <c r="D1333" s="8">
        <v>35.5</v>
      </c>
      <c r="E1333" t="s">
        <v>17</v>
      </c>
      <c r="F1333" t="s">
        <v>10</v>
      </c>
      <c r="G1333">
        <v>0</v>
      </c>
      <c r="I1333" t="str">
        <f t="shared" si="120"/>
        <v/>
      </c>
      <c r="J1333" t="str">
        <f t="shared" si="121"/>
        <v/>
      </c>
      <c r="L1333" t="str">
        <f t="shared" si="122"/>
        <v/>
      </c>
      <c r="M1333" t="str">
        <f t="shared" si="123"/>
        <v/>
      </c>
      <c r="O1333">
        <f t="shared" si="124"/>
        <v>35.5</v>
      </c>
      <c r="P1333">
        <f t="shared" si="125"/>
        <v>1.1000000000000001E-3</v>
      </c>
    </row>
    <row r="1334" spans="1:16" x14ac:dyDescent="0.3">
      <c r="A1334" s="1">
        <v>40905</v>
      </c>
      <c r="B1334" s="2">
        <v>-1.37E-2</v>
      </c>
      <c r="C1334" s="8">
        <v>1255089</v>
      </c>
      <c r="D1334" s="8">
        <v>44</v>
      </c>
      <c r="E1334" t="s">
        <v>17</v>
      </c>
      <c r="F1334" t="s">
        <v>14</v>
      </c>
      <c r="G1334">
        <v>1</v>
      </c>
      <c r="I1334">
        <f t="shared" si="120"/>
        <v>44</v>
      </c>
      <c r="J1334">
        <f t="shared" si="121"/>
        <v>-1.37E-2</v>
      </c>
      <c r="L1334" t="str">
        <f t="shared" si="122"/>
        <v/>
      </c>
      <c r="M1334" t="str">
        <f t="shared" si="123"/>
        <v/>
      </c>
      <c r="O1334" t="str">
        <f t="shared" si="124"/>
        <v/>
      </c>
      <c r="P1334" t="str">
        <f t="shared" si="125"/>
        <v/>
      </c>
    </row>
    <row r="1335" spans="1:16" x14ac:dyDescent="0.3">
      <c r="A1335" s="1">
        <v>40906</v>
      </c>
      <c r="B1335" s="2">
        <v>1.04E-2</v>
      </c>
      <c r="C1335" s="8">
        <v>1213649</v>
      </c>
      <c r="D1335" s="8">
        <v>33.5</v>
      </c>
      <c r="E1335" t="s">
        <v>17</v>
      </c>
      <c r="F1335" t="s">
        <v>10</v>
      </c>
      <c r="G1335">
        <v>0</v>
      </c>
      <c r="I1335" t="str">
        <f t="shared" si="120"/>
        <v/>
      </c>
      <c r="J1335" t="str">
        <f t="shared" si="121"/>
        <v/>
      </c>
      <c r="L1335" t="str">
        <f t="shared" si="122"/>
        <v/>
      </c>
      <c r="M1335" t="str">
        <f t="shared" si="123"/>
        <v/>
      </c>
      <c r="O1335">
        <f t="shared" si="124"/>
        <v>33.5</v>
      </c>
      <c r="P1335">
        <f t="shared" si="125"/>
        <v>1.04E-2</v>
      </c>
    </row>
    <row r="1336" spans="1:16" x14ac:dyDescent="0.3">
      <c r="A1336" s="1">
        <v>40907</v>
      </c>
      <c r="B1336" s="2">
        <v>-1.1000000000000001E-3</v>
      </c>
      <c r="C1336" s="8">
        <v>1034205</v>
      </c>
      <c r="D1336" s="8">
        <v>28.5</v>
      </c>
      <c r="E1336" t="s">
        <v>17</v>
      </c>
      <c r="F1336" t="s">
        <v>10</v>
      </c>
      <c r="G1336">
        <v>0</v>
      </c>
      <c r="I1336" t="str">
        <f t="shared" si="120"/>
        <v/>
      </c>
      <c r="J1336" t="str">
        <f t="shared" si="121"/>
        <v/>
      </c>
      <c r="L1336" t="str">
        <f t="shared" si="122"/>
        <v/>
      </c>
      <c r="M1336" t="str">
        <f t="shared" si="123"/>
        <v/>
      </c>
      <c r="O1336">
        <f t="shared" si="124"/>
        <v>28.5</v>
      </c>
      <c r="P1336">
        <f t="shared" si="125"/>
        <v>-1.1000000000000001E-3</v>
      </c>
    </row>
    <row r="1337" spans="1:16" x14ac:dyDescent="0.3">
      <c r="A1337" s="1">
        <v>40911</v>
      </c>
      <c r="B1337" s="2">
        <v>1.4200000000000001E-2</v>
      </c>
      <c r="C1337" s="8">
        <v>2219664</v>
      </c>
      <c r="D1337" s="8">
        <v>33.5</v>
      </c>
      <c r="E1337" t="s">
        <v>17</v>
      </c>
      <c r="F1337" t="s">
        <v>10</v>
      </c>
      <c r="G1337">
        <v>0</v>
      </c>
      <c r="I1337" t="str">
        <f t="shared" si="120"/>
        <v/>
      </c>
      <c r="J1337" t="str">
        <f t="shared" si="121"/>
        <v/>
      </c>
      <c r="L1337" t="str">
        <f t="shared" si="122"/>
        <v/>
      </c>
      <c r="M1337" t="str">
        <f t="shared" si="123"/>
        <v/>
      </c>
      <c r="O1337">
        <f t="shared" si="124"/>
        <v>33.5</v>
      </c>
      <c r="P1337">
        <f t="shared" si="125"/>
        <v>1.4200000000000001E-2</v>
      </c>
    </row>
    <row r="1338" spans="1:16" x14ac:dyDescent="0.3">
      <c r="A1338" s="1">
        <v>40912</v>
      </c>
      <c r="B1338" s="2">
        <v>1.15E-2</v>
      </c>
      <c r="C1338" s="8">
        <v>2006392</v>
      </c>
      <c r="D1338" s="8">
        <v>19</v>
      </c>
      <c r="E1338" t="s">
        <v>17</v>
      </c>
      <c r="F1338" t="s">
        <v>13</v>
      </c>
      <c r="G1338">
        <v>-1</v>
      </c>
      <c r="I1338" t="str">
        <f t="shared" si="120"/>
        <v/>
      </c>
      <c r="J1338" t="str">
        <f t="shared" si="121"/>
        <v/>
      </c>
      <c r="L1338">
        <f t="shared" si="122"/>
        <v>19</v>
      </c>
      <c r="M1338">
        <f t="shared" si="123"/>
        <v>1.15E-2</v>
      </c>
      <c r="O1338" t="str">
        <f t="shared" si="124"/>
        <v/>
      </c>
      <c r="P1338" t="str">
        <f t="shared" si="125"/>
        <v/>
      </c>
    </row>
    <row r="1339" spans="1:16" x14ac:dyDescent="0.3">
      <c r="A1339" s="1">
        <v>40913</v>
      </c>
      <c r="B1339" s="2">
        <v>1.12E-2</v>
      </c>
      <c r="C1339" s="8">
        <v>2826260</v>
      </c>
      <c r="D1339" s="8">
        <v>20</v>
      </c>
      <c r="E1339" t="s">
        <v>17</v>
      </c>
      <c r="F1339" t="s">
        <v>13</v>
      </c>
      <c r="G1339">
        <v>-1</v>
      </c>
      <c r="I1339" t="str">
        <f t="shared" si="120"/>
        <v/>
      </c>
      <c r="J1339" t="str">
        <f t="shared" si="121"/>
        <v/>
      </c>
      <c r="L1339">
        <f t="shared" si="122"/>
        <v>20</v>
      </c>
      <c r="M1339">
        <f t="shared" si="123"/>
        <v>1.12E-2</v>
      </c>
      <c r="O1339" t="str">
        <f t="shared" si="124"/>
        <v/>
      </c>
      <c r="P1339" t="str">
        <f t="shared" si="125"/>
        <v/>
      </c>
    </row>
    <row r="1340" spans="1:16" x14ac:dyDescent="0.3">
      <c r="A1340" s="1">
        <v>40914</v>
      </c>
      <c r="B1340" s="2">
        <v>-1.5E-3</v>
      </c>
      <c r="C1340" s="8">
        <v>2327170</v>
      </c>
      <c r="D1340" s="8">
        <v>32</v>
      </c>
      <c r="E1340" t="s">
        <v>17</v>
      </c>
      <c r="F1340" t="s">
        <v>10</v>
      </c>
      <c r="G1340">
        <v>0</v>
      </c>
      <c r="I1340" t="str">
        <f t="shared" si="120"/>
        <v/>
      </c>
      <c r="J1340" t="str">
        <f t="shared" si="121"/>
        <v/>
      </c>
      <c r="L1340" t="str">
        <f t="shared" si="122"/>
        <v/>
      </c>
      <c r="M1340" t="str">
        <f t="shared" si="123"/>
        <v/>
      </c>
      <c r="O1340">
        <f t="shared" si="124"/>
        <v>32</v>
      </c>
      <c r="P1340">
        <f t="shared" si="125"/>
        <v>-1.5E-3</v>
      </c>
    </row>
    <row r="1341" spans="1:16" x14ac:dyDescent="0.3">
      <c r="A1341" s="1">
        <v>40918</v>
      </c>
      <c r="B1341" s="2">
        <v>2.8899999999999999E-2</v>
      </c>
      <c r="C1341" s="8">
        <v>5626370</v>
      </c>
      <c r="D1341" s="8">
        <v>33</v>
      </c>
      <c r="E1341" t="s">
        <v>17</v>
      </c>
      <c r="F1341" t="s">
        <v>10</v>
      </c>
      <c r="G1341">
        <v>0</v>
      </c>
      <c r="I1341" t="str">
        <f t="shared" si="120"/>
        <v/>
      </c>
      <c r="J1341" t="str">
        <f t="shared" si="121"/>
        <v/>
      </c>
      <c r="L1341" t="str">
        <f t="shared" si="122"/>
        <v/>
      </c>
      <c r="M1341" t="str">
        <f t="shared" si="123"/>
        <v/>
      </c>
      <c r="O1341">
        <f t="shared" si="124"/>
        <v>33</v>
      </c>
      <c r="P1341">
        <f t="shared" si="125"/>
        <v>2.8899999999999999E-2</v>
      </c>
    </row>
    <row r="1342" spans="1:16" x14ac:dyDescent="0.3">
      <c r="A1342" s="1">
        <v>40919</v>
      </c>
      <c r="B1342" s="2">
        <v>5.4000000000000003E-3</v>
      </c>
      <c r="C1342" s="8">
        <v>3473543</v>
      </c>
      <c r="D1342" s="8">
        <v>35</v>
      </c>
      <c r="E1342" t="s">
        <v>17</v>
      </c>
      <c r="F1342" t="s">
        <v>10</v>
      </c>
      <c r="G1342">
        <v>0</v>
      </c>
      <c r="I1342" t="str">
        <f t="shared" si="120"/>
        <v/>
      </c>
      <c r="J1342" t="str">
        <f t="shared" si="121"/>
        <v/>
      </c>
      <c r="L1342" t="str">
        <f t="shared" si="122"/>
        <v/>
      </c>
      <c r="M1342" t="str">
        <f t="shared" si="123"/>
        <v/>
      </c>
      <c r="O1342">
        <f t="shared" si="124"/>
        <v>35</v>
      </c>
      <c r="P1342">
        <f t="shared" si="125"/>
        <v>5.4000000000000003E-3</v>
      </c>
    </row>
    <row r="1343" spans="1:16" x14ac:dyDescent="0.3">
      <c r="A1343" s="1">
        <v>40920</v>
      </c>
      <c r="B1343" s="2">
        <v>-4.0000000000000001E-3</v>
      </c>
      <c r="C1343" s="8">
        <v>2155798</v>
      </c>
      <c r="D1343" s="8">
        <v>36.5</v>
      </c>
      <c r="E1343" t="s">
        <v>17</v>
      </c>
      <c r="F1343" t="s">
        <v>10</v>
      </c>
      <c r="G1343">
        <v>0</v>
      </c>
      <c r="I1343" t="str">
        <f t="shared" si="120"/>
        <v/>
      </c>
      <c r="J1343" t="str">
        <f t="shared" si="121"/>
        <v/>
      </c>
      <c r="L1343" t="str">
        <f t="shared" si="122"/>
        <v/>
      </c>
      <c r="M1343" t="str">
        <f t="shared" si="123"/>
        <v/>
      </c>
      <c r="O1343">
        <f t="shared" si="124"/>
        <v>36.5</v>
      </c>
      <c r="P1343">
        <f t="shared" si="125"/>
        <v>-4.0000000000000001E-3</v>
      </c>
    </row>
    <row r="1344" spans="1:16" x14ac:dyDescent="0.3">
      <c r="A1344" s="1">
        <v>40921</v>
      </c>
      <c r="B1344" s="2">
        <v>-2.0899999999999998E-2</v>
      </c>
      <c r="C1344" s="8">
        <v>2748964</v>
      </c>
      <c r="D1344" s="8">
        <v>42</v>
      </c>
      <c r="E1344" t="s">
        <v>17</v>
      </c>
      <c r="F1344" t="s">
        <v>10</v>
      </c>
      <c r="G1344">
        <v>0</v>
      </c>
      <c r="I1344" t="str">
        <f t="shared" si="120"/>
        <v/>
      </c>
      <c r="J1344" t="str">
        <f t="shared" si="121"/>
        <v/>
      </c>
      <c r="L1344" t="str">
        <f t="shared" si="122"/>
        <v/>
      </c>
      <c r="M1344" t="str">
        <f t="shared" si="123"/>
        <v/>
      </c>
      <c r="O1344">
        <f t="shared" si="124"/>
        <v>42</v>
      </c>
      <c r="P1344">
        <f t="shared" si="125"/>
        <v>-2.0899999999999998E-2</v>
      </c>
    </row>
    <row r="1345" spans="1:16" x14ac:dyDescent="0.3">
      <c r="A1345" s="1">
        <v>40925</v>
      </c>
      <c r="B1345" s="2">
        <v>-2.18E-2</v>
      </c>
      <c r="C1345" s="8">
        <v>3495569</v>
      </c>
      <c r="D1345" s="8">
        <v>22.5</v>
      </c>
      <c r="E1345" t="s">
        <v>17</v>
      </c>
      <c r="F1345" t="s">
        <v>10</v>
      </c>
      <c r="G1345">
        <v>0</v>
      </c>
      <c r="I1345" t="str">
        <f t="shared" si="120"/>
        <v/>
      </c>
      <c r="J1345" t="str">
        <f t="shared" si="121"/>
        <v/>
      </c>
      <c r="L1345" t="str">
        <f t="shared" si="122"/>
        <v/>
      </c>
      <c r="M1345" t="str">
        <f t="shared" si="123"/>
        <v/>
      </c>
      <c r="O1345">
        <f t="shared" si="124"/>
        <v>22.5</v>
      </c>
      <c r="P1345">
        <f t="shared" si="125"/>
        <v>-2.18E-2</v>
      </c>
    </row>
    <row r="1346" spans="1:16" x14ac:dyDescent="0.3">
      <c r="A1346" s="1">
        <v>40926</v>
      </c>
      <c r="B1346" s="2">
        <v>9.4000000000000004E-3</v>
      </c>
      <c r="C1346" s="8">
        <v>3320856</v>
      </c>
      <c r="D1346" s="8">
        <v>42.5</v>
      </c>
      <c r="E1346" t="s">
        <v>17</v>
      </c>
      <c r="F1346" t="s">
        <v>14</v>
      </c>
      <c r="G1346">
        <v>1</v>
      </c>
      <c r="I1346">
        <f t="shared" si="120"/>
        <v>42.5</v>
      </c>
      <c r="J1346">
        <f t="shared" si="121"/>
        <v>9.4000000000000004E-3</v>
      </c>
      <c r="L1346" t="str">
        <f t="shared" si="122"/>
        <v/>
      </c>
      <c r="M1346" t="str">
        <f t="shared" si="123"/>
        <v/>
      </c>
      <c r="O1346" t="str">
        <f t="shared" si="124"/>
        <v/>
      </c>
      <c r="P1346" t="str">
        <f t="shared" si="125"/>
        <v/>
      </c>
    </row>
    <row r="1347" spans="1:16" x14ac:dyDescent="0.3">
      <c r="A1347" s="1">
        <v>40928</v>
      </c>
      <c r="B1347" s="2">
        <v>9.1999999999999998E-3</v>
      </c>
      <c r="C1347" s="8">
        <v>2701838</v>
      </c>
      <c r="D1347" s="8">
        <v>23</v>
      </c>
      <c r="E1347" t="s">
        <v>17</v>
      </c>
      <c r="F1347" t="s">
        <v>13</v>
      </c>
      <c r="G1347">
        <v>-1</v>
      </c>
      <c r="I1347" t="str">
        <f t="shared" ref="I1347:I1410" si="126">IF($F1347=H$1,$D1347,"")</f>
        <v/>
      </c>
      <c r="J1347" t="str">
        <f t="shared" ref="J1347:J1410" si="127">IF($F1347=H$1,$B1347,"")</f>
        <v/>
      </c>
      <c r="L1347">
        <f t="shared" ref="L1347:L1410" si="128">IF($F1347=K$1,$D1347,"")</f>
        <v>23</v>
      </c>
      <c r="M1347">
        <f t="shared" ref="M1347:M1410" si="129">IF($F1347=K$1,$B1347,"")</f>
        <v>9.1999999999999998E-3</v>
      </c>
      <c r="O1347" t="str">
        <f t="shared" ref="O1347:O1410" si="130">IF($F1347=N$1,$D1347,"")</f>
        <v/>
      </c>
      <c r="P1347" t="str">
        <f t="shared" ref="P1347:P1410" si="131">IF($F1347=N$1,$B1347,"")</f>
        <v/>
      </c>
    </row>
    <row r="1348" spans="1:16" x14ac:dyDescent="0.3">
      <c r="A1348" s="1">
        <v>40931</v>
      </c>
      <c r="B1348" s="2">
        <v>1.5E-3</v>
      </c>
      <c r="C1348" s="8">
        <v>1961624</v>
      </c>
      <c r="D1348" s="8">
        <v>22.5</v>
      </c>
      <c r="E1348" t="s">
        <v>17</v>
      </c>
      <c r="F1348" t="s">
        <v>13</v>
      </c>
      <c r="G1348">
        <v>-1</v>
      </c>
      <c r="I1348" t="str">
        <f t="shared" si="126"/>
        <v/>
      </c>
      <c r="J1348" t="str">
        <f t="shared" si="127"/>
        <v/>
      </c>
      <c r="L1348">
        <f t="shared" si="128"/>
        <v>22.5</v>
      </c>
      <c r="M1348">
        <f t="shared" si="129"/>
        <v>1.5E-3</v>
      </c>
      <c r="O1348" t="str">
        <f t="shared" si="130"/>
        <v/>
      </c>
      <c r="P1348" t="str">
        <f t="shared" si="131"/>
        <v/>
      </c>
    </row>
    <row r="1349" spans="1:16" x14ac:dyDescent="0.3">
      <c r="A1349" s="1">
        <v>40932</v>
      </c>
      <c r="B1349" s="2">
        <v>-2.8999999999999998E-3</v>
      </c>
      <c r="C1349" s="8">
        <v>2051813</v>
      </c>
      <c r="D1349" s="8">
        <v>40</v>
      </c>
      <c r="E1349" t="s">
        <v>17</v>
      </c>
      <c r="F1349" t="s">
        <v>14</v>
      </c>
      <c r="G1349">
        <v>1</v>
      </c>
      <c r="I1349">
        <f t="shared" si="126"/>
        <v>40</v>
      </c>
      <c r="J1349">
        <f t="shared" si="127"/>
        <v>-2.8999999999999998E-3</v>
      </c>
      <c r="L1349" t="str">
        <f t="shared" si="128"/>
        <v/>
      </c>
      <c r="M1349" t="str">
        <f t="shared" si="129"/>
        <v/>
      </c>
      <c r="O1349" t="str">
        <f t="shared" si="130"/>
        <v/>
      </c>
      <c r="P1349" t="str">
        <f t="shared" si="131"/>
        <v/>
      </c>
    </row>
    <row r="1350" spans="1:16" x14ac:dyDescent="0.3">
      <c r="A1350" s="1">
        <v>40933</v>
      </c>
      <c r="B1350" s="2">
        <v>1.0699999999999999E-2</v>
      </c>
      <c r="C1350" s="8">
        <v>1053000</v>
      </c>
      <c r="D1350" s="8">
        <v>42.5</v>
      </c>
      <c r="E1350" t="s">
        <v>17</v>
      </c>
      <c r="F1350" t="s">
        <v>14</v>
      </c>
      <c r="G1350">
        <v>1</v>
      </c>
      <c r="I1350">
        <f t="shared" si="126"/>
        <v>42.5</v>
      </c>
      <c r="J1350">
        <f t="shared" si="127"/>
        <v>1.0699999999999999E-2</v>
      </c>
      <c r="L1350" t="str">
        <f t="shared" si="128"/>
        <v/>
      </c>
      <c r="M1350" t="str">
        <f t="shared" si="129"/>
        <v/>
      </c>
      <c r="O1350" t="str">
        <f t="shared" si="130"/>
        <v/>
      </c>
      <c r="P1350" t="str">
        <f t="shared" si="131"/>
        <v/>
      </c>
    </row>
    <row r="1351" spans="1:16" x14ac:dyDescent="0.3">
      <c r="A1351" s="1">
        <v>40934</v>
      </c>
      <c r="B1351" s="2">
        <v>-1.26E-2</v>
      </c>
      <c r="C1351" s="8">
        <v>1809149</v>
      </c>
      <c r="D1351" s="8">
        <v>37.5</v>
      </c>
      <c r="E1351" t="s">
        <v>17</v>
      </c>
      <c r="F1351" t="s">
        <v>10</v>
      </c>
      <c r="G1351">
        <v>0</v>
      </c>
      <c r="I1351" t="str">
        <f t="shared" si="126"/>
        <v/>
      </c>
      <c r="J1351" t="str">
        <f t="shared" si="127"/>
        <v/>
      </c>
      <c r="L1351" t="str">
        <f t="shared" si="128"/>
        <v/>
      </c>
      <c r="M1351" t="str">
        <f t="shared" si="129"/>
        <v/>
      </c>
      <c r="O1351">
        <f t="shared" si="130"/>
        <v>37.5</v>
      </c>
      <c r="P1351">
        <f t="shared" si="131"/>
        <v>-1.26E-2</v>
      </c>
    </row>
    <row r="1352" spans="1:16" x14ac:dyDescent="0.3">
      <c r="A1352" s="1">
        <v>40935</v>
      </c>
      <c r="B1352" s="2">
        <v>8.8000000000000005E-3</v>
      </c>
      <c r="C1352" s="8">
        <v>1690387</v>
      </c>
      <c r="D1352" s="8">
        <v>36.5</v>
      </c>
      <c r="E1352" t="s">
        <v>17</v>
      </c>
      <c r="F1352" t="s">
        <v>10</v>
      </c>
      <c r="G1352">
        <v>0</v>
      </c>
      <c r="I1352" t="str">
        <f t="shared" si="126"/>
        <v/>
      </c>
      <c r="J1352" t="str">
        <f t="shared" si="127"/>
        <v/>
      </c>
      <c r="L1352" t="str">
        <f t="shared" si="128"/>
        <v/>
      </c>
      <c r="M1352" t="str">
        <f t="shared" si="129"/>
        <v/>
      </c>
      <c r="O1352">
        <f t="shared" si="130"/>
        <v>36.5</v>
      </c>
      <c r="P1352">
        <f t="shared" si="131"/>
        <v>8.8000000000000005E-3</v>
      </c>
    </row>
    <row r="1353" spans="1:16" x14ac:dyDescent="0.3">
      <c r="A1353" s="1">
        <v>40938</v>
      </c>
      <c r="B1353" s="2">
        <v>-8.8000000000000005E-3</v>
      </c>
      <c r="C1353" s="8">
        <v>1992859</v>
      </c>
      <c r="D1353" s="8">
        <v>37</v>
      </c>
      <c r="E1353" t="s">
        <v>17</v>
      </c>
      <c r="F1353" t="s">
        <v>10</v>
      </c>
      <c r="G1353">
        <v>0</v>
      </c>
      <c r="I1353" t="str">
        <f t="shared" si="126"/>
        <v/>
      </c>
      <c r="J1353" t="str">
        <f t="shared" si="127"/>
        <v/>
      </c>
      <c r="L1353" t="str">
        <f t="shared" si="128"/>
        <v/>
      </c>
      <c r="M1353" t="str">
        <f t="shared" si="129"/>
        <v/>
      </c>
      <c r="O1353">
        <f t="shared" si="130"/>
        <v>37</v>
      </c>
      <c r="P1353">
        <f t="shared" si="131"/>
        <v>-8.8000000000000005E-3</v>
      </c>
    </row>
    <row r="1354" spans="1:16" x14ac:dyDescent="0.3">
      <c r="A1354" s="1">
        <v>40939</v>
      </c>
      <c r="B1354" s="2">
        <v>-1.4500000000000001E-2</v>
      </c>
      <c r="C1354" s="8">
        <v>2600057</v>
      </c>
      <c r="D1354" s="8">
        <v>33</v>
      </c>
      <c r="E1354" t="s">
        <v>17</v>
      </c>
      <c r="F1354" t="s">
        <v>10</v>
      </c>
      <c r="G1354">
        <v>0</v>
      </c>
      <c r="I1354" t="str">
        <f t="shared" si="126"/>
        <v/>
      </c>
      <c r="J1354" t="str">
        <f t="shared" si="127"/>
        <v/>
      </c>
      <c r="L1354" t="str">
        <f t="shared" si="128"/>
        <v/>
      </c>
      <c r="M1354" t="str">
        <f t="shared" si="129"/>
        <v/>
      </c>
      <c r="O1354">
        <f t="shared" si="130"/>
        <v>33</v>
      </c>
      <c r="P1354">
        <f t="shared" si="131"/>
        <v>-1.4500000000000001E-2</v>
      </c>
    </row>
    <row r="1355" spans="1:16" x14ac:dyDescent="0.3">
      <c r="A1355" s="1">
        <v>40940</v>
      </c>
      <c r="B1355" s="2">
        <v>-2.69E-2</v>
      </c>
      <c r="C1355" s="8">
        <v>4482827</v>
      </c>
      <c r="D1355" s="8">
        <v>45.5</v>
      </c>
      <c r="E1355" t="s">
        <v>17</v>
      </c>
      <c r="F1355" t="s">
        <v>14</v>
      </c>
      <c r="G1355">
        <v>1</v>
      </c>
      <c r="I1355">
        <f t="shared" si="126"/>
        <v>45.5</v>
      </c>
      <c r="J1355">
        <f t="shared" si="127"/>
        <v>-2.69E-2</v>
      </c>
      <c r="L1355" t="str">
        <f t="shared" si="128"/>
        <v/>
      </c>
      <c r="M1355" t="str">
        <f t="shared" si="129"/>
        <v/>
      </c>
      <c r="O1355" t="str">
        <f t="shared" si="130"/>
        <v/>
      </c>
      <c r="P1355" t="str">
        <f t="shared" si="131"/>
        <v/>
      </c>
    </row>
    <row r="1356" spans="1:16" x14ac:dyDescent="0.3">
      <c r="A1356" s="1">
        <v>40941</v>
      </c>
      <c r="B1356" s="2">
        <v>2.3199999999999998E-2</v>
      </c>
      <c r="C1356" s="8">
        <v>3717342</v>
      </c>
      <c r="D1356" s="8">
        <v>46</v>
      </c>
      <c r="E1356" t="s">
        <v>17</v>
      </c>
      <c r="F1356" t="s">
        <v>14</v>
      </c>
      <c r="G1356">
        <v>1</v>
      </c>
      <c r="I1356">
        <f t="shared" si="126"/>
        <v>46</v>
      </c>
      <c r="J1356">
        <f t="shared" si="127"/>
        <v>2.3199999999999998E-2</v>
      </c>
      <c r="L1356" t="str">
        <f t="shared" si="128"/>
        <v/>
      </c>
      <c r="M1356" t="str">
        <f t="shared" si="129"/>
        <v/>
      </c>
      <c r="O1356" t="str">
        <f t="shared" si="130"/>
        <v/>
      </c>
      <c r="P1356" t="str">
        <f t="shared" si="131"/>
        <v/>
      </c>
    </row>
    <row r="1357" spans="1:16" x14ac:dyDescent="0.3">
      <c r="A1357" s="1">
        <v>40942</v>
      </c>
      <c r="B1357" s="2">
        <v>1.9300000000000001E-2</v>
      </c>
      <c r="C1357" s="8">
        <v>4752229</v>
      </c>
      <c r="D1357" s="8">
        <v>36.5</v>
      </c>
      <c r="E1357" t="s">
        <v>17</v>
      </c>
      <c r="F1357" t="s">
        <v>10</v>
      </c>
      <c r="G1357">
        <v>0</v>
      </c>
      <c r="I1357" t="str">
        <f t="shared" si="126"/>
        <v/>
      </c>
      <c r="J1357" t="str">
        <f t="shared" si="127"/>
        <v/>
      </c>
      <c r="L1357" t="str">
        <f t="shared" si="128"/>
        <v/>
      </c>
      <c r="M1357" t="str">
        <f t="shared" si="129"/>
        <v/>
      </c>
      <c r="O1357">
        <f t="shared" si="130"/>
        <v>36.5</v>
      </c>
      <c r="P1357">
        <f t="shared" si="131"/>
        <v>1.9300000000000001E-2</v>
      </c>
    </row>
    <row r="1358" spans="1:16" x14ac:dyDescent="0.3">
      <c r="A1358" s="1">
        <v>40945</v>
      </c>
      <c r="B1358" s="2">
        <v>1.09E-2</v>
      </c>
      <c r="C1358" s="8">
        <v>4656617</v>
      </c>
      <c r="D1358" s="8">
        <v>31.5</v>
      </c>
      <c r="E1358" t="s">
        <v>17</v>
      </c>
      <c r="F1358" t="s">
        <v>10</v>
      </c>
      <c r="G1358">
        <v>0</v>
      </c>
      <c r="I1358" t="str">
        <f t="shared" si="126"/>
        <v/>
      </c>
      <c r="J1358" t="str">
        <f t="shared" si="127"/>
        <v/>
      </c>
      <c r="L1358" t="str">
        <f t="shared" si="128"/>
        <v/>
      </c>
      <c r="M1358" t="str">
        <f t="shared" si="129"/>
        <v/>
      </c>
      <c r="O1358">
        <f t="shared" si="130"/>
        <v>31.5</v>
      </c>
      <c r="P1358">
        <f t="shared" si="131"/>
        <v>1.09E-2</v>
      </c>
    </row>
    <row r="1359" spans="1:16" x14ac:dyDescent="0.3">
      <c r="A1359" s="1">
        <v>40946</v>
      </c>
      <c r="B1359" s="2">
        <v>8.3000000000000001E-3</v>
      </c>
      <c r="C1359" s="8">
        <v>3819076</v>
      </c>
      <c r="D1359" s="8">
        <v>39.5</v>
      </c>
      <c r="E1359" t="s">
        <v>17</v>
      </c>
      <c r="F1359" t="s">
        <v>10</v>
      </c>
      <c r="G1359">
        <v>0</v>
      </c>
      <c r="I1359" t="str">
        <f t="shared" si="126"/>
        <v/>
      </c>
      <c r="J1359" t="str">
        <f t="shared" si="127"/>
        <v/>
      </c>
      <c r="L1359" t="str">
        <f t="shared" si="128"/>
        <v/>
      </c>
      <c r="M1359" t="str">
        <f t="shared" si="129"/>
        <v/>
      </c>
      <c r="O1359">
        <f t="shared" si="130"/>
        <v>39.5</v>
      </c>
      <c r="P1359">
        <f t="shared" si="131"/>
        <v>8.3000000000000001E-3</v>
      </c>
    </row>
    <row r="1360" spans="1:16" x14ac:dyDescent="0.3">
      <c r="A1360" s="1">
        <v>40947</v>
      </c>
      <c r="B1360" s="2">
        <v>8.3000000000000001E-3</v>
      </c>
      <c r="C1360" s="8">
        <v>4683409</v>
      </c>
      <c r="D1360" s="8">
        <v>38</v>
      </c>
      <c r="E1360" t="s">
        <v>17</v>
      </c>
      <c r="F1360" t="s">
        <v>10</v>
      </c>
      <c r="G1360">
        <v>0</v>
      </c>
      <c r="I1360" t="str">
        <f t="shared" si="126"/>
        <v/>
      </c>
      <c r="J1360" t="str">
        <f t="shared" si="127"/>
        <v/>
      </c>
      <c r="L1360" t="str">
        <f t="shared" si="128"/>
        <v/>
      </c>
      <c r="M1360" t="str">
        <f t="shared" si="129"/>
        <v/>
      </c>
      <c r="O1360">
        <f t="shared" si="130"/>
        <v>38</v>
      </c>
      <c r="P1360">
        <f t="shared" si="131"/>
        <v>8.3000000000000001E-3</v>
      </c>
    </row>
    <row r="1361" spans="1:16" x14ac:dyDescent="0.3">
      <c r="A1361" s="1">
        <v>40948</v>
      </c>
      <c r="B1361" s="2">
        <v>-1.67E-2</v>
      </c>
      <c r="C1361" s="8">
        <v>4204596</v>
      </c>
      <c r="D1361" s="8">
        <v>32.5</v>
      </c>
      <c r="E1361" t="s">
        <v>17</v>
      </c>
      <c r="F1361" t="s">
        <v>10</v>
      </c>
      <c r="G1361">
        <v>0</v>
      </c>
      <c r="I1361" t="str">
        <f t="shared" si="126"/>
        <v/>
      </c>
      <c r="J1361" t="str">
        <f t="shared" si="127"/>
        <v/>
      </c>
      <c r="L1361" t="str">
        <f t="shared" si="128"/>
        <v/>
      </c>
      <c r="M1361" t="str">
        <f t="shared" si="129"/>
        <v/>
      </c>
      <c r="O1361">
        <f t="shared" si="130"/>
        <v>32.5</v>
      </c>
      <c r="P1361">
        <f t="shared" si="131"/>
        <v>-1.67E-2</v>
      </c>
    </row>
    <row r="1362" spans="1:16" x14ac:dyDescent="0.3">
      <c r="A1362" s="1">
        <v>40949</v>
      </c>
      <c r="B1362" s="2">
        <v>5.1999999999999998E-2</v>
      </c>
      <c r="C1362" s="8">
        <v>5410864</v>
      </c>
      <c r="D1362" s="8">
        <v>35.5</v>
      </c>
      <c r="E1362" t="s">
        <v>17</v>
      </c>
      <c r="F1362" t="s">
        <v>10</v>
      </c>
      <c r="G1362">
        <v>0</v>
      </c>
      <c r="I1362" t="str">
        <f t="shared" si="126"/>
        <v/>
      </c>
      <c r="J1362" t="str">
        <f t="shared" si="127"/>
        <v/>
      </c>
      <c r="L1362" t="str">
        <f t="shared" si="128"/>
        <v/>
      </c>
      <c r="M1362" t="str">
        <f t="shared" si="129"/>
        <v/>
      </c>
      <c r="O1362">
        <f t="shared" si="130"/>
        <v>35.5</v>
      </c>
      <c r="P1362">
        <f t="shared" si="131"/>
        <v>5.1999999999999998E-2</v>
      </c>
    </row>
    <row r="1363" spans="1:16" x14ac:dyDescent="0.3">
      <c r="A1363" s="1">
        <v>40952</v>
      </c>
      <c r="B1363" s="2">
        <v>1.21E-2</v>
      </c>
      <c r="C1363" s="8">
        <v>4684246</v>
      </c>
      <c r="D1363" s="8">
        <v>26</v>
      </c>
      <c r="E1363" t="s">
        <v>17</v>
      </c>
      <c r="F1363" t="s">
        <v>10</v>
      </c>
      <c r="G1363">
        <v>0</v>
      </c>
      <c r="I1363" t="str">
        <f t="shared" si="126"/>
        <v/>
      </c>
      <c r="J1363" t="str">
        <f t="shared" si="127"/>
        <v/>
      </c>
      <c r="L1363" t="str">
        <f t="shared" si="128"/>
        <v/>
      </c>
      <c r="M1363" t="str">
        <f t="shared" si="129"/>
        <v/>
      </c>
      <c r="O1363">
        <f t="shared" si="130"/>
        <v>26</v>
      </c>
      <c r="P1363">
        <f t="shared" si="131"/>
        <v>1.21E-2</v>
      </c>
    </row>
    <row r="1364" spans="1:16" x14ac:dyDescent="0.3">
      <c r="A1364" s="1">
        <v>40953</v>
      </c>
      <c r="B1364" s="2">
        <v>1.2699999999999999E-2</v>
      </c>
      <c r="C1364" s="8">
        <v>4034884</v>
      </c>
      <c r="D1364" s="8">
        <v>34.5</v>
      </c>
      <c r="E1364" t="s">
        <v>17</v>
      </c>
      <c r="F1364" t="s">
        <v>10</v>
      </c>
      <c r="G1364">
        <v>0</v>
      </c>
      <c r="I1364" t="str">
        <f t="shared" si="126"/>
        <v/>
      </c>
      <c r="J1364" t="str">
        <f t="shared" si="127"/>
        <v/>
      </c>
      <c r="L1364" t="str">
        <f t="shared" si="128"/>
        <v/>
      </c>
      <c r="M1364" t="str">
        <f t="shared" si="129"/>
        <v/>
      </c>
      <c r="O1364">
        <f t="shared" si="130"/>
        <v>34.5</v>
      </c>
      <c r="P1364">
        <f t="shared" si="131"/>
        <v>1.2699999999999999E-2</v>
      </c>
    </row>
    <row r="1365" spans="1:16" x14ac:dyDescent="0.3">
      <c r="A1365" s="1">
        <v>40954</v>
      </c>
      <c r="B1365" s="2">
        <v>-1.2500000000000001E-2</v>
      </c>
      <c r="C1365" s="8">
        <v>3048965</v>
      </c>
      <c r="D1365" s="8">
        <v>40.5</v>
      </c>
      <c r="E1365" t="s">
        <v>17</v>
      </c>
      <c r="F1365" t="s">
        <v>14</v>
      </c>
      <c r="G1365">
        <v>1</v>
      </c>
      <c r="I1365">
        <f t="shared" si="126"/>
        <v>40.5</v>
      </c>
      <c r="J1365">
        <f t="shared" si="127"/>
        <v>-1.2500000000000001E-2</v>
      </c>
      <c r="L1365" t="str">
        <f t="shared" si="128"/>
        <v/>
      </c>
      <c r="M1365" t="str">
        <f t="shared" si="129"/>
        <v/>
      </c>
      <c r="O1365" t="str">
        <f t="shared" si="130"/>
        <v/>
      </c>
      <c r="P1365" t="str">
        <f t="shared" si="131"/>
        <v/>
      </c>
    </row>
    <row r="1366" spans="1:16" x14ac:dyDescent="0.3">
      <c r="A1366" s="1">
        <v>40955</v>
      </c>
      <c r="B1366" s="2">
        <v>3.3999999999999998E-3</v>
      </c>
      <c r="C1366" s="8">
        <v>3085155</v>
      </c>
      <c r="D1366" s="8">
        <v>36</v>
      </c>
      <c r="E1366" t="s">
        <v>17</v>
      </c>
      <c r="F1366" t="s">
        <v>10</v>
      </c>
      <c r="G1366">
        <v>0</v>
      </c>
      <c r="I1366" t="str">
        <f t="shared" si="126"/>
        <v/>
      </c>
      <c r="J1366" t="str">
        <f t="shared" si="127"/>
        <v/>
      </c>
      <c r="L1366" t="str">
        <f t="shared" si="128"/>
        <v/>
      </c>
      <c r="M1366" t="str">
        <f t="shared" si="129"/>
        <v/>
      </c>
      <c r="O1366">
        <f t="shared" si="130"/>
        <v>36</v>
      </c>
      <c r="P1366">
        <f t="shared" si="131"/>
        <v>3.3999999999999998E-3</v>
      </c>
    </row>
    <row r="1367" spans="1:16" x14ac:dyDescent="0.3">
      <c r="A1367" s="1">
        <v>40956</v>
      </c>
      <c r="B1367" s="2">
        <v>-2.3999999999999998E-3</v>
      </c>
      <c r="C1367" s="8">
        <v>2423903</v>
      </c>
      <c r="D1367" s="8">
        <v>36</v>
      </c>
      <c r="E1367" t="s">
        <v>17</v>
      </c>
      <c r="F1367" t="s">
        <v>10</v>
      </c>
      <c r="G1367">
        <v>0</v>
      </c>
      <c r="I1367" t="str">
        <f t="shared" si="126"/>
        <v/>
      </c>
      <c r="J1367" t="str">
        <f t="shared" si="127"/>
        <v/>
      </c>
      <c r="L1367" t="str">
        <f t="shared" si="128"/>
        <v/>
      </c>
      <c r="M1367" t="str">
        <f t="shared" si="129"/>
        <v/>
      </c>
      <c r="O1367">
        <f t="shared" si="130"/>
        <v>36</v>
      </c>
      <c r="P1367">
        <f t="shared" si="131"/>
        <v>-2.3999999999999998E-3</v>
      </c>
    </row>
    <row r="1368" spans="1:16" x14ac:dyDescent="0.3">
      <c r="A1368" s="1">
        <v>40960</v>
      </c>
      <c r="B1368" s="2">
        <v>-1E-3</v>
      </c>
      <c r="C1368" s="8">
        <v>2469332</v>
      </c>
      <c r="D1368" s="8">
        <v>34</v>
      </c>
      <c r="E1368" t="s">
        <v>17</v>
      </c>
      <c r="F1368" t="s">
        <v>10</v>
      </c>
      <c r="G1368">
        <v>0</v>
      </c>
      <c r="I1368" t="str">
        <f t="shared" si="126"/>
        <v/>
      </c>
      <c r="J1368" t="str">
        <f t="shared" si="127"/>
        <v/>
      </c>
      <c r="L1368" t="str">
        <f t="shared" si="128"/>
        <v/>
      </c>
      <c r="M1368" t="str">
        <f t="shared" si="129"/>
        <v/>
      </c>
      <c r="O1368">
        <f t="shared" si="130"/>
        <v>34</v>
      </c>
      <c r="P1368">
        <f t="shared" si="131"/>
        <v>-1E-3</v>
      </c>
    </row>
    <row r="1369" spans="1:16" x14ac:dyDescent="0.3">
      <c r="A1369" s="1">
        <v>40961</v>
      </c>
      <c r="B1369" s="2">
        <v>2.7099999999999999E-2</v>
      </c>
      <c r="C1369" s="8">
        <v>4408749</v>
      </c>
      <c r="D1369" s="8">
        <v>36.5</v>
      </c>
      <c r="E1369" t="s">
        <v>17</v>
      </c>
      <c r="F1369" t="s">
        <v>10</v>
      </c>
      <c r="G1369">
        <v>0</v>
      </c>
      <c r="I1369" t="str">
        <f t="shared" si="126"/>
        <v/>
      </c>
      <c r="J1369" t="str">
        <f t="shared" si="127"/>
        <v/>
      </c>
      <c r="L1369" t="str">
        <f t="shared" si="128"/>
        <v/>
      </c>
      <c r="M1369" t="str">
        <f t="shared" si="129"/>
        <v/>
      </c>
      <c r="O1369">
        <f t="shared" si="130"/>
        <v>36.5</v>
      </c>
      <c r="P1369">
        <f t="shared" si="131"/>
        <v>2.7099999999999999E-2</v>
      </c>
    </row>
    <row r="1370" spans="1:16" x14ac:dyDescent="0.3">
      <c r="A1370" s="1">
        <v>40962</v>
      </c>
      <c r="B1370" s="2">
        <v>0.01</v>
      </c>
      <c r="C1370" s="8">
        <v>2512383</v>
      </c>
      <c r="D1370" s="8">
        <v>46</v>
      </c>
      <c r="E1370" t="s">
        <v>17</v>
      </c>
      <c r="F1370" t="s">
        <v>14</v>
      </c>
      <c r="G1370">
        <v>1</v>
      </c>
      <c r="I1370">
        <f t="shared" si="126"/>
        <v>46</v>
      </c>
      <c r="J1370">
        <f t="shared" si="127"/>
        <v>0.01</v>
      </c>
      <c r="L1370" t="str">
        <f t="shared" si="128"/>
        <v/>
      </c>
      <c r="M1370" t="str">
        <f t="shared" si="129"/>
        <v/>
      </c>
      <c r="O1370" t="str">
        <f t="shared" si="130"/>
        <v/>
      </c>
      <c r="P1370" t="str">
        <f t="shared" si="131"/>
        <v/>
      </c>
    </row>
    <row r="1371" spans="1:16" x14ac:dyDescent="0.3">
      <c r="A1371" s="1">
        <v>40963</v>
      </c>
      <c r="B1371" s="2">
        <v>1.18E-2</v>
      </c>
      <c r="C1371" s="8">
        <v>3219582</v>
      </c>
      <c r="D1371" s="8">
        <v>45.5</v>
      </c>
      <c r="E1371" t="s">
        <v>17</v>
      </c>
      <c r="F1371" t="s">
        <v>14</v>
      </c>
      <c r="G1371">
        <v>1</v>
      </c>
      <c r="I1371">
        <f t="shared" si="126"/>
        <v>45.5</v>
      </c>
      <c r="J1371">
        <f t="shared" si="127"/>
        <v>1.18E-2</v>
      </c>
      <c r="L1371" t="str">
        <f t="shared" si="128"/>
        <v/>
      </c>
      <c r="M1371" t="str">
        <f t="shared" si="129"/>
        <v/>
      </c>
      <c r="O1371" t="str">
        <f t="shared" si="130"/>
        <v/>
      </c>
      <c r="P1371" t="str">
        <f t="shared" si="131"/>
        <v/>
      </c>
    </row>
    <row r="1372" spans="1:16" x14ac:dyDescent="0.3">
      <c r="A1372" s="1">
        <v>40966</v>
      </c>
      <c r="B1372" s="2">
        <v>1.35E-2</v>
      </c>
      <c r="C1372" s="8">
        <v>3176275</v>
      </c>
      <c r="D1372" s="8">
        <v>32.5</v>
      </c>
      <c r="E1372" t="s">
        <v>17</v>
      </c>
      <c r="F1372" t="s">
        <v>10</v>
      </c>
      <c r="G1372">
        <v>0</v>
      </c>
      <c r="I1372" t="str">
        <f t="shared" si="126"/>
        <v/>
      </c>
      <c r="J1372" t="str">
        <f t="shared" si="127"/>
        <v/>
      </c>
      <c r="L1372" t="str">
        <f t="shared" si="128"/>
        <v/>
      </c>
      <c r="M1372" t="str">
        <f t="shared" si="129"/>
        <v/>
      </c>
      <c r="O1372">
        <f t="shared" si="130"/>
        <v>32.5</v>
      </c>
      <c r="P1372">
        <f t="shared" si="131"/>
        <v>1.35E-2</v>
      </c>
    </row>
    <row r="1373" spans="1:16" x14ac:dyDescent="0.3">
      <c r="A1373" s="1">
        <v>40967</v>
      </c>
      <c r="B1373" s="2">
        <v>-1.3599999999999999E-2</v>
      </c>
      <c r="C1373" s="8">
        <v>2324405</v>
      </c>
      <c r="D1373" s="8">
        <v>39</v>
      </c>
      <c r="E1373" t="s">
        <v>17</v>
      </c>
      <c r="F1373" t="s">
        <v>10</v>
      </c>
      <c r="G1373">
        <v>0</v>
      </c>
      <c r="I1373" t="str">
        <f t="shared" si="126"/>
        <v/>
      </c>
      <c r="J1373" t="str">
        <f t="shared" si="127"/>
        <v/>
      </c>
      <c r="L1373" t="str">
        <f t="shared" si="128"/>
        <v/>
      </c>
      <c r="M1373" t="str">
        <f t="shared" si="129"/>
        <v/>
      </c>
      <c r="O1373">
        <f t="shared" si="130"/>
        <v>39</v>
      </c>
      <c r="P1373">
        <f t="shared" si="131"/>
        <v>-1.3599999999999999E-2</v>
      </c>
    </row>
    <row r="1374" spans="1:16" x14ac:dyDescent="0.3">
      <c r="A1374" s="1">
        <v>40968</v>
      </c>
      <c r="B1374" s="2">
        <v>-2.07E-2</v>
      </c>
      <c r="C1374" s="8">
        <v>3606844</v>
      </c>
      <c r="D1374" s="8">
        <v>42</v>
      </c>
      <c r="E1374" t="s">
        <v>17</v>
      </c>
      <c r="F1374" t="s">
        <v>14</v>
      </c>
      <c r="G1374">
        <v>1</v>
      </c>
      <c r="I1374">
        <f t="shared" si="126"/>
        <v>42</v>
      </c>
      <c r="J1374">
        <f t="shared" si="127"/>
        <v>-2.07E-2</v>
      </c>
      <c r="L1374" t="str">
        <f t="shared" si="128"/>
        <v/>
      </c>
      <c r="M1374" t="str">
        <f t="shared" si="129"/>
        <v/>
      </c>
      <c r="O1374" t="str">
        <f t="shared" si="130"/>
        <v/>
      </c>
      <c r="P1374" t="str">
        <f t="shared" si="131"/>
        <v/>
      </c>
    </row>
    <row r="1375" spans="1:16" x14ac:dyDescent="0.3">
      <c r="A1375" s="1">
        <v>40969</v>
      </c>
      <c r="B1375" s="2">
        <v>-5.7000000000000002E-3</v>
      </c>
      <c r="C1375" s="8">
        <v>2563290</v>
      </c>
      <c r="D1375" s="8">
        <v>36</v>
      </c>
      <c r="E1375" t="s">
        <v>18</v>
      </c>
      <c r="F1375" t="s">
        <v>13</v>
      </c>
      <c r="G1375">
        <v>-1</v>
      </c>
      <c r="I1375" t="str">
        <f t="shared" si="126"/>
        <v/>
      </c>
      <c r="J1375" t="str">
        <f t="shared" si="127"/>
        <v/>
      </c>
      <c r="L1375">
        <f t="shared" si="128"/>
        <v>36</v>
      </c>
      <c r="M1375">
        <f t="shared" si="129"/>
        <v>-5.7000000000000002E-3</v>
      </c>
      <c r="O1375" t="str">
        <f t="shared" si="130"/>
        <v/>
      </c>
      <c r="P1375" t="str">
        <f t="shared" si="131"/>
        <v/>
      </c>
    </row>
    <row r="1376" spans="1:16" x14ac:dyDescent="0.3">
      <c r="A1376" s="1">
        <v>40970</v>
      </c>
      <c r="B1376" s="2">
        <v>-1.2999999999999999E-3</v>
      </c>
      <c r="C1376" s="8">
        <v>3541723</v>
      </c>
      <c r="D1376" s="8">
        <v>37.5</v>
      </c>
      <c r="E1376" t="s">
        <v>18</v>
      </c>
      <c r="F1376" t="s">
        <v>13</v>
      </c>
      <c r="G1376">
        <v>-1</v>
      </c>
      <c r="I1376" t="str">
        <f t="shared" si="126"/>
        <v/>
      </c>
      <c r="J1376" t="str">
        <f t="shared" si="127"/>
        <v/>
      </c>
      <c r="L1376">
        <f t="shared" si="128"/>
        <v>37.5</v>
      </c>
      <c r="M1376">
        <f t="shared" si="129"/>
        <v>-1.2999999999999999E-3</v>
      </c>
      <c r="O1376" t="str">
        <f t="shared" si="130"/>
        <v/>
      </c>
      <c r="P1376" t="str">
        <f t="shared" si="131"/>
        <v/>
      </c>
    </row>
    <row r="1377" spans="1:16" x14ac:dyDescent="0.3">
      <c r="A1377" s="1">
        <v>40973</v>
      </c>
      <c r="B1377" s="2">
        <v>-6.4000000000000003E-3</v>
      </c>
      <c r="C1377" s="8">
        <v>1749192</v>
      </c>
      <c r="D1377" s="8">
        <v>37</v>
      </c>
      <c r="E1377" t="s">
        <v>18</v>
      </c>
      <c r="F1377" t="s">
        <v>13</v>
      </c>
      <c r="G1377">
        <v>-1</v>
      </c>
      <c r="I1377" t="str">
        <f t="shared" si="126"/>
        <v/>
      </c>
      <c r="J1377" t="str">
        <f t="shared" si="127"/>
        <v/>
      </c>
      <c r="L1377">
        <f t="shared" si="128"/>
        <v>37</v>
      </c>
      <c r="M1377">
        <f t="shared" si="129"/>
        <v>-6.4000000000000003E-3</v>
      </c>
      <c r="O1377" t="str">
        <f t="shared" si="130"/>
        <v/>
      </c>
      <c r="P1377" t="str">
        <f t="shared" si="131"/>
        <v/>
      </c>
    </row>
    <row r="1378" spans="1:16" x14ac:dyDescent="0.3">
      <c r="A1378" s="1">
        <v>40974</v>
      </c>
      <c r="B1378" s="2">
        <v>-1.6899999999999998E-2</v>
      </c>
      <c r="C1378" s="8">
        <v>2751527</v>
      </c>
      <c r="D1378" s="8">
        <v>34.5</v>
      </c>
      <c r="E1378" t="s">
        <v>18</v>
      </c>
      <c r="F1378" t="s">
        <v>13</v>
      </c>
      <c r="G1378">
        <v>-1</v>
      </c>
      <c r="I1378" t="str">
        <f t="shared" si="126"/>
        <v/>
      </c>
      <c r="J1378" t="str">
        <f t="shared" si="127"/>
        <v/>
      </c>
      <c r="L1378">
        <f t="shared" si="128"/>
        <v>34.5</v>
      </c>
      <c r="M1378">
        <f t="shared" si="129"/>
        <v>-1.6899999999999998E-2</v>
      </c>
      <c r="O1378" t="str">
        <f t="shared" si="130"/>
        <v/>
      </c>
      <c r="P1378" t="str">
        <f t="shared" si="131"/>
        <v/>
      </c>
    </row>
    <row r="1379" spans="1:16" x14ac:dyDescent="0.3">
      <c r="A1379" s="1">
        <v>40975</v>
      </c>
      <c r="B1379" s="2">
        <v>-4.8999999999999998E-3</v>
      </c>
      <c r="C1379" s="8">
        <v>2515292</v>
      </c>
      <c r="D1379" s="8">
        <v>34</v>
      </c>
      <c r="E1379" t="s">
        <v>18</v>
      </c>
      <c r="F1379" t="s">
        <v>13</v>
      </c>
      <c r="G1379">
        <v>-1</v>
      </c>
      <c r="I1379" t="str">
        <f t="shared" si="126"/>
        <v/>
      </c>
      <c r="J1379" t="str">
        <f t="shared" si="127"/>
        <v/>
      </c>
      <c r="L1379">
        <f t="shared" si="128"/>
        <v>34</v>
      </c>
      <c r="M1379">
        <f t="shared" si="129"/>
        <v>-4.8999999999999998E-3</v>
      </c>
      <c r="O1379" t="str">
        <f t="shared" si="130"/>
        <v/>
      </c>
      <c r="P1379" t="str">
        <f t="shared" si="131"/>
        <v/>
      </c>
    </row>
    <row r="1380" spans="1:16" x14ac:dyDescent="0.3">
      <c r="A1380" s="1">
        <v>40976</v>
      </c>
      <c r="B1380" s="2">
        <v>4.7999999999999996E-3</v>
      </c>
      <c r="C1380" s="8">
        <v>6789906</v>
      </c>
      <c r="D1380" s="8">
        <v>44.5</v>
      </c>
      <c r="E1380" t="s">
        <v>18</v>
      </c>
      <c r="F1380" t="s">
        <v>10</v>
      </c>
      <c r="G1380">
        <v>0</v>
      </c>
      <c r="I1380" t="str">
        <f t="shared" si="126"/>
        <v/>
      </c>
      <c r="J1380" t="str">
        <f t="shared" si="127"/>
        <v/>
      </c>
      <c r="L1380" t="str">
        <f t="shared" si="128"/>
        <v/>
      </c>
      <c r="M1380" t="str">
        <f t="shared" si="129"/>
        <v/>
      </c>
      <c r="O1380">
        <f t="shared" si="130"/>
        <v>44.5</v>
      </c>
      <c r="P1380">
        <f t="shared" si="131"/>
        <v>4.7999999999999996E-3</v>
      </c>
    </row>
    <row r="1381" spans="1:16" x14ac:dyDescent="0.3">
      <c r="A1381" s="1">
        <v>40977</v>
      </c>
      <c r="B1381" s="2">
        <v>7.9000000000000008E-3</v>
      </c>
      <c r="C1381" s="8">
        <v>8951317</v>
      </c>
      <c r="D1381" s="8">
        <v>53.5</v>
      </c>
      <c r="E1381" t="s">
        <v>18</v>
      </c>
      <c r="F1381" t="s">
        <v>10</v>
      </c>
      <c r="G1381">
        <v>0</v>
      </c>
      <c r="I1381" t="str">
        <f t="shared" si="126"/>
        <v/>
      </c>
      <c r="J1381" t="str">
        <f t="shared" si="127"/>
        <v/>
      </c>
      <c r="L1381" t="str">
        <f t="shared" si="128"/>
        <v/>
      </c>
      <c r="M1381" t="str">
        <f t="shared" si="129"/>
        <v/>
      </c>
      <c r="O1381">
        <f t="shared" si="130"/>
        <v>53.5</v>
      </c>
      <c r="P1381">
        <f t="shared" si="131"/>
        <v>7.9000000000000008E-3</v>
      </c>
    </row>
    <row r="1382" spans="1:16" x14ac:dyDescent="0.3">
      <c r="A1382" s="1">
        <v>40980</v>
      </c>
      <c r="B1382" s="2">
        <v>4.1000000000000003E-3</v>
      </c>
      <c r="C1382" s="8">
        <v>1725105</v>
      </c>
      <c r="D1382" s="8">
        <v>45.5</v>
      </c>
      <c r="E1382" t="s">
        <v>18</v>
      </c>
      <c r="F1382" t="s">
        <v>10</v>
      </c>
      <c r="G1382">
        <v>0</v>
      </c>
      <c r="I1382" t="str">
        <f t="shared" si="126"/>
        <v/>
      </c>
      <c r="J1382" t="str">
        <f t="shared" si="127"/>
        <v/>
      </c>
      <c r="L1382" t="str">
        <f t="shared" si="128"/>
        <v/>
      </c>
      <c r="M1382" t="str">
        <f t="shared" si="129"/>
        <v/>
      </c>
      <c r="O1382">
        <f t="shared" si="130"/>
        <v>45.5</v>
      </c>
      <c r="P1382">
        <f t="shared" si="131"/>
        <v>4.1000000000000003E-3</v>
      </c>
    </row>
    <row r="1383" spans="1:16" x14ac:dyDescent="0.3">
      <c r="A1383" s="1">
        <v>40981</v>
      </c>
      <c r="B1383" s="2">
        <v>1.9800000000000002E-2</v>
      </c>
      <c r="C1383" s="8">
        <v>1936957</v>
      </c>
      <c r="D1383" s="8">
        <v>53</v>
      </c>
      <c r="E1383" t="s">
        <v>18</v>
      </c>
      <c r="F1383" t="s">
        <v>10</v>
      </c>
      <c r="G1383">
        <v>0</v>
      </c>
      <c r="I1383" t="str">
        <f t="shared" si="126"/>
        <v/>
      </c>
      <c r="J1383" t="str">
        <f t="shared" si="127"/>
        <v/>
      </c>
      <c r="L1383" t="str">
        <f t="shared" si="128"/>
        <v/>
      </c>
      <c r="M1383" t="str">
        <f t="shared" si="129"/>
        <v/>
      </c>
      <c r="O1383">
        <f t="shared" si="130"/>
        <v>53</v>
      </c>
      <c r="P1383">
        <f t="shared" si="131"/>
        <v>1.9800000000000002E-2</v>
      </c>
    </row>
    <row r="1384" spans="1:16" x14ac:dyDescent="0.3">
      <c r="A1384" s="1">
        <v>40982</v>
      </c>
      <c r="B1384" s="2">
        <v>-1.34E-2</v>
      </c>
      <c r="C1384" s="8">
        <v>1767798</v>
      </c>
      <c r="D1384" s="8">
        <v>59</v>
      </c>
      <c r="E1384" t="s">
        <v>18</v>
      </c>
      <c r="F1384" t="s">
        <v>14</v>
      </c>
      <c r="G1384">
        <v>1</v>
      </c>
      <c r="I1384">
        <f t="shared" si="126"/>
        <v>59</v>
      </c>
      <c r="J1384">
        <f t="shared" si="127"/>
        <v>-1.34E-2</v>
      </c>
      <c r="L1384" t="str">
        <f t="shared" si="128"/>
        <v/>
      </c>
      <c r="M1384" t="str">
        <f t="shared" si="129"/>
        <v/>
      </c>
      <c r="O1384" t="str">
        <f t="shared" si="130"/>
        <v/>
      </c>
      <c r="P1384" t="str">
        <f t="shared" si="131"/>
        <v/>
      </c>
    </row>
    <row r="1385" spans="1:16" x14ac:dyDescent="0.3">
      <c r="A1385" s="1">
        <v>40983</v>
      </c>
      <c r="B1385" s="2">
        <v>1.26E-2</v>
      </c>
      <c r="C1385" s="8">
        <v>2544859</v>
      </c>
      <c r="D1385" s="8">
        <v>54.5</v>
      </c>
      <c r="E1385" t="s">
        <v>18</v>
      </c>
      <c r="F1385" t="s">
        <v>10</v>
      </c>
      <c r="G1385">
        <v>0</v>
      </c>
      <c r="I1385" t="str">
        <f t="shared" si="126"/>
        <v/>
      </c>
      <c r="J1385" t="str">
        <f t="shared" si="127"/>
        <v/>
      </c>
      <c r="L1385" t="str">
        <f t="shared" si="128"/>
        <v/>
      </c>
      <c r="M1385" t="str">
        <f t="shared" si="129"/>
        <v/>
      </c>
      <c r="O1385">
        <f t="shared" si="130"/>
        <v>54.5</v>
      </c>
      <c r="P1385">
        <f t="shared" si="131"/>
        <v>1.26E-2</v>
      </c>
    </row>
    <row r="1386" spans="1:16" x14ac:dyDescent="0.3">
      <c r="A1386" s="1">
        <v>40984</v>
      </c>
      <c r="B1386" s="2">
        <v>-0.01</v>
      </c>
      <c r="C1386" s="8">
        <v>2853906</v>
      </c>
      <c r="D1386" s="8">
        <v>48</v>
      </c>
      <c r="E1386" t="s">
        <v>18</v>
      </c>
      <c r="F1386" t="s">
        <v>10</v>
      </c>
      <c r="G1386">
        <v>0</v>
      </c>
      <c r="I1386" t="str">
        <f t="shared" si="126"/>
        <v/>
      </c>
      <c r="J1386" t="str">
        <f t="shared" si="127"/>
        <v/>
      </c>
      <c r="L1386" t="str">
        <f t="shared" si="128"/>
        <v/>
      </c>
      <c r="M1386" t="str">
        <f t="shared" si="129"/>
        <v/>
      </c>
      <c r="O1386">
        <f t="shared" si="130"/>
        <v>48</v>
      </c>
      <c r="P1386">
        <f t="shared" si="131"/>
        <v>-0.01</v>
      </c>
    </row>
    <row r="1387" spans="1:16" x14ac:dyDescent="0.3">
      <c r="A1387" s="1">
        <v>40987</v>
      </c>
      <c r="B1387" s="2">
        <v>8.0999999999999996E-3</v>
      </c>
      <c r="C1387" s="8">
        <v>1847730</v>
      </c>
      <c r="D1387" s="8">
        <v>55</v>
      </c>
      <c r="E1387" t="s">
        <v>18</v>
      </c>
      <c r="F1387" t="s">
        <v>10</v>
      </c>
      <c r="G1387">
        <v>0</v>
      </c>
      <c r="I1387" t="str">
        <f t="shared" si="126"/>
        <v/>
      </c>
      <c r="J1387" t="str">
        <f t="shared" si="127"/>
        <v/>
      </c>
      <c r="L1387" t="str">
        <f t="shared" si="128"/>
        <v/>
      </c>
      <c r="M1387" t="str">
        <f t="shared" si="129"/>
        <v/>
      </c>
      <c r="O1387">
        <f t="shared" si="130"/>
        <v>55</v>
      </c>
      <c r="P1387">
        <f t="shared" si="131"/>
        <v>8.0999999999999996E-3</v>
      </c>
    </row>
    <row r="1388" spans="1:16" x14ac:dyDescent="0.3">
      <c r="A1388" s="1">
        <v>40988</v>
      </c>
      <c r="B1388" s="2">
        <v>2.7099999999999999E-2</v>
      </c>
      <c r="C1388" s="8">
        <v>2468706</v>
      </c>
      <c r="D1388" s="8">
        <v>62</v>
      </c>
      <c r="E1388" t="s">
        <v>18</v>
      </c>
      <c r="F1388" t="s">
        <v>14</v>
      </c>
      <c r="G1388">
        <v>1</v>
      </c>
      <c r="I1388">
        <f t="shared" si="126"/>
        <v>62</v>
      </c>
      <c r="J1388">
        <f t="shared" si="127"/>
        <v>2.7099999999999999E-2</v>
      </c>
      <c r="L1388" t="str">
        <f t="shared" si="128"/>
        <v/>
      </c>
      <c r="M1388" t="str">
        <f t="shared" si="129"/>
        <v/>
      </c>
      <c r="O1388" t="str">
        <f t="shared" si="130"/>
        <v/>
      </c>
      <c r="P1388" t="str">
        <f t="shared" si="131"/>
        <v/>
      </c>
    </row>
    <row r="1389" spans="1:16" x14ac:dyDescent="0.3">
      <c r="A1389" s="1">
        <v>40989</v>
      </c>
      <c r="B1389" s="2">
        <v>-1.6999999999999999E-3</v>
      </c>
      <c r="C1389" s="8">
        <v>1452433</v>
      </c>
      <c r="D1389" s="8">
        <v>64.5</v>
      </c>
      <c r="E1389" t="s">
        <v>18</v>
      </c>
      <c r="F1389" t="s">
        <v>14</v>
      </c>
      <c r="G1389">
        <v>1</v>
      </c>
      <c r="I1389">
        <f t="shared" si="126"/>
        <v>64.5</v>
      </c>
      <c r="J1389">
        <f t="shared" si="127"/>
        <v>-1.6999999999999999E-3</v>
      </c>
      <c r="L1389" t="str">
        <f t="shared" si="128"/>
        <v/>
      </c>
      <c r="M1389" t="str">
        <f t="shared" si="129"/>
        <v/>
      </c>
      <c r="O1389" t="str">
        <f t="shared" si="130"/>
        <v/>
      </c>
      <c r="P1389" t="str">
        <f t="shared" si="131"/>
        <v/>
      </c>
    </row>
    <row r="1390" spans="1:16" x14ac:dyDescent="0.3">
      <c r="A1390" s="1">
        <v>40990</v>
      </c>
      <c r="B1390" s="2">
        <v>-4.7000000000000002E-3</v>
      </c>
      <c r="C1390" s="8">
        <v>1816682</v>
      </c>
      <c r="D1390" s="8">
        <v>61</v>
      </c>
      <c r="E1390" t="s">
        <v>18</v>
      </c>
      <c r="F1390" t="s">
        <v>10</v>
      </c>
      <c r="G1390">
        <v>0</v>
      </c>
      <c r="I1390" t="str">
        <f t="shared" si="126"/>
        <v/>
      </c>
      <c r="J1390" t="str">
        <f t="shared" si="127"/>
        <v/>
      </c>
      <c r="L1390" t="str">
        <f t="shared" si="128"/>
        <v/>
      </c>
      <c r="M1390" t="str">
        <f t="shared" si="129"/>
        <v/>
      </c>
      <c r="O1390">
        <f t="shared" si="130"/>
        <v>61</v>
      </c>
      <c r="P1390">
        <f t="shared" si="131"/>
        <v>-4.7000000000000002E-3</v>
      </c>
    </row>
    <row r="1391" spans="1:16" x14ac:dyDescent="0.3">
      <c r="A1391" s="1">
        <v>40991</v>
      </c>
      <c r="B1391" s="2">
        <v>2.7000000000000001E-3</v>
      </c>
      <c r="C1391" s="8">
        <v>2722165</v>
      </c>
      <c r="D1391" s="8">
        <v>65</v>
      </c>
      <c r="E1391" t="s">
        <v>18</v>
      </c>
      <c r="F1391" t="s">
        <v>14</v>
      </c>
      <c r="G1391">
        <v>1</v>
      </c>
      <c r="I1391">
        <f t="shared" si="126"/>
        <v>65</v>
      </c>
      <c r="J1391">
        <f t="shared" si="127"/>
        <v>2.7000000000000001E-3</v>
      </c>
      <c r="L1391" t="str">
        <f t="shared" si="128"/>
        <v/>
      </c>
      <c r="M1391" t="str">
        <f t="shared" si="129"/>
        <v/>
      </c>
      <c r="O1391" t="str">
        <f t="shared" si="130"/>
        <v/>
      </c>
      <c r="P1391" t="str">
        <f t="shared" si="131"/>
        <v/>
      </c>
    </row>
    <row r="1392" spans="1:16" x14ac:dyDescent="0.3">
      <c r="A1392" s="1">
        <v>40994</v>
      </c>
      <c r="B1392" s="2">
        <v>2.0400000000000001E-2</v>
      </c>
      <c r="C1392" s="8">
        <v>2676493</v>
      </c>
      <c r="D1392" s="8">
        <v>50</v>
      </c>
      <c r="E1392" t="s">
        <v>18</v>
      </c>
      <c r="F1392" t="s">
        <v>10</v>
      </c>
      <c r="G1392">
        <v>0</v>
      </c>
      <c r="I1392" t="str">
        <f t="shared" si="126"/>
        <v/>
      </c>
      <c r="J1392" t="str">
        <f t="shared" si="127"/>
        <v/>
      </c>
      <c r="L1392" t="str">
        <f t="shared" si="128"/>
        <v/>
      </c>
      <c r="M1392" t="str">
        <f t="shared" si="129"/>
        <v/>
      </c>
      <c r="O1392">
        <f t="shared" si="130"/>
        <v>50</v>
      </c>
      <c r="P1392">
        <f t="shared" si="131"/>
        <v>2.0400000000000001E-2</v>
      </c>
    </row>
    <row r="1393" spans="1:16" x14ac:dyDescent="0.3">
      <c r="A1393" s="1">
        <v>40995</v>
      </c>
      <c r="B1393" s="2">
        <v>-1.2500000000000001E-2</v>
      </c>
      <c r="C1393" s="8">
        <v>2594163</v>
      </c>
      <c r="D1393" s="8">
        <v>40.5</v>
      </c>
      <c r="E1393" t="s">
        <v>18</v>
      </c>
      <c r="F1393" t="s">
        <v>13</v>
      </c>
      <c r="G1393">
        <v>-1</v>
      </c>
      <c r="I1393" t="str">
        <f t="shared" si="126"/>
        <v/>
      </c>
      <c r="J1393" t="str">
        <f t="shared" si="127"/>
        <v/>
      </c>
      <c r="L1393">
        <f t="shared" si="128"/>
        <v>40.5</v>
      </c>
      <c r="M1393">
        <f t="shared" si="129"/>
        <v>-1.2500000000000001E-2</v>
      </c>
      <c r="O1393" t="str">
        <f t="shared" si="130"/>
        <v/>
      </c>
      <c r="P1393" t="str">
        <f t="shared" si="131"/>
        <v/>
      </c>
    </row>
    <row r="1394" spans="1:16" x14ac:dyDescent="0.3">
      <c r="A1394" s="1">
        <v>40996</v>
      </c>
      <c r="B1394" s="2">
        <v>1.55E-2</v>
      </c>
      <c r="C1394" s="8">
        <v>4175723</v>
      </c>
      <c r="D1394" s="8">
        <v>40.5</v>
      </c>
      <c r="E1394" t="s">
        <v>18</v>
      </c>
      <c r="F1394" t="s">
        <v>13</v>
      </c>
      <c r="G1394">
        <v>-1</v>
      </c>
      <c r="I1394" t="str">
        <f t="shared" si="126"/>
        <v/>
      </c>
      <c r="J1394" t="str">
        <f t="shared" si="127"/>
        <v/>
      </c>
      <c r="L1394">
        <f t="shared" si="128"/>
        <v>40.5</v>
      </c>
      <c r="M1394">
        <f t="shared" si="129"/>
        <v>1.55E-2</v>
      </c>
      <c r="O1394" t="str">
        <f t="shared" si="130"/>
        <v/>
      </c>
      <c r="P1394" t="str">
        <f t="shared" si="131"/>
        <v/>
      </c>
    </row>
    <row r="1395" spans="1:16" x14ac:dyDescent="0.3">
      <c r="A1395" s="1">
        <v>40997</v>
      </c>
      <c r="B1395" s="2">
        <v>1.2E-2</v>
      </c>
      <c r="C1395" s="8">
        <v>2970868</v>
      </c>
      <c r="D1395" s="8">
        <v>53</v>
      </c>
      <c r="E1395" t="s">
        <v>18</v>
      </c>
      <c r="F1395" t="s">
        <v>10</v>
      </c>
      <c r="G1395">
        <v>0</v>
      </c>
      <c r="I1395" t="str">
        <f t="shared" si="126"/>
        <v/>
      </c>
      <c r="J1395" t="str">
        <f t="shared" si="127"/>
        <v/>
      </c>
      <c r="L1395" t="str">
        <f t="shared" si="128"/>
        <v/>
      </c>
      <c r="M1395" t="str">
        <f t="shared" si="129"/>
        <v/>
      </c>
      <c r="O1395">
        <f t="shared" si="130"/>
        <v>53</v>
      </c>
      <c r="P1395">
        <f t="shared" si="131"/>
        <v>1.2E-2</v>
      </c>
    </row>
    <row r="1396" spans="1:16" x14ac:dyDescent="0.3">
      <c r="A1396" s="1">
        <v>40998</v>
      </c>
      <c r="B1396" s="2">
        <v>6.0000000000000001E-3</v>
      </c>
      <c r="C1396" s="8">
        <v>4141712</v>
      </c>
      <c r="D1396" s="8">
        <v>46.5</v>
      </c>
      <c r="E1396" t="s">
        <v>18</v>
      </c>
      <c r="F1396" t="s">
        <v>10</v>
      </c>
      <c r="G1396">
        <v>0</v>
      </c>
      <c r="I1396" t="str">
        <f t="shared" si="126"/>
        <v/>
      </c>
      <c r="J1396" t="str">
        <f t="shared" si="127"/>
        <v/>
      </c>
      <c r="L1396" t="str">
        <f t="shared" si="128"/>
        <v/>
      </c>
      <c r="M1396" t="str">
        <f t="shared" si="129"/>
        <v/>
      </c>
      <c r="O1396">
        <f t="shared" si="130"/>
        <v>46.5</v>
      </c>
      <c r="P1396">
        <f t="shared" si="131"/>
        <v>6.0000000000000001E-3</v>
      </c>
    </row>
    <row r="1397" spans="1:16" x14ac:dyDescent="0.3">
      <c r="A1397" s="1">
        <v>41001</v>
      </c>
      <c r="B1397" s="2">
        <v>9.7000000000000003E-3</v>
      </c>
      <c r="C1397" s="8">
        <v>4936482</v>
      </c>
      <c r="D1397" s="8">
        <v>45.5</v>
      </c>
      <c r="E1397" t="s">
        <v>18</v>
      </c>
      <c r="F1397" t="s">
        <v>10</v>
      </c>
      <c r="G1397">
        <v>0</v>
      </c>
      <c r="I1397" t="str">
        <f t="shared" si="126"/>
        <v/>
      </c>
      <c r="J1397" t="str">
        <f t="shared" si="127"/>
        <v/>
      </c>
      <c r="L1397" t="str">
        <f t="shared" si="128"/>
        <v/>
      </c>
      <c r="M1397" t="str">
        <f t="shared" si="129"/>
        <v/>
      </c>
      <c r="O1397">
        <f t="shared" si="130"/>
        <v>45.5</v>
      </c>
      <c r="P1397">
        <f t="shared" si="131"/>
        <v>9.7000000000000003E-3</v>
      </c>
    </row>
    <row r="1398" spans="1:16" x14ac:dyDescent="0.3">
      <c r="A1398" s="1">
        <v>41002</v>
      </c>
      <c r="B1398" s="2">
        <v>-1.4E-2</v>
      </c>
      <c r="C1398" s="8">
        <v>4293645</v>
      </c>
      <c r="D1398" s="8">
        <v>48</v>
      </c>
      <c r="E1398" t="s">
        <v>18</v>
      </c>
      <c r="F1398" t="s">
        <v>10</v>
      </c>
      <c r="G1398">
        <v>0</v>
      </c>
      <c r="I1398" t="str">
        <f t="shared" si="126"/>
        <v/>
      </c>
      <c r="J1398" t="str">
        <f t="shared" si="127"/>
        <v/>
      </c>
      <c r="L1398" t="str">
        <f t="shared" si="128"/>
        <v/>
      </c>
      <c r="M1398" t="str">
        <f t="shared" si="129"/>
        <v/>
      </c>
      <c r="O1398">
        <f t="shared" si="130"/>
        <v>48</v>
      </c>
      <c r="P1398">
        <f t="shared" si="131"/>
        <v>-1.4E-2</v>
      </c>
    </row>
    <row r="1399" spans="1:16" x14ac:dyDescent="0.3">
      <c r="A1399" s="1">
        <v>41003</v>
      </c>
      <c r="B1399" s="2">
        <v>-2.3199999999999998E-2</v>
      </c>
      <c r="C1399" s="8">
        <v>3202850</v>
      </c>
      <c r="D1399" s="8">
        <v>52.5</v>
      </c>
      <c r="E1399" t="s">
        <v>18</v>
      </c>
      <c r="F1399" t="s">
        <v>10</v>
      </c>
      <c r="G1399">
        <v>0</v>
      </c>
      <c r="I1399" t="str">
        <f t="shared" si="126"/>
        <v/>
      </c>
      <c r="J1399" t="str">
        <f t="shared" si="127"/>
        <v/>
      </c>
      <c r="L1399" t="str">
        <f t="shared" si="128"/>
        <v/>
      </c>
      <c r="M1399" t="str">
        <f t="shared" si="129"/>
        <v/>
      </c>
      <c r="O1399">
        <f t="shared" si="130"/>
        <v>52.5</v>
      </c>
      <c r="P1399">
        <f t="shared" si="131"/>
        <v>-2.3199999999999998E-2</v>
      </c>
    </row>
    <row r="1400" spans="1:16" x14ac:dyDescent="0.3">
      <c r="A1400" s="1">
        <v>41004</v>
      </c>
      <c r="B1400" s="2">
        <v>-7.7000000000000002E-3</v>
      </c>
      <c r="C1400" s="8">
        <v>4152242</v>
      </c>
      <c r="D1400" s="8">
        <v>53.5</v>
      </c>
      <c r="E1400" t="s">
        <v>18</v>
      </c>
      <c r="F1400" t="s">
        <v>10</v>
      </c>
      <c r="G1400">
        <v>0</v>
      </c>
      <c r="I1400" t="str">
        <f t="shared" si="126"/>
        <v/>
      </c>
      <c r="J1400" t="str">
        <f t="shared" si="127"/>
        <v/>
      </c>
      <c r="L1400" t="str">
        <f t="shared" si="128"/>
        <v/>
      </c>
      <c r="M1400" t="str">
        <f t="shared" si="129"/>
        <v/>
      </c>
      <c r="O1400">
        <f t="shared" si="130"/>
        <v>53.5</v>
      </c>
      <c r="P1400">
        <f t="shared" si="131"/>
        <v>-7.7000000000000002E-3</v>
      </c>
    </row>
    <row r="1401" spans="1:16" x14ac:dyDescent="0.3">
      <c r="A1401" s="1">
        <v>41008</v>
      </c>
      <c r="B1401" s="2">
        <v>-2.8E-3</v>
      </c>
      <c r="C1401" s="8">
        <v>3251279</v>
      </c>
      <c r="D1401" s="8">
        <v>54.5</v>
      </c>
      <c r="E1401" t="s">
        <v>18</v>
      </c>
      <c r="F1401" t="s">
        <v>10</v>
      </c>
      <c r="G1401">
        <v>0</v>
      </c>
      <c r="I1401" t="str">
        <f t="shared" si="126"/>
        <v/>
      </c>
      <c r="J1401" t="str">
        <f t="shared" si="127"/>
        <v/>
      </c>
      <c r="L1401" t="str">
        <f t="shared" si="128"/>
        <v/>
      </c>
      <c r="M1401" t="str">
        <f t="shared" si="129"/>
        <v/>
      </c>
      <c r="O1401">
        <f t="shared" si="130"/>
        <v>54.5</v>
      </c>
      <c r="P1401">
        <f t="shared" si="131"/>
        <v>-2.8E-3</v>
      </c>
    </row>
    <row r="1402" spans="1:16" x14ac:dyDescent="0.3">
      <c r="A1402" s="1">
        <v>41009</v>
      </c>
      <c r="B1402" s="2">
        <v>-1.26E-2</v>
      </c>
      <c r="C1402" s="8">
        <v>3459365</v>
      </c>
      <c r="D1402" s="8">
        <v>50.5</v>
      </c>
      <c r="E1402" t="s">
        <v>18</v>
      </c>
      <c r="F1402" t="s">
        <v>10</v>
      </c>
      <c r="G1402">
        <v>0</v>
      </c>
      <c r="I1402" t="str">
        <f t="shared" si="126"/>
        <v/>
      </c>
      <c r="J1402" t="str">
        <f t="shared" si="127"/>
        <v/>
      </c>
      <c r="L1402" t="str">
        <f t="shared" si="128"/>
        <v/>
      </c>
      <c r="M1402" t="str">
        <f t="shared" si="129"/>
        <v/>
      </c>
      <c r="O1402">
        <f t="shared" si="130"/>
        <v>50.5</v>
      </c>
      <c r="P1402">
        <f t="shared" si="131"/>
        <v>-1.26E-2</v>
      </c>
    </row>
    <row r="1403" spans="1:16" x14ac:dyDescent="0.3">
      <c r="A1403" s="1">
        <v>41010</v>
      </c>
      <c r="B1403" s="2">
        <v>-7.1999999999999998E-3</v>
      </c>
      <c r="C1403" s="8">
        <v>1883852</v>
      </c>
      <c r="D1403" s="8">
        <v>50</v>
      </c>
      <c r="E1403" t="s">
        <v>18</v>
      </c>
      <c r="F1403" t="s">
        <v>10</v>
      </c>
      <c r="G1403">
        <v>0</v>
      </c>
      <c r="I1403" t="str">
        <f t="shared" si="126"/>
        <v/>
      </c>
      <c r="J1403" t="str">
        <f t="shared" si="127"/>
        <v/>
      </c>
      <c r="L1403" t="str">
        <f t="shared" si="128"/>
        <v/>
      </c>
      <c r="M1403" t="str">
        <f t="shared" si="129"/>
        <v/>
      </c>
      <c r="O1403">
        <f t="shared" si="130"/>
        <v>50</v>
      </c>
      <c r="P1403">
        <f t="shared" si="131"/>
        <v>-7.1999999999999998E-3</v>
      </c>
    </row>
    <row r="1404" spans="1:16" x14ac:dyDescent="0.3">
      <c r="A1404" s="1">
        <v>41011</v>
      </c>
      <c r="B1404" s="2">
        <v>1.2699999999999999E-2</v>
      </c>
      <c r="C1404" s="8">
        <v>1721114</v>
      </c>
      <c r="D1404" s="8">
        <v>48</v>
      </c>
      <c r="E1404" t="s">
        <v>18</v>
      </c>
      <c r="F1404" t="s">
        <v>10</v>
      </c>
      <c r="G1404">
        <v>0</v>
      </c>
      <c r="I1404" t="str">
        <f t="shared" si="126"/>
        <v/>
      </c>
      <c r="J1404" t="str">
        <f t="shared" si="127"/>
        <v/>
      </c>
      <c r="L1404" t="str">
        <f t="shared" si="128"/>
        <v/>
      </c>
      <c r="M1404" t="str">
        <f t="shared" si="129"/>
        <v/>
      </c>
      <c r="O1404">
        <f t="shared" si="130"/>
        <v>48</v>
      </c>
      <c r="P1404">
        <f t="shared" si="131"/>
        <v>1.2699999999999999E-2</v>
      </c>
    </row>
    <row r="1405" spans="1:16" x14ac:dyDescent="0.3">
      <c r="A1405" s="1">
        <v>41012</v>
      </c>
      <c r="B1405" s="2">
        <v>-1.12E-2</v>
      </c>
      <c r="C1405" s="8">
        <v>2982175</v>
      </c>
      <c r="D1405" s="8">
        <v>48.5</v>
      </c>
      <c r="E1405" t="s">
        <v>18</v>
      </c>
      <c r="F1405" t="s">
        <v>10</v>
      </c>
      <c r="G1405">
        <v>0</v>
      </c>
      <c r="I1405" t="str">
        <f t="shared" si="126"/>
        <v/>
      </c>
      <c r="J1405" t="str">
        <f t="shared" si="127"/>
        <v/>
      </c>
      <c r="L1405" t="str">
        <f t="shared" si="128"/>
        <v/>
      </c>
      <c r="M1405" t="str">
        <f t="shared" si="129"/>
        <v/>
      </c>
      <c r="O1405">
        <f t="shared" si="130"/>
        <v>48.5</v>
      </c>
      <c r="P1405">
        <f t="shared" si="131"/>
        <v>-1.12E-2</v>
      </c>
    </row>
    <row r="1406" spans="1:16" x14ac:dyDescent="0.3">
      <c r="A1406" s="1">
        <v>41015</v>
      </c>
      <c r="B1406" s="2">
        <v>-1.26E-2</v>
      </c>
      <c r="C1406" s="8">
        <v>2588966</v>
      </c>
      <c r="D1406" s="8">
        <v>65</v>
      </c>
      <c r="E1406" t="s">
        <v>18</v>
      </c>
      <c r="F1406" t="s">
        <v>14</v>
      </c>
      <c r="G1406">
        <v>1</v>
      </c>
      <c r="I1406">
        <f t="shared" si="126"/>
        <v>65</v>
      </c>
      <c r="J1406">
        <f t="shared" si="127"/>
        <v>-1.26E-2</v>
      </c>
      <c r="L1406" t="str">
        <f t="shared" si="128"/>
        <v/>
      </c>
      <c r="M1406" t="str">
        <f t="shared" si="129"/>
        <v/>
      </c>
      <c r="O1406" t="str">
        <f t="shared" si="130"/>
        <v/>
      </c>
      <c r="P1406" t="str">
        <f t="shared" si="131"/>
        <v/>
      </c>
    </row>
    <row r="1407" spans="1:16" x14ac:dyDescent="0.3">
      <c r="A1407" s="1">
        <v>41016</v>
      </c>
      <c r="B1407" s="2">
        <v>-1.1000000000000001E-3</v>
      </c>
      <c r="C1407" s="8">
        <v>2852513</v>
      </c>
      <c r="D1407" s="8">
        <v>72</v>
      </c>
      <c r="E1407" t="s">
        <v>18</v>
      </c>
      <c r="F1407" t="s">
        <v>14</v>
      </c>
      <c r="G1407">
        <v>1</v>
      </c>
      <c r="I1407">
        <f t="shared" si="126"/>
        <v>72</v>
      </c>
      <c r="J1407">
        <f t="shared" si="127"/>
        <v>-1.1000000000000001E-3</v>
      </c>
      <c r="L1407" t="str">
        <f t="shared" si="128"/>
        <v/>
      </c>
      <c r="M1407" t="str">
        <f t="shared" si="129"/>
        <v/>
      </c>
      <c r="O1407" t="str">
        <f t="shared" si="130"/>
        <v/>
      </c>
      <c r="P1407" t="str">
        <f t="shared" si="131"/>
        <v/>
      </c>
    </row>
    <row r="1408" spans="1:16" x14ac:dyDescent="0.3">
      <c r="A1408" s="1">
        <v>41017</v>
      </c>
      <c r="B1408" s="2">
        <v>-1.03E-2</v>
      </c>
      <c r="C1408" s="8">
        <v>2080264</v>
      </c>
      <c r="D1408" s="8">
        <v>62.5</v>
      </c>
      <c r="E1408" t="s">
        <v>18</v>
      </c>
      <c r="F1408" t="s">
        <v>14</v>
      </c>
      <c r="G1408">
        <v>1</v>
      </c>
      <c r="I1408">
        <f t="shared" si="126"/>
        <v>62.5</v>
      </c>
      <c r="J1408">
        <f t="shared" si="127"/>
        <v>-1.03E-2</v>
      </c>
      <c r="L1408" t="str">
        <f t="shared" si="128"/>
        <v/>
      </c>
      <c r="M1408" t="str">
        <f t="shared" si="129"/>
        <v/>
      </c>
      <c r="O1408" t="str">
        <f t="shared" si="130"/>
        <v/>
      </c>
      <c r="P1408" t="str">
        <f t="shared" si="131"/>
        <v/>
      </c>
    </row>
    <row r="1409" spans="1:16" x14ac:dyDescent="0.3">
      <c r="A1409" s="1">
        <v>41018</v>
      </c>
      <c r="B1409" s="2">
        <v>-1.15E-2</v>
      </c>
      <c r="C1409" s="8">
        <v>3147821</v>
      </c>
      <c r="D1409" s="8">
        <v>54</v>
      </c>
      <c r="E1409" t="s">
        <v>18</v>
      </c>
      <c r="F1409" t="s">
        <v>10</v>
      </c>
      <c r="G1409">
        <v>0</v>
      </c>
      <c r="I1409" t="str">
        <f t="shared" si="126"/>
        <v/>
      </c>
      <c r="J1409" t="str">
        <f t="shared" si="127"/>
        <v/>
      </c>
      <c r="L1409" t="str">
        <f t="shared" si="128"/>
        <v/>
      </c>
      <c r="M1409" t="str">
        <f t="shared" si="129"/>
        <v/>
      </c>
      <c r="O1409">
        <f t="shared" si="130"/>
        <v>54</v>
      </c>
      <c r="P1409">
        <f t="shared" si="131"/>
        <v>-1.15E-2</v>
      </c>
    </row>
    <row r="1410" spans="1:16" x14ac:dyDescent="0.3">
      <c r="A1410" s="1">
        <v>41019</v>
      </c>
      <c r="B1410" s="2">
        <v>4.0000000000000002E-4</v>
      </c>
      <c r="C1410" s="8">
        <v>3030142</v>
      </c>
      <c r="D1410" s="8">
        <v>58</v>
      </c>
      <c r="E1410" t="s">
        <v>18</v>
      </c>
      <c r="F1410" t="s">
        <v>10</v>
      </c>
      <c r="G1410">
        <v>0</v>
      </c>
      <c r="I1410" t="str">
        <f t="shared" si="126"/>
        <v/>
      </c>
      <c r="J1410" t="str">
        <f t="shared" si="127"/>
        <v/>
      </c>
      <c r="L1410" t="str">
        <f t="shared" si="128"/>
        <v/>
      </c>
      <c r="M1410" t="str">
        <f t="shared" si="129"/>
        <v/>
      </c>
      <c r="O1410">
        <f t="shared" si="130"/>
        <v>58</v>
      </c>
      <c r="P1410">
        <f t="shared" si="131"/>
        <v>4.0000000000000002E-4</v>
      </c>
    </row>
    <row r="1411" spans="1:16" x14ac:dyDescent="0.3">
      <c r="A1411" s="1">
        <v>41022</v>
      </c>
      <c r="B1411" s="2">
        <v>6.7999999999999996E-3</v>
      </c>
      <c r="C1411" s="8">
        <v>2864042</v>
      </c>
      <c r="D1411" s="8">
        <v>48</v>
      </c>
      <c r="E1411" t="s">
        <v>18</v>
      </c>
      <c r="F1411" t="s">
        <v>10</v>
      </c>
      <c r="G1411">
        <v>0</v>
      </c>
      <c r="I1411" t="str">
        <f t="shared" ref="I1411:I1474" si="132">IF($F1411=H$1,$D1411,"")</f>
        <v/>
      </c>
      <c r="J1411" t="str">
        <f t="shared" ref="J1411:J1474" si="133">IF($F1411=H$1,$B1411,"")</f>
        <v/>
      </c>
      <c r="L1411" t="str">
        <f t="shared" ref="L1411:L1474" si="134">IF($F1411=K$1,$D1411,"")</f>
        <v/>
      </c>
      <c r="M1411" t="str">
        <f t="shared" ref="M1411:M1474" si="135">IF($F1411=K$1,$B1411,"")</f>
        <v/>
      </c>
      <c r="O1411">
        <f t="shared" ref="O1411:O1474" si="136">IF($F1411=N$1,$D1411,"")</f>
        <v>48</v>
      </c>
      <c r="P1411">
        <f t="shared" ref="P1411:P1474" si="137">IF($F1411=N$1,$B1411,"")</f>
        <v>6.7999999999999996E-3</v>
      </c>
    </row>
    <row r="1412" spans="1:16" x14ac:dyDescent="0.3">
      <c r="A1412" s="1">
        <v>41023</v>
      </c>
      <c r="B1412" s="2">
        <v>6.9999999999999999E-4</v>
      </c>
      <c r="C1412" s="8">
        <v>2252311</v>
      </c>
      <c r="D1412" s="8">
        <v>45</v>
      </c>
      <c r="E1412" t="s">
        <v>18</v>
      </c>
      <c r="F1412" t="s">
        <v>10</v>
      </c>
      <c r="G1412">
        <v>0</v>
      </c>
      <c r="I1412" t="str">
        <f t="shared" si="132"/>
        <v/>
      </c>
      <c r="J1412" t="str">
        <f t="shared" si="133"/>
        <v/>
      </c>
      <c r="L1412" t="str">
        <f t="shared" si="134"/>
        <v/>
      </c>
      <c r="M1412" t="str">
        <f t="shared" si="135"/>
        <v/>
      </c>
      <c r="O1412">
        <f t="shared" si="136"/>
        <v>45</v>
      </c>
      <c r="P1412">
        <f t="shared" si="137"/>
        <v>6.9999999999999999E-4</v>
      </c>
    </row>
    <row r="1413" spans="1:16" x14ac:dyDescent="0.3">
      <c r="A1413" s="1">
        <v>41024</v>
      </c>
      <c r="B1413" s="2">
        <v>4.1000000000000003E-3</v>
      </c>
      <c r="C1413" s="8">
        <v>3597291</v>
      </c>
      <c r="D1413" s="8">
        <v>47.5</v>
      </c>
      <c r="E1413" t="s">
        <v>18</v>
      </c>
      <c r="F1413" t="s">
        <v>10</v>
      </c>
      <c r="G1413">
        <v>0</v>
      </c>
      <c r="I1413" t="str">
        <f t="shared" si="132"/>
        <v/>
      </c>
      <c r="J1413" t="str">
        <f t="shared" si="133"/>
        <v/>
      </c>
      <c r="L1413" t="str">
        <f t="shared" si="134"/>
        <v/>
      </c>
      <c r="M1413" t="str">
        <f t="shared" si="135"/>
        <v/>
      </c>
      <c r="O1413">
        <f t="shared" si="136"/>
        <v>47.5</v>
      </c>
      <c r="P1413">
        <f t="shared" si="137"/>
        <v>4.1000000000000003E-3</v>
      </c>
    </row>
    <row r="1414" spans="1:16" x14ac:dyDescent="0.3">
      <c r="A1414" s="1">
        <v>41025</v>
      </c>
      <c r="B1414" s="2">
        <v>4.7999999999999996E-3</v>
      </c>
      <c r="C1414" s="8">
        <v>2986067</v>
      </c>
      <c r="D1414" s="8">
        <v>48.5</v>
      </c>
      <c r="E1414" t="s">
        <v>18</v>
      </c>
      <c r="F1414" t="s">
        <v>10</v>
      </c>
      <c r="G1414">
        <v>0</v>
      </c>
      <c r="I1414" t="str">
        <f t="shared" si="132"/>
        <v/>
      </c>
      <c r="J1414" t="str">
        <f t="shared" si="133"/>
        <v/>
      </c>
      <c r="L1414" t="str">
        <f t="shared" si="134"/>
        <v/>
      </c>
      <c r="M1414" t="str">
        <f t="shared" si="135"/>
        <v/>
      </c>
      <c r="O1414">
        <f t="shared" si="136"/>
        <v>48.5</v>
      </c>
      <c r="P1414">
        <f t="shared" si="137"/>
        <v>4.7999999999999996E-3</v>
      </c>
    </row>
    <row r="1415" spans="1:16" x14ac:dyDescent="0.3">
      <c r="A1415" s="1">
        <v>41026</v>
      </c>
      <c r="B1415" s="2">
        <v>-4.0000000000000001E-3</v>
      </c>
      <c r="C1415" s="8">
        <v>1780794</v>
      </c>
      <c r="D1415" s="8">
        <v>49.5</v>
      </c>
      <c r="E1415" t="s">
        <v>18</v>
      </c>
      <c r="F1415" t="s">
        <v>10</v>
      </c>
      <c r="G1415">
        <v>0</v>
      </c>
      <c r="I1415" t="str">
        <f t="shared" si="132"/>
        <v/>
      </c>
      <c r="J1415" t="str">
        <f t="shared" si="133"/>
        <v/>
      </c>
      <c r="L1415" t="str">
        <f t="shared" si="134"/>
        <v/>
      </c>
      <c r="M1415" t="str">
        <f t="shared" si="135"/>
        <v/>
      </c>
      <c r="O1415">
        <f t="shared" si="136"/>
        <v>49.5</v>
      </c>
      <c r="P1415">
        <f t="shared" si="137"/>
        <v>-4.0000000000000001E-3</v>
      </c>
    </row>
    <row r="1416" spans="1:16" x14ac:dyDescent="0.3">
      <c r="A1416" s="1">
        <v>41029</v>
      </c>
      <c r="B1416" s="2">
        <v>-2.5700000000000001E-2</v>
      </c>
      <c r="C1416" s="8">
        <v>5218855</v>
      </c>
      <c r="D1416" s="8">
        <v>49.5</v>
      </c>
      <c r="E1416" t="s">
        <v>18</v>
      </c>
      <c r="F1416" t="s">
        <v>10</v>
      </c>
      <c r="G1416">
        <v>0</v>
      </c>
      <c r="I1416" t="str">
        <f t="shared" si="132"/>
        <v/>
      </c>
      <c r="J1416" t="str">
        <f t="shared" si="133"/>
        <v/>
      </c>
      <c r="L1416" t="str">
        <f t="shared" si="134"/>
        <v/>
      </c>
      <c r="M1416" t="str">
        <f t="shared" si="135"/>
        <v/>
      </c>
      <c r="O1416">
        <f t="shared" si="136"/>
        <v>49.5</v>
      </c>
      <c r="P1416">
        <f t="shared" si="137"/>
        <v>-2.5700000000000001E-2</v>
      </c>
    </row>
    <row r="1417" spans="1:16" x14ac:dyDescent="0.3">
      <c r="A1417" s="1">
        <v>41030</v>
      </c>
      <c r="B1417" s="2">
        <v>1.1999999999999999E-3</v>
      </c>
      <c r="C1417" s="8">
        <v>3226110</v>
      </c>
      <c r="D1417" s="8">
        <v>51</v>
      </c>
      <c r="E1417" t="s">
        <v>18</v>
      </c>
      <c r="F1417" t="s">
        <v>10</v>
      </c>
      <c r="G1417">
        <v>0</v>
      </c>
      <c r="I1417" t="str">
        <f t="shared" si="132"/>
        <v/>
      </c>
      <c r="J1417" t="str">
        <f t="shared" si="133"/>
        <v/>
      </c>
      <c r="L1417" t="str">
        <f t="shared" si="134"/>
        <v/>
      </c>
      <c r="M1417" t="str">
        <f t="shared" si="135"/>
        <v/>
      </c>
      <c r="O1417">
        <f t="shared" si="136"/>
        <v>51</v>
      </c>
      <c r="P1417">
        <f t="shared" si="137"/>
        <v>1.1999999999999999E-3</v>
      </c>
    </row>
    <row r="1418" spans="1:16" x14ac:dyDescent="0.3">
      <c r="A1418" s="1">
        <v>41031</v>
      </c>
      <c r="B1418" s="2">
        <v>-1.6000000000000001E-3</v>
      </c>
      <c r="C1418" s="8">
        <v>3309329</v>
      </c>
      <c r="D1418" s="8">
        <v>61.5</v>
      </c>
      <c r="E1418" t="s">
        <v>18</v>
      </c>
      <c r="F1418" t="s">
        <v>14</v>
      </c>
      <c r="G1418">
        <v>1</v>
      </c>
      <c r="I1418">
        <f t="shared" si="132"/>
        <v>61.5</v>
      </c>
      <c r="J1418">
        <f t="shared" si="133"/>
        <v>-1.6000000000000001E-3</v>
      </c>
      <c r="L1418" t="str">
        <f t="shared" si="134"/>
        <v/>
      </c>
      <c r="M1418" t="str">
        <f t="shared" si="135"/>
        <v/>
      </c>
      <c r="O1418" t="str">
        <f t="shared" si="136"/>
        <v/>
      </c>
      <c r="P1418" t="str">
        <f t="shared" si="137"/>
        <v/>
      </c>
    </row>
    <row r="1419" spans="1:16" x14ac:dyDescent="0.3">
      <c r="A1419" s="1">
        <v>41032</v>
      </c>
      <c r="B1419" s="2">
        <v>-7.9000000000000008E-3</v>
      </c>
      <c r="C1419" s="8">
        <v>4369517</v>
      </c>
      <c r="D1419" s="8">
        <v>52.5</v>
      </c>
      <c r="E1419" t="s">
        <v>18</v>
      </c>
      <c r="F1419" t="s">
        <v>10</v>
      </c>
      <c r="G1419">
        <v>0</v>
      </c>
      <c r="I1419" t="str">
        <f t="shared" si="132"/>
        <v/>
      </c>
      <c r="J1419" t="str">
        <f t="shared" si="133"/>
        <v/>
      </c>
      <c r="L1419" t="str">
        <f t="shared" si="134"/>
        <v/>
      </c>
      <c r="M1419" t="str">
        <f t="shared" si="135"/>
        <v/>
      </c>
      <c r="O1419">
        <f t="shared" si="136"/>
        <v>52.5</v>
      </c>
      <c r="P1419">
        <f t="shared" si="137"/>
        <v>-7.9000000000000008E-3</v>
      </c>
    </row>
    <row r="1420" spans="1:16" x14ac:dyDescent="0.3">
      <c r="A1420" s="1">
        <v>41033</v>
      </c>
      <c r="B1420" s="2">
        <v>1.3899999999999999E-2</v>
      </c>
      <c r="C1420" s="8">
        <v>3958677</v>
      </c>
      <c r="D1420" s="8">
        <v>55.5</v>
      </c>
      <c r="E1420" t="s">
        <v>18</v>
      </c>
      <c r="F1420" t="s">
        <v>10</v>
      </c>
      <c r="G1420">
        <v>0</v>
      </c>
      <c r="I1420" t="str">
        <f t="shared" si="132"/>
        <v/>
      </c>
      <c r="J1420" t="str">
        <f t="shared" si="133"/>
        <v/>
      </c>
      <c r="L1420" t="str">
        <f t="shared" si="134"/>
        <v/>
      </c>
      <c r="M1420" t="str">
        <f t="shared" si="135"/>
        <v/>
      </c>
      <c r="O1420">
        <f t="shared" si="136"/>
        <v>55.5</v>
      </c>
      <c r="P1420">
        <f t="shared" si="137"/>
        <v>1.3899999999999999E-2</v>
      </c>
    </row>
    <row r="1421" spans="1:16" x14ac:dyDescent="0.3">
      <c r="A1421" s="1">
        <v>41036</v>
      </c>
      <c r="B1421" s="2">
        <v>2.8E-3</v>
      </c>
      <c r="C1421" s="8">
        <v>3452343</v>
      </c>
      <c r="D1421" s="8">
        <v>58.5</v>
      </c>
      <c r="E1421" t="s">
        <v>18</v>
      </c>
      <c r="F1421" t="s">
        <v>10</v>
      </c>
      <c r="G1421">
        <v>0</v>
      </c>
      <c r="I1421" t="str">
        <f t="shared" si="132"/>
        <v/>
      </c>
      <c r="J1421" t="str">
        <f t="shared" si="133"/>
        <v/>
      </c>
      <c r="L1421" t="str">
        <f t="shared" si="134"/>
        <v/>
      </c>
      <c r="M1421" t="str">
        <f t="shared" si="135"/>
        <v/>
      </c>
      <c r="O1421">
        <f t="shared" si="136"/>
        <v>58.5</v>
      </c>
      <c r="P1421">
        <f t="shared" si="137"/>
        <v>2.8E-3</v>
      </c>
    </row>
    <row r="1422" spans="1:16" x14ac:dyDescent="0.3">
      <c r="A1422" s="1">
        <v>41037</v>
      </c>
      <c r="B1422" s="2">
        <v>3.5000000000000001E-3</v>
      </c>
      <c r="C1422" s="8">
        <v>3293452</v>
      </c>
      <c r="D1422" s="8">
        <v>58</v>
      </c>
      <c r="E1422" t="s">
        <v>18</v>
      </c>
      <c r="F1422" t="s">
        <v>10</v>
      </c>
      <c r="G1422">
        <v>0</v>
      </c>
      <c r="I1422" t="str">
        <f t="shared" si="132"/>
        <v/>
      </c>
      <c r="J1422" t="str">
        <f t="shared" si="133"/>
        <v/>
      </c>
      <c r="L1422" t="str">
        <f t="shared" si="134"/>
        <v/>
      </c>
      <c r="M1422" t="str">
        <f t="shared" si="135"/>
        <v/>
      </c>
      <c r="O1422">
        <f t="shared" si="136"/>
        <v>58</v>
      </c>
      <c r="P1422">
        <f t="shared" si="137"/>
        <v>3.5000000000000001E-3</v>
      </c>
    </row>
    <row r="1423" spans="1:16" x14ac:dyDescent="0.3">
      <c r="A1423" s="1">
        <v>41038</v>
      </c>
      <c r="B1423" s="2">
        <v>1.6299999999999999E-2</v>
      </c>
      <c r="C1423" s="8">
        <v>2664263</v>
      </c>
      <c r="D1423" s="8">
        <v>62</v>
      </c>
      <c r="E1423" t="s">
        <v>18</v>
      </c>
      <c r="F1423" t="s">
        <v>14</v>
      </c>
      <c r="G1423">
        <v>1</v>
      </c>
      <c r="I1423">
        <f t="shared" si="132"/>
        <v>62</v>
      </c>
      <c r="J1423">
        <f t="shared" si="133"/>
        <v>1.6299999999999999E-2</v>
      </c>
      <c r="L1423" t="str">
        <f t="shared" si="134"/>
        <v/>
      </c>
      <c r="M1423" t="str">
        <f t="shared" si="135"/>
        <v/>
      </c>
      <c r="O1423" t="str">
        <f t="shared" si="136"/>
        <v/>
      </c>
      <c r="P1423" t="str">
        <f t="shared" si="137"/>
        <v/>
      </c>
    </row>
    <row r="1424" spans="1:16" x14ac:dyDescent="0.3">
      <c r="A1424" s="1">
        <v>41039</v>
      </c>
      <c r="B1424" s="2">
        <v>-8.8999999999999999E-3</v>
      </c>
      <c r="C1424" s="8">
        <v>1802378</v>
      </c>
      <c r="D1424" s="8">
        <v>63</v>
      </c>
      <c r="E1424" t="s">
        <v>18</v>
      </c>
      <c r="F1424" t="s">
        <v>14</v>
      </c>
      <c r="G1424">
        <v>1</v>
      </c>
      <c r="I1424">
        <f t="shared" si="132"/>
        <v>63</v>
      </c>
      <c r="J1424">
        <f t="shared" si="133"/>
        <v>-8.8999999999999999E-3</v>
      </c>
      <c r="L1424" t="str">
        <f t="shared" si="134"/>
        <v/>
      </c>
      <c r="M1424" t="str">
        <f t="shared" si="135"/>
        <v/>
      </c>
      <c r="O1424" t="str">
        <f t="shared" si="136"/>
        <v/>
      </c>
      <c r="P1424" t="str">
        <f t="shared" si="137"/>
        <v/>
      </c>
    </row>
    <row r="1425" spans="1:16" x14ac:dyDescent="0.3">
      <c r="A1425" s="1">
        <v>41040</v>
      </c>
      <c r="B1425" s="2">
        <v>1.6000000000000001E-3</v>
      </c>
      <c r="C1425" s="8">
        <v>1950629</v>
      </c>
      <c r="D1425" s="8">
        <v>54</v>
      </c>
      <c r="E1425" t="s">
        <v>18</v>
      </c>
      <c r="F1425" t="s">
        <v>10</v>
      </c>
      <c r="G1425">
        <v>0</v>
      </c>
      <c r="I1425" t="str">
        <f t="shared" si="132"/>
        <v/>
      </c>
      <c r="J1425" t="str">
        <f t="shared" si="133"/>
        <v/>
      </c>
      <c r="L1425" t="str">
        <f t="shared" si="134"/>
        <v/>
      </c>
      <c r="M1425" t="str">
        <f t="shared" si="135"/>
        <v/>
      </c>
      <c r="O1425">
        <f t="shared" si="136"/>
        <v>54</v>
      </c>
      <c r="P1425">
        <f t="shared" si="137"/>
        <v>1.6000000000000001E-3</v>
      </c>
    </row>
    <row r="1426" spans="1:16" x14ac:dyDescent="0.3">
      <c r="A1426" s="1">
        <v>41043</v>
      </c>
      <c r="B1426" s="2">
        <v>8.3999999999999995E-3</v>
      </c>
      <c r="C1426" s="8">
        <v>1840587</v>
      </c>
      <c r="D1426" s="8">
        <v>68.5</v>
      </c>
      <c r="E1426" t="s">
        <v>18</v>
      </c>
      <c r="F1426" t="s">
        <v>14</v>
      </c>
      <c r="G1426">
        <v>1</v>
      </c>
      <c r="I1426">
        <f t="shared" si="132"/>
        <v>68.5</v>
      </c>
      <c r="J1426">
        <f t="shared" si="133"/>
        <v>8.3999999999999995E-3</v>
      </c>
      <c r="L1426" t="str">
        <f t="shared" si="134"/>
        <v/>
      </c>
      <c r="M1426" t="str">
        <f t="shared" si="135"/>
        <v/>
      </c>
      <c r="O1426" t="str">
        <f t="shared" si="136"/>
        <v/>
      </c>
      <c r="P1426" t="str">
        <f t="shared" si="137"/>
        <v/>
      </c>
    </row>
    <row r="1427" spans="1:16" x14ac:dyDescent="0.3">
      <c r="A1427" s="1">
        <v>41044</v>
      </c>
      <c r="B1427" s="2">
        <v>-5.1000000000000004E-3</v>
      </c>
      <c r="C1427" s="8">
        <v>1969798</v>
      </c>
      <c r="D1427" s="8">
        <v>65.5</v>
      </c>
      <c r="E1427" t="s">
        <v>18</v>
      </c>
      <c r="F1427" t="s">
        <v>14</v>
      </c>
      <c r="G1427">
        <v>1</v>
      </c>
      <c r="I1427">
        <f t="shared" si="132"/>
        <v>65.5</v>
      </c>
      <c r="J1427">
        <f t="shared" si="133"/>
        <v>-5.1000000000000004E-3</v>
      </c>
      <c r="L1427" t="str">
        <f t="shared" si="134"/>
        <v/>
      </c>
      <c r="M1427" t="str">
        <f t="shared" si="135"/>
        <v/>
      </c>
      <c r="O1427" t="str">
        <f t="shared" si="136"/>
        <v/>
      </c>
      <c r="P1427" t="str">
        <f t="shared" si="137"/>
        <v/>
      </c>
    </row>
    <row r="1428" spans="1:16" x14ac:dyDescent="0.3">
      <c r="A1428" s="1">
        <v>41045</v>
      </c>
      <c r="B1428" s="2">
        <v>-2.4799999999999999E-2</v>
      </c>
      <c r="C1428" s="8">
        <v>2257988</v>
      </c>
      <c r="D1428" s="8">
        <v>64</v>
      </c>
      <c r="E1428" t="s">
        <v>18</v>
      </c>
      <c r="F1428" t="s">
        <v>10</v>
      </c>
      <c r="G1428">
        <v>0</v>
      </c>
      <c r="I1428" t="str">
        <f t="shared" si="132"/>
        <v/>
      </c>
      <c r="J1428" t="str">
        <f t="shared" si="133"/>
        <v/>
      </c>
      <c r="L1428" t="str">
        <f t="shared" si="134"/>
        <v/>
      </c>
      <c r="M1428" t="str">
        <f t="shared" si="135"/>
        <v/>
      </c>
      <c r="O1428">
        <f t="shared" si="136"/>
        <v>64</v>
      </c>
      <c r="P1428">
        <f t="shared" si="137"/>
        <v>-2.4799999999999999E-2</v>
      </c>
    </row>
    <row r="1429" spans="1:16" x14ac:dyDescent="0.3">
      <c r="A1429" s="1">
        <v>41046</v>
      </c>
      <c r="B1429" s="2">
        <v>-8.5000000000000006E-3</v>
      </c>
      <c r="C1429" s="8">
        <v>1758159</v>
      </c>
      <c r="D1429" s="8">
        <v>65.5</v>
      </c>
      <c r="E1429" t="s">
        <v>18</v>
      </c>
      <c r="F1429" t="s">
        <v>14</v>
      </c>
      <c r="G1429">
        <v>1</v>
      </c>
      <c r="I1429">
        <f t="shared" si="132"/>
        <v>65.5</v>
      </c>
      <c r="J1429">
        <f t="shared" si="133"/>
        <v>-8.5000000000000006E-3</v>
      </c>
      <c r="L1429" t="str">
        <f t="shared" si="134"/>
        <v/>
      </c>
      <c r="M1429" t="str">
        <f t="shared" si="135"/>
        <v/>
      </c>
      <c r="O1429" t="str">
        <f t="shared" si="136"/>
        <v/>
      </c>
      <c r="P1429" t="str">
        <f t="shared" si="137"/>
        <v/>
      </c>
    </row>
    <row r="1430" spans="1:16" x14ac:dyDescent="0.3">
      <c r="A1430" s="1">
        <v>41047</v>
      </c>
      <c r="B1430" s="2">
        <v>-5.7000000000000002E-3</v>
      </c>
      <c r="C1430" s="8">
        <v>3047751</v>
      </c>
      <c r="D1430" s="8">
        <v>59.5</v>
      </c>
      <c r="E1430" t="s">
        <v>18</v>
      </c>
      <c r="F1430" t="s">
        <v>14</v>
      </c>
      <c r="G1430">
        <v>1</v>
      </c>
      <c r="I1430">
        <f t="shared" si="132"/>
        <v>59.5</v>
      </c>
      <c r="J1430">
        <f t="shared" si="133"/>
        <v>-5.7000000000000002E-3</v>
      </c>
      <c r="L1430" t="str">
        <f t="shared" si="134"/>
        <v/>
      </c>
      <c r="M1430" t="str">
        <f t="shared" si="135"/>
        <v/>
      </c>
      <c r="O1430" t="str">
        <f t="shared" si="136"/>
        <v/>
      </c>
      <c r="P1430" t="str">
        <f t="shared" si="137"/>
        <v/>
      </c>
    </row>
    <row r="1431" spans="1:16" x14ac:dyDescent="0.3">
      <c r="A1431" s="1">
        <v>41050</v>
      </c>
      <c r="B1431" s="2">
        <v>2.64E-2</v>
      </c>
      <c r="C1431" s="8">
        <v>2092295</v>
      </c>
      <c r="D1431" s="8">
        <v>66.5</v>
      </c>
      <c r="E1431" t="s">
        <v>18</v>
      </c>
      <c r="F1431" t="s">
        <v>14</v>
      </c>
      <c r="G1431">
        <v>1</v>
      </c>
      <c r="I1431">
        <f t="shared" si="132"/>
        <v>66.5</v>
      </c>
      <c r="J1431">
        <f t="shared" si="133"/>
        <v>2.64E-2</v>
      </c>
      <c r="L1431" t="str">
        <f t="shared" si="134"/>
        <v/>
      </c>
      <c r="M1431" t="str">
        <f t="shared" si="135"/>
        <v/>
      </c>
      <c r="O1431" t="str">
        <f t="shared" si="136"/>
        <v/>
      </c>
      <c r="P1431" t="str">
        <f t="shared" si="137"/>
        <v/>
      </c>
    </row>
    <row r="1432" spans="1:16" x14ac:dyDescent="0.3">
      <c r="A1432" s="1">
        <v>41051</v>
      </c>
      <c r="B1432" s="2">
        <v>-2.3199999999999998E-2</v>
      </c>
      <c r="C1432" s="8">
        <v>2565464</v>
      </c>
      <c r="D1432" s="8">
        <v>60.5</v>
      </c>
      <c r="E1432" t="s">
        <v>18</v>
      </c>
      <c r="F1432" t="s">
        <v>10</v>
      </c>
      <c r="G1432">
        <v>0</v>
      </c>
      <c r="I1432" t="str">
        <f t="shared" si="132"/>
        <v/>
      </c>
      <c r="J1432" t="str">
        <f t="shared" si="133"/>
        <v/>
      </c>
      <c r="L1432" t="str">
        <f t="shared" si="134"/>
        <v/>
      </c>
      <c r="M1432" t="str">
        <f t="shared" si="135"/>
        <v/>
      </c>
      <c r="O1432">
        <f t="shared" si="136"/>
        <v>60.5</v>
      </c>
      <c r="P1432">
        <f t="shared" si="137"/>
        <v>-2.3199999999999998E-2</v>
      </c>
    </row>
    <row r="1433" spans="1:16" x14ac:dyDescent="0.3">
      <c r="A1433" s="1">
        <v>41052</v>
      </c>
      <c r="B1433" s="2">
        <v>1.0200000000000001E-2</v>
      </c>
      <c r="C1433" s="8">
        <v>2133177</v>
      </c>
      <c r="D1433" s="8">
        <v>67</v>
      </c>
      <c r="E1433" t="s">
        <v>18</v>
      </c>
      <c r="F1433" t="s">
        <v>14</v>
      </c>
      <c r="G1433">
        <v>1</v>
      </c>
      <c r="I1433">
        <f t="shared" si="132"/>
        <v>67</v>
      </c>
      <c r="J1433">
        <f t="shared" si="133"/>
        <v>1.0200000000000001E-2</v>
      </c>
      <c r="L1433" t="str">
        <f t="shared" si="134"/>
        <v/>
      </c>
      <c r="M1433" t="str">
        <f t="shared" si="135"/>
        <v/>
      </c>
      <c r="O1433" t="str">
        <f t="shared" si="136"/>
        <v/>
      </c>
      <c r="P1433" t="str">
        <f t="shared" si="137"/>
        <v/>
      </c>
    </row>
    <row r="1434" spans="1:16" x14ac:dyDescent="0.3">
      <c r="A1434" s="1">
        <v>41053</v>
      </c>
      <c r="B1434" s="2">
        <v>-1.6500000000000001E-2</v>
      </c>
      <c r="C1434" s="8">
        <v>3166134</v>
      </c>
      <c r="D1434" s="8">
        <v>68.5</v>
      </c>
      <c r="E1434" t="s">
        <v>18</v>
      </c>
      <c r="F1434" t="s">
        <v>14</v>
      </c>
      <c r="G1434">
        <v>1</v>
      </c>
      <c r="I1434">
        <f t="shared" si="132"/>
        <v>68.5</v>
      </c>
      <c r="J1434">
        <f t="shared" si="133"/>
        <v>-1.6500000000000001E-2</v>
      </c>
      <c r="L1434" t="str">
        <f t="shared" si="134"/>
        <v/>
      </c>
      <c r="M1434" t="str">
        <f t="shared" si="135"/>
        <v/>
      </c>
      <c r="O1434" t="str">
        <f t="shared" si="136"/>
        <v/>
      </c>
      <c r="P1434" t="str">
        <f t="shared" si="137"/>
        <v/>
      </c>
    </row>
    <row r="1435" spans="1:16" x14ac:dyDescent="0.3">
      <c r="A1435" s="1">
        <v>41054</v>
      </c>
      <c r="B1435" s="2">
        <v>2E-3</v>
      </c>
      <c r="C1435" s="8">
        <v>1970357</v>
      </c>
      <c r="D1435" s="8">
        <v>64</v>
      </c>
      <c r="E1435" t="s">
        <v>18</v>
      </c>
      <c r="F1435" t="s">
        <v>10</v>
      </c>
      <c r="G1435">
        <v>0</v>
      </c>
      <c r="I1435" t="str">
        <f t="shared" si="132"/>
        <v/>
      </c>
      <c r="J1435" t="str">
        <f t="shared" si="133"/>
        <v/>
      </c>
      <c r="L1435" t="str">
        <f t="shared" si="134"/>
        <v/>
      </c>
      <c r="M1435" t="str">
        <f t="shared" si="135"/>
        <v/>
      </c>
      <c r="O1435">
        <f t="shared" si="136"/>
        <v>64</v>
      </c>
      <c r="P1435">
        <f t="shared" si="137"/>
        <v>2E-3</v>
      </c>
    </row>
    <row r="1436" spans="1:16" x14ac:dyDescent="0.3">
      <c r="A1436" s="1">
        <v>41058</v>
      </c>
      <c r="B1436" s="2">
        <v>1.17E-2</v>
      </c>
      <c r="C1436" s="8">
        <v>1885880</v>
      </c>
      <c r="D1436" s="8">
        <v>79.5</v>
      </c>
      <c r="E1436" t="s">
        <v>18</v>
      </c>
      <c r="F1436" t="s">
        <v>14</v>
      </c>
      <c r="G1436">
        <v>1</v>
      </c>
      <c r="I1436">
        <f t="shared" si="132"/>
        <v>79.5</v>
      </c>
      <c r="J1436">
        <f t="shared" si="133"/>
        <v>1.17E-2</v>
      </c>
      <c r="L1436" t="str">
        <f t="shared" si="134"/>
        <v/>
      </c>
      <c r="M1436" t="str">
        <f t="shared" si="135"/>
        <v/>
      </c>
      <c r="O1436" t="str">
        <f t="shared" si="136"/>
        <v/>
      </c>
      <c r="P1436" t="str">
        <f t="shared" si="137"/>
        <v/>
      </c>
    </row>
    <row r="1437" spans="1:16" x14ac:dyDescent="0.3">
      <c r="A1437" s="1">
        <v>41059</v>
      </c>
      <c r="B1437" s="2">
        <v>-1.37E-2</v>
      </c>
      <c r="C1437" s="8">
        <v>2084539</v>
      </c>
      <c r="D1437" s="8">
        <v>79</v>
      </c>
      <c r="E1437" t="s">
        <v>18</v>
      </c>
      <c r="F1437" t="s">
        <v>14</v>
      </c>
      <c r="G1437">
        <v>1</v>
      </c>
      <c r="I1437">
        <f t="shared" si="132"/>
        <v>79</v>
      </c>
      <c r="J1437">
        <f t="shared" si="133"/>
        <v>-1.37E-2</v>
      </c>
      <c r="L1437" t="str">
        <f t="shared" si="134"/>
        <v/>
      </c>
      <c r="M1437" t="str">
        <f t="shared" si="135"/>
        <v/>
      </c>
      <c r="O1437" t="str">
        <f t="shared" si="136"/>
        <v/>
      </c>
      <c r="P1437" t="str">
        <f t="shared" si="137"/>
        <v/>
      </c>
    </row>
    <row r="1438" spans="1:16" x14ac:dyDescent="0.3">
      <c r="A1438" s="1">
        <v>41060</v>
      </c>
      <c r="B1438" s="2">
        <v>-4.1000000000000003E-3</v>
      </c>
      <c r="C1438" s="8">
        <v>2426404</v>
      </c>
      <c r="D1438" s="8">
        <v>71</v>
      </c>
      <c r="E1438" t="s">
        <v>18</v>
      </c>
      <c r="F1438" t="s">
        <v>14</v>
      </c>
      <c r="G1438">
        <v>1</v>
      </c>
      <c r="I1438">
        <f t="shared" si="132"/>
        <v>71</v>
      </c>
      <c r="J1438">
        <f t="shared" si="133"/>
        <v>-4.1000000000000003E-3</v>
      </c>
      <c r="L1438" t="str">
        <f t="shared" si="134"/>
        <v/>
      </c>
      <c r="M1438" t="str">
        <f t="shared" si="135"/>
        <v/>
      </c>
      <c r="O1438" t="str">
        <f t="shared" si="136"/>
        <v/>
      </c>
      <c r="P1438" t="str">
        <f t="shared" si="137"/>
        <v/>
      </c>
    </row>
    <row r="1439" spans="1:16" x14ac:dyDescent="0.3">
      <c r="A1439" s="1">
        <v>41061</v>
      </c>
      <c r="B1439" s="2">
        <v>-7.1000000000000004E-3</v>
      </c>
      <c r="C1439" s="8">
        <v>3594750</v>
      </c>
      <c r="D1439" s="8">
        <v>66</v>
      </c>
      <c r="E1439" t="s">
        <v>15</v>
      </c>
      <c r="F1439" t="s">
        <v>10</v>
      </c>
      <c r="G1439">
        <v>0</v>
      </c>
      <c r="I1439" t="str">
        <f t="shared" si="132"/>
        <v/>
      </c>
      <c r="J1439" t="str">
        <f t="shared" si="133"/>
        <v/>
      </c>
      <c r="L1439" t="str">
        <f t="shared" si="134"/>
        <v/>
      </c>
      <c r="M1439" t="str">
        <f t="shared" si="135"/>
        <v/>
      </c>
      <c r="O1439">
        <f t="shared" si="136"/>
        <v>66</v>
      </c>
      <c r="P1439">
        <f t="shared" si="137"/>
        <v>-7.1000000000000004E-3</v>
      </c>
    </row>
    <row r="1440" spans="1:16" x14ac:dyDescent="0.3">
      <c r="A1440" s="1">
        <v>41064</v>
      </c>
      <c r="B1440" s="2">
        <v>-1.2699999999999999E-2</v>
      </c>
      <c r="C1440" s="8">
        <v>2411706</v>
      </c>
      <c r="D1440" s="8">
        <v>66.5</v>
      </c>
      <c r="E1440" t="s">
        <v>15</v>
      </c>
      <c r="F1440" t="s">
        <v>10</v>
      </c>
      <c r="G1440">
        <v>0</v>
      </c>
      <c r="I1440" t="str">
        <f t="shared" si="132"/>
        <v/>
      </c>
      <c r="J1440" t="str">
        <f t="shared" si="133"/>
        <v/>
      </c>
      <c r="L1440" t="str">
        <f t="shared" si="134"/>
        <v/>
      </c>
      <c r="M1440" t="str">
        <f t="shared" si="135"/>
        <v/>
      </c>
      <c r="O1440">
        <f t="shared" si="136"/>
        <v>66.5</v>
      </c>
      <c r="P1440">
        <f t="shared" si="137"/>
        <v>-1.2699999999999999E-2</v>
      </c>
    </row>
    <row r="1441" spans="1:16" x14ac:dyDescent="0.3">
      <c r="A1441" s="1">
        <v>41065</v>
      </c>
      <c r="B1441" s="2">
        <v>2.7300000000000001E-2</v>
      </c>
      <c r="C1441" s="8">
        <v>2233931</v>
      </c>
      <c r="D1441" s="8">
        <v>55</v>
      </c>
      <c r="E1441" t="s">
        <v>15</v>
      </c>
      <c r="F1441" t="s">
        <v>13</v>
      </c>
      <c r="G1441">
        <v>-1</v>
      </c>
      <c r="I1441" t="str">
        <f t="shared" si="132"/>
        <v/>
      </c>
      <c r="J1441" t="str">
        <f t="shared" si="133"/>
        <v/>
      </c>
      <c r="L1441">
        <f t="shared" si="134"/>
        <v>55</v>
      </c>
      <c r="M1441">
        <f t="shared" si="135"/>
        <v>2.7300000000000001E-2</v>
      </c>
      <c r="O1441" t="str">
        <f t="shared" si="136"/>
        <v/>
      </c>
      <c r="P1441" t="str">
        <f t="shared" si="137"/>
        <v/>
      </c>
    </row>
    <row r="1442" spans="1:16" x14ac:dyDescent="0.3">
      <c r="A1442" s="1">
        <v>41066</v>
      </c>
      <c r="B1442" s="2">
        <v>2.1899999999999999E-2</v>
      </c>
      <c r="C1442" s="8">
        <v>2173365</v>
      </c>
      <c r="D1442" s="8">
        <v>56.5</v>
      </c>
      <c r="E1442" t="s">
        <v>15</v>
      </c>
      <c r="F1442" t="s">
        <v>13</v>
      </c>
      <c r="G1442">
        <v>-1</v>
      </c>
      <c r="I1442" t="str">
        <f t="shared" si="132"/>
        <v/>
      </c>
      <c r="J1442" t="str">
        <f t="shared" si="133"/>
        <v/>
      </c>
      <c r="L1442">
        <f t="shared" si="134"/>
        <v>56.5</v>
      </c>
      <c r="M1442">
        <f t="shared" si="135"/>
        <v>2.1899999999999999E-2</v>
      </c>
      <c r="O1442" t="str">
        <f t="shared" si="136"/>
        <v/>
      </c>
      <c r="P1442" t="str">
        <f t="shared" si="137"/>
        <v/>
      </c>
    </row>
    <row r="1443" spans="1:16" x14ac:dyDescent="0.3">
      <c r="A1443" s="1">
        <v>41067</v>
      </c>
      <c r="B1443" s="2">
        <v>-1.2800000000000001E-2</v>
      </c>
      <c r="C1443" s="8">
        <v>6554460</v>
      </c>
      <c r="D1443" s="8">
        <v>63</v>
      </c>
      <c r="E1443" t="s">
        <v>15</v>
      </c>
      <c r="F1443" t="s">
        <v>13</v>
      </c>
      <c r="G1443">
        <v>-1</v>
      </c>
      <c r="I1443" t="str">
        <f t="shared" si="132"/>
        <v/>
      </c>
      <c r="J1443" t="str">
        <f t="shared" si="133"/>
        <v/>
      </c>
      <c r="L1443">
        <f t="shared" si="134"/>
        <v>63</v>
      </c>
      <c r="M1443">
        <f t="shared" si="135"/>
        <v>-1.2800000000000001E-2</v>
      </c>
      <c r="O1443" t="str">
        <f t="shared" si="136"/>
        <v/>
      </c>
      <c r="P1443" t="str">
        <f t="shared" si="137"/>
        <v/>
      </c>
    </row>
    <row r="1444" spans="1:16" x14ac:dyDescent="0.3">
      <c r="A1444" s="1">
        <v>41068</v>
      </c>
      <c r="B1444" s="2">
        <v>-1.1999999999999999E-3</v>
      </c>
      <c r="C1444" s="8">
        <v>6765154</v>
      </c>
      <c r="D1444" s="8">
        <v>66</v>
      </c>
      <c r="E1444" t="s">
        <v>15</v>
      </c>
      <c r="F1444" t="s">
        <v>10</v>
      </c>
      <c r="G1444">
        <v>0</v>
      </c>
      <c r="I1444" t="str">
        <f t="shared" si="132"/>
        <v/>
      </c>
      <c r="J1444" t="str">
        <f t="shared" si="133"/>
        <v/>
      </c>
      <c r="L1444" t="str">
        <f t="shared" si="134"/>
        <v/>
      </c>
      <c r="M1444" t="str">
        <f t="shared" si="135"/>
        <v/>
      </c>
      <c r="O1444">
        <f t="shared" si="136"/>
        <v>66</v>
      </c>
      <c r="P1444">
        <f t="shared" si="137"/>
        <v>-1.1999999999999999E-3</v>
      </c>
    </row>
    <row r="1445" spans="1:16" x14ac:dyDescent="0.3">
      <c r="A1445" s="1">
        <v>41072</v>
      </c>
      <c r="B1445" s="2">
        <v>1.9099999999999999E-2</v>
      </c>
      <c r="C1445" s="8">
        <v>3097807</v>
      </c>
      <c r="D1445" s="8">
        <v>72.5</v>
      </c>
      <c r="E1445" t="s">
        <v>15</v>
      </c>
      <c r="F1445" t="s">
        <v>10</v>
      </c>
      <c r="G1445">
        <v>0</v>
      </c>
      <c r="I1445" t="str">
        <f t="shared" si="132"/>
        <v/>
      </c>
      <c r="J1445" t="str">
        <f t="shared" si="133"/>
        <v/>
      </c>
      <c r="L1445" t="str">
        <f t="shared" si="134"/>
        <v/>
      </c>
      <c r="M1445" t="str">
        <f t="shared" si="135"/>
        <v/>
      </c>
      <c r="O1445">
        <f t="shared" si="136"/>
        <v>72.5</v>
      </c>
      <c r="P1445">
        <f t="shared" si="137"/>
        <v>1.9099999999999999E-2</v>
      </c>
    </row>
    <row r="1446" spans="1:16" x14ac:dyDescent="0.3">
      <c r="A1446" s="1">
        <v>41073</v>
      </c>
      <c r="B1446" s="2">
        <v>-6.1999999999999998E-3</v>
      </c>
      <c r="C1446" s="8">
        <v>2046019</v>
      </c>
      <c r="D1446" s="8">
        <v>68.5</v>
      </c>
      <c r="E1446" t="s">
        <v>15</v>
      </c>
      <c r="F1446" t="s">
        <v>10</v>
      </c>
      <c r="G1446">
        <v>0</v>
      </c>
      <c r="I1446" t="str">
        <f t="shared" si="132"/>
        <v/>
      </c>
      <c r="J1446" t="str">
        <f t="shared" si="133"/>
        <v/>
      </c>
      <c r="L1446" t="str">
        <f t="shared" si="134"/>
        <v/>
      </c>
      <c r="M1446" t="str">
        <f t="shared" si="135"/>
        <v/>
      </c>
      <c r="O1446">
        <f t="shared" si="136"/>
        <v>68.5</v>
      </c>
      <c r="P1446">
        <f t="shared" si="137"/>
        <v>-6.1999999999999998E-3</v>
      </c>
    </row>
    <row r="1447" spans="1:16" x14ac:dyDescent="0.3">
      <c r="A1447" s="1">
        <v>41074</v>
      </c>
      <c r="B1447" s="2">
        <v>2.0999999999999999E-3</v>
      </c>
      <c r="C1447" s="8">
        <v>2073406</v>
      </c>
      <c r="D1447" s="8">
        <v>69</v>
      </c>
      <c r="E1447" t="s">
        <v>15</v>
      </c>
      <c r="F1447" t="s">
        <v>10</v>
      </c>
      <c r="G1447">
        <v>0</v>
      </c>
      <c r="I1447" t="str">
        <f t="shared" si="132"/>
        <v/>
      </c>
      <c r="J1447" t="str">
        <f t="shared" si="133"/>
        <v/>
      </c>
      <c r="L1447" t="str">
        <f t="shared" si="134"/>
        <v/>
      </c>
      <c r="M1447" t="str">
        <f t="shared" si="135"/>
        <v/>
      </c>
      <c r="O1447">
        <f t="shared" si="136"/>
        <v>69</v>
      </c>
      <c r="P1447">
        <f t="shared" si="137"/>
        <v>2.0999999999999999E-3</v>
      </c>
    </row>
    <row r="1448" spans="1:16" x14ac:dyDescent="0.3">
      <c r="A1448" s="1">
        <v>41075</v>
      </c>
      <c r="B1448" s="2">
        <v>-1.6000000000000001E-3</v>
      </c>
      <c r="C1448" s="8">
        <v>3763123</v>
      </c>
      <c r="D1448" s="8">
        <v>68.5</v>
      </c>
      <c r="E1448" t="s">
        <v>15</v>
      </c>
      <c r="F1448" t="s">
        <v>10</v>
      </c>
      <c r="G1448">
        <v>0</v>
      </c>
      <c r="I1448" t="str">
        <f t="shared" si="132"/>
        <v/>
      </c>
      <c r="J1448" t="str">
        <f t="shared" si="133"/>
        <v/>
      </c>
      <c r="L1448" t="str">
        <f t="shared" si="134"/>
        <v/>
      </c>
      <c r="M1448" t="str">
        <f t="shared" si="135"/>
        <v/>
      </c>
      <c r="O1448">
        <f t="shared" si="136"/>
        <v>68.5</v>
      </c>
      <c r="P1448">
        <f t="shared" si="137"/>
        <v>-1.6000000000000001E-3</v>
      </c>
    </row>
    <row r="1449" spans="1:16" x14ac:dyDescent="0.3">
      <c r="A1449" s="1">
        <v>41078</v>
      </c>
      <c r="B1449" s="2">
        <v>1.2E-2</v>
      </c>
      <c r="C1449" s="8">
        <v>2319752</v>
      </c>
      <c r="D1449" s="8">
        <v>61.5</v>
      </c>
      <c r="E1449" t="s">
        <v>15</v>
      </c>
      <c r="F1449" t="s">
        <v>13</v>
      </c>
      <c r="G1449">
        <v>-1</v>
      </c>
      <c r="I1449" t="str">
        <f t="shared" si="132"/>
        <v/>
      </c>
      <c r="J1449" t="str">
        <f t="shared" si="133"/>
        <v/>
      </c>
      <c r="L1449">
        <f t="shared" si="134"/>
        <v>61.5</v>
      </c>
      <c r="M1449">
        <f t="shared" si="135"/>
        <v>1.2E-2</v>
      </c>
      <c r="O1449" t="str">
        <f t="shared" si="136"/>
        <v/>
      </c>
      <c r="P1449" t="str">
        <f t="shared" si="137"/>
        <v/>
      </c>
    </row>
    <row r="1450" spans="1:16" x14ac:dyDescent="0.3">
      <c r="A1450" s="1">
        <v>41079</v>
      </c>
      <c r="B1450" s="2">
        <v>1.95E-2</v>
      </c>
      <c r="C1450" s="8">
        <v>3032184</v>
      </c>
      <c r="D1450" s="8">
        <v>66</v>
      </c>
      <c r="E1450" t="s">
        <v>15</v>
      </c>
      <c r="F1450" t="s">
        <v>13</v>
      </c>
      <c r="G1450">
        <v>-1</v>
      </c>
      <c r="I1450" t="str">
        <f t="shared" si="132"/>
        <v/>
      </c>
      <c r="J1450" t="str">
        <f t="shared" si="133"/>
        <v/>
      </c>
      <c r="L1450">
        <f t="shared" si="134"/>
        <v>66</v>
      </c>
      <c r="M1450">
        <f t="shared" si="135"/>
        <v>1.95E-2</v>
      </c>
      <c r="O1450" t="str">
        <f t="shared" si="136"/>
        <v/>
      </c>
      <c r="P1450" t="str">
        <f t="shared" si="137"/>
        <v/>
      </c>
    </row>
    <row r="1451" spans="1:16" x14ac:dyDescent="0.3">
      <c r="A1451" s="1">
        <v>41080</v>
      </c>
      <c r="B1451" s="2">
        <v>8.0000000000000002E-3</v>
      </c>
      <c r="C1451" s="8">
        <v>3284495</v>
      </c>
      <c r="D1451" s="8">
        <v>68</v>
      </c>
      <c r="E1451" t="s">
        <v>15</v>
      </c>
      <c r="F1451" t="s">
        <v>10</v>
      </c>
      <c r="G1451">
        <v>0</v>
      </c>
      <c r="I1451" t="str">
        <f t="shared" si="132"/>
        <v/>
      </c>
      <c r="J1451" t="str">
        <f t="shared" si="133"/>
        <v/>
      </c>
      <c r="L1451" t="str">
        <f t="shared" si="134"/>
        <v/>
      </c>
      <c r="M1451" t="str">
        <f t="shared" si="135"/>
        <v/>
      </c>
      <c r="O1451">
        <f t="shared" si="136"/>
        <v>68</v>
      </c>
      <c r="P1451">
        <f t="shared" si="137"/>
        <v>8.0000000000000002E-3</v>
      </c>
    </row>
    <row r="1452" spans="1:16" x14ac:dyDescent="0.3">
      <c r="A1452" s="1">
        <v>41081</v>
      </c>
      <c r="B1452" s="2">
        <v>-2.0199999999999999E-2</v>
      </c>
      <c r="C1452" s="8">
        <v>2899970</v>
      </c>
      <c r="D1452" s="8">
        <v>86</v>
      </c>
      <c r="E1452" t="s">
        <v>15</v>
      </c>
      <c r="F1452" t="s">
        <v>14</v>
      </c>
      <c r="G1452">
        <v>1</v>
      </c>
      <c r="I1452">
        <f t="shared" si="132"/>
        <v>86</v>
      </c>
      <c r="J1452">
        <f t="shared" si="133"/>
        <v>-2.0199999999999999E-2</v>
      </c>
      <c r="L1452" t="str">
        <f t="shared" si="134"/>
        <v/>
      </c>
      <c r="M1452" t="str">
        <f t="shared" si="135"/>
        <v/>
      </c>
      <c r="O1452" t="str">
        <f t="shared" si="136"/>
        <v/>
      </c>
      <c r="P1452" t="str">
        <f t="shared" si="137"/>
        <v/>
      </c>
    </row>
    <row r="1453" spans="1:16" x14ac:dyDescent="0.3">
      <c r="A1453" s="1">
        <v>41082</v>
      </c>
      <c r="B1453" s="2">
        <v>1.29E-2</v>
      </c>
      <c r="C1453" s="8">
        <v>5422833</v>
      </c>
      <c r="D1453" s="8">
        <v>86.5</v>
      </c>
      <c r="E1453" t="s">
        <v>15</v>
      </c>
      <c r="F1453" t="s">
        <v>14</v>
      </c>
      <c r="G1453">
        <v>1</v>
      </c>
      <c r="I1453">
        <f t="shared" si="132"/>
        <v>86.5</v>
      </c>
      <c r="J1453">
        <f t="shared" si="133"/>
        <v>1.29E-2</v>
      </c>
      <c r="L1453" t="str">
        <f t="shared" si="134"/>
        <v/>
      </c>
      <c r="M1453" t="str">
        <f t="shared" si="135"/>
        <v/>
      </c>
      <c r="O1453" t="str">
        <f t="shared" si="136"/>
        <v/>
      </c>
      <c r="P1453" t="str">
        <f t="shared" si="137"/>
        <v/>
      </c>
    </row>
    <row r="1454" spans="1:16" x14ac:dyDescent="0.3">
      <c r="A1454" s="1">
        <v>41085</v>
      </c>
      <c r="B1454" s="2">
        <v>-2.1499999999999998E-2</v>
      </c>
      <c r="C1454" s="8">
        <v>2503228</v>
      </c>
      <c r="D1454" s="8">
        <v>73.5</v>
      </c>
      <c r="E1454" t="s">
        <v>15</v>
      </c>
      <c r="F1454" t="s">
        <v>10</v>
      </c>
      <c r="G1454">
        <v>0</v>
      </c>
      <c r="I1454" t="str">
        <f t="shared" si="132"/>
        <v/>
      </c>
      <c r="J1454" t="str">
        <f t="shared" si="133"/>
        <v/>
      </c>
      <c r="L1454" t="str">
        <f t="shared" si="134"/>
        <v/>
      </c>
      <c r="M1454" t="str">
        <f t="shared" si="135"/>
        <v/>
      </c>
      <c r="O1454">
        <f t="shared" si="136"/>
        <v>73.5</v>
      </c>
      <c r="P1454">
        <f t="shared" si="137"/>
        <v>-2.1499999999999998E-2</v>
      </c>
    </row>
    <row r="1455" spans="1:16" x14ac:dyDescent="0.3">
      <c r="A1455" s="1">
        <v>41086</v>
      </c>
      <c r="B1455" s="2">
        <v>3.3E-3</v>
      </c>
      <c r="C1455" s="8">
        <v>2228698</v>
      </c>
      <c r="D1455" s="8">
        <v>67</v>
      </c>
      <c r="E1455" t="s">
        <v>15</v>
      </c>
      <c r="F1455" t="s">
        <v>10</v>
      </c>
      <c r="G1455">
        <v>0</v>
      </c>
      <c r="I1455" t="str">
        <f t="shared" si="132"/>
        <v/>
      </c>
      <c r="J1455" t="str">
        <f t="shared" si="133"/>
        <v/>
      </c>
      <c r="L1455" t="str">
        <f t="shared" si="134"/>
        <v/>
      </c>
      <c r="M1455" t="str">
        <f t="shared" si="135"/>
        <v/>
      </c>
      <c r="O1455">
        <f t="shared" si="136"/>
        <v>67</v>
      </c>
      <c r="P1455">
        <f t="shared" si="137"/>
        <v>3.3E-3</v>
      </c>
    </row>
    <row r="1456" spans="1:16" x14ac:dyDescent="0.3">
      <c r="A1456" s="1">
        <v>41087</v>
      </c>
      <c r="B1456" s="2">
        <v>4.7999999999999996E-3</v>
      </c>
      <c r="C1456" s="8">
        <v>2886230</v>
      </c>
      <c r="D1456" s="8">
        <v>66.5</v>
      </c>
      <c r="E1456" t="s">
        <v>15</v>
      </c>
      <c r="F1456" t="s">
        <v>10</v>
      </c>
      <c r="G1456">
        <v>0</v>
      </c>
      <c r="I1456" t="str">
        <f t="shared" si="132"/>
        <v/>
      </c>
      <c r="J1456" t="str">
        <f t="shared" si="133"/>
        <v/>
      </c>
      <c r="L1456" t="str">
        <f t="shared" si="134"/>
        <v/>
      </c>
      <c r="M1456" t="str">
        <f t="shared" si="135"/>
        <v/>
      </c>
      <c r="O1456">
        <f t="shared" si="136"/>
        <v>66.5</v>
      </c>
      <c r="P1456">
        <f t="shared" si="137"/>
        <v>4.7999999999999996E-3</v>
      </c>
    </row>
    <row r="1457" spans="1:16" x14ac:dyDescent="0.3">
      <c r="A1457" s="1">
        <v>41088</v>
      </c>
      <c r="B1457" s="2">
        <v>2.1499999999999998E-2</v>
      </c>
      <c r="C1457" s="8">
        <v>1771789</v>
      </c>
      <c r="D1457" s="8">
        <v>73</v>
      </c>
      <c r="E1457" t="s">
        <v>15</v>
      </c>
      <c r="F1457" t="s">
        <v>10</v>
      </c>
      <c r="G1457">
        <v>0</v>
      </c>
      <c r="I1457" t="str">
        <f t="shared" si="132"/>
        <v/>
      </c>
      <c r="J1457" t="str">
        <f t="shared" si="133"/>
        <v/>
      </c>
      <c r="L1457" t="str">
        <f t="shared" si="134"/>
        <v/>
      </c>
      <c r="M1457" t="str">
        <f t="shared" si="135"/>
        <v/>
      </c>
      <c r="O1457">
        <f t="shared" si="136"/>
        <v>73</v>
      </c>
      <c r="P1457">
        <f t="shared" si="137"/>
        <v>2.1499999999999998E-2</v>
      </c>
    </row>
    <row r="1458" spans="1:16" x14ac:dyDescent="0.3">
      <c r="A1458" s="1">
        <v>41089</v>
      </c>
      <c r="B1458" s="2">
        <v>4.0000000000000002E-4</v>
      </c>
      <c r="C1458" s="8">
        <v>2166035</v>
      </c>
      <c r="D1458" s="8">
        <v>78</v>
      </c>
      <c r="E1458" t="s">
        <v>15</v>
      </c>
      <c r="F1458" t="s">
        <v>10</v>
      </c>
      <c r="G1458">
        <v>0</v>
      </c>
      <c r="I1458" t="str">
        <f t="shared" si="132"/>
        <v/>
      </c>
      <c r="J1458" t="str">
        <f t="shared" si="133"/>
        <v/>
      </c>
      <c r="L1458" t="str">
        <f t="shared" si="134"/>
        <v/>
      </c>
      <c r="M1458" t="str">
        <f t="shared" si="135"/>
        <v/>
      </c>
      <c r="O1458">
        <f t="shared" si="136"/>
        <v>78</v>
      </c>
      <c r="P1458">
        <f t="shared" si="137"/>
        <v>4.0000000000000002E-4</v>
      </c>
    </row>
    <row r="1459" spans="1:16" x14ac:dyDescent="0.3">
      <c r="A1459" s="1">
        <v>41092</v>
      </c>
      <c r="B1459" s="2">
        <v>-4.5999999999999999E-3</v>
      </c>
      <c r="C1459" s="8">
        <v>1515751</v>
      </c>
      <c r="D1459" s="8">
        <v>78.5</v>
      </c>
      <c r="E1459" t="s">
        <v>15</v>
      </c>
      <c r="F1459" t="s">
        <v>10</v>
      </c>
      <c r="G1459">
        <v>0</v>
      </c>
      <c r="I1459" t="str">
        <f t="shared" si="132"/>
        <v/>
      </c>
      <c r="J1459" t="str">
        <f t="shared" si="133"/>
        <v/>
      </c>
      <c r="L1459" t="str">
        <f t="shared" si="134"/>
        <v/>
      </c>
      <c r="M1459" t="str">
        <f t="shared" si="135"/>
        <v/>
      </c>
      <c r="O1459">
        <f t="shared" si="136"/>
        <v>78.5</v>
      </c>
      <c r="P1459">
        <f t="shared" si="137"/>
        <v>-4.5999999999999999E-3</v>
      </c>
    </row>
    <row r="1460" spans="1:16" x14ac:dyDescent="0.3">
      <c r="A1460" s="1">
        <v>41093</v>
      </c>
      <c r="B1460" s="2">
        <v>8.9999999999999993E-3</v>
      </c>
      <c r="C1460" s="8">
        <v>653085</v>
      </c>
      <c r="D1460" s="8">
        <v>74.5</v>
      </c>
      <c r="E1460" t="s">
        <v>15</v>
      </c>
      <c r="F1460" t="s">
        <v>10</v>
      </c>
      <c r="G1460">
        <v>0</v>
      </c>
      <c r="I1460" t="str">
        <f t="shared" si="132"/>
        <v/>
      </c>
      <c r="J1460" t="str">
        <f t="shared" si="133"/>
        <v/>
      </c>
      <c r="L1460" t="str">
        <f t="shared" si="134"/>
        <v/>
      </c>
      <c r="M1460" t="str">
        <f t="shared" si="135"/>
        <v/>
      </c>
      <c r="O1460">
        <f t="shared" si="136"/>
        <v>74.5</v>
      </c>
      <c r="P1460">
        <f t="shared" si="137"/>
        <v>8.9999999999999993E-3</v>
      </c>
    </row>
    <row r="1461" spans="1:16" x14ac:dyDescent="0.3">
      <c r="A1461" s="1">
        <v>41095</v>
      </c>
      <c r="B1461" s="2">
        <v>-1.2800000000000001E-2</v>
      </c>
      <c r="C1461" s="8">
        <v>1517362</v>
      </c>
      <c r="D1461" s="8">
        <v>83</v>
      </c>
      <c r="E1461" t="s">
        <v>15</v>
      </c>
      <c r="F1461" t="s">
        <v>14</v>
      </c>
      <c r="G1461">
        <v>1</v>
      </c>
      <c r="I1461">
        <f t="shared" si="132"/>
        <v>83</v>
      </c>
      <c r="J1461">
        <f t="shared" si="133"/>
        <v>-1.2800000000000001E-2</v>
      </c>
      <c r="L1461" t="str">
        <f t="shared" si="134"/>
        <v/>
      </c>
      <c r="M1461" t="str">
        <f t="shared" si="135"/>
        <v/>
      </c>
      <c r="O1461" t="str">
        <f t="shared" si="136"/>
        <v/>
      </c>
      <c r="P1461" t="str">
        <f t="shared" si="137"/>
        <v/>
      </c>
    </row>
    <row r="1462" spans="1:16" x14ac:dyDescent="0.3">
      <c r="A1462" s="1">
        <v>41096</v>
      </c>
      <c r="B1462" s="2">
        <v>8.0000000000000002E-3</v>
      </c>
      <c r="C1462" s="8">
        <v>1110508</v>
      </c>
      <c r="D1462" s="8">
        <v>80</v>
      </c>
      <c r="E1462" t="s">
        <v>15</v>
      </c>
      <c r="F1462" t="s">
        <v>10</v>
      </c>
      <c r="G1462">
        <v>0</v>
      </c>
      <c r="I1462" t="str">
        <f t="shared" si="132"/>
        <v/>
      </c>
      <c r="J1462" t="str">
        <f t="shared" si="133"/>
        <v/>
      </c>
      <c r="L1462" t="str">
        <f t="shared" si="134"/>
        <v/>
      </c>
      <c r="M1462" t="str">
        <f t="shared" si="135"/>
        <v/>
      </c>
      <c r="O1462">
        <f t="shared" si="136"/>
        <v>80</v>
      </c>
      <c r="P1462">
        <f t="shared" si="137"/>
        <v>8.0000000000000002E-3</v>
      </c>
    </row>
    <row r="1463" spans="1:16" x14ac:dyDescent="0.3">
      <c r="A1463" s="1">
        <v>41099</v>
      </c>
      <c r="B1463" s="2">
        <v>-4.0000000000000001E-3</v>
      </c>
      <c r="C1463" s="8">
        <v>1154492</v>
      </c>
      <c r="D1463" s="8">
        <v>79</v>
      </c>
      <c r="E1463" t="s">
        <v>15</v>
      </c>
      <c r="F1463" t="s">
        <v>10</v>
      </c>
      <c r="G1463">
        <v>0</v>
      </c>
      <c r="I1463" t="str">
        <f t="shared" si="132"/>
        <v/>
      </c>
      <c r="J1463" t="str">
        <f t="shared" si="133"/>
        <v/>
      </c>
      <c r="L1463" t="str">
        <f t="shared" si="134"/>
        <v/>
      </c>
      <c r="M1463" t="str">
        <f t="shared" si="135"/>
        <v/>
      </c>
      <c r="O1463">
        <f t="shared" si="136"/>
        <v>79</v>
      </c>
      <c r="P1463">
        <f t="shared" si="137"/>
        <v>-4.0000000000000001E-3</v>
      </c>
    </row>
    <row r="1464" spans="1:16" x14ac:dyDescent="0.3">
      <c r="A1464" s="1">
        <v>41100</v>
      </c>
      <c r="B1464" s="2">
        <v>-7.4999999999999997E-3</v>
      </c>
      <c r="C1464" s="8">
        <v>1751057</v>
      </c>
      <c r="D1464" s="8">
        <v>74.5</v>
      </c>
      <c r="E1464" t="s">
        <v>15</v>
      </c>
      <c r="F1464" t="s">
        <v>10</v>
      </c>
      <c r="G1464">
        <v>0</v>
      </c>
      <c r="I1464" t="str">
        <f t="shared" si="132"/>
        <v/>
      </c>
      <c r="J1464" t="str">
        <f t="shared" si="133"/>
        <v/>
      </c>
      <c r="L1464" t="str">
        <f t="shared" si="134"/>
        <v/>
      </c>
      <c r="M1464" t="str">
        <f t="shared" si="135"/>
        <v/>
      </c>
      <c r="O1464">
        <f t="shared" si="136"/>
        <v>74.5</v>
      </c>
      <c r="P1464">
        <f t="shared" si="137"/>
        <v>-7.4999999999999997E-3</v>
      </c>
    </row>
    <row r="1465" spans="1:16" x14ac:dyDescent="0.3">
      <c r="A1465" s="1">
        <v>41101</v>
      </c>
      <c r="B1465" s="2">
        <v>1.03E-2</v>
      </c>
      <c r="C1465" s="8">
        <v>1859284</v>
      </c>
      <c r="D1465" s="8">
        <v>76</v>
      </c>
      <c r="E1465" t="s">
        <v>15</v>
      </c>
      <c r="F1465" t="s">
        <v>10</v>
      </c>
      <c r="G1465">
        <v>0</v>
      </c>
      <c r="I1465" t="str">
        <f t="shared" si="132"/>
        <v/>
      </c>
      <c r="J1465" t="str">
        <f t="shared" si="133"/>
        <v/>
      </c>
      <c r="L1465" t="str">
        <f t="shared" si="134"/>
        <v/>
      </c>
      <c r="M1465" t="str">
        <f t="shared" si="135"/>
        <v/>
      </c>
      <c r="O1465">
        <f t="shared" si="136"/>
        <v>76</v>
      </c>
      <c r="P1465">
        <f t="shared" si="137"/>
        <v>1.03E-2</v>
      </c>
    </row>
    <row r="1466" spans="1:16" x14ac:dyDescent="0.3">
      <c r="A1466" s="1">
        <v>41102</v>
      </c>
      <c r="B1466" s="2">
        <v>8.0000000000000004E-4</v>
      </c>
      <c r="C1466" s="8">
        <v>1487818</v>
      </c>
      <c r="D1466" s="8">
        <v>76</v>
      </c>
      <c r="E1466" t="s">
        <v>15</v>
      </c>
      <c r="F1466" t="s">
        <v>10</v>
      </c>
      <c r="G1466">
        <v>0</v>
      </c>
      <c r="I1466" t="str">
        <f t="shared" si="132"/>
        <v/>
      </c>
      <c r="J1466" t="str">
        <f t="shared" si="133"/>
        <v/>
      </c>
      <c r="L1466" t="str">
        <f t="shared" si="134"/>
        <v/>
      </c>
      <c r="M1466" t="str">
        <f t="shared" si="135"/>
        <v/>
      </c>
      <c r="O1466">
        <f t="shared" si="136"/>
        <v>76</v>
      </c>
      <c r="P1466">
        <f t="shared" si="137"/>
        <v>8.0000000000000004E-4</v>
      </c>
    </row>
    <row r="1467" spans="1:16" x14ac:dyDescent="0.3">
      <c r="A1467" s="1">
        <v>41103</v>
      </c>
      <c r="B1467" s="2">
        <v>2.1700000000000001E-2</v>
      </c>
      <c r="C1467" s="8">
        <v>1703606</v>
      </c>
      <c r="D1467" s="8">
        <v>80.5</v>
      </c>
      <c r="E1467" t="s">
        <v>15</v>
      </c>
      <c r="F1467" t="s">
        <v>14</v>
      </c>
      <c r="G1467">
        <v>1</v>
      </c>
      <c r="I1467">
        <f t="shared" si="132"/>
        <v>80.5</v>
      </c>
      <c r="J1467">
        <f t="shared" si="133"/>
        <v>2.1700000000000001E-2</v>
      </c>
      <c r="L1467" t="str">
        <f t="shared" si="134"/>
        <v/>
      </c>
      <c r="M1467" t="str">
        <f t="shared" si="135"/>
        <v/>
      </c>
      <c r="O1467" t="str">
        <f t="shared" si="136"/>
        <v/>
      </c>
      <c r="P1467" t="str">
        <f t="shared" si="137"/>
        <v/>
      </c>
    </row>
    <row r="1468" spans="1:16" x14ac:dyDescent="0.3">
      <c r="A1468" s="1">
        <v>41106</v>
      </c>
      <c r="B1468" s="2">
        <v>2.7000000000000001E-3</v>
      </c>
      <c r="C1468" s="8">
        <v>1493394</v>
      </c>
      <c r="D1468" s="8">
        <v>80.5</v>
      </c>
      <c r="E1468" t="s">
        <v>15</v>
      </c>
      <c r="F1468" t="s">
        <v>10</v>
      </c>
      <c r="G1468">
        <v>0</v>
      </c>
      <c r="I1468" t="str">
        <f t="shared" si="132"/>
        <v/>
      </c>
      <c r="J1468" t="str">
        <f t="shared" si="133"/>
        <v/>
      </c>
      <c r="L1468" t="str">
        <f t="shared" si="134"/>
        <v/>
      </c>
      <c r="M1468" t="str">
        <f t="shared" si="135"/>
        <v/>
      </c>
      <c r="O1468">
        <f t="shared" si="136"/>
        <v>80.5</v>
      </c>
      <c r="P1468">
        <f t="shared" si="137"/>
        <v>2.7000000000000001E-3</v>
      </c>
    </row>
    <row r="1469" spans="1:16" x14ac:dyDescent="0.3">
      <c r="A1469" s="1">
        <v>41107</v>
      </c>
      <c r="B1469" s="2">
        <v>7.3000000000000001E-3</v>
      </c>
      <c r="C1469" s="8">
        <v>1451763</v>
      </c>
      <c r="D1469" s="8">
        <v>79</v>
      </c>
      <c r="E1469" t="s">
        <v>15</v>
      </c>
      <c r="F1469" t="s">
        <v>10</v>
      </c>
      <c r="G1469">
        <v>0</v>
      </c>
      <c r="I1469" t="str">
        <f t="shared" si="132"/>
        <v/>
      </c>
      <c r="J1469" t="str">
        <f t="shared" si="133"/>
        <v/>
      </c>
      <c r="L1469" t="str">
        <f t="shared" si="134"/>
        <v/>
      </c>
      <c r="M1469" t="str">
        <f t="shared" si="135"/>
        <v/>
      </c>
      <c r="O1469">
        <f t="shared" si="136"/>
        <v>79</v>
      </c>
      <c r="P1469">
        <f t="shared" si="137"/>
        <v>7.3000000000000001E-3</v>
      </c>
    </row>
    <row r="1470" spans="1:16" x14ac:dyDescent="0.3">
      <c r="A1470" s="1">
        <v>41108</v>
      </c>
      <c r="B1470" s="2">
        <v>6.4999999999999997E-3</v>
      </c>
      <c r="C1470" s="8">
        <v>1210046</v>
      </c>
      <c r="D1470" s="8">
        <v>82</v>
      </c>
      <c r="E1470" t="s">
        <v>15</v>
      </c>
      <c r="F1470" t="s">
        <v>14</v>
      </c>
      <c r="G1470">
        <v>1</v>
      </c>
      <c r="I1470">
        <f t="shared" si="132"/>
        <v>82</v>
      </c>
      <c r="J1470">
        <f t="shared" si="133"/>
        <v>6.4999999999999997E-3</v>
      </c>
      <c r="L1470" t="str">
        <f t="shared" si="134"/>
        <v/>
      </c>
      <c r="M1470" t="str">
        <f t="shared" si="135"/>
        <v/>
      </c>
      <c r="O1470" t="str">
        <f t="shared" si="136"/>
        <v/>
      </c>
      <c r="P1470" t="str">
        <f t="shared" si="137"/>
        <v/>
      </c>
    </row>
    <row r="1471" spans="1:16" x14ac:dyDescent="0.3">
      <c r="A1471" s="1">
        <v>41109</v>
      </c>
      <c r="B1471" s="2">
        <v>-1.49E-2</v>
      </c>
      <c r="C1471" s="8">
        <v>1993213</v>
      </c>
      <c r="D1471" s="8">
        <v>86</v>
      </c>
      <c r="E1471" t="s">
        <v>15</v>
      </c>
      <c r="F1471" t="s">
        <v>14</v>
      </c>
      <c r="G1471">
        <v>1</v>
      </c>
      <c r="I1471">
        <f t="shared" si="132"/>
        <v>86</v>
      </c>
      <c r="J1471">
        <f t="shared" si="133"/>
        <v>-1.49E-2</v>
      </c>
      <c r="L1471" t="str">
        <f t="shared" si="134"/>
        <v/>
      </c>
      <c r="M1471" t="str">
        <f t="shared" si="135"/>
        <v/>
      </c>
      <c r="O1471" t="str">
        <f t="shared" si="136"/>
        <v/>
      </c>
      <c r="P1471" t="str">
        <f t="shared" si="137"/>
        <v/>
      </c>
    </row>
    <row r="1472" spans="1:16" x14ac:dyDescent="0.3">
      <c r="A1472" s="1">
        <v>41110</v>
      </c>
      <c r="B1472" s="2">
        <v>4.0000000000000002E-4</v>
      </c>
      <c r="C1472" s="8">
        <v>1627995</v>
      </c>
      <c r="D1472" s="8">
        <v>72</v>
      </c>
      <c r="E1472" t="s">
        <v>15</v>
      </c>
      <c r="F1472" t="s">
        <v>10</v>
      </c>
      <c r="G1472">
        <v>0</v>
      </c>
      <c r="I1472" t="str">
        <f t="shared" si="132"/>
        <v/>
      </c>
      <c r="J1472" t="str">
        <f t="shared" si="133"/>
        <v/>
      </c>
      <c r="L1472" t="str">
        <f t="shared" si="134"/>
        <v/>
      </c>
      <c r="M1472" t="str">
        <f t="shared" si="135"/>
        <v/>
      </c>
      <c r="O1472">
        <f t="shared" si="136"/>
        <v>72</v>
      </c>
      <c r="P1472">
        <f t="shared" si="137"/>
        <v>4.0000000000000002E-4</v>
      </c>
    </row>
    <row r="1473" spans="1:16" x14ac:dyDescent="0.3">
      <c r="A1473" s="1">
        <v>41113</v>
      </c>
      <c r="B1473" s="2">
        <v>4.0000000000000001E-3</v>
      </c>
      <c r="C1473" s="8">
        <v>1400616</v>
      </c>
      <c r="D1473" s="8">
        <v>74.5</v>
      </c>
      <c r="E1473" t="s">
        <v>15</v>
      </c>
      <c r="F1473" t="s">
        <v>10</v>
      </c>
      <c r="G1473">
        <v>0</v>
      </c>
      <c r="I1473" t="str">
        <f t="shared" si="132"/>
        <v/>
      </c>
      <c r="J1473" t="str">
        <f t="shared" si="133"/>
        <v/>
      </c>
      <c r="L1473" t="str">
        <f t="shared" si="134"/>
        <v/>
      </c>
      <c r="M1473" t="str">
        <f t="shared" si="135"/>
        <v/>
      </c>
      <c r="O1473">
        <f t="shared" si="136"/>
        <v>74.5</v>
      </c>
      <c r="P1473">
        <f t="shared" si="137"/>
        <v>4.0000000000000001E-3</v>
      </c>
    </row>
    <row r="1474" spans="1:16" x14ac:dyDescent="0.3">
      <c r="A1474" s="1">
        <v>41114</v>
      </c>
      <c r="B1474" s="2">
        <v>-5.8999999999999999E-3</v>
      </c>
      <c r="C1474" s="8">
        <v>2241924</v>
      </c>
      <c r="D1474" s="8">
        <v>77.5</v>
      </c>
      <c r="E1474" t="s">
        <v>15</v>
      </c>
      <c r="F1474" t="s">
        <v>10</v>
      </c>
      <c r="G1474">
        <v>0</v>
      </c>
      <c r="I1474" t="str">
        <f t="shared" si="132"/>
        <v/>
      </c>
      <c r="J1474" t="str">
        <f t="shared" si="133"/>
        <v/>
      </c>
      <c r="L1474" t="str">
        <f t="shared" si="134"/>
        <v/>
      </c>
      <c r="M1474" t="str">
        <f t="shared" si="135"/>
        <v/>
      </c>
      <c r="O1474">
        <f t="shared" si="136"/>
        <v>77.5</v>
      </c>
      <c r="P1474">
        <f t="shared" si="137"/>
        <v>-5.8999999999999999E-3</v>
      </c>
    </row>
    <row r="1475" spans="1:16" x14ac:dyDescent="0.3">
      <c r="A1475" s="1">
        <v>41115</v>
      </c>
      <c r="B1475" s="2">
        <v>-3.8999999999999998E-3</v>
      </c>
      <c r="C1475" s="8">
        <v>1394598</v>
      </c>
      <c r="D1475" s="8">
        <v>78</v>
      </c>
      <c r="E1475" t="s">
        <v>15</v>
      </c>
      <c r="F1475" t="s">
        <v>10</v>
      </c>
      <c r="G1475">
        <v>0</v>
      </c>
      <c r="I1475" t="str">
        <f t="shared" ref="I1475:I1538" si="138">IF($F1475=H$1,$D1475,"")</f>
        <v/>
      </c>
      <c r="J1475" t="str">
        <f t="shared" ref="J1475:J1538" si="139">IF($F1475=H$1,$B1475,"")</f>
        <v/>
      </c>
      <c r="L1475" t="str">
        <f t="shared" ref="L1475:L1538" si="140">IF($F1475=K$1,$D1475,"")</f>
        <v/>
      </c>
      <c r="M1475" t="str">
        <f t="shared" ref="M1475:M1538" si="141">IF($F1475=K$1,$B1475,"")</f>
        <v/>
      </c>
      <c r="O1475">
        <f t="shared" ref="O1475:O1538" si="142">IF($F1475=N$1,$D1475,"")</f>
        <v>78</v>
      </c>
      <c r="P1475">
        <f t="shared" ref="P1475:P1538" si="143">IF($F1475=N$1,$B1475,"")</f>
        <v>-3.8999999999999998E-3</v>
      </c>
    </row>
    <row r="1476" spans="1:16" x14ac:dyDescent="0.3">
      <c r="A1476" s="1">
        <v>41116</v>
      </c>
      <c r="B1476" s="2">
        <v>1.1999999999999999E-3</v>
      </c>
      <c r="C1476" s="8">
        <v>1928124</v>
      </c>
      <c r="D1476" s="8">
        <v>75.5</v>
      </c>
      <c r="E1476" t="s">
        <v>15</v>
      </c>
      <c r="F1476" t="s">
        <v>10</v>
      </c>
      <c r="G1476">
        <v>0</v>
      </c>
      <c r="I1476" t="str">
        <f t="shared" si="138"/>
        <v/>
      </c>
      <c r="J1476" t="str">
        <f t="shared" si="139"/>
        <v/>
      </c>
      <c r="L1476" t="str">
        <f t="shared" si="140"/>
        <v/>
      </c>
      <c r="M1476" t="str">
        <f t="shared" si="141"/>
        <v/>
      </c>
      <c r="O1476">
        <f t="shared" si="142"/>
        <v>75.5</v>
      </c>
      <c r="P1476">
        <f t="shared" si="143"/>
        <v>1.1999999999999999E-3</v>
      </c>
    </row>
    <row r="1477" spans="1:16" x14ac:dyDescent="0.3">
      <c r="A1477" s="1">
        <v>41117</v>
      </c>
      <c r="B1477" s="2">
        <v>7.7000000000000002E-3</v>
      </c>
      <c r="C1477" s="8">
        <v>2317386</v>
      </c>
      <c r="D1477" s="8">
        <v>78</v>
      </c>
      <c r="E1477" t="s">
        <v>15</v>
      </c>
      <c r="F1477" t="s">
        <v>10</v>
      </c>
      <c r="G1477">
        <v>0</v>
      </c>
      <c r="I1477" t="str">
        <f t="shared" si="138"/>
        <v/>
      </c>
      <c r="J1477" t="str">
        <f t="shared" si="139"/>
        <v/>
      </c>
      <c r="L1477" t="str">
        <f t="shared" si="140"/>
        <v/>
      </c>
      <c r="M1477" t="str">
        <f t="shared" si="141"/>
        <v/>
      </c>
      <c r="O1477">
        <f t="shared" si="142"/>
        <v>78</v>
      </c>
      <c r="P1477">
        <f t="shared" si="143"/>
        <v>7.7000000000000002E-3</v>
      </c>
    </row>
    <row r="1478" spans="1:16" x14ac:dyDescent="0.3">
      <c r="A1478" s="1">
        <v>41120</v>
      </c>
      <c r="B1478" s="2">
        <v>-1.11E-2</v>
      </c>
      <c r="C1478" s="8">
        <v>1876360</v>
      </c>
      <c r="D1478" s="8">
        <v>74</v>
      </c>
      <c r="E1478" t="s">
        <v>15</v>
      </c>
      <c r="F1478" t="s">
        <v>10</v>
      </c>
      <c r="G1478">
        <v>0</v>
      </c>
      <c r="I1478" t="str">
        <f t="shared" si="138"/>
        <v/>
      </c>
      <c r="J1478" t="str">
        <f t="shared" si="139"/>
        <v/>
      </c>
      <c r="L1478" t="str">
        <f t="shared" si="140"/>
        <v/>
      </c>
      <c r="M1478" t="str">
        <f t="shared" si="141"/>
        <v/>
      </c>
      <c r="O1478">
        <f t="shared" si="142"/>
        <v>74</v>
      </c>
      <c r="P1478">
        <f t="shared" si="143"/>
        <v>-1.11E-2</v>
      </c>
    </row>
    <row r="1479" spans="1:16" x14ac:dyDescent="0.3">
      <c r="A1479" s="1">
        <v>41121</v>
      </c>
      <c r="B1479" s="2">
        <v>-1.2800000000000001E-2</v>
      </c>
      <c r="C1479" s="8">
        <v>2796111</v>
      </c>
      <c r="D1479" s="8">
        <v>74.5</v>
      </c>
      <c r="E1479" t="s">
        <v>15</v>
      </c>
      <c r="F1479" t="s">
        <v>10</v>
      </c>
      <c r="G1479">
        <v>0</v>
      </c>
      <c r="I1479" t="str">
        <f t="shared" si="138"/>
        <v/>
      </c>
      <c r="J1479" t="str">
        <f t="shared" si="139"/>
        <v/>
      </c>
      <c r="L1479" t="str">
        <f t="shared" si="140"/>
        <v/>
      </c>
      <c r="M1479" t="str">
        <f t="shared" si="141"/>
        <v/>
      </c>
      <c r="O1479">
        <f t="shared" si="142"/>
        <v>74.5</v>
      </c>
      <c r="P1479">
        <f t="shared" si="143"/>
        <v>-1.2800000000000001E-2</v>
      </c>
    </row>
    <row r="1480" spans="1:16" x14ac:dyDescent="0.3">
      <c r="A1480" s="1">
        <v>41122</v>
      </c>
      <c r="B1480" s="2">
        <v>-2.4299999999999999E-2</v>
      </c>
      <c r="C1480" s="8">
        <v>7358561</v>
      </c>
      <c r="D1480" s="8">
        <v>75.5</v>
      </c>
      <c r="E1480" t="s">
        <v>15</v>
      </c>
      <c r="F1480" t="s">
        <v>10</v>
      </c>
      <c r="G1480">
        <v>0</v>
      </c>
      <c r="I1480" t="str">
        <f t="shared" si="138"/>
        <v/>
      </c>
      <c r="J1480" t="str">
        <f t="shared" si="139"/>
        <v/>
      </c>
      <c r="L1480" t="str">
        <f t="shared" si="140"/>
        <v/>
      </c>
      <c r="M1480" t="str">
        <f t="shared" si="141"/>
        <v/>
      </c>
      <c r="O1480">
        <f t="shared" si="142"/>
        <v>75.5</v>
      </c>
      <c r="P1480">
        <f t="shared" si="143"/>
        <v>-2.4299999999999999E-2</v>
      </c>
    </row>
    <row r="1481" spans="1:16" x14ac:dyDescent="0.3">
      <c r="A1481" s="1">
        <v>41123</v>
      </c>
      <c r="B1481" s="2">
        <v>-1.1999999999999999E-3</v>
      </c>
      <c r="C1481" s="8">
        <v>4976960</v>
      </c>
      <c r="D1481" s="8">
        <v>75</v>
      </c>
      <c r="E1481" t="s">
        <v>15</v>
      </c>
      <c r="F1481" t="s">
        <v>10</v>
      </c>
      <c r="G1481">
        <v>0</v>
      </c>
      <c r="I1481" t="str">
        <f t="shared" si="138"/>
        <v/>
      </c>
      <c r="J1481" t="str">
        <f t="shared" si="139"/>
        <v/>
      </c>
      <c r="L1481" t="str">
        <f t="shared" si="140"/>
        <v/>
      </c>
      <c r="M1481" t="str">
        <f t="shared" si="141"/>
        <v/>
      </c>
      <c r="O1481">
        <f t="shared" si="142"/>
        <v>75</v>
      </c>
      <c r="P1481">
        <f t="shared" si="143"/>
        <v>-1.1999999999999999E-3</v>
      </c>
    </row>
    <row r="1482" spans="1:16" x14ac:dyDescent="0.3">
      <c r="A1482" s="1">
        <v>41124</v>
      </c>
      <c r="B1482" s="2">
        <v>-2.3999999999999998E-3</v>
      </c>
      <c r="C1482" s="8">
        <v>2810841</v>
      </c>
      <c r="D1482" s="8">
        <v>78.5</v>
      </c>
      <c r="E1482" t="s">
        <v>15</v>
      </c>
      <c r="F1482" t="s">
        <v>10</v>
      </c>
      <c r="G1482">
        <v>0</v>
      </c>
      <c r="I1482" t="str">
        <f t="shared" si="138"/>
        <v/>
      </c>
      <c r="J1482" t="str">
        <f t="shared" si="139"/>
        <v/>
      </c>
      <c r="L1482" t="str">
        <f t="shared" si="140"/>
        <v/>
      </c>
      <c r="M1482" t="str">
        <f t="shared" si="141"/>
        <v/>
      </c>
      <c r="O1482">
        <f t="shared" si="142"/>
        <v>78.5</v>
      </c>
      <c r="P1482">
        <f t="shared" si="143"/>
        <v>-2.3999999999999998E-3</v>
      </c>
    </row>
    <row r="1483" spans="1:16" x14ac:dyDescent="0.3">
      <c r="A1483" s="1">
        <v>41127</v>
      </c>
      <c r="B1483" s="2">
        <v>-1.72E-2</v>
      </c>
      <c r="C1483" s="8">
        <v>2274425</v>
      </c>
      <c r="D1483" s="8">
        <v>82</v>
      </c>
      <c r="E1483" t="s">
        <v>15</v>
      </c>
      <c r="F1483" t="s">
        <v>14</v>
      </c>
      <c r="G1483">
        <v>1</v>
      </c>
      <c r="I1483">
        <f t="shared" si="138"/>
        <v>82</v>
      </c>
      <c r="J1483">
        <f t="shared" si="139"/>
        <v>-1.72E-2</v>
      </c>
      <c r="L1483" t="str">
        <f t="shared" si="140"/>
        <v/>
      </c>
      <c r="M1483" t="str">
        <f t="shared" si="141"/>
        <v/>
      </c>
      <c r="O1483" t="str">
        <f t="shared" si="142"/>
        <v/>
      </c>
      <c r="P1483" t="str">
        <f t="shared" si="143"/>
        <v/>
      </c>
    </row>
    <row r="1484" spans="1:16" x14ac:dyDescent="0.3">
      <c r="A1484" s="1">
        <v>41128</v>
      </c>
      <c r="B1484" s="2">
        <v>8.8999999999999999E-3</v>
      </c>
      <c r="C1484" s="8">
        <v>2016809</v>
      </c>
      <c r="D1484" s="8">
        <v>72.5</v>
      </c>
      <c r="E1484" t="s">
        <v>15</v>
      </c>
      <c r="F1484" t="s">
        <v>10</v>
      </c>
      <c r="G1484">
        <v>0</v>
      </c>
      <c r="I1484" t="str">
        <f t="shared" si="138"/>
        <v/>
      </c>
      <c r="J1484" t="str">
        <f t="shared" si="139"/>
        <v/>
      </c>
      <c r="L1484" t="str">
        <f t="shared" si="140"/>
        <v/>
      </c>
      <c r="M1484" t="str">
        <f t="shared" si="141"/>
        <v/>
      </c>
      <c r="O1484">
        <f t="shared" si="142"/>
        <v>72.5</v>
      </c>
      <c r="P1484">
        <f t="shared" si="143"/>
        <v>8.8999999999999999E-3</v>
      </c>
    </row>
    <row r="1485" spans="1:16" x14ac:dyDescent="0.3">
      <c r="A1485" s="1">
        <v>41129</v>
      </c>
      <c r="B1485" s="2">
        <v>-1.6000000000000001E-3</v>
      </c>
      <c r="C1485" s="8">
        <v>1957593</v>
      </c>
      <c r="D1485" s="8">
        <v>73</v>
      </c>
      <c r="E1485" t="s">
        <v>15</v>
      </c>
      <c r="F1485" t="s">
        <v>10</v>
      </c>
      <c r="G1485">
        <v>0</v>
      </c>
      <c r="I1485" t="str">
        <f t="shared" si="138"/>
        <v/>
      </c>
      <c r="J1485" t="str">
        <f t="shared" si="139"/>
        <v/>
      </c>
      <c r="L1485" t="str">
        <f t="shared" si="140"/>
        <v/>
      </c>
      <c r="M1485" t="str">
        <f t="shared" si="141"/>
        <v/>
      </c>
      <c r="O1485">
        <f t="shared" si="142"/>
        <v>73</v>
      </c>
      <c r="P1485">
        <f t="shared" si="143"/>
        <v>-1.6000000000000001E-3</v>
      </c>
    </row>
    <row r="1486" spans="1:16" x14ac:dyDescent="0.3">
      <c r="A1486" s="1">
        <v>41130</v>
      </c>
      <c r="B1486" s="2">
        <v>4.0000000000000002E-4</v>
      </c>
      <c r="C1486" s="8">
        <v>1947547</v>
      </c>
      <c r="D1486" s="8">
        <v>76.5</v>
      </c>
      <c r="E1486" t="s">
        <v>15</v>
      </c>
      <c r="F1486" t="s">
        <v>10</v>
      </c>
      <c r="G1486">
        <v>0</v>
      </c>
      <c r="I1486" t="str">
        <f t="shared" si="138"/>
        <v/>
      </c>
      <c r="J1486" t="str">
        <f t="shared" si="139"/>
        <v/>
      </c>
      <c r="L1486" t="str">
        <f t="shared" si="140"/>
        <v/>
      </c>
      <c r="M1486" t="str">
        <f t="shared" si="141"/>
        <v/>
      </c>
      <c r="O1486">
        <f t="shared" si="142"/>
        <v>76.5</v>
      </c>
      <c r="P1486">
        <f t="shared" si="143"/>
        <v>4.0000000000000002E-4</v>
      </c>
    </row>
    <row r="1487" spans="1:16" x14ac:dyDescent="0.3">
      <c r="A1487" s="1">
        <v>41131</v>
      </c>
      <c r="B1487" s="2">
        <v>-4.0000000000000002E-4</v>
      </c>
      <c r="C1487" s="8">
        <v>1772294</v>
      </c>
      <c r="D1487" s="8">
        <v>79</v>
      </c>
      <c r="E1487" t="s">
        <v>15</v>
      </c>
      <c r="F1487" t="s">
        <v>10</v>
      </c>
      <c r="G1487">
        <v>0</v>
      </c>
      <c r="I1487" t="str">
        <f t="shared" si="138"/>
        <v/>
      </c>
      <c r="J1487" t="str">
        <f t="shared" si="139"/>
        <v/>
      </c>
      <c r="L1487" t="str">
        <f t="shared" si="140"/>
        <v/>
      </c>
      <c r="M1487" t="str">
        <f t="shared" si="141"/>
        <v/>
      </c>
      <c r="O1487">
        <f t="shared" si="142"/>
        <v>79</v>
      </c>
      <c r="P1487">
        <f t="shared" si="143"/>
        <v>-4.0000000000000002E-4</v>
      </c>
    </row>
    <row r="1488" spans="1:16" x14ac:dyDescent="0.3">
      <c r="A1488" s="1">
        <v>41134</v>
      </c>
      <c r="B1488" s="2">
        <v>6.7999999999999996E-3</v>
      </c>
      <c r="C1488" s="8">
        <v>2656574</v>
      </c>
      <c r="D1488" s="8">
        <v>73.5</v>
      </c>
      <c r="E1488" t="s">
        <v>15</v>
      </c>
      <c r="F1488" t="s">
        <v>10</v>
      </c>
      <c r="G1488">
        <v>0</v>
      </c>
      <c r="I1488" t="str">
        <f t="shared" si="138"/>
        <v/>
      </c>
      <c r="J1488" t="str">
        <f t="shared" si="139"/>
        <v/>
      </c>
      <c r="L1488" t="str">
        <f t="shared" si="140"/>
        <v/>
      </c>
      <c r="M1488" t="str">
        <f t="shared" si="141"/>
        <v/>
      </c>
      <c r="O1488">
        <f t="shared" si="142"/>
        <v>73.5</v>
      </c>
      <c r="P1488">
        <f t="shared" si="143"/>
        <v>6.7999999999999996E-3</v>
      </c>
    </row>
    <row r="1489" spans="1:16" x14ac:dyDescent="0.3">
      <c r="A1489" s="1">
        <v>41135</v>
      </c>
      <c r="B1489" s="2">
        <v>-1.6000000000000001E-3</v>
      </c>
      <c r="C1489" s="8">
        <v>3784209</v>
      </c>
      <c r="D1489" s="8">
        <v>73</v>
      </c>
      <c r="E1489" t="s">
        <v>15</v>
      </c>
      <c r="F1489" t="s">
        <v>10</v>
      </c>
      <c r="G1489">
        <v>0</v>
      </c>
      <c r="I1489" t="str">
        <f t="shared" si="138"/>
        <v/>
      </c>
      <c r="J1489" t="str">
        <f t="shared" si="139"/>
        <v/>
      </c>
      <c r="L1489" t="str">
        <f t="shared" si="140"/>
        <v/>
      </c>
      <c r="M1489" t="str">
        <f t="shared" si="141"/>
        <v/>
      </c>
      <c r="O1489">
        <f t="shared" si="142"/>
        <v>73</v>
      </c>
      <c r="P1489">
        <f t="shared" si="143"/>
        <v>-1.6000000000000001E-3</v>
      </c>
    </row>
    <row r="1490" spans="1:16" x14ac:dyDescent="0.3">
      <c r="A1490" s="1">
        <v>41136</v>
      </c>
      <c r="B1490" s="2">
        <v>-8.0000000000000004E-4</v>
      </c>
      <c r="C1490" s="8">
        <v>3263178</v>
      </c>
      <c r="D1490" s="8">
        <v>70.5</v>
      </c>
      <c r="E1490" t="s">
        <v>15</v>
      </c>
      <c r="F1490" t="s">
        <v>10</v>
      </c>
      <c r="G1490">
        <v>0</v>
      </c>
      <c r="I1490" t="str">
        <f t="shared" si="138"/>
        <v/>
      </c>
      <c r="J1490" t="str">
        <f t="shared" si="139"/>
        <v/>
      </c>
      <c r="L1490" t="str">
        <f t="shared" si="140"/>
        <v/>
      </c>
      <c r="M1490" t="str">
        <f t="shared" si="141"/>
        <v/>
      </c>
      <c r="O1490">
        <f t="shared" si="142"/>
        <v>70.5</v>
      </c>
      <c r="P1490">
        <f t="shared" si="143"/>
        <v>-8.0000000000000004E-4</v>
      </c>
    </row>
    <row r="1491" spans="1:16" x14ac:dyDescent="0.3">
      <c r="A1491" s="1">
        <v>41137</v>
      </c>
      <c r="B1491" s="2">
        <v>1.83E-2</v>
      </c>
      <c r="C1491" s="8">
        <v>2037299</v>
      </c>
      <c r="D1491" s="8">
        <v>75.5</v>
      </c>
      <c r="E1491" t="s">
        <v>15</v>
      </c>
      <c r="F1491" t="s">
        <v>10</v>
      </c>
      <c r="G1491">
        <v>0</v>
      </c>
      <c r="I1491" t="str">
        <f t="shared" si="138"/>
        <v/>
      </c>
      <c r="J1491" t="str">
        <f t="shared" si="139"/>
        <v/>
      </c>
      <c r="L1491" t="str">
        <f t="shared" si="140"/>
        <v/>
      </c>
      <c r="M1491" t="str">
        <f t="shared" si="141"/>
        <v/>
      </c>
      <c r="O1491">
        <f t="shared" si="142"/>
        <v>75.5</v>
      </c>
      <c r="P1491">
        <f t="shared" si="143"/>
        <v>1.83E-2</v>
      </c>
    </row>
    <row r="1492" spans="1:16" x14ac:dyDescent="0.3">
      <c r="A1492" s="1">
        <v>41138</v>
      </c>
      <c r="B1492" s="2">
        <v>4.7000000000000002E-3</v>
      </c>
      <c r="C1492" s="8">
        <v>1892763</v>
      </c>
      <c r="D1492" s="8">
        <v>72.5</v>
      </c>
      <c r="E1492" t="s">
        <v>15</v>
      </c>
      <c r="F1492" t="s">
        <v>10</v>
      </c>
      <c r="G1492">
        <v>0</v>
      </c>
      <c r="I1492" t="str">
        <f t="shared" si="138"/>
        <v/>
      </c>
      <c r="J1492" t="str">
        <f t="shared" si="139"/>
        <v/>
      </c>
      <c r="L1492" t="str">
        <f t="shared" si="140"/>
        <v/>
      </c>
      <c r="M1492" t="str">
        <f t="shared" si="141"/>
        <v/>
      </c>
      <c r="O1492">
        <f t="shared" si="142"/>
        <v>72.5</v>
      </c>
      <c r="P1492">
        <f t="shared" si="143"/>
        <v>4.7000000000000002E-3</v>
      </c>
    </row>
    <row r="1493" spans="1:16" x14ac:dyDescent="0.3">
      <c r="A1493" s="1">
        <v>41141</v>
      </c>
      <c r="B1493" s="2">
        <v>1.5599999999999999E-2</v>
      </c>
      <c r="C1493" s="8">
        <v>2594360</v>
      </c>
      <c r="D1493" s="8">
        <v>65.5</v>
      </c>
      <c r="E1493" t="s">
        <v>15</v>
      </c>
      <c r="F1493" t="s">
        <v>13</v>
      </c>
      <c r="G1493">
        <v>-1</v>
      </c>
      <c r="I1493" t="str">
        <f t="shared" si="138"/>
        <v/>
      </c>
      <c r="J1493" t="str">
        <f t="shared" si="139"/>
        <v/>
      </c>
      <c r="L1493">
        <f t="shared" si="140"/>
        <v>65.5</v>
      </c>
      <c r="M1493">
        <f t="shared" si="141"/>
        <v>1.5599999999999999E-2</v>
      </c>
      <c r="O1493" t="str">
        <f t="shared" si="142"/>
        <v/>
      </c>
      <c r="P1493" t="str">
        <f t="shared" si="143"/>
        <v/>
      </c>
    </row>
    <row r="1494" spans="1:16" x14ac:dyDescent="0.3">
      <c r="A1494" s="1">
        <v>41142</v>
      </c>
      <c r="B1494" s="2">
        <v>-2.3E-3</v>
      </c>
      <c r="C1494" s="8">
        <v>1977433</v>
      </c>
      <c r="D1494" s="8">
        <v>70</v>
      </c>
      <c r="E1494" t="s">
        <v>15</v>
      </c>
      <c r="F1494" t="s">
        <v>10</v>
      </c>
      <c r="G1494">
        <v>0</v>
      </c>
      <c r="I1494" t="str">
        <f t="shared" si="138"/>
        <v/>
      </c>
      <c r="J1494" t="str">
        <f t="shared" si="139"/>
        <v/>
      </c>
      <c r="L1494" t="str">
        <f t="shared" si="140"/>
        <v/>
      </c>
      <c r="M1494" t="str">
        <f t="shared" si="141"/>
        <v/>
      </c>
      <c r="O1494">
        <f t="shared" si="142"/>
        <v>70</v>
      </c>
      <c r="P1494">
        <f t="shared" si="143"/>
        <v>-2.3E-3</v>
      </c>
    </row>
    <row r="1495" spans="1:16" x14ac:dyDescent="0.3">
      <c r="A1495" s="1">
        <v>41143</v>
      </c>
      <c r="B1495" s="2">
        <v>-9.1999999999999998E-3</v>
      </c>
      <c r="C1495" s="8">
        <v>2079555</v>
      </c>
      <c r="D1495" s="8">
        <v>70.5</v>
      </c>
      <c r="E1495" t="s">
        <v>15</v>
      </c>
      <c r="F1495" t="s">
        <v>10</v>
      </c>
      <c r="G1495">
        <v>0</v>
      </c>
      <c r="I1495" t="str">
        <f t="shared" si="138"/>
        <v/>
      </c>
      <c r="J1495" t="str">
        <f t="shared" si="139"/>
        <v/>
      </c>
      <c r="L1495" t="str">
        <f t="shared" si="140"/>
        <v/>
      </c>
      <c r="M1495" t="str">
        <f t="shared" si="141"/>
        <v/>
      </c>
      <c r="O1495">
        <f t="shared" si="142"/>
        <v>70.5</v>
      </c>
      <c r="P1495">
        <f t="shared" si="143"/>
        <v>-9.1999999999999998E-3</v>
      </c>
    </row>
    <row r="1496" spans="1:16" x14ac:dyDescent="0.3">
      <c r="A1496" s="1">
        <v>41144</v>
      </c>
      <c r="B1496" s="2">
        <v>-1.8499999999999999E-2</v>
      </c>
      <c r="C1496" s="8">
        <v>2430420</v>
      </c>
      <c r="D1496" s="8">
        <v>72.5</v>
      </c>
      <c r="E1496" t="s">
        <v>15</v>
      </c>
      <c r="F1496" t="s">
        <v>10</v>
      </c>
      <c r="G1496">
        <v>0</v>
      </c>
      <c r="I1496" t="str">
        <f t="shared" si="138"/>
        <v/>
      </c>
      <c r="J1496" t="str">
        <f t="shared" si="139"/>
        <v/>
      </c>
      <c r="L1496" t="str">
        <f t="shared" si="140"/>
        <v/>
      </c>
      <c r="M1496" t="str">
        <f t="shared" si="141"/>
        <v/>
      </c>
      <c r="O1496">
        <f t="shared" si="142"/>
        <v>72.5</v>
      </c>
      <c r="P1496">
        <f t="shared" si="143"/>
        <v>-1.8499999999999999E-2</v>
      </c>
    </row>
    <row r="1497" spans="1:16" x14ac:dyDescent="0.3">
      <c r="A1497" s="1">
        <v>41145</v>
      </c>
      <c r="B1497" s="2">
        <v>-3.2000000000000002E-3</v>
      </c>
      <c r="C1497" s="8">
        <v>2452768</v>
      </c>
      <c r="D1497" s="8">
        <v>74.5</v>
      </c>
      <c r="E1497" t="s">
        <v>15</v>
      </c>
      <c r="F1497" t="s">
        <v>10</v>
      </c>
      <c r="G1497">
        <v>0</v>
      </c>
      <c r="I1497" t="str">
        <f t="shared" si="138"/>
        <v/>
      </c>
      <c r="J1497" t="str">
        <f t="shared" si="139"/>
        <v/>
      </c>
      <c r="L1497" t="str">
        <f t="shared" si="140"/>
        <v/>
      </c>
      <c r="M1497" t="str">
        <f t="shared" si="141"/>
        <v/>
      </c>
      <c r="O1497">
        <f t="shared" si="142"/>
        <v>74.5</v>
      </c>
      <c r="P1497">
        <f t="shared" si="143"/>
        <v>-3.2000000000000002E-3</v>
      </c>
    </row>
    <row r="1498" spans="1:16" x14ac:dyDescent="0.3">
      <c r="A1498" s="1">
        <v>41148</v>
      </c>
      <c r="B1498" s="2">
        <v>-7.9000000000000008E-3</v>
      </c>
      <c r="C1498" s="8">
        <v>1427717</v>
      </c>
      <c r="D1498" s="8">
        <v>74.5</v>
      </c>
      <c r="E1498" t="s">
        <v>15</v>
      </c>
      <c r="F1498" t="s">
        <v>10</v>
      </c>
      <c r="G1498">
        <v>0</v>
      </c>
      <c r="I1498" t="str">
        <f t="shared" si="138"/>
        <v/>
      </c>
      <c r="J1498" t="str">
        <f t="shared" si="139"/>
        <v/>
      </c>
      <c r="L1498" t="str">
        <f t="shared" si="140"/>
        <v/>
      </c>
      <c r="M1498" t="str">
        <f t="shared" si="141"/>
        <v/>
      </c>
      <c r="O1498">
        <f t="shared" si="142"/>
        <v>74.5</v>
      </c>
      <c r="P1498">
        <f t="shared" si="143"/>
        <v>-7.9000000000000008E-3</v>
      </c>
    </row>
    <row r="1499" spans="1:16" x14ac:dyDescent="0.3">
      <c r="A1499" s="1">
        <v>41149</v>
      </c>
      <c r="B1499" s="2">
        <v>-2.8E-3</v>
      </c>
      <c r="C1499" s="8">
        <v>1711078</v>
      </c>
      <c r="D1499" s="8">
        <v>76</v>
      </c>
      <c r="E1499" t="s">
        <v>15</v>
      </c>
      <c r="F1499" t="s">
        <v>10</v>
      </c>
      <c r="G1499">
        <v>0</v>
      </c>
      <c r="I1499" t="str">
        <f t="shared" si="138"/>
        <v/>
      </c>
      <c r="J1499" t="str">
        <f t="shared" si="139"/>
        <v/>
      </c>
      <c r="L1499" t="str">
        <f t="shared" si="140"/>
        <v/>
      </c>
      <c r="M1499" t="str">
        <f t="shared" si="141"/>
        <v/>
      </c>
      <c r="O1499">
        <f t="shared" si="142"/>
        <v>76</v>
      </c>
      <c r="P1499">
        <f t="shared" si="143"/>
        <v>-2.8E-3</v>
      </c>
    </row>
    <row r="1500" spans="1:16" x14ac:dyDescent="0.3">
      <c r="A1500" s="1">
        <v>41150</v>
      </c>
      <c r="B1500" s="2">
        <v>4.7999999999999996E-3</v>
      </c>
      <c r="C1500" s="8">
        <v>1358178</v>
      </c>
      <c r="D1500" s="8">
        <v>73.5</v>
      </c>
      <c r="E1500" t="s">
        <v>15</v>
      </c>
      <c r="F1500" t="s">
        <v>10</v>
      </c>
      <c r="G1500">
        <v>0</v>
      </c>
      <c r="I1500" t="str">
        <f t="shared" si="138"/>
        <v/>
      </c>
      <c r="J1500" t="str">
        <f t="shared" si="139"/>
        <v/>
      </c>
      <c r="L1500" t="str">
        <f t="shared" si="140"/>
        <v/>
      </c>
      <c r="M1500" t="str">
        <f t="shared" si="141"/>
        <v/>
      </c>
      <c r="O1500">
        <f t="shared" si="142"/>
        <v>73.5</v>
      </c>
      <c r="P1500">
        <f t="shared" si="143"/>
        <v>4.7999999999999996E-3</v>
      </c>
    </row>
    <row r="1501" spans="1:16" x14ac:dyDescent="0.3">
      <c r="A1501" s="1">
        <v>41151</v>
      </c>
      <c r="B1501" s="2">
        <v>-8.8000000000000005E-3</v>
      </c>
      <c r="C1501" s="8">
        <v>1491348</v>
      </c>
      <c r="D1501" s="8">
        <v>68</v>
      </c>
      <c r="E1501" t="s">
        <v>15</v>
      </c>
      <c r="F1501" t="s">
        <v>10</v>
      </c>
      <c r="G1501">
        <v>0</v>
      </c>
      <c r="I1501" t="str">
        <f t="shared" si="138"/>
        <v/>
      </c>
      <c r="J1501" t="str">
        <f t="shared" si="139"/>
        <v/>
      </c>
      <c r="L1501" t="str">
        <f t="shared" si="140"/>
        <v/>
      </c>
      <c r="M1501" t="str">
        <f t="shared" si="141"/>
        <v/>
      </c>
      <c r="O1501">
        <f t="shared" si="142"/>
        <v>68</v>
      </c>
      <c r="P1501">
        <f t="shared" si="143"/>
        <v>-8.8000000000000005E-3</v>
      </c>
    </row>
    <row r="1502" spans="1:16" x14ac:dyDescent="0.3">
      <c r="A1502" s="1">
        <v>41152</v>
      </c>
      <c r="B1502" s="2">
        <v>4.4000000000000003E-3</v>
      </c>
      <c r="C1502" s="8">
        <v>6645674</v>
      </c>
      <c r="D1502" s="8">
        <v>70</v>
      </c>
      <c r="E1502" t="s">
        <v>15</v>
      </c>
      <c r="F1502" t="s">
        <v>10</v>
      </c>
      <c r="G1502">
        <v>0</v>
      </c>
      <c r="I1502" t="str">
        <f t="shared" si="138"/>
        <v/>
      </c>
      <c r="J1502" t="str">
        <f t="shared" si="139"/>
        <v/>
      </c>
      <c r="L1502" t="str">
        <f t="shared" si="140"/>
        <v/>
      </c>
      <c r="M1502" t="str">
        <f t="shared" si="141"/>
        <v/>
      </c>
      <c r="O1502">
        <f t="shared" si="142"/>
        <v>70</v>
      </c>
      <c r="P1502">
        <f t="shared" si="143"/>
        <v>4.4000000000000003E-3</v>
      </c>
    </row>
    <row r="1503" spans="1:16" x14ac:dyDescent="0.3">
      <c r="A1503" s="1">
        <v>41156</v>
      </c>
      <c r="B1503" s="2">
        <v>3.5999999999999999E-3</v>
      </c>
      <c r="C1503" s="8">
        <v>7052640</v>
      </c>
      <c r="D1503" s="8">
        <v>73</v>
      </c>
      <c r="E1503" t="s">
        <v>16</v>
      </c>
      <c r="F1503" t="s">
        <v>14</v>
      </c>
      <c r="G1503">
        <v>1</v>
      </c>
      <c r="I1503">
        <f t="shared" si="138"/>
        <v>73</v>
      </c>
      <c r="J1503">
        <f t="shared" si="139"/>
        <v>3.5999999999999999E-3</v>
      </c>
      <c r="L1503" t="str">
        <f t="shared" si="140"/>
        <v/>
      </c>
      <c r="M1503" t="str">
        <f t="shared" si="141"/>
        <v/>
      </c>
      <c r="O1503" t="str">
        <f t="shared" si="142"/>
        <v/>
      </c>
      <c r="P1503" t="str">
        <f t="shared" si="143"/>
        <v/>
      </c>
    </row>
    <row r="1504" spans="1:16" x14ac:dyDescent="0.3">
      <c r="A1504" s="1">
        <v>41157</v>
      </c>
      <c r="B1504" s="2">
        <v>-5.8999999999999999E-3</v>
      </c>
      <c r="C1504" s="8">
        <v>1468050</v>
      </c>
      <c r="D1504" s="8">
        <v>75.5</v>
      </c>
      <c r="E1504" t="s">
        <v>16</v>
      </c>
      <c r="F1504" t="s">
        <v>14</v>
      </c>
      <c r="G1504">
        <v>1</v>
      </c>
      <c r="I1504">
        <f t="shared" si="138"/>
        <v>75.5</v>
      </c>
      <c r="J1504">
        <f t="shared" si="139"/>
        <v>-5.8999999999999999E-3</v>
      </c>
      <c r="L1504" t="str">
        <f t="shared" si="140"/>
        <v/>
      </c>
      <c r="M1504" t="str">
        <f t="shared" si="141"/>
        <v/>
      </c>
      <c r="O1504" t="str">
        <f t="shared" si="142"/>
        <v/>
      </c>
      <c r="P1504" t="str">
        <f t="shared" si="143"/>
        <v/>
      </c>
    </row>
    <row r="1505" spans="1:16" x14ac:dyDescent="0.3">
      <c r="A1505" s="1">
        <v>41158</v>
      </c>
      <c r="B1505" s="2">
        <v>1.72E-2</v>
      </c>
      <c r="C1505" s="8">
        <v>2302428</v>
      </c>
      <c r="D1505" s="8">
        <v>73</v>
      </c>
      <c r="E1505" t="s">
        <v>16</v>
      </c>
      <c r="F1505" t="s">
        <v>14</v>
      </c>
      <c r="G1505">
        <v>1</v>
      </c>
      <c r="I1505">
        <f t="shared" si="138"/>
        <v>73</v>
      </c>
      <c r="J1505">
        <f t="shared" si="139"/>
        <v>1.72E-2</v>
      </c>
      <c r="L1505" t="str">
        <f t="shared" si="140"/>
        <v/>
      </c>
      <c r="M1505" t="str">
        <f t="shared" si="141"/>
        <v/>
      </c>
      <c r="O1505" t="str">
        <f t="shared" si="142"/>
        <v/>
      </c>
      <c r="P1505" t="str">
        <f t="shared" si="143"/>
        <v/>
      </c>
    </row>
    <row r="1506" spans="1:16" x14ac:dyDescent="0.3">
      <c r="A1506" s="1">
        <v>41159</v>
      </c>
      <c r="B1506" s="2">
        <v>1.4200000000000001E-2</v>
      </c>
      <c r="C1506" s="8">
        <v>2384139</v>
      </c>
      <c r="D1506" s="8">
        <v>73</v>
      </c>
      <c r="E1506" t="s">
        <v>16</v>
      </c>
      <c r="F1506" t="s">
        <v>14</v>
      </c>
      <c r="G1506">
        <v>1</v>
      </c>
      <c r="I1506">
        <f t="shared" si="138"/>
        <v>73</v>
      </c>
      <c r="J1506">
        <f t="shared" si="139"/>
        <v>1.4200000000000001E-2</v>
      </c>
      <c r="L1506" t="str">
        <f t="shared" si="140"/>
        <v/>
      </c>
      <c r="M1506" t="str">
        <f t="shared" si="141"/>
        <v/>
      </c>
      <c r="O1506" t="str">
        <f t="shared" si="142"/>
        <v/>
      </c>
      <c r="P1506" t="str">
        <f t="shared" si="143"/>
        <v/>
      </c>
    </row>
    <row r="1507" spans="1:16" x14ac:dyDescent="0.3">
      <c r="A1507" s="1">
        <v>41162</v>
      </c>
      <c r="B1507" s="2">
        <v>-1.8200000000000001E-2</v>
      </c>
      <c r="C1507" s="8">
        <v>1977754</v>
      </c>
      <c r="D1507" s="8">
        <v>67.5</v>
      </c>
      <c r="E1507" t="s">
        <v>16</v>
      </c>
      <c r="F1507" t="s">
        <v>14</v>
      </c>
      <c r="G1507">
        <v>1</v>
      </c>
      <c r="I1507">
        <f t="shared" si="138"/>
        <v>67.5</v>
      </c>
      <c r="J1507">
        <f t="shared" si="139"/>
        <v>-1.8200000000000001E-2</v>
      </c>
      <c r="L1507" t="str">
        <f t="shared" si="140"/>
        <v/>
      </c>
      <c r="M1507" t="str">
        <f t="shared" si="141"/>
        <v/>
      </c>
      <c r="O1507" t="str">
        <f t="shared" si="142"/>
        <v/>
      </c>
      <c r="P1507" t="str">
        <f t="shared" si="143"/>
        <v/>
      </c>
    </row>
    <row r="1508" spans="1:16" x14ac:dyDescent="0.3">
      <c r="A1508" s="1">
        <v>41163</v>
      </c>
      <c r="B1508" s="2">
        <v>6.1999999999999998E-3</v>
      </c>
      <c r="C1508" s="8">
        <v>1860812</v>
      </c>
      <c r="D1508" s="8">
        <v>60</v>
      </c>
      <c r="E1508" t="s">
        <v>16</v>
      </c>
      <c r="F1508" t="s">
        <v>10</v>
      </c>
      <c r="G1508">
        <v>0</v>
      </c>
      <c r="I1508" t="str">
        <f t="shared" si="138"/>
        <v/>
      </c>
      <c r="J1508" t="str">
        <f t="shared" si="139"/>
        <v/>
      </c>
      <c r="L1508" t="str">
        <f t="shared" si="140"/>
        <v/>
      </c>
      <c r="M1508" t="str">
        <f t="shared" si="141"/>
        <v/>
      </c>
      <c r="O1508">
        <f t="shared" si="142"/>
        <v>60</v>
      </c>
      <c r="P1508">
        <f t="shared" si="143"/>
        <v>6.1999999999999998E-3</v>
      </c>
    </row>
    <row r="1509" spans="1:16" x14ac:dyDescent="0.3">
      <c r="A1509" s="1">
        <v>41164</v>
      </c>
      <c r="B1509" s="2">
        <v>-2.7000000000000001E-3</v>
      </c>
      <c r="C1509" s="8">
        <v>1330686</v>
      </c>
      <c r="D1509" s="8">
        <v>61</v>
      </c>
      <c r="E1509" t="s">
        <v>16</v>
      </c>
      <c r="F1509" t="s">
        <v>10</v>
      </c>
      <c r="G1509">
        <v>0</v>
      </c>
      <c r="I1509" t="str">
        <f t="shared" si="138"/>
        <v/>
      </c>
      <c r="J1509" t="str">
        <f t="shared" si="139"/>
        <v/>
      </c>
      <c r="L1509" t="str">
        <f t="shared" si="140"/>
        <v/>
      </c>
      <c r="M1509" t="str">
        <f t="shared" si="141"/>
        <v/>
      </c>
      <c r="O1509">
        <f t="shared" si="142"/>
        <v>61</v>
      </c>
      <c r="P1509">
        <f t="shared" si="143"/>
        <v>-2.7000000000000001E-3</v>
      </c>
    </row>
    <row r="1510" spans="1:16" x14ac:dyDescent="0.3">
      <c r="A1510" s="1">
        <v>41165</v>
      </c>
      <c r="B1510" s="2">
        <v>2.3400000000000001E-2</v>
      </c>
      <c r="C1510" s="8">
        <v>2198159</v>
      </c>
      <c r="D1510" s="8">
        <v>65.5</v>
      </c>
      <c r="E1510" t="s">
        <v>16</v>
      </c>
      <c r="F1510" t="s">
        <v>14</v>
      </c>
      <c r="G1510">
        <v>1</v>
      </c>
      <c r="I1510">
        <f t="shared" si="138"/>
        <v>65.5</v>
      </c>
      <c r="J1510">
        <f t="shared" si="139"/>
        <v>2.3400000000000001E-2</v>
      </c>
      <c r="L1510" t="str">
        <f t="shared" si="140"/>
        <v/>
      </c>
      <c r="M1510" t="str">
        <f t="shared" si="141"/>
        <v/>
      </c>
      <c r="O1510" t="str">
        <f t="shared" si="142"/>
        <v/>
      </c>
      <c r="P1510" t="str">
        <f t="shared" si="143"/>
        <v/>
      </c>
    </row>
    <row r="1511" spans="1:16" x14ac:dyDescent="0.3">
      <c r="A1511" s="1">
        <v>41166</v>
      </c>
      <c r="B1511" s="2">
        <v>2.2100000000000002E-2</v>
      </c>
      <c r="C1511" s="8">
        <v>3247558</v>
      </c>
      <c r="D1511" s="8">
        <v>66.5</v>
      </c>
      <c r="E1511" t="s">
        <v>16</v>
      </c>
      <c r="F1511" t="s">
        <v>14</v>
      </c>
      <c r="G1511">
        <v>1</v>
      </c>
      <c r="I1511">
        <f t="shared" si="138"/>
        <v>66.5</v>
      </c>
      <c r="J1511">
        <f t="shared" si="139"/>
        <v>2.2100000000000002E-2</v>
      </c>
      <c r="L1511" t="str">
        <f t="shared" si="140"/>
        <v/>
      </c>
      <c r="M1511" t="str">
        <f t="shared" si="141"/>
        <v/>
      </c>
      <c r="O1511" t="str">
        <f t="shared" si="142"/>
        <v/>
      </c>
      <c r="P1511" t="str">
        <f t="shared" si="143"/>
        <v/>
      </c>
    </row>
    <row r="1512" spans="1:16" x14ac:dyDescent="0.3">
      <c r="A1512" s="1">
        <v>41169</v>
      </c>
      <c r="B1512" s="2">
        <v>-3.7000000000000002E-3</v>
      </c>
      <c r="C1512" s="8">
        <v>4479872</v>
      </c>
      <c r="D1512" s="8">
        <v>61</v>
      </c>
      <c r="E1512" t="s">
        <v>16</v>
      </c>
      <c r="F1512" t="s">
        <v>10</v>
      </c>
      <c r="G1512">
        <v>0</v>
      </c>
      <c r="I1512" t="str">
        <f t="shared" si="138"/>
        <v/>
      </c>
      <c r="J1512" t="str">
        <f t="shared" si="139"/>
        <v/>
      </c>
      <c r="L1512" t="str">
        <f t="shared" si="140"/>
        <v/>
      </c>
      <c r="M1512" t="str">
        <f t="shared" si="141"/>
        <v/>
      </c>
      <c r="O1512">
        <f t="shared" si="142"/>
        <v>61</v>
      </c>
      <c r="P1512">
        <f t="shared" si="143"/>
        <v>-3.7000000000000002E-3</v>
      </c>
    </row>
    <row r="1513" spans="1:16" x14ac:dyDescent="0.3">
      <c r="A1513" s="1">
        <v>41170</v>
      </c>
      <c r="B1513" s="2">
        <v>-1.9599999999999999E-2</v>
      </c>
      <c r="C1513" s="8">
        <v>2685344</v>
      </c>
      <c r="D1513" s="8">
        <v>63.5</v>
      </c>
      <c r="E1513" t="s">
        <v>16</v>
      </c>
      <c r="F1513" t="s">
        <v>14</v>
      </c>
      <c r="G1513">
        <v>1</v>
      </c>
      <c r="I1513">
        <f t="shared" si="138"/>
        <v>63.5</v>
      </c>
      <c r="J1513">
        <f t="shared" si="139"/>
        <v>-1.9599999999999999E-2</v>
      </c>
      <c r="L1513" t="str">
        <f t="shared" si="140"/>
        <v/>
      </c>
      <c r="M1513" t="str">
        <f t="shared" si="141"/>
        <v/>
      </c>
      <c r="O1513" t="str">
        <f t="shared" si="142"/>
        <v/>
      </c>
      <c r="P1513" t="str">
        <f t="shared" si="143"/>
        <v/>
      </c>
    </row>
    <row r="1514" spans="1:16" x14ac:dyDescent="0.3">
      <c r="A1514" s="1">
        <v>41171</v>
      </c>
      <c r="B1514" s="2">
        <v>-4.0000000000000002E-4</v>
      </c>
      <c r="C1514" s="8">
        <v>3409645</v>
      </c>
      <c r="D1514" s="8">
        <v>67.5</v>
      </c>
      <c r="E1514" t="s">
        <v>16</v>
      </c>
      <c r="F1514" t="s">
        <v>14</v>
      </c>
      <c r="G1514">
        <v>1</v>
      </c>
      <c r="I1514">
        <f t="shared" si="138"/>
        <v>67.5</v>
      </c>
      <c r="J1514">
        <f t="shared" si="139"/>
        <v>-4.0000000000000002E-4</v>
      </c>
      <c r="L1514" t="str">
        <f t="shared" si="140"/>
        <v/>
      </c>
      <c r="M1514" t="str">
        <f t="shared" si="141"/>
        <v/>
      </c>
      <c r="O1514" t="str">
        <f t="shared" si="142"/>
        <v/>
      </c>
      <c r="P1514" t="str">
        <f t="shared" si="143"/>
        <v/>
      </c>
    </row>
    <row r="1515" spans="1:16" x14ac:dyDescent="0.3">
      <c r="A1515" s="1">
        <v>41172</v>
      </c>
      <c r="B1515" s="2">
        <v>-5.7999999999999996E-3</v>
      </c>
      <c r="C1515" s="8">
        <v>2165947</v>
      </c>
      <c r="D1515" s="8">
        <v>57.5</v>
      </c>
      <c r="E1515" t="s">
        <v>16</v>
      </c>
      <c r="F1515" t="s">
        <v>10</v>
      </c>
      <c r="G1515">
        <v>0</v>
      </c>
      <c r="I1515" t="str">
        <f t="shared" si="138"/>
        <v/>
      </c>
      <c r="J1515" t="str">
        <f t="shared" si="139"/>
        <v/>
      </c>
      <c r="L1515" t="str">
        <f t="shared" si="140"/>
        <v/>
      </c>
      <c r="M1515" t="str">
        <f t="shared" si="141"/>
        <v/>
      </c>
      <c r="O1515">
        <f t="shared" si="142"/>
        <v>57.5</v>
      </c>
      <c r="P1515">
        <f t="shared" si="143"/>
        <v>-5.7999999999999996E-3</v>
      </c>
    </row>
    <row r="1516" spans="1:16" x14ac:dyDescent="0.3">
      <c r="A1516" s="1">
        <v>41173</v>
      </c>
      <c r="B1516" s="2">
        <v>-8.8999999999999999E-3</v>
      </c>
      <c r="C1516" s="8">
        <v>3653013</v>
      </c>
      <c r="D1516" s="8">
        <v>58</v>
      </c>
      <c r="E1516" t="s">
        <v>16</v>
      </c>
      <c r="F1516" t="s">
        <v>10</v>
      </c>
      <c r="G1516">
        <v>0</v>
      </c>
      <c r="I1516" t="str">
        <f t="shared" si="138"/>
        <v/>
      </c>
      <c r="J1516" t="str">
        <f t="shared" si="139"/>
        <v/>
      </c>
      <c r="L1516" t="str">
        <f t="shared" si="140"/>
        <v/>
      </c>
      <c r="M1516" t="str">
        <f t="shared" si="141"/>
        <v/>
      </c>
      <c r="O1516">
        <f t="shared" si="142"/>
        <v>58</v>
      </c>
      <c r="P1516">
        <f t="shared" si="143"/>
        <v>-8.8999999999999999E-3</v>
      </c>
    </row>
    <row r="1517" spans="1:16" x14ac:dyDescent="0.3">
      <c r="A1517" s="1">
        <v>41176</v>
      </c>
      <c r="B1517" s="2">
        <v>-1.21E-2</v>
      </c>
      <c r="C1517" s="8">
        <v>2366207</v>
      </c>
      <c r="D1517" s="8">
        <v>58</v>
      </c>
      <c r="E1517" t="s">
        <v>16</v>
      </c>
      <c r="F1517" t="s">
        <v>10</v>
      </c>
      <c r="G1517">
        <v>0</v>
      </c>
      <c r="I1517" t="str">
        <f t="shared" si="138"/>
        <v/>
      </c>
      <c r="J1517" t="str">
        <f t="shared" si="139"/>
        <v/>
      </c>
      <c r="L1517" t="str">
        <f t="shared" si="140"/>
        <v/>
      </c>
      <c r="M1517" t="str">
        <f t="shared" si="141"/>
        <v/>
      </c>
      <c r="O1517">
        <f t="shared" si="142"/>
        <v>58</v>
      </c>
      <c r="P1517">
        <f t="shared" si="143"/>
        <v>-1.21E-2</v>
      </c>
    </row>
    <row r="1518" spans="1:16" x14ac:dyDescent="0.3">
      <c r="A1518" s="1">
        <v>41177</v>
      </c>
      <c r="B1518" s="2">
        <v>-2.24E-2</v>
      </c>
      <c r="C1518" s="8">
        <v>3045569</v>
      </c>
      <c r="D1518" s="8">
        <v>54</v>
      </c>
      <c r="E1518" t="s">
        <v>16</v>
      </c>
      <c r="F1518" t="s">
        <v>10</v>
      </c>
      <c r="G1518">
        <v>0</v>
      </c>
      <c r="I1518" t="str">
        <f t="shared" si="138"/>
        <v/>
      </c>
      <c r="J1518" t="str">
        <f t="shared" si="139"/>
        <v/>
      </c>
      <c r="L1518" t="str">
        <f t="shared" si="140"/>
        <v/>
      </c>
      <c r="M1518" t="str">
        <f t="shared" si="141"/>
        <v/>
      </c>
      <c r="O1518">
        <f t="shared" si="142"/>
        <v>54</v>
      </c>
      <c r="P1518">
        <f t="shared" si="143"/>
        <v>-2.24E-2</v>
      </c>
    </row>
    <row r="1519" spans="1:16" x14ac:dyDescent="0.3">
      <c r="A1519" s="1">
        <v>41178</v>
      </c>
      <c r="B1519" s="2">
        <v>-0.01</v>
      </c>
      <c r="C1519" s="8">
        <v>2894952</v>
      </c>
      <c r="D1519" s="8">
        <v>56.5</v>
      </c>
      <c r="E1519" t="s">
        <v>16</v>
      </c>
      <c r="F1519" t="s">
        <v>10</v>
      </c>
      <c r="G1519">
        <v>0</v>
      </c>
      <c r="I1519" t="str">
        <f t="shared" si="138"/>
        <v/>
      </c>
      <c r="J1519" t="str">
        <f t="shared" si="139"/>
        <v/>
      </c>
      <c r="L1519" t="str">
        <f t="shared" si="140"/>
        <v/>
      </c>
      <c r="M1519" t="str">
        <f t="shared" si="141"/>
        <v/>
      </c>
      <c r="O1519">
        <f t="shared" si="142"/>
        <v>56.5</v>
      </c>
      <c r="P1519">
        <f t="shared" si="143"/>
        <v>-0.01</v>
      </c>
    </row>
    <row r="1520" spans="1:16" x14ac:dyDescent="0.3">
      <c r="A1520" s="1">
        <v>41179</v>
      </c>
      <c r="B1520" s="2">
        <v>2E-3</v>
      </c>
      <c r="C1520" s="8">
        <v>1481950</v>
      </c>
      <c r="D1520" s="8">
        <v>67</v>
      </c>
      <c r="E1520" t="s">
        <v>16</v>
      </c>
      <c r="F1520" t="s">
        <v>14</v>
      </c>
      <c r="G1520">
        <v>1</v>
      </c>
      <c r="I1520">
        <f t="shared" si="138"/>
        <v>67</v>
      </c>
      <c r="J1520">
        <f t="shared" si="139"/>
        <v>2E-3</v>
      </c>
      <c r="L1520" t="str">
        <f t="shared" si="140"/>
        <v/>
      </c>
      <c r="M1520" t="str">
        <f t="shared" si="141"/>
        <v/>
      </c>
      <c r="O1520" t="str">
        <f t="shared" si="142"/>
        <v/>
      </c>
      <c r="P1520" t="str">
        <f t="shared" si="143"/>
        <v/>
      </c>
    </row>
    <row r="1521" spans="1:16" x14ac:dyDescent="0.3">
      <c r="A1521" s="1">
        <v>41180</v>
      </c>
      <c r="B1521" s="2">
        <v>1.1999999999999999E-3</v>
      </c>
      <c r="C1521" s="8">
        <v>2161762</v>
      </c>
      <c r="D1521" s="8">
        <v>66.5</v>
      </c>
      <c r="E1521" t="s">
        <v>16</v>
      </c>
      <c r="F1521" t="s">
        <v>14</v>
      </c>
      <c r="G1521">
        <v>1</v>
      </c>
      <c r="I1521">
        <f t="shared" si="138"/>
        <v>66.5</v>
      </c>
      <c r="J1521">
        <f t="shared" si="139"/>
        <v>1.1999999999999999E-3</v>
      </c>
      <c r="L1521" t="str">
        <f t="shared" si="140"/>
        <v/>
      </c>
      <c r="M1521" t="str">
        <f t="shared" si="141"/>
        <v/>
      </c>
      <c r="O1521" t="str">
        <f t="shared" si="142"/>
        <v/>
      </c>
      <c r="P1521" t="str">
        <f t="shared" si="143"/>
        <v/>
      </c>
    </row>
    <row r="1522" spans="1:16" x14ac:dyDescent="0.3">
      <c r="A1522" s="1">
        <v>41183</v>
      </c>
      <c r="B1522" s="2">
        <v>-3.2000000000000002E-3</v>
      </c>
      <c r="C1522" s="8">
        <v>1870966</v>
      </c>
      <c r="D1522" s="8">
        <v>59</v>
      </c>
      <c r="E1522" t="s">
        <v>16</v>
      </c>
      <c r="F1522" t="s">
        <v>10</v>
      </c>
      <c r="G1522">
        <v>0</v>
      </c>
      <c r="I1522" t="str">
        <f t="shared" si="138"/>
        <v/>
      </c>
      <c r="J1522" t="str">
        <f t="shared" si="139"/>
        <v/>
      </c>
      <c r="L1522" t="str">
        <f t="shared" si="140"/>
        <v/>
      </c>
      <c r="M1522" t="str">
        <f t="shared" si="141"/>
        <v/>
      </c>
      <c r="O1522">
        <f t="shared" si="142"/>
        <v>59</v>
      </c>
      <c r="P1522">
        <f t="shared" si="143"/>
        <v>-3.2000000000000002E-3</v>
      </c>
    </row>
    <row r="1523" spans="1:16" x14ac:dyDescent="0.3">
      <c r="A1523" s="1">
        <v>41184</v>
      </c>
      <c r="B1523" s="2">
        <v>-4.4000000000000003E-3</v>
      </c>
      <c r="C1523" s="8">
        <v>1610417</v>
      </c>
      <c r="D1523" s="8">
        <v>61.5</v>
      </c>
      <c r="E1523" t="s">
        <v>16</v>
      </c>
      <c r="F1523" t="s">
        <v>10</v>
      </c>
      <c r="G1523">
        <v>0</v>
      </c>
      <c r="I1523" t="str">
        <f t="shared" si="138"/>
        <v/>
      </c>
      <c r="J1523" t="str">
        <f t="shared" si="139"/>
        <v/>
      </c>
      <c r="L1523" t="str">
        <f t="shared" si="140"/>
        <v/>
      </c>
      <c r="M1523" t="str">
        <f t="shared" si="141"/>
        <v/>
      </c>
      <c r="O1523">
        <f t="shared" si="142"/>
        <v>61.5</v>
      </c>
      <c r="P1523">
        <f t="shared" si="143"/>
        <v>-4.4000000000000003E-3</v>
      </c>
    </row>
    <row r="1524" spans="1:16" x14ac:dyDescent="0.3">
      <c r="A1524" s="1">
        <v>41185</v>
      </c>
      <c r="B1524" s="2">
        <v>-3.2000000000000002E-3</v>
      </c>
      <c r="C1524" s="8">
        <v>1168264</v>
      </c>
      <c r="D1524" s="8">
        <v>60.5</v>
      </c>
      <c r="E1524" t="s">
        <v>16</v>
      </c>
      <c r="F1524" t="s">
        <v>10</v>
      </c>
      <c r="G1524">
        <v>0</v>
      </c>
      <c r="I1524" t="str">
        <f t="shared" si="138"/>
        <v/>
      </c>
      <c r="J1524" t="str">
        <f t="shared" si="139"/>
        <v/>
      </c>
      <c r="L1524" t="str">
        <f t="shared" si="140"/>
        <v/>
      </c>
      <c r="M1524" t="str">
        <f t="shared" si="141"/>
        <v/>
      </c>
      <c r="O1524">
        <f t="shared" si="142"/>
        <v>60.5</v>
      </c>
      <c r="P1524">
        <f t="shared" si="143"/>
        <v>-3.2000000000000002E-3</v>
      </c>
    </row>
    <row r="1525" spans="1:16" x14ac:dyDescent="0.3">
      <c r="A1525" s="1">
        <v>41186</v>
      </c>
      <c r="B1525" s="2">
        <v>8.8999999999999999E-3</v>
      </c>
      <c r="C1525" s="8">
        <v>1592692</v>
      </c>
      <c r="D1525" s="8">
        <v>66.5</v>
      </c>
      <c r="E1525" t="s">
        <v>16</v>
      </c>
      <c r="F1525" t="s">
        <v>10</v>
      </c>
      <c r="G1525">
        <v>0</v>
      </c>
      <c r="I1525" t="str">
        <f t="shared" si="138"/>
        <v/>
      </c>
      <c r="J1525" t="str">
        <f t="shared" si="139"/>
        <v/>
      </c>
      <c r="L1525" t="str">
        <f t="shared" si="140"/>
        <v/>
      </c>
      <c r="M1525" t="str">
        <f t="shared" si="141"/>
        <v/>
      </c>
      <c r="O1525">
        <f t="shared" si="142"/>
        <v>66.5</v>
      </c>
      <c r="P1525">
        <f t="shared" si="143"/>
        <v>8.8999999999999999E-3</v>
      </c>
    </row>
    <row r="1526" spans="1:16" x14ac:dyDescent="0.3">
      <c r="A1526" s="1">
        <v>41187</v>
      </c>
      <c r="B1526" s="2">
        <v>-3.2000000000000002E-3</v>
      </c>
      <c r="C1526" s="8">
        <v>1456778</v>
      </c>
      <c r="D1526" s="8">
        <v>65.5</v>
      </c>
      <c r="E1526" t="s">
        <v>16</v>
      </c>
      <c r="F1526" t="s">
        <v>14</v>
      </c>
      <c r="G1526">
        <v>1</v>
      </c>
      <c r="I1526">
        <f t="shared" si="138"/>
        <v>65.5</v>
      </c>
      <c r="J1526">
        <f t="shared" si="139"/>
        <v>-3.2000000000000002E-3</v>
      </c>
      <c r="L1526" t="str">
        <f t="shared" si="140"/>
        <v/>
      </c>
      <c r="M1526" t="str">
        <f t="shared" si="141"/>
        <v/>
      </c>
      <c r="O1526" t="str">
        <f t="shared" si="142"/>
        <v/>
      </c>
      <c r="P1526" t="str">
        <f t="shared" si="143"/>
        <v/>
      </c>
    </row>
    <row r="1527" spans="1:16" x14ac:dyDescent="0.3">
      <c r="A1527" s="1">
        <v>41190</v>
      </c>
      <c r="B1527" s="2">
        <v>-2E-3</v>
      </c>
      <c r="C1527" s="8">
        <v>903735</v>
      </c>
      <c r="D1527" s="8">
        <v>45.5</v>
      </c>
      <c r="E1527" t="s">
        <v>16</v>
      </c>
      <c r="F1527" t="s">
        <v>13</v>
      </c>
      <c r="G1527">
        <v>-1</v>
      </c>
      <c r="I1527" t="str">
        <f t="shared" si="138"/>
        <v/>
      </c>
      <c r="J1527" t="str">
        <f t="shared" si="139"/>
        <v/>
      </c>
      <c r="L1527">
        <f t="shared" si="140"/>
        <v>45.5</v>
      </c>
      <c r="M1527">
        <f t="shared" si="141"/>
        <v>-2E-3</v>
      </c>
      <c r="O1527" t="str">
        <f t="shared" si="142"/>
        <v/>
      </c>
      <c r="P1527" t="str">
        <f t="shared" si="143"/>
        <v/>
      </c>
    </row>
    <row r="1528" spans="1:16" x14ac:dyDescent="0.3">
      <c r="A1528" s="1">
        <v>41191</v>
      </c>
      <c r="B1528" s="2">
        <v>-7.1999999999999998E-3</v>
      </c>
      <c r="C1528" s="8">
        <v>1150728</v>
      </c>
      <c r="D1528" s="8">
        <v>46.5</v>
      </c>
      <c r="E1528" t="s">
        <v>16</v>
      </c>
      <c r="F1528" t="s">
        <v>13</v>
      </c>
      <c r="G1528">
        <v>-1</v>
      </c>
      <c r="I1528" t="str">
        <f t="shared" si="138"/>
        <v/>
      </c>
      <c r="J1528" t="str">
        <f t="shared" si="139"/>
        <v/>
      </c>
      <c r="L1528">
        <f t="shared" si="140"/>
        <v>46.5</v>
      </c>
      <c r="M1528">
        <f t="shared" si="141"/>
        <v>-7.1999999999999998E-3</v>
      </c>
      <c r="O1528" t="str">
        <f t="shared" si="142"/>
        <v/>
      </c>
      <c r="P1528" t="str">
        <f t="shared" si="143"/>
        <v/>
      </c>
    </row>
    <row r="1529" spans="1:16" x14ac:dyDescent="0.3">
      <c r="A1529" s="1">
        <v>41192</v>
      </c>
      <c r="B1529" s="2">
        <v>-1.0999999999999999E-2</v>
      </c>
      <c r="C1529" s="8">
        <v>2849592</v>
      </c>
      <c r="D1529" s="8">
        <v>54</v>
      </c>
      <c r="E1529" t="s">
        <v>16</v>
      </c>
      <c r="F1529" t="s">
        <v>10</v>
      </c>
      <c r="G1529">
        <v>0</v>
      </c>
      <c r="I1529" t="str">
        <f t="shared" si="138"/>
        <v/>
      </c>
      <c r="J1529" t="str">
        <f t="shared" si="139"/>
        <v/>
      </c>
      <c r="L1529" t="str">
        <f t="shared" si="140"/>
        <v/>
      </c>
      <c r="M1529" t="str">
        <f t="shared" si="141"/>
        <v/>
      </c>
      <c r="O1529">
        <f t="shared" si="142"/>
        <v>54</v>
      </c>
      <c r="P1529">
        <f t="shared" si="143"/>
        <v>-1.0999999999999999E-2</v>
      </c>
    </row>
    <row r="1530" spans="1:16" x14ac:dyDescent="0.3">
      <c r="A1530" s="1">
        <v>41193</v>
      </c>
      <c r="B1530" s="2">
        <v>-9.7999999999999997E-3</v>
      </c>
      <c r="C1530" s="8">
        <v>1954698</v>
      </c>
      <c r="D1530" s="8">
        <v>56</v>
      </c>
      <c r="E1530" t="s">
        <v>16</v>
      </c>
      <c r="F1530" t="s">
        <v>10</v>
      </c>
      <c r="G1530">
        <v>0</v>
      </c>
      <c r="I1530" t="str">
        <f t="shared" si="138"/>
        <v/>
      </c>
      <c r="J1530" t="str">
        <f t="shared" si="139"/>
        <v/>
      </c>
      <c r="L1530" t="str">
        <f t="shared" si="140"/>
        <v/>
      </c>
      <c r="M1530" t="str">
        <f t="shared" si="141"/>
        <v/>
      </c>
      <c r="O1530">
        <f t="shared" si="142"/>
        <v>56</v>
      </c>
      <c r="P1530">
        <f t="shared" si="143"/>
        <v>-9.7999999999999997E-3</v>
      </c>
    </row>
    <row r="1531" spans="1:16" x14ac:dyDescent="0.3">
      <c r="A1531" s="1">
        <v>41194</v>
      </c>
      <c r="B1531" s="2">
        <v>-1.8200000000000001E-2</v>
      </c>
      <c r="C1531" s="8">
        <v>2873781</v>
      </c>
      <c r="D1531" s="8">
        <v>48</v>
      </c>
      <c r="E1531" t="s">
        <v>16</v>
      </c>
      <c r="F1531" t="s">
        <v>10</v>
      </c>
      <c r="G1531">
        <v>0</v>
      </c>
      <c r="I1531" t="str">
        <f t="shared" si="138"/>
        <v/>
      </c>
      <c r="J1531" t="str">
        <f t="shared" si="139"/>
        <v/>
      </c>
      <c r="L1531" t="str">
        <f t="shared" si="140"/>
        <v/>
      </c>
      <c r="M1531" t="str">
        <f t="shared" si="141"/>
        <v/>
      </c>
      <c r="O1531">
        <f t="shared" si="142"/>
        <v>48</v>
      </c>
      <c r="P1531">
        <f t="shared" si="143"/>
        <v>-1.8200000000000001E-2</v>
      </c>
    </row>
    <row r="1532" spans="1:16" x14ac:dyDescent="0.3">
      <c r="A1532" s="1">
        <v>41197</v>
      </c>
      <c r="B1532" s="2">
        <v>5.4000000000000003E-3</v>
      </c>
      <c r="C1532" s="8">
        <v>1680480</v>
      </c>
      <c r="D1532" s="8">
        <v>61</v>
      </c>
      <c r="E1532" t="s">
        <v>16</v>
      </c>
      <c r="F1532" t="s">
        <v>10</v>
      </c>
      <c r="G1532">
        <v>0</v>
      </c>
      <c r="I1532" t="str">
        <f t="shared" si="138"/>
        <v/>
      </c>
      <c r="J1532" t="str">
        <f t="shared" si="139"/>
        <v/>
      </c>
      <c r="L1532" t="str">
        <f t="shared" si="140"/>
        <v/>
      </c>
      <c r="M1532" t="str">
        <f t="shared" si="141"/>
        <v/>
      </c>
      <c r="O1532">
        <f t="shared" si="142"/>
        <v>61</v>
      </c>
      <c r="P1532">
        <f t="shared" si="143"/>
        <v>5.4000000000000003E-3</v>
      </c>
    </row>
    <row r="1533" spans="1:16" x14ac:dyDescent="0.3">
      <c r="A1533" s="1">
        <v>41198</v>
      </c>
      <c r="B1533" s="2">
        <v>1.37E-2</v>
      </c>
      <c r="C1533" s="8">
        <v>2594247</v>
      </c>
      <c r="D1533" s="8">
        <v>60</v>
      </c>
      <c r="E1533" t="s">
        <v>16</v>
      </c>
      <c r="F1533" t="s">
        <v>10</v>
      </c>
      <c r="G1533">
        <v>0</v>
      </c>
      <c r="I1533" t="str">
        <f t="shared" si="138"/>
        <v/>
      </c>
      <c r="J1533" t="str">
        <f t="shared" si="139"/>
        <v/>
      </c>
      <c r="L1533" t="str">
        <f t="shared" si="140"/>
        <v/>
      </c>
      <c r="M1533" t="str">
        <f t="shared" si="141"/>
        <v/>
      </c>
      <c r="O1533">
        <f t="shared" si="142"/>
        <v>60</v>
      </c>
      <c r="P1533">
        <f t="shared" si="143"/>
        <v>1.37E-2</v>
      </c>
    </row>
    <row r="1534" spans="1:16" x14ac:dyDescent="0.3">
      <c r="A1534" s="1">
        <v>41199</v>
      </c>
      <c r="B1534" s="2">
        <v>6.4999999999999997E-3</v>
      </c>
      <c r="C1534" s="8">
        <v>1569847</v>
      </c>
      <c r="D1534" s="8">
        <v>47</v>
      </c>
      <c r="E1534" t="s">
        <v>16</v>
      </c>
      <c r="F1534" t="s">
        <v>13</v>
      </c>
      <c r="G1534">
        <v>-1</v>
      </c>
      <c r="I1534" t="str">
        <f t="shared" si="138"/>
        <v/>
      </c>
      <c r="J1534" t="str">
        <f t="shared" si="139"/>
        <v/>
      </c>
      <c r="L1534">
        <f t="shared" si="140"/>
        <v>47</v>
      </c>
      <c r="M1534">
        <f t="shared" si="141"/>
        <v>6.4999999999999997E-3</v>
      </c>
      <c r="O1534" t="str">
        <f t="shared" si="142"/>
        <v/>
      </c>
      <c r="P1534" t="str">
        <f t="shared" si="143"/>
        <v/>
      </c>
    </row>
    <row r="1535" spans="1:16" x14ac:dyDescent="0.3">
      <c r="A1535" s="1">
        <v>41200</v>
      </c>
      <c r="B1535" s="2">
        <v>6.8999999999999999E-3</v>
      </c>
      <c r="C1535" s="8">
        <v>1657450</v>
      </c>
      <c r="D1535" s="8">
        <v>50</v>
      </c>
      <c r="E1535" t="s">
        <v>16</v>
      </c>
      <c r="F1535" t="s">
        <v>10</v>
      </c>
      <c r="G1535">
        <v>0</v>
      </c>
      <c r="I1535" t="str">
        <f t="shared" si="138"/>
        <v/>
      </c>
      <c r="J1535" t="str">
        <f t="shared" si="139"/>
        <v/>
      </c>
      <c r="L1535" t="str">
        <f t="shared" si="140"/>
        <v/>
      </c>
      <c r="M1535" t="str">
        <f t="shared" si="141"/>
        <v/>
      </c>
      <c r="O1535">
        <f t="shared" si="142"/>
        <v>50</v>
      </c>
      <c r="P1535">
        <f t="shared" si="143"/>
        <v>6.8999999999999999E-3</v>
      </c>
    </row>
    <row r="1536" spans="1:16" x14ac:dyDescent="0.3">
      <c r="A1536" s="1">
        <v>41201</v>
      </c>
      <c r="B1536" s="2">
        <v>-8.0999999999999996E-3</v>
      </c>
      <c r="C1536" s="8">
        <v>2205552</v>
      </c>
      <c r="D1536" s="8">
        <v>53</v>
      </c>
      <c r="E1536" t="s">
        <v>16</v>
      </c>
      <c r="F1536" t="s">
        <v>10</v>
      </c>
      <c r="G1536">
        <v>0</v>
      </c>
      <c r="I1536" t="str">
        <f t="shared" si="138"/>
        <v/>
      </c>
      <c r="J1536" t="str">
        <f t="shared" si="139"/>
        <v/>
      </c>
      <c r="L1536" t="str">
        <f t="shared" si="140"/>
        <v/>
      </c>
      <c r="M1536" t="str">
        <f t="shared" si="141"/>
        <v/>
      </c>
      <c r="O1536">
        <f t="shared" si="142"/>
        <v>53</v>
      </c>
      <c r="P1536">
        <f t="shared" si="143"/>
        <v>-8.0999999999999996E-3</v>
      </c>
    </row>
    <row r="1537" spans="1:16" x14ac:dyDescent="0.3">
      <c r="A1537" s="1">
        <v>41204</v>
      </c>
      <c r="B1537" s="2">
        <v>1.43E-2</v>
      </c>
      <c r="C1537" s="8">
        <v>2803198</v>
      </c>
      <c r="D1537" s="8">
        <v>55</v>
      </c>
      <c r="E1537" t="s">
        <v>16</v>
      </c>
      <c r="F1537" t="s">
        <v>10</v>
      </c>
      <c r="G1537">
        <v>0</v>
      </c>
      <c r="I1537" t="str">
        <f t="shared" si="138"/>
        <v/>
      </c>
      <c r="J1537" t="str">
        <f t="shared" si="139"/>
        <v/>
      </c>
      <c r="L1537" t="str">
        <f t="shared" si="140"/>
        <v/>
      </c>
      <c r="M1537" t="str">
        <f t="shared" si="141"/>
        <v/>
      </c>
      <c r="O1537">
        <f t="shared" si="142"/>
        <v>55</v>
      </c>
      <c r="P1537">
        <f t="shared" si="143"/>
        <v>1.43E-2</v>
      </c>
    </row>
    <row r="1538" spans="1:16" x14ac:dyDescent="0.3">
      <c r="A1538" s="1">
        <v>41205</v>
      </c>
      <c r="B1538" s="2">
        <v>8.2000000000000007E-3</v>
      </c>
      <c r="C1538" s="8">
        <v>2520599</v>
      </c>
      <c r="D1538" s="8">
        <v>56</v>
      </c>
      <c r="E1538" t="s">
        <v>16</v>
      </c>
      <c r="F1538" t="s">
        <v>10</v>
      </c>
      <c r="G1538">
        <v>0</v>
      </c>
      <c r="I1538" t="str">
        <f t="shared" si="138"/>
        <v/>
      </c>
      <c r="J1538" t="str">
        <f t="shared" si="139"/>
        <v/>
      </c>
      <c r="L1538" t="str">
        <f t="shared" si="140"/>
        <v/>
      </c>
      <c r="M1538" t="str">
        <f t="shared" si="141"/>
        <v/>
      </c>
      <c r="O1538">
        <f t="shared" si="142"/>
        <v>56</v>
      </c>
      <c r="P1538">
        <f t="shared" si="143"/>
        <v>8.2000000000000007E-3</v>
      </c>
    </row>
    <row r="1539" spans="1:16" x14ac:dyDescent="0.3">
      <c r="A1539" s="1">
        <v>41206</v>
      </c>
      <c r="B1539" s="2">
        <v>4.4000000000000003E-3</v>
      </c>
      <c r="C1539" s="8">
        <v>2702243</v>
      </c>
      <c r="D1539" s="8">
        <v>53</v>
      </c>
      <c r="E1539" t="s">
        <v>16</v>
      </c>
      <c r="F1539" t="s">
        <v>10</v>
      </c>
      <c r="G1539">
        <v>0</v>
      </c>
      <c r="I1539" t="str">
        <f t="shared" ref="I1539:I1602" si="144">IF($F1539=H$1,$D1539,"")</f>
        <v/>
      </c>
      <c r="J1539" t="str">
        <f t="shared" ref="J1539:J1602" si="145">IF($F1539=H$1,$B1539,"")</f>
        <v/>
      </c>
      <c r="L1539" t="str">
        <f t="shared" ref="L1539:L1602" si="146">IF($F1539=K$1,$D1539,"")</f>
        <v/>
      </c>
      <c r="M1539" t="str">
        <f t="shared" ref="M1539:M1602" si="147">IF($F1539=K$1,$B1539,"")</f>
        <v/>
      </c>
      <c r="O1539">
        <f t="shared" ref="O1539:O1602" si="148">IF($F1539=N$1,$D1539,"")</f>
        <v>53</v>
      </c>
      <c r="P1539">
        <f t="shared" ref="P1539:P1602" si="149">IF($F1539=N$1,$B1539,"")</f>
        <v>4.4000000000000003E-3</v>
      </c>
    </row>
    <row r="1540" spans="1:16" x14ac:dyDescent="0.3">
      <c r="A1540" s="1">
        <v>41207</v>
      </c>
      <c r="B1540" s="2">
        <v>-1.04E-2</v>
      </c>
      <c r="C1540" s="8">
        <v>1887412</v>
      </c>
      <c r="D1540" s="8">
        <v>57.5</v>
      </c>
      <c r="E1540" t="s">
        <v>16</v>
      </c>
      <c r="F1540" t="s">
        <v>10</v>
      </c>
      <c r="G1540">
        <v>0</v>
      </c>
      <c r="I1540" t="str">
        <f t="shared" si="144"/>
        <v/>
      </c>
      <c r="J1540" t="str">
        <f t="shared" si="145"/>
        <v/>
      </c>
      <c r="L1540" t="str">
        <f t="shared" si="146"/>
        <v/>
      </c>
      <c r="M1540" t="str">
        <f t="shared" si="147"/>
        <v/>
      </c>
      <c r="O1540">
        <f t="shared" si="148"/>
        <v>57.5</v>
      </c>
      <c r="P1540">
        <f t="shared" si="149"/>
        <v>-1.04E-2</v>
      </c>
    </row>
    <row r="1541" spans="1:16" x14ac:dyDescent="0.3">
      <c r="A1541" s="1">
        <v>41208</v>
      </c>
      <c r="B1541" s="2">
        <v>2E-3</v>
      </c>
      <c r="C1541" s="8">
        <v>2054203</v>
      </c>
      <c r="D1541" s="8">
        <v>59</v>
      </c>
      <c r="E1541" t="s">
        <v>16</v>
      </c>
      <c r="F1541" t="s">
        <v>10</v>
      </c>
      <c r="G1541">
        <v>0</v>
      </c>
      <c r="I1541" t="str">
        <f t="shared" si="144"/>
        <v/>
      </c>
      <c r="J1541" t="str">
        <f t="shared" si="145"/>
        <v/>
      </c>
      <c r="L1541" t="str">
        <f t="shared" si="146"/>
        <v/>
      </c>
      <c r="M1541" t="str">
        <f t="shared" si="147"/>
        <v/>
      </c>
      <c r="O1541">
        <f t="shared" si="148"/>
        <v>59</v>
      </c>
      <c r="P1541">
        <f t="shared" si="149"/>
        <v>2E-3</v>
      </c>
    </row>
    <row r="1542" spans="1:16" x14ac:dyDescent="0.3">
      <c r="A1542" s="1">
        <v>41213</v>
      </c>
      <c r="B1542" s="2">
        <v>-8.8000000000000005E-3</v>
      </c>
      <c r="C1542" s="8">
        <v>2092091</v>
      </c>
      <c r="D1542" s="8">
        <v>47.5</v>
      </c>
      <c r="E1542" t="s">
        <v>16</v>
      </c>
      <c r="F1542" t="s">
        <v>13</v>
      </c>
      <c r="G1542">
        <v>-1</v>
      </c>
      <c r="I1542" t="str">
        <f t="shared" si="144"/>
        <v/>
      </c>
      <c r="J1542" t="str">
        <f t="shared" si="145"/>
        <v/>
      </c>
      <c r="L1542">
        <f t="shared" si="146"/>
        <v>47.5</v>
      </c>
      <c r="M1542">
        <f t="shared" si="147"/>
        <v>-8.8000000000000005E-3</v>
      </c>
      <c r="O1542" t="str">
        <f t="shared" si="148"/>
        <v/>
      </c>
      <c r="P1542" t="str">
        <f t="shared" si="149"/>
        <v/>
      </c>
    </row>
    <row r="1543" spans="1:16" x14ac:dyDescent="0.3">
      <c r="A1543" s="1">
        <v>41214</v>
      </c>
      <c r="B1543" s="2">
        <v>1.01E-2</v>
      </c>
      <c r="C1543" s="8">
        <v>1328596</v>
      </c>
      <c r="D1543" s="8">
        <v>45.5</v>
      </c>
      <c r="E1543" t="s">
        <v>16</v>
      </c>
      <c r="F1543" t="s">
        <v>13</v>
      </c>
      <c r="G1543">
        <v>-1</v>
      </c>
      <c r="I1543" t="str">
        <f t="shared" si="144"/>
        <v/>
      </c>
      <c r="J1543" t="str">
        <f t="shared" si="145"/>
        <v/>
      </c>
      <c r="L1543">
        <f t="shared" si="146"/>
        <v>45.5</v>
      </c>
      <c r="M1543">
        <f t="shared" si="147"/>
        <v>1.01E-2</v>
      </c>
      <c r="O1543" t="str">
        <f t="shared" si="148"/>
        <v/>
      </c>
      <c r="P1543" t="str">
        <f t="shared" si="149"/>
        <v/>
      </c>
    </row>
    <row r="1544" spans="1:16" x14ac:dyDescent="0.3">
      <c r="A1544" s="1">
        <v>41215</v>
      </c>
      <c r="B1544" s="2">
        <v>4.0000000000000001E-3</v>
      </c>
      <c r="C1544" s="8">
        <v>5473161</v>
      </c>
      <c r="D1544" s="8">
        <v>47</v>
      </c>
      <c r="E1544" t="s">
        <v>16</v>
      </c>
      <c r="F1544" t="s">
        <v>13</v>
      </c>
      <c r="G1544">
        <v>-1</v>
      </c>
      <c r="I1544" t="str">
        <f t="shared" si="144"/>
        <v/>
      </c>
      <c r="J1544" t="str">
        <f t="shared" si="145"/>
        <v/>
      </c>
      <c r="L1544">
        <f t="shared" si="146"/>
        <v>47</v>
      </c>
      <c r="M1544">
        <f t="shared" si="147"/>
        <v>4.0000000000000001E-3</v>
      </c>
      <c r="O1544" t="str">
        <f t="shared" si="148"/>
        <v/>
      </c>
      <c r="P1544" t="str">
        <f t="shared" si="149"/>
        <v/>
      </c>
    </row>
    <row r="1545" spans="1:16" x14ac:dyDescent="0.3">
      <c r="A1545" s="1">
        <v>41218</v>
      </c>
      <c r="B1545" s="2">
        <v>1.5100000000000001E-2</v>
      </c>
      <c r="C1545" s="8">
        <v>2727699</v>
      </c>
      <c r="D1545" s="8">
        <v>43.5</v>
      </c>
      <c r="E1545" t="s">
        <v>16</v>
      </c>
      <c r="F1545" t="s">
        <v>13</v>
      </c>
      <c r="G1545">
        <v>-1</v>
      </c>
      <c r="I1545" t="str">
        <f t="shared" si="144"/>
        <v/>
      </c>
      <c r="J1545" t="str">
        <f t="shared" si="145"/>
        <v/>
      </c>
      <c r="L1545">
        <f t="shared" si="146"/>
        <v>43.5</v>
      </c>
      <c r="M1545">
        <f t="shared" si="147"/>
        <v>1.5100000000000001E-2</v>
      </c>
      <c r="O1545" t="str">
        <f t="shared" si="148"/>
        <v/>
      </c>
      <c r="P1545" t="str">
        <f t="shared" si="149"/>
        <v/>
      </c>
    </row>
    <row r="1546" spans="1:16" x14ac:dyDescent="0.3">
      <c r="A1546" s="1">
        <v>41219</v>
      </c>
      <c r="B1546" s="2">
        <v>-4.5999999999999999E-2</v>
      </c>
      <c r="C1546" s="8">
        <v>12071513</v>
      </c>
      <c r="D1546" s="8">
        <v>34</v>
      </c>
      <c r="E1546" t="s">
        <v>16</v>
      </c>
      <c r="F1546" t="s">
        <v>13</v>
      </c>
      <c r="G1546">
        <v>-1</v>
      </c>
      <c r="I1546" t="str">
        <f t="shared" si="144"/>
        <v/>
      </c>
      <c r="J1546" t="str">
        <f t="shared" si="145"/>
        <v/>
      </c>
      <c r="L1546">
        <f t="shared" si="146"/>
        <v>34</v>
      </c>
      <c r="M1546">
        <f t="shared" si="147"/>
        <v>-4.5999999999999999E-2</v>
      </c>
      <c r="O1546" t="str">
        <f t="shared" si="148"/>
        <v/>
      </c>
      <c r="P1546" t="str">
        <f t="shared" si="149"/>
        <v/>
      </c>
    </row>
    <row r="1547" spans="1:16" x14ac:dyDescent="0.3">
      <c r="A1547" s="1">
        <v>41220</v>
      </c>
      <c r="B1547" s="2">
        <v>-2.2100000000000002E-2</v>
      </c>
      <c r="C1547" s="8">
        <v>6094749</v>
      </c>
      <c r="D1547" s="8">
        <v>34</v>
      </c>
      <c r="E1547" t="s">
        <v>16</v>
      </c>
      <c r="F1547" t="s">
        <v>13</v>
      </c>
      <c r="G1547">
        <v>-1</v>
      </c>
      <c r="I1547" t="str">
        <f t="shared" si="144"/>
        <v/>
      </c>
      <c r="J1547" t="str">
        <f t="shared" si="145"/>
        <v/>
      </c>
      <c r="L1547">
        <f t="shared" si="146"/>
        <v>34</v>
      </c>
      <c r="M1547">
        <f t="shared" si="147"/>
        <v>-2.2100000000000002E-2</v>
      </c>
      <c r="O1547" t="str">
        <f t="shared" si="148"/>
        <v/>
      </c>
      <c r="P1547" t="str">
        <f t="shared" si="149"/>
        <v/>
      </c>
    </row>
    <row r="1548" spans="1:16" x14ac:dyDescent="0.3">
      <c r="A1548" s="1">
        <v>41221</v>
      </c>
      <c r="B1548" s="2">
        <v>-1.2800000000000001E-2</v>
      </c>
      <c r="C1548" s="8">
        <v>3098706</v>
      </c>
      <c r="D1548" s="8">
        <v>36</v>
      </c>
      <c r="E1548" t="s">
        <v>16</v>
      </c>
      <c r="F1548" t="s">
        <v>13</v>
      </c>
      <c r="G1548">
        <v>-1</v>
      </c>
      <c r="I1548" t="str">
        <f t="shared" si="144"/>
        <v/>
      </c>
      <c r="J1548" t="str">
        <f t="shared" si="145"/>
        <v/>
      </c>
      <c r="L1548">
        <f t="shared" si="146"/>
        <v>36</v>
      </c>
      <c r="M1548">
        <f t="shared" si="147"/>
        <v>-1.2800000000000001E-2</v>
      </c>
      <c r="O1548" t="str">
        <f t="shared" si="148"/>
        <v/>
      </c>
      <c r="P1548" t="str">
        <f t="shared" si="149"/>
        <v/>
      </c>
    </row>
    <row r="1549" spans="1:16" x14ac:dyDescent="0.3">
      <c r="A1549" s="1">
        <v>41222</v>
      </c>
      <c r="B1549" s="2">
        <v>-7.4000000000000003E-3</v>
      </c>
      <c r="C1549" s="8">
        <v>2655776</v>
      </c>
      <c r="D1549" s="8">
        <v>41</v>
      </c>
      <c r="E1549" t="s">
        <v>16</v>
      </c>
      <c r="F1549" t="s">
        <v>13</v>
      </c>
      <c r="G1549">
        <v>-1</v>
      </c>
      <c r="I1549" t="str">
        <f t="shared" si="144"/>
        <v/>
      </c>
      <c r="J1549" t="str">
        <f t="shared" si="145"/>
        <v/>
      </c>
      <c r="L1549">
        <f t="shared" si="146"/>
        <v>41</v>
      </c>
      <c r="M1549">
        <f t="shared" si="147"/>
        <v>-7.4000000000000003E-3</v>
      </c>
      <c r="O1549" t="str">
        <f t="shared" si="148"/>
        <v/>
      </c>
      <c r="P1549" t="str">
        <f t="shared" si="149"/>
        <v/>
      </c>
    </row>
    <row r="1550" spans="1:16" x14ac:dyDescent="0.3">
      <c r="A1550" s="1">
        <v>41225</v>
      </c>
      <c r="B1550" s="2">
        <v>-6.4000000000000003E-3</v>
      </c>
      <c r="C1550" s="8">
        <v>2861675</v>
      </c>
      <c r="D1550" s="8">
        <v>49</v>
      </c>
      <c r="E1550" t="s">
        <v>16</v>
      </c>
      <c r="F1550" t="s">
        <v>10</v>
      </c>
      <c r="G1550">
        <v>0</v>
      </c>
      <c r="I1550" t="str">
        <f t="shared" si="144"/>
        <v/>
      </c>
      <c r="J1550" t="str">
        <f t="shared" si="145"/>
        <v/>
      </c>
      <c r="L1550" t="str">
        <f t="shared" si="146"/>
        <v/>
      </c>
      <c r="M1550" t="str">
        <f t="shared" si="147"/>
        <v/>
      </c>
      <c r="O1550">
        <f t="shared" si="148"/>
        <v>49</v>
      </c>
      <c r="P1550">
        <f t="shared" si="149"/>
        <v>-6.4000000000000003E-3</v>
      </c>
    </row>
    <row r="1551" spans="1:16" x14ac:dyDescent="0.3">
      <c r="A1551" s="1">
        <v>41226</v>
      </c>
      <c r="B1551" s="2">
        <v>7.4000000000000003E-3</v>
      </c>
      <c r="C1551" s="8">
        <v>2216289</v>
      </c>
      <c r="D1551" s="8">
        <v>52.5</v>
      </c>
      <c r="E1551" t="s">
        <v>16</v>
      </c>
      <c r="F1551" t="s">
        <v>10</v>
      </c>
      <c r="G1551">
        <v>0</v>
      </c>
      <c r="I1551" t="str">
        <f t="shared" si="144"/>
        <v/>
      </c>
      <c r="J1551" t="str">
        <f t="shared" si="145"/>
        <v/>
      </c>
      <c r="L1551" t="str">
        <f t="shared" si="146"/>
        <v/>
      </c>
      <c r="M1551" t="str">
        <f t="shared" si="147"/>
        <v/>
      </c>
      <c r="O1551">
        <f t="shared" si="148"/>
        <v>52.5</v>
      </c>
      <c r="P1551">
        <f t="shared" si="149"/>
        <v>7.4000000000000003E-3</v>
      </c>
    </row>
    <row r="1552" spans="1:16" x14ac:dyDescent="0.3">
      <c r="A1552" s="1">
        <v>41227</v>
      </c>
      <c r="B1552" s="2">
        <v>-2.7099999999999999E-2</v>
      </c>
      <c r="C1552" s="8">
        <v>5007684</v>
      </c>
      <c r="D1552" s="8">
        <v>41</v>
      </c>
      <c r="E1552" t="s">
        <v>16</v>
      </c>
      <c r="F1552" t="s">
        <v>13</v>
      </c>
      <c r="G1552">
        <v>-1</v>
      </c>
      <c r="I1552" t="str">
        <f t="shared" si="144"/>
        <v/>
      </c>
      <c r="J1552" t="str">
        <f t="shared" si="145"/>
        <v/>
      </c>
      <c r="L1552">
        <f t="shared" si="146"/>
        <v>41</v>
      </c>
      <c r="M1552">
        <f t="shared" si="147"/>
        <v>-2.7099999999999999E-2</v>
      </c>
      <c r="O1552" t="str">
        <f t="shared" si="148"/>
        <v/>
      </c>
      <c r="P1552" t="str">
        <f t="shared" si="149"/>
        <v/>
      </c>
    </row>
    <row r="1553" spans="1:16" x14ac:dyDescent="0.3">
      <c r="A1553" s="1">
        <v>41228</v>
      </c>
      <c r="B1553" s="2">
        <v>9.9000000000000008E-3</v>
      </c>
      <c r="C1553" s="8">
        <v>2668729</v>
      </c>
      <c r="D1553" s="8">
        <v>39</v>
      </c>
      <c r="E1553" t="s">
        <v>16</v>
      </c>
      <c r="F1553" t="s">
        <v>13</v>
      </c>
      <c r="G1553">
        <v>-1</v>
      </c>
      <c r="I1553" t="str">
        <f t="shared" si="144"/>
        <v/>
      </c>
      <c r="J1553" t="str">
        <f t="shared" si="145"/>
        <v/>
      </c>
      <c r="L1553">
        <f t="shared" si="146"/>
        <v>39</v>
      </c>
      <c r="M1553">
        <f t="shared" si="147"/>
        <v>9.9000000000000008E-3</v>
      </c>
      <c r="O1553" t="str">
        <f t="shared" si="148"/>
        <v/>
      </c>
      <c r="P1553" t="str">
        <f t="shared" si="149"/>
        <v/>
      </c>
    </row>
    <row r="1554" spans="1:16" x14ac:dyDescent="0.3">
      <c r="A1554" s="1">
        <v>41229</v>
      </c>
      <c r="B1554" s="2">
        <v>-1.2999999999999999E-3</v>
      </c>
      <c r="C1554" s="8">
        <v>2508572</v>
      </c>
      <c r="D1554" s="8">
        <v>38.5</v>
      </c>
      <c r="E1554" t="s">
        <v>16</v>
      </c>
      <c r="F1554" t="s">
        <v>13</v>
      </c>
      <c r="G1554">
        <v>-1</v>
      </c>
      <c r="I1554" t="str">
        <f t="shared" si="144"/>
        <v/>
      </c>
      <c r="J1554" t="str">
        <f t="shared" si="145"/>
        <v/>
      </c>
      <c r="L1554">
        <f t="shared" si="146"/>
        <v>38.5</v>
      </c>
      <c r="M1554">
        <f t="shared" si="147"/>
        <v>-1.2999999999999999E-3</v>
      </c>
      <c r="O1554" t="str">
        <f t="shared" si="148"/>
        <v/>
      </c>
      <c r="P1554" t="str">
        <f t="shared" si="149"/>
        <v/>
      </c>
    </row>
    <row r="1555" spans="1:16" x14ac:dyDescent="0.3">
      <c r="A1555" s="1">
        <v>41232</v>
      </c>
      <c r="B1555" s="2">
        <v>-2.2000000000000001E-3</v>
      </c>
      <c r="C1555" s="8">
        <v>1552103</v>
      </c>
      <c r="D1555" s="8">
        <v>40</v>
      </c>
      <c r="E1555" t="s">
        <v>16</v>
      </c>
      <c r="F1555" t="s">
        <v>13</v>
      </c>
      <c r="G1555">
        <v>-1</v>
      </c>
      <c r="I1555" t="str">
        <f t="shared" si="144"/>
        <v/>
      </c>
      <c r="J1555" t="str">
        <f t="shared" si="145"/>
        <v/>
      </c>
      <c r="L1555">
        <f t="shared" si="146"/>
        <v>40</v>
      </c>
      <c r="M1555">
        <f t="shared" si="147"/>
        <v>-2.2000000000000001E-3</v>
      </c>
      <c r="O1555" t="str">
        <f t="shared" si="148"/>
        <v/>
      </c>
      <c r="P1555" t="str">
        <f t="shared" si="149"/>
        <v/>
      </c>
    </row>
    <row r="1556" spans="1:16" x14ac:dyDescent="0.3">
      <c r="A1556" s="1">
        <v>41233</v>
      </c>
      <c r="B1556" s="2">
        <v>4.4000000000000003E-3</v>
      </c>
      <c r="C1556" s="8">
        <v>1985041</v>
      </c>
      <c r="D1556" s="8">
        <v>39</v>
      </c>
      <c r="E1556" t="s">
        <v>16</v>
      </c>
      <c r="F1556" t="s">
        <v>13</v>
      </c>
      <c r="G1556">
        <v>-1</v>
      </c>
      <c r="I1556" t="str">
        <f t="shared" si="144"/>
        <v/>
      </c>
      <c r="J1556" t="str">
        <f t="shared" si="145"/>
        <v/>
      </c>
      <c r="L1556">
        <f t="shared" si="146"/>
        <v>39</v>
      </c>
      <c r="M1556">
        <f t="shared" si="147"/>
        <v>4.4000000000000003E-3</v>
      </c>
      <c r="O1556" t="str">
        <f t="shared" si="148"/>
        <v/>
      </c>
      <c r="P1556" t="str">
        <f t="shared" si="149"/>
        <v/>
      </c>
    </row>
    <row r="1557" spans="1:16" x14ac:dyDescent="0.3">
      <c r="A1557" s="1">
        <v>41234</v>
      </c>
      <c r="B1557" s="2">
        <v>0</v>
      </c>
      <c r="C1557" s="8">
        <v>939489</v>
      </c>
      <c r="D1557" s="8">
        <v>40.5</v>
      </c>
      <c r="E1557" t="s">
        <v>16</v>
      </c>
      <c r="F1557" t="s">
        <v>13</v>
      </c>
      <c r="G1557">
        <v>-1</v>
      </c>
      <c r="I1557" t="str">
        <f t="shared" si="144"/>
        <v/>
      </c>
      <c r="J1557" t="str">
        <f t="shared" si="145"/>
        <v/>
      </c>
      <c r="L1557">
        <f t="shared" si="146"/>
        <v>40.5</v>
      </c>
      <c r="M1557">
        <f t="shared" si="147"/>
        <v>0</v>
      </c>
      <c r="O1557" t="str">
        <f t="shared" si="148"/>
        <v/>
      </c>
      <c r="P1557" t="str">
        <f t="shared" si="149"/>
        <v/>
      </c>
    </row>
    <row r="1558" spans="1:16" x14ac:dyDescent="0.3">
      <c r="A1558" s="1">
        <v>41236</v>
      </c>
      <c r="B1558" s="2">
        <v>1.2999999999999999E-3</v>
      </c>
      <c r="C1558" s="8">
        <v>933019</v>
      </c>
      <c r="D1558" s="8">
        <v>39.5</v>
      </c>
      <c r="E1558" t="s">
        <v>16</v>
      </c>
      <c r="F1558" t="s">
        <v>13</v>
      </c>
      <c r="G1558">
        <v>-1</v>
      </c>
      <c r="I1558" t="str">
        <f t="shared" si="144"/>
        <v/>
      </c>
      <c r="J1558" t="str">
        <f t="shared" si="145"/>
        <v/>
      </c>
      <c r="L1558">
        <f t="shared" si="146"/>
        <v>39.5</v>
      </c>
      <c r="M1558">
        <f t="shared" si="147"/>
        <v>1.2999999999999999E-3</v>
      </c>
      <c r="O1558" t="str">
        <f t="shared" si="148"/>
        <v/>
      </c>
      <c r="P1558" t="str">
        <f t="shared" si="149"/>
        <v/>
      </c>
    </row>
    <row r="1559" spans="1:16" x14ac:dyDescent="0.3">
      <c r="A1559" s="1">
        <v>41239</v>
      </c>
      <c r="B1559" s="2">
        <v>4.7999999999999996E-3</v>
      </c>
      <c r="C1559" s="8">
        <v>1957639</v>
      </c>
      <c r="D1559" s="8">
        <v>37.5</v>
      </c>
      <c r="E1559" t="s">
        <v>16</v>
      </c>
      <c r="F1559" t="s">
        <v>13</v>
      </c>
      <c r="G1559">
        <v>-1</v>
      </c>
      <c r="I1559" t="str">
        <f t="shared" si="144"/>
        <v/>
      </c>
      <c r="J1559" t="str">
        <f t="shared" si="145"/>
        <v/>
      </c>
      <c r="L1559">
        <f t="shared" si="146"/>
        <v>37.5</v>
      </c>
      <c r="M1559">
        <f t="shared" si="147"/>
        <v>4.7999999999999996E-3</v>
      </c>
      <c r="O1559" t="str">
        <f t="shared" si="148"/>
        <v/>
      </c>
      <c r="P1559" t="str">
        <f t="shared" si="149"/>
        <v/>
      </c>
    </row>
    <row r="1560" spans="1:16" x14ac:dyDescent="0.3">
      <c r="A1560" s="1">
        <v>41240</v>
      </c>
      <c r="B1560" s="2">
        <v>-1.09E-2</v>
      </c>
      <c r="C1560" s="8">
        <v>2306912</v>
      </c>
      <c r="D1560" s="8">
        <v>38</v>
      </c>
      <c r="E1560" t="s">
        <v>16</v>
      </c>
      <c r="F1560" t="s">
        <v>13</v>
      </c>
      <c r="G1560">
        <v>-1</v>
      </c>
      <c r="I1560" t="str">
        <f t="shared" si="144"/>
        <v/>
      </c>
      <c r="J1560" t="str">
        <f t="shared" si="145"/>
        <v/>
      </c>
      <c r="L1560">
        <f t="shared" si="146"/>
        <v>38</v>
      </c>
      <c r="M1560">
        <f t="shared" si="147"/>
        <v>-1.09E-2</v>
      </c>
      <c r="O1560" t="str">
        <f t="shared" si="148"/>
        <v/>
      </c>
      <c r="P1560" t="str">
        <f t="shared" si="149"/>
        <v/>
      </c>
    </row>
    <row r="1561" spans="1:16" x14ac:dyDescent="0.3">
      <c r="A1561" s="1">
        <v>41241</v>
      </c>
      <c r="B1561" s="2">
        <v>1.6400000000000001E-2</v>
      </c>
      <c r="C1561" s="8">
        <v>2064585</v>
      </c>
      <c r="D1561" s="8">
        <v>33.5</v>
      </c>
      <c r="E1561" t="s">
        <v>16</v>
      </c>
      <c r="F1561" t="s">
        <v>13</v>
      </c>
      <c r="G1561">
        <v>-1</v>
      </c>
      <c r="I1561" t="str">
        <f t="shared" si="144"/>
        <v/>
      </c>
      <c r="J1561" t="str">
        <f t="shared" si="145"/>
        <v/>
      </c>
      <c r="L1561">
        <f t="shared" si="146"/>
        <v>33.5</v>
      </c>
      <c r="M1561">
        <f t="shared" si="147"/>
        <v>1.6400000000000001E-2</v>
      </c>
      <c r="O1561" t="str">
        <f t="shared" si="148"/>
        <v/>
      </c>
      <c r="P1561" t="str">
        <f t="shared" si="149"/>
        <v/>
      </c>
    </row>
    <row r="1562" spans="1:16" x14ac:dyDescent="0.3">
      <c r="A1562" s="1">
        <v>41242</v>
      </c>
      <c r="B1562" s="2">
        <v>8.3000000000000001E-3</v>
      </c>
      <c r="C1562" s="8">
        <v>1790297</v>
      </c>
      <c r="D1562" s="8">
        <v>33.5</v>
      </c>
      <c r="E1562" t="s">
        <v>16</v>
      </c>
      <c r="F1562" t="s">
        <v>13</v>
      </c>
      <c r="G1562">
        <v>-1</v>
      </c>
      <c r="I1562" t="str">
        <f t="shared" si="144"/>
        <v/>
      </c>
      <c r="J1562" t="str">
        <f t="shared" si="145"/>
        <v/>
      </c>
      <c r="L1562">
        <f t="shared" si="146"/>
        <v>33.5</v>
      </c>
      <c r="M1562">
        <f t="shared" si="147"/>
        <v>8.3000000000000001E-3</v>
      </c>
      <c r="O1562" t="str">
        <f t="shared" si="148"/>
        <v/>
      </c>
      <c r="P1562" t="str">
        <f t="shared" si="149"/>
        <v/>
      </c>
    </row>
    <row r="1563" spans="1:16" x14ac:dyDescent="0.3">
      <c r="A1563" s="1">
        <v>41243</v>
      </c>
      <c r="B1563" s="2">
        <v>6.4999999999999997E-3</v>
      </c>
      <c r="C1563" s="8">
        <v>3432490</v>
      </c>
      <c r="D1563" s="8">
        <v>34</v>
      </c>
      <c r="E1563" t="s">
        <v>16</v>
      </c>
      <c r="F1563" t="s">
        <v>13</v>
      </c>
      <c r="G1563">
        <v>-1</v>
      </c>
      <c r="I1563" t="str">
        <f t="shared" si="144"/>
        <v/>
      </c>
      <c r="J1563" t="str">
        <f t="shared" si="145"/>
        <v/>
      </c>
      <c r="L1563">
        <f t="shared" si="146"/>
        <v>34</v>
      </c>
      <c r="M1563">
        <f t="shared" si="147"/>
        <v>6.4999999999999997E-3</v>
      </c>
      <c r="O1563" t="str">
        <f t="shared" si="148"/>
        <v/>
      </c>
      <c r="P1563" t="str">
        <f t="shared" si="149"/>
        <v/>
      </c>
    </row>
    <row r="1564" spans="1:16" x14ac:dyDescent="0.3">
      <c r="A1564" s="1">
        <v>41246</v>
      </c>
      <c r="B1564" s="2">
        <v>-8.5000000000000006E-3</v>
      </c>
      <c r="C1564" s="8">
        <v>1952757</v>
      </c>
      <c r="D1564" s="8">
        <v>43.5</v>
      </c>
      <c r="E1564" t="s">
        <v>17</v>
      </c>
      <c r="F1564" t="s">
        <v>14</v>
      </c>
      <c r="G1564">
        <v>1</v>
      </c>
      <c r="I1564">
        <f t="shared" si="144"/>
        <v>43.5</v>
      </c>
      <c r="J1564">
        <f t="shared" si="145"/>
        <v>-8.5000000000000006E-3</v>
      </c>
      <c r="L1564" t="str">
        <f t="shared" si="146"/>
        <v/>
      </c>
      <c r="M1564" t="str">
        <f t="shared" si="147"/>
        <v/>
      </c>
      <c r="O1564" t="str">
        <f t="shared" si="148"/>
        <v/>
      </c>
      <c r="P1564" t="str">
        <f t="shared" si="149"/>
        <v/>
      </c>
    </row>
    <row r="1565" spans="1:16" x14ac:dyDescent="0.3">
      <c r="A1565" s="1">
        <v>41247</v>
      </c>
      <c r="B1565" s="2">
        <v>-5.5999999999999999E-3</v>
      </c>
      <c r="C1565" s="8">
        <v>2216885</v>
      </c>
      <c r="D1565" s="8">
        <v>49.5</v>
      </c>
      <c r="E1565" t="s">
        <v>17</v>
      </c>
      <c r="F1565" t="s">
        <v>14</v>
      </c>
      <c r="G1565">
        <v>1</v>
      </c>
      <c r="I1565">
        <f t="shared" si="144"/>
        <v>49.5</v>
      </c>
      <c r="J1565">
        <f t="shared" si="145"/>
        <v>-5.5999999999999999E-3</v>
      </c>
      <c r="L1565" t="str">
        <f t="shared" si="146"/>
        <v/>
      </c>
      <c r="M1565" t="str">
        <f t="shared" si="147"/>
        <v/>
      </c>
      <c r="O1565" t="str">
        <f t="shared" si="148"/>
        <v/>
      </c>
      <c r="P1565" t="str">
        <f t="shared" si="149"/>
        <v/>
      </c>
    </row>
    <row r="1566" spans="1:16" x14ac:dyDescent="0.3">
      <c r="A1566" s="1">
        <v>41248</v>
      </c>
      <c r="B1566" s="2">
        <v>1.04E-2</v>
      </c>
      <c r="C1566" s="8">
        <v>2341587</v>
      </c>
      <c r="D1566" s="8">
        <v>52</v>
      </c>
      <c r="E1566" t="s">
        <v>17</v>
      </c>
      <c r="F1566" t="s">
        <v>14</v>
      </c>
      <c r="G1566">
        <v>1</v>
      </c>
      <c r="I1566">
        <f t="shared" si="144"/>
        <v>52</v>
      </c>
      <c r="J1566">
        <f t="shared" si="145"/>
        <v>1.04E-2</v>
      </c>
      <c r="L1566" t="str">
        <f t="shared" si="146"/>
        <v/>
      </c>
      <c r="M1566" t="str">
        <f t="shared" si="147"/>
        <v/>
      </c>
      <c r="O1566" t="str">
        <f t="shared" si="148"/>
        <v/>
      </c>
      <c r="P1566" t="str">
        <f t="shared" si="149"/>
        <v/>
      </c>
    </row>
    <row r="1567" spans="1:16" x14ac:dyDescent="0.3">
      <c r="A1567" s="1">
        <v>41249</v>
      </c>
      <c r="B1567" s="2">
        <v>5.1000000000000004E-3</v>
      </c>
      <c r="C1567" s="8">
        <v>2174314</v>
      </c>
      <c r="D1567" s="8">
        <v>40.5</v>
      </c>
      <c r="E1567" t="s">
        <v>17</v>
      </c>
      <c r="F1567" t="s">
        <v>14</v>
      </c>
      <c r="G1567">
        <v>1</v>
      </c>
      <c r="I1567">
        <f t="shared" si="144"/>
        <v>40.5</v>
      </c>
      <c r="J1567">
        <f t="shared" si="145"/>
        <v>5.1000000000000004E-3</v>
      </c>
      <c r="L1567" t="str">
        <f t="shared" si="146"/>
        <v/>
      </c>
      <c r="M1567" t="str">
        <f t="shared" si="147"/>
        <v/>
      </c>
      <c r="O1567" t="str">
        <f t="shared" si="148"/>
        <v/>
      </c>
      <c r="P1567" t="str">
        <f t="shared" si="149"/>
        <v/>
      </c>
    </row>
    <row r="1568" spans="1:16" x14ac:dyDescent="0.3">
      <c r="A1568" s="1">
        <v>41250</v>
      </c>
      <c r="B1568" s="2">
        <v>1.2999999999999999E-3</v>
      </c>
      <c r="C1568" s="8">
        <v>1717300</v>
      </c>
      <c r="D1568" s="8">
        <v>32.5</v>
      </c>
      <c r="E1568" t="s">
        <v>17</v>
      </c>
      <c r="F1568" t="s">
        <v>10</v>
      </c>
      <c r="G1568">
        <v>0</v>
      </c>
      <c r="I1568" t="str">
        <f t="shared" si="144"/>
        <v/>
      </c>
      <c r="J1568" t="str">
        <f t="shared" si="145"/>
        <v/>
      </c>
      <c r="L1568" t="str">
        <f t="shared" si="146"/>
        <v/>
      </c>
      <c r="M1568" t="str">
        <f t="shared" si="147"/>
        <v/>
      </c>
      <c r="O1568">
        <f t="shared" si="148"/>
        <v>32.5</v>
      </c>
      <c r="P1568">
        <f t="shared" si="149"/>
        <v>1.2999999999999999E-3</v>
      </c>
    </row>
    <row r="1569" spans="1:16" x14ac:dyDescent="0.3">
      <c r="A1569" s="1">
        <v>41253</v>
      </c>
      <c r="B1569" s="2">
        <v>-6.3E-3</v>
      </c>
      <c r="C1569" s="8">
        <v>2133893</v>
      </c>
      <c r="D1569" s="8">
        <v>42.5</v>
      </c>
      <c r="E1569" t="s">
        <v>17</v>
      </c>
      <c r="F1569" t="s">
        <v>10</v>
      </c>
      <c r="G1569">
        <v>0</v>
      </c>
      <c r="I1569" t="str">
        <f t="shared" si="144"/>
        <v/>
      </c>
      <c r="J1569" t="str">
        <f t="shared" si="145"/>
        <v/>
      </c>
      <c r="L1569" t="str">
        <f t="shared" si="146"/>
        <v/>
      </c>
      <c r="M1569" t="str">
        <f t="shared" si="147"/>
        <v/>
      </c>
      <c r="O1569">
        <f t="shared" si="148"/>
        <v>42.5</v>
      </c>
      <c r="P1569">
        <f t="shared" si="149"/>
        <v>-6.3E-3</v>
      </c>
    </row>
    <row r="1570" spans="1:16" x14ac:dyDescent="0.3">
      <c r="A1570" s="1">
        <v>41254</v>
      </c>
      <c r="B1570" s="2">
        <v>-8.0999999999999996E-3</v>
      </c>
      <c r="C1570" s="8">
        <v>2536022</v>
      </c>
      <c r="D1570" s="8">
        <v>49</v>
      </c>
      <c r="E1570" t="s">
        <v>17</v>
      </c>
      <c r="F1570" t="s">
        <v>14</v>
      </c>
      <c r="G1570">
        <v>1</v>
      </c>
      <c r="I1570">
        <f t="shared" si="144"/>
        <v>49</v>
      </c>
      <c r="J1570">
        <f t="shared" si="145"/>
        <v>-8.0999999999999996E-3</v>
      </c>
      <c r="L1570" t="str">
        <f t="shared" si="146"/>
        <v/>
      </c>
      <c r="M1570" t="str">
        <f t="shared" si="147"/>
        <v/>
      </c>
      <c r="O1570" t="str">
        <f t="shared" si="148"/>
        <v/>
      </c>
      <c r="P1570" t="str">
        <f t="shared" si="149"/>
        <v/>
      </c>
    </row>
    <row r="1571" spans="1:16" x14ac:dyDescent="0.3">
      <c r="A1571" s="1">
        <v>41255</v>
      </c>
      <c r="B1571" s="2">
        <v>9.9000000000000008E-3</v>
      </c>
      <c r="C1571" s="8">
        <v>2739378</v>
      </c>
      <c r="D1571" s="8">
        <v>38.5</v>
      </c>
      <c r="E1571" t="s">
        <v>17</v>
      </c>
      <c r="F1571" t="s">
        <v>10</v>
      </c>
      <c r="G1571">
        <v>0</v>
      </c>
      <c r="I1571" t="str">
        <f t="shared" si="144"/>
        <v/>
      </c>
      <c r="J1571" t="str">
        <f t="shared" si="145"/>
        <v/>
      </c>
      <c r="L1571" t="str">
        <f t="shared" si="146"/>
        <v/>
      </c>
      <c r="M1571" t="str">
        <f t="shared" si="147"/>
        <v/>
      </c>
      <c r="O1571">
        <f t="shared" si="148"/>
        <v>38.5</v>
      </c>
      <c r="P1571">
        <f t="shared" si="149"/>
        <v>9.9000000000000008E-3</v>
      </c>
    </row>
    <row r="1572" spans="1:16" x14ac:dyDescent="0.3">
      <c r="A1572" s="1">
        <v>41256</v>
      </c>
      <c r="B1572" s="2">
        <v>-8.9999999999999993E-3</v>
      </c>
      <c r="C1572" s="8">
        <v>5761218</v>
      </c>
      <c r="D1572" s="8">
        <v>35.5</v>
      </c>
      <c r="E1572" t="s">
        <v>17</v>
      </c>
      <c r="F1572" t="s">
        <v>10</v>
      </c>
      <c r="G1572">
        <v>0</v>
      </c>
      <c r="I1572" t="str">
        <f t="shared" si="144"/>
        <v/>
      </c>
      <c r="J1572" t="str">
        <f t="shared" si="145"/>
        <v/>
      </c>
      <c r="L1572" t="str">
        <f t="shared" si="146"/>
        <v/>
      </c>
      <c r="M1572" t="str">
        <f t="shared" si="147"/>
        <v/>
      </c>
      <c r="O1572">
        <f t="shared" si="148"/>
        <v>35.5</v>
      </c>
      <c r="P1572">
        <f t="shared" si="149"/>
        <v>-8.9999999999999993E-3</v>
      </c>
    </row>
    <row r="1573" spans="1:16" x14ac:dyDescent="0.3">
      <c r="A1573" s="1">
        <v>41257</v>
      </c>
      <c r="B1573" s="2">
        <v>1.52E-2</v>
      </c>
      <c r="C1573" s="8">
        <v>2267213</v>
      </c>
      <c r="D1573" s="8">
        <v>34.5</v>
      </c>
      <c r="E1573" t="s">
        <v>17</v>
      </c>
      <c r="F1573" t="s">
        <v>10</v>
      </c>
      <c r="G1573">
        <v>0</v>
      </c>
      <c r="I1573" t="str">
        <f t="shared" si="144"/>
        <v/>
      </c>
      <c r="J1573" t="str">
        <f t="shared" si="145"/>
        <v/>
      </c>
      <c r="L1573" t="str">
        <f t="shared" si="146"/>
        <v/>
      </c>
      <c r="M1573" t="str">
        <f t="shared" si="147"/>
        <v/>
      </c>
      <c r="O1573">
        <f t="shared" si="148"/>
        <v>34.5</v>
      </c>
      <c r="P1573">
        <f t="shared" si="149"/>
        <v>1.52E-2</v>
      </c>
    </row>
    <row r="1574" spans="1:16" x14ac:dyDescent="0.3">
      <c r="A1574" s="1">
        <v>41260</v>
      </c>
      <c r="B1574" s="2">
        <v>4.7000000000000002E-3</v>
      </c>
      <c r="C1574" s="8">
        <v>1948207</v>
      </c>
      <c r="D1574" s="8">
        <v>41.5</v>
      </c>
      <c r="E1574" t="s">
        <v>17</v>
      </c>
      <c r="F1574" t="s">
        <v>10</v>
      </c>
      <c r="G1574">
        <v>0</v>
      </c>
      <c r="I1574" t="str">
        <f t="shared" si="144"/>
        <v/>
      </c>
      <c r="J1574" t="str">
        <f t="shared" si="145"/>
        <v/>
      </c>
      <c r="L1574" t="str">
        <f t="shared" si="146"/>
        <v/>
      </c>
      <c r="M1574" t="str">
        <f t="shared" si="147"/>
        <v/>
      </c>
      <c r="O1574">
        <f t="shared" si="148"/>
        <v>41.5</v>
      </c>
      <c r="P1574">
        <f t="shared" si="149"/>
        <v>4.7000000000000002E-3</v>
      </c>
    </row>
    <row r="1575" spans="1:16" x14ac:dyDescent="0.3">
      <c r="A1575" s="1">
        <v>41262</v>
      </c>
      <c r="B1575" s="2">
        <v>7.1000000000000004E-3</v>
      </c>
      <c r="C1575" s="8">
        <v>3297259</v>
      </c>
      <c r="D1575" s="8">
        <v>47</v>
      </c>
      <c r="E1575" t="s">
        <v>17</v>
      </c>
      <c r="F1575" t="s">
        <v>14</v>
      </c>
      <c r="G1575">
        <v>1</v>
      </c>
      <c r="I1575">
        <f t="shared" si="144"/>
        <v>47</v>
      </c>
      <c r="J1575">
        <f t="shared" si="145"/>
        <v>7.1000000000000004E-3</v>
      </c>
      <c r="L1575" t="str">
        <f t="shared" si="146"/>
        <v/>
      </c>
      <c r="M1575" t="str">
        <f t="shared" si="147"/>
        <v/>
      </c>
      <c r="O1575" t="str">
        <f t="shared" si="148"/>
        <v/>
      </c>
      <c r="P1575" t="str">
        <f t="shared" si="149"/>
        <v/>
      </c>
    </row>
    <row r="1576" spans="1:16" x14ac:dyDescent="0.3">
      <c r="A1576" s="1">
        <v>41263</v>
      </c>
      <c r="B1576" s="2">
        <v>-3.0700000000000002E-2</v>
      </c>
      <c r="C1576" s="8">
        <v>85745075</v>
      </c>
      <c r="D1576" s="8">
        <v>37.5</v>
      </c>
      <c r="E1576" t="s">
        <v>17</v>
      </c>
      <c r="F1576" t="s">
        <v>10</v>
      </c>
      <c r="G1576">
        <v>0</v>
      </c>
      <c r="I1576" t="str">
        <f t="shared" si="144"/>
        <v/>
      </c>
      <c r="J1576" t="str">
        <f t="shared" si="145"/>
        <v/>
      </c>
      <c r="L1576" t="str">
        <f t="shared" si="146"/>
        <v/>
      </c>
      <c r="M1576" t="str">
        <f t="shared" si="147"/>
        <v/>
      </c>
      <c r="O1576">
        <f t="shared" si="148"/>
        <v>37.5</v>
      </c>
      <c r="P1576">
        <f t="shared" si="149"/>
        <v>-3.0700000000000002E-2</v>
      </c>
    </row>
    <row r="1577" spans="1:16" x14ac:dyDescent="0.3">
      <c r="A1577" s="1">
        <v>41264</v>
      </c>
      <c r="B1577" s="2">
        <v>1.35E-2</v>
      </c>
      <c r="C1577" s="8">
        <v>25063649</v>
      </c>
      <c r="D1577" s="8">
        <v>43</v>
      </c>
      <c r="E1577" t="s">
        <v>17</v>
      </c>
      <c r="F1577" t="s">
        <v>14</v>
      </c>
      <c r="G1577">
        <v>1</v>
      </c>
      <c r="I1577">
        <f t="shared" si="144"/>
        <v>43</v>
      </c>
      <c r="J1577">
        <f t="shared" si="145"/>
        <v>1.35E-2</v>
      </c>
      <c r="L1577" t="str">
        <f t="shared" si="146"/>
        <v/>
      </c>
      <c r="M1577" t="str">
        <f t="shared" si="147"/>
        <v/>
      </c>
      <c r="O1577" t="str">
        <f t="shared" si="148"/>
        <v/>
      </c>
      <c r="P1577" t="str">
        <f t="shared" si="149"/>
        <v/>
      </c>
    </row>
    <row r="1578" spans="1:16" x14ac:dyDescent="0.3">
      <c r="A1578" s="1">
        <v>41267</v>
      </c>
      <c r="B1578" s="2">
        <v>0</v>
      </c>
      <c r="C1578" s="8">
        <v>2536527</v>
      </c>
      <c r="D1578" s="8">
        <v>32</v>
      </c>
      <c r="E1578" t="s">
        <v>17</v>
      </c>
      <c r="F1578" t="s">
        <v>10</v>
      </c>
      <c r="G1578">
        <v>0</v>
      </c>
      <c r="I1578" t="str">
        <f t="shared" si="144"/>
        <v/>
      </c>
      <c r="J1578" t="str">
        <f t="shared" si="145"/>
        <v/>
      </c>
      <c r="L1578" t="str">
        <f t="shared" si="146"/>
        <v/>
      </c>
      <c r="M1578" t="str">
        <f t="shared" si="147"/>
        <v/>
      </c>
      <c r="O1578">
        <f t="shared" si="148"/>
        <v>32</v>
      </c>
      <c r="P1578">
        <f t="shared" si="149"/>
        <v>0</v>
      </c>
    </row>
    <row r="1579" spans="1:16" x14ac:dyDescent="0.3">
      <c r="A1579" s="1">
        <v>41269</v>
      </c>
      <c r="B1579" s="2">
        <v>5.4000000000000003E-3</v>
      </c>
      <c r="C1579" s="8">
        <v>3921377</v>
      </c>
      <c r="D1579" s="8">
        <v>32</v>
      </c>
      <c r="E1579" t="s">
        <v>17</v>
      </c>
      <c r="F1579" t="s">
        <v>10</v>
      </c>
      <c r="G1579">
        <v>0</v>
      </c>
      <c r="I1579" t="str">
        <f t="shared" si="144"/>
        <v/>
      </c>
      <c r="J1579" t="str">
        <f t="shared" si="145"/>
        <v/>
      </c>
      <c r="L1579" t="str">
        <f t="shared" si="146"/>
        <v/>
      </c>
      <c r="M1579" t="str">
        <f t="shared" si="147"/>
        <v/>
      </c>
      <c r="O1579">
        <f t="shared" si="148"/>
        <v>32</v>
      </c>
      <c r="P1579">
        <f t="shared" si="149"/>
        <v>5.4000000000000003E-3</v>
      </c>
    </row>
    <row r="1580" spans="1:16" x14ac:dyDescent="0.3">
      <c r="A1580" s="1">
        <v>41270</v>
      </c>
      <c r="B1580" s="2">
        <v>-7.1999999999999998E-3</v>
      </c>
      <c r="C1580" s="8">
        <v>4882063</v>
      </c>
      <c r="D1580" s="8">
        <v>33</v>
      </c>
      <c r="E1580" t="s">
        <v>17</v>
      </c>
      <c r="F1580" t="s">
        <v>10</v>
      </c>
      <c r="G1580">
        <v>0</v>
      </c>
      <c r="I1580" t="str">
        <f t="shared" si="144"/>
        <v/>
      </c>
      <c r="J1580" t="str">
        <f t="shared" si="145"/>
        <v/>
      </c>
      <c r="L1580" t="str">
        <f t="shared" si="146"/>
        <v/>
      </c>
      <c r="M1580" t="str">
        <f t="shared" si="147"/>
        <v/>
      </c>
      <c r="O1580">
        <f t="shared" si="148"/>
        <v>33</v>
      </c>
      <c r="P1580">
        <f t="shared" si="149"/>
        <v>-7.1999999999999998E-3</v>
      </c>
    </row>
    <row r="1581" spans="1:16" x14ac:dyDescent="0.3">
      <c r="A1581" s="1">
        <v>41271</v>
      </c>
      <c r="B1581" s="2">
        <v>3.5000000000000001E-3</v>
      </c>
      <c r="C1581" s="8">
        <v>2535796</v>
      </c>
      <c r="D1581" s="8">
        <v>33</v>
      </c>
      <c r="E1581" t="s">
        <v>17</v>
      </c>
      <c r="F1581" t="s">
        <v>10</v>
      </c>
      <c r="G1581">
        <v>0</v>
      </c>
      <c r="I1581" t="str">
        <f t="shared" si="144"/>
        <v/>
      </c>
      <c r="J1581" t="str">
        <f t="shared" si="145"/>
        <v/>
      </c>
      <c r="L1581" t="str">
        <f t="shared" si="146"/>
        <v/>
      </c>
      <c r="M1581" t="str">
        <f t="shared" si="147"/>
        <v/>
      </c>
      <c r="O1581">
        <f t="shared" si="148"/>
        <v>33</v>
      </c>
      <c r="P1581">
        <f t="shared" si="149"/>
        <v>3.5000000000000001E-3</v>
      </c>
    </row>
    <row r="1582" spans="1:16" x14ac:dyDescent="0.3">
      <c r="A1582" s="1">
        <v>41274</v>
      </c>
      <c r="B1582" s="2">
        <v>-5.9999999999999995E-4</v>
      </c>
      <c r="C1582" s="8">
        <v>4829693</v>
      </c>
      <c r="D1582" s="8">
        <v>29</v>
      </c>
      <c r="E1582" t="s">
        <v>17</v>
      </c>
      <c r="F1582" t="s">
        <v>10</v>
      </c>
      <c r="G1582">
        <v>0</v>
      </c>
      <c r="I1582" t="str">
        <f t="shared" si="144"/>
        <v/>
      </c>
      <c r="J1582" t="str">
        <f t="shared" si="145"/>
        <v/>
      </c>
      <c r="L1582" t="str">
        <f t="shared" si="146"/>
        <v/>
      </c>
      <c r="M1582" t="str">
        <f t="shared" si="147"/>
        <v/>
      </c>
      <c r="O1582">
        <f t="shared" si="148"/>
        <v>29</v>
      </c>
      <c r="P1582">
        <f t="shared" si="149"/>
        <v>-5.9999999999999995E-4</v>
      </c>
    </row>
    <row r="1583" spans="1:16" x14ac:dyDescent="0.3">
      <c r="A1583" s="1">
        <v>41276</v>
      </c>
      <c r="B1583" s="2">
        <v>-5.9999999999999995E-4</v>
      </c>
      <c r="C1583" s="8">
        <v>6015708</v>
      </c>
      <c r="D1583" s="8">
        <v>30.5</v>
      </c>
      <c r="E1583" t="s">
        <v>17</v>
      </c>
      <c r="F1583" t="s">
        <v>10</v>
      </c>
      <c r="G1583">
        <v>0</v>
      </c>
      <c r="I1583" t="str">
        <f t="shared" si="144"/>
        <v/>
      </c>
      <c r="J1583" t="str">
        <f t="shared" si="145"/>
        <v/>
      </c>
      <c r="L1583" t="str">
        <f t="shared" si="146"/>
        <v/>
      </c>
      <c r="M1583" t="str">
        <f t="shared" si="147"/>
        <v/>
      </c>
      <c r="O1583">
        <f t="shared" si="148"/>
        <v>30.5</v>
      </c>
      <c r="P1583">
        <f t="shared" si="149"/>
        <v>-5.9999999999999995E-4</v>
      </c>
    </row>
    <row r="1584" spans="1:16" x14ac:dyDescent="0.3">
      <c r="A1584" s="1">
        <v>41277</v>
      </c>
      <c r="B1584" s="2">
        <v>1.1599999999999999E-2</v>
      </c>
      <c r="C1584" s="8">
        <v>4732313</v>
      </c>
      <c r="D1584" s="8">
        <v>26.5</v>
      </c>
      <c r="E1584" t="s">
        <v>17</v>
      </c>
      <c r="F1584" t="s">
        <v>10</v>
      </c>
      <c r="G1584">
        <v>0</v>
      </c>
      <c r="I1584" t="str">
        <f t="shared" si="144"/>
        <v/>
      </c>
      <c r="J1584" t="str">
        <f t="shared" si="145"/>
        <v/>
      </c>
      <c r="L1584" t="str">
        <f t="shared" si="146"/>
        <v/>
      </c>
      <c r="M1584" t="str">
        <f t="shared" si="147"/>
        <v/>
      </c>
      <c r="O1584">
        <f t="shared" si="148"/>
        <v>26.5</v>
      </c>
      <c r="P1584">
        <f t="shared" si="149"/>
        <v>1.1599999999999999E-2</v>
      </c>
    </row>
    <row r="1585" spans="1:16" x14ac:dyDescent="0.3">
      <c r="A1585" s="1">
        <v>41278</v>
      </c>
      <c r="B1585" s="2">
        <v>1.6799999999999999E-2</v>
      </c>
      <c r="C1585" s="8">
        <v>3473961</v>
      </c>
      <c r="D1585" s="8">
        <v>27.5</v>
      </c>
      <c r="E1585" t="s">
        <v>17</v>
      </c>
      <c r="F1585" t="s">
        <v>10</v>
      </c>
      <c r="G1585">
        <v>0</v>
      </c>
      <c r="I1585" t="str">
        <f t="shared" si="144"/>
        <v/>
      </c>
      <c r="J1585" t="str">
        <f t="shared" si="145"/>
        <v/>
      </c>
      <c r="L1585" t="str">
        <f t="shared" si="146"/>
        <v/>
      </c>
      <c r="M1585" t="str">
        <f t="shared" si="147"/>
        <v/>
      </c>
      <c r="O1585">
        <f t="shared" si="148"/>
        <v>27.5</v>
      </c>
      <c r="P1585">
        <f t="shared" si="149"/>
        <v>1.6799999999999999E-2</v>
      </c>
    </row>
    <row r="1586" spans="1:16" x14ac:dyDescent="0.3">
      <c r="A1586" s="1">
        <v>41281</v>
      </c>
      <c r="B1586" s="2">
        <v>-6.1000000000000004E-3</v>
      </c>
      <c r="C1586" s="8">
        <v>2494286</v>
      </c>
      <c r="D1586" s="8">
        <v>38</v>
      </c>
      <c r="E1586" t="s">
        <v>17</v>
      </c>
      <c r="F1586" t="s">
        <v>10</v>
      </c>
      <c r="G1586">
        <v>0</v>
      </c>
      <c r="I1586" t="str">
        <f t="shared" si="144"/>
        <v/>
      </c>
      <c r="J1586" t="str">
        <f t="shared" si="145"/>
        <v/>
      </c>
      <c r="L1586" t="str">
        <f t="shared" si="146"/>
        <v/>
      </c>
      <c r="M1586" t="str">
        <f t="shared" si="147"/>
        <v/>
      </c>
      <c r="O1586">
        <f t="shared" si="148"/>
        <v>38</v>
      </c>
      <c r="P1586">
        <f t="shared" si="149"/>
        <v>-6.1000000000000004E-3</v>
      </c>
    </row>
    <row r="1587" spans="1:16" x14ac:dyDescent="0.3">
      <c r="A1587" s="1">
        <v>41282</v>
      </c>
      <c r="B1587" s="2">
        <v>1.1999999999999999E-3</v>
      </c>
      <c r="C1587" s="8">
        <v>5563096</v>
      </c>
      <c r="D1587" s="8">
        <v>33</v>
      </c>
      <c r="E1587" t="s">
        <v>17</v>
      </c>
      <c r="F1587" t="s">
        <v>10</v>
      </c>
      <c r="G1587">
        <v>0</v>
      </c>
      <c r="I1587" t="str">
        <f t="shared" si="144"/>
        <v/>
      </c>
      <c r="J1587" t="str">
        <f t="shared" si="145"/>
        <v/>
      </c>
      <c r="L1587" t="str">
        <f t="shared" si="146"/>
        <v/>
      </c>
      <c r="M1587" t="str">
        <f t="shared" si="147"/>
        <v/>
      </c>
      <c r="O1587">
        <f t="shared" si="148"/>
        <v>33</v>
      </c>
      <c r="P1587">
        <f t="shared" si="149"/>
        <v>1.1999999999999999E-3</v>
      </c>
    </row>
    <row r="1588" spans="1:16" x14ac:dyDescent="0.3">
      <c r="A1588" s="1">
        <v>41283</v>
      </c>
      <c r="B1588" s="2">
        <v>4.3E-3</v>
      </c>
      <c r="C1588" s="8">
        <v>3172494</v>
      </c>
      <c r="D1588" s="8">
        <v>34.5</v>
      </c>
      <c r="E1588" t="s">
        <v>17</v>
      </c>
      <c r="F1588" t="s">
        <v>10</v>
      </c>
      <c r="G1588">
        <v>0</v>
      </c>
      <c r="I1588" t="str">
        <f t="shared" si="144"/>
        <v/>
      </c>
      <c r="J1588" t="str">
        <f t="shared" si="145"/>
        <v/>
      </c>
      <c r="L1588" t="str">
        <f t="shared" si="146"/>
        <v/>
      </c>
      <c r="M1588" t="str">
        <f t="shared" si="147"/>
        <v/>
      </c>
      <c r="O1588">
        <f t="shared" si="148"/>
        <v>34.5</v>
      </c>
      <c r="P1588">
        <f t="shared" si="149"/>
        <v>4.3E-3</v>
      </c>
    </row>
    <row r="1589" spans="1:16" x14ac:dyDescent="0.3">
      <c r="A1589" s="1">
        <v>41284</v>
      </c>
      <c r="B1589" s="2">
        <v>-1.1999999999999999E-3</v>
      </c>
      <c r="C1589" s="8">
        <v>5229334</v>
      </c>
      <c r="D1589" s="8">
        <v>35.5</v>
      </c>
      <c r="E1589" t="s">
        <v>17</v>
      </c>
      <c r="F1589" t="s">
        <v>10</v>
      </c>
      <c r="G1589">
        <v>0</v>
      </c>
      <c r="I1589" t="str">
        <f t="shared" si="144"/>
        <v/>
      </c>
      <c r="J1589" t="str">
        <f t="shared" si="145"/>
        <v/>
      </c>
      <c r="L1589" t="str">
        <f t="shared" si="146"/>
        <v/>
      </c>
      <c r="M1589" t="str">
        <f t="shared" si="147"/>
        <v/>
      </c>
      <c r="O1589">
        <f t="shared" si="148"/>
        <v>35.5</v>
      </c>
      <c r="P1589">
        <f t="shared" si="149"/>
        <v>-1.1999999999999999E-3</v>
      </c>
    </row>
    <row r="1590" spans="1:16" x14ac:dyDescent="0.3">
      <c r="A1590" s="1">
        <v>41285</v>
      </c>
      <c r="B1590" s="2">
        <v>8.6E-3</v>
      </c>
      <c r="C1590" s="8">
        <v>2956502</v>
      </c>
      <c r="D1590" s="8">
        <v>38</v>
      </c>
      <c r="E1590" t="s">
        <v>17</v>
      </c>
      <c r="F1590" t="s">
        <v>10</v>
      </c>
      <c r="G1590">
        <v>0</v>
      </c>
      <c r="I1590" t="str">
        <f t="shared" si="144"/>
        <v/>
      </c>
      <c r="J1590" t="str">
        <f t="shared" si="145"/>
        <v/>
      </c>
      <c r="L1590" t="str">
        <f t="shared" si="146"/>
        <v/>
      </c>
      <c r="M1590" t="str">
        <f t="shared" si="147"/>
        <v/>
      </c>
      <c r="O1590">
        <f t="shared" si="148"/>
        <v>38</v>
      </c>
      <c r="P1590">
        <f t="shared" si="149"/>
        <v>8.6E-3</v>
      </c>
    </row>
    <row r="1591" spans="1:16" x14ac:dyDescent="0.3">
      <c r="A1591" s="1">
        <v>41288</v>
      </c>
      <c r="B1591" s="2">
        <v>1.1999999999999999E-3</v>
      </c>
      <c r="C1591" s="8">
        <v>2653228</v>
      </c>
      <c r="D1591" s="8">
        <v>44.5</v>
      </c>
      <c r="E1591" t="s">
        <v>17</v>
      </c>
      <c r="F1591" t="s">
        <v>14</v>
      </c>
      <c r="G1591">
        <v>1</v>
      </c>
      <c r="I1591">
        <f t="shared" si="144"/>
        <v>44.5</v>
      </c>
      <c r="J1591">
        <f t="shared" si="145"/>
        <v>1.1999999999999999E-3</v>
      </c>
      <c r="L1591" t="str">
        <f t="shared" si="146"/>
        <v/>
      </c>
      <c r="M1591" t="str">
        <f t="shared" si="147"/>
        <v/>
      </c>
      <c r="O1591" t="str">
        <f t="shared" si="148"/>
        <v/>
      </c>
      <c r="P1591" t="str">
        <f t="shared" si="149"/>
        <v/>
      </c>
    </row>
    <row r="1592" spans="1:16" x14ac:dyDescent="0.3">
      <c r="A1592" s="1">
        <v>41289</v>
      </c>
      <c r="B1592" s="2">
        <v>5.9999999999999995E-4</v>
      </c>
      <c r="C1592" s="8">
        <v>2334156</v>
      </c>
      <c r="D1592" s="8">
        <v>45.5</v>
      </c>
      <c r="E1592" t="s">
        <v>17</v>
      </c>
      <c r="F1592" t="s">
        <v>14</v>
      </c>
      <c r="G1592">
        <v>1</v>
      </c>
      <c r="I1592">
        <f t="shared" si="144"/>
        <v>45.5</v>
      </c>
      <c r="J1592">
        <f t="shared" si="145"/>
        <v>5.9999999999999995E-4</v>
      </c>
      <c r="L1592" t="str">
        <f t="shared" si="146"/>
        <v/>
      </c>
      <c r="M1592" t="str">
        <f t="shared" si="147"/>
        <v/>
      </c>
      <c r="O1592" t="str">
        <f t="shared" si="148"/>
        <v/>
      </c>
      <c r="P1592" t="str">
        <f t="shared" si="149"/>
        <v/>
      </c>
    </row>
    <row r="1593" spans="1:16" x14ac:dyDescent="0.3">
      <c r="A1593" s="1">
        <v>41290</v>
      </c>
      <c r="B1593" s="2">
        <v>-1.1999999999999999E-3</v>
      </c>
      <c r="C1593" s="8">
        <v>3027853</v>
      </c>
      <c r="D1593" s="8">
        <v>35</v>
      </c>
      <c r="E1593" t="s">
        <v>17</v>
      </c>
      <c r="F1593" t="s">
        <v>10</v>
      </c>
      <c r="G1593">
        <v>0</v>
      </c>
      <c r="I1593" t="str">
        <f t="shared" si="144"/>
        <v/>
      </c>
      <c r="J1593" t="str">
        <f t="shared" si="145"/>
        <v/>
      </c>
      <c r="L1593" t="str">
        <f t="shared" si="146"/>
        <v/>
      </c>
      <c r="M1593" t="str">
        <f t="shared" si="147"/>
        <v/>
      </c>
      <c r="O1593">
        <f t="shared" si="148"/>
        <v>35</v>
      </c>
      <c r="P1593">
        <f t="shared" si="149"/>
        <v>-1.1999999999999999E-3</v>
      </c>
    </row>
    <row r="1594" spans="1:16" x14ac:dyDescent="0.3">
      <c r="A1594" s="1">
        <v>41291</v>
      </c>
      <c r="B1594" s="2">
        <v>1.35E-2</v>
      </c>
      <c r="C1594" s="8">
        <v>3076058</v>
      </c>
      <c r="D1594" s="8">
        <v>34.5</v>
      </c>
      <c r="E1594" t="s">
        <v>17</v>
      </c>
      <c r="F1594" t="s">
        <v>10</v>
      </c>
      <c r="G1594">
        <v>0</v>
      </c>
      <c r="I1594" t="str">
        <f t="shared" si="144"/>
        <v/>
      </c>
      <c r="J1594" t="str">
        <f t="shared" si="145"/>
        <v/>
      </c>
      <c r="L1594" t="str">
        <f t="shared" si="146"/>
        <v/>
      </c>
      <c r="M1594" t="str">
        <f t="shared" si="147"/>
        <v/>
      </c>
      <c r="O1594">
        <f t="shared" si="148"/>
        <v>34.5</v>
      </c>
      <c r="P1594">
        <f t="shared" si="149"/>
        <v>1.35E-2</v>
      </c>
    </row>
    <row r="1595" spans="1:16" x14ac:dyDescent="0.3">
      <c r="A1595" s="1">
        <v>41292</v>
      </c>
      <c r="B1595" s="2">
        <v>0.01</v>
      </c>
      <c r="C1595" s="8">
        <v>4668982</v>
      </c>
      <c r="D1595" s="8">
        <v>35.5</v>
      </c>
      <c r="E1595" t="s">
        <v>17</v>
      </c>
      <c r="F1595" t="s">
        <v>10</v>
      </c>
      <c r="G1595">
        <v>0</v>
      </c>
      <c r="I1595" t="str">
        <f t="shared" si="144"/>
        <v/>
      </c>
      <c r="J1595" t="str">
        <f t="shared" si="145"/>
        <v/>
      </c>
      <c r="L1595" t="str">
        <f t="shared" si="146"/>
        <v/>
      </c>
      <c r="M1595" t="str">
        <f t="shared" si="147"/>
        <v/>
      </c>
      <c r="O1595">
        <f t="shared" si="148"/>
        <v>35.5</v>
      </c>
      <c r="P1595">
        <f t="shared" si="149"/>
        <v>0.01</v>
      </c>
    </row>
    <row r="1596" spans="1:16" x14ac:dyDescent="0.3">
      <c r="A1596" s="1">
        <v>41296</v>
      </c>
      <c r="B1596" s="2">
        <v>3.5999999999999999E-3</v>
      </c>
      <c r="C1596" s="8">
        <v>7167548</v>
      </c>
      <c r="D1596" s="8">
        <v>24.5</v>
      </c>
      <c r="E1596" t="s">
        <v>17</v>
      </c>
      <c r="F1596" t="s">
        <v>13</v>
      </c>
      <c r="G1596">
        <v>-1</v>
      </c>
      <c r="I1596" t="str">
        <f t="shared" si="144"/>
        <v/>
      </c>
      <c r="J1596" t="str">
        <f t="shared" si="145"/>
        <v/>
      </c>
      <c r="L1596">
        <f t="shared" si="146"/>
        <v>24.5</v>
      </c>
      <c r="M1596">
        <f t="shared" si="147"/>
        <v>3.5999999999999999E-3</v>
      </c>
      <c r="O1596" t="str">
        <f t="shared" si="148"/>
        <v/>
      </c>
      <c r="P1596" t="str">
        <f t="shared" si="149"/>
        <v/>
      </c>
    </row>
    <row r="1597" spans="1:16" x14ac:dyDescent="0.3">
      <c r="A1597" s="1">
        <v>41297</v>
      </c>
      <c r="B1597" s="2">
        <v>0</v>
      </c>
      <c r="C1597" s="8">
        <v>5981439</v>
      </c>
      <c r="D1597" s="8">
        <v>16.5</v>
      </c>
      <c r="E1597" t="s">
        <v>17</v>
      </c>
      <c r="F1597" t="s">
        <v>13</v>
      </c>
      <c r="G1597">
        <v>-1</v>
      </c>
      <c r="I1597" t="str">
        <f t="shared" si="144"/>
        <v/>
      </c>
      <c r="J1597" t="str">
        <f t="shared" si="145"/>
        <v/>
      </c>
      <c r="L1597">
        <f t="shared" si="146"/>
        <v>16.5</v>
      </c>
      <c r="M1597">
        <f t="shared" si="147"/>
        <v>0</v>
      </c>
      <c r="O1597" t="str">
        <f t="shared" si="148"/>
        <v/>
      </c>
      <c r="P1597" t="str">
        <f t="shared" si="149"/>
        <v/>
      </c>
    </row>
    <row r="1598" spans="1:16" x14ac:dyDescent="0.3">
      <c r="A1598" s="1">
        <v>41298</v>
      </c>
      <c r="B1598" s="2">
        <v>3.3E-3</v>
      </c>
      <c r="C1598" s="8">
        <v>4190629</v>
      </c>
      <c r="D1598" s="8">
        <v>13.5</v>
      </c>
      <c r="E1598" t="s">
        <v>17</v>
      </c>
      <c r="F1598" t="s">
        <v>13</v>
      </c>
      <c r="G1598">
        <v>-1</v>
      </c>
      <c r="I1598" t="str">
        <f t="shared" si="144"/>
        <v/>
      </c>
      <c r="J1598" t="str">
        <f t="shared" si="145"/>
        <v/>
      </c>
      <c r="L1598">
        <f t="shared" si="146"/>
        <v>13.5</v>
      </c>
      <c r="M1598">
        <f t="shared" si="147"/>
        <v>3.3E-3</v>
      </c>
      <c r="O1598" t="str">
        <f t="shared" si="148"/>
        <v/>
      </c>
      <c r="P1598" t="str">
        <f t="shared" si="149"/>
        <v/>
      </c>
    </row>
    <row r="1599" spans="1:16" x14ac:dyDescent="0.3">
      <c r="A1599" s="1">
        <v>41299</v>
      </c>
      <c r="B1599" s="2">
        <v>5.4000000000000003E-3</v>
      </c>
      <c r="C1599" s="8">
        <v>2834155</v>
      </c>
      <c r="D1599" s="8">
        <v>15</v>
      </c>
      <c r="E1599" t="s">
        <v>17</v>
      </c>
      <c r="F1599" t="s">
        <v>13</v>
      </c>
      <c r="G1599">
        <v>-1</v>
      </c>
      <c r="I1599" t="str">
        <f t="shared" si="144"/>
        <v/>
      </c>
      <c r="J1599" t="str">
        <f t="shared" si="145"/>
        <v/>
      </c>
      <c r="L1599">
        <f t="shared" si="146"/>
        <v>15</v>
      </c>
      <c r="M1599">
        <f t="shared" si="147"/>
        <v>5.4000000000000003E-3</v>
      </c>
      <c r="O1599" t="str">
        <f t="shared" si="148"/>
        <v/>
      </c>
      <c r="P1599" t="str">
        <f t="shared" si="149"/>
        <v/>
      </c>
    </row>
    <row r="1600" spans="1:16" x14ac:dyDescent="0.3">
      <c r="A1600" s="1">
        <v>41302</v>
      </c>
      <c r="B1600" s="2">
        <v>4.7999999999999996E-3</v>
      </c>
      <c r="C1600" s="8">
        <v>2730108</v>
      </c>
      <c r="D1600" s="8">
        <v>24</v>
      </c>
      <c r="E1600" t="s">
        <v>17</v>
      </c>
      <c r="F1600" t="s">
        <v>13</v>
      </c>
      <c r="G1600">
        <v>-1</v>
      </c>
      <c r="I1600" t="str">
        <f t="shared" si="144"/>
        <v/>
      </c>
      <c r="J1600" t="str">
        <f t="shared" si="145"/>
        <v/>
      </c>
      <c r="L1600">
        <f t="shared" si="146"/>
        <v>24</v>
      </c>
      <c r="M1600">
        <f t="shared" si="147"/>
        <v>4.7999999999999996E-3</v>
      </c>
      <c r="O1600" t="str">
        <f t="shared" si="148"/>
        <v/>
      </c>
      <c r="P1600" t="str">
        <f t="shared" si="149"/>
        <v/>
      </c>
    </row>
    <row r="1601" spans="1:16" x14ac:dyDescent="0.3">
      <c r="A1601" s="1">
        <v>41303</v>
      </c>
      <c r="B1601" s="2">
        <v>1.1900000000000001E-2</v>
      </c>
      <c r="C1601" s="8">
        <v>2060715</v>
      </c>
      <c r="D1601" s="8">
        <v>32</v>
      </c>
      <c r="E1601" t="s">
        <v>17</v>
      </c>
      <c r="F1601" t="s">
        <v>10</v>
      </c>
      <c r="G1601">
        <v>0</v>
      </c>
      <c r="I1601" t="str">
        <f t="shared" si="144"/>
        <v/>
      </c>
      <c r="J1601" t="str">
        <f t="shared" si="145"/>
        <v/>
      </c>
      <c r="L1601" t="str">
        <f t="shared" si="146"/>
        <v/>
      </c>
      <c r="M1601" t="str">
        <f t="shared" si="147"/>
        <v/>
      </c>
      <c r="O1601">
        <f t="shared" si="148"/>
        <v>32</v>
      </c>
      <c r="P1601">
        <f t="shared" si="149"/>
        <v>1.1900000000000001E-2</v>
      </c>
    </row>
    <row r="1602" spans="1:16" x14ac:dyDescent="0.3">
      <c r="A1602" s="1">
        <v>41304</v>
      </c>
      <c r="B1602" s="2">
        <v>1.44E-2</v>
      </c>
      <c r="C1602" s="8">
        <v>4585713</v>
      </c>
      <c r="D1602" s="8">
        <v>45</v>
      </c>
      <c r="E1602" t="s">
        <v>17</v>
      </c>
      <c r="F1602" t="s">
        <v>14</v>
      </c>
      <c r="G1602">
        <v>1</v>
      </c>
      <c r="I1602">
        <f t="shared" si="144"/>
        <v>45</v>
      </c>
      <c r="J1602">
        <f t="shared" si="145"/>
        <v>1.44E-2</v>
      </c>
      <c r="L1602" t="str">
        <f t="shared" si="146"/>
        <v/>
      </c>
      <c r="M1602" t="str">
        <f t="shared" si="147"/>
        <v/>
      </c>
      <c r="O1602" t="str">
        <f t="shared" si="148"/>
        <v/>
      </c>
      <c r="P1602" t="str">
        <f t="shared" si="149"/>
        <v/>
      </c>
    </row>
    <row r="1603" spans="1:16" x14ac:dyDescent="0.3">
      <c r="A1603" s="1">
        <v>41305</v>
      </c>
      <c r="B1603" s="2">
        <v>4.8999999999999998E-3</v>
      </c>
      <c r="C1603" s="8">
        <v>4142932</v>
      </c>
      <c r="D1603" s="8">
        <v>49</v>
      </c>
      <c r="E1603" t="s">
        <v>17</v>
      </c>
      <c r="F1603" t="s">
        <v>14</v>
      </c>
      <c r="G1603">
        <v>1</v>
      </c>
      <c r="I1603">
        <f t="shared" ref="I1603:I1666" si="150">IF($F1603=H$1,$D1603,"")</f>
        <v>49</v>
      </c>
      <c r="J1603">
        <f t="shared" ref="J1603:J1666" si="151">IF($F1603=H$1,$B1603,"")</f>
        <v>4.8999999999999998E-3</v>
      </c>
      <c r="L1603" t="str">
        <f t="shared" ref="L1603:L1666" si="152">IF($F1603=K$1,$D1603,"")</f>
        <v/>
      </c>
      <c r="M1603" t="str">
        <f t="shared" ref="M1603:M1666" si="153">IF($F1603=K$1,$B1603,"")</f>
        <v/>
      </c>
      <c r="O1603" t="str">
        <f t="shared" ref="O1603:O1666" si="154">IF($F1603=N$1,$D1603,"")</f>
        <v/>
      </c>
      <c r="P1603" t="str">
        <f t="shared" ref="P1603:P1666" si="155">IF($F1603=N$1,$B1603,"")</f>
        <v/>
      </c>
    </row>
    <row r="1604" spans="1:16" x14ac:dyDescent="0.3">
      <c r="A1604" s="1">
        <v>41306</v>
      </c>
      <c r="B1604" s="2">
        <v>2E-3</v>
      </c>
      <c r="C1604" s="8">
        <v>2680054</v>
      </c>
      <c r="D1604" s="8">
        <v>37.5</v>
      </c>
      <c r="E1604" t="s">
        <v>17</v>
      </c>
      <c r="F1604" t="s">
        <v>10</v>
      </c>
      <c r="G1604">
        <v>0</v>
      </c>
      <c r="I1604" t="str">
        <f t="shared" si="150"/>
        <v/>
      </c>
      <c r="J1604" t="str">
        <f t="shared" si="151"/>
        <v/>
      </c>
      <c r="L1604" t="str">
        <f t="shared" si="152"/>
        <v/>
      </c>
      <c r="M1604" t="str">
        <f t="shared" si="153"/>
        <v/>
      </c>
      <c r="O1604">
        <f t="shared" si="154"/>
        <v>37.5</v>
      </c>
      <c r="P1604">
        <f t="shared" si="155"/>
        <v>2E-3</v>
      </c>
    </row>
    <row r="1605" spans="1:16" x14ac:dyDescent="0.3">
      <c r="A1605" s="1">
        <v>41309</v>
      </c>
      <c r="B1605" s="2">
        <v>8.0999999999999996E-3</v>
      </c>
      <c r="C1605" s="8">
        <v>3678551</v>
      </c>
      <c r="D1605" s="8">
        <v>25</v>
      </c>
      <c r="E1605" t="s">
        <v>17</v>
      </c>
      <c r="F1605" t="s">
        <v>13</v>
      </c>
      <c r="G1605">
        <v>-1</v>
      </c>
      <c r="I1605" t="str">
        <f t="shared" si="150"/>
        <v/>
      </c>
      <c r="J1605" t="str">
        <f t="shared" si="151"/>
        <v/>
      </c>
      <c r="L1605">
        <f t="shared" si="152"/>
        <v>25</v>
      </c>
      <c r="M1605">
        <f t="shared" si="153"/>
        <v>8.0999999999999996E-3</v>
      </c>
      <c r="O1605" t="str">
        <f t="shared" si="154"/>
        <v/>
      </c>
      <c r="P1605" t="str">
        <f t="shared" si="155"/>
        <v/>
      </c>
    </row>
    <row r="1606" spans="1:16" x14ac:dyDescent="0.3">
      <c r="A1606" s="1">
        <v>41310</v>
      </c>
      <c r="B1606" s="2">
        <v>6.3E-3</v>
      </c>
      <c r="C1606" s="8">
        <v>4163913</v>
      </c>
      <c r="D1606" s="8">
        <v>26</v>
      </c>
      <c r="E1606" t="s">
        <v>17</v>
      </c>
      <c r="F1606" t="s">
        <v>10</v>
      </c>
      <c r="G1606">
        <v>0</v>
      </c>
      <c r="I1606" t="str">
        <f t="shared" si="150"/>
        <v/>
      </c>
      <c r="J1606" t="str">
        <f t="shared" si="151"/>
        <v/>
      </c>
      <c r="L1606" t="str">
        <f t="shared" si="152"/>
        <v/>
      </c>
      <c r="M1606" t="str">
        <f t="shared" si="153"/>
        <v/>
      </c>
      <c r="O1606">
        <f t="shared" si="154"/>
        <v>26</v>
      </c>
      <c r="P1606">
        <f t="shared" si="155"/>
        <v>6.3E-3</v>
      </c>
    </row>
    <row r="1607" spans="1:16" x14ac:dyDescent="0.3">
      <c r="A1607" s="1">
        <v>41311</v>
      </c>
      <c r="B1607" s="2">
        <v>1.6299999999999999E-2</v>
      </c>
      <c r="C1607" s="8">
        <v>8931799</v>
      </c>
      <c r="D1607" s="8">
        <v>27</v>
      </c>
      <c r="E1607" t="s">
        <v>17</v>
      </c>
      <c r="F1607" t="s">
        <v>10</v>
      </c>
      <c r="G1607">
        <v>0</v>
      </c>
      <c r="I1607" t="str">
        <f t="shared" si="150"/>
        <v/>
      </c>
      <c r="J1607" t="str">
        <f t="shared" si="151"/>
        <v/>
      </c>
      <c r="L1607" t="str">
        <f t="shared" si="152"/>
        <v/>
      </c>
      <c r="M1607" t="str">
        <f t="shared" si="153"/>
        <v/>
      </c>
      <c r="O1607">
        <f t="shared" si="154"/>
        <v>27</v>
      </c>
      <c r="P1607">
        <f t="shared" si="155"/>
        <v>1.6299999999999999E-2</v>
      </c>
    </row>
    <row r="1608" spans="1:16" x14ac:dyDescent="0.3">
      <c r="A1608" s="1">
        <v>41312</v>
      </c>
      <c r="B1608" s="2">
        <v>1.55E-2</v>
      </c>
      <c r="C1608" s="8">
        <v>2810190</v>
      </c>
      <c r="D1608" s="8">
        <v>29</v>
      </c>
      <c r="E1608" t="s">
        <v>17</v>
      </c>
      <c r="F1608" t="s">
        <v>10</v>
      </c>
      <c r="G1608">
        <v>0</v>
      </c>
      <c r="I1608" t="str">
        <f t="shared" si="150"/>
        <v/>
      </c>
      <c r="J1608" t="str">
        <f t="shared" si="151"/>
        <v/>
      </c>
      <c r="L1608" t="str">
        <f t="shared" si="152"/>
        <v/>
      </c>
      <c r="M1608" t="str">
        <f t="shared" si="153"/>
        <v/>
      </c>
      <c r="O1608">
        <f t="shared" si="154"/>
        <v>29</v>
      </c>
      <c r="P1608">
        <f t="shared" si="155"/>
        <v>1.55E-2</v>
      </c>
    </row>
    <row r="1609" spans="1:16" x14ac:dyDescent="0.3">
      <c r="A1609" s="1">
        <v>41313</v>
      </c>
      <c r="B1609" s="2">
        <v>5.9999999999999995E-4</v>
      </c>
      <c r="C1609" s="8">
        <v>2864875</v>
      </c>
      <c r="D1609" s="8">
        <v>26.5</v>
      </c>
      <c r="E1609" t="s">
        <v>17</v>
      </c>
      <c r="F1609" t="s">
        <v>10</v>
      </c>
      <c r="G1609">
        <v>0</v>
      </c>
      <c r="I1609" t="str">
        <f t="shared" si="150"/>
        <v/>
      </c>
      <c r="J1609" t="str">
        <f t="shared" si="151"/>
        <v/>
      </c>
      <c r="L1609" t="str">
        <f t="shared" si="152"/>
        <v/>
      </c>
      <c r="M1609" t="str">
        <f t="shared" si="153"/>
        <v/>
      </c>
      <c r="O1609">
        <f t="shared" si="154"/>
        <v>26.5</v>
      </c>
      <c r="P1609">
        <f t="shared" si="155"/>
        <v>5.9999999999999995E-4</v>
      </c>
    </row>
    <row r="1610" spans="1:16" x14ac:dyDescent="0.3">
      <c r="A1610" s="1">
        <v>41317</v>
      </c>
      <c r="B1610" s="2">
        <v>4.4000000000000003E-3</v>
      </c>
      <c r="C1610" s="8">
        <v>3368240</v>
      </c>
      <c r="D1610" s="8">
        <v>37</v>
      </c>
      <c r="E1610" t="s">
        <v>17</v>
      </c>
      <c r="F1610" t="s">
        <v>10</v>
      </c>
      <c r="G1610">
        <v>0</v>
      </c>
      <c r="I1610" t="str">
        <f t="shared" si="150"/>
        <v/>
      </c>
      <c r="J1610" t="str">
        <f t="shared" si="151"/>
        <v/>
      </c>
      <c r="L1610" t="str">
        <f t="shared" si="152"/>
        <v/>
      </c>
      <c r="M1610" t="str">
        <f t="shared" si="153"/>
        <v/>
      </c>
      <c r="O1610">
        <f t="shared" si="154"/>
        <v>37</v>
      </c>
      <c r="P1610">
        <f t="shared" si="155"/>
        <v>4.4000000000000003E-3</v>
      </c>
    </row>
    <row r="1611" spans="1:16" x14ac:dyDescent="0.3">
      <c r="A1611" s="1">
        <v>41318</v>
      </c>
      <c r="B1611" s="2">
        <v>6.6E-3</v>
      </c>
      <c r="C1611" s="8">
        <v>1789571</v>
      </c>
      <c r="D1611" s="8">
        <v>34</v>
      </c>
      <c r="E1611" t="s">
        <v>17</v>
      </c>
      <c r="F1611" t="s">
        <v>10</v>
      </c>
      <c r="G1611">
        <v>0</v>
      </c>
      <c r="I1611" t="str">
        <f t="shared" si="150"/>
        <v/>
      </c>
      <c r="J1611" t="str">
        <f t="shared" si="151"/>
        <v/>
      </c>
      <c r="L1611" t="str">
        <f t="shared" si="152"/>
        <v/>
      </c>
      <c r="M1611" t="str">
        <f t="shared" si="153"/>
        <v/>
      </c>
      <c r="O1611">
        <f t="shared" si="154"/>
        <v>34</v>
      </c>
      <c r="P1611">
        <f t="shared" si="155"/>
        <v>6.6E-3</v>
      </c>
    </row>
    <row r="1612" spans="1:16" x14ac:dyDescent="0.3">
      <c r="A1612" s="1">
        <v>41319</v>
      </c>
      <c r="B1612" s="2">
        <v>1.9900000000000001E-2</v>
      </c>
      <c r="C1612" s="8">
        <v>2157110</v>
      </c>
      <c r="D1612" s="8">
        <v>34.5</v>
      </c>
      <c r="E1612" t="s">
        <v>17</v>
      </c>
      <c r="F1612" t="s">
        <v>10</v>
      </c>
      <c r="G1612">
        <v>0</v>
      </c>
      <c r="I1612" t="str">
        <f t="shared" si="150"/>
        <v/>
      </c>
      <c r="J1612" t="str">
        <f t="shared" si="151"/>
        <v/>
      </c>
      <c r="L1612" t="str">
        <f t="shared" si="152"/>
        <v/>
      </c>
      <c r="M1612" t="str">
        <f t="shared" si="153"/>
        <v/>
      </c>
      <c r="O1612">
        <f t="shared" si="154"/>
        <v>34.5</v>
      </c>
      <c r="P1612">
        <f t="shared" si="155"/>
        <v>1.9900000000000001E-2</v>
      </c>
    </row>
    <row r="1613" spans="1:16" x14ac:dyDescent="0.3">
      <c r="A1613" s="1">
        <v>41320</v>
      </c>
      <c r="B1613" s="2">
        <v>3.7000000000000002E-3</v>
      </c>
      <c r="C1613" s="8">
        <v>2262798</v>
      </c>
      <c r="D1613" s="8">
        <v>36.5</v>
      </c>
      <c r="E1613" t="s">
        <v>17</v>
      </c>
      <c r="F1613" t="s">
        <v>10</v>
      </c>
      <c r="G1613">
        <v>0</v>
      </c>
      <c r="I1613" t="str">
        <f t="shared" si="150"/>
        <v/>
      </c>
      <c r="J1613" t="str">
        <f t="shared" si="151"/>
        <v/>
      </c>
      <c r="L1613" t="str">
        <f t="shared" si="152"/>
        <v/>
      </c>
      <c r="M1613" t="str">
        <f t="shared" si="153"/>
        <v/>
      </c>
      <c r="O1613">
        <f t="shared" si="154"/>
        <v>36.5</v>
      </c>
      <c r="P1613">
        <f t="shared" si="155"/>
        <v>3.7000000000000002E-3</v>
      </c>
    </row>
    <row r="1614" spans="1:16" x14ac:dyDescent="0.3">
      <c r="A1614" s="1">
        <v>41324</v>
      </c>
      <c r="B1614" s="2">
        <v>-6.1000000000000004E-3</v>
      </c>
      <c r="C1614" s="8">
        <v>8165465</v>
      </c>
      <c r="D1614" s="8">
        <v>25.5</v>
      </c>
      <c r="E1614" t="s">
        <v>17</v>
      </c>
      <c r="F1614" t="s">
        <v>10</v>
      </c>
      <c r="G1614">
        <v>0</v>
      </c>
      <c r="I1614" t="str">
        <f t="shared" si="150"/>
        <v/>
      </c>
      <c r="J1614" t="str">
        <f t="shared" si="151"/>
        <v/>
      </c>
      <c r="L1614" t="str">
        <f t="shared" si="152"/>
        <v/>
      </c>
      <c r="M1614" t="str">
        <f t="shared" si="153"/>
        <v/>
      </c>
      <c r="O1614">
        <f t="shared" si="154"/>
        <v>25.5</v>
      </c>
      <c r="P1614">
        <f t="shared" si="155"/>
        <v>-6.1000000000000004E-3</v>
      </c>
    </row>
    <row r="1615" spans="1:16" x14ac:dyDescent="0.3">
      <c r="A1615" s="1">
        <v>41325</v>
      </c>
      <c r="B1615" s="2">
        <v>-3.8E-3</v>
      </c>
      <c r="C1615" s="8">
        <v>2784020</v>
      </c>
      <c r="D1615" s="8">
        <v>32</v>
      </c>
      <c r="E1615" t="s">
        <v>17</v>
      </c>
      <c r="F1615" t="s">
        <v>10</v>
      </c>
      <c r="G1615">
        <v>0</v>
      </c>
      <c r="I1615" t="str">
        <f t="shared" si="150"/>
        <v/>
      </c>
      <c r="J1615" t="str">
        <f t="shared" si="151"/>
        <v/>
      </c>
      <c r="L1615" t="str">
        <f t="shared" si="152"/>
        <v/>
      </c>
      <c r="M1615" t="str">
        <f t="shared" si="153"/>
        <v/>
      </c>
      <c r="O1615">
        <f t="shared" si="154"/>
        <v>32</v>
      </c>
      <c r="P1615">
        <f t="shared" si="155"/>
        <v>-3.8E-3</v>
      </c>
    </row>
    <row r="1616" spans="1:16" x14ac:dyDescent="0.3">
      <c r="A1616" s="1">
        <v>41326</v>
      </c>
      <c r="B1616" s="2">
        <v>-5.1000000000000004E-3</v>
      </c>
      <c r="C1616" s="8">
        <v>2472757</v>
      </c>
      <c r="D1616" s="8">
        <v>28</v>
      </c>
      <c r="E1616" t="s">
        <v>17</v>
      </c>
      <c r="F1616" t="s">
        <v>10</v>
      </c>
      <c r="G1616">
        <v>0</v>
      </c>
      <c r="I1616" t="str">
        <f t="shared" si="150"/>
        <v/>
      </c>
      <c r="J1616" t="str">
        <f t="shared" si="151"/>
        <v/>
      </c>
      <c r="L1616" t="str">
        <f t="shared" si="152"/>
        <v/>
      </c>
      <c r="M1616" t="str">
        <f t="shared" si="153"/>
        <v/>
      </c>
      <c r="O1616">
        <f t="shared" si="154"/>
        <v>28</v>
      </c>
      <c r="P1616">
        <f t="shared" si="155"/>
        <v>-5.1000000000000004E-3</v>
      </c>
    </row>
    <row r="1617" spans="1:16" x14ac:dyDescent="0.3">
      <c r="A1617" s="1">
        <v>41327</v>
      </c>
      <c r="B1617" s="2">
        <v>1.0500000000000001E-2</v>
      </c>
      <c r="C1617" s="8">
        <v>1764445</v>
      </c>
      <c r="D1617" s="8">
        <v>28</v>
      </c>
      <c r="E1617" t="s">
        <v>17</v>
      </c>
      <c r="F1617" t="s">
        <v>10</v>
      </c>
      <c r="G1617">
        <v>0</v>
      </c>
      <c r="I1617" t="str">
        <f t="shared" si="150"/>
        <v/>
      </c>
      <c r="J1617" t="str">
        <f t="shared" si="151"/>
        <v/>
      </c>
      <c r="L1617" t="str">
        <f t="shared" si="152"/>
        <v/>
      </c>
      <c r="M1617" t="str">
        <f t="shared" si="153"/>
        <v/>
      </c>
      <c r="O1617">
        <f t="shared" si="154"/>
        <v>28</v>
      </c>
      <c r="P1617">
        <f t="shared" si="155"/>
        <v>1.0500000000000001E-2</v>
      </c>
    </row>
    <row r="1618" spans="1:16" x14ac:dyDescent="0.3">
      <c r="A1618" s="1">
        <v>41330</v>
      </c>
      <c r="B1618" s="2">
        <v>-2.98E-2</v>
      </c>
      <c r="C1618" s="8">
        <v>2575932</v>
      </c>
      <c r="D1618" s="8">
        <v>39</v>
      </c>
      <c r="E1618" t="s">
        <v>17</v>
      </c>
      <c r="F1618" t="s">
        <v>10</v>
      </c>
      <c r="G1618">
        <v>0</v>
      </c>
      <c r="I1618" t="str">
        <f t="shared" si="150"/>
        <v/>
      </c>
      <c r="J1618" t="str">
        <f t="shared" si="151"/>
        <v/>
      </c>
      <c r="L1618" t="str">
        <f t="shared" si="152"/>
        <v/>
      </c>
      <c r="M1618" t="str">
        <f t="shared" si="153"/>
        <v/>
      </c>
      <c r="O1618">
        <f t="shared" si="154"/>
        <v>39</v>
      </c>
      <c r="P1618">
        <f t="shared" si="155"/>
        <v>-2.98E-2</v>
      </c>
    </row>
    <row r="1619" spans="1:16" x14ac:dyDescent="0.3">
      <c r="A1619" s="1">
        <v>41331</v>
      </c>
      <c r="B1619" s="2">
        <v>9.2999999999999992E-3</v>
      </c>
      <c r="C1619" s="8">
        <v>1333929</v>
      </c>
      <c r="D1619" s="8">
        <v>35</v>
      </c>
      <c r="E1619" t="s">
        <v>17</v>
      </c>
      <c r="F1619" t="s">
        <v>10</v>
      </c>
      <c r="G1619">
        <v>0</v>
      </c>
      <c r="I1619" t="str">
        <f t="shared" si="150"/>
        <v/>
      </c>
      <c r="J1619" t="str">
        <f t="shared" si="151"/>
        <v/>
      </c>
      <c r="L1619" t="str">
        <f t="shared" si="152"/>
        <v/>
      </c>
      <c r="M1619" t="str">
        <f t="shared" si="153"/>
        <v/>
      </c>
      <c r="O1619">
        <f t="shared" si="154"/>
        <v>35</v>
      </c>
      <c r="P1619">
        <f t="shared" si="155"/>
        <v>9.2999999999999992E-3</v>
      </c>
    </row>
    <row r="1620" spans="1:16" x14ac:dyDescent="0.3">
      <c r="A1620" s="1">
        <v>41332</v>
      </c>
      <c r="B1620" s="2">
        <v>1.2200000000000001E-2</v>
      </c>
      <c r="C1620" s="8">
        <v>1898174</v>
      </c>
      <c r="D1620" s="8">
        <v>35.5</v>
      </c>
      <c r="E1620" t="s">
        <v>17</v>
      </c>
      <c r="F1620" t="s">
        <v>10</v>
      </c>
      <c r="G1620">
        <v>0</v>
      </c>
      <c r="I1620" t="str">
        <f t="shared" si="150"/>
        <v/>
      </c>
      <c r="J1620" t="str">
        <f t="shared" si="151"/>
        <v/>
      </c>
      <c r="L1620" t="str">
        <f t="shared" si="152"/>
        <v/>
      </c>
      <c r="M1620" t="str">
        <f t="shared" si="153"/>
        <v/>
      </c>
      <c r="O1620">
        <f t="shared" si="154"/>
        <v>35.5</v>
      </c>
      <c r="P1620">
        <f t="shared" si="155"/>
        <v>1.2200000000000001E-2</v>
      </c>
    </row>
    <row r="1621" spans="1:16" x14ac:dyDescent="0.3">
      <c r="A1621" s="1">
        <v>41333</v>
      </c>
      <c r="B1621" s="2">
        <v>-2.8999999999999998E-3</v>
      </c>
      <c r="C1621" s="8">
        <v>1739399</v>
      </c>
      <c r="D1621" s="8">
        <v>41.5</v>
      </c>
      <c r="E1621" t="s">
        <v>17</v>
      </c>
      <c r="F1621" t="s">
        <v>10</v>
      </c>
      <c r="G1621">
        <v>0</v>
      </c>
      <c r="I1621" t="str">
        <f t="shared" si="150"/>
        <v/>
      </c>
      <c r="J1621" t="str">
        <f t="shared" si="151"/>
        <v/>
      </c>
      <c r="L1621" t="str">
        <f t="shared" si="152"/>
        <v/>
      </c>
      <c r="M1621" t="str">
        <f t="shared" si="153"/>
        <v/>
      </c>
      <c r="O1621">
        <f t="shared" si="154"/>
        <v>41.5</v>
      </c>
      <c r="P1621">
        <f t="shared" si="155"/>
        <v>-2.8999999999999998E-3</v>
      </c>
    </row>
    <row r="1622" spans="1:16" x14ac:dyDescent="0.3">
      <c r="A1622" s="1">
        <v>41334</v>
      </c>
      <c r="B1622" s="2">
        <v>1.9E-3</v>
      </c>
      <c r="C1622" s="8">
        <v>1367997</v>
      </c>
      <c r="D1622" s="8">
        <v>42</v>
      </c>
      <c r="E1622" t="s">
        <v>18</v>
      </c>
      <c r="F1622" t="s">
        <v>13</v>
      </c>
      <c r="G1622">
        <v>-1</v>
      </c>
      <c r="I1622" t="str">
        <f t="shared" si="150"/>
        <v/>
      </c>
      <c r="J1622" t="str">
        <f t="shared" si="151"/>
        <v/>
      </c>
      <c r="L1622">
        <f t="shared" si="152"/>
        <v>42</v>
      </c>
      <c r="M1622">
        <f t="shared" si="153"/>
        <v>1.9E-3</v>
      </c>
      <c r="O1622" t="str">
        <f t="shared" si="154"/>
        <v/>
      </c>
      <c r="P1622" t="str">
        <f t="shared" si="155"/>
        <v/>
      </c>
    </row>
    <row r="1623" spans="1:16" x14ac:dyDescent="0.3">
      <c r="A1623" s="1">
        <v>41337</v>
      </c>
      <c r="B1623" s="2">
        <v>1.2699999999999999E-2</v>
      </c>
      <c r="C1623" s="8">
        <v>1142116</v>
      </c>
      <c r="D1623" s="8">
        <v>32</v>
      </c>
      <c r="E1623" t="s">
        <v>18</v>
      </c>
      <c r="F1623" t="s">
        <v>13</v>
      </c>
      <c r="G1623">
        <v>-1</v>
      </c>
      <c r="I1623" t="str">
        <f t="shared" si="150"/>
        <v/>
      </c>
      <c r="J1623" t="str">
        <f t="shared" si="151"/>
        <v/>
      </c>
      <c r="L1623">
        <f t="shared" si="152"/>
        <v>32</v>
      </c>
      <c r="M1623">
        <f t="shared" si="153"/>
        <v>1.2699999999999999E-2</v>
      </c>
      <c r="O1623" t="str">
        <f t="shared" si="154"/>
        <v/>
      </c>
      <c r="P1623" t="str">
        <f t="shared" si="155"/>
        <v/>
      </c>
    </row>
    <row r="1624" spans="1:16" x14ac:dyDescent="0.3">
      <c r="A1624" s="1">
        <v>41338</v>
      </c>
      <c r="B1624" s="2">
        <v>6.4000000000000003E-3</v>
      </c>
      <c r="C1624" s="8">
        <v>1310079</v>
      </c>
      <c r="D1624" s="8">
        <v>34</v>
      </c>
      <c r="E1624" t="s">
        <v>18</v>
      </c>
      <c r="F1624" t="s">
        <v>13</v>
      </c>
      <c r="G1624">
        <v>-1</v>
      </c>
      <c r="I1624" t="str">
        <f t="shared" si="150"/>
        <v/>
      </c>
      <c r="J1624" t="str">
        <f t="shared" si="151"/>
        <v/>
      </c>
      <c r="L1624">
        <f t="shared" si="152"/>
        <v>34</v>
      </c>
      <c r="M1624">
        <f t="shared" si="153"/>
        <v>6.4000000000000003E-3</v>
      </c>
      <c r="O1624" t="str">
        <f t="shared" si="154"/>
        <v/>
      </c>
      <c r="P1624" t="str">
        <f t="shared" si="155"/>
        <v/>
      </c>
    </row>
    <row r="1625" spans="1:16" x14ac:dyDescent="0.3">
      <c r="A1625" s="1">
        <v>41339</v>
      </c>
      <c r="B1625" s="2">
        <v>6.6E-3</v>
      </c>
      <c r="C1625" s="8">
        <v>1719750</v>
      </c>
      <c r="D1625" s="8">
        <v>39.5</v>
      </c>
      <c r="E1625" t="s">
        <v>18</v>
      </c>
      <c r="F1625" t="s">
        <v>13</v>
      </c>
      <c r="G1625">
        <v>-1</v>
      </c>
      <c r="I1625" t="str">
        <f t="shared" si="150"/>
        <v/>
      </c>
      <c r="J1625" t="str">
        <f t="shared" si="151"/>
        <v/>
      </c>
      <c r="L1625">
        <f t="shared" si="152"/>
        <v>39.5</v>
      </c>
      <c r="M1625">
        <f t="shared" si="153"/>
        <v>6.6E-3</v>
      </c>
      <c r="O1625" t="str">
        <f t="shared" si="154"/>
        <v/>
      </c>
      <c r="P1625" t="str">
        <f t="shared" si="155"/>
        <v/>
      </c>
    </row>
    <row r="1626" spans="1:16" x14ac:dyDescent="0.3">
      <c r="A1626" s="1">
        <v>41340</v>
      </c>
      <c r="B1626" s="2">
        <v>-6.3E-3</v>
      </c>
      <c r="C1626" s="8">
        <v>1325387</v>
      </c>
      <c r="D1626" s="8">
        <v>39.5</v>
      </c>
      <c r="E1626" t="s">
        <v>18</v>
      </c>
      <c r="F1626" t="s">
        <v>13</v>
      </c>
      <c r="G1626">
        <v>-1</v>
      </c>
      <c r="I1626" t="str">
        <f t="shared" si="150"/>
        <v/>
      </c>
      <c r="J1626" t="str">
        <f t="shared" si="151"/>
        <v/>
      </c>
      <c r="L1626">
        <f t="shared" si="152"/>
        <v>39.5</v>
      </c>
      <c r="M1626">
        <f t="shared" si="153"/>
        <v>-6.3E-3</v>
      </c>
      <c r="O1626" t="str">
        <f t="shared" si="154"/>
        <v/>
      </c>
      <c r="P1626" t="str">
        <f t="shared" si="155"/>
        <v/>
      </c>
    </row>
    <row r="1627" spans="1:16" x14ac:dyDescent="0.3">
      <c r="A1627" s="1">
        <v>41341</v>
      </c>
      <c r="B1627" s="2">
        <v>-8.8999999999999999E-3</v>
      </c>
      <c r="C1627" s="8">
        <v>1088136</v>
      </c>
      <c r="D1627" s="8">
        <v>36</v>
      </c>
      <c r="E1627" t="s">
        <v>18</v>
      </c>
      <c r="F1627" t="s">
        <v>13</v>
      </c>
      <c r="G1627">
        <v>-1</v>
      </c>
      <c r="I1627" t="str">
        <f t="shared" si="150"/>
        <v/>
      </c>
      <c r="J1627" t="str">
        <f t="shared" si="151"/>
        <v/>
      </c>
      <c r="L1627">
        <f t="shared" si="152"/>
        <v>36</v>
      </c>
      <c r="M1627">
        <f t="shared" si="153"/>
        <v>-8.8999999999999999E-3</v>
      </c>
      <c r="O1627" t="str">
        <f t="shared" si="154"/>
        <v/>
      </c>
      <c r="P1627" t="str">
        <f t="shared" si="155"/>
        <v/>
      </c>
    </row>
    <row r="1628" spans="1:16" x14ac:dyDescent="0.3">
      <c r="A1628" s="1">
        <v>41344</v>
      </c>
      <c r="B1628" s="2">
        <v>4.1999999999999997E-3</v>
      </c>
      <c r="C1628" s="8">
        <v>938179</v>
      </c>
      <c r="D1628" s="8">
        <v>40</v>
      </c>
      <c r="E1628" t="s">
        <v>18</v>
      </c>
      <c r="F1628" t="s">
        <v>13</v>
      </c>
      <c r="G1628">
        <v>-1</v>
      </c>
      <c r="I1628" t="str">
        <f t="shared" si="150"/>
        <v/>
      </c>
      <c r="J1628" t="str">
        <f t="shared" si="151"/>
        <v/>
      </c>
      <c r="L1628">
        <f t="shared" si="152"/>
        <v>40</v>
      </c>
      <c r="M1628">
        <f t="shared" si="153"/>
        <v>4.1999999999999997E-3</v>
      </c>
      <c r="O1628" t="str">
        <f t="shared" si="154"/>
        <v/>
      </c>
      <c r="P1628" t="str">
        <f t="shared" si="155"/>
        <v/>
      </c>
    </row>
    <row r="1629" spans="1:16" x14ac:dyDescent="0.3">
      <c r="A1629" s="1">
        <v>41345</v>
      </c>
      <c r="B1629" s="2">
        <v>2.0999999999999999E-3</v>
      </c>
      <c r="C1629" s="8">
        <v>1240894</v>
      </c>
      <c r="D1629" s="8">
        <v>46.5</v>
      </c>
      <c r="E1629" t="s">
        <v>18</v>
      </c>
      <c r="F1629" t="s">
        <v>10</v>
      </c>
      <c r="G1629">
        <v>0</v>
      </c>
      <c r="I1629" t="str">
        <f t="shared" si="150"/>
        <v/>
      </c>
      <c r="J1629" t="str">
        <f t="shared" si="151"/>
        <v/>
      </c>
      <c r="L1629" t="str">
        <f t="shared" si="152"/>
        <v/>
      </c>
      <c r="M1629" t="str">
        <f t="shared" si="153"/>
        <v/>
      </c>
      <c r="O1629">
        <f t="shared" si="154"/>
        <v>46.5</v>
      </c>
      <c r="P1629">
        <f t="shared" si="155"/>
        <v>2.0999999999999999E-3</v>
      </c>
    </row>
    <row r="1630" spans="1:16" x14ac:dyDescent="0.3">
      <c r="A1630" s="1">
        <v>41346</v>
      </c>
      <c r="B1630" s="2">
        <v>6.6E-3</v>
      </c>
      <c r="C1630" s="8">
        <v>962753</v>
      </c>
      <c r="D1630" s="8">
        <v>45.5</v>
      </c>
      <c r="E1630" t="s">
        <v>18</v>
      </c>
      <c r="F1630" t="s">
        <v>10</v>
      </c>
      <c r="G1630">
        <v>0</v>
      </c>
      <c r="I1630" t="str">
        <f t="shared" si="150"/>
        <v/>
      </c>
      <c r="J1630" t="str">
        <f t="shared" si="151"/>
        <v/>
      </c>
      <c r="L1630" t="str">
        <f t="shared" si="152"/>
        <v/>
      </c>
      <c r="M1630" t="str">
        <f t="shared" si="153"/>
        <v/>
      </c>
      <c r="O1630">
        <f t="shared" si="154"/>
        <v>45.5</v>
      </c>
      <c r="P1630">
        <f t="shared" si="155"/>
        <v>6.6E-3</v>
      </c>
    </row>
    <row r="1631" spans="1:16" x14ac:dyDescent="0.3">
      <c r="A1631" s="1">
        <v>41347</v>
      </c>
      <c r="B1631" s="2">
        <v>1.1599999999999999E-2</v>
      </c>
      <c r="C1631" s="8">
        <v>1723333</v>
      </c>
      <c r="D1631" s="8">
        <v>42.5</v>
      </c>
      <c r="E1631" t="s">
        <v>18</v>
      </c>
      <c r="F1631" t="s">
        <v>10</v>
      </c>
      <c r="G1631">
        <v>0</v>
      </c>
      <c r="I1631" t="str">
        <f t="shared" si="150"/>
        <v/>
      </c>
      <c r="J1631" t="str">
        <f t="shared" si="151"/>
        <v/>
      </c>
      <c r="L1631" t="str">
        <f t="shared" si="152"/>
        <v/>
      </c>
      <c r="M1631" t="str">
        <f t="shared" si="153"/>
        <v/>
      </c>
      <c r="O1631">
        <f t="shared" si="154"/>
        <v>42.5</v>
      </c>
      <c r="P1631">
        <f t="shared" si="155"/>
        <v>1.1599999999999999E-2</v>
      </c>
    </row>
    <row r="1632" spans="1:16" x14ac:dyDescent="0.3">
      <c r="A1632" s="1">
        <v>41351</v>
      </c>
      <c r="B1632" s="2">
        <v>1.06E-2</v>
      </c>
      <c r="C1632" s="8">
        <v>2093752</v>
      </c>
      <c r="D1632" s="8">
        <v>30.5</v>
      </c>
      <c r="E1632" t="s">
        <v>18</v>
      </c>
      <c r="F1632" t="s">
        <v>13</v>
      </c>
      <c r="G1632">
        <v>-1</v>
      </c>
      <c r="I1632" t="str">
        <f t="shared" si="150"/>
        <v/>
      </c>
      <c r="J1632" t="str">
        <f t="shared" si="151"/>
        <v/>
      </c>
      <c r="L1632">
        <f t="shared" si="152"/>
        <v>30.5</v>
      </c>
      <c r="M1632">
        <f t="shared" si="153"/>
        <v>1.06E-2</v>
      </c>
      <c r="O1632" t="str">
        <f t="shared" si="154"/>
        <v/>
      </c>
      <c r="P1632" t="str">
        <f t="shared" si="155"/>
        <v/>
      </c>
    </row>
    <row r="1633" spans="1:16" x14ac:dyDescent="0.3">
      <c r="A1633" s="1">
        <v>41352</v>
      </c>
      <c r="B1633" s="2">
        <v>-2.8999999999999998E-3</v>
      </c>
      <c r="C1633" s="8">
        <v>1132330</v>
      </c>
      <c r="D1633" s="8">
        <v>30.5</v>
      </c>
      <c r="E1633" t="s">
        <v>18</v>
      </c>
      <c r="F1633" t="s">
        <v>13</v>
      </c>
      <c r="G1633">
        <v>-1</v>
      </c>
      <c r="I1633" t="str">
        <f t="shared" si="150"/>
        <v/>
      </c>
      <c r="J1633" t="str">
        <f t="shared" si="151"/>
        <v/>
      </c>
      <c r="L1633">
        <f t="shared" si="152"/>
        <v>30.5</v>
      </c>
      <c r="M1633">
        <f t="shared" si="153"/>
        <v>-2.8999999999999998E-3</v>
      </c>
      <c r="O1633" t="str">
        <f t="shared" si="154"/>
        <v/>
      </c>
      <c r="P1633" t="str">
        <f t="shared" si="155"/>
        <v/>
      </c>
    </row>
    <row r="1634" spans="1:16" x14ac:dyDescent="0.3">
      <c r="A1634" s="1">
        <v>41353</v>
      </c>
      <c r="B1634" s="2">
        <v>8.3999999999999995E-3</v>
      </c>
      <c r="C1634" s="8">
        <v>1274248</v>
      </c>
      <c r="D1634" s="8">
        <v>37</v>
      </c>
      <c r="E1634" t="s">
        <v>18</v>
      </c>
      <c r="F1634" t="s">
        <v>13</v>
      </c>
      <c r="G1634">
        <v>-1</v>
      </c>
      <c r="I1634" t="str">
        <f t="shared" si="150"/>
        <v/>
      </c>
      <c r="J1634" t="str">
        <f t="shared" si="151"/>
        <v/>
      </c>
      <c r="L1634">
        <f t="shared" si="152"/>
        <v>37</v>
      </c>
      <c r="M1634">
        <f t="shared" si="153"/>
        <v>8.3999999999999995E-3</v>
      </c>
      <c r="O1634" t="str">
        <f t="shared" si="154"/>
        <v/>
      </c>
      <c r="P1634" t="str">
        <f t="shared" si="155"/>
        <v/>
      </c>
    </row>
    <row r="1635" spans="1:16" x14ac:dyDescent="0.3">
      <c r="A1635" s="1">
        <v>41354</v>
      </c>
      <c r="B1635" s="2">
        <v>-8.0000000000000004E-4</v>
      </c>
      <c r="C1635" s="8">
        <v>1607511</v>
      </c>
      <c r="D1635" s="8">
        <v>36.5</v>
      </c>
      <c r="E1635" t="s">
        <v>18</v>
      </c>
      <c r="F1635" t="s">
        <v>13</v>
      </c>
      <c r="G1635">
        <v>-1</v>
      </c>
      <c r="I1635" t="str">
        <f t="shared" si="150"/>
        <v/>
      </c>
      <c r="J1635" t="str">
        <f t="shared" si="151"/>
        <v/>
      </c>
      <c r="L1635">
        <f t="shared" si="152"/>
        <v>36.5</v>
      </c>
      <c r="M1635">
        <f t="shared" si="153"/>
        <v>-8.0000000000000004E-4</v>
      </c>
      <c r="O1635" t="str">
        <f t="shared" si="154"/>
        <v/>
      </c>
      <c r="P1635" t="str">
        <f t="shared" si="155"/>
        <v/>
      </c>
    </row>
    <row r="1636" spans="1:16" x14ac:dyDescent="0.3">
      <c r="A1636" s="1">
        <v>41355</v>
      </c>
      <c r="B1636" s="2">
        <v>5.1999999999999998E-3</v>
      </c>
      <c r="C1636" s="8">
        <v>1159099</v>
      </c>
      <c r="D1636" s="8">
        <v>33.5</v>
      </c>
      <c r="E1636" t="s">
        <v>18</v>
      </c>
      <c r="F1636" t="s">
        <v>13</v>
      </c>
      <c r="G1636">
        <v>-1</v>
      </c>
      <c r="I1636" t="str">
        <f t="shared" si="150"/>
        <v/>
      </c>
      <c r="J1636" t="str">
        <f t="shared" si="151"/>
        <v/>
      </c>
      <c r="L1636">
        <f t="shared" si="152"/>
        <v>33.5</v>
      </c>
      <c r="M1636">
        <f t="shared" si="153"/>
        <v>5.1999999999999998E-3</v>
      </c>
      <c r="O1636" t="str">
        <f t="shared" si="154"/>
        <v/>
      </c>
      <c r="P1636" t="str">
        <f t="shared" si="155"/>
        <v/>
      </c>
    </row>
    <row r="1637" spans="1:16" x14ac:dyDescent="0.3">
      <c r="A1637" s="1">
        <v>41358</v>
      </c>
      <c r="B1637" s="2">
        <v>-4.7000000000000002E-3</v>
      </c>
      <c r="C1637" s="8">
        <v>1067869</v>
      </c>
      <c r="D1637" s="8">
        <v>38.5</v>
      </c>
      <c r="E1637" t="s">
        <v>18</v>
      </c>
      <c r="F1637" t="s">
        <v>13</v>
      </c>
      <c r="G1637">
        <v>-1</v>
      </c>
      <c r="I1637" t="str">
        <f t="shared" si="150"/>
        <v/>
      </c>
      <c r="J1637" t="str">
        <f t="shared" si="151"/>
        <v/>
      </c>
      <c r="L1637">
        <f t="shared" si="152"/>
        <v>38.5</v>
      </c>
      <c r="M1637">
        <f t="shared" si="153"/>
        <v>-4.7000000000000002E-3</v>
      </c>
      <c r="O1637" t="str">
        <f t="shared" si="154"/>
        <v/>
      </c>
      <c r="P1637" t="str">
        <f t="shared" si="155"/>
        <v/>
      </c>
    </row>
    <row r="1638" spans="1:16" x14ac:dyDescent="0.3">
      <c r="A1638" s="1">
        <v>41359</v>
      </c>
      <c r="B1638" s="2">
        <v>-3.8999999999999998E-3</v>
      </c>
      <c r="C1638" s="8">
        <v>871179</v>
      </c>
      <c r="D1638" s="8">
        <v>37.5</v>
      </c>
      <c r="E1638" t="s">
        <v>18</v>
      </c>
      <c r="F1638" t="s">
        <v>13</v>
      </c>
      <c r="G1638">
        <v>-1</v>
      </c>
      <c r="I1638" t="str">
        <f t="shared" si="150"/>
        <v/>
      </c>
      <c r="J1638" t="str">
        <f t="shared" si="151"/>
        <v/>
      </c>
      <c r="L1638">
        <f t="shared" si="152"/>
        <v>37.5</v>
      </c>
      <c r="M1638">
        <f t="shared" si="153"/>
        <v>-3.8999999999999998E-3</v>
      </c>
      <c r="O1638" t="str">
        <f t="shared" si="154"/>
        <v/>
      </c>
      <c r="P1638" t="str">
        <f t="shared" si="155"/>
        <v/>
      </c>
    </row>
    <row r="1639" spans="1:16" x14ac:dyDescent="0.3">
      <c r="A1639" s="1">
        <v>41360</v>
      </c>
      <c r="B1639" s="2">
        <v>-2.3999999999999998E-3</v>
      </c>
      <c r="C1639" s="8">
        <v>822170</v>
      </c>
      <c r="D1639" s="8">
        <v>42.5</v>
      </c>
      <c r="E1639" t="s">
        <v>18</v>
      </c>
      <c r="F1639" t="s">
        <v>13</v>
      </c>
      <c r="G1639">
        <v>-1</v>
      </c>
      <c r="I1639" t="str">
        <f t="shared" si="150"/>
        <v/>
      </c>
      <c r="J1639" t="str">
        <f t="shared" si="151"/>
        <v/>
      </c>
      <c r="L1639">
        <f t="shared" si="152"/>
        <v>42.5</v>
      </c>
      <c r="M1639">
        <f t="shared" si="153"/>
        <v>-2.3999999999999998E-3</v>
      </c>
      <c r="O1639" t="str">
        <f t="shared" si="154"/>
        <v/>
      </c>
      <c r="P1639" t="str">
        <f t="shared" si="155"/>
        <v/>
      </c>
    </row>
    <row r="1640" spans="1:16" x14ac:dyDescent="0.3">
      <c r="A1640" s="1">
        <v>41361</v>
      </c>
      <c r="B1640" s="2">
        <v>1.55E-2</v>
      </c>
      <c r="C1640" s="8">
        <v>1649421</v>
      </c>
      <c r="D1640" s="8">
        <v>43.5</v>
      </c>
      <c r="E1640" t="s">
        <v>18</v>
      </c>
      <c r="F1640" t="s">
        <v>13</v>
      </c>
      <c r="G1640">
        <v>-1</v>
      </c>
      <c r="I1640" t="str">
        <f t="shared" si="150"/>
        <v/>
      </c>
      <c r="J1640" t="str">
        <f t="shared" si="151"/>
        <v/>
      </c>
      <c r="L1640">
        <f t="shared" si="152"/>
        <v>43.5</v>
      </c>
      <c r="M1640">
        <f t="shared" si="153"/>
        <v>1.55E-2</v>
      </c>
      <c r="O1640" t="str">
        <f t="shared" si="154"/>
        <v/>
      </c>
      <c r="P1640" t="str">
        <f t="shared" si="155"/>
        <v/>
      </c>
    </row>
    <row r="1641" spans="1:16" x14ac:dyDescent="0.3">
      <c r="A1641" s="1">
        <v>41365</v>
      </c>
      <c r="B1641" s="2">
        <v>-8.5000000000000006E-3</v>
      </c>
      <c r="C1641" s="8">
        <v>821062</v>
      </c>
      <c r="D1641" s="8">
        <v>43.5</v>
      </c>
      <c r="E1641" t="s">
        <v>18</v>
      </c>
      <c r="F1641" t="s">
        <v>10</v>
      </c>
      <c r="G1641">
        <v>0</v>
      </c>
      <c r="I1641" t="str">
        <f t="shared" si="150"/>
        <v/>
      </c>
      <c r="J1641" t="str">
        <f t="shared" si="151"/>
        <v/>
      </c>
      <c r="L1641" t="str">
        <f t="shared" si="152"/>
        <v/>
      </c>
      <c r="M1641" t="str">
        <f t="shared" si="153"/>
        <v/>
      </c>
      <c r="O1641">
        <f t="shared" si="154"/>
        <v>43.5</v>
      </c>
      <c r="P1641">
        <f t="shared" si="155"/>
        <v>-8.5000000000000006E-3</v>
      </c>
    </row>
    <row r="1642" spans="1:16" x14ac:dyDescent="0.3">
      <c r="A1642" s="1">
        <v>41366</v>
      </c>
      <c r="B1642" s="2">
        <v>1.8E-3</v>
      </c>
      <c r="C1642" s="8">
        <v>2848804</v>
      </c>
      <c r="D1642" s="8">
        <v>45.5</v>
      </c>
      <c r="E1642" t="s">
        <v>18</v>
      </c>
      <c r="F1642" t="s">
        <v>10</v>
      </c>
      <c r="G1642">
        <v>0</v>
      </c>
      <c r="I1642" t="str">
        <f t="shared" si="150"/>
        <v/>
      </c>
      <c r="J1642" t="str">
        <f t="shared" si="151"/>
        <v/>
      </c>
      <c r="L1642" t="str">
        <f t="shared" si="152"/>
        <v/>
      </c>
      <c r="M1642" t="str">
        <f t="shared" si="153"/>
        <v/>
      </c>
      <c r="O1642">
        <f t="shared" si="154"/>
        <v>45.5</v>
      </c>
      <c r="P1642">
        <f t="shared" si="155"/>
        <v>1.8E-3</v>
      </c>
    </row>
    <row r="1643" spans="1:16" x14ac:dyDescent="0.3">
      <c r="A1643" s="1">
        <v>41367</v>
      </c>
      <c r="B1643" s="2">
        <v>-2.1600000000000001E-2</v>
      </c>
      <c r="C1643" s="8">
        <v>2836895</v>
      </c>
      <c r="D1643" s="8">
        <v>37.5</v>
      </c>
      <c r="E1643" t="s">
        <v>18</v>
      </c>
      <c r="F1643" t="s">
        <v>13</v>
      </c>
      <c r="G1643">
        <v>-1</v>
      </c>
      <c r="I1643" t="str">
        <f t="shared" si="150"/>
        <v/>
      </c>
      <c r="J1643" t="str">
        <f t="shared" si="151"/>
        <v/>
      </c>
      <c r="L1643">
        <f t="shared" si="152"/>
        <v>37.5</v>
      </c>
      <c r="M1643">
        <f t="shared" si="153"/>
        <v>-2.1600000000000001E-2</v>
      </c>
      <c r="O1643" t="str">
        <f t="shared" si="154"/>
        <v/>
      </c>
      <c r="P1643" t="str">
        <f t="shared" si="155"/>
        <v/>
      </c>
    </row>
    <row r="1644" spans="1:16" x14ac:dyDescent="0.3">
      <c r="A1644" s="1">
        <v>41368</v>
      </c>
      <c r="B1644" s="2">
        <v>4.7999999999999996E-3</v>
      </c>
      <c r="C1644" s="8">
        <v>893483</v>
      </c>
      <c r="D1644" s="8">
        <v>44</v>
      </c>
      <c r="E1644" t="s">
        <v>18</v>
      </c>
      <c r="F1644" t="s">
        <v>10</v>
      </c>
      <c r="G1644">
        <v>0</v>
      </c>
      <c r="I1644" t="str">
        <f t="shared" si="150"/>
        <v/>
      </c>
      <c r="J1644" t="str">
        <f t="shared" si="151"/>
        <v/>
      </c>
      <c r="L1644" t="str">
        <f t="shared" si="152"/>
        <v/>
      </c>
      <c r="M1644" t="str">
        <f t="shared" si="153"/>
        <v/>
      </c>
      <c r="O1644">
        <f t="shared" si="154"/>
        <v>44</v>
      </c>
      <c r="P1644">
        <f t="shared" si="155"/>
        <v>4.7999999999999996E-3</v>
      </c>
    </row>
    <row r="1645" spans="1:16" x14ac:dyDescent="0.3">
      <c r="A1645" s="1">
        <v>41369</v>
      </c>
      <c r="B1645" s="2">
        <v>-2.9999999999999997E-4</v>
      </c>
      <c r="C1645" s="8">
        <v>2922406</v>
      </c>
      <c r="D1645" s="8">
        <v>40.5</v>
      </c>
      <c r="E1645" t="s">
        <v>18</v>
      </c>
      <c r="F1645" t="s">
        <v>13</v>
      </c>
      <c r="G1645">
        <v>-1</v>
      </c>
      <c r="I1645" t="str">
        <f t="shared" si="150"/>
        <v/>
      </c>
      <c r="J1645" t="str">
        <f t="shared" si="151"/>
        <v/>
      </c>
      <c r="L1645">
        <f t="shared" si="152"/>
        <v>40.5</v>
      </c>
      <c r="M1645">
        <f t="shared" si="153"/>
        <v>-2.9999999999999997E-4</v>
      </c>
      <c r="O1645" t="str">
        <f t="shared" si="154"/>
        <v/>
      </c>
      <c r="P1645" t="str">
        <f t="shared" si="155"/>
        <v/>
      </c>
    </row>
    <row r="1646" spans="1:16" x14ac:dyDescent="0.3">
      <c r="A1646" s="1">
        <v>41372</v>
      </c>
      <c r="B1646" s="2">
        <v>7.1999999999999998E-3</v>
      </c>
      <c r="C1646" s="8">
        <v>2161753</v>
      </c>
      <c r="D1646" s="8">
        <v>45.5</v>
      </c>
      <c r="E1646" t="s">
        <v>18</v>
      </c>
      <c r="F1646" t="s">
        <v>10</v>
      </c>
      <c r="G1646">
        <v>0</v>
      </c>
      <c r="I1646" t="str">
        <f t="shared" si="150"/>
        <v/>
      </c>
      <c r="J1646" t="str">
        <f t="shared" si="151"/>
        <v/>
      </c>
      <c r="L1646" t="str">
        <f t="shared" si="152"/>
        <v/>
      </c>
      <c r="M1646" t="str">
        <f t="shared" si="153"/>
        <v/>
      </c>
      <c r="O1646">
        <f t="shared" si="154"/>
        <v>45.5</v>
      </c>
      <c r="P1646">
        <f t="shared" si="155"/>
        <v>7.1999999999999998E-3</v>
      </c>
    </row>
    <row r="1647" spans="1:16" x14ac:dyDescent="0.3">
      <c r="A1647" s="1">
        <v>41373</v>
      </c>
      <c r="B1647" s="2">
        <v>-2.7000000000000001E-3</v>
      </c>
      <c r="C1647" s="8">
        <v>775123</v>
      </c>
      <c r="D1647" s="8">
        <v>60.5</v>
      </c>
      <c r="E1647" t="s">
        <v>18</v>
      </c>
      <c r="F1647" t="s">
        <v>14</v>
      </c>
      <c r="G1647">
        <v>1</v>
      </c>
      <c r="I1647">
        <f t="shared" si="150"/>
        <v>60.5</v>
      </c>
      <c r="J1647">
        <f t="shared" si="151"/>
        <v>-2.7000000000000001E-3</v>
      </c>
      <c r="L1647" t="str">
        <f t="shared" si="152"/>
        <v/>
      </c>
      <c r="M1647" t="str">
        <f t="shared" si="153"/>
        <v/>
      </c>
      <c r="O1647" t="str">
        <f t="shared" si="154"/>
        <v/>
      </c>
      <c r="P1647" t="str">
        <f t="shared" si="155"/>
        <v/>
      </c>
    </row>
    <row r="1648" spans="1:16" x14ac:dyDescent="0.3">
      <c r="A1648" s="1">
        <v>41374</v>
      </c>
      <c r="B1648" s="2">
        <v>9.5999999999999992E-3</v>
      </c>
      <c r="C1648" s="8">
        <v>1044393</v>
      </c>
      <c r="D1648" s="8">
        <v>65.5</v>
      </c>
      <c r="E1648" t="s">
        <v>18</v>
      </c>
      <c r="F1648" t="s">
        <v>14</v>
      </c>
      <c r="G1648">
        <v>1</v>
      </c>
      <c r="I1648">
        <f t="shared" si="150"/>
        <v>65.5</v>
      </c>
      <c r="J1648">
        <f t="shared" si="151"/>
        <v>9.5999999999999992E-3</v>
      </c>
      <c r="L1648" t="str">
        <f t="shared" si="152"/>
        <v/>
      </c>
      <c r="M1648" t="str">
        <f t="shared" si="153"/>
        <v/>
      </c>
      <c r="O1648" t="str">
        <f t="shared" si="154"/>
        <v/>
      </c>
      <c r="P1648" t="str">
        <f t="shared" si="155"/>
        <v/>
      </c>
    </row>
    <row r="1649" spans="1:16" x14ac:dyDescent="0.3">
      <c r="A1649" s="1">
        <v>41375</v>
      </c>
      <c r="B1649" s="2">
        <v>5.0000000000000001E-4</v>
      </c>
      <c r="C1649" s="8">
        <v>931106</v>
      </c>
      <c r="D1649" s="8">
        <v>65.5</v>
      </c>
      <c r="E1649" t="s">
        <v>18</v>
      </c>
      <c r="F1649" t="s">
        <v>14</v>
      </c>
      <c r="G1649">
        <v>1</v>
      </c>
      <c r="I1649">
        <f t="shared" si="150"/>
        <v>65.5</v>
      </c>
      <c r="J1649">
        <f t="shared" si="151"/>
        <v>5.0000000000000001E-4</v>
      </c>
      <c r="L1649" t="str">
        <f t="shared" si="152"/>
        <v/>
      </c>
      <c r="M1649" t="str">
        <f t="shared" si="153"/>
        <v/>
      </c>
      <c r="O1649" t="str">
        <f t="shared" si="154"/>
        <v/>
      </c>
      <c r="P1649" t="str">
        <f t="shared" si="155"/>
        <v/>
      </c>
    </row>
    <row r="1650" spans="1:16" x14ac:dyDescent="0.3">
      <c r="A1650" s="1">
        <v>41376</v>
      </c>
      <c r="B1650" s="2">
        <v>5.0000000000000001E-3</v>
      </c>
      <c r="C1650" s="8">
        <v>783322</v>
      </c>
      <c r="D1650" s="8">
        <v>53</v>
      </c>
      <c r="E1650" t="s">
        <v>18</v>
      </c>
      <c r="F1650" t="s">
        <v>10</v>
      </c>
      <c r="G1650">
        <v>0</v>
      </c>
      <c r="I1650" t="str">
        <f t="shared" si="150"/>
        <v/>
      </c>
      <c r="J1650" t="str">
        <f t="shared" si="151"/>
        <v/>
      </c>
      <c r="L1650" t="str">
        <f t="shared" si="152"/>
        <v/>
      </c>
      <c r="M1650" t="str">
        <f t="shared" si="153"/>
        <v/>
      </c>
      <c r="O1650">
        <f t="shared" si="154"/>
        <v>53</v>
      </c>
      <c r="P1650">
        <f t="shared" si="155"/>
        <v>5.0000000000000001E-3</v>
      </c>
    </row>
    <row r="1651" spans="1:16" x14ac:dyDescent="0.3">
      <c r="A1651" s="1">
        <v>41379</v>
      </c>
      <c r="B1651" s="2">
        <v>-1.9E-2</v>
      </c>
      <c r="C1651" s="8">
        <v>1112888</v>
      </c>
      <c r="D1651" s="8">
        <v>48.5</v>
      </c>
      <c r="E1651" t="s">
        <v>18</v>
      </c>
      <c r="F1651" t="s">
        <v>10</v>
      </c>
      <c r="G1651">
        <v>0</v>
      </c>
      <c r="I1651" t="str">
        <f t="shared" si="150"/>
        <v/>
      </c>
      <c r="J1651" t="str">
        <f t="shared" si="151"/>
        <v/>
      </c>
      <c r="L1651" t="str">
        <f t="shared" si="152"/>
        <v/>
      </c>
      <c r="M1651" t="str">
        <f t="shared" si="153"/>
        <v/>
      </c>
      <c r="O1651">
        <f t="shared" si="154"/>
        <v>48.5</v>
      </c>
      <c r="P1651">
        <f t="shared" si="155"/>
        <v>-1.9E-2</v>
      </c>
    </row>
    <row r="1652" spans="1:16" x14ac:dyDescent="0.3">
      <c r="A1652" s="1">
        <v>41380</v>
      </c>
      <c r="B1652" s="2">
        <v>1.9E-3</v>
      </c>
      <c r="C1652" s="8">
        <v>913685</v>
      </c>
      <c r="D1652" s="8">
        <v>50</v>
      </c>
      <c r="E1652" t="s">
        <v>18</v>
      </c>
      <c r="F1652" t="s">
        <v>10</v>
      </c>
      <c r="G1652">
        <v>0</v>
      </c>
      <c r="I1652" t="str">
        <f t="shared" si="150"/>
        <v/>
      </c>
      <c r="J1652" t="str">
        <f t="shared" si="151"/>
        <v/>
      </c>
      <c r="L1652" t="str">
        <f t="shared" si="152"/>
        <v/>
      </c>
      <c r="M1652" t="str">
        <f t="shared" si="153"/>
        <v/>
      </c>
      <c r="O1652">
        <f t="shared" si="154"/>
        <v>50</v>
      </c>
      <c r="P1652">
        <f t="shared" si="155"/>
        <v>1.9E-3</v>
      </c>
    </row>
    <row r="1653" spans="1:16" x14ac:dyDescent="0.3">
      <c r="A1653" s="1">
        <v>41381</v>
      </c>
      <c r="B1653" s="2">
        <v>-2.0999999999999999E-3</v>
      </c>
      <c r="C1653" s="8">
        <v>1370433</v>
      </c>
      <c r="D1653" s="8">
        <v>57</v>
      </c>
      <c r="E1653" t="s">
        <v>18</v>
      </c>
      <c r="F1653" t="s">
        <v>10</v>
      </c>
      <c r="G1653">
        <v>0</v>
      </c>
      <c r="I1653" t="str">
        <f t="shared" si="150"/>
        <v/>
      </c>
      <c r="J1653" t="str">
        <f t="shared" si="151"/>
        <v/>
      </c>
      <c r="L1653" t="str">
        <f t="shared" si="152"/>
        <v/>
      </c>
      <c r="M1653" t="str">
        <f t="shared" si="153"/>
        <v/>
      </c>
      <c r="O1653">
        <f t="shared" si="154"/>
        <v>57</v>
      </c>
      <c r="P1653">
        <f t="shared" si="155"/>
        <v>-2.0999999999999999E-3</v>
      </c>
    </row>
    <row r="1654" spans="1:16" x14ac:dyDescent="0.3">
      <c r="A1654" s="1">
        <v>41382</v>
      </c>
      <c r="B1654" s="2">
        <v>-9.5999999999999992E-3</v>
      </c>
      <c r="C1654" s="8">
        <v>959948</v>
      </c>
      <c r="D1654" s="8">
        <v>57</v>
      </c>
      <c r="E1654" t="s">
        <v>18</v>
      </c>
      <c r="F1654" t="s">
        <v>10</v>
      </c>
      <c r="G1654">
        <v>0</v>
      </c>
      <c r="I1654" t="str">
        <f t="shared" si="150"/>
        <v/>
      </c>
      <c r="J1654" t="str">
        <f t="shared" si="151"/>
        <v/>
      </c>
      <c r="L1654" t="str">
        <f t="shared" si="152"/>
        <v/>
      </c>
      <c r="M1654" t="str">
        <f t="shared" si="153"/>
        <v/>
      </c>
      <c r="O1654">
        <f t="shared" si="154"/>
        <v>57</v>
      </c>
      <c r="P1654">
        <f t="shared" si="155"/>
        <v>-9.5999999999999992E-3</v>
      </c>
    </row>
    <row r="1655" spans="1:16" x14ac:dyDescent="0.3">
      <c r="A1655" s="1">
        <v>41383</v>
      </c>
      <c r="B1655" s="2">
        <v>3.2000000000000002E-3</v>
      </c>
      <c r="C1655" s="8">
        <v>1042702</v>
      </c>
      <c r="D1655" s="8">
        <v>50.5</v>
      </c>
      <c r="E1655" t="s">
        <v>18</v>
      </c>
      <c r="F1655" t="s">
        <v>10</v>
      </c>
      <c r="G1655">
        <v>0</v>
      </c>
      <c r="I1655" t="str">
        <f t="shared" si="150"/>
        <v/>
      </c>
      <c r="J1655" t="str">
        <f t="shared" si="151"/>
        <v/>
      </c>
      <c r="L1655" t="str">
        <f t="shared" si="152"/>
        <v/>
      </c>
      <c r="M1655" t="str">
        <f t="shared" si="153"/>
        <v/>
      </c>
      <c r="O1655">
        <f t="shared" si="154"/>
        <v>50.5</v>
      </c>
      <c r="P1655">
        <f t="shared" si="155"/>
        <v>3.2000000000000002E-3</v>
      </c>
    </row>
    <row r="1656" spans="1:16" x14ac:dyDescent="0.3">
      <c r="A1656" s="1">
        <v>41386</v>
      </c>
      <c r="B1656" s="2">
        <v>8.6E-3</v>
      </c>
      <c r="C1656" s="8">
        <v>1300308</v>
      </c>
      <c r="D1656" s="8">
        <v>44.5</v>
      </c>
      <c r="E1656" t="s">
        <v>18</v>
      </c>
      <c r="F1656" t="s">
        <v>13</v>
      </c>
      <c r="G1656">
        <v>-1</v>
      </c>
      <c r="I1656" t="str">
        <f t="shared" si="150"/>
        <v/>
      </c>
      <c r="J1656" t="str">
        <f t="shared" si="151"/>
        <v/>
      </c>
      <c r="L1656">
        <f t="shared" si="152"/>
        <v>44.5</v>
      </c>
      <c r="M1656">
        <f t="shared" si="153"/>
        <v>8.6E-3</v>
      </c>
      <c r="O1656" t="str">
        <f t="shared" si="154"/>
        <v/>
      </c>
      <c r="P1656" t="str">
        <f t="shared" si="155"/>
        <v/>
      </c>
    </row>
    <row r="1657" spans="1:16" x14ac:dyDescent="0.3">
      <c r="A1657" s="1">
        <v>41387</v>
      </c>
      <c r="B1657" s="2">
        <v>7.4000000000000003E-3</v>
      </c>
      <c r="C1657" s="8">
        <v>1670012</v>
      </c>
      <c r="D1657" s="8">
        <v>46.5</v>
      </c>
      <c r="E1657" t="s">
        <v>18</v>
      </c>
      <c r="F1657" t="s">
        <v>10</v>
      </c>
      <c r="G1657">
        <v>0</v>
      </c>
      <c r="I1657" t="str">
        <f t="shared" si="150"/>
        <v/>
      </c>
      <c r="J1657" t="str">
        <f t="shared" si="151"/>
        <v/>
      </c>
      <c r="L1657" t="str">
        <f t="shared" si="152"/>
        <v/>
      </c>
      <c r="M1657" t="str">
        <f t="shared" si="153"/>
        <v/>
      </c>
      <c r="O1657">
        <f t="shared" si="154"/>
        <v>46.5</v>
      </c>
      <c r="P1657">
        <f t="shared" si="155"/>
        <v>7.4000000000000003E-3</v>
      </c>
    </row>
    <row r="1658" spans="1:16" x14ac:dyDescent="0.3">
      <c r="A1658" s="1">
        <v>41388</v>
      </c>
      <c r="B1658" s="2">
        <v>4.1999999999999997E-3</v>
      </c>
      <c r="C1658" s="8">
        <v>1014949</v>
      </c>
      <c r="D1658" s="8">
        <v>44</v>
      </c>
      <c r="E1658" t="s">
        <v>18</v>
      </c>
      <c r="F1658" t="s">
        <v>13</v>
      </c>
      <c r="G1658">
        <v>-1</v>
      </c>
      <c r="I1658" t="str">
        <f t="shared" si="150"/>
        <v/>
      </c>
      <c r="J1658" t="str">
        <f t="shared" si="151"/>
        <v/>
      </c>
      <c r="L1658">
        <f t="shared" si="152"/>
        <v>44</v>
      </c>
      <c r="M1658">
        <f t="shared" si="153"/>
        <v>4.1999999999999997E-3</v>
      </c>
      <c r="O1658" t="str">
        <f t="shared" si="154"/>
        <v/>
      </c>
      <c r="P1658" t="str">
        <f t="shared" si="155"/>
        <v/>
      </c>
    </row>
    <row r="1659" spans="1:16" x14ac:dyDescent="0.3">
      <c r="A1659" s="1">
        <v>41389</v>
      </c>
      <c r="B1659" s="2">
        <v>4.7000000000000002E-3</v>
      </c>
      <c r="C1659" s="8">
        <v>1682812</v>
      </c>
      <c r="D1659" s="8">
        <v>55</v>
      </c>
      <c r="E1659" t="s">
        <v>18</v>
      </c>
      <c r="F1659" t="s">
        <v>10</v>
      </c>
      <c r="G1659">
        <v>0</v>
      </c>
      <c r="I1659" t="str">
        <f t="shared" si="150"/>
        <v/>
      </c>
      <c r="J1659" t="str">
        <f t="shared" si="151"/>
        <v/>
      </c>
      <c r="L1659" t="str">
        <f t="shared" si="152"/>
        <v/>
      </c>
      <c r="M1659" t="str">
        <f t="shared" si="153"/>
        <v/>
      </c>
      <c r="O1659">
        <f t="shared" si="154"/>
        <v>55</v>
      </c>
      <c r="P1659">
        <f t="shared" si="155"/>
        <v>4.7000000000000002E-3</v>
      </c>
    </row>
    <row r="1660" spans="1:16" x14ac:dyDescent="0.3">
      <c r="A1660" s="1">
        <v>41390</v>
      </c>
      <c r="B1660" s="2">
        <v>5.0000000000000001E-4</v>
      </c>
      <c r="C1660" s="8">
        <v>984096</v>
      </c>
      <c r="D1660" s="8">
        <v>54</v>
      </c>
      <c r="E1660" t="s">
        <v>18</v>
      </c>
      <c r="F1660" t="s">
        <v>10</v>
      </c>
      <c r="G1660">
        <v>0</v>
      </c>
      <c r="I1660" t="str">
        <f t="shared" si="150"/>
        <v/>
      </c>
      <c r="J1660" t="str">
        <f t="shared" si="151"/>
        <v/>
      </c>
      <c r="L1660" t="str">
        <f t="shared" si="152"/>
        <v/>
      </c>
      <c r="M1660" t="str">
        <f t="shared" si="153"/>
        <v/>
      </c>
      <c r="O1660">
        <f t="shared" si="154"/>
        <v>54</v>
      </c>
      <c r="P1660">
        <f t="shared" si="155"/>
        <v>5.0000000000000001E-4</v>
      </c>
    </row>
    <row r="1661" spans="1:16" x14ac:dyDescent="0.3">
      <c r="A1661" s="1">
        <v>41393</v>
      </c>
      <c r="B1661" s="2">
        <v>8.8999999999999999E-3</v>
      </c>
      <c r="C1661" s="8">
        <v>1374030</v>
      </c>
      <c r="D1661" s="8">
        <v>57</v>
      </c>
      <c r="E1661" t="s">
        <v>18</v>
      </c>
      <c r="F1661" t="s">
        <v>10</v>
      </c>
      <c r="G1661">
        <v>0</v>
      </c>
      <c r="I1661" t="str">
        <f t="shared" si="150"/>
        <v/>
      </c>
      <c r="J1661" t="str">
        <f t="shared" si="151"/>
        <v/>
      </c>
      <c r="L1661" t="str">
        <f t="shared" si="152"/>
        <v/>
      </c>
      <c r="M1661" t="str">
        <f t="shared" si="153"/>
        <v/>
      </c>
      <c r="O1661">
        <f t="shared" si="154"/>
        <v>57</v>
      </c>
      <c r="P1661">
        <f t="shared" si="155"/>
        <v>8.8999999999999999E-3</v>
      </c>
    </row>
    <row r="1662" spans="1:16" x14ac:dyDescent="0.3">
      <c r="A1662" s="1">
        <v>41394</v>
      </c>
      <c r="B1662" s="2">
        <v>4.1000000000000003E-3</v>
      </c>
      <c r="C1662" s="8">
        <v>8983749</v>
      </c>
      <c r="D1662" s="8">
        <v>58</v>
      </c>
      <c r="E1662" t="s">
        <v>18</v>
      </c>
      <c r="F1662" t="s">
        <v>10</v>
      </c>
      <c r="G1662">
        <v>0</v>
      </c>
      <c r="I1662" t="str">
        <f t="shared" si="150"/>
        <v/>
      </c>
      <c r="J1662" t="str">
        <f t="shared" si="151"/>
        <v/>
      </c>
      <c r="L1662" t="str">
        <f t="shared" si="152"/>
        <v/>
      </c>
      <c r="M1662" t="str">
        <f t="shared" si="153"/>
        <v/>
      </c>
      <c r="O1662">
        <f t="shared" si="154"/>
        <v>58</v>
      </c>
      <c r="P1662">
        <f t="shared" si="155"/>
        <v>4.1000000000000003E-3</v>
      </c>
    </row>
    <row r="1663" spans="1:16" x14ac:dyDescent="0.3">
      <c r="A1663" s="1">
        <v>41395</v>
      </c>
      <c r="B1663" s="2">
        <v>2.0199999999999999E-2</v>
      </c>
      <c r="C1663" s="8">
        <v>9918837</v>
      </c>
      <c r="D1663" s="8">
        <v>53</v>
      </c>
      <c r="E1663" t="s">
        <v>18</v>
      </c>
      <c r="F1663" t="s">
        <v>10</v>
      </c>
      <c r="G1663">
        <v>0</v>
      </c>
      <c r="I1663" t="str">
        <f t="shared" si="150"/>
        <v/>
      </c>
      <c r="J1663" t="str">
        <f t="shared" si="151"/>
        <v/>
      </c>
      <c r="L1663" t="str">
        <f t="shared" si="152"/>
        <v/>
      </c>
      <c r="M1663" t="str">
        <f t="shared" si="153"/>
        <v/>
      </c>
      <c r="O1663">
        <f t="shared" si="154"/>
        <v>53</v>
      </c>
      <c r="P1663">
        <f t="shared" si="155"/>
        <v>2.0199999999999999E-2</v>
      </c>
    </row>
    <row r="1664" spans="1:16" x14ac:dyDescent="0.3">
      <c r="A1664" s="1">
        <v>41396</v>
      </c>
      <c r="B1664" s="2">
        <v>2.2599999999999999E-2</v>
      </c>
      <c r="C1664" s="8">
        <v>1898767</v>
      </c>
      <c r="D1664" s="8">
        <v>54</v>
      </c>
      <c r="E1664" t="s">
        <v>18</v>
      </c>
      <c r="F1664" t="s">
        <v>10</v>
      </c>
      <c r="G1664">
        <v>0</v>
      </c>
      <c r="I1664" t="str">
        <f t="shared" si="150"/>
        <v/>
      </c>
      <c r="J1664" t="str">
        <f t="shared" si="151"/>
        <v/>
      </c>
      <c r="L1664" t="str">
        <f t="shared" si="152"/>
        <v/>
      </c>
      <c r="M1664" t="str">
        <f t="shared" si="153"/>
        <v/>
      </c>
      <c r="O1664">
        <f t="shared" si="154"/>
        <v>54</v>
      </c>
      <c r="P1664">
        <f t="shared" si="155"/>
        <v>2.2599999999999999E-2</v>
      </c>
    </row>
    <row r="1665" spans="1:16" x14ac:dyDescent="0.3">
      <c r="A1665" s="1">
        <v>41397</v>
      </c>
      <c r="B1665" s="2">
        <v>-3.7000000000000002E-3</v>
      </c>
      <c r="C1665" s="8">
        <v>1886252</v>
      </c>
      <c r="D1665" s="8">
        <v>59</v>
      </c>
      <c r="E1665" t="s">
        <v>18</v>
      </c>
      <c r="F1665" t="s">
        <v>14</v>
      </c>
      <c r="G1665">
        <v>1</v>
      </c>
      <c r="I1665">
        <f t="shared" si="150"/>
        <v>59</v>
      </c>
      <c r="J1665">
        <f t="shared" si="151"/>
        <v>-3.7000000000000002E-3</v>
      </c>
      <c r="L1665" t="str">
        <f t="shared" si="152"/>
        <v/>
      </c>
      <c r="M1665" t="str">
        <f t="shared" si="153"/>
        <v/>
      </c>
      <c r="O1665" t="str">
        <f t="shared" si="154"/>
        <v/>
      </c>
      <c r="P1665" t="str">
        <f t="shared" si="155"/>
        <v/>
      </c>
    </row>
    <row r="1666" spans="1:16" x14ac:dyDescent="0.3">
      <c r="A1666" s="1">
        <v>41400</v>
      </c>
      <c r="B1666" s="2">
        <v>-1.1999999999999999E-3</v>
      </c>
      <c r="C1666" s="8">
        <v>1765370</v>
      </c>
      <c r="D1666" s="8">
        <v>53</v>
      </c>
      <c r="E1666" t="s">
        <v>18</v>
      </c>
      <c r="F1666" t="s">
        <v>10</v>
      </c>
      <c r="G1666">
        <v>0</v>
      </c>
      <c r="I1666" t="str">
        <f t="shared" si="150"/>
        <v/>
      </c>
      <c r="J1666" t="str">
        <f t="shared" si="151"/>
        <v/>
      </c>
      <c r="L1666" t="str">
        <f t="shared" si="152"/>
        <v/>
      </c>
      <c r="M1666" t="str">
        <f t="shared" si="153"/>
        <v/>
      </c>
      <c r="O1666">
        <f t="shared" si="154"/>
        <v>53</v>
      </c>
      <c r="P1666">
        <f t="shared" si="155"/>
        <v>-1.1999999999999999E-3</v>
      </c>
    </row>
    <row r="1667" spans="1:16" x14ac:dyDescent="0.3">
      <c r="A1667" s="1">
        <v>41401</v>
      </c>
      <c r="B1667" s="2">
        <v>-1.6999999999999999E-3</v>
      </c>
      <c r="C1667" s="8">
        <v>1775197</v>
      </c>
      <c r="D1667" s="8">
        <v>58</v>
      </c>
      <c r="E1667" t="s">
        <v>18</v>
      </c>
      <c r="F1667" t="s">
        <v>10</v>
      </c>
      <c r="G1667">
        <v>0</v>
      </c>
      <c r="I1667" t="str">
        <f t="shared" ref="I1667:I1730" si="156">IF($F1667=H$1,$D1667,"")</f>
        <v/>
      </c>
      <c r="J1667" t="str">
        <f t="shared" ref="J1667:J1730" si="157">IF($F1667=H$1,$B1667,"")</f>
        <v/>
      </c>
      <c r="L1667" t="str">
        <f t="shared" ref="L1667:L1730" si="158">IF($F1667=K$1,$D1667,"")</f>
        <v/>
      </c>
      <c r="M1667" t="str">
        <f t="shared" ref="M1667:M1730" si="159">IF($F1667=K$1,$B1667,"")</f>
        <v/>
      </c>
      <c r="O1667">
        <f t="shared" ref="O1667:O1730" si="160">IF($F1667=N$1,$D1667,"")</f>
        <v>58</v>
      </c>
      <c r="P1667">
        <f t="shared" ref="P1667:P1730" si="161">IF($F1667=N$1,$B1667,"")</f>
        <v>-1.6999999999999999E-3</v>
      </c>
    </row>
    <row r="1668" spans="1:16" x14ac:dyDescent="0.3">
      <c r="A1668" s="1">
        <v>41402</v>
      </c>
      <c r="B1668" s="2">
        <v>6.7000000000000002E-3</v>
      </c>
      <c r="C1668" s="8">
        <v>1525456</v>
      </c>
      <c r="D1668" s="8">
        <v>66</v>
      </c>
      <c r="E1668" t="s">
        <v>18</v>
      </c>
      <c r="F1668" t="s">
        <v>14</v>
      </c>
      <c r="G1668">
        <v>1</v>
      </c>
      <c r="I1668">
        <f t="shared" si="156"/>
        <v>66</v>
      </c>
      <c r="J1668">
        <f t="shared" si="157"/>
        <v>6.7000000000000002E-3</v>
      </c>
      <c r="L1668" t="str">
        <f t="shared" si="158"/>
        <v/>
      </c>
      <c r="M1668" t="str">
        <f t="shared" si="159"/>
        <v/>
      </c>
      <c r="O1668" t="str">
        <f t="shared" si="160"/>
        <v/>
      </c>
      <c r="P1668" t="str">
        <f t="shared" si="161"/>
        <v/>
      </c>
    </row>
    <row r="1669" spans="1:16" x14ac:dyDescent="0.3">
      <c r="A1669" s="1">
        <v>41403</v>
      </c>
      <c r="B1669" s="2">
        <v>-2E-3</v>
      </c>
      <c r="C1669" s="8">
        <v>1923123</v>
      </c>
      <c r="D1669" s="8">
        <v>60</v>
      </c>
      <c r="E1669" t="s">
        <v>18</v>
      </c>
      <c r="F1669" t="s">
        <v>10</v>
      </c>
      <c r="G1669">
        <v>0</v>
      </c>
      <c r="I1669" t="str">
        <f t="shared" si="156"/>
        <v/>
      </c>
      <c r="J1669" t="str">
        <f t="shared" si="157"/>
        <v/>
      </c>
      <c r="L1669" t="str">
        <f t="shared" si="158"/>
        <v/>
      </c>
      <c r="M1669" t="str">
        <f t="shared" si="159"/>
        <v/>
      </c>
      <c r="O1669">
        <f t="shared" si="160"/>
        <v>60</v>
      </c>
      <c r="P1669">
        <f t="shared" si="161"/>
        <v>-2E-3</v>
      </c>
    </row>
    <row r="1670" spans="1:16" x14ac:dyDescent="0.3">
      <c r="A1670" s="1">
        <v>41404</v>
      </c>
      <c r="B1670" s="2">
        <v>6.0000000000000001E-3</v>
      </c>
      <c r="C1670" s="8">
        <v>1149424</v>
      </c>
      <c r="D1670" s="8">
        <v>60</v>
      </c>
      <c r="E1670" t="s">
        <v>18</v>
      </c>
      <c r="F1670" t="s">
        <v>10</v>
      </c>
      <c r="G1670">
        <v>0</v>
      </c>
      <c r="I1670" t="str">
        <f t="shared" si="156"/>
        <v/>
      </c>
      <c r="J1670" t="str">
        <f t="shared" si="157"/>
        <v/>
      </c>
      <c r="L1670" t="str">
        <f t="shared" si="158"/>
        <v/>
      </c>
      <c r="M1670" t="str">
        <f t="shared" si="159"/>
        <v/>
      </c>
      <c r="O1670">
        <f t="shared" si="160"/>
        <v>60</v>
      </c>
      <c r="P1670">
        <f t="shared" si="161"/>
        <v>6.0000000000000001E-3</v>
      </c>
    </row>
    <row r="1671" spans="1:16" x14ac:dyDescent="0.3">
      <c r="A1671" s="1">
        <v>41407</v>
      </c>
      <c r="B1671" s="2">
        <v>3.2000000000000002E-3</v>
      </c>
      <c r="C1671" s="8">
        <v>703113</v>
      </c>
      <c r="D1671" s="8">
        <v>55.5</v>
      </c>
      <c r="E1671" t="s">
        <v>18</v>
      </c>
      <c r="F1671" t="s">
        <v>10</v>
      </c>
      <c r="G1671">
        <v>0</v>
      </c>
      <c r="I1671" t="str">
        <f t="shared" si="156"/>
        <v/>
      </c>
      <c r="J1671" t="str">
        <f t="shared" si="157"/>
        <v/>
      </c>
      <c r="L1671" t="str">
        <f t="shared" si="158"/>
        <v/>
      </c>
      <c r="M1671" t="str">
        <f t="shared" si="159"/>
        <v/>
      </c>
      <c r="O1671">
        <f t="shared" si="160"/>
        <v>55.5</v>
      </c>
      <c r="P1671">
        <f t="shared" si="161"/>
        <v>3.2000000000000002E-3</v>
      </c>
    </row>
    <row r="1672" spans="1:16" x14ac:dyDescent="0.3">
      <c r="A1672" s="1">
        <v>41408</v>
      </c>
      <c r="B1672" s="2">
        <v>1.5599999999999999E-2</v>
      </c>
      <c r="C1672" s="8">
        <v>1391260</v>
      </c>
      <c r="D1672" s="8">
        <v>48</v>
      </c>
      <c r="E1672" t="s">
        <v>18</v>
      </c>
      <c r="F1672" t="s">
        <v>10</v>
      </c>
      <c r="G1672">
        <v>0</v>
      </c>
      <c r="I1672" t="str">
        <f t="shared" si="156"/>
        <v/>
      </c>
      <c r="J1672" t="str">
        <f t="shared" si="157"/>
        <v/>
      </c>
      <c r="L1672" t="str">
        <f t="shared" si="158"/>
        <v/>
      </c>
      <c r="M1672" t="str">
        <f t="shared" si="159"/>
        <v/>
      </c>
      <c r="O1672">
        <f t="shared" si="160"/>
        <v>48</v>
      </c>
      <c r="P1672">
        <f t="shared" si="161"/>
        <v>1.5599999999999999E-2</v>
      </c>
    </row>
    <row r="1673" spans="1:16" x14ac:dyDescent="0.3">
      <c r="A1673" s="1">
        <v>41409</v>
      </c>
      <c r="B1673" s="2">
        <v>4.4000000000000003E-3</v>
      </c>
      <c r="C1673" s="8">
        <v>1304863</v>
      </c>
      <c r="D1673" s="8">
        <v>51.5</v>
      </c>
      <c r="E1673" t="s">
        <v>18</v>
      </c>
      <c r="F1673" t="s">
        <v>10</v>
      </c>
      <c r="G1673">
        <v>0</v>
      </c>
      <c r="I1673" t="str">
        <f t="shared" si="156"/>
        <v/>
      </c>
      <c r="J1673" t="str">
        <f t="shared" si="157"/>
        <v/>
      </c>
      <c r="L1673" t="str">
        <f t="shared" si="158"/>
        <v/>
      </c>
      <c r="M1673" t="str">
        <f t="shared" si="159"/>
        <v/>
      </c>
      <c r="O1673">
        <f t="shared" si="160"/>
        <v>51.5</v>
      </c>
      <c r="P1673">
        <f t="shared" si="161"/>
        <v>4.4000000000000003E-3</v>
      </c>
    </row>
    <row r="1674" spans="1:16" x14ac:dyDescent="0.3">
      <c r="A1674" s="1">
        <v>41410</v>
      </c>
      <c r="B1674" s="2">
        <v>-1.6999999999999999E-3</v>
      </c>
      <c r="C1674" s="8">
        <v>840678</v>
      </c>
      <c r="D1674" s="8">
        <v>63.5</v>
      </c>
      <c r="E1674" t="s">
        <v>18</v>
      </c>
      <c r="F1674" t="s">
        <v>14</v>
      </c>
      <c r="G1674">
        <v>1</v>
      </c>
      <c r="I1674">
        <f t="shared" si="156"/>
        <v>63.5</v>
      </c>
      <c r="J1674">
        <f t="shared" si="157"/>
        <v>-1.6999999999999999E-3</v>
      </c>
      <c r="L1674" t="str">
        <f t="shared" si="158"/>
        <v/>
      </c>
      <c r="M1674" t="str">
        <f t="shared" si="159"/>
        <v/>
      </c>
      <c r="O1674" t="str">
        <f t="shared" si="160"/>
        <v/>
      </c>
      <c r="P1674" t="str">
        <f t="shared" si="161"/>
        <v/>
      </c>
    </row>
    <row r="1675" spans="1:16" x14ac:dyDescent="0.3">
      <c r="A1675" s="1">
        <v>41411</v>
      </c>
      <c r="B1675" s="2">
        <v>1.4999999999999999E-2</v>
      </c>
      <c r="C1675" s="8">
        <v>1187792</v>
      </c>
      <c r="D1675" s="8">
        <v>68</v>
      </c>
      <c r="E1675" t="s">
        <v>18</v>
      </c>
      <c r="F1675" t="s">
        <v>14</v>
      </c>
      <c r="G1675">
        <v>1</v>
      </c>
      <c r="I1675">
        <f t="shared" si="156"/>
        <v>68</v>
      </c>
      <c r="J1675">
        <f t="shared" si="157"/>
        <v>1.4999999999999999E-2</v>
      </c>
      <c r="L1675" t="str">
        <f t="shared" si="158"/>
        <v/>
      </c>
      <c r="M1675" t="str">
        <f t="shared" si="159"/>
        <v/>
      </c>
      <c r="O1675" t="str">
        <f t="shared" si="160"/>
        <v/>
      </c>
      <c r="P1675" t="str">
        <f t="shared" si="161"/>
        <v/>
      </c>
    </row>
    <row r="1676" spans="1:16" x14ac:dyDescent="0.3">
      <c r="A1676" s="1">
        <v>41414</v>
      </c>
      <c r="B1676" s="2">
        <v>-6.0000000000000001E-3</v>
      </c>
      <c r="C1676" s="8">
        <v>791842</v>
      </c>
      <c r="D1676" s="8">
        <v>57</v>
      </c>
      <c r="E1676" t="s">
        <v>18</v>
      </c>
      <c r="F1676" t="s">
        <v>10</v>
      </c>
      <c r="G1676">
        <v>0</v>
      </c>
      <c r="I1676" t="str">
        <f t="shared" si="156"/>
        <v/>
      </c>
      <c r="J1676" t="str">
        <f t="shared" si="157"/>
        <v/>
      </c>
      <c r="L1676" t="str">
        <f t="shared" si="158"/>
        <v/>
      </c>
      <c r="M1676" t="str">
        <f t="shared" si="159"/>
        <v/>
      </c>
      <c r="O1676">
        <f t="shared" si="160"/>
        <v>57</v>
      </c>
      <c r="P1676">
        <f t="shared" si="161"/>
        <v>-6.0000000000000001E-3</v>
      </c>
    </row>
    <row r="1677" spans="1:16" x14ac:dyDescent="0.3">
      <c r="A1677" s="1">
        <v>41415</v>
      </c>
      <c r="B1677" s="2">
        <v>-2.8999999999999998E-3</v>
      </c>
      <c r="C1677" s="8">
        <v>1632885</v>
      </c>
      <c r="D1677" s="8">
        <v>68.5</v>
      </c>
      <c r="E1677" t="s">
        <v>18</v>
      </c>
      <c r="F1677" t="s">
        <v>14</v>
      </c>
      <c r="G1677">
        <v>1</v>
      </c>
      <c r="I1677">
        <f t="shared" si="156"/>
        <v>68.5</v>
      </c>
      <c r="J1677">
        <f t="shared" si="157"/>
        <v>-2.8999999999999998E-3</v>
      </c>
      <c r="L1677" t="str">
        <f t="shared" si="158"/>
        <v/>
      </c>
      <c r="M1677" t="str">
        <f t="shared" si="159"/>
        <v/>
      </c>
      <c r="O1677" t="str">
        <f t="shared" si="160"/>
        <v/>
      </c>
      <c r="P1677" t="str">
        <f t="shared" si="161"/>
        <v/>
      </c>
    </row>
    <row r="1678" spans="1:16" x14ac:dyDescent="0.3">
      <c r="A1678" s="1">
        <v>41416</v>
      </c>
      <c r="B1678" s="2">
        <v>-1.4999999999999999E-2</v>
      </c>
      <c r="C1678" s="8">
        <v>2149678</v>
      </c>
      <c r="D1678" s="8">
        <v>74</v>
      </c>
      <c r="E1678" t="s">
        <v>18</v>
      </c>
      <c r="F1678" t="s">
        <v>14</v>
      </c>
      <c r="G1678">
        <v>1</v>
      </c>
      <c r="I1678">
        <f t="shared" si="156"/>
        <v>74</v>
      </c>
      <c r="J1678">
        <f t="shared" si="157"/>
        <v>-1.4999999999999999E-2</v>
      </c>
      <c r="L1678" t="str">
        <f t="shared" si="158"/>
        <v/>
      </c>
      <c r="M1678" t="str">
        <f t="shared" si="159"/>
        <v/>
      </c>
      <c r="O1678" t="str">
        <f t="shared" si="160"/>
        <v/>
      </c>
      <c r="P1678" t="str">
        <f t="shared" si="161"/>
        <v/>
      </c>
    </row>
    <row r="1679" spans="1:16" x14ac:dyDescent="0.3">
      <c r="A1679" s="1">
        <v>41417</v>
      </c>
      <c r="B1679" s="2">
        <v>4.7999999999999996E-3</v>
      </c>
      <c r="C1679" s="8">
        <v>1874217</v>
      </c>
      <c r="D1679" s="8">
        <v>72.5</v>
      </c>
      <c r="E1679" t="s">
        <v>18</v>
      </c>
      <c r="F1679" t="s">
        <v>14</v>
      </c>
      <c r="G1679">
        <v>1</v>
      </c>
      <c r="I1679">
        <f t="shared" si="156"/>
        <v>72.5</v>
      </c>
      <c r="J1679">
        <f t="shared" si="157"/>
        <v>4.7999999999999996E-3</v>
      </c>
      <c r="L1679" t="str">
        <f t="shared" si="158"/>
        <v/>
      </c>
      <c r="M1679" t="str">
        <f t="shared" si="159"/>
        <v/>
      </c>
      <c r="O1679" t="str">
        <f t="shared" si="160"/>
        <v/>
      </c>
      <c r="P1679" t="str">
        <f t="shared" si="161"/>
        <v/>
      </c>
    </row>
    <row r="1680" spans="1:16" x14ac:dyDescent="0.3">
      <c r="A1680" s="1">
        <v>41418</v>
      </c>
      <c r="B1680" s="2">
        <v>2.8E-3</v>
      </c>
      <c r="C1680" s="8">
        <v>751085</v>
      </c>
      <c r="D1680" s="8">
        <v>70.5</v>
      </c>
      <c r="E1680" t="s">
        <v>18</v>
      </c>
      <c r="F1680" t="s">
        <v>14</v>
      </c>
      <c r="G1680">
        <v>1</v>
      </c>
      <c r="I1680">
        <f t="shared" si="156"/>
        <v>70.5</v>
      </c>
      <c r="J1680">
        <f t="shared" si="157"/>
        <v>2.8E-3</v>
      </c>
      <c r="L1680" t="str">
        <f t="shared" si="158"/>
        <v/>
      </c>
      <c r="M1680" t="str">
        <f t="shared" si="159"/>
        <v/>
      </c>
      <c r="O1680" t="str">
        <f t="shared" si="160"/>
        <v/>
      </c>
      <c r="P1680" t="str">
        <f t="shared" si="161"/>
        <v/>
      </c>
    </row>
    <row r="1681" spans="1:16" x14ac:dyDescent="0.3">
      <c r="A1681" s="1">
        <v>41422</v>
      </c>
      <c r="B1681" s="2">
        <v>3.3E-3</v>
      </c>
      <c r="C1681" s="8">
        <v>1233174</v>
      </c>
      <c r="D1681" s="8">
        <v>58</v>
      </c>
      <c r="E1681" t="s">
        <v>18</v>
      </c>
      <c r="F1681" t="s">
        <v>10</v>
      </c>
      <c r="G1681">
        <v>0</v>
      </c>
      <c r="I1681" t="str">
        <f t="shared" si="156"/>
        <v/>
      </c>
      <c r="J1681" t="str">
        <f t="shared" si="157"/>
        <v/>
      </c>
      <c r="L1681" t="str">
        <f t="shared" si="158"/>
        <v/>
      </c>
      <c r="M1681" t="str">
        <f t="shared" si="159"/>
        <v/>
      </c>
      <c r="O1681">
        <f t="shared" si="160"/>
        <v>58</v>
      </c>
      <c r="P1681">
        <f t="shared" si="161"/>
        <v>3.3E-3</v>
      </c>
    </row>
    <row r="1682" spans="1:16" x14ac:dyDescent="0.3">
      <c r="A1682" s="1">
        <v>41423</v>
      </c>
      <c r="B1682" s="2">
        <v>8.0000000000000002E-3</v>
      </c>
      <c r="C1682" s="8">
        <v>1921389</v>
      </c>
      <c r="D1682" s="8">
        <v>60.5</v>
      </c>
      <c r="E1682" t="s">
        <v>18</v>
      </c>
      <c r="F1682" t="s">
        <v>10</v>
      </c>
      <c r="G1682">
        <v>0</v>
      </c>
      <c r="I1682" t="str">
        <f t="shared" si="156"/>
        <v/>
      </c>
      <c r="J1682" t="str">
        <f t="shared" si="157"/>
        <v/>
      </c>
      <c r="L1682" t="str">
        <f t="shared" si="158"/>
        <v/>
      </c>
      <c r="M1682" t="str">
        <f t="shared" si="159"/>
        <v/>
      </c>
      <c r="O1682">
        <f t="shared" si="160"/>
        <v>60.5</v>
      </c>
      <c r="P1682">
        <f t="shared" si="161"/>
        <v>8.0000000000000002E-3</v>
      </c>
    </row>
    <row r="1683" spans="1:16" x14ac:dyDescent="0.3">
      <c r="A1683" s="1">
        <v>41424</v>
      </c>
      <c r="B1683" s="2">
        <v>2.76E-2</v>
      </c>
      <c r="C1683" s="8">
        <v>1259128</v>
      </c>
      <c r="D1683" s="8">
        <v>70.5</v>
      </c>
      <c r="E1683" t="s">
        <v>18</v>
      </c>
      <c r="F1683" t="s">
        <v>14</v>
      </c>
      <c r="G1683">
        <v>1</v>
      </c>
      <c r="I1683">
        <f t="shared" si="156"/>
        <v>70.5</v>
      </c>
      <c r="J1683">
        <f t="shared" si="157"/>
        <v>2.76E-2</v>
      </c>
      <c r="L1683" t="str">
        <f t="shared" si="158"/>
        <v/>
      </c>
      <c r="M1683" t="str">
        <f t="shared" si="159"/>
        <v/>
      </c>
      <c r="O1683" t="str">
        <f t="shared" si="160"/>
        <v/>
      </c>
      <c r="P1683" t="str">
        <f t="shared" si="161"/>
        <v/>
      </c>
    </row>
    <row r="1684" spans="1:16" x14ac:dyDescent="0.3">
      <c r="A1684" s="1">
        <v>41425</v>
      </c>
      <c r="B1684" s="2">
        <v>-2.64E-2</v>
      </c>
      <c r="C1684" s="8">
        <v>1869852</v>
      </c>
      <c r="D1684" s="8">
        <v>78.5</v>
      </c>
      <c r="E1684" t="s">
        <v>18</v>
      </c>
      <c r="F1684" t="s">
        <v>14</v>
      </c>
      <c r="G1684">
        <v>1</v>
      </c>
      <c r="I1684">
        <f t="shared" si="156"/>
        <v>78.5</v>
      </c>
      <c r="J1684">
        <f t="shared" si="157"/>
        <v>-2.64E-2</v>
      </c>
      <c r="L1684" t="str">
        <f t="shared" si="158"/>
        <v/>
      </c>
      <c r="M1684" t="str">
        <f t="shared" si="159"/>
        <v/>
      </c>
      <c r="O1684" t="str">
        <f t="shared" si="160"/>
        <v/>
      </c>
      <c r="P1684" t="str">
        <f t="shared" si="161"/>
        <v/>
      </c>
    </row>
    <row r="1685" spans="1:16" x14ac:dyDescent="0.3">
      <c r="A1685" s="1">
        <v>41428</v>
      </c>
      <c r="B1685" s="2">
        <v>-9.1999999999999998E-3</v>
      </c>
      <c r="C1685" s="8">
        <v>1631962</v>
      </c>
      <c r="D1685" s="8">
        <v>77.5</v>
      </c>
      <c r="E1685" t="s">
        <v>15</v>
      </c>
      <c r="F1685" t="s">
        <v>10</v>
      </c>
      <c r="G1685">
        <v>0</v>
      </c>
      <c r="I1685" t="str">
        <f t="shared" si="156"/>
        <v/>
      </c>
      <c r="J1685" t="str">
        <f t="shared" si="157"/>
        <v/>
      </c>
      <c r="L1685" t="str">
        <f t="shared" si="158"/>
        <v/>
      </c>
      <c r="M1685" t="str">
        <f t="shared" si="159"/>
        <v/>
      </c>
      <c r="O1685">
        <f t="shared" si="160"/>
        <v>77.5</v>
      </c>
      <c r="P1685">
        <f t="shared" si="161"/>
        <v>-9.1999999999999998E-3</v>
      </c>
    </row>
    <row r="1686" spans="1:16" x14ac:dyDescent="0.3">
      <c r="A1686" s="1">
        <v>41429</v>
      </c>
      <c r="B1686" s="2">
        <v>-1.9699999999999999E-2</v>
      </c>
      <c r="C1686" s="8">
        <v>1769156</v>
      </c>
      <c r="D1686" s="8">
        <v>69</v>
      </c>
      <c r="E1686" t="s">
        <v>15</v>
      </c>
      <c r="F1686" t="s">
        <v>10</v>
      </c>
      <c r="G1686">
        <v>0</v>
      </c>
      <c r="I1686" t="str">
        <f t="shared" si="156"/>
        <v/>
      </c>
      <c r="J1686" t="str">
        <f t="shared" si="157"/>
        <v/>
      </c>
      <c r="L1686" t="str">
        <f t="shared" si="158"/>
        <v/>
      </c>
      <c r="M1686" t="str">
        <f t="shared" si="159"/>
        <v/>
      </c>
      <c r="O1686">
        <f t="shared" si="160"/>
        <v>69</v>
      </c>
      <c r="P1686">
        <f t="shared" si="161"/>
        <v>-1.9699999999999999E-2</v>
      </c>
    </row>
    <row r="1687" spans="1:16" x14ac:dyDescent="0.3">
      <c r="A1687" s="1">
        <v>41431</v>
      </c>
      <c r="B1687" s="2">
        <v>2.1399999999999999E-2</v>
      </c>
      <c r="C1687" s="8">
        <v>996173</v>
      </c>
      <c r="D1687" s="8">
        <v>63.5</v>
      </c>
      <c r="E1687" t="s">
        <v>15</v>
      </c>
      <c r="F1687" t="s">
        <v>13</v>
      </c>
      <c r="G1687">
        <v>-1</v>
      </c>
      <c r="I1687" t="str">
        <f t="shared" si="156"/>
        <v/>
      </c>
      <c r="J1687" t="str">
        <f t="shared" si="157"/>
        <v/>
      </c>
      <c r="L1687">
        <f t="shared" si="158"/>
        <v>63.5</v>
      </c>
      <c r="M1687">
        <f t="shared" si="159"/>
        <v>2.1399999999999999E-2</v>
      </c>
      <c r="O1687" t="str">
        <f t="shared" si="160"/>
        <v/>
      </c>
      <c r="P1687" t="str">
        <f t="shared" si="161"/>
        <v/>
      </c>
    </row>
    <row r="1688" spans="1:16" x14ac:dyDescent="0.3">
      <c r="A1688" s="1">
        <v>41432</v>
      </c>
      <c r="B1688" s="2">
        <v>1.54E-2</v>
      </c>
      <c r="C1688" s="8">
        <v>810098</v>
      </c>
      <c r="D1688" s="8">
        <v>65</v>
      </c>
      <c r="E1688" t="s">
        <v>15</v>
      </c>
      <c r="F1688" t="s">
        <v>13</v>
      </c>
      <c r="G1688">
        <v>-1</v>
      </c>
      <c r="I1688" t="str">
        <f t="shared" si="156"/>
        <v/>
      </c>
      <c r="J1688" t="str">
        <f t="shared" si="157"/>
        <v/>
      </c>
      <c r="L1688">
        <f t="shared" si="158"/>
        <v>65</v>
      </c>
      <c r="M1688">
        <f t="shared" si="159"/>
        <v>1.54E-2</v>
      </c>
      <c r="O1688" t="str">
        <f t="shared" si="160"/>
        <v/>
      </c>
      <c r="P1688" t="str">
        <f t="shared" si="161"/>
        <v/>
      </c>
    </row>
    <row r="1689" spans="1:16" x14ac:dyDescent="0.3">
      <c r="A1689" s="1">
        <v>41435</v>
      </c>
      <c r="B1689" s="2">
        <v>1.1999999999999999E-3</v>
      </c>
      <c r="C1689" s="8">
        <v>877298</v>
      </c>
      <c r="D1689" s="8">
        <v>71.5</v>
      </c>
      <c r="E1689" t="s">
        <v>15</v>
      </c>
      <c r="F1689" t="s">
        <v>10</v>
      </c>
      <c r="G1689">
        <v>0</v>
      </c>
      <c r="I1689" t="str">
        <f t="shared" si="156"/>
        <v/>
      </c>
      <c r="J1689" t="str">
        <f t="shared" si="157"/>
        <v/>
      </c>
      <c r="L1689" t="str">
        <f t="shared" si="158"/>
        <v/>
      </c>
      <c r="M1689" t="str">
        <f t="shared" si="159"/>
        <v/>
      </c>
      <c r="O1689">
        <f t="shared" si="160"/>
        <v>71.5</v>
      </c>
      <c r="P1689">
        <f t="shared" si="161"/>
        <v>1.1999999999999999E-3</v>
      </c>
    </row>
    <row r="1690" spans="1:16" x14ac:dyDescent="0.3">
      <c r="A1690" s="1">
        <v>41436</v>
      </c>
      <c r="B1690" s="2">
        <v>-9.7999999999999997E-3</v>
      </c>
      <c r="C1690" s="8">
        <v>1123557</v>
      </c>
      <c r="D1690" s="8">
        <v>65.5</v>
      </c>
      <c r="E1690" t="s">
        <v>15</v>
      </c>
      <c r="F1690" t="s">
        <v>13</v>
      </c>
      <c r="G1690">
        <v>-1</v>
      </c>
      <c r="I1690" t="str">
        <f t="shared" si="156"/>
        <v/>
      </c>
      <c r="J1690" t="str">
        <f t="shared" si="157"/>
        <v/>
      </c>
      <c r="L1690">
        <f t="shared" si="158"/>
        <v>65.5</v>
      </c>
      <c r="M1690">
        <f t="shared" si="159"/>
        <v>-9.7999999999999997E-3</v>
      </c>
      <c r="O1690" t="str">
        <f t="shared" si="160"/>
        <v/>
      </c>
      <c r="P1690" t="str">
        <f t="shared" si="161"/>
        <v/>
      </c>
    </row>
    <row r="1691" spans="1:16" x14ac:dyDescent="0.3">
      <c r="A1691" s="1">
        <v>41437</v>
      </c>
      <c r="B1691" s="2">
        <v>-1.6999999999999999E-3</v>
      </c>
      <c r="C1691" s="8">
        <v>1123629</v>
      </c>
      <c r="D1691" s="8">
        <v>71.5</v>
      </c>
      <c r="E1691" t="s">
        <v>15</v>
      </c>
      <c r="F1691" t="s">
        <v>10</v>
      </c>
      <c r="G1691">
        <v>0</v>
      </c>
      <c r="I1691" t="str">
        <f t="shared" si="156"/>
        <v/>
      </c>
      <c r="J1691" t="str">
        <f t="shared" si="157"/>
        <v/>
      </c>
      <c r="L1691" t="str">
        <f t="shared" si="158"/>
        <v/>
      </c>
      <c r="M1691" t="str">
        <f t="shared" si="159"/>
        <v/>
      </c>
      <c r="O1691">
        <f t="shared" si="160"/>
        <v>71.5</v>
      </c>
      <c r="P1691">
        <f t="shared" si="161"/>
        <v>-1.6999999999999999E-3</v>
      </c>
    </row>
    <row r="1692" spans="1:16" x14ac:dyDescent="0.3">
      <c r="A1692" s="1">
        <v>41438</v>
      </c>
      <c r="B1692" s="2">
        <v>1.6899999999999998E-2</v>
      </c>
      <c r="C1692" s="8">
        <v>915642</v>
      </c>
      <c r="D1692" s="8">
        <v>67.5</v>
      </c>
      <c r="E1692" t="s">
        <v>15</v>
      </c>
      <c r="F1692" t="s">
        <v>10</v>
      </c>
      <c r="G1692">
        <v>0</v>
      </c>
      <c r="I1692" t="str">
        <f t="shared" si="156"/>
        <v/>
      </c>
      <c r="J1692" t="str">
        <f t="shared" si="157"/>
        <v/>
      </c>
      <c r="L1692" t="str">
        <f t="shared" si="158"/>
        <v/>
      </c>
      <c r="M1692" t="str">
        <f t="shared" si="159"/>
        <v/>
      </c>
      <c r="O1692">
        <f t="shared" si="160"/>
        <v>67.5</v>
      </c>
      <c r="P1692">
        <f t="shared" si="161"/>
        <v>1.6899999999999998E-2</v>
      </c>
    </row>
    <row r="1693" spans="1:16" x14ac:dyDescent="0.3">
      <c r="A1693" s="1">
        <v>41439</v>
      </c>
      <c r="B1693" s="2">
        <v>-9.1000000000000004E-3</v>
      </c>
      <c r="C1693" s="8">
        <v>835566</v>
      </c>
      <c r="D1693" s="8">
        <v>58</v>
      </c>
      <c r="E1693" t="s">
        <v>15</v>
      </c>
      <c r="F1693" t="s">
        <v>13</v>
      </c>
      <c r="G1693">
        <v>-1</v>
      </c>
      <c r="I1693" t="str">
        <f t="shared" si="156"/>
        <v/>
      </c>
      <c r="J1693" t="str">
        <f t="shared" si="157"/>
        <v/>
      </c>
      <c r="L1693">
        <f t="shared" si="158"/>
        <v>58</v>
      </c>
      <c r="M1693">
        <f t="shared" si="159"/>
        <v>-9.1000000000000004E-3</v>
      </c>
      <c r="O1693" t="str">
        <f t="shared" si="160"/>
        <v/>
      </c>
      <c r="P1693" t="str">
        <f t="shared" si="161"/>
        <v/>
      </c>
    </row>
    <row r="1694" spans="1:16" x14ac:dyDescent="0.3">
      <c r="A1694" s="1">
        <v>41442</v>
      </c>
      <c r="B1694" s="2">
        <v>2.2100000000000002E-2</v>
      </c>
      <c r="C1694" s="8">
        <v>1808978</v>
      </c>
      <c r="D1694" s="8">
        <v>70.5</v>
      </c>
      <c r="E1694" t="s">
        <v>15</v>
      </c>
      <c r="F1694" t="s">
        <v>10</v>
      </c>
      <c r="G1694">
        <v>0</v>
      </c>
      <c r="I1694" t="str">
        <f t="shared" si="156"/>
        <v/>
      </c>
      <c r="J1694" t="str">
        <f t="shared" si="157"/>
        <v/>
      </c>
      <c r="L1694" t="str">
        <f t="shared" si="158"/>
        <v/>
      </c>
      <c r="M1694" t="str">
        <f t="shared" si="159"/>
        <v/>
      </c>
      <c r="O1694">
        <f t="shared" si="160"/>
        <v>70.5</v>
      </c>
      <c r="P1694">
        <f t="shared" si="161"/>
        <v>2.2100000000000002E-2</v>
      </c>
    </row>
    <row r="1695" spans="1:16" x14ac:dyDescent="0.3">
      <c r="A1695" s="1">
        <v>41443</v>
      </c>
      <c r="B1695" s="2">
        <v>1.54E-2</v>
      </c>
      <c r="C1695" s="8">
        <v>1233279</v>
      </c>
      <c r="D1695" s="8">
        <v>73</v>
      </c>
      <c r="E1695" t="s">
        <v>15</v>
      </c>
      <c r="F1695" t="s">
        <v>10</v>
      </c>
      <c r="G1695">
        <v>0</v>
      </c>
      <c r="I1695" t="str">
        <f t="shared" si="156"/>
        <v/>
      </c>
      <c r="J1695" t="str">
        <f t="shared" si="157"/>
        <v/>
      </c>
      <c r="L1695" t="str">
        <f t="shared" si="158"/>
        <v/>
      </c>
      <c r="M1695" t="str">
        <f t="shared" si="159"/>
        <v/>
      </c>
      <c r="O1695">
        <f t="shared" si="160"/>
        <v>73</v>
      </c>
      <c r="P1695">
        <f t="shared" si="161"/>
        <v>1.54E-2</v>
      </c>
    </row>
    <row r="1696" spans="1:16" x14ac:dyDescent="0.3">
      <c r="A1696" s="1">
        <v>41444</v>
      </c>
      <c r="B1696" s="2">
        <v>-1.5599999999999999E-2</v>
      </c>
      <c r="C1696" s="8">
        <v>1289056</v>
      </c>
      <c r="D1696" s="8">
        <v>71</v>
      </c>
      <c r="E1696" t="s">
        <v>15</v>
      </c>
      <c r="F1696" t="s">
        <v>10</v>
      </c>
      <c r="G1696">
        <v>0</v>
      </c>
      <c r="I1696" t="str">
        <f t="shared" si="156"/>
        <v/>
      </c>
      <c r="J1696" t="str">
        <f t="shared" si="157"/>
        <v/>
      </c>
      <c r="L1696" t="str">
        <f t="shared" si="158"/>
        <v/>
      </c>
      <c r="M1696" t="str">
        <f t="shared" si="159"/>
        <v/>
      </c>
      <c r="O1696">
        <f t="shared" si="160"/>
        <v>71</v>
      </c>
      <c r="P1696">
        <f t="shared" si="161"/>
        <v>-1.5599999999999999E-2</v>
      </c>
    </row>
    <row r="1697" spans="1:16" x14ac:dyDescent="0.3">
      <c r="A1697" s="1">
        <v>41445</v>
      </c>
      <c r="B1697" s="2">
        <v>-1.46E-2</v>
      </c>
      <c r="C1697" s="8">
        <v>1455549</v>
      </c>
      <c r="D1697" s="8">
        <v>65.5</v>
      </c>
      <c r="E1697" t="s">
        <v>15</v>
      </c>
      <c r="F1697" t="s">
        <v>10</v>
      </c>
      <c r="G1697">
        <v>0</v>
      </c>
      <c r="I1697" t="str">
        <f t="shared" si="156"/>
        <v/>
      </c>
      <c r="J1697" t="str">
        <f t="shared" si="157"/>
        <v/>
      </c>
      <c r="L1697" t="str">
        <f t="shared" si="158"/>
        <v/>
      </c>
      <c r="M1697" t="str">
        <f t="shared" si="159"/>
        <v/>
      </c>
      <c r="O1697">
        <f t="shared" si="160"/>
        <v>65.5</v>
      </c>
      <c r="P1697">
        <f t="shared" si="161"/>
        <v>-1.46E-2</v>
      </c>
    </row>
    <row r="1698" spans="1:16" x14ac:dyDescent="0.3">
      <c r="A1698" s="1">
        <v>41446</v>
      </c>
      <c r="B1698" s="2">
        <v>-1.0800000000000001E-2</v>
      </c>
      <c r="C1698" s="8">
        <v>2063228</v>
      </c>
      <c r="D1698" s="8">
        <v>68</v>
      </c>
      <c r="E1698" t="s">
        <v>15</v>
      </c>
      <c r="F1698" t="s">
        <v>10</v>
      </c>
      <c r="G1698">
        <v>0</v>
      </c>
      <c r="I1698" t="str">
        <f t="shared" si="156"/>
        <v/>
      </c>
      <c r="J1698" t="str">
        <f t="shared" si="157"/>
        <v/>
      </c>
      <c r="L1698" t="str">
        <f t="shared" si="158"/>
        <v/>
      </c>
      <c r="M1698" t="str">
        <f t="shared" si="159"/>
        <v/>
      </c>
      <c r="O1698">
        <f t="shared" si="160"/>
        <v>68</v>
      </c>
      <c r="P1698">
        <f t="shared" si="161"/>
        <v>-1.0800000000000001E-2</v>
      </c>
    </row>
    <row r="1699" spans="1:16" x14ac:dyDescent="0.3">
      <c r="A1699" s="1">
        <v>41449</v>
      </c>
      <c r="B1699" s="2">
        <v>1.0500000000000001E-2</v>
      </c>
      <c r="C1699" s="8">
        <v>3122245</v>
      </c>
      <c r="D1699" s="8">
        <v>77.5</v>
      </c>
      <c r="E1699" t="s">
        <v>15</v>
      </c>
      <c r="F1699" t="s">
        <v>10</v>
      </c>
      <c r="G1699">
        <v>0</v>
      </c>
      <c r="I1699" t="str">
        <f t="shared" si="156"/>
        <v/>
      </c>
      <c r="J1699" t="str">
        <f t="shared" si="157"/>
        <v/>
      </c>
      <c r="L1699" t="str">
        <f t="shared" si="158"/>
        <v/>
      </c>
      <c r="M1699" t="str">
        <f t="shared" si="159"/>
        <v/>
      </c>
      <c r="O1699">
        <f t="shared" si="160"/>
        <v>77.5</v>
      </c>
      <c r="P1699">
        <f t="shared" si="161"/>
        <v>1.0500000000000001E-2</v>
      </c>
    </row>
    <row r="1700" spans="1:16" x14ac:dyDescent="0.3">
      <c r="A1700" s="1">
        <v>41450</v>
      </c>
      <c r="B1700" s="2">
        <v>1E-3</v>
      </c>
      <c r="C1700" s="8">
        <v>2129132</v>
      </c>
      <c r="D1700" s="8">
        <v>80</v>
      </c>
      <c r="E1700" t="s">
        <v>15</v>
      </c>
      <c r="F1700" t="s">
        <v>10</v>
      </c>
      <c r="G1700">
        <v>0</v>
      </c>
      <c r="I1700" t="str">
        <f t="shared" si="156"/>
        <v/>
      </c>
      <c r="J1700" t="str">
        <f t="shared" si="157"/>
        <v/>
      </c>
      <c r="L1700" t="str">
        <f t="shared" si="158"/>
        <v/>
      </c>
      <c r="M1700" t="str">
        <f t="shared" si="159"/>
        <v/>
      </c>
      <c r="O1700">
        <f t="shared" si="160"/>
        <v>80</v>
      </c>
      <c r="P1700">
        <f t="shared" si="161"/>
        <v>1E-3</v>
      </c>
    </row>
    <row r="1701" spans="1:16" x14ac:dyDescent="0.3">
      <c r="A1701" s="1">
        <v>41451</v>
      </c>
      <c r="B1701" s="2">
        <v>1.09E-2</v>
      </c>
      <c r="C1701" s="8">
        <v>3916245</v>
      </c>
      <c r="D1701" s="8">
        <v>80</v>
      </c>
      <c r="E1701" t="s">
        <v>15</v>
      </c>
      <c r="F1701" t="s">
        <v>10</v>
      </c>
      <c r="G1701">
        <v>0</v>
      </c>
      <c r="I1701" t="str">
        <f t="shared" si="156"/>
        <v/>
      </c>
      <c r="J1701" t="str">
        <f t="shared" si="157"/>
        <v/>
      </c>
      <c r="L1701" t="str">
        <f t="shared" si="158"/>
        <v/>
      </c>
      <c r="M1701" t="str">
        <f t="shared" si="159"/>
        <v/>
      </c>
      <c r="O1701">
        <f t="shared" si="160"/>
        <v>80</v>
      </c>
      <c r="P1701">
        <f t="shared" si="161"/>
        <v>1.09E-2</v>
      </c>
    </row>
    <row r="1702" spans="1:16" x14ac:dyDescent="0.3">
      <c r="A1702" s="1">
        <v>41452</v>
      </c>
      <c r="B1702" s="2">
        <v>-5.1999999999999998E-3</v>
      </c>
      <c r="C1702" s="8">
        <v>1566207</v>
      </c>
      <c r="D1702" s="8">
        <v>77</v>
      </c>
      <c r="E1702" t="s">
        <v>15</v>
      </c>
      <c r="F1702" t="s">
        <v>10</v>
      </c>
      <c r="G1702">
        <v>0</v>
      </c>
      <c r="I1702" t="str">
        <f t="shared" si="156"/>
        <v/>
      </c>
      <c r="J1702" t="str">
        <f t="shared" si="157"/>
        <v/>
      </c>
      <c r="L1702" t="str">
        <f t="shared" si="158"/>
        <v/>
      </c>
      <c r="M1702" t="str">
        <f t="shared" si="159"/>
        <v/>
      </c>
      <c r="O1702">
        <f t="shared" si="160"/>
        <v>77</v>
      </c>
      <c r="P1702">
        <f t="shared" si="161"/>
        <v>-5.1999999999999998E-3</v>
      </c>
    </row>
    <row r="1703" spans="1:16" x14ac:dyDescent="0.3">
      <c r="A1703" s="1">
        <v>41453</v>
      </c>
      <c r="B1703" s="2">
        <v>-6.1999999999999998E-3</v>
      </c>
      <c r="C1703" s="8">
        <v>2039900</v>
      </c>
      <c r="D1703" s="8">
        <v>78</v>
      </c>
      <c r="E1703" t="s">
        <v>15</v>
      </c>
      <c r="F1703" t="s">
        <v>10</v>
      </c>
      <c r="G1703">
        <v>0</v>
      </c>
      <c r="I1703" t="str">
        <f t="shared" si="156"/>
        <v/>
      </c>
      <c r="J1703" t="str">
        <f t="shared" si="157"/>
        <v/>
      </c>
      <c r="L1703" t="str">
        <f t="shared" si="158"/>
        <v/>
      </c>
      <c r="M1703" t="str">
        <f t="shared" si="159"/>
        <v/>
      </c>
      <c r="O1703">
        <f t="shared" si="160"/>
        <v>78</v>
      </c>
      <c r="P1703">
        <f t="shared" si="161"/>
        <v>-6.1999999999999998E-3</v>
      </c>
    </row>
    <row r="1704" spans="1:16" x14ac:dyDescent="0.3">
      <c r="A1704" s="1">
        <v>41456</v>
      </c>
      <c r="B1704" s="2">
        <v>-3.0999999999999999E-3</v>
      </c>
      <c r="C1704" s="8">
        <v>1034954</v>
      </c>
      <c r="D1704" s="8">
        <v>76</v>
      </c>
      <c r="E1704" t="s">
        <v>15</v>
      </c>
      <c r="F1704" t="s">
        <v>10</v>
      </c>
      <c r="G1704">
        <v>0</v>
      </c>
      <c r="I1704" t="str">
        <f t="shared" si="156"/>
        <v/>
      </c>
      <c r="J1704" t="str">
        <f t="shared" si="157"/>
        <v/>
      </c>
      <c r="L1704" t="str">
        <f t="shared" si="158"/>
        <v/>
      </c>
      <c r="M1704" t="str">
        <f t="shared" si="159"/>
        <v/>
      </c>
      <c r="O1704">
        <f t="shared" si="160"/>
        <v>76</v>
      </c>
      <c r="P1704">
        <f t="shared" si="161"/>
        <v>-3.0999999999999999E-3</v>
      </c>
    </row>
    <row r="1705" spans="1:16" x14ac:dyDescent="0.3">
      <c r="A1705" s="1">
        <v>41457</v>
      </c>
      <c r="B1705" s="2">
        <v>-1.4E-2</v>
      </c>
      <c r="C1705" s="8">
        <v>1601322</v>
      </c>
      <c r="D1705" s="8">
        <v>72.5</v>
      </c>
      <c r="E1705" t="s">
        <v>15</v>
      </c>
      <c r="F1705" t="s">
        <v>10</v>
      </c>
      <c r="G1705">
        <v>0</v>
      </c>
      <c r="I1705" t="str">
        <f t="shared" si="156"/>
        <v/>
      </c>
      <c r="J1705" t="str">
        <f t="shared" si="157"/>
        <v/>
      </c>
      <c r="L1705" t="str">
        <f t="shared" si="158"/>
        <v/>
      </c>
      <c r="M1705" t="str">
        <f t="shared" si="159"/>
        <v/>
      </c>
      <c r="O1705">
        <f t="shared" si="160"/>
        <v>72.5</v>
      </c>
      <c r="P1705">
        <f t="shared" si="161"/>
        <v>-1.4E-2</v>
      </c>
    </row>
    <row r="1706" spans="1:16" x14ac:dyDescent="0.3">
      <c r="A1706" s="1">
        <v>41458</v>
      </c>
      <c r="B1706" s="2">
        <v>6.1999999999999998E-3</v>
      </c>
      <c r="C1706" s="8">
        <v>776314</v>
      </c>
      <c r="D1706" s="8">
        <v>77.5</v>
      </c>
      <c r="E1706" t="s">
        <v>15</v>
      </c>
      <c r="F1706" t="s">
        <v>10</v>
      </c>
      <c r="G1706">
        <v>0</v>
      </c>
      <c r="I1706" t="str">
        <f t="shared" si="156"/>
        <v/>
      </c>
      <c r="J1706" t="str">
        <f t="shared" si="157"/>
        <v/>
      </c>
      <c r="L1706" t="str">
        <f t="shared" si="158"/>
        <v/>
      </c>
      <c r="M1706" t="str">
        <f t="shared" si="159"/>
        <v/>
      </c>
      <c r="O1706">
        <f t="shared" si="160"/>
        <v>77.5</v>
      </c>
      <c r="P1706">
        <f t="shared" si="161"/>
        <v>6.1999999999999998E-3</v>
      </c>
    </row>
    <row r="1707" spans="1:16" x14ac:dyDescent="0.3">
      <c r="A1707" s="1">
        <v>41460</v>
      </c>
      <c r="B1707" s="2">
        <v>1.9E-3</v>
      </c>
      <c r="C1707" s="8">
        <v>1038101</v>
      </c>
      <c r="D1707" s="8">
        <v>78.5</v>
      </c>
      <c r="E1707" t="s">
        <v>15</v>
      </c>
      <c r="F1707" t="s">
        <v>10</v>
      </c>
      <c r="G1707">
        <v>0</v>
      </c>
      <c r="I1707" t="str">
        <f t="shared" si="156"/>
        <v/>
      </c>
      <c r="J1707" t="str">
        <f t="shared" si="157"/>
        <v/>
      </c>
      <c r="L1707" t="str">
        <f t="shared" si="158"/>
        <v/>
      </c>
      <c r="M1707" t="str">
        <f t="shared" si="159"/>
        <v/>
      </c>
      <c r="O1707">
        <f t="shared" si="160"/>
        <v>78.5</v>
      </c>
      <c r="P1707">
        <f t="shared" si="161"/>
        <v>1.9E-3</v>
      </c>
    </row>
    <row r="1708" spans="1:16" x14ac:dyDescent="0.3">
      <c r="A1708" s="1">
        <v>41463</v>
      </c>
      <c r="B1708" s="2">
        <v>-3.0999999999999999E-3</v>
      </c>
      <c r="C1708" s="8">
        <v>1056823</v>
      </c>
      <c r="D1708" s="8">
        <v>81</v>
      </c>
      <c r="E1708" t="s">
        <v>15</v>
      </c>
      <c r="F1708" t="s">
        <v>14</v>
      </c>
      <c r="G1708">
        <v>1</v>
      </c>
      <c r="I1708">
        <f t="shared" si="156"/>
        <v>81</v>
      </c>
      <c r="J1708">
        <f t="shared" si="157"/>
        <v>-3.0999999999999999E-3</v>
      </c>
      <c r="L1708" t="str">
        <f t="shared" si="158"/>
        <v/>
      </c>
      <c r="M1708" t="str">
        <f t="shared" si="159"/>
        <v/>
      </c>
      <c r="O1708" t="str">
        <f t="shared" si="160"/>
        <v/>
      </c>
      <c r="P1708" t="str">
        <f t="shared" si="161"/>
        <v/>
      </c>
    </row>
    <row r="1709" spans="1:16" x14ac:dyDescent="0.3">
      <c r="A1709" s="1">
        <v>41464</v>
      </c>
      <c r="B1709" s="2">
        <v>-1.32E-2</v>
      </c>
      <c r="C1709" s="8">
        <v>916071</v>
      </c>
      <c r="D1709" s="8">
        <v>79</v>
      </c>
      <c r="E1709" t="s">
        <v>15</v>
      </c>
      <c r="F1709" t="s">
        <v>10</v>
      </c>
      <c r="G1709">
        <v>0</v>
      </c>
      <c r="I1709" t="str">
        <f t="shared" si="156"/>
        <v/>
      </c>
      <c r="J1709" t="str">
        <f t="shared" si="157"/>
        <v/>
      </c>
      <c r="L1709" t="str">
        <f t="shared" si="158"/>
        <v/>
      </c>
      <c r="M1709" t="str">
        <f t="shared" si="159"/>
        <v/>
      </c>
      <c r="O1709">
        <f t="shared" si="160"/>
        <v>79</v>
      </c>
      <c r="P1709">
        <f t="shared" si="161"/>
        <v>-1.32E-2</v>
      </c>
    </row>
    <row r="1710" spans="1:16" x14ac:dyDescent="0.3">
      <c r="A1710" s="1">
        <v>41465</v>
      </c>
      <c r="B1710" s="2">
        <v>1.7600000000000001E-2</v>
      </c>
      <c r="C1710" s="8">
        <v>1375445</v>
      </c>
      <c r="D1710" s="8">
        <v>78.5</v>
      </c>
      <c r="E1710" t="s">
        <v>15</v>
      </c>
      <c r="F1710" t="s">
        <v>10</v>
      </c>
      <c r="G1710">
        <v>0</v>
      </c>
      <c r="I1710" t="str">
        <f t="shared" si="156"/>
        <v/>
      </c>
      <c r="J1710" t="str">
        <f t="shared" si="157"/>
        <v/>
      </c>
      <c r="L1710" t="str">
        <f t="shared" si="158"/>
        <v/>
      </c>
      <c r="M1710" t="str">
        <f t="shared" si="159"/>
        <v/>
      </c>
      <c r="O1710">
        <f t="shared" si="160"/>
        <v>78.5</v>
      </c>
      <c r="P1710">
        <f t="shared" si="161"/>
        <v>1.7600000000000001E-2</v>
      </c>
    </row>
    <row r="1711" spans="1:16" x14ac:dyDescent="0.3">
      <c r="A1711" s="1">
        <v>41466</v>
      </c>
      <c r="B1711" s="2">
        <v>-9.2999999999999992E-3</v>
      </c>
      <c r="C1711" s="8">
        <v>1696970</v>
      </c>
      <c r="D1711" s="8">
        <v>79.5</v>
      </c>
      <c r="E1711" t="s">
        <v>15</v>
      </c>
      <c r="F1711" t="s">
        <v>10</v>
      </c>
      <c r="G1711">
        <v>0</v>
      </c>
      <c r="I1711" t="str">
        <f t="shared" si="156"/>
        <v/>
      </c>
      <c r="J1711" t="str">
        <f t="shared" si="157"/>
        <v/>
      </c>
      <c r="L1711" t="str">
        <f t="shared" si="158"/>
        <v/>
      </c>
      <c r="M1711" t="str">
        <f t="shared" si="159"/>
        <v/>
      </c>
      <c r="O1711">
        <f t="shared" si="160"/>
        <v>79.5</v>
      </c>
      <c r="P1711">
        <f t="shared" si="161"/>
        <v>-9.2999999999999992E-3</v>
      </c>
    </row>
    <row r="1712" spans="1:16" x14ac:dyDescent="0.3">
      <c r="A1712" s="1">
        <v>41467</v>
      </c>
      <c r="B1712" s="2">
        <v>4.1000000000000003E-3</v>
      </c>
      <c r="C1712" s="8">
        <v>1865282</v>
      </c>
      <c r="D1712" s="8">
        <v>76</v>
      </c>
      <c r="E1712" t="s">
        <v>15</v>
      </c>
      <c r="F1712" t="s">
        <v>10</v>
      </c>
      <c r="G1712">
        <v>0</v>
      </c>
      <c r="I1712" t="str">
        <f t="shared" si="156"/>
        <v/>
      </c>
      <c r="J1712" t="str">
        <f t="shared" si="157"/>
        <v/>
      </c>
      <c r="L1712" t="str">
        <f t="shared" si="158"/>
        <v/>
      </c>
      <c r="M1712" t="str">
        <f t="shared" si="159"/>
        <v/>
      </c>
      <c r="O1712">
        <f t="shared" si="160"/>
        <v>76</v>
      </c>
      <c r="P1712">
        <f t="shared" si="161"/>
        <v>4.1000000000000003E-3</v>
      </c>
    </row>
    <row r="1713" spans="1:16" x14ac:dyDescent="0.3">
      <c r="A1713" s="1">
        <v>41470</v>
      </c>
      <c r="B1713" s="2">
        <v>5.4999999999999997E-3</v>
      </c>
      <c r="C1713" s="8">
        <v>1410365</v>
      </c>
      <c r="D1713" s="8">
        <v>83</v>
      </c>
      <c r="E1713" t="s">
        <v>15</v>
      </c>
      <c r="F1713" t="s">
        <v>14</v>
      </c>
      <c r="G1713">
        <v>1</v>
      </c>
      <c r="I1713">
        <f t="shared" si="156"/>
        <v>83</v>
      </c>
      <c r="J1713">
        <f t="shared" si="157"/>
        <v>5.4999999999999997E-3</v>
      </c>
      <c r="L1713" t="str">
        <f t="shared" si="158"/>
        <v/>
      </c>
      <c r="M1713" t="str">
        <f t="shared" si="159"/>
        <v/>
      </c>
      <c r="O1713" t="str">
        <f t="shared" si="160"/>
        <v/>
      </c>
      <c r="P1713" t="str">
        <f t="shared" si="161"/>
        <v/>
      </c>
    </row>
    <row r="1714" spans="1:16" x14ac:dyDescent="0.3">
      <c r="A1714" s="1">
        <v>41471</v>
      </c>
      <c r="B1714" s="2">
        <v>-3.8E-3</v>
      </c>
      <c r="C1714" s="8">
        <v>1482730</v>
      </c>
      <c r="D1714" s="8">
        <v>82</v>
      </c>
      <c r="E1714" t="s">
        <v>15</v>
      </c>
      <c r="F1714" t="s">
        <v>14</v>
      </c>
      <c r="G1714">
        <v>1</v>
      </c>
      <c r="I1714">
        <f t="shared" si="156"/>
        <v>82</v>
      </c>
      <c r="J1714">
        <f t="shared" si="157"/>
        <v>-3.8E-3</v>
      </c>
      <c r="L1714" t="str">
        <f t="shared" si="158"/>
        <v/>
      </c>
      <c r="M1714" t="str">
        <f t="shared" si="159"/>
        <v/>
      </c>
      <c r="O1714" t="str">
        <f t="shared" si="160"/>
        <v/>
      </c>
      <c r="P1714" t="str">
        <f t="shared" si="161"/>
        <v/>
      </c>
    </row>
    <row r="1715" spans="1:16" x14ac:dyDescent="0.3">
      <c r="A1715" s="1">
        <v>41472</v>
      </c>
      <c r="B1715" s="2">
        <v>-1.9E-3</v>
      </c>
      <c r="C1715" s="8">
        <v>839870</v>
      </c>
      <c r="D1715" s="8">
        <v>82</v>
      </c>
      <c r="E1715" t="s">
        <v>15</v>
      </c>
      <c r="F1715" t="s">
        <v>14</v>
      </c>
      <c r="G1715">
        <v>1</v>
      </c>
      <c r="I1715">
        <f t="shared" si="156"/>
        <v>82</v>
      </c>
      <c r="J1715">
        <f t="shared" si="157"/>
        <v>-1.9E-3</v>
      </c>
      <c r="L1715" t="str">
        <f t="shared" si="158"/>
        <v/>
      </c>
      <c r="M1715" t="str">
        <f t="shared" si="159"/>
        <v/>
      </c>
      <c r="O1715" t="str">
        <f t="shared" si="160"/>
        <v/>
      </c>
      <c r="P1715" t="str">
        <f t="shared" si="161"/>
        <v/>
      </c>
    </row>
    <row r="1716" spans="1:16" x14ac:dyDescent="0.3">
      <c r="A1716" s="1">
        <v>41473</v>
      </c>
      <c r="B1716" s="2">
        <v>-1E-3</v>
      </c>
      <c r="C1716" s="8">
        <v>753269</v>
      </c>
      <c r="D1716" s="8">
        <v>83</v>
      </c>
      <c r="E1716" t="s">
        <v>15</v>
      </c>
      <c r="F1716" t="s">
        <v>14</v>
      </c>
      <c r="G1716">
        <v>1</v>
      </c>
      <c r="I1716">
        <f t="shared" si="156"/>
        <v>83</v>
      </c>
      <c r="J1716">
        <f t="shared" si="157"/>
        <v>-1E-3</v>
      </c>
      <c r="L1716" t="str">
        <f t="shared" si="158"/>
        <v/>
      </c>
      <c r="M1716" t="str">
        <f t="shared" si="159"/>
        <v/>
      </c>
      <c r="O1716" t="str">
        <f t="shared" si="160"/>
        <v/>
      </c>
      <c r="P1716" t="str">
        <f t="shared" si="161"/>
        <v/>
      </c>
    </row>
    <row r="1717" spans="1:16" x14ac:dyDescent="0.3">
      <c r="A1717" s="1">
        <v>41474</v>
      </c>
      <c r="B1717" s="2">
        <v>-7.9000000000000008E-3</v>
      </c>
      <c r="C1717" s="8">
        <v>816936</v>
      </c>
      <c r="D1717" s="8">
        <v>85</v>
      </c>
      <c r="E1717" t="s">
        <v>15</v>
      </c>
      <c r="F1717" t="s">
        <v>14</v>
      </c>
      <c r="G1717">
        <v>1</v>
      </c>
      <c r="I1717">
        <f t="shared" si="156"/>
        <v>85</v>
      </c>
      <c r="J1717">
        <f t="shared" si="157"/>
        <v>-7.9000000000000008E-3</v>
      </c>
      <c r="L1717" t="str">
        <f t="shared" si="158"/>
        <v/>
      </c>
      <c r="M1717" t="str">
        <f t="shared" si="159"/>
        <v/>
      </c>
      <c r="O1717" t="str">
        <f t="shared" si="160"/>
        <v/>
      </c>
      <c r="P1717" t="str">
        <f t="shared" si="161"/>
        <v/>
      </c>
    </row>
    <row r="1718" spans="1:16" x14ac:dyDescent="0.3">
      <c r="A1718" s="1">
        <v>41477</v>
      </c>
      <c r="B1718" s="2">
        <v>-4.3E-3</v>
      </c>
      <c r="C1718" s="8">
        <v>742438</v>
      </c>
      <c r="D1718" s="8">
        <v>78.5</v>
      </c>
      <c r="E1718" t="s">
        <v>15</v>
      </c>
      <c r="F1718" t="s">
        <v>10</v>
      </c>
      <c r="G1718">
        <v>0</v>
      </c>
      <c r="I1718" t="str">
        <f t="shared" si="156"/>
        <v/>
      </c>
      <c r="J1718" t="str">
        <f t="shared" si="157"/>
        <v/>
      </c>
      <c r="L1718" t="str">
        <f t="shared" si="158"/>
        <v/>
      </c>
      <c r="M1718" t="str">
        <f t="shared" si="159"/>
        <v/>
      </c>
      <c r="O1718">
        <f t="shared" si="160"/>
        <v>78.5</v>
      </c>
      <c r="P1718">
        <f t="shared" si="161"/>
        <v>-4.3E-3</v>
      </c>
    </row>
    <row r="1719" spans="1:16" x14ac:dyDescent="0.3">
      <c r="A1719" s="1">
        <v>41478</v>
      </c>
      <c r="B1719" s="2">
        <v>5.5999999999999999E-3</v>
      </c>
      <c r="C1719" s="8">
        <v>797769</v>
      </c>
      <c r="D1719" s="8">
        <v>77</v>
      </c>
      <c r="E1719" t="s">
        <v>15</v>
      </c>
      <c r="F1719" t="s">
        <v>10</v>
      </c>
      <c r="G1719">
        <v>0</v>
      </c>
      <c r="I1719" t="str">
        <f t="shared" si="156"/>
        <v/>
      </c>
      <c r="J1719" t="str">
        <f t="shared" si="157"/>
        <v/>
      </c>
      <c r="L1719" t="str">
        <f t="shared" si="158"/>
        <v/>
      </c>
      <c r="M1719" t="str">
        <f t="shared" si="159"/>
        <v/>
      </c>
      <c r="O1719">
        <f t="shared" si="160"/>
        <v>77</v>
      </c>
      <c r="P1719">
        <f t="shared" si="161"/>
        <v>5.5999999999999999E-3</v>
      </c>
    </row>
    <row r="1720" spans="1:16" x14ac:dyDescent="0.3">
      <c r="A1720" s="1">
        <v>41479</v>
      </c>
      <c r="B1720" s="2">
        <v>-9.1000000000000004E-3</v>
      </c>
      <c r="C1720" s="8">
        <v>761974</v>
      </c>
      <c r="D1720" s="8">
        <v>78</v>
      </c>
      <c r="E1720" t="s">
        <v>15</v>
      </c>
      <c r="F1720" t="s">
        <v>10</v>
      </c>
      <c r="G1720">
        <v>0</v>
      </c>
      <c r="I1720" t="str">
        <f t="shared" si="156"/>
        <v/>
      </c>
      <c r="J1720" t="str">
        <f t="shared" si="157"/>
        <v/>
      </c>
      <c r="L1720" t="str">
        <f t="shared" si="158"/>
        <v/>
      </c>
      <c r="M1720" t="str">
        <f t="shared" si="159"/>
        <v/>
      </c>
      <c r="O1720">
        <f t="shared" si="160"/>
        <v>78</v>
      </c>
      <c r="P1720">
        <f t="shared" si="161"/>
        <v>-9.1000000000000004E-3</v>
      </c>
    </row>
    <row r="1721" spans="1:16" x14ac:dyDescent="0.3">
      <c r="A1721" s="1">
        <v>41480</v>
      </c>
      <c r="B1721" s="2">
        <v>1.0699999999999999E-2</v>
      </c>
      <c r="C1721" s="8">
        <v>561381</v>
      </c>
      <c r="D1721" s="8">
        <v>70.5</v>
      </c>
      <c r="E1721" t="s">
        <v>15</v>
      </c>
      <c r="F1721" t="s">
        <v>10</v>
      </c>
      <c r="G1721">
        <v>0</v>
      </c>
      <c r="I1721" t="str">
        <f t="shared" si="156"/>
        <v/>
      </c>
      <c r="J1721" t="str">
        <f t="shared" si="157"/>
        <v/>
      </c>
      <c r="L1721" t="str">
        <f t="shared" si="158"/>
        <v/>
      </c>
      <c r="M1721" t="str">
        <f t="shared" si="159"/>
        <v/>
      </c>
      <c r="O1721">
        <f t="shared" si="160"/>
        <v>70.5</v>
      </c>
      <c r="P1721">
        <f t="shared" si="161"/>
        <v>1.0699999999999999E-2</v>
      </c>
    </row>
    <row r="1722" spans="1:16" x14ac:dyDescent="0.3">
      <c r="A1722" s="1">
        <v>41481</v>
      </c>
      <c r="B1722" s="2">
        <v>-4.3E-3</v>
      </c>
      <c r="C1722" s="8">
        <v>935133</v>
      </c>
      <c r="D1722" s="8">
        <v>64</v>
      </c>
      <c r="E1722" t="s">
        <v>15</v>
      </c>
      <c r="F1722" t="s">
        <v>13</v>
      </c>
      <c r="G1722">
        <v>-1</v>
      </c>
      <c r="I1722" t="str">
        <f t="shared" si="156"/>
        <v/>
      </c>
      <c r="J1722" t="str">
        <f t="shared" si="157"/>
        <v/>
      </c>
      <c r="L1722">
        <f t="shared" si="158"/>
        <v>64</v>
      </c>
      <c r="M1722">
        <f t="shared" si="159"/>
        <v>-4.3E-3</v>
      </c>
      <c r="O1722" t="str">
        <f t="shared" si="160"/>
        <v/>
      </c>
      <c r="P1722" t="str">
        <f t="shared" si="161"/>
        <v/>
      </c>
    </row>
    <row r="1723" spans="1:16" x14ac:dyDescent="0.3">
      <c r="A1723" s="1">
        <v>41484</v>
      </c>
      <c r="B1723" s="2">
        <v>6.3E-3</v>
      </c>
      <c r="C1723" s="8">
        <v>786865</v>
      </c>
      <c r="D1723" s="8">
        <v>72.5</v>
      </c>
      <c r="E1723" t="s">
        <v>15</v>
      </c>
      <c r="F1723" t="s">
        <v>10</v>
      </c>
      <c r="G1723">
        <v>0</v>
      </c>
      <c r="I1723" t="str">
        <f t="shared" si="156"/>
        <v/>
      </c>
      <c r="J1723" t="str">
        <f t="shared" si="157"/>
        <v/>
      </c>
      <c r="L1723" t="str">
        <f t="shared" si="158"/>
        <v/>
      </c>
      <c r="M1723" t="str">
        <f t="shared" si="159"/>
        <v/>
      </c>
      <c r="O1723">
        <f t="shared" si="160"/>
        <v>72.5</v>
      </c>
      <c r="P1723">
        <f t="shared" si="161"/>
        <v>6.3E-3</v>
      </c>
    </row>
    <row r="1724" spans="1:16" x14ac:dyDescent="0.3">
      <c r="A1724" s="1">
        <v>41485</v>
      </c>
      <c r="B1724" s="2">
        <v>7.1999999999999998E-3</v>
      </c>
      <c r="C1724" s="8">
        <v>987983</v>
      </c>
      <c r="D1724" s="8">
        <v>72</v>
      </c>
      <c r="E1724" t="s">
        <v>15</v>
      </c>
      <c r="F1724" t="s">
        <v>10</v>
      </c>
      <c r="G1724">
        <v>0</v>
      </c>
      <c r="I1724" t="str">
        <f t="shared" si="156"/>
        <v/>
      </c>
      <c r="J1724" t="str">
        <f t="shared" si="157"/>
        <v/>
      </c>
      <c r="L1724" t="str">
        <f t="shared" si="158"/>
        <v/>
      </c>
      <c r="M1724" t="str">
        <f t="shared" si="159"/>
        <v/>
      </c>
      <c r="O1724">
        <f t="shared" si="160"/>
        <v>72</v>
      </c>
      <c r="P1724">
        <f t="shared" si="161"/>
        <v>7.1999999999999998E-3</v>
      </c>
    </row>
    <row r="1725" spans="1:16" x14ac:dyDescent="0.3">
      <c r="A1725" s="1">
        <v>41486</v>
      </c>
      <c r="B1725" s="2">
        <v>9.7999999999999997E-3</v>
      </c>
      <c r="C1725" s="8">
        <v>1482790</v>
      </c>
      <c r="D1725" s="8">
        <v>70</v>
      </c>
      <c r="E1725" t="s">
        <v>15</v>
      </c>
      <c r="F1725" t="s">
        <v>10</v>
      </c>
      <c r="G1725">
        <v>0</v>
      </c>
      <c r="I1725" t="str">
        <f t="shared" si="156"/>
        <v/>
      </c>
      <c r="J1725" t="str">
        <f t="shared" si="157"/>
        <v/>
      </c>
      <c r="L1725" t="str">
        <f t="shared" si="158"/>
        <v/>
      </c>
      <c r="M1725" t="str">
        <f t="shared" si="159"/>
        <v/>
      </c>
      <c r="O1725">
        <f t="shared" si="160"/>
        <v>70</v>
      </c>
      <c r="P1725">
        <f t="shared" si="161"/>
        <v>9.7999999999999997E-3</v>
      </c>
    </row>
    <row r="1726" spans="1:16" x14ac:dyDescent="0.3">
      <c r="A1726" s="1">
        <v>41487</v>
      </c>
      <c r="B1726" s="2">
        <v>9.9000000000000008E-3</v>
      </c>
      <c r="C1726" s="8">
        <v>980104</v>
      </c>
      <c r="D1726" s="8">
        <v>70</v>
      </c>
      <c r="E1726" t="s">
        <v>15</v>
      </c>
      <c r="F1726" t="s">
        <v>10</v>
      </c>
      <c r="G1726">
        <v>0</v>
      </c>
      <c r="I1726" t="str">
        <f t="shared" si="156"/>
        <v/>
      </c>
      <c r="J1726" t="str">
        <f t="shared" si="157"/>
        <v/>
      </c>
      <c r="L1726" t="str">
        <f t="shared" si="158"/>
        <v/>
      </c>
      <c r="M1726" t="str">
        <f t="shared" si="159"/>
        <v/>
      </c>
      <c r="O1726">
        <f t="shared" si="160"/>
        <v>70</v>
      </c>
      <c r="P1726">
        <f t="shared" si="161"/>
        <v>9.9000000000000008E-3</v>
      </c>
    </row>
    <row r="1727" spans="1:16" x14ac:dyDescent="0.3">
      <c r="A1727" s="1">
        <v>41488</v>
      </c>
      <c r="B1727" s="2">
        <v>1.3599999999999999E-2</v>
      </c>
      <c r="C1727" s="8">
        <v>1245218</v>
      </c>
      <c r="D1727" s="8">
        <v>67</v>
      </c>
      <c r="E1727" t="s">
        <v>15</v>
      </c>
      <c r="F1727" t="s">
        <v>10</v>
      </c>
      <c r="G1727">
        <v>0</v>
      </c>
      <c r="I1727" t="str">
        <f t="shared" si="156"/>
        <v/>
      </c>
      <c r="J1727" t="str">
        <f t="shared" si="157"/>
        <v/>
      </c>
      <c r="L1727" t="str">
        <f t="shared" si="158"/>
        <v/>
      </c>
      <c r="M1727" t="str">
        <f t="shared" si="159"/>
        <v/>
      </c>
      <c r="O1727">
        <f t="shared" si="160"/>
        <v>67</v>
      </c>
      <c r="P1727">
        <f t="shared" si="161"/>
        <v>1.3599999999999999E-2</v>
      </c>
    </row>
    <row r="1728" spans="1:16" x14ac:dyDescent="0.3">
      <c r="A1728" s="1">
        <v>41491</v>
      </c>
      <c r="B1728" s="2">
        <v>-8.6E-3</v>
      </c>
      <c r="C1728" s="8">
        <v>888936</v>
      </c>
      <c r="D1728" s="8">
        <v>67.5</v>
      </c>
      <c r="E1728" t="s">
        <v>15</v>
      </c>
      <c r="F1728" t="s">
        <v>10</v>
      </c>
      <c r="G1728">
        <v>0</v>
      </c>
      <c r="I1728" t="str">
        <f t="shared" si="156"/>
        <v/>
      </c>
      <c r="J1728" t="str">
        <f t="shared" si="157"/>
        <v/>
      </c>
      <c r="L1728" t="str">
        <f t="shared" si="158"/>
        <v/>
      </c>
      <c r="M1728" t="str">
        <f t="shared" si="159"/>
        <v/>
      </c>
      <c r="O1728">
        <f t="shared" si="160"/>
        <v>67.5</v>
      </c>
      <c r="P1728">
        <f t="shared" si="161"/>
        <v>-8.6E-3</v>
      </c>
    </row>
    <row r="1729" spans="1:16" x14ac:dyDescent="0.3">
      <c r="A1729" s="1">
        <v>41492</v>
      </c>
      <c r="B1729" s="2">
        <v>5.1999999999999998E-3</v>
      </c>
      <c r="C1729" s="8">
        <v>812143</v>
      </c>
      <c r="D1729" s="8">
        <v>66</v>
      </c>
      <c r="E1729" t="s">
        <v>15</v>
      </c>
      <c r="F1729" t="s">
        <v>10</v>
      </c>
      <c r="G1729">
        <v>0</v>
      </c>
      <c r="I1729" t="str">
        <f t="shared" si="156"/>
        <v/>
      </c>
      <c r="J1729" t="str">
        <f t="shared" si="157"/>
        <v/>
      </c>
      <c r="L1729" t="str">
        <f t="shared" si="158"/>
        <v/>
      </c>
      <c r="M1729" t="str">
        <f t="shared" si="159"/>
        <v/>
      </c>
      <c r="O1729">
        <f t="shared" si="160"/>
        <v>66</v>
      </c>
      <c r="P1729">
        <f t="shared" si="161"/>
        <v>5.1999999999999998E-3</v>
      </c>
    </row>
    <row r="1730" spans="1:16" x14ac:dyDescent="0.3">
      <c r="A1730" s="1">
        <v>41493</v>
      </c>
      <c r="B1730" s="2">
        <v>-4.1999999999999997E-3</v>
      </c>
      <c r="C1730" s="8">
        <v>1356649</v>
      </c>
      <c r="D1730" s="8">
        <v>68.5</v>
      </c>
      <c r="E1730" t="s">
        <v>15</v>
      </c>
      <c r="F1730" t="s">
        <v>10</v>
      </c>
      <c r="G1730">
        <v>0</v>
      </c>
      <c r="I1730" t="str">
        <f t="shared" si="156"/>
        <v/>
      </c>
      <c r="J1730" t="str">
        <f t="shared" si="157"/>
        <v/>
      </c>
      <c r="L1730" t="str">
        <f t="shared" si="158"/>
        <v/>
      </c>
      <c r="M1730" t="str">
        <f t="shared" si="159"/>
        <v/>
      </c>
      <c r="O1730">
        <f t="shared" si="160"/>
        <v>68.5</v>
      </c>
      <c r="P1730">
        <f t="shared" si="161"/>
        <v>-4.1999999999999997E-3</v>
      </c>
    </row>
    <row r="1731" spans="1:16" x14ac:dyDescent="0.3">
      <c r="A1731" s="1">
        <v>41494</v>
      </c>
      <c r="B1731" s="2">
        <v>8.8999999999999999E-3</v>
      </c>
      <c r="C1731" s="8">
        <v>1567268</v>
      </c>
      <c r="D1731" s="8">
        <v>72.5</v>
      </c>
      <c r="E1731" t="s">
        <v>15</v>
      </c>
      <c r="F1731" t="s">
        <v>10</v>
      </c>
      <c r="G1731">
        <v>0</v>
      </c>
      <c r="I1731" t="str">
        <f t="shared" ref="I1731:I1794" si="162">IF($F1731=H$1,$D1731,"")</f>
        <v/>
      </c>
      <c r="J1731" t="str">
        <f t="shared" ref="J1731:J1794" si="163">IF($F1731=H$1,$B1731,"")</f>
        <v/>
      </c>
      <c r="L1731" t="str">
        <f t="shared" ref="L1731:L1794" si="164">IF($F1731=K$1,$D1731,"")</f>
        <v/>
      </c>
      <c r="M1731" t="str">
        <f t="shared" ref="M1731:M1794" si="165">IF($F1731=K$1,$B1731,"")</f>
        <v/>
      </c>
      <c r="O1731">
        <f t="shared" ref="O1731:O1794" si="166">IF($F1731=N$1,$D1731,"")</f>
        <v>72.5</v>
      </c>
      <c r="P1731">
        <f t="shared" ref="P1731:P1794" si="167">IF($F1731=N$1,$B1731,"")</f>
        <v>8.8999999999999999E-3</v>
      </c>
    </row>
    <row r="1732" spans="1:16" x14ac:dyDescent="0.3">
      <c r="A1732" s="1">
        <v>41495</v>
      </c>
      <c r="B1732" s="2">
        <v>-6.7999999999999996E-3</v>
      </c>
      <c r="C1732" s="8">
        <v>664434</v>
      </c>
      <c r="D1732" s="8">
        <v>78</v>
      </c>
      <c r="E1732" t="s">
        <v>15</v>
      </c>
      <c r="F1732" t="s">
        <v>10</v>
      </c>
      <c r="G1732">
        <v>0</v>
      </c>
      <c r="I1732" t="str">
        <f t="shared" si="162"/>
        <v/>
      </c>
      <c r="J1732" t="str">
        <f t="shared" si="163"/>
        <v/>
      </c>
      <c r="L1732" t="str">
        <f t="shared" si="164"/>
        <v/>
      </c>
      <c r="M1732" t="str">
        <f t="shared" si="165"/>
        <v/>
      </c>
      <c r="O1732">
        <f t="shared" si="166"/>
        <v>78</v>
      </c>
      <c r="P1732">
        <f t="shared" si="167"/>
        <v>-6.7999999999999996E-3</v>
      </c>
    </row>
    <row r="1733" spans="1:16" x14ac:dyDescent="0.3">
      <c r="A1733" s="1">
        <v>41498</v>
      </c>
      <c r="B1733" s="2">
        <v>-2.0999999999999999E-3</v>
      </c>
      <c r="C1733" s="8">
        <v>1308339</v>
      </c>
      <c r="D1733" s="8">
        <v>70.5</v>
      </c>
      <c r="E1733" t="s">
        <v>15</v>
      </c>
      <c r="F1733" t="s">
        <v>10</v>
      </c>
      <c r="G1733">
        <v>0</v>
      </c>
      <c r="I1733" t="str">
        <f t="shared" si="162"/>
        <v/>
      </c>
      <c r="J1733" t="str">
        <f t="shared" si="163"/>
        <v/>
      </c>
      <c r="L1733" t="str">
        <f t="shared" si="164"/>
        <v/>
      </c>
      <c r="M1733" t="str">
        <f t="shared" si="165"/>
        <v/>
      </c>
      <c r="O1733">
        <f t="shared" si="166"/>
        <v>70.5</v>
      </c>
      <c r="P1733">
        <f t="shared" si="167"/>
        <v>-2.0999999999999999E-3</v>
      </c>
    </row>
    <row r="1734" spans="1:16" x14ac:dyDescent="0.3">
      <c r="A1734" s="1">
        <v>41499</v>
      </c>
      <c r="B1734" s="2">
        <v>-8.9999999999999998E-4</v>
      </c>
      <c r="C1734" s="8">
        <v>761609</v>
      </c>
      <c r="D1734" s="8">
        <v>74</v>
      </c>
      <c r="E1734" t="s">
        <v>15</v>
      </c>
      <c r="F1734" t="s">
        <v>10</v>
      </c>
      <c r="G1734">
        <v>0</v>
      </c>
      <c r="I1734" t="str">
        <f t="shared" si="162"/>
        <v/>
      </c>
      <c r="J1734" t="str">
        <f t="shared" si="163"/>
        <v/>
      </c>
      <c r="L1734" t="str">
        <f t="shared" si="164"/>
        <v/>
      </c>
      <c r="M1734" t="str">
        <f t="shared" si="165"/>
        <v/>
      </c>
      <c r="O1734">
        <f t="shared" si="166"/>
        <v>74</v>
      </c>
      <c r="P1734">
        <f t="shared" si="167"/>
        <v>-8.9999999999999998E-4</v>
      </c>
    </row>
    <row r="1735" spans="1:16" x14ac:dyDescent="0.3">
      <c r="A1735" s="1">
        <v>41500</v>
      </c>
      <c r="B1735" s="2">
        <v>-2.0999999999999999E-3</v>
      </c>
      <c r="C1735" s="8">
        <v>712764</v>
      </c>
      <c r="D1735" s="8">
        <v>68.5</v>
      </c>
      <c r="E1735" t="s">
        <v>15</v>
      </c>
      <c r="F1735" t="s">
        <v>10</v>
      </c>
      <c r="G1735">
        <v>0</v>
      </c>
      <c r="I1735" t="str">
        <f t="shared" si="162"/>
        <v/>
      </c>
      <c r="J1735" t="str">
        <f t="shared" si="163"/>
        <v/>
      </c>
      <c r="L1735" t="str">
        <f t="shared" si="164"/>
        <v/>
      </c>
      <c r="M1735" t="str">
        <f t="shared" si="165"/>
        <v/>
      </c>
      <c r="O1735">
        <f t="shared" si="166"/>
        <v>68.5</v>
      </c>
      <c r="P1735">
        <f t="shared" si="167"/>
        <v>-2.0999999999999999E-3</v>
      </c>
    </row>
    <row r="1736" spans="1:16" x14ac:dyDescent="0.3">
      <c r="A1736" s="1">
        <v>41501</v>
      </c>
      <c r="B1736" s="2">
        <v>-1.9E-3</v>
      </c>
      <c r="C1736" s="8">
        <v>1056979</v>
      </c>
      <c r="D1736" s="8">
        <v>63</v>
      </c>
      <c r="E1736" t="s">
        <v>15</v>
      </c>
      <c r="F1736" t="s">
        <v>13</v>
      </c>
      <c r="G1736">
        <v>-1</v>
      </c>
      <c r="I1736" t="str">
        <f t="shared" si="162"/>
        <v/>
      </c>
      <c r="J1736" t="str">
        <f t="shared" si="163"/>
        <v/>
      </c>
      <c r="L1736">
        <f t="shared" si="164"/>
        <v>63</v>
      </c>
      <c r="M1736">
        <f t="shared" si="165"/>
        <v>-1.9E-3</v>
      </c>
      <c r="O1736" t="str">
        <f t="shared" si="166"/>
        <v/>
      </c>
      <c r="P1736" t="str">
        <f t="shared" si="167"/>
        <v/>
      </c>
    </row>
    <row r="1737" spans="1:16" x14ac:dyDescent="0.3">
      <c r="A1737" s="1">
        <v>41502</v>
      </c>
      <c r="B1737" s="2">
        <v>8.3999999999999995E-3</v>
      </c>
      <c r="C1737" s="8">
        <v>1097638</v>
      </c>
      <c r="D1737" s="8">
        <v>65.5</v>
      </c>
      <c r="E1737" t="s">
        <v>15</v>
      </c>
      <c r="F1737" t="s">
        <v>10</v>
      </c>
      <c r="G1737">
        <v>0</v>
      </c>
      <c r="I1737" t="str">
        <f t="shared" si="162"/>
        <v/>
      </c>
      <c r="J1737" t="str">
        <f t="shared" si="163"/>
        <v/>
      </c>
      <c r="L1737" t="str">
        <f t="shared" si="164"/>
        <v/>
      </c>
      <c r="M1737" t="str">
        <f t="shared" si="165"/>
        <v/>
      </c>
      <c r="O1737">
        <f t="shared" si="166"/>
        <v>65.5</v>
      </c>
      <c r="P1737">
        <f t="shared" si="167"/>
        <v>8.3999999999999995E-3</v>
      </c>
    </row>
    <row r="1738" spans="1:16" x14ac:dyDescent="0.3">
      <c r="A1738" s="1">
        <v>41505</v>
      </c>
      <c r="B1738" s="2">
        <v>1.1999999999999999E-3</v>
      </c>
      <c r="C1738" s="8">
        <v>1339162</v>
      </c>
      <c r="D1738" s="8">
        <v>68.5</v>
      </c>
      <c r="E1738" t="s">
        <v>15</v>
      </c>
      <c r="F1738" t="s">
        <v>10</v>
      </c>
      <c r="G1738">
        <v>0</v>
      </c>
      <c r="I1738" t="str">
        <f t="shared" si="162"/>
        <v/>
      </c>
      <c r="J1738" t="str">
        <f t="shared" si="163"/>
        <v/>
      </c>
      <c r="L1738" t="str">
        <f t="shared" si="164"/>
        <v/>
      </c>
      <c r="M1738" t="str">
        <f t="shared" si="165"/>
        <v/>
      </c>
      <c r="O1738">
        <f t="shared" si="166"/>
        <v>68.5</v>
      </c>
      <c r="P1738">
        <f t="shared" si="167"/>
        <v>1.1999999999999999E-3</v>
      </c>
    </row>
    <row r="1739" spans="1:16" x14ac:dyDescent="0.3">
      <c r="A1739" s="1">
        <v>41506</v>
      </c>
      <c r="B1739" s="2">
        <v>5.4999999999999997E-3</v>
      </c>
      <c r="C1739" s="8">
        <v>1545839</v>
      </c>
      <c r="D1739" s="8">
        <v>71</v>
      </c>
      <c r="E1739" t="s">
        <v>15</v>
      </c>
      <c r="F1739" t="s">
        <v>10</v>
      </c>
      <c r="G1739">
        <v>0</v>
      </c>
      <c r="I1739" t="str">
        <f t="shared" si="162"/>
        <v/>
      </c>
      <c r="J1739" t="str">
        <f t="shared" si="163"/>
        <v/>
      </c>
      <c r="L1739" t="str">
        <f t="shared" si="164"/>
        <v/>
      </c>
      <c r="M1739" t="str">
        <f t="shared" si="165"/>
        <v/>
      </c>
      <c r="O1739">
        <f t="shared" si="166"/>
        <v>71</v>
      </c>
      <c r="P1739">
        <f t="shared" si="167"/>
        <v>5.4999999999999997E-3</v>
      </c>
    </row>
    <row r="1740" spans="1:16" x14ac:dyDescent="0.3">
      <c r="A1740" s="1">
        <v>41507</v>
      </c>
      <c r="B1740" s="2">
        <v>-3.0999999999999999E-3</v>
      </c>
      <c r="C1740" s="8">
        <v>1216755</v>
      </c>
      <c r="D1740" s="8">
        <v>75</v>
      </c>
      <c r="E1740" t="s">
        <v>15</v>
      </c>
      <c r="F1740" t="s">
        <v>10</v>
      </c>
      <c r="G1740">
        <v>0</v>
      </c>
      <c r="I1740" t="str">
        <f t="shared" si="162"/>
        <v/>
      </c>
      <c r="J1740" t="str">
        <f t="shared" si="163"/>
        <v/>
      </c>
      <c r="L1740" t="str">
        <f t="shared" si="164"/>
        <v/>
      </c>
      <c r="M1740" t="str">
        <f t="shared" si="165"/>
        <v/>
      </c>
      <c r="O1740">
        <f t="shared" si="166"/>
        <v>75</v>
      </c>
      <c r="P1740">
        <f t="shared" si="167"/>
        <v>-3.0999999999999999E-3</v>
      </c>
    </row>
    <row r="1741" spans="1:16" x14ac:dyDescent="0.3">
      <c r="A1741" s="1">
        <v>41508</v>
      </c>
      <c r="B1741" s="2">
        <v>1.4999999999999999E-2</v>
      </c>
      <c r="C1741" s="8">
        <v>1184196</v>
      </c>
      <c r="D1741" s="8">
        <v>76.5</v>
      </c>
      <c r="E1741" t="s">
        <v>15</v>
      </c>
      <c r="F1741" t="s">
        <v>10</v>
      </c>
      <c r="G1741">
        <v>0</v>
      </c>
      <c r="I1741" t="str">
        <f t="shared" si="162"/>
        <v/>
      </c>
      <c r="J1741" t="str">
        <f t="shared" si="163"/>
        <v/>
      </c>
      <c r="L1741" t="str">
        <f t="shared" si="164"/>
        <v/>
      </c>
      <c r="M1741" t="str">
        <f t="shared" si="165"/>
        <v/>
      </c>
      <c r="O1741">
        <f t="shared" si="166"/>
        <v>76.5</v>
      </c>
      <c r="P1741">
        <f t="shared" si="167"/>
        <v>1.4999999999999999E-2</v>
      </c>
    </row>
    <row r="1742" spans="1:16" x14ac:dyDescent="0.3">
      <c r="A1742" s="1">
        <v>41509</v>
      </c>
      <c r="B1742" s="2">
        <v>-3.3E-3</v>
      </c>
      <c r="C1742" s="8">
        <v>914130</v>
      </c>
      <c r="D1742" s="8">
        <v>72.5</v>
      </c>
      <c r="E1742" t="s">
        <v>15</v>
      </c>
      <c r="F1742" t="s">
        <v>10</v>
      </c>
      <c r="G1742">
        <v>0</v>
      </c>
      <c r="I1742" t="str">
        <f t="shared" si="162"/>
        <v/>
      </c>
      <c r="J1742" t="str">
        <f t="shared" si="163"/>
        <v/>
      </c>
      <c r="L1742" t="str">
        <f t="shared" si="164"/>
        <v/>
      </c>
      <c r="M1742" t="str">
        <f t="shared" si="165"/>
        <v/>
      </c>
      <c r="O1742">
        <f t="shared" si="166"/>
        <v>72.5</v>
      </c>
      <c r="P1742">
        <f t="shared" si="167"/>
        <v>-3.3E-3</v>
      </c>
    </row>
    <row r="1743" spans="1:16" x14ac:dyDescent="0.3">
      <c r="A1743" s="1">
        <v>41512</v>
      </c>
      <c r="B1743" s="2">
        <v>-7.4999999999999997E-3</v>
      </c>
      <c r="C1743" s="8">
        <v>1914490</v>
      </c>
      <c r="D1743" s="8">
        <v>69</v>
      </c>
      <c r="E1743" t="s">
        <v>15</v>
      </c>
      <c r="F1743" t="s">
        <v>10</v>
      </c>
      <c r="G1743">
        <v>0</v>
      </c>
      <c r="I1743" t="str">
        <f t="shared" si="162"/>
        <v/>
      </c>
      <c r="J1743" t="str">
        <f t="shared" si="163"/>
        <v/>
      </c>
      <c r="L1743" t="str">
        <f t="shared" si="164"/>
        <v/>
      </c>
      <c r="M1743" t="str">
        <f t="shared" si="165"/>
        <v/>
      </c>
      <c r="O1743">
        <f t="shared" si="166"/>
        <v>69</v>
      </c>
      <c r="P1743">
        <f t="shared" si="167"/>
        <v>-7.4999999999999997E-3</v>
      </c>
    </row>
    <row r="1744" spans="1:16" x14ac:dyDescent="0.3">
      <c r="A1744" s="1">
        <v>41513</v>
      </c>
      <c r="B1744" s="2">
        <v>-2.8999999999999998E-3</v>
      </c>
      <c r="C1744" s="8">
        <v>1358477</v>
      </c>
      <c r="D1744" s="8">
        <v>73</v>
      </c>
      <c r="E1744" t="s">
        <v>15</v>
      </c>
      <c r="F1744" t="s">
        <v>10</v>
      </c>
      <c r="G1744">
        <v>0</v>
      </c>
      <c r="I1744" t="str">
        <f t="shared" si="162"/>
        <v/>
      </c>
      <c r="J1744" t="str">
        <f t="shared" si="163"/>
        <v/>
      </c>
      <c r="L1744" t="str">
        <f t="shared" si="164"/>
        <v/>
      </c>
      <c r="M1744" t="str">
        <f t="shared" si="165"/>
        <v/>
      </c>
      <c r="O1744">
        <f t="shared" si="166"/>
        <v>73</v>
      </c>
      <c r="P1744">
        <f t="shared" si="167"/>
        <v>-2.8999999999999998E-3</v>
      </c>
    </row>
    <row r="1745" spans="1:16" x14ac:dyDescent="0.3">
      <c r="A1745" s="1">
        <v>41514</v>
      </c>
      <c r="B1745" s="2">
        <v>-1.9E-3</v>
      </c>
      <c r="C1745" s="8">
        <v>990457</v>
      </c>
      <c r="D1745" s="8">
        <v>76</v>
      </c>
      <c r="E1745" t="s">
        <v>15</v>
      </c>
      <c r="F1745" t="s">
        <v>10</v>
      </c>
      <c r="G1745">
        <v>0</v>
      </c>
      <c r="I1745" t="str">
        <f t="shared" si="162"/>
        <v/>
      </c>
      <c r="J1745" t="str">
        <f t="shared" si="163"/>
        <v/>
      </c>
      <c r="L1745" t="str">
        <f t="shared" si="164"/>
        <v/>
      </c>
      <c r="M1745" t="str">
        <f t="shared" si="165"/>
        <v/>
      </c>
      <c r="O1745">
        <f t="shared" si="166"/>
        <v>76</v>
      </c>
      <c r="P1745">
        <f t="shared" si="167"/>
        <v>-1.9E-3</v>
      </c>
    </row>
    <row r="1746" spans="1:16" x14ac:dyDescent="0.3">
      <c r="A1746" s="1">
        <v>41515</v>
      </c>
      <c r="B1746" s="2">
        <v>7.1999999999999998E-3</v>
      </c>
      <c r="C1746" s="8">
        <v>829122</v>
      </c>
      <c r="D1746" s="8">
        <v>75</v>
      </c>
      <c r="E1746" t="s">
        <v>15</v>
      </c>
      <c r="F1746" t="s">
        <v>10</v>
      </c>
      <c r="G1746">
        <v>0</v>
      </c>
      <c r="I1746" t="str">
        <f t="shared" si="162"/>
        <v/>
      </c>
      <c r="J1746" t="str">
        <f t="shared" si="163"/>
        <v/>
      </c>
      <c r="L1746" t="str">
        <f t="shared" si="164"/>
        <v/>
      </c>
      <c r="M1746" t="str">
        <f t="shared" si="165"/>
        <v/>
      </c>
      <c r="O1746">
        <f t="shared" si="166"/>
        <v>75</v>
      </c>
      <c r="P1746">
        <f t="shared" si="167"/>
        <v>7.1999999999999998E-3</v>
      </c>
    </row>
    <row r="1747" spans="1:16" x14ac:dyDescent="0.3">
      <c r="A1747" s="1">
        <v>41516</v>
      </c>
      <c r="B1747" s="2">
        <v>1.1999999999999999E-3</v>
      </c>
      <c r="C1747" s="8">
        <v>1044665</v>
      </c>
      <c r="D1747" s="8">
        <v>75.5</v>
      </c>
      <c r="E1747" t="s">
        <v>15</v>
      </c>
      <c r="F1747" t="s">
        <v>10</v>
      </c>
      <c r="G1747">
        <v>0</v>
      </c>
      <c r="I1747" t="str">
        <f t="shared" si="162"/>
        <v/>
      </c>
      <c r="J1747" t="str">
        <f t="shared" si="163"/>
        <v/>
      </c>
      <c r="L1747" t="str">
        <f t="shared" si="164"/>
        <v/>
      </c>
      <c r="M1747" t="str">
        <f t="shared" si="165"/>
        <v/>
      </c>
      <c r="O1747">
        <f t="shared" si="166"/>
        <v>75.5</v>
      </c>
      <c r="P1747">
        <f t="shared" si="167"/>
        <v>1.1999999999999999E-3</v>
      </c>
    </row>
    <row r="1748" spans="1:16" x14ac:dyDescent="0.3">
      <c r="A1748" s="1">
        <v>41520</v>
      </c>
      <c r="B1748" s="2">
        <v>2.0999999999999999E-3</v>
      </c>
      <c r="C1748" s="8">
        <v>1759875</v>
      </c>
      <c r="D1748" s="8">
        <v>72.5</v>
      </c>
      <c r="E1748" t="s">
        <v>16</v>
      </c>
      <c r="F1748" t="s">
        <v>14</v>
      </c>
      <c r="G1748">
        <v>1</v>
      </c>
      <c r="I1748">
        <f t="shared" si="162"/>
        <v>72.5</v>
      </c>
      <c r="J1748">
        <f t="shared" si="163"/>
        <v>2.0999999999999999E-3</v>
      </c>
      <c r="L1748" t="str">
        <f t="shared" si="164"/>
        <v/>
      </c>
      <c r="M1748" t="str">
        <f t="shared" si="165"/>
        <v/>
      </c>
      <c r="O1748" t="str">
        <f t="shared" si="166"/>
        <v/>
      </c>
      <c r="P1748" t="str">
        <f t="shared" si="167"/>
        <v/>
      </c>
    </row>
    <row r="1749" spans="1:16" x14ac:dyDescent="0.3">
      <c r="A1749" s="1">
        <v>41521</v>
      </c>
      <c r="B1749" s="2">
        <v>2.8E-3</v>
      </c>
      <c r="C1749" s="8">
        <v>1274705</v>
      </c>
      <c r="D1749" s="8">
        <v>69.5</v>
      </c>
      <c r="E1749" t="s">
        <v>16</v>
      </c>
      <c r="F1749" t="s">
        <v>14</v>
      </c>
      <c r="G1749">
        <v>1</v>
      </c>
      <c r="I1749">
        <f t="shared" si="162"/>
        <v>69.5</v>
      </c>
      <c r="J1749">
        <f t="shared" si="163"/>
        <v>2.8E-3</v>
      </c>
      <c r="L1749" t="str">
        <f t="shared" si="164"/>
        <v/>
      </c>
      <c r="M1749" t="str">
        <f t="shared" si="165"/>
        <v/>
      </c>
      <c r="O1749" t="str">
        <f t="shared" si="166"/>
        <v/>
      </c>
      <c r="P1749" t="str">
        <f t="shared" si="167"/>
        <v/>
      </c>
    </row>
    <row r="1750" spans="1:16" x14ac:dyDescent="0.3">
      <c r="A1750" s="1">
        <v>41522</v>
      </c>
      <c r="B1750" s="2">
        <v>-3.8E-3</v>
      </c>
      <c r="C1750" s="8">
        <v>1430007</v>
      </c>
      <c r="D1750" s="8">
        <v>69.5</v>
      </c>
      <c r="E1750" t="s">
        <v>16</v>
      </c>
      <c r="F1750" t="s">
        <v>14</v>
      </c>
      <c r="G1750">
        <v>1</v>
      </c>
      <c r="I1750">
        <f t="shared" si="162"/>
        <v>69.5</v>
      </c>
      <c r="J1750">
        <f t="shared" si="163"/>
        <v>-3.8E-3</v>
      </c>
      <c r="L1750" t="str">
        <f t="shared" si="164"/>
        <v/>
      </c>
      <c r="M1750" t="str">
        <f t="shared" si="165"/>
        <v/>
      </c>
      <c r="O1750" t="str">
        <f t="shared" si="166"/>
        <v/>
      </c>
      <c r="P1750" t="str">
        <f t="shared" si="167"/>
        <v/>
      </c>
    </row>
    <row r="1751" spans="1:16" x14ac:dyDescent="0.3">
      <c r="A1751" s="1">
        <v>41523</v>
      </c>
      <c r="B1751" s="2">
        <v>-8.8000000000000005E-3</v>
      </c>
      <c r="C1751" s="8">
        <v>1139876</v>
      </c>
      <c r="D1751" s="8">
        <v>63</v>
      </c>
      <c r="E1751" t="s">
        <v>16</v>
      </c>
      <c r="F1751" t="s">
        <v>14</v>
      </c>
      <c r="G1751">
        <v>1</v>
      </c>
      <c r="I1751">
        <f t="shared" si="162"/>
        <v>63</v>
      </c>
      <c r="J1751">
        <f t="shared" si="163"/>
        <v>-8.8000000000000005E-3</v>
      </c>
      <c r="L1751" t="str">
        <f t="shared" si="164"/>
        <v/>
      </c>
      <c r="M1751" t="str">
        <f t="shared" si="165"/>
        <v/>
      </c>
      <c r="O1751" t="str">
        <f t="shared" si="166"/>
        <v/>
      </c>
      <c r="P1751" t="str">
        <f t="shared" si="167"/>
        <v/>
      </c>
    </row>
    <row r="1752" spans="1:16" x14ac:dyDescent="0.3">
      <c r="A1752" s="1">
        <v>41526</v>
      </c>
      <c r="B1752" s="2">
        <v>6.7000000000000002E-3</v>
      </c>
      <c r="C1752" s="8">
        <v>1554709</v>
      </c>
      <c r="D1752" s="8">
        <v>64</v>
      </c>
      <c r="E1752" t="s">
        <v>16</v>
      </c>
      <c r="F1752" t="s">
        <v>14</v>
      </c>
      <c r="G1752">
        <v>1</v>
      </c>
      <c r="I1752">
        <f t="shared" si="162"/>
        <v>64</v>
      </c>
      <c r="J1752">
        <f t="shared" si="163"/>
        <v>6.7000000000000002E-3</v>
      </c>
      <c r="L1752" t="str">
        <f t="shared" si="164"/>
        <v/>
      </c>
      <c r="M1752" t="str">
        <f t="shared" si="165"/>
        <v/>
      </c>
      <c r="O1752" t="str">
        <f t="shared" si="166"/>
        <v/>
      </c>
      <c r="P1752" t="str">
        <f t="shared" si="167"/>
        <v/>
      </c>
    </row>
    <row r="1753" spans="1:16" x14ac:dyDescent="0.3">
      <c r="A1753" s="1">
        <v>41527</v>
      </c>
      <c r="B1753" s="2">
        <v>-7.1000000000000004E-3</v>
      </c>
      <c r="C1753" s="8">
        <v>1169787</v>
      </c>
      <c r="D1753" s="8">
        <v>60.5</v>
      </c>
      <c r="E1753" t="s">
        <v>16</v>
      </c>
      <c r="F1753" t="s">
        <v>10</v>
      </c>
      <c r="G1753">
        <v>0</v>
      </c>
      <c r="I1753" t="str">
        <f t="shared" si="162"/>
        <v/>
      </c>
      <c r="J1753" t="str">
        <f t="shared" si="163"/>
        <v/>
      </c>
      <c r="L1753" t="str">
        <f t="shared" si="164"/>
        <v/>
      </c>
      <c r="M1753" t="str">
        <f t="shared" si="165"/>
        <v/>
      </c>
      <c r="O1753">
        <f t="shared" si="166"/>
        <v>60.5</v>
      </c>
      <c r="P1753">
        <f t="shared" si="167"/>
        <v>-7.1000000000000004E-3</v>
      </c>
    </row>
    <row r="1754" spans="1:16" x14ac:dyDescent="0.3">
      <c r="A1754" s="1">
        <v>41528</v>
      </c>
      <c r="B1754" s="2">
        <v>1.6999999999999999E-3</v>
      </c>
      <c r="C1754" s="8">
        <v>1381755</v>
      </c>
      <c r="D1754" s="8">
        <v>75</v>
      </c>
      <c r="E1754" t="s">
        <v>16</v>
      </c>
      <c r="F1754" t="s">
        <v>14</v>
      </c>
      <c r="G1754">
        <v>1</v>
      </c>
      <c r="I1754">
        <f t="shared" si="162"/>
        <v>75</v>
      </c>
      <c r="J1754">
        <f t="shared" si="163"/>
        <v>1.6999999999999999E-3</v>
      </c>
      <c r="L1754" t="str">
        <f t="shared" si="164"/>
        <v/>
      </c>
      <c r="M1754" t="str">
        <f t="shared" si="165"/>
        <v/>
      </c>
      <c r="O1754" t="str">
        <f t="shared" si="166"/>
        <v/>
      </c>
      <c r="P1754" t="str">
        <f t="shared" si="167"/>
        <v/>
      </c>
    </row>
    <row r="1755" spans="1:16" x14ac:dyDescent="0.3">
      <c r="A1755" s="1">
        <v>41529</v>
      </c>
      <c r="B1755" s="2">
        <v>-7.7999999999999996E-3</v>
      </c>
      <c r="C1755" s="8">
        <v>884045</v>
      </c>
      <c r="D1755" s="8">
        <v>82.5</v>
      </c>
      <c r="E1755" t="s">
        <v>16</v>
      </c>
      <c r="F1755" t="s">
        <v>14</v>
      </c>
      <c r="G1755">
        <v>1</v>
      </c>
      <c r="I1755">
        <f t="shared" si="162"/>
        <v>82.5</v>
      </c>
      <c r="J1755">
        <f t="shared" si="163"/>
        <v>-7.7999999999999996E-3</v>
      </c>
      <c r="L1755" t="str">
        <f t="shared" si="164"/>
        <v/>
      </c>
      <c r="M1755" t="str">
        <f t="shared" si="165"/>
        <v/>
      </c>
      <c r="O1755" t="str">
        <f t="shared" si="166"/>
        <v/>
      </c>
      <c r="P1755" t="str">
        <f t="shared" si="167"/>
        <v/>
      </c>
    </row>
    <row r="1756" spans="1:16" x14ac:dyDescent="0.3">
      <c r="A1756" s="1">
        <v>41530</v>
      </c>
      <c r="B1756" s="2">
        <v>1.9E-3</v>
      </c>
      <c r="C1756" s="8">
        <v>1126357</v>
      </c>
      <c r="D1756" s="8">
        <v>75</v>
      </c>
      <c r="E1756" t="s">
        <v>16</v>
      </c>
      <c r="F1756" t="s">
        <v>14</v>
      </c>
      <c r="G1756">
        <v>1</v>
      </c>
      <c r="I1756">
        <f t="shared" si="162"/>
        <v>75</v>
      </c>
      <c r="J1756">
        <f t="shared" si="163"/>
        <v>1.9E-3</v>
      </c>
      <c r="L1756" t="str">
        <f t="shared" si="164"/>
        <v/>
      </c>
      <c r="M1756" t="str">
        <f t="shared" si="165"/>
        <v/>
      </c>
      <c r="O1756" t="str">
        <f t="shared" si="166"/>
        <v/>
      </c>
      <c r="P1756" t="str">
        <f t="shared" si="167"/>
        <v/>
      </c>
    </row>
    <row r="1757" spans="1:16" x14ac:dyDescent="0.3">
      <c r="A1757" s="1">
        <v>41533</v>
      </c>
      <c r="B1757" s="2">
        <v>-3.8E-3</v>
      </c>
      <c r="C1757" s="8">
        <v>1411115</v>
      </c>
      <c r="D1757" s="8">
        <v>59</v>
      </c>
      <c r="E1757" t="s">
        <v>16</v>
      </c>
      <c r="F1757" t="s">
        <v>10</v>
      </c>
      <c r="G1757">
        <v>0</v>
      </c>
      <c r="I1757" t="str">
        <f t="shared" si="162"/>
        <v/>
      </c>
      <c r="J1757" t="str">
        <f t="shared" si="163"/>
        <v/>
      </c>
      <c r="L1757" t="str">
        <f t="shared" si="164"/>
        <v/>
      </c>
      <c r="M1757" t="str">
        <f t="shared" si="165"/>
        <v/>
      </c>
      <c r="O1757">
        <f t="shared" si="166"/>
        <v>59</v>
      </c>
      <c r="P1757">
        <f t="shared" si="167"/>
        <v>-3.8E-3</v>
      </c>
    </row>
    <row r="1758" spans="1:16" x14ac:dyDescent="0.3">
      <c r="A1758" s="1">
        <v>41534</v>
      </c>
      <c r="B1758" s="2">
        <v>2.0999999999999999E-3</v>
      </c>
      <c r="C1758" s="8">
        <v>1089978</v>
      </c>
      <c r="D1758" s="8">
        <v>58.5</v>
      </c>
      <c r="E1758" t="s">
        <v>16</v>
      </c>
      <c r="F1758" t="s">
        <v>10</v>
      </c>
      <c r="G1758">
        <v>0</v>
      </c>
      <c r="I1758" t="str">
        <f t="shared" si="162"/>
        <v/>
      </c>
      <c r="J1758" t="str">
        <f t="shared" si="163"/>
        <v/>
      </c>
      <c r="L1758" t="str">
        <f t="shared" si="164"/>
        <v/>
      </c>
      <c r="M1758" t="str">
        <f t="shared" si="165"/>
        <v/>
      </c>
      <c r="O1758">
        <f t="shared" si="166"/>
        <v>58.5</v>
      </c>
      <c r="P1758">
        <f t="shared" si="167"/>
        <v>2.0999999999999999E-3</v>
      </c>
    </row>
    <row r="1759" spans="1:16" x14ac:dyDescent="0.3">
      <c r="A1759" s="1">
        <v>41535</v>
      </c>
      <c r="B1759" s="2">
        <v>5.0000000000000001E-3</v>
      </c>
      <c r="C1759" s="8">
        <v>1699812</v>
      </c>
      <c r="D1759" s="8">
        <v>53.5</v>
      </c>
      <c r="E1759" t="s">
        <v>16</v>
      </c>
      <c r="F1759" t="s">
        <v>10</v>
      </c>
      <c r="G1759">
        <v>0</v>
      </c>
      <c r="I1759" t="str">
        <f t="shared" si="162"/>
        <v/>
      </c>
      <c r="J1759" t="str">
        <f t="shared" si="163"/>
        <v/>
      </c>
      <c r="L1759" t="str">
        <f t="shared" si="164"/>
        <v/>
      </c>
      <c r="M1759" t="str">
        <f t="shared" si="165"/>
        <v/>
      </c>
      <c r="O1759">
        <f t="shared" si="166"/>
        <v>53.5</v>
      </c>
      <c r="P1759">
        <f t="shared" si="167"/>
        <v>5.0000000000000001E-3</v>
      </c>
    </row>
    <row r="1760" spans="1:16" x14ac:dyDescent="0.3">
      <c r="A1760" s="1">
        <v>41536</v>
      </c>
      <c r="B1760" s="2">
        <v>6.9999999999999999E-4</v>
      </c>
      <c r="C1760" s="8">
        <v>2093938</v>
      </c>
      <c r="D1760" s="8">
        <v>56.5</v>
      </c>
      <c r="E1760" t="s">
        <v>16</v>
      </c>
      <c r="F1760" t="s">
        <v>10</v>
      </c>
      <c r="G1760">
        <v>0</v>
      </c>
      <c r="I1760" t="str">
        <f t="shared" si="162"/>
        <v/>
      </c>
      <c r="J1760" t="str">
        <f t="shared" si="163"/>
        <v/>
      </c>
      <c r="L1760" t="str">
        <f t="shared" si="164"/>
        <v/>
      </c>
      <c r="M1760" t="str">
        <f t="shared" si="165"/>
        <v/>
      </c>
      <c r="O1760">
        <f t="shared" si="166"/>
        <v>56.5</v>
      </c>
      <c r="P1760">
        <f t="shared" si="167"/>
        <v>6.9999999999999999E-4</v>
      </c>
    </row>
    <row r="1761" spans="1:16" x14ac:dyDescent="0.3">
      <c r="A1761" s="1">
        <v>41537</v>
      </c>
      <c r="B1761" s="2">
        <v>-5.4000000000000003E-3</v>
      </c>
      <c r="C1761" s="8">
        <v>2245440</v>
      </c>
      <c r="D1761" s="8">
        <v>60</v>
      </c>
      <c r="E1761" t="s">
        <v>16</v>
      </c>
      <c r="F1761" t="s">
        <v>10</v>
      </c>
      <c r="G1761">
        <v>0</v>
      </c>
      <c r="I1761" t="str">
        <f t="shared" si="162"/>
        <v/>
      </c>
      <c r="J1761" t="str">
        <f t="shared" si="163"/>
        <v/>
      </c>
      <c r="L1761" t="str">
        <f t="shared" si="164"/>
        <v/>
      </c>
      <c r="M1761" t="str">
        <f t="shared" si="165"/>
        <v/>
      </c>
      <c r="O1761">
        <f t="shared" si="166"/>
        <v>60</v>
      </c>
      <c r="P1761">
        <f t="shared" si="167"/>
        <v>-5.4000000000000003E-3</v>
      </c>
    </row>
    <row r="1762" spans="1:16" x14ac:dyDescent="0.3">
      <c r="A1762" s="1">
        <v>41540</v>
      </c>
      <c r="B1762" s="2">
        <v>-1.4E-3</v>
      </c>
      <c r="C1762" s="8">
        <v>1327833</v>
      </c>
      <c r="D1762" s="8">
        <v>58</v>
      </c>
      <c r="E1762" t="s">
        <v>16</v>
      </c>
      <c r="F1762" t="s">
        <v>10</v>
      </c>
      <c r="G1762">
        <v>0</v>
      </c>
      <c r="I1762" t="str">
        <f t="shared" si="162"/>
        <v/>
      </c>
      <c r="J1762" t="str">
        <f t="shared" si="163"/>
        <v/>
      </c>
      <c r="L1762" t="str">
        <f t="shared" si="164"/>
        <v/>
      </c>
      <c r="M1762" t="str">
        <f t="shared" si="165"/>
        <v/>
      </c>
      <c r="O1762">
        <f t="shared" si="166"/>
        <v>58</v>
      </c>
      <c r="P1762">
        <f t="shared" si="167"/>
        <v>-1.4E-3</v>
      </c>
    </row>
    <row r="1763" spans="1:16" x14ac:dyDescent="0.3">
      <c r="A1763" s="1">
        <v>41541</v>
      </c>
      <c r="B1763" s="2">
        <v>-2.5999999999999999E-3</v>
      </c>
      <c r="C1763" s="8">
        <v>1074226</v>
      </c>
      <c r="D1763" s="8">
        <v>53.5</v>
      </c>
      <c r="E1763" t="s">
        <v>16</v>
      </c>
      <c r="F1763" t="s">
        <v>10</v>
      </c>
      <c r="G1763">
        <v>0</v>
      </c>
      <c r="I1763" t="str">
        <f t="shared" si="162"/>
        <v/>
      </c>
      <c r="J1763" t="str">
        <f t="shared" si="163"/>
        <v/>
      </c>
      <c r="L1763" t="str">
        <f t="shared" si="164"/>
        <v/>
      </c>
      <c r="M1763" t="str">
        <f t="shared" si="165"/>
        <v/>
      </c>
      <c r="O1763">
        <f t="shared" si="166"/>
        <v>53.5</v>
      </c>
      <c r="P1763">
        <f t="shared" si="167"/>
        <v>-2.5999999999999999E-3</v>
      </c>
    </row>
    <row r="1764" spans="1:16" x14ac:dyDescent="0.3">
      <c r="A1764" s="1">
        <v>41542</v>
      </c>
      <c r="B1764" s="2">
        <v>-8.0999999999999996E-3</v>
      </c>
      <c r="C1764" s="8">
        <v>689940</v>
      </c>
      <c r="D1764" s="8">
        <v>57</v>
      </c>
      <c r="E1764" t="s">
        <v>16</v>
      </c>
      <c r="F1764" t="s">
        <v>10</v>
      </c>
      <c r="G1764">
        <v>0</v>
      </c>
      <c r="I1764" t="str">
        <f t="shared" si="162"/>
        <v/>
      </c>
      <c r="J1764" t="str">
        <f t="shared" si="163"/>
        <v/>
      </c>
      <c r="L1764" t="str">
        <f t="shared" si="164"/>
        <v/>
      </c>
      <c r="M1764" t="str">
        <f t="shared" si="165"/>
        <v/>
      </c>
      <c r="O1764">
        <f t="shared" si="166"/>
        <v>57</v>
      </c>
      <c r="P1764">
        <f t="shared" si="167"/>
        <v>-8.0999999999999996E-3</v>
      </c>
    </row>
    <row r="1765" spans="1:16" x14ac:dyDescent="0.3">
      <c r="A1765" s="1">
        <v>41543</v>
      </c>
      <c r="B1765" s="2">
        <v>5.4999999999999997E-3</v>
      </c>
      <c r="C1765" s="8">
        <v>978349</v>
      </c>
      <c r="D1765" s="8">
        <v>59</v>
      </c>
      <c r="E1765" t="s">
        <v>16</v>
      </c>
      <c r="F1765" t="s">
        <v>10</v>
      </c>
      <c r="G1765">
        <v>0</v>
      </c>
      <c r="I1765" t="str">
        <f t="shared" si="162"/>
        <v/>
      </c>
      <c r="J1765" t="str">
        <f t="shared" si="163"/>
        <v/>
      </c>
      <c r="L1765" t="str">
        <f t="shared" si="164"/>
        <v/>
      </c>
      <c r="M1765" t="str">
        <f t="shared" si="165"/>
        <v/>
      </c>
      <c r="O1765">
        <f t="shared" si="166"/>
        <v>59</v>
      </c>
      <c r="P1765">
        <f t="shared" si="167"/>
        <v>5.4999999999999997E-3</v>
      </c>
    </row>
    <row r="1766" spans="1:16" x14ac:dyDescent="0.3">
      <c r="A1766" s="1">
        <v>41544</v>
      </c>
      <c r="B1766" s="2">
        <v>1.11E-2</v>
      </c>
      <c r="C1766" s="8">
        <v>1036231</v>
      </c>
      <c r="D1766" s="8">
        <v>60</v>
      </c>
      <c r="E1766" t="s">
        <v>16</v>
      </c>
      <c r="F1766" t="s">
        <v>10</v>
      </c>
      <c r="G1766">
        <v>0</v>
      </c>
      <c r="I1766" t="str">
        <f t="shared" si="162"/>
        <v/>
      </c>
      <c r="J1766" t="str">
        <f t="shared" si="163"/>
        <v/>
      </c>
      <c r="L1766" t="str">
        <f t="shared" si="164"/>
        <v/>
      </c>
      <c r="M1766" t="str">
        <f t="shared" si="165"/>
        <v/>
      </c>
      <c r="O1766">
        <f t="shared" si="166"/>
        <v>60</v>
      </c>
      <c r="P1766">
        <f t="shared" si="167"/>
        <v>1.11E-2</v>
      </c>
    </row>
    <row r="1767" spans="1:16" x14ac:dyDescent="0.3">
      <c r="A1767" s="1">
        <v>41547</v>
      </c>
      <c r="B1767" s="2">
        <v>9.4000000000000004E-3</v>
      </c>
      <c r="C1767" s="8">
        <v>1339560</v>
      </c>
      <c r="D1767" s="8">
        <v>60</v>
      </c>
      <c r="E1767" t="s">
        <v>16</v>
      </c>
      <c r="F1767" t="s">
        <v>10</v>
      </c>
      <c r="G1767">
        <v>0</v>
      </c>
      <c r="I1767" t="str">
        <f t="shared" si="162"/>
        <v/>
      </c>
      <c r="J1767" t="str">
        <f t="shared" si="163"/>
        <v/>
      </c>
      <c r="L1767" t="str">
        <f t="shared" si="164"/>
        <v/>
      </c>
      <c r="M1767" t="str">
        <f t="shared" si="165"/>
        <v/>
      </c>
      <c r="O1767">
        <f t="shared" si="166"/>
        <v>60</v>
      </c>
      <c r="P1767">
        <f t="shared" si="167"/>
        <v>9.4000000000000004E-3</v>
      </c>
    </row>
    <row r="1768" spans="1:16" x14ac:dyDescent="0.3">
      <c r="A1768" s="1">
        <v>41548</v>
      </c>
      <c r="B1768" s="2">
        <v>1.6E-2</v>
      </c>
      <c r="C1768" s="8">
        <v>1846221</v>
      </c>
      <c r="D1768" s="8">
        <v>60</v>
      </c>
      <c r="E1768" t="s">
        <v>16</v>
      </c>
      <c r="F1768" t="s">
        <v>10</v>
      </c>
      <c r="G1768">
        <v>0</v>
      </c>
      <c r="I1768" t="str">
        <f t="shared" si="162"/>
        <v/>
      </c>
      <c r="J1768" t="str">
        <f t="shared" si="163"/>
        <v/>
      </c>
      <c r="L1768" t="str">
        <f t="shared" si="164"/>
        <v/>
      </c>
      <c r="M1768" t="str">
        <f t="shared" si="165"/>
        <v/>
      </c>
      <c r="O1768">
        <f t="shared" si="166"/>
        <v>60</v>
      </c>
      <c r="P1768">
        <f t="shared" si="167"/>
        <v>1.6E-2</v>
      </c>
    </row>
    <row r="1769" spans="1:16" x14ac:dyDescent="0.3">
      <c r="A1769" s="1">
        <v>41549</v>
      </c>
      <c r="B1769" s="2">
        <v>8.5000000000000006E-3</v>
      </c>
      <c r="C1769" s="8">
        <v>2622267</v>
      </c>
      <c r="D1769" s="8">
        <v>64</v>
      </c>
      <c r="E1769" t="s">
        <v>16</v>
      </c>
      <c r="F1769" t="s">
        <v>14</v>
      </c>
      <c r="G1769">
        <v>1</v>
      </c>
      <c r="I1769">
        <f t="shared" si="162"/>
        <v>64</v>
      </c>
      <c r="J1769">
        <f t="shared" si="163"/>
        <v>8.5000000000000006E-3</v>
      </c>
      <c r="L1769" t="str">
        <f t="shared" si="164"/>
        <v/>
      </c>
      <c r="M1769" t="str">
        <f t="shared" si="165"/>
        <v/>
      </c>
      <c r="O1769" t="str">
        <f t="shared" si="166"/>
        <v/>
      </c>
      <c r="P1769" t="str">
        <f t="shared" si="167"/>
        <v/>
      </c>
    </row>
    <row r="1770" spans="1:16" x14ac:dyDescent="0.3">
      <c r="A1770" s="1">
        <v>41550</v>
      </c>
      <c r="B1770" s="2">
        <v>1.3899999999999999E-2</v>
      </c>
      <c r="C1770" s="8">
        <v>3029915</v>
      </c>
      <c r="D1770" s="8">
        <v>68</v>
      </c>
      <c r="E1770" t="s">
        <v>16</v>
      </c>
      <c r="F1770" t="s">
        <v>14</v>
      </c>
      <c r="G1770">
        <v>1</v>
      </c>
      <c r="I1770">
        <f t="shared" si="162"/>
        <v>68</v>
      </c>
      <c r="J1770">
        <f t="shared" si="163"/>
        <v>1.3899999999999999E-2</v>
      </c>
      <c r="L1770" t="str">
        <f t="shared" si="164"/>
        <v/>
      </c>
      <c r="M1770" t="str">
        <f t="shared" si="165"/>
        <v/>
      </c>
      <c r="O1770" t="str">
        <f t="shared" si="166"/>
        <v/>
      </c>
      <c r="P1770" t="str">
        <f t="shared" si="167"/>
        <v/>
      </c>
    </row>
    <row r="1771" spans="1:16" x14ac:dyDescent="0.3">
      <c r="A1771" s="1">
        <v>41551</v>
      </c>
      <c r="B1771" s="2">
        <v>2.3400000000000001E-2</v>
      </c>
      <c r="C1771" s="8">
        <v>2636337</v>
      </c>
      <c r="D1771" s="8">
        <v>65.5</v>
      </c>
      <c r="E1771" t="s">
        <v>16</v>
      </c>
      <c r="F1771" t="s">
        <v>14</v>
      </c>
      <c r="G1771">
        <v>1</v>
      </c>
      <c r="I1771">
        <f t="shared" si="162"/>
        <v>65.5</v>
      </c>
      <c r="J1771">
        <f t="shared" si="163"/>
        <v>2.3400000000000001E-2</v>
      </c>
      <c r="L1771" t="str">
        <f t="shared" si="164"/>
        <v/>
      </c>
      <c r="M1771" t="str">
        <f t="shared" si="165"/>
        <v/>
      </c>
      <c r="O1771" t="str">
        <f t="shared" si="166"/>
        <v/>
      </c>
      <c r="P1771" t="str">
        <f t="shared" si="167"/>
        <v/>
      </c>
    </row>
    <row r="1772" spans="1:16" x14ac:dyDescent="0.3">
      <c r="A1772" s="1">
        <v>41554</v>
      </c>
      <c r="B1772" s="2">
        <v>6.8999999999999999E-3</v>
      </c>
      <c r="C1772" s="8">
        <v>1120416</v>
      </c>
      <c r="D1772" s="8">
        <v>66.5</v>
      </c>
      <c r="E1772" t="s">
        <v>16</v>
      </c>
      <c r="F1772" t="s">
        <v>10</v>
      </c>
      <c r="G1772">
        <v>0</v>
      </c>
      <c r="I1772" t="str">
        <f t="shared" si="162"/>
        <v/>
      </c>
      <c r="J1772" t="str">
        <f t="shared" si="163"/>
        <v/>
      </c>
      <c r="L1772" t="str">
        <f t="shared" si="164"/>
        <v/>
      </c>
      <c r="M1772" t="str">
        <f t="shared" si="165"/>
        <v/>
      </c>
      <c r="O1772">
        <f t="shared" si="166"/>
        <v>66.5</v>
      </c>
      <c r="P1772">
        <f t="shared" si="167"/>
        <v>6.8999999999999999E-3</v>
      </c>
    </row>
    <row r="1773" spans="1:16" x14ac:dyDescent="0.3">
      <c r="A1773" s="1">
        <v>41555</v>
      </c>
      <c r="B1773" s="2">
        <v>-1.43E-2</v>
      </c>
      <c r="C1773" s="8">
        <v>1362744</v>
      </c>
      <c r="D1773" s="8">
        <v>60.5</v>
      </c>
      <c r="E1773" t="s">
        <v>16</v>
      </c>
      <c r="F1773" t="s">
        <v>10</v>
      </c>
      <c r="G1773">
        <v>0</v>
      </c>
      <c r="I1773" t="str">
        <f t="shared" si="162"/>
        <v/>
      </c>
      <c r="J1773" t="str">
        <f t="shared" si="163"/>
        <v/>
      </c>
      <c r="L1773" t="str">
        <f t="shared" si="164"/>
        <v/>
      </c>
      <c r="M1773" t="str">
        <f t="shared" si="165"/>
        <v/>
      </c>
      <c r="O1773">
        <f t="shared" si="166"/>
        <v>60.5</v>
      </c>
      <c r="P1773">
        <f t="shared" si="167"/>
        <v>-1.43E-2</v>
      </c>
    </row>
    <row r="1774" spans="1:16" x14ac:dyDescent="0.3">
      <c r="A1774" s="1">
        <v>41556</v>
      </c>
      <c r="B1774" s="2">
        <v>-4.4000000000000003E-3</v>
      </c>
      <c r="C1774" s="8">
        <v>1228837</v>
      </c>
      <c r="D1774" s="8">
        <v>56.5</v>
      </c>
      <c r="E1774" t="s">
        <v>16</v>
      </c>
      <c r="F1774" t="s">
        <v>10</v>
      </c>
      <c r="G1774">
        <v>0</v>
      </c>
      <c r="I1774" t="str">
        <f t="shared" si="162"/>
        <v/>
      </c>
      <c r="J1774" t="str">
        <f t="shared" si="163"/>
        <v/>
      </c>
      <c r="L1774" t="str">
        <f t="shared" si="164"/>
        <v/>
      </c>
      <c r="M1774" t="str">
        <f t="shared" si="165"/>
        <v/>
      </c>
      <c r="O1774">
        <f t="shared" si="166"/>
        <v>56.5</v>
      </c>
      <c r="P1774">
        <f t="shared" si="167"/>
        <v>-4.4000000000000003E-3</v>
      </c>
    </row>
    <row r="1775" spans="1:16" x14ac:dyDescent="0.3">
      <c r="A1775" s="1">
        <v>41557</v>
      </c>
      <c r="B1775" s="2">
        <v>1.12E-2</v>
      </c>
      <c r="C1775" s="8">
        <v>2251843</v>
      </c>
      <c r="D1775" s="8">
        <v>58</v>
      </c>
      <c r="E1775" t="s">
        <v>16</v>
      </c>
      <c r="F1775" t="s">
        <v>10</v>
      </c>
      <c r="G1775">
        <v>0</v>
      </c>
      <c r="I1775" t="str">
        <f t="shared" si="162"/>
        <v/>
      </c>
      <c r="J1775" t="str">
        <f t="shared" si="163"/>
        <v/>
      </c>
      <c r="L1775" t="str">
        <f t="shared" si="164"/>
        <v/>
      </c>
      <c r="M1775" t="str">
        <f t="shared" si="165"/>
        <v/>
      </c>
      <c r="O1775">
        <f t="shared" si="166"/>
        <v>58</v>
      </c>
      <c r="P1775">
        <f t="shared" si="167"/>
        <v>1.12E-2</v>
      </c>
    </row>
    <row r="1776" spans="1:16" x14ac:dyDescent="0.3">
      <c r="A1776" s="1">
        <v>41558</v>
      </c>
      <c r="B1776" s="2">
        <v>7.3000000000000001E-3</v>
      </c>
      <c r="C1776" s="8">
        <v>851045</v>
      </c>
      <c r="D1776" s="8">
        <v>56.5</v>
      </c>
      <c r="E1776" t="s">
        <v>16</v>
      </c>
      <c r="F1776" t="s">
        <v>10</v>
      </c>
      <c r="G1776">
        <v>0</v>
      </c>
      <c r="I1776" t="str">
        <f t="shared" si="162"/>
        <v/>
      </c>
      <c r="J1776" t="str">
        <f t="shared" si="163"/>
        <v/>
      </c>
      <c r="L1776" t="str">
        <f t="shared" si="164"/>
        <v/>
      </c>
      <c r="M1776" t="str">
        <f t="shared" si="165"/>
        <v/>
      </c>
      <c r="O1776">
        <f t="shared" si="166"/>
        <v>56.5</v>
      </c>
      <c r="P1776">
        <f t="shared" si="167"/>
        <v>7.3000000000000001E-3</v>
      </c>
    </row>
    <row r="1777" spans="1:16" x14ac:dyDescent="0.3">
      <c r="A1777" s="1">
        <v>41561</v>
      </c>
      <c r="B1777" s="2">
        <v>5.4000000000000003E-3</v>
      </c>
      <c r="C1777" s="8">
        <v>1065753</v>
      </c>
      <c r="D1777" s="8">
        <v>55</v>
      </c>
      <c r="E1777" t="s">
        <v>16</v>
      </c>
      <c r="F1777" t="s">
        <v>10</v>
      </c>
      <c r="G1777">
        <v>0</v>
      </c>
      <c r="I1777" t="str">
        <f t="shared" si="162"/>
        <v/>
      </c>
      <c r="J1777" t="str">
        <f t="shared" si="163"/>
        <v/>
      </c>
      <c r="L1777" t="str">
        <f t="shared" si="164"/>
        <v/>
      </c>
      <c r="M1777" t="str">
        <f t="shared" si="165"/>
        <v/>
      </c>
      <c r="O1777">
        <f t="shared" si="166"/>
        <v>55</v>
      </c>
      <c r="P1777">
        <f t="shared" si="167"/>
        <v>5.4000000000000003E-3</v>
      </c>
    </row>
    <row r="1778" spans="1:16" x14ac:dyDescent="0.3">
      <c r="A1778" s="1">
        <v>41562</v>
      </c>
      <c r="B1778" s="2">
        <v>1.8E-3</v>
      </c>
      <c r="C1778" s="8">
        <v>1842410</v>
      </c>
      <c r="D1778" s="8">
        <v>57</v>
      </c>
      <c r="E1778" t="s">
        <v>16</v>
      </c>
      <c r="F1778" t="s">
        <v>10</v>
      </c>
      <c r="G1778">
        <v>0</v>
      </c>
      <c r="I1778" t="str">
        <f t="shared" si="162"/>
        <v/>
      </c>
      <c r="J1778" t="str">
        <f t="shared" si="163"/>
        <v/>
      </c>
      <c r="L1778" t="str">
        <f t="shared" si="164"/>
        <v/>
      </c>
      <c r="M1778" t="str">
        <f t="shared" si="165"/>
        <v/>
      </c>
      <c r="O1778">
        <f t="shared" si="166"/>
        <v>57</v>
      </c>
      <c r="P1778">
        <f t="shared" si="167"/>
        <v>1.8E-3</v>
      </c>
    </row>
    <row r="1779" spans="1:16" x14ac:dyDescent="0.3">
      <c r="A1779" s="1">
        <v>41563</v>
      </c>
      <c r="B1779" s="2">
        <v>-1.2999999999999999E-3</v>
      </c>
      <c r="C1779" s="8">
        <v>1338123</v>
      </c>
      <c r="D1779" s="8">
        <v>59.5</v>
      </c>
      <c r="E1779" t="s">
        <v>16</v>
      </c>
      <c r="F1779" t="s">
        <v>10</v>
      </c>
      <c r="G1779">
        <v>0</v>
      </c>
      <c r="I1779" t="str">
        <f t="shared" si="162"/>
        <v/>
      </c>
      <c r="J1779" t="str">
        <f t="shared" si="163"/>
        <v/>
      </c>
      <c r="L1779" t="str">
        <f t="shared" si="164"/>
        <v/>
      </c>
      <c r="M1779" t="str">
        <f t="shared" si="165"/>
        <v/>
      </c>
      <c r="O1779">
        <f t="shared" si="166"/>
        <v>59.5</v>
      </c>
      <c r="P1779">
        <f t="shared" si="167"/>
        <v>-1.2999999999999999E-3</v>
      </c>
    </row>
    <row r="1780" spans="1:16" x14ac:dyDescent="0.3">
      <c r="A1780" s="1">
        <v>41564</v>
      </c>
      <c r="B1780" s="2">
        <v>9.7000000000000003E-3</v>
      </c>
      <c r="C1780" s="8">
        <v>2622206</v>
      </c>
      <c r="D1780" s="8">
        <v>60</v>
      </c>
      <c r="E1780" t="s">
        <v>16</v>
      </c>
      <c r="F1780" t="s">
        <v>10</v>
      </c>
      <c r="G1780">
        <v>0</v>
      </c>
      <c r="I1780" t="str">
        <f t="shared" si="162"/>
        <v/>
      </c>
      <c r="J1780" t="str">
        <f t="shared" si="163"/>
        <v/>
      </c>
      <c r="L1780" t="str">
        <f t="shared" si="164"/>
        <v/>
      </c>
      <c r="M1780" t="str">
        <f t="shared" si="165"/>
        <v/>
      </c>
      <c r="O1780">
        <f t="shared" si="166"/>
        <v>60</v>
      </c>
      <c r="P1780">
        <f t="shared" si="167"/>
        <v>9.7000000000000003E-3</v>
      </c>
    </row>
    <row r="1781" spans="1:16" x14ac:dyDescent="0.3">
      <c r="A1781" s="1">
        <v>41565</v>
      </c>
      <c r="B1781" s="2">
        <v>8.9999999999999998E-4</v>
      </c>
      <c r="C1781" s="8">
        <v>1416641</v>
      </c>
      <c r="D1781" s="8">
        <v>65</v>
      </c>
      <c r="E1781" t="s">
        <v>16</v>
      </c>
      <c r="F1781" t="s">
        <v>14</v>
      </c>
      <c r="G1781">
        <v>1</v>
      </c>
      <c r="I1781">
        <f t="shared" si="162"/>
        <v>65</v>
      </c>
      <c r="J1781">
        <f t="shared" si="163"/>
        <v>8.9999999999999998E-4</v>
      </c>
      <c r="L1781" t="str">
        <f t="shared" si="164"/>
        <v/>
      </c>
      <c r="M1781" t="str">
        <f t="shared" si="165"/>
        <v/>
      </c>
      <c r="O1781" t="str">
        <f t="shared" si="166"/>
        <v/>
      </c>
      <c r="P1781" t="str">
        <f t="shared" si="167"/>
        <v/>
      </c>
    </row>
    <row r="1782" spans="1:16" x14ac:dyDescent="0.3">
      <c r="A1782" s="1">
        <v>41568</v>
      </c>
      <c r="B1782" s="2">
        <v>-2E-3</v>
      </c>
      <c r="C1782" s="8">
        <v>450625</v>
      </c>
      <c r="D1782" s="8">
        <v>49.5</v>
      </c>
      <c r="E1782" t="s">
        <v>16</v>
      </c>
      <c r="F1782" t="s">
        <v>10</v>
      </c>
      <c r="G1782">
        <v>0</v>
      </c>
      <c r="I1782" t="str">
        <f t="shared" si="162"/>
        <v/>
      </c>
      <c r="J1782" t="str">
        <f t="shared" si="163"/>
        <v/>
      </c>
      <c r="L1782" t="str">
        <f t="shared" si="164"/>
        <v/>
      </c>
      <c r="M1782" t="str">
        <f t="shared" si="165"/>
        <v/>
      </c>
      <c r="O1782">
        <f t="shared" si="166"/>
        <v>49.5</v>
      </c>
      <c r="P1782">
        <f t="shared" si="167"/>
        <v>-2E-3</v>
      </c>
    </row>
    <row r="1783" spans="1:16" x14ac:dyDescent="0.3">
      <c r="A1783" s="1">
        <v>41569</v>
      </c>
      <c r="B1783" s="2">
        <v>6.9999999999999999E-4</v>
      </c>
      <c r="C1783" s="8">
        <v>1312667</v>
      </c>
      <c r="D1783" s="8">
        <v>51</v>
      </c>
      <c r="E1783" t="s">
        <v>16</v>
      </c>
      <c r="F1783" t="s">
        <v>10</v>
      </c>
      <c r="G1783">
        <v>0</v>
      </c>
      <c r="I1783" t="str">
        <f t="shared" si="162"/>
        <v/>
      </c>
      <c r="J1783" t="str">
        <f t="shared" si="163"/>
        <v/>
      </c>
      <c r="L1783" t="str">
        <f t="shared" si="164"/>
        <v/>
      </c>
      <c r="M1783" t="str">
        <f t="shared" si="165"/>
        <v/>
      </c>
      <c r="O1783">
        <f t="shared" si="166"/>
        <v>51</v>
      </c>
      <c r="P1783">
        <f t="shared" si="167"/>
        <v>6.9999999999999999E-4</v>
      </c>
    </row>
    <row r="1784" spans="1:16" x14ac:dyDescent="0.3">
      <c r="A1784" s="1">
        <v>41570</v>
      </c>
      <c r="B1784" s="2">
        <v>2.7000000000000001E-3</v>
      </c>
      <c r="C1784" s="8">
        <v>2335564</v>
      </c>
      <c r="D1784" s="8">
        <v>49.5</v>
      </c>
      <c r="E1784" t="s">
        <v>16</v>
      </c>
      <c r="F1784" t="s">
        <v>10</v>
      </c>
      <c r="G1784">
        <v>0</v>
      </c>
      <c r="I1784" t="str">
        <f t="shared" si="162"/>
        <v/>
      </c>
      <c r="J1784" t="str">
        <f t="shared" si="163"/>
        <v/>
      </c>
      <c r="L1784" t="str">
        <f t="shared" si="164"/>
        <v/>
      </c>
      <c r="M1784" t="str">
        <f t="shared" si="165"/>
        <v/>
      </c>
      <c r="O1784">
        <f t="shared" si="166"/>
        <v>49.5</v>
      </c>
      <c r="P1784">
        <f t="shared" si="167"/>
        <v>2.7000000000000001E-3</v>
      </c>
    </row>
    <row r="1785" spans="1:16" x14ac:dyDescent="0.3">
      <c r="A1785" s="1">
        <v>41571</v>
      </c>
      <c r="B1785" s="2">
        <v>-3.8E-3</v>
      </c>
      <c r="C1785" s="8">
        <v>1901882</v>
      </c>
      <c r="D1785" s="8">
        <v>46</v>
      </c>
      <c r="E1785" t="s">
        <v>16</v>
      </c>
      <c r="F1785" t="s">
        <v>13</v>
      </c>
      <c r="G1785">
        <v>-1</v>
      </c>
      <c r="I1785" t="str">
        <f t="shared" si="162"/>
        <v/>
      </c>
      <c r="J1785" t="str">
        <f t="shared" si="163"/>
        <v/>
      </c>
      <c r="L1785">
        <f t="shared" si="164"/>
        <v>46</v>
      </c>
      <c r="M1785">
        <f t="shared" si="165"/>
        <v>-3.8E-3</v>
      </c>
      <c r="O1785" t="str">
        <f t="shared" si="166"/>
        <v/>
      </c>
      <c r="P1785" t="str">
        <f t="shared" si="167"/>
        <v/>
      </c>
    </row>
    <row r="1786" spans="1:16" x14ac:dyDescent="0.3">
      <c r="A1786" s="1">
        <v>41572</v>
      </c>
      <c r="B1786" s="2">
        <v>4.0000000000000002E-4</v>
      </c>
      <c r="C1786" s="8">
        <v>1294903</v>
      </c>
      <c r="D1786" s="8">
        <v>42.5</v>
      </c>
      <c r="E1786" t="s">
        <v>16</v>
      </c>
      <c r="F1786" t="s">
        <v>13</v>
      </c>
      <c r="G1786">
        <v>-1</v>
      </c>
      <c r="I1786" t="str">
        <f t="shared" si="162"/>
        <v/>
      </c>
      <c r="J1786" t="str">
        <f t="shared" si="163"/>
        <v/>
      </c>
      <c r="L1786">
        <f t="shared" si="164"/>
        <v>42.5</v>
      </c>
      <c r="M1786">
        <f t="shared" si="165"/>
        <v>4.0000000000000002E-4</v>
      </c>
      <c r="O1786" t="str">
        <f t="shared" si="166"/>
        <v/>
      </c>
      <c r="P1786" t="str">
        <f t="shared" si="167"/>
        <v/>
      </c>
    </row>
    <row r="1787" spans="1:16" x14ac:dyDescent="0.3">
      <c r="A1787" s="1">
        <v>41575</v>
      </c>
      <c r="B1787" s="2">
        <v>-8.0999999999999996E-3</v>
      </c>
      <c r="C1787" s="8">
        <v>1461365</v>
      </c>
      <c r="D1787" s="8">
        <v>44.5</v>
      </c>
      <c r="E1787" t="s">
        <v>16</v>
      </c>
      <c r="F1787" t="s">
        <v>13</v>
      </c>
      <c r="G1787">
        <v>-1</v>
      </c>
      <c r="I1787" t="str">
        <f t="shared" si="162"/>
        <v/>
      </c>
      <c r="J1787" t="str">
        <f t="shared" si="163"/>
        <v/>
      </c>
      <c r="L1787">
        <f t="shared" si="164"/>
        <v>44.5</v>
      </c>
      <c r="M1787">
        <f t="shared" si="165"/>
        <v>-8.0999999999999996E-3</v>
      </c>
      <c r="O1787" t="str">
        <f t="shared" si="166"/>
        <v/>
      </c>
      <c r="P1787" t="str">
        <f t="shared" si="167"/>
        <v/>
      </c>
    </row>
    <row r="1788" spans="1:16" x14ac:dyDescent="0.3">
      <c r="A1788" s="1">
        <v>41576</v>
      </c>
      <c r="B1788" s="2">
        <v>-2.0000000000000001E-4</v>
      </c>
      <c r="C1788" s="8">
        <v>1890496</v>
      </c>
      <c r="D1788" s="8">
        <v>47</v>
      </c>
      <c r="E1788" t="s">
        <v>16</v>
      </c>
      <c r="F1788" t="s">
        <v>10</v>
      </c>
      <c r="G1788">
        <v>0</v>
      </c>
      <c r="I1788" t="str">
        <f t="shared" si="162"/>
        <v/>
      </c>
      <c r="J1788" t="str">
        <f t="shared" si="163"/>
        <v/>
      </c>
      <c r="L1788" t="str">
        <f t="shared" si="164"/>
        <v/>
      </c>
      <c r="M1788" t="str">
        <f t="shared" si="165"/>
        <v/>
      </c>
      <c r="O1788">
        <f t="shared" si="166"/>
        <v>47</v>
      </c>
      <c r="P1788">
        <f t="shared" si="167"/>
        <v>-2.0000000000000001E-4</v>
      </c>
    </row>
    <row r="1789" spans="1:16" x14ac:dyDescent="0.3">
      <c r="A1789" s="1">
        <v>41577</v>
      </c>
      <c r="B1789" s="2">
        <v>-6.6E-3</v>
      </c>
      <c r="C1789" s="8">
        <v>1315736</v>
      </c>
      <c r="D1789" s="8">
        <v>45.5</v>
      </c>
      <c r="E1789" t="s">
        <v>16</v>
      </c>
      <c r="F1789" t="s">
        <v>13</v>
      </c>
      <c r="G1789">
        <v>-1</v>
      </c>
      <c r="I1789" t="str">
        <f t="shared" si="162"/>
        <v/>
      </c>
      <c r="J1789" t="str">
        <f t="shared" si="163"/>
        <v/>
      </c>
      <c r="L1789">
        <f t="shared" si="164"/>
        <v>45.5</v>
      </c>
      <c r="M1789">
        <f t="shared" si="165"/>
        <v>-6.6E-3</v>
      </c>
      <c r="O1789" t="str">
        <f t="shared" si="166"/>
        <v/>
      </c>
      <c r="P1789" t="str">
        <f t="shared" si="167"/>
        <v/>
      </c>
    </row>
    <row r="1790" spans="1:16" x14ac:dyDescent="0.3">
      <c r="A1790" s="1">
        <v>41578</v>
      </c>
      <c r="B1790" s="2">
        <v>4.3E-3</v>
      </c>
      <c r="C1790" s="8">
        <v>10544096</v>
      </c>
      <c r="D1790" s="8">
        <v>47.5</v>
      </c>
      <c r="E1790" t="s">
        <v>16</v>
      </c>
      <c r="F1790" t="s">
        <v>13</v>
      </c>
      <c r="G1790">
        <v>-1</v>
      </c>
      <c r="I1790" t="str">
        <f t="shared" si="162"/>
        <v/>
      </c>
      <c r="J1790" t="str">
        <f t="shared" si="163"/>
        <v/>
      </c>
      <c r="L1790">
        <f t="shared" si="164"/>
        <v>47.5</v>
      </c>
      <c r="M1790">
        <f t="shared" si="165"/>
        <v>4.3E-3</v>
      </c>
      <c r="O1790" t="str">
        <f t="shared" si="166"/>
        <v/>
      </c>
      <c r="P1790" t="str">
        <f t="shared" si="167"/>
        <v/>
      </c>
    </row>
    <row r="1791" spans="1:16" x14ac:dyDescent="0.3">
      <c r="A1791" s="1">
        <v>41579</v>
      </c>
      <c r="B1791" s="2">
        <v>1.0500000000000001E-2</v>
      </c>
      <c r="C1791" s="8">
        <v>1185841</v>
      </c>
      <c r="D1791" s="8">
        <v>57</v>
      </c>
      <c r="E1791" t="s">
        <v>16</v>
      </c>
      <c r="F1791" t="s">
        <v>10</v>
      </c>
      <c r="G1791">
        <v>0</v>
      </c>
      <c r="I1791" t="str">
        <f t="shared" si="162"/>
        <v/>
      </c>
      <c r="J1791" t="str">
        <f t="shared" si="163"/>
        <v/>
      </c>
      <c r="L1791" t="str">
        <f t="shared" si="164"/>
        <v/>
      </c>
      <c r="M1791" t="str">
        <f t="shared" si="165"/>
        <v/>
      </c>
      <c r="O1791">
        <f t="shared" si="166"/>
        <v>57</v>
      </c>
      <c r="P1791">
        <f t="shared" si="167"/>
        <v>1.0500000000000001E-2</v>
      </c>
    </row>
    <row r="1792" spans="1:16" x14ac:dyDescent="0.3">
      <c r="A1792" s="1">
        <v>41582</v>
      </c>
      <c r="B1792" s="2">
        <v>-6.7000000000000002E-3</v>
      </c>
      <c r="C1792" s="8">
        <v>944166</v>
      </c>
      <c r="D1792" s="8">
        <v>38.5</v>
      </c>
      <c r="E1792" t="s">
        <v>16</v>
      </c>
      <c r="F1792" t="s">
        <v>13</v>
      </c>
      <c r="G1792">
        <v>-1</v>
      </c>
      <c r="I1792" t="str">
        <f t="shared" si="162"/>
        <v/>
      </c>
      <c r="J1792" t="str">
        <f t="shared" si="163"/>
        <v/>
      </c>
      <c r="L1792">
        <f t="shared" si="164"/>
        <v>38.5</v>
      </c>
      <c r="M1792">
        <f t="shared" si="165"/>
        <v>-6.7000000000000002E-3</v>
      </c>
      <c r="O1792" t="str">
        <f t="shared" si="166"/>
        <v/>
      </c>
      <c r="P1792" t="str">
        <f t="shared" si="167"/>
        <v/>
      </c>
    </row>
    <row r="1793" spans="1:16" x14ac:dyDescent="0.3">
      <c r="A1793" s="1">
        <v>41583</v>
      </c>
      <c r="B1793" s="2">
        <v>4.0000000000000002E-4</v>
      </c>
      <c r="C1793" s="8">
        <v>2161065</v>
      </c>
      <c r="D1793" s="8">
        <v>37.5</v>
      </c>
      <c r="E1793" t="s">
        <v>16</v>
      </c>
      <c r="F1793" t="s">
        <v>13</v>
      </c>
      <c r="G1793">
        <v>-1</v>
      </c>
      <c r="I1793" t="str">
        <f t="shared" si="162"/>
        <v/>
      </c>
      <c r="J1793" t="str">
        <f t="shared" si="163"/>
        <v/>
      </c>
      <c r="L1793">
        <f t="shared" si="164"/>
        <v>37.5</v>
      </c>
      <c r="M1793">
        <f t="shared" si="165"/>
        <v>4.0000000000000002E-4</v>
      </c>
      <c r="O1793" t="str">
        <f t="shared" si="166"/>
        <v/>
      </c>
      <c r="P1793" t="str">
        <f t="shared" si="167"/>
        <v/>
      </c>
    </row>
    <row r="1794" spans="1:16" x14ac:dyDescent="0.3">
      <c r="A1794" s="1">
        <v>41584</v>
      </c>
      <c r="B1794" s="2">
        <v>5.5999999999999999E-3</v>
      </c>
      <c r="C1794" s="8">
        <v>632405</v>
      </c>
      <c r="D1794" s="8">
        <v>42</v>
      </c>
      <c r="E1794" t="s">
        <v>16</v>
      </c>
      <c r="F1794" t="s">
        <v>13</v>
      </c>
      <c r="G1794">
        <v>-1</v>
      </c>
      <c r="I1794" t="str">
        <f t="shared" si="162"/>
        <v/>
      </c>
      <c r="J1794" t="str">
        <f t="shared" si="163"/>
        <v/>
      </c>
      <c r="L1794">
        <f t="shared" si="164"/>
        <v>42</v>
      </c>
      <c r="M1794">
        <f t="shared" si="165"/>
        <v>5.5999999999999999E-3</v>
      </c>
      <c r="O1794" t="str">
        <f t="shared" si="166"/>
        <v/>
      </c>
      <c r="P1794" t="str">
        <f t="shared" si="167"/>
        <v/>
      </c>
    </row>
    <row r="1795" spans="1:16" x14ac:dyDescent="0.3">
      <c r="A1795" s="1">
        <v>41585</v>
      </c>
      <c r="B1795" s="2">
        <v>1.8E-3</v>
      </c>
      <c r="C1795" s="8">
        <v>927358</v>
      </c>
      <c r="D1795" s="8">
        <v>47</v>
      </c>
      <c r="E1795" t="s">
        <v>16</v>
      </c>
      <c r="F1795" t="s">
        <v>10</v>
      </c>
      <c r="G1795">
        <v>0</v>
      </c>
      <c r="I1795" t="str">
        <f t="shared" ref="I1795:I1798" si="168">IF($F1795=H$1,$D1795,"")</f>
        <v/>
      </c>
      <c r="J1795" t="str">
        <f t="shared" ref="J1795:J1798" si="169">IF($F1795=H$1,$B1795,"")</f>
        <v/>
      </c>
      <c r="L1795" t="str">
        <f t="shared" ref="L1795:L1798" si="170">IF($F1795=K$1,$D1795,"")</f>
        <v/>
      </c>
      <c r="M1795" t="str">
        <f t="shared" ref="M1795:M1798" si="171">IF($F1795=K$1,$B1795,"")</f>
        <v/>
      </c>
      <c r="O1795">
        <f t="shared" ref="O1795:O1798" si="172">IF($F1795=N$1,$D1795,"")</f>
        <v>47</v>
      </c>
      <c r="P1795">
        <f t="shared" ref="P1795:P1798" si="173">IF($F1795=N$1,$B1795,"")</f>
        <v>1.8E-3</v>
      </c>
    </row>
    <row r="1796" spans="1:16" x14ac:dyDescent="0.3">
      <c r="A1796" s="1">
        <v>41586</v>
      </c>
      <c r="B1796" s="2">
        <v>1.77E-2</v>
      </c>
      <c r="C1796" s="8">
        <v>700100</v>
      </c>
      <c r="D1796" s="8">
        <v>47.5</v>
      </c>
      <c r="E1796" t="s">
        <v>16</v>
      </c>
      <c r="F1796" t="s">
        <v>10</v>
      </c>
      <c r="G1796">
        <v>0</v>
      </c>
      <c r="I1796" t="str">
        <f t="shared" si="168"/>
        <v/>
      </c>
      <c r="J1796" t="str">
        <f t="shared" si="169"/>
        <v/>
      </c>
      <c r="L1796" t="str">
        <f t="shared" si="170"/>
        <v/>
      </c>
      <c r="M1796" t="str">
        <f t="shared" si="171"/>
        <v/>
      </c>
      <c r="O1796">
        <f t="shared" si="172"/>
        <v>47.5</v>
      </c>
      <c r="P1796">
        <f t="shared" si="173"/>
        <v>1.77E-2</v>
      </c>
    </row>
    <row r="1797" spans="1:16" x14ac:dyDescent="0.3">
      <c r="A1797" s="1">
        <v>41589</v>
      </c>
      <c r="B1797" s="2">
        <v>-3.8999999999999998E-3</v>
      </c>
      <c r="C1797" s="8">
        <v>745783</v>
      </c>
      <c r="D1797" s="8">
        <v>47</v>
      </c>
      <c r="E1797" t="s">
        <v>16</v>
      </c>
      <c r="F1797" t="s">
        <v>10</v>
      </c>
      <c r="G1797">
        <v>0</v>
      </c>
      <c r="I1797" t="str">
        <f t="shared" si="168"/>
        <v/>
      </c>
      <c r="J1797" t="str">
        <f t="shared" si="169"/>
        <v/>
      </c>
      <c r="L1797" t="str">
        <f t="shared" si="170"/>
        <v/>
      </c>
      <c r="M1797" t="str">
        <f t="shared" si="171"/>
        <v/>
      </c>
      <c r="O1797">
        <f t="shared" si="172"/>
        <v>47</v>
      </c>
      <c r="P1797">
        <f t="shared" si="173"/>
        <v>-3.8999999999999998E-3</v>
      </c>
    </row>
    <row r="1798" spans="1:16" x14ac:dyDescent="0.3">
      <c r="A1798" s="1">
        <v>41590</v>
      </c>
      <c r="B1798" s="2">
        <v>-1.1599999999999999E-2</v>
      </c>
      <c r="C1798" s="8">
        <v>10798286</v>
      </c>
      <c r="D1798" s="8">
        <v>43.5</v>
      </c>
      <c r="E1798" t="s">
        <v>16</v>
      </c>
      <c r="F1798" t="s">
        <v>13</v>
      </c>
      <c r="G1798">
        <v>-1</v>
      </c>
      <c r="I1798" t="str">
        <f t="shared" si="168"/>
        <v/>
      </c>
      <c r="J1798" t="str">
        <f t="shared" si="169"/>
        <v/>
      </c>
      <c r="L1798">
        <f t="shared" si="170"/>
        <v>43.5</v>
      </c>
      <c r="M1798">
        <f t="shared" si="171"/>
        <v>-1.1599999999999999E-2</v>
      </c>
      <c r="O1798" t="str">
        <f t="shared" si="172"/>
        <v/>
      </c>
      <c r="P1798" t="str">
        <f t="shared" si="173"/>
        <v/>
      </c>
    </row>
  </sheetData>
  <autoFilter ref="A1:H179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X494"/>
  <sheetViews>
    <sheetView topLeftCell="F1" workbookViewId="0">
      <selection activeCell="L5" sqref="L5"/>
    </sheetView>
  </sheetViews>
  <sheetFormatPr defaultRowHeight="14.4" x14ac:dyDescent="0.3"/>
  <cols>
    <col min="1" max="1" width="9.6640625" bestFit="1" customWidth="1"/>
    <col min="2" max="2" width="8.44140625" bestFit="1" customWidth="1"/>
    <col min="3" max="3" width="21.5546875" bestFit="1" customWidth="1"/>
    <col min="4" max="4" width="24.33203125" customWidth="1"/>
    <col min="5" max="5" width="11.5546875" bestFit="1" customWidth="1"/>
    <col min="6" max="6" width="5.5546875" bestFit="1" customWidth="1"/>
    <col min="7" max="7" width="20" bestFit="1" customWidth="1"/>
    <col min="11" max="11" width="21.5546875" bestFit="1" customWidth="1"/>
    <col min="12" max="12" width="20.33203125" bestFit="1" customWidth="1"/>
    <col min="13" max="13" width="20.109375" bestFit="1" customWidth="1"/>
    <col min="16" max="16" width="19.5546875" bestFit="1" customWidth="1"/>
    <col min="17" max="17" width="13.77734375" customWidth="1"/>
    <col min="18" max="18" width="13.44140625" bestFit="1" customWidth="1"/>
    <col min="19" max="19" width="12.6640625" bestFit="1" customWidth="1"/>
    <col min="20" max="20" width="19.44140625" bestFit="1" customWidth="1"/>
    <col min="21" max="24" width="12.6640625" bestFit="1" customWidth="1"/>
  </cols>
  <sheetData>
    <row r="1" spans="1:24" x14ac:dyDescent="0.3">
      <c r="A1" t="s">
        <v>0</v>
      </c>
      <c r="B1" t="s">
        <v>11</v>
      </c>
      <c r="C1" t="s">
        <v>69</v>
      </c>
      <c r="D1" t="s">
        <v>5</v>
      </c>
      <c r="E1" t="s">
        <v>7</v>
      </c>
      <c r="F1" t="s">
        <v>10</v>
      </c>
      <c r="G1" t="s">
        <v>68</v>
      </c>
    </row>
    <row r="2" spans="1:24" ht="15" thickBot="1" x14ac:dyDescent="0.35">
      <c r="A2" s="1">
        <v>38930</v>
      </c>
      <c r="B2" t="s">
        <v>15</v>
      </c>
      <c r="C2">
        <v>1</v>
      </c>
      <c r="D2" s="2">
        <v>-1.6400000000000001E-2</v>
      </c>
      <c r="E2" s="8">
        <v>1959200</v>
      </c>
      <c r="F2" s="8">
        <v>80.5</v>
      </c>
      <c r="G2" t="s">
        <v>14</v>
      </c>
    </row>
    <row r="3" spans="1:24" x14ac:dyDescent="0.3">
      <c r="A3" s="1">
        <v>38931</v>
      </c>
      <c r="B3" t="s">
        <v>15</v>
      </c>
      <c r="C3">
        <v>1</v>
      </c>
      <c r="D3" s="2">
        <v>-6.8999999999999999E-3</v>
      </c>
      <c r="E3" s="8">
        <v>1019700</v>
      </c>
      <c r="F3" s="8">
        <v>85.5</v>
      </c>
      <c r="G3" t="s">
        <v>14</v>
      </c>
      <c r="K3" s="15"/>
      <c r="L3" s="15" t="s">
        <v>5</v>
      </c>
      <c r="M3" s="15" t="s">
        <v>7</v>
      </c>
      <c r="N3" s="15" t="s">
        <v>80</v>
      </c>
      <c r="P3" t="s">
        <v>39</v>
      </c>
    </row>
    <row r="4" spans="1:24" ht="15" thickBot="1" x14ac:dyDescent="0.35">
      <c r="A4" s="1">
        <v>38932</v>
      </c>
      <c r="B4" t="s">
        <v>15</v>
      </c>
      <c r="C4">
        <v>1</v>
      </c>
      <c r="D4" s="2">
        <v>1.03E-2</v>
      </c>
      <c r="E4" s="8">
        <v>885400</v>
      </c>
      <c r="F4" s="8">
        <v>88</v>
      </c>
      <c r="G4" t="s">
        <v>14</v>
      </c>
      <c r="K4" s="13" t="s">
        <v>5</v>
      </c>
      <c r="L4" s="13">
        <v>1</v>
      </c>
      <c r="M4" s="13"/>
      <c r="N4" s="13"/>
    </row>
    <row r="5" spans="1:24" x14ac:dyDescent="0.3">
      <c r="A5" s="1">
        <v>38933</v>
      </c>
      <c r="B5" t="s">
        <v>15</v>
      </c>
      <c r="C5">
        <v>1</v>
      </c>
      <c r="D5" s="2">
        <v>-3.0999999999999999E-3</v>
      </c>
      <c r="E5" s="8">
        <v>993400</v>
      </c>
      <c r="F5" s="8">
        <v>85</v>
      </c>
      <c r="G5" t="s">
        <v>14</v>
      </c>
      <c r="K5" s="13" t="s">
        <v>7</v>
      </c>
      <c r="L5" s="13">
        <v>-6.8343344287851771E-2</v>
      </c>
      <c r="M5" s="13">
        <v>1</v>
      </c>
      <c r="N5" s="13"/>
      <c r="P5" s="12" t="s">
        <v>40</v>
      </c>
      <c r="Q5" s="12"/>
      <c r="R5" s="11"/>
      <c r="S5" s="11"/>
      <c r="T5" s="11"/>
      <c r="U5" s="11"/>
      <c r="V5" s="11"/>
      <c r="W5" s="11"/>
      <c r="X5" s="11"/>
    </row>
    <row r="6" spans="1:24" ht="15" thickBot="1" x14ac:dyDescent="0.35">
      <c r="A6" s="1">
        <v>38936</v>
      </c>
      <c r="B6" t="s">
        <v>15</v>
      </c>
      <c r="C6">
        <v>0</v>
      </c>
      <c r="D6" s="2">
        <v>-5.5999999999999999E-3</v>
      </c>
      <c r="E6" s="8">
        <v>582500</v>
      </c>
      <c r="F6" s="8">
        <v>78</v>
      </c>
      <c r="G6" t="s">
        <v>10</v>
      </c>
      <c r="K6" s="14" t="s">
        <v>80</v>
      </c>
      <c r="L6" s="14">
        <v>-1.0888644452932566E-2</v>
      </c>
      <c r="M6" s="14">
        <v>-0.10060543518259998</v>
      </c>
      <c r="N6" s="14">
        <v>1</v>
      </c>
      <c r="P6" s="13" t="s">
        <v>41</v>
      </c>
      <c r="Q6" s="13">
        <v>0.10216901115828271</v>
      </c>
      <c r="R6" s="11"/>
      <c r="S6" s="11"/>
      <c r="T6" s="11"/>
      <c r="U6" s="11"/>
      <c r="V6" s="11"/>
      <c r="W6" s="11"/>
      <c r="X6" s="11"/>
    </row>
    <row r="7" spans="1:24" x14ac:dyDescent="0.3">
      <c r="A7" s="1">
        <v>38937</v>
      </c>
      <c r="B7" t="s">
        <v>15</v>
      </c>
      <c r="C7">
        <v>0</v>
      </c>
      <c r="D7" s="2">
        <v>-2.5700000000000001E-2</v>
      </c>
      <c r="E7" s="8">
        <v>1189800</v>
      </c>
      <c r="F7" s="8">
        <v>79</v>
      </c>
      <c r="G7" t="s">
        <v>10</v>
      </c>
      <c r="P7" s="13" t="s">
        <v>42</v>
      </c>
      <c r="Q7" s="13">
        <v>1.0438506841061297E-2</v>
      </c>
      <c r="R7" s="11"/>
      <c r="S7" s="11"/>
      <c r="T7" s="11"/>
      <c r="U7" s="11"/>
      <c r="V7" s="11"/>
      <c r="W7" s="11"/>
      <c r="X7" s="11"/>
    </row>
    <row r="8" spans="1:24" x14ac:dyDescent="0.3">
      <c r="A8" s="1">
        <v>38938</v>
      </c>
      <c r="B8" t="s">
        <v>15</v>
      </c>
      <c r="C8">
        <v>0</v>
      </c>
      <c r="D8" s="2">
        <v>-2.81E-2</v>
      </c>
      <c r="E8" s="8">
        <v>2121300</v>
      </c>
      <c r="F8" s="8">
        <v>72.5</v>
      </c>
      <c r="G8" t="s">
        <v>10</v>
      </c>
      <c r="P8" s="13" t="s">
        <v>43</v>
      </c>
      <c r="Q8" s="13">
        <v>6.1731555774451824E-3</v>
      </c>
      <c r="R8" s="11"/>
      <c r="S8" s="11"/>
      <c r="T8" s="11"/>
      <c r="U8" s="11"/>
      <c r="V8" s="11"/>
      <c r="W8" s="11"/>
      <c r="X8" s="11"/>
    </row>
    <row r="9" spans="1:24" ht="15" thickBot="1" x14ac:dyDescent="0.35">
      <c r="A9" s="1">
        <v>38939</v>
      </c>
      <c r="B9" t="s">
        <v>15</v>
      </c>
      <c r="C9">
        <v>0</v>
      </c>
      <c r="D9" s="2">
        <v>8.8000000000000005E-3</v>
      </c>
      <c r="E9" s="8">
        <v>1795300</v>
      </c>
      <c r="F9" s="8">
        <v>71.5</v>
      </c>
      <c r="G9" t="s">
        <v>10</v>
      </c>
      <c r="P9" s="13" t="s">
        <v>44</v>
      </c>
      <c r="Q9" s="13">
        <v>5.8778349211808667</v>
      </c>
      <c r="R9" s="11"/>
      <c r="S9" s="11"/>
      <c r="T9" s="11"/>
      <c r="U9" s="11"/>
      <c r="V9" s="11"/>
      <c r="W9" s="11"/>
      <c r="X9" s="11"/>
    </row>
    <row r="10" spans="1:24" ht="15" thickBot="1" x14ac:dyDescent="0.35">
      <c r="A10" s="1">
        <v>38940</v>
      </c>
      <c r="B10" t="s">
        <v>15</v>
      </c>
      <c r="C10">
        <v>0</v>
      </c>
      <c r="D10" s="2">
        <v>6.0000000000000001E-3</v>
      </c>
      <c r="E10" s="8">
        <v>933000</v>
      </c>
      <c r="F10" s="8">
        <v>74</v>
      </c>
      <c r="G10" t="s">
        <v>10</v>
      </c>
      <c r="K10" s="15"/>
      <c r="L10" s="15" t="s">
        <v>69</v>
      </c>
      <c r="M10" s="15" t="s">
        <v>5</v>
      </c>
      <c r="P10" s="14" t="s">
        <v>45</v>
      </c>
      <c r="Q10" s="14">
        <v>467</v>
      </c>
      <c r="R10" s="11"/>
      <c r="S10" s="11"/>
      <c r="T10" s="11"/>
      <c r="U10" s="11"/>
      <c r="V10" s="11"/>
      <c r="W10" s="11"/>
      <c r="X10" s="11"/>
    </row>
    <row r="11" spans="1:24" x14ac:dyDescent="0.3">
      <c r="A11" s="1">
        <v>38943</v>
      </c>
      <c r="B11" t="s">
        <v>15</v>
      </c>
      <c r="C11">
        <v>0</v>
      </c>
      <c r="D11" s="2">
        <v>-7.9000000000000008E-3</v>
      </c>
      <c r="E11" s="8">
        <v>1110900</v>
      </c>
      <c r="F11" s="8">
        <v>67.5</v>
      </c>
      <c r="G11" t="s">
        <v>10</v>
      </c>
      <c r="K11" s="13" t="s">
        <v>69</v>
      </c>
      <c r="L11" s="13">
        <v>1</v>
      </c>
      <c r="M11" s="13"/>
      <c r="P11" s="11"/>
      <c r="Q11" s="11"/>
      <c r="R11" s="11"/>
      <c r="S11" s="11"/>
      <c r="T11" s="11"/>
      <c r="U11" s="11"/>
      <c r="V11" s="11"/>
      <c r="W11" s="11"/>
      <c r="X11" s="11"/>
    </row>
    <row r="12" spans="1:24" ht="15" thickBot="1" x14ac:dyDescent="0.35">
      <c r="A12" s="1">
        <v>38944</v>
      </c>
      <c r="B12" t="s">
        <v>15</v>
      </c>
      <c r="C12">
        <v>0</v>
      </c>
      <c r="D12" s="2">
        <v>0</v>
      </c>
      <c r="E12" s="8">
        <v>1457700</v>
      </c>
      <c r="F12" s="8">
        <v>78</v>
      </c>
      <c r="G12" t="s">
        <v>10</v>
      </c>
      <c r="K12" s="14" t="s">
        <v>5</v>
      </c>
      <c r="L12" s="14">
        <v>-2.598771214105529E-3</v>
      </c>
      <c r="M12" s="14">
        <v>1</v>
      </c>
      <c r="P12" s="11" t="s">
        <v>46</v>
      </c>
      <c r="Q12" s="11"/>
      <c r="R12" s="11"/>
      <c r="S12" s="11"/>
      <c r="T12" s="11"/>
      <c r="U12" s="11"/>
      <c r="V12" s="11"/>
      <c r="W12" s="11"/>
      <c r="X12" s="11"/>
    </row>
    <row r="13" spans="1:24" x14ac:dyDescent="0.3">
      <c r="A13" s="1">
        <v>38945</v>
      </c>
      <c r="B13" t="s">
        <v>15</v>
      </c>
      <c r="C13">
        <v>0</v>
      </c>
      <c r="D13" s="2">
        <v>1.37E-2</v>
      </c>
      <c r="E13" s="8">
        <v>1180900</v>
      </c>
      <c r="F13" s="8">
        <v>71.5</v>
      </c>
      <c r="G13" t="s">
        <v>10</v>
      </c>
      <c r="P13" s="15"/>
      <c r="Q13" s="15" t="s">
        <v>51</v>
      </c>
      <c r="R13" s="15" t="s">
        <v>52</v>
      </c>
      <c r="S13" s="15" t="s">
        <v>53</v>
      </c>
      <c r="T13" s="15" t="s">
        <v>54</v>
      </c>
      <c r="U13" s="15" t="s">
        <v>55</v>
      </c>
      <c r="V13" s="11"/>
      <c r="W13" s="11"/>
      <c r="X13" s="11"/>
    </row>
    <row r="14" spans="1:24" x14ac:dyDescent="0.3">
      <c r="A14" s="1">
        <v>38946</v>
      </c>
      <c r="B14" t="s">
        <v>15</v>
      </c>
      <c r="C14">
        <v>0</v>
      </c>
      <c r="D14" s="2">
        <v>-2.8400000000000002E-2</v>
      </c>
      <c r="E14" s="8">
        <v>1354400</v>
      </c>
      <c r="F14" s="8">
        <v>73.5</v>
      </c>
      <c r="G14" t="s">
        <v>10</v>
      </c>
      <c r="P14" s="13" t="s">
        <v>47</v>
      </c>
      <c r="Q14" s="13">
        <v>2</v>
      </c>
      <c r="R14" s="13">
        <v>169.1018438260453</v>
      </c>
      <c r="S14" s="13">
        <v>84.550921913022648</v>
      </c>
      <c r="T14" s="13">
        <v>2.4472795312552176</v>
      </c>
      <c r="U14" s="13">
        <v>8.7644897641888431E-2</v>
      </c>
      <c r="V14" s="11"/>
      <c r="W14" s="11"/>
      <c r="X14" s="11"/>
    </row>
    <row r="15" spans="1:24" x14ac:dyDescent="0.3">
      <c r="A15" s="1">
        <v>38950</v>
      </c>
      <c r="B15" t="s">
        <v>15</v>
      </c>
      <c r="C15">
        <v>0</v>
      </c>
      <c r="D15" s="2">
        <v>6.1000000000000004E-3</v>
      </c>
      <c r="E15" s="8">
        <v>960900</v>
      </c>
      <c r="F15" s="8">
        <v>77.5</v>
      </c>
      <c r="G15" t="s">
        <v>10</v>
      </c>
      <c r="P15" s="13" t="s">
        <v>48</v>
      </c>
      <c r="Q15" s="13">
        <v>464</v>
      </c>
      <c r="R15" s="13">
        <v>16030.709719343125</v>
      </c>
      <c r="S15" s="13">
        <v>34.54894336065329</v>
      </c>
      <c r="T15" s="13"/>
      <c r="U15" s="13"/>
      <c r="V15" s="11"/>
      <c r="W15" s="11"/>
      <c r="X15" s="11"/>
    </row>
    <row r="16" spans="1:24" ht="15" thickBot="1" x14ac:dyDescent="0.35">
      <c r="A16" s="1">
        <v>38951</v>
      </c>
      <c r="B16" t="s">
        <v>15</v>
      </c>
      <c r="C16">
        <v>0</v>
      </c>
      <c r="D16" s="2">
        <v>-6.7000000000000002E-3</v>
      </c>
      <c r="E16" s="8">
        <v>719200</v>
      </c>
      <c r="F16" s="8">
        <v>73</v>
      </c>
      <c r="G16" t="s">
        <v>10</v>
      </c>
      <c r="P16" s="14" t="s">
        <v>49</v>
      </c>
      <c r="Q16" s="14">
        <v>466</v>
      </c>
      <c r="R16" s="14">
        <v>16199.811563169171</v>
      </c>
      <c r="S16" s="14"/>
      <c r="T16" s="14"/>
      <c r="U16" s="14"/>
      <c r="V16" s="11"/>
      <c r="W16" s="11"/>
      <c r="X16" s="11"/>
    </row>
    <row r="17" spans="1:24" ht="15" thickBot="1" x14ac:dyDescent="0.35">
      <c r="A17" s="1">
        <v>38952</v>
      </c>
      <c r="B17" t="s">
        <v>15</v>
      </c>
      <c r="C17">
        <v>0</v>
      </c>
      <c r="D17" s="2">
        <v>-2.1899999999999999E-2</v>
      </c>
      <c r="E17" s="8">
        <v>895500</v>
      </c>
      <c r="F17" s="8">
        <v>74</v>
      </c>
      <c r="G17" t="s">
        <v>10</v>
      </c>
      <c r="P17" s="11"/>
      <c r="Q17" s="11"/>
      <c r="R17" s="11"/>
      <c r="S17" s="11"/>
      <c r="T17" s="11"/>
      <c r="U17" s="11"/>
      <c r="V17" s="11"/>
      <c r="W17" s="11"/>
      <c r="X17" s="11"/>
    </row>
    <row r="18" spans="1:24" x14ac:dyDescent="0.3">
      <c r="A18" s="1">
        <v>38953</v>
      </c>
      <c r="B18" t="s">
        <v>15</v>
      </c>
      <c r="C18">
        <v>0</v>
      </c>
      <c r="D18" s="2">
        <v>6.0000000000000001E-3</v>
      </c>
      <c r="E18" s="8">
        <v>1127700</v>
      </c>
      <c r="F18" s="8">
        <v>73.5</v>
      </c>
      <c r="G18" t="s">
        <v>10</v>
      </c>
      <c r="P18" s="15"/>
      <c r="Q18" s="15" t="s">
        <v>56</v>
      </c>
      <c r="R18" s="15" t="s">
        <v>44</v>
      </c>
      <c r="S18" s="15" t="s">
        <v>57</v>
      </c>
      <c r="T18" s="15" t="s">
        <v>58</v>
      </c>
      <c r="U18" s="15" t="s">
        <v>59</v>
      </c>
      <c r="V18" s="15" t="s">
        <v>60</v>
      </c>
      <c r="W18" s="15" t="s">
        <v>61</v>
      </c>
      <c r="X18" s="15" t="s">
        <v>62</v>
      </c>
    </row>
    <row r="19" spans="1:24" x14ac:dyDescent="0.3">
      <c r="A19" s="1">
        <v>38954</v>
      </c>
      <c r="B19" t="s">
        <v>15</v>
      </c>
      <c r="C19">
        <v>0</v>
      </c>
      <c r="D19" s="2">
        <v>2.5899999999999999E-2</v>
      </c>
      <c r="E19" s="8">
        <v>1273200</v>
      </c>
      <c r="F19" s="8">
        <v>72.5</v>
      </c>
      <c r="G19" t="s">
        <v>10</v>
      </c>
      <c r="P19" s="13" t="s">
        <v>50</v>
      </c>
      <c r="Q19" s="13">
        <v>74.197457878860092</v>
      </c>
      <c r="R19" s="13">
        <v>0.52206875014354748</v>
      </c>
      <c r="S19" s="13">
        <v>142.12200569074253</v>
      </c>
      <c r="T19" s="13">
        <v>0</v>
      </c>
      <c r="U19" s="13">
        <v>73.171545916876369</v>
      </c>
      <c r="V19" s="13">
        <v>75.223369840843816</v>
      </c>
      <c r="W19" s="13">
        <v>73.171545916876369</v>
      </c>
      <c r="X19" s="13">
        <v>75.223369840843816</v>
      </c>
    </row>
    <row r="20" spans="1:24" x14ac:dyDescent="0.3">
      <c r="A20" s="1">
        <v>38957</v>
      </c>
      <c r="B20" t="s">
        <v>15</v>
      </c>
      <c r="C20">
        <v>-1</v>
      </c>
      <c r="D20" s="2">
        <v>7.3000000000000001E-3</v>
      </c>
      <c r="E20" s="8">
        <v>1111900</v>
      </c>
      <c r="F20" s="8">
        <v>66</v>
      </c>
      <c r="G20" t="s">
        <v>13</v>
      </c>
      <c r="P20" s="13" t="s">
        <v>5</v>
      </c>
      <c r="Q20" s="13">
        <v>-4.7849947980392677</v>
      </c>
      <c r="R20" s="13">
        <v>12.410171029857082</v>
      </c>
      <c r="S20" s="13">
        <v>-0.38557041530912506</v>
      </c>
      <c r="T20" s="13">
        <v>0.69999155054659479</v>
      </c>
      <c r="U20" s="13">
        <v>-29.172094976499388</v>
      </c>
      <c r="V20" s="13">
        <v>19.602105380420852</v>
      </c>
      <c r="W20" s="13">
        <v>-29.172094976499388</v>
      </c>
      <c r="X20" s="13">
        <v>19.602105380420852</v>
      </c>
    </row>
    <row r="21" spans="1:24" ht="15" thickBot="1" x14ac:dyDescent="0.35">
      <c r="A21" s="1">
        <v>38958</v>
      </c>
      <c r="B21" t="s">
        <v>15</v>
      </c>
      <c r="C21">
        <v>0</v>
      </c>
      <c r="D21" s="2">
        <v>3.2000000000000001E-2</v>
      </c>
      <c r="E21" s="8">
        <v>1628800</v>
      </c>
      <c r="F21" s="8">
        <v>75</v>
      </c>
      <c r="G21" t="s">
        <v>10</v>
      </c>
      <c r="P21" s="14" t="s">
        <v>7</v>
      </c>
      <c r="Q21" s="14">
        <v>-2.9990440567812793E-7</v>
      </c>
      <c r="R21" s="14">
        <v>1.3633475222508189E-7</v>
      </c>
      <c r="S21" s="14">
        <v>-2.1997649226148934</v>
      </c>
      <c r="T21" s="14">
        <v>2.8315949561085123E-2</v>
      </c>
      <c r="U21" s="14">
        <v>-5.678144330516105E-7</v>
      </c>
      <c r="V21" s="14">
        <v>-3.1994378304645362E-8</v>
      </c>
      <c r="W21" s="14">
        <v>-5.678144330516105E-7</v>
      </c>
      <c r="X21" s="14">
        <v>-3.1994378304645362E-8</v>
      </c>
    </row>
    <row r="22" spans="1:24" x14ac:dyDescent="0.3">
      <c r="A22" s="1">
        <v>38959</v>
      </c>
      <c r="B22" t="s">
        <v>15</v>
      </c>
      <c r="C22">
        <v>-1</v>
      </c>
      <c r="D22" s="2">
        <v>-1.5800000000000002E-2</v>
      </c>
      <c r="E22" s="8">
        <v>1823100</v>
      </c>
      <c r="F22" s="8">
        <v>66</v>
      </c>
      <c r="G22" t="s">
        <v>13</v>
      </c>
    </row>
    <row r="23" spans="1:24" x14ac:dyDescent="0.3">
      <c r="A23" s="1">
        <v>38960</v>
      </c>
      <c r="B23" t="s">
        <v>15</v>
      </c>
      <c r="C23">
        <v>-1</v>
      </c>
      <c r="D23" s="2">
        <v>-1.17E-2</v>
      </c>
      <c r="E23" s="8">
        <v>1081000</v>
      </c>
      <c r="F23" s="8">
        <v>65</v>
      </c>
      <c r="G23" t="s">
        <v>13</v>
      </c>
    </row>
    <row r="24" spans="1:24" x14ac:dyDescent="0.3">
      <c r="A24" s="1">
        <v>39234</v>
      </c>
      <c r="B24" t="s">
        <v>15</v>
      </c>
      <c r="C24">
        <v>0</v>
      </c>
      <c r="D24" s="2">
        <v>2.5000000000000001E-3</v>
      </c>
      <c r="E24" s="8">
        <v>2787790</v>
      </c>
      <c r="F24" s="8">
        <v>76.5</v>
      </c>
      <c r="G24" t="s">
        <v>10</v>
      </c>
    </row>
    <row r="25" spans="1:24" x14ac:dyDescent="0.3">
      <c r="A25" s="1">
        <v>39237</v>
      </c>
      <c r="B25" t="s">
        <v>15</v>
      </c>
      <c r="C25">
        <v>0</v>
      </c>
      <c r="D25" s="2">
        <v>2.9100000000000001E-2</v>
      </c>
      <c r="E25" s="8">
        <v>8598970</v>
      </c>
      <c r="F25" s="8">
        <v>71</v>
      </c>
      <c r="G25" t="s">
        <v>10</v>
      </c>
      <c r="P25" t="s">
        <v>63</v>
      </c>
      <c r="T25" t="s">
        <v>74</v>
      </c>
    </row>
    <row r="26" spans="1:24" ht="15" thickBot="1" x14ac:dyDescent="0.35">
      <c r="A26" s="1">
        <v>39238</v>
      </c>
      <c r="B26" t="s">
        <v>15</v>
      </c>
      <c r="C26">
        <v>-1</v>
      </c>
      <c r="D26" s="2">
        <v>3.8999999999999998E-3</v>
      </c>
      <c r="E26" s="8">
        <v>6156545</v>
      </c>
      <c r="F26" s="8">
        <v>65</v>
      </c>
      <c r="G26" t="s">
        <v>13</v>
      </c>
    </row>
    <row r="27" spans="1:24" x14ac:dyDescent="0.3">
      <c r="A27" s="1">
        <v>39239</v>
      </c>
      <c r="B27" t="s">
        <v>15</v>
      </c>
      <c r="C27">
        <v>0</v>
      </c>
      <c r="D27" s="2">
        <v>-4.0099999999999997E-2</v>
      </c>
      <c r="E27" s="8">
        <v>7145304</v>
      </c>
      <c r="F27" s="8">
        <v>67.5</v>
      </c>
      <c r="G27" t="s">
        <v>10</v>
      </c>
      <c r="P27" s="6" t="s">
        <v>64</v>
      </c>
      <c r="Q27" s="6" t="s">
        <v>76</v>
      </c>
      <c r="R27" s="6" t="s">
        <v>66</v>
      </c>
      <c r="T27" s="6" t="s">
        <v>75</v>
      </c>
      <c r="U27" s="6" t="s">
        <v>10</v>
      </c>
    </row>
    <row r="28" spans="1:24" x14ac:dyDescent="0.3">
      <c r="A28" s="1">
        <v>39240</v>
      </c>
      <c r="B28" t="s">
        <v>15</v>
      </c>
      <c r="C28">
        <v>-1</v>
      </c>
      <c r="D28" s="2">
        <v>-3.3300000000000003E-2</v>
      </c>
      <c r="E28" s="8">
        <v>7105895</v>
      </c>
      <c r="F28" s="8">
        <v>59</v>
      </c>
      <c r="G28" t="s">
        <v>13</v>
      </c>
      <c r="P28" s="4">
        <v>1</v>
      </c>
      <c r="Q28" s="4">
        <v>73.688359081943346</v>
      </c>
      <c r="R28" s="4">
        <v>6.8116409180566535</v>
      </c>
      <c r="T28" s="4">
        <v>0.10706638115631692</v>
      </c>
      <c r="U28" s="4">
        <v>55</v>
      </c>
    </row>
    <row r="29" spans="1:24" x14ac:dyDescent="0.3">
      <c r="A29" s="1">
        <v>39241</v>
      </c>
      <c r="B29" t="s">
        <v>15</v>
      </c>
      <c r="C29">
        <v>0</v>
      </c>
      <c r="D29" s="2">
        <v>8.3999999999999995E-3</v>
      </c>
      <c r="E29" s="8">
        <v>6446899</v>
      </c>
      <c r="F29" s="8">
        <v>65</v>
      </c>
      <c r="G29" t="s">
        <v>10</v>
      </c>
      <c r="P29" s="4">
        <v>2</v>
      </c>
      <c r="Q29" s="4">
        <v>73.924661820496567</v>
      </c>
      <c r="R29" s="4">
        <v>11.575338179503433</v>
      </c>
      <c r="T29" s="4">
        <v>0.32119914346895073</v>
      </c>
      <c r="U29" s="4">
        <v>56.5</v>
      </c>
    </row>
    <row r="30" spans="1:24" x14ac:dyDescent="0.3">
      <c r="A30" s="1">
        <v>39244</v>
      </c>
      <c r="B30" t="s">
        <v>15</v>
      </c>
      <c r="C30">
        <v>0</v>
      </c>
      <c r="D30" s="2">
        <v>9.4000000000000004E-3</v>
      </c>
      <c r="E30" s="8">
        <v>4172100</v>
      </c>
      <c r="F30" s="8">
        <v>69</v>
      </c>
      <c r="G30" t="s">
        <v>10</v>
      </c>
      <c r="P30" s="4">
        <v>3</v>
      </c>
      <c r="Q30" s="4">
        <v>73.88263707165288</v>
      </c>
      <c r="R30" s="4">
        <v>14.11736292834712</v>
      </c>
      <c r="T30" s="4">
        <v>0.53533190578158463</v>
      </c>
      <c r="U30" s="4">
        <v>57</v>
      </c>
    </row>
    <row r="31" spans="1:24" x14ac:dyDescent="0.3">
      <c r="A31" s="1">
        <v>39245</v>
      </c>
      <c r="B31" t="s">
        <v>15</v>
      </c>
      <c r="C31">
        <v>0</v>
      </c>
      <c r="D31" s="2">
        <v>-5.4000000000000003E-3</v>
      </c>
      <c r="E31" s="8">
        <v>4685375</v>
      </c>
      <c r="F31" s="8">
        <v>73.5</v>
      </c>
      <c r="G31" t="s">
        <v>10</v>
      </c>
      <c r="P31" s="4">
        <v>4</v>
      </c>
      <c r="Q31" s="4">
        <v>73.914366326133376</v>
      </c>
      <c r="R31" s="4">
        <v>11.085633673866624</v>
      </c>
      <c r="T31" s="4">
        <v>0.74946466809421841</v>
      </c>
      <c r="U31" s="4">
        <v>58</v>
      </c>
    </row>
    <row r="32" spans="1:24" x14ac:dyDescent="0.3">
      <c r="A32" s="1">
        <v>39246</v>
      </c>
      <c r="B32" t="s">
        <v>15</v>
      </c>
      <c r="C32">
        <v>0</v>
      </c>
      <c r="D32" s="2">
        <v>-4.1999999999999997E-3</v>
      </c>
      <c r="E32" s="8">
        <v>3858250</v>
      </c>
      <c r="F32" s="8">
        <v>74</v>
      </c>
      <c r="G32" t="s">
        <v>10</v>
      </c>
      <c r="P32" s="4">
        <v>5</v>
      </c>
      <c r="Q32" s="4">
        <v>74.049559533421601</v>
      </c>
      <c r="R32" s="4">
        <v>3.9504404665783994</v>
      </c>
      <c r="T32" s="4">
        <v>0.96359743040685231</v>
      </c>
      <c r="U32" s="4">
        <v>58</v>
      </c>
    </row>
    <row r="33" spans="1:21" x14ac:dyDescent="0.3">
      <c r="A33" s="1">
        <v>39247</v>
      </c>
      <c r="B33" t="s">
        <v>15</v>
      </c>
      <c r="C33">
        <v>-1</v>
      </c>
      <c r="D33" s="2">
        <v>2.0000000000000001E-4</v>
      </c>
      <c r="E33" s="8">
        <v>5739840</v>
      </c>
      <c r="F33" s="8">
        <v>62.5</v>
      </c>
      <c r="G33" t="s">
        <v>13</v>
      </c>
      <c r="P33" s="4">
        <v>6</v>
      </c>
      <c r="Q33" s="4">
        <v>73.96360598329386</v>
      </c>
      <c r="R33" s="4">
        <v>5.0363940167061401</v>
      </c>
      <c r="T33" s="4">
        <v>1.1777301927194861</v>
      </c>
      <c r="U33" s="4">
        <v>59</v>
      </c>
    </row>
    <row r="34" spans="1:21" x14ac:dyDescent="0.3">
      <c r="A34" s="1">
        <v>39248</v>
      </c>
      <c r="B34" t="s">
        <v>15</v>
      </c>
      <c r="C34">
        <v>-1</v>
      </c>
      <c r="D34" s="2">
        <v>-1.32E-2</v>
      </c>
      <c r="E34" s="8">
        <v>6117400</v>
      </c>
      <c r="F34" s="8">
        <v>59</v>
      </c>
      <c r="G34" t="s">
        <v>13</v>
      </c>
      <c r="P34" s="4">
        <v>7</v>
      </c>
      <c r="Q34" s="4">
        <v>73.695729016919969</v>
      </c>
      <c r="R34" s="4">
        <v>-1.1957290169199695</v>
      </c>
      <c r="T34" s="4">
        <v>1.3918629550321198</v>
      </c>
      <c r="U34" s="4">
        <v>59</v>
      </c>
    </row>
    <row r="35" spans="1:21" x14ac:dyDescent="0.3">
      <c r="A35" s="1">
        <v>39251</v>
      </c>
      <c r="B35" t="s">
        <v>15</v>
      </c>
      <c r="C35">
        <v>0</v>
      </c>
      <c r="D35" s="2">
        <v>-2.3699999999999999E-2</v>
      </c>
      <c r="E35" s="8">
        <v>5836720</v>
      </c>
      <c r="F35" s="8">
        <v>76.5</v>
      </c>
      <c r="G35" t="s">
        <v>10</v>
      </c>
      <c r="P35" s="4">
        <v>8</v>
      </c>
      <c r="Q35" s="4">
        <v>73.616931545123407</v>
      </c>
      <c r="R35" s="4">
        <v>-2.116931545123407</v>
      </c>
      <c r="T35" s="4">
        <v>1.6059957173447537</v>
      </c>
      <c r="U35" s="4">
        <v>60.5</v>
      </c>
    </row>
    <row r="36" spans="1:21" x14ac:dyDescent="0.3">
      <c r="A36" s="1">
        <v>39252</v>
      </c>
      <c r="B36" t="s">
        <v>15</v>
      </c>
      <c r="C36">
        <v>0</v>
      </c>
      <c r="D36" s="2">
        <v>-6.8999999999999999E-3</v>
      </c>
      <c r="E36" s="8">
        <v>4462500</v>
      </c>
      <c r="F36" s="8">
        <v>74.5</v>
      </c>
      <c r="G36" t="s">
        <v>10</v>
      </c>
      <c r="P36" s="4">
        <v>9</v>
      </c>
      <c r="Q36" s="4">
        <v>73.888937099574164</v>
      </c>
      <c r="R36" s="4">
        <v>0.11106290042583566</v>
      </c>
      <c r="T36" s="4">
        <v>1.8201284796573876</v>
      </c>
      <c r="U36" s="4">
        <v>60.5</v>
      </c>
    </row>
    <row r="37" spans="1:21" x14ac:dyDescent="0.3">
      <c r="A37" s="1">
        <v>39253</v>
      </c>
      <c r="B37" t="s">
        <v>15</v>
      </c>
      <c r="C37">
        <v>0</v>
      </c>
      <c r="D37" s="2">
        <v>-1.6E-2</v>
      </c>
      <c r="E37" s="8">
        <v>4059160</v>
      </c>
      <c r="F37" s="8">
        <v>75.5</v>
      </c>
      <c r="G37" t="s">
        <v>10</v>
      </c>
      <c r="P37" s="4">
        <v>10</v>
      </c>
      <c r="Q37" s="4">
        <v>73.902095533496777</v>
      </c>
      <c r="R37" s="4">
        <v>-6.4020955334967766</v>
      </c>
      <c r="T37" s="4">
        <v>2.0342612419700217</v>
      </c>
      <c r="U37" s="4">
        <v>60.5</v>
      </c>
    </row>
    <row r="38" spans="1:21" x14ac:dyDescent="0.3">
      <c r="A38" s="1">
        <v>39254</v>
      </c>
      <c r="B38" t="s">
        <v>15</v>
      </c>
      <c r="C38">
        <v>0</v>
      </c>
      <c r="D38" s="2">
        <v>-1.3299999999999999E-2</v>
      </c>
      <c r="E38" s="8">
        <v>5844093</v>
      </c>
      <c r="F38" s="8">
        <v>67</v>
      </c>
      <c r="G38" t="s">
        <v>10</v>
      </c>
      <c r="P38" s="4">
        <v>11</v>
      </c>
      <c r="Q38" s="4">
        <v>73.760287226703085</v>
      </c>
      <c r="R38" s="4">
        <v>4.2397127732969153</v>
      </c>
      <c r="T38" s="4">
        <v>2.2483940042826553</v>
      </c>
      <c r="U38" s="4">
        <v>61</v>
      </c>
    </row>
    <row r="39" spans="1:21" x14ac:dyDescent="0.3">
      <c r="A39" s="1">
        <v>39255</v>
      </c>
      <c r="B39" t="s">
        <v>15</v>
      </c>
      <c r="C39">
        <v>0</v>
      </c>
      <c r="D39" s="2">
        <v>-1.6199999999999999E-2</v>
      </c>
      <c r="E39" s="8">
        <v>7871200</v>
      </c>
      <c r="F39" s="8">
        <v>68.5</v>
      </c>
      <c r="G39" t="s">
        <v>10</v>
      </c>
      <c r="P39" s="4">
        <v>12</v>
      </c>
      <c r="Q39" s="4">
        <v>73.77774633746165</v>
      </c>
      <c r="R39" s="4">
        <v>-2.2777463374616502</v>
      </c>
      <c r="T39" s="4">
        <v>2.462526766595289</v>
      </c>
      <c r="U39" s="4">
        <v>61</v>
      </c>
    </row>
    <row r="40" spans="1:21" x14ac:dyDescent="0.3">
      <c r="A40" s="1">
        <v>39258</v>
      </c>
      <c r="B40" t="s">
        <v>15</v>
      </c>
      <c r="C40">
        <v>0</v>
      </c>
      <c r="D40" s="2">
        <v>-7.0000000000000001E-3</v>
      </c>
      <c r="E40" s="8">
        <v>6012356</v>
      </c>
      <c r="F40" s="8">
        <v>68</v>
      </c>
      <c r="G40" t="s">
        <v>10</v>
      </c>
      <c r="P40" s="4">
        <v>13</v>
      </c>
      <c r="Q40" s="4">
        <v>73.927161204073954</v>
      </c>
      <c r="R40" s="4">
        <v>-0.42716120407395408</v>
      </c>
      <c r="T40" s="4">
        <v>2.6766595289079227</v>
      </c>
      <c r="U40" s="4">
        <v>61.5</v>
      </c>
    </row>
    <row r="41" spans="1:21" x14ac:dyDescent="0.3">
      <c r="A41" s="1">
        <v>39259</v>
      </c>
      <c r="B41" t="s">
        <v>15</v>
      </c>
      <c r="C41">
        <v>0</v>
      </c>
      <c r="D41" s="2">
        <v>3.0700000000000002E-2</v>
      </c>
      <c r="E41" s="8">
        <v>6187509</v>
      </c>
      <c r="F41" s="8">
        <v>71.5</v>
      </c>
      <c r="G41" t="s">
        <v>10</v>
      </c>
      <c r="P41" s="4">
        <v>14</v>
      </c>
      <c r="Q41" s="4">
        <v>73.880091267175928</v>
      </c>
      <c r="R41" s="4">
        <v>3.6199087328240722</v>
      </c>
      <c r="T41" s="4">
        <v>2.8907922912205568</v>
      </c>
      <c r="U41" s="4">
        <v>62</v>
      </c>
    </row>
    <row r="42" spans="1:21" x14ac:dyDescent="0.3">
      <c r="A42" s="1">
        <v>39260</v>
      </c>
      <c r="B42" t="s">
        <v>15</v>
      </c>
      <c r="C42">
        <v>1</v>
      </c>
      <c r="D42" s="2">
        <v>4.0800000000000003E-2</v>
      </c>
      <c r="E42" s="8">
        <v>6220628</v>
      </c>
      <c r="F42" s="8">
        <v>81</v>
      </c>
      <c r="G42" t="s">
        <v>14</v>
      </c>
      <c r="P42" s="4">
        <v>15</v>
      </c>
      <c r="Q42" s="4">
        <v>74.013826095443235</v>
      </c>
      <c r="R42" s="4">
        <v>-1.0138260954432354</v>
      </c>
      <c r="T42" s="4">
        <v>3.1049250535331905</v>
      </c>
      <c r="U42" s="4">
        <v>62</v>
      </c>
    </row>
    <row r="43" spans="1:21" x14ac:dyDescent="0.3">
      <c r="A43" s="1">
        <v>39261</v>
      </c>
      <c r="B43" t="s">
        <v>15</v>
      </c>
      <c r="C43">
        <v>1</v>
      </c>
      <c r="D43" s="2">
        <v>-1.29E-2</v>
      </c>
      <c r="E43" s="8">
        <v>3787195</v>
      </c>
      <c r="F43" s="8">
        <v>81</v>
      </c>
      <c r="G43" t="s">
        <v>14</v>
      </c>
      <c r="P43" s="4">
        <v>16</v>
      </c>
      <c r="Q43" s="4">
        <v>74.033684869652376</v>
      </c>
      <c r="R43" s="4">
        <v>-3.3684869652375937E-2</v>
      </c>
      <c r="T43" s="4">
        <v>3.3190578158458246</v>
      </c>
      <c r="U43" s="4">
        <v>62</v>
      </c>
    </row>
    <row r="44" spans="1:21" x14ac:dyDescent="0.3">
      <c r="A44" s="1">
        <v>39265</v>
      </c>
      <c r="B44" t="s">
        <v>15</v>
      </c>
      <c r="C44">
        <v>-1</v>
      </c>
      <c r="D44" s="2">
        <v>-7.4000000000000003E-3</v>
      </c>
      <c r="E44" s="8">
        <v>2450364</v>
      </c>
      <c r="F44" s="8">
        <v>64</v>
      </c>
      <c r="G44" t="s">
        <v>13</v>
      </c>
      <c r="P44" s="4">
        <v>17</v>
      </c>
      <c r="Q44" s="4">
        <v>73.830545711788631</v>
      </c>
      <c r="R44" s="4">
        <v>-0.33054571178863057</v>
      </c>
      <c r="T44" s="4">
        <v>3.5331905781584583</v>
      </c>
      <c r="U44" s="4">
        <v>62</v>
      </c>
    </row>
    <row r="45" spans="1:21" x14ac:dyDescent="0.3">
      <c r="A45" s="1">
        <v>39266</v>
      </c>
      <c r="B45" t="s">
        <v>15</v>
      </c>
      <c r="C45">
        <v>-1</v>
      </c>
      <c r="D45" s="2">
        <v>-2.3999999999999998E-3</v>
      </c>
      <c r="E45" s="8">
        <v>2135900</v>
      </c>
      <c r="F45" s="8">
        <v>63</v>
      </c>
      <c r="G45" t="s">
        <v>13</v>
      </c>
      <c r="P45" s="4">
        <v>18</v>
      </c>
      <c r="Q45" s="4">
        <v>73.691688224281492</v>
      </c>
      <c r="R45" s="4">
        <v>-1.1916882242814921</v>
      </c>
      <c r="T45" s="4">
        <v>3.7473233404710919</v>
      </c>
      <c r="U45" s="4">
        <v>62.5</v>
      </c>
    </row>
    <row r="46" spans="1:21" x14ac:dyDescent="0.3">
      <c r="A46" s="1">
        <v>39268</v>
      </c>
      <c r="B46" t="s">
        <v>15</v>
      </c>
      <c r="C46">
        <v>-1</v>
      </c>
      <c r="D46" s="2">
        <v>2.2000000000000001E-3</v>
      </c>
      <c r="E46" s="8">
        <v>3025200</v>
      </c>
      <c r="F46" s="8">
        <v>66</v>
      </c>
      <c r="G46" t="s">
        <v>13</v>
      </c>
      <c r="P46" s="4">
        <v>19</v>
      </c>
      <c r="Q46" s="4">
        <v>73.829063708160902</v>
      </c>
      <c r="R46" s="4">
        <v>-7.829063708160902</v>
      </c>
      <c r="T46" s="4">
        <v>3.9614561027837261</v>
      </c>
      <c r="U46" s="4">
        <v>63</v>
      </c>
    </row>
    <row r="47" spans="1:21" x14ac:dyDescent="0.3">
      <c r="A47" s="1">
        <v>39269</v>
      </c>
      <c r="B47" t="s">
        <v>15</v>
      </c>
      <c r="C47">
        <v>0</v>
      </c>
      <c r="D47" s="2">
        <v>2.7099999999999999E-2</v>
      </c>
      <c r="E47" s="8">
        <v>5321901</v>
      </c>
      <c r="F47" s="8">
        <v>73.5</v>
      </c>
      <c r="G47" t="s">
        <v>10</v>
      </c>
      <c r="P47" s="4">
        <v>20</v>
      </c>
      <c r="Q47" s="4">
        <v>73.555853749354299</v>
      </c>
      <c r="R47" s="4">
        <v>1.4441462506457015</v>
      </c>
      <c r="T47" s="4">
        <v>4.1755888650963602</v>
      </c>
      <c r="U47" s="4">
        <v>63</v>
      </c>
    </row>
    <row r="48" spans="1:21" x14ac:dyDescent="0.3">
      <c r="A48" s="1">
        <v>39272</v>
      </c>
      <c r="B48" t="s">
        <v>15</v>
      </c>
      <c r="C48">
        <v>0</v>
      </c>
      <c r="D48" s="2">
        <v>5.1000000000000004E-3</v>
      </c>
      <c r="E48" s="8">
        <v>5314800</v>
      </c>
      <c r="F48" s="8">
        <v>79</v>
      </c>
      <c r="G48" t="s">
        <v>10</v>
      </c>
      <c r="P48" s="4">
        <v>21</v>
      </c>
      <c r="Q48" s="4">
        <v>73.726305074677313</v>
      </c>
      <c r="R48" s="4">
        <v>-7.7263050746773132</v>
      </c>
      <c r="T48" s="4">
        <v>4.3897216274089939</v>
      </c>
      <c r="U48" s="4">
        <v>63</v>
      </c>
    </row>
    <row r="49" spans="1:21" x14ac:dyDescent="0.3">
      <c r="A49" s="1">
        <v>39273</v>
      </c>
      <c r="B49" t="s">
        <v>15</v>
      </c>
      <c r="C49">
        <v>1</v>
      </c>
      <c r="D49" s="2">
        <v>1.4200000000000001E-2</v>
      </c>
      <c r="E49" s="8">
        <v>9078537</v>
      </c>
      <c r="F49" s="8">
        <v>81</v>
      </c>
      <c r="G49" t="s">
        <v>14</v>
      </c>
      <c r="P49" s="4">
        <v>22</v>
      </c>
      <c r="Q49" s="4">
        <v>73.929245655459098</v>
      </c>
      <c r="R49" s="4">
        <v>-8.9292456554590984</v>
      </c>
      <c r="T49" s="4">
        <v>4.6038543897216275</v>
      </c>
      <c r="U49" s="4">
        <v>63</v>
      </c>
    </row>
    <row r="50" spans="1:21" x14ac:dyDescent="0.3">
      <c r="A50" s="1">
        <v>39274</v>
      </c>
      <c r="B50" t="s">
        <v>15</v>
      </c>
      <c r="C50">
        <v>1</v>
      </c>
      <c r="D50" s="2">
        <v>3.8199999999999998E-2</v>
      </c>
      <c r="E50" s="8">
        <v>14184550</v>
      </c>
      <c r="F50" s="8">
        <v>84.5</v>
      </c>
      <c r="G50" t="s">
        <v>14</v>
      </c>
      <c r="P50" s="4">
        <v>23</v>
      </c>
      <c r="Q50" s="4">
        <v>73.349424888759557</v>
      </c>
      <c r="R50" s="4">
        <v>3.1505751112404425</v>
      </c>
      <c r="T50" s="4">
        <v>4.8179871520342612</v>
      </c>
      <c r="U50" s="4">
        <v>63</v>
      </c>
    </row>
    <row r="51" spans="1:21" x14ac:dyDescent="0.3">
      <c r="A51" s="1">
        <v>39275</v>
      </c>
      <c r="B51" t="s">
        <v>15</v>
      </c>
      <c r="C51">
        <v>0</v>
      </c>
      <c r="D51" s="2">
        <v>-4.1999999999999997E-3</v>
      </c>
      <c r="E51" s="8">
        <v>6642100</v>
      </c>
      <c r="F51" s="8">
        <v>77.5</v>
      </c>
      <c r="G51" t="s">
        <v>10</v>
      </c>
      <c r="P51" s="4">
        <v>24</v>
      </c>
      <c r="Q51" s="4">
        <v>71.479345542943094</v>
      </c>
      <c r="R51" s="4">
        <v>-0.47934554294309351</v>
      </c>
      <c r="T51" s="4">
        <v>5.0321199143468949</v>
      </c>
      <c r="U51" s="4">
        <v>63.5</v>
      </c>
    </row>
    <row r="52" spans="1:21" x14ac:dyDescent="0.3">
      <c r="A52" s="1">
        <v>39276</v>
      </c>
      <c r="B52" t="s">
        <v>15</v>
      </c>
      <c r="C52">
        <v>0</v>
      </c>
      <c r="D52" s="2">
        <v>1.4500000000000001E-2</v>
      </c>
      <c r="E52" s="8">
        <v>5165300</v>
      </c>
      <c r="F52" s="8">
        <v>77.5</v>
      </c>
      <c r="G52" t="s">
        <v>10</v>
      </c>
      <c r="P52" s="4">
        <v>25</v>
      </c>
      <c r="Q52" s="4">
        <v>72.332421429892094</v>
      </c>
      <c r="R52" s="4">
        <v>-7.3324214298920936</v>
      </c>
      <c r="T52" s="4">
        <v>5.2462526766595285</v>
      </c>
      <c r="U52" s="4">
        <v>63.5</v>
      </c>
    </row>
    <row r="53" spans="1:21" x14ac:dyDescent="0.3">
      <c r="A53" s="1">
        <v>39279</v>
      </c>
      <c r="B53" t="s">
        <v>15</v>
      </c>
      <c r="C53">
        <v>0</v>
      </c>
      <c r="D53" s="2">
        <v>1.1999999999999999E-3</v>
      </c>
      <c r="E53" s="8">
        <v>5766275</v>
      </c>
      <c r="F53" s="8">
        <v>77.5</v>
      </c>
      <c r="G53" t="s">
        <v>10</v>
      </c>
      <c r="P53" s="4">
        <v>26</v>
      </c>
      <c r="Q53" s="4">
        <v>72.246428020751921</v>
      </c>
      <c r="R53" s="4">
        <v>-4.7464280207519209</v>
      </c>
      <c r="T53" s="4">
        <v>5.4603854389721631</v>
      </c>
      <c r="U53" s="4">
        <v>63.5</v>
      </c>
    </row>
    <row r="54" spans="1:21" x14ac:dyDescent="0.3">
      <c r="A54" s="1">
        <v>39280</v>
      </c>
      <c r="B54" t="s">
        <v>15</v>
      </c>
      <c r="C54">
        <v>0</v>
      </c>
      <c r="D54" s="2">
        <v>-2.2800000000000001E-2</v>
      </c>
      <c r="E54" s="8">
        <v>4180638</v>
      </c>
      <c r="F54" s="8">
        <v>73.5</v>
      </c>
      <c r="G54" t="s">
        <v>10</v>
      </c>
      <c r="P54" s="4">
        <v>27</v>
      </c>
      <c r="Q54" s="4">
        <v>72.225708988848623</v>
      </c>
      <c r="R54" s="4">
        <v>-13.225708988848623</v>
      </c>
      <c r="T54" s="4">
        <v>5.6745182012847968</v>
      </c>
      <c r="U54" s="4">
        <v>64</v>
      </c>
    </row>
    <row r="55" spans="1:21" x14ac:dyDescent="0.3">
      <c r="A55" s="1">
        <v>39281</v>
      </c>
      <c r="B55" t="s">
        <v>15</v>
      </c>
      <c r="C55">
        <v>0</v>
      </c>
      <c r="D55" s="2">
        <v>8.9999999999999998E-4</v>
      </c>
      <c r="E55" s="8">
        <v>3588175</v>
      </c>
      <c r="F55" s="8">
        <v>79.5</v>
      </c>
      <c r="G55" t="s">
        <v>10</v>
      </c>
      <c r="P55" s="4">
        <v>28</v>
      </c>
      <c r="Q55" s="4">
        <v>72.223810509494655</v>
      </c>
      <c r="R55" s="4">
        <v>-7.2238105094946548</v>
      </c>
      <c r="T55" s="4">
        <v>5.8886509635974305</v>
      </c>
      <c r="U55" s="4">
        <v>64</v>
      </c>
    </row>
    <row r="56" spans="1:21" x14ac:dyDescent="0.3">
      <c r="A56" s="1">
        <v>39282</v>
      </c>
      <c r="B56" t="s">
        <v>15</v>
      </c>
      <c r="C56">
        <v>0</v>
      </c>
      <c r="D56" s="2">
        <v>-1.84E-2</v>
      </c>
      <c r="E56" s="8">
        <v>3124320</v>
      </c>
      <c r="F56" s="8">
        <v>75</v>
      </c>
      <c r="G56" t="s">
        <v>10</v>
      </c>
      <c r="P56" s="4">
        <v>29</v>
      </c>
      <c r="Q56" s="4">
        <v>72.901247756828809</v>
      </c>
      <c r="R56" s="4">
        <v>-3.9012477568288091</v>
      </c>
      <c r="T56" s="4">
        <v>6.1027837259100641</v>
      </c>
      <c r="U56" s="4">
        <v>64</v>
      </c>
    </row>
    <row r="57" spans="1:21" x14ac:dyDescent="0.3">
      <c r="A57" s="1">
        <v>39283</v>
      </c>
      <c r="B57" t="s">
        <v>15</v>
      </c>
      <c r="C57">
        <v>0</v>
      </c>
      <c r="D57" s="2">
        <v>-1.7600000000000001E-2</v>
      </c>
      <c r="E57" s="8">
        <v>4523086</v>
      </c>
      <c r="F57" s="8">
        <v>73.5</v>
      </c>
      <c r="G57" t="s">
        <v>10</v>
      </c>
      <c r="P57" s="4">
        <v>30</v>
      </c>
      <c r="Q57" s="4">
        <v>72.818132246015338</v>
      </c>
      <c r="R57" s="4">
        <v>0.68186775398466182</v>
      </c>
      <c r="T57" s="4">
        <v>6.3169164882226978</v>
      </c>
      <c r="U57" s="4">
        <v>64</v>
      </c>
    </row>
    <row r="58" spans="1:21" x14ac:dyDescent="0.3">
      <c r="A58" s="1">
        <v>39286</v>
      </c>
      <c r="B58" t="s">
        <v>15</v>
      </c>
      <c r="C58">
        <v>0</v>
      </c>
      <c r="D58" s="2">
        <v>1.1000000000000001E-3</v>
      </c>
      <c r="E58" s="8">
        <v>3829979</v>
      </c>
      <c r="F58" s="8">
        <v>72.5</v>
      </c>
      <c r="G58" t="s">
        <v>10</v>
      </c>
      <c r="P58" s="4">
        <v>31</v>
      </c>
      <c r="Q58" s="4">
        <v>73.060448683804225</v>
      </c>
      <c r="R58" s="4">
        <v>0.93955131619577514</v>
      </c>
      <c r="T58" s="4">
        <v>6.5310492505353324</v>
      </c>
      <c r="U58" s="4">
        <v>64.5</v>
      </c>
    </row>
    <row r="59" spans="1:21" x14ac:dyDescent="0.3">
      <c r="A59" s="1">
        <v>39287</v>
      </c>
      <c r="B59" t="s">
        <v>15</v>
      </c>
      <c r="C59">
        <v>-1</v>
      </c>
      <c r="D59" s="2">
        <v>-3.8100000000000002E-2</v>
      </c>
      <c r="E59" s="8">
        <v>4343201</v>
      </c>
      <c r="F59" s="8">
        <v>62</v>
      </c>
      <c r="G59" t="s">
        <v>13</v>
      </c>
      <c r="P59" s="4">
        <v>32</v>
      </c>
      <c r="Q59" s="4">
        <v>72.475097576012942</v>
      </c>
      <c r="R59" s="4">
        <v>-9.9750975760129421</v>
      </c>
      <c r="T59" s="4">
        <v>6.745182012847966</v>
      </c>
      <c r="U59" s="4">
        <v>64.5</v>
      </c>
    </row>
    <row r="60" spans="1:21" x14ac:dyDescent="0.3">
      <c r="A60" s="1">
        <v>39288</v>
      </c>
      <c r="B60" t="s">
        <v>15</v>
      </c>
      <c r="C60">
        <v>0</v>
      </c>
      <c r="D60" s="2">
        <v>4.8999999999999998E-3</v>
      </c>
      <c r="E60" s="8">
        <v>4118557</v>
      </c>
      <c r="F60" s="8">
        <v>70</v>
      </c>
      <c r="G60" t="s">
        <v>10</v>
      </c>
      <c r="P60" s="4">
        <v>33</v>
      </c>
      <c r="Q60" s="4">
        <v>72.425984598898836</v>
      </c>
      <c r="R60" s="4">
        <v>-13.425984598898836</v>
      </c>
      <c r="T60" s="4">
        <v>6.9593147751605997</v>
      </c>
      <c r="U60" s="4">
        <v>64.5</v>
      </c>
    </row>
    <row r="61" spans="1:21" x14ac:dyDescent="0.3">
      <c r="A61" s="1">
        <v>39289</v>
      </c>
      <c r="B61" t="s">
        <v>15</v>
      </c>
      <c r="C61">
        <v>0</v>
      </c>
      <c r="D61" s="2">
        <v>-1.14E-2</v>
      </c>
      <c r="E61" s="8">
        <v>6732419</v>
      </c>
      <c r="F61" s="8">
        <v>76</v>
      </c>
      <c r="G61" t="s">
        <v>10</v>
      </c>
      <c r="P61" s="4">
        <v>34</v>
      </c>
      <c r="Q61" s="4">
        <v>72.560404212863986</v>
      </c>
      <c r="R61" s="4">
        <v>3.9395957871360139</v>
      </c>
      <c r="T61" s="4">
        <v>7.1734475374732334</v>
      </c>
      <c r="U61" s="4">
        <v>64.5</v>
      </c>
    </row>
    <row r="62" spans="1:21" x14ac:dyDescent="0.3">
      <c r="A62" s="1">
        <v>39290</v>
      </c>
      <c r="B62" t="s">
        <v>15</v>
      </c>
      <c r="C62">
        <v>0</v>
      </c>
      <c r="D62" s="2">
        <v>1.4800000000000001E-2</v>
      </c>
      <c r="E62" s="8">
        <v>7205071</v>
      </c>
      <c r="F62" s="8">
        <v>78.5</v>
      </c>
      <c r="G62" t="s">
        <v>10</v>
      </c>
      <c r="P62" s="4">
        <v>35</v>
      </c>
      <c r="Q62" s="4">
        <v>72.892150932627914</v>
      </c>
      <c r="R62" s="4">
        <v>1.6078490673720864</v>
      </c>
      <c r="T62" s="4">
        <v>7.3875802997858671</v>
      </c>
      <c r="U62" s="4">
        <v>64.5</v>
      </c>
    </row>
    <row r="63" spans="1:21" x14ac:dyDescent="0.3">
      <c r="A63" s="1">
        <v>39293</v>
      </c>
      <c r="B63" t="s">
        <v>15</v>
      </c>
      <c r="C63">
        <v>0</v>
      </c>
      <c r="D63" s="2">
        <v>2.18E-2</v>
      </c>
      <c r="E63" s="8">
        <v>4735014</v>
      </c>
      <c r="F63" s="8">
        <v>72.5</v>
      </c>
      <c r="G63" t="s">
        <v>10</v>
      </c>
      <c r="P63" s="4">
        <v>36</v>
      </c>
      <c r="Q63" s="4">
        <v>73.056657828276286</v>
      </c>
      <c r="R63" s="4">
        <v>2.4433421717237138</v>
      </c>
      <c r="T63" s="4">
        <v>7.6017130620985016</v>
      </c>
      <c r="U63" s="4">
        <v>65</v>
      </c>
    </row>
    <row r="64" spans="1:21" x14ac:dyDescent="0.3">
      <c r="A64" s="1">
        <v>39294</v>
      </c>
      <c r="B64" t="s">
        <v>15</v>
      </c>
      <c r="C64">
        <v>0</v>
      </c>
      <c r="D64" s="2">
        <v>-1.67E-2</v>
      </c>
      <c r="E64" s="8">
        <v>4277222</v>
      </c>
      <c r="F64" s="8">
        <v>77</v>
      </c>
      <c r="G64" t="s">
        <v>10</v>
      </c>
      <c r="P64" s="4">
        <v>37</v>
      </c>
      <c r="Q64" s="4">
        <v>72.508429071781308</v>
      </c>
      <c r="R64" s="4">
        <v>-5.5084290717813076</v>
      </c>
      <c r="T64" s="4">
        <v>7.8158458244111353</v>
      </c>
      <c r="U64" s="4">
        <v>65</v>
      </c>
    </row>
    <row r="65" spans="1:21" x14ac:dyDescent="0.3">
      <c r="A65" s="1">
        <v>39295</v>
      </c>
      <c r="B65" t="s">
        <v>15</v>
      </c>
      <c r="C65">
        <v>0</v>
      </c>
      <c r="D65" s="2">
        <v>-2.9999999999999997E-4</v>
      </c>
      <c r="E65" s="8">
        <v>4352322</v>
      </c>
      <c r="F65" s="8">
        <v>75.5</v>
      </c>
      <c r="G65" t="s">
        <v>10</v>
      </c>
      <c r="P65" s="4">
        <v>38</v>
      </c>
      <c r="Q65" s="4">
        <v>71.914367236614652</v>
      </c>
      <c r="R65" s="4">
        <v>-3.4143672366146518</v>
      </c>
      <c r="T65" s="4">
        <v>8.0299785867237699</v>
      </c>
      <c r="U65" s="4">
        <v>65</v>
      </c>
    </row>
    <row r="66" spans="1:21" x14ac:dyDescent="0.3">
      <c r="A66" s="1">
        <v>39296</v>
      </c>
      <c r="B66" t="s">
        <v>15</v>
      </c>
      <c r="C66">
        <v>0</v>
      </c>
      <c r="D66" s="2">
        <v>-3.4799999999999998E-2</v>
      </c>
      <c r="E66" s="8">
        <v>5510197</v>
      </c>
      <c r="F66" s="8">
        <v>78.5</v>
      </c>
      <c r="G66" t="s">
        <v>10</v>
      </c>
      <c r="P66" s="4">
        <v>39</v>
      </c>
      <c r="Q66" s="4">
        <v>72.427820789541045</v>
      </c>
      <c r="R66" s="4">
        <v>-4.4278207895410446</v>
      </c>
      <c r="T66" s="4">
        <v>8.2441113490364035</v>
      </c>
      <c r="U66" s="4">
        <v>65</v>
      </c>
    </row>
    <row r="67" spans="1:21" x14ac:dyDescent="0.3">
      <c r="A67" s="1">
        <v>39297</v>
      </c>
      <c r="B67" t="s">
        <v>15</v>
      </c>
      <c r="C67">
        <v>1</v>
      </c>
      <c r="D67" s="2">
        <v>-1.3899999999999999E-2</v>
      </c>
      <c r="E67" s="8">
        <v>5484111</v>
      </c>
      <c r="F67" s="8">
        <v>81</v>
      </c>
      <c r="G67" t="s">
        <v>14</v>
      </c>
      <c r="P67" s="4">
        <v>40</v>
      </c>
      <c r="Q67" s="4">
        <v>72.194897329287215</v>
      </c>
      <c r="R67" s="4">
        <v>-0.69489732928721537</v>
      </c>
      <c r="T67" s="4">
        <v>8.4582441113490372</v>
      </c>
      <c r="U67" s="4">
        <v>65</v>
      </c>
    </row>
    <row r="68" spans="1:21" x14ac:dyDescent="0.3">
      <c r="A68" s="1">
        <v>39300</v>
      </c>
      <c r="B68" t="s">
        <v>15</v>
      </c>
      <c r="C68">
        <v>0</v>
      </c>
      <c r="D68" s="2">
        <v>-3.6299999999999999E-2</v>
      </c>
      <c r="E68" s="8">
        <v>8234160</v>
      </c>
      <c r="F68" s="8">
        <v>74.5</v>
      </c>
      <c r="G68" t="s">
        <v>10</v>
      </c>
      <c r="P68" s="4">
        <v>41</v>
      </c>
      <c r="Q68" s="4">
        <v>72.136636347815369</v>
      </c>
      <c r="R68" s="4">
        <v>8.8633636521846313</v>
      </c>
      <c r="T68" s="4">
        <v>8.6723768736616709</v>
      </c>
      <c r="U68" s="4">
        <v>65</v>
      </c>
    </row>
    <row r="69" spans="1:21" x14ac:dyDescent="0.3">
      <c r="A69" s="1">
        <v>39301</v>
      </c>
      <c r="B69" t="s">
        <v>15</v>
      </c>
      <c r="C69">
        <v>0</v>
      </c>
      <c r="D69" s="2">
        <v>2.93E-2</v>
      </c>
      <c r="E69" s="8">
        <v>7516146</v>
      </c>
      <c r="F69" s="8">
        <v>78</v>
      </c>
      <c r="G69" t="s">
        <v>10</v>
      </c>
      <c r="P69" s="4">
        <v>42</v>
      </c>
      <c r="Q69" s="4">
        <v>73.123387846092612</v>
      </c>
      <c r="R69" s="4">
        <v>7.8766121539073879</v>
      </c>
      <c r="T69" s="4">
        <v>8.8865096359743045</v>
      </c>
      <c r="U69" s="4">
        <v>65.5</v>
      </c>
    </row>
    <row r="70" spans="1:21" x14ac:dyDescent="0.3">
      <c r="A70" s="1">
        <v>39302</v>
      </c>
      <c r="B70" t="s">
        <v>15</v>
      </c>
      <c r="C70">
        <v>0</v>
      </c>
      <c r="D70" s="2">
        <v>2.0500000000000001E-2</v>
      </c>
      <c r="E70" s="8">
        <v>4747870</v>
      </c>
      <c r="F70" s="8">
        <v>80.5</v>
      </c>
      <c r="G70" t="s">
        <v>10</v>
      </c>
      <c r="P70" s="4">
        <v>43</v>
      </c>
      <c r="Q70" s="4">
        <v>73.497991881250513</v>
      </c>
      <c r="R70" s="4">
        <v>-9.4979918812505133</v>
      </c>
      <c r="T70" s="4">
        <v>9.1006423982869382</v>
      </c>
      <c r="U70" s="4">
        <v>65.5</v>
      </c>
    </row>
    <row r="71" spans="1:21" x14ac:dyDescent="0.3">
      <c r="A71" s="1">
        <v>39303</v>
      </c>
      <c r="B71" t="s">
        <v>15</v>
      </c>
      <c r="C71">
        <v>0</v>
      </c>
      <c r="D71" s="2">
        <v>-1.37E-2</v>
      </c>
      <c r="E71" s="8">
        <v>6562756</v>
      </c>
      <c r="F71" s="8">
        <v>79</v>
      </c>
      <c r="G71" t="s">
        <v>10</v>
      </c>
      <c r="P71" s="4">
        <v>44</v>
      </c>
      <c r="Q71" s="4">
        <v>73.568376046287469</v>
      </c>
      <c r="R71" s="4">
        <v>-10.568376046287469</v>
      </c>
      <c r="T71" s="4">
        <v>9.3147751605995719</v>
      </c>
      <c r="U71" s="4">
        <v>65.5</v>
      </c>
    </row>
    <row r="72" spans="1:21" x14ac:dyDescent="0.3">
      <c r="A72" s="1">
        <v>39307</v>
      </c>
      <c r="B72" t="s">
        <v>15</v>
      </c>
      <c r="C72">
        <v>0</v>
      </c>
      <c r="D72" s="2">
        <v>-3.49E-2</v>
      </c>
      <c r="E72" s="8">
        <v>4111200</v>
      </c>
      <c r="F72" s="8">
        <v>76</v>
      </c>
      <c r="G72" t="s">
        <v>10</v>
      </c>
      <c r="P72" s="4">
        <v>45</v>
      </c>
      <c r="Q72" s="4">
        <v>73.279660082246934</v>
      </c>
      <c r="R72" s="4">
        <v>-7.2796600822469344</v>
      </c>
      <c r="T72" s="4">
        <v>9.5289079229122056</v>
      </c>
      <c r="U72" s="4">
        <v>65.5</v>
      </c>
    </row>
    <row r="73" spans="1:21" x14ac:dyDescent="0.3">
      <c r="A73" s="1">
        <v>39308</v>
      </c>
      <c r="B73" t="s">
        <v>15</v>
      </c>
      <c r="C73">
        <v>0</v>
      </c>
      <c r="D73" s="2">
        <v>-2.1899999999999999E-2</v>
      </c>
      <c r="E73" s="8">
        <v>3933100</v>
      </c>
      <c r="F73" s="8">
        <v>72</v>
      </c>
      <c r="G73" t="s">
        <v>10</v>
      </c>
      <c r="P73" s="4">
        <v>46</v>
      </c>
      <c r="Q73" s="4">
        <v>72.471722963350388</v>
      </c>
      <c r="R73" s="4">
        <v>1.0282770366496123</v>
      </c>
      <c r="T73" s="4">
        <v>9.7430406852248392</v>
      </c>
      <c r="U73" s="4">
        <v>65.5</v>
      </c>
    </row>
    <row r="74" spans="1:21" x14ac:dyDescent="0.3">
      <c r="A74" s="1">
        <v>39309</v>
      </c>
      <c r="B74" t="s">
        <v>15</v>
      </c>
      <c r="C74">
        <v>0</v>
      </c>
      <c r="D74" s="2">
        <v>-3.2300000000000002E-2</v>
      </c>
      <c r="E74" s="8">
        <v>4489975</v>
      </c>
      <c r="F74" s="8">
        <v>69</v>
      </c>
      <c r="G74" t="s">
        <v>10</v>
      </c>
      <c r="P74" s="4">
        <v>47</v>
      </c>
      <c r="Q74" s="4">
        <v>72.579122470091974</v>
      </c>
      <c r="R74" s="4">
        <v>6.4208775299080258</v>
      </c>
      <c r="T74" s="4">
        <v>9.9571734475374729</v>
      </c>
      <c r="U74" s="4">
        <v>65.5</v>
      </c>
    </row>
    <row r="75" spans="1:21" x14ac:dyDescent="0.3">
      <c r="A75" s="1">
        <v>39310</v>
      </c>
      <c r="B75" t="s">
        <v>15</v>
      </c>
      <c r="C75">
        <v>0</v>
      </c>
      <c r="D75" s="2">
        <v>-1.0500000000000001E-2</v>
      </c>
      <c r="E75" s="8">
        <v>11504823</v>
      </c>
      <c r="F75" s="8">
        <v>71.5</v>
      </c>
      <c r="G75" t="s">
        <v>10</v>
      </c>
      <c r="P75" s="4">
        <v>48</v>
      </c>
      <c r="Q75" s="4">
        <v>71.406817709316044</v>
      </c>
      <c r="R75" s="4">
        <v>9.5931822906839557</v>
      </c>
      <c r="T75" s="4">
        <v>10.171306209850107</v>
      </c>
      <c r="U75" s="4">
        <v>65.5</v>
      </c>
    </row>
    <row r="76" spans="1:21" x14ac:dyDescent="0.3">
      <c r="A76" s="1">
        <v>39311</v>
      </c>
      <c r="B76" t="s">
        <v>15</v>
      </c>
      <c r="C76">
        <v>0</v>
      </c>
      <c r="D76" s="2">
        <v>5.0000000000000001E-3</v>
      </c>
      <c r="E76" s="8">
        <v>7124325</v>
      </c>
      <c r="F76" s="8">
        <v>76.5</v>
      </c>
      <c r="G76" t="s">
        <v>10</v>
      </c>
      <c r="P76" s="4">
        <v>49</v>
      </c>
      <c r="Q76" s="4">
        <v>69.760662040013301</v>
      </c>
      <c r="R76" s="4">
        <v>14.739337959986699</v>
      </c>
      <c r="T76" s="4">
        <v>10.38543897216274</v>
      </c>
      <c r="U76" s="4">
        <v>65.5</v>
      </c>
    </row>
    <row r="77" spans="1:21" x14ac:dyDescent="0.3">
      <c r="A77" s="1">
        <v>39314</v>
      </c>
      <c r="B77" t="s">
        <v>15</v>
      </c>
      <c r="C77">
        <v>-1</v>
      </c>
      <c r="D77" s="2">
        <v>4.4999999999999997E-3</v>
      </c>
      <c r="E77" s="8">
        <v>4887100</v>
      </c>
      <c r="F77" s="8">
        <v>65.5</v>
      </c>
      <c r="G77" t="s">
        <v>13</v>
      </c>
      <c r="P77" s="4">
        <v>50</v>
      </c>
      <c r="Q77" s="4">
        <v>72.22555980405717</v>
      </c>
      <c r="R77" s="4">
        <v>5.2744401959428302</v>
      </c>
      <c r="T77" s="4">
        <v>10.599571734475376</v>
      </c>
      <c r="U77" s="4">
        <v>65.5</v>
      </c>
    </row>
    <row r="78" spans="1:21" x14ac:dyDescent="0.3">
      <c r="A78" s="1">
        <v>39315</v>
      </c>
      <c r="B78" t="s">
        <v>15</v>
      </c>
      <c r="C78">
        <v>-1</v>
      </c>
      <c r="D78" s="2">
        <v>3.3E-3</v>
      </c>
      <c r="E78" s="8">
        <v>4364700</v>
      </c>
      <c r="F78" s="8">
        <v>60.5</v>
      </c>
      <c r="G78" t="s">
        <v>13</v>
      </c>
      <c r="P78" s="4">
        <v>51</v>
      </c>
      <c r="Q78" s="4">
        <v>72.57897922763928</v>
      </c>
      <c r="R78" s="4">
        <v>4.9210207723607198</v>
      </c>
      <c r="T78" s="4">
        <v>10.813704496788009</v>
      </c>
      <c r="U78" s="4">
        <v>65.5</v>
      </c>
    </row>
    <row r="79" spans="1:21" x14ac:dyDescent="0.3">
      <c r="A79" s="1">
        <v>39316</v>
      </c>
      <c r="B79" t="s">
        <v>15</v>
      </c>
      <c r="C79">
        <v>-1</v>
      </c>
      <c r="D79" s="2">
        <v>-1.1999999999999999E-3</v>
      </c>
      <c r="E79" s="8">
        <v>3860000</v>
      </c>
      <c r="F79" s="8">
        <v>57</v>
      </c>
      <c r="G79" t="s">
        <v>13</v>
      </c>
      <c r="P79" s="4">
        <v>52</v>
      </c>
      <c r="Q79" s="4">
        <v>72.462384608250787</v>
      </c>
      <c r="R79" s="4">
        <v>5.0376153917492132</v>
      </c>
      <c r="T79" s="4">
        <v>11.027837259100643</v>
      </c>
      <c r="U79" s="4">
        <v>65.5</v>
      </c>
    </row>
    <row r="80" spans="1:21" x14ac:dyDescent="0.3">
      <c r="A80" s="1">
        <v>39317</v>
      </c>
      <c r="B80" t="s">
        <v>15</v>
      </c>
      <c r="C80">
        <v>-1</v>
      </c>
      <c r="D80" s="2">
        <v>8.9999999999999998E-4</v>
      </c>
      <c r="E80" s="8">
        <v>3288200</v>
      </c>
      <c r="F80" s="8">
        <v>60.5</v>
      </c>
      <c r="G80" t="s">
        <v>13</v>
      </c>
      <c r="P80" s="4">
        <v>53</v>
      </c>
      <c r="Q80" s="4">
        <v>73.052764005509999</v>
      </c>
      <c r="R80" s="4">
        <v>0.44723599449000062</v>
      </c>
      <c r="T80" s="4">
        <v>11.241970021413277</v>
      </c>
      <c r="U80" s="4">
        <v>65.5</v>
      </c>
    </row>
    <row r="81" spans="1:21" x14ac:dyDescent="0.3">
      <c r="A81" s="1">
        <v>39318</v>
      </c>
      <c r="B81" t="s">
        <v>15</v>
      </c>
      <c r="C81">
        <v>0</v>
      </c>
      <c r="D81" s="2">
        <v>-4.0000000000000002E-4</v>
      </c>
      <c r="E81" s="8">
        <v>1698500</v>
      </c>
      <c r="F81" s="8">
        <v>67</v>
      </c>
      <c r="G81" t="s">
        <v>10</v>
      </c>
      <c r="P81" s="4">
        <v>54</v>
      </c>
      <c r="Q81" s="4">
        <v>73.117041892697742</v>
      </c>
      <c r="R81" s="4">
        <v>6.3829581073022581</v>
      </c>
      <c r="T81" s="4">
        <v>11.45610278372591</v>
      </c>
      <c r="U81" s="4">
        <v>65.5</v>
      </c>
    </row>
    <row r="82" spans="1:21" x14ac:dyDescent="0.3">
      <c r="A82" s="1">
        <v>39321</v>
      </c>
      <c r="B82" t="s">
        <v>15</v>
      </c>
      <c r="C82">
        <v>0</v>
      </c>
      <c r="D82" s="2">
        <v>-1.3899999999999999E-2</v>
      </c>
      <c r="E82" s="8">
        <v>1601531</v>
      </c>
      <c r="F82" s="8">
        <v>72.5</v>
      </c>
      <c r="G82" t="s">
        <v>10</v>
      </c>
      <c r="P82" s="4">
        <v>55</v>
      </c>
      <c r="Q82" s="4">
        <v>73.348504450395723</v>
      </c>
      <c r="R82" s="4">
        <v>1.6514955496042774</v>
      </c>
      <c r="T82" s="4">
        <v>11.670235546038544</v>
      </c>
      <c r="U82" s="4">
        <v>66</v>
      </c>
    </row>
    <row r="83" spans="1:21" x14ac:dyDescent="0.3">
      <c r="A83" s="1">
        <v>39322</v>
      </c>
      <c r="B83" t="s">
        <v>15</v>
      </c>
      <c r="C83">
        <v>0</v>
      </c>
      <c r="D83" s="2">
        <v>-2.7199999999999998E-2</v>
      </c>
      <c r="E83" s="8">
        <v>2727800</v>
      </c>
      <c r="F83" s="8">
        <v>66.5</v>
      </c>
      <c r="G83" t="s">
        <v>10</v>
      </c>
      <c r="P83" s="4">
        <v>56</v>
      </c>
      <c r="Q83" s="4">
        <v>72.925180368644519</v>
      </c>
      <c r="R83" s="4">
        <v>0.57481963135548142</v>
      </c>
      <c r="T83" s="4">
        <v>11.884368308351178</v>
      </c>
      <c r="U83" s="4">
        <v>66</v>
      </c>
    </row>
    <row r="84" spans="1:21" x14ac:dyDescent="0.3">
      <c r="A84" s="1">
        <v>39323</v>
      </c>
      <c r="B84" t="s">
        <v>15</v>
      </c>
      <c r="C84">
        <v>0</v>
      </c>
      <c r="D84" s="2">
        <v>1.8700000000000001E-2</v>
      </c>
      <c r="E84" s="8">
        <v>2356300</v>
      </c>
      <c r="F84" s="8">
        <v>69.5</v>
      </c>
      <c r="G84" t="s">
        <v>10</v>
      </c>
      <c r="P84" s="4">
        <v>57</v>
      </c>
      <c r="Q84" s="4">
        <v>73.043566808827535</v>
      </c>
      <c r="R84" s="4">
        <v>-0.54356680882753494</v>
      </c>
      <c r="T84" s="4">
        <v>12.098501070663811</v>
      </c>
      <c r="U84" s="4">
        <v>66</v>
      </c>
    </row>
    <row r="85" spans="1:21" x14ac:dyDescent="0.3">
      <c r="A85" s="1">
        <v>39324</v>
      </c>
      <c r="B85" t="s">
        <v>15</v>
      </c>
      <c r="C85">
        <v>-1</v>
      </c>
      <c r="D85" s="2">
        <v>-8.8000000000000005E-3</v>
      </c>
      <c r="E85" s="8">
        <v>2180000</v>
      </c>
      <c r="F85" s="8">
        <v>65.5</v>
      </c>
      <c r="G85" t="s">
        <v>13</v>
      </c>
      <c r="P85" s="4">
        <v>58</v>
      </c>
      <c r="Q85" s="4">
        <v>73.077221066019732</v>
      </c>
      <c r="R85" s="4">
        <v>-11.077221066019732</v>
      </c>
      <c r="T85" s="4">
        <v>12.312633832976445</v>
      </c>
      <c r="U85" s="4">
        <v>66</v>
      </c>
    </row>
    <row r="86" spans="1:21" x14ac:dyDescent="0.3">
      <c r="A86" s="1">
        <v>39325</v>
      </c>
      <c r="B86" t="s">
        <v>15</v>
      </c>
      <c r="C86">
        <v>0</v>
      </c>
      <c r="D86" s="2">
        <v>-7.0000000000000001E-3</v>
      </c>
      <c r="E86" s="8">
        <v>2028000</v>
      </c>
      <c r="F86" s="8">
        <v>72</v>
      </c>
      <c r="G86" t="s">
        <v>10</v>
      </c>
      <c r="P86" s="4">
        <v>59</v>
      </c>
      <c r="Q86" s="4">
        <v>72.938838015013204</v>
      </c>
      <c r="R86" s="4">
        <v>-2.9388380150132036</v>
      </c>
      <c r="T86" s="4">
        <v>12.526766595289079</v>
      </c>
      <c r="U86" s="4">
        <v>66</v>
      </c>
    </row>
    <row r="87" spans="1:21" x14ac:dyDescent="0.3">
      <c r="A87" s="1">
        <v>39601</v>
      </c>
      <c r="B87" t="s">
        <v>15</v>
      </c>
      <c r="C87">
        <v>0</v>
      </c>
      <c r="D87" s="2">
        <v>-1.8200000000000001E-2</v>
      </c>
      <c r="E87" s="8">
        <v>2837084</v>
      </c>
      <c r="F87" s="8">
        <v>67</v>
      </c>
      <c r="G87" t="s">
        <v>10</v>
      </c>
      <c r="P87" s="4">
        <v>60</v>
      </c>
      <c r="Q87" s="4">
        <v>72.232924700586594</v>
      </c>
      <c r="R87" s="4">
        <v>3.7670752994134062</v>
      </c>
      <c r="T87" s="4">
        <v>12.740899357601714</v>
      </c>
      <c r="U87" s="4">
        <v>66</v>
      </c>
    </row>
    <row r="88" spans="1:21" x14ac:dyDescent="0.3">
      <c r="A88" s="1">
        <v>39602</v>
      </c>
      <c r="B88" t="s">
        <v>15</v>
      </c>
      <c r="C88">
        <v>0</v>
      </c>
      <c r="D88" s="2">
        <v>1.3299999999999999E-2</v>
      </c>
      <c r="E88" s="8">
        <v>4820690</v>
      </c>
      <c r="F88" s="8">
        <v>66.5</v>
      </c>
      <c r="G88" t="s">
        <v>10</v>
      </c>
      <c r="P88" s="4">
        <v>61</v>
      </c>
      <c r="Q88" s="4">
        <v>71.965807419725394</v>
      </c>
      <c r="R88" s="4">
        <v>6.5341925802746061</v>
      </c>
      <c r="T88" s="4">
        <v>12.955032119914348</v>
      </c>
      <c r="U88" s="4">
        <v>66</v>
      </c>
    </row>
    <row r="89" spans="1:21" x14ac:dyDescent="0.3">
      <c r="A89" s="1">
        <v>39603</v>
      </c>
      <c r="B89" t="s">
        <v>15</v>
      </c>
      <c r="C89">
        <v>0</v>
      </c>
      <c r="D89" s="2">
        <v>-4.4699999999999997E-2</v>
      </c>
      <c r="E89" s="8">
        <v>5768071</v>
      </c>
      <c r="F89" s="8">
        <v>70</v>
      </c>
      <c r="G89" t="s">
        <v>10</v>
      </c>
      <c r="P89" s="4">
        <v>62</v>
      </c>
      <c r="Q89" s="4">
        <v>72.67309343271522</v>
      </c>
      <c r="R89" s="4">
        <v>-0.17309343271521982</v>
      </c>
      <c r="T89" s="4">
        <v>13.169164882226982</v>
      </c>
      <c r="U89" s="4">
        <v>66</v>
      </c>
    </row>
    <row r="90" spans="1:21" x14ac:dyDescent="0.3">
      <c r="A90" s="1">
        <v>39604</v>
      </c>
      <c r="B90" t="s">
        <v>15</v>
      </c>
      <c r="C90">
        <v>-1</v>
      </c>
      <c r="D90" s="2">
        <v>1.66E-2</v>
      </c>
      <c r="E90" s="8">
        <v>4654043</v>
      </c>
      <c r="F90" s="8">
        <v>64</v>
      </c>
      <c r="G90" t="s">
        <v>13</v>
      </c>
      <c r="P90" s="4">
        <v>63</v>
      </c>
      <c r="Q90" s="4">
        <v>72.994609570123927</v>
      </c>
      <c r="R90" s="4">
        <v>4.0053904298760727</v>
      </c>
      <c r="T90" s="4">
        <v>13.383297644539615</v>
      </c>
      <c r="U90" s="4">
        <v>66</v>
      </c>
    </row>
    <row r="91" spans="1:21" x14ac:dyDescent="0.3">
      <c r="A91" s="1">
        <v>39605</v>
      </c>
      <c r="B91" t="s">
        <v>15</v>
      </c>
      <c r="C91">
        <v>0</v>
      </c>
      <c r="D91" s="2">
        <v>-2.1299999999999999E-2</v>
      </c>
      <c r="E91" s="8">
        <v>4063693</v>
      </c>
      <c r="F91" s="8">
        <v>67</v>
      </c>
      <c r="G91" t="s">
        <v>10</v>
      </c>
      <c r="P91" s="4">
        <v>64</v>
      </c>
      <c r="Q91" s="4">
        <v>72.893612834569652</v>
      </c>
      <c r="R91" s="4">
        <v>2.6063871654303483</v>
      </c>
      <c r="T91" s="4">
        <v>13.597430406852249</v>
      </c>
      <c r="U91" s="4">
        <v>66</v>
      </c>
    </row>
    <row r="92" spans="1:21" x14ac:dyDescent="0.3">
      <c r="A92" s="1">
        <v>39608</v>
      </c>
      <c r="B92" t="s">
        <v>15</v>
      </c>
      <c r="C92">
        <v>1</v>
      </c>
      <c r="D92" s="2">
        <v>-6.1000000000000004E-3</v>
      </c>
      <c r="E92" s="8">
        <v>4224923</v>
      </c>
      <c r="F92" s="8">
        <v>82</v>
      </c>
      <c r="G92" t="s">
        <v>14</v>
      </c>
      <c r="P92" s="4">
        <v>65</v>
      </c>
      <c r="Q92" s="4">
        <v>72.711443341377461</v>
      </c>
      <c r="R92" s="4">
        <v>5.7885566586225394</v>
      </c>
      <c r="T92" s="4">
        <v>13.811563169164883</v>
      </c>
      <c r="U92" s="4">
        <v>66</v>
      </c>
    </row>
    <row r="93" spans="1:21" x14ac:dyDescent="0.3">
      <c r="A93" s="1">
        <v>39609</v>
      </c>
      <c r="B93" t="s">
        <v>15</v>
      </c>
      <c r="C93">
        <v>1</v>
      </c>
      <c r="D93" s="2">
        <v>8.8999999999999999E-3</v>
      </c>
      <c r="E93" s="8">
        <v>4292301</v>
      </c>
      <c r="F93" s="8">
        <v>84</v>
      </c>
      <c r="G93" t="s">
        <v>14</v>
      </c>
      <c r="P93" s="4">
        <v>66</v>
      </c>
      <c r="Q93" s="4">
        <v>72.619260256424951</v>
      </c>
      <c r="R93" s="4">
        <v>8.3807397435750488</v>
      </c>
      <c r="T93" s="4">
        <v>14.025695931477516</v>
      </c>
      <c r="U93" s="4">
        <v>66</v>
      </c>
    </row>
    <row r="94" spans="1:21" x14ac:dyDescent="0.3">
      <c r="A94" s="1">
        <v>39610</v>
      </c>
      <c r="B94" t="s">
        <v>15</v>
      </c>
      <c r="C94">
        <v>1</v>
      </c>
      <c r="D94" s="2">
        <v>-2.92E-2</v>
      </c>
      <c r="E94" s="8">
        <v>3437132</v>
      </c>
      <c r="F94" s="8">
        <v>80.5</v>
      </c>
      <c r="G94" t="s">
        <v>14</v>
      </c>
      <c r="P94" s="4">
        <v>67</v>
      </c>
      <c r="Q94" s="4">
        <v>71.901692328970313</v>
      </c>
      <c r="R94" s="4">
        <v>2.5983076710296871</v>
      </c>
      <c r="T94" s="4">
        <v>14.23982869379015</v>
      </c>
      <c r="U94" s="4">
        <v>66.5</v>
      </c>
    </row>
    <row r="95" spans="1:21" x14ac:dyDescent="0.3">
      <c r="A95" s="1">
        <v>39611</v>
      </c>
      <c r="B95" t="s">
        <v>15</v>
      </c>
      <c r="C95">
        <v>0</v>
      </c>
      <c r="D95" s="2">
        <v>4.4000000000000003E-3</v>
      </c>
      <c r="E95" s="8">
        <v>4174865</v>
      </c>
      <c r="F95" s="8">
        <v>76</v>
      </c>
      <c r="G95" t="s">
        <v>10</v>
      </c>
      <c r="P95" s="4">
        <v>68</v>
      </c>
      <c r="Q95" s="4">
        <v>71.803132232157509</v>
      </c>
      <c r="R95" s="4">
        <v>6.196867767842491</v>
      </c>
      <c r="T95" s="4">
        <v>14.453961456102784</v>
      </c>
      <c r="U95" s="4">
        <v>66.5</v>
      </c>
    </row>
    <row r="96" spans="1:21" x14ac:dyDescent="0.3">
      <c r="A96" s="1">
        <v>39612</v>
      </c>
      <c r="B96" t="s">
        <v>15</v>
      </c>
      <c r="C96">
        <v>0</v>
      </c>
      <c r="D96" s="2">
        <v>2.8500000000000001E-2</v>
      </c>
      <c r="E96" s="8">
        <v>2931871</v>
      </c>
      <c r="F96" s="8">
        <v>70.5</v>
      </c>
      <c r="G96" t="s">
        <v>10</v>
      </c>
      <c r="P96" s="4">
        <v>69</v>
      </c>
      <c r="Q96" s="4">
        <v>72.675458354913275</v>
      </c>
      <c r="R96" s="4">
        <v>7.8245416450867253</v>
      </c>
      <c r="T96" s="4">
        <v>14.668094218415417</v>
      </c>
      <c r="U96" s="4">
        <v>66.5</v>
      </c>
    </row>
    <row r="97" spans="1:21" x14ac:dyDescent="0.3">
      <c r="A97" s="1">
        <v>39615</v>
      </c>
      <c r="B97" t="s">
        <v>15</v>
      </c>
      <c r="C97">
        <v>0</v>
      </c>
      <c r="D97" s="2">
        <v>4.7000000000000002E-3</v>
      </c>
      <c r="E97" s="8">
        <v>2777717</v>
      </c>
      <c r="F97" s="8">
        <v>75</v>
      </c>
      <c r="G97" t="s">
        <v>10</v>
      </c>
      <c r="P97" s="4">
        <v>70</v>
      </c>
      <c r="Q97" s="4">
        <v>72.294812869802655</v>
      </c>
      <c r="R97" s="4">
        <v>6.7051871301973449</v>
      </c>
      <c r="T97" s="4">
        <v>14.882226980728051</v>
      </c>
      <c r="U97" s="4">
        <v>66.5</v>
      </c>
    </row>
    <row r="98" spans="1:21" x14ac:dyDescent="0.3">
      <c r="A98" s="1">
        <v>39616</v>
      </c>
      <c r="B98" t="s">
        <v>15</v>
      </c>
      <c r="C98">
        <v>0</v>
      </c>
      <c r="D98" s="2">
        <v>-2.3599999999999999E-2</v>
      </c>
      <c r="E98" s="8">
        <v>2397282</v>
      </c>
      <c r="F98" s="8">
        <v>70.5</v>
      </c>
      <c r="G98" t="s">
        <v>10</v>
      </c>
      <c r="P98" s="4">
        <v>71</v>
      </c>
      <c r="Q98" s="4">
        <v>73.131487204687744</v>
      </c>
      <c r="R98" s="4">
        <v>2.868512795312256</v>
      </c>
      <c r="T98" s="4">
        <v>15.096359743040686</v>
      </c>
      <c r="U98" s="4">
        <v>66.5</v>
      </c>
    </row>
    <row r="99" spans="1:21" x14ac:dyDescent="0.3">
      <c r="A99" s="1">
        <v>39617</v>
      </c>
      <c r="B99" t="s">
        <v>15</v>
      </c>
      <c r="C99">
        <v>0</v>
      </c>
      <c r="D99" s="2">
        <v>-1.1900000000000001E-2</v>
      </c>
      <c r="E99" s="8">
        <v>3562455</v>
      </c>
      <c r="F99" s="8">
        <v>64.5</v>
      </c>
      <c r="G99" t="s">
        <v>10</v>
      </c>
      <c r="P99" s="4">
        <v>72</v>
      </c>
      <c r="Q99" s="4">
        <v>73.122695246964497</v>
      </c>
      <c r="R99" s="4">
        <v>-1.1226952469644971</v>
      </c>
      <c r="T99" s="4">
        <v>15.31049250535332</v>
      </c>
      <c r="U99" s="4">
        <v>66.5</v>
      </c>
    </row>
    <row r="100" spans="1:21" x14ac:dyDescent="0.3">
      <c r="A100" s="1">
        <v>39618</v>
      </c>
      <c r="B100" t="s">
        <v>15</v>
      </c>
      <c r="C100">
        <v>-1</v>
      </c>
      <c r="D100" s="2">
        <v>2.8199999999999999E-2</v>
      </c>
      <c r="E100" s="8">
        <v>4209855</v>
      </c>
      <c r="F100" s="8">
        <v>62</v>
      </c>
      <c r="G100" t="s">
        <v>13</v>
      </c>
      <c r="P100" s="4">
        <v>73</v>
      </c>
      <c r="Q100" s="4">
        <v>73.00544992695211</v>
      </c>
      <c r="R100" s="4">
        <v>-4.0054499269521102</v>
      </c>
      <c r="T100" s="4">
        <v>15.524625267665954</v>
      </c>
      <c r="U100" s="4">
        <v>66.5</v>
      </c>
    </row>
    <row r="101" spans="1:21" x14ac:dyDescent="0.3">
      <c r="A101" s="1">
        <v>39619</v>
      </c>
      <c r="B101" t="s">
        <v>15</v>
      </c>
      <c r="C101">
        <v>0</v>
      </c>
      <c r="D101" s="2">
        <v>-2.3800000000000002E-2</v>
      </c>
      <c r="E101" s="8">
        <v>3807785</v>
      </c>
      <c r="F101" s="8">
        <v>64.5</v>
      </c>
      <c r="G101" t="s">
        <v>10</v>
      </c>
      <c r="P101" s="4">
        <v>74</v>
      </c>
      <c r="Q101" s="4">
        <v>70.797353219992445</v>
      </c>
      <c r="R101" s="4">
        <v>0.70264678000755509</v>
      </c>
      <c r="T101" s="4">
        <v>15.738758029978587</v>
      </c>
      <c r="U101" s="4">
        <v>67</v>
      </c>
    </row>
    <row r="102" spans="1:21" x14ac:dyDescent="0.3">
      <c r="A102" s="1">
        <v>39622</v>
      </c>
      <c r="B102" t="s">
        <v>15</v>
      </c>
      <c r="C102">
        <v>0</v>
      </c>
      <c r="D102" s="2">
        <v>-2.8400000000000002E-2</v>
      </c>
      <c r="E102" s="8">
        <v>2692249</v>
      </c>
      <c r="F102" s="8">
        <v>71</v>
      </c>
      <c r="G102" t="s">
        <v>10</v>
      </c>
      <c r="P102" s="4">
        <v>75</v>
      </c>
      <c r="Q102" s="4">
        <v>72.036916449887073</v>
      </c>
      <c r="R102" s="4">
        <v>4.4630835501129269</v>
      </c>
      <c r="T102" s="4">
        <v>15.952890792291221</v>
      </c>
      <c r="U102" s="4">
        <v>67</v>
      </c>
    </row>
    <row r="103" spans="1:21" x14ac:dyDescent="0.3">
      <c r="A103" s="1">
        <v>39623</v>
      </c>
      <c r="B103" t="s">
        <v>15</v>
      </c>
      <c r="C103">
        <v>0</v>
      </c>
      <c r="D103" s="2">
        <v>2.75E-2</v>
      </c>
      <c r="E103" s="8">
        <v>3078512</v>
      </c>
      <c r="F103" s="8">
        <v>72.5</v>
      </c>
      <c r="G103" t="s">
        <v>10</v>
      </c>
      <c r="P103" s="4">
        <v>76</v>
      </c>
      <c r="Q103" s="4">
        <v>72.710262581279338</v>
      </c>
      <c r="R103" s="4">
        <v>-7.2102625812793377</v>
      </c>
      <c r="T103" s="4">
        <v>16.167023554603858</v>
      </c>
      <c r="U103" s="4">
        <v>67</v>
      </c>
    </row>
    <row r="104" spans="1:21" x14ac:dyDescent="0.3">
      <c r="A104" s="1">
        <v>39624</v>
      </c>
      <c r="B104" t="s">
        <v>15</v>
      </c>
      <c r="C104">
        <v>0</v>
      </c>
      <c r="D104" s="2">
        <v>3.0000000000000001E-3</v>
      </c>
      <c r="E104" s="8">
        <v>2313082</v>
      </c>
      <c r="F104" s="8">
        <v>68.5</v>
      </c>
      <c r="G104" t="s">
        <v>10</v>
      </c>
      <c r="P104" s="4">
        <v>77</v>
      </c>
      <c r="Q104" s="4">
        <v>72.872674636563247</v>
      </c>
      <c r="R104" s="4">
        <v>-12.372674636563247</v>
      </c>
      <c r="T104" s="4">
        <v>16.381156316916492</v>
      </c>
      <c r="U104" s="4">
        <v>67</v>
      </c>
    </row>
    <row r="105" spans="1:21" x14ac:dyDescent="0.3">
      <c r="A105" s="1">
        <v>39625</v>
      </c>
      <c r="B105" t="s">
        <v>15</v>
      </c>
      <c r="C105">
        <v>0</v>
      </c>
      <c r="D105" s="2">
        <v>-4.0399999999999998E-2</v>
      </c>
      <c r="E105" s="8">
        <v>3402012</v>
      </c>
      <c r="F105" s="8">
        <v>72</v>
      </c>
      <c r="G105" t="s">
        <v>10</v>
      </c>
      <c r="P105" s="4">
        <v>78</v>
      </c>
      <c r="Q105" s="4">
        <v>73.045568866700165</v>
      </c>
      <c r="R105" s="4">
        <v>-16.045568866700165</v>
      </c>
      <c r="T105" s="4">
        <v>16.595289079229126</v>
      </c>
      <c r="U105" s="4">
        <v>67</v>
      </c>
    </row>
    <row r="106" spans="1:21" x14ac:dyDescent="0.3">
      <c r="A106" s="1">
        <v>39626</v>
      </c>
      <c r="B106" t="s">
        <v>15</v>
      </c>
      <c r="C106">
        <v>0</v>
      </c>
      <c r="D106" s="2">
        <v>-2.5999999999999999E-2</v>
      </c>
      <c r="E106" s="8">
        <v>5827032</v>
      </c>
      <c r="F106" s="8">
        <v>74</v>
      </c>
      <c r="G106" t="s">
        <v>10</v>
      </c>
      <c r="P106" s="4">
        <v>79</v>
      </c>
      <c r="Q106" s="4">
        <v>73.207005716791045</v>
      </c>
      <c r="R106" s="4">
        <v>-12.707005716791045</v>
      </c>
      <c r="T106" s="4">
        <v>16.809421841541759</v>
      </c>
      <c r="U106" s="4">
        <v>67</v>
      </c>
    </row>
    <row r="107" spans="1:21" x14ac:dyDescent="0.3">
      <c r="A107" s="1">
        <v>39629</v>
      </c>
      <c r="B107" t="s">
        <v>15</v>
      </c>
      <c r="C107">
        <v>0</v>
      </c>
      <c r="D107" s="2">
        <v>-2.58E-2</v>
      </c>
      <c r="E107" s="8">
        <v>4781140</v>
      </c>
      <c r="F107" s="8">
        <v>76</v>
      </c>
      <c r="G107" t="s">
        <v>10</v>
      </c>
      <c r="P107" s="4">
        <v>80</v>
      </c>
      <c r="Q107" s="4">
        <v>73.689984243735012</v>
      </c>
      <c r="R107" s="4">
        <v>-6.6899842437350117</v>
      </c>
      <c r="T107" s="4">
        <v>17.023554603854393</v>
      </c>
      <c r="U107" s="4">
        <v>67</v>
      </c>
    </row>
    <row r="108" spans="1:21" x14ac:dyDescent="0.3">
      <c r="A108" s="1">
        <v>39630</v>
      </c>
      <c r="B108" t="s">
        <v>15</v>
      </c>
      <c r="C108">
        <v>0</v>
      </c>
      <c r="D108" s="2">
        <v>2.3999999999999998E-3</v>
      </c>
      <c r="E108" s="8">
        <v>6785859</v>
      </c>
      <c r="F108" s="8">
        <v>74</v>
      </c>
      <c r="G108" t="s">
        <v>10</v>
      </c>
      <c r="P108" s="4">
        <v>81</v>
      </c>
      <c r="Q108" s="4">
        <v>73.783663103822747</v>
      </c>
      <c r="R108" s="4">
        <v>-1.2836631038227466</v>
      </c>
      <c r="T108" s="4">
        <v>17.237687366167027</v>
      </c>
      <c r="U108" s="4">
        <v>67</v>
      </c>
    </row>
    <row r="109" spans="1:21" x14ac:dyDescent="0.3">
      <c r="A109" s="1">
        <v>39631</v>
      </c>
      <c r="B109" t="s">
        <v>15</v>
      </c>
      <c r="C109">
        <v>0</v>
      </c>
      <c r="D109" s="2">
        <v>-4.7899999999999998E-2</v>
      </c>
      <c r="E109" s="8">
        <v>4376234</v>
      </c>
      <c r="F109" s="8">
        <v>74</v>
      </c>
      <c r="G109" t="s">
        <v>10</v>
      </c>
      <c r="P109" s="4">
        <v>82</v>
      </c>
      <c r="Q109" s="4">
        <v>73.509530499557954</v>
      </c>
      <c r="R109" s="4">
        <v>-7.0095304995579539</v>
      </c>
      <c r="T109" s="4">
        <v>17.45182012847966</v>
      </c>
      <c r="U109" s="4">
        <v>67</v>
      </c>
    </row>
    <row r="110" spans="1:21" x14ac:dyDescent="0.3">
      <c r="A110" s="1">
        <v>39632</v>
      </c>
      <c r="B110" t="s">
        <v>15</v>
      </c>
      <c r="C110">
        <v>0</v>
      </c>
      <c r="D110" s="2">
        <v>-2.8299999999999999E-2</v>
      </c>
      <c r="E110" s="8">
        <v>2467872</v>
      </c>
      <c r="F110" s="8">
        <v>71.5</v>
      </c>
      <c r="G110" t="s">
        <v>10</v>
      </c>
      <c r="P110" s="4">
        <v>83</v>
      </c>
      <c r="Q110" s="4">
        <v>73.401313725037397</v>
      </c>
      <c r="R110" s="4">
        <v>-3.9013137250373973</v>
      </c>
      <c r="T110" s="4">
        <v>17.665952890792294</v>
      </c>
      <c r="U110" s="4">
        <v>67.5</v>
      </c>
    </row>
    <row r="111" spans="1:21" x14ac:dyDescent="0.3">
      <c r="A111" s="1">
        <v>39636</v>
      </c>
      <c r="B111" t="s">
        <v>15</v>
      </c>
      <c r="C111">
        <v>0</v>
      </c>
      <c r="D111" s="2">
        <v>-1.7600000000000001E-2</v>
      </c>
      <c r="E111" s="8">
        <v>4439209</v>
      </c>
      <c r="F111" s="8">
        <v>75</v>
      </c>
      <c r="G111" t="s">
        <v>10</v>
      </c>
      <c r="P111" s="4">
        <v>84</v>
      </c>
      <c r="Q111" s="4">
        <v>73.585774228704523</v>
      </c>
      <c r="R111" s="4">
        <v>-8.0857742287045227</v>
      </c>
      <c r="T111" s="4">
        <v>17.880085653104928</v>
      </c>
      <c r="U111" s="4">
        <v>67.5</v>
      </c>
    </row>
    <row r="112" spans="1:21" x14ac:dyDescent="0.3">
      <c r="A112" s="1">
        <v>39637</v>
      </c>
      <c r="B112" t="s">
        <v>15</v>
      </c>
      <c r="C112">
        <v>0</v>
      </c>
      <c r="D112" s="2">
        <v>2.6200000000000001E-2</v>
      </c>
      <c r="E112" s="8">
        <v>5676057</v>
      </c>
      <c r="F112" s="8">
        <v>76</v>
      </c>
      <c r="G112" t="s">
        <v>10</v>
      </c>
      <c r="P112" s="4">
        <v>85</v>
      </c>
      <c r="Q112" s="4">
        <v>73.622746707731125</v>
      </c>
      <c r="R112" s="4">
        <v>-1.6227467077311246</v>
      </c>
      <c r="T112" s="4">
        <v>18.094218415417561</v>
      </c>
      <c r="U112" s="4">
        <v>67.5</v>
      </c>
    </row>
    <row r="113" spans="1:21" x14ac:dyDescent="0.3">
      <c r="A113" s="1">
        <v>39638</v>
      </c>
      <c r="B113" t="s">
        <v>15</v>
      </c>
      <c r="C113">
        <v>0</v>
      </c>
      <c r="D113" s="2">
        <v>-5.6399999999999999E-2</v>
      </c>
      <c r="E113" s="8">
        <v>4574584</v>
      </c>
      <c r="F113" s="8">
        <v>80</v>
      </c>
      <c r="G113" t="s">
        <v>10</v>
      </c>
      <c r="P113" s="4">
        <v>86</v>
      </c>
      <c r="Q113" s="4">
        <v>73.433690793305473</v>
      </c>
      <c r="R113" s="4">
        <v>-6.4336907933054732</v>
      </c>
      <c r="T113" s="4">
        <v>18.308351177730195</v>
      </c>
      <c r="U113" s="4">
        <v>67.5</v>
      </c>
    </row>
    <row r="114" spans="1:21" x14ac:dyDescent="0.3">
      <c r="A114" s="1">
        <v>39639</v>
      </c>
      <c r="B114" t="s">
        <v>15</v>
      </c>
      <c r="C114">
        <v>0</v>
      </c>
      <c r="D114" s="2">
        <v>-1.77E-2</v>
      </c>
      <c r="E114" s="8">
        <v>5716230</v>
      </c>
      <c r="F114" s="8">
        <v>76.5</v>
      </c>
      <c r="G114" t="s">
        <v>10</v>
      </c>
      <c r="P114" s="4">
        <v>87</v>
      </c>
      <c r="Q114" s="4">
        <v>72.688071278637679</v>
      </c>
      <c r="R114" s="4">
        <v>-6.188071278637679</v>
      </c>
      <c r="T114" s="4">
        <v>18.522483940042829</v>
      </c>
      <c r="U114" s="4">
        <v>67.5</v>
      </c>
    </row>
    <row r="115" spans="1:21" x14ac:dyDescent="0.3">
      <c r="A115" s="1">
        <v>39640</v>
      </c>
      <c r="B115" t="s">
        <v>15</v>
      </c>
      <c r="C115">
        <v>0</v>
      </c>
      <c r="D115" s="2">
        <v>-8.6999999999999994E-3</v>
      </c>
      <c r="E115" s="8">
        <v>6245725</v>
      </c>
      <c r="F115" s="8">
        <v>70.5</v>
      </c>
      <c r="G115" t="s">
        <v>10</v>
      </c>
      <c r="P115" s="4">
        <v>88</v>
      </c>
      <c r="Q115" s="4">
        <v>72.681477241168196</v>
      </c>
      <c r="R115" s="4">
        <v>-2.6814772411681957</v>
      </c>
      <c r="T115" s="4">
        <v>18.736616702355462</v>
      </c>
      <c r="U115" s="4">
        <v>67.5</v>
      </c>
    </row>
    <row r="116" spans="1:21" x14ac:dyDescent="0.3">
      <c r="A116" s="1">
        <v>39643</v>
      </c>
      <c r="B116" t="s">
        <v>15</v>
      </c>
      <c r="C116">
        <v>0</v>
      </c>
      <c r="D116" s="2">
        <v>-6.13E-2</v>
      </c>
      <c r="E116" s="8">
        <v>4199222</v>
      </c>
      <c r="F116" s="8">
        <v>77.5</v>
      </c>
      <c r="G116" t="s">
        <v>10</v>
      </c>
      <c r="P116" s="4">
        <v>89</v>
      </c>
      <c r="Q116" s="4">
        <v>72.722258965297186</v>
      </c>
      <c r="R116" s="4">
        <v>-8.7222589652971863</v>
      </c>
      <c r="T116" s="4">
        <v>18.950749464668096</v>
      </c>
      <c r="U116" s="4">
        <v>68</v>
      </c>
    </row>
    <row r="117" spans="1:21" x14ac:dyDescent="0.3">
      <c r="A117" s="1">
        <v>39644</v>
      </c>
      <c r="B117" t="s">
        <v>15</v>
      </c>
      <c r="C117">
        <v>0</v>
      </c>
      <c r="D117" s="2">
        <v>1.32E-2</v>
      </c>
      <c r="E117" s="8">
        <v>7968805</v>
      </c>
      <c r="F117" s="8">
        <v>70.5</v>
      </c>
      <c r="G117" t="s">
        <v>10</v>
      </c>
      <c r="P117" s="4">
        <v>90</v>
      </c>
      <c r="Q117" s="4">
        <v>73.080658834034963</v>
      </c>
      <c r="R117" s="4">
        <v>-6.0806588340349634</v>
      </c>
      <c r="T117" s="4">
        <v>19.16488222698073</v>
      </c>
      <c r="U117" s="4">
        <v>68</v>
      </c>
    </row>
    <row r="118" spans="1:21" x14ac:dyDescent="0.3">
      <c r="A118" s="1">
        <v>39645</v>
      </c>
      <c r="B118" t="s">
        <v>15</v>
      </c>
      <c r="C118">
        <v>0</v>
      </c>
      <c r="D118" s="2">
        <v>8.3199999999999996E-2</v>
      </c>
      <c r="E118" s="8">
        <v>5728179</v>
      </c>
      <c r="F118" s="8">
        <v>73</v>
      </c>
      <c r="G118" t="s">
        <v>10</v>
      </c>
      <c r="P118" s="4">
        <v>91</v>
      </c>
      <c r="Q118" s="4">
        <v>72.959573325777285</v>
      </c>
      <c r="R118" s="4">
        <v>9.0404266742227151</v>
      </c>
      <c r="T118" s="4">
        <v>19.379014989293363</v>
      </c>
      <c r="U118" s="4">
        <v>68</v>
      </c>
    </row>
    <row r="119" spans="1:21" x14ac:dyDescent="0.3">
      <c r="A119" s="1">
        <v>39646</v>
      </c>
      <c r="B119" t="s">
        <v>15</v>
      </c>
      <c r="C119">
        <v>0</v>
      </c>
      <c r="D119" s="2">
        <v>-4.5999999999999999E-3</v>
      </c>
      <c r="E119" s="8">
        <v>6610644</v>
      </c>
      <c r="F119" s="8">
        <v>76.5</v>
      </c>
      <c r="G119" t="s">
        <v>10</v>
      </c>
      <c r="P119" s="4">
        <v>92</v>
      </c>
      <c r="Q119" s="4">
        <v>72.867591444760905</v>
      </c>
      <c r="R119" s="4">
        <v>11.132408555239095</v>
      </c>
      <c r="T119" s="4">
        <v>19.593147751605997</v>
      </c>
      <c r="U119" s="4">
        <v>68</v>
      </c>
    </row>
    <row r="120" spans="1:21" x14ac:dyDescent="0.3">
      <c r="A120" s="1">
        <v>39647</v>
      </c>
      <c r="B120" t="s">
        <v>15</v>
      </c>
      <c r="C120">
        <v>0</v>
      </c>
      <c r="D120" s="2">
        <v>-4.8999999999999998E-3</v>
      </c>
      <c r="E120" s="8">
        <v>3714627</v>
      </c>
      <c r="F120" s="8">
        <v>78.5</v>
      </c>
      <c r="G120" t="s">
        <v>10</v>
      </c>
      <c r="P120" s="4">
        <v>93</v>
      </c>
      <c r="Q120" s="4">
        <v>73.306368697265569</v>
      </c>
      <c r="R120" s="4">
        <v>7.1936313027344312</v>
      </c>
      <c r="T120" s="4">
        <v>19.807280513918631</v>
      </c>
      <c r="U120" s="4">
        <v>68</v>
      </c>
    </row>
    <row r="121" spans="1:21" x14ac:dyDescent="0.3">
      <c r="A121" s="1">
        <v>39650</v>
      </c>
      <c r="B121" t="s">
        <v>15</v>
      </c>
      <c r="C121">
        <v>1</v>
      </c>
      <c r="D121" s="2">
        <v>-3.1800000000000002E-2</v>
      </c>
      <c r="E121" s="8">
        <v>3540681</v>
      </c>
      <c r="F121" s="8">
        <v>82</v>
      </c>
      <c r="G121" t="s">
        <v>14</v>
      </c>
      <c r="P121" s="4">
        <v>94</v>
      </c>
      <c r="Q121" s="4">
        <v>72.924343495137293</v>
      </c>
      <c r="R121" s="4">
        <v>3.0756565048627067</v>
      </c>
      <c r="T121" s="4">
        <v>20.021413276231264</v>
      </c>
      <c r="U121" s="4">
        <v>68</v>
      </c>
    </row>
    <row r="122" spans="1:21" x14ac:dyDescent="0.3">
      <c r="A122" s="1">
        <v>39651</v>
      </c>
      <c r="B122" t="s">
        <v>15</v>
      </c>
      <c r="C122">
        <v>0</v>
      </c>
      <c r="D122" s="2">
        <v>0.107</v>
      </c>
      <c r="E122" s="8">
        <v>4600943</v>
      </c>
      <c r="F122" s="8">
        <v>79.5</v>
      </c>
      <c r="G122" t="s">
        <v>10</v>
      </c>
      <c r="P122" s="4">
        <v>95</v>
      </c>
      <c r="Q122" s="4">
        <v>73.181804497336046</v>
      </c>
      <c r="R122" s="4">
        <v>-2.6818044973360458</v>
      </c>
      <c r="T122" s="4">
        <v>20.235546038543898</v>
      </c>
      <c r="U122" s="4">
        <v>68</v>
      </c>
    </row>
    <row r="123" spans="1:21" x14ac:dyDescent="0.3">
      <c r="A123" s="1">
        <v>39652</v>
      </c>
      <c r="B123" t="s">
        <v>15</v>
      </c>
      <c r="C123">
        <v>0</v>
      </c>
      <c r="D123" s="2">
        <v>5.4100000000000002E-2</v>
      </c>
      <c r="E123" s="8">
        <v>7718876</v>
      </c>
      <c r="F123" s="8">
        <v>79.5</v>
      </c>
      <c r="G123" t="s">
        <v>10</v>
      </c>
      <c r="P123" s="4">
        <v>96</v>
      </c>
      <c r="Q123" s="4">
        <v>73.341918837282279</v>
      </c>
      <c r="R123" s="4">
        <v>1.6580811627177212</v>
      </c>
      <c r="T123" s="4">
        <v>20.449678800856532</v>
      </c>
      <c r="U123" s="4">
        <v>68</v>
      </c>
    </row>
    <row r="124" spans="1:21" x14ac:dyDescent="0.3">
      <c r="A124" s="1">
        <v>39653</v>
      </c>
      <c r="B124" t="s">
        <v>15</v>
      </c>
      <c r="C124">
        <v>0</v>
      </c>
      <c r="D124" s="2">
        <v>-6.6199999999999995E-2</v>
      </c>
      <c r="E124" s="8">
        <v>4049068</v>
      </c>
      <c r="F124" s="8">
        <v>76</v>
      </c>
      <c r="G124" t="s">
        <v>10</v>
      </c>
      <c r="P124" s="4">
        <v>97</v>
      </c>
      <c r="Q124" s="4">
        <v>73.591428322640937</v>
      </c>
      <c r="R124" s="4">
        <v>-3.0914283226409367</v>
      </c>
      <c r="T124" s="4">
        <v>20.663811563169165</v>
      </c>
      <c r="U124" s="4">
        <v>68</v>
      </c>
    </row>
    <row r="125" spans="1:21" x14ac:dyDescent="0.3">
      <c r="A125" s="1">
        <v>39654</v>
      </c>
      <c r="B125" t="s">
        <v>15</v>
      </c>
      <c r="C125">
        <v>0</v>
      </c>
      <c r="D125" s="2">
        <v>6.0000000000000001E-3</v>
      </c>
      <c r="E125" s="8">
        <v>3466986</v>
      </c>
      <c r="F125" s="8">
        <v>69.5</v>
      </c>
      <c r="G125" t="s">
        <v>10</v>
      </c>
      <c r="P125" s="4">
        <v>98</v>
      </c>
      <c r="Q125" s="4">
        <v>73.186003367426693</v>
      </c>
      <c r="R125" s="4">
        <v>-8.686003367426693</v>
      </c>
      <c r="T125" s="4">
        <v>20.877944325481803</v>
      </c>
      <c r="U125" s="4">
        <v>68</v>
      </c>
    </row>
    <row r="126" spans="1:21" x14ac:dyDescent="0.3">
      <c r="A126" s="1">
        <v>39657</v>
      </c>
      <c r="B126" t="s">
        <v>15</v>
      </c>
      <c r="C126">
        <v>0</v>
      </c>
      <c r="D126" s="2">
        <v>-5.8299999999999998E-2</v>
      </c>
      <c r="E126" s="8">
        <v>3605797</v>
      </c>
      <c r="F126" s="8">
        <v>72</v>
      </c>
      <c r="G126" t="s">
        <v>10</v>
      </c>
      <c r="P126" s="4">
        <v>99</v>
      </c>
      <c r="Q126" s="4">
        <v>72.799966963789288</v>
      </c>
      <c r="R126" s="4">
        <v>-10.799966963789288</v>
      </c>
      <c r="T126" s="4">
        <v>21.092077087794436</v>
      </c>
      <c r="U126" s="4">
        <v>68</v>
      </c>
    </row>
    <row r="127" spans="1:21" x14ac:dyDescent="0.3">
      <c r="A127" s="1">
        <v>39658</v>
      </c>
      <c r="B127" t="s">
        <v>15</v>
      </c>
      <c r="C127">
        <v>0</v>
      </c>
      <c r="D127" s="2">
        <v>7.5600000000000001E-2</v>
      </c>
      <c r="E127" s="8">
        <v>4298521</v>
      </c>
      <c r="F127" s="8">
        <v>74.5</v>
      </c>
      <c r="G127" t="s">
        <v>10</v>
      </c>
      <c r="P127" s="4">
        <v>100</v>
      </c>
      <c r="Q127" s="4">
        <v>73.169369257678326</v>
      </c>
      <c r="R127" s="4">
        <v>-8.6693692576783263</v>
      </c>
      <c r="T127" s="4">
        <v>21.30620985010707</v>
      </c>
      <c r="U127" s="4">
        <v>68</v>
      </c>
    </row>
    <row r="128" spans="1:21" x14ac:dyDescent="0.3">
      <c r="A128" s="1">
        <v>39659</v>
      </c>
      <c r="B128" t="s">
        <v>15</v>
      </c>
      <c r="C128">
        <v>0</v>
      </c>
      <c r="D128" s="2">
        <v>-1.17E-2</v>
      </c>
      <c r="E128" s="8">
        <v>4012685</v>
      </c>
      <c r="F128" s="8">
        <v>76.5</v>
      </c>
      <c r="G128" t="s">
        <v>10</v>
      </c>
      <c r="P128" s="4">
        <v>101</v>
      </c>
      <c r="Q128" s="4">
        <v>73.525934394841869</v>
      </c>
      <c r="R128" s="4">
        <v>-2.5259343948418689</v>
      </c>
      <c r="T128" s="4">
        <v>21.520342612419704</v>
      </c>
      <c r="U128" s="4">
        <v>68</v>
      </c>
    </row>
    <row r="129" spans="1:21" x14ac:dyDescent="0.3">
      <c r="A129" s="1">
        <v>39661</v>
      </c>
      <c r="B129" t="s">
        <v>15</v>
      </c>
      <c r="C129">
        <v>0</v>
      </c>
      <c r="D129" s="2">
        <v>-8.09E-2</v>
      </c>
      <c r="E129" s="8">
        <v>13936830</v>
      </c>
      <c r="F129" s="8">
        <v>77.5</v>
      </c>
      <c r="G129" t="s">
        <v>10</v>
      </c>
      <c r="P129" s="4">
        <v>102</v>
      </c>
      <c r="Q129" s="4">
        <v>73.142611210181016</v>
      </c>
      <c r="R129" s="4">
        <v>-0.64261121018101619</v>
      </c>
      <c r="T129" s="4">
        <v>21.734475374732337</v>
      </c>
      <c r="U129" s="4">
        <v>68.5</v>
      </c>
    </row>
    <row r="130" spans="1:21" x14ac:dyDescent="0.3">
      <c r="A130" s="1">
        <v>39664</v>
      </c>
      <c r="B130" t="s">
        <v>15</v>
      </c>
      <c r="C130">
        <v>0</v>
      </c>
      <c r="D130" s="2">
        <v>-1.5900000000000001E-2</v>
      </c>
      <c r="E130" s="8">
        <v>5177223</v>
      </c>
      <c r="F130" s="8">
        <v>73</v>
      </c>
      <c r="G130" t="s">
        <v>10</v>
      </c>
      <c r="P130" s="4">
        <v>103</v>
      </c>
      <c r="Q130" s="4">
        <v>73.489399411971206</v>
      </c>
      <c r="R130" s="4">
        <v>-4.9893994119712062</v>
      </c>
      <c r="T130" s="4">
        <v>21.948608137044971</v>
      </c>
      <c r="U130" s="4">
        <v>68.5</v>
      </c>
    </row>
    <row r="131" spans="1:21" x14ac:dyDescent="0.3">
      <c r="A131" s="1">
        <v>39665</v>
      </c>
      <c r="B131" t="s">
        <v>15</v>
      </c>
      <c r="C131">
        <v>0</v>
      </c>
      <c r="D131" s="2">
        <v>1.9099999999999999E-2</v>
      </c>
      <c r="E131" s="8">
        <v>4811996</v>
      </c>
      <c r="F131" s="8">
        <v>72.5</v>
      </c>
      <c r="G131" t="s">
        <v>10</v>
      </c>
      <c r="P131" s="4">
        <v>104</v>
      </c>
      <c r="Q131" s="4">
        <v>73.370493281731015</v>
      </c>
      <c r="R131" s="4">
        <v>-1.3704932817310151</v>
      </c>
      <c r="T131" s="4">
        <v>22.162740899357605</v>
      </c>
      <c r="U131" s="4">
        <v>68.5</v>
      </c>
    </row>
    <row r="132" spans="1:21" x14ac:dyDescent="0.3">
      <c r="A132" s="1">
        <v>39666</v>
      </c>
      <c r="B132" t="s">
        <v>15</v>
      </c>
      <c r="C132">
        <v>0</v>
      </c>
      <c r="D132" s="2">
        <v>3.8300000000000001E-2</v>
      </c>
      <c r="E132" s="8">
        <v>5692796</v>
      </c>
      <c r="F132" s="8">
        <v>75</v>
      </c>
      <c r="G132" t="s">
        <v>10</v>
      </c>
      <c r="P132" s="4">
        <v>105</v>
      </c>
      <c r="Q132" s="4">
        <v>72.574315174781688</v>
      </c>
      <c r="R132" s="4">
        <v>1.4256848252183119</v>
      </c>
      <c r="T132" s="4">
        <v>22.376873661670238</v>
      </c>
      <c r="U132" s="4">
        <v>68.5</v>
      </c>
    </row>
    <row r="133" spans="1:21" x14ac:dyDescent="0.3">
      <c r="A133" s="1">
        <v>39667</v>
      </c>
      <c r="B133" t="s">
        <v>15</v>
      </c>
      <c r="C133">
        <v>0</v>
      </c>
      <c r="D133" s="2">
        <v>-4.6699999999999998E-2</v>
      </c>
      <c r="E133" s="8">
        <v>5756636</v>
      </c>
      <c r="F133" s="8">
        <v>75.5</v>
      </c>
      <c r="G133" t="s">
        <v>10</v>
      </c>
      <c r="P133" s="4">
        <v>106</v>
      </c>
      <c r="Q133" s="4">
        <v>72.887025794485581</v>
      </c>
      <c r="R133" s="4">
        <v>3.1129742055144192</v>
      </c>
      <c r="T133" s="4">
        <v>22.591006423982872</v>
      </c>
      <c r="U133" s="4">
        <v>68.5</v>
      </c>
    </row>
    <row r="134" spans="1:21" x14ac:dyDescent="0.3">
      <c r="A134" s="1">
        <v>39668</v>
      </c>
      <c r="B134" t="s">
        <v>15</v>
      </c>
      <c r="C134">
        <v>0</v>
      </c>
      <c r="D134" s="2">
        <v>5.2900000000000003E-2</v>
      </c>
      <c r="E134" s="8">
        <v>4416564</v>
      </c>
      <c r="F134" s="8">
        <v>72.5</v>
      </c>
      <c r="G134" t="s">
        <v>10</v>
      </c>
      <c r="P134" s="4">
        <v>107</v>
      </c>
      <c r="Q134" s="4">
        <v>72.150864880934222</v>
      </c>
      <c r="R134" s="4">
        <v>1.8491351190657781</v>
      </c>
      <c r="T134" s="4">
        <v>22.805139186295506</v>
      </c>
      <c r="U134" s="4">
        <v>68.5</v>
      </c>
    </row>
    <row r="135" spans="1:21" x14ac:dyDescent="0.3">
      <c r="A135" s="1">
        <v>39671</v>
      </c>
      <c r="B135" t="s">
        <v>15</v>
      </c>
      <c r="C135">
        <v>0</v>
      </c>
      <c r="D135" s="2">
        <v>3.5900000000000001E-2</v>
      </c>
      <c r="E135" s="8">
        <v>4386885</v>
      </c>
      <c r="F135" s="8">
        <v>68</v>
      </c>
      <c r="G135" t="s">
        <v>10</v>
      </c>
      <c r="P135" s="4">
        <v>108</v>
      </c>
      <c r="Q135" s="4">
        <v>73.114207272807761</v>
      </c>
      <c r="R135" s="4">
        <v>0.88579272719223923</v>
      </c>
      <c r="T135" s="4">
        <v>23.019271948608139</v>
      </c>
      <c r="U135" s="4">
        <v>68.5</v>
      </c>
    </row>
    <row r="136" spans="1:21" x14ac:dyDescent="0.3">
      <c r="A136" s="1">
        <v>39672</v>
      </c>
      <c r="B136" t="s">
        <v>15</v>
      </c>
      <c r="C136">
        <v>-1</v>
      </c>
      <c r="D136" s="2">
        <v>-3.3099999999999997E-2</v>
      </c>
      <c r="E136" s="8">
        <v>4141471</v>
      </c>
      <c r="F136" s="8">
        <v>64.5</v>
      </c>
      <c r="G136" t="s">
        <v>13</v>
      </c>
      <c r="P136" s="4">
        <v>109</v>
      </c>
      <c r="Q136" s="4">
        <v>73.5927475461949</v>
      </c>
      <c r="R136" s="4">
        <v>-2.0927475461949001</v>
      </c>
      <c r="T136" s="4">
        <v>23.233404710920773</v>
      </c>
      <c r="U136" s="4">
        <v>68.5</v>
      </c>
    </row>
    <row r="137" spans="1:21" x14ac:dyDescent="0.3">
      <c r="A137" s="1">
        <v>39673</v>
      </c>
      <c r="B137" t="s">
        <v>15</v>
      </c>
      <c r="C137">
        <v>0</v>
      </c>
      <c r="D137" s="2">
        <v>-3.3E-3</v>
      </c>
      <c r="E137" s="8">
        <v>3926690</v>
      </c>
      <c r="F137" s="8">
        <v>68</v>
      </c>
      <c r="G137" t="s">
        <v>10</v>
      </c>
      <c r="P137" s="4">
        <v>110</v>
      </c>
      <c r="Q137" s="4">
        <v>72.950335450479585</v>
      </c>
      <c r="R137" s="4">
        <v>2.0496645495204149</v>
      </c>
      <c r="T137" s="4">
        <v>23.447537473233407</v>
      </c>
      <c r="U137" s="4">
        <v>68.5</v>
      </c>
    </row>
    <row r="138" spans="1:21" x14ac:dyDescent="0.3">
      <c r="A138" s="1">
        <v>39674</v>
      </c>
      <c r="B138" t="s">
        <v>15</v>
      </c>
      <c r="C138">
        <v>0</v>
      </c>
      <c r="D138" s="2">
        <v>3.4299999999999997E-2</v>
      </c>
      <c r="E138" s="8">
        <v>3080822</v>
      </c>
      <c r="F138" s="8">
        <v>70.5</v>
      </c>
      <c r="G138" t="s">
        <v>10</v>
      </c>
      <c r="P138" s="4">
        <v>111</v>
      </c>
      <c r="Q138" s="4">
        <v>72.369816513971273</v>
      </c>
      <c r="R138" s="4">
        <v>3.6301834860287272</v>
      </c>
      <c r="T138" s="4">
        <v>23.66167023554604</v>
      </c>
      <c r="U138" s="4">
        <v>68.5</v>
      </c>
    </row>
    <row r="139" spans="1:21" x14ac:dyDescent="0.3">
      <c r="A139" s="1">
        <v>39675</v>
      </c>
      <c r="B139" t="s">
        <v>15</v>
      </c>
      <c r="C139">
        <v>0</v>
      </c>
      <c r="D139" s="2">
        <v>-1.52E-2</v>
      </c>
      <c r="E139" s="8">
        <v>4153829</v>
      </c>
      <c r="F139" s="8">
        <v>72</v>
      </c>
      <c r="G139" t="s">
        <v>10</v>
      </c>
      <c r="P139" s="4">
        <v>112</v>
      </c>
      <c r="Q139" s="4">
        <v>73.09539368972483</v>
      </c>
      <c r="R139" s="4">
        <v>6.9046063102751702</v>
      </c>
      <c r="T139" s="4">
        <v>23.875802997858674</v>
      </c>
      <c r="U139" s="4">
        <v>68.5</v>
      </c>
    </row>
    <row r="140" spans="1:21" x14ac:dyDescent="0.3">
      <c r="A140" s="1">
        <v>39678</v>
      </c>
      <c r="B140" t="s">
        <v>15</v>
      </c>
      <c r="C140">
        <v>0</v>
      </c>
      <c r="D140" s="2">
        <v>-4.2500000000000003E-2</v>
      </c>
      <c r="E140" s="8">
        <v>4177214</v>
      </c>
      <c r="F140" s="8">
        <v>73</v>
      </c>
      <c r="G140" t="s">
        <v>10</v>
      </c>
      <c r="P140" s="4">
        <v>113</v>
      </c>
      <c r="Q140" s="4">
        <v>72.5678297259159</v>
      </c>
      <c r="R140" s="4">
        <v>3.9321702740841005</v>
      </c>
      <c r="T140" s="4">
        <v>24.089935760171308</v>
      </c>
      <c r="U140" s="4">
        <v>68.5</v>
      </c>
    </row>
    <row r="141" spans="1:21" x14ac:dyDescent="0.3">
      <c r="A141" s="1">
        <v>39679</v>
      </c>
      <c r="B141" t="s">
        <v>15</v>
      </c>
      <c r="C141">
        <v>0</v>
      </c>
      <c r="D141" s="2">
        <v>-2.7699999999999999E-2</v>
      </c>
      <c r="E141" s="8">
        <v>5358379</v>
      </c>
      <c r="F141" s="8">
        <v>74</v>
      </c>
      <c r="G141" t="s">
        <v>10</v>
      </c>
      <c r="P141" s="4">
        <v>114</v>
      </c>
      <c r="Q141" s="4">
        <v>72.365966889449012</v>
      </c>
      <c r="R141" s="4">
        <v>-1.8659668894490125</v>
      </c>
      <c r="T141" s="4">
        <v>24.304068522483941</v>
      </c>
      <c r="U141" s="4">
        <v>69</v>
      </c>
    </row>
    <row r="142" spans="1:21" x14ac:dyDescent="0.3">
      <c r="A142" s="1">
        <v>39680</v>
      </c>
      <c r="B142" t="s">
        <v>15</v>
      </c>
      <c r="C142">
        <v>0</v>
      </c>
      <c r="D142" s="2">
        <v>7.6E-3</v>
      </c>
      <c r="E142" s="8">
        <v>5680143</v>
      </c>
      <c r="F142" s="8">
        <v>67</v>
      </c>
      <c r="G142" t="s">
        <v>10</v>
      </c>
      <c r="P142" s="4">
        <v>115</v>
      </c>
      <c r="Q142" s="4">
        <v>73.231412881759383</v>
      </c>
      <c r="R142" s="4">
        <v>4.2685871182406174</v>
      </c>
      <c r="T142" s="4">
        <v>24.518201284796575</v>
      </c>
      <c r="U142" s="4">
        <v>69</v>
      </c>
    </row>
    <row r="143" spans="1:21" x14ac:dyDescent="0.3">
      <c r="A143" s="1">
        <v>39681</v>
      </c>
      <c r="B143" t="s">
        <v>15</v>
      </c>
      <c r="C143">
        <v>0</v>
      </c>
      <c r="D143" s="2">
        <v>-1.55E-2</v>
      </c>
      <c r="E143" s="8">
        <v>6271262</v>
      </c>
      <c r="F143" s="8">
        <v>65.5</v>
      </c>
      <c r="G143" t="s">
        <v>10</v>
      </c>
      <c r="P143" s="4">
        <v>116</v>
      </c>
      <c r="Q143" s="4">
        <v>71.744416220036072</v>
      </c>
      <c r="R143" s="4">
        <v>-1.2444162200360722</v>
      </c>
      <c r="T143" s="4">
        <v>24.732334047109209</v>
      </c>
      <c r="U143" s="4">
        <v>69</v>
      </c>
    </row>
    <row r="144" spans="1:21" x14ac:dyDescent="0.3">
      <c r="A144" s="1">
        <v>39682</v>
      </c>
      <c r="B144" t="s">
        <v>15</v>
      </c>
      <c r="C144">
        <v>0</v>
      </c>
      <c r="D144" s="2">
        <v>4.58E-2</v>
      </c>
      <c r="E144" s="8">
        <v>5865821</v>
      </c>
      <c r="F144" s="8">
        <v>68.5</v>
      </c>
      <c r="G144" t="s">
        <v>10</v>
      </c>
      <c r="P144" s="4">
        <v>117</v>
      </c>
      <c r="Q144" s="4">
        <v>72.081440193050298</v>
      </c>
      <c r="R144" s="4">
        <v>0.91855980694970185</v>
      </c>
      <c r="T144" s="4">
        <v>24.946466809421842</v>
      </c>
      <c r="U144" s="4">
        <v>69</v>
      </c>
    </row>
    <row r="145" spans="1:21" x14ac:dyDescent="0.3">
      <c r="A145" s="1">
        <v>39685</v>
      </c>
      <c r="B145" t="s">
        <v>15</v>
      </c>
      <c r="C145">
        <v>0</v>
      </c>
      <c r="D145" s="2">
        <v>-2.5499999999999998E-2</v>
      </c>
      <c r="E145" s="8">
        <v>3961309</v>
      </c>
      <c r="F145" s="8">
        <v>75.5</v>
      </c>
      <c r="G145" t="s">
        <v>10</v>
      </c>
      <c r="P145" s="4">
        <v>118</v>
      </c>
      <c r="Q145" s="4">
        <v>72.236907594961394</v>
      </c>
      <c r="R145" s="4">
        <v>4.2630924050386056</v>
      </c>
      <c r="T145" s="4">
        <v>25.160599571734476</v>
      </c>
      <c r="U145" s="4">
        <v>69</v>
      </c>
    </row>
    <row r="146" spans="1:21" x14ac:dyDescent="0.3">
      <c r="A146" s="1">
        <v>39686</v>
      </c>
      <c r="B146" t="s">
        <v>15</v>
      </c>
      <c r="C146">
        <v>0</v>
      </c>
      <c r="D146" s="2">
        <v>-3.2899999999999999E-2</v>
      </c>
      <c r="E146" s="8">
        <v>5571590</v>
      </c>
      <c r="F146" s="8">
        <v>66</v>
      </c>
      <c r="G146" t="s">
        <v>10</v>
      </c>
      <c r="P146" s="4">
        <v>119</v>
      </c>
      <c r="Q146" s="4">
        <v>73.106871350619556</v>
      </c>
      <c r="R146" s="4">
        <v>5.3931286493804436</v>
      </c>
      <c r="T146" s="4">
        <v>25.374732334047113</v>
      </c>
      <c r="U146" s="4">
        <v>69</v>
      </c>
    </row>
    <row r="147" spans="1:21" x14ac:dyDescent="0.3">
      <c r="A147" s="1">
        <v>39687</v>
      </c>
      <c r="B147" t="s">
        <v>15</v>
      </c>
      <c r="C147">
        <v>0</v>
      </c>
      <c r="D147" s="2">
        <v>3.3399999999999999E-2</v>
      </c>
      <c r="E147" s="8">
        <v>3746953</v>
      </c>
      <c r="F147" s="8">
        <v>65.5</v>
      </c>
      <c r="G147" t="s">
        <v>10</v>
      </c>
      <c r="P147" s="4">
        <v>120</v>
      </c>
      <c r="Q147" s="4">
        <v>73.2877548824369</v>
      </c>
      <c r="R147" s="4">
        <v>8.7122451175630999</v>
      </c>
      <c r="T147" s="4">
        <v>25.588865096359747</v>
      </c>
      <c r="U147" s="4">
        <v>69.5</v>
      </c>
    </row>
    <row r="148" spans="1:21" x14ac:dyDescent="0.3">
      <c r="A148" s="1">
        <v>39688</v>
      </c>
      <c r="B148" t="s">
        <v>15</v>
      </c>
      <c r="C148">
        <v>0</v>
      </c>
      <c r="D148" s="2">
        <v>2.5700000000000001E-2</v>
      </c>
      <c r="E148" s="8">
        <v>4212404</v>
      </c>
      <c r="F148" s="8">
        <v>66</v>
      </c>
      <c r="G148" t="s">
        <v>10</v>
      </c>
      <c r="P148" s="4">
        <v>121</v>
      </c>
      <c r="Q148" s="4">
        <v>72.305620359495947</v>
      </c>
      <c r="R148" s="4">
        <v>7.194379640504053</v>
      </c>
      <c r="T148" s="4">
        <v>25.802997858672381</v>
      </c>
      <c r="U148" s="4">
        <v>69.5</v>
      </c>
    </row>
    <row r="149" spans="1:21" x14ac:dyDescent="0.3">
      <c r="A149" s="1">
        <v>39689</v>
      </c>
      <c r="B149" t="s">
        <v>15</v>
      </c>
      <c r="C149">
        <v>0</v>
      </c>
      <c r="D149" s="2">
        <v>1.2999999999999999E-2</v>
      </c>
      <c r="E149" s="8">
        <v>3849727</v>
      </c>
      <c r="F149" s="8">
        <v>68.5</v>
      </c>
      <c r="G149" t="s">
        <v>10</v>
      </c>
      <c r="P149" s="4">
        <v>122</v>
      </c>
      <c r="Q149" s="4">
        <v>71.623664741002997</v>
      </c>
      <c r="R149" s="4">
        <v>7.8763352589970026</v>
      </c>
      <c r="T149" s="4">
        <v>26.017130620985014</v>
      </c>
      <c r="U149" s="4">
        <v>69.5</v>
      </c>
    </row>
    <row r="150" spans="1:21" x14ac:dyDescent="0.3">
      <c r="A150" s="1">
        <v>39965</v>
      </c>
      <c r="B150" t="s">
        <v>15</v>
      </c>
      <c r="C150">
        <v>0</v>
      </c>
      <c r="D150" s="2">
        <v>1.8700000000000001E-2</v>
      </c>
      <c r="E150" s="8">
        <v>6902946</v>
      </c>
      <c r="F150" s="8">
        <v>61</v>
      </c>
      <c r="G150" t="s">
        <v>10</v>
      </c>
      <c r="P150" s="4">
        <v>123</v>
      </c>
      <c r="Q150" s="4">
        <v>73.299891202399976</v>
      </c>
      <c r="R150" s="4">
        <v>2.7001087976000235</v>
      </c>
      <c r="T150" s="4">
        <v>26.231263383297648</v>
      </c>
      <c r="U150" s="4">
        <v>69.5</v>
      </c>
    </row>
    <row r="151" spans="1:21" x14ac:dyDescent="0.3">
      <c r="A151" s="1">
        <v>39966</v>
      </c>
      <c r="B151" t="s">
        <v>15</v>
      </c>
      <c r="C151">
        <v>-1</v>
      </c>
      <c r="D151" s="2">
        <v>-2.93E-2</v>
      </c>
      <c r="E151" s="8">
        <v>7001836</v>
      </c>
      <c r="F151" s="8">
        <v>65.5</v>
      </c>
      <c r="G151" t="s">
        <v>13</v>
      </c>
      <c r="P151" s="4">
        <v>124</v>
      </c>
      <c r="Q151" s="4">
        <v>73.128983534247467</v>
      </c>
      <c r="R151" s="4">
        <v>-3.6289835342474674</v>
      </c>
      <c r="T151" s="4">
        <v>26.445396145610282</v>
      </c>
      <c r="U151" s="4">
        <v>69.5</v>
      </c>
    </row>
    <row r="152" spans="1:21" x14ac:dyDescent="0.3">
      <c r="A152" s="1">
        <v>39967</v>
      </c>
      <c r="B152" t="s">
        <v>15</v>
      </c>
      <c r="C152">
        <v>0</v>
      </c>
      <c r="D152" s="2">
        <v>-1.6199999999999999E-2</v>
      </c>
      <c r="E152" s="8">
        <v>4641820</v>
      </c>
      <c r="F152" s="8">
        <v>69.5</v>
      </c>
      <c r="G152" t="s">
        <v>10</v>
      </c>
      <c r="P152" s="4">
        <v>125</v>
      </c>
      <c r="Q152" s="4">
        <v>73.395028669304807</v>
      </c>
      <c r="R152" s="4">
        <v>-1.3950286693048071</v>
      </c>
      <c r="T152" s="4">
        <v>26.659528907922915</v>
      </c>
      <c r="U152" s="4">
        <v>69.5</v>
      </c>
    </row>
    <row r="153" spans="1:21" x14ac:dyDescent="0.3">
      <c r="A153" s="1">
        <v>39968</v>
      </c>
      <c r="B153" t="s">
        <v>15</v>
      </c>
      <c r="C153">
        <v>-1</v>
      </c>
      <c r="D153" s="2">
        <v>2.9499999999999998E-2</v>
      </c>
      <c r="E153" s="8">
        <v>6532783</v>
      </c>
      <c r="F153" s="8">
        <v>64</v>
      </c>
      <c r="G153" t="s">
        <v>13</v>
      </c>
      <c r="P153" s="4">
        <v>126</v>
      </c>
      <c r="Q153" s="4">
        <v>72.546566886328364</v>
      </c>
      <c r="R153" s="4">
        <v>1.9534331136716361</v>
      </c>
      <c r="T153" s="4">
        <v>26.873661670235549</v>
      </c>
      <c r="U153" s="4">
        <v>69.5</v>
      </c>
    </row>
    <row r="154" spans="1:21" x14ac:dyDescent="0.3">
      <c r="A154" s="1">
        <v>39969</v>
      </c>
      <c r="B154" t="s">
        <v>15</v>
      </c>
      <c r="C154">
        <v>-1</v>
      </c>
      <c r="D154" s="2">
        <v>-3.15E-2</v>
      </c>
      <c r="E154" s="8">
        <v>5593724</v>
      </c>
      <c r="F154" s="8">
        <v>63</v>
      </c>
      <c r="G154" t="s">
        <v>13</v>
      </c>
      <c r="P154" s="4">
        <v>127</v>
      </c>
      <c r="Q154" s="4">
        <v>73.050020407898614</v>
      </c>
      <c r="R154" s="4">
        <v>3.4499795921013856</v>
      </c>
      <c r="T154" s="4">
        <v>27.087794432548183</v>
      </c>
      <c r="U154" s="4">
        <v>69.5</v>
      </c>
    </row>
    <row r="155" spans="1:21" x14ac:dyDescent="0.3">
      <c r="A155" s="1">
        <v>39972</v>
      </c>
      <c r="B155" t="s">
        <v>15</v>
      </c>
      <c r="C155">
        <v>0</v>
      </c>
      <c r="D155" s="2">
        <v>-2.7000000000000001E-3</v>
      </c>
      <c r="E155" s="8">
        <v>4970078</v>
      </c>
      <c r="F155" s="8">
        <v>72.5</v>
      </c>
      <c r="G155" t="s">
        <v>10</v>
      </c>
      <c r="P155" s="4">
        <v>128</v>
      </c>
      <c r="Q155" s="4">
        <v>70.404847239834353</v>
      </c>
      <c r="R155" s="4">
        <v>7.0951527601656466</v>
      </c>
      <c r="T155" s="4">
        <v>27.301927194860816</v>
      </c>
      <c r="U155" s="4">
        <v>69.5</v>
      </c>
    </row>
    <row r="156" spans="1:21" x14ac:dyDescent="0.3">
      <c r="A156" s="1">
        <v>39973</v>
      </c>
      <c r="B156" t="s">
        <v>15</v>
      </c>
      <c r="C156">
        <v>0</v>
      </c>
      <c r="D156" s="2">
        <v>3.3700000000000001E-2</v>
      </c>
      <c r="E156" s="8">
        <v>4678431</v>
      </c>
      <c r="F156" s="8">
        <v>70</v>
      </c>
      <c r="G156" t="s">
        <v>10</v>
      </c>
      <c r="P156" s="4">
        <v>129</v>
      </c>
      <c r="Q156" s="4">
        <v>72.720867309270773</v>
      </c>
      <c r="R156" s="4">
        <v>0.27913269072922731</v>
      </c>
      <c r="T156" s="4">
        <v>27.51605995717345</v>
      </c>
      <c r="U156" s="4">
        <v>70</v>
      </c>
    </row>
    <row r="157" spans="1:21" x14ac:dyDescent="0.3">
      <c r="A157" s="1">
        <v>39974</v>
      </c>
      <c r="B157" t="s">
        <v>15</v>
      </c>
      <c r="C157">
        <v>0</v>
      </c>
      <c r="D157" s="2">
        <v>-4.3799999999999999E-2</v>
      </c>
      <c r="E157" s="8">
        <v>3523377</v>
      </c>
      <c r="F157" s="8">
        <v>66.5</v>
      </c>
      <c r="G157" t="s">
        <v>10</v>
      </c>
      <c r="P157" s="4">
        <v>130</v>
      </c>
      <c r="Q157" s="4">
        <v>72.662925677712025</v>
      </c>
      <c r="R157" s="4">
        <v>-0.16292567771202471</v>
      </c>
      <c r="T157" s="4">
        <v>27.730192719486084</v>
      </c>
      <c r="U157" s="4">
        <v>70</v>
      </c>
    </row>
    <row r="158" spans="1:21" x14ac:dyDescent="0.3">
      <c r="A158" s="1">
        <v>39975</v>
      </c>
      <c r="B158" t="s">
        <v>15</v>
      </c>
      <c r="C158">
        <v>-1</v>
      </c>
      <c r="D158" s="2">
        <v>2E-3</v>
      </c>
      <c r="E158" s="8">
        <v>3060703</v>
      </c>
      <c r="F158" s="8">
        <v>66</v>
      </c>
      <c r="G158" t="s">
        <v>13</v>
      </c>
      <c r="P158" s="4">
        <v>131</v>
      </c>
      <c r="Q158" s="4">
        <v>72.30689797706836</v>
      </c>
      <c r="R158" s="4">
        <v>2.6931020229316402</v>
      </c>
      <c r="T158" s="4">
        <v>27.944325481798717</v>
      </c>
      <c r="U158" s="4">
        <v>70</v>
      </c>
    </row>
    <row r="159" spans="1:21" x14ac:dyDescent="0.3">
      <c r="A159" s="1">
        <v>39976</v>
      </c>
      <c r="B159" t="s">
        <v>15</v>
      </c>
      <c r="C159">
        <v>-1</v>
      </c>
      <c r="D159" s="2">
        <v>-1E-3</v>
      </c>
      <c r="E159" s="8">
        <v>2683542</v>
      </c>
      <c r="F159" s="8">
        <v>62</v>
      </c>
      <c r="G159" t="s">
        <v>13</v>
      </c>
      <c r="P159" s="4">
        <v>132</v>
      </c>
      <c r="Q159" s="4">
        <v>72.694476637643206</v>
      </c>
      <c r="R159" s="4">
        <v>2.8055233623567943</v>
      </c>
      <c r="T159" s="4">
        <v>28.158458244111351</v>
      </c>
      <c r="U159" s="4">
        <v>70</v>
      </c>
    </row>
    <row r="160" spans="1:21" x14ac:dyDescent="0.3">
      <c r="A160" s="1">
        <v>39979</v>
      </c>
      <c r="B160" t="s">
        <v>15</v>
      </c>
      <c r="C160">
        <v>0</v>
      </c>
      <c r="D160" s="2">
        <v>-3.1800000000000002E-2</v>
      </c>
      <c r="E160" s="8">
        <v>3799598</v>
      </c>
      <c r="F160" s="8">
        <v>66</v>
      </c>
      <c r="G160" t="s">
        <v>10</v>
      </c>
      <c r="P160" s="4">
        <v>133</v>
      </c>
      <c r="Q160" s="4">
        <v>72.619784652484412</v>
      </c>
      <c r="R160" s="4">
        <v>-0.11978465248441239</v>
      </c>
      <c r="T160" s="4">
        <v>28.372591006423985</v>
      </c>
      <c r="U160" s="4">
        <v>70</v>
      </c>
    </row>
    <row r="161" spans="1:21" x14ac:dyDescent="0.3">
      <c r="A161" s="1">
        <v>39980</v>
      </c>
      <c r="B161" t="s">
        <v>15</v>
      </c>
      <c r="C161">
        <v>-1</v>
      </c>
      <c r="D161" s="2">
        <v>-1.4E-3</v>
      </c>
      <c r="E161" s="8">
        <v>2907751</v>
      </c>
      <c r="F161" s="8">
        <v>65.5</v>
      </c>
      <c r="G161" t="s">
        <v>13</v>
      </c>
      <c r="P161" s="4">
        <v>134</v>
      </c>
      <c r="Q161" s="4">
        <v>72.710030426907181</v>
      </c>
      <c r="R161" s="4">
        <v>-4.7100304269071813</v>
      </c>
      <c r="T161" s="4">
        <v>28.586723768736618</v>
      </c>
      <c r="U161" s="4">
        <v>70</v>
      </c>
    </row>
    <row r="162" spans="1:21" x14ac:dyDescent="0.3">
      <c r="A162" s="1">
        <v>39981</v>
      </c>
      <c r="B162" t="s">
        <v>15</v>
      </c>
      <c r="C162">
        <v>-1</v>
      </c>
      <c r="D162" s="2">
        <v>-3.8699999999999998E-2</v>
      </c>
      <c r="E162" s="8">
        <v>5353719</v>
      </c>
      <c r="F162" s="8">
        <v>61</v>
      </c>
      <c r="G162" t="s">
        <v>13</v>
      </c>
      <c r="P162" s="4">
        <v>135</v>
      </c>
      <c r="Q162" s="4">
        <v>73.113795807786985</v>
      </c>
      <c r="R162" s="4">
        <v>-8.6137958077869854</v>
      </c>
      <c r="T162" s="4">
        <v>28.800856531049252</v>
      </c>
      <c r="U162" s="4">
        <v>70</v>
      </c>
    </row>
    <row r="163" spans="1:21" x14ac:dyDescent="0.3">
      <c r="A163" s="1">
        <v>39982</v>
      </c>
      <c r="B163" t="s">
        <v>15</v>
      </c>
      <c r="C163">
        <v>-1</v>
      </c>
      <c r="D163" s="2">
        <v>2.3E-2</v>
      </c>
      <c r="E163" s="8">
        <v>4629150</v>
      </c>
      <c r="F163" s="8">
        <v>62</v>
      </c>
      <c r="G163" t="s">
        <v>13</v>
      </c>
      <c r="P163" s="4">
        <v>136</v>
      </c>
      <c r="Q163" s="4">
        <v>73.035616730961365</v>
      </c>
      <c r="R163" s="4">
        <v>-5.0356167309613653</v>
      </c>
      <c r="T163" s="4">
        <v>29.014989293361886</v>
      </c>
      <c r="U163" s="4">
        <v>70</v>
      </c>
    </row>
    <row r="164" spans="1:21" x14ac:dyDescent="0.3">
      <c r="A164" s="1">
        <v>39983</v>
      </c>
      <c r="B164" t="s">
        <v>15</v>
      </c>
      <c r="C164">
        <v>-1</v>
      </c>
      <c r="D164" s="2">
        <v>-3.2000000000000002E-3</v>
      </c>
      <c r="E164" s="8">
        <v>3106607</v>
      </c>
      <c r="F164" s="8">
        <v>63</v>
      </c>
      <c r="G164" t="s">
        <v>13</v>
      </c>
      <c r="P164" s="4">
        <v>137</v>
      </c>
      <c r="Q164" s="4">
        <v>73.109380466377246</v>
      </c>
      <c r="R164" s="4">
        <v>-2.609380466377246</v>
      </c>
      <c r="T164" s="4">
        <v>29.229122055674519</v>
      </c>
      <c r="U164" s="4">
        <v>70</v>
      </c>
    </row>
    <row r="165" spans="1:21" x14ac:dyDescent="0.3">
      <c r="A165" s="1">
        <v>39986</v>
      </c>
      <c r="B165" t="s">
        <v>15</v>
      </c>
      <c r="C165">
        <v>0</v>
      </c>
      <c r="D165" s="2">
        <v>-6.6600000000000006E-2</v>
      </c>
      <c r="E165" s="8">
        <v>4404198</v>
      </c>
      <c r="F165" s="8">
        <v>71.5</v>
      </c>
      <c r="G165" t="s">
        <v>10</v>
      </c>
      <c r="P165" s="4">
        <v>138</v>
      </c>
      <c r="Q165" s="4">
        <v>73.024438182256716</v>
      </c>
      <c r="R165" s="4">
        <v>-1.0244381822567163</v>
      </c>
      <c r="T165" s="4">
        <v>29.443254817987153</v>
      </c>
      <c r="U165" s="4">
        <v>70</v>
      </c>
    </row>
    <row r="166" spans="1:21" x14ac:dyDescent="0.3">
      <c r="A166" s="1">
        <v>39987</v>
      </c>
      <c r="B166" t="s">
        <v>15</v>
      </c>
      <c r="C166">
        <v>0</v>
      </c>
      <c r="D166" s="2">
        <v>-1.1000000000000001E-3</v>
      </c>
      <c r="E166" s="8">
        <v>3508759</v>
      </c>
      <c r="F166" s="8">
        <v>70.5</v>
      </c>
      <c r="G166" t="s">
        <v>10</v>
      </c>
      <c r="P166" s="4">
        <v>139</v>
      </c>
      <c r="Q166" s="4">
        <v>73.148055275716402</v>
      </c>
      <c r="R166" s="4">
        <v>-0.14805527571640198</v>
      </c>
      <c r="T166" s="4">
        <v>29.657387580299787</v>
      </c>
      <c r="U166" s="4">
        <v>70.5</v>
      </c>
    </row>
    <row r="167" spans="1:21" x14ac:dyDescent="0.3">
      <c r="A167" s="1">
        <v>39988</v>
      </c>
      <c r="B167" t="s">
        <v>15</v>
      </c>
      <c r="C167">
        <v>0</v>
      </c>
      <c r="D167" s="2">
        <v>-5.5999999999999999E-3</v>
      </c>
      <c r="E167" s="8">
        <v>3689898</v>
      </c>
      <c r="F167" s="8">
        <v>74</v>
      </c>
      <c r="G167" t="s">
        <v>10</v>
      </c>
      <c r="P167" s="4">
        <v>140</v>
      </c>
      <c r="Q167" s="4">
        <v>72.723000765372618</v>
      </c>
      <c r="R167" s="4">
        <v>1.2769992346273824</v>
      </c>
      <c r="T167" s="4">
        <v>29.871520342612424</v>
      </c>
      <c r="U167" s="4">
        <v>70.5</v>
      </c>
    </row>
    <row r="168" spans="1:21" x14ac:dyDescent="0.3">
      <c r="A168" s="1">
        <v>39989</v>
      </c>
      <c r="B168" t="s">
        <v>15</v>
      </c>
      <c r="C168">
        <v>0</v>
      </c>
      <c r="D168" s="2">
        <v>3.1199999999999999E-2</v>
      </c>
      <c r="E168" s="8">
        <v>2552087</v>
      </c>
      <c r="F168" s="8">
        <v>74</v>
      </c>
      <c r="G168" t="s">
        <v>10</v>
      </c>
      <c r="P168" s="4">
        <v>141</v>
      </c>
      <c r="Q168" s="4">
        <v>72.457592007813204</v>
      </c>
      <c r="R168" s="4">
        <v>-5.4575920078132043</v>
      </c>
      <c r="T168" s="4">
        <v>30.085653104925058</v>
      </c>
      <c r="U168" s="4">
        <v>70.5</v>
      </c>
    </row>
    <row r="169" spans="1:21" x14ac:dyDescent="0.3">
      <c r="A169" s="1">
        <v>39990</v>
      </c>
      <c r="B169" t="s">
        <v>15</v>
      </c>
      <c r="C169">
        <v>0</v>
      </c>
      <c r="D169" s="2">
        <v>4.3999999999999997E-2</v>
      </c>
      <c r="E169" s="8">
        <v>5296368</v>
      </c>
      <c r="F169" s="8">
        <v>76</v>
      </c>
      <c r="G169" t="s">
        <v>10</v>
      </c>
      <c r="P169" s="4">
        <v>142</v>
      </c>
      <c r="Q169" s="4">
        <v>72.390846195267883</v>
      </c>
      <c r="R169" s="4">
        <v>-6.8908461952678834</v>
      </c>
      <c r="T169" s="4">
        <v>30.299785867237691</v>
      </c>
      <c r="U169" s="4">
        <v>70.5</v>
      </c>
    </row>
    <row r="170" spans="1:21" x14ac:dyDescent="0.3">
      <c r="A170" s="1">
        <v>39993</v>
      </c>
      <c r="B170" t="s">
        <v>15</v>
      </c>
      <c r="C170">
        <v>0</v>
      </c>
      <c r="D170" s="2">
        <v>1.2200000000000001E-2</v>
      </c>
      <c r="E170" s="8">
        <v>2354028</v>
      </c>
      <c r="F170" s="8">
        <v>74.5</v>
      </c>
      <c r="G170" t="s">
        <v>10</v>
      </c>
      <c r="P170" s="4">
        <v>143</v>
      </c>
      <c r="Q170" s="4">
        <v>72.219119556290622</v>
      </c>
      <c r="R170" s="4">
        <v>-3.7191195562906216</v>
      </c>
      <c r="T170" s="4">
        <v>30.513918629550325</v>
      </c>
      <c r="U170" s="4">
        <v>70.5</v>
      </c>
    </row>
    <row r="171" spans="1:21" x14ac:dyDescent="0.3">
      <c r="A171" s="1">
        <v>39994</v>
      </c>
      <c r="B171" t="s">
        <v>15</v>
      </c>
      <c r="C171">
        <v>0</v>
      </c>
      <c r="D171" s="2">
        <v>-3.2300000000000002E-2</v>
      </c>
      <c r="E171" s="8">
        <v>3062641</v>
      </c>
      <c r="F171" s="8">
        <v>72</v>
      </c>
      <c r="G171" t="s">
        <v>10</v>
      </c>
      <c r="P171" s="4">
        <v>144</v>
      </c>
      <c r="Q171" s="4">
        <v>73.131461224857674</v>
      </c>
      <c r="R171" s="4">
        <v>2.3685387751423264</v>
      </c>
      <c r="T171" s="4">
        <v>30.728051391862959</v>
      </c>
      <c r="U171" s="4">
        <v>70.5</v>
      </c>
    </row>
    <row r="172" spans="1:21" x14ac:dyDescent="0.3">
      <c r="A172" s="1">
        <v>39995</v>
      </c>
      <c r="B172" t="s">
        <v>15</v>
      </c>
      <c r="C172">
        <v>0</v>
      </c>
      <c r="D172" s="2">
        <v>-2.2000000000000001E-3</v>
      </c>
      <c r="E172" s="8">
        <v>2806591</v>
      </c>
      <c r="F172" s="8">
        <v>75</v>
      </c>
      <c r="G172" t="s">
        <v>10</v>
      </c>
      <c r="P172" s="4">
        <v>145</v>
      </c>
      <c r="Q172" s="4">
        <v>72.683939820083381</v>
      </c>
      <c r="R172" s="4">
        <v>-6.6839398200833813</v>
      </c>
      <c r="T172" s="4">
        <v>30.942184154175592</v>
      </c>
      <c r="U172" s="4">
        <v>70.5</v>
      </c>
    </row>
    <row r="173" spans="1:21" x14ac:dyDescent="0.3">
      <c r="A173" s="1">
        <v>39996</v>
      </c>
      <c r="B173" t="s">
        <v>15</v>
      </c>
      <c r="C173">
        <v>0</v>
      </c>
      <c r="D173" s="2">
        <v>-3.3399999999999999E-2</v>
      </c>
      <c r="E173" s="8">
        <v>2833681</v>
      </c>
      <c r="F173" s="8">
        <v>74</v>
      </c>
      <c r="G173" t="s">
        <v>10</v>
      </c>
      <c r="P173" s="4">
        <v>146</v>
      </c>
      <c r="Q173" s="4">
        <v>72.913911340036705</v>
      </c>
      <c r="R173" s="4">
        <v>-7.4139113400367052</v>
      </c>
      <c r="T173" s="4">
        <v>31.156316916488226</v>
      </c>
      <c r="U173" s="4">
        <v>70.5</v>
      </c>
    </row>
    <row r="174" spans="1:21" x14ac:dyDescent="0.3">
      <c r="A174" s="1">
        <v>40000</v>
      </c>
      <c r="B174" t="s">
        <v>15</v>
      </c>
      <c r="C174">
        <v>0</v>
      </c>
      <c r="D174" s="2">
        <v>2.52E-2</v>
      </c>
      <c r="E174" s="8">
        <v>4038376</v>
      </c>
      <c r="F174" s="8">
        <v>68</v>
      </c>
      <c r="G174" t="s">
        <v>10</v>
      </c>
      <c r="P174" s="4">
        <v>147</v>
      </c>
      <c r="Q174" s="4">
        <v>72.811164994454316</v>
      </c>
      <c r="R174" s="4">
        <v>-6.811164994454316</v>
      </c>
      <c r="T174" s="4">
        <v>31.37044967880086</v>
      </c>
      <c r="U174" s="4">
        <v>70.5</v>
      </c>
    </row>
    <row r="175" spans="1:21" x14ac:dyDescent="0.3">
      <c r="A175" s="1">
        <v>40001</v>
      </c>
      <c r="B175" t="s">
        <v>15</v>
      </c>
      <c r="C175">
        <v>0</v>
      </c>
      <c r="D175" s="2">
        <v>-3.7400000000000003E-2</v>
      </c>
      <c r="E175" s="8">
        <v>3347912</v>
      </c>
      <c r="F175" s="8">
        <v>70.5</v>
      </c>
      <c r="G175" t="s">
        <v>10</v>
      </c>
      <c r="P175" s="4">
        <v>148</v>
      </c>
      <c r="Q175" s="4">
        <v>72.980702858527536</v>
      </c>
      <c r="R175" s="4">
        <v>-4.4807028585275361</v>
      </c>
      <c r="T175" s="4">
        <v>31.584582441113493</v>
      </c>
      <c r="U175" s="4">
        <v>70.5</v>
      </c>
    </row>
    <row r="176" spans="1:21" x14ac:dyDescent="0.3">
      <c r="A176" s="1">
        <v>40002</v>
      </c>
      <c r="B176" t="s">
        <v>15</v>
      </c>
      <c r="C176">
        <v>0</v>
      </c>
      <c r="D176" s="2">
        <v>-3.2300000000000002E-2</v>
      </c>
      <c r="E176" s="8">
        <v>7215265</v>
      </c>
      <c r="F176" s="8">
        <v>69.5</v>
      </c>
      <c r="G176" t="s">
        <v>10</v>
      </c>
      <c r="P176" s="4">
        <v>149</v>
      </c>
      <c r="Q176" s="4">
        <v>72.037754558578555</v>
      </c>
      <c r="R176" s="4">
        <v>-11.037754558578555</v>
      </c>
      <c r="T176" s="4">
        <v>31.798715203426127</v>
      </c>
      <c r="U176" s="4">
        <v>70.5</v>
      </c>
    </row>
    <row r="177" spans="1:21" x14ac:dyDescent="0.3">
      <c r="A177" s="1">
        <v>40003</v>
      </c>
      <c r="B177" t="s">
        <v>15</v>
      </c>
      <c r="C177">
        <v>0</v>
      </c>
      <c r="D177" s="2">
        <v>-1.7600000000000001E-2</v>
      </c>
      <c r="E177" s="8">
        <v>5279874</v>
      </c>
      <c r="F177" s="8">
        <v>66.5</v>
      </c>
      <c r="G177" t="s">
        <v>10</v>
      </c>
      <c r="P177" s="4">
        <v>150</v>
      </c>
      <c r="Q177" s="4">
        <v>72.23777676220692</v>
      </c>
      <c r="R177" s="4">
        <v>-6.73777676220692</v>
      </c>
      <c r="T177" s="4">
        <v>32.012847965738757</v>
      </c>
      <c r="U177" s="4">
        <v>70.5</v>
      </c>
    </row>
    <row r="178" spans="1:21" x14ac:dyDescent="0.3">
      <c r="A178" s="1">
        <v>40004</v>
      </c>
      <c r="B178" t="s">
        <v>15</v>
      </c>
      <c r="C178">
        <v>0</v>
      </c>
      <c r="D178" s="2">
        <v>1.66E-2</v>
      </c>
      <c r="E178" s="8">
        <v>3776501</v>
      </c>
      <c r="F178" s="8">
        <v>67</v>
      </c>
      <c r="G178" t="s">
        <v>10</v>
      </c>
      <c r="P178" s="4">
        <v>151</v>
      </c>
      <c r="Q178" s="4">
        <v>72.88287252622348</v>
      </c>
      <c r="R178" s="4">
        <v>-3.3828725262234798</v>
      </c>
      <c r="T178" s="4">
        <v>32.226980728051394</v>
      </c>
      <c r="U178" s="4">
        <v>70.5</v>
      </c>
    </row>
    <row r="179" spans="1:21" x14ac:dyDescent="0.3">
      <c r="A179" s="1">
        <v>40007</v>
      </c>
      <c r="B179" t="s">
        <v>15</v>
      </c>
      <c r="C179">
        <v>0</v>
      </c>
      <c r="D179" s="2">
        <v>4.4699999999999997E-2</v>
      </c>
      <c r="E179" s="8">
        <v>5067980</v>
      </c>
      <c r="F179" s="8">
        <v>68</v>
      </c>
      <c r="G179" t="s">
        <v>10</v>
      </c>
      <c r="P179" s="4">
        <v>152</v>
      </c>
      <c r="Q179" s="4">
        <v>72.097090129278754</v>
      </c>
      <c r="R179" s="4">
        <v>-8.0970901292787545</v>
      </c>
      <c r="T179" s="4">
        <v>32.441113490364025</v>
      </c>
      <c r="U179" s="4">
        <v>70.5</v>
      </c>
    </row>
    <row r="180" spans="1:21" x14ac:dyDescent="0.3">
      <c r="A180" s="1">
        <v>40008</v>
      </c>
      <c r="B180" t="s">
        <v>15</v>
      </c>
      <c r="C180">
        <v>0</v>
      </c>
      <c r="D180" s="2">
        <v>-1.46E-2</v>
      </c>
      <c r="E180" s="8">
        <v>3482151</v>
      </c>
      <c r="F180" s="8">
        <v>68</v>
      </c>
      <c r="G180" t="s">
        <v>10</v>
      </c>
      <c r="P180" s="4">
        <v>153</v>
      </c>
      <c r="Q180" s="4">
        <v>72.670602743250839</v>
      </c>
      <c r="R180" s="4">
        <v>-9.6706027432508392</v>
      </c>
      <c r="T180" s="4">
        <v>32.655246252676662</v>
      </c>
      <c r="U180" s="4">
        <v>70.5</v>
      </c>
    </row>
    <row r="181" spans="1:21" x14ac:dyDescent="0.3">
      <c r="A181" s="1">
        <v>40009</v>
      </c>
      <c r="B181" t="s">
        <v>15</v>
      </c>
      <c r="C181">
        <v>0</v>
      </c>
      <c r="D181" s="2">
        <v>3.32E-2</v>
      </c>
      <c r="E181" s="8">
        <v>5198881</v>
      </c>
      <c r="F181" s="8">
        <v>67.5</v>
      </c>
      <c r="G181" t="s">
        <v>10</v>
      </c>
      <c r="P181" s="4">
        <v>154</v>
      </c>
      <c r="Q181" s="4">
        <v>72.719829076050871</v>
      </c>
      <c r="R181" s="4">
        <v>-0.21982907605087121</v>
      </c>
      <c r="T181" s="4">
        <v>32.869379014989292</v>
      </c>
      <c r="U181" s="4">
        <v>71</v>
      </c>
    </row>
    <row r="182" spans="1:21" x14ac:dyDescent="0.3">
      <c r="A182" s="1">
        <v>40010</v>
      </c>
      <c r="B182" t="s">
        <v>15</v>
      </c>
      <c r="C182">
        <v>0</v>
      </c>
      <c r="D182" s="2">
        <v>-1.5E-3</v>
      </c>
      <c r="E182" s="8">
        <v>2618832</v>
      </c>
      <c r="F182" s="8">
        <v>71.5</v>
      </c>
      <c r="G182" t="s">
        <v>10</v>
      </c>
      <c r="P182" s="4">
        <v>155</v>
      </c>
      <c r="Q182" s="4">
        <v>72.633121485605031</v>
      </c>
      <c r="R182" s="4">
        <v>-2.6331214856050309</v>
      </c>
      <c r="T182" s="4">
        <v>33.083511777301929</v>
      </c>
      <c r="U182" s="4">
        <v>71</v>
      </c>
    </row>
    <row r="183" spans="1:21" x14ac:dyDescent="0.3">
      <c r="A183" s="1">
        <v>40011</v>
      </c>
      <c r="B183" t="s">
        <v>15</v>
      </c>
      <c r="C183">
        <v>0</v>
      </c>
      <c r="D183" s="2">
        <v>-3.3999999999999998E-3</v>
      </c>
      <c r="E183" s="8">
        <v>2165949</v>
      </c>
      <c r="F183" s="8">
        <v>76</v>
      </c>
      <c r="G183" t="s">
        <v>10</v>
      </c>
      <c r="P183" s="4">
        <v>156</v>
      </c>
      <c r="Q183" s="4">
        <v>73.350364365849231</v>
      </c>
      <c r="R183" s="4">
        <v>-6.8503643658492308</v>
      </c>
      <c r="T183" s="4">
        <v>33.297644539614559</v>
      </c>
      <c r="U183" s="4">
        <v>71</v>
      </c>
    </row>
    <row r="184" spans="1:21" x14ac:dyDescent="0.3">
      <c r="A184" s="1">
        <v>40014</v>
      </c>
      <c r="B184" t="s">
        <v>15</v>
      </c>
      <c r="C184">
        <v>0</v>
      </c>
      <c r="D184" s="2">
        <v>4.4999999999999997E-3</v>
      </c>
      <c r="E184" s="8">
        <v>2330883</v>
      </c>
      <c r="F184" s="8">
        <v>71</v>
      </c>
      <c r="G184" t="s">
        <v>10</v>
      </c>
      <c r="P184" s="4">
        <v>157</v>
      </c>
      <c r="Q184" s="4">
        <v>73.26996957509175</v>
      </c>
      <c r="R184" s="4">
        <v>-7.2699695750917499</v>
      </c>
      <c r="T184" s="4">
        <v>33.511777301927197</v>
      </c>
      <c r="U184" s="4">
        <v>71</v>
      </c>
    </row>
    <row r="185" spans="1:21" x14ac:dyDescent="0.3">
      <c r="A185" s="1">
        <v>40015</v>
      </c>
      <c r="B185" t="s">
        <v>15</v>
      </c>
      <c r="C185">
        <v>0</v>
      </c>
      <c r="D185" s="2">
        <v>-2.24E-2</v>
      </c>
      <c r="E185" s="8">
        <v>2794460</v>
      </c>
      <c r="F185" s="8">
        <v>74</v>
      </c>
      <c r="G185" t="s">
        <v>10</v>
      </c>
      <c r="P185" s="4">
        <v>158</v>
      </c>
      <c r="Q185" s="4">
        <v>73.397436805035838</v>
      </c>
      <c r="R185" s="4">
        <v>-11.397436805035838</v>
      </c>
      <c r="T185" s="4">
        <v>33.725910064239827</v>
      </c>
      <c r="U185" s="4">
        <v>71</v>
      </c>
    </row>
    <row r="186" spans="1:21" x14ac:dyDescent="0.3">
      <c r="A186" s="1">
        <v>40016</v>
      </c>
      <c r="B186" t="s">
        <v>15</v>
      </c>
      <c r="C186">
        <v>0</v>
      </c>
      <c r="D186" s="2">
        <v>-1.4800000000000001E-2</v>
      </c>
      <c r="E186" s="8">
        <v>3976350</v>
      </c>
      <c r="F186" s="8">
        <v>68.5</v>
      </c>
      <c r="G186" t="s">
        <v>10</v>
      </c>
      <c r="P186" s="4">
        <v>159</v>
      </c>
      <c r="Q186" s="4">
        <v>73.210104533431945</v>
      </c>
      <c r="R186" s="4">
        <v>-7.2101045334319451</v>
      </c>
      <c r="T186" s="4">
        <v>33.940042826552464</v>
      </c>
      <c r="U186" s="4">
        <v>71</v>
      </c>
    </row>
    <row r="187" spans="1:21" x14ac:dyDescent="0.3">
      <c r="A187" s="1">
        <v>40017</v>
      </c>
      <c r="B187" t="s">
        <v>15</v>
      </c>
      <c r="C187">
        <v>0</v>
      </c>
      <c r="D187" s="2">
        <v>4.1300000000000003E-2</v>
      </c>
      <c r="E187" s="8">
        <v>4832509</v>
      </c>
      <c r="F187" s="8">
        <v>74</v>
      </c>
      <c r="G187" t="s">
        <v>10</v>
      </c>
      <c r="P187" s="4">
        <v>160</v>
      </c>
      <c r="Q187" s="4">
        <v>73.332109536062376</v>
      </c>
      <c r="R187" s="4">
        <v>-7.8321095360623758</v>
      </c>
      <c r="T187" s="4">
        <v>34.154175588865094</v>
      </c>
      <c r="U187" s="4">
        <v>71</v>
      </c>
    </row>
    <row r="188" spans="1:21" x14ac:dyDescent="0.3">
      <c r="A188" s="1">
        <v>40018</v>
      </c>
      <c r="B188" t="s">
        <v>15</v>
      </c>
      <c r="C188">
        <v>0</v>
      </c>
      <c r="D188" s="2">
        <v>8.6E-3</v>
      </c>
      <c r="E188" s="8">
        <v>2813821</v>
      </c>
      <c r="F188" s="8">
        <v>71.5</v>
      </c>
      <c r="G188" t="s">
        <v>10</v>
      </c>
      <c r="P188" s="4">
        <v>161</v>
      </c>
      <c r="Q188" s="4">
        <v>72.777033262681513</v>
      </c>
      <c r="R188" s="4">
        <v>-11.777033262681513</v>
      </c>
      <c r="T188" s="4">
        <v>34.368308351177731</v>
      </c>
      <c r="U188" s="4">
        <v>71</v>
      </c>
    </row>
    <row r="189" spans="1:21" x14ac:dyDescent="0.3">
      <c r="A189" s="1">
        <v>40021</v>
      </c>
      <c r="B189" t="s">
        <v>15</v>
      </c>
      <c r="C189">
        <v>0</v>
      </c>
      <c r="D189" s="2">
        <v>1.49E-2</v>
      </c>
      <c r="E189" s="8">
        <v>2138320</v>
      </c>
      <c r="F189" s="8">
        <v>76</v>
      </c>
      <c r="G189" t="s">
        <v>10</v>
      </c>
      <c r="P189" s="4">
        <v>162</v>
      </c>
      <c r="Q189" s="4">
        <v>72.699100518960279</v>
      </c>
      <c r="R189" s="4">
        <v>-10.699100518960279</v>
      </c>
      <c r="T189" s="4">
        <v>34.582441113490361</v>
      </c>
      <c r="U189" s="4">
        <v>71</v>
      </c>
    </row>
    <row r="190" spans="1:21" x14ac:dyDescent="0.3">
      <c r="A190" s="1">
        <v>40022</v>
      </c>
      <c r="B190" t="s">
        <v>15</v>
      </c>
      <c r="C190">
        <v>0</v>
      </c>
      <c r="D190" s="2">
        <v>7.4000000000000003E-3</v>
      </c>
      <c r="E190" s="8">
        <v>2684199</v>
      </c>
      <c r="F190" s="8">
        <v>77</v>
      </c>
      <c r="G190" t="s">
        <v>10</v>
      </c>
      <c r="P190" s="4">
        <v>163</v>
      </c>
      <c r="Q190" s="4">
        <v>73.281084736203312</v>
      </c>
      <c r="R190" s="4">
        <v>-10.281084736203312</v>
      </c>
      <c r="T190" s="4">
        <v>34.796573875802999</v>
      </c>
      <c r="U190" s="4">
        <v>71</v>
      </c>
    </row>
    <row r="191" spans="1:21" x14ac:dyDescent="0.3">
      <c r="A191" s="1">
        <v>40023</v>
      </c>
      <c r="B191" t="s">
        <v>15</v>
      </c>
      <c r="C191">
        <v>0</v>
      </c>
      <c r="D191" s="2">
        <v>-1.1000000000000001E-3</v>
      </c>
      <c r="E191" s="8">
        <v>2464095</v>
      </c>
      <c r="F191" s="8">
        <v>79.5</v>
      </c>
      <c r="G191" t="s">
        <v>10</v>
      </c>
      <c r="P191" s="4">
        <v>164</v>
      </c>
      <c r="Q191" s="4">
        <v>73.195300148730709</v>
      </c>
      <c r="R191" s="4">
        <v>-1.6953001487307091</v>
      </c>
      <c r="T191" s="4">
        <v>35.010706638115629</v>
      </c>
      <c r="U191" s="4">
        <v>71</v>
      </c>
    </row>
    <row r="192" spans="1:21" x14ac:dyDescent="0.3">
      <c r="A192" s="1">
        <v>40024</v>
      </c>
      <c r="B192" t="s">
        <v>15</v>
      </c>
      <c r="C192">
        <v>0</v>
      </c>
      <c r="D192" s="2">
        <v>1.15E-2</v>
      </c>
      <c r="E192" s="8">
        <v>3840830</v>
      </c>
      <c r="F192" s="8">
        <v>76.5</v>
      </c>
      <c r="G192" t="s">
        <v>10</v>
      </c>
      <c r="P192" s="4">
        <v>165</v>
      </c>
      <c r="Q192" s="4">
        <v>73.150429090575145</v>
      </c>
      <c r="R192" s="4">
        <v>-2.6504290905751446</v>
      </c>
      <c r="T192" s="4">
        <v>35.224839400428266</v>
      </c>
      <c r="U192" s="4">
        <v>71.5</v>
      </c>
    </row>
    <row r="193" spans="1:21" x14ac:dyDescent="0.3">
      <c r="A193" s="1">
        <v>40025</v>
      </c>
      <c r="B193" t="s">
        <v>15</v>
      </c>
      <c r="C193">
        <v>0</v>
      </c>
      <c r="D193" s="2">
        <v>-5.8999999999999999E-3</v>
      </c>
      <c r="E193" s="8">
        <v>2998140</v>
      </c>
      <c r="F193" s="8">
        <v>77</v>
      </c>
      <c r="G193" t="s">
        <v>10</v>
      </c>
      <c r="P193" s="4">
        <v>166</v>
      </c>
      <c r="Q193" s="4">
        <v>73.11763718302619</v>
      </c>
      <c r="R193" s="4">
        <v>0.88236281697381003</v>
      </c>
      <c r="T193" s="4">
        <v>35.438972162740896</v>
      </c>
      <c r="U193" s="4">
        <v>71.5</v>
      </c>
    </row>
    <row r="194" spans="1:21" x14ac:dyDescent="0.3">
      <c r="A194" s="1">
        <v>40028</v>
      </c>
      <c r="B194" t="s">
        <v>15</v>
      </c>
      <c r="C194">
        <v>0</v>
      </c>
      <c r="D194" s="2">
        <v>-1.6899999999999998E-2</v>
      </c>
      <c r="E194" s="8">
        <v>3691206</v>
      </c>
      <c r="F194" s="8">
        <v>71</v>
      </c>
      <c r="G194" t="s">
        <v>10</v>
      </c>
      <c r="P194" s="4">
        <v>167</v>
      </c>
      <c r="Q194" s="4">
        <v>73.28278390618739</v>
      </c>
      <c r="R194" s="4">
        <v>0.71721609381260976</v>
      </c>
      <c r="T194" s="4">
        <v>35.653104925053533</v>
      </c>
      <c r="U194" s="4">
        <v>71.5</v>
      </c>
    </row>
    <row r="195" spans="1:21" x14ac:dyDescent="0.3">
      <c r="A195" s="1">
        <v>40029</v>
      </c>
      <c r="B195" t="s">
        <v>15</v>
      </c>
      <c r="C195">
        <v>0</v>
      </c>
      <c r="D195" s="2">
        <v>3.09E-2</v>
      </c>
      <c r="E195" s="8">
        <v>4924661</v>
      </c>
      <c r="F195" s="8">
        <v>73.5</v>
      </c>
      <c r="G195" t="s">
        <v>10</v>
      </c>
      <c r="P195" s="4">
        <v>168</v>
      </c>
      <c r="Q195" s="4">
        <v>72.398514010453709</v>
      </c>
      <c r="R195" s="4">
        <v>3.6014859895462905</v>
      </c>
      <c r="T195" s="4">
        <v>35.867237687366163</v>
      </c>
      <c r="U195" s="4">
        <v>71.5</v>
      </c>
    </row>
    <row r="196" spans="1:21" x14ac:dyDescent="0.3">
      <c r="A196" s="1">
        <v>40030</v>
      </c>
      <c r="B196" t="s">
        <v>15</v>
      </c>
      <c r="C196">
        <v>0</v>
      </c>
      <c r="D196" s="2">
        <v>1.46E-2</v>
      </c>
      <c r="E196" s="8">
        <v>3426796</v>
      </c>
      <c r="F196" s="8">
        <v>74.5</v>
      </c>
      <c r="G196" t="s">
        <v>10</v>
      </c>
      <c r="P196" s="4">
        <v>169</v>
      </c>
      <c r="Q196" s="4">
        <v>73.433097574034349</v>
      </c>
      <c r="R196" s="4">
        <v>1.066902425965651</v>
      </c>
      <c r="T196" s="4">
        <v>36.081370449678801</v>
      </c>
      <c r="U196" s="4">
        <v>71.5</v>
      </c>
    </row>
    <row r="197" spans="1:21" x14ac:dyDescent="0.3">
      <c r="A197" s="1">
        <v>40031</v>
      </c>
      <c r="B197" t="s">
        <v>15</v>
      </c>
      <c r="C197">
        <v>0</v>
      </c>
      <c r="D197" s="2">
        <v>-1.21E-2</v>
      </c>
      <c r="E197" s="8">
        <v>2480063</v>
      </c>
      <c r="F197" s="8">
        <v>75.5</v>
      </c>
      <c r="G197" t="s">
        <v>10</v>
      </c>
      <c r="P197" s="4">
        <v>170</v>
      </c>
      <c r="Q197" s="4">
        <v>73.433513681926286</v>
      </c>
      <c r="R197" s="4">
        <v>-1.4335136819262857</v>
      </c>
      <c r="T197" s="4">
        <v>36.295503211991431</v>
      </c>
      <c r="U197" s="4">
        <v>71.5</v>
      </c>
    </row>
    <row r="198" spans="1:21" x14ac:dyDescent="0.3">
      <c r="A198" s="1">
        <v>40032</v>
      </c>
      <c r="B198" t="s">
        <v>15</v>
      </c>
      <c r="C198">
        <v>0</v>
      </c>
      <c r="D198" s="2">
        <v>3.27E-2</v>
      </c>
      <c r="E198" s="8">
        <v>3661982</v>
      </c>
      <c r="F198" s="8">
        <v>71</v>
      </c>
      <c r="G198" t="s">
        <v>10</v>
      </c>
      <c r="P198" s="4">
        <v>171</v>
      </c>
      <c r="Q198" s="4">
        <v>73.366275861579197</v>
      </c>
      <c r="R198" s="4">
        <v>1.6337241384208028</v>
      </c>
      <c r="T198" s="4">
        <v>36.509635974304068</v>
      </c>
      <c r="U198" s="4">
        <v>71.5</v>
      </c>
    </row>
    <row r="199" spans="1:21" x14ac:dyDescent="0.3">
      <c r="A199" s="1">
        <v>40035</v>
      </c>
      <c r="B199" t="s">
        <v>15</v>
      </c>
      <c r="C199">
        <v>0</v>
      </c>
      <c r="D199" s="2">
        <v>4.1999999999999997E-3</v>
      </c>
      <c r="E199" s="8">
        <v>2300844</v>
      </c>
      <c r="F199" s="8">
        <v>73.5</v>
      </c>
      <c r="G199" t="s">
        <v>10</v>
      </c>
      <c r="P199" s="4">
        <v>172</v>
      </c>
      <c r="Q199" s="4">
        <v>73.507443288928201</v>
      </c>
      <c r="R199" s="4">
        <v>0.49255671107179921</v>
      </c>
      <c r="T199" s="4">
        <v>36.723768736616705</v>
      </c>
      <c r="U199" s="4">
        <v>71.5</v>
      </c>
    </row>
    <row r="200" spans="1:21" x14ac:dyDescent="0.3">
      <c r="A200" s="1">
        <v>40036</v>
      </c>
      <c r="B200" t="s">
        <v>15</v>
      </c>
      <c r="C200">
        <v>1</v>
      </c>
      <c r="D200" s="2">
        <v>3.8E-3</v>
      </c>
      <c r="E200" s="8">
        <v>3919408</v>
      </c>
      <c r="F200" s="8">
        <v>82.5</v>
      </c>
      <c r="G200" t="s">
        <v>14</v>
      </c>
      <c r="P200" s="4">
        <v>173</v>
      </c>
      <c r="Q200" s="4">
        <v>72.865749255764683</v>
      </c>
      <c r="R200" s="4">
        <v>-4.8657492557646833</v>
      </c>
      <c r="T200" s="4">
        <v>36.937901498929335</v>
      </c>
      <c r="U200" s="4">
        <v>71.5</v>
      </c>
    </row>
    <row r="201" spans="1:21" x14ac:dyDescent="0.3">
      <c r="A201" s="1">
        <v>40037</v>
      </c>
      <c r="B201" t="s">
        <v>15</v>
      </c>
      <c r="C201">
        <v>0</v>
      </c>
      <c r="D201" s="2">
        <v>2.7300000000000001E-2</v>
      </c>
      <c r="E201" s="8">
        <v>2965956</v>
      </c>
      <c r="F201" s="8">
        <v>80</v>
      </c>
      <c r="G201" t="s">
        <v>10</v>
      </c>
      <c r="P201" s="4">
        <v>174</v>
      </c>
      <c r="Q201" s="4">
        <v>73.372363125684089</v>
      </c>
      <c r="R201" s="4">
        <v>-2.8723631256840889</v>
      </c>
      <c r="T201" s="4">
        <v>37.152034261241973</v>
      </c>
      <c r="U201" s="4">
        <v>71.5</v>
      </c>
    </row>
    <row r="202" spans="1:21" x14ac:dyDescent="0.3">
      <c r="A202" s="1">
        <v>40038</v>
      </c>
      <c r="B202" t="s">
        <v>15</v>
      </c>
      <c r="C202">
        <v>0</v>
      </c>
      <c r="D202" s="2">
        <v>-1.0500000000000001E-2</v>
      </c>
      <c r="E202" s="8">
        <v>2297809</v>
      </c>
      <c r="F202" s="8">
        <v>74.5</v>
      </c>
      <c r="G202" t="s">
        <v>10</v>
      </c>
      <c r="P202" s="4">
        <v>175</v>
      </c>
      <c r="Q202" s="4">
        <v>72.188123449201555</v>
      </c>
      <c r="R202" s="4">
        <v>-2.6881234492015551</v>
      </c>
      <c r="T202" s="4">
        <v>37.366167023554603</v>
      </c>
      <c r="U202" s="4">
        <v>71.5</v>
      </c>
    </row>
    <row r="203" spans="1:21" x14ac:dyDescent="0.3">
      <c r="A203" s="1">
        <v>40039</v>
      </c>
      <c r="B203" t="s">
        <v>15</v>
      </c>
      <c r="C203">
        <v>0</v>
      </c>
      <c r="D203" s="2">
        <v>-1.4800000000000001E-2</v>
      </c>
      <c r="E203" s="8">
        <v>2286189</v>
      </c>
      <c r="F203" s="8">
        <v>68.5</v>
      </c>
      <c r="G203" t="s">
        <v>10</v>
      </c>
      <c r="P203" s="4">
        <v>176</v>
      </c>
      <c r="Q203" s="4">
        <v>72.698216313280184</v>
      </c>
      <c r="R203" s="4">
        <v>-6.1982163132801844</v>
      </c>
      <c r="T203" s="4">
        <v>37.58029978586724</v>
      </c>
      <c r="U203" s="4">
        <v>71.5</v>
      </c>
    </row>
    <row r="204" spans="1:21" x14ac:dyDescent="0.3">
      <c r="A204" s="1">
        <v>40042</v>
      </c>
      <c r="B204" t="s">
        <v>15</v>
      </c>
      <c r="C204">
        <v>0</v>
      </c>
      <c r="D204" s="2">
        <v>-2.8299999999999999E-2</v>
      </c>
      <c r="E204" s="8">
        <v>2798954</v>
      </c>
      <c r="F204" s="8">
        <v>79.5</v>
      </c>
      <c r="G204" t="s">
        <v>10</v>
      </c>
      <c r="P204" s="4">
        <v>177</v>
      </c>
      <c r="Q204" s="4">
        <v>72.985437677264784</v>
      </c>
      <c r="R204" s="4">
        <v>-5.9854376772647839</v>
      </c>
      <c r="T204" s="4">
        <v>37.79443254817987</v>
      </c>
      <c r="U204" s="4">
        <v>72</v>
      </c>
    </row>
    <row r="205" spans="1:21" x14ac:dyDescent="0.3">
      <c r="A205" s="1">
        <v>40043</v>
      </c>
      <c r="B205" t="s">
        <v>15</v>
      </c>
      <c r="C205">
        <v>0</v>
      </c>
      <c r="D205" s="2">
        <v>8.3999999999999995E-3</v>
      </c>
      <c r="E205" s="8">
        <v>2561312</v>
      </c>
      <c r="F205" s="8">
        <v>80</v>
      </c>
      <c r="G205" t="s">
        <v>10</v>
      </c>
      <c r="P205" s="4">
        <v>178</v>
      </c>
      <c r="Q205" s="4">
        <v>72.463659081499102</v>
      </c>
      <c r="R205" s="4">
        <v>-4.4636590814991024</v>
      </c>
      <c r="T205" s="4">
        <v>38.008565310492507</v>
      </c>
      <c r="U205" s="4">
        <v>72</v>
      </c>
    </row>
    <row r="206" spans="1:21" x14ac:dyDescent="0.3">
      <c r="A206" s="1">
        <v>40044</v>
      </c>
      <c r="B206" t="s">
        <v>15</v>
      </c>
      <c r="C206">
        <v>0</v>
      </c>
      <c r="D206" s="2">
        <v>3.3E-3</v>
      </c>
      <c r="E206" s="8">
        <v>2833176</v>
      </c>
      <c r="F206" s="8">
        <v>78.5</v>
      </c>
      <c r="G206" t="s">
        <v>10</v>
      </c>
      <c r="P206" s="4">
        <v>179</v>
      </c>
      <c r="Q206" s="4">
        <v>73.223006376774961</v>
      </c>
      <c r="R206" s="4">
        <v>-5.2230063767749613</v>
      </c>
      <c r="T206" s="4">
        <v>38.222698072805137</v>
      </c>
      <c r="U206" s="4">
        <v>72</v>
      </c>
    </row>
    <row r="207" spans="1:21" x14ac:dyDescent="0.3">
      <c r="A207" s="1">
        <v>40045</v>
      </c>
      <c r="B207" t="s">
        <v>15</v>
      </c>
      <c r="C207">
        <v>0</v>
      </c>
      <c r="D207" s="2">
        <v>2.0899999999999998E-2</v>
      </c>
      <c r="E207" s="8">
        <v>2912539</v>
      </c>
      <c r="F207" s="8">
        <v>79</v>
      </c>
      <c r="G207" t="s">
        <v>10</v>
      </c>
      <c r="P207" s="4">
        <v>180</v>
      </c>
      <c r="Q207" s="4">
        <v>72.479428735068879</v>
      </c>
      <c r="R207" s="4">
        <v>-4.9794287350688791</v>
      </c>
      <c r="T207" s="4">
        <v>38.436830835117775</v>
      </c>
      <c r="U207" s="4">
        <v>72</v>
      </c>
    </row>
    <row r="208" spans="1:21" x14ac:dyDescent="0.3">
      <c r="A208" s="1">
        <v>40046</v>
      </c>
      <c r="B208" t="s">
        <v>15</v>
      </c>
      <c r="C208">
        <v>0</v>
      </c>
      <c r="D208" s="2">
        <v>-4.5999999999999999E-3</v>
      </c>
      <c r="E208" s="8">
        <v>2706720</v>
      </c>
      <c r="F208" s="8">
        <v>79</v>
      </c>
      <c r="G208" t="s">
        <v>10</v>
      </c>
      <c r="P208" s="4">
        <v>181</v>
      </c>
      <c r="Q208" s="4">
        <v>73.419236116526292</v>
      </c>
      <c r="R208" s="4">
        <v>-1.9192361165262923</v>
      </c>
      <c r="T208" s="4">
        <v>38.650963597430405</v>
      </c>
      <c r="U208" s="4">
        <v>72</v>
      </c>
    </row>
    <row r="209" spans="1:21" x14ac:dyDescent="0.3">
      <c r="A209" s="1">
        <v>40049</v>
      </c>
      <c r="B209" t="s">
        <v>15</v>
      </c>
      <c r="C209">
        <v>0</v>
      </c>
      <c r="D209" s="2">
        <v>-1.6E-2</v>
      </c>
      <c r="E209" s="8">
        <v>2918361</v>
      </c>
      <c r="F209" s="8">
        <v>76.5</v>
      </c>
      <c r="G209" t="s">
        <v>10</v>
      </c>
      <c r="P209" s="4">
        <v>182</v>
      </c>
      <c r="Q209" s="4">
        <v>73.564149213599293</v>
      </c>
      <c r="R209" s="4">
        <v>2.4358507864007066</v>
      </c>
      <c r="T209" s="4">
        <v>38.865096359743042</v>
      </c>
      <c r="U209" s="4">
        <v>72</v>
      </c>
    </row>
    <row r="210" spans="1:21" x14ac:dyDescent="0.3">
      <c r="A210" s="1">
        <v>40051</v>
      </c>
      <c r="B210" t="s">
        <v>15</v>
      </c>
      <c r="C210">
        <v>0</v>
      </c>
      <c r="D210" s="2">
        <v>3.56E-2</v>
      </c>
      <c r="E210" s="8">
        <v>3441513</v>
      </c>
      <c r="F210" s="8">
        <v>75.5</v>
      </c>
      <c r="G210" t="s">
        <v>10</v>
      </c>
      <c r="P210" s="4">
        <v>183</v>
      </c>
      <c r="Q210" s="4">
        <v>73.476883321448668</v>
      </c>
      <c r="R210" s="4">
        <v>-2.4768833214486676</v>
      </c>
      <c r="T210" s="4">
        <v>39.079229122055672</v>
      </c>
      <c r="U210" s="4">
        <v>72</v>
      </c>
    </row>
    <row r="211" spans="1:21" x14ac:dyDescent="0.3">
      <c r="A211" s="1">
        <v>40052</v>
      </c>
      <c r="B211" t="s">
        <v>15</v>
      </c>
      <c r="C211">
        <v>0</v>
      </c>
      <c r="D211" s="2">
        <v>-1.1000000000000001E-3</v>
      </c>
      <c r="E211" s="8">
        <v>2563851</v>
      </c>
      <c r="F211" s="8">
        <v>75.5</v>
      </c>
      <c r="G211" t="s">
        <v>10</v>
      </c>
      <c r="P211" s="4">
        <v>184</v>
      </c>
      <c r="Q211" s="4">
        <v>73.466570896844871</v>
      </c>
      <c r="R211" s="4">
        <v>0.53342910315512881</v>
      </c>
      <c r="T211" s="4">
        <v>39.293361884368309</v>
      </c>
      <c r="U211" s="4">
        <v>72</v>
      </c>
    </row>
    <row r="212" spans="1:21" x14ac:dyDescent="0.3">
      <c r="A212" s="1">
        <v>40056</v>
      </c>
      <c r="B212" t="s">
        <v>15</v>
      </c>
      <c r="C212">
        <v>0</v>
      </c>
      <c r="D212" s="2">
        <v>1.7600000000000001E-2</v>
      </c>
      <c r="E212" s="8">
        <v>2807756</v>
      </c>
      <c r="F212" s="8">
        <v>71</v>
      </c>
      <c r="G212" t="s">
        <v>10</v>
      </c>
      <c r="P212" s="4">
        <v>185</v>
      </c>
      <c r="Q212" s="4">
        <v>73.075750918352853</v>
      </c>
      <c r="R212" s="4">
        <v>-4.5757509183528526</v>
      </c>
      <c r="T212" s="4">
        <v>39.507494646680939</v>
      </c>
      <c r="U212" s="4">
        <v>72</v>
      </c>
    </row>
    <row r="213" spans="1:21" x14ac:dyDescent="0.3">
      <c r="A213" s="1">
        <v>40330</v>
      </c>
      <c r="B213" t="s">
        <v>15</v>
      </c>
      <c r="C213">
        <v>0</v>
      </c>
      <c r="D213" s="2">
        <v>-1.95E-2</v>
      </c>
      <c r="E213" s="8">
        <v>2881845</v>
      </c>
      <c r="F213" s="8">
        <v>77.5</v>
      </c>
      <c r="G213" t="s">
        <v>10</v>
      </c>
      <c r="P213" s="4">
        <v>186</v>
      </c>
      <c r="Q213" s="4">
        <v>72.550546854121876</v>
      </c>
      <c r="R213" s="4">
        <v>1.4494531458781239</v>
      </c>
      <c r="T213" s="4">
        <v>39.721627408993577</v>
      </c>
      <c r="U213" s="4">
        <v>72</v>
      </c>
    </row>
    <row r="214" spans="1:21" x14ac:dyDescent="0.3">
      <c r="A214" s="1">
        <v>40331</v>
      </c>
      <c r="B214" t="s">
        <v>15</v>
      </c>
      <c r="C214">
        <v>0</v>
      </c>
      <c r="D214" s="2">
        <v>3.2000000000000001E-2</v>
      </c>
      <c r="E214" s="8">
        <v>3410157</v>
      </c>
      <c r="F214" s="8">
        <v>72.5</v>
      </c>
      <c r="G214" t="s">
        <v>10</v>
      </c>
      <c r="P214" s="4">
        <v>187</v>
      </c>
      <c r="Q214" s="4">
        <v>73.312429608907323</v>
      </c>
      <c r="R214" s="4">
        <v>-1.8124296089073226</v>
      </c>
      <c r="T214" s="4">
        <v>39.935760171306207</v>
      </c>
      <c r="U214" s="4">
        <v>72</v>
      </c>
    </row>
    <row r="215" spans="1:21" x14ac:dyDescent="0.3">
      <c r="A215" s="1">
        <v>40332</v>
      </c>
      <c r="B215" t="s">
        <v>15</v>
      </c>
      <c r="C215">
        <v>0</v>
      </c>
      <c r="D215" s="2">
        <v>-1.0800000000000001E-2</v>
      </c>
      <c r="E215" s="8">
        <v>1773459</v>
      </c>
      <c r="F215" s="8">
        <v>75.5</v>
      </c>
      <c r="G215" t="s">
        <v>10</v>
      </c>
      <c r="P215" s="4">
        <v>188</v>
      </c>
      <c r="Q215" s="4">
        <v>73.484869867619651</v>
      </c>
      <c r="R215" s="4">
        <v>2.5151301323803494</v>
      </c>
      <c r="T215" s="4">
        <v>40.149892933618844</v>
      </c>
      <c r="U215" s="4">
        <v>72.5</v>
      </c>
    </row>
    <row r="216" spans="1:21" x14ac:dyDescent="0.3">
      <c r="A216" s="1">
        <v>40333</v>
      </c>
      <c r="B216" t="s">
        <v>15</v>
      </c>
      <c r="C216">
        <v>0</v>
      </c>
      <c r="D216" s="2">
        <v>-1.47E-2</v>
      </c>
      <c r="E216" s="8">
        <v>4022790</v>
      </c>
      <c r="F216" s="8">
        <v>77</v>
      </c>
      <c r="G216" t="s">
        <v>10</v>
      </c>
      <c r="P216" s="4">
        <v>189</v>
      </c>
      <c r="Q216" s="4">
        <v>73.357045811537773</v>
      </c>
      <c r="R216" s="4">
        <v>3.6429541884622267</v>
      </c>
      <c r="T216" s="4">
        <v>40.364025695931474</v>
      </c>
      <c r="U216" s="4">
        <v>72.5</v>
      </c>
    </row>
    <row r="217" spans="1:21" x14ac:dyDescent="0.3">
      <c r="A217" s="1">
        <v>40336</v>
      </c>
      <c r="B217" t="s">
        <v>15</v>
      </c>
      <c r="C217">
        <v>0</v>
      </c>
      <c r="D217" s="2">
        <v>-1.34E-2</v>
      </c>
      <c r="E217" s="8">
        <v>4315138</v>
      </c>
      <c r="F217" s="8">
        <v>72</v>
      </c>
      <c r="G217" t="s">
        <v>10</v>
      </c>
      <c r="P217" s="4">
        <v>190</v>
      </c>
      <c r="Q217" s="4">
        <v>73.463728426628492</v>
      </c>
      <c r="R217" s="4">
        <v>6.0362715733715078</v>
      </c>
      <c r="T217" s="4">
        <v>40.578158458244111</v>
      </c>
      <c r="U217" s="4">
        <v>72.5</v>
      </c>
    </row>
    <row r="218" spans="1:21" x14ac:dyDescent="0.3">
      <c r="A218" s="1">
        <v>40337</v>
      </c>
      <c r="B218" t="s">
        <v>15</v>
      </c>
      <c r="C218">
        <v>-1</v>
      </c>
      <c r="D218" s="2">
        <v>-8.0000000000000002E-3</v>
      </c>
      <c r="E218" s="8">
        <v>3619691</v>
      </c>
      <c r="F218" s="8">
        <v>64.5</v>
      </c>
      <c r="G218" t="s">
        <v>13</v>
      </c>
      <c r="P218" s="4">
        <v>191</v>
      </c>
      <c r="Q218" s="4">
        <v>72.990548600221913</v>
      </c>
      <c r="R218" s="4">
        <v>3.5094513997780865</v>
      </c>
      <c r="T218" s="4">
        <v>40.792291220556741</v>
      </c>
      <c r="U218" s="4">
        <v>72.5</v>
      </c>
    </row>
    <row r="219" spans="1:21" x14ac:dyDescent="0.3">
      <c r="A219" s="1">
        <v>40338</v>
      </c>
      <c r="B219" t="s">
        <v>15</v>
      </c>
      <c r="C219">
        <v>-1</v>
      </c>
      <c r="D219" s="2">
        <v>-1.43E-2</v>
      </c>
      <c r="E219" s="8">
        <v>2306168</v>
      </c>
      <c r="F219" s="8">
        <v>60.5</v>
      </c>
      <c r="G219" t="s">
        <v>13</v>
      </c>
      <c r="P219" s="4">
        <v>192</v>
      </c>
      <c r="Q219" s="4">
        <v>73.326533953328706</v>
      </c>
      <c r="R219" s="4">
        <v>3.6734660466712938</v>
      </c>
      <c r="T219" s="4">
        <v>41.006423982869379</v>
      </c>
      <c r="U219" s="4">
        <v>72.5</v>
      </c>
    </row>
    <row r="220" spans="1:21" x14ac:dyDescent="0.3">
      <c r="A220" s="1">
        <v>40339</v>
      </c>
      <c r="B220" t="s">
        <v>15</v>
      </c>
      <c r="C220">
        <v>-1</v>
      </c>
      <c r="D220" s="2">
        <v>3.1800000000000002E-2</v>
      </c>
      <c r="E220" s="8">
        <v>3331586</v>
      </c>
      <c r="F220" s="8">
        <v>58</v>
      </c>
      <c r="G220" t="s">
        <v>13</v>
      </c>
      <c r="P220" s="4">
        <v>193</v>
      </c>
      <c r="Q220" s="4">
        <v>73.171315349281414</v>
      </c>
      <c r="R220" s="4">
        <v>-2.1713153492814143</v>
      </c>
      <c r="T220" s="4">
        <v>41.220556745182009</v>
      </c>
      <c r="U220" s="4">
        <v>72.5</v>
      </c>
    </row>
    <row r="221" spans="1:21" x14ac:dyDescent="0.3">
      <c r="A221" s="1">
        <v>40340</v>
      </c>
      <c r="B221" t="s">
        <v>15</v>
      </c>
      <c r="C221">
        <v>0</v>
      </c>
      <c r="D221" s="2">
        <v>3.4099999999999998E-2</v>
      </c>
      <c r="E221" s="8">
        <v>3900559</v>
      </c>
      <c r="F221" s="8">
        <v>66.5</v>
      </c>
      <c r="G221" t="s">
        <v>10</v>
      </c>
      <c r="P221" s="4">
        <v>194</v>
      </c>
      <c r="Q221" s="4">
        <v>72.572674009229416</v>
      </c>
      <c r="R221" s="4">
        <v>0.92732599077058353</v>
      </c>
      <c r="T221" s="4">
        <v>41.434689507494646</v>
      </c>
      <c r="U221" s="4">
        <v>72.5</v>
      </c>
    </row>
    <row r="222" spans="1:21" x14ac:dyDescent="0.3">
      <c r="A222" s="1">
        <v>40343</v>
      </c>
      <c r="B222" t="s">
        <v>15</v>
      </c>
      <c r="C222">
        <v>0</v>
      </c>
      <c r="D222" s="2">
        <v>-7.1999999999999998E-3</v>
      </c>
      <c r="E222" s="8">
        <v>2862343</v>
      </c>
      <c r="F222" s="8">
        <v>74</v>
      </c>
      <c r="G222" t="s">
        <v>10</v>
      </c>
      <c r="P222" s="4">
        <v>195</v>
      </c>
      <c r="Q222" s="4">
        <v>73.099885737048538</v>
      </c>
      <c r="R222" s="4">
        <v>1.4001142629514618</v>
      </c>
      <c r="T222" s="4">
        <v>41.648822269807283</v>
      </c>
      <c r="U222" s="4">
        <v>72.5</v>
      </c>
    </row>
    <row r="223" spans="1:21" x14ac:dyDescent="0.3">
      <c r="A223" s="1">
        <v>40344</v>
      </c>
      <c r="B223" t="s">
        <v>15</v>
      </c>
      <c r="C223">
        <v>0</v>
      </c>
      <c r="D223" s="2">
        <v>1.3299999999999999E-2</v>
      </c>
      <c r="E223" s="8">
        <v>2340574</v>
      </c>
      <c r="F223" s="8">
        <v>72</v>
      </c>
      <c r="G223" t="s">
        <v>10</v>
      </c>
      <c r="P223" s="4">
        <v>196</v>
      </c>
      <c r="Q223" s="4">
        <v>73.511574495857062</v>
      </c>
      <c r="R223" s="4">
        <v>1.9884255041429384</v>
      </c>
      <c r="T223" s="4">
        <v>41.862955032119913</v>
      </c>
      <c r="U223" s="4">
        <v>72.5</v>
      </c>
    </row>
    <row r="224" spans="1:21" x14ac:dyDescent="0.3">
      <c r="A224" s="1">
        <v>40345</v>
      </c>
      <c r="B224" t="s">
        <v>15</v>
      </c>
      <c r="C224">
        <v>0</v>
      </c>
      <c r="D224" s="2">
        <v>8.2000000000000007E-3</v>
      </c>
      <c r="E224" s="8">
        <v>2107323</v>
      </c>
      <c r="F224" s="8">
        <v>70</v>
      </c>
      <c r="G224" t="s">
        <v>10</v>
      </c>
      <c r="P224" s="4">
        <v>197</v>
      </c>
      <c r="Q224" s="4">
        <v>72.942744013650213</v>
      </c>
      <c r="R224" s="4">
        <v>-1.9427440136502128</v>
      </c>
      <c r="T224" s="4">
        <v>42.077087794432551</v>
      </c>
      <c r="U224" s="4">
        <v>72.5</v>
      </c>
    </row>
    <row r="225" spans="1:21" x14ac:dyDescent="0.3">
      <c r="A225" s="1">
        <v>40346</v>
      </c>
      <c r="B225" t="s">
        <v>15</v>
      </c>
      <c r="C225">
        <v>0</v>
      </c>
      <c r="D225" s="2">
        <v>-4.7000000000000002E-3</v>
      </c>
      <c r="E225" s="8">
        <v>1723870</v>
      </c>
      <c r="F225" s="8">
        <v>69</v>
      </c>
      <c r="G225" t="s">
        <v>10</v>
      </c>
      <c r="P225" s="4">
        <v>198</v>
      </c>
      <c r="Q225" s="4">
        <v>73.487327648330236</v>
      </c>
      <c r="R225" s="4">
        <v>1.2672351669763771E-2</v>
      </c>
      <c r="T225" s="4">
        <v>42.291220556745181</v>
      </c>
      <c r="U225" s="4">
        <v>72.5</v>
      </c>
    </row>
    <row r="226" spans="1:21" x14ac:dyDescent="0.3">
      <c r="A226" s="1">
        <v>40347</v>
      </c>
      <c r="B226" t="s">
        <v>15</v>
      </c>
      <c r="C226">
        <v>-1</v>
      </c>
      <c r="D226" s="2">
        <v>1.32E-2</v>
      </c>
      <c r="E226" s="8">
        <v>2185514</v>
      </c>
      <c r="F226" s="8">
        <v>65</v>
      </c>
      <c r="G226" t="s">
        <v>13</v>
      </c>
      <c r="P226" s="4">
        <v>199</v>
      </c>
      <c r="Q226" s="4">
        <v>73.003827171777445</v>
      </c>
      <c r="R226" s="4">
        <v>9.496172828222555</v>
      </c>
      <c r="T226" s="4">
        <v>42.505353319057818</v>
      </c>
      <c r="U226" s="4">
        <v>72.5</v>
      </c>
    </row>
    <row r="227" spans="1:21" x14ac:dyDescent="0.3">
      <c r="A227" s="1">
        <v>40350</v>
      </c>
      <c r="B227" t="s">
        <v>15</v>
      </c>
      <c r="C227">
        <v>0</v>
      </c>
      <c r="D227" s="2">
        <v>-1.8200000000000001E-2</v>
      </c>
      <c r="E227" s="8">
        <v>2272392</v>
      </c>
      <c r="F227" s="8">
        <v>78.5</v>
      </c>
      <c r="G227" t="s">
        <v>10</v>
      </c>
      <c r="P227" s="4">
        <v>200</v>
      </c>
      <c r="Q227" s="4">
        <v>73.177324249426135</v>
      </c>
      <c r="R227" s="4">
        <v>6.8226757505738647</v>
      </c>
      <c r="T227" s="4">
        <v>42.719486081370448</v>
      </c>
      <c r="U227" s="4">
        <v>72.5</v>
      </c>
    </row>
    <row r="228" spans="1:21" x14ac:dyDescent="0.3">
      <c r="A228" s="1">
        <v>40351</v>
      </c>
      <c r="B228" t="s">
        <v>15</v>
      </c>
      <c r="C228">
        <v>0</v>
      </c>
      <c r="D228" s="2">
        <v>-1.7600000000000001E-2</v>
      </c>
      <c r="E228" s="8">
        <v>1669258</v>
      </c>
      <c r="F228" s="8">
        <v>77</v>
      </c>
      <c r="G228" t="s">
        <v>10</v>
      </c>
      <c r="P228" s="4">
        <v>201</v>
      </c>
      <c r="Q228" s="4">
        <v>73.558577281732653</v>
      </c>
      <c r="R228" s="4">
        <v>0.94142271826734714</v>
      </c>
      <c r="T228" s="4">
        <v>42.933618843683085</v>
      </c>
      <c r="U228" s="4">
        <v>72.5</v>
      </c>
    </row>
    <row r="229" spans="1:21" x14ac:dyDescent="0.3">
      <c r="A229" s="1">
        <v>40352</v>
      </c>
      <c r="B229" t="s">
        <v>15</v>
      </c>
      <c r="C229">
        <v>0</v>
      </c>
      <c r="D229" s="2">
        <v>-6.1999999999999998E-3</v>
      </c>
      <c r="E229" s="8">
        <v>1712542</v>
      </c>
      <c r="F229" s="8">
        <v>77.5</v>
      </c>
      <c r="G229" t="s">
        <v>10</v>
      </c>
      <c r="P229" s="4">
        <v>202</v>
      </c>
      <c r="Q229" s="4">
        <v>73.58263764855819</v>
      </c>
      <c r="R229" s="4">
        <v>-5.0826376485581903</v>
      </c>
      <c r="T229" s="4">
        <v>43.147751605995715</v>
      </c>
      <c r="U229" s="4">
        <v>72.5</v>
      </c>
    </row>
    <row r="230" spans="1:21" x14ac:dyDescent="0.3">
      <c r="A230" s="1">
        <v>40353</v>
      </c>
      <c r="B230" t="s">
        <v>15</v>
      </c>
      <c r="C230">
        <v>0</v>
      </c>
      <c r="D230" s="2">
        <v>-1.7100000000000001E-2</v>
      </c>
      <c r="E230" s="8">
        <v>2211748</v>
      </c>
      <c r="F230" s="8">
        <v>80</v>
      </c>
      <c r="G230" t="s">
        <v>10</v>
      </c>
      <c r="P230" s="4">
        <v>203</v>
      </c>
      <c r="Q230" s="4">
        <v>73.493454595754173</v>
      </c>
      <c r="R230" s="4">
        <v>6.0065454042458271</v>
      </c>
      <c r="T230" s="4">
        <v>43.361884368308353</v>
      </c>
      <c r="U230" s="4">
        <v>72.5</v>
      </c>
    </row>
    <row r="231" spans="1:21" x14ac:dyDescent="0.3">
      <c r="A231" s="1">
        <v>40354</v>
      </c>
      <c r="B231" t="s">
        <v>15</v>
      </c>
      <c r="C231">
        <v>0</v>
      </c>
      <c r="D231" s="2">
        <v>1.1599999999999999E-2</v>
      </c>
      <c r="E231" s="8">
        <v>2716937</v>
      </c>
      <c r="F231" s="8">
        <v>78.5</v>
      </c>
      <c r="G231" t="s">
        <v>10</v>
      </c>
      <c r="P231" s="4">
        <v>204</v>
      </c>
      <c r="Q231" s="4">
        <v>73.389115169440316</v>
      </c>
      <c r="R231" s="4">
        <v>6.6108848305596837</v>
      </c>
      <c r="T231" s="4">
        <v>43.576017130620983</v>
      </c>
      <c r="U231" s="4">
        <v>72.5</v>
      </c>
    </row>
    <row r="232" spans="1:21" x14ac:dyDescent="0.3">
      <c r="A232" s="1">
        <v>40357</v>
      </c>
      <c r="B232" t="s">
        <v>15</v>
      </c>
      <c r="C232">
        <v>0</v>
      </c>
      <c r="D232" s="2">
        <v>0</v>
      </c>
      <c r="E232" s="8">
        <v>2525942</v>
      </c>
      <c r="F232" s="8">
        <v>79</v>
      </c>
      <c r="G232" t="s">
        <v>10</v>
      </c>
      <c r="P232" s="4">
        <v>205</v>
      </c>
      <c r="Q232" s="4">
        <v>73.33198543156503</v>
      </c>
      <c r="R232" s="4">
        <v>5.1680145684349696</v>
      </c>
      <c r="T232" s="4">
        <v>43.79014989293362</v>
      </c>
      <c r="U232" s="4">
        <v>72.5</v>
      </c>
    </row>
    <row r="233" spans="1:21" x14ac:dyDescent="0.3">
      <c r="A233" s="1">
        <v>40358</v>
      </c>
      <c r="B233" t="s">
        <v>15</v>
      </c>
      <c r="C233">
        <v>1</v>
      </c>
      <c r="D233" s="2">
        <v>-2.52E-2</v>
      </c>
      <c r="E233" s="8">
        <v>3502330</v>
      </c>
      <c r="F233" s="8">
        <v>81</v>
      </c>
      <c r="G233" t="s">
        <v>14</v>
      </c>
      <c r="P233" s="4">
        <v>206</v>
      </c>
      <c r="Q233" s="4">
        <v>73.223968209771698</v>
      </c>
      <c r="R233" s="4">
        <v>5.776031790228302</v>
      </c>
      <c r="T233" s="4">
        <v>44.00428265524625</v>
      </c>
      <c r="U233" s="4">
        <v>72.5</v>
      </c>
    </row>
    <row r="234" spans="1:21" x14ac:dyDescent="0.3">
      <c r="A234" s="1">
        <v>40359</v>
      </c>
      <c r="B234" t="s">
        <v>15</v>
      </c>
      <c r="C234">
        <v>0</v>
      </c>
      <c r="D234" s="2">
        <v>-1.04E-2</v>
      </c>
      <c r="E234" s="8">
        <v>3096204</v>
      </c>
      <c r="F234" s="8">
        <v>71.5</v>
      </c>
      <c r="G234" t="s">
        <v>10</v>
      </c>
      <c r="P234" s="4">
        <v>207</v>
      </c>
      <c r="Q234" s="4">
        <v>73.407711601993981</v>
      </c>
      <c r="R234" s="4">
        <v>5.5922883980060192</v>
      </c>
      <c r="T234" s="4">
        <v>44.218415417558887</v>
      </c>
      <c r="U234" s="4">
        <v>73</v>
      </c>
    </row>
    <row r="235" spans="1:21" x14ac:dyDescent="0.3">
      <c r="A235" s="1">
        <v>40360</v>
      </c>
      <c r="B235" t="s">
        <v>15</v>
      </c>
      <c r="C235">
        <v>0</v>
      </c>
      <c r="D235" s="2">
        <v>-1.8E-3</v>
      </c>
      <c r="E235" s="8">
        <v>3691242</v>
      </c>
      <c r="F235" s="8">
        <v>68</v>
      </c>
      <c r="G235" t="s">
        <v>10</v>
      </c>
      <c r="P235" s="4">
        <v>208</v>
      </c>
      <c r="Q235" s="4">
        <v>73.398788474369496</v>
      </c>
      <c r="R235" s="4">
        <v>3.1012115256305037</v>
      </c>
      <c r="T235" s="4">
        <v>44.432548179871517</v>
      </c>
      <c r="U235" s="4">
        <v>73</v>
      </c>
    </row>
    <row r="236" spans="1:21" x14ac:dyDescent="0.3">
      <c r="A236" s="1">
        <v>40361</v>
      </c>
      <c r="B236" t="s">
        <v>15</v>
      </c>
      <c r="C236">
        <v>0</v>
      </c>
      <c r="D236" s="2">
        <v>-1.1599999999999999E-2</v>
      </c>
      <c r="E236" s="8">
        <v>2376814</v>
      </c>
      <c r="F236" s="8">
        <v>67.5</v>
      </c>
      <c r="G236" t="s">
        <v>10</v>
      </c>
      <c r="P236" s="4">
        <v>209</v>
      </c>
      <c r="Q236" s="4">
        <v>72.994987153151342</v>
      </c>
      <c r="R236" s="4">
        <v>2.5050128468486577</v>
      </c>
      <c r="T236" s="4">
        <v>44.646680942184155</v>
      </c>
      <c r="U236" s="4">
        <v>73</v>
      </c>
    </row>
    <row r="237" spans="1:21" x14ac:dyDescent="0.3">
      <c r="A237" s="1">
        <v>40364</v>
      </c>
      <c r="B237" t="s">
        <v>15</v>
      </c>
      <c r="C237">
        <v>1</v>
      </c>
      <c r="D237" s="2">
        <v>0</v>
      </c>
      <c r="E237" s="8">
        <v>0</v>
      </c>
      <c r="F237" s="8">
        <v>81</v>
      </c>
      <c r="G237" t="s">
        <v>14</v>
      </c>
      <c r="P237" s="4">
        <v>210</v>
      </c>
      <c r="Q237" s="4">
        <v>73.433811162735665</v>
      </c>
      <c r="R237" s="4">
        <v>2.0661888372643347</v>
      </c>
      <c r="T237" s="4">
        <v>44.860813704496785</v>
      </c>
      <c r="U237" s="4">
        <v>73</v>
      </c>
    </row>
    <row r="238" spans="1:21" x14ac:dyDescent="0.3">
      <c r="A238" s="1">
        <v>40365</v>
      </c>
      <c r="B238" t="s">
        <v>15</v>
      </c>
      <c r="C238">
        <v>1</v>
      </c>
      <c r="D238" s="2">
        <v>-1.41E-2</v>
      </c>
      <c r="E238" s="8">
        <v>2376892</v>
      </c>
      <c r="F238" s="8">
        <v>84</v>
      </c>
      <c r="G238" t="s">
        <v>14</v>
      </c>
      <c r="P238" s="4">
        <v>211</v>
      </c>
      <c r="Q238" s="4">
        <v>73.271183575945415</v>
      </c>
      <c r="R238" s="4">
        <v>-2.2711835759454146</v>
      </c>
      <c r="T238" s="4">
        <v>45.074946466809422</v>
      </c>
      <c r="U238" s="4">
        <v>73</v>
      </c>
    </row>
    <row r="239" spans="1:21" x14ac:dyDescent="0.3">
      <c r="A239" s="1">
        <v>40366</v>
      </c>
      <c r="B239" t="s">
        <v>15</v>
      </c>
      <c r="C239">
        <v>1</v>
      </c>
      <c r="D239" s="2">
        <v>1.7600000000000001E-2</v>
      </c>
      <c r="E239" s="8">
        <v>5344250</v>
      </c>
      <c r="F239" s="8">
        <v>89</v>
      </c>
      <c r="G239" t="s">
        <v>14</v>
      </c>
      <c r="P239" s="4">
        <v>212</v>
      </c>
      <c r="Q239" s="4">
        <v>73.426487265440372</v>
      </c>
      <c r="R239" s="4">
        <v>4.0735127345596283</v>
      </c>
      <c r="T239" s="4">
        <v>45.289079229122052</v>
      </c>
      <c r="U239" s="4">
        <v>73</v>
      </c>
    </row>
    <row r="240" spans="1:21" x14ac:dyDescent="0.3">
      <c r="A240" s="1">
        <v>40367</v>
      </c>
      <c r="B240" t="s">
        <v>15</v>
      </c>
      <c r="C240">
        <v>1</v>
      </c>
      <c r="D240" s="2">
        <v>5.4000000000000003E-3</v>
      </c>
      <c r="E240" s="8">
        <v>2265122</v>
      </c>
      <c r="F240" s="8">
        <v>86</v>
      </c>
      <c r="G240" t="s">
        <v>14</v>
      </c>
      <c r="P240" s="4">
        <v>213</v>
      </c>
      <c r="Q240" s="4">
        <v>73.021616936968726</v>
      </c>
      <c r="R240" s="4">
        <v>-0.52161693696872646</v>
      </c>
      <c r="T240" s="4">
        <v>45.503211991434689</v>
      </c>
      <c r="U240" s="4">
        <v>73</v>
      </c>
    </row>
    <row r="241" spans="1:21" x14ac:dyDescent="0.3">
      <c r="A241" s="1">
        <v>40368</v>
      </c>
      <c r="B241" t="s">
        <v>15</v>
      </c>
      <c r="C241">
        <v>0</v>
      </c>
      <c r="D241" s="2">
        <v>1.2200000000000001E-2</v>
      </c>
      <c r="E241" s="8">
        <v>1865440</v>
      </c>
      <c r="F241" s="8">
        <v>79.5</v>
      </c>
      <c r="G241" t="s">
        <v>10</v>
      </c>
      <c r="P241" s="4">
        <v>214</v>
      </c>
      <c r="Q241" s="4">
        <v>73.71726765528939</v>
      </c>
      <c r="R241" s="4">
        <v>1.7827323447106096</v>
      </c>
      <c r="T241" s="4">
        <v>45.717344753747319</v>
      </c>
      <c r="U241" s="4">
        <v>73</v>
      </c>
    </row>
    <row r="242" spans="1:21" x14ac:dyDescent="0.3">
      <c r="A242" s="1">
        <v>40371</v>
      </c>
      <c r="B242" t="s">
        <v>15</v>
      </c>
      <c r="C242">
        <v>0</v>
      </c>
      <c r="D242" s="2">
        <v>5.0000000000000001E-3</v>
      </c>
      <c r="E242" s="8">
        <v>1668995</v>
      </c>
      <c r="F242" s="8">
        <v>76.5</v>
      </c>
      <c r="G242" t="s">
        <v>10</v>
      </c>
      <c r="P242" s="4">
        <v>215</v>
      </c>
      <c r="Q242" s="4">
        <v>73.061344858273358</v>
      </c>
      <c r="R242" s="4">
        <v>3.9386551417266418</v>
      </c>
      <c r="T242" s="4">
        <v>45.931477516059957</v>
      </c>
      <c r="U242" s="4">
        <v>73</v>
      </c>
    </row>
    <row r="243" spans="1:21" x14ac:dyDescent="0.3">
      <c r="A243" s="1">
        <v>40372</v>
      </c>
      <c r="B243" t="s">
        <v>15</v>
      </c>
      <c r="C243">
        <v>0</v>
      </c>
      <c r="D243" s="2">
        <v>-1.0500000000000001E-2</v>
      </c>
      <c r="E243" s="8">
        <v>2963634</v>
      </c>
      <c r="F243" s="8">
        <v>79</v>
      </c>
      <c r="G243" t="s">
        <v>10</v>
      </c>
      <c r="P243" s="4">
        <v>216</v>
      </c>
      <c r="Q243" s="4">
        <v>72.967447911844715</v>
      </c>
      <c r="R243" s="4">
        <v>-0.96744791184471524</v>
      </c>
      <c r="T243" s="4">
        <v>46.145610278372594</v>
      </c>
      <c r="U243" s="4">
        <v>73</v>
      </c>
    </row>
    <row r="244" spans="1:21" x14ac:dyDescent="0.3">
      <c r="A244" s="1">
        <v>40373</v>
      </c>
      <c r="B244" t="s">
        <v>15</v>
      </c>
      <c r="C244">
        <v>0</v>
      </c>
      <c r="D244" s="2">
        <v>-1.4E-3</v>
      </c>
      <c r="E244" s="8">
        <v>3148101</v>
      </c>
      <c r="F244" s="8">
        <v>76.5</v>
      </c>
      <c r="G244" t="s">
        <v>10</v>
      </c>
      <c r="P244" s="4">
        <v>217</v>
      </c>
      <c r="Q244" s="4">
        <v>73.150176559150935</v>
      </c>
      <c r="R244" s="4">
        <v>-8.6501765591509354</v>
      </c>
      <c r="T244" s="4">
        <v>46.359743040685224</v>
      </c>
      <c r="U244" s="4">
        <v>73</v>
      </c>
    </row>
    <row r="245" spans="1:21" x14ac:dyDescent="0.3">
      <c r="A245" s="1">
        <v>40374</v>
      </c>
      <c r="B245" t="s">
        <v>15</v>
      </c>
      <c r="C245">
        <v>0</v>
      </c>
      <c r="D245" s="2">
        <v>7.9000000000000008E-3</v>
      </c>
      <c r="E245" s="8">
        <v>1618531</v>
      </c>
      <c r="F245" s="8">
        <v>74</v>
      </c>
      <c r="G245" t="s">
        <v>10</v>
      </c>
      <c r="P245" s="4">
        <v>218</v>
      </c>
      <c r="Q245" s="4">
        <v>73.574253361038132</v>
      </c>
      <c r="R245" s="4">
        <v>-13.074253361038132</v>
      </c>
      <c r="T245" s="4">
        <v>46.573875802997861</v>
      </c>
      <c r="U245" s="4">
        <v>73</v>
      </c>
    </row>
    <row r="246" spans="1:21" x14ac:dyDescent="0.3">
      <c r="A246" s="1">
        <v>40375</v>
      </c>
      <c r="B246" t="s">
        <v>15</v>
      </c>
      <c r="C246">
        <v>0</v>
      </c>
      <c r="D246" s="2">
        <v>-3.44E-2</v>
      </c>
      <c r="E246" s="8">
        <v>3025551</v>
      </c>
      <c r="F246" s="8">
        <v>80.5</v>
      </c>
      <c r="G246" t="s">
        <v>10</v>
      </c>
      <c r="P246" s="4">
        <v>219</v>
      </c>
      <c r="Q246" s="4">
        <v>73.046137724986863</v>
      </c>
      <c r="R246" s="4">
        <v>-15.046137724986863</v>
      </c>
      <c r="T246" s="4">
        <v>46.788008565310491</v>
      </c>
      <c r="U246" s="4">
        <v>73</v>
      </c>
    </row>
    <row r="247" spans="1:21" x14ac:dyDescent="0.3">
      <c r="A247" s="1">
        <v>40378</v>
      </c>
      <c r="B247" t="s">
        <v>15</v>
      </c>
      <c r="C247">
        <v>0</v>
      </c>
      <c r="D247" s="2">
        <v>6.9999999999999999E-4</v>
      </c>
      <c r="E247" s="8">
        <v>1763221</v>
      </c>
      <c r="F247" s="8">
        <v>79.5</v>
      </c>
      <c r="G247" t="s">
        <v>10</v>
      </c>
      <c r="P247" s="4">
        <v>220</v>
      </c>
      <c r="Q247" s="4">
        <v>72.86449472753948</v>
      </c>
      <c r="R247" s="4">
        <v>-6.3644947275394799</v>
      </c>
      <c r="T247" s="4">
        <v>47.002141327623129</v>
      </c>
      <c r="U247" s="4">
        <v>73</v>
      </c>
    </row>
    <row r="248" spans="1:21" x14ac:dyDescent="0.3">
      <c r="A248" s="1">
        <v>40379</v>
      </c>
      <c r="B248" t="s">
        <v>15</v>
      </c>
      <c r="C248">
        <v>0</v>
      </c>
      <c r="D248" s="2">
        <v>3.5999999999999997E-2</v>
      </c>
      <c r="E248" s="8">
        <v>1937213</v>
      </c>
      <c r="F248" s="8">
        <v>79.5</v>
      </c>
      <c r="G248" t="s">
        <v>10</v>
      </c>
      <c r="P248" s="4">
        <v>221</v>
      </c>
      <c r="Q248" s="4">
        <v>73.373480565144035</v>
      </c>
      <c r="R248" s="4">
        <v>0.62651943485596462</v>
      </c>
      <c r="T248" s="4">
        <v>47.216274089935759</v>
      </c>
      <c r="U248" s="4">
        <v>73.5</v>
      </c>
    </row>
    <row r="249" spans="1:21" x14ac:dyDescent="0.3">
      <c r="A249" s="1">
        <v>40380</v>
      </c>
      <c r="B249" t="s">
        <v>15</v>
      </c>
      <c r="C249">
        <v>0</v>
      </c>
      <c r="D249" s="2">
        <v>-2.3099999999999999E-2</v>
      </c>
      <c r="E249" s="8">
        <v>2916712</v>
      </c>
      <c r="F249" s="8">
        <v>78.5</v>
      </c>
      <c r="G249" t="s">
        <v>10</v>
      </c>
      <c r="P249" s="4">
        <v>222</v>
      </c>
      <c r="Q249" s="4">
        <v>73.431868993630488</v>
      </c>
      <c r="R249" s="4">
        <v>-1.4318689936304878</v>
      </c>
      <c r="T249" s="4">
        <v>47.430406852248396</v>
      </c>
      <c r="U249" s="4">
        <v>73.5</v>
      </c>
    </row>
    <row r="250" spans="1:21" x14ac:dyDescent="0.3">
      <c r="A250" s="1">
        <v>40381</v>
      </c>
      <c r="B250" t="s">
        <v>15</v>
      </c>
      <c r="C250">
        <v>1</v>
      </c>
      <c r="D250" s="2">
        <v>2.41E-2</v>
      </c>
      <c r="E250" s="8">
        <v>2277091</v>
      </c>
      <c r="F250" s="8">
        <v>80.5</v>
      </c>
      <c r="G250" t="s">
        <v>14</v>
      </c>
      <c r="P250" s="4">
        <v>223</v>
      </c>
      <c r="Q250" s="4">
        <v>73.526225469629324</v>
      </c>
      <c r="R250" s="4">
        <v>-3.526225469629324</v>
      </c>
      <c r="T250" s="4">
        <v>47.644539614561026</v>
      </c>
      <c r="U250" s="4">
        <v>73.5</v>
      </c>
    </row>
    <row r="251" spans="1:21" x14ac:dyDescent="0.3">
      <c r="A251" s="1">
        <v>40382</v>
      </c>
      <c r="B251" t="s">
        <v>15</v>
      </c>
      <c r="C251">
        <v>1</v>
      </c>
      <c r="D251" s="2">
        <v>1.29E-2</v>
      </c>
      <c r="E251" s="8">
        <v>1326189</v>
      </c>
      <c r="F251" s="8">
        <v>83.5</v>
      </c>
      <c r="G251" t="s">
        <v>14</v>
      </c>
      <c r="P251" s="4">
        <v>224</v>
      </c>
      <c r="Q251" s="4">
        <v>73.702951146594529</v>
      </c>
      <c r="R251" s="4">
        <v>-4.7029511465945291</v>
      </c>
      <c r="T251" s="4">
        <v>47.858672376873663</v>
      </c>
      <c r="U251" s="4">
        <v>73.5</v>
      </c>
    </row>
    <row r="252" spans="1:21" x14ac:dyDescent="0.3">
      <c r="A252" s="1">
        <v>40385</v>
      </c>
      <c r="B252" t="s">
        <v>15</v>
      </c>
      <c r="C252">
        <v>0</v>
      </c>
      <c r="D252" s="2">
        <v>1.24E-2</v>
      </c>
      <c r="E252" s="8">
        <v>1355213</v>
      </c>
      <c r="F252" s="8">
        <v>76</v>
      </c>
      <c r="G252" t="s">
        <v>10</v>
      </c>
      <c r="P252" s="4">
        <v>225</v>
      </c>
      <c r="Q252" s="4">
        <v>73.478850670254744</v>
      </c>
      <c r="R252" s="4">
        <v>-8.4788506702547437</v>
      </c>
      <c r="T252" s="4">
        <v>48.072805139186293</v>
      </c>
      <c r="U252" s="4">
        <v>73.5</v>
      </c>
    </row>
    <row r="253" spans="1:21" x14ac:dyDescent="0.3">
      <c r="A253" s="1">
        <v>40386</v>
      </c>
      <c r="B253" t="s">
        <v>15</v>
      </c>
      <c r="C253">
        <v>0</v>
      </c>
      <c r="D253" s="2">
        <v>5.1999999999999998E-3</v>
      </c>
      <c r="E253" s="8">
        <v>2855593</v>
      </c>
      <c r="F253" s="8">
        <v>73.5</v>
      </c>
      <c r="G253" t="s">
        <v>10</v>
      </c>
      <c r="P253" s="4">
        <v>226</v>
      </c>
      <c r="Q253" s="4">
        <v>73.603044411956674</v>
      </c>
      <c r="R253" s="4">
        <v>4.8969555880433262</v>
      </c>
      <c r="T253" s="4">
        <v>48.286937901498931</v>
      </c>
      <c r="U253" s="4">
        <v>73.5</v>
      </c>
    </row>
    <row r="254" spans="1:21" x14ac:dyDescent="0.3">
      <c r="A254" s="1">
        <v>40387</v>
      </c>
      <c r="B254" t="s">
        <v>15</v>
      </c>
      <c r="C254">
        <v>0</v>
      </c>
      <c r="D254" s="2">
        <v>-3.8E-3</v>
      </c>
      <c r="E254" s="8">
        <v>2090719</v>
      </c>
      <c r="F254" s="8">
        <v>76</v>
      </c>
      <c r="G254" t="s">
        <v>10</v>
      </c>
      <c r="P254" s="4">
        <v>227</v>
      </c>
      <c r="Q254" s="4">
        <v>73.781055958892125</v>
      </c>
      <c r="R254" s="4">
        <v>3.2189440411078749</v>
      </c>
      <c r="T254" s="4">
        <v>48.501070663811561</v>
      </c>
      <c r="U254" s="4">
        <v>73.5</v>
      </c>
    </row>
    <row r="255" spans="1:21" x14ac:dyDescent="0.3">
      <c r="A255" s="1">
        <v>40388</v>
      </c>
      <c r="B255" t="s">
        <v>15</v>
      </c>
      <c r="C255">
        <v>0</v>
      </c>
      <c r="D255" s="2">
        <v>-2.9999999999999997E-4</v>
      </c>
      <c r="E255" s="8">
        <v>2103663</v>
      </c>
      <c r="F255" s="8">
        <v>76.5</v>
      </c>
      <c r="G255" t="s">
        <v>10</v>
      </c>
      <c r="P255" s="4">
        <v>228</v>
      </c>
      <c r="Q255" s="4">
        <v>73.713525955899101</v>
      </c>
      <c r="R255" s="4">
        <v>3.7864740441008991</v>
      </c>
      <c r="T255" s="4">
        <v>48.715203426124198</v>
      </c>
      <c r="U255" s="4">
        <v>73.5</v>
      </c>
    </row>
    <row r="256" spans="1:21" x14ac:dyDescent="0.3">
      <c r="A256" s="1">
        <v>40389</v>
      </c>
      <c r="B256" t="s">
        <v>15</v>
      </c>
      <c r="C256">
        <v>0</v>
      </c>
      <c r="D256" s="2">
        <v>4.8999999999999998E-3</v>
      </c>
      <c r="E256" s="8">
        <v>1822931</v>
      </c>
      <c r="F256" s="8">
        <v>74</v>
      </c>
      <c r="G256" t="s">
        <v>10</v>
      </c>
      <c r="P256" s="4">
        <v>229</v>
      </c>
      <c r="Q256" s="4">
        <v>73.615968320456773</v>
      </c>
      <c r="R256" s="4">
        <v>6.3840316795432273</v>
      </c>
      <c r="T256" s="4">
        <v>48.929336188436828</v>
      </c>
      <c r="U256" s="4">
        <v>73.5</v>
      </c>
    </row>
    <row r="257" spans="1:21" x14ac:dyDescent="0.3">
      <c r="A257" s="1">
        <v>40392</v>
      </c>
      <c r="B257" t="s">
        <v>15</v>
      </c>
      <c r="C257">
        <v>0</v>
      </c>
      <c r="D257" s="2">
        <v>2.1499999999999998E-2</v>
      </c>
      <c r="E257" s="8">
        <v>3293529</v>
      </c>
      <c r="F257" s="8">
        <v>71.5</v>
      </c>
      <c r="G257" t="s">
        <v>10</v>
      </c>
      <c r="P257" s="4">
        <v>230</v>
      </c>
      <c r="Q257" s="4">
        <v>73.327130562952931</v>
      </c>
      <c r="R257" s="4">
        <v>5.1728694370470691</v>
      </c>
      <c r="T257" s="4">
        <v>49.143468950749465</v>
      </c>
      <c r="U257" s="4">
        <v>73.5</v>
      </c>
    </row>
    <row r="258" spans="1:21" x14ac:dyDescent="0.3">
      <c r="A258" s="1">
        <v>40393</v>
      </c>
      <c r="B258" t="s">
        <v>15</v>
      </c>
      <c r="C258">
        <v>0</v>
      </c>
      <c r="D258" s="2">
        <v>-1.09E-2</v>
      </c>
      <c r="E258" s="8">
        <v>4558790</v>
      </c>
      <c r="F258" s="8">
        <v>74.5</v>
      </c>
      <c r="G258" t="s">
        <v>10</v>
      </c>
      <c r="P258" s="4">
        <v>231</v>
      </c>
      <c r="Q258" s="4">
        <v>73.43991674457267</v>
      </c>
      <c r="R258" s="4">
        <v>5.5600832554273296</v>
      </c>
      <c r="T258" s="4">
        <v>49.357601713062095</v>
      </c>
      <c r="U258" s="4">
        <v>73.5</v>
      </c>
    </row>
    <row r="259" spans="1:21" x14ac:dyDescent="0.3">
      <c r="A259" s="1">
        <v>40394</v>
      </c>
      <c r="B259" t="s">
        <v>15</v>
      </c>
      <c r="C259">
        <v>0</v>
      </c>
      <c r="D259" s="2">
        <v>2.7000000000000001E-3</v>
      </c>
      <c r="E259" s="8">
        <v>2189268</v>
      </c>
      <c r="F259" s="8">
        <v>78</v>
      </c>
      <c r="G259" t="s">
        <v>10</v>
      </c>
      <c r="P259" s="4">
        <v>232</v>
      </c>
      <c r="Q259" s="4">
        <v>73.267675550632006</v>
      </c>
      <c r="R259" s="4">
        <v>7.7323244493679937</v>
      </c>
      <c r="T259" s="4">
        <v>49.571734475374733</v>
      </c>
      <c r="U259" s="4">
        <v>73.5</v>
      </c>
    </row>
    <row r="260" spans="1:21" x14ac:dyDescent="0.3">
      <c r="A260" s="1">
        <v>40395</v>
      </c>
      <c r="B260" t="s">
        <v>15</v>
      </c>
      <c r="C260">
        <v>1</v>
      </c>
      <c r="D260" s="2">
        <v>1.3100000000000001E-2</v>
      </c>
      <c r="E260" s="8">
        <v>1779243</v>
      </c>
      <c r="F260" s="8">
        <v>83</v>
      </c>
      <c r="G260" t="s">
        <v>14</v>
      </c>
      <c r="P260" s="4">
        <v>233</v>
      </c>
      <c r="Q260" s="4">
        <v>73.318656604281458</v>
      </c>
      <c r="R260" s="4">
        <v>-1.8186566042814576</v>
      </c>
      <c r="T260" s="4">
        <v>49.785867237687363</v>
      </c>
      <c r="U260" s="4">
        <v>74</v>
      </c>
    </row>
    <row r="261" spans="1:21" x14ac:dyDescent="0.3">
      <c r="A261" s="1">
        <v>40396</v>
      </c>
      <c r="B261" t="s">
        <v>15</v>
      </c>
      <c r="C261">
        <v>0</v>
      </c>
      <c r="D261" s="2">
        <v>1.44E-2</v>
      </c>
      <c r="E261" s="8">
        <v>2012379</v>
      </c>
      <c r="F261" s="8">
        <v>80.5</v>
      </c>
      <c r="G261" t="s">
        <v>10</v>
      </c>
      <c r="P261" s="4">
        <v>234</v>
      </c>
      <c r="Q261" s="4">
        <v>73.099051131272418</v>
      </c>
      <c r="R261" s="4">
        <v>-5.099051131272418</v>
      </c>
      <c r="T261" s="4">
        <v>50</v>
      </c>
      <c r="U261" s="4">
        <v>74</v>
      </c>
    </row>
    <row r="262" spans="1:21" x14ac:dyDescent="0.3">
      <c r="A262" s="1">
        <v>40399</v>
      </c>
      <c r="B262" t="s">
        <v>15</v>
      </c>
      <c r="C262">
        <v>0</v>
      </c>
      <c r="D262" s="2">
        <v>1.38E-2</v>
      </c>
      <c r="E262" s="8">
        <v>1536458</v>
      </c>
      <c r="F262" s="8">
        <v>77.5</v>
      </c>
      <c r="G262" t="s">
        <v>10</v>
      </c>
      <c r="P262" s="4">
        <v>235</v>
      </c>
      <c r="Q262" s="4">
        <v>73.540146828439887</v>
      </c>
      <c r="R262" s="4">
        <v>-6.0401468284398874</v>
      </c>
      <c r="T262" s="4">
        <v>50.21413276231263</v>
      </c>
      <c r="U262" s="4">
        <v>74</v>
      </c>
    </row>
    <row r="263" spans="1:21" x14ac:dyDescent="0.3">
      <c r="A263" s="1">
        <v>40400</v>
      </c>
      <c r="B263" t="s">
        <v>15</v>
      </c>
      <c r="C263">
        <v>0</v>
      </c>
      <c r="D263" s="2">
        <v>5.5999999999999999E-3</v>
      </c>
      <c r="E263" s="8">
        <v>1605885</v>
      </c>
      <c r="F263" s="8">
        <v>80</v>
      </c>
      <c r="G263" t="s">
        <v>10</v>
      </c>
      <c r="P263" s="4">
        <v>236</v>
      </c>
      <c r="Q263" s="4">
        <v>74.197457878860092</v>
      </c>
      <c r="R263" s="4">
        <v>6.8025421211399077</v>
      </c>
      <c r="T263" s="4">
        <v>50.428265524625267</v>
      </c>
      <c r="U263" s="4">
        <v>74</v>
      </c>
    </row>
    <row r="264" spans="1:21" x14ac:dyDescent="0.3">
      <c r="A264" s="1">
        <v>40401</v>
      </c>
      <c r="B264" t="s">
        <v>15</v>
      </c>
      <c r="C264">
        <v>0</v>
      </c>
      <c r="D264" s="2">
        <v>-1.34E-2</v>
      </c>
      <c r="E264" s="8">
        <v>3122947</v>
      </c>
      <c r="F264" s="8">
        <v>80</v>
      </c>
      <c r="G264" t="s">
        <v>10</v>
      </c>
      <c r="P264" s="4">
        <v>237</v>
      </c>
      <c r="Q264" s="4">
        <v>73.552085922891351</v>
      </c>
      <c r="R264" s="4">
        <v>10.447914077108649</v>
      </c>
      <c r="T264" s="4">
        <v>50.642398286937905</v>
      </c>
      <c r="U264" s="4">
        <v>74</v>
      </c>
    </row>
    <row r="265" spans="1:21" x14ac:dyDescent="0.3">
      <c r="A265" s="1">
        <v>40402</v>
      </c>
      <c r="B265" t="s">
        <v>15</v>
      </c>
      <c r="C265">
        <v>1</v>
      </c>
      <c r="D265" s="2">
        <v>1.6199999999999999E-2</v>
      </c>
      <c r="E265" s="8">
        <v>2053549</v>
      </c>
      <c r="F265" s="8">
        <v>82</v>
      </c>
      <c r="G265" t="s">
        <v>14</v>
      </c>
      <c r="P265" s="4">
        <v>238</v>
      </c>
      <c r="Q265" s="4">
        <v>72.51047785036927</v>
      </c>
      <c r="R265" s="4">
        <v>16.48952214963073</v>
      </c>
      <c r="T265" s="4">
        <v>50.856531049250535</v>
      </c>
      <c r="U265" s="4">
        <v>74</v>
      </c>
    </row>
    <row r="266" spans="1:21" x14ac:dyDescent="0.3">
      <c r="A266" s="1">
        <v>40403</v>
      </c>
      <c r="B266" t="s">
        <v>15</v>
      </c>
      <c r="C266">
        <v>0</v>
      </c>
      <c r="D266" s="2">
        <v>2E-3</v>
      </c>
      <c r="E266" s="8">
        <v>1651308</v>
      </c>
      <c r="F266" s="8">
        <v>70.5</v>
      </c>
      <c r="G266" t="s">
        <v>10</v>
      </c>
      <c r="P266" s="4">
        <v>239</v>
      </c>
      <c r="Q266" s="4">
        <v>73.492298839752237</v>
      </c>
      <c r="R266" s="4">
        <v>12.507701160247763</v>
      </c>
      <c r="T266" s="4">
        <v>51.070663811563172</v>
      </c>
      <c r="U266" s="4">
        <v>74</v>
      </c>
    </row>
    <row r="267" spans="1:21" x14ac:dyDescent="0.3">
      <c r="A267" s="1">
        <v>40406</v>
      </c>
      <c r="B267" t="s">
        <v>15</v>
      </c>
      <c r="C267">
        <v>0</v>
      </c>
      <c r="D267" s="2">
        <v>-2.9999999999999997E-4</v>
      </c>
      <c r="E267" s="8">
        <v>1460486</v>
      </c>
      <c r="F267" s="8">
        <v>70.5</v>
      </c>
      <c r="G267" t="s">
        <v>10</v>
      </c>
      <c r="P267" s="4">
        <v>240</v>
      </c>
      <c r="Q267" s="4">
        <v>73.579627267795814</v>
      </c>
      <c r="R267" s="4">
        <v>5.9203727322041857</v>
      </c>
      <c r="T267" s="4">
        <v>51.284796573875802</v>
      </c>
      <c r="U267" s="4">
        <v>74</v>
      </c>
    </row>
    <row r="268" spans="1:21" x14ac:dyDescent="0.3">
      <c r="A268" s="1">
        <v>40407</v>
      </c>
      <c r="B268" t="s">
        <v>15</v>
      </c>
      <c r="C268">
        <v>0</v>
      </c>
      <c r="D268" s="2">
        <v>-6.1000000000000004E-3</v>
      </c>
      <c r="E268" s="8">
        <v>1841493</v>
      </c>
      <c r="F268" s="8">
        <v>78</v>
      </c>
      <c r="G268" t="s">
        <v>10</v>
      </c>
      <c r="P268" s="4">
        <v>241</v>
      </c>
      <c r="Q268" s="4">
        <v>73.672993951315135</v>
      </c>
      <c r="R268" s="4">
        <v>2.8270060486848649</v>
      </c>
      <c r="T268" s="4">
        <v>51.498929336188439</v>
      </c>
      <c r="U268" s="4">
        <v>74</v>
      </c>
    </row>
    <row r="269" spans="1:21" x14ac:dyDescent="0.3">
      <c r="A269" s="1">
        <v>40408</v>
      </c>
      <c r="B269" t="s">
        <v>15</v>
      </c>
      <c r="C269">
        <v>0</v>
      </c>
      <c r="D269" s="2">
        <v>-7.7999999999999996E-3</v>
      </c>
      <c r="E269" s="8">
        <v>2225078</v>
      </c>
      <c r="F269" s="8">
        <v>76</v>
      </c>
      <c r="G269" t="s">
        <v>10</v>
      </c>
      <c r="P269" s="4">
        <v>242</v>
      </c>
      <c r="Q269" s="4">
        <v>73.358893430822008</v>
      </c>
      <c r="R269" s="4">
        <v>5.6411065691779925</v>
      </c>
      <c r="T269" s="4">
        <v>51.713062098501069</v>
      </c>
      <c r="U269" s="4">
        <v>74</v>
      </c>
    </row>
    <row r="270" spans="1:21" x14ac:dyDescent="0.3">
      <c r="A270" s="1">
        <v>40409</v>
      </c>
      <c r="B270" t="s">
        <v>15</v>
      </c>
      <c r="C270">
        <v>0</v>
      </c>
      <c r="D270" s="2">
        <v>-1.4800000000000001E-2</v>
      </c>
      <c r="E270" s="8">
        <v>2112511</v>
      </c>
      <c r="F270" s="8">
        <v>72.5</v>
      </c>
      <c r="G270" t="s">
        <v>10</v>
      </c>
      <c r="P270" s="4">
        <v>243</v>
      </c>
      <c r="Q270" s="4">
        <v>73.260027512157635</v>
      </c>
      <c r="R270" s="4">
        <v>3.2399724878423655</v>
      </c>
      <c r="T270" s="4">
        <v>51.927194860813707</v>
      </c>
      <c r="U270" s="4">
        <v>74</v>
      </c>
    </row>
    <row r="271" spans="1:21" x14ac:dyDescent="0.3">
      <c r="A271" s="1">
        <v>40410</v>
      </c>
      <c r="B271" t="s">
        <v>15</v>
      </c>
      <c r="C271">
        <v>0</v>
      </c>
      <c r="D271" s="2">
        <v>4.5999999999999999E-3</v>
      </c>
      <c r="E271" s="8">
        <v>2143390</v>
      </c>
      <c r="F271" s="8">
        <v>74</v>
      </c>
      <c r="G271" t="s">
        <v>10</v>
      </c>
      <c r="P271" s="4">
        <v>244</v>
      </c>
      <c r="Q271" s="4">
        <v>73.674251842328957</v>
      </c>
      <c r="R271" s="4">
        <v>0.32574815767104326</v>
      </c>
      <c r="T271" s="4">
        <v>52.141327623126337</v>
      </c>
      <c r="U271" s="4">
        <v>74</v>
      </c>
    </row>
    <row r="272" spans="1:21" x14ac:dyDescent="0.3">
      <c r="A272" s="1">
        <v>40413</v>
      </c>
      <c r="B272" t="s">
        <v>15</v>
      </c>
      <c r="C272">
        <v>0</v>
      </c>
      <c r="D272" s="2">
        <v>6.9999999999999999E-4</v>
      </c>
      <c r="E272" s="8">
        <v>1349035</v>
      </c>
      <c r="F272" s="8">
        <v>73</v>
      </c>
      <c r="G272" t="s">
        <v>10</v>
      </c>
      <c r="P272" s="4">
        <v>245</v>
      </c>
      <c r="Q272" s="4">
        <v>73.454685625408771</v>
      </c>
      <c r="R272" s="4">
        <v>7.0453143745912286</v>
      </c>
      <c r="T272" s="4">
        <v>52.355460385438974</v>
      </c>
      <c r="U272" s="4">
        <v>74</v>
      </c>
    </row>
    <row r="273" spans="1:21" x14ac:dyDescent="0.3">
      <c r="A273" s="1">
        <v>40414</v>
      </c>
      <c r="B273" t="s">
        <v>15</v>
      </c>
      <c r="C273">
        <v>-1</v>
      </c>
      <c r="D273" s="2">
        <v>-3.32E-2</v>
      </c>
      <c r="E273" s="8">
        <v>3203885</v>
      </c>
      <c r="F273" s="8">
        <v>65.5</v>
      </c>
      <c r="G273" t="s">
        <v>13</v>
      </c>
      <c r="P273" s="4">
        <v>246</v>
      </c>
      <c r="Q273" s="4">
        <v>73.665310636417274</v>
      </c>
      <c r="R273" s="4">
        <v>5.8346893635827257</v>
      </c>
      <c r="T273" s="4">
        <v>52.569593147751604</v>
      </c>
      <c r="U273" s="4">
        <v>74</v>
      </c>
    </row>
    <row r="274" spans="1:21" x14ac:dyDescent="0.3">
      <c r="A274" s="1">
        <v>40415</v>
      </c>
      <c r="B274" t="s">
        <v>15</v>
      </c>
      <c r="C274">
        <v>-1</v>
      </c>
      <c r="D274" s="2">
        <v>3.3500000000000002E-2</v>
      </c>
      <c r="E274" s="8">
        <v>5031031</v>
      </c>
      <c r="F274" s="8">
        <v>65</v>
      </c>
      <c r="G274" t="s">
        <v>13</v>
      </c>
      <c r="P274" s="4">
        <v>247</v>
      </c>
      <c r="Q274" s="4">
        <v>73.444219352693736</v>
      </c>
      <c r="R274" s="4">
        <v>6.0557806473062641</v>
      </c>
      <c r="T274" s="4">
        <v>52.783725910064241</v>
      </c>
      <c r="U274" s="4">
        <v>74</v>
      </c>
    </row>
    <row r="275" spans="1:21" x14ac:dyDescent="0.3">
      <c r="A275" s="1">
        <v>40416</v>
      </c>
      <c r="B275" t="s">
        <v>15</v>
      </c>
      <c r="C275">
        <v>-1</v>
      </c>
      <c r="D275" s="2">
        <v>-2.06E-2</v>
      </c>
      <c r="E275" s="8">
        <v>2313847</v>
      </c>
      <c r="F275" s="8">
        <v>65.5</v>
      </c>
      <c r="G275" t="s">
        <v>13</v>
      </c>
      <c r="P275" s="4">
        <v>248</v>
      </c>
      <c r="Q275" s="4">
        <v>73.433256479800534</v>
      </c>
      <c r="R275" s="4">
        <v>5.0667435201994664</v>
      </c>
      <c r="T275" s="4">
        <v>52.997858672376871</v>
      </c>
      <c r="U275" s="4">
        <v>74</v>
      </c>
    </row>
    <row r="276" spans="1:21" x14ac:dyDescent="0.3">
      <c r="A276" s="1">
        <v>40417</v>
      </c>
      <c r="B276" t="s">
        <v>15</v>
      </c>
      <c r="C276">
        <v>0</v>
      </c>
      <c r="D276" s="2">
        <v>1.95E-2</v>
      </c>
      <c r="E276" s="8">
        <v>1799683</v>
      </c>
      <c r="F276" s="8">
        <v>68</v>
      </c>
      <c r="G276" t="s">
        <v>10</v>
      </c>
      <c r="P276" s="4">
        <v>249</v>
      </c>
      <c r="Q276" s="4">
        <v>73.399229881197328</v>
      </c>
      <c r="R276" s="4">
        <v>7.1007701188026715</v>
      </c>
      <c r="T276" s="4">
        <v>53.211991434689509</v>
      </c>
      <c r="U276" s="4">
        <v>74</v>
      </c>
    </row>
    <row r="277" spans="1:21" x14ac:dyDescent="0.3">
      <c r="A277" s="1">
        <v>40420</v>
      </c>
      <c r="B277" t="s">
        <v>15</v>
      </c>
      <c r="C277">
        <v>0</v>
      </c>
      <c r="D277" s="2">
        <v>-1.3899999999999999E-2</v>
      </c>
      <c r="E277" s="8">
        <v>1780329</v>
      </c>
      <c r="F277" s="8">
        <v>74.5</v>
      </c>
      <c r="G277" t="s">
        <v>10</v>
      </c>
      <c r="P277" s="4">
        <v>250</v>
      </c>
      <c r="Q277" s="4">
        <v>73.738001522103517</v>
      </c>
      <c r="R277" s="4">
        <v>9.7619984778964835</v>
      </c>
      <c r="T277" s="4">
        <v>53.426124197002139</v>
      </c>
      <c r="U277" s="4">
        <v>74</v>
      </c>
    </row>
    <row r="278" spans="1:21" x14ac:dyDescent="0.3">
      <c r="A278" s="1">
        <v>40421</v>
      </c>
      <c r="B278" t="s">
        <v>15</v>
      </c>
      <c r="C278">
        <v>0</v>
      </c>
      <c r="D278" s="2">
        <v>4.0000000000000002E-4</v>
      </c>
      <c r="E278" s="8">
        <v>2313295</v>
      </c>
      <c r="F278" s="8">
        <v>78</v>
      </c>
      <c r="G278" t="s">
        <v>10</v>
      </c>
      <c r="P278" s="4">
        <v>251</v>
      </c>
      <c r="Q278" s="4">
        <v>73.731689594032133</v>
      </c>
      <c r="R278" s="4">
        <v>2.2683104059678669</v>
      </c>
      <c r="T278" s="4">
        <v>53.640256959314776</v>
      </c>
      <c r="U278" s="4">
        <v>74</v>
      </c>
    </row>
    <row r="279" spans="1:21" x14ac:dyDescent="0.3">
      <c r="A279" s="1">
        <v>40695</v>
      </c>
      <c r="B279" t="s">
        <v>15</v>
      </c>
      <c r="C279">
        <v>0</v>
      </c>
      <c r="D279" s="2">
        <v>-1.9300000000000001E-2</v>
      </c>
      <c r="E279" s="8">
        <v>3570354</v>
      </c>
      <c r="F279" s="8">
        <v>78.5</v>
      </c>
      <c r="G279" t="s">
        <v>10</v>
      </c>
      <c r="P279" s="4">
        <v>252</v>
      </c>
      <c r="Q279" s="4">
        <v>73.316170984386673</v>
      </c>
      <c r="R279" s="4">
        <v>0.18382901561332687</v>
      </c>
      <c r="T279" s="4">
        <v>53.854389721627406</v>
      </c>
      <c r="U279" s="4">
        <v>74</v>
      </c>
    </row>
    <row r="280" spans="1:21" x14ac:dyDescent="0.3">
      <c r="A280" s="1">
        <v>40696</v>
      </c>
      <c r="B280" t="s">
        <v>15</v>
      </c>
      <c r="C280">
        <v>0</v>
      </c>
      <c r="D280" s="2">
        <v>-1.38E-2</v>
      </c>
      <c r="E280" s="8">
        <v>3984488</v>
      </c>
      <c r="F280" s="8">
        <v>78.5</v>
      </c>
      <c r="G280" t="s">
        <v>10</v>
      </c>
      <c r="P280" s="4">
        <v>253</v>
      </c>
      <c r="Q280" s="4">
        <v>73.588625019957675</v>
      </c>
      <c r="R280" s="4">
        <v>2.411374980042325</v>
      </c>
      <c r="T280" s="4">
        <v>54.068522483940043</v>
      </c>
      <c r="U280" s="4">
        <v>74</v>
      </c>
    </row>
    <row r="281" spans="1:21" x14ac:dyDescent="0.3">
      <c r="A281" s="1">
        <v>40697</v>
      </c>
      <c r="B281" t="s">
        <v>15</v>
      </c>
      <c r="C281">
        <v>-1</v>
      </c>
      <c r="D281" s="2">
        <v>2.9999999999999997E-4</v>
      </c>
      <c r="E281" s="8">
        <v>4024183</v>
      </c>
      <c r="F281" s="8">
        <v>65.5</v>
      </c>
      <c r="G281" t="s">
        <v>13</v>
      </c>
      <c r="P281" s="4">
        <v>254</v>
      </c>
      <c r="Q281" s="4">
        <v>73.567995575537424</v>
      </c>
      <c r="R281" s="4">
        <v>2.9320044244625763</v>
      </c>
      <c r="T281" s="4">
        <v>54.282655246252673</v>
      </c>
      <c r="U281" s="4">
        <v>74.5</v>
      </c>
    </row>
    <row r="282" spans="1:21" x14ac:dyDescent="0.3">
      <c r="A282" s="1">
        <v>40700</v>
      </c>
      <c r="B282" t="s">
        <v>15</v>
      </c>
      <c r="C282">
        <v>-1</v>
      </c>
      <c r="D282" s="2">
        <v>-5.5999999999999999E-3</v>
      </c>
      <c r="E282" s="8">
        <v>2813783</v>
      </c>
      <c r="F282" s="8">
        <v>63.5</v>
      </c>
      <c r="G282" t="s">
        <v>13</v>
      </c>
      <c r="P282" s="4">
        <v>255</v>
      </c>
      <c r="Q282" s="4">
        <v>73.627306366202461</v>
      </c>
      <c r="R282" s="4">
        <v>0.37269363379753884</v>
      </c>
      <c r="T282" s="4">
        <v>54.496788008565311</v>
      </c>
      <c r="U282" s="4">
        <v>74.5</v>
      </c>
    </row>
    <row r="283" spans="1:21" x14ac:dyDescent="0.3">
      <c r="A283" s="1">
        <v>40701</v>
      </c>
      <c r="B283" t="s">
        <v>15</v>
      </c>
      <c r="C283">
        <v>0</v>
      </c>
      <c r="D283" s="2">
        <v>-9.2999999999999992E-3</v>
      </c>
      <c r="E283" s="8">
        <v>4945766</v>
      </c>
      <c r="F283" s="8">
        <v>70.5</v>
      </c>
      <c r="G283" t="s">
        <v>10</v>
      </c>
      <c r="P283" s="4">
        <v>256</v>
      </c>
      <c r="Q283" s="4">
        <v>73.106836633373561</v>
      </c>
      <c r="R283" s="4">
        <v>-1.6068366333735611</v>
      </c>
      <c r="T283" s="4">
        <v>54.710920770877941</v>
      </c>
      <c r="U283" s="4">
        <v>74.5</v>
      </c>
    </row>
    <row r="284" spans="1:21" x14ac:dyDescent="0.3">
      <c r="A284" s="1">
        <v>40702</v>
      </c>
      <c r="B284" t="s">
        <v>15</v>
      </c>
      <c r="C284">
        <v>0</v>
      </c>
      <c r="D284" s="2">
        <v>-1.5699999999999999E-2</v>
      </c>
      <c r="E284" s="8">
        <v>4351382</v>
      </c>
      <c r="F284" s="8">
        <v>75.5</v>
      </c>
      <c r="G284" t="s">
        <v>10</v>
      </c>
      <c r="P284" s="4">
        <v>257</v>
      </c>
      <c r="Q284" s="4">
        <v>72.882413116597334</v>
      </c>
      <c r="R284" s="4">
        <v>1.6175868834026659</v>
      </c>
      <c r="T284" s="4">
        <v>54.925053533190578</v>
      </c>
      <c r="U284" s="4">
        <v>74.5</v>
      </c>
    </row>
    <row r="285" spans="1:21" x14ac:dyDescent="0.3">
      <c r="A285" s="1">
        <v>40704</v>
      </c>
      <c r="B285" t="s">
        <v>15</v>
      </c>
      <c r="C285">
        <v>1</v>
      </c>
      <c r="D285" s="2">
        <v>-1.0999999999999999E-2</v>
      </c>
      <c r="E285" s="8">
        <v>2964771</v>
      </c>
      <c r="F285" s="8">
        <v>81</v>
      </c>
      <c r="G285" t="s">
        <v>14</v>
      </c>
      <c r="P285" s="4">
        <v>258</v>
      </c>
      <c r="Q285" s="4">
        <v>73.527967274495239</v>
      </c>
      <c r="R285" s="4">
        <v>4.4720327255047607</v>
      </c>
      <c r="T285" s="4">
        <v>55.139186295503215</v>
      </c>
      <c r="U285" s="4">
        <v>74.5</v>
      </c>
    </row>
    <row r="286" spans="1:21" x14ac:dyDescent="0.3">
      <c r="A286" s="1">
        <v>40707</v>
      </c>
      <c r="B286" t="s">
        <v>15</v>
      </c>
      <c r="C286">
        <v>0</v>
      </c>
      <c r="D286" s="2">
        <v>5.7999999999999996E-3</v>
      </c>
      <c r="E286" s="8">
        <v>4028251</v>
      </c>
      <c r="F286" s="8">
        <v>67</v>
      </c>
      <c r="G286" t="s">
        <v>10</v>
      </c>
      <c r="P286" s="4">
        <v>259</v>
      </c>
      <c r="Q286" s="4">
        <v>73.601171632533806</v>
      </c>
      <c r="R286" s="4">
        <v>9.3988283674661943</v>
      </c>
      <c r="T286" s="4">
        <v>55.353319057815845</v>
      </c>
      <c r="U286" s="4">
        <v>74.5</v>
      </c>
    </row>
    <row r="287" spans="1:21" x14ac:dyDescent="0.3">
      <c r="A287" s="1">
        <v>40708</v>
      </c>
      <c r="B287" t="s">
        <v>15</v>
      </c>
      <c r="C287">
        <v>-1</v>
      </c>
      <c r="D287" s="2">
        <v>1.6999999999999999E-3</v>
      </c>
      <c r="E287" s="8">
        <v>3586553</v>
      </c>
      <c r="F287" s="8">
        <v>64.5</v>
      </c>
      <c r="G287" t="s">
        <v>13</v>
      </c>
      <c r="P287" s="4">
        <v>260</v>
      </c>
      <c r="Q287" s="4">
        <v>73.525032625774188</v>
      </c>
      <c r="R287" s="4">
        <v>6.9749673742258125</v>
      </c>
      <c r="T287" s="4">
        <v>55.567451820128483</v>
      </c>
      <c r="U287" s="4">
        <v>74.5</v>
      </c>
    </row>
    <row r="288" spans="1:21" x14ac:dyDescent="0.3">
      <c r="A288" s="1">
        <v>40709</v>
      </c>
      <c r="B288" t="s">
        <v>15</v>
      </c>
      <c r="C288">
        <v>-1</v>
      </c>
      <c r="D288" s="2">
        <v>-5.5999999999999999E-3</v>
      </c>
      <c r="E288" s="8">
        <v>5727955</v>
      </c>
      <c r="F288" s="8">
        <v>63.5</v>
      </c>
      <c r="G288" t="s">
        <v>13</v>
      </c>
      <c r="P288" s="4">
        <v>261</v>
      </c>
      <c r="Q288" s="4">
        <v>73.670634427307732</v>
      </c>
      <c r="R288" s="4">
        <v>3.829365572692268</v>
      </c>
      <c r="T288" s="4">
        <v>55.781584582441113</v>
      </c>
      <c r="U288" s="4">
        <v>74.5</v>
      </c>
    </row>
    <row r="289" spans="1:21" x14ac:dyDescent="0.3">
      <c r="A289" s="1">
        <v>40710</v>
      </c>
      <c r="B289" t="s">
        <v>15</v>
      </c>
      <c r="C289">
        <v>0</v>
      </c>
      <c r="D289" s="2">
        <v>-2.2200000000000001E-2</v>
      </c>
      <c r="E289" s="8">
        <v>5501726</v>
      </c>
      <c r="F289" s="8">
        <v>70</v>
      </c>
      <c r="G289" t="s">
        <v>10</v>
      </c>
      <c r="P289" s="4">
        <v>262</v>
      </c>
      <c r="Q289" s="4">
        <v>73.689049921478656</v>
      </c>
      <c r="R289" s="4">
        <v>6.3109500785213442</v>
      </c>
      <c r="T289" s="4">
        <v>55.99571734475375</v>
      </c>
      <c r="U289" s="4">
        <v>74.5</v>
      </c>
    </row>
    <row r="290" spans="1:21" x14ac:dyDescent="0.3">
      <c r="A290" s="1">
        <v>40711</v>
      </c>
      <c r="B290" t="s">
        <v>15</v>
      </c>
      <c r="C290">
        <v>0</v>
      </c>
      <c r="D290" s="2">
        <v>-3.3E-3</v>
      </c>
      <c r="E290" s="8">
        <v>5440179</v>
      </c>
      <c r="F290" s="8">
        <v>71</v>
      </c>
      <c r="G290" t="s">
        <v>10</v>
      </c>
      <c r="P290" s="4">
        <v>263</v>
      </c>
      <c r="Q290" s="4">
        <v>73.324991245154536</v>
      </c>
      <c r="R290" s="4">
        <v>6.6750087548454644</v>
      </c>
      <c r="T290" s="4">
        <v>56.20985010706638</v>
      </c>
      <c r="U290" s="4">
        <v>74.5</v>
      </c>
    </row>
    <row r="291" spans="1:21" x14ac:dyDescent="0.3">
      <c r="A291" s="1">
        <v>40714</v>
      </c>
      <c r="B291" t="s">
        <v>15</v>
      </c>
      <c r="C291">
        <v>0</v>
      </c>
      <c r="D291" s="2">
        <v>3.0000000000000001E-3</v>
      </c>
      <c r="E291" s="8">
        <v>2272804</v>
      </c>
      <c r="F291" s="8">
        <v>73</v>
      </c>
      <c r="G291" t="s">
        <v>10</v>
      </c>
      <c r="P291" s="4">
        <v>264</v>
      </c>
      <c r="Q291" s="4">
        <v>73.504072570755937</v>
      </c>
      <c r="R291" s="4">
        <v>8.4959274292440625</v>
      </c>
      <c r="T291" s="4">
        <v>56.423982869379017</v>
      </c>
      <c r="U291" s="4">
        <v>74.5</v>
      </c>
    </row>
    <row r="292" spans="1:21" x14ac:dyDescent="0.3">
      <c r="A292" s="1">
        <v>40715</v>
      </c>
      <c r="B292" t="s">
        <v>15</v>
      </c>
      <c r="C292">
        <v>0</v>
      </c>
      <c r="D292" s="2">
        <v>8.8999999999999999E-3</v>
      </c>
      <c r="E292" s="8">
        <v>3009998</v>
      </c>
      <c r="F292" s="8">
        <v>74.5</v>
      </c>
      <c r="G292" t="s">
        <v>10</v>
      </c>
      <c r="P292" s="4">
        <v>265</v>
      </c>
      <c r="Q292" s="4">
        <v>73.692653344932481</v>
      </c>
      <c r="R292" s="4">
        <v>-3.1926533449324808</v>
      </c>
      <c r="T292" s="4">
        <v>56.638115631691647</v>
      </c>
      <c r="U292" s="4">
        <v>74.5</v>
      </c>
    </row>
    <row r="293" spans="1:21" x14ac:dyDescent="0.3">
      <c r="A293" s="1">
        <v>40716</v>
      </c>
      <c r="B293" t="s">
        <v>15</v>
      </c>
      <c r="C293">
        <v>0</v>
      </c>
      <c r="D293" s="2">
        <v>-4.7000000000000002E-3</v>
      </c>
      <c r="E293" s="8">
        <v>3580780</v>
      </c>
      <c r="F293" s="8">
        <v>74.5</v>
      </c>
      <c r="G293" t="s">
        <v>10</v>
      </c>
      <c r="P293" s="4">
        <v>266</v>
      </c>
      <c r="Q293" s="4">
        <v>73.760887191468271</v>
      </c>
      <c r="R293" s="4">
        <v>-3.2608871914682709</v>
      </c>
      <c r="T293" s="4">
        <v>56.852248394004285</v>
      </c>
      <c r="U293" s="4">
        <v>74.5</v>
      </c>
    </row>
    <row r="294" spans="1:21" x14ac:dyDescent="0.3">
      <c r="A294" s="1">
        <v>40717</v>
      </c>
      <c r="B294" t="s">
        <v>15</v>
      </c>
      <c r="C294">
        <v>0</v>
      </c>
      <c r="D294" s="2">
        <v>-9.1000000000000004E-3</v>
      </c>
      <c r="E294" s="8">
        <v>4844681</v>
      </c>
      <c r="F294" s="8">
        <v>75</v>
      </c>
      <c r="G294" t="s">
        <v>10</v>
      </c>
      <c r="P294" s="4">
        <v>267</v>
      </c>
      <c r="Q294" s="4">
        <v>73.674374483402701</v>
      </c>
      <c r="R294" s="4">
        <v>4.3256255165972988</v>
      </c>
      <c r="T294" s="4">
        <v>57.066381156316915</v>
      </c>
      <c r="U294" s="4">
        <v>74.5</v>
      </c>
    </row>
    <row r="295" spans="1:21" x14ac:dyDescent="0.3">
      <c r="A295" s="1">
        <v>40718</v>
      </c>
      <c r="B295" t="s">
        <v>15</v>
      </c>
      <c r="C295">
        <v>0</v>
      </c>
      <c r="D295" s="2">
        <v>-2.5100000000000001E-2</v>
      </c>
      <c r="E295" s="8">
        <v>3576881</v>
      </c>
      <c r="F295" s="8">
        <v>68.5</v>
      </c>
      <c r="G295" t="s">
        <v>10</v>
      </c>
      <c r="P295" s="4">
        <v>268</v>
      </c>
      <c r="Q295" s="4">
        <v>73.567470143107315</v>
      </c>
      <c r="R295" s="4">
        <v>2.4325298568926854</v>
      </c>
      <c r="T295" s="4">
        <v>57.280513918629552</v>
      </c>
      <c r="U295" s="4">
        <v>74.5</v>
      </c>
    </row>
    <row r="296" spans="1:21" x14ac:dyDescent="0.3">
      <c r="A296" s="1">
        <v>40721</v>
      </c>
      <c r="B296" t="s">
        <v>15</v>
      </c>
      <c r="C296">
        <v>0</v>
      </c>
      <c r="D296" s="2">
        <v>1.4E-2</v>
      </c>
      <c r="E296" s="8">
        <v>3616780</v>
      </c>
      <c r="F296" s="8">
        <v>70</v>
      </c>
      <c r="G296" t="s">
        <v>10</v>
      </c>
      <c r="P296" s="4">
        <v>269</v>
      </c>
      <c r="Q296" s="4">
        <v>73.63472444592756</v>
      </c>
      <c r="R296" s="4">
        <v>-1.1347244459275601</v>
      </c>
      <c r="T296" s="4">
        <v>57.494646680942182</v>
      </c>
      <c r="U296" s="4">
        <v>74.5</v>
      </c>
    </row>
    <row r="297" spans="1:21" x14ac:dyDescent="0.3">
      <c r="A297" s="1">
        <v>40722</v>
      </c>
      <c r="B297" t="s">
        <v>15</v>
      </c>
      <c r="C297">
        <v>0</v>
      </c>
      <c r="D297" s="2">
        <v>1.1599999999999999E-2</v>
      </c>
      <c r="E297" s="8">
        <v>4484326</v>
      </c>
      <c r="F297" s="8">
        <v>76</v>
      </c>
      <c r="G297" t="s">
        <v>10</v>
      </c>
      <c r="P297" s="4">
        <v>270</v>
      </c>
      <c r="Q297" s="4">
        <v>73.532634798702659</v>
      </c>
      <c r="R297" s="4">
        <v>0.4673652012973406</v>
      </c>
      <c r="T297" s="4">
        <v>57.708779443254819</v>
      </c>
      <c r="U297" s="4">
        <v>74.5</v>
      </c>
    </row>
    <row r="298" spans="1:21" x14ac:dyDescent="0.3">
      <c r="A298" s="1">
        <v>40723</v>
      </c>
      <c r="B298" t="s">
        <v>15</v>
      </c>
      <c r="C298">
        <v>0</v>
      </c>
      <c r="D298" s="2">
        <v>4.7000000000000002E-3</v>
      </c>
      <c r="E298" s="8">
        <v>5337908</v>
      </c>
      <c r="F298" s="8">
        <v>76.5</v>
      </c>
      <c r="G298" t="s">
        <v>10</v>
      </c>
      <c r="P298" s="4">
        <v>271</v>
      </c>
      <c r="Q298" s="4">
        <v>73.789526842587478</v>
      </c>
      <c r="R298" s="4">
        <v>-0.78952684258747752</v>
      </c>
      <c r="T298" s="4">
        <v>57.922912205567449</v>
      </c>
      <c r="U298" s="4">
        <v>74.5</v>
      </c>
    </row>
    <row r="299" spans="1:21" x14ac:dyDescent="0.3">
      <c r="A299" s="1">
        <v>40724</v>
      </c>
      <c r="B299" t="s">
        <v>15</v>
      </c>
      <c r="C299">
        <v>0</v>
      </c>
      <c r="D299" s="2">
        <v>3.5000000000000001E-3</v>
      </c>
      <c r="E299" s="8">
        <v>3987237</v>
      </c>
      <c r="F299" s="8">
        <v>72</v>
      </c>
      <c r="G299" t="s">
        <v>10</v>
      </c>
      <c r="P299" s="4">
        <v>272</v>
      </c>
      <c r="Q299" s="4">
        <v>73.395460479368921</v>
      </c>
      <c r="R299" s="4">
        <v>-7.8954604793689214</v>
      </c>
      <c r="T299" s="4">
        <v>58.137044967880087</v>
      </c>
      <c r="U299" s="4">
        <v>74.5</v>
      </c>
    </row>
    <row r="300" spans="1:21" x14ac:dyDescent="0.3">
      <c r="A300" s="1">
        <v>40725</v>
      </c>
      <c r="B300" t="s">
        <v>15</v>
      </c>
      <c r="C300">
        <v>0</v>
      </c>
      <c r="D300" s="2">
        <v>1.3100000000000001E-2</v>
      </c>
      <c r="E300" s="8">
        <v>2555422</v>
      </c>
      <c r="F300" s="8">
        <v>69.5</v>
      </c>
      <c r="G300" t="s">
        <v>10</v>
      </c>
      <c r="P300" s="4">
        <v>273</v>
      </c>
      <c r="Q300" s="4">
        <v>72.52833219112253</v>
      </c>
      <c r="R300" s="4">
        <v>-7.52833219112253</v>
      </c>
      <c r="T300" s="4">
        <v>58.351177730192717</v>
      </c>
      <c r="U300" s="4">
        <v>74.5</v>
      </c>
    </row>
    <row r="301" spans="1:21" x14ac:dyDescent="0.3">
      <c r="A301" s="1">
        <v>40729</v>
      </c>
      <c r="B301" t="s">
        <v>15</v>
      </c>
      <c r="C301">
        <v>0</v>
      </c>
      <c r="D301" s="2">
        <v>5.9999999999999995E-4</v>
      </c>
      <c r="E301" s="8">
        <v>1702750</v>
      </c>
      <c r="F301" s="8">
        <v>74.5</v>
      </c>
      <c r="G301" t="s">
        <v>10</v>
      </c>
      <c r="P301" s="4">
        <v>274</v>
      </c>
      <c r="Q301" s="4">
        <v>73.602095862334579</v>
      </c>
      <c r="R301" s="4">
        <v>-8.1020958623345791</v>
      </c>
      <c r="T301" s="4">
        <v>58.565310492505354</v>
      </c>
      <c r="U301" s="4">
        <v>74.5</v>
      </c>
    </row>
    <row r="302" spans="1:21" x14ac:dyDescent="0.3">
      <c r="A302" s="1">
        <v>40730</v>
      </c>
      <c r="B302" t="s">
        <v>15</v>
      </c>
      <c r="C302">
        <v>0</v>
      </c>
      <c r="D302" s="2">
        <v>-1.5E-3</v>
      </c>
      <c r="E302" s="8">
        <v>2331624</v>
      </c>
      <c r="F302" s="8">
        <v>76</v>
      </c>
      <c r="G302" t="s">
        <v>10</v>
      </c>
      <c r="P302" s="4">
        <v>275</v>
      </c>
      <c r="Q302" s="4">
        <v>73.564417619774304</v>
      </c>
      <c r="R302" s="4">
        <v>-5.5644176197743036</v>
      </c>
      <c r="T302" s="4">
        <v>58.779443254817984</v>
      </c>
      <c r="U302" s="4">
        <v>75</v>
      </c>
    </row>
    <row r="303" spans="1:21" x14ac:dyDescent="0.3">
      <c r="A303" s="1">
        <v>40731</v>
      </c>
      <c r="B303" t="s">
        <v>15</v>
      </c>
      <c r="C303">
        <v>0</v>
      </c>
      <c r="D303" s="2">
        <v>1.4E-2</v>
      </c>
      <c r="E303" s="8">
        <v>3423864</v>
      </c>
      <c r="F303" s="8">
        <v>78</v>
      </c>
      <c r="G303" t="s">
        <v>10</v>
      </c>
      <c r="P303" s="4">
        <v>276</v>
      </c>
      <c r="Q303" s="4">
        <v>73.730040795896301</v>
      </c>
      <c r="R303" s="4">
        <v>0.76995920410369934</v>
      </c>
      <c r="T303" s="4">
        <v>58.993576017130621</v>
      </c>
      <c r="U303" s="4">
        <v>75</v>
      </c>
    </row>
    <row r="304" spans="1:21" x14ac:dyDescent="0.3">
      <c r="A304" s="1">
        <v>40732</v>
      </c>
      <c r="B304" t="s">
        <v>15</v>
      </c>
      <c r="C304">
        <v>1</v>
      </c>
      <c r="D304" s="2">
        <v>1.66E-2</v>
      </c>
      <c r="E304" s="8">
        <v>2406532</v>
      </c>
      <c r="F304" s="8">
        <v>81</v>
      </c>
      <c r="G304" t="s">
        <v>14</v>
      </c>
      <c r="P304" s="4">
        <v>277</v>
      </c>
      <c r="Q304" s="4">
        <v>73.501776518807688</v>
      </c>
      <c r="R304" s="4">
        <v>4.4982234811923121</v>
      </c>
      <c r="T304" s="4">
        <v>59.207708779443252</v>
      </c>
      <c r="U304" s="4">
        <v>75</v>
      </c>
    </row>
    <row r="305" spans="1:21" x14ac:dyDescent="0.3">
      <c r="A305" s="1">
        <v>40735</v>
      </c>
      <c r="B305" t="s">
        <v>15</v>
      </c>
      <c r="C305">
        <v>0</v>
      </c>
      <c r="D305" s="2">
        <v>-2.3199999999999998E-2</v>
      </c>
      <c r="E305" s="8">
        <v>3416105</v>
      </c>
      <c r="F305" s="8">
        <v>75.5</v>
      </c>
      <c r="G305" t="s">
        <v>10</v>
      </c>
      <c r="P305" s="4">
        <v>278</v>
      </c>
      <c r="Q305" s="4">
        <v>73.219043384031721</v>
      </c>
      <c r="R305" s="4">
        <v>5.2809566159682788</v>
      </c>
      <c r="T305" s="4">
        <v>59.421841541755889</v>
      </c>
      <c r="U305" s="4">
        <v>75</v>
      </c>
    </row>
    <row r="306" spans="1:21" x14ac:dyDescent="0.3">
      <c r="A306" s="1">
        <v>40736</v>
      </c>
      <c r="B306" t="s">
        <v>15</v>
      </c>
      <c r="C306">
        <v>0</v>
      </c>
      <c r="D306" s="2">
        <v>-3.5999999999999999E-3</v>
      </c>
      <c r="E306" s="8">
        <v>3783608</v>
      </c>
      <c r="F306" s="8">
        <v>79</v>
      </c>
      <c r="G306" t="s">
        <v>10</v>
      </c>
      <c r="P306" s="4">
        <v>279</v>
      </c>
      <c r="Q306" s="4">
        <v>73.06852530150141</v>
      </c>
      <c r="R306" s="4">
        <v>5.4314746984985902</v>
      </c>
      <c r="T306" s="4">
        <v>59.635974304068526</v>
      </c>
      <c r="U306" s="4">
        <v>75</v>
      </c>
    </row>
    <row r="307" spans="1:21" x14ac:dyDescent="0.3">
      <c r="A307" s="1">
        <v>40737</v>
      </c>
      <c r="B307" t="s">
        <v>15</v>
      </c>
      <c r="C307">
        <v>1</v>
      </c>
      <c r="D307" s="2">
        <v>1.26E-2</v>
      </c>
      <c r="E307" s="8">
        <v>3372759</v>
      </c>
      <c r="F307" s="8">
        <v>83</v>
      </c>
      <c r="G307" t="s">
        <v>14</v>
      </c>
      <c r="P307" s="4">
        <v>280</v>
      </c>
      <c r="Q307" s="4">
        <v>72.989152169465655</v>
      </c>
      <c r="R307" s="4">
        <v>-7.4891521694656547</v>
      </c>
      <c r="T307" s="4">
        <v>59.850107066381156</v>
      </c>
      <c r="U307" s="4">
        <v>75</v>
      </c>
    </row>
    <row r="308" spans="1:21" x14ac:dyDescent="0.3">
      <c r="A308" s="1">
        <v>40738</v>
      </c>
      <c r="B308" t="s">
        <v>15</v>
      </c>
      <c r="C308">
        <v>0</v>
      </c>
      <c r="D308" s="2">
        <v>-2.9999999999999997E-4</v>
      </c>
      <c r="E308" s="8">
        <v>2504672</v>
      </c>
      <c r="F308" s="8">
        <v>74.5</v>
      </c>
      <c r="G308" t="s">
        <v>10</v>
      </c>
      <c r="P308" s="4">
        <v>281</v>
      </c>
      <c r="Q308" s="4">
        <v>73.380387931406887</v>
      </c>
      <c r="R308" s="4">
        <v>-9.8803879314068865</v>
      </c>
      <c r="T308" s="4">
        <v>60.064239828693793</v>
      </c>
      <c r="U308" s="4">
        <v>75</v>
      </c>
    </row>
    <row r="309" spans="1:21" x14ac:dyDescent="0.3">
      <c r="A309" s="1">
        <v>40739</v>
      </c>
      <c r="B309" t="s">
        <v>15</v>
      </c>
      <c r="C309">
        <v>0</v>
      </c>
      <c r="D309" s="2">
        <v>8.8000000000000005E-3</v>
      </c>
      <c r="E309" s="8">
        <v>3288021</v>
      </c>
      <c r="F309" s="8">
        <v>73</v>
      </c>
      <c r="G309" t="s">
        <v>10</v>
      </c>
      <c r="P309" s="4">
        <v>282</v>
      </c>
      <c r="Q309" s="4">
        <v>72.758701317628777</v>
      </c>
      <c r="R309" s="4">
        <v>-2.2587013176287769</v>
      </c>
      <c r="T309" s="4">
        <v>60.278372591006423</v>
      </c>
      <c r="U309" s="4">
        <v>75</v>
      </c>
    </row>
    <row r="310" spans="1:21" x14ac:dyDescent="0.3">
      <c r="A310" s="1">
        <v>40742</v>
      </c>
      <c r="B310" t="s">
        <v>15</v>
      </c>
      <c r="C310">
        <v>0</v>
      </c>
      <c r="D310" s="2">
        <v>-5.9999999999999995E-4</v>
      </c>
      <c r="E310" s="8">
        <v>2962533</v>
      </c>
      <c r="F310" s="8">
        <v>76.5</v>
      </c>
      <c r="G310" t="s">
        <v>10</v>
      </c>
      <c r="P310" s="4">
        <v>283</v>
      </c>
      <c r="Q310" s="4">
        <v>72.967583664600795</v>
      </c>
      <c r="R310" s="4">
        <v>2.5324163353992049</v>
      </c>
      <c r="T310" s="4">
        <v>60.492505353319061</v>
      </c>
      <c r="U310" s="4">
        <v>75</v>
      </c>
    </row>
    <row r="311" spans="1:21" x14ac:dyDescent="0.3">
      <c r="A311" s="1">
        <v>40743</v>
      </c>
      <c r="B311" t="s">
        <v>15</v>
      </c>
      <c r="C311">
        <v>1</v>
      </c>
      <c r="D311" s="2">
        <v>5.5999999999999999E-3</v>
      </c>
      <c r="E311" s="8">
        <v>3050140</v>
      </c>
      <c r="F311" s="8">
        <v>84</v>
      </c>
      <c r="G311" t="s">
        <v>14</v>
      </c>
      <c r="P311" s="4">
        <v>284</v>
      </c>
      <c r="Q311" s="4">
        <v>73.360944936911764</v>
      </c>
      <c r="R311" s="4">
        <v>7.6390550630882359</v>
      </c>
      <c r="T311" s="4">
        <v>60.706638115631691</v>
      </c>
      <c r="U311" s="4">
        <v>75</v>
      </c>
    </row>
    <row r="312" spans="1:21" x14ac:dyDescent="0.3">
      <c r="A312" s="1">
        <v>40744</v>
      </c>
      <c r="B312" t="s">
        <v>15</v>
      </c>
      <c r="C312">
        <v>0</v>
      </c>
      <c r="D312" s="2">
        <v>5.4999999999999997E-3</v>
      </c>
      <c r="E312" s="8">
        <v>2271848</v>
      </c>
      <c r="F312" s="8">
        <v>80</v>
      </c>
      <c r="G312" t="s">
        <v>10</v>
      </c>
      <c r="P312" s="4">
        <v>285</v>
      </c>
      <c r="Q312" s="4">
        <v>72.961614686954135</v>
      </c>
      <c r="R312" s="4">
        <v>-5.9616146869541353</v>
      </c>
      <c r="T312" s="4">
        <v>60.920770877944328</v>
      </c>
      <c r="U312" s="4">
        <v>75</v>
      </c>
    </row>
    <row r="313" spans="1:21" x14ac:dyDescent="0.3">
      <c r="A313" s="1">
        <v>40745</v>
      </c>
      <c r="B313" t="s">
        <v>15</v>
      </c>
      <c r="C313">
        <v>1</v>
      </c>
      <c r="D313" s="2">
        <v>3.7000000000000002E-3</v>
      </c>
      <c r="E313" s="8">
        <v>2738597</v>
      </c>
      <c r="F313" s="8">
        <v>82.5</v>
      </c>
      <c r="G313" t="s">
        <v>14</v>
      </c>
      <c r="P313" s="4">
        <v>286</v>
      </c>
      <c r="Q313" s="4">
        <v>73.113700341805313</v>
      </c>
      <c r="R313" s="4">
        <v>-8.6137003418053126</v>
      </c>
      <c r="T313" s="4">
        <v>61.134903640256958</v>
      </c>
      <c r="U313" s="4">
        <v>75</v>
      </c>
    </row>
    <row r="314" spans="1:21" x14ac:dyDescent="0.3">
      <c r="A314" s="1">
        <v>40746</v>
      </c>
      <c r="B314" t="s">
        <v>15</v>
      </c>
      <c r="C314">
        <v>1</v>
      </c>
      <c r="D314" s="2">
        <v>5.9999999999999995E-4</v>
      </c>
      <c r="E314" s="8">
        <v>1741879</v>
      </c>
      <c r="F314" s="8">
        <v>87.5</v>
      </c>
      <c r="G314" t="s">
        <v>14</v>
      </c>
      <c r="P314" s="4">
        <v>287</v>
      </c>
      <c r="Q314" s="4">
        <v>72.506414909703054</v>
      </c>
      <c r="R314" s="4">
        <v>-9.0064149097030537</v>
      </c>
      <c r="T314" s="4">
        <v>61.349036402569595</v>
      </c>
      <c r="U314" s="4">
        <v>75.5</v>
      </c>
    </row>
    <row r="315" spans="1:21" x14ac:dyDescent="0.3">
      <c r="A315" s="1">
        <v>40749</v>
      </c>
      <c r="B315" t="s">
        <v>15</v>
      </c>
      <c r="C315">
        <v>1</v>
      </c>
      <c r="D315" s="2">
        <v>4.8999999999999998E-3</v>
      </c>
      <c r="E315" s="8">
        <v>2321101</v>
      </c>
      <c r="F315" s="8">
        <v>82.5</v>
      </c>
      <c r="G315" t="s">
        <v>14</v>
      </c>
      <c r="P315" s="4">
        <v>288</v>
      </c>
      <c r="Q315" s="4">
        <v>72.653692897142662</v>
      </c>
      <c r="R315" s="4">
        <v>-2.6536928971426619</v>
      </c>
      <c r="T315" s="4">
        <v>61.563169164882225</v>
      </c>
      <c r="U315" s="4">
        <v>75.5</v>
      </c>
    </row>
    <row r="316" spans="1:21" x14ac:dyDescent="0.3">
      <c r="A316" s="1">
        <v>40750</v>
      </c>
      <c r="B316" t="s">
        <v>15</v>
      </c>
      <c r="C316">
        <v>0</v>
      </c>
      <c r="D316" s="2">
        <v>2.3E-3</v>
      </c>
      <c r="E316" s="8">
        <v>1540155</v>
      </c>
      <c r="F316" s="8">
        <v>74.5</v>
      </c>
      <c r="G316" t="s">
        <v>10</v>
      </c>
      <c r="P316" s="4">
        <v>289</v>
      </c>
      <c r="Q316" s="4">
        <v>72.581714711915978</v>
      </c>
      <c r="R316" s="4">
        <v>-1.5817147119159785</v>
      </c>
      <c r="T316" s="4">
        <v>61.777301927194863</v>
      </c>
      <c r="U316" s="4">
        <v>75.5</v>
      </c>
    </row>
    <row r="317" spans="1:21" x14ac:dyDescent="0.3">
      <c r="A317" s="1">
        <v>40751</v>
      </c>
      <c r="B317" t="s">
        <v>15</v>
      </c>
      <c r="C317">
        <v>0</v>
      </c>
      <c r="D317" s="2">
        <v>-2.7300000000000001E-2</v>
      </c>
      <c r="E317" s="8">
        <v>2905594</v>
      </c>
      <c r="F317" s="8">
        <v>75</v>
      </c>
      <c r="G317" t="s">
        <v>10</v>
      </c>
      <c r="P317" s="4">
        <v>290</v>
      </c>
      <c r="Q317" s="4">
        <v>73.501478961623107</v>
      </c>
      <c r="R317" s="4">
        <v>-0.50147896162310701</v>
      </c>
      <c r="T317" s="4">
        <v>61.991434689507493</v>
      </c>
      <c r="U317" s="4">
        <v>75.5</v>
      </c>
    </row>
    <row r="318" spans="1:21" x14ac:dyDescent="0.3">
      <c r="A318" s="1">
        <v>40752</v>
      </c>
      <c r="B318" t="s">
        <v>15</v>
      </c>
      <c r="C318">
        <v>0</v>
      </c>
      <c r="D318" s="2">
        <v>-1.32E-2</v>
      </c>
      <c r="E318" s="8">
        <v>3506038</v>
      </c>
      <c r="F318" s="8">
        <v>74</v>
      </c>
      <c r="G318" t="s">
        <v>10</v>
      </c>
      <c r="P318" s="4">
        <v>291</v>
      </c>
      <c r="Q318" s="4">
        <v>73.252159763875184</v>
      </c>
      <c r="R318" s="4">
        <v>1.2478402361248158</v>
      </c>
      <c r="T318" s="4">
        <v>62.20556745182013</v>
      </c>
      <c r="U318" s="4">
        <v>75.5</v>
      </c>
    </row>
    <row r="319" spans="1:21" x14ac:dyDescent="0.3">
      <c r="A319" s="1">
        <v>40753</v>
      </c>
      <c r="B319" t="s">
        <v>15</v>
      </c>
      <c r="C319">
        <v>0</v>
      </c>
      <c r="D319" s="2">
        <v>-2.9999999999999997E-4</v>
      </c>
      <c r="E319" s="8">
        <v>1750784</v>
      </c>
      <c r="F319" s="8">
        <v>78</v>
      </c>
      <c r="G319" t="s">
        <v>10</v>
      </c>
      <c r="P319" s="4">
        <v>292</v>
      </c>
      <c r="Q319" s="4">
        <v>73.146055656646752</v>
      </c>
      <c r="R319" s="4">
        <v>1.3539443433532483</v>
      </c>
      <c r="T319" s="4">
        <v>62.41970021413276</v>
      </c>
      <c r="U319" s="4">
        <v>75.5</v>
      </c>
    </row>
    <row r="320" spans="1:21" x14ac:dyDescent="0.3">
      <c r="A320" s="1">
        <v>40756</v>
      </c>
      <c r="B320" t="s">
        <v>15</v>
      </c>
      <c r="C320">
        <v>0</v>
      </c>
      <c r="D320" s="2">
        <v>-2.1899999999999999E-2</v>
      </c>
      <c r="E320" s="8">
        <v>2633071</v>
      </c>
      <c r="F320" s="8">
        <v>78</v>
      </c>
      <c r="G320" t="s">
        <v>10</v>
      </c>
      <c r="P320" s="4">
        <v>293</v>
      </c>
      <c r="Q320" s="4">
        <v>72.788060155517144</v>
      </c>
      <c r="R320" s="4">
        <v>2.2119398444828562</v>
      </c>
      <c r="T320" s="4">
        <v>62.633832976445397</v>
      </c>
      <c r="U320" s="4">
        <v>75.5</v>
      </c>
    </row>
    <row r="321" spans="1:21" x14ac:dyDescent="0.3">
      <c r="A321" s="1">
        <v>40757</v>
      </c>
      <c r="B321" t="s">
        <v>15</v>
      </c>
      <c r="C321">
        <v>1</v>
      </c>
      <c r="D321" s="2">
        <v>-3.2399999999999998E-2</v>
      </c>
      <c r="E321" s="8">
        <v>3033297</v>
      </c>
      <c r="F321" s="8">
        <v>82</v>
      </c>
      <c r="G321" t="s">
        <v>14</v>
      </c>
      <c r="P321" s="4">
        <v>294</v>
      </c>
      <c r="Q321" s="4">
        <v>73.244838877804483</v>
      </c>
      <c r="R321" s="4">
        <v>-4.744838877804483</v>
      </c>
      <c r="T321" s="4">
        <v>62.847965738758027</v>
      </c>
      <c r="U321" s="4">
        <v>75.5</v>
      </c>
    </row>
    <row r="322" spans="1:21" x14ac:dyDescent="0.3">
      <c r="A322" s="1">
        <v>40758</v>
      </c>
      <c r="B322" t="s">
        <v>15</v>
      </c>
      <c r="C322">
        <v>0</v>
      </c>
      <c r="D322" s="2">
        <v>-1.6400000000000001E-2</v>
      </c>
      <c r="E322" s="8">
        <v>3709474</v>
      </c>
      <c r="F322" s="8">
        <v>76.5</v>
      </c>
      <c r="G322" t="s">
        <v>10</v>
      </c>
      <c r="P322" s="4">
        <v>295</v>
      </c>
      <c r="Q322" s="4">
        <v>73.045779695319013</v>
      </c>
      <c r="R322" s="4">
        <v>-3.0457796953190126</v>
      </c>
      <c r="T322" s="4">
        <v>63.062098501070665</v>
      </c>
      <c r="U322" s="4">
        <v>75.5</v>
      </c>
    </row>
    <row r="323" spans="1:21" x14ac:dyDescent="0.3">
      <c r="A323" s="1">
        <v>40759</v>
      </c>
      <c r="B323" t="s">
        <v>15</v>
      </c>
      <c r="C323">
        <v>0</v>
      </c>
      <c r="D323" s="2">
        <v>-3.6299999999999999E-2</v>
      </c>
      <c r="E323" s="8">
        <v>5288952</v>
      </c>
      <c r="F323" s="8">
        <v>76</v>
      </c>
      <c r="G323" t="s">
        <v>10</v>
      </c>
      <c r="P323" s="4">
        <v>296</v>
      </c>
      <c r="Q323" s="4">
        <v>72.79708281530587</v>
      </c>
      <c r="R323" s="4">
        <v>3.2029171846941296</v>
      </c>
      <c r="T323" s="4">
        <v>63.276231263383295</v>
      </c>
      <c r="U323" s="4">
        <v>75.5</v>
      </c>
    </row>
    <row r="324" spans="1:21" x14ac:dyDescent="0.3">
      <c r="A324" s="1">
        <v>40760</v>
      </c>
      <c r="B324" t="s">
        <v>15</v>
      </c>
      <c r="C324">
        <v>0</v>
      </c>
      <c r="D324" s="2">
        <v>-5.0200000000000002E-2</v>
      </c>
      <c r="E324" s="8">
        <v>7041842</v>
      </c>
      <c r="F324" s="8">
        <v>74.5</v>
      </c>
      <c r="G324" t="s">
        <v>10</v>
      </c>
      <c r="P324" s="4">
        <v>297</v>
      </c>
      <c r="Q324" s="4">
        <v>72.574106277004788</v>
      </c>
      <c r="R324" s="4">
        <v>3.9258937229952124</v>
      </c>
      <c r="T324" s="4">
        <v>63.490364025695932</v>
      </c>
      <c r="U324" s="4">
        <v>75.5</v>
      </c>
    </row>
    <row r="325" spans="1:21" x14ac:dyDescent="0.3">
      <c r="A325" s="1">
        <v>40763</v>
      </c>
      <c r="B325" t="s">
        <v>15</v>
      </c>
      <c r="C325">
        <v>1</v>
      </c>
      <c r="D325" s="2">
        <v>-7.4700000000000003E-2</v>
      </c>
      <c r="E325" s="8">
        <v>11281904</v>
      </c>
      <c r="F325" s="8">
        <v>81.5</v>
      </c>
      <c r="G325" t="s">
        <v>14</v>
      </c>
      <c r="P325" s="4">
        <v>298</v>
      </c>
      <c r="Q325" s="4">
        <v>72.984920454284122</v>
      </c>
      <c r="R325" s="4">
        <v>-0.98492045428412212</v>
      </c>
      <c r="T325" s="4">
        <v>63.704496788008562</v>
      </c>
      <c r="U325" s="4">
        <v>75.5</v>
      </c>
    </row>
    <row r="326" spans="1:21" x14ac:dyDescent="0.3">
      <c r="A326" s="1">
        <v>40764</v>
      </c>
      <c r="B326" t="s">
        <v>15</v>
      </c>
      <c r="C326">
        <v>0</v>
      </c>
      <c r="D326" s="2">
        <v>8.2900000000000001E-2</v>
      </c>
      <c r="E326" s="8">
        <v>6785425</v>
      </c>
      <c r="F326" s="8">
        <v>78</v>
      </c>
      <c r="G326" t="s">
        <v>10</v>
      </c>
      <c r="P326" s="4">
        <v>299</v>
      </c>
      <c r="Q326" s="4">
        <v>73.36839213083897</v>
      </c>
      <c r="R326" s="4">
        <v>-3.8683921308389699</v>
      </c>
      <c r="T326" s="4">
        <v>63.918629550321199</v>
      </c>
      <c r="U326" s="4">
        <v>75.5</v>
      </c>
    </row>
    <row r="327" spans="1:21" x14ac:dyDescent="0.3">
      <c r="A327" s="1">
        <v>40765</v>
      </c>
      <c r="B327" t="s">
        <v>15</v>
      </c>
      <c r="C327">
        <v>0</v>
      </c>
      <c r="D327" s="2">
        <v>-2.1499999999999998E-2</v>
      </c>
      <c r="E327" s="8">
        <v>4095266</v>
      </c>
      <c r="F327" s="8">
        <v>74.5</v>
      </c>
      <c r="G327" t="s">
        <v>10</v>
      </c>
      <c r="P327" s="4">
        <v>300</v>
      </c>
      <c r="Q327" s="4">
        <v>73.683924655212834</v>
      </c>
      <c r="R327" s="4">
        <v>0.81607534478716559</v>
      </c>
      <c r="T327" s="4">
        <v>64.13276231263383</v>
      </c>
      <c r="U327" s="4">
        <v>75.5</v>
      </c>
    </row>
    <row r="328" spans="1:21" x14ac:dyDescent="0.3">
      <c r="A328" s="1">
        <v>40766</v>
      </c>
      <c r="B328" t="s">
        <v>15</v>
      </c>
      <c r="C328">
        <v>0</v>
      </c>
      <c r="D328" s="2">
        <v>7.4999999999999997E-2</v>
      </c>
      <c r="E328" s="8">
        <v>4089590</v>
      </c>
      <c r="F328" s="8">
        <v>74</v>
      </c>
      <c r="G328" t="s">
        <v>10</v>
      </c>
      <c r="P328" s="4">
        <v>301</v>
      </c>
      <c r="Q328" s="4">
        <v>73.505371061072296</v>
      </c>
      <c r="R328" s="4">
        <v>2.4946289389277041</v>
      </c>
      <c r="T328" s="4">
        <v>64.346895074946474</v>
      </c>
      <c r="U328" s="4">
        <v>76</v>
      </c>
    </row>
    <row r="329" spans="1:21" x14ac:dyDescent="0.3">
      <c r="A329" s="1">
        <v>40767</v>
      </c>
      <c r="B329" t="s">
        <v>15</v>
      </c>
      <c r="C329">
        <v>0</v>
      </c>
      <c r="D329" s="2">
        <v>-1.4999999999999999E-2</v>
      </c>
      <c r="E329" s="8">
        <v>1892128</v>
      </c>
      <c r="F329" s="8">
        <v>69.5</v>
      </c>
      <c r="G329" t="s">
        <v>10</v>
      </c>
      <c r="P329" s="4">
        <v>302</v>
      </c>
      <c r="Q329" s="4">
        <v>73.103636053644806</v>
      </c>
      <c r="R329" s="4">
        <v>4.8963639463551942</v>
      </c>
      <c r="T329" s="4">
        <v>64.561027837259104</v>
      </c>
      <c r="U329" s="4">
        <v>76</v>
      </c>
    </row>
    <row r="330" spans="1:21" x14ac:dyDescent="0.3">
      <c r="A330" s="1">
        <v>40771</v>
      </c>
      <c r="B330" t="s">
        <v>15</v>
      </c>
      <c r="C330">
        <v>0</v>
      </c>
      <c r="D330" s="2">
        <v>-6.3799999999999996E-2</v>
      </c>
      <c r="E330" s="8">
        <v>10950104</v>
      </c>
      <c r="F330" s="8">
        <v>69.5</v>
      </c>
      <c r="G330" t="s">
        <v>10</v>
      </c>
      <c r="P330" s="4">
        <v>303</v>
      </c>
      <c r="Q330" s="4">
        <v>73.396297416007243</v>
      </c>
      <c r="R330" s="4">
        <v>7.6037025839927566</v>
      </c>
      <c r="T330" s="4">
        <v>64.775160599571734</v>
      </c>
      <c r="U330" s="4">
        <v>76</v>
      </c>
    </row>
    <row r="331" spans="1:21" x14ac:dyDescent="0.3">
      <c r="A331" s="1">
        <v>40772</v>
      </c>
      <c r="B331" t="s">
        <v>15</v>
      </c>
      <c r="C331">
        <v>0</v>
      </c>
      <c r="D331" s="2">
        <v>7.0000000000000001E-3</v>
      </c>
      <c r="E331" s="8">
        <v>7960675</v>
      </c>
      <c r="F331" s="8">
        <v>71</v>
      </c>
      <c r="G331" t="s">
        <v>10</v>
      </c>
      <c r="P331" s="4">
        <v>304</v>
      </c>
      <c r="Q331" s="4">
        <v>73.283964818415527</v>
      </c>
      <c r="R331" s="4">
        <v>2.2160351815844734</v>
      </c>
      <c r="T331" s="4">
        <v>64.989293361884364</v>
      </c>
      <c r="U331" s="4">
        <v>76</v>
      </c>
    </row>
    <row r="332" spans="1:21" x14ac:dyDescent="0.3">
      <c r="A332" s="1">
        <v>40773</v>
      </c>
      <c r="B332" t="s">
        <v>15</v>
      </c>
      <c r="C332">
        <v>0</v>
      </c>
      <c r="D332" s="2">
        <v>-4.2700000000000002E-2</v>
      </c>
      <c r="E332" s="8">
        <v>5166214</v>
      </c>
      <c r="F332" s="8">
        <v>75</v>
      </c>
      <c r="G332" t="s">
        <v>10</v>
      </c>
      <c r="P332" s="4">
        <v>305</v>
      </c>
      <c r="Q332" s="4">
        <v>73.07996315157402</v>
      </c>
      <c r="R332" s="4">
        <v>5.9200368484259798</v>
      </c>
      <c r="T332" s="4">
        <v>65.203426124197009</v>
      </c>
      <c r="U332" s="4">
        <v>76</v>
      </c>
    </row>
    <row r="333" spans="1:21" x14ac:dyDescent="0.3">
      <c r="A333" s="1">
        <v>40774</v>
      </c>
      <c r="B333" t="s">
        <v>15</v>
      </c>
      <c r="C333">
        <v>0</v>
      </c>
      <c r="D333" s="2">
        <v>3.2000000000000002E-3</v>
      </c>
      <c r="E333" s="8">
        <v>3473486</v>
      </c>
      <c r="F333" s="8">
        <v>74</v>
      </c>
      <c r="G333" t="s">
        <v>10</v>
      </c>
      <c r="P333" s="4">
        <v>306</v>
      </c>
      <c r="Q333" s="4">
        <v>73.125661661014234</v>
      </c>
      <c r="R333" s="4">
        <v>9.8743383389857655</v>
      </c>
      <c r="T333" s="4">
        <v>65.417558886509639</v>
      </c>
      <c r="U333" s="4">
        <v>76</v>
      </c>
    </row>
    <row r="334" spans="1:21" x14ac:dyDescent="0.3">
      <c r="A334" s="1">
        <v>40777</v>
      </c>
      <c r="B334" t="s">
        <v>15</v>
      </c>
      <c r="C334">
        <v>0</v>
      </c>
      <c r="D334" s="2">
        <v>-3.4099999999999998E-2</v>
      </c>
      <c r="E334" s="8">
        <v>2570791</v>
      </c>
      <c r="F334" s="8">
        <v>73</v>
      </c>
      <c r="G334" t="s">
        <v>10</v>
      </c>
      <c r="P334" s="4">
        <v>307</v>
      </c>
      <c r="Q334" s="4">
        <v>73.447731209720857</v>
      </c>
      <c r="R334" s="4">
        <v>1.0522687902791432</v>
      </c>
      <c r="T334" s="4">
        <v>65.631691648822269</v>
      </c>
      <c r="U334" s="4">
        <v>76</v>
      </c>
    </row>
    <row r="335" spans="1:21" x14ac:dyDescent="0.3">
      <c r="A335" s="1">
        <v>40778</v>
      </c>
      <c r="B335" t="s">
        <v>15</v>
      </c>
      <c r="C335">
        <v>0</v>
      </c>
      <c r="D335" s="2">
        <v>5.4699999999999999E-2</v>
      </c>
      <c r="E335" s="8">
        <v>10100127</v>
      </c>
      <c r="F335" s="8">
        <v>68</v>
      </c>
      <c r="G335" t="s">
        <v>10</v>
      </c>
      <c r="P335" s="4">
        <v>308</v>
      </c>
      <c r="Q335" s="4">
        <v>73.16925794077514</v>
      </c>
      <c r="R335" s="4">
        <v>-0.16925794077513956</v>
      </c>
      <c r="T335" s="4">
        <v>65.845824411134899</v>
      </c>
      <c r="U335" s="4">
        <v>76</v>
      </c>
    </row>
    <row r="336" spans="1:21" x14ac:dyDescent="0.3">
      <c r="A336" s="1">
        <v>40779</v>
      </c>
      <c r="B336" t="s">
        <v>15</v>
      </c>
      <c r="C336">
        <v>0</v>
      </c>
      <c r="D336" s="2">
        <v>6.4399999999999999E-2</v>
      </c>
      <c r="E336" s="8">
        <v>3122388</v>
      </c>
      <c r="F336" s="8">
        <v>68</v>
      </c>
      <c r="G336" t="s">
        <v>10</v>
      </c>
      <c r="P336" s="4">
        <v>309</v>
      </c>
      <c r="Q336" s="4">
        <v>73.311852177072083</v>
      </c>
      <c r="R336" s="4">
        <v>3.1881478229279168</v>
      </c>
      <c r="T336" s="4">
        <v>66.059957173447543</v>
      </c>
      <c r="U336" s="4">
        <v>76</v>
      </c>
    </row>
    <row r="337" spans="1:21" x14ac:dyDescent="0.3">
      <c r="A337" s="1">
        <v>40780</v>
      </c>
      <c r="B337" t="s">
        <v>15</v>
      </c>
      <c r="C337">
        <v>0</v>
      </c>
      <c r="D337" s="2">
        <v>-1.5900000000000001E-2</v>
      </c>
      <c r="E337" s="8">
        <v>5410260</v>
      </c>
      <c r="F337" s="8">
        <v>69.5</v>
      </c>
      <c r="G337" t="s">
        <v>10</v>
      </c>
      <c r="P337" s="4">
        <v>310</v>
      </c>
      <c r="Q337" s="4">
        <v>73.255911484055986</v>
      </c>
      <c r="R337" s="4">
        <v>10.744088515944014</v>
      </c>
      <c r="T337" s="4">
        <v>66.274089935760173</v>
      </c>
      <c r="U337" s="4">
        <v>76</v>
      </c>
    </row>
    <row r="338" spans="1:21" x14ac:dyDescent="0.3">
      <c r="A338" s="1">
        <v>40781</v>
      </c>
      <c r="B338" t="s">
        <v>15</v>
      </c>
      <c r="C338">
        <v>0</v>
      </c>
      <c r="D338" s="2">
        <v>2.4899999999999999E-2</v>
      </c>
      <c r="E338" s="8">
        <v>3819255</v>
      </c>
      <c r="F338" s="8">
        <v>73</v>
      </c>
      <c r="G338" t="s">
        <v>10</v>
      </c>
      <c r="P338" s="4">
        <v>311</v>
      </c>
      <c r="Q338" s="4">
        <v>73.489803183239829</v>
      </c>
      <c r="R338" s="4">
        <v>6.5101968167601711</v>
      </c>
      <c r="T338" s="4">
        <v>66.488222698072803</v>
      </c>
      <c r="U338" s="4">
        <v>76</v>
      </c>
    </row>
    <row r="339" spans="1:21" x14ac:dyDescent="0.3">
      <c r="A339" s="1">
        <v>40784</v>
      </c>
      <c r="B339" t="s">
        <v>15</v>
      </c>
      <c r="C339">
        <v>0</v>
      </c>
      <c r="D339" s="2">
        <v>1.9699999999999999E-2</v>
      </c>
      <c r="E339" s="8">
        <v>2375445</v>
      </c>
      <c r="F339" s="8">
        <v>66</v>
      </c>
      <c r="G339" t="s">
        <v>10</v>
      </c>
      <c r="P339" s="4">
        <v>312</v>
      </c>
      <c r="Q339" s="4">
        <v>73.358436092430452</v>
      </c>
      <c r="R339" s="4">
        <v>9.1415639075695481</v>
      </c>
      <c r="T339" s="4">
        <v>66.702355460385434</v>
      </c>
      <c r="U339" s="4">
        <v>76</v>
      </c>
    </row>
    <row r="340" spans="1:21" x14ac:dyDescent="0.3">
      <c r="A340" s="1">
        <v>40785</v>
      </c>
      <c r="B340" t="s">
        <v>15</v>
      </c>
      <c r="C340">
        <v>0</v>
      </c>
      <c r="D340" s="2">
        <v>0</v>
      </c>
      <c r="E340" s="8">
        <v>4521644</v>
      </c>
      <c r="F340" s="8">
        <v>71</v>
      </c>
      <c r="G340" t="s">
        <v>10</v>
      </c>
      <c r="P340" s="4">
        <v>313</v>
      </c>
      <c r="Q340" s="4">
        <v>73.672189695723048</v>
      </c>
      <c r="R340" s="4">
        <v>13.827810304276952</v>
      </c>
      <c r="T340" s="4">
        <v>66.916488222698078</v>
      </c>
      <c r="U340" s="4">
        <v>76</v>
      </c>
    </row>
    <row r="341" spans="1:21" x14ac:dyDescent="0.3">
      <c r="A341" s="1">
        <v>40786</v>
      </c>
      <c r="B341" t="s">
        <v>15</v>
      </c>
      <c r="C341">
        <v>0</v>
      </c>
      <c r="D341" s="2">
        <v>-6.8999999999999999E-3</v>
      </c>
      <c r="E341" s="8">
        <v>3047275</v>
      </c>
      <c r="F341" s="8">
        <v>69.5</v>
      </c>
      <c r="G341" t="s">
        <v>10</v>
      </c>
      <c r="P341" s="4">
        <v>314</v>
      </c>
      <c r="Q341" s="4">
        <v>73.477902988425797</v>
      </c>
      <c r="R341" s="4">
        <v>9.0220970115742034</v>
      </c>
      <c r="T341" s="4">
        <v>67.130620985010708</v>
      </c>
      <c r="U341" s="4">
        <v>76</v>
      </c>
    </row>
    <row r="342" spans="1:21" x14ac:dyDescent="0.3">
      <c r="A342" s="1">
        <v>41061</v>
      </c>
      <c r="B342" t="s">
        <v>15</v>
      </c>
      <c r="C342">
        <v>0</v>
      </c>
      <c r="D342" s="2">
        <v>-7.1000000000000004E-3</v>
      </c>
      <c r="E342" s="8">
        <v>3594750</v>
      </c>
      <c r="F342" s="8">
        <v>66</v>
      </c>
      <c r="G342" t="s">
        <v>10</v>
      </c>
      <c r="P342" s="4">
        <v>315</v>
      </c>
      <c r="Q342" s="4">
        <v>73.724553120897397</v>
      </c>
      <c r="R342" s="4">
        <v>0.77544687910260279</v>
      </c>
      <c r="T342" s="4">
        <v>67.344753747323338</v>
      </c>
      <c r="U342" s="4">
        <v>76</v>
      </c>
    </row>
    <row r="343" spans="1:21" x14ac:dyDescent="0.3">
      <c r="A343" s="1">
        <v>41064</v>
      </c>
      <c r="B343" t="s">
        <v>15</v>
      </c>
      <c r="C343">
        <v>0</v>
      </c>
      <c r="D343" s="2">
        <v>-1.2699999999999999E-2</v>
      </c>
      <c r="E343" s="8">
        <v>2411706</v>
      </c>
      <c r="F343" s="8">
        <v>66.5</v>
      </c>
      <c r="G343" t="s">
        <v>10</v>
      </c>
      <c r="P343" s="4">
        <v>316</v>
      </c>
      <c r="Q343" s="4">
        <v>73.456687795134627</v>
      </c>
      <c r="R343" s="4">
        <v>1.5433122048653729</v>
      </c>
      <c r="T343" s="4">
        <v>67.558886509635968</v>
      </c>
      <c r="U343" s="4">
        <v>76</v>
      </c>
    </row>
    <row r="344" spans="1:21" x14ac:dyDescent="0.3">
      <c r="A344" s="1">
        <v>41065</v>
      </c>
      <c r="B344" t="s">
        <v>15</v>
      </c>
      <c r="C344">
        <v>-1</v>
      </c>
      <c r="D344" s="2">
        <v>2.7300000000000001E-2</v>
      </c>
      <c r="E344" s="8">
        <v>2233931</v>
      </c>
      <c r="F344" s="8">
        <v>55</v>
      </c>
      <c r="G344" t="s">
        <v>13</v>
      </c>
      <c r="P344" s="4">
        <v>317</v>
      </c>
      <c r="Q344" s="4">
        <v>73.209143567519277</v>
      </c>
      <c r="R344" s="4">
        <v>0.79085643248072302</v>
      </c>
      <c r="T344" s="4">
        <v>67.773019271948613</v>
      </c>
      <c r="U344" s="4">
        <v>76</v>
      </c>
    </row>
    <row r="345" spans="1:21" x14ac:dyDescent="0.3">
      <c r="A345" s="1">
        <v>41066</v>
      </c>
      <c r="B345" t="s">
        <v>15</v>
      </c>
      <c r="C345">
        <v>-1</v>
      </c>
      <c r="D345" s="2">
        <v>2.1899999999999999E-2</v>
      </c>
      <c r="E345" s="8">
        <v>2173365</v>
      </c>
      <c r="F345" s="8">
        <v>56.5</v>
      </c>
      <c r="G345" t="s">
        <v>13</v>
      </c>
      <c r="P345" s="4">
        <v>318</v>
      </c>
      <c r="Q345" s="4">
        <v>73.67382554230872</v>
      </c>
      <c r="R345" s="4">
        <v>4.3261744576912804</v>
      </c>
      <c r="T345" s="4">
        <v>67.987152034261243</v>
      </c>
      <c r="U345" s="4">
        <v>76</v>
      </c>
    </row>
    <row r="346" spans="1:21" x14ac:dyDescent="0.3">
      <c r="A346" s="1">
        <v>41067</v>
      </c>
      <c r="B346" t="s">
        <v>15</v>
      </c>
      <c r="C346">
        <v>-1</v>
      </c>
      <c r="D346" s="2">
        <v>-1.2800000000000001E-2</v>
      </c>
      <c r="E346" s="8">
        <v>6554460</v>
      </c>
      <c r="F346" s="8">
        <v>63</v>
      </c>
      <c r="G346" t="s">
        <v>13</v>
      </c>
      <c r="P346" s="4">
        <v>319</v>
      </c>
      <c r="Q346" s="4">
        <v>73.512579671573832</v>
      </c>
      <c r="R346" s="4">
        <v>4.4874203284261682</v>
      </c>
      <c r="T346" s="4">
        <v>68.201284796573873</v>
      </c>
      <c r="U346" s="4">
        <v>76</v>
      </c>
    </row>
    <row r="347" spans="1:21" x14ac:dyDescent="0.3">
      <c r="A347" s="1">
        <v>41068</v>
      </c>
      <c r="B347" t="s">
        <v>15</v>
      </c>
      <c r="C347">
        <v>0</v>
      </c>
      <c r="D347" s="2">
        <v>-1.1999999999999999E-3</v>
      </c>
      <c r="E347" s="8">
        <v>6765154</v>
      </c>
      <c r="F347" s="8">
        <v>66</v>
      </c>
      <c r="G347" t="s">
        <v>10</v>
      </c>
      <c r="P347" s="4">
        <v>320</v>
      </c>
      <c r="Q347" s="4">
        <v>73.442792576286323</v>
      </c>
      <c r="R347" s="4">
        <v>8.5572074237136775</v>
      </c>
      <c r="T347" s="4">
        <v>68.415417558886503</v>
      </c>
      <c r="U347" s="4">
        <v>76</v>
      </c>
    </row>
    <row r="348" spans="1:21" x14ac:dyDescent="0.3">
      <c r="A348" s="1">
        <v>41072</v>
      </c>
      <c r="B348" t="s">
        <v>15</v>
      </c>
      <c r="C348">
        <v>0</v>
      </c>
      <c r="D348" s="2">
        <v>1.9099999999999999E-2</v>
      </c>
      <c r="E348" s="8">
        <v>3097807</v>
      </c>
      <c r="F348" s="8">
        <v>72.5</v>
      </c>
      <c r="G348" t="s">
        <v>10</v>
      </c>
      <c r="P348" s="4">
        <v>321</v>
      </c>
      <c r="Q348" s="4">
        <v>73.163444198199471</v>
      </c>
      <c r="R348" s="4">
        <v>3.3365558018005288</v>
      </c>
      <c r="T348" s="4">
        <v>68.629550321199147</v>
      </c>
      <c r="U348" s="4">
        <v>76</v>
      </c>
    </row>
    <row r="349" spans="1:21" x14ac:dyDescent="0.3">
      <c r="A349" s="1">
        <v>41073</v>
      </c>
      <c r="B349" t="s">
        <v>15</v>
      </c>
      <c r="C349">
        <v>0</v>
      </c>
      <c r="D349" s="2">
        <v>-6.1999999999999998E-3</v>
      </c>
      <c r="E349" s="8">
        <v>2046019</v>
      </c>
      <c r="F349" s="8">
        <v>68.5</v>
      </c>
      <c r="G349" t="s">
        <v>10</v>
      </c>
      <c r="P349" s="4">
        <v>322</v>
      </c>
      <c r="Q349" s="4">
        <v>72.784973183808773</v>
      </c>
      <c r="R349" s="4">
        <v>3.2150268161912265</v>
      </c>
      <c r="T349" s="4">
        <v>68.843683083511777</v>
      </c>
      <c r="U349" s="4">
        <v>76.5</v>
      </c>
    </row>
    <row r="350" spans="1:21" x14ac:dyDescent="0.3">
      <c r="A350" s="1">
        <v>41074</v>
      </c>
      <c r="B350" t="s">
        <v>15</v>
      </c>
      <c r="C350">
        <v>0</v>
      </c>
      <c r="D350" s="2">
        <v>2.0999999999999999E-3</v>
      </c>
      <c r="E350" s="8">
        <v>2073406</v>
      </c>
      <c r="F350" s="8">
        <v>69</v>
      </c>
      <c r="G350" t="s">
        <v>10</v>
      </c>
      <c r="P350" s="4">
        <v>323</v>
      </c>
      <c r="Q350" s="4">
        <v>72.325785177832387</v>
      </c>
      <c r="R350" s="4">
        <v>2.1742148221676132</v>
      </c>
      <c r="T350" s="4">
        <v>69.057815845824408</v>
      </c>
      <c r="U350" s="4">
        <v>76.5</v>
      </c>
    </row>
    <row r="351" spans="1:21" x14ac:dyDescent="0.3">
      <c r="A351" s="1">
        <v>41075</v>
      </c>
      <c r="B351" t="s">
        <v>15</v>
      </c>
      <c r="C351">
        <v>0</v>
      </c>
      <c r="D351" s="2">
        <v>-1.6000000000000001E-3</v>
      </c>
      <c r="E351" s="8">
        <v>3763123</v>
      </c>
      <c r="F351" s="8">
        <v>68.5</v>
      </c>
      <c r="G351" t="s">
        <v>10</v>
      </c>
      <c r="P351" s="4">
        <v>324</v>
      </c>
      <c r="Q351" s="4">
        <v>71.171404276235918</v>
      </c>
      <c r="R351" s="4">
        <v>10.328595723764082</v>
      </c>
      <c r="T351" s="4">
        <v>69.271948608137052</v>
      </c>
      <c r="U351" s="4">
        <v>76.5</v>
      </c>
    </row>
    <row r="352" spans="1:21" x14ac:dyDescent="0.3">
      <c r="A352" s="1">
        <v>41078</v>
      </c>
      <c r="B352" t="s">
        <v>15</v>
      </c>
      <c r="C352">
        <v>-1</v>
      </c>
      <c r="D352" s="2">
        <v>1.2E-2</v>
      </c>
      <c r="E352" s="8">
        <v>2319752</v>
      </c>
      <c r="F352" s="8">
        <v>61.5</v>
      </c>
      <c r="G352" t="s">
        <v>13</v>
      </c>
      <c r="P352" s="4">
        <v>325</v>
      </c>
      <c r="Q352" s="4">
        <v>71.765802958204119</v>
      </c>
      <c r="R352" s="4">
        <v>6.2341970417958805</v>
      </c>
      <c r="T352" s="4">
        <v>69.486081370449682</v>
      </c>
      <c r="U352" s="4">
        <v>76.5</v>
      </c>
    </row>
    <row r="353" spans="1:21" x14ac:dyDescent="0.3">
      <c r="A353" s="1">
        <v>41079</v>
      </c>
      <c r="B353" t="s">
        <v>15</v>
      </c>
      <c r="C353">
        <v>-1</v>
      </c>
      <c r="D353" s="2">
        <v>1.95E-2</v>
      </c>
      <c r="E353" s="8">
        <v>3032184</v>
      </c>
      <c r="F353" s="8">
        <v>66</v>
      </c>
      <c r="G353" t="s">
        <v>13</v>
      </c>
      <c r="P353" s="4">
        <v>326</v>
      </c>
      <c r="Q353" s="4">
        <v>73.0721469511941</v>
      </c>
      <c r="R353" s="4">
        <v>1.4278530488059005</v>
      </c>
      <c r="T353" s="4">
        <v>69.700214132762312</v>
      </c>
      <c r="U353" s="4">
        <v>76.5</v>
      </c>
    </row>
    <row r="354" spans="1:21" x14ac:dyDescent="0.3">
      <c r="A354" s="1">
        <v>41080</v>
      </c>
      <c r="B354" t="s">
        <v>15</v>
      </c>
      <c r="C354">
        <v>0</v>
      </c>
      <c r="D354" s="2">
        <v>8.0000000000000002E-3</v>
      </c>
      <c r="E354" s="8">
        <v>3284495</v>
      </c>
      <c r="F354" s="8">
        <v>68</v>
      </c>
      <c r="G354" t="s">
        <v>10</v>
      </c>
      <c r="P354" s="4">
        <v>327</v>
      </c>
      <c r="Q354" s="4">
        <v>72.612097210589937</v>
      </c>
      <c r="R354" s="4">
        <v>1.3879027894100631</v>
      </c>
      <c r="T354" s="4">
        <v>69.914346895074942</v>
      </c>
      <c r="U354" s="4">
        <v>76.5</v>
      </c>
    </row>
    <row r="355" spans="1:21" x14ac:dyDescent="0.3">
      <c r="A355" s="1">
        <v>41081</v>
      </c>
      <c r="B355" t="s">
        <v>15</v>
      </c>
      <c r="C355">
        <v>1</v>
      </c>
      <c r="D355" s="2">
        <v>-2.0199999999999999E-2</v>
      </c>
      <c r="E355" s="8">
        <v>2899970</v>
      </c>
      <c r="F355" s="8">
        <v>86</v>
      </c>
      <c r="G355" t="s">
        <v>14</v>
      </c>
      <c r="P355" s="4">
        <v>328</v>
      </c>
      <c r="Q355" s="4">
        <v>73.701775277523737</v>
      </c>
      <c r="R355" s="4">
        <v>-4.2017752775237369</v>
      </c>
      <c r="T355" s="4">
        <v>70.128479657387587</v>
      </c>
      <c r="U355" s="4">
        <v>76.5</v>
      </c>
    </row>
    <row r="356" spans="1:21" x14ac:dyDescent="0.3">
      <c r="A356" s="1">
        <v>41082</v>
      </c>
      <c r="B356" t="s">
        <v>15</v>
      </c>
      <c r="C356">
        <v>1</v>
      </c>
      <c r="D356" s="2">
        <v>1.29E-2</v>
      </c>
      <c r="E356" s="8">
        <v>5422833</v>
      </c>
      <c r="F356" s="8">
        <v>86.5</v>
      </c>
      <c r="G356" t="s">
        <v>14</v>
      </c>
      <c r="P356" s="4">
        <v>329</v>
      </c>
      <c r="Q356" s="4">
        <v>71.218756114741296</v>
      </c>
      <c r="R356" s="4">
        <v>-1.7187561147412964</v>
      </c>
      <c r="T356" s="4">
        <v>70.342612419700217</v>
      </c>
      <c r="U356" s="4">
        <v>76.5</v>
      </c>
    </row>
    <row r="357" spans="1:21" x14ac:dyDescent="0.3">
      <c r="A357" s="1">
        <v>41085</v>
      </c>
      <c r="B357" t="s">
        <v>15</v>
      </c>
      <c r="C357">
        <v>0</v>
      </c>
      <c r="D357" s="2">
        <v>-2.1499999999999998E-2</v>
      </c>
      <c r="E357" s="8">
        <v>2503228</v>
      </c>
      <c r="F357" s="8">
        <v>73.5</v>
      </c>
      <c r="G357" t="s">
        <v>10</v>
      </c>
      <c r="P357" s="4">
        <v>330</v>
      </c>
      <c r="Q357" s="4">
        <v>71.776521410602086</v>
      </c>
      <c r="R357" s="4">
        <v>-0.77652141060208635</v>
      </c>
      <c r="T357" s="4">
        <v>70.556745182012847</v>
      </c>
      <c r="U357" s="4">
        <v>76.5</v>
      </c>
    </row>
    <row r="358" spans="1:21" x14ac:dyDescent="0.3">
      <c r="A358" s="1">
        <v>41086</v>
      </c>
      <c r="B358" t="s">
        <v>15</v>
      </c>
      <c r="C358">
        <v>0</v>
      </c>
      <c r="D358" s="2">
        <v>3.3E-3</v>
      </c>
      <c r="E358" s="8">
        <v>2228698</v>
      </c>
      <c r="F358" s="8">
        <v>67</v>
      </c>
      <c r="G358" t="s">
        <v>10</v>
      </c>
      <c r="P358" s="4">
        <v>331</v>
      </c>
      <c r="Q358" s="4">
        <v>72.852406817460349</v>
      </c>
      <c r="R358" s="4">
        <v>2.1475931825396515</v>
      </c>
      <c r="T358" s="4">
        <v>70.770877944325477</v>
      </c>
      <c r="U358" s="4">
        <v>76.5</v>
      </c>
    </row>
    <row r="359" spans="1:21" x14ac:dyDescent="0.3">
      <c r="A359" s="1">
        <v>41087</v>
      </c>
      <c r="B359" t="s">
        <v>15</v>
      </c>
      <c r="C359">
        <v>0</v>
      </c>
      <c r="D359" s="2">
        <v>4.7999999999999996E-3</v>
      </c>
      <c r="E359" s="8">
        <v>2886230</v>
      </c>
      <c r="F359" s="8">
        <v>66.5</v>
      </c>
      <c r="G359" t="s">
        <v>10</v>
      </c>
      <c r="P359" s="4">
        <v>332</v>
      </c>
      <c r="Q359" s="4">
        <v>73.140432141045068</v>
      </c>
      <c r="R359" s="4">
        <v>0.85956785895493226</v>
      </c>
      <c r="T359" s="4">
        <v>70.985010706638121</v>
      </c>
      <c r="U359" s="4">
        <v>76.5</v>
      </c>
    </row>
    <row r="360" spans="1:21" x14ac:dyDescent="0.3">
      <c r="A360" s="1">
        <v>41088</v>
      </c>
      <c r="B360" t="s">
        <v>15</v>
      </c>
      <c r="C360">
        <v>0</v>
      </c>
      <c r="D360" s="2">
        <v>2.1499999999999998E-2</v>
      </c>
      <c r="E360" s="8">
        <v>1771789</v>
      </c>
      <c r="F360" s="8">
        <v>73</v>
      </c>
      <c r="G360" t="s">
        <v>10</v>
      </c>
      <c r="P360" s="4">
        <v>333</v>
      </c>
      <c r="Q360" s="4">
        <v>73.589634654495555</v>
      </c>
      <c r="R360" s="4">
        <v>-0.58963465449555486</v>
      </c>
      <c r="T360" s="4">
        <v>71.199143468950751</v>
      </c>
      <c r="U360" s="4">
        <v>76.5</v>
      </c>
    </row>
    <row r="361" spans="1:21" x14ac:dyDescent="0.3">
      <c r="A361" s="1">
        <v>41089</v>
      </c>
      <c r="B361" t="s">
        <v>15</v>
      </c>
      <c r="C361">
        <v>0</v>
      </c>
      <c r="D361" s="2">
        <v>4.0000000000000002E-4</v>
      </c>
      <c r="E361" s="8">
        <v>2166035</v>
      </c>
      <c r="F361" s="8">
        <v>78</v>
      </c>
      <c r="G361" t="s">
        <v>10</v>
      </c>
      <c r="P361" s="4">
        <v>334</v>
      </c>
      <c r="Q361" s="4">
        <v>70.906646078198733</v>
      </c>
      <c r="R361" s="4">
        <v>-2.9066460781987331</v>
      </c>
      <c r="T361" s="4">
        <v>71.413276231263382</v>
      </c>
      <c r="U361" s="4">
        <v>76.5</v>
      </c>
    </row>
    <row r="362" spans="1:21" x14ac:dyDescent="0.3">
      <c r="A362" s="1">
        <v>41092</v>
      </c>
      <c r="B362" t="s">
        <v>15</v>
      </c>
      <c r="C362">
        <v>0</v>
      </c>
      <c r="D362" s="2">
        <v>-4.5999999999999999E-3</v>
      </c>
      <c r="E362" s="8">
        <v>1515751</v>
      </c>
      <c r="F362" s="8">
        <v>78.5</v>
      </c>
      <c r="G362" t="s">
        <v>10</v>
      </c>
      <c r="P362" s="4">
        <v>335</v>
      </c>
      <c r="Q362" s="4">
        <v>72.952886296429853</v>
      </c>
      <c r="R362" s="4">
        <v>-4.9528862964298526</v>
      </c>
      <c r="T362" s="4">
        <v>71.627408993576012</v>
      </c>
      <c r="U362" s="4">
        <v>76.5</v>
      </c>
    </row>
    <row r="363" spans="1:21" x14ac:dyDescent="0.3">
      <c r="A363" s="1">
        <v>41093</v>
      </c>
      <c r="B363" t="s">
        <v>15</v>
      </c>
      <c r="C363">
        <v>0</v>
      </c>
      <c r="D363" s="2">
        <v>8.9999999999999993E-3</v>
      </c>
      <c r="E363" s="8">
        <v>653085</v>
      </c>
      <c r="F363" s="8">
        <v>74.5</v>
      </c>
      <c r="G363" t="s">
        <v>10</v>
      </c>
      <c r="P363" s="4">
        <v>336</v>
      </c>
      <c r="Q363" s="4">
        <v>72.650978486284757</v>
      </c>
      <c r="R363" s="4">
        <v>-3.1509784862847567</v>
      </c>
      <c r="T363" s="4">
        <v>71.841541755888656</v>
      </c>
      <c r="U363" s="4">
        <v>76.5</v>
      </c>
    </row>
    <row r="364" spans="1:21" x14ac:dyDescent="0.3">
      <c r="A364" s="1">
        <v>41095</v>
      </c>
      <c r="B364" t="s">
        <v>15</v>
      </c>
      <c r="C364">
        <v>1</v>
      </c>
      <c r="D364" s="2">
        <v>-1.2800000000000001E-2</v>
      </c>
      <c r="E364" s="8">
        <v>1517362</v>
      </c>
      <c r="F364" s="8">
        <v>83</v>
      </c>
      <c r="G364" t="s">
        <v>14</v>
      </c>
      <c r="P364" s="4">
        <v>337</v>
      </c>
      <c r="Q364" s="4">
        <v>72.932900107480705</v>
      </c>
      <c r="R364" s="4">
        <v>6.7099892519294713E-2</v>
      </c>
      <c r="T364" s="4">
        <v>72.055674518201286</v>
      </c>
      <c r="U364" s="4">
        <v>76.5</v>
      </c>
    </row>
    <row r="365" spans="1:21" x14ac:dyDescent="0.3">
      <c r="A365" s="1">
        <v>41096</v>
      </c>
      <c r="B365" t="s">
        <v>15</v>
      </c>
      <c r="C365">
        <v>0</v>
      </c>
      <c r="D365" s="2">
        <v>8.0000000000000002E-3</v>
      </c>
      <c r="E365" s="8">
        <v>1110508</v>
      </c>
      <c r="F365" s="8">
        <v>80</v>
      </c>
      <c r="G365" t="s">
        <v>10</v>
      </c>
      <c r="P365" s="4">
        <v>338</v>
      </c>
      <c r="Q365" s="4">
        <v>73.39078706039264</v>
      </c>
      <c r="R365" s="4">
        <v>-7.3907870603926398</v>
      </c>
      <c r="T365" s="4">
        <v>72.269807280513916</v>
      </c>
      <c r="U365" s="4">
        <v>77</v>
      </c>
    </row>
    <row r="366" spans="1:21" x14ac:dyDescent="0.3">
      <c r="A366" s="1">
        <v>41099</v>
      </c>
      <c r="B366" t="s">
        <v>15</v>
      </c>
      <c r="C366">
        <v>0</v>
      </c>
      <c r="D366" s="2">
        <v>-4.0000000000000001E-3</v>
      </c>
      <c r="E366" s="8">
        <v>1154492</v>
      </c>
      <c r="F366" s="8">
        <v>79</v>
      </c>
      <c r="G366" t="s">
        <v>10</v>
      </c>
      <c r="P366" s="4">
        <v>339</v>
      </c>
      <c r="Q366" s="4">
        <v>72.841396922352018</v>
      </c>
      <c r="R366" s="4">
        <v>-1.8413969223520184</v>
      </c>
      <c r="T366" s="4">
        <v>72.483940042826546</v>
      </c>
      <c r="U366" s="4">
        <v>77</v>
      </c>
    </row>
    <row r="367" spans="1:21" x14ac:dyDescent="0.3">
      <c r="A367" s="1">
        <v>41100</v>
      </c>
      <c r="B367" t="s">
        <v>15</v>
      </c>
      <c r="C367">
        <v>0</v>
      </c>
      <c r="D367" s="2">
        <v>-7.4999999999999997E-3</v>
      </c>
      <c r="E367" s="8">
        <v>1751057</v>
      </c>
      <c r="F367" s="8">
        <v>74.5</v>
      </c>
      <c r="G367" t="s">
        <v>10</v>
      </c>
      <c r="P367" s="4">
        <v>340</v>
      </c>
      <c r="Q367" s="4">
        <v>73.316583145153743</v>
      </c>
      <c r="R367" s="4">
        <v>-3.8165831451537429</v>
      </c>
      <c r="T367" s="4">
        <v>72.698072805139191</v>
      </c>
      <c r="U367" s="4">
        <v>77</v>
      </c>
    </row>
    <row r="368" spans="1:21" x14ac:dyDescent="0.3">
      <c r="A368" s="1">
        <v>41101</v>
      </c>
      <c r="B368" t="s">
        <v>15</v>
      </c>
      <c r="C368">
        <v>0</v>
      </c>
      <c r="D368" s="2">
        <v>1.03E-2</v>
      </c>
      <c r="E368" s="8">
        <v>1859284</v>
      </c>
      <c r="F368" s="8">
        <v>76</v>
      </c>
      <c r="G368" t="s">
        <v>10</v>
      </c>
      <c r="P368" s="4">
        <v>341</v>
      </c>
      <c r="Q368" s="4">
        <v>73.153349979614717</v>
      </c>
      <c r="R368" s="4">
        <v>-7.1533499796147169</v>
      </c>
      <c r="T368" s="4">
        <v>72.912205567451821</v>
      </c>
      <c r="U368" s="4">
        <v>77</v>
      </c>
    </row>
    <row r="369" spans="1:21" x14ac:dyDescent="0.3">
      <c r="A369" s="1">
        <v>41102</v>
      </c>
      <c r="B369" t="s">
        <v>15</v>
      </c>
      <c r="C369">
        <v>0</v>
      </c>
      <c r="D369" s="2">
        <v>8.0000000000000004E-4</v>
      </c>
      <c r="E369" s="8">
        <v>1487818</v>
      </c>
      <c r="F369" s="8">
        <v>76</v>
      </c>
      <c r="G369" t="s">
        <v>10</v>
      </c>
      <c r="P369" s="4">
        <v>342</v>
      </c>
      <c r="Q369" s="4">
        <v>73.534946058194805</v>
      </c>
      <c r="R369" s="4">
        <v>-7.0349460581948051</v>
      </c>
      <c r="T369" s="4">
        <v>73.126338329764451</v>
      </c>
      <c r="U369" s="4">
        <v>77</v>
      </c>
    </row>
    <row r="370" spans="1:21" x14ac:dyDescent="0.3">
      <c r="A370" s="1">
        <v>41103</v>
      </c>
      <c r="B370" t="s">
        <v>15</v>
      </c>
      <c r="C370">
        <v>1</v>
      </c>
      <c r="D370" s="2">
        <v>2.1700000000000001E-2</v>
      </c>
      <c r="E370" s="8">
        <v>1703606</v>
      </c>
      <c r="F370" s="8">
        <v>80.5</v>
      </c>
      <c r="G370" t="s">
        <v>14</v>
      </c>
      <c r="P370" s="4">
        <v>343</v>
      </c>
      <c r="Q370" s="4">
        <v>73.396861771992675</v>
      </c>
      <c r="R370" s="4">
        <v>-18.396861771992675</v>
      </c>
      <c r="T370" s="4">
        <v>73.340471092077095</v>
      </c>
      <c r="U370" s="4">
        <v>77</v>
      </c>
    </row>
    <row r="371" spans="1:21" x14ac:dyDescent="0.3">
      <c r="A371" s="1">
        <v>41106</v>
      </c>
      <c r="B371" t="s">
        <v>15</v>
      </c>
      <c r="C371">
        <v>0</v>
      </c>
      <c r="D371" s="2">
        <v>2.7000000000000001E-3</v>
      </c>
      <c r="E371" s="8">
        <v>1493394</v>
      </c>
      <c r="F371" s="8">
        <v>80.5</v>
      </c>
      <c r="G371" t="s">
        <v>10</v>
      </c>
      <c r="P371" s="4">
        <v>344</v>
      </c>
      <c r="Q371" s="4">
        <v>73.440864754136399</v>
      </c>
      <c r="R371" s="4">
        <v>-16.940864754136399</v>
      </c>
      <c r="T371" s="4">
        <v>73.554603854389725</v>
      </c>
      <c r="U371" s="4">
        <v>77</v>
      </c>
    </row>
    <row r="372" spans="1:21" x14ac:dyDescent="0.3">
      <c r="A372" s="1">
        <v>41107</v>
      </c>
      <c r="B372" t="s">
        <v>15</v>
      </c>
      <c r="C372">
        <v>0</v>
      </c>
      <c r="D372" s="2">
        <v>7.3000000000000001E-3</v>
      </c>
      <c r="E372" s="8">
        <v>1451763</v>
      </c>
      <c r="F372" s="8">
        <v>79</v>
      </c>
      <c r="G372" t="s">
        <v>10</v>
      </c>
      <c r="P372" s="4">
        <v>345</v>
      </c>
      <c r="Q372" s="4">
        <v>72.292994381433928</v>
      </c>
      <c r="R372" s="4">
        <v>-9.2929943814339282</v>
      </c>
      <c r="T372" s="4">
        <v>73.768736616702355</v>
      </c>
      <c r="U372" s="4">
        <v>77.5</v>
      </c>
    </row>
    <row r="373" spans="1:21" x14ac:dyDescent="0.3">
      <c r="A373" s="1">
        <v>41108</v>
      </c>
      <c r="B373" t="s">
        <v>15</v>
      </c>
      <c r="C373">
        <v>1</v>
      </c>
      <c r="D373" s="2">
        <v>6.4999999999999997E-3</v>
      </c>
      <c r="E373" s="8">
        <v>1210046</v>
      </c>
      <c r="F373" s="8">
        <v>82</v>
      </c>
      <c r="G373" t="s">
        <v>14</v>
      </c>
      <c r="P373" s="4">
        <v>346</v>
      </c>
      <c r="Q373" s="4">
        <v>72.174300382926731</v>
      </c>
      <c r="R373" s="4">
        <v>-6.1743003829267309</v>
      </c>
      <c r="T373" s="4">
        <v>73.982869379014986</v>
      </c>
      <c r="U373" s="4">
        <v>77.5</v>
      </c>
    </row>
    <row r="374" spans="1:21" x14ac:dyDescent="0.3">
      <c r="A374" s="1">
        <v>41109</v>
      </c>
      <c r="B374" t="s">
        <v>15</v>
      </c>
      <c r="C374">
        <v>1</v>
      </c>
      <c r="D374" s="2">
        <v>-1.49E-2</v>
      </c>
      <c r="E374" s="8">
        <v>1993213</v>
      </c>
      <c r="F374" s="8">
        <v>86</v>
      </c>
      <c r="G374" t="s">
        <v>14</v>
      </c>
      <c r="P374" s="4">
        <v>347</v>
      </c>
      <c r="Q374" s="4">
        <v>73.177018510977007</v>
      </c>
      <c r="R374" s="4">
        <v>-0.67701851097700683</v>
      </c>
      <c r="T374" s="4">
        <v>74.19700214132763</v>
      </c>
      <c r="U374" s="4">
        <v>77.5</v>
      </c>
    </row>
    <row r="375" spans="1:21" x14ac:dyDescent="0.3">
      <c r="A375" s="1">
        <v>41110</v>
      </c>
      <c r="B375" t="s">
        <v>15</v>
      </c>
      <c r="C375">
        <v>0</v>
      </c>
      <c r="D375" s="2">
        <v>4.0000000000000002E-4</v>
      </c>
      <c r="E375" s="8">
        <v>1627995</v>
      </c>
      <c r="F375" s="8">
        <v>72</v>
      </c>
      <c r="G375" t="s">
        <v>10</v>
      </c>
      <c r="P375" s="4">
        <v>348</v>
      </c>
      <c r="Q375" s="4">
        <v>73.613514734406778</v>
      </c>
      <c r="R375" s="4">
        <v>-5.1135147344067775</v>
      </c>
      <c r="T375" s="4">
        <v>74.41113490364026</v>
      </c>
      <c r="U375" s="4">
        <v>77.5</v>
      </c>
    </row>
    <row r="376" spans="1:21" x14ac:dyDescent="0.3">
      <c r="A376" s="1">
        <v>41113</v>
      </c>
      <c r="B376" t="s">
        <v>15</v>
      </c>
      <c r="C376">
        <v>0</v>
      </c>
      <c r="D376" s="2">
        <v>4.0000000000000001E-3</v>
      </c>
      <c r="E376" s="8">
        <v>1400616</v>
      </c>
      <c r="F376" s="8">
        <v>74.5</v>
      </c>
      <c r="G376" t="s">
        <v>10</v>
      </c>
      <c r="P376" s="4">
        <v>349</v>
      </c>
      <c r="Q376" s="4">
        <v>73.565585795624742</v>
      </c>
      <c r="R376" s="4">
        <v>-4.5655857956247416</v>
      </c>
      <c r="T376" s="4">
        <v>74.62526766595289</v>
      </c>
      <c r="U376" s="4">
        <v>77.5</v>
      </c>
    </row>
    <row r="377" spans="1:21" x14ac:dyDescent="0.3">
      <c r="A377" s="1">
        <v>41114</v>
      </c>
      <c r="B377" t="s">
        <v>15</v>
      </c>
      <c r="C377">
        <v>0</v>
      </c>
      <c r="D377" s="2">
        <v>-5.8999999999999999E-3</v>
      </c>
      <c r="E377" s="8">
        <v>2241924</v>
      </c>
      <c r="F377" s="8">
        <v>77.5</v>
      </c>
      <c r="G377" t="s">
        <v>10</v>
      </c>
      <c r="P377" s="4">
        <v>350</v>
      </c>
      <c r="Q377" s="4">
        <v>73.076536703728252</v>
      </c>
      <c r="R377" s="4">
        <v>-4.5765367037282516</v>
      </c>
      <c r="T377" s="4">
        <v>74.83940042826552</v>
      </c>
      <c r="U377" s="4">
        <v>77.5</v>
      </c>
    </row>
    <row r="378" spans="1:21" x14ac:dyDescent="0.3">
      <c r="A378" s="1">
        <v>41115</v>
      </c>
      <c r="B378" t="s">
        <v>15</v>
      </c>
      <c r="C378">
        <v>0</v>
      </c>
      <c r="D378" s="2">
        <v>-3.8999999999999998E-3</v>
      </c>
      <c r="E378" s="8">
        <v>1394598</v>
      </c>
      <c r="F378" s="8">
        <v>78</v>
      </c>
      <c r="G378" t="s">
        <v>10</v>
      </c>
      <c r="P378" s="4">
        <v>351</v>
      </c>
      <c r="Q378" s="4">
        <v>73.444334096402969</v>
      </c>
      <c r="R378" s="4">
        <v>-11.944334096402969</v>
      </c>
      <c r="T378" s="4">
        <v>75.053533190578165</v>
      </c>
      <c r="U378" s="4">
        <v>77.5</v>
      </c>
    </row>
    <row r="379" spans="1:21" x14ac:dyDescent="0.3">
      <c r="A379" s="1">
        <v>41116</v>
      </c>
      <c r="B379" t="s">
        <v>15</v>
      </c>
      <c r="C379">
        <v>0</v>
      </c>
      <c r="D379" s="2">
        <v>1.1999999999999999E-3</v>
      </c>
      <c r="E379" s="8">
        <v>1928124</v>
      </c>
      <c r="F379" s="8">
        <v>75.5</v>
      </c>
      <c r="G379" t="s">
        <v>10</v>
      </c>
      <c r="P379" s="4">
        <v>352</v>
      </c>
      <c r="Q379" s="4">
        <v>73.194785139871598</v>
      </c>
      <c r="R379" s="4">
        <v>-7.1947851398715983</v>
      </c>
      <c r="T379" s="4">
        <v>75.267665952890795</v>
      </c>
      <c r="U379" s="4">
        <v>77.5</v>
      </c>
    </row>
    <row r="380" spans="1:21" x14ac:dyDescent="0.3">
      <c r="A380" s="1">
        <v>41117</v>
      </c>
      <c r="B380" t="s">
        <v>15</v>
      </c>
      <c r="C380">
        <v>0</v>
      </c>
      <c r="D380" s="2">
        <v>7.7000000000000002E-3</v>
      </c>
      <c r="E380" s="8">
        <v>2317386</v>
      </c>
      <c r="F380" s="8">
        <v>78</v>
      </c>
      <c r="G380" t="s">
        <v>10</v>
      </c>
      <c r="P380" s="4">
        <v>353</v>
      </c>
      <c r="Q380" s="4">
        <v>73.174143399548001</v>
      </c>
      <c r="R380" s="4">
        <v>-5.1741433995480008</v>
      </c>
      <c r="T380" s="4">
        <v>75.481798715203425</v>
      </c>
      <c r="U380" s="4">
        <v>77.5</v>
      </c>
    </row>
    <row r="381" spans="1:21" x14ac:dyDescent="0.3">
      <c r="A381" s="1">
        <v>41120</v>
      </c>
      <c r="B381" t="s">
        <v>15</v>
      </c>
      <c r="C381">
        <v>0</v>
      </c>
      <c r="D381" s="2">
        <v>-1.11E-2</v>
      </c>
      <c r="E381" s="8">
        <v>1876360</v>
      </c>
      <c r="F381" s="8">
        <v>74</v>
      </c>
      <c r="G381" t="s">
        <v>10</v>
      </c>
      <c r="P381" s="4">
        <v>354</v>
      </c>
      <c r="Q381" s="4">
        <v>73.424400994446074</v>
      </c>
      <c r="R381" s="4">
        <v>12.575599005553926</v>
      </c>
      <c r="T381" s="4">
        <v>75.695931477516055</v>
      </c>
      <c r="U381" s="4">
        <v>77.5</v>
      </c>
    </row>
    <row r="382" spans="1:21" x14ac:dyDescent="0.3">
      <c r="A382" s="1">
        <v>41121</v>
      </c>
      <c r="B382" t="s">
        <v>15</v>
      </c>
      <c r="C382">
        <v>0</v>
      </c>
      <c r="D382" s="2">
        <v>-1.2800000000000001E-2</v>
      </c>
      <c r="E382" s="8">
        <v>2796111</v>
      </c>
      <c r="F382" s="8">
        <v>74.5</v>
      </c>
      <c r="G382" t="s">
        <v>10</v>
      </c>
      <c r="P382" s="4">
        <v>355</v>
      </c>
      <c r="Q382" s="4">
        <v>72.509399938008656</v>
      </c>
      <c r="R382" s="4">
        <v>13.990600061991344</v>
      </c>
      <c r="T382" s="4">
        <v>75.910064239828699</v>
      </c>
      <c r="U382" s="4">
        <v>77.5</v>
      </c>
    </row>
    <row r="383" spans="1:21" x14ac:dyDescent="0.3">
      <c r="A383" s="1">
        <v>41122</v>
      </c>
      <c r="B383" t="s">
        <v>15</v>
      </c>
      <c r="C383">
        <v>0</v>
      </c>
      <c r="D383" s="2">
        <v>-2.4299999999999999E-2</v>
      </c>
      <c r="E383" s="8">
        <v>7358561</v>
      </c>
      <c r="F383" s="8">
        <v>75.5</v>
      </c>
      <c r="G383" t="s">
        <v>10</v>
      </c>
      <c r="P383" s="4">
        <v>356</v>
      </c>
      <c r="Q383" s="4">
        <v>73.549606161401087</v>
      </c>
      <c r="R383" s="4">
        <v>-4.9606161401086979E-2</v>
      </c>
      <c r="T383" s="4">
        <v>76.124197002141329</v>
      </c>
      <c r="U383" s="4">
        <v>77.5</v>
      </c>
    </row>
    <row r="384" spans="1:21" x14ac:dyDescent="0.3">
      <c r="A384" s="1">
        <v>41123</v>
      </c>
      <c r="B384" t="s">
        <v>15</v>
      </c>
      <c r="C384">
        <v>0</v>
      </c>
      <c r="D384" s="2">
        <v>-1.1999999999999999E-3</v>
      </c>
      <c r="E384" s="8">
        <v>4976960</v>
      </c>
      <c r="F384" s="8">
        <v>75</v>
      </c>
      <c r="G384" t="s">
        <v>10</v>
      </c>
      <c r="P384" s="4">
        <v>357</v>
      </c>
      <c r="Q384" s="4">
        <v>73.513271046900542</v>
      </c>
      <c r="R384" s="4">
        <v>-6.5132710469005417</v>
      </c>
      <c r="T384" s="4">
        <v>76.33832976445396</v>
      </c>
      <c r="U384" s="4">
        <v>77.5</v>
      </c>
    </row>
    <row r="385" spans="1:21" x14ac:dyDescent="0.3">
      <c r="A385" s="1">
        <v>41124</v>
      </c>
      <c r="B385" t="s">
        <v>15</v>
      </c>
      <c r="C385">
        <v>0</v>
      </c>
      <c r="D385" s="2">
        <v>-2.3999999999999998E-3</v>
      </c>
      <c r="E385" s="8">
        <v>2810841</v>
      </c>
      <c r="F385" s="8">
        <v>78.5</v>
      </c>
      <c r="G385" t="s">
        <v>10</v>
      </c>
      <c r="P385" s="4">
        <v>358</v>
      </c>
      <c r="Q385" s="4">
        <v>73.308896811029129</v>
      </c>
      <c r="R385" s="4">
        <v>-6.808896811029129</v>
      </c>
      <c r="T385" s="4">
        <v>76.55246252676659</v>
      </c>
      <c r="U385" s="4">
        <v>78</v>
      </c>
    </row>
    <row r="386" spans="1:21" x14ac:dyDescent="0.3">
      <c r="A386" s="1">
        <v>41127</v>
      </c>
      <c r="B386" t="s">
        <v>15</v>
      </c>
      <c r="C386">
        <v>1</v>
      </c>
      <c r="D386" s="2">
        <v>-1.72E-2</v>
      </c>
      <c r="E386" s="8">
        <v>2274425</v>
      </c>
      <c r="F386" s="8">
        <v>82</v>
      </c>
      <c r="G386" t="s">
        <v>14</v>
      </c>
      <c r="P386" s="4">
        <v>359</v>
      </c>
      <c r="Q386" s="4">
        <v>73.563213163670198</v>
      </c>
      <c r="R386" s="4">
        <v>-0.56321316367019847</v>
      </c>
      <c r="T386" s="4">
        <v>76.766595289079234</v>
      </c>
      <c r="U386" s="4">
        <v>78</v>
      </c>
    </row>
    <row r="387" spans="1:21" x14ac:dyDescent="0.3">
      <c r="A387" s="1">
        <v>41128</v>
      </c>
      <c r="B387" t="s">
        <v>15</v>
      </c>
      <c r="C387">
        <v>0</v>
      </c>
      <c r="D387" s="2">
        <v>8.8999999999999999E-3</v>
      </c>
      <c r="E387" s="8">
        <v>2016809</v>
      </c>
      <c r="F387" s="8">
        <v>72.5</v>
      </c>
      <c r="G387" t="s">
        <v>10</v>
      </c>
      <c r="P387" s="4">
        <v>360</v>
      </c>
      <c r="Q387" s="4">
        <v>73.545940441587845</v>
      </c>
      <c r="R387" s="4">
        <v>4.4540595584121547</v>
      </c>
      <c r="T387" s="4">
        <v>76.980728051391864</v>
      </c>
      <c r="U387" s="4">
        <v>78</v>
      </c>
    </row>
    <row r="388" spans="1:21" x14ac:dyDescent="0.3">
      <c r="A388" s="1">
        <v>41129</v>
      </c>
      <c r="B388" t="s">
        <v>15</v>
      </c>
      <c r="C388">
        <v>0</v>
      </c>
      <c r="D388" s="2">
        <v>-1.6000000000000001E-3</v>
      </c>
      <c r="E388" s="8">
        <v>1957593</v>
      </c>
      <c r="F388" s="8">
        <v>73</v>
      </c>
      <c r="G388" t="s">
        <v>10</v>
      </c>
      <c r="P388" s="4">
        <v>361</v>
      </c>
      <c r="Q388" s="4">
        <v>73.764888452120047</v>
      </c>
      <c r="R388" s="4">
        <v>4.7351115478799528</v>
      </c>
      <c r="T388" s="4">
        <v>77.194860813704494</v>
      </c>
      <c r="U388" s="4">
        <v>78</v>
      </c>
    </row>
    <row r="389" spans="1:21" x14ac:dyDescent="0.3">
      <c r="A389" s="1">
        <v>41130</v>
      </c>
      <c r="B389" t="s">
        <v>15</v>
      </c>
      <c r="C389">
        <v>0</v>
      </c>
      <c r="D389" s="2">
        <v>4.0000000000000002E-4</v>
      </c>
      <c r="E389" s="8">
        <v>1947547</v>
      </c>
      <c r="F389" s="8">
        <v>76.5</v>
      </c>
      <c r="G389" t="s">
        <v>10</v>
      </c>
      <c r="P389" s="4">
        <v>362</v>
      </c>
      <c r="Q389" s="4">
        <v>73.958529856895439</v>
      </c>
      <c r="R389" s="4">
        <v>0.54147014310456143</v>
      </c>
      <c r="T389" s="4">
        <v>77.408993576017124</v>
      </c>
      <c r="U389" s="4">
        <v>78</v>
      </c>
    </row>
    <row r="390" spans="1:21" x14ac:dyDescent="0.3">
      <c r="A390" s="1">
        <v>41131</v>
      </c>
      <c r="B390" t="s">
        <v>15</v>
      </c>
      <c r="C390">
        <v>0</v>
      </c>
      <c r="D390" s="2">
        <v>-4.0000000000000002E-4</v>
      </c>
      <c r="E390" s="8">
        <v>1772294</v>
      </c>
      <c r="F390" s="8">
        <v>79</v>
      </c>
      <c r="G390" t="s">
        <v>10</v>
      </c>
      <c r="P390" s="4">
        <v>363</v>
      </c>
      <c r="Q390" s="4">
        <v>73.803642263466415</v>
      </c>
      <c r="R390" s="4">
        <v>9.1963577365335851</v>
      </c>
      <c r="T390" s="4">
        <v>77.623126338329769</v>
      </c>
      <c r="U390" s="4">
        <v>78</v>
      </c>
    </row>
    <row r="391" spans="1:21" x14ac:dyDescent="0.3">
      <c r="A391" s="1">
        <v>41134</v>
      </c>
      <c r="B391" t="s">
        <v>15</v>
      </c>
      <c r="C391">
        <v>0</v>
      </c>
      <c r="D391" s="2">
        <v>6.7999999999999996E-3</v>
      </c>
      <c r="E391" s="8">
        <v>2656574</v>
      </c>
      <c r="F391" s="8">
        <v>73.5</v>
      </c>
      <c r="G391" t="s">
        <v>10</v>
      </c>
      <c r="P391" s="4">
        <v>364</v>
      </c>
      <c r="Q391" s="4">
        <v>73.826131678734981</v>
      </c>
      <c r="R391" s="4">
        <v>6.1738683212650187</v>
      </c>
      <c r="T391" s="4">
        <v>77.837259100642399</v>
      </c>
      <c r="U391" s="4">
        <v>78</v>
      </c>
    </row>
    <row r="392" spans="1:21" x14ac:dyDescent="0.3">
      <c r="A392" s="1">
        <v>41135</v>
      </c>
      <c r="B392" t="s">
        <v>15</v>
      </c>
      <c r="C392">
        <v>0</v>
      </c>
      <c r="D392" s="2">
        <v>-1.6000000000000001E-3</v>
      </c>
      <c r="E392" s="8">
        <v>3784209</v>
      </c>
      <c r="F392" s="8">
        <v>73</v>
      </c>
      <c r="G392" t="s">
        <v>10</v>
      </c>
      <c r="P392" s="4">
        <v>365</v>
      </c>
      <c r="Q392" s="4">
        <v>73.870360620932104</v>
      </c>
      <c r="R392" s="4">
        <v>5.1296393790678962</v>
      </c>
      <c r="T392" s="4">
        <v>78.051391862955029</v>
      </c>
      <c r="U392" s="4">
        <v>78</v>
      </c>
    </row>
    <row r="393" spans="1:21" x14ac:dyDescent="0.3">
      <c r="A393" s="1">
        <v>41136</v>
      </c>
      <c r="B393" t="s">
        <v>15</v>
      </c>
      <c r="C393">
        <v>0</v>
      </c>
      <c r="D393" s="2">
        <v>-8.0000000000000004E-4</v>
      </c>
      <c r="E393" s="8">
        <v>3263178</v>
      </c>
      <c r="F393" s="8">
        <v>70.5</v>
      </c>
      <c r="G393" t="s">
        <v>10</v>
      </c>
      <c r="P393" s="4">
        <v>366</v>
      </c>
      <c r="Q393" s="4">
        <v>73.708195630951863</v>
      </c>
      <c r="R393" s="4">
        <v>0.79180436904813689</v>
      </c>
      <c r="T393" s="4">
        <v>78.265524625267673</v>
      </c>
      <c r="U393" s="4">
        <v>78</v>
      </c>
    </row>
    <row r="394" spans="1:21" x14ac:dyDescent="0.3">
      <c r="A394" s="1">
        <v>41137</v>
      </c>
      <c r="B394" t="s">
        <v>15</v>
      </c>
      <c r="C394">
        <v>0</v>
      </c>
      <c r="D394" s="2">
        <v>1.83E-2</v>
      </c>
      <c r="E394" s="8">
        <v>2037299</v>
      </c>
      <c r="F394" s="8">
        <v>75.5</v>
      </c>
      <c r="G394" t="s">
        <v>10</v>
      </c>
      <c r="P394" s="4">
        <v>367</v>
      </c>
      <c r="Q394" s="4">
        <v>73.590564969433444</v>
      </c>
      <c r="R394" s="4">
        <v>2.4094350305665557</v>
      </c>
      <c r="T394" s="4">
        <v>78.479657387580303</v>
      </c>
      <c r="U394" s="4">
        <v>78</v>
      </c>
    </row>
    <row r="395" spans="1:21" x14ac:dyDescent="0.3">
      <c r="A395" s="1">
        <v>41138</v>
      </c>
      <c r="B395" t="s">
        <v>15</v>
      </c>
      <c r="C395">
        <v>0</v>
      </c>
      <c r="D395" s="2">
        <v>4.7000000000000002E-3</v>
      </c>
      <c r="E395" s="8">
        <v>1892763</v>
      </c>
      <c r="F395" s="8">
        <v>72.5</v>
      </c>
      <c r="G395" t="s">
        <v>10</v>
      </c>
      <c r="P395" s="4">
        <v>368</v>
      </c>
      <c r="Q395" s="4">
        <v>73.747426709974434</v>
      </c>
      <c r="R395" s="4">
        <v>2.2525732900255662</v>
      </c>
      <c r="T395" s="4">
        <v>78.693790149892934</v>
      </c>
      <c r="U395" s="4">
        <v>78</v>
      </c>
    </row>
    <row r="396" spans="1:21" x14ac:dyDescent="0.3">
      <c r="A396" s="1">
        <v>41141</v>
      </c>
      <c r="B396" t="s">
        <v>15</v>
      </c>
      <c r="C396">
        <v>-1</v>
      </c>
      <c r="D396" s="2">
        <v>1.5599999999999999E-2</v>
      </c>
      <c r="E396" s="8">
        <v>2594360</v>
      </c>
      <c r="F396" s="8">
        <v>65.5</v>
      </c>
      <c r="G396" t="s">
        <v>13</v>
      </c>
      <c r="P396" s="4">
        <v>369</v>
      </c>
      <c r="Q396" s="4">
        <v>73.582704546802944</v>
      </c>
      <c r="R396" s="4">
        <v>6.9172954531970561</v>
      </c>
      <c r="T396" s="4">
        <v>78.907922912205564</v>
      </c>
      <c r="U396" s="4">
        <v>78</v>
      </c>
    </row>
    <row r="397" spans="1:21" x14ac:dyDescent="0.3">
      <c r="A397" s="1">
        <v>41142</v>
      </c>
      <c r="B397" t="s">
        <v>15</v>
      </c>
      <c r="C397">
        <v>0</v>
      </c>
      <c r="D397" s="2">
        <v>-2.3E-3</v>
      </c>
      <c r="E397" s="8">
        <v>1977433</v>
      </c>
      <c r="F397" s="8">
        <v>70</v>
      </c>
      <c r="G397" t="s">
        <v>10</v>
      </c>
      <c r="P397" s="4">
        <v>370</v>
      </c>
      <c r="Q397" s="4">
        <v>73.736662952892104</v>
      </c>
      <c r="R397" s="4">
        <v>6.7633370471078962</v>
      </c>
      <c r="T397" s="4">
        <v>79.122055674518208</v>
      </c>
      <c r="U397" s="4">
        <v>78</v>
      </c>
    </row>
    <row r="398" spans="1:21" x14ac:dyDescent="0.3">
      <c r="A398" s="1">
        <v>41143</v>
      </c>
      <c r="B398" t="s">
        <v>15</v>
      </c>
      <c r="C398">
        <v>0</v>
      </c>
      <c r="D398" s="2">
        <v>-9.1999999999999998E-3</v>
      </c>
      <c r="E398" s="8">
        <v>2079555</v>
      </c>
      <c r="F398" s="8">
        <v>70.5</v>
      </c>
      <c r="G398" t="s">
        <v>10</v>
      </c>
      <c r="P398" s="4">
        <v>371</v>
      </c>
      <c r="Q398" s="4">
        <v>73.727137297133908</v>
      </c>
      <c r="R398" s="4">
        <v>5.2728627028660924</v>
      </c>
      <c r="T398" s="4">
        <v>79.336188436830838</v>
      </c>
      <c r="U398" s="4">
        <v>78</v>
      </c>
    </row>
    <row r="399" spans="1:21" x14ac:dyDescent="0.3">
      <c r="A399" s="1">
        <v>41144</v>
      </c>
      <c r="B399" t="s">
        <v>15</v>
      </c>
      <c r="C399">
        <v>0</v>
      </c>
      <c r="D399" s="2">
        <v>-1.8499999999999999E-2</v>
      </c>
      <c r="E399" s="8">
        <v>2430420</v>
      </c>
      <c r="F399" s="8">
        <v>72.5</v>
      </c>
      <c r="G399" t="s">
        <v>10</v>
      </c>
      <c r="P399" s="4">
        <v>372</v>
      </c>
      <c r="Q399" s="4">
        <v>73.803457286199645</v>
      </c>
      <c r="R399" s="4">
        <v>8.1965427138003548</v>
      </c>
      <c r="T399" s="4">
        <v>79.550321199143468</v>
      </c>
      <c r="U399" s="4">
        <v>78</v>
      </c>
    </row>
    <row r="400" spans="1:21" x14ac:dyDescent="0.3">
      <c r="A400" s="1">
        <v>41145</v>
      </c>
      <c r="B400" t="s">
        <v>15</v>
      </c>
      <c r="C400">
        <v>0</v>
      </c>
      <c r="D400" s="2">
        <v>-3.2000000000000002E-3</v>
      </c>
      <c r="E400" s="8">
        <v>2452768</v>
      </c>
      <c r="F400" s="8">
        <v>74.5</v>
      </c>
      <c r="G400" t="s">
        <v>10</v>
      </c>
      <c r="P400" s="4">
        <v>373</v>
      </c>
      <c r="Q400" s="4">
        <v>73.670980941195964</v>
      </c>
      <c r="R400" s="4">
        <v>12.329019058804036</v>
      </c>
      <c r="T400" s="4">
        <v>79.764453961456098</v>
      </c>
      <c r="U400" s="4">
        <v>78</v>
      </c>
    </row>
    <row r="401" spans="1:21" x14ac:dyDescent="0.3">
      <c r="A401" s="1">
        <v>41148</v>
      </c>
      <c r="B401" t="s">
        <v>15</v>
      </c>
      <c r="C401">
        <v>0</v>
      </c>
      <c r="D401" s="2">
        <v>-7.9000000000000008E-3</v>
      </c>
      <c r="E401" s="8">
        <v>1427717</v>
      </c>
      <c r="F401" s="8">
        <v>74.5</v>
      </c>
      <c r="G401" t="s">
        <v>10</v>
      </c>
      <c r="P401" s="4">
        <v>374</v>
      </c>
      <c r="Q401" s="4">
        <v>73.707301008018916</v>
      </c>
      <c r="R401" s="4">
        <v>-1.7073010080189164</v>
      </c>
      <c r="T401" s="4">
        <v>79.978586723768743</v>
      </c>
      <c r="U401" s="4">
        <v>78.5</v>
      </c>
    </row>
    <row r="402" spans="1:21" x14ac:dyDescent="0.3">
      <c r="A402" s="1">
        <v>41149</v>
      </c>
      <c r="B402" t="s">
        <v>15</v>
      </c>
      <c r="C402">
        <v>0</v>
      </c>
      <c r="D402" s="2">
        <v>-2.8E-3</v>
      </c>
      <c r="E402" s="8">
        <v>1711078</v>
      </c>
      <c r="F402" s="8">
        <v>76</v>
      </c>
      <c r="G402" t="s">
        <v>10</v>
      </c>
      <c r="P402" s="4">
        <v>375</v>
      </c>
      <c r="Q402" s="4">
        <v>73.758266990604653</v>
      </c>
      <c r="R402" s="4">
        <v>0.7417330093953467</v>
      </c>
      <c r="T402" s="4">
        <v>80.192719486081373</v>
      </c>
      <c r="U402" s="4">
        <v>78.5</v>
      </c>
    </row>
    <row r="403" spans="1:21" x14ac:dyDescent="0.3">
      <c r="A403" s="1">
        <v>41150</v>
      </c>
      <c r="B403" t="s">
        <v>15</v>
      </c>
      <c r="C403">
        <v>0</v>
      </c>
      <c r="D403" s="2">
        <v>4.7999999999999996E-3</v>
      </c>
      <c r="E403" s="8">
        <v>1358178</v>
      </c>
      <c r="F403" s="8">
        <v>73.5</v>
      </c>
      <c r="G403" t="s">
        <v>10</v>
      </c>
      <c r="P403" s="4">
        <v>376</v>
      </c>
      <c r="Q403" s="4">
        <v>73.553326463372997</v>
      </c>
      <c r="R403" s="4">
        <v>3.9466735366270029</v>
      </c>
      <c r="T403" s="4">
        <v>80.406852248394003</v>
      </c>
      <c r="U403" s="4">
        <v>78.5</v>
      </c>
    </row>
    <row r="404" spans="1:21" x14ac:dyDescent="0.3">
      <c r="A404" s="1">
        <v>41151</v>
      </c>
      <c r="B404" t="s">
        <v>15</v>
      </c>
      <c r="C404">
        <v>0</v>
      </c>
      <c r="D404" s="2">
        <v>-8.8000000000000005E-3</v>
      </c>
      <c r="E404" s="8">
        <v>1491348</v>
      </c>
      <c r="F404" s="8">
        <v>68</v>
      </c>
      <c r="G404" t="s">
        <v>10</v>
      </c>
      <c r="P404" s="4">
        <v>377</v>
      </c>
      <c r="Q404" s="4">
        <v>73.797873274222539</v>
      </c>
      <c r="R404" s="4">
        <v>4.202126725777461</v>
      </c>
      <c r="T404" s="4">
        <v>80.620985010706633</v>
      </c>
      <c r="U404" s="4">
        <v>78.5</v>
      </c>
    </row>
    <row r="405" spans="1:21" x14ac:dyDescent="0.3">
      <c r="A405" s="1">
        <v>41152</v>
      </c>
      <c r="B405" t="s">
        <v>15</v>
      </c>
      <c r="C405">
        <v>0</v>
      </c>
      <c r="D405" s="2">
        <v>4.4000000000000003E-3</v>
      </c>
      <c r="E405" s="8">
        <v>6645674</v>
      </c>
      <c r="F405" s="8">
        <v>70</v>
      </c>
      <c r="G405" t="s">
        <v>10</v>
      </c>
      <c r="P405" s="4">
        <v>378</v>
      </c>
      <c r="Q405" s="4">
        <v>73.6134630028087</v>
      </c>
      <c r="R405" s="4">
        <v>1.8865369971912997</v>
      </c>
      <c r="T405" s="4">
        <v>80.835117773019277</v>
      </c>
      <c r="U405" s="4">
        <v>78.5</v>
      </c>
    </row>
    <row r="406" spans="1:21" x14ac:dyDescent="0.3">
      <c r="A406" s="1">
        <v>41428</v>
      </c>
      <c r="B406" t="s">
        <v>15</v>
      </c>
      <c r="C406">
        <v>0</v>
      </c>
      <c r="D406" s="2">
        <v>-9.1999999999999998E-3</v>
      </c>
      <c r="E406" s="8">
        <v>1631962</v>
      </c>
      <c r="F406" s="8">
        <v>77.5</v>
      </c>
      <c r="G406" t="s">
        <v>10</v>
      </c>
      <c r="P406" s="4">
        <v>379</v>
      </c>
      <c r="Q406" s="4">
        <v>73.465619147858376</v>
      </c>
      <c r="R406" s="4">
        <v>4.5343808521416236</v>
      </c>
      <c r="T406" s="4">
        <v>81.049250535331907</v>
      </c>
      <c r="U406" s="4">
        <v>78.5</v>
      </c>
    </row>
    <row r="407" spans="1:21" x14ac:dyDescent="0.3">
      <c r="A407" s="1">
        <v>41429</v>
      </c>
      <c r="B407" t="s">
        <v>15</v>
      </c>
      <c r="C407">
        <v>0</v>
      </c>
      <c r="D407" s="2">
        <v>-1.9699999999999999E-2</v>
      </c>
      <c r="E407" s="8">
        <v>1769156</v>
      </c>
      <c r="F407" s="8">
        <v>69</v>
      </c>
      <c r="G407" t="s">
        <v>10</v>
      </c>
      <c r="P407" s="4">
        <v>380</v>
      </c>
      <c r="Q407" s="4">
        <v>73.68784269048011</v>
      </c>
      <c r="R407" s="4">
        <v>0.31215730951988974</v>
      </c>
      <c r="T407" s="4">
        <v>81.263383297644538</v>
      </c>
      <c r="U407" s="4">
        <v>78.5</v>
      </c>
    </row>
    <row r="408" spans="1:21" x14ac:dyDescent="0.3">
      <c r="A408" s="1">
        <v>41431</v>
      </c>
      <c r="B408" t="s">
        <v>15</v>
      </c>
      <c r="C408">
        <v>-1</v>
      </c>
      <c r="D408" s="2">
        <v>2.1399999999999999E-2</v>
      </c>
      <c r="E408" s="8">
        <v>996173</v>
      </c>
      <c r="F408" s="8">
        <v>63.5</v>
      </c>
      <c r="G408" t="s">
        <v>13</v>
      </c>
      <c r="P408" s="4">
        <v>381</v>
      </c>
      <c r="Q408" s="4">
        <v>73.420139804609917</v>
      </c>
      <c r="R408" s="4">
        <v>1.0798601953900828</v>
      </c>
      <c r="T408" s="4">
        <v>81.477516059957168</v>
      </c>
      <c r="U408" s="4">
        <v>78.5</v>
      </c>
    </row>
    <row r="409" spans="1:21" x14ac:dyDescent="0.3">
      <c r="A409" s="1">
        <v>41432</v>
      </c>
      <c r="B409" t="s">
        <v>15</v>
      </c>
      <c r="C409">
        <v>-1</v>
      </c>
      <c r="D409" s="2">
        <v>1.54E-2</v>
      </c>
      <c r="E409" s="8">
        <v>810098</v>
      </c>
      <c r="F409" s="8">
        <v>65</v>
      </c>
      <c r="G409" t="s">
        <v>13</v>
      </c>
      <c r="P409" s="4">
        <v>382</v>
      </c>
      <c r="Q409" s="4">
        <v>72.106868389101194</v>
      </c>
      <c r="R409" s="4">
        <v>3.3931316108988057</v>
      </c>
      <c r="T409" s="4">
        <v>81.691648822269812</v>
      </c>
      <c r="U409" s="4">
        <v>78.5</v>
      </c>
    </row>
    <row r="410" spans="1:21" x14ac:dyDescent="0.3">
      <c r="A410" s="1">
        <v>41435</v>
      </c>
      <c r="B410" t="s">
        <v>15</v>
      </c>
      <c r="C410">
        <v>0</v>
      </c>
      <c r="D410" s="2">
        <v>1.1999999999999999E-3</v>
      </c>
      <c r="E410" s="8">
        <v>877298</v>
      </c>
      <c r="F410" s="8">
        <v>71.5</v>
      </c>
      <c r="G410" t="s">
        <v>10</v>
      </c>
      <c r="P410" s="4">
        <v>383</v>
      </c>
      <c r="Q410" s="4">
        <v>72.710587641733923</v>
      </c>
      <c r="R410" s="4">
        <v>2.2894123582660768</v>
      </c>
      <c r="T410" s="4">
        <v>81.905781584582442</v>
      </c>
      <c r="U410" s="4">
        <v>78.5</v>
      </c>
    </row>
    <row r="411" spans="1:21" x14ac:dyDescent="0.3">
      <c r="A411" s="1">
        <v>41436</v>
      </c>
      <c r="B411" t="s">
        <v>15</v>
      </c>
      <c r="C411">
        <v>-1</v>
      </c>
      <c r="D411" s="2">
        <v>-9.7999999999999997E-3</v>
      </c>
      <c r="E411" s="8">
        <v>1123557</v>
      </c>
      <c r="F411" s="8">
        <v>65.5</v>
      </c>
      <c r="G411" t="s">
        <v>13</v>
      </c>
      <c r="P411" s="4">
        <v>384</v>
      </c>
      <c r="Q411" s="4">
        <v>73.365958266814673</v>
      </c>
      <c r="R411" s="4">
        <v>5.1340417331853274</v>
      </c>
      <c r="T411" s="4">
        <v>82.119914346895072</v>
      </c>
      <c r="U411" s="4">
        <v>78.5</v>
      </c>
    </row>
    <row r="412" spans="1:21" x14ac:dyDescent="0.3">
      <c r="A412" s="1">
        <v>41437</v>
      </c>
      <c r="B412" t="s">
        <v>15</v>
      </c>
      <c r="C412">
        <v>0</v>
      </c>
      <c r="D412" s="2">
        <v>-1.6999999999999999E-3</v>
      </c>
      <c r="E412" s="8">
        <v>1123629</v>
      </c>
      <c r="F412" s="8">
        <v>71.5</v>
      </c>
      <c r="G412" t="s">
        <v>10</v>
      </c>
      <c r="P412" s="4">
        <v>385</v>
      </c>
      <c r="Q412" s="4">
        <v>73.597649711501887</v>
      </c>
      <c r="R412" s="4">
        <v>8.4023502884981127</v>
      </c>
      <c r="T412" s="4">
        <v>82.334047109207702</v>
      </c>
      <c r="U412" s="4">
        <v>78.5</v>
      </c>
    </row>
    <row r="413" spans="1:21" x14ac:dyDescent="0.3">
      <c r="A413" s="1">
        <v>41438</v>
      </c>
      <c r="B413" t="s">
        <v>15</v>
      </c>
      <c r="C413">
        <v>0</v>
      </c>
      <c r="D413" s="2">
        <v>1.6899999999999998E-2</v>
      </c>
      <c r="E413" s="8">
        <v>915642</v>
      </c>
      <c r="F413" s="8">
        <v>67.5</v>
      </c>
      <c r="G413" t="s">
        <v>10</v>
      </c>
      <c r="P413" s="4">
        <v>386</v>
      </c>
      <c r="Q413" s="4">
        <v>73.55002152064624</v>
      </c>
      <c r="R413" s="4">
        <v>-1.05002152064624</v>
      </c>
      <c r="T413" s="4">
        <v>82.548179871520347</v>
      </c>
      <c r="U413" s="4">
        <v>78.5</v>
      </c>
    </row>
    <row r="414" spans="1:21" x14ac:dyDescent="0.3">
      <c r="A414" s="1">
        <v>41439</v>
      </c>
      <c r="B414" t="s">
        <v>15</v>
      </c>
      <c r="C414">
        <v>-1</v>
      </c>
      <c r="D414" s="2">
        <v>-9.1000000000000004E-3</v>
      </c>
      <c r="E414" s="8">
        <v>835566</v>
      </c>
      <c r="F414" s="8">
        <v>58</v>
      </c>
      <c r="G414" t="s">
        <v>13</v>
      </c>
      <c r="P414" s="4">
        <v>387</v>
      </c>
      <c r="Q414" s="4">
        <v>73.61802310531229</v>
      </c>
      <c r="R414" s="4">
        <v>-0.61802310531228954</v>
      </c>
      <c r="T414" s="4">
        <v>82.762312633832977</v>
      </c>
      <c r="U414" s="4">
        <v>78.5</v>
      </c>
    </row>
    <row r="415" spans="1:21" x14ac:dyDescent="0.3">
      <c r="A415" s="1">
        <v>41442</v>
      </c>
      <c r="B415" t="s">
        <v>15</v>
      </c>
      <c r="C415">
        <v>0</v>
      </c>
      <c r="D415" s="2">
        <v>2.2100000000000002E-2</v>
      </c>
      <c r="E415" s="8">
        <v>1808978</v>
      </c>
      <c r="F415" s="8">
        <v>70.5</v>
      </c>
      <c r="G415" t="s">
        <v>10</v>
      </c>
      <c r="P415" s="4">
        <v>388</v>
      </c>
      <c r="Q415" s="4">
        <v>73.61146595537565</v>
      </c>
      <c r="R415" s="4">
        <v>2.8885340446243504</v>
      </c>
      <c r="T415" s="4">
        <v>82.976445396145607</v>
      </c>
      <c r="U415" s="4">
        <v>79</v>
      </c>
    </row>
    <row r="416" spans="1:21" x14ac:dyDescent="0.3">
      <c r="A416" s="1">
        <v>41443</v>
      </c>
      <c r="B416" t="s">
        <v>15</v>
      </c>
      <c r="C416">
        <v>0</v>
      </c>
      <c r="D416" s="2">
        <v>1.54E-2</v>
      </c>
      <c r="E416" s="8">
        <v>1233279</v>
      </c>
      <c r="F416" s="8">
        <v>73</v>
      </c>
      <c r="G416" t="s">
        <v>10</v>
      </c>
      <c r="P416" s="4">
        <v>389</v>
      </c>
      <c r="Q416" s="4">
        <v>73.667853098022391</v>
      </c>
      <c r="R416" s="4">
        <v>5.3321469019776089</v>
      </c>
      <c r="T416" s="4">
        <v>83.190578158458251</v>
      </c>
      <c r="U416" s="4">
        <v>79</v>
      </c>
    </row>
    <row r="417" spans="1:21" x14ac:dyDescent="0.3">
      <c r="A417" s="1">
        <v>41444</v>
      </c>
      <c r="B417" t="s">
        <v>15</v>
      </c>
      <c r="C417">
        <v>0</v>
      </c>
      <c r="D417" s="2">
        <v>-1.5599999999999999E-2</v>
      </c>
      <c r="E417" s="8">
        <v>1289056</v>
      </c>
      <c r="F417" s="8">
        <v>71</v>
      </c>
      <c r="G417" t="s">
        <v>10</v>
      </c>
      <c r="P417" s="4">
        <v>390</v>
      </c>
      <c r="Q417" s="4">
        <v>73.368201667623453</v>
      </c>
      <c r="R417" s="4">
        <v>0.13179833237654748</v>
      </c>
      <c r="T417" s="4">
        <v>83.404710920770881</v>
      </c>
      <c r="U417" s="4">
        <v>79</v>
      </c>
    </row>
    <row r="418" spans="1:21" x14ac:dyDescent="0.3">
      <c r="A418" s="1">
        <v>41445</v>
      </c>
      <c r="B418" t="s">
        <v>15</v>
      </c>
      <c r="C418">
        <v>0</v>
      </c>
      <c r="D418" s="2">
        <v>-1.46E-2</v>
      </c>
      <c r="E418" s="8">
        <v>1455549</v>
      </c>
      <c r="F418" s="8">
        <v>65.5</v>
      </c>
      <c r="G418" t="s">
        <v>10</v>
      </c>
      <c r="P418" s="4">
        <v>391</v>
      </c>
      <c r="Q418" s="4">
        <v>73.070212919430119</v>
      </c>
      <c r="R418" s="4">
        <v>-7.0212919430119314E-2</v>
      </c>
      <c r="T418" s="4">
        <v>83.618843683083512</v>
      </c>
      <c r="U418" s="4">
        <v>79</v>
      </c>
    </row>
    <row r="419" spans="1:21" x14ac:dyDescent="0.3">
      <c r="A419" s="1">
        <v>41446</v>
      </c>
      <c r="B419" t="s">
        <v>15</v>
      </c>
      <c r="C419">
        <v>0</v>
      </c>
      <c r="D419" s="2">
        <v>-1.0800000000000001E-2</v>
      </c>
      <c r="E419" s="8">
        <v>2063228</v>
      </c>
      <c r="F419" s="8">
        <v>68</v>
      </c>
      <c r="G419" t="s">
        <v>10</v>
      </c>
      <c r="P419" s="4">
        <v>392</v>
      </c>
      <c r="Q419" s="4">
        <v>73.222644415986579</v>
      </c>
      <c r="R419" s="4">
        <v>-2.7226444159865792</v>
      </c>
      <c r="T419" s="4">
        <v>83.832976445396142</v>
      </c>
      <c r="U419" s="4">
        <v>79</v>
      </c>
    </row>
    <row r="420" spans="1:21" x14ac:dyDescent="0.3">
      <c r="A420" s="1">
        <v>41449</v>
      </c>
      <c r="B420" t="s">
        <v>15</v>
      </c>
      <c r="C420">
        <v>0</v>
      </c>
      <c r="D420" s="2">
        <v>1.0500000000000001E-2</v>
      </c>
      <c r="E420" s="8">
        <v>3122245</v>
      </c>
      <c r="F420" s="8">
        <v>77.5</v>
      </c>
      <c r="G420" t="s">
        <v>10</v>
      </c>
      <c r="P420" s="4">
        <v>393</v>
      </c>
      <c r="Q420" s="4">
        <v>73.498897528272323</v>
      </c>
      <c r="R420" s="4">
        <v>2.0011024717276769</v>
      </c>
      <c r="T420" s="4">
        <v>84.047109207708786</v>
      </c>
      <c r="U420" s="4">
        <v>79</v>
      </c>
    </row>
    <row r="421" spans="1:21" x14ac:dyDescent="0.3">
      <c r="A421" s="1">
        <v>41450</v>
      </c>
      <c r="B421" t="s">
        <v>15</v>
      </c>
      <c r="C421">
        <v>0</v>
      </c>
      <c r="D421" s="2">
        <v>1E-3</v>
      </c>
      <c r="E421" s="8">
        <v>2129132</v>
      </c>
      <c r="F421" s="8">
        <v>80</v>
      </c>
      <c r="G421" t="s">
        <v>10</v>
      </c>
      <c r="P421" s="4">
        <v>394</v>
      </c>
      <c r="Q421" s="4">
        <v>73.607320440704754</v>
      </c>
      <c r="R421" s="4">
        <v>-1.1073204407047541</v>
      </c>
      <c r="T421" s="4">
        <v>84.261241970021416</v>
      </c>
      <c r="U421" s="4">
        <v>79</v>
      </c>
    </row>
    <row r="422" spans="1:21" x14ac:dyDescent="0.3">
      <c r="A422" s="1">
        <v>41451</v>
      </c>
      <c r="B422" t="s">
        <v>15</v>
      </c>
      <c r="C422">
        <v>0</v>
      </c>
      <c r="D422" s="2">
        <v>1.09E-2</v>
      </c>
      <c r="E422" s="8">
        <v>3916245</v>
      </c>
      <c r="F422" s="8">
        <v>80</v>
      </c>
      <c r="G422" t="s">
        <v>10</v>
      </c>
      <c r="P422" s="4">
        <v>395</v>
      </c>
      <c r="Q422" s="4">
        <v>73.344751966095572</v>
      </c>
      <c r="R422" s="4">
        <v>-7.844751966095572</v>
      </c>
      <c r="T422" s="4">
        <v>84.475374732334046</v>
      </c>
      <c r="U422" s="4">
        <v>79</v>
      </c>
    </row>
    <row r="423" spans="1:21" x14ac:dyDescent="0.3">
      <c r="A423" s="1">
        <v>41452</v>
      </c>
      <c r="B423" t="s">
        <v>15</v>
      </c>
      <c r="C423">
        <v>0</v>
      </c>
      <c r="D423" s="2">
        <v>-5.1999999999999998E-3</v>
      </c>
      <c r="E423" s="8">
        <v>1566207</v>
      </c>
      <c r="F423" s="8">
        <v>77</v>
      </c>
      <c r="G423" t="s">
        <v>10</v>
      </c>
      <c r="P423" s="4">
        <v>396</v>
      </c>
      <c r="Q423" s="4">
        <v>73.615422498262262</v>
      </c>
      <c r="R423" s="4">
        <v>-3.6154224982622623</v>
      </c>
      <c r="T423" s="4">
        <v>84.689507494646676</v>
      </c>
      <c r="U423" s="4">
        <v>79</v>
      </c>
    </row>
    <row r="424" spans="1:21" x14ac:dyDescent="0.3">
      <c r="A424" s="1">
        <v>41453</v>
      </c>
      <c r="B424" t="s">
        <v>15</v>
      </c>
      <c r="C424">
        <v>0</v>
      </c>
      <c r="D424" s="2">
        <v>-6.1999999999999998E-3</v>
      </c>
      <c r="E424" s="8">
        <v>2039900</v>
      </c>
      <c r="F424" s="8">
        <v>78</v>
      </c>
      <c r="G424" t="s">
        <v>10</v>
      </c>
      <c r="P424" s="4">
        <v>397</v>
      </c>
      <c r="Q424" s="4">
        <v>73.617812124652076</v>
      </c>
      <c r="R424" s="4">
        <v>-3.117812124652076</v>
      </c>
      <c r="T424" s="4">
        <v>84.903640256959321</v>
      </c>
      <c r="U424" s="4">
        <v>79</v>
      </c>
    </row>
    <row r="425" spans="1:21" x14ac:dyDescent="0.3">
      <c r="A425" s="1">
        <v>41456</v>
      </c>
      <c r="B425" t="s">
        <v>15</v>
      </c>
      <c r="C425">
        <v>0</v>
      </c>
      <c r="D425" s="2">
        <v>-3.0999999999999999E-3</v>
      </c>
      <c r="E425" s="8">
        <v>1034954</v>
      </c>
      <c r="F425" s="8">
        <v>76</v>
      </c>
      <c r="G425" t="s">
        <v>10</v>
      </c>
      <c r="P425" s="4">
        <v>398</v>
      </c>
      <c r="Q425" s="4">
        <v>73.557086616975596</v>
      </c>
      <c r="R425" s="4">
        <v>-1.0570866169755959</v>
      </c>
      <c r="T425" s="4">
        <v>85.117773019271951</v>
      </c>
      <c r="U425" s="4">
        <v>79</v>
      </c>
    </row>
    <row r="426" spans="1:21" x14ac:dyDescent="0.3">
      <c r="A426" s="1">
        <v>41457</v>
      </c>
      <c r="B426" t="s">
        <v>15</v>
      </c>
      <c r="C426">
        <v>0</v>
      </c>
      <c r="D426" s="2">
        <v>-1.4E-2</v>
      </c>
      <c r="E426" s="8">
        <v>1601322</v>
      </c>
      <c r="F426" s="8">
        <v>72.5</v>
      </c>
      <c r="G426" t="s">
        <v>10</v>
      </c>
      <c r="P426" s="4">
        <v>399</v>
      </c>
      <c r="Q426" s="4">
        <v>73.47717393290749</v>
      </c>
      <c r="R426" s="4">
        <v>1.0228260670925096</v>
      </c>
      <c r="T426" s="4">
        <v>85.331905781584581</v>
      </c>
      <c r="U426" s="4">
        <v>79</v>
      </c>
    </row>
    <row r="427" spans="1:21" x14ac:dyDescent="0.3">
      <c r="A427" s="1">
        <v>41458</v>
      </c>
      <c r="B427" t="s">
        <v>15</v>
      </c>
      <c r="C427">
        <v>0</v>
      </c>
      <c r="D427" s="2">
        <v>6.1999999999999998E-3</v>
      </c>
      <c r="E427" s="8">
        <v>776314</v>
      </c>
      <c r="F427" s="8">
        <v>77.5</v>
      </c>
      <c r="G427" t="s">
        <v>10</v>
      </c>
      <c r="P427" s="4">
        <v>400</v>
      </c>
      <c r="Q427" s="4">
        <v>73.807080719403046</v>
      </c>
      <c r="R427" s="4">
        <v>0.69291928059695351</v>
      </c>
      <c r="T427" s="4">
        <v>85.546038543897211</v>
      </c>
      <c r="U427" s="4">
        <v>79.5</v>
      </c>
    </row>
    <row r="428" spans="1:21" x14ac:dyDescent="0.3">
      <c r="A428" s="1">
        <v>41460</v>
      </c>
      <c r="B428" t="s">
        <v>15</v>
      </c>
      <c r="C428">
        <v>0</v>
      </c>
      <c r="D428" s="2">
        <v>1.9E-3</v>
      </c>
      <c r="E428" s="8">
        <v>1038101</v>
      </c>
      <c r="F428" s="8">
        <v>78.5</v>
      </c>
      <c r="G428" t="s">
        <v>10</v>
      </c>
      <c r="P428" s="4">
        <v>401</v>
      </c>
      <c r="Q428" s="4">
        <v>73.69769603363568</v>
      </c>
      <c r="R428" s="4">
        <v>2.3023039663643203</v>
      </c>
      <c r="T428" s="4">
        <v>85.760171306209855</v>
      </c>
      <c r="U428" s="4">
        <v>79.5</v>
      </c>
    </row>
    <row r="429" spans="1:21" x14ac:dyDescent="0.3">
      <c r="A429" s="1">
        <v>41463</v>
      </c>
      <c r="B429" t="s">
        <v>15</v>
      </c>
      <c r="C429">
        <v>1</v>
      </c>
      <c r="D429" s="2">
        <v>-3.0999999999999999E-3</v>
      </c>
      <c r="E429" s="8">
        <v>1056823</v>
      </c>
      <c r="F429" s="8">
        <v>81</v>
      </c>
      <c r="G429" t="s">
        <v>14</v>
      </c>
      <c r="P429" s="4">
        <v>402</v>
      </c>
      <c r="Q429" s="4">
        <v>73.767166337934398</v>
      </c>
      <c r="R429" s="4">
        <v>-0.26716633793439826</v>
      </c>
      <c r="T429" s="4">
        <v>85.974304068522486</v>
      </c>
      <c r="U429" s="4">
        <v>79.5</v>
      </c>
    </row>
    <row r="430" spans="1:21" x14ac:dyDescent="0.3">
      <c r="A430" s="1">
        <v>41464</v>
      </c>
      <c r="B430" t="s">
        <v>15</v>
      </c>
      <c r="C430">
        <v>0</v>
      </c>
      <c r="D430" s="2">
        <v>-1.32E-2</v>
      </c>
      <c r="E430" s="8">
        <v>916071</v>
      </c>
      <c r="F430" s="8">
        <v>79</v>
      </c>
      <c r="G430" t="s">
        <v>10</v>
      </c>
      <c r="P430" s="4">
        <v>403</v>
      </c>
      <c r="Q430" s="4">
        <v>73.792303997483572</v>
      </c>
      <c r="R430" s="4">
        <v>-5.7923039974835717</v>
      </c>
      <c r="T430" s="4">
        <v>86.188436830835116</v>
      </c>
      <c r="U430" s="4">
        <v>79.5</v>
      </c>
    </row>
    <row r="431" spans="1:21" x14ac:dyDescent="0.3">
      <c r="A431" s="1">
        <v>41465</v>
      </c>
      <c r="B431" t="s">
        <v>15</v>
      </c>
      <c r="C431">
        <v>0</v>
      </c>
      <c r="D431" s="2">
        <v>1.7600000000000001E-2</v>
      </c>
      <c r="E431" s="8">
        <v>1375445</v>
      </c>
      <c r="F431" s="8">
        <v>78.5</v>
      </c>
      <c r="G431" t="s">
        <v>10</v>
      </c>
      <c r="P431" s="4">
        <v>404</v>
      </c>
      <c r="Q431" s="4">
        <v>72.183336990448126</v>
      </c>
      <c r="R431" s="4">
        <v>-2.1833369904481259</v>
      </c>
      <c r="T431" s="4">
        <v>86.402569593147746</v>
      </c>
      <c r="U431" s="4">
        <v>79.5</v>
      </c>
    </row>
    <row r="432" spans="1:21" x14ac:dyDescent="0.3">
      <c r="A432" s="1">
        <v>41466</v>
      </c>
      <c r="B432" t="s">
        <v>15</v>
      </c>
      <c r="C432">
        <v>0</v>
      </c>
      <c r="D432" s="2">
        <v>-9.2999999999999992E-3</v>
      </c>
      <c r="E432" s="8">
        <v>1696970</v>
      </c>
      <c r="F432" s="8">
        <v>79.5</v>
      </c>
      <c r="G432" t="s">
        <v>10</v>
      </c>
      <c r="P432" s="4">
        <v>405</v>
      </c>
      <c r="Q432" s="4">
        <v>73.752047237302762</v>
      </c>
      <c r="R432" s="4">
        <v>3.7479527626972384</v>
      </c>
      <c r="T432" s="4">
        <v>86.61670235546039</v>
      </c>
      <c r="U432" s="4">
        <v>79.5</v>
      </c>
    </row>
    <row r="433" spans="1:21" x14ac:dyDescent="0.3">
      <c r="A433" s="1">
        <v>41467</v>
      </c>
      <c r="B433" t="s">
        <v>15</v>
      </c>
      <c r="C433">
        <v>0</v>
      </c>
      <c r="D433" s="2">
        <v>4.1000000000000003E-3</v>
      </c>
      <c r="E433" s="8">
        <v>1865282</v>
      </c>
      <c r="F433" s="8">
        <v>76</v>
      </c>
      <c r="G433" t="s">
        <v>10</v>
      </c>
      <c r="P433" s="4">
        <v>406</v>
      </c>
      <c r="Q433" s="4">
        <v>73.761144597649576</v>
      </c>
      <c r="R433" s="4">
        <v>-4.7611445976495759</v>
      </c>
      <c r="T433" s="4">
        <v>86.83083511777302</v>
      </c>
      <c r="U433" s="4">
        <v>79.5</v>
      </c>
    </row>
    <row r="434" spans="1:21" x14ac:dyDescent="0.3">
      <c r="A434" s="1">
        <v>41470</v>
      </c>
      <c r="B434" t="s">
        <v>15</v>
      </c>
      <c r="C434">
        <v>1</v>
      </c>
      <c r="D434" s="2">
        <v>5.4999999999999997E-3</v>
      </c>
      <c r="E434" s="8">
        <v>1410365</v>
      </c>
      <c r="F434" s="8">
        <v>83</v>
      </c>
      <c r="G434" t="s">
        <v>14</v>
      </c>
      <c r="P434" s="4">
        <v>407</v>
      </c>
      <c r="Q434" s="4">
        <v>73.796302318664459</v>
      </c>
      <c r="R434" s="4">
        <v>-10.296302318664459</v>
      </c>
      <c r="T434" s="4">
        <v>87.04496788008565</v>
      </c>
      <c r="U434" s="4">
        <v>79.5</v>
      </c>
    </row>
    <row r="435" spans="1:21" x14ac:dyDescent="0.3">
      <c r="A435" s="1">
        <v>41471</v>
      </c>
      <c r="B435" t="s">
        <v>15</v>
      </c>
      <c r="C435">
        <v>1</v>
      </c>
      <c r="D435" s="2">
        <v>-3.8E-3</v>
      </c>
      <c r="E435" s="8">
        <v>1482730</v>
      </c>
      <c r="F435" s="8">
        <v>82</v>
      </c>
      <c r="G435" t="s">
        <v>14</v>
      </c>
      <c r="P435" s="4">
        <v>408</v>
      </c>
      <c r="Q435" s="4">
        <v>73.880816999739253</v>
      </c>
      <c r="R435" s="4">
        <v>-8.8808169997392525</v>
      </c>
      <c r="T435" s="4">
        <v>87.259100642398295</v>
      </c>
      <c r="U435" s="4">
        <v>79.5</v>
      </c>
    </row>
    <row r="436" spans="1:21" x14ac:dyDescent="0.3">
      <c r="A436" s="1">
        <v>41472</v>
      </c>
      <c r="B436" t="s">
        <v>15</v>
      </c>
      <c r="C436">
        <v>1</v>
      </c>
      <c r="D436" s="2">
        <v>-1.9E-3</v>
      </c>
      <c r="E436" s="8">
        <v>839870</v>
      </c>
      <c r="F436" s="8">
        <v>82</v>
      </c>
      <c r="G436" t="s">
        <v>14</v>
      </c>
      <c r="P436" s="4">
        <v>409</v>
      </c>
      <c r="Q436" s="4">
        <v>73.92861034980983</v>
      </c>
      <c r="R436" s="4">
        <v>-2.4286103498098299</v>
      </c>
      <c r="T436" s="4">
        <v>87.473233404710925</v>
      </c>
      <c r="U436" s="4">
        <v>80</v>
      </c>
    </row>
    <row r="437" spans="1:21" x14ac:dyDescent="0.3">
      <c r="A437" s="1">
        <v>41473</v>
      </c>
      <c r="B437" t="s">
        <v>15</v>
      </c>
      <c r="C437">
        <v>1</v>
      </c>
      <c r="D437" s="2">
        <v>-1E-3</v>
      </c>
      <c r="E437" s="8">
        <v>753269</v>
      </c>
      <c r="F437" s="8">
        <v>83</v>
      </c>
      <c r="G437" t="s">
        <v>14</v>
      </c>
      <c r="P437" s="4">
        <v>410</v>
      </c>
      <c r="Q437" s="4">
        <v>73.907391133550377</v>
      </c>
      <c r="R437" s="4">
        <v>-8.4073911335503766</v>
      </c>
      <c r="T437" s="4">
        <v>87.687366167023555</v>
      </c>
      <c r="U437" s="4">
        <v>80</v>
      </c>
    </row>
    <row r="438" spans="1:21" x14ac:dyDescent="0.3">
      <c r="A438" s="1">
        <v>41474</v>
      </c>
      <c r="B438" t="s">
        <v>15</v>
      </c>
      <c r="C438">
        <v>1</v>
      </c>
      <c r="D438" s="2">
        <v>-7.9000000000000008E-3</v>
      </c>
      <c r="E438" s="8">
        <v>816936</v>
      </c>
      <c r="F438" s="8">
        <v>85</v>
      </c>
      <c r="G438" t="s">
        <v>14</v>
      </c>
      <c r="P438" s="4">
        <v>411</v>
      </c>
      <c r="Q438" s="4">
        <v>73.868611082569046</v>
      </c>
      <c r="R438" s="4">
        <v>-2.3686110825690463</v>
      </c>
      <c r="T438" s="4">
        <v>87.901498929336185</v>
      </c>
      <c r="U438" s="4">
        <v>80</v>
      </c>
    </row>
    <row r="439" spans="1:21" x14ac:dyDescent="0.3">
      <c r="A439" s="1">
        <v>41477</v>
      </c>
      <c r="B439" t="s">
        <v>15</v>
      </c>
      <c r="C439">
        <v>0</v>
      </c>
      <c r="D439" s="2">
        <v>-4.3E-3</v>
      </c>
      <c r="E439" s="8">
        <v>742438</v>
      </c>
      <c r="F439" s="8">
        <v>78.5</v>
      </c>
      <c r="G439" t="s">
        <v>10</v>
      </c>
      <c r="P439" s="4">
        <v>412</v>
      </c>
      <c r="Q439" s="4">
        <v>73.841986396949295</v>
      </c>
      <c r="R439" s="4">
        <v>-6.3419863969492951</v>
      </c>
      <c r="T439" s="4">
        <v>88.115631691648829</v>
      </c>
      <c r="U439" s="4">
        <v>80</v>
      </c>
    </row>
    <row r="440" spans="1:21" x14ac:dyDescent="0.3">
      <c r="A440" s="1">
        <v>41478</v>
      </c>
      <c r="B440" t="s">
        <v>15</v>
      </c>
      <c r="C440">
        <v>0</v>
      </c>
      <c r="D440" s="2">
        <v>5.5999999999999999E-3</v>
      </c>
      <c r="E440" s="8">
        <v>797769</v>
      </c>
      <c r="F440" s="8">
        <v>77</v>
      </c>
      <c r="G440" t="s">
        <v>10</v>
      </c>
      <c r="P440" s="4">
        <v>413</v>
      </c>
      <c r="Q440" s="4">
        <v>73.990411406887404</v>
      </c>
      <c r="R440" s="4">
        <v>-15.990411406887404</v>
      </c>
      <c r="T440" s="4">
        <v>88.329764453961459</v>
      </c>
      <c r="U440" s="4">
        <v>80</v>
      </c>
    </row>
    <row r="441" spans="1:21" x14ac:dyDescent="0.3">
      <c r="A441" s="1">
        <v>41479</v>
      </c>
      <c r="B441" t="s">
        <v>15</v>
      </c>
      <c r="C441">
        <v>0</v>
      </c>
      <c r="D441" s="2">
        <v>-9.1000000000000004E-3</v>
      </c>
      <c r="E441" s="8">
        <v>761974</v>
      </c>
      <c r="F441" s="8">
        <v>78</v>
      </c>
      <c r="G441" t="s">
        <v>10</v>
      </c>
      <c r="P441" s="4">
        <v>414</v>
      </c>
      <c r="Q441" s="4">
        <v>73.549189021848619</v>
      </c>
      <c r="R441" s="4">
        <v>-3.0491890218486191</v>
      </c>
      <c r="T441" s="4">
        <v>88.54389721627409</v>
      </c>
      <c r="U441" s="4">
        <v>80</v>
      </c>
    </row>
    <row r="442" spans="1:21" x14ac:dyDescent="0.3">
      <c r="A442" s="1">
        <v>41480</v>
      </c>
      <c r="B442" t="s">
        <v>15</v>
      </c>
      <c r="C442">
        <v>0</v>
      </c>
      <c r="D442" s="2">
        <v>1.0699999999999999E-2</v>
      </c>
      <c r="E442" s="8">
        <v>561381</v>
      </c>
      <c r="F442" s="8">
        <v>70.5</v>
      </c>
      <c r="G442" t="s">
        <v>10</v>
      </c>
      <c r="P442" s="4">
        <v>415</v>
      </c>
      <c r="Q442" s="4">
        <v>73.753903153439978</v>
      </c>
      <c r="R442" s="4">
        <v>-0.75390315343997827</v>
      </c>
      <c r="T442" s="4">
        <v>88.75802997858672</v>
      </c>
      <c r="U442" s="4">
        <v>80</v>
      </c>
    </row>
    <row r="443" spans="1:21" x14ac:dyDescent="0.3">
      <c r="A443" s="1">
        <v>41481</v>
      </c>
      <c r="B443" t="s">
        <v>15</v>
      </c>
      <c r="C443">
        <v>-1</v>
      </c>
      <c r="D443" s="2">
        <v>-4.3E-3</v>
      </c>
      <c r="E443" s="8">
        <v>935133</v>
      </c>
      <c r="F443" s="8">
        <v>64</v>
      </c>
      <c r="G443" t="s">
        <v>13</v>
      </c>
      <c r="P443" s="4">
        <v>416</v>
      </c>
      <c r="Q443" s="4">
        <v>73.885510224143687</v>
      </c>
      <c r="R443" s="4">
        <v>-2.8855102241436867</v>
      </c>
      <c r="T443" s="4">
        <v>88.972162740899364</v>
      </c>
      <c r="U443" s="4">
        <v>80</v>
      </c>
    </row>
    <row r="444" spans="1:21" x14ac:dyDescent="0.3">
      <c r="A444" s="1">
        <v>41484</v>
      </c>
      <c r="B444" t="s">
        <v>15</v>
      </c>
      <c r="C444">
        <v>0</v>
      </c>
      <c r="D444" s="2">
        <v>6.3E-3</v>
      </c>
      <c r="E444" s="8">
        <v>786865</v>
      </c>
      <c r="F444" s="8">
        <v>72.5</v>
      </c>
      <c r="G444" t="s">
        <v>10</v>
      </c>
      <c r="P444" s="4">
        <v>417</v>
      </c>
      <c r="Q444" s="4">
        <v>73.830793245131062</v>
      </c>
      <c r="R444" s="4">
        <v>-8.330793245131062</v>
      </c>
      <c r="T444" s="4">
        <v>89.186295503211994</v>
      </c>
      <c r="U444" s="4">
        <v>80</v>
      </c>
    </row>
    <row r="445" spans="1:21" x14ac:dyDescent="0.3">
      <c r="A445" s="1">
        <v>41485</v>
      </c>
      <c r="B445" t="s">
        <v>15</v>
      </c>
      <c r="C445">
        <v>0</v>
      </c>
      <c r="D445" s="2">
        <v>7.1999999999999998E-3</v>
      </c>
      <c r="E445" s="8">
        <v>987983</v>
      </c>
      <c r="F445" s="8">
        <v>72</v>
      </c>
      <c r="G445" t="s">
        <v>10</v>
      </c>
      <c r="P445" s="4">
        <v>418</v>
      </c>
      <c r="Q445" s="4">
        <v>73.630364655560456</v>
      </c>
      <c r="R445" s="4">
        <v>-5.6303646555604558</v>
      </c>
      <c r="T445" s="4">
        <v>89.400428265524624</v>
      </c>
      <c r="U445" s="4">
        <v>80</v>
      </c>
    </row>
    <row r="446" spans="1:21" x14ac:dyDescent="0.3">
      <c r="A446" s="1">
        <v>41486</v>
      </c>
      <c r="B446" t="s">
        <v>15</v>
      </c>
      <c r="C446">
        <v>0</v>
      </c>
      <c r="D446" s="2">
        <v>9.7999999999999997E-3</v>
      </c>
      <c r="E446" s="8">
        <v>1482790</v>
      </c>
      <c r="F446" s="8">
        <v>70</v>
      </c>
      <c r="G446" t="s">
        <v>10</v>
      </c>
      <c r="P446" s="4">
        <v>419</v>
      </c>
      <c r="Q446" s="4">
        <v>73.210840402374174</v>
      </c>
      <c r="R446" s="4">
        <v>4.2891595976258259</v>
      </c>
      <c r="T446" s="4">
        <v>89.614561027837254</v>
      </c>
      <c r="U446" s="4">
        <v>80.5</v>
      </c>
    </row>
    <row r="447" spans="1:21" x14ac:dyDescent="0.3">
      <c r="A447" s="1">
        <v>41487</v>
      </c>
      <c r="B447" t="s">
        <v>15</v>
      </c>
      <c r="C447">
        <v>0</v>
      </c>
      <c r="D447" s="2">
        <v>9.9000000000000008E-3</v>
      </c>
      <c r="E447" s="8">
        <v>980104</v>
      </c>
      <c r="F447" s="8">
        <v>70</v>
      </c>
      <c r="G447" t="s">
        <v>10</v>
      </c>
      <c r="P447" s="4">
        <v>420</v>
      </c>
      <c r="Q447" s="4">
        <v>73.554136816991758</v>
      </c>
      <c r="R447" s="4">
        <v>6.4458631830082425</v>
      </c>
      <c r="T447" s="4">
        <v>89.828693790149899</v>
      </c>
      <c r="U447" s="4">
        <v>80.5</v>
      </c>
    </row>
    <row r="448" spans="1:21" x14ac:dyDescent="0.3">
      <c r="A448" s="1">
        <v>41488</v>
      </c>
      <c r="B448" t="s">
        <v>15</v>
      </c>
      <c r="C448">
        <v>0</v>
      </c>
      <c r="D448" s="2">
        <v>1.3599999999999999E-2</v>
      </c>
      <c r="E448" s="8">
        <v>1245218</v>
      </c>
      <c r="F448" s="8">
        <v>67</v>
      </c>
      <c r="G448" t="s">
        <v>10</v>
      </c>
      <c r="P448" s="4">
        <v>421</v>
      </c>
      <c r="Q448" s="4">
        <v>72.970802306346528</v>
      </c>
      <c r="R448" s="4">
        <v>7.0291976936534724</v>
      </c>
      <c r="T448" s="4">
        <v>90.042826552462529</v>
      </c>
      <c r="U448" s="4">
        <v>80.5</v>
      </c>
    </row>
    <row r="449" spans="1:21" x14ac:dyDescent="0.3">
      <c r="A449" s="1">
        <v>41491</v>
      </c>
      <c r="B449" t="s">
        <v>15</v>
      </c>
      <c r="C449">
        <v>0</v>
      </c>
      <c r="D449" s="2">
        <v>-8.6E-3</v>
      </c>
      <c r="E449" s="8">
        <v>888936</v>
      </c>
      <c r="F449" s="8">
        <v>67.5</v>
      </c>
      <c r="G449" t="s">
        <v>10</v>
      </c>
      <c r="P449" s="4">
        <v>422</v>
      </c>
      <c r="Q449" s="4">
        <v>73.752627472305974</v>
      </c>
      <c r="R449" s="4">
        <v>3.2473725276940257</v>
      </c>
      <c r="T449" s="4">
        <v>90.256959314775159</v>
      </c>
      <c r="U449" s="4">
        <v>80.5</v>
      </c>
    </row>
    <row r="450" spans="1:21" x14ac:dyDescent="0.3">
      <c r="A450" s="1">
        <v>41492</v>
      </c>
      <c r="B450" t="s">
        <v>15</v>
      </c>
      <c r="C450">
        <v>0</v>
      </c>
      <c r="D450" s="2">
        <v>5.1999999999999998E-3</v>
      </c>
      <c r="E450" s="8">
        <v>812143</v>
      </c>
      <c r="F450" s="8">
        <v>66</v>
      </c>
      <c r="G450" t="s">
        <v>10</v>
      </c>
      <c r="P450" s="4">
        <v>423</v>
      </c>
      <c r="Q450" s="4">
        <v>73.615349849465119</v>
      </c>
      <c r="R450" s="4">
        <v>4.3846501505348812</v>
      </c>
      <c r="T450" s="4">
        <v>90.471092077087789</v>
      </c>
      <c r="U450" s="4">
        <v>80.5</v>
      </c>
    </row>
    <row r="451" spans="1:21" x14ac:dyDescent="0.3">
      <c r="A451" s="1">
        <v>41493</v>
      </c>
      <c r="B451" t="s">
        <v>15</v>
      </c>
      <c r="C451">
        <v>0</v>
      </c>
      <c r="D451" s="2">
        <v>-4.1999999999999997E-3</v>
      </c>
      <c r="E451" s="8">
        <v>1356649</v>
      </c>
      <c r="F451" s="8">
        <v>68.5</v>
      </c>
      <c r="G451" t="s">
        <v>10</v>
      </c>
      <c r="P451" s="4">
        <v>424</v>
      </c>
      <c r="Q451" s="4">
        <v>73.901904098459823</v>
      </c>
      <c r="R451" s="4">
        <v>2.0980959015401766</v>
      </c>
      <c r="T451" s="4">
        <v>90.685224839400433</v>
      </c>
      <c r="U451" s="4">
        <v>80.5</v>
      </c>
    </row>
    <row r="452" spans="1:21" x14ac:dyDescent="0.3">
      <c r="A452" s="1">
        <v>41494</v>
      </c>
      <c r="B452" t="s">
        <v>15</v>
      </c>
      <c r="C452">
        <v>0</v>
      </c>
      <c r="D452" s="2">
        <v>8.8999999999999999E-3</v>
      </c>
      <c r="E452" s="8">
        <v>1567268</v>
      </c>
      <c r="F452" s="8">
        <v>72.5</v>
      </c>
      <c r="G452" t="s">
        <v>10</v>
      </c>
      <c r="P452" s="4">
        <v>425</v>
      </c>
      <c r="Q452" s="4">
        <v>73.784204283323319</v>
      </c>
      <c r="R452" s="4">
        <v>-1.2842042833233194</v>
      </c>
      <c r="T452" s="4">
        <v>90.899357601713064</v>
      </c>
      <c r="U452" s="4">
        <v>80.5</v>
      </c>
    </row>
    <row r="453" spans="1:21" x14ac:dyDescent="0.3">
      <c r="A453" s="1">
        <v>41495</v>
      </c>
      <c r="B453" t="s">
        <v>15</v>
      </c>
      <c r="C453">
        <v>0</v>
      </c>
      <c r="D453" s="2">
        <v>-6.7999999999999996E-3</v>
      </c>
      <c r="E453" s="8">
        <v>664434</v>
      </c>
      <c r="F453" s="8">
        <v>78</v>
      </c>
      <c r="G453" t="s">
        <v>10</v>
      </c>
      <c r="P453" s="4">
        <v>426</v>
      </c>
      <c r="Q453" s="4">
        <v>73.934970922322634</v>
      </c>
      <c r="R453" s="4">
        <v>3.5650290776773659</v>
      </c>
      <c r="T453" s="4">
        <v>91.113490364025694</v>
      </c>
      <c r="U453" s="4">
        <v>80.5</v>
      </c>
    </row>
    <row r="454" spans="1:21" x14ac:dyDescent="0.3">
      <c r="A454" s="1">
        <v>41498</v>
      </c>
      <c r="B454" t="s">
        <v>15</v>
      </c>
      <c r="C454">
        <v>0</v>
      </c>
      <c r="D454" s="2">
        <v>-2.0999999999999999E-3</v>
      </c>
      <c r="E454" s="8">
        <v>1308339</v>
      </c>
      <c r="F454" s="8">
        <v>70.5</v>
      </c>
      <c r="G454" t="s">
        <v>10</v>
      </c>
      <c r="P454" s="4">
        <v>427</v>
      </c>
      <c r="Q454" s="4">
        <v>73.877035325304945</v>
      </c>
      <c r="R454" s="4">
        <v>4.622964674695055</v>
      </c>
      <c r="T454" s="4">
        <v>91.327623126338324</v>
      </c>
      <c r="U454" s="4">
        <v>81</v>
      </c>
    </row>
    <row r="455" spans="1:21" x14ac:dyDescent="0.3">
      <c r="A455" s="1">
        <v>41499</v>
      </c>
      <c r="B455" t="s">
        <v>15</v>
      </c>
      <c r="C455">
        <v>0</v>
      </c>
      <c r="D455" s="2">
        <v>-8.9999999999999998E-4</v>
      </c>
      <c r="E455" s="8">
        <v>761609</v>
      </c>
      <c r="F455" s="8">
        <v>74</v>
      </c>
      <c r="G455" t="s">
        <v>10</v>
      </c>
      <c r="P455" s="4">
        <v>428</v>
      </c>
      <c r="Q455" s="4">
        <v>73.895345489012044</v>
      </c>
      <c r="R455" s="4">
        <v>7.104654510987956</v>
      </c>
      <c r="T455" s="4">
        <v>91.541755888650968</v>
      </c>
      <c r="U455" s="4">
        <v>81</v>
      </c>
    </row>
    <row r="456" spans="1:21" x14ac:dyDescent="0.3">
      <c r="A456" s="1">
        <v>41500</v>
      </c>
      <c r="B456" t="s">
        <v>15</v>
      </c>
      <c r="C456">
        <v>0</v>
      </c>
      <c r="D456" s="2">
        <v>-2.0999999999999999E-3</v>
      </c>
      <c r="E456" s="8">
        <v>712764</v>
      </c>
      <c r="F456" s="8">
        <v>68.5</v>
      </c>
      <c r="G456" t="s">
        <v>10</v>
      </c>
      <c r="P456" s="4">
        <v>429</v>
      </c>
      <c r="Q456" s="4">
        <v>73.985886081380244</v>
      </c>
      <c r="R456" s="4">
        <v>5.0141139186197563</v>
      </c>
      <c r="T456" s="4">
        <v>91.755888650963598</v>
      </c>
      <c r="U456" s="4">
        <v>81</v>
      </c>
    </row>
    <row r="457" spans="1:21" x14ac:dyDescent="0.3">
      <c r="A457" s="1">
        <v>41501</v>
      </c>
      <c r="B457" t="s">
        <v>15</v>
      </c>
      <c r="C457">
        <v>-1</v>
      </c>
      <c r="D457" s="2">
        <v>-1.9E-3</v>
      </c>
      <c r="E457" s="8">
        <v>1056979</v>
      </c>
      <c r="F457" s="8">
        <v>63</v>
      </c>
      <c r="G457" t="s">
        <v>13</v>
      </c>
      <c r="P457" s="4">
        <v>430</v>
      </c>
      <c r="Q457" s="4">
        <v>73.700739955146659</v>
      </c>
      <c r="R457" s="4">
        <v>4.7992600448533409</v>
      </c>
      <c r="T457" s="4">
        <v>91.970021413276228</v>
      </c>
      <c r="U457" s="4">
        <v>81</v>
      </c>
    </row>
    <row r="458" spans="1:21" x14ac:dyDescent="0.3">
      <c r="A458" s="1">
        <v>41502</v>
      </c>
      <c r="B458" t="s">
        <v>15</v>
      </c>
      <c r="C458">
        <v>0</v>
      </c>
      <c r="D458" s="2">
        <v>8.3999999999999995E-3</v>
      </c>
      <c r="E458" s="8">
        <v>1097638</v>
      </c>
      <c r="F458" s="8">
        <v>65.5</v>
      </c>
      <c r="G458" t="s">
        <v>10</v>
      </c>
      <c r="P458" s="4">
        <v>431</v>
      </c>
      <c r="Q458" s="4">
        <v>73.733029551178248</v>
      </c>
      <c r="R458" s="4">
        <v>5.7669704488217519</v>
      </c>
      <c r="T458" s="4">
        <v>92.184154175588873</v>
      </c>
      <c r="U458" s="4">
        <v>81</v>
      </c>
    </row>
    <row r="459" spans="1:21" x14ac:dyDescent="0.3">
      <c r="A459" s="1">
        <v>41505</v>
      </c>
      <c r="B459" t="s">
        <v>15</v>
      </c>
      <c r="C459">
        <v>0</v>
      </c>
      <c r="D459" s="2">
        <v>1.1999999999999999E-3</v>
      </c>
      <c r="E459" s="8">
        <v>1339162</v>
      </c>
      <c r="F459" s="8">
        <v>68.5</v>
      </c>
      <c r="G459" t="s">
        <v>10</v>
      </c>
      <c r="P459" s="4">
        <v>432</v>
      </c>
      <c r="Q459" s="4">
        <v>73.618433110556026</v>
      </c>
      <c r="R459" s="4">
        <v>2.3815668894439739</v>
      </c>
      <c r="T459" s="4">
        <v>92.398286937901503</v>
      </c>
      <c r="U459" s="4">
        <v>81</v>
      </c>
    </row>
    <row r="460" spans="1:21" x14ac:dyDescent="0.3">
      <c r="A460" s="1">
        <v>41506</v>
      </c>
      <c r="B460" t="s">
        <v>15</v>
      </c>
      <c r="C460">
        <v>0</v>
      </c>
      <c r="D460" s="2">
        <v>5.4999999999999997E-3</v>
      </c>
      <c r="E460" s="8">
        <v>1545839</v>
      </c>
      <c r="F460" s="8">
        <v>71</v>
      </c>
      <c r="G460" t="s">
        <v>10</v>
      </c>
      <c r="P460" s="4">
        <v>433</v>
      </c>
      <c r="Q460" s="4">
        <v>73.748165730356646</v>
      </c>
      <c r="R460" s="4">
        <v>9.2518342696433535</v>
      </c>
      <c r="T460" s="4">
        <v>92.612419700214133</v>
      </c>
      <c r="U460" s="4">
        <v>81</v>
      </c>
    </row>
    <row r="461" spans="1:21" x14ac:dyDescent="0.3">
      <c r="A461" s="1">
        <v>41507</v>
      </c>
      <c r="B461" t="s">
        <v>15</v>
      </c>
      <c r="C461">
        <v>0</v>
      </c>
      <c r="D461" s="2">
        <v>-3.0999999999999999E-3</v>
      </c>
      <c r="E461" s="8">
        <v>1216755</v>
      </c>
      <c r="F461" s="8">
        <v>75</v>
      </c>
      <c r="G461" t="s">
        <v>10</v>
      </c>
      <c r="P461" s="4">
        <v>434</v>
      </c>
      <c r="Q461" s="4">
        <v>73.770963599661513</v>
      </c>
      <c r="R461" s="4">
        <v>8.2290364003384866</v>
      </c>
      <c r="T461" s="4">
        <v>92.826552462526763</v>
      </c>
      <c r="U461" s="4">
        <v>81</v>
      </c>
    </row>
    <row r="462" spans="1:21" x14ac:dyDescent="0.3">
      <c r="A462" s="1">
        <v>41508</v>
      </c>
      <c r="B462" t="s">
        <v>15</v>
      </c>
      <c r="C462">
        <v>0</v>
      </c>
      <c r="D462" s="2">
        <v>1.4999999999999999E-2</v>
      </c>
      <c r="E462" s="8">
        <v>1184196</v>
      </c>
      <c r="F462" s="8">
        <v>76.5</v>
      </c>
      <c r="G462" t="s">
        <v>10</v>
      </c>
      <c r="P462" s="4">
        <v>435</v>
      </c>
      <c r="Q462" s="4">
        <v>73.954668655779486</v>
      </c>
      <c r="R462" s="4">
        <v>8.0453313442205143</v>
      </c>
      <c r="T462" s="4">
        <v>93.040685224839407</v>
      </c>
      <c r="U462" s="4">
        <v>81</v>
      </c>
    </row>
    <row r="463" spans="1:21" x14ac:dyDescent="0.3">
      <c r="A463" s="1">
        <v>41509</v>
      </c>
      <c r="B463" t="s">
        <v>15</v>
      </c>
      <c r="C463">
        <v>0</v>
      </c>
      <c r="D463" s="2">
        <v>-3.3E-3</v>
      </c>
      <c r="E463" s="8">
        <v>914130</v>
      </c>
      <c r="F463" s="8">
        <v>72.5</v>
      </c>
      <c r="G463" t="s">
        <v>10</v>
      </c>
      <c r="P463" s="4">
        <v>436</v>
      </c>
      <c r="Q463" s="4">
        <v>73.976334181897371</v>
      </c>
      <c r="R463" s="4">
        <v>9.0236658181026286</v>
      </c>
      <c r="T463" s="4">
        <v>93.254817987152038</v>
      </c>
      <c r="U463" s="4">
        <v>81.5</v>
      </c>
    </row>
    <row r="464" spans="1:21" x14ac:dyDescent="0.3">
      <c r="A464" s="1">
        <v>41512</v>
      </c>
      <c r="B464" t="s">
        <v>15</v>
      </c>
      <c r="C464">
        <v>0</v>
      </c>
      <c r="D464" s="2">
        <v>-7.4999999999999997E-3</v>
      </c>
      <c r="E464" s="8">
        <v>1914490</v>
      </c>
      <c r="F464" s="8">
        <v>69</v>
      </c>
      <c r="G464" t="s">
        <v>10</v>
      </c>
      <c r="P464" s="4">
        <v>437</v>
      </c>
      <c r="Q464" s="4">
        <v>73.990256632207533</v>
      </c>
      <c r="R464" s="4">
        <v>11.009743367792467</v>
      </c>
      <c r="T464" s="4">
        <v>93.468950749464668</v>
      </c>
      <c r="U464" s="4">
        <v>82</v>
      </c>
    </row>
    <row r="465" spans="1:21" x14ac:dyDescent="0.3">
      <c r="A465" s="1">
        <v>41513</v>
      </c>
      <c r="B465" t="s">
        <v>15</v>
      </c>
      <c r="C465">
        <v>0</v>
      </c>
      <c r="D465" s="2">
        <v>-2.8999999999999998E-3</v>
      </c>
      <c r="E465" s="8">
        <v>1358477</v>
      </c>
      <c r="F465" s="8">
        <v>73</v>
      </c>
      <c r="G465" t="s">
        <v>10</v>
      </c>
      <c r="P465" s="4">
        <v>438</v>
      </c>
      <c r="Q465" s="4">
        <v>73.995372929348804</v>
      </c>
      <c r="R465" s="4">
        <v>4.5046270706511962</v>
      </c>
      <c r="T465" s="4">
        <v>93.683083511777298</v>
      </c>
      <c r="U465" s="4">
        <v>82</v>
      </c>
    </row>
    <row r="466" spans="1:21" x14ac:dyDescent="0.3">
      <c r="A466" s="1">
        <v>41514</v>
      </c>
      <c r="B466" t="s">
        <v>15</v>
      </c>
      <c r="C466">
        <v>0</v>
      </c>
      <c r="D466" s="2">
        <v>-1.9E-3</v>
      </c>
      <c r="E466" s="8">
        <v>990457</v>
      </c>
      <c r="F466" s="8">
        <v>76</v>
      </c>
      <c r="G466" t="s">
        <v>10</v>
      </c>
      <c r="P466" s="4">
        <v>439</v>
      </c>
      <c r="Q466" s="4">
        <v>73.931407470177646</v>
      </c>
      <c r="R466" s="4">
        <v>3.0685925298223538</v>
      </c>
      <c r="T466" s="4">
        <v>93.897216274089942</v>
      </c>
      <c r="U466" s="4">
        <v>82</v>
      </c>
    </row>
    <row r="467" spans="1:21" x14ac:dyDescent="0.3">
      <c r="A467" s="1">
        <v>41515</v>
      </c>
      <c r="B467" t="s">
        <v>15</v>
      </c>
      <c r="C467">
        <v>0</v>
      </c>
      <c r="D467" s="2">
        <v>7.1999999999999998E-3</v>
      </c>
      <c r="E467" s="8">
        <v>829122</v>
      </c>
      <c r="F467" s="8">
        <v>75</v>
      </c>
      <c r="G467" t="s">
        <v>10</v>
      </c>
      <c r="P467" s="4">
        <v>440</v>
      </c>
      <c r="Q467" s="4">
        <v>74.012481971910063</v>
      </c>
      <c r="R467" s="4">
        <v>3.9875180280899372</v>
      </c>
      <c r="T467" s="4">
        <v>94.111349036402572</v>
      </c>
      <c r="U467" s="4">
        <v>82</v>
      </c>
    </row>
    <row r="468" spans="1:21" x14ac:dyDescent="0.3">
      <c r="A468" s="1">
        <v>41516</v>
      </c>
      <c r="B468" t="s">
        <v>15</v>
      </c>
      <c r="C468">
        <v>0</v>
      </c>
      <c r="D468" s="2">
        <v>1.1999999999999999E-3</v>
      </c>
      <c r="E468" s="8">
        <v>1044665</v>
      </c>
      <c r="F468" s="8">
        <v>75.5</v>
      </c>
      <c r="G468" t="s">
        <v>10</v>
      </c>
      <c r="P468" s="4">
        <v>441</v>
      </c>
      <c r="Q468" s="4">
        <v>73.977897799357081</v>
      </c>
      <c r="R468" s="4">
        <v>-3.4778977993570805</v>
      </c>
      <c r="T468" s="4">
        <v>94.325481798715202</v>
      </c>
      <c r="U468" s="4">
        <v>82</v>
      </c>
    </row>
    <row r="469" spans="1:21" x14ac:dyDescent="0.3">
      <c r="P469" s="4">
        <v>442</v>
      </c>
      <c r="Q469" s="4">
        <v>73.937582849896657</v>
      </c>
      <c r="R469" s="4">
        <v>-9.937582849896657</v>
      </c>
      <c r="T469" s="4">
        <v>94.539614561027832</v>
      </c>
      <c r="U469" s="4">
        <v>82</v>
      </c>
    </row>
    <row r="470" spans="1:21" x14ac:dyDescent="0.3">
      <c r="P470" s="4">
        <v>443</v>
      </c>
      <c r="Q470" s="4">
        <v>73.931328131458528</v>
      </c>
      <c r="R470" s="4">
        <v>-1.4313281314585282</v>
      </c>
      <c r="T470" s="4">
        <v>94.753747323340477</v>
      </c>
      <c r="U470" s="4">
        <v>82</v>
      </c>
    </row>
    <row r="471" spans="1:21" x14ac:dyDescent="0.3">
      <c r="P471" s="4">
        <v>444</v>
      </c>
      <c r="Q471" s="4">
        <v>73.866705461879107</v>
      </c>
      <c r="R471" s="4">
        <v>-1.866705461879107</v>
      </c>
      <c r="T471" s="4">
        <v>94.967880085653107</v>
      </c>
      <c r="U471" s="4">
        <v>82</v>
      </c>
    </row>
    <row r="472" spans="1:21" x14ac:dyDescent="0.3">
      <c r="P472" s="4">
        <v>445</v>
      </c>
      <c r="Q472" s="4">
        <v>73.705869676143834</v>
      </c>
      <c r="R472" s="4">
        <v>-3.7058696761438341</v>
      </c>
      <c r="T472" s="4">
        <v>95.182012847965737</v>
      </c>
      <c r="U472" s="4">
        <v>82.5</v>
      </c>
    </row>
    <row r="473" spans="1:21" x14ac:dyDescent="0.3">
      <c r="P473" s="4">
        <v>446</v>
      </c>
      <c r="Q473" s="4">
        <v>73.85614892273675</v>
      </c>
      <c r="R473" s="4">
        <v>-3.8561489227367503</v>
      </c>
      <c r="T473" s="4">
        <v>95.396145610278367</v>
      </c>
      <c r="U473" s="4">
        <v>82.5</v>
      </c>
    </row>
    <row r="474" spans="1:21" x14ac:dyDescent="0.3">
      <c r="P474" s="4">
        <v>447</v>
      </c>
      <c r="Q474" s="4">
        <v>73.758935585377046</v>
      </c>
      <c r="R474" s="4">
        <v>-6.7589355853770456</v>
      </c>
      <c r="T474" s="4">
        <v>95.610278372591011</v>
      </c>
      <c r="U474" s="4">
        <v>82.5</v>
      </c>
    </row>
    <row r="475" spans="1:21" x14ac:dyDescent="0.3">
      <c r="P475" s="4">
        <v>448</v>
      </c>
      <c r="Q475" s="4">
        <v>73.972013011357333</v>
      </c>
      <c r="R475" s="4">
        <v>-6.4720130113573333</v>
      </c>
      <c r="T475" s="4">
        <v>95.824411134903642</v>
      </c>
      <c r="U475" s="4">
        <v>83</v>
      </c>
    </row>
    <row r="476" spans="1:21" x14ac:dyDescent="0.3">
      <c r="P476" s="4">
        <v>449</v>
      </c>
      <c r="Q476" s="4">
        <v>73.929010642169644</v>
      </c>
      <c r="R476" s="4">
        <v>-7.9290106421696436</v>
      </c>
      <c r="T476" s="4">
        <v>96.038543897216272</v>
      </c>
      <c r="U476" s="4">
        <v>83</v>
      </c>
    </row>
    <row r="477" spans="1:21" x14ac:dyDescent="0.3">
      <c r="P477" s="4">
        <v>450</v>
      </c>
      <c r="Q477" s="4">
        <v>73.810689844953032</v>
      </c>
      <c r="R477" s="4">
        <v>-5.310689844953032</v>
      </c>
      <c r="T477" s="4">
        <v>96.252676659528916</v>
      </c>
      <c r="U477" s="4">
        <v>83</v>
      </c>
    </row>
    <row r="478" spans="1:21" x14ac:dyDescent="0.3">
      <c r="P478" s="4">
        <v>451</v>
      </c>
      <c r="Q478" s="4">
        <v>73.684840847079187</v>
      </c>
      <c r="R478" s="4">
        <v>-1.1848408470791867</v>
      </c>
      <c r="T478" s="4">
        <v>96.466809421841546</v>
      </c>
      <c r="U478" s="4">
        <v>83</v>
      </c>
    </row>
    <row r="479" spans="1:21" x14ac:dyDescent="0.3">
      <c r="P479" s="4">
        <v>452</v>
      </c>
      <c r="Q479" s="4">
        <v>74.030729159604419</v>
      </c>
      <c r="R479" s="4">
        <v>3.9692708403955805</v>
      </c>
      <c r="T479" s="4">
        <v>96.680942184154176</v>
      </c>
      <c r="U479" s="4">
        <v>83</v>
      </c>
    </row>
    <row r="480" spans="1:21" x14ac:dyDescent="0.3">
      <c r="P480" s="4">
        <v>453</v>
      </c>
      <c r="Q480" s="4">
        <v>73.815129737715466</v>
      </c>
      <c r="R480" s="4">
        <v>-3.3151297377154663</v>
      </c>
      <c r="T480" s="4">
        <v>96.895074946466806</v>
      </c>
      <c r="U480" s="4">
        <v>83.5</v>
      </c>
    </row>
    <row r="481" spans="16:21" x14ac:dyDescent="0.3">
      <c r="P481" s="4">
        <v>454</v>
      </c>
      <c r="Q481" s="4">
        <v>73.973354479674214</v>
      </c>
      <c r="R481" s="4">
        <v>2.6645520325786265E-2</v>
      </c>
      <c r="T481" s="4">
        <v>97.109207708779451</v>
      </c>
      <c r="U481" s="4">
        <v>84</v>
      </c>
    </row>
    <row r="482" spans="16:21" x14ac:dyDescent="0.3">
      <c r="P482" s="4">
        <v>455</v>
      </c>
      <c r="Q482" s="4">
        <v>73.993745304127216</v>
      </c>
      <c r="R482" s="4">
        <v>-5.4937453041272164</v>
      </c>
      <c r="T482" s="4">
        <v>97.323340471092081</v>
      </c>
      <c r="U482" s="4">
        <v>84</v>
      </c>
    </row>
    <row r="483" spans="16:21" x14ac:dyDescent="0.3">
      <c r="P483" s="4">
        <v>456</v>
      </c>
      <c r="Q483" s="4">
        <v>73.889556710167113</v>
      </c>
      <c r="R483" s="4">
        <v>-10.889556710167113</v>
      </c>
      <c r="T483" s="4">
        <v>97.537473233404711</v>
      </c>
      <c r="U483" s="4">
        <v>84</v>
      </c>
    </row>
    <row r="484" spans="16:21" x14ac:dyDescent="0.3">
      <c r="P484" s="4">
        <v>457</v>
      </c>
      <c r="Q484" s="4">
        <v>73.828077450516844</v>
      </c>
      <c r="R484" s="4">
        <v>-8.3280774505168438</v>
      </c>
      <c r="T484" s="4">
        <v>97.751605995717341</v>
      </c>
      <c r="U484" s="4">
        <v>84.5</v>
      </c>
    </row>
    <row r="485" spans="16:21" x14ac:dyDescent="0.3">
      <c r="P485" s="4">
        <v>458</v>
      </c>
      <c r="Q485" s="4">
        <v>73.790095301385705</v>
      </c>
      <c r="R485" s="4">
        <v>-5.2900953013857048</v>
      </c>
      <c r="T485" s="4">
        <v>97.965738758029985</v>
      </c>
      <c r="U485" s="4">
        <v>85</v>
      </c>
    </row>
    <row r="486" spans="16:21" x14ac:dyDescent="0.3">
      <c r="P486" s="4">
        <v>459</v>
      </c>
      <c r="Q486" s="4">
        <v>73.707536480901794</v>
      </c>
      <c r="R486" s="4">
        <v>-2.7075364809017941</v>
      </c>
      <c r="T486" s="4">
        <v>98.179871520342616</v>
      </c>
      <c r="U486" s="4">
        <v>85</v>
      </c>
    </row>
    <row r="487" spans="16:21" x14ac:dyDescent="0.3">
      <c r="P487" s="4">
        <v>460</v>
      </c>
      <c r="Q487" s="4">
        <v>73.847381177603125</v>
      </c>
      <c r="R487" s="4">
        <v>1.1526188223968745</v>
      </c>
      <c r="T487" s="4">
        <v>98.394004282655246</v>
      </c>
      <c r="U487" s="4">
        <v>85.5</v>
      </c>
    </row>
    <row r="488" spans="16:21" x14ac:dyDescent="0.3">
      <c r="P488" s="4">
        <v>461</v>
      </c>
      <c r="Q488" s="4">
        <v>73.770537359303091</v>
      </c>
      <c r="R488" s="4">
        <v>2.7294626406969087</v>
      </c>
      <c r="T488" s="4">
        <v>98.608137044967876</v>
      </c>
      <c r="U488" s="4">
        <v>86</v>
      </c>
    </row>
    <row r="489" spans="16:21" x14ac:dyDescent="0.3">
      <c r="P489" s="4">
        <v>462</v>
      </c>
      <c r="Q489" s="4">
        <v>73.939096747331064</v>
      </c>
      <c r="R489" s="4">
        <v>-1.4390967473310639</v>
      </c>
      <c r="T489" s="4">
        <v>98.82226980728052</v>
      </c>
      <c r="U489" s="4">
        <v>86</v>
      </c>
    </row>
    <row r="490" spans="16:21" x14ac:dyDescent="0.3">
      <c r="P490" s="4">
        <v>463</v>
      </c>
      <c r="Q490" s="4">
        <v>73.65918135421866</v>
      </c>
      <c r="R490" s="4">
        <v>-4.65918135421866</v>
      </c>
      <c r="T490" s="4">
        <v>99.03640256959315</v>
      </c>
      <c r="U490" s="4">
        <v>86</v>
      </c>
    </row>
    <row r="491" spans="16:21" x14ac:dyDescent="0.3">
      <c r="P491" s="4">
        <v>464</v>
      </c>
      <c r="Q491" s="4">
        <v>73.803921126462001</v>
      </c>
      <c r="R491" s="4">
        <v>-0.80392112646200076</v>
      </c>
      <c r="T491" s="4">
        <v>99.25053533190578</v>
      </c>
      <c r="U491" s="4">
        <v>86.5</v>
      </c>
    </row>
    <row r="492" spans="16:21" x14ac:dyDescent="0.3">
      <c r="P492" s="4">
        <v>465</v>
      </c>
      <c r="Q492" s="4">
        <v>73.909506951041621</v>
      </c>
      <c r="R492" s="4">
        <v>2.0904930489583791</v>
      </c>
      <c r="T492" s="4">
        <v>99.46466809421841</v>
      </c>
      <c r="U492" s="4">
        <v>87.5</v>
      </c>
    </row>
    <row r="493" spans="16:21" x14ac:dyDescent="0.3">
      <c r="P493" s="4">
        <v>466</v>
      </c>
      <c r="Q493" s="4">
        <v>73.91434857566955</v>
      </c>
      <c r="R493" s="4">
        <v>1.0856514243304503</v>
      </c>
      <c r="T493" s="4">
        <v>99.678800856531055</v>
      </c>
      <c r="U493" s="4">
        <v>88</v>
      </c>
    </row>
    <row r="494" spans="16:21" ht="15" thickBot="1" x14ac:dyDescent="0.35">
      <c r="P494" s="5">
        <v>467</v>
      </c>
      <c r="Q494" s="5">
        <v>73.878416249144692</v>
      </c>
      <c r="R494" s="5">
        <v>1.6215837508553079</v>
      </c>
      <c r="T494" s="5">
        <v>99.892933618843685</v>
      </c>
      <c r="U494" s="5">
        <v>89</v>
      </c>
    </row>
  </sheetData>
  <autoFilter ref="A1:X468"/>
  <sortState ref="U28:U494">
    <sortCondition ref="U28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X436"/>
  <sheetViews>
    <sheetView tabSelected="1" zoomScale="80" zoomScaleNormal="80" workbookViewId="0">
      <selection activeCell="A23" sqref="A23"/>
    </sheetView>
  </sheetViews>
  <sheetFormatPr defaultRowHeight="14.4" x14ac:dyDescent="0.3"/>
  <cols>
    <col min="1" max="1" width="10.6640625" bestFit="1" customWidth="1"/>
    <col min="2" max="2" width="7.33203125" bestFit="1" customWidth="1"/>
    <col min="3" max="3" width="21.5546875" bestFit="1" customWidth="1"/>
    <col min="4" max="4" width="11.5546875" bestFit="1" customWidth="1"/>
    <col min="5" max="5" width="5.5546875" bestFit="1" customWidth="1"/>
    <col min="6" max="6" width="20" bestFit="1" customWidth="1"/>
    <col min="7" max="7" width="21.5546875" bestFit="1" customWidth="1"/>
    <col min="11" max="11" width="21" style="11" bestFit="1" customWidth="1"/>
    <col min="12" max="12" width="21.5546875" style="11" bestFit="1" customWidth="1"/>
    <col min="13" max="13" width="12" style="11" bestFit="1" customWidth="1"/>
    <col min="14" max="14" width="10" style="11" bestFit="1" customWidth="1"/>
    <col min="15" max="15" width="8.88671875" style="11"/>
    <col min="16" max="16" width="21" style="11" bestFit="1" customWidth="1"/>
    <col min="17" max="17" width="13.33203125" style="11" bestFit="1" customWidth="1"/>
    <col min="18" max="18" width="14.109375" style="11" bestFit="1" customWidth="1"/>
    <col min="19" max="19" width="12" style="11" bestFit="1" customWidth="1"/>
    <col min="20" max="20" width="19.5546875" style="11" bestFit="1" customWidth="1"/>
    <col min="21" max="21" width="13" style="11" bestFit="1" customWidth="1"/>
    <col min="22" max="22" width="12" style="11" bestFit="1" customWidth="1"/>
    <col min="23" max="23" width="12.6640625" style="11" bestFit="1" customWidth="1"/>
    <col min="24" max="24" width="12.21875" style="11" bestFit="1" customWidth="1"/>
  </cols>
  <sheetData>
    <row r="1" spans="1:21" x14ac:dyDescent="0.3">
      <c r="A1" t="s">
        <v>0</v>
      </c>
      <c r="B1" t="s">
        <v>11</v>
      </c>
      <c r="C1" t="s">
        <v>5</v>
      </c>
      <c r="D1" t="s">
        <v>7</v>
      </c>
      <c r="E1" t="s">
        <v>10</v>
      </c>
      <c r="F1" t="s">
        <v>68</v>
      </c>
      <c r="G1" t="s">
        <v>69</v>
      </c>
    </row>
    <row r="2" spans="1:21" ht="15" thickBot="1" x14ac:dyDescent="0.35">
      <c r="A2" s="1">
        <v>39052</v>
      </c>
      <c r="B2" t="s">
        <v>17</v>
      </c>
      <c r="C2" s="2">
        <v>-2.9399999999999999E-2</v>
      </c>
      <c r="D2" s="8">
        <v>5444200</v>
      </c>
      <c r="E2" s="8">
        <v>60</v>
      </c>
      <c r="F2" t="s">
        <v>14</v>
      </c>
      <c r="G2">
        <v>1</v>
      </c>
    </row>
    <row r="3" spans="1:21" x14ac:dyDescent="0.3">
      <c r="A3" s="1">
        <v>39055</v>
      </c>
      <c r="B3" t="s">
        <v>17</v>
      </c>
      <c r="C3" s="2">
        <v>-4.0000000000000002E-4</v>
      </c>
      <c r="D3" s="8">
        <v>3583000</v>
      </c>
      <c r="E3" s="8">
        <v>36</v>
      </c>
      <c r="F3" t="s">
        <v>10</v>
      </c>
      <c r="G3">
        <v>0</v>
      </c>
      <c r="K3" s="15"/>
      <c r="L3" s="15" t="s">
        <v>5</v>
      </c>
      <c r="M3" s="15" t="s">
        <v>7</v>
      </c>
      <c r="N3" s="15" t="s">
        <v>80</v>
      </c>
      <c r="P3" s="11" t="s">
        <v>39</v>
      </c>
    </row>
    <row r="4" spans="1:21" ht="15" thickBot="1" x14ac:dyDescent="0.35">
      <c r="A4" s="1">
        <v>39056</v>
      </c>
      <c r="B4" t="s">
        <v>17</v>
      </c>
      <c r="C4" s="2">
        <v>-2.01E-2</v>
      </c>
      <c r="D4" s="8">
        <v>7997700</v>
      </c>
      <c r="E4" s="8">
        <v>32.5</v>
      </c>
      <c r="F4" t="s">
        <v>10</v>
      </c>
      <c r="G4">
        <v>0</v>
      </c>
      <c r="K4" s="13" t="s">
        <v>5</v>
      </c>
      <c r="L4" s="13">
        <v>1</v>
      </c>
      <c r="M4" s="13"/>
      <c r="N4" s="13"/>
    </row>
    <row r="5" spans="1:21" x14ac:dyDescent="0.3">
      <c r="A5" s="1">
        <v>39057</v>
      </c>
      <c r="B5" t="s">
        <v>17</v>
      </c>
      <c r="C5" s="2">
        <v>-1.0800000000000001E-2</v>
      </c>
      <c r="D5" s="8">
        <v>2684600</v>
      </c>
      <c r="E5" s="8">
        <v>28</v>
      </c>
      <c r="F5" t="s">
        <v>10</v>
      </c>
      <c r="G5">
        <v>0</v>
      </c>
      <c r="K5" s="13" t="s">
        <v>7</v>
      </c>
      <c r="L5" s="13">
        <v>2.4674568909284388E-2</v>
      </c>
      <c r="M5" s="13">
        <v>1</v>
      </c>
      <c r="N5" s="13"/>
      <c r="P5" s="12" t="s">
        <v>40</v>
      </c>
      <c r="Q5" s="12"/>
    </row>
    <row r="6" spans="1:21" ht="15" thickBot="1" x14ac:dyDescent="0.35">
      <c r="A6" s="1">
        <v>39058</v>
      </c>
      <c r="B6" t="s">
        <v>17</v>
      </c>
      <c r="C6" s="2">
        <v>-1.3899999999999999E-2</v>
      </c>
      <c r="D6" s="8">
        <v>5718000</v>
      </c>
      <c r="E6" s="8">
        <v>41.5</v>
      </c>
      <c r="F6" t="s">
        <v>14</v>
      </c>
      <c r="G6">
        <v>1</v>
      </c>
      <c r="K6" s="14" t="s">
        <v>80</v>
      </c>
      <c r="L6" s="14">
        <v>1.6587703891663783E-2</v>
      </c>
      <c r="M6" s="14">
        <v>7.4689833997850603E-3</v>
      </c>
      <c r="N6" s="14">
        <v>1</v>
      </c>
      <c r="P6" s="13" t="s">
        <v>41</v>
      </c>
      <c r="Q6" s="13">
        <v>1.8028352417135372E-2</v>
      </c>
    </row>
    <row r="7" spans="1:21" x14ac:dyDescent="0.3">
      <c r="A7" s="1">
        <v>39059</v>
      </c>
      <c r="B7" t="s">
        <v>17</v>
      </c>
      <c r="C7" s="2">
        <v>-1.06E-2</v>
      </c>
      <c r="D7" s="8">
        <v>3535500</v>
      </c>
      <c r="E7" s="8">
        <v>34.5</v>
      </c>
      <c r="F7" t="s">
        <v>10</v>
      </c>
      <c r="G7">
        <v>0</v>
      </c>
      <c r="P7" s="13" t="s">
        <v>42</v>
      </c>
      <c r="Q7" s="13">
        <v>3.2502149087643086E-4</v>
      </c>
    </row>
    <row r="8" spans="1:21" x14ac:dyDescent="0.3">
      <c r="A8" s="1">
        <v>39062</v>
      </c>
      <c r="B8" t="s">
        <v>17</v>
      </c>
      <c r="C8" s="2">
        <v>1.17E-2</v>
      </c>
      <c r="D8" s="8">
        <v>5257300</v>
      </c>
      <c r="E8" s="8">
        <v>41</v>
      </c>
      <c r="F8" t="s">
        <v>14</v>
      </c>
      <c r="G8">
        <v>1</v>
      </c>
      <c r="P8" s="13" t="s">
        <v>43</v>
      </c>
      <c r="Q8" s="13">
        <v>-4.5994857924197439E-3</v>
      </c>
    </row>
    <row r="9" spans="1:21" x14ac:dyDescent="0.3">
      <c r="A9" s="1">
        <v>39063</v>
      </c>
      <c r="B9" t="s">
        <v>17</v>
      </c>
      <c r="C9" s="2">
        <v>-1.1599999999999999E-2</v>
      </c>
      <c r="D9" s="8">
        <v>3964300</v>
      </c>
      <c r="E9" s="8">
        <v>44</v>
      </c>
      <c r="F9" t="s">
        <v>14</v>
      </c>
      <c r="G9">
        <v>1</v>
      </c>
      <c r="P9" s="13" t="s">
        <v>44</v>
      </c>
      <c r="Q9" s="13">
        <v>8.4093237107439336</v>
      </c>
    </row>
    <row r="10" spans="1:21" ht="15" thickBot="1" x14ac:dyDescent="0.35">
      <c r="A10" s="1">
        <v>39064</v>
      </c>
      <c r="B10" t="s">
        <v>17</v>
      </c>
      <c r="C10" s="2">
        <v>-2.47E-2</v>
      </c>
      <c r="D10" s="8">
        <v>3187700</v>
      </c>
      <c r="E10" s="8">
        <v>43.5</v>
      </c>
      <c r="F10" t="s">
        <v>14</v>
      </c>
      <c r="G10">
        <v>1</v>
      </c>
      <c r="P10" s="14" t="s">
        <v>45</v>
      </c>
      <c r="Q10" s="14">
        <v>409</v>
      </c>
    </row>
    <row r="11" spans="1:21" x14ac:dyDescent="0.3">
      <c r="A11" s="1">
        <v>39065</v>
      </c>
      <c r="B11" t="s">
        <v>17</v>
      </c>
      <c r="C11" s="2">
        <v>1.1900000000000001E-2</v>
      </c>
      <c r="D11" s="8">
        <v>2939900</v>
      </c>
      <c r="E11" s="8">
        <v>48.5</v>
      </c>
      <c r="F11" t="s">
        <v>14</v>
      </c>
      <c r="G11">
        <v>1</v>
      </c>
    </row>
    <row r="12" spans="1:21" ht="15" thickBot="1" x14ac:dyDescent="0.35">
      <c r="A12" s="1">
        <v>39069</v>
      </c>
      <c r="B12" t="s">
        <v>17</v>
      </c>
      <c r="C12" s="2">
        <v>2.5100000000000001E-2</v>
      </c>
      <c r="D12" s="8">
        <v>6151500</v>
      </c>
      <c r="E12" s="8">
        <v>51.5</v>
      </c>
      <c r="F12" t="s">
        <v>14</v>
      </c>
      <c r="G12">
        <v>1</v>
      </c>
      <c r="P12" s="11" t="s">
        <v>46</v>
      </c>
    </row>
    <row r="13" spans="1:21" x14ac:dyDescent="0.3">
      <c r="A13" s="1">
        <v>39070</v>
      </c>
      <c r="B13" t="s">
        <v>17</v>
      </c>
      <c r="C13" s="2">
        <v>6.8999999999999999E-3</v>
      </c>
      <c r="D13" s="8">
        <v>4742000</v>
      </c>
      <c r="E13" s="8">
        <v>49</v>
      </c>
      <c r="F13" t="s">
        <v>14</v>
      </c>
      <c r="G13">
        <v>1</v>
      </c>
      <c r="P13" s="15"/>
      <c r="Q13" s="15" t="s">
        <v>51</v>
      </c>
      <c r="R13" s="15" t="s">
        <v>52</v>
      </c>
      <c r="S13" s="15" t="s">
        <v>53</v>
      </c>
      <c r="T13" s="15" t="s">
        <v>54</v>
      </c>
      <c r="U13" s="15" t="s">
        <v>55</v>
      </c>
    </row>
    <row r="14" spans="1:21" x14ac:dyDescent="0.3">
      <c r="A14" s="1">
        <v>39071</v>
      </c>
      <c r="B14" t="s">
        <v>17</v>
      </c>
      <c r="C14" s="2">
        <v>-4.5999999999999999E-3</v>
      </c>
      <c r="D14" s="8">
        <v>3996700</v>
      </c>
      <c r="E14" s="8">
        <v>35.5</v>
      </c>
      <c r="F14" t="s">
        <v>10</v>
      </c>
      <c r="G14">
        <v>0</v>
      </c>
      <c r="P14" s="13" t="s">
        <v>47</v>
      </c>
      <c r="Q14" s="13">
        <v>2</v>
      </c>
      <c r="R14" s="13">
        <v>9.3347229095561488</v>
      </c>
      <c r="S14" s="13">
        <v>4.6673614547780744</v>
      </c>
      <c r="T14" s="13">
        <v>6.600081433098838E-2</v>
      </c>
      <c r="U14" s="13">
        <v>0.93614014389654854</v>
      </c>
    </row>
    <row r="15" spans="1:21" x14ac:dyDescent="0.3">
      <c r="A15" s="1">
        <v>39072</v>
      </c>
      <c r="B15" t="s">
        <v>17</v>
      </c>
      <c r="C15" s="2">
        <v>-1.9900000000000001E-2</v>
      </c>
      <c r="D15" s="8">
        <v>4600100</v>
      </c>
      <c r="E15" s="8">
        <v>37.5</v>
      </c>
      <c r="F15" t="s">
        <v>10</v>
      </c>
      <c r="G15">
        <v>0</v>
      </c>
      <c r="P15" s="13" t="s">
        <v>48</v>
      </c>
      <c r="Q15" s="13">
        <v>406</v>
      </c>
      <c r="R15" s="13">
        <v>28710.990460464531</v>
      </c>
      <c r="S15" s="13">
        <v>70.716725272080126</v>
      </c>
      <c r="T15" s="13"/>
      <c r="U15" s="13"/>
    </row>
    <row r="16" spans="1:21" ht="15" thickBot="1" x14ac:dyDescent="0.35">
      <c r="A16" s="1">
        <v>39073</v>
      </c>
      <c r="B16" t="s">
        <v>17</v>
      </c>
      <c r="C16" s="2">
        <v>-1.8100000000000002E-2</v>
      </c>
      <c r="D16" s="8">
        <v>3065500</v>
      </c>
      <c r="E16" s="8">
        <v>40.5</v>
      </c>
      <c r="F16" t="s">
        <v>14</v>
      </c>
      <c r="G16">
        <v>1</v>
      </c>
      <c r="P16" s="14" t="s">
        <v>49</v>
      </c>
      <c r="Q16" s="14">
        <v>408</v>
      </c>
      <c r="R16" s="14">
        <v>28720.325183374087</v>
      </c>
      <c r="S16" s="14"/>
      <c r="T16" s="14"/>
      <c r="U16" s="14"/>
    </row>
    <row r="17" spans="1:24" ht="15" thickBot="1" x14ac:dyDescent="0.35">
      <c r="A17" s="1">
        <v>39077</v>
      </c>
      <c r="B17" t="s">
        <v>17</v>
      </c>
      <c r="C17" s="2">
        <v>-2.1600000000000001E-2</v>
      </c>
      <c r="D17" s="8">
        <v>4142700</v>
      </c>
      <c r="E17" s="8">
        <v>37</v>
      </c>
      <c r="F17" t="s">
        <v>10</v>
      </c>
      <c r="G17">
        <v>0</v>
      </c>
    </row>
    <row r="18" spans="1:24" x14ac:dyDescent="0.3">
      <c r="A18" s="1">
        <v>39078</v>
      </c>
      <c r="B18" t="s">
        <v>17</v>
      </c>
      <c r="C18" s="2">
        <v>2.69E-2</v>
      </c>
      <c r="D18" s="8">
        <v>3882800</v>
      </c>
      <c r="E18" s="8">
        <v>45.5</v>
      </c>
      <c r="F18" t="s">
        <v>14</v>
      </c>
      <c r="G18">
        <v>1</v>
      </c>
      <c r="P18" s="15"/>
      <c r="Q18" s="15" t="s">
        <v>56</v>
      </c>
      <c r="R18" s="15" t="s">
        <v>44</v>
      </c>
      <c r="S18" s="15" t="s">
        <v>57</v>
      </c>
      <c r="T18" s="15" t="s">
        <v>58</v>
      </c>
      <c r="U18" s="15" t="s">
        <v>59</v>
      </c>
      <c r="V18" s="15" t="s">
        <v>60</v>
      </c>
      <c r="W18" s="15" t="s">
        <v>61</v>
      </c>
      <c r="X18" s="15" t="s">
        <v>62</v>
      </c>
    </row>
    <row r="19" spans="1:24" x14ac:dyDescent="0.3">
      <c r="A19" s="1">
        <v>39079</v>
      </c>
      <c r="B19" t="s">
        <v>17</v>
      </c>
      <c r="C19" s="2">
        <v>3.5999999999999999E-3</v>
      </c>
      <c r="D19" s="8">
        <v>1656800</v>
      </c>
      <c r="E19" s="8">
        <v>36.5</v>
      </c>
      <c r="F19" t="s">
        <v>10</v>
      </c>
      <c r="G19">
        <v>0</v>
      </c>
      <c r="P19" s="13" t="s">
        <v>50</v>
      </c>
      <c r="Q19" s="13">
        <v>32.770269601934594</v>
      </c>
      <c r="R19" s="13">
        <v>0.55043627386258442</v>
      </c>
      <c r="S19" s="13">
        <v>59.535083638248089</v>
      </c>
      <c r="T19" s="13">
        <v>1.0786971230242648E-202</v>
      </c>
      <c r="U19" s="13">
        <v>31.68820866608085</v>
      </c>
      <c r="V19" s="13">
        <v>33.852330537788333</v>
      </c>
      <c r="W19" s="13">
        <v>31.68820866608085</v>
      </c>
      <c r="X19" s="13">
        <v>33.852330537788333</v>
      </c>
    </row>
    <row r="20" spans="1:24" x14ac:dyDescent="0.3">
      <c r="A20" s="1">
        <v>39080</v>
      </c>
      <c r="B20" t="s">
        <v>17</v>
      </c>
      <c r="C20" s="2">
        <v>-5.8999999999999999E-3</v>
      </c>
      <c r="D20" s="8">
        <v>1983000</v>
      </c>
      <c r="E20" s="8">
        <v>40</v>
      </c>
      <c r="F20" t="s">
        <v>14</v>
      </c>
      <c r="G20">
        <v>1</v>
      </c>
      <c r="P20" s="13" t="s">
        <v>5</v>
      </c>
      <c r="Q20" s="13">
        <v>5.3240111907749652</v>
      </c>
      <c r="R20" s="13">
        <v>16.100485355785899</v>
      </c>
      <c r="S20" s="13">
        <v>0.33067395628925678</v>
      </c>
      <c r="T20" s="13">
        <v>0.74106135749001978</v>
      </c>
      <c r="U20" s="13">
        <v>-26.326712206372498</v>
      </c>
      <c r="V20" s="13">
        <v>36.974734587922427</v>
      </c>
      <c r="W20" s="13">
        <v>-26.326712206372498</v>
      </c>
      <c r="X20" s="13">
        <v>36.974734587922427</v>
      </c>
    </row>
    <row r="21" spans="1:24" ht="15" thickBot="1" x14ac:dyDescent="0.35">
      <c r="A21" s="1">
        <v>39085</v>
      </c>
      <c r="B21" t="s">
        <v>17</v>
      </c>
      <c r="C21" s="2">
        <v>-4.1099999999999998E-2</v>
      </c>
      <c r="D21" s="8">
        <v>6900500</v>
      </c>
      <c r="E21" s="8">
        <v>36.5</v>
      </c>
      <c r="F21" t="s">
        <v>10</v>
      </c>
      <c r="G21">
        <v>0</v>
      </c>
      <c r="P21" s="14" t="s">
        <v>7</v>
      </c>
      <c r="Q21" s="14">
        <v>1.1578956227605401E-8</v>
      </c>
      <c r="R21" s="14">
        <v>8.1361321234704409E-8</v>
      </c>
      <c r="S21" s="14">
        <v>0.1423152433108035</v>
      </c>
      <c r="T21" s="14">
        <v>0.88690160256755091</v>
      </c>
      <c r="U21" s="14">
        <v>-1.4836309624602892E-7</v>
      </c>
      <c r="V21" s="14">
        <v>1.7152100870123972E-7</v>
      </c>
      <c r="W21" s="14">
        <v>-1.4836309624602892E-7</v>
      </c>
      <c r="X21" s="14">
        <v>1.7152100870123972E-7</v>
      </c>
    </row>
    <row r="22" spans="1:24" x14ac:dyDescent="0.3">
      <c r="A22" s="1">
        <v>39086</v>
      </c>
      <c r="B22" t="s">
        <v>17</v>
      </c>
      <c r="C22" s="2">
        <v>2.3099999999999999E-2</v>
      </c>
      <c r="D22" s="8">
        <v>3572500</v>
      </c>
      <c r="E22" s="8">
        <v>39</v>
      </c>
      <c r="F22" t="s">
        <v>10</v>
      </c>
      <c r="G22">
        <v>0</v>
      </c>
    </row>
    <row r="23" spans="1:24" x14ac:dyDescent="0.3">
      <c r="A23" s="1">
        <v>39087</v>
      </c>
      <c r="B23" t="s">
        <v>17</v>
      </c>
      <c r="C23" s="2">
        <v>5.4899999999999997E-2</v>
      </c>
      <c r="D23" s="8">
        <v>14076800</v>
      </c>
      <c r="E23" s="8">
        <v>43.5</v>
      </c>
      <c r="F23" t="s">
        <v>14</v>
      </c>
      <c r="G23">
        <v>1</v>
      </c>
    </row>
    <row r="24" spans="1:24" x14ac:dyDescent="0.3">
      <c r="A24" s="1">
        <v>39090</v>
      </c>
      <c r="B24" t="s">
        <v>17</v>
      </c>
      <c r="C24" s="2">
        <v>4.6800000000000001E-2</v>
      </c>
      <c r="D24" s="8">
        <v>11338100</v>
      </c>
      <c r="E24" s="8">
        <v>44.5</v>
      </c>
      <c r="F24" t="s">
        <v>14</v>
      </c>
      <c r="G24">
        <v>1</v>
      </c>
    </row>
    <row r="25" spans="1:24" x14ac:dyDescent="0.3">
      <c r="A25" s="1">
        <v>39091</v>
      </c>
      <c r="B25" t="s">
        <v>17</v>
      </c>
      <c r="C25" s="2">
        <v>-1.2800000000000001E-2</v>
      </c>
      <c r="D25" s="8">
        <v>8087900</v>
      </c>
      <c r="E25" s="8">
        <v>41.5</v>
      </c>
      <c r="F25" t="s">
        <v>14</v>
      </c>
      <c r="G25">
        <v>1</v>
      </c>
      <c r="P25" s="11" t="s">
        <v>63</v>
      </c>
      <c r="T25" s="11" t="s">
        <v>74</v>
      </c>
    </row>
    <row r="26" spans="1:24" ht="15" thickBot="1" x14ac:dyDescent="0.35">
      <c r="A26" s="1">
        <v>39092</v>
      </c>
      <c r="B26" t="s">
        <v>17</v>
      </c>
      <c r="C26" s="2">
        <v>3.4500000000000003E-2</v>
      </c>
      <c r="D26" s="8">
        <v>8896200</v>
      </c>
      <c r="E26" s="8">
        <v>35.5</v>
      </c>
      <c r="F26" t="s">
        <v>10</v>
      </c>
      <c r="G26">
        <v>0</v>
      </c>
    </row>
    <row r="27" spans="1:24" x14ac:dyDescent="0.3">
      <c r="A27" s="1">
        <v>39093</v>
      </c>
      <c r="B27" t="s">
        <v>17</v>
      </c>
      <c r="C27" s="2">
        <v>-2.12E-2</v>
      </c>
      <c r="D27" s="8">
        <v>7011600</v>
      </c>
      <c r="E27" s="8">
        <v>30</v>
      </c>
      <c r="F27" t="s">
        <v>10</v>
      </c>
      <c r="G27">
        <v>0</v>
      </c>
      <c r="P27" s="15" t="s">
        <v>64</v>
      </c>
      <c r="Q27" s="15" t="s">
        <v>76</v>
      </c>
      <c r="R27" s="15" t="s">
        <v>66</v>
      </c>
      <c r="T27" s="15" t="s">
        <v>75</v>
      </c>
      <c r="U27" s="15" t="s">
        <v>10</v>
      </c>
    </row>
    <row r="28" spans="1:24" x14ac:dyDescent="0.3">
      <c r="A28" s="1">
        <v>39094</v>
      </c>
      <c r="B28" t="s">
        <v>17</v>
      </c>
      <c r="C28" s="2">
        <v>-1.0200000000000001E-2</v>
      </c>
      <c r="D28" s="8">
        <v>4773200</v>
      </c>
      <c r="E28" s="8">
        <v>29.5</v>
      </c>
      <c r="F28" t="s">
        <v>10</v>
      </c>
      <c r="G28">
        <v>0</v>
      </c>
      <c r="P28" s="13">
        <v>1</v>
      </c>
      <c r="Q28" s="13">
        <v>32.67678182642014</v>
      </c>
      <c r="R28" s="13">
        <v>27.32321817357986</v>
      </c>
      <c r="T28" s="13">
        <v>0.12224938875305623</v>
      </c>
      <c r="U28" s="13">
        <v>10.5</v>
      </c>
    </row>
    <row r="29" spans="1:24" x14ac:dyDescent="0.3">
      <c r="A29" s="1">
        <v>39098</v>
      </c>
      <c r="B29" t="s">
        <v>17</v>
      </c>
      <c r="C29" s="2">
        <v>4.4999999999999997E-3</v>
      </c>
      <c r="D29" s="8">
        <v>5440800</v>
      </c>
      <c r="E29" s="8">
        <v>46</v>
      </c>
      <c r="F29" t="s">
        <v>14</v>
      </c>
      <c r="G29">
        <v>1</v>
      </c>
      <c r="P29" s="13">
        <v>2</v>
      </c>
      <c r="Q29" s="13">
        <v>32.809627397621796</v>
      </c>
      <c r="R29" s="13">
        <v>3.1903726023782042</v>
      </c>
      <c r="T29" s="13">
        <v>0.36674816625916867</v>
      </c>
      <c r="U29" s="13">
        <v>12</v>
      </c>
    </row>
    <row r="30" spans="1:24" x14ac:dyDescent="0.3">
      <c r="A30" s="1">
        <v>39099</v>
      </c>
      <c r="B30" t="s">
        <v>17</v>
      </c>
      <c r="C30" s="2">
        <v>-1.4E-3</v>
      </c>
      <c r="D30" s="8">
        <v>4946500</v>
      </c>
      <c r="E30" s="8">
        <v>30.5</v>
      </c>
      <c r="F30" t="s">
        <v>10</v>
      </c>
      <c r="G30">
        <v>0</v>
      </c>
      <c r="P30" s="13">
        <v>3</v>
      </c>
      <c r="Q30" s="13">
        <v>32.755861995221537</v>
      </c>
      <c r="R30" s="13">
        <v>-0.25586199522153663</v>
      </c>
      <c r="T30" s="13">
        <v>0.6112469437652811</v>
      </c>
      <c r="U30" s="13">
        <v>13</v>
      </c>
    </row>
    <row r="31" spans="1:24" x14ac:dyDescent="0.3">
      <c r="A31" s="1">
        <v>39100</v>
      </c>
      <c r="B31" t="s">
        <v>17</v>
      </c>
      <c r="C31" s="2">
        <v>-4.9099999999999998E-2</v>
      </c>
      <c r="D31" s="8">
        <v>10620300</v>
      </c>
      <c r="E31" s="8">
        <v>23</v>
      </c>
      <c r="F31" t="s">
        <v>13</v>
      </c>
      <c r="G31">
        <v>-1</v>
      </c>
      <c r="P31" s="13">
        <v>4</v>
      </c>
      <c r="Q31" s="13">
        <v>32.743855146962851</v>
      </c>
      <c r="R31" s="13">
        <v>-4.7438551469628507</v>
      </c>
      <c r="T31" s="13">
        <v>0.85574572127139359</v>
      </c>
      <c r="U31" s="13">
        <v>13</v>
      </c>
    </row>
    <row r="32" spans="1:24" x14ac:dyDescent="0.3">
      <c r="A32" s="1">
        <v>39101</v>
      </c>
      <c r="B32" t="s">
        <v>17</v>
      </c>
      <c r="C32" s="2">
        <v>-4.0000000000000002E-4</v>
      </c>
      <c r="D32" s="8">
        <v>5440200</v>
      </c>
      <c r="E32" s="8">
        <v>26</v>
      </c>
      <c r="F32" t="s">
        <v>10</v>
      </c>
      <c r="G32">
        <v>0</v>
      </c>
      <c r="P32" s="13">
        <v>5</v>
      </c>
      <c r="Q32" s="13">
        <v>32.762474318092266</v>
      </c>
      <c r="R32" s="13">
        <v>8.7375256819077336</v>
      </c>
      <c r="T32" s="13">
        <v>1.100244498777506</v>
      </c>
      <c r="U32" s="13">
        <v>13.5</v>
      </c>
    </row>
    <row r="33" spans="1:21" x14ac:dyDescent="0.3">
      <c r="A33" s="1">
        <v>39104</v>
      </c>
      <c r="B33" t="s">
        <v>17</v>
      </c>
      <c r="C33" s="2">
        <v>-1.2E-2</v>
      </c>
      <c r="D33" s="8">
        <v>4905900</v>
      </c>
      <c r="E33" s="8">
        <v>23</v>
      </c>
      <c r="F33" t="s">
        <v>13</v>
      </c>
      <c r="G33">
        <v>-1</v>
      </c>
      <c r="P33" s="13">
        <v>6</v>
      </c>
      <c r="Q33" s="13">
        <v>32.754772483055078</v>
      </c>
      <c r="R33" s="13">
        <v>1.7452275169449223</v>
      </c>
      <c r="T33" s="13">
        <v>1.3447432762836184</v>
      </c>
      <c r="U33" s="13">
        <v>15</v>
      </c>
    </row>
    <row r="34" spans="1:21" x14ac:dyDescent="0.3">
      <c r="A34" s="1">
        <v>39105</v>
      </c>
      <c r="B34" t="s">
        <v>17</v>
      </c>
      <c r="C34" s="2">
        <v>6.7000000000000002E-3</v>
      </c>
      <c r="D34" s="8">
        <v>5306300</v>
      </c>
      <c r="E34" s="8">
        <v>28.5</v>
      </c>
      <c r="F34" t="s">
        <v>10</v>
      </c>
      <c r="G34">
        <v>0</v>
      </c>
      <c r="P34" s="13">
        <v>7</v>
      </c>
      <c r="Q34" s="13">
        <v>32.893434579442051</v>
      </c>
      <c r="R34" s="13">
        <v>8.1065654205579492</v>
      </c>
      <c r="T34" s="13">
        <v>1.5892420537897309</v>
      </c>
      <c r="U34" s="13">
        <v>15</v>
      </c>
    </row>
    <row r="35" spans="1:21" x14ac:dyDescent="0.3">
      <c r="A35" s="1">
        <v>39106</v>
      </c>
      <c r="B35" t="s">
        <v>17</v>
      </c>
      <c r="C35" s="2">
        <v>2.7900000000000001E-2</v>
      </c>
      <c r="D35" s="8">
        <v>6968500</v>
      </c>
      <c r="E35" s="8">
        <v>31</v>
      </c>
      <c r="F35" t="s">
        <v>10</v>
      </c>
      <c r="G35">
        <v>0</v>
      </c>
      <c r="P35" s="13">
        <v>8</v>
      </c>
      <c r="Q35" s="13">
        <v>32.754413528294698</v>
      </c>
      <c r="R35" s="13">
        <v>11.245586471705302</v>
      </c>
      <c r="T35" s="13">
        <v>1.8337408312958434</v>
      </c>
      <c r="U35" s="13">
        <v>15</v>
      </c>
    </row>
    <row r="36" spans="1:21" x14ac:dyDescent="0.3">
      <c r="A36" s="1">
        <v>39107</v>
      </c>
      <c r="B36" t="s">
        <v>17</v>
      </c>
      <c r="C36" s="2">
        <v>-3.09E-2</v>
      </c>
      <c r="D36" s="8">
        <v>4795600</v>
      </c>
      <c r="E36" s="8">
        <v>32</v>
      </c>
      <c r="F36" t="s">
        <v>10</v>
      </c>
      <c r="G36">
        <v>0</v>
      </c>
      <c r="P36" s="13">
        <v>9</v>
      </c>
      <c r="Q36" s="13">
        <v>32.675676764289186</v>
      </c>
      <c r="R36" s="13">
        <v>10.824323235710814</v>
      </c>
      <c r="T36" s="13">
        <v>2.0782396088019559</v>
      </c>
      <c r="U36" s="13">
        <v>16</v>
      </c>
    </row>
    <row r="37" spans="1:21" x14ac:dyDescent="0.3">
      <c r="A37" s="1">
        <v>39108</v>
      </c>
      <c r="B37" t="s">
        <v>17</v>
      </c>
      <c r="C37" s="2">
        <v>1.14E-2</v>
      </c>
      <c r="D37" s="8">
        <v>7509500</v>
      </c>
      <c r="E37" s="8">
        <v>20</v>
      </c>
      <c r="F37" t="s">
        <v>13</v>
      </c>
      <c r="G37">
        <v>-1</v>
      </c>
      <c r="P37" s="13">
        <v>10</v>
      </c>
      <c r="Q37" s="13">
        <v>32.867666308518352</v>
      </c>
      <c r="R37" s="13">
        <v>15.632333691481648</v>
      </c>
      <c r="T37" s="13">
        <v>2.3227383863080679</v>
      </c>
      <c r="U37" s="13">
        <v>16</v>
      </c>
    </row>
    <row r="38" spans="1:21" x14ac:dyDescent="0.3">
      <c r="A38" s="1">
        <v>39111</v>
      </c>
      <c r="B38" t="s">
        <v>17</v>
      </c>
      <c r="C38" s="2">
        <v>-1.5599999999999999E-2</v>
      </c>
      <c r="D38" s="8">
        <v>6123500</v>
      </c>
      <c r="E38" s="8">
        <v>31.5</v>
      </c>
      <c r="F38" t="s">
        <v>10</v>
      </c>
      <c r="G38">
        <v>0</v>
      </c>
      <c r="P38" s="13">
        <v>11</v>
      </c>
      <c r="Q38" s="13">
        <v>32.975130232057161</v>
      </c>
      <c r="R38" s="13">
        <v>18.524869767942839</v>
      </c>
      <c r="T38" s="13">
        <v>2.5672371638141804</v>
      </c>
      <c r="U38" s="13">
        <v>16</v>
      </c>
    </row>
    <row r="39" spans="1:21" x14ac:dyDescent="0.3">
      <c r="A39" s="1">
        <v>39112</v>
      </c>
      <c r="B39" t="s">
        <v>17</v>
      </c>
      <c r="C39" s="2">
        <v>1.03E-2</v>
      </c>
      <c r="D39" s="8">
        <v>4598100</v>
      </c>
      <c r="E39" s="8">
        <v>23</v>
      </c>
      <c r="F39" t="s">
        <v>13</v>
      </c>
      <c r="G39">
        <v>-1</v>
      </c>
      <c r="P39" s="13">
        <v>12</v>
      </c>
      <c r="Q39" s="13">
        <v>32.861912689582248</v>
      </c>
      <c r="R39" s="13">
        <v>16.138087310417752</v>
      </c>
      <c r="T39" s="13">
        <v>2.8117359413202929</v>
      </c>
      <c r="U39" s="13">
        <v>16.5</v>
      </c>
    </row>
    <row r="40" spans="1:21" x14ac:dyDescent="0.3">
      <c r="A40" s="1">
        <v>39113</v>
      </c>
      <c r="B40" t="s">
        <v>17</v>
      </c>
      <c r="C40" s="2">
        <v>-2.7000000000000001E-3</v>
      </c>
      <c r="D40" s="8">
        <v>5006200</v>
      </c>
      <c r="E40" s="8">
        <v>29</v>
      </c>
      <c r="F40" t="s">
        <v>10</v>
      </c>
      <c r="G40">
        <v>0</v>
      </c>
      <c r="P40" s="13">
        <v>13</v>
      </c>
      <c r="Q40" s="13">
        <v>32.792056764811896</v>
      </c>
      <c r="R40" s="13">
        <v>2.7079432351881039</v>
      </c>
      <c r="T40" s="13">
        <v>3.0562347188264054</v>
      </c>
      <c r="U40" s="13">
        <v>17</v>
      </c>
    </row>
    <row r="41" spans="1:21" x14ac:dyDescent="0.3">
      <c r="A41" s="1">
        <v>39114</v>
      </c>
      <c r="B41" t="s">
        <v>17</v>
      </c>
      <c r="C41" s="2">
        <v>6.8999999999999999E-3</v>
      </c>
      <c r="D41" s="8">
        <v>5167900</v>
      </c>
      <c r="E41" s="8">
        <v>26.5</v>
      </c>
      <c r="F41" t="s">
        <v>10</v>
      </c>
      <c r="G41">
        <v>0</v>
      </c>
      <c r="P41" s="13">
        <v>14</v>
      </c>
      <c r="Q41" s="13">
        <v>32.717586135780778</v>
      </c>
      <c r="R41" s="13">
        <v>4.7824138642192224</v>
      </c>
      <c r="T41" s="13">
        <v>3.3007334963325179</v>
      </c>
      <c r="U41" s="13">
        <v>17</v>
      </c>
    </row>
    <row r="42" spans="1:21" x14ac:dyDescent="0.3">
      <c r="A42" s="1">
        <v>39115</v>
      </c>
      <c r="B42" t="s">
        <v>17</v>
      </c>
      <c r="C42" s="2">
        <v>1E-3</v>
      </c>
      <c r="D42" s="8">
        <v>9755000</v>
      </c>
      <c r="E42" s="8">
        <v>31</v>
      </c>
      <c r="F42" t="s">
        <v>10</v>
      </c>
      <c r="G42">
        <v>0</v>
      </c>
      <c r="P42" s="13">
        <v>15</v>
      </c>
      <c r="Q42" s="13">
        <v>32.709400289697292</v>
      </c>
      <c r="R42" s="13">
        <v>7.7905997103027076</v>
      </c>
      <c r="T42" s="13">
        <v>3.5452322738386304</v>
      </c>
      <c r="U42" s="13">
        <v>18</v>
      </c>
    </row>
    <row r="43" spans="1:21" x14ac:dyDescent="0.3">
      <c r="A43" s="1">
        <v>39118</v>
      </c>
      <c r="B43" t="s">
        <v>17</v>
      </c>
      <c r="C43" s="2">
        <v>-1.0999999999999999E-2</v>
      </c>
      <c r="D43" s="8">
        <v>3153800</v>
      </c>
      <c r="E43" s="8">
        <v>15</v>
      </c>
      <c r="F43" t="s">
        <v>13</v>
      </c>
      <c r="G43">
        <v>-1</v>
      </c>
      <c r="P43" s="13">
        <v>16</v>
      </c>
      <c r="Q43" s="13">
        <v>32.703239102177953</v>
      </c>
      <c r="R43" s="13">
        <v>4.2967608978220468</v>
      </c>
      <c r="T43" s="13">
        <v>3.7897310513447429</v>
      </c>
      <c r="U43" s="13">
        <v>18</v>
      </c>
    </row>
    <row r="44" spans="1:21" x14ac:dyDescent="0.3">
      <c r="A44" s="1">
        <v>39119</v>
      </c>
      <c r="B44" t="s">
        <v>17</v>
      </c>
      <c r="C44" s="2">
        <v>-9.1000000000000004E-3</v>
      </c>
      <c r="D44" s="8">
        <v>3195900</v>
      </c>
      <c r="E44" s="8">
        <v>12</v>
      </c>
      <c r="F44" t="s">
        <v>13</v>
      </c>
      <c r="G44">
        <v>-1</v>
      </c>
      <c r="P44" s="13">
        <v>17</v>
      </c>
      <c r="Q44" s="13">
        <v>32.958444274206983</v>
      </c>
      <c r="R44" s="13">
        <v>12.541555725793017</v>
      </c>
      <c r="T44" s="13">
        <v>4.0342298288508553</v>
      </c>
      <c r="U44" s="13">
        <v>18.5</v>
      </c>
    </row>
    <row r="45" spans="1:21" x14ac:dyDescent="0.3">
      <c r="A45" s="1">
        <v>39120</v>
      </c>
      <c r="B45" t="s">
        <v>17</v>
      </c>
      <c r="C45" s="2">
        <v>-9.2999999999999992E-3</v>
      </c>
      <c r="D45" s="8">
        <v>8065000</v>
      </c>
      <c r="E45" s="8">
        <v>16</v>
      </c>
      <c r="F45" t="s">
        <v>13</v>
      </c>
      <c r="G45">
        <v>-1</v>
      </c>
      <c r="P45" s="13">
        <v>18</v>
      </c>
      <c r="Q45" s="13">
        <v>32.808620056899279</v>
      </c>
      <c r="R45" s="13">
        <v>3.6913799431007206</v>
      </c>
      <c r="T45" s="13">
        <v>4.2787286063569683</v>
      </c>
      <c r="U45" s="13">
        <v>18.5</v>
      </c>
    </row>
    <row r="46" spans="1:21" x14ac:dyDescent="0.3">
      <c r="A46" s="1">
        <v>39121</v>
      </c>
      <c r="B46" t="s">
        <v>17</v>
      </c>
      <c r="C46" s="2">
        <v>3.3999999999999998E-3</v>
      </c>
      <c r="D46" s="8">
        <v>3965000</v>
      </c>
      <c r="E46" s="8">
        <v>18</v>
      </c>
      <c r="F46" t="s">
        <v>13</v>
      </c>
      <c r="G46">
        <v>-1</v>
      </c>
      <c r="P46" s="13">
        <v>19</v>
      </c>
      <c r="Q46" s="13">
        <v>32.761819006108368</v>
      </c>
      <c r="R46" s="13">
        <v>7.2381809938916319</v>
      </c>
      <c r="T46" s="13">
        <v>4.5232273838630803</v>
      </c>
      <c r="U46" s="13">
        <v>19</v>
      </c>
    </row>
    <row r="47" spans="1:21" x14ac:dyDescent="0.3">
      <c r="A47" s="1">
        <v>39122</v>
      </c>
      <c r="B47" t="s">
        <v>17</v>
      </c>
      <c r="C47" s="2">
        <v>-3.6900000000000002E-2</v>
      </c>
      <c r="D47" s="8">
        <v>8248800</v>
      </c>
      <c r="E47" s="8">
        <v>21</v>
      </c>
      <c r="F47" t="s">
        <v>13</v>
      </c>
      <c r="G47">
        <v>-1</v>
      </c>
      <c r="P47" s="13">
        <v>20</v>
      </c>
      <c r="Q47" s="13">
        <v>32.631353329442334</v>
      </c>
      <c r="R47" s="13">
        <v>3.8686466705576663</v>
      </c>
      <c r="T47" s="13">
        <v>4.7677261613691932</v>
      </c>
      <c r="U47" s="13">
        <v>19</v>
      </c>
    </row>
    <row r="48" spans="1:21" x14ac:dyDescent="0.3">
      <c r="A48" s="1">
        <v>39125</v>
      </c>
      <c r="B48" t="s">
        <v>17</v>
      </c>
      <c r="C48" s="2">
        <v>-3.2500000000000001E-2</v>
      </c>
      <c r="D48" s="8">
        <v>6333407</v>
      </c>
      <c r="E48" s="8">
        <v>26</v>
      </c>
      <c r="F48" t="s">
        <v>10</v>
      </c>
      <c r="G48">
        <v>0</v>
      </c>
      <c r="P48" s="13">
        <v>21</v>
      </c>
      <c r="Q48" s="13">
        <v>32.934620081564617</v>
      </c>
      <c r="R48" s="13">
        <v>6.0653799184353829</v>
      </c>
      <c r="T48" s="13">
        <v>5.0122249388753053</v>
      </c>
      <c r="U48" s="13">
        <v>19.5</v>
      </c>
    </row>
    <row r="49" spans="1:21" x14ac:dyDescent="0.3">
      <c r="A49" s="1">
        <v>39126</v>
      </c>
      <c r="B49" t="s">
        <v>17</v>
      </c>
      <c r="C49" s="2">
        <v>6.6E-3</v>
      </c>
      <c r="D49" s="8">
        <v>5429485</v>
      </c>
      <c r="E49" s="8">
        <v>29.5</v>
      </c>
      <c r="F49" t="s">
        <v>10</v>
      </c>
      <c r="G49">
        <v>0</v>
      </c>
      <c r="P49" s="13">
        <v>22</v>
      </c>
      <c r="Q49" s="13">
        <v>33.225552467332889</v>
      </c>
      <c r="R49" s="13">
        <v>10.274447532667111</v>
      </c>
      <c r="T49" s="13">
        <v>5.2567237163814182</v>
      </c>
      <c r="U49" s="13">
        <v>20</v>
      </c>
    </row>
    <row r="50" spans="1:21" x14ac:dyDescent="0.3">
      <c r="A50" s="1">
        <v>39127</v>
      </c>
      <c r="B50" t="s">
        <v>17</v>
      </c>
      <c r="C50" s="2">
        <v>-1.1000000000000001E-3</v>
      </c>
      <c r="D50" s="8">
        <v>4843183</v>
      </c>
      <c r="E50" s="8">
        <v>22</v>
      </c>
      <c r="F50" t="s">
        <v>13</v>
      </c>
      <c r="G50">
        <v>-1</v>
      </c>
      <c r="P50" s="13">
        <v>23</v>
      </c>
      <c r="Q50" s="13">
        <v>33.150716689267071</v>
      </c>
      <c r="R50" s="13">
        <v>11.349283310732929</v>
      </c>
      <c r="T50" s="13">
        <v>5.5012224938875303</v>
      </c>
      <c r="U50" s="13">
        <v>20</v>
      </c>
    </row>
    <row r="51" spans="1:21" x14ac:dyDescent="0.3">
      <c r="A51" s="1">
        <v>39128</v>
      </c>
      <c r="B51" t="s">
        <v>17</v>
      </c>
      <c r="C51" s="2">
        <v>-3.0599999999999999E-2</v>
      </c>
      <c r="D51" s="8">
        <v>8168848</v>
      </c>
      <c r="E51" s="8">
        <v>21.5</v>
      </c>
      <c r="F51" t="s">
        <v>13</v>
      </c>
      <c r="G51">
        <v>-1</v>
      </c>
      <c r="P51" s="13">
        <v>24</v>
      </c>
      <c r="Q51" s="13">
        <v>32.795771698765925</v>
      </c>
      <c r="R51" s="13">
        <v>8.7042283012340746</v>
      </c>
      <c r="T51" s="13">
        <v>5.7457212713936432</v>
      </c>
      <c r="U51" s="13">
        <v>20</v>
      </c>
    </row>
    <row r="52" spans="1:21" x14ac:dyDescent="0.3">
      <c r="A52" s="1">
        <v>39129</v>
      </c>
      <c r="B52" t="s">
        <v>17</v>
      </c>
      <c r="C52" s="2">
        <v>2.5000000000000001E-2</v>
      </c>
      <c r="D52" s="8">
        <v>12644100</v>
      </c>
      <c r="E52" s="8">
        <v>17</v>
      </c>
      <c r="F52" t="s">
        <v>13</v>
      </c>
      <c r="G52">
        <v>-1</v>
      </c>
      <c r="P52" s="13">
        <v>25</v>
      </c>
      <c r="Q52" s="13">
        <v>33.056956698408356</v>
      </c>
      <c r="R52" s="13">
        <v>2.4430433015916435</v>
      </c>
      <c r="T52" s="13">
        <v>5.9902200488997552</v>
      </c>
      <c r="U52" s="13">
        <v>20</v>
      </c>
    </row>
    <row r="53" spans="1:21" x14ac:dyDescent="0.3">
      <c r="A53" s="1">
        <v>39133</v>
      </c>
      <c r="B53" t="s">
        <v>17</v>
      </c>
      <c r="C53" s="2">
        <v>2.8000000000000001E-2</v>
      </c>
      <c r="D53" s="8">
        <v>8096200</v>
      </c>
      <c r="E53" s="8">
        <v>29.5</v>
      </c>
      <c r="F53" t="s">
        <v>10</v>
      </c>
      <c r="G53">
        <v>0</v>
      </c>
      <c r="P53" s="13">
        <v>26</v>
      </c>
      <c r="Q53" s="13">
        <v>32.738587574175639</v>
      </c>
      <c r="R53" s="13">
        <v>-2.7385875741756394</v>
      </c>
      <c r="T53" s="13">
        <v>6.2347188264058682</v>
      </c>
      <c r="U53" s="13">
        <v>20.5</v>
      </c>
    </row>
    <row r="54" spans="1:21" x14ac:dyDescent="0.3">
      <c r="A54" s="1">
        <v>39134</v>
      </c>
      <c r="B54" t="s">
        <v>17</v>
      </c>
      <c r="C54" s="2">
        <v>2.64E-2</v>
      </c>
      <c r="D54" s="8">
        <v>8989800</v>
      </c>
      <c r="E54" s="8">
        <v>38.5</v>
      </c>
      <c r="F54" t="s">
        <v>10</v>
      </c>
      <c r="G54">
        <v>0</v>
      </c>
      <c r="P54" s="13">
        <v>27</v>
      </c>
      <c r="Q54" s="13">
        <v>32.771233361654296</v>
      </c>
      <c r="R54" s="13">
        <v>-3.2712333616542963</v>
      </c>
      <c r="T54" s="13">
        <v>6.4792176039119802</v>
      </c>
      <c r="U54" s="13">
        <v>21</v>
      </c>
    </row>
    <row r="55" spans="1:21" x14ac:dyDescent="0.3">
      <c r="A55" s="1">
        <v>39135</v>
      </c>
      <c r="B55" t="s">
        <v>17</v>
      </c>
      <c r="C55" s="2">
        <v>-4.3E-3</v>
      </c>
      <c r="D55" s="8">
        <v>6477500</v>
      </c>
      <c r="E55" s="8">
        <v>36.5</v>
      </c>
      <c r="F55" t="s">
        <v>10</v>
      </c>
      <c r="G55">
        <v>0</v>
      </c>
      <c r="P55" s="13">
        <v>28</v>
      </c>
      <c r="Q55" s="13">
        <v>32.857226437336237</v>
      </c>
      <c r="R55" s="13">
        <v>13.142773562663763</v>
      </c>
      <c r="T55" s="13">
        <v>6.7237163814180931</v>
      </c>
      <c r="U55" s="13">
        <v>21</v>
      </c>
    </row>
    <row r="56" spans="1:21" x14ac:dyDescent="0.3">
      <c r="A56" s="1">
        <v>39136</v>
      </c>
      <c r="B56" t="s">
        <v>17</v>
      </c>
      <c r="C56" s="2">
        <v>-2.06E-2</v>
      </c>
      <c r="D56" s="8">
        <v>3455500</v>
      </c>
      <c r="E56" s="8">
        <v>37</v>
      </c>
      <c r="F56" t="s">
        <v>10</v>
      </c>
      <c r="G56">
        <v>0</v>
      </c>
      <c r="P56" s="13">
        <v>29</v>
      </c>
      <c r="Q56" s="13">
        <v>32.820091293247359</v>
      </c>
      <c r="R56" s="13">
        <v>-2.3200912932473585</v>
      </c>
      <c r="T56" s="13">
        <v>6.9682151589242052</v>
      </c>
      <c r="U56" s="13">
        <v>21</v>
      </c>
    </row>
    <row r="57" spans="1:21" x14ac:dyDescent="0.3">
      <c r="A57" s="1">
        <v>39139</v>
      </c>
      <c r="B57" t="s">
        <v>17</v>
      </c>
      <c r="C57" s="2">
        <v>-2.3300000000000001E-2</v>
      </c>
      <c r="D57" s="8">
        <v>4831653</v>
      </c>
      <c r="E57" s="8">
        <v>29.5</v>
      </c>
      <c r="F57" t="s">
        <v>10</v>
      </c>
      <c r="G57">
        <v>0</v>
      </c>
      <c r="P57" s="13">
        <v>30</v>
      </c>
      <c r="Q57" s="13">
        <v>32.631832641291581</v>
      </c>
      <c r="R57" s="13">
        <v>-9.6318326412915809</v>
      </c>
      <c r="T57" s="13">
        <v>7.2127139364303181</v>
      </c>
      <c r="U57" s="13">
        <v>21</v>
      </c>
    </row>
    <row r="58" spans="1:21" x14ac:dyDescent="0.3">
      <c r="A58" s="1">
        <v>39140</v>
      </c>
      <c r="B58" t="s">
        <v>17</v>
      </c>
      <c r="C58" s="2">
        <v>-1.6799999999999999E-2</v>
      </c>
      <c r="D58" s="8">
        <v>6893800</v>
      </c>
      <c r="E58" s="8">
        <v>33.5</v>
      </c>
      <c r="F58" t="s">
        <v>10</v>
      </c>
      <c r="G58">
        <v>0</v>
      </c>
      <c r="P58" s="13">
        <v>31</v>
      </c>
      <c r="Q58" s="13">
        <v>32.831131835127707</v>
      </c>
      <c r="R58" s="13">
        <v>-6.8311318351277066</v>
      </c>
      <c r="T58" s="13">
        <v>7.4572127139364301</v>
      </c>
      <c r="U58" s="13">
        <v>21</v>
      </c>
    </row>
    <row r="59" spans="1:21" x14ac:dyDescent="0.3">
      <c r="A59" s="1">
        <v>39141</v>
      </c>
      <c r="B59" t="s">
        <v>17</v>
      </c>
      <c r="C59" s="2">
        <v>2.3999999999999998E-3</v>
      </c>
      <c r="D59" s="8">
        <v>9389600</v>
      </c>
      <c r="E59" s="8">
        <v>38</v>
      </c>
      <c r="F59" t="s">
        <v>10</v>
      </c>
      <c r="G59">
        <v>0</v>
      </c>
      <c r="P59" s="13">
        <v>32</v>
      </c>
      <c r="Q59" s="13">
        <v>32.763186669002302</v>
      </c>
      <c r="R59" s="13">
        <v>-9.7631866690023017</v>
      </c>
      <c r="T59" s="13">
        <v>7.7017114914425431</v>
      </c>
      <c r="U59" s="13">
        <v>21.5</v>
      </c>
    </row>
    <row r="60" spans="1:21" x14ac:dyDescent="0.3">
      <c r="A60" s="1">
        <v>39419</v>
      </c>
      <c r="B60" t="s">
        <v>17</v>
      </c>
      <c r="C60" s="2">
        <v>-1.6400000000000001E-2</v>
      </c>
      <c r="D60" s="8">
        <v>4191994</v>
      </c>
      <c r="E60" s="8">
        <v>26.5</v>
      </c>
      <c r="F60" t="s">
        <v>10</v>
      </c>
      <c r="G60">
        <v>0</v>
      </c>
      <c r="P60" s="13">
        <v>33</v>
      </c>
      <c r="Q60" s="13">
        <v>32.867381892343332</v>
      </c>
      <c r="R60" s="13">
        <v>-4.3673818923433316</v>
      </c>
      <c r="T60" s="13">
        <v>7.9462102689486551</v>
      </c>
      <c r="U60" s="13">
        <v>22</v>
      </c>
    </row>
    <row r="61" spans="1:21" x14ac:dyDescent="0.3">
      <c r="A61" s="1">
        <v>39420</v>
      </c>
      <c r="B61" t="s">
        <v>17</v>
      </c>
      <c r="C61" s="2">
        <v>-4.1000000000000003E-3</v>
      </c>
      <c r="D61" s="8">
        <v>2549063</v>
      </c>
      <c r="E61" s="8">
        <v>37.5</v>
      </c>
      <c r="F61" t="s">
        <v>10</v>
      </c>
      <c r="G61">
        <v>0</v>
      </c>
      <c r="P61" s="13">
        <v>34</v>
      </c>
      <c r="Q61" s="13">
        <v>32.999497470629287</v>
      </c>
      <c r="R61" s="13">
        <v>-1.9994974706292865</v>
      </c>
      <c r="T61" s="13">
        <v>8.1907090464547672</v>
      </c>
      <c r="U61" s="13">
        <v>22</v>
      </c>
    </row>
    <row r="62" spans="1:21" x14ac:dyDescent="0.3">
      <c r="A62" s="1">
        <v>39421</v>
      </c>
      <c r="B62" t="s">
        <v>17</v>
      </c>
      <c r="C62" s="2">
        <v>9.7000000000000003E-3</v>
      </c>
      <c r="D62" s="8">
        <v>3105174</v>
      </c>
      <c r="E62" s="8">
        <v>26.5</v>
      </c>
      <c r="F62" t="s">
        <v>10</v>
      </c>
      <c r="G62">
        <v>0</v>
      </c>
      <c r="P62" s="13">
        <v>35</v>
      </c>
      <c r="Q62" s="13">
        <v>32.661285698624752</v>
      </c>
      <c r="R62" s="13">
        <v>-0.66128569862475217</v>
      </c>
      <c r="T62" s="13">
        <v>8.4352078239608801</v>
      </c>
      <c r="U62" s="13">
        <v>22</v>
      </c>
    </row>
    <row r="63" spans="1:21" x14ac:dyDescent="0.3">
      <c r="A63" s="1">
        <v>39422</v>
      </c>
      <c r="B63" t="s">
        <v>17</v>
      </c>
      <c r="C63" s="2">
        <v>3.6499999999999998E-2</v>
      </c>
      <c r="D63" s="8">
        <v>2981647</v>
      </c>
      <c r="E63" s="8">
        <v>25</v>
      </c>
      <c r="F63" t="s">
        <v>13</v>
      </c>
      <c r="G63">
        <v>-1</v>
      </c>
      <c r="P63" s="13">
        <v>36</v>
      </c>
      <c r="Q63" s="13">
        <v>32.917915501300634</v>
      </c>
      <c r="R63" s="13">
        <v>-12.917915501300634</v>
      </c>
      <c r="T63" s="13">
        <v>8.679706601466993</v>
      </c>
      <c r="U63" s="13">
        <v>22</v>
      </c>
    </row>
    <row r="64" spans="1:21" x14ac:dyDescent="0.3">
      <c r="A64" s="1">
        <v>39423</v>
      </c>
      <c r="B64" t="s">
        <v>17</v>
      </c>
      <c r="C64" s="2">
        <v>1.29E-2</v>
      </c>
      <c r="D64" s="8">
        <v>2728270</v>
      </c>
      <c r="E64" s="8">
        <v>25</v>
      </c>
      <c r="F64" t="s">
        <v>13</v>
      </c>
      <c r="G64">
        <v>-1</v>
      </c>
      <c r="P64" s="13">
        <v>37</v>
      </c>
      <c r="Q64" s="13">
        <v>32.758118765818246</v>
      </c>
      <c r="R64" s="13">
        <v>-1.2581187658182458</v>
      </c>
      <c r="T64" s="13">
        <v>8.9242053789731042</v>
      </c>
      <c r="U64" s="13">
        <v>22</v>
      </c>
    </row>
    <row r="65" spans="1:21" x14ac:dyDescent="0.3">
      <c r="A65" s="1">
        <v>39426</v>
      </c>
      <c r="B65" t="s">
        <v>17</v>
      </c>
      <c r="C65" s="2">
        <v>2.24E-2</v>
      </c>
      <c r="D65" s="8">
        <v>3682502</v>
      </c>
      <c r="E65" s="8">
        <v>34</v>
      </c>
      <c r="F65" t="s">
        <v>10</v>
      </c>
      <c r="G65">
        <v>0</v>
      </c>
      <c r="P65" s="13">
        <v>38</v>
      </c>
      <c r="Q65" s="13">
        <v>32.878348115829731</v>
      </c>
      <c r="R65" s="13">
        <v>-9.8783481158297306</v>
      </c>
      <c r="T65" s="13">
        <v>9.1687041564792171</v>
      </c>
      <c r="U65" s="13">
        <v>22.5</v>
      </c>
    </row>
    <row r="66" spans="1:21" x14ac:dyDescent="0.3">
      <c r="A66" s="1">
        <v>39427</v>
      </c>
      <c r="B66" t="s">
        <v>17</v>
      </c>
      <c r="C66" s="2">
        <v>-3.8699999999999998E-2</v>
      </c>
      <c r="D66" s="8">
        <v>4541438</v>
      </c>
      <c r="E66" s="8">
        <v>37</v>
      </c>
      <c r="F66" t="s">
        <v>10</v>
      </c>
      <c r="G66">
        <v>0</v>
      </c>
      <c r="P66" s="13">
        <v>39</v>
      </c>
      <c r="Q66" s="13">
        <v>32.81386134238614</v>
      </c>
      <c r="R66" s="13">
        <v>-3.8138613423861401</v>
      </c>
      <c r="T66" s="13">
        <v>9.41320293398533</v>
      </c>
      <c r="U66" s="13">
        <v>22.5</v>
      </c>
    </row>
    <row r="67" spans="1:21" x14ac:dyDescent="0.3">
      <c r="A67" s="1">
        <v>39428</v>
      </c>
      <c r="B67" t="s">
        <v>17</v>
      </c>
      <c r="C67" s="2">
        <v>-2.75E-2</v>
      </c>
      <c r="D67" s="8">
        <v>5879168</v>
      </c>
      <c r="E67" s="8">
        <v>40.5</v>
      </c>
      <c r="F67" t="s">
        <v>14</v>
      </c>
      <c r="G67">
        <v>1</v>
      </c>
      <c r="P67" s="13">
        <v>40</v>
      </c>
      <c r="Q67" s="13">
        <v>32.866844167039588</v>
      </c>
      <c r="R67" s="13">
        <v>-6.3668441670395879</v>
      </c>
      <c r="T67" s="13">
        <v>9.657701711491443</v>
      </c>
      <c r="U67" s="13">
        <v>22.5</v>
      </c>
    </row>
    <row r="68" spans="1:21" x14ac:dyDescent="0.3">
      <c r="A68" s="1">
        <v>39429</v>
      </c>
      <c r="B68" t="s">
        <v>17</v>
      </c>
      <c r="C68" s="2">
        <v>3.0099999999999998E-2</v>
      </c>
      <c r="D68" s="8">
        <v>3119096</v>
      </c>
      <c r="E68" s="8">
        <v>40.5</v>
      </c>
      <c r="F68" t="s">
        <v>14</v>
      </c>
      <c r="G68">
        <v>1</v>
      </c>
      <c r="P68" s="13">
        <v>41</v>
      </c>
      <c r="Q68" s="13">
        <v>32.88854633112566</v>
      </c>
      <c r="R68" s="13">
        <v>-1.8885463311256601</v>
      </c>
      <c r="T68" s="13">
        <v>9.9022004889975541</v>
      </c>
      <c r="U68" s="13">
        <v>22.5</v>
      </c>
    </row>
    <row r="69" spans="1:21" x14ac:dyDescent="0.3">
      <c r="A69" s="1">
        <v>39430</v>
      </c>
      <c r="B69" t="s">
        <v>17</v>
      </c>
      <c r="C69" s="2">
        <v>-1.26E-2</v>
      </c>
      <c r="D69" s="8">
        <v>3117631</v>
      </c>
      <c r="E69" s="8">
        <v>28.5</v>
      </c>
      <c r="F69" t="s">
        <v>10</v>
      </c>
      <c r="G69">
        <v>0</v>
      </c>
      <c r="P69" s="13">
        <v>42</v>
      </c>
      <c r="Q69" s="13">
        <v>32.748223190986685</v>
      </c>
      <c r="R69" s="13">
        <v>-17.748223190986685</v>
      </c>
      <c r="T69" s="13">
        <v>10.146699266503667</v>
      </c>
      <c r="U69" s="13">
        <v>23</v>
      </c>
    </row>
    <row r="70" spans="1:21" x14ac:dyDescent="0.3">
      <c r="A70" s="1">
        <v>39433</v>
      </c>
      <c r="B70" t="s">
        <v>17</v>
      </c>
      <c r="C70" s="2">
        <v>-1.66E-2</v>
      </c>
      <c r="D70" s="8">
        <v>3415851</v>
      </c>
      <c r="E70" s="8">
        <v>30.5</v>
      </c>
      <c r="F70" t="s">
        <v>10</v>
      </c>
      <c r="G70">
        <v>0</v>
      </c>
      <c r="P70" s="13">
        <v>43</v>
      </c>
      <c r="Q70" s="13">
        <v>32.758826286306352</v>
      </c>
      <c r="R70" s="13">
        <v>-20.758826286306352</v>
      </c>
      <c r="T70" s="13">
        <v>10.39119804400978</v>
      </c>
      <c r="U70" s="13">
        <v>23</v>
      </c>
    </row>
    <row r="71" spans="1:21" x14ac:dyDescent="0.3">
      <c r="A71" s="1">
        <v>39434</v>
      </c>
      <c r="B71" t="s">
        <v>17</v>
      </c>
      <c r="C71" s="2">
        <v>-1.55E-2</v>
      </c>
      <c r="D71" s="8">
        <v>3569234</v>
      </c>
      <c r="E71" s="8">
        <v>28</v>
      </c>
      <c r="F71" t="s">
        <v>10</v>
      </c>
      <c r="G71">
        <v>0</v>
      </c>
      <c r="P71" s="13">
        <v>44</v>
      </c>
      <c r="Q71" s="13">
        <v>32.814140579836021</v>
      </c>
      <c r="R71" s="13">
        <v>-16.814140579836021</v>
      </c>
      <c r="T71" s="13">
        <v>10.635696821515893</v>
      </c>
      <c r="U71" s="13">
        <v>23</v>
      </c>
    </row>
    <row r="72" spans="1:21" x14ac:dyDescent="0.3">
      <c r="A72" s="1">
        <v>39435</v>
      </c>
      <c r="B72" t="s">
        <v>17</v>
      </c>
      <c r="C72" s="2">
        <v>2.1000000000000001E-2</v>
      </c>
      <c r="D72" s="8">
        <v>2568818</v>
      </c>
      <c r="E72" s="8">
        <v>30</v>
      </c>
      <c r="F72" t="s">
        <v>10</v>
      </c>
      <c r="G72">
        <v>0</v>
      </c>
      <c r="P72" s="13">
        <v>45</v>
      </c>
      <c r="Q72" s="13">
        <v>32.834281801425682</v>
      </c>
      <c r="R72" s="13">
        <v>-14.834281801425682</v>
      </c>
      <c r="T72" s="13">
        <v>10.880195599022004</v>
      </c>
      <c r="U72" s="13">
        <v>23</v>
      </c>
    </row>
    <row r="73" spans="1:21" x14ac:dyDescent="0.3">
      <c r="A73" s="1">
        <v>39436</v>
      </c>
      <c r="B73" t="s">
        <v>17</v>
      </c>
      <c r="C73" s="2">
        <v>8.0000000000000002E-3</v>
      </c>
      <c r="D73" s="8">
        <v>2441936</v>
      </c>
      <c r="E73" s="8">
        <v>34</v>
      </c>
      <c r="F73" t="s">
        <v>10</v>
      </c>
      <c r="G73">
        <v>0</v>
      </c>
      <c r="P73" s="13">
        <v>46</v>
      </c>
      <c r="Q73" s="13">
        <v>32.669326083125263</v>
      </c>
      <c r="R73" s="13">
        <v>-11.669326083125263</v>
      </c>
      <c r="T73" s="13">
        <v>11.124694376528117</v>
      </c>
      <c r="U73" s="13">
        <v>23</v>
      </c>
    </row>
    <row r="74" spans="1:21" x14ac:dyDescent="0.3">
      <c r="A74" s="1">
        <v>39437</v>
      </c>
      <c r="B74" t="s">
        <v>17</v>
      </c>
      <c r="C74" s="2">
        <v>1.5299999999999999E-2</v>
      </c>
      <c r="D74" s="8">
        <v>3274006</v>
      </c>
      <c r="E74" s="8">
        <v>37</v>
      </c>
      <c r="F74" t="s">
        <v>10</v>
      </c>
      <c r="G74">
        <v>0</v>
      </c>
      <c r="P74" s="13">
        <v>47</v>
      </c>
      <c r="Q74" s="13">
        <v>32.670573480659016</v>
      </c>
      <c r="R74" s="13">
        <v>-6.6705734806590158</v>
      </c>
      <c r="T74" s="13">
        <v>11.36919315403423</v>
      </c>
      <c r="U74" s="13">
        <v>23</v>
      </c>
    </row>
    <row r="75" spans="1:21" x14ac:dyDescent="0.3">
      <c r="A75" s="1">
        <v>39440</v>
      </c>
      <c r="B75" t="s">
        <v>17</v>
      </c>
      <c r="C75" s="2">
        <v>6.1000000000000004E-3</v>
      </c>
      <c r="D75" s="8">
        <v>1922531</v>
      </c>
      <c r="E75" s="8">
        <v>48</v>
      </c>
      <c r="F75" t="s">
        <v>14</v>
      </c>
      <c r="G75">
        <v>1</v>
      </c>
      <c r="P75" s="13">
        <v>48</v>
      </c>
      <c r="Q75" s="13">
        <v>32.868275844947149</v>
      </c>
      <c r="R75" s="13">
        <v>-3.3682758449471493</v>
      </c>
      <c r="T75" s="13">
        <v>11.613691931540343</v>
      </c>
      <c r="U75" s="13">
        <v>23</v>
      </c>
    </row>
    <row r="76" spans="1:21" x14ac:dyDescent="0.3">
      <c r="A76" s="1">
        <v>39442</v>
      </c>
      <c r="B76" t="s">
        <v>17</v>
      </c>
      <c r="C76" s="2">
        <v>1.0999999999999999E-2</v>
      </c>
      <c r="D76" s="8">
        <v>1526637</v>
      </c>
      <c r="E76" s="8">
        <v>33.5</v>
      </c>
      <c r="F76" t="s">
        <v>10</v>
      </c>
      <c r="G76">
        <v>0</v>
      </c>
      <c r="P76" s="13">
        <v>49</v>
      </c>
      <c r="Q76" s="13">
        <v>32.820492193584023</v>
      </c>
      <c r="R76" s="13">
        <v>-10.820492193584023</v>
      </c>
      <c r="T76" s="13">
        <v>11.858190709046454</v>
      </c>
      <c r="U76" s="13">
        <v>23.5</v>
      </c>
    </row>
    <row r="77" spans="1:21" x14ac:dyDescent="0.3">
      <c r="A77" s="1">
        <v>39443</v>
      </c>
      <c r="B77" t="s">
        <v>17</v>
      </c>
      <c r="C77" s="2">
        <v>-2.3400000000000001E-2</v>
      </c>
      <c r="D77" s="8">
        <v>1926683</v>
      </c>
      <c r="E77" s="8">
        <v>30.5</v>
      </c>
      <c r="F77" t="s">
        <v>10</v>
      </c>
      <c r="G77">
        <v>0</v>
      </c>
      <c r="P77" s="13">
        <v>50</v>
      </c>
      <c r="Q77" s="13">
        <v>32.701941592918843</v>
      </c>
      <c r="R77" s="13">
        <v>-11.201941592918843</v>
      </c>
      <c r="T77" s="13">
        <v>12.102689486552567</v>
      </c>
      <c r="U77" s="13">
        <v>23.5</v>
      </c>
    </row>
    <row r="78" spans="1:21" x14ac:dyDescent="0.3">
      <c r="A78" s="1">
        <v>39444</v>
      </c>
      <c r="B78" t="s">
        <v>17</v>
      </c>
      <c r="C78" s="2">
        <v>-2.2499999999999999E-2</v>
      </c>
      <c r="D78" s="8">
        <v>2618623</v>
      </c>
      <c r="E78" s="8">
        <v>35</v>
      </c>
      <c r="F78" t="s">
        <v>10</v>
      </c>
      <c r="G78">
        <v>0</v>
      </c>
      <c r="P78" s="13">
        <v>51</v>
      </c>
      <c r="Q78" s="13">
        <v>33.049775362141432</v>
      </c>
      <c r="R78" s="13">
        <v>-16.049775362141432</v>
      </c>
      <c r="T78" s="13">
        <v>12.34718826405868</v>
      </c>
      <c r="U78" s="13">
        <v>23.5</v>
      </c>
    </row>
    <row r="79" spans="1:21" x14ac:dyDescent="0.3">
      <c r="A79" s="1">
        <v>39447</v>
      </c>
      <c r="B79" t="s">
        <v>17</v>
      </c>
      <c r="C79" s="2">
        <v>1.7299999999999999E-2</v>
      </c>
      <c r="D79" s="8">
        <v>1940041</v>
      </c>
      <c r="E79" s="8">
        <v>33.5</v>
      </c>
      <c r="F79" t="s">
        <v>10</v>
      </c>
      <c r="G79">
        <v>0</v>
      </c>
      <c r="P79" s="13">
        <v>52</v>
      </c>
      <c r="Q79" s="13">
        <v>33.013087460686229</v>
      </c>
      <c r="R79" s="13">
        <v>-3.5130874606862292</v>
      </c>
      <c r="T79" s="13">
        <v>12.591687041564791</v>
      </c>
      <c r="U79" s="13">
        <v>23.5</v>
      </c>
    </row>
    <row r="80" spans="1:21" x14ac:dyDescent="0.3">
      <c r="A80" s="1">
        <v>39449</v>
      </c>
      <c r="B80" t="s">
        <v>17</v>
      </c>
      <c r="C80" s="2">
        <v>-3.4799999999999998E-2</v>
      </c>
      <c r="D80" s="8">
        <v>3205061</v>
      </c>
      <c r="E80" s="8">
        <v>37</v>
      </c>
      <c r="F80" t="s">
        <v>10</v>
      </c>
      <c r="G80">
        <v>0</v>
      </c>
      <c r="P80" s="13">
        <v>53</v>
      </c>
      <c r="Q80" s="13">
        <v>33.01491599806598</v>
      </c>
      <c r="R80" s="13">
        <v>5.4850840019340197</v>
      </c>
      <c r="T80" s="13">
        <v>12.836185819070904</v>
      </c>
      <c r="U80" s="13">
        <v>23.5</v>
      </c>
    </row>
    <row r="81" spans="1:21" x14ac:dyDescent="0.3">
      <c r="A81" s="1">
        <v>39450</v>
      </c>
      <c r="B81" t="s">
        <v>17</v>
      </c>
      <c r="C81" s="2">
        <v>-1.7399999999999999E-2</v>
      </c>
      <c r="D81" s="8">
        <v>1963314</v>
      </c>
      <c r="E81" s="8">
        <v>21</v>
      </c>
      <c r="F81" t="s">
        <v>13</v>
      </c>
      <c r="G81">
        <v>-1</v>
      </c>
      <c r="P81" s="13">
        <v>54</v>
      </c>
      <c r="Q81" s="13">
        <v>32.822379042778572</v>
      </c>
      <c r="R81" s="13">
        <v>3.6776209572214285</v>
      </c>
      <c r="T81" s="13">
        <v>13.080684596577017</v>
      </c>
      <c r="U81" s="13">
        <v>23.5</v>
      </c>
    </row>
    <row r="82" spans="1:21" x14ac:dyDescent="0.3">
      <c r="A82" s="1">
        <v>39451</v>
      </c>
      <c r="B82" t="s">
        <v>17</v>
      </c>
      <c r="C82" s="2">
        <v>-3.7199999999999997E-2</v>
      </c>
      <c r="D82" s="8">
        <v>5766968</v>
      </c>
      <c r="E82" s="8">
        <v>15</v>
      </c>
      <c r="F82" t="s">
        <v>13</v>
      </c>
      <c r="G82">
        <v>-1</v>
      </c>
      <c r="P82" s="13">
        <v>55</v>
      </c>
      <c r="Q82" s="13">
        <v>32.700606054649121</v>
      </c>
      <c r="R82" s="13">
        <v>4.2993939453508787</v>
      </c>
      <c r="T82" s="13">
        <v>13.32518337408313</v>
      </c>
      <c r="U82" s="13">
        <v>23.5</v>
      </c>
    </row>
    <row r="83" spans="1:21" x14ac:dyDescent="0.3">
      <c r="A83" s="1">
        <v>39454</v>
      </c>
      <c r="B83" t="s">
        <v>17</v>
      </c>
      <c r="C83" s="2">
        <v>-4.4400000000000002E-2</v>
      </c>
      <c r="D83" s="8">
        <v>4471279</v>
      </c>
      <c r="E83" s="8">
        <v>38</v>
      </c>
      <c r="F83" t="s">
        <v>10</v>
      </c>
      <c r="G83">
        <v>0</v>
      </c>
      <c r="P83" s="13">
        <v>56</v>
      </c>
      <c r="Q83" s="13">
        <v>32.702165639783516</v>
      </c>
      <c r="R83" s="13">
        <v>-3.2021656397835159</v>
      </c>
      <c r="T83" s="13">
        <v>13.569682151589241</v>
      </c>
      <c r="U83" s="13">
        <v>24</v>
      </c>
    </row>
    <row r="84" spans="1:21" x14ac:dyDescent="0.3">
      <c r="A84" s="1">
        <v>39455</v>
      </c>
      <c r="B84" t="s">
        <v>17</v>
      </c>
      <c r="C84" s="2">
        <v>-1.89E-2</v>
      </c>
      <c r="D84" s="8">
        <v>3945924</v>
      </c>
      <c r="E84" s="8">
        <v>49.5</v>
      </c>
      <c r="F84" t="s">
        <v>14</v>
      </c>
      <c r="G84">
        <v>1</v>
      </c>
      <c r="P84" s="13">
        <v>57</v>
      </c>
      <c r="Q84" s="13">
        <v>32.760649222371434</v>
      </c>
      <c r="R84" s="13">
        <v>0.73935077762856594</v>
      </c>
      <c r="T84" s="13">
        <v>13.814180929095354</v>
      </c>
      <c r="U84" s="13">
        <v>24</v>
      </c>
    </row>
    <row r="85" spans="1:21" x14ac:dyDescent="0.3">
      <c r="A85" s="1">
        <v>39457</v>
      </c>
      <c r="B85" t="s">
        <v>17</v>
      </c>
      <c r="C85" s="2">
        <v>4.2700000000000002E-2</v>
      </c>
      <c r="D85" s="8">
        <v>4271923</v>
      </c>
      <c r="E85" s="8">
        <v>45</v>
      </c>
      <c r="F85" t="s">
        <v>14</v>
      </c>
      <c r="G85">
        <v>1</v>
      </c>
      <c r="P85" s="13">
        <v>58</v>
      </c>
      <c r="Q85" s="13">
        <v>32.891768996187182</v>
      </c>
      <c r="R85" s="13">
        <v>5.1082310038128185</v>
      </c>
      <c r="T85" s="13">
        <v>14.058679706601467</v>
      </c>
      <c r="U85" s="13">
        <v>24</v>
      </c>
    </row>
    <row r="86" spans="1:21" x14ac:dyDescent="0.3">
      <c r="A86" s="1">
        <v>39458</v>
      </c>
      <c r="B86" t="s">
        <v>17</v>
      </c>
      <c r="C86" s="2">
        <v>2.53E-2</v>
      </c>
      <c r="D86" s="8">
        <v>3728550</v>
      </c>
      <c r="E86" s="8">
        <v>40.5</v>
      </c>
      <c r="F86" t="s">
        <v>14</v>
      </c>
      <c r="G86">
        <v>1</v>
      </c>
      <c r="P86" s="13">
        <v>59</v>
      </c>
      <c r="Q86" s="13">
        <v>32.731494733438268</v>
      </c>
      <c r="R86" s="13">
        <v>-6.231494733438268</v>
      </c>
      <c r="T86" s="13">
        <v>14.30317848410758</v>
      </c>
      <c r="U86" s="13">
        <v>24</v>
      </c>
    </row>
    <row r="87" spans="1:21" x14ac:dyDescent="0.3">
      <c r="A87" s="1">
        <v>39461</v>
      </c>
      <c r="B87" t="s">
        <v>17</v>
      </c>
      <c r="C87" s="2">
        <v>1.1299999999999999E-2</v>
      </c>
      <c r="D87" s="8">
        <v>3795805</v>
      </c>
      <c r="E87" s="8">
        <v>35.5</v>
      </c>
      <c r="F87" t="s">
        <v>10</v>
      </c>
      <c r="G87">
        <v>0</v>
      </c>
      <c r="P87" s="13">
        <v>60</v>
      </c>
      <c r="Q87" s="13">
        <v>32.777956644950827</v>
      </c>
      <c r="R87" s="13">
        <v>4.7220433550491734</v>
      </c>
      <c r="T87" s="13">
        <v>14.547677261613691</v>
      </c>
      <c r="U87" s="13">
        <v>24</v>
      </c>
    </row>
    <row r="88" spans="1:21" x14ac:dyDescent="0.3">
      <c r="A88" s="1">
        <v>39462</v>
      </c>
      <c r="B88" t="s">
        <v>17</v>
      </c>
      <c r="C88" s="2">
        <v>-3.9300000000000002E-2</v>
      </c>
      <c r="D88" s="8">
        <v>4735696</v>
      </c>
      <c r="E88" s="8">
        <v>34.5</v>
      </c>
      <c r="F88" t="s">
        <v>10</v>
      </c>
      <c r="G88">
        <v>0</v>
      </c>
      <c r="P88" s="13">
        <v>61</v>
      </c>
      <c r="Q88" s="13">
        <v>32.857867184310209</v>
      </c>
      <c r="R88" s="13">
        <v>-6.3578671843102086</v>
      </c>
      <c r="T88" s="13">
        <v>14.792176039119804</v>
      </c>
      <c r="U88" s="13">
        <v>24</v>
      </c>
    </row>
    <row r="89" spans="1:21" x14ac:dyDescent="0.3">
      <c r="A89" s="1">
        <v>39464</v>
      </c>
      <c r="B89" t="s">
        <v>17</v>
      </c>
      <c r="C89" s="2">
        <v>-8.6199999999999999E-2</v>
      </c>
      <c r="D89" s="8">
        <v>6844254</v>
      </c>
      <c r="E89" s="8">
        <v>30</v>
      </c>
      <c r="F89" t="s">
        <v>10</v>
      </c>
      <c r="G89">
        <v>0</v>
      </c>
      <c r="P89" s="13">
        <v>62</v>
      </c>
      <c r="Q89" s="13">
        <v>32.999120370497046</v>
      </c>
      <c r="R89" s="13">
        <v>-7.9991203704970459</v>
      </c>
      <c r="T89" s="13">
        <v>15.036674816625917</v>
      </c>
      <c r="U89" s="13">
        <v>24</v>
      </c>
    </row>
    <row r="90" spans="1:21" x14ac:dyDescent="0.3">
      <c r="A90" s="1">
        <v>39465</v>
      </c>
      <c r="B90" t="s">
        <v>17</v>
      </c>
      <c r="C90" s="2">
        <v>-4.1000000000000003E-3</v>
      </c>
      <c r="D90" s="8">
        <v>6913124</v>
      </c>
      <c r="E90" s="8">
        <v>30.5</v>
      </c>
      <c r="F90" t="s">
        <v>10</v>
      </c>
      <c r="G90">
        <v>0</v>
      </c>
      <c r="P90" s="13">
        <v>63</v>
      </c>
      <c r="Q90" s="13">
        <v>32.87053986520268</v>
      </c>
      <c r="R90" s="13">
        <v>-7.8705398652026801</v>
      </c>
      <c r="T90" s="13">
        <v>15.28117359413203</v>
      </c>
      <c r="U90" s="13">
        <v>24</v>
      </c>
    </row>
    <row r="91" spans="1:21" x14ac:dyDescent="0.3">
      <c r="A91" s="1">
        <v>39470</v>
      </c>
      <c r="B91" t="s">
        <v>17</v>
      </c>
      <c r="C91" s="2">
        <v>5.8299999999999998E-2</v>
      </c>
      <c r="D91" s="8">
        <v>6635584</v>
      </c>
      <c r="E91" s="8">
        <v>33</v>
      </c>
      <c r="F91" t="s">
        <v>10</v>
      </c>
      <c r="G91">
        <v>0</v>
      </c>
      <c r="P91" s="13">
        <v>64</v>
      </c>
      <c r="Q91" s="13">
        <v>32.932166982074023</v>
      </c>
      <c r="R91" s="13">
        <v>1.0678330179259774</v>
      </c>
      <c r="T91" s="13">
        <v>15.525672371638141</v>
      </c>
      <c r="U91" s="13">
        <v>24.5</v>
      </c>
    </row>
    <row r="92" spans="1:21" x14ac:dyDescent="0.3">
      <c r="A92" s="1">
        <v>39471</v>
      </c>
      <c r="B92" t="s">
        <v>17</v>
      </c>
      <c r="C92" s="2">
        <v>1.38E-2</v>
      </c>
      <c r="D92" s="8">
        <v>4702562</v>
      </c>
      <c r="E92" s="8">
        <v>30.5</v>
      </c>
      <c r="F92" t="s">
        <v>10</v>
      </c>
      <c r="G92">
        <v>0</v>
      </c>
      <c r="P92" s="13">
        <v>65</v>
      </c>
      <c r="Q92" s="13">
        <v>32.616815480663988</v>
      </c>
      <c r="R92" s="13">
        <v>4.3831845193360124</v>
      </c>
      <c r="T92" s="13">
        <v>15.770171149144254</v>
      </c>
      <c r="U92" s="13">
        <v>24.5</v>
      </c>
    </row>
    <row r="93" spans="1:21" x14ac:dyDescent="0.3">
      <c r="A93" s="1">
        <v>39472</v>
      </c>
      <c r="B93" t="s">
        <v>17</v>
      </c>
      <c r="C93" s="2">
        <v>-3.2500000000000001E-2</v>
      </c>
      <c r="D93" s="8">
        <v>4122844</v>
      </c>
      <c r="E93" s="8">
        <v>25</v>
      </c>
      <c r="F93" t="s">
        <v>10</v>
      </c>
      <c r="G93">
        <v>0</v>
      </c>
      <c r="P93" s="13">
        <v>66</v>
      </c>
      <c r="Q93" s="13">
        <v>32.691933923115016</v>
      </c>
      <c r="R93" s="13">
        <v>7.8080660768849839</v>
      </c>
      <c r="T93" s="13">
        <v>16.014669926650367</v>
      </c>
      <c r="U93" s="13">
        <v>24.5</v>
      </c>
    </row>
    <row r="94" spans="1:21" x14ac:dyDescent="0.3">
      <c r="A94" s="1">
        <v>39475</v>
      </c>
      <c r="B94" t="s">
        <v>17</v>
      </c>
      <c r="C94" s="2">
        <v>2.01E-2</v>
      </c>
      <c r="D94" s="8">
        <v>4094290</v>
      </c>
      <c r="E94" s="8">
        <v>30.5</v>
      </c>
      <c r="F94" t="s">
        <v>10</v>
      </c>
      <c r="G94">
        <v>0</v>
      </c>
      <c r="P94" s="13">
        <v>67</v>
      </c>
      <c r="Q94" s="13">
        <v>32.966638214830617</v>
      </c>
      <c r="R94" s="13">
        <v>7.533361785169383</v>
      </c>
      <c r="T94" s="13">
        <v>16.259168704156476</v>
      </c>
      <c r="U94" s="13">
        <v>24.5</v>
      </c>
    </row>
    <row r="95" spans="1:21" x14ac:dyDescent="0.3">
      <c r="A95" s="1">
        <v>39476</v>
      </c>
      <c r="B95" t="s">
        <v>17</v>
      </c>
      <c r="C95" s="2">
        <v>1.37E-2</v>
      </c>
      <c r="D95" s="8">
        <v>3509047</v>
      </c>
      <c r="E95" s="8">
        <v>30.5</v>
      </c>
      <c r="F95" t="s">
        <v>10</v>
      </c>
      <c r="G95">
        <v>0</v>
      </c>
      <c r="P95" s="13">
        <v>68</v>
      </c>
      <c r="Q95" s="13">
        <v>32.739285973813658</v>
      </c>
      <c r="R95" s="13">
        <v>-4.2392859738136579</v>
      </c>
      <c r="T95" s="13">
        <v>16.503667481662589</v>
      </c>
      <c r="U95" s="13">
        <v>25</v>
      </c>
    </row>
    <row r="96" spans="1:21" x14ac:dyDescent="0.3">
      <c r="A96" s="1">
        <v>39477</v>
      </c>
      <c r="B96" t="s">
        <v>17</v>
      </c>
      <c r="C96" s="2">
        <v>-3.2000000000000001E-2</v>
      </c>
      <c r="D96" s="8">
        <v>3948504</v>
      </c>
      <c r="E96" s="8">
        <v>29.5</v>
      </c>
      <c r="F96" t="s">
        <v>10</v>
      </c>
      <c r="G96">
        <v>0</v>
      </c>
      <c r="P96" s="13">
        <v>69</v>
      </c>
      <c r="Q96" s="13">
        <v>32.721443005376756</v>
      </c>
      <c r="R96" s="13">
        <v>-2.2214430053767558</v>
      </c>
      <c r="T96" s="13">
        <v>16.748166259168702</v>
      </c>
      <c r="U96" s="13">
        <v>25</v>
      </c>
    </row>
    <row r="97" spans="1:21" x14ac:dyDescent="0.3">
      <c r="A97" s="1">
        <v>39478</v>
      </c>
      <c r="B97" t="s">
        <v>17</v>
      </c>
      <c r="C97" s="2">
        <v>3.4200000000000001E-2</v>
      </c>
      <c r="D97" s="8">
        <v>4577076</v>
      </c>
      <c r="E97" s="8">
        <v>33.5</v>
      </c>
      <c r="F97" t="s">
        <v>10</v>
      </c>
      <c r="G97">
        <v>0</v>
      </c>
      <c r="P97" s="13">
        <v>70</v>
      </c>
      <c r="Q97" s="13">
        <v>32.729075432729658</v>
      </c>
      <c r="R97" s="13">
        <v>-4.7290754327296582</v>
      </c>
      <c r="T97" s="13">
        <v>16.992665036674815</v>
      </c>
      <c r="U97" s="13">
        <v>25</v>
      </c>
    </row>
    <row r="98" spans="1:21" x14ac:dyDescent="0.3">
      <c r="A98" s="1">
        <v>39479</v>
      </c>
      <c r="B98" t="s">
        <v>17</v>
      </c>
      <c r="C98" s="2">
        <v>3.5200000000000002E-2</v>
      </c>
      <c r="D98" s="8">
        <v>3757471</v>
      </c>
      <c r="E98" s="8">
        <v>29.5</v>
      </c>
      <c r="F98" t="s">
        <v>10</v>
      </c>
      <c r="G98">
        <v>0</v>
      </c>
      <c r="P98" s="13">
        <v>71</v>
      </c>
      <c r="Q98" s="13">
        <v>32.911818068119551</v>
      </c>
      <c r="R98" s="13">
        <v>-2.9118180681195511</v>
      </c>
      <c r="T98" s="13">
        <v>17.237163814180928</v>
      </c>
      <c r="U98" s="13">
        <v>25</v>
      </c>
    </row>
    <row r="99" spans="1:21" x14ac:dyDescent="0.3">
      <c r="A99" s="1">
        <v>39482</v>
      </c>
      <c r="B99" t="s">
        <v>17</v>
      </c>
      <c r="C99" s="2">
        <v>1.5100000000000001E-2</v>
      </c>
      <c r="D99" s="8">
        <v>4420033</v>
      </c>
      <c r="E99" s="8">
        <v>37.5</v>
      </c>
      <c r="F99" t="s">
        <v>10</v>
      </c>
      <c r="G99">
        <v>0</v>
      </c>
      <c r="P99" s="13">
        <v>72</v>
      </c>
      <c r="Q99" s="13">
        <v>32.841136761515408</v>
      </c>
      <c r="R99" s="13">
        <v>1.1588632384845923</v>
      </c>
      <c r="T99" s="13">
        <v>17.481662591687041</v>
      </c>
      <c r="U99" s="13">
        <v>25</v>
      </c>
    </row>
    <row r="100" spans="1:21" x14ac:dyDescent="0.3">
      <c r="A100" s="1">
        <v>39483</v>
      </c>
      <c r="B100" t="s">
        <v>17</v>
      </c>
      <c r="C100" s="2">
        <v>-8.4500000000000006E-2</v>
      </c>
      <c r="D100" s="8">
        <v>15529092</v>
      </c>
      <c r="E100" s="8">
        <v>37</v>
      </c>
      <c r="F100" t="s">
        <v>10</v>
      </c>
      <c r="G100">
        <v>0</v>
      </c>
      <c r="P100" s="13">
        <v>73</v>
      </c>
      <c r="Q100" s="13">
        <v>32.889636545316371</v>
      </c>
      <c r="R100" s="13">
        <v>4.110363454683629</v>
      </c>
      <c r="T100" s="13">
        <v>17.72616136919315</v>
      </c>
      <c r="U100" s="13">
        <v>25</v>
      </c>
    </row>
    <row r="101" spans="1:21" x14ac:dyDescent="0.3">
      <c r="A101" s="1">
        <v>39484</v>
      </c>
      <c r="B101" t="s">
        <v>17</v>
      </c>
      <c r="C101" s="2">
        <v>-4.2599999999999999E-2</v>
      </c>
      <c r="D101" s="8">
        <v>8163027</v>
      </c>
      <c r="E101" s="8">
        <v>42</v>
      </c>
      <c r="F101" t="s">
        <v>14</v>
      </c>
      <c r="G101">
        <v>1</v>
      </c>
      <c r="P101" s="13">
        <v>74</v>
      </c>
      <c r="Q101" s="13">
        <v>32.825006972493533</v>
      </c>
      <c r="R101" s="13">
        <v>15.174993027506467</v>
      </c>
      <c r="T101" s="13">
        <v>17.970660146699263</v>
      </c>
      <c r="U101" s="13">
        <v>25</v>
      </c>
    </row>
    <row r="102" spans="1:21" x14ac:dyDescent="0.3">
      <c r="A102" s="1">
        <v>39485</v>
      </c>
      <c r="B102" t="s">
        <v>17</v>
      </c>
      <c r="C102" s="2">
        <v>1.34E-2</v>
      </c>
      <c r="D102" s="8">
        <v>5863402</v>
      </c>
      <c r="E102" s="8">
        <v>48.5</v>
      </c>
      <c r="F102" t="s">
        <v>14</v>
      </c>
      <c r="G102">
        <v>1</v>
      </c>
      <c r="P102" s="13">
        <v>75</v>
      </c>
      <c r="Q102" s="13">
        <v>32.846510588031563</v>
      </c>
      <c r="R102" s="13">
        <v>0.65348941196843668</v>
      </c>
      <c r="T102" s="13">
        <v>18.215158924205376</v>
      </c>
      <c r="U102" s="13">
        <v>25</v>
      </c>
    </row>
    <row r="103" spans="1:21" x14ac:dyDescent="0.3">
      <c r="A103" s="1">
        <v>39486</v>
      </c>
      <c r="B103" t="s">
        <v>17</v>
      </c>
      <c r="C103" s="2">
        <v>-1.06E-2</v>
      </c>
      <c r="D103" s="8">
        <v>3457068</v>
      </c>
      <c r="E103" s="8">
        <v>39</v>
      </c>
      <c r="F103" t="s">
        <v>10</v>
      </c>
      <c r="G103">
        <v>0</v>
      </c>
      <c r="P103" s="13">
        <v>76</v>
      </c>
      <c r="Q103" s="13">
        <v>32.66799671819193</v>
      </c>
      <c r="R103" s="13">
        <v>-2.1679967181919295</v>
      </c>
      <c r="T103" s="13">
        <v>18.459657701711489</v>
      </c>
      <c r="U103" s="13">
        <v>25</v>
      </c>
    </row>
    <row r="104" spans="1:21" x14ac:dyDescent="0.3">
      <c r="A104" s="1">
        <v>39489</v>
      </c>
      <c r="B104" t="s">
        <v>17</v>
      </c>
      <c r="C104" s="2">
        <v>8.5000000000000006E-3</v>
      </c>
      <c r="D104" s="8">
        <v>3053172</v>
      </c>
      <c r="E104" s="8">
        <v>25</v>
      </c>
      <c r="F104" t="s">
        <v>10</v>
      </c>
      <c r="G104">
        <v>0</v>
      </c>
      <c r="P104" s="13">
        <v>77</v>
      </c>
      <c r="Q104" s="13">
        <v>32.680800271235753</v>
      </c>
      <c r="R104" s="13">
        <v>2.3191997287642465</v>
      </c>
      <c r="T104" s="13">
        <v>18.704156479217602</v>
      </c>
      <c r="U104" s="13">
        <v>25</v>
      </c>
    </row>
    <row r="105" spans="1:21" x14ac:dyDescent="0.3">
      <c r="A105" s="1">
        <v>39490</v>
      </c>
      <c r="B105" t="s">
        <v>17</v>
      </c>
      <c r="C105" s="2">
        <v>-2.18E-2</v>
      </c>
      <c r="D105" s="8">
        <v>4714910</v>
      </c>
      <c r="E105" s="8">
        <v>16</v>
      </c>
      <c r="F105" t="s">
        <v>13</v>
      </c>
      <c r="G105">
        <v>-1</v>
      </c>
      <c r="P105" s="13">
        <v>78</v>
      </c>
      <c r="Q105" s="13">
        <v>32.88483864535376</v>
      </c>
      <c r="R105" s="13">
        <v>0.61516135464624</v>
      </c>
      <c r="T105" s="13">
        <v>18.948655256723715</v>
      </c>
      <c r="U105" s="13">
        <v>25</v>
      </c>
    </row>
    <row r="106" spans="1:21" x14ac:dyDescent="0.3">
      <c r="A106" s="1">
        <v>39491</v>
      </c>
      <c r="B106" t="s">
        <v>17</v>
      </c>
      <c r="C106" s="2">
        <v>-9.7999999999999997E-3</v>
      </c>
      <c r="D106" s="8">
        <v>3877028</v>
      </c>
      <c r="E106" s="8">
        <v>24</v>
      </c>
      <c r="F106" t="s">
        <v>10</v>
      </c>
      <c r="G106">
        <v>0</v>
      </c>
      <c r="P106" s="13">
        <v>79</v>
      </c>
      <c r="Q106" s="13">
        <v>32.622105273521434</v>
      </c>
      <c r="R106" s="13">
        <v>4.3778947264785657</v>
      </c>
      <c r="T106" s="13">
        <v>19.193154034229828</v>
      </c>
      <c r="U106" s="13">
        <v>25</v>
      </c>
    </row>
    <row r="107" spans="1:21" x14ac:dyDescent="0.3">
      <c r="A107" s="1">
        <v>39492</v>
      </c>
      <c r="B107" t="s">
        <v>17</v>
      </c>
      <c r="C107" s="2">
        <v>-7.7000000000000002E-3</v>
      </c>
      <c r="D107" s="8">
        <v>3443860</v>
      </c>
      <c r="E107" s="8">
        <v>35</v>
      </c>
      <c r="F107" t="s">
        <v>10</v>
      </c>
      <c r="G107">
        <v>0</v>
      </c>
      <c r="P107" s="13">
        <v>80</v>
      </c>
      <c r="Q107" s="13">
        <v>32.700364934082153</v>
      </c>
      <c r="R107" s="13">
        <v>-11.700364934082153</v>
      </c>
      <c r="T107" s="13">
        <v>19.437652811735941</v>
      </c>
      <c r="U107" s="13">
        <v>25.5</v>
      </c>
    </row>
    <row r="108" spans="1:21" x14ac:dyDescent="0.3">
      <c r="A108" s="1">
        <v>39493</v>
      </c>
      <c r="B108" t="s">
        <v>17</v>
      </c>
      <c r="C108" s="2">
        <v>1.84E-2</v>
      </c>
      <c r="D108" s="8">
        <v>3484795</v>
      </c>
      <c r="E108" s="8">
        <v>32</v>
      </c>
      <c r="F108" t="s">
        <v>10</v>
      </c>
      <c r="G108">
        <v>0</v>
      </c>
      <c r="P108" s="13">
        <v>81</v>
      </c>
      <c r="Q108" s="13">
        <v>32.638991855675769</v>
      </c>
      <c r="R108" s="13">
        <v>-17.638991855675769</v>
      </c>
      <c r="T108" s="13">
        <v>19.68215158924205</v>
      </c>
      <c r="U108" s="13">
        <v>25.5</v>
      </c>
    </row>
    <row r="109" spans="1:21" x14ac:dyDescent="0.3">
      <c r="A109" s="1">
        <v>39497</v>
      </c>
      <c r="B109" t="s">
        <v>17</v>
      </c>
      <c r="C109" s="2">
        <v>-4.5999999999999999E-2</v>
      </c>
      <c r="D109" s="8">
        <v>4017408</v>
      </c>
      <c r="E109" s="8">
        <v>48</v>
      </c>
      <c r="F109" t="s">
        <v>14</v>
      </c>
      <c r="G109">
        <v>1</v>
      </c>
      <c r="P109" s="13">
        <v>82</v>
      </c>
      <c r="Q109" s="13">
        <v>32.585656248886593</v>
      </c>
      <c r="R109" s="13">
        <v>5.4143437511134067</v>
      </c>
      <c r="T109" s="13">
        <v>19.926650366748163</v>
      </c>
      <c r="U109" s="13">
        <v>25.5</v>
      </c>
    </row>
    <row r="110" spans="1:21" x14ac:dyDescent="0.3">
      <c r="A110" s="1">
        <v>39498</v>
      </c>
      <c r="B110" t="s">
        <v>17</v>
      </c>
      <c r="C110" s="2">
        <v>2.0199999999999999E-2</v>
      </c>
      <c r="D110" s="8">
        <v>3573347</v>
      </c>
      <c r="E110" s="8">
        <v>30.5</v>
      </c>
      <c r="F110" t="s">
        <v>10</v>
      </c>
      <c r="G110">
        <v>0</v>
      </c>
      <c r="P110" s="13">
        <v>83</v>
      </c>
      <c r="Q110" s="13">
        <v>32.715335471702403</v>
      </c>
      <c r="R110" s="13">
        <v>16.784664528297597</v>
      </c>
      <c r="T110" s="13">
        <v>20.171149144254276</v>
      </c>
      <c r="U110" s="13">
        <v>25.5</v>
      </c>
    </row>
    <row r="111" spans="1:21" x14ac:dyDescent="0.3">
      <c r="A111" s="1">
        <v>39499</v>
      </c>
      <c r="B111" t="s">
        <v>17</v>
      </c>
      <c r="C111" s="2">
        <v>-2.6200000000000001E-2</v>
      </c>
      <c r="D111" s="8">
        <v>2989503</v>
      </c>
      <c r="E111" s="8">
        <v>25</v>
      </c>
      <c r="F111" t="s">
        <v>13</v>
      </c>
      <c r="G111">
        <v>-1</v>
      </c>
      <c r="P111" s="13">
        <v>84</v>
      </c>
      <c r="Q111" s="13">
        <v>33.047069289205382</v>
      </c>
      <c r="R111" s="13">
        <v>11.952930710794618</v>
      </c>
      <c r="T111" s="13">
        <v>20.415647921760389</v>
      </c>
      <c r="U111" s="13">
        <v>25.5</v>
      </c>
    </row>
    <row r="112" spans="1:21" x14ac:dyDescent="0.3">
      <c r="A112" s="1">
        <v>39500</v>
      </c>
      <c r="B112" t="s">
        <v>17</v>
      </c>
      <c r="C112" s="2">
        <v>2.0299999999999999E-2</v>
      </c>
      <c r="D112" s="8">
        <v>3204253</v>
      </c>
      <c r="E112" s="8">
        <v>25</v>
      </c>
      <c r="F112" t="s">
        <v>13</v>
      </c>
      <c r="G112">
        <v>-1</v>
      </c>
      <c r="P112" s="13">
        <v>85</v>
      </c>
      <c r="Q112" s="13">
        <v>32.948139802303643</v>
      </c>
      <c r="R112" s="13">
        <v>7.5518601976963566</v>
      </c>
      <c r="T112" s="13">
        <v>20.660146699266502</v>
      </c>
      <c r="U112" s="13">
        <v>26</v>
      </c>
    </row>
    <row r="113" spans="1:21" x14ac:dyDescent="0.3">
      <c r="A113" s="1">
        <v>39503</v>
      </c>
      <c r="B113" t="s">
        <v>17</v>
      </c>
      <c r="C113" s="2">
        <v>9.7000000000000003E-3</v>
      </c>
      <c r="D113" s="8">
        <v>2710336</v>
      </c>
      <c r="E113" s="8">
        <v>29</v>
      </c>
      <c r="F113" t="s">
        <v>10</v>
      </c>
      <c r="G113">
        <v>0</v>
      </c>
      <c r="P113" s="13">
        <v>86</v>
      </c>
      <c r="Q113" s="13">
        <v>32.874382388333878</v>
      </c>
      <c r="R113" s="13">
        <v>2.6256176116661223</v>
      </c>
      <c r="T113" s="13">
        <v>20.904645476772615</v>
      </c>
      <c r="U113" s="13">
        <v>26</v>
      </c>
    </row>
    <row r="114" spans="1:21" x14ac:dyDescent="0.3">
      <c r="A114" s="1">
        <v>39504</v>
      </c>
      <c r="B114" t="s">
        <v>17</v>
      </c>
      <c r="C114" s="2">
        <v>1.7000000000000001E-2</v>
      </c>
      <c r="D114" s="8">
        <v>2559526</v>
      </c>
      <c r="E114" s="8">
        <v>32.5</v>
      </c>
      <c r="F114" t="s">
        <v>10</v>
      </c>
      <c r="G114">
        <v>0</v>
      </c>
      <c r="P114" s="13">
        <v>87</v>
      </c>
      <c r="Q114" s="13">
        <v>32.615870378828383</v>
      </c>
      <c r="R114" s="13">
        <v>1.884129621171617</v>
      </c>
      <c r="T114" s="13">
        <v>21.149144254278728</v>
      </c>
      <c r="U114" s="13">
        <v>26</v>
      </c>
    </row>
    <row r="115" spans="1:21" x14ac:dyDescent="0.3">
      <c r="A115" s="1">
        <v>39506</v>
      </c>
      <c r="B115" t="s">
        <v>17</v>
      </c>
      <c r="C115" s="2">
        <v>-8.0000000000000002E-3</v>
      </c>
      <c r="D115" s="8">
        <v>1893237</v>
      </c>
      <c r="E115" s="8">
        <v>26.5</v>
      </c>
      <c r="F115" t="s">
        <v>10</v>
      </c>
      <c r="G115">
        <v>0</v>
      </c>
      <c r="P115" s="13">
        <v>88</v>
      </c>
      <c r="Q115" s="13">
        <v>32.39058915476641</v>
      </c>
      <c r="R115" s="13">
        <v>-2.3905891547664098</v>
      </c>
      <c r="T115" s="13">
        <v>21.393643031784837</v>
      </c>
      <c r="U115" s="13">
        <v>26</v>
      </c>
    </row>
    <row r="116" spans="1:21" x14ac:dyDescent="0.3">
      <c r="A116" s="1">
        <v>39507</v>
      </c>
      <c r="B116" t="s">
        <v>17</v>
      </c>
      <c r="C116" s="2">
        <v>-1.6899999999999998E-2</v>
      </c>
      <c r="D116" s="8">
        <v>4935114</v>
      </c>
      <c r="E116" s="8">
        <v>24.5</v>
      </c>
      <c r="F116" t="s">
        <v>10</v>
      </c>
      <c r="G116">
        <v>0</v>
      </c>
      <c r="P116" s="13">
        <v>89</v>
      </c>
      <c r="Q116" s="13">
        <v>32.828487916244427</v>
      </c>
      <c r="R116" s="13">
        <v>-2.328487916244427</v>
      </c>
      <c r="T116" s="13">
        <v>21.63814180929095</v>
      </c>
      <c r="U116" s="13">
        <v>26</v>
      </c>
    </row>
    <row r="117" spans="1:21" x14ac:dyDescent="0.3">
      <c r="A117" s="1">
        <v>39783</v>
      </c>
      <c r="B117" t="s">
        <v>17</v>
      </c>
      <c r="C117" s="2">
        <v>-0.1343</v>
      </c>
      <c r="D117" s="8">
        <v>4325421</v>
      </c>
      <c r="E117" s="8">
        <v>37.5</v>
      </c>
      <c r="F117" t="s">
        <v>10</v>
      </c>
      <c r="G117">
        <v>0</v>
      </c>
      <c r="P117" s="13">
        <v>90</v>
      </c>
      <c r="Q117" s="13">
        <v>33.157492591037375</v>
      </c>
      <c r="R117" s="13">
        <v>-0.15749259103737501</v>
      </c>
      <c r="T117" s="13">
        <v>21.882640586797063</v>
      </c>
      <c r="U117" s="13">
        <v>26</v>
      </c>
    </row>
    <row r="118" spans="1:21" x14ac:dyDescent="0.3">
      <c r="A118" s="1">
        <v>39784</v>
      </c>
      <c r="B118" t="s">
        <v>17</v>
      </c>
      <c r="C118" s="2">
        <v>5.21E-2</v>
      </c>
      <c r="D118" s="8">
        <v>4878081</v>
      </c>
      <c r="E118" s="8">
        <v>43.5</v>
      </c>
      <c r="F118" t="s">
        <v>14</v>
      </c>
      <c r="G118">
        <v>1</v>
      </c>
      <c r="P118" s="13">
        <v>91</v>
      </c>
      <c r="Q118" s="13">
        <v>32.898191715922891</v>
      </c>
      <c r="R118" s="13">
        <v>-2.3981917159228914</v>
      </c>
      <c r="T118" s="13">
        <v>22.127139364303176</v>
      </c>
      <c r="U118" s="13">
        <v>26</v>
      </c>
    </row>
    <row r="119" spans="1:21" x14ac:dyDescent="0.3">
      <c r="A119" s="1">
        <v>39785</v>
      </c>
      <c r="B119" t="s">
        <v>17</v>
      </c>
      <c r="C119" s="2">
        <v>3.5000000000000001E-3</v>
      </c>
      <c r="D119" s="8">
        <v>8606859</v>
      </c>
      <c r="E119" s="8">
        <v>34</v>
      </c>
      <c r="F119" t="s">
        <v>10</v>
      </c>
      <c r="G119">
        <v>0</v>
      </c>
      <c r="P119" s="13">
        <v>92</v>
      </c>
      <c r="Q119" s="13">
        <v>32.644977468443656</v>
      </c>
      <c r="R119" s="13">
        <v>-7.6449774684436562</v>
      </c>
      <c r="T119" s="13">
        <v>22.371638141809289</v>
      </c>
      <c r="U119" s="13">
        <v>26.5</v>
      </c>
    </row>
    <row r="120" spans="1:21" x14ac:dyDescent="0.3">
      <c r="A120" s="1">
        <v>39786</v>
      </c>
      <c r="B120" t="s">
        <v>17</v>
      </c>
      <c r="C120" s="2">
        <v>8.6E-3</v>
      </c>
      <c r="D120" s="8">
        <v>4962122</v>
      </c>
      <c r="E120" s="8">
        <v>32.5</v>
      </c>
      <c r="F120" t="s">
        <v>10</v>
      </c>
      <c r="G120">
        <v>0</v>
      </c>
      <c r="P120" s="13">
        <v>93</v>
      </c>
      <c r="Q120" s="13">
        <v>32.92468983156229</v>
      </c>
      <c r="R120" s="13">
        <v>-2.42468983156229</v>
      </c>
      <c r="T120" s="13">
        <v>22.616136919315402</v>
      </c>
      <c r="U120" s="13">
        <v>26.5</v>
      </c>
    </row>
    <row r="121" spans="1:21" x14ac:dyDescent="0.3">
      <c r="A121" s="1">
        <v>39787</v>
      </c>
      <c r="B121" t="s">
        <v>17</v>
      </c>
      <c r="C121" s="2">
        <v>9.64E-2</v>
      </c>
      <c r="D121" s="8">
        <v>4336503</v>
      </c>
      <c r="E121" s="8">
        <v>36.5</v>
      </c>
      <c r="F121" t="s">
        <v>10</v>
      </c>
      <c r="G121">
        <v>0</v>
      </c>
      <c r="P121" s="13">
        <v>94</v>
      </c>
      <c r="Q121" s="13">
        <v>32.883839656861824</v>
      </c>
      <c r="R121" s="13">
        <v>-2.3838396568618236</v>
      </c>
      <c r="T121" s="13">
        <v>22.860635696821515</v>
      </c>
      <c r="U121" s="13">
        <v>26.5</v>
      </c>
    </row>
    <row r="122" spans="1:21" x14ac:dyDescent="0.3">
      <c r="A122" s="1">
        <v>39790</v>
      </c>
      <c r="B122" t="s">
        <v>17</v>
      </c>
      <c r="C122" s="2">
        <v>8.7099999999999997E-2</v>
      </c>
      <c r="D122" s="8">
        <v>10003620</v>
      </c>
      <c r="E122" s="8">
        <v>26</v>
      </c>
      <c r="F122" t="s">
        <v>10</v>
      </c>
      <c r="G122">
        <v>0</v>
      </c>
      <c r="P122" s="13">
        <v>95</v>
      </c>
      <c r="Q122" s="13">
        <v>32.64562079881032</v>
      </c>
      <c r="R122" s="13">
        <v>-3.1456207988103202</v>
      </c>
      <c r="T122" s="13">
        <v>23.105134474327627</v>
      </c>
      <c r="U122" s="13">
        <v>26.5</v>
      </c>
    </row>
    <row r="123" spans="1:21" x14ac:dyDescent="0.3">
      <c r="A123" s="1">
        <v>39791</v>
      </c>
      <c r="B123" t="s">
        <v>17</v>
      </c>
      <c r="C123" s="2">
        <v>3.4799999999999998E-2</v>
      </c>
      <c r="D123" s="8">
        <v>6279353</v>
      </c>
      <c r="E123" s="8">
        <v>26.5</v>
      </c>
      <c r="F123" t="s">
        <v>10</v>
      </c>
      <c r="G123">
        <v>0</v>
      </c>
      <c r="P123" s="13">
        <v>96</v>
      </c>
      <c r="Q123" s="13">
        <v>33.005348547313517</v>
      </c>
      <c r="R123" s="13">
        <v>0.49465145268648314</v>
      </c>
      <c r="T123" s="13">
        <v>23.349633251833737</v>
      </c>
      <c r="U123" s="13">
        <v>26.5</v>
      </c>
    </row>
    <row r="124" spans="1:21" x14ac:dyDescent="0.3">
      <c r="A124" s="1">
        <v>39792</v>
      </c>
      <c r="B124" t="s">
        <v>17</v>
      </c>
      <c r="C124" s="2">
        <v>-2.53E-2</v>
      </c>
      <c r="D124" s="8">
        <v>5407103</v>
      </c>
      <c r="E124" s="8">
        <v>44</v>
      </c>
      <c r="F124" t="s">
        <v>14</v>
      </c>
      <c r="G124">
        <v>1</v>
      </c>
      <c r="P124" s="13">
        <v>97</v>
      </c>
      <c r="Q124" s="13">
        <v>33.001182388085375</v>
      </c>
      <c r="R124" s="13">
        <v>-3.5011823880853754</v>
      </c>
      <c r="T124" s="13">
        <v>23.59413202933985</v>
      </c>
      <c r="U124" s="13">
        <v>26.5</v>
      </c>
    </row>
    <row r="125" spans="1:21" x14ac:dyDescent="0.3">
      <c r="A125" s="1">
        <v>39793</v>
      </c>
      <c r="B125" t="s">
        <v>17</v>
      </c>
      <c r="C125" s="2">
        <v>1.29E-2</v>
      </c>
      <c r="D125" s="8">
        <v>5329996</v>
      </c>
      <c r="E125" s="8">
        <v>44</v>
      </c>
      <c r="F125" t="s">
        <v>14</v>
      </c>
      <c r="G125">
        <v>1</v>
      </c>
      <c r="P125" s="13">
        <v>98</v>
      </c>
      <c r="Q125" s="13">
        <v>32.901841539546865</v>
      </c>
      <c r="R125" s="13">
        <v>4.5981584604531349</v>
      </c>
      <c r="T125" s="13">
        <v>23.838630806845963</v>
      </c>
      <c r="U125" s="13">
        <v>26.5</v>
      </c>
    </row>
    <row r="126" spans="1:21" x14ac:dyDescent="0.3">
      <c r="A126" s="1">
        <v>39794</v>
      </c>
      <c r="B126" t="s">
        <v>17</v>
      </c>
      <c r="C126" s="2">
        <v>6.9099999999999995E-2</v>
      </c>
      <c r="D126" s="8">
        <v>6138241</v>
      </c>
      <c r="E126" s="8">
        <v>37.5</v>
      </c>
      <c r="F126" t="s">
        <v>10</v>
      </c>
      <c r="G126">
        <v>0</v>
      </c>
      <c r="P126" s="13">
        <v>99</v>
      </c>
      <c r="Q126" s="13">
        <v>32.500201332836568</v>
      </c>
      <c r="R126" s="13">
        <v>4.4997986671634322</v>
      </c>
      <c r="T126" s="13">
        <v>24.083129584352076</v>
      </c>
      <c r="U126" s="13">
        <v>26.5</v>
      </c>
    </row>
    <row r="127" spans="1:21" x14ac:dyDescent="0.3">
      <c r="A127" s="1">
        <v>39797</v>
      </c>
      <c r="B127" t="s">
        <v>17</v>
      </c>
      <c r="C127" s="2">
        <v>-3.6999999999999998E-2</v>
      </c>
      <c r="D127" s="8">
        <v>4542387</v>
      </c>
      <c r="E127" s="8">
        <v>34</v>
      </c>
      <c r="F127" t="s">
        <v>10</v>
      </c>
      <c r="G127">
        <v>0</v>
      </c>
      <c r="P127" s="13">
        <v>100</v>
      </c>
      <c r="Q127" s="13">
        <v>32.637986057525339</v>
      </c>
      <c r="R127" s="13">
        <v>9.3620139424746611</v>
      </c>
      <c r="T127" s="13">
        <v>24.327628361858189</v>
      </c>
      <c r="U127" s="13">
        <v>26.5</v>
      </c>
    </row>
    <row r="128" spans="1:21" x14ac:dyDescent="0.3">
      <c r="A128" s="1">
        <v>39798</v>
      </c>
      <c r="B128" t="s">
        <v>17</v>
      </c>
      <c r="C128" s="2">
        <v>0.1143</v>
      </c>
      <c r="D128" s="8">
        <v>7683857</v>
      </c>
      <c r="E128" s="8">
        <v>50</v>
      </c>
      <c r="F128" t="s">
        <v>14</v>
      </c>
      <c r="G128">
        <v>1</v>
      </c>
      <c r="P128" s="13">
        <v>101</v>
      </c>
      <c r="Q128" s="13">
        <v>32.90950342699383</v>
      </c>
      <c r="R128" s="13">
        <v>15.59049657300617</v>
      </c>
      <c r="T128" s="13">
        <v>24.572127139364301</v>
      </c>
      <c r="U128" s="13">
        <v>26.5</v>
      </c>
    </row>
    <row r="129" spans="1:21" x14ac:dyDescent="0.3">
      <c r="A129" s="1">
        <v>39799</v>
      </c>
      <c r="B129" t="s">
        <v>17</v>
      </c>
      <c r="C129" s="2">
        <v>-1.0200000000000001E-2</v>
      </c>
      <c r="D129" s="8">
        <v>5156455</v>
      </c>
      <c r="E129" s="8">
        <v>33.5</v>
      </c>
      <c r="F129" t="s">
        <v>10</v>
      </c>
      <c r="G129">
        <v>0</v>
      </c>
      <c r="P129" s="13">
        <v>102</v>
      </c>
      <c r="Q129" s="13">
        <v>32.753864322360236</v>
      </c>
      <c r="R129" s="13">
        <v>6.2461356776397636</v>
      </c>
      <c r="T129" s="13">
        <v>24.816625916870414</v>
      </c>
      <c r="U129" s="13">
        <v>26.5</v>
      </c>
    </row>
    <row r="130" spans="1:21" x14ac:dyDescent="0.3">
      <c r="A130" s="1">
        <v>39800</v>
      </c>
      <c r="B130" t="s">
        <v>17</v>
      </c>
      <c r="C130" s="2">
        <v>-6.7000000000000004E-2</v>
      </c>
      <c r="D130" s="8">
        <v>4253750</v>
      </c>
      <c r="E130" s="8">
        <v>36</v>
      </c>
      <c r="F130" t="s">
        <v>10</v>
      </c>
      <c r="G130">
        <v>0</v>
      </c>
      <c r="P130" s="13">
        <v>103</v>
      </c>
      <c r="Q130" s="13">
        <v>32.850876241999529</v>
      </c>
      <c r="R130" s="13">
        <v>-7.8508762419995293</v>
      </c>
      <c r="T130" s="13">
        <v>25.061124694376524</v>
      </c>
      <c r="U130" s="13">
        <v>26.5</v>
      </c>
    </row>
    <row r="131" spans="1:21" x14ac:dyDescent="0.3">
      <c r="A131" s="1">
        <v>39801</v>
      </c>
      <c r="B131" t="s">
        <v>17</v>
      </c>
      <c r="C131" s="2">
        <v>-2.46E-2</v>
      </c>
      <c r="D131" s="8">
        <v>4533526</v>
      </c>
      <c r="E131" s="8">
        <v>33.5</v>
      </c>
      <c r="F131" t="s">
        <v>10</v>
      </c>
      <c r="G131">
        <v>0</v>
      </c>
      <c r="P131" s="13">
        <v>104</v>
      </c>
      <c r="Q131" s="13">
        <v>32.708799894482802</v>
      </c>
      <c r="R131" s="13">
        <v>-16.708799894482802</v>
      </c>
      <c r="T131" s="13">
        <v>25.305623471882637</v>
      </c>
      <c r="U131" s="13">
        <v>26.5</v>
      </c>
    </row>
    <row r="132" spans="1:21" x14ac:dyDescent="0.3">
      <c r="A132" s="1">
        <v>39804</v>
      </c>
      <c r="B132" t="s">
        <v>17</v>
      </c>
      <c r="C132" s="2">
        <v>-6.5299999999999997E-2</v>
      </c>
      <c r="D132" s="8">
        <v>3770774</v>
      </c>
      <c r="E132" s="8">
        <v>23.5</v>
      </c>
      <c r="F132" t="s">
        <v>10</v>
      </c>
      <c r="G132">
        <v>0</v>
      </c>
      <c r="P132" s="13">
        <v>105</v>
      </c>
      <c r="Q132" s="13">
        <v>32.762986229770199</v>
      </c>
      <c r="R132" s="13">
        <v>-8.762986229770199</v>
      </c>
      <c r="T132" s="13">
        <v>25.55012224938875</v>
      </c>
      <c r="U132" s="13">
        <v>27</v>
      </c>
    </row>
    <row r="133" spans="1:21" x14ac:dyDescent="0.3">
      <c r="A133" s="1">
        <v>39805</v>
      </c>
      <c r="B133" t="s">
        <v>17</v>
      </c>
      <c r="C133" s="2">
        <v>-8.8999999999999999E-3</v>
      </c>
      <c r="D133" s="8">
        <v>3188418</v>
      </c>
      <c r="E133" s="8">
        <v>18.5</v>
      </c>
      <c r="F133" t="s">
        <v>13</v>
      </c>
      <c r="G133">
        <v>-1</v>
      </c>
      <c r="P133" s="13">
        <v>106</v>
      </c>
      <c r="Q133" s="13">
        <v>32.769151019959629</v>
      </c>
      <c r="R133" s="13">
        <v>2.2308489800403706</v>
      </c>
      <c r="T133" s="13">
        <v>25.794621026894863</v>
      </c>
      <c r="U133" s="13">
        <v>27</v>
      </c>
    </row>
    <row r="134" spans="1:21" x14ac:dyDescent="0.3">
      <c r="A134" s="1">
        <v>39806</v>
      </c>
      <c r="B134" t="s">
        <v>17</v>
      </c>
      <c r="C134" s="2">
        <v>-4.0000000000000002E-4</v>
      </c>
      <c r="D134" s="8">
        <v>1332358</v>
      </c>
      <c r="E134" s="8">
        <v>24</v>
      </c>
      <c r="F134" t="s">
        <v>13</v>
      </c>
      <c r="G134">
        <v>-1</v>
      </c>
      <c r="P134" s="13">
        <v>107</v>
      </c>
      <c r="Q134" s="13">
        <v>32.908581696612032</v>
      </c>
      <c r="R134" s="13">
        <v>-0.90858169661203192</v>
      </c>
      <c r="T134" s="13">
        <v>26.039119804400976</v>
      </c>
      <c r="U134" s="13">
        <v>27</v>
      </c>
    </row>
    <row r="135" spans="1:21" x14ac:dyDescent="0.3">
      <c r="A135" s="1">
        <v>39807</v>
      </c>
      <c r="B135" t="s">
        <v>17</v>
      </c>
      <c r="C135" s="2">
        <v>0</v>
      </c>
      <c r="D135" s="8">
        <v>0</v>
      </c>
      <c r="E135" s="8">
        <v>42</v>
      </c>
      <c r="F135" t="s">
        <v>14</v>
      </c>
      <c r="G135">
        <v>1</v>
      </c>
      <c r="P135" s="13">
        <v>108</v>
      </c>
      <c r="Q135" s="13">
        <v>32.571882478539379</v>
      </c>
      <c r="R135" s="13">
        <v>15.428117521460621</v>
      </c>
      <c r="T135" s="13">
        <v>26.283618581907088</v>
      </c>
      <c r="U135" s="13">
        <v>27</v>
      </c>
    </row>
    <row r="136" spans="1:21" x14ac:dyDescent="0.3">
      <c r="A136" s="1">
        <v>39808</v>
      </c>
      <c r="B136" t="s">
        <v>17</v>
      </c>
      <c r="C136" s="2">
        <v>2E-3</v>
      </c>
      <c r="D136" s="8">
        <v>1464591</v>
      </c>
      <c r="E136" s="8">
        <v>33</v>
      </c>
      <c r="F136" t="s">
        <v>10</v>
      </c>
      <c r="G136">
        <v>0</v>
      </c>
      <c r="P136" s="13">
        <v>109</v>
      </c>
      <c r="Q136" s="13">
        <v>32.919190256487298</v>
      </c>
      <c r="R136" s="13">
        <v>-2.4191902564872976</v>
      </c>
      <c r="T136" s="13">
        <v>26.528117359413201</v>
      </c>
      <c r="U136" s="13">
        <v>27</v>
      </c>
    </row>
    <row r="137" spans="1:21" x14ac:dyDescent="0.3">
      <c r="A137" s="1">
        <v>39811</v>
      </c>
      <c r="B137" t="s">
        <v>17</v>
      </c>
      <c r="C137" s="2">
        <v>-2.2800000000000001E-2</v>
      </c>
      <c r="D137" s="8">
        <v>2251375</v>
      </c>
      <c r="E137" s="8">
        <v>48.5</v>
      </c>
      <c r="F137" t="s">
        <v>14</v>
      </c>
      <c r="G137">
        <v>1</v>
      </c>
      <c r="P137" s="13">
        <v>110</v>
      </c>
      <c r="Q137" s="13">
        <v>32.665395833115582</v>
      </c>
      <c r="R137" s="13">
        <v>-7.665395833115582</v>
      </c>
      <c r="T137" s="13">
        <v>26.772616136919314</v>
      </c>
      <c r="U137" s="13">
        <v>27.5</v>
      </c>
    </row>
    <row r="138" spans="1:21" x14ac:dyDescent="0.3">
      <c r="A138" s="1">
        <v>39812</v>
      </c>
      <c r="B138" t="s">
        <v>17</v>
      </c>
      <c r="C138" s="2">
        <v>7.3200000000000001E-2</v>
      </c>
      <c r="D138" s="8">
        <v>3764885</v>
      </c>
      <c r="E138" s="8">
        <v>38</v>
      </c>
      <c r="F138" t="s">
        <v>10</v>
      </c>
      <c r="G138">
        <v>0</v>
      </c>
      <c r="P138" s="13">
        <v>111</v>
      </c>
      <c r="Q138" s="13">
        <v>32.915448934336496</v>
      </c>
      <c r="R138" s="13">
        <v>-7.9154489343364958</v>
      </c>
      <c r="T138" s="13">
        <v>27.017114914425424</v>
      </c>
      <c r="U138" s="13">
        <v>27.5</v>
      </c>
    </row>
    <row r="139" spans="1:21" x14ac:dyDescent="0.3">
      <c r="A139" s="1">
        <v>39813</v>
      </c>
      <c r="B139" t="s">
        <v>17</v>
      </c>
      <c r="C139" s="2">
        <v>5.67E-2</v>
      </c>
      <c r="D139" s="8">
        <v>4165220</v>
      </c>
      <c r="E139" s="8">
        <v>33</v>
      </c>
      <c r="F139" t="s">
        <v>10</v>
      </c>
      <c r="G139">
        <v>0</v>
      </c>
      <c r="P139" s="13">
        <v>112</v>
      </c>
      <c r="Q139" s="13">
        <v>32.853295372391216</v>
      </c>
      <c r="R139" s="13">
        <v>-3.8532953723912158</v>
      </c>
      <c r="T139" s="13">
        <v>27.261613691931537</v>
      </c>
      <c r="U139" s="13">
        <v>27.5</v>
      </c>
    </row>
    <row r="140" spans="1:21" x14ac:dyDescent="0.3">
      <c r="A140" s="1">
        <v>39814</v>
      </c>
      <c r="B140" t="s">
        <v>17</v>
      </c>
      <c r="C140" s="2">
        <v>0</v>
      </c>
      <c r="D140" s="8">
        <v>0</v>
      </c>
      <c r="E140" s="8">
        <v>23</v>
      </c>
      <c r="F140" t="s">
        <v>13</v>
      </c>
      <c r="G140">
        <v>-1</v>
      </c>
      <c r="P140" s="13">
        <v>113</v>
      </c>
      <c r="Q140" s="13">
        <v>32.890414431695191</v>
      </c>
      <c r="R140" s="13">
        <v>-0.39041443169519141</v>
      </c>
      <c r="T140" s="13">
        <v>27.50611246943765</v>
      </c>
      <c r="U140" s="13">
        <v>27.5</v>
      </c>
    </row>
    <row r="141" spans="1:21" x14ac:dyDescent="0.3">
      <c r="A141" s="1">
        <v>39815</v>
      </c>
      <c r="B141" t="s">
        <v>17</v>
      </c>
      <c r="C141" s="2">
        <v>3.6799999999999999E-2</v>
      </c>
      <c r="D141" s="8">
        <v>3457009</v>
      </c>
      <c r="E141" s="8">
        <v>19.5</v>
      </c>
      <c r="F141" t="s">
        <v>13</v>
      </c>
      <c r="G141">
        <v>-1</v>
      </c>
      <c r="P141" s="13">
        <v>114</v>
      </c>
      <c r="Q141" s="13">
        <v>32.749599220759876</v>
      </c>
      <c r="R141" s="13">
        <v>-6.2495992207598761</v>
      </c>
      <c r="T141" s="13">
        <v>27.750611246943762</v>
      </c>
      <c r="U141" s="13">
        <v>27.5</v>
      </c>
    </row>
    <row r="142" spans="1:21" x14ac:dyDescent="0.3">
      <c r="A142" s="1">
        <v>39818</v>
      </c>
      <c r="B142" t="s">
        <v>17</v>
      </c>
      <c r="C142" s="2">
        <v>2.1499999999999998E-2</v>
      </c>
      <c r="D142" s="8">
        <v>4121545</v>
      </c>
      <c r="E142" s="8">
        <v>32</v>
      </c>
      <c r="F142" t="s">
        <v>10</v>
      </c>
      <c r="G142">
        <v>0</v>
      </c>
      <c r="P142" s="13">
        <v>115</v>
      </c>
      <c r="Q142" s="13">
        <v>32.73743728179474</v>
      </c>
      <c r="R142" s="13">
        <v>-8.2374372817947403</v>
      </c>
      <c r="T142" s="13">
        <v>27.995110024449875</v>
      </c>
      <c r="U142" s="13">
        <v>27.5</v>
      </c>
    </row>
    <row r="143" spans="1:21" x14ac:dyDescent="0.3">
      <c r="A143" s="1">
        <v>39819</v>
      </c>
      <c r="B143" t="s">
        <v>17</v>
      </c>
      <c r="C143" s="2">
        <v>1.43E-2</v>
      </c>
      <c r="D143" s="8">
        <v>6665664</v>
      </c>
      <c r="E143" s="8">
        <v>35.5</v>
      </c>
      <c r="F143" t="s">
        <v>10</v>
      </c>
      <c r="G143">
        <v>0</v>
      </c>
      <c r="P143" s="13">
        <v>116</v>
      </c>
      <c r="Q143" s="13">
        <v>32.105338759438482</v>
      </c>
      <c r="R143" s="13">
        <v>5.3946612405615184</v>
      </c>
      <c r="T143" s="13">
        <v>28.239608801955988</v>
      </c>
      <c r="U143" s="13">
        <v>28</v>
      </c>
    </row>
    <row r="144" spans="1:21" x14ac:dyDescent="0.3">
      <c r="A144" s="1">
        <v>39821</v>
      </c>
      <c r="B144" t="s">
        <v>17</v>
      </c>
      <c r="C144" s="2">
        <v>-8.9999999999999993E-3</v>
      </c>
      <c r="D144" s="8">
        <v>4111940</v>
      </c>
      <c r="E144" s="8">
        <v>35</v>
      </c>
      <c r="F144" t="s">
        <v>10</v>
      </c>
      <c r="G144">
        <v>0</v>
      </c>
      <c r="P144" s="13">
        <v>117</v>
      </c>
      <c r="Q144" s="13">
        <v>33.104133671347689</v>
      </c>
      <c r="R144" s="13">
        <v>10.395866328652311</v>
      </c>
      <c r="T144" s="13">
        <v>28.484107579462101</v>
      </c>
      <c r="U144" s="13">
        <v>28</v>
      </c>
    </row>
    <row r="145" spans="1:21" x14ac:dyDescent="0.3">
      <c r="A145" s="1">
        <v>39822</v>
      </c>
      <c r="B145" t="s">
        <v>17</v>
      </c>
      <c r="C145" s="2">
        <v>-6.4199999999999993E-2</v>
      </c>
      <c r="D145" s="8">
        <v>5183917</v>
      </c>
      <c r="E145" s="8">
        <v>30</v>
      </c>
      <c r="F145" t="s">
        <v>10</v>
      </c>
      <c r="G145">
        <v>0</v>
      </c>
      <c r="P145" s="13">
        <v>118</v>
      </c>
      <c r="Q145" s="13">
        <v>32.888562084720483</v>
      </c>
      <c r="R145" s="13">
        <v>1.1114379152795166</v>
      </c>
      <c r="T145" s="13">
        <v>28.728606356968211</v>
      </c>
      <c r="U145" s="13">
        <v>28</v>
      </c>
    </row>
    <row r="146" spans="1:21" x14ac:dyDescent="0.3">
      <c r="A146" s="1">
        <v>39825</v>
      </c>
      <c r="B146" t="s">
        <v>17</v>
      </c>
      <c r="C146" s="2">
        <v>-7.2300000000000003E-2</v>
      </c>
      <c r="D146" s="8">
        <v>5274313</v>
      </c>
      <c r="E146" s="8">
        <v>24</v>
      </c>
      <c r="F146" t="s">
        <v>13</v>
      </c>
      <c r="G146">
        <v>-1</v>
      </c>
      <c r="P146" s="13">
        <v>119</v>
      </c>
      <c r="Q146" s="13">
        <v>32.873512291609295</v>
      </c>
      <c r="R146" s="13">
        <v>-0.37351229160929478</v>
      </c>
      <c r="T146" s="13">
        <v>28.973105134474324</v>
      </c>
      <c r="U146" s="13">
        <v>28</v>
      </c>
    </row>
    <row r="147" spans="1:21" x14ac:dyDescent="0.3">
      <c r="A147" s="1">
        <v>39826</v>
      </c>
      <c r="B147" t="s">
        <v>17</v>
      </c>
      <c r="C147" s="2">
        <v>1.9699999999999999E-2</v>
      </c>
      <c r="D147" s="8">
        <v>6587447</v>
      </c>
      <c r="E147" s="8">
        <v>25</v>
      </c>
      <c r="F147" t="s">
        <v>13</v>
      </c>
      <c r="G147">
        <v>-1</v>
      </c>
      <c r="P147" s="13">
        <v>120</v>
      </c>
      <c r="Q147" s="13">
        <v>33.333716459143183</v>
      </c>
      <c r="R147" s="13">
        <v>3.1662835408568171</v>
      </c>
      <c r="T147" s="13">
        <v>29.217603911980436</v>
      </c>
      <c r="U147" s="13">
        <v>28</v>
      </c>
    </row>
    <row r="148" spans="1:21" x14ac:dyDescent="0.3">
      <c r="A148" s="1">
        <v>39827</v>
      </c>
      <c r="B148" t="s">
        <v>17</v>
      </c>
      <c r="C148" s="2">
        <v>-3.9100000000000003E-2</v>
      </c>
      <c r="D148" s="8">
        <v>6911305</v>
      </c>
      <c r="E148" s="8">
        <v>26.5</v>
      </c>
      <c r="F148" t="s">
        <v>10</v>
      </c>
      <c r="G148">
        <v>0</v>
      </c>
      <c r="P148" s="13">
        <v>121</v>
      </c>
      <c r="Q148" s="13">
        <v>33.34982245474869</v>
      </c>
      <c r="R148" s="13">
        <v>-7.3498224547486899</v>
      </c>
      <c r="T148" s="13">
        <v>29.462102689486549</v>
      </c>
      <c r="U148" s="13">
        <v>28</v>
      </c>
    </row>
    <row r="149" spans="1:21" x14ac:dyDescent="0.3">
      <c r="A149" s="1">
        <v>39829</v>
      </c>
      <c r="B149" t="s">
        <v>17</v>
      </c>
      <c r="C149" s="2">
        <v>9.4999999999999998E-3</v>
      </c>
      <c r="D149" s="8">
        <v>11436352</v>
      </c>
      <c r="E149" s="8">
        <v>13</v>
      </c>
      <c r="F149" t="s">
        <v>13</v>
      </c>
      <c r="G149">
        <v>-1</v>
      </c>
      <c r="P149" s="13">
        <v>122</v>
      </c>
      <c r="Q149" s="13">
        <v>33.028253544898242</v>
      </c>
      <c r="R149" s="13">
        <v>-6.5282535448982415</v>
      </c>
      <c r="T149" s="13">
        <v>29.706601466992662</v>
      </c>
      <c r="U149" s="13">
        <v>28</v>
      </c>
    </row>
    <row r="150" spans="1:21" x14ac:dyDescent="0.3">
      <c r="A150" s="1">
        <v>39833</v>
      </c>
      <c r="B150" t="s">
        <v>17</v>
      </c>
      <c r="C150" s="2">
        <v>-0.10299999999999999</v>
      </c>
      <c r="D150" s="8">
        <v>11857487</v>
      </c>
      <c r="E150" s="8">
        <v>25.5</v>
      </c>
      <c r="F150" t="s">
        <v>10</v>
      </c>
      <c r="G150">
        <v>0</v>
      </c>
      <c r="P150" s="13">
        <v>123</v>
      </c>
      <c r="Q150" s="13">
        <v>32.698180727763138</v>
      </c>
      <c r="R150" s="13">
        <v>11.301819272236862</v>
      </c>
      <c r="T150" s="13">
        <v>29.951100244498775</v>
      </c>
      <c r="U150" s="13">
        <v>28.5</v>
      </c>
    </row>
    <row r="151" spans="1:21" x14ac:dyDescent="0.3">
      <c r="A151" s="1">
        <v>39834</v>
      </c>
      <c r="B151" t="s">
        <v>17</v>
      </c>
      <c r="C151" s="2">
        <v>5.9299999999999999E-2</v>
      </c>
      <c r="D151" s="8">
        <v>9661957</v>
      </c>
      <c r="E151" s="8">
        <v>21</v>
      </c>
      <c r="F151" t="s">
        <v>13</v>
      </c>
      <c r="G151">
        <v>-1</v>
      </c>
      <c r="P151" s="13">
        <v>124</v>
      </c>
      <c r="Q151" s="13">
        <v>32.900665136672906</v>
      </c>
      <c r="R151" s="13">
        <v>11.099334863327094</v>
      </c>
      <c r="T151" s="13">
        <v>30.195599022004888</v>
      </c>
      <c r="U151" s="13">
        <v>28.5</v>
      </c>
    </row>
    <row r="152" spans="1:21" x14ac:dyDescent="0.3">
      <c r="A152" s="1">
        <v>39835</v>
      </c>
      <c r="B152" t="s">
        <v>17</v>
      </c>
      <c r="C152" s="2">
        <v>-5.7999999999999996E-3</v>
      </c>
      <c r="D152" s="8">
        <v>7908966</v>
      </c>
      <c r="E152" s="8">
        <v>19</v>
      </c>
      <c r="F152" t="s">
        <v>13</v>
      </c>
      <c r="G152">
        <v>-1</v>
      </c>
      <c r="P152" s="13">
        <v>125</v>
      </c>
      <c r="Q152" s="13">
        <v>33.209233199070638</v>
      </c>
      <c r="R152" s="13">
        <v>4.2907668009293616</v>
      </c>
      <c r="T152" s="13">
        <v>30.440097799511001</v>
      </c>
      <c r="U152" s="13">
        <v>28.5</v>
      </c>
    </row>
    <row r="153" spans="1:21" x14ac:dyDescent="0.3">
      <c r="A153" s="1">
        <v>39836</v>
      </c>
      <c r="B153" t="s">
        <v>17</v>
      </c>
      <c r="C153" s="2">
        <v>6.3299999999999995E-2</v>
      </c>
      <c r="D153" s="8">
        <v>7351189</v>
      </c>
      <c r="E153" s="8">
        <v>23</v>
      </c>
      <c r="F153" t="s">
        <v>10</v>
      </c>
      <c r="G153">
        <v>0</v>
      </c>
      <c r="P153" s="13">
        <v>126</v>
      </c>
      <c r="Q153" s="13">
        <v>32.625877288117763</v>
      </c>
      <c r="R153" s="13">
        <v>1.3741227118822366</v>
      </c>
      <c r="T153" s="13">
        <v>30.684596577017111</v>
      </c>
      <c r="U153" s="13">
        <v>28.5</v>
      </c>
    </row>
    <row r="154" spans="1:21" x14ac:dyDescent="0.3">
      <c r="A154" s="1">
        <v>39840</v>
      </c>
      <c r="B154" t="s">
        <v>17</v>
      </c>
      <c r="C154" s="2">
        <v>1.8800000000000001E-2</v>
      </c>
      <c r="D154" s="8">
        <v>4700604</v>
      </c>
      <c r="E154" s="8">
        <v>22</v>
      </c>
      <c r="F154" t="s">
        <v>13</v>
      </c>
      <c r="G154">
        <v>-1</v>
      </c>
      <c r="P154" s="13">
        <v>127</v>
      </c>
      <c r="Q154" s="13">
        <v>33.467775124902353</v>
      </c>
      <c r="R154" s="13">
        <v>16.532224875097647</v>
      </c>
      <c r="T154" s="13">
        <v>30.929095354523223</v>
      </c>
      <c r="U154" s="13">
        <v>28.5</v>
      </c>
    </row>
    <row r="155" spans="1:21" x14ac:dyDescent="0.3">
      <c r="A155" s="1">
        <v>39842</v>
      </c>
      <c r="B155" t="s">
        <v>17</v>
      </c>
      <c r="C155" s="2">
        <v>-4.2700000000000002E-2</v>
      </c>
      <c r="D155" s="8">
        <v>5736617</v>
      </c>
      <c r="E155" s="8">
        <v>32</v>
      </c>
      <c r="F155" t="s">
        <v>10</v>
      </c>
      <c r="G155">
        <v>0</v>
      </c>
      <c r="P155" s="13">
        <v>128</v>
      </c>
      <c r="Q155" s="13">
        <v>32.775671054523308</v>
      </c>
      <c r="R155" s="13">
        <v>0.72432894547669235</v>
      </c>
      <c r="T155" s="13">
        <v>31.173594132029336</v>
      </c>
      <c r="U155" s="13">
        <v>28.5</v>
      </c>
    </row>
    <row r="156" spans="1:21" x14ac:dyDescent="0.3">
      <c r="A156" s="1">
        <v>39843</v>
      </c>
      <c r="B156" t="s">
        <v>17</v>
      </c>
      <c r="C156" s="2">
        <v>-8.9999999999999998E-4</v>
      </c>
      <c r="D156" s="8">
        <v>6117349</v>
      </c>
      <c r="E156" s="8">
        <v>25</v>
      </c>
      <c r="F156" t="s">
        <v>13</v>
      </c>
      <c r="G156">
        <v>-1</v>
      </c>
      <c r="P156" s="13">
        <v>129</v>
      </c>
      <c r="Q156" s="13">
        <v>32.462814837205848</v>
      </c>
      <c r="R156" s="13">
        <v>3.5371851627941524</v>
      </c>
      <c r="T156" s="13">
        <v>31.418092909535449</v>
      </c>
      <c r="U156" s="13">
        <v>29</v>
      </c>
    </row>
    <row r="157" spans="1:21" x14ac:dyDescent="0.3">
      <c r="A157" s="1">
        <v>39846</v>
      </c>
      <c r="B157" t="s">
        <v>17</v>
      </c>
      <c r="C157" s="2">
        <v>-4.2700000000000002E-2</v>
      </c>
      <c r="D157" s="8">
        <v>11608870</v>
      </c>
      <c r="E157" s="8">
        <v>38</v>
      </c>
      <c r="F157" t="s">
        <v>10</v>
      </c>
      <c r="G157">
        <v>0</v>
      </c>
      <c r="P157" s="13">
        <v>130</v>
      </c>
      <c r="Q157" s="13">
        <v>32.69179242575224</v>
      </c>
      <c r="R157" s="13">
        <v>0.80820757424775991</v>
      </c>
      <c r="T157" s="13">
        <v>31.662591687041562</v>
      </c>
      <c r="U157" s="13">
        <v>29</v>
      </c>
    </row>
    <row r="158" spans="1:21" x14ac:dyDescent="0.3">
      <c r="A158" s="1">
        <v>39847</v>
      </c>
      <c r="B158" t="s">
        <v>17</v>
      </c>
      <c r="C158" s="2">
        <v>6.3799999999999996E-2</v>
      </c>
      <c r="D158" s="8">
        <v>10997231</v>
      </c>
      <c r="E158" s="8">
        <v>41.5</v>
      </c>
      <c r="F158" t="s">
        <v>14</v>
      </c>
      <c r="G158">
        <v>1</v>
      </c>
      <c r="P158" s="13">
        <v>131</v>
      </c>
      <c r="Q158" s="13">
        <v>32.466273298267183</v>
      </c>
      <c r="R158" s="13">
        <v>-8.9662732982671827</v>
      </c>
      <c r="T158" s="13">
        <v>31.907090464547675</v>
      </c>
      <c r="U158" s="13">
        <v>29</v>
      </c>
    </row>
    <row r="159" spans="1:21" x14ac:dyDescent="0.3">
      <c r="A159" s="1">
        <v>39848</v>
      </c>
      <c r="B159" t="s">
        <v>17</v>
      </c>
      <c r="C159" s="2">
        <v>6.3E-3</v>
      </c>
      <c r="D159" s="8">
        <v>5208434</v>
      </c>
      <c r="E159" s="8">
        <v>23</v>
      </c>
      <c r="F159" t="s">
        <v>10</v>
      </c>
      <c r="G159">
        <v>0</v>
      </c>
      <c r="P159" s="13">
        <v>132</v>
      </c>
      <c r="Q159" s="13">
        <v>32.759804454794008</v>
      </c>
      <c r="R159" s="13">
        <v>-14.259804454794008</v>
      </c>
      <c r="T159" s="13">
        <v>32.151589242053788</v>
      </c>
      <c r="U159" s="13">
        <v>29</v>
      </c>
    </row>
    <row r="160" spans="1:21" x14ac:dyDescent="0.3">
      <c r="A160" s="1">
        <v>39849</v>
      </c>
      <c r="B160" t="s">
        <v>17</v>
      </c>
      <c r="C160" s="2">
        <v>4.9500000000000002E-2</v>
      </c>
      <c r="D160" s="8">
        <v>6168536</v>
      </c>
      <c r="E160" s="8">
        <v>20</v>
      </c>
      <c r="F160" t="s">
        <v>13</v>
      </c>
      <c r="G160">
        <v>-1</v>
      </c>
      <c r="P160" s="13">
        <v>133</v>
      </c>
      <c r="Q160" s="13">
        <v>32.783567312419784</v>
      </c>
      <c r="R160" s="13">
        <v>-8.7835673124197839</v>
      </c>
      <c r="T160" s="13">
        <v>32.396088019559897</v>
      </c>
      <c r="U160" s="13">
        <v>29</v>
      </c>
    </row>
    <row r="161" spans="1:21" x14ac:dyDescent="0.3">
      <c r="A161" s="1">
        <v>39850</v>
      </c>
      <c r="B161" t="s">
        <v>17</v>
      </c>
      <c r="C161" s="2">
        <v>4.2799999999999998E-2</v>
      </c>
      <c r="D161" s="8">
        <v>7453761</v>
      </c>
      <c r="E161" s="8">
        <v>16</v>
      </c>
      <c r="F161" t="s">
        <v>13</v>
      </c>
      <c r="G161">
        <v>-1</v>
      </c>
      <c r="P161" s="13">
        <v>134</v>
      </c>
      <c r="Q161" s="13">
        <v>32.770269601934594</v>
      </c>
      <c r="R161" s="13">
        <v>9.2297303980654064</v>
      </c>
      <c r="T161" s="13">
        <v>32.640586797066014</v>
      </c>
      <c r="U161" s="13">
        <v>29</v>
      </c>
    </row>
    <row r="162" spans="1:21" x14ac:dyDescent="0.3">
      <c r="A162" s="1">
        <v>39853</v>
      </c>
      <c r="B162" t="s">
        <v>17</v>
      </c>
      <c r="C162" s="2">
        <v>1.9199999999999998E-2</v>
      </c>
      <c r="D162" s="8">
        <v>9836333</v>
      </c>
      <c r="E162" s="8">
        <v>42</v>
      </c>
      <c r="F162" t="s">
        <v>14</v>
      </c>
      <c r="G162">
        <v>1</v>
      </c>
      <c r="P162" s="13">
        <v>135</v>
      </c>
      <c r="Q162" s="13">
        <v>32.797876059396494</v>
      </c>
      <c r="R162" s="13">
        <v>0.20212394060350647</v>
      </c>
      <c r="T162" s="13">
        <v>32.885085574572123</v>
      </c>
      <c r="U162" s="13">
        <v>29</v>
      </c>
    </row>
    <row r="163" spans="1:21" x14ac:dyDescent="0.3">
      <c r="A163" s="1">
        <v>39854</v>
      </c>
      <c r="B163" t="s">
        <v>17</v>
      </c>
      <c r="C163" s="2">
        <v>-1.78E-2</v>
      </c>
      <c r="D163" s="8">
        <v>10905772</v>
      </c>
      <c r="E163" s="8">
        <v>37</v>
      </c>
      <c r="F163" t="s">
        <v>10</v>
      </c>
      <c r="G163">
        <v>0</v>
      </c>
      <c r="P163" s="13">
        <v>136</v>
      </c>
      <c r="Q163" s="13">
        <v>32.674950719361853</v>
      </c>
      <c r="R163" s="13">
        <v>15.825049280638147</v>
      </c>
      <c r="T163" s="13">
        <v>33.12958435207824</v>
      </c>
      <c r="U163" s="13">
        <v>29.5</v>
      </c>
    </row>
    <row r="164" spans="1:21" x14ac:dyDescent="0.3">
      <c r="A164" s="1">
        <v>39855</v>
      </c>
      <c r="B164" t="s">
        <v>17</v>
      </c>
      <c r="C164" s="2">
        <v>-4.0500000000000001E-2</v>
      </c>
      <c r="D164" s="8">
        <v>7586407</v>
      </c>
      <c r="E164" s="8">
        <v>39.5</v>
      </c>
      <c r="F164" t="s">
        <v>10</v>
      </c>
      <c r="G164">
        <v>0</v>
      </c>
      <c r="P164" s="13">
        <v>137</v>
      </c>
      <c r="Q164" s="13">
        <v>33.203580659716287</v>
      </c>
      <c r="R164" s="13">
        <v>4.7964193402837125</v>
      </c>
      <c r="T164" s="13">
        <v>33.374083129584349</v>
      </c>
      <c r="U164" s="13">
        <v>29.5</v>
      </c>
    </row>
    <row r="165" spans="1:21" x14ac:dyDescent="0.3">
      <c r="A165" s="1">
        <v>39856</v>
      </c>
      <c r="B165" t="s">
        <v>17</v>
      </c>
      <c r="C165" s="2">
        <v>-5.4999999999999997E-3</v>
      </c>
      <c r="D165" s="8">
        <v>9994300</v>
      </c>
      <c r="E165" s="8">
        <v>51</v>
      </c>
      <c r="F165" t="s">
        <v>14</v>
      </c>
      <c r="G165">
        <v>1</v>
      </c>
      <c r="P165" s="13">
        <v>138</v>
      </c>
      <c r="Q165" s="13">
        <v>33.120369936509881</v>
      </c>
      <c r="R165" s="13">
        <v>-0.12036993650988137</v>
      </c>
      <c r="T165" s="13">
        <v>33.618581907090459</v>
      </c>
      <c r="U165" s="13">
        <v>29.5</v>
      </c>
    </row>
    <row r="166" spans="1:21" x14ac:dyDescent="0.3">
      <c r="A166" s="1">
        <v>39857</v>
      </c>
      <c r="B166" t="s">
        <v>17</v>
      </c>
      <c r="C166" s="2">
        <v>-1.8800000000000001E-2</v>
      </c>
      <c r="D166" s="8">
        <v>7646695</v>
      </c>
      <c r="E166" s="8">
        <v>46</v>
      </c>
      <c r="F166" t="s">
        <v>14</v>
      </c>
      <c r="G166">
        <v>1</v>
      </c>
      <c r="P166" s="13">
        <v>139</v>
      </c>
      <c r="Q166" s="13">
        <v>32.770269601934594</v>
      </c>
      <c r="R166" s="13">
        <v>-9.7702696019345936</v>
      </c>
      <c r="T166" s="13">
        <v>33.863080684596575</v>
      </c>
      <c r="U166" s="13">
        <v>29.5</v>
      </c>
    </row>
    <row r="167" spans="1:21" x14ac:dyDescent="0.3">
      <c r="A167" s="1">
        <v>39861</v>
      </c>
      <c r="B167" t="s">
        <v>17</v>
      </c>
      <c r="C167" s="2">
        <v>-2.6499999999999999E-2</v>
      </c>
      <c r="D167" s="8">
        <v>6538945</v>
      </c>
      <c r="E167" s="8">
        <v>31</v>
      </c>
      <c r="F167" t="s">
        <v>10</v>
      </c>
      <c r="G167">
        <v>0</v>
      </c>
      <c r="P167" s="13">
        <v>140</v>
      </c>
      <c r="Q167" s="13">
        <v>33.006221769644547</v>
      </c>
      <c r="R167" s="13">
        <v>-13.506221769644547</v>
      </c>
      <c r="T167" s="13">
        <v>34.107579462102684</v>
      </c>
      <c r="U167" s="13">
        <v>29.5</v>
      </c>
    </row>
    <row r="168" spans="1:21" x14ac:dyDescent="0.3">
      <c r="A168" s="1">
        <v>39862</v>
      </c>
      <c r="B168" t="s">
        <v>17</v>
      </c>
      <c r="C168" s="2">
        <v>-5.8999999999999999E-3</v>
      </c>
      <c r="D168" s="8">
        <v>8337269</v>
      </c>
      <c r="E168" s="8">
        <v>30.5</v>
      </c>
      <c r="F168" t="s">
        <v>10</v>
      </c>
      <c r="G168">
        <v>0</v>
      </c>
      <c r="P168" s="13">
        <v>141</v>
      </c>
      <c r="Q168" s="13">
        <v>32.932459031681361</v>
      </c>
      <c r="R168" s="13">
        <v>-0.93245903168136124</v>
      </c>
      <c r="T168" s="13">
        <v>34.352078239608801</v>
      </c>
      <c r="U168" s="13">
        <v>29.5</v>
      </c>
    </row>
    <row r="169" spans="1:21" x14ac:dyDescent="0.3">
      <c r="A169" s="1">
        <v>39863</v>
      </c>
      <c r="B169" t="s">
        <v>17</v>
      </c>
      <c r="C169" s="2">
        <v>-5.3699999999999998E-2</v>
      </c>
      <c r="D169" s="8">
        <v>7262042</v>
      </c>
      <c r="E169" s="8">
        <v>30</v>
      </c>
      <c r="F169" t="s">
        <v>10</v>
      </c>
      <c r="G169">
        <v>0</v>
      </c>
      <c r="P169" s="13">
        <v>142</v>
      </c>
      <c r="Q169" s="13">
        <v>32.9235843936466</v>
      </c>
      <c r="R169" s="13">
        <v>2.5764156063534003</v>
      </c>
      <c r="T169" s="13">
        <v>34.59657701711491</v>
      </c>
      <c r="U169" s="13">
        <v>29.5</v>
      </c>
    </row>
    <row r="170" spans="1:21" x14ac:dyDescent="0.3">
      <c r="A170" s="1">
        <v>39864</v>
      </c>
      <c r="B170" t="s">
        <v>17</v>
      </c>
      <c r="C170" s="2">
        <v>2.46E-2</v>
      </c>
      <c r="D170" s="8">
        <v>8339590</v>
      </c>
      <c r="E170" s="8">
        <v>34.5</v>
      </c>
      <c r="F170" t="s">
        <v>10</v>
      </c>
      <c r="G170">
        <v>0</v>
      </c>
      <c r="P170" s="13">
        <v>143</v>
      </c>
      <c r="Q170" s="13">
        <v>32.76996547448816</v>
      </c>
      <c r="R170" s="13">
        <v>2.2300345255118401</v>
      </c>
      <c r="T170" s="13">
        <v>34.841075794621027</v>
      </c>
      <c r="U170" s="13">
        <v>29.5</v>
      </c>
    </row>
    <row r="171" spans="1:21" x14ac:dyDescent="0.3">
      <c r="A171" s="1">
        <v>39867</v>
      </c>
      <c r="B171" t="s">
        <v>17</v>
      </c>
      <c r="C171" s="2">
        <v>-9.2100000000000001E-2</v>
      </c>
      <c r="D171" s="8">
        <v>5967441</v>
      </c>
      <c r="E171" s="8">
        <v>32.5</v>
      </c>
      <c r="F171" t="s">
        <v>10</v>
      </c>
      <c r="G171">
        <v>0</v>
      </c>
      <c r="P171" s="13">
        <v>144</v>
      </c>
      <c r="Q171" s="13">
        <v>32.488492431517379</v>
      </c>
      <c r="R171" s="13">
        <v>-2.4884924315173791</v>
      </c>
      <c r="T171" s="13">
        <v>35.085574572127136</v>
      </c>
      <c r="U171" s="13">
        <v>29.5</v>
      </c>
    </row>
    <row r="172" spans="1:21" x14ac:dyDescent="0.3">
      <c r="A172" s="1">
        <v>39868</v>
      </c>
      <c r="B172" t="s">
        <v>17</v>
      </c>
      <c r="C172" s="2">
        <v>1.54E-2</v>
      </c>
      <c r="D172" s="8">
        <v>10940179</v>
      </c>
      <c r="E172" s="8">
        <v>26.5</v>
      </c>
      <c r="F172" t="s">
        <v>10</v>
      </c>
      <c r="G172">
        <v>0</v>
      </c>
      <c r="P172" s="13">
        <v>145</v>
      </c>
      <c r="Q172" s="13">
        <v>32.446414632199257</v>
      </c>
      <c r="R172" s="13">
        <v>-8.4464146321992573</v>
      </c>
      <c r="T172" s="13">
        <v>35.330073349633246</v>
      </c>
      <c r="U172" s="13">
        <v>30</v>
      </c>
    </row>
    <row r="173" spans="1:21" x14ac:dyDescent="0.3">
      <c r="A173" s="1">
        <v>39869</v>
      </c>
      <c r="B173" t="s">
        <v>17</v>
      </c>
      <c r="C173" s="2">
        <v>-2.3E-3</v>
      </c>
      <c r="D173" s="8">
        <v>7819891</v>
      </c>
      <c r="E173" s="8">
        <v>27.5</v>
      </c>
      <c r="F173" t="s">
        <v>10</v>
      </c>
      <c r="G173">
        <v>0</v>
      </c>
      <c r="P173" s="13">
        <v>146</v>
      </c>
      <c r="Q173" s="13">
        <v>32.951428382857529</v>
      </c>
      <c r="R173" s="13">
        <v>-7.9514283828575287</v>
      </c>
      <c r="T173" s="13">
        <v>35.574572127139362</v>
      </c>
      <c r="U173" s="13">
        <v>30</v>
      </c>
    </row>
    <row r="174" spans="1:21" x14ac:dyDescent="0.3">
      <c r="A174" s="1">
        <v>39870</v>
      </c>
      <c r="B174" t="s">
        <v>17</v>
      </c>
      <c r="C174" s="2">
        <v>4.0000000000000001E-3</v>
      </c>
      <c r="D174" s="8">
        <v>8452152</v>
      </c>
      <c r="E174" s="8">
        <v>32</v>
      </c>
      <c r="F174" t="s">
        <v>10</v>
      </c>
      <c r="G174">
        <v>0</v>
      </c>
      <c r="P174" s="13">
        <v>147</v>
      </c>
      <c r="Q174" s="13">
        <v>32.642126462445923</v>
      </c>
      <c r="R174" s="13">
        <v>-6.1421264624459226</v>
      </c>
      <c r="T174" s="13">
        <v>35.819070904645471</v>
      </c>
      <c r="U174" s="13">
        <v>30</v>
      </c>
    </row>
    <row r="175" spans="1:21" x14ac:dyDescent="0.3">
      <c r="A175" s="1">
        <v>39871</v>
      </c>
      <c r="B175" t="s">
        <v>17</v>
      </c>
      <c r="C175" s="2">
        <v>-1.8599999999999998E-2</v>
      </c>
      <c r="D175" s="8">
        <v>6545959</v>
      </c>
      <c r="E175" s="8">
        <v>36</v>
      </c>
      <c r="F175" t="s">
        <v>10</v>
      </c>
      <c r="G175">
        <v>0</v>
      </c>
      <c r="P175" s="13">
        <v>148</v>
      </c>
      <c r="Q175" s="13">
        <v>32.953268727458443</v>
      </c>
      <c r="R175" s="13">
        <v>-19.953268727458443</v>
      </c>
      <c r="T175" s="13">
        <v>36.063569682151588</v>
      </c>
      <c r="U175" s="13">
        <v>30</v>
      </c>
    </row>
    <row r="176" spans="1:21" x14ac:dyDescent="0.3">
      <c r="A176" s="1">
        <v>40148</v>
      </c>
      <c r="B176" t="s">
        <v>17</v>
      </c>
      <c r="C176" s="2">
        <v>-4.7000000000000002E-3</v>
      </c>
      <c r="D176" s="8">
        <v>2841796</v>
      </c>
      <c r="E176" s="8">
        <v>42.5</v>
      </c>
      <c r="F176" t="s">
        <v>14</v>
      </c>
      <c r="G176">
        <v>1</v>
      </c>
      <c r="P176" s="13">
        <v>149</v>
      </c>
      <c r="Q176" s="13">
        <v>32.359193772227172</v>
      </c>
      <c r="R176" s="13">
        <v>-6.8591937722271723</v>
      </c>
      <c r="T176" s="13">
        <v>36.308068459657697</v>
      </c>
      <c r="U176" s="13">
        <v>30</v>
      </c>
    </row>
    <row r="177" spans="1:21" x14ac:dyDescent="0.3">
      <c r="A177" s="1">
        <v>40149</v>
      </c>
      <c r="B177" t="s">
        <v>17</v>
      </c>
      <c r="C177" s="2">
        <v>-6.0000000000000001E-3</v>
      </c>
      <c r="D177" s="8">
        <v>3368669</v>
      </c>
      <c r="E177" s="8">
        <v>37</v>
      </c>
      <c r="F177" t="s">
        <v>10</v>
      </c>
      <c r="G177">
        <v>0</v>
      </c>
      <c r="P177" s="13">
        <v>150</v>
      </c>
      <c r="Q177" s="13">
        <v>33.197858842723555</v>
      </c>
      <c r="R177" s="13">
        <v>-12.197858842723555</v>
      </c>
      <c r="T177" s="13">
        <v>36.552567237163814</v>
      </c>
      <c r="U177" s="13">
        <v>30</v>
      </c>
    </row>
    <row r="178" spans="1:21" x14ac:dyDescent="0.3">
      <c r="A178" s="1">
        <v>40150</v>
      </c>
      <c r="B178" t="s">
        <v>17</v>
      </c>
      <c r="C178" s="2">
        <v>-1.7000000000000001E-2</v>
      </c>
      <c r="D178" s="8">
        <v>2584043</v>
      </c>
      <c r="E178" s="8">
        <v>48</v>
      </c>
      <c r="F178" t="s">
        <v>14</v>
      </c>
      <c r="G178">
        <v>1</v>
      </c>
      <c r="P178" s="13">
        <v>151</v>
      </c>
      <c r="Q178" s="13">
        <v>32.83096790814772</v>
      </c>
      <c r="R178" s="13">
        <v>-13.83096790814772</v>
      </c>
      <c r="T178" s="13">
        <v>36.797066014669923</v>
      </c>
      <c r="U178" s="13">
        <v>30</v>
      </c>
    </row>
    <row r="179" spans="1:21" x14ac:dyDescent="0.3">
      <c r="A179" s="1">
        <v>40151</v>
      </c>
      <c r="B179" t="s">
        <v>17</v>
      </c>
      <c r="C179" s="2">
        <v>-1.7399999999999999E-2</v>
      </c>
      <c r="D179" s="8">
        <v>3255849</v>
      </c>
      <c r="E179" s="8">
        <v>48.5</v>
      </c>
      <c r="F179" t="s">
        <v>14</v>
      </c>
      <c r="G179">
        <v>1</v>
      </c>
      <c r="P179" s="13">
        <v>152</v>
      </c>
      <c r="Q179" s="13">
        <v>33.192398605962502</v>
      </c>
      <c r="R179" s="13">
        <v>-10.192398605962502</v>
      </c>
      <c r="T179" s="13">
        <v>37.041564792176032</v>
      </c>
      <c r="U179" s="13">
        <v>30</v>
      </c>
    </row>
    <row r="180" spans="1:21" x14ac:dyDescent="0.3">
      <c r="A180" s="1">
        <v>40154</v>
      </c>
      <c r="B180" t="s">
        <v>17</v>
      </c>
      <c r="C180" s="2">
        <v>-8.5000000000000006E-3</v>
      </c>
      <c r="D180" s="8">
        <v>2607062</v>
      </c>
      <c r="E180" s="8">
        <v>32</v>
      </c>
      <c r="F180" t="s">
        <v>10</v>
      </c>
      <c r="G180">
        <v>0</v>
      </c>
      <c r="P180" s="13">
        <v>153</v>
      </c>
      <c r="Q180" s="13">
        <v>32.924789100280471</v>
      </c>
      <c r="R180" s="13">
        <v>-10.924789100280471</v>
      </c>
      <c r="T180" s="13">
        <v>37.286063569682149</v>
      </c>
      <c r="U180" s="13">
        <v>30.5</v>
      </c>
    </row>
    <row r="181" spans="1:21" x14ac:dyDescent="0.3">
      <c r="A181" s="1">
        <v>40155</v>
      </c>
      <c r="B181" t="s">
        <v>17</v>
      </c>
      <c r="C181" s="2">
        <v>-4.4999999999999997E-3</v>
      </c>
      <c r="D181" s="8">
        <v>2832342</v>
      </c>
      <c r="E181" s="8">
        <v>31.5</v>
      </c>
      <c r="F181" t="s">
        <v>10</v>
      </c>
      <c r="G181">
        <v>0</v>
      </c>
      <c r="P181" s="13">
        <v>154</v>
      </c>
      <c r="Q181" s="13">
        <v>32.609358361226043</v>
      </c>
      <c r="R181" s="13">
        <v>-0.60935836122604314</v>
      </c>
      <c r="T181" s="13">
        <v>37.530562347188258</v>
      </c>
      <c r="U181" s="13">
        <v>30.5</v>
      </c>
    </row>
    <row r="182" spans="1:21" x14ac:dyDescent="0.3">
      <c r="A182" s="1">
        <v>40156</v>
      </c>
      <c r="B182" t="s">
        <v>17</v>
      </c>
      <c r="C182" s="2">
        <v>1.4999999999999999E-2</v>
      </c>
      <c r="D182" s="8">
        <v>3851027</v>
      </c>
      <c r="E182" s="8">
        <v>37.5</v>
      </c>
      <c r="F182" t="s">
        <v>10</v>
      </c>
      <c r="G182">
        <v>0</v>
      </c>
      <c r="P182" s="13">
        <v>155</v>
      </c>
      <c r="Q182" s="13">
        <v>32.836310508162882</v>
      </c>
      <c r="R182" s="13">
        <v>-7.8363105081628817</v>
      </c>
      <c r="T182" s="13">
        <v>37.775061124694375</v>
      </c>
      <c r="U182" s="13">
        <v>30.5</v>
      </c>
    </row>
    <row r="183" spans="1:21" x14ac:dyDescent="0.3">
      <c r="A183" s="1">
        <v>40157</v>
      </c>
      <c r="B183" t="s">
        <v>17</v>
      </c>
      <c r="C183" s="2">
        <v>9.4999999999999998E-3</v>
      </c>
      <c r="D183" s="8">
        <v>4033729</v>
      </c>
      <c r="E183" s="8">
        <v>41</v>
      </c>
      <c r="F183" t="s">
        <v>10</v>
      </c>
      <c r="G183">
        <v>0</v>
      </c>
      <c r="P183" s="13">
        <v>156</v>
      </c>
      <c r="Q183" s="13">
        <v>32.677352921670469</v>
      </c>
      <c r="R183" s="13">
        <v>5.3226470783295312</v>
      </c>
      <c r="T183" s="13">
        <v>38.019559902200484</v>
      </c>
      <c r="U183" s="13">
        <v>30.5</v>
      </c>
    </row>
    <row r="184" spans="1:21" x14ac:dyDescent="0.3">
      <c r="A184" s="1">
        <v>40158</v>
      </c>
      <c r="B184" t="s">
        <v>17</v>
      </c>
      <c r="C184" s="2">
        <v>1.18E-2</v>
      </c>
      <c r="D184" s="8">
        <v>3228389</v>
      </c>
      <c r="E184" s="8">
        <v>30.5</v>
      </c>
      <c r="F184" t="s">
        <v>10</v>
      </c>
      <c r="G184">
        <v>0</v>
      </c>
      <c r="P184" s="13">
        <v>157</v>
      </c>
      <c r="Q184" s="13">
        <v>33.237277972279905</v>
      </c>
      <c r="R184" s="13">
        <v>8.2627220277200948</v>
      </c>
      <c r="T184" s="13">
        <v>38.264058679706601</v>
      </c>
      <c r="U184" s="13">
        <v>30.5</v>
      </c>
    </row>
    <row r="185" spans="1:21" x14ac:dyDescent="0.3">
      <c r="A185" s="1">
        <v>40161</v>
      </c>
      <c r="B185" t="s">
        <v>17</v>
      </c>
      <c r="C185" s="2">
        <v>2.3E-3</v>
      </c>
      <c r="D185" s="8">
        <v>2304184</v>
      </c>
      <c r="E185" s="8">
        <v>32.5</v>
      </c>
      <c r="F185" t="s">
        <v>10</v>
      </c>
      <c r="G185">
        <v>0</v>
      </c>
      <c r="P185" s="13">
        <v>158</v>
      </c>
      <c r="Q185" s="13">
        <v>32.864119101736854</v>
      </c>
      <c r="R185" s="13">
        <v>-9.8641191017368541</v>
      </c>
      <c r="T185" s="13">
        <v>38.50855745721271</v>
      </c>
      <c r="U185" s="13">
        <v>30.5</v>
      </c>
    </row>
    <row r="186" spans="1:21" x14ac:dyDescent="0.3">
      <c r="A186" s="1">
        <v>40162</v>
      </c>
      <c r="B186" t="s">
        <v>17</v>
      </c>
      <c r="C186" s="2">
        <v>-6.6E-3</v>
      </c>
      <c r="D186" s="8">
        <v>2121000</v>
      </c>
      <c r="E186" s="8">
        <v>41</v>
      </c>
      <c r="F186" t="s">
        <v>10</v>
      </c>
      <c r="G186">
        <v>0</v>
      </c>
      <c r="P186" s="13">
        <v>159</v>
      </c>
      <c r="Q186" s="13">
        <v>33.105233364210363</v>
      </c>
      <c r="R186" s="13">
        <v>-13.105233364210363</v>
      </c>
      <c r="T186" s="13">
        <v>38.753056234718827</v>
      </c>
      <c r="U186" s="13">
        <v>30.5</v>
      </c>
    </row>
    <row r="187" spans="1:21" x14ac:dyDescent="0.3">
      <c r="A187" s="1">
        <v>40163</v>
      </c>
      <c r="B187" t="s">
        <v>17</v>
      </c>
      <c r="C187" s="2">
        <v>5.8999999999999999E-3</v>
      </c>
      <c r="D187" s="8">
        <v>2179251</v>
      </c>
      <c r="E187" s="8">
        <v>39.5</v>
      </c>
      <c r="F187" t="s">
        <v>10</v>
      </c>
      <c r="G187">
        <v>0</v>
      </c>
      <c r="P187" s="13">
        <v>160</v>
      </c>
      <c r="Q187" s="13">
        <v>33.084444053249797</v>
      </c>
      <c r="R187" s="13">
        <v>-17.084444053249797</v>
      </c>
      <c r="T187" s="13">
        <v>38.997555012224936</v>
      </c>
      <c r="U187" s="13">
        <v>30.5</v>
      </c>
    </row>
    <row r="188" spans="1:21" x14ac:dyDescent="0.3">
      <c r="A188" s="1">
        <v>40164</v>
      </c>
      <c r="B188" t="s">
        <v>17</v>
      </c>
      <c r="C188" s="2">
        <v>-4.7000000000000002E-3</v>
      </c>
      <c r="D188" s="8">
        <v>1906099</v>
      </c>
      <c r="E188" s="8">
        <v>30.5</v>
      </c>
      <c r="F188" t="s">
        <v>10</v>
      </c>
      <c r="G188">
        <v>0</v>
      </c>
      <c r="P188" s="13">
        <v>161</v>
      </c>
      <c r="Q188" s="13">
        <v>32.986385086044621</v>
      </c>
      <c r="R188" s="13">
        <v>9.0136149139553794</v>
      </c>
      <c r="T188" s="13">
        <v>39.242053789731045</v>
      </c>
      <c r="U188" s="13">
        <v>30.5</v>
      </c>
    </row>
    <row r="189" spans="1:21" x14ac:dyDescent="0.3">
      <c r="A189" s="1">
        <v>40165</v>
      </c>
      <c r="B189" t="s">
        <v>17</v>
      </c>
      <c r="C189" s="2">
        <v>6.7000000000000002E-3</v>
      </c>
      <c r="D189" s="8">
        <v>3765101</v>
      </c>
      <c r="E189" s="8">
        <v>22.5</v>
      </c>
      <c r="F189" t="s">
        <v>13</v>
      </c>
      <c r="G189">
        <v>-1</v>
      </c>
      <c r="P189" s="13">
        <v>162</v>
      </c>
      <c r="Q189" s="13">
        <v>32.801779659355041</v>
      </c>
      <c r="R189" s="13">
        <v>4.1982203406449585</v>
      </c>
      <c r="T189" s="13">
        <v>39.486552567237162</v>
      </c>
      <c r="U189" s="13">
        <v>30.5</v>
      </c>
    </row>
    <row r="190" spans="1:21" x14ac:dyDescent="0.3">
      <c r="A190" s="1">
        <v>40168</v>
      </c>
      <c r="B190" t="s">
        <v>17</v>
      </c>
      <c r="C190" s="2">
        <v>-8.2000000000000007E-3</v>
      </c>
      <c r="D190" s="8">
        <v>2140294</v>
      </c>
      <c r="E190" s="8">
        <v>29.5</v>
      </c>
      <c r="F190" t="s">
        <v>10</v>
      </c>
      <c r="G190">
        <v>0</v>
      </c>
      <c r="P190" s="13">
        <v>163</v>
      </c>
      <c r="Q190" s="13">
        <v>32.642489823286006</v>
      </c>
      <c r="R190" s="13">
        <v>6.8575101767139941</v>
      </c>
      <c r="T190" s="13">
        <v>39.731051344743271</v>
      </c>
      <c r="U190" s="13">
        <v>30.5</v>
      </c>
    </row>
    <row r="191" spans="1:21" x14ac:dyDescent="0.3">
      <c r="A191" s="1">
        <v>40169</v>
      </c>
      <c r="B191" t="s">
        <v>17</v>
      </c>
      <c r="C191" s="2">
        <v>1.5900000000000001E-2</v>
      </c>
      <c r="D191" s="8">
        <v>1762749</v>
      </c>
      <c r="E191" s="8">
        <v>31.5</v>
      </c>
      <c r="F191" t="s">
        <v>10</v>
      </c>
      <c r="G191">
        <v>0</v>
      </c>
      <c r="P191" s="13">
        <v>164</v>
      </c>
      <c r="Q191" s="13">
        <v>32.856711102610888</v>
      </c>
      <c r="R191" s="13">
        <v>18.143288897389112</v>
      </c>
      <c r="T191" s="13">
        <v>39.975550122249388</v>
      </c>
      <c r="U191" s="13">
        <v>30.5</v>
      </c>
    </row>
    <row r="192" spans="1:21" x14ac:dyDescent="0.3">
      <c r="A192" s="1">
        <v>40170</v>
      </c>
      <c r="B192" t="s">
        <v>17</v>
      </c>
      <c r="C192" s="2">
        <v>1.4500000000000001E-2</v>
      </c>
      <c r="D192" s="8">
        <v>1911074</v>
      </c>
      <c r="E192" s="8">
        <v>27</v>
      </c>
      <c r="F192" t="s">
        <v>10</v>
      </c>
      <c r="G192">
        <v>0</v>
      </c>
      <c r="P192" s="13">
        <v>165</v>
      </c>
      <c r="Q192" s="13">
        <v>32.758718938238871</v>
      </c>
      <c r="R192" s="13">
        <v>13.241281061761129</v>
      </c>
      <c r="T192" s="13">
        <v>40.220048899755497</v>
      </c>
      <c r="U192" s="13">
        <v>30.5</v>
      </c>
    </row>
    <row r="193" spans="1:21" x14ac:dyDescent="0.3">
      <c r="A193" s="1">
        <v>40171</v>
      </c>
      <c r="B193" t="s">
        <v>17</v>
      </c>
      <c r="C193" s="2">
        <v>5.7999999999999996E-3</v>
      </c>
      <c r="D193" s="8">
        <v>600788</v>
      </c>
      <c r="E193" s="8">
        <v>24.5</v>
      </c>
      <c r="F193" t="s">
        <v>13</v>
      </c>
      <c r="G193">
        <v>-1</v>
      </c>
      <c r="P193" s="13">
        <v>166</v>
      </c>
      <c r="Q193" s="13">
        <v>32.704897463308775</v>
      </c>
      <c r="R193" s="13">
        <v>-1.7048974633087752</v>
      </c>
      <c r="T193" s="13">
        <v>40.464547677261614</v>
      </c>
      <c r="U193" s="13">
        <v>30.5</v>
      </c>
    </row>
    <row r="194" spans="1:21" x14ac:dyDescent="0.3">
      <c r="A194" s="1">
        <v>40172</v>
      </c>
      <c r="B194" t="s">
        <v>17</v>
      </c>
      <c r="C194" s="2">
        <v>0</v>
      </c>
      <c r="D194" s="8">
        <v>0</v>
      </c>
      <c r="E194" s="8">
        <v>29.5</v>
      </c>
      <c r="F194" t="s">
        <v>10</v>
      </c>
      <c r="G194">
        <v>0</v>
      </c>
      <c r="P194" s="13">
        <v>167</v>
      </c>
      <c r="Q194" s="13">
        <v>32.835394808717794</v>
      </c>
      <c r="R194" s="13">
        <v>-2.335394808717794</v>
      </c>
      <c r="T194" s="13">
        <v>40.709046454767723</v>
      </c>
      <c r="U194" s="13">
        <v>30.5</v>
      </c>
    </row>
    <row r="195" spans="1:21" x14ac:dyDescent="0.3">
      <c r="A195" s="1">
        <v>40175</v>
      </c>
      <c r="B195" t="s">
        <v>17</v>
      </c>
      <c r="C195" s="2">
        <v>-4.1999999999999997E-3</v>
      </c>
      <c r="D195" s="8">
        <v>1353469</v>
      </c>
      <c r="E195" s="8">
        <v>39</v>
      </c>
      <c r="F195" t="s">
        <v>10</v>
      </c>
      <c r="G195">
        <v>0</v>
      </c>
      <c r="P195" s="13">
        <v>168</v>
      </c>
      <c r="Q195" s="13">
        <v>32.568457067431012</v>
      </c>
      <c r="R195" s="13">
        <v>-2.5684570674310123</v>
      </c>
      <c r="T195" s="13">
        <v>40.953545232273832</v>
      </c>
      <c r="U195" s="13">
        <v>30.5</v>
      </c>
    </row>
    <row r="196" spans="1:21" x14ac:dyDescent="0.3">
      <c r="A196" s="1">
        <v>40176</v>
      </c>
      <c r="B196" t="s">
        <v>17</v>
      </c>
      <c r="C196" s="2">
        <v>-5.4000000000000003E-3</v>
      </c>
      <c r="D196" s="8">
        <v>1263473</v>
      </c>
      <c r="E196" s="8">
        <v>30.5</v>
      </c>
      <c r="F196" t="s">
        <v>10</v>
      </c>
      <c r="G196">
        <v>0</v>
      </c>
      <c r="P196" s="13">
        <v>169</v>
      </c>
      <c r="Q196" s="13">
        <v>32.99780402479383</v>
      </c>
      <c r="R196" s="13">
        <v>1.5021959752061704</v>
      </c>
      <c r="T196" s="13">
        <v>41.198044009779949</v>
      </c>
      <c r="U196" s="13">
        <v>30.5</v>
      </c>
    </row>
    <row r="197" spans="1:21" x14ac:dyDescent="0.3">
      <c r="A197" s="1">
        <v>40177</v>
      </c>
      <c r="B197" t="s">
        <v>17</v>
      </c>
      <c r="C197" s="2">
        <v>-1.1999999999999999E-3</v>
      </c>
      <c r="D197" s="8">
        <v>1059539</v>
      </c>
      <c r="E197" s="8">
        <v>18.5</v>
      </c>
      <c r="F197" t="s">
        <v>13</v>
      </c>
      <c r="G197">
        <v>-1</v>
      </c>
      <c r="P197" s="13">
        <v>170</v>
      </c>
      <c r="Q197" s="13">
        <v>32.349024909394032</v>
      </c>
      <c r="R197" s="13">
        <v>0.15097509060596792</v>
      </c>
      <c r="T197" s="13">
        <v>41.442542787286058</v>
      </c>
      <c r="U197" s="13">
        <v>31</v>
      </c>
    </row>
    <row r="198" spans="1:21" x14ac:dyDescent="0.3">
      <c r="A198" s="1">
        <v>40182</v>
      </c>
      <c r="B198" t="s">
        <v>17</v>
      </c>
      <c r="C198" s="2">
        <v>1.1999999999999999E-3</v>
      </c>
      <c r="D198" s="8">
        <v>2565032</v>
      </c>
      <c r="E198" s="8">
        <v>20</v>
      </c>
      <c r="F198" t="s">
        <v>13</v>
      </c>
      <c r="G198">
        <v>-1</v>
      </c>
      <c r="P198" s="13">
        <v>171</v>
      </c>
      <c r="Q198" s="13">
        <v>32.978935228035695</v>
      </c>
      <c r="R198" s="13">
        <v>-6.4789352280356951</v>
      </c>
      <c r="T198" s="13">
        <v>41.687041564792175</v>
      </c>
      <c r="U198" s="13">
        <v>31</v>
      </c>
    </row>
    <row r="199" spans="1:21" x14ac:dyDescent="0.3">
      <c r="A199" s="1">
        <v>40183</v>
      </c>
      <c r="B199" t="s">
        <v>17</v>
      </c>
      <c r="C199" s="2">
        <v>-6.6E-3</v>
      </c>
      <c r="D199" s="8">
        <v>2495839</v>
      </c>
      <c r="E199" s="8">
        <v>23.5</v>
      </c>
      <c r="F199" t="s">
        <v>13</v>
      </c>
      <c r="G199">
        <v>-1</v>
      </c>
      <c r="P199" s="13">
        <v>172</v>
      </c>
      <c r="Q199" s="13">
        <v>32.848570551789457</v>
      </c>
      <c r="R199" s="13">
        <v>-5.3485705517894573</v>
      </c>
      <c r="T199" s="13">
        <v>41.931540342298284</v>
      </c>
      <c r="U199" s="13">
        <v>31</v>
      </c>
    </row>
    <row r="200" spans="1:21" x14ac:dyDescent="0.3">
      <c r="A200" s="1">
        <v>40185</v>
      </c>
      <c r="B200" t="s">
        <v>17</v>
      </c>
      <c r="C200" s="2">
        <v>1.0800000000000001E-2</v>
      </c>
      <c r="D200" s="8">
        <v>3647843</v>
      </c>
      <c r="E200" s="8">
        <v>30.5</v>
      </c>
      <c r="F200" t="s">
        <v>10</v>
      </c>
      <c r="G200">
        <v>0</v>
      </c>
      <c r="P200" s="13">
        <v>173</v>
      </c>
      <c r="Q200" s="13">
        <v>32.889432744734762</v>
      </c>
      <c r="R200" s="13">
        <v>-0.88943274473476208</v>
      </c>
      <c r="T200" s="13">
        <v>42.1760391198044</v>
      </c>
      <c r="U200" s="13">
        <v>31</v>
      </c>
    </row>
    <row r="201" spans="1:21" x14ac:dyDescent="0.3">
      <c r="A201" s="1">
        <v>40186</v>
      </c>
      <c r="B201" t="s">
        <v>17</v>
      </c>
      <c r="C201" s="2">
        <v>4.5999999999999999E-3</v>
      </c>
      <c r="D201" s="8">
        <v>2500488</v>
      </c>
      <c r="E201" s="8">
        <v>32</v>
      </c>
      <c r="F201" t="s">
        <v>10</v>
      </c>
      <c r="G201">
        <v>0</v>
      </c>
      <c r="P201" s="13">
        <v>174</v>
      </c>
      <c r="Q201" s="13">
        <v>32.747038366514879</v>
      </c>
      <c r="R201" s="13">
        <v>3.2529616334851212</v>
      </c>
      <c r="T201" s="13">
        <v>42.42053789731051</v>
      </c>
      <c r="U201" s="13">
        <v>31</v>
      </c>
    </row>
    <row r="202" spans="1:21" x14ac:dyDescent="0.3">
      <c r="A202" s="1">
        <v>40189</v>
      </c>
      <c r="B202" t="s">
        <v>17</v>
      </c>
      <c r="C202" s="2">
        <v>2.7000000000000001E-3</v>
      </c>
      <c r="D202" s="8">
        <v>2585000</v>
      </c>
      <c r="E202" s="8">
        <v>20.5</v>
      </c>
      <c r="F202" t="s">
        <v>13</v>
      </c>
      <c r="G202">
        <v>-1</v>
      </c>
      <c r="P202" s="13">
        <v>175</v>
      </c>
      <c r="Q202" s="13">
        <v>32.778151780829738</v>
      </c>
      <c r="R202" s="13">
        <v>9.721848219170262</v>
      </c>
      <c r="T202" s="13">
        <v>42.665036674816619</v>
      </c>
      <c r="U202" s="13">
        <v>31</v>
      </c>
    </row>
    <row r="203" spans="1:21" x14ac:dyDescent="0.3">
      <c r="A203" s="1">
        <v>40190</v>
      </c>
      <c r="B203" t="s">
        <v>17</v>
      </c>
      <c r="C203" s="2">
        <v>6.4999999999999997E-3</v>
      </c>
      <c r="D203" s="8">
        <v>2275571</v>
      </c>
      <c r="E203" s="8">
        <v>24</v>
      </c>
      <c r="F203" t="s">
        <v>13</v>
      </c>
      <c r="G203">
        <v>-1</v>
      </c>
      <c r="P203" s="13">
        <v>176</v>
      </c>
      <c r="Q203" s="13">
        <v>32.777331205686238</v>
      </c>
      <c r="R203" s="13">
        <v>4.222668794313762</v>
      </c>
      <c r="T203" s="13">
        <v>42.909535452322736</v>
      </c>
      <c r="U203" s="13">
        <v>31.5</v>
      </c>
    </row>
    <row r="204" spans="1:21" x14ac:dyDescent="0.3">
      <c r="A204" s="1">
        <v>40191</v>
      </c>
      <c r="B204" t="s">
        <v>17</v>
      </c>
      <c r="C204" s="2">
        <v>7.1999999999999998E-3</v>
      </c>
      <c r="D204" s="8">
        <v>2122285</v>
      </c>
      <c r="E204" s="8">
        <v>28</v>
      </c>
      <c r="F204" t="s">
        <v>10</v>
      </c>
      <c r="G204">
        <v>0</v>
      </c>
      <c r="P204" s="13">
        <v>177</v>
      </c>
      <c r="Q204" s="13">
        <v>32.709681932478667</v>
      </c>
      <c r="R204" s="13">
        <v>15.290318067521333</v>
      </c>
      <c r="T204" s="13">
        <v>43.154034229828845</v>
      </c>
      <c r="U204" s="13">
        <v>31.5</v>
      </c>
    </row>
    <row r="205" spans="1:21" x14ac:dyDescent="0.3">
      <c r="A205" s="1">
        <v>40192</v>
      </c>
      <c r="B205" t="s">
        <v>17</v>
      </c>
      <c r="C205" s="2">
        <v>0</v>
      </c>
      <c r="D205" s="8">
        <v>1371231</v>
      </c>
      <c r="E205" s="8">
        <v>28.5</v>
      </c>
      <c r="F205" t="s">
        <v>10</v>
      </c>
      <c r="G205">
        <v>0</v>
      </c>
      <c r="P205" s="13">
        <v>178</v>
      </c>
      <c r="Q205" s="13">
        <v>32.715331140269797</v>
      </c>
      <c r="R205" s="13">
        <v>15.784668859730203</v>
      </c>
      <c r="T205" s="13">
        <v>43.398533007334962</v>
      </c>
      <c r="U205" s="13">
        <v>31.5</v>
      </c>
    </row>
    <row r="206" spans="1:21" x14ac:dyDescent="0.3">
      <c r="A206" s="1">
        <v>40193</v>
      </c>
      <c r="B206" t="s">
        <v>17</v>
      </c>
      <c r="C206" s="2">
        <v>-1.2200000000000001E-2</v>
      </c>
      <c r="D206" s="8">
        <v>2076070</v>
      </c>
      <c r="E206" s="8">
        <v>31</v>
      </c>
      <c r="F206" t="s">
        <v>10</v>
      </c>
      <c r="G206">
        <v>0</v>
      </c>
      <c r="P206" s="13">
        <v>179</v>
      </c>
      <c r="Q206" s="13">
        <v>32.755202563593663</v>
      </c>
      <c r="R206" s="13">
        <v>-0.755202563593663</v>
      </c>
      <c r="T206" s="13">
        <v>43.643031784841071</v>
      </c>
      <c r="U206" s="13">
        <v>31.5</v>
      </c>
    </row>
    <row r="207" spans="1:21" x14ac:dyDescent="0.3">
      <c r="A207" s="1">
        <v>40196</v>
      </c>
      <c r="B207" t="s">
        <v>17</v>
      </c>
      <c r="C207" s="2">
        <v>0</v>
      </c>
      <c r="D207" s="8">
        <v>0</v>
      </c>
      <c r="E207" s="8">
        <v>35</v>
      </c>
      <c r="F207" t="s">
        <v>10</v>
      </c>
      <c r="G207">
        <v>0</v>
      </c>
      <c r="P207" s="13">
        <v>180</v>
      </c>
      <c r="Q207" s="13">
        <v>32.779107115615716</v>
      </c>
      <c r="R207" s="13">
        <v>-1.2791071156157159</v>
      </c>
      <c r="T207" s="13">
        <v>43.887530562347187</v>
      </c>
      <c r="U207" s="13">
        <v>31.5</v>
      </c>
    </row>
    <row r="208" spans="1:21" x14ac:dyDescent="0.3">
      <c r="A208" s="1">
        <v>40197</v>
      </c>
      <c r="B208" t="s">
        <v>17</v>
      </c>
      <c r="C208" s="2">
        <v>6.1999999999999998E-3</v>
      </c>
      <c r="D208" s="8">
        <v>1975856</v>
      </c>
      <c r="E208" s="8">
        <v>40.5</v>
      </c>
      <c r="F208" t="s">
        <v>14</v>
      </c>
      <c r="G208">
        <v>1</v>
      </c>
      <c r="P208" s="13">
        <v>181</v>
      </c>
      <c r="Q208" s="13">
        <v>32.894720642860548</v>
      </c>
      <c r="R208" s="13">
        <v>4.6052793571394517</v>
      </c>
      <c r="T208" s="13">
        <v>44.132029339853297</v>
      </c>
      <c r="U208" s="13">
        <v>31.5</v>
      </c>
    </row>
    <row r="209" spans="1:21" x14ac:dyDescent="0.3">
      <c r="A209" s="1">
        <v>40198</v>
      </c>
      <c r="B209" t="s">
        <v>17</v>
      </c>
      <c r="C209" s="2">
        <v>-3.5000000000000001E-3</v>
      </c>
      <c r="D209" s="8">
        <v>2472297</v>
      </c>
      <c r="E209" s="8">
        <v>34.5</v>
      </c>
      <c r="F209" t="s">
        <v>10</v>
      </c>
      <c r="G209">
        <v>0</v>
      </c>
      <c r="P209" s="13">
        <v>182</v>
      </c>
      <c r="Q209" s="13">
        <v>32.867554079771978</v>
      </c>
      <c r="R209" s="13">
        <v>8.1324459202280224</v>
      </c>
      <c r="T209" s="13">
        <v>44.376528117359406</v>
      </c>
      <c r="U209" s="13">
        <v>31.5</v>
      </c>
    </row>
    <row r="210" spans="1:21" x14ac:dyDescent="0.3">
      <c r="A210" s="1">
        <v>40199</v>
      </c>
      <c r="B210" t="s">
        <v>17</v>
      </c>
      <c r="C210" s="2">
        <v>-4.3499999999999997E-2</v>
      </c>
      <c r="D210" s="8">
        <v>4875396</v>
      </c>
      <c r="E210" s="8">
        <v>33</v>
      </c>
      <c r="F210" t="s">
        <v>10</v>
      </c>
      <c r="G210">
        <v>0</v>
      </c>
      <c r="P210" s="13">
        <v>183</v>
      </c>
      <c r="Q210" s="13">
        <v>32.870474308902423</v>
      </c>
      <c r="R210" s="13">
        <v>-2.3704743089024234</v>
      </c>
      <c r="T210" s="13">
        <v>44.621026894865523</v>
      </c>
      <c r="U210" s="13">
        <v>31.5</v>
      </c>
    </row>
    <row r="211" spans="1:21" x14ac:dyDescent="0.3">
      <c r="A211" s="1">
        <v>40200</v>
      </c>
      <c r="B211" t="s">
        <v>17</v>
      </c>
      <c r="C211" s="2">
        <v>-3.5900000000000001E-2</v>
      </c>
      <c r="D211" s="8">
        <v>5458996</v>
      </c>
      <c r="E211" s="8">
        <v>33</v>
      </c>
      <c r="F211" t="s">
        <v>10</v>
      </c>
      <c r="G211">
        <v>0</v>
      </c>
      <c r="P211" s="13">
        <v>184</v>
      </c>
      <c r="Q211" s="13">
        <v>32.809194873349725</v>
      </c>
      <c r="R211" s="13">
        <v>-0.30919487334972473</v>
      </c>
      <c r="T211" s="13">
        <v>44.865525672371632</v>
      </c>
      <c r="U211" s="13">
        <v>32</v>
      </c>
    </row>
    <row r="212" spans="1:21" x14ac:dyDescent="0.3">
      <c r="A212" s="1">
        <v>40203</v>
      </c>
      <c r="B212" t="s">
        <v>17</v>
      </c>
      <c r="C212" s="2">
        <v>6.3E-3</v>
      </c>
      <c r="D212" s="8">
        <v>4053360</v>
      </c>
      <c r="E212" s="8">
        <v>40</v>
      </c>
      <c r="F212" t="s">
        <v>14</v>
      </c>
      <c r="G212">
        <v>1</v>
      </c>
      <c r="P212" s="13">
        <v>185</v>
      </c>
      <c r="Q212" s="13">
        <v>32.75969009423423</v>
      </c>
      <c r="R212" s="13">
        <v>8.2403099057657698</v>
      </c>
      <c r="T212" s="13">
        <v>45.110024449877749</v>
      </c>
      <c r="U212" s="13">
        <v>32</v>
      </c>
    </row>
    <row r="213" spans="1:21" x14ac:dyDescent="0.3">
      <c r="A213" s="1">
        <v>40204</v>
      </c>
      <c r="B213" t="s">
        <v>17</v>
      </c>
      <c r="C213" s="2">
        <v>2.5000000000000001E-3</v>
      </c>
      <c r="D213" s="8">
        <v>3519830</v>
      </c>
      <c r="E213" s="8">
        <v>47</v>
      </c>
      <c r="F213" t="s">
        <v>14</v>
      </c>
      <c r="G213">
        <v>1</v>
      </c>
      <c r="P213" s="13">
        <v>186</v>
      </c>
      <c r="Q213" s="13">
        <v>32.826914719898127</v>
      </c>
      <c r="R213" s="13">
        <v>6.6730852801018727</v>
      </c>
      <c r="T213" s="13">
        <v>45.354523227383858</v>
      </c>
      <c r="U213" s="13">
        <v>32</v>
      </c>
    </row>
    <row r="214" spans="1:21" x14ac:dyDescent="0.3">
      <c r="A214" s="1">
        <v>40205</v>
      </c>
      <c r="B214" t="s">
        <v>17</v>
      </c>
      <c r="C214" s="2">
        <v>1.78E-2</v>
      </c>
      <c r="D214" s="8">
        <v>3253769</v>
      </c>
      <c r="E214" s="8">
        <v>35</v>
      </c>
      <c r="F214" t="s">
        <v>10</v>
      </c>
      <c r="G214">
        <v>0</v>
      </c>
      <c r="P214" s="13">
        <v>187</v>
      </c>
      <c r="Q214" s="13">
        <v>32.767317386224434</v>
      </c>
      <c r="R214" s="13">
        <v>-2.267317386224434</v>
      </c>
      <c r="T214" s="13">
        <v>45.599022004889974</v>
      </c>
      <c r="U214" s="13">
        <v>32</v>
      </c>
    </row>
    <row r="215" spans="1:21" x14ac:dyDescent="0.3">
      <c r="A215" s="1">
        <v>40206</v>
      </c>
      <c r="B215" t="s">
        <v>17</v>
      </c>
      <c r="C215" s="2">
        <v>-2.5700000000000001E-2</v>
      </c>
      <c r="D215" s="8">
        <v>2403334</v>
      </c>
      <c r="E215" s="8">
        <v>33</v>
      </c>
      <c r="F215" t="s">
        <v>10</v>
      </c>
      <c r="G215">
        <v>0</v>
      </c>
      <c r="P215" s="13">
        <v>188</v>
      </c>
      <c r="Q215" s="13">
        <v>32.8495364165843</v>
      </c>
      <c r="R215" s="13">
        <v>-10.3495364165843</v>
      </c>
      <c r="T215" s="13">
        <v>45.843520782396084</v>
      </c>
      <c r="U215" s="13">
        <v>32</v>
      </c>
    </row>
    <row r="216" spans="1:21" x14ac:dyDescent="0.3">
      <c r="A216" s="1">
        <v>40207</v>
      </c>
      <c r="B216" t="s">
        <v>17</v>
      </c>
      <c r="C216" s="2">
        <v>-8.5000000000000006E-3</v>
      </c>
      <c r="D216" s="8">
        <v>4188506</v>
      </c>
      <c r="E216" s="8">
        <v>27</v>
      </c>
      <c r="F216" t="s">
        <v>10</v>
      </c>
      <c r="G216">
        <v>0</v>
      </c>
      <c r="P216" s="13">
        <v>189</v>
      </c>
      <c r="Q216" s="13">
        <v>32.751395080710445</v>
      </c>
      <c r="R216" s="13">
        <v>-3.251395080710445</v>
      </c>
      <c r="T216" s="13">
        <v>46.0880195599022</v>
      </c>
      <c r="U216" s="13">
        <v>32</v>
      </c>
    </row>
    <row r="217" spans="1:21" x14ac:dyDescent="0.3">
      <c r="A217" s="1">
        <v>40210</v>
      </c>
      <c r="B217" t="s">
        <v>17</v>
      </c>
      <c r="C217" s="2">
        <v>-3.0000000000000001E-3</v>
      </c>
      <c r="D217" s="8">
        <v>2369385</v>
      </c>
      <c r="E217" s="8">
        <v>21</v>
      </c>
      <c r="F217" t="s">
        <v>13</v>
      </c>
      <c r="G217">
        <v>-1</v>
      </c>
      <c r="P217" s="13">
        <v>190</v>
      </c>
      <c r="Q217" s="13">
        <v>32.875332173379171</v>
      </c>
      <c r="R217" s="13">
        <v>-1.3753321733791708</v>
      </c>
      <c r="T217" s="13">
        <v>46.33251833740831</v>
      </c>
      <c r="U217" s="13">
        <v>32</v>
      </c>
    </row>
    <row r="218" spans="1:21" x14ac:dyDescent="0.3">
      <c r="A218" s="1">
        <v>40211</v>
      </c>
      <c r="B218" t="s">
        <v>17</v>
      </c>
      <c r="C218" s="2">
        <v>1.5599999999999999E-2</v>
      </c>
      <c r="D218" s="8">
        <v>3214162</v>
      </c>
      <c r="E218" s="8">
        <v>28</v>
      </c>
      <c r="F218" t="s">
        <v>10</v>
      </c>
      <c r="G218">
        <v>0</v>
      </c>
      <c r="P218" s="13">
        <v>191</v>
      </c>
      <c r="Q218" s="13">
        <v>32.869596006394545</v>
      </c>
      <c r="R218" s="13">
        <v>-5.8695960063945449</v>
      </c>
      <c r="T218" s="13">
        <v>46.577017114914419</v>
      </c>
      <c r="U218" s="13">
        <v>32</v>
      </c>
    </row>
    <row r="219" spans="1:21" x14ac:dyDescent="0.3">
      <c r="A219" s="1">
        <v>40212</v>
      </c>
      <c r="B219" t="s">
        <v>17</v>
      </c>
      <c r="C219" s="2">
        <v>-4.5999999999999999E-3</v>
      </c>
      <c r="D219" s="8">
        <v>1369833</v>
      </c>
      <c r="E219" s="8">
        <v>27.5</v>
      </c>
      <c r="F219" t="s">
        <v>10</v>
      </c>
      <c r="G219">
        <v>0</v>
      </c>
      <c r="P219" s="13">
        <v>192</v>
      </c>
      <c r="Q219" s="13">
        <v>32.808105364795161</v>
      </c>
      <c r="R219" s="13">
        <v>-8.3081053647951606</v>
      </c>
      <c r="T219" s="13">
        <v>46.821515892420535</v>
      </c>
      <c r="U219" s="13">
        <v>32</v>
      </c>
    </row>
    <row r="220" spans="1:21" x14ac:dyDescent="0.3">
      <c r="A220" s="1">
        <v>40213</v>
      </c>
      <c r="B220" t="s">
        <v>17</v>
      </c>
      <c r="C220" s="2">
        <v>-3.1699999999999999E-2</v>
      </c>
      <c r="D220" s="8">
        <v>3428799</v>
      </c>
      <c r="E220" s="8">
        <v>32.5</v>
      </c>
      <c r="F220" t="s">
        <v>10</v>
      </c>
      <c r="G220">
        <v>0</v>
      </c>
      <c r="P220" s="13">
        <v>193</v>
      </c>
      <c r="Q220" s="13">
        <v>32.770269601934594</v>
      </c>
      <c r="R220" s="13">
        <v>-3.2702696019345936</v>
      </c>
      <c r="T220" s="13">
        <v>47.066014669926645</v>
      </c>
      <c r="U220" s="13">
        <v>32</v>
      </c>
    </row>
    <row r="221" spans="1:21" x14ac:dyDescent="0.3">
      <c r="A221" s="1">
        <v>40217</v>
      </c>
      <c r="B221" t="s">
        <v>17</v>
      </c>
      <c r="C221" s="2">
        <v>-2.5999999999999999E-2</v>
      </c>
      <c r="D221" s="8">
        <v>2562461</v>
      </c>
      <c r="E221" s="8">
        <v>25</v>
      </c>
      <c r="F221" t="s">
        <v>10</v>
      </c>
      <c r="G221">
        <v>0</v>
      </c>
      <c r="P221" s="13">
        <v>194</v>
      </c>
      <c r="Q221" s="13">
        <v>32.763580513239759</v>
      </c>
      <c r="R221" s="13">
        <v>6.2364194867602407</v>
      </c>
      <c r="T221" s="13">
        <v>47.310513447432761</v>
      </c>
      <c r="U221" s="13">
        <v>32</v>
      </c>
    </row>
    <row r="222" spans="1:21" x14ac:dyDescent="0.3">
      <c r="A222" s="1">
        <v>40218</v>
      </c>
      <c r="B222" t="s">
        <v>17</v>
      </c>
      <c r="C222" s="2">
        <v>-2.0999999999999999E-3</v>
      </c>
      <c r="D222" s="8">
        <v>6225363</v>
      </c>
      <c r="E222" s="8">
        <v>29</v>
      </c>
      <c r="F222" t="s">
        <v>10</v>
      </c>
      <c r="G222">
        <v>0</v>
      </c>
      <c r="P222" s="13">
        <v>195</v>
      </c>
      <c r="Q222" s="13">
        <v>32.75614964006617</v>
      </c>
      <c r="R222" s="13">
        <v>-2.2561496400661696</v>
      </c>
      <c r="T222" s="13">
        <v>47.555012224938871</v>
      </c>
      <c r="U222" s="13">
        <v>32</v>
      </c>
    </row>
    <row r="223" spans="1:21" x14ac:dyDescent="0.3">
      <c r="A223" s="1">
        <v>40219</v>
      </c>
      <c r="B223" t="s">
        <v>17</v>
      </c>
      <c r="C223" s="2">
        <v>1.3299999999999999E-2</v>
      </c>
      <c r="D223" s="8">
        <v>4582131</v>
      </c>
      <c r="E223" s="8">
        <v>35</v>
      </c>
      <c r="F223" t="s">
        <v>10</v>
      </c>
      <c r="G223">
        <v>0</v>
      </c>
      <c r="P223" s="13">
        <v>196</v>
      </c>
      <c r="Q223" s="13">
        <v>32.776149144208105</v>
      </c>
      <c r="R223" s="13">
        <v>-14.276149144208105</v>
      </c>
      <c r="T223" s="13">
        <v>47.799511002444987</v>
      </c>
      <c r="U223" s="13">
        <v>32</v>
      </c>
    </row>
    <row r="224" spans="1:21" x14ac:dyDescent="0.3">
      <c r="A224" s="1">
        <v>40220</v>
      </c>
      <c r="B224" t="s">
        <v>17</v>
      </c>
      <c r="C224" s="2">
        <v>1.72E-2</v>
      </c>
      <c r="D224" s="8">
        <v>3271789</v>
      </c>
      <c r="E224" s="8">
        <v>31.5</v>
      </c>
      <c r="F224" t="s">
        <v>10</v>
      </c>
      <c r="G224">
        <v>0</v>
      </c>
      <c r="P224" s="13">
        <v>197</v>
      </c>
      <c r="Q224" s="13">
        <v>32.806358808613929</v>
      </c>
      <c r="R224" s="13">
        <v>-12.806358808613929</v>
      </c>
      <c r="T224" s="13">
        <v>48.044009779951097</v>
      </c>
      <c r="U224" s="13">
        <v>32.5</v>
      </c>
    </row>
    <row r="225" spans="1:21" x14ac:dyDescent="0.3">
      <c r="A225" s="1">
        <v>40221</v>
      </c>
      <c r="B225" t="s">
        <v>17</v>
      </c>
      <c r="C225" s="2">
        <v>3.1399999999999997E-2</v>
      </c>
      <c r="D225" s="8">
        <v>4930635</v>
      </c>
      <c r="E225" s="8">
        <v>30.5</v>
      </c>
      <c r="F225" t="s">
        <v>10</v>
      </c>
      <c r="G225">
        <v>0</v>
      </c>
      <c r="P225" s="13">
        <v>198</v>
      </c>
      <c r="Q225" s="13">
        <v>32.764030338607633</v>
      </c>
      <c r="R225" s="13">
        <v>-9.2640303386076326</v>
      </c>
      <c r="T225" s="13">
        <v>48.288508557457206</v>
      </c>
      <c r="U225" s="13">
        <v>32.5</v>
      </c>
    </row>
    <row r="226" spans="1:21" x14ac:dyDescent="0.3">
      <c r="A226" s="1">
        <v>40224</v>
      </c>
      <c r="B226" t="s">
        <v>17</v>
      </c>
      <c r="C226" s="2">
        <v>0</v>
      </c>
      <c r="D226" s="8">
        <v>0</v>
      </c>
      <c r="E226" s="8">
        <v>32</v>
      </c>
      <c r="F226" t="s">
        <v>10</v>
      </c>
      <c r="G226">
        <v>0</v>
      </c>
      <c r="P226" s="13">
        <v>199</v>
      </c>
      <c r="Q226" s="13">
        <v>32.870007137217144</v>
      </c>
      <c r="R226" s="13">
        <v>-2.3700071372171436</v>
      </c>
      <c r="T226" s="13">
        <v>48.533007334963322</v>
      </c>
      <c r="U226" s="13">
        <v>32.5</v>
      </c>
    </row>
    <row r="227" spans="1:21" x14ac:dyDescent="0.3">
      <c r="A227" s="1">
        <v>40225</v>
      </c>
      <c r="B227" t="s">
        <v>17</v>
      </c>
      <c r="C227" s="2">
        <v>9.4000000000000004E-3</v>
      </c>
      <c r="D227" s="8">
        <v>5251977</v>
      </c>
      <c r="E227" s="8">
        <v>33.5</v>
      </c>
      <c r="F227" t="s">
        <v>10</v>
      </c>
      <c r="G227">
        <v>0</v>
      </c>
      <c r="P227" s="13">
        <v>200</v>
      </c>
      <c r="Q227" s="13">
        <v>32.823713094511817</v>
      </c>
      <c r="R227" s="13">
        <v>-0.82371309451181673</v>
      </c>
      <c r="T227" s="13">
        <v>48.777506112469432</v>
      </c>
      <c r="U227" s="13">
        <v>32.5</v>
      </c>
    </row>
    <row r="228" spans="1:21" x14ac:dyDescent="0.3">
      <c r="A228" s="1">
        <v>40226</v>
      </c>
      <c r="B228" t="s">
        <v>17</v>
      </c>
      <c r="C228" s="2">
        <v>-6.1999999999999998E-3</v>
      </c>
      <c r="D228" s="8">
        <v>3371738</v>
      </c>
      <c r="E228" s="8">
        <v>28.5</v>
      </c>
      <c r="F228" t="s">
        <v>10</v>
      </c>
      <c r="G228">
        <v>0</v>
      </c>
      <c r="P228" s="13">
        <v>201</v>
      </c>
      <c r="Q228" s="13">
        <v>32.814576033998044</v>
      </c>
      <c r="R228" s="13">
        <v>-12.314576033998044</v>
      </c>
      <c r="T228" s="13">
        <v>49.022004889975548</v>
      </c>
      <c r="U228" s="13">
        <v>32.5</v>
      </c>
    </row>
    <row r="229" spans="1:21" x14ac:dyDescent="0.3">
      <c r="A229" s="1">
        <v>40227</v>
      </c>
      <c r="B229" t="s">
        <v>17</v>
      </c>
      <c r="C229" s="2">
        <v>2E-3</v>
      </c>
      <c r="D229" s="8">
        <v>3801788</v>
      </c>
      <c r="E229" s="8">
        <v>28</v>
      </c>
      <c r="F229" t="s">
        <v>10</v>
      </c>
      <c r="G229">
        <v>0</v>
      </c>
      <c r="P229" s="13">
        <v>202</v>
      </c>
      <c r="Q229" s="13">
        <v>32.831224411676445</v>
      </c>
      <c r="R229" s="13">
        <v>-8.8312244116764447</v>
      </c>
      <c r="T229" s="13">
        <v>49.266503667481658</v>
      </c>
      <c r="U229" s="13">
        <v>32.5</v>
      </c>
    </row>
    <row r="230" spans="1:21" x14ac:dyDescent="0.3">
      <c r="A230" s="1">
        <v>40228</v>
      </c>
      <c r="B230" t="s">
        <v>17</v>
      </c>
      <c r="C230" s="2">
        <v>7.9000000000000008E-3</v>
      </c>
      <c r="D230" s="8">
        <v>2985474</v>
      </c>
      <c r="E230" s="8">
        <v>36.5</v>
      </c>
      <c r="F230" t="s">
        <v>10</v>
      </c>
      <c r="G230">
        <v>0</v>
      </c>
      <c r="P230" s="13">
        <v>203</v>
      </c>
      <c r="Q230" s="13">
        <v>32.833176327625672</v>
      </c>
      <c r="R230" s="13">
        <v>-4.8331763276256723</v>
      </c>
      <c r="T230" s="13">
        <v>49.511002444987774</v>
      </c>
      <c r="U230" s="13">
        <v>32.5</v>
      </c>
    </row>
    <row r="231" spans="1:21" x14ac:dyDescent="0.3">
      <c r="A231" s="1">
        <v>40233</v>
      </c>
      <c r="B231" t="s">
        <v>17</v>
      </c>
      <c r="C231" s="2">
        <v>1.4E-2</v>
      </c>
      <c r="D231" s="8">
        <v>2775608</v>
      </c>
      <c r="E231" s="8">
        <v>35.5</v>
      </c>
      <c r="F231" t="s">
        <v>10</v>
      </c>
      <c r="G231">
        <v>0</v>
      </c>
      <c r="P231" s="13">
        <v>204</v>
      </c>
      <c r="Q231" s="13">
        <v>32.786147025661528</v>
      </c>
      <c r="R231" s="13">
        <v>-4.2861470256615277</v>
      </c>
      <c r="T231" s="13">
        <v>49.755501222493884</v>
      </c>
      <c r="U231" s="13">
        <v>32.5</v>
      </c>
    </row>
    <row r="232" spans="1:21" x14ac:dyDescent="0.3">
      <c r="A232" s="1">
        <v>40234</v>
      </c>
      <c r="B232" t="s">
        <v>17</v>
      </c>
      <c r="C232" s="2">
        <v>2.5899999999999999E-2</v>
      </c>
      <c r="D232" s="8">
        <v>3038107</v>
      </c>
      <c r="E232" s="8">
        <v>37.5</v>
      </c>
      <c r="F232" t="s">
        <v>10</v>
      </c>
      <c r="G232">
        <v>0</v>
      </c>
      <c r="P232" s="13">
        <v>205</v>
      </c>
      <c r="Q232" s="13">
        <v>32.729355389062583</v>
      </c>
      <c r="R232" s="13">
        <v>-1.729355389062583</v>
      </c>
      <c r="T232" s="13">
        <v>49.999999999999993</v>
      </c>
      <c r="U232" s="13">
        <v>32.5</v>
      </c>
    </row>
    <row r="233" spans="1:21" x14ac:dyDescent="0.3">
      <c r="A233" s="1">
        <v>40513</v>
      </c>
      <c r="B233" t="s">
        <v>17</v>
      </c>
      <c r="C233" s="2">
        <v>1.7000000000000001E-2</v>
      </c>
      <c r="D233" s="8">
        <v>4694093</v>
      </c>
      <c r="E233" s="8">
        <v>50</v>
      </c>
      <c r="F233" t="s">
        <v>14</v>
      </c>
      <c r="G233">
        <v>1</v>
      </c>
      <c r="P233" s="13">
        <v>206</v>
      </c>
      <c r="Q233" s="13">
        <v>32.770269601934594</v>
      </c>
      <c r="R233" s="13">
        <v>2.2297303980654064</v>
      </c>
      <c r="T233" s="13">
        <v>50.244498777506109</v>
      </c>
      <c r="U233" s="13">
        <v>32.5</v>
      </c>
    </row>
    <row r="234" spans="1:21" x14ac:dyDescent="0.3">
      <c r="A234" s="1">
        <v>40514</v>
      </c>
      <c r="B234" t="s">
        <v>17</v>
      </c>
      <c r="C234" s="2">
        <v>2.2599999999999999E-2</v>
      </c>
      <c r="D234" s="8">
        <v>4637500</v>
      </c>
      <c r="E234" s="8">
        <v>46.5</v>
      </c>
      <c r="F234" t="s">
        <v>14</v>
      </c>
      <c r="G234">
        <v>1</v>
      </c>
      <c r="P234" s="13">
        <v>207</v>
      </c>
      <c r="Q234" s="13">
        <v>32.826156821453452</v>
      </c>
      <c r="R234" s="13">
        <v>7.673843178546548</v>
      </c>
      <c r="T234" s="13">
        <v>50.488997555012219</v>
      </c>
      <c r="U234" s="13">
        <v>32.5</v>
      </c>
    </row>
    <row r="235" spans="1:21" x14ac:dyDescent="0.3">
      <c r="A235" s="1">
        <v>40515</v>
      </c>
      <c r="B235" t="s">
        <v>17</v>
      </c>
      <c r="C235" s="2">
        <v>1.18E-2</v>
      </c>
      <c r="D235" s="8">
        <v>1966283</v>
      </c>
      <c r="E235" s="8">
        <v>35.5</v>
      </c>
      <c r="F235" t="s">
        <v>10</v>
      </c>
      <c r="G235">
        <v>0</v>
      </c>
      <c r="P235" s="13">
        <v>208</v>
      </c>
      <c r="Q235" s="13">
        <v>32.780262181511517</v>
      </c>
      <c r="R235" s="13">
        <v>1.7197378184884826</v>
      </c>
      <c r="T235" s="13">
        <v>50.733496332518335</v>
      </c>
      <c r="U235" s="13">
        <v>32.5</v>
      </c>
    </row>
    <row r="236" spans="1:21" x14ac:dyDescent="0.3">
      <c r="A236" s="1">
        <v>40518</v>
      </c>
      <c r="B236" t="s">
        <v>17</v>
      </c>
      <c r="C236" s="2">
        <v>-1E-3</v>
      </c>
      <c r="D236" s="8">
        <v>3762300</v>
      </c>
      <c r="E236" s="8">
        <v>31.5</v>
      </c>
      <c r="F236" t="s">
        <v>10</v>
      </c>
      <c r="G236">
        <v>0</v>
      </c>
      <c r="P236" s="13">
        <v>209</v>
      </c>
      <c r="Q236" s="13">
        <v>32.595127112012122</v>
      </c>
      <c r="R236" s="13">
        <v>0.40487288798787802</v>
      </c>
      <c r="T236" s="13">
        <v>50.977995110024445</v>
      </c>
      <c r="U236" s="13">
        <v>33</v>
      </c>
    </row>
    <row r="237" spans="1:21" x14ac:dyDescent="0.3">
      <c r="A237" s="1">
        <v>40519</v>
      </c>
      <c r="B237" t="s">
        <v>17</v>
      </c>
      <c r="C237" s="2">
        <v>-3.8E-3</v>
      </c>
      <c r="D237" s="8">
        <v>2145751</v>
      </c>
      <c r="E237" s="8">
        <v>33</v>
      </c>
      <c r="F237" t="s">
        <v>10</v>
      </c>
      <c r="G237">
        <v>0</v>
      </c>
      <c r="P237" s="13">
        <v>210</v>
      </c>
      <c r="Q237" s="13">
        <v>32.642347075916447</v>
      </c>
      <c r="R237" s="13">
        <v>0.35765292408355265</v>
      </c>
      <c r="T237" s="13">
        <v>51.222493887530561</v>
      </c>
      <c r="U237" s="13">
        <v>33</v>
      </c>
    </row>
    <row r="238" spans="1:21" x14ac:dyDescent="0.3">
      <c r="A238" s="1">
        <v>40520</v>
      </c>
      <c r="B238" t="s">
        <v>17</v>
      </c>
      <c r="C238" s="2">
        <v>9.1999999999999998E-3</v>
      </c>
      <c r="D238" s="8">
        <v>2038448</v>
      </c>
      <c r="E238" s="8">
        <v>32.5</v>
      </c>
      <c r="F238" t="s">
        <v>10</v>
      </c>
      <c r="G238">
        <v>0</v>
      </c>
      <c r="P238" s="13">
        <v>211</v>
      </c>
      <c r="Q238" s="13">
        <v>32.850744550451203</v>
      </c>
      <c r="R238" s="13">
        <v>7.1492554495487965</v>
      </c>
      <c r="T238" s="13">
        <v>51.46699266503667</v>
      </c>
      <c r="U238" s="13">
        <v>33</v>
      </c>
    </row>
    <row r="239" spans="1:21" x14ac:dyDescent="0.3">
      <c r="A239" s="1">
        <v>40521</v>
      </c>
      <c r="B239" t="s">
        <v>17</v>
      </c>
      <c r="C239" s="2">
        <v>6.7999999999999996E-3</v>
      </c>
      <c r="D239" s="8">
        <v>1860459</v>
      </c>
      <c r="E239" s="8">
        <v>27</v>
      </c>
      <c r="F239" t="s">
        <v>10</v>
      </c>
      <c r="G239">
        <v>0</v>
      </c>
      <c r="P239" s="13">
        <v>212</v>
      </c>
      <c r="Q239" s="13">
        <v>32.82433558741014</v>
      </c>
      <c r="R239" s="13">
        <v>14.17566441258986</v>
      </c>
      <c r="T239" s="13">
        <v>51.71149144254278</v>
      </c>
      <c r="U239" s="13">
        <v>33</v>
      </c>
    </row>
    <row r="240" spans="1:21" x14ac:dyDescent="0.3">
      <c r="A240" s="1">
        <v>40522</v>
      </c>
      <c r="B240" t="s">
        <v>17</v>
      </c>
      <c r="C240" s="2">
        <v>8.0999999999999996E-3</v>
      </c>
      <c r="D240" s="8">
        <v>2117821</v>
      </c>
      <c r="E240" s="8">
        <v>22</v>
      </c>
      <c r="F240" t="s">
        <v>13</v>
      </c>
      <c r="G240">
        <v>-1</v>
      </c>
      <c r="P240" s="13">
        <v>213</v>
      </c>
      <c r="Q240" s="13">
        <v>32.902712249956132</v>
      </c>
      <c r="R240" s="13">
        <v>2.0972877500438685</v>
      </c>
      <c r="T240" s="13">
        <v>51.955990220048896</v>
      </c>
      <c r="U240" s="13">
        <v>33</v>
      </c>
    </row>
    <row r="241" spans="1:21" x14ac:dyDescent="0.3">
      <c r="A241" s="1">
        <v>40525</v>
      </c>
      <c r="B241" t="s">
        <v>17</v>
      </c>
      <c r="C241" s="2">
        <v>-9.4000000000000004E-3</v>
      </c>
      <c r="D241" s="8">
        <v>1702023</v>
      </c>
      <c r="E241" s="8">
        <v>48.5</v>
      </c>
      <c r="F241" t="s">
        <v>14</v>
      </c>
      <c r="G241">
        <v>1</v>
      </c>
      <c r="P241" s="13">
        <v>214</v>
      </c>
      <c r="Q241" s="13">
        <v>32.661270613517992</v>
      </c>
      <c r="R241" s="13">
        <v>0.33872938648200801</v>
      </c>
      <c r="T241" s="13">
        <v>52.200488997555006</v>
      </c>
      <c r="U241" s="13">
        <v>33</v>
      </c>
    </row>
    <row r="242" spans="1:21" x14ac:dyDescent="0.3">
      <c r="A242" s="1">
        <v>40526</v>
      </c>
      <c r="B242" t="s">
        <v>17</v>
      </c>
      <c r="C242" s="2">
        <v>-2.7000000000000001E-3</v>
      </c>
      <c r="D242" s="8">
        <v>1277218</v>
      </c>
      <c r="E242" s="8">
        <v>30</v>
      </c>
      <c r="F242" t="s">
        <v>10</v>
      </c>
      <c r="G242">
        <v>0</v>
      </c>
      <c r="P242" s="13">
        <v>215</v>
      </c>
      <c r="Q242" s="13">
        <v>32.773514034446073</v>
      </c>
      <c r="R242" s="13">
        <v>-5.7735140344460731</v>
      </c>
      <c r="T242" s="13">
        <v>52.444987775061122</v>
      </c>
      <c r="U242" s="13">
        <v>33</v>
      </c>
    </row>
    <row r="243" spans="1:21" x14ac:dyDescent="0.3">
      <c r="A243" s="1">
        <v>40527</v>
      </c>
      <c r="B243" t="s">
        <v>17</v>
      </c>
      <c r="C243" s="2">
        <v>1.4800000000000001E-2</v>
      </c>
      <c r="D243" s="8">
        <v>1821871</v>
      </c>
      <c r="E243" s="8">
        <v>21</v>
      </c>
      <c r="F243" t="s">
        <v>13</v>
      </c>
      <c r="G243">
        <v>-1</v>
      </c>
      <c r="P243" s="13">
        <v>216</v>
      </c>
      <c r="Q243" s="13">
        <v>32.781732573563616</v>
      </c>
      <c r="R243" s="13">
        <v>-11.781732573563616</v>
      </c>
      <c r="T243" s="13">
        <v>52.689486552567232</v>
      </c>
      <c r="U243" s="13">
        <v>33</v>
      </c>
    </row>
    <row r="244" spans="1:21" x14ac:dyDescent="0.3">
      <c r="A244" s="1">
        <v>40528</v>
      </c>
      <c r="B244" t="s">
        <v>17</v>
      </c>
      <c r="C244" s="2">
        <v>0</v>
      </c>
      <c r="D244" s="8">
        <v>2808898</v>
      </c>
      <c r="E244" s="8">
        <v>24</v>
      </c>
      <c r="F244" t="s">
        <v>13</v>
      </c>
      <c r="G244">
        <v>-1</v>
      </c>
      <c r="P244" s="13">
        <v>217</v>
      </c>
      <c r="Q244" s="13">
        <v>32.890540817617115</v>
      </c>
      <c r="R244" s="13">
        <v>-4.890540817617115</v>
      </c>
      <c r="T244" s="13">
        <v>52.933985330073348</v>
      </c>
      <c r="U244" s="13">
        <v>33</v>
      </c>
    </row>
    <row r="245" spans="1:21" x14ac:dyDescent="0.3">
      <c r="A245" s="1">
        <v>40529</v>
      </c>
      <c r="B245" t="s">
        <v>17</v>
      </c>
      <c r="C245" s="2">
        <v>5.7000000000000002E-3</v>
      </c>
      <c r="D245" s="8">
        <v>2651012</v>
      </c>
      <c r="E245" s="8">
        <v>22.5</v>
      </c>
      <c r="F245" t="s">
        <v>13</v>
      </c>
      <c r="G245">
        <v>-1</v>
      </c>
      <c r="P245" s="13">
        <v>218</v>
      </c>
      <c r="Q245" s="13">
        <v>32.761640386803151</v>
      </c>
      <c r="R245" s="13">
        <v>-5.2616403868031512</v>
      </c>
      <c r="T245" s="13">
        <v>53.178484107579457</v>
      </c>
      <c r="U245" s="13">
        <v>33</v>
      </c>
    </row>
    <row r="246" spans="1:21" x14ac:dyDescent="0.3">
      <c r="A246" s="1">
        <v>40532</v>
      </c>
      <c r="B246" t="s">
        <v>17</v>
      </c>
      <c r="C246" s="2">
        <v>-5.7000000000000002E-3</v>
      </c>
      <c r="D246" s="8">
        <v>1833957</v>
      </c>
      <c r="E246" s="8">
        <v>29</v>
      </c>
      <c r="F246" t="s">
        <v>10</v>
      </c>
      <c r="G246">
        <v>0</v>
      </c>
      <c r="P246" s="13">
        <v>219</v>
      </c>
      <c r="Q246" s="13">
        <v>32.641200360721285</v>
      </c>
      <c r="R246" s="13">
        <v>-0.14120036072128528</v>
      </c>
      <c r="T246" s="13">
        <v>53.422982885085574</v>
      </c>
      <c r="U246" s="13">
        <v>33</v>
      </c>
    </row>
    <row r="247" spans="1:21" x14ac:dyDescent="0.3">
      <c r="A247" s="1">
        <v>40533</v>
      </c>
      <c r="B247" t="s">
        <v>17</v>
      </c>
      <c r="C247" s="2">
        <v>-2.7000000000000001E-3</v>
      </c>
      <c r="D247" s="8">
        <v>1736642</v>
      </c>
      <c r="E247" s="8">
        <v>27.5</v>
      </c>
      <c r="F247" t="s">
        <v>10</v>
      </c>
      <c r="G247">
        <v>0</v>
      </c>
      <c r="P247" s="13">
        <v>220</v>
      </c>
      <c r="Q247" s="13">
        <v>32.661515934728385</v>
      </c>
      <c r="R247" s="13">
        <v>-7.661515934728385</v>
      </c>
      <c r="T247" s="13">
        <v>53.667481662591683</v>
      </c>
      <c r="U247" s="13">
        <v>33</v>
      </c>
    </row>
    <row r="248" spans="1:21" x14ac:dyDescent="0.3">
      <c r="A248" s="1">
        <v>40534</v>
      </c>
      <c r="B248" t="s">
        <v>17</v>
      </c>
      <c r="C248" s="2">
        <v>-6.9999999999999999E-4</v>
      </c>
      <c r="D248" s="8">
        <v>1373981</v>
      </c>
      <c r="E248" s="8">
        <v>31</v>
      </c>
      <c r="F248" t="s">
        <v>10</v>
      </c>
      <c r="G248">
        <v>0</v>
      </c>
      <c r="P248" s="13">
        <v>221</v>
      </c>
      <c r="Q248" s="13">
        <v>32.831172384111923</v>
      </c>
      <c r="R248" s="13">
        <v>-3.8311723841119232</v>
      </c>
      <c r="T248" s="13">
        <v>53.911980440097793</v>
      </c>
      <c r="U248" s="13">
        <v>33.5</v>
      </c>
    </row>
    <row r="249" spans="1:21" x14ac:dyDescent="0.3">
      <c r="A249" s="1">
        <v>40535</v>
      </c>
      <c r="B249" t="s">
        <v>17</v>
      </c>
      <c r="C249" s="2">
        <v>-2E-3</v>
      </c>
      <c r="D249" s="8">
        <v>1332960</v>
      </c>
      <c r="E249" s="8">
        <v>31.5</v>
      </c>
      <c r="F249" t="s">
        <v>10</v>
      </c>
      <c r="G249">
        <v>0</v>
      </c>
      <c r="P249" s="13">
        <v>222</v>
      </c>
      <c r="Q249" s="13">
        <v>32.894135245050059</v>
      </c>
      <c r="R249" s="13">
        <v>2.1058647549499412</v>
      </c>
      <c r="T249" s="13">
        <v>54.156479217603909</v>
      </c>
      <c r="U249" s="13">
        <v>33.5</v>
      </c>
    </row>
    <row r="250" spans="1:21" x14ac:dyDescent="0.3">
      <c r="A250" s="1">
        <v>40539</v>
      </c>
      <c r="B250" t="s">
        <v>17</v>
      </c>
      <c r="C250" s="2">
        <v>1.83E-2</v>
      </c>
      <c r="D250" s="8">
        <v>1509229</v>
      </c>
      <c r="E250" s="8">
        <v>23.5</v>
      </c>
      <c r="F250" t="s">
        <v>13</v>
      </c>
      <c r="G250">
        <v>-1</v>
      </c>
      <c r="P250" s="13">
        <v>223</v>
      </c>
      <c r="Q250" s="13">
        <v>32.899726496032883</v>
      </c>
      <c r="R250" s="13">
        <v>-1.3997264960328835</v>
      </c>
      <c r="T250" s="13">
        <v>54.400977995110019</v>
      </c>
      <c r="U250" s="13">
        <v>33.5</v>
      </c>
    </row>
    <row r="251" spans="1:21" x14ac:dyDescent="0.3">
      <c r="A251" s="1">
        <v>40540</v>
      </c>
      <c r="B251" t="s">
        <v>17</v>
      </c>
      <c r="C251" s="2">
        <v>-3.0000000000000001E-3</v>
      </c>
      <c r="D251" s="8">
        <v>1433833</v>
      </c>
      <c r="E251" s="8">
        <v>25.5</v>
      </c>
      <c r="F251" t="s">
        <v>13</v>
      </c>
      <c r="G251">
        <v>-1</v>
      </c>
      <c r="P251" s="13">
        <v>224</v>
      </c>
      <c r="Q251" s="13">
        <v>32.994535160164226</v>
      </c>
      <c r="R251" s="13">
        <v>-2.4945351601642258</v>
      </c>
      <c r="T251" s="13">
        <v>54.645476772616135</v>
      </c>
      <c r="U251" s="13">
        <v>33.5</v>
      </c>
    </row>
    <row r="252" spans="1:21" x14ac:dyDescent="0.3">
      <c r="A252" s="1">
        <v>40541</v>
      </c>
      <c r="B252" t="s">
        <v>17</v>
      </c>
      <c r="C252" s="2">
        <v>-4.3E-3</v>
      </c>
      <c r="D252" s="8">
        <v>833877</v>
      </c>
      <c r="E252" s="8">
        <v>30</v>
      </c>
      <c r="F252" t="s">
        <v>10</v>
      </c>
      <c r="G252">
        <v>0</v>
      </c>
      <c r="P252" s="13">
        <v>225</v>
      </c>
      <c r="Q252" s="13">
        <v>32.770269601934594</v>
      </c>
      <c r="R252" s="13">
        <v>-0.7702696019345936</v>
      </c>
      <c r="T252" s="13">
        <v>54.889975550122244</v>
      </c>
      <c r="U252" s="13">
        <v>33.5</v>
      </c>
    </row>
    <row r="253" spans="1:21" x14ac:dyDescent="0.3">
      <c r="A253" s="1">
        <v>40542</v>
      </c>
      <c r="B253" t="s">
        <v>17</v>
      </c>
      <c r="C253" s="2">
        <v>4.0000000000000001E-3</v>
      </c>
      <c r="D253" s="8">
        <v>1274610</v>
      </c>
      <c r="E253" s="8">
        <v>26</v>
      </c>
      <c r="F253" t="s">
        <v>10</v>
      </c>
      <c r="G253">
        <v>0</v>
      </c>
      <c r="P253" s="13">
        <v>226</v>
      </c>
      <c r="Q253" s="13">
        <v>32.881127718919267</v>
      </c>
      <c r="R253" s="13">
        <v>0.61887228108073344</v>
      </c>
      <c r="T253" s="13">
        <v>55.134474327628361</v>
      </c>
      <c r="U253" s="13">
        <v>33.5</v>
      </c>
    </row>
    <row r="254" spans="1:21" x14ac:dyDescent="0.3">
      <c r="A254" s="1">
        <v>40543</v>
      </c>
      <c r="B254" t="s">
        <v>17</v>
      </c>
      <c r="C254" s="2">
        <v>1E-3</v>
      </c>
      <c r="D254" s="8">
        <v>1163026</v>
      </c>
      <c r="E254" s="8">
        <v>27.5</v>
      </c>
      <c r="F254" t="s">
        <v>10</v>
      </c>
      <c r="G254">
        <v>0</v>
      </c>
      <c r="P254" s="13">
        <v>227</v>
      </c>
      <c r="Q254" s="13">
        <v>32.776301939264741</v>
      </c>
      <c r="R254" s="13">
        <v>-4.2763019392647408</v>
      </c>
      <c r="T254" s="13">
        <v>55.37897310513447</v>
      </c>
      <c r="U254" s="13">
        <v>33.5</v>
      </c>
    </row>
    <row r="255" spans="1:21" x14ac:dyDescent="0.3">
      <c r="A255" s="1">
        <v>40546</v>
      </c>
      <c r="B255" t="s">
        <v>17</v>
      </c>
      <c r="C255" s="2">
        <v>1.09E-2</v>
      </c>
      <c r="D255" s="8">
        <v>2571661</v>
      </c>
      <c r="E255" s="8">
        <v>38.5</v>
      </c>
      <c r="F255" t="s">
        <v>10</v>
      </c>
      <c r="G255">
        <v>0</v>
      </c>
      <c r="P255" s="13">
        <v>228</v>
      </c>
      <c r="Q255" s="13">
        <v>32.824938361154778</v>
      </c>
      <c r="R255" s="13">
        <v>-4.8249383611547785</v>
      </c>
      <c r="T255" s="13">
        <v>55.62347188264058</v>
      </c>
      <c r="U255" s="13">
        <v>33.5</v>
      </c>
    </row>
    <row r="256" spans="1:21" x14ac:dyDescent="0.3">
      <c r="A256" s="1">
        <v>40547</v>
      </c>
      <c r="B256" t="s">
        <v>17</v>
      </c>
      <c r="C256" s="2">
        <v>1.24E-2</v>
      </c>
      <c r="D256" s="8">
        <v>2956910</v>
      </c>
      <c r="E256" s="8">
        <v>27.5</v>
      </c>
      <c r="F256" t="s">
        <v>10</v>
      </c>
      <c r="G256">
        <v>0</v>
      </c>
      <c r="P256" s="13">
        <v>229</v>
      </c>
      <c r="Q256" s="13">
        <v>32.846897963106372</v>
      </c>
      <c r="R256" s="13">
        <v>3.6531020368936282</v>
      </c>
      <c r="T256" s="13">
        <v>55.867970660146696</v>
      </c>
      <c r="U256" s="13">
        <v>33.5</v>
      </c>
    </row>
    <row r="257" spans="1:21" x14ac:dyDescent="0.3">
      <c r="A257" s="1">
        <v>40548</v>
      </c>
      <c r="B257" t="s">
        <v>17</v>
      </c>
      <c r="C257" s="2">
        <v>6.1000000000000004E-3</v>
      </c>
      <c r="D257" s="8">
        <v>2023828</v>
      </c>
      <c r="E257" s="8">
        <v>30.5</v>
      </c>
      <c r="F257" t="s">
        <v>10</v>
      </c>
      <c r="G257">
        <v>0</v>
      </c>
      <c r="P257" s="13">
        <v>230</v>
      </c>
      <c r="Q257" s="13">
        <v>32.876944402142435</v>
      </c>
      <c r="R257" s="13">
        <v>2.6230555978575651</v>
      </c>
      <c r="T257" s="13">
        <v>56.112469437652805</v>
      </c>
      <c r="U257" s="13">
        <v>33.5</v>
      </c>
    </row>
    <row r="258" spans="1:21" x14ac:dyDescent="0.3">
      <c r="A258" s="1">
        <v>40549</v>
      </c>
      <c r="B258" t="s">
        <v>17</v>
      </c>
      <c r="C258" s="2">
        <v>-1.15E-2</v>
      </c>
      <c r="D258" s="8">
        <v>2231187</v>
      </c>
      <c r="E258" s="8">
        <v>24</v>
      </c>
      <c r="F258" t="s">
        <v>13</v>
      </c>
      <c r="G258">
        <v>-1</v>
      </c>
      <c r="P258" s="13">
        <v>231</v>
      </c>
      <c r="Q258" s="13">
        <v>32.943339599743446</v>
      </c>
      <c r="R258" s="13">
        <v>4.5566604002565541</v>
      </c>
      <c r="T258" s="13">
        <v>56.356968215158922</v>
      </c>
      <c r="U258" s="13">
        <v>33.5</v>
      </c>
    </row>
    <row r="259" spans="1:21" x14ac:dyDescent="0.3">
      <c r="A259" s="1">
        <v>40550</v>
      </c>
      <c r="B259" t="s">
        <v>17</v>
      </c>
      <c r="C259" s="2">
        <v>-1.9E-3</v>
      </c>
      <c r="D259" s="8">
        <v>2093318</v>
      </c>
      <c r="E259" s="8">
        <v>25.5</v>
      </c>
      <c r="F259" t="s">
        <v>13</v>
      </c>
      <c r="G259">
        <v>-1</v>
      </c>
      <c r="P259" s="13">
        <v>232</v>
      </c>
      <c r="Q259" s="13">
        <v>32.915130489553079</v>
      </c>
      <c r="R259" s="13">
        <v>17.084869510446921</v>
      </c>
      <c r="T259" s="13">
        <v>56.601466992665031</v>
      </c>
      <c r="U259" s="13">
        <v>34</v>
      </c>
    </row>
    <row r="260" spans="1:21" x14ac:dyDescent="0.3">
      <c r="A260" s="1">
        <v>40553</v>
      </c>
      <c r="B260" t="s">
        <v>17</v>
      </c>
      <c r="C260" s="2">
        <v>1.11E-2</v>
      </c>
      <c r="D260" s="8">
        <v>1518058</v>
      </c>
      <c r="E260" s="8">
        <v>26.5</v>
      </c>
      <c r="F260" t="s">
        <v>10</v>
      </c>
      <c r="G260">
        <v>0</v>
      </c>
      <c r="P260" s="13">
        <v>233</v>
      </c>
      <c r="Q260" s="13">
        <v>32.944289664351622</v>
      </c>
      <c r="R260" s="13">
        <v>13.555710335648378</v>
      </c>
      <c r="T260" s="13">
        <v>56.845965770171148</v>
      </c>
      <c r="U260" s="13">
        <v>34</v>
      </c>
    </row>
    <row r="261" spans="1:21" x14ac:dyDescent="0.3">
      <c r="A261" s="1">
        <v>40554</v>
      </c>
      <c r="B261" t="s">
        <v>17</v>
      </c>
      <c r="C261" s="2">
        <v>-9.7000000000000003E-3</v>
      </c>
      <c r="D261" s="8">
        <v>2314683</v>
      </c>
      <c r="E261" s="8">
        <v>24</v>
      </c>
      <c r="F261" t="s">
        <v>13</v>
      </c>
      <c r="G261">
        <v>-1</v>
      </c>
      <c r="P261" s="13">
        <v>234</v>
      </c>
      <c r="Q261" s="13">
        <v>32.855860438773824</v>
      </c>
      <c r="R261" s="13">
        <v>2.6441395612261758</v>
      </c>
      <c r="T261" s="13">
        <v>57.090464547677257</v>
      </c>
      <c r="U261" s="13">
        <v>34</v>
      </c>
    </row>
    <row r="262" spans="1:21" x14ac:dyDescent="0.3">
      <c r="A262" s="1">
        <v>40555</v>
      </c>
      <c r="B262" t="s">
        <v>17</v>
      </c>
      <c r="C262" s="2">
        <v>3.73E-2</v>
      </c>
      <c r="D262" s="8">
        <v>4100314</v>
      </c>
      <c r="E262" s="8">
        <v>23.5</v>
      </c>
      <c r="F262" t="s">
        <v>13</v>
      </c>
      <c r="G262">
        <v>-1</v>
      </c>
      <c r="P262" s="13">
        <v>235</v>
      </c>
      <c r="Q262" s="13">
        <v>32.808509097758943</v>
      </c>
      <c r="R262" s="13">
        <v>-1.3085090977589431</v>
      </c>
      <c r="T262" s="13">
        <v>57.334963325183367</v>
      </c>
      <c r="U262" s="13">
        <v>34</v>
      </c>
    </row>
    <row r="263" spans="1:21" x14ac:dyDescent="0.3">
      <c r="A263" s="1">
        <v>40556</v>
      </c>
      <c r="B263" t="s">
        <v>17</v>
      </c>
      <c r="C263" s="2">
        <v>-1.15E-2</v>
      </c>
      <c r="D263" s="8">
        <v>3608534</v>
      </c>
      <c r="E263" s="8">
        <v>26.5</v>
      </c>
      <c r="F263" t="s">
        <v>10</v>
      </c>
      <c r="G263">
        <v>0</v>
      </c>
      <c r="P263" s="13">
        <v>236</v>
      </c>
      <c r="Q263" s="13">
        <v>32.774883916313989</v>
      </c>
      <c r="R263" s="13">
        <v>0.22511608368601088</v>
      </c>
      <c r="T263" s="13">
        <v>57.579462102689483</v>
      </c>
      <c r="U263" s="13">
        <v>34</v>
      </c>
    </row>
    <row r="264" spans="1:21" x14ac:dyDescent="0.3">
      <c r="A264" s="1">
        <v>40557</v>
      </c>
      <c r="B264" t="s">
        <v>17</v>
      </c>
      <c r="C264" s="2">
        <v>-2.8E-3</v>
      </c>
      <c r="D264" s="8">
        <v>2341252</v>
      </c>
      <c r="E264" s="8">
        <v>18</v>
      </c>
      <c r="F264" t="s">
        <v>13</v>
      </c>
      <c r="G264">
        <v>-1</v>
      </c>
      <c r="P264" s="13">
        <v>237</v>
      </c>
      <c r="Q264" s="13">
        <v>32.842853605053975</v>
      </c>
      <c r="R264" s="13">
        <v>-0.34285360505397477</v>
      </c>
      <c r="T264" s="13">
        <v>57.823960880195592</v>
      </c>
      <c r="U264" s="13">
        <v>34</v>
      </c>
    </row>
    <row r="265" spans="1:21" x14ac:dyDescent="0.3">
      <c r="A265" s="1">
        <v>40561</v>
      </c>
      <c r="B265" t="s">
        <v>17</v>
      </c>
      <c r="C265" s="2">
        <v>8.9999999999999998E-4</v>
      </c>
      <c r="D265" s="8">
        <v>1301352</v>
      </c>
      <c r="E265" s="8">
        <v>23.5</v>
      </c>
      <c r="F265" t="s">
        <v>13</v>
      </c>
      <c r="G265">
        <v>-1</v>
      </c>
      <c r="P265" s="13">
        <v>238</v>
      </c>
      <c r="Q265" s="13">
        <v>32.828015051356118</v>
      </c>
      <c r="R265" s="13">
        <v>-5.8280150513561182</v>
      </c>
      <c r="T265" s="13">
        <v>58.068459657701709</v>
      </c>
      <c r="U265" s="13">
        <v>34.5</v>
      </c>
    </row>
    <row r="266" spans="1:21" x14ac:dyDescent="0.3">
      <c r="A266" s="1">
        <v>40562</v>
      </c>
      <c r="B266" t="s">
        <v>17</v>
      </c>
      <c r="C266" s="2">
        <v>-1.3299999999999999E-2</v>
      </c>
      <c r="D266" s="8">
        <v>2154547</v>
      </c>
      <c r="E266" s="8">
        <v>33.5</v>
      </c>
      <c r="F266" t="s">
        <v>10</v>
      </c>
      <c r="G266">
        <v>0</v>
      </c>
      <c r="P266" s="13">
        <v>239</v>
      </c>
      <c r="Q266" s="13">
        <v>32.83791624923677</v>
      </c>
      <c r="R266" s="13">
        <v>-10.83791624923677</v>
      </c>
      <c r="T266" s="13">
        <v>58.312958435207818</v>
      </c>
      <c r="U266" s="13">
        <v>34.5</v>
      </c>
    </row>
    <row r="267" spans="1:21" x14ac:dyDescent="0.3">
      <c r="A267" s="1">
        <v>40563</v>
      </c>
      <c r="B267" t="s">
        <v>17</v>
      </c>
      <c r="C267" s="2">
        <v>1.77E-2</v>
      </c>
      <c r="D267" s="8">
        <v>2162616</v>
      </c>
      <c r="E267" s="8">
        <v>36.5</v>
      </c>
      <c r="F267" t="s">
        <v>10</v>
      </c>
      <c r="G267">
        <v>0</v>
      </c>
      <c r="P267" s="13">
        <v>240</v>
      </c>
      <c r="Q267" s="13">
        <v>32.73993154655669</v>
      </c>
      <c r="R267" s="13">
        <v>15.76006845344331</v>
      </c>
      <c r="T267" s="13">
        <v>58.557457212713935</v>
      </c>
      <c r="U267" s="13">
        <v>34.5</v>
      </c>
    </row>
    <row r="268" spans="1:21" x14ac:dyDescent="0.3">
      <c r="A268" s="1">
        <v>40564</v>
      </c>
      <c r="B268" t="s">
        <v>17</v>
      </c>
      <c r="C268" s="2">
        <v>-2.9999999999999997E-4</v>
      </c>
      <c r="D268" s="8">
        <v>4724712</v>
      </c>
      <c r="E268" s="8">
        <v>28.5</v>
      </c>
      <c r="F268" t="s">
        <v>10</v>
      </c>
      <c r="G268">
        <v>0</v>
      </c>
      <c r="P268" s="13">
        <v>241</v>
      </c>
      <c r="Q268" s="13">
        <v>32.770683623034614</v>
      </c>
      <c r="R268" s="13">
        <v>-2.7706836230346141</v>
      </c>
      <c r="T268" s="13">
        <v>58.801955990220044</v>
      </c>
      <c r="U268" s="13">
        <v>34.5</v>
      </c>
    </row>
    <row r="269" spans="1:21" x14ac:dyDescent="0.3">
      <c r="A269" s="1">
        <v>40567</v>
      </c>
      <c r="B269" t="s">
        <v>17</v>
      </c>
      <c r="C269" s="2">
        <v>3.3999999999999998E-3</v>
      </c>
      <c r="D269" s="8">
        <v>2657866</v>
      </c>
      <c r="E269" s="8">
        <v>13</v>
      </c>
      <c r="F269" t="s">
        <v>13</v>
      </c>
      <c r="G269">
        <v>-1</v>
      </c>
      <c r="P269" s="13">
        <v>242</v>
      </c>
      <c r="Q269" s="13">
        <v>32.870160332119411</v>
      </c>
      <c r="R269" s="13">
        <v>-11.870160332119411</v>
      </c>
      <c r="T269" s="13">
        <v>59.046454767726154</v>
      </c>
      <c r="U269" s="13">
        <v>34.5</v>
      </c>
    </row>
    <row r="270" spans="1:21" x14ac:dyDescent="0.3">
      <c r="A270" s="1">
        <v>40568</v>
      </c>
      <c r="B270" t="s">
        <v>17</v>
      </c>
      <c r="C270" s="2">
        <v>-1.8499999999999999E-2</v>
      </c>
      <c r="D270" s="8">
        <v>3580322</v>
      </c>
      <c r="E270" s="8">
        <v>10.5</v>
      </c>
      <c r="F270" t="s">
        <v>13</v>
      </c>
      <c r="G270">
        <v>-1</v>
      </c>
      <c r="P270" s="13">
        <v>243</v>
      </c>
      <c r="Q270" s="13">
        <v>32.802793708924405</v>
      </c>
      <c r="R270" s="13">
        <v>-8.8027937089244048</v>
      </c>
      <c r="T270" s="13">
        <v>59.29095354523227</v>
      </c>
      <c r="U270" s="13">
        <v>34.5</v>
      </c>
    </row>
    <row r="271" spans="1:21" x14ac:dyDescent="0.3">
      <c r="A271" s="1">
        <v>40569</v>
      </c>
      <c r="B271" t="s">
        <v>17</v>
      </c>
      <c r="C271" s="2">
        <v>-3.3999999999999998E-3</v>
      </c>
      <c r="D271" s="8">
        <v>2318389</v>
      </c>
      <c r="E271" s="8">
        <v>29</v>
      </c>
      <c r="F271" t="s">
        <v>10</v>
      </c>
      <c r="G271">
        <v>0</v>
      </c>
      <c r="P271" s="13">
        <v>244</v>
      </c>
      <c r="Q271" s="13">
        <v>32.831312417628865</v>
      </c>
      <c r="R271" s="13">
        <v>-10.331312417628865</v>
      </c>
      <c r="T271" s="13">
        <v>59.535452322738379</v>
      </c>
      <c r="U271" s="13">
        <v>34.5</v>
      </c>
    </row>
    <row r="272" spans="1:21" x14ac:dyDescent="0.3">
      <c r="A272" s="1">
        <v>40570</v>
      </c>
      <c r="B272" t="s">
        <v>17</v>
      </c>
      <c r="C272" s="2">
        <v>1.35E-2</v>
      </c>
      <c r="D272" s="8">
        <v>2167017</v>
      </c>
      <c r="E272" s="8">
        <v>30</v>
      </c>
      <c r="F272" t="s">
        <v>10</v>
      </c>
      <c r="G272">
        <v>0</v>
      </c>
      <c r="P272" s="13">
        <v>245</v>
      </c>
      <c r="Q272" s="13">
        <v>32.761158045973488</v>
      </c>
      <c r="R272" s="13">
        <v>-3.7611580459734881</v>
      </c>
      <c r="T272" s="13">
        <v>59.779951100244496</v>
      </c>
      <c r="U272" s="13">
        <v>34.5</v>
      </c>
    </row>
    <row r="273" spans="1:21" x14ac:dyDescent="0.3">
      <c r="A273" s="1">
        <v>40571</v>
      </c>
      <c r="B273" t="s">
        <v>17</v>
      </c>
      <c r="C273" s="2">
        <v>-2.64E-2</v>
      </c>
      <c r="D273" s="8">
        <v>2025354</v>
      </c>
      <c r="E273" s="8">
        <v>26</v>
      </c>
      <c r="F273" t="s">
        <v>10</v>
      </c>
      <c r="G273">
        <v>0</v>
      </c>
      <c r="P273" s="13">
        <v>246</v>
      </c>
      <c r="Q273" s="13">
        <v>32.776003273420528</v>
      </c>
      <c r="R273" s="13">
        <v>-5.2760032734205282</v>
      </c>
      <c r="T273" s="13">
        <v>60.024449877750605</v>
      </c>
      <c r="U273" s="13">
        <v>34.5</v>
      </c>
    </row>
    <row r="274" spans="1:21" x14ac:dyDescent="0.3">
      <c r="A274" s="1">
        <v>40574</v>
      </c>
      <c r="B274" t="s">
        <v>17</v>
      </c>
      <c r="C274" s="2">
        <v>-0.01</v>
      </c>
      <c r="D274" s="8">
        <v>2615010</v>
      </c>
      <c r="E274" s="8">
        <v>25.5</v>
      </c>
      <c r="F274" t="s">
        <v>10</v>
      </c>
      <c r="G274">
        <v>0</v>
      </c>
      <c r="P274" s="13">
        <v>247</v>
      </c>
      <c r="Q274" s="13">
        <v>32.782452059957613</v>
      </c>
      <c r="R274" s="13">
        <v>-1.7824520599576132</v>
      </c>
      <c r="T274" s="13">
        <v>60.268948655256722</v>
      </c>
      <c r="U274" s="13">
        <v>34.5</v>
      </c>
    </row>
    <row r="275" spans="1:21" x14ac:dyDescent="0.3">
      <c r="A275" s="1">
        <v>40575</v>
      </c>
      <c r="B275" t="s">
        <v>17</v>
      </c>
      <c r="C275" s="2">
        <v>1.12E-2</v>
      </c>
      <c r="D275" s="8">
        <v>2502368</v>
      </c>
      <c r="E275" s="8">
        <v>24.5</v>
      </c>
      <c r="F275" t="s">
        <v>13</v>
      </c>
      <c r="G275">
        <v>-1</v>
      </c>
      <c r="P275" s="13">
        <v>248</v>
      </c>
      <c r="Q275" s="13">
        <v>32.775055865046191</v>
      </c>
      <c r="R275" s="13">
        <v>-1.2750558650461912</v>
      </c>
      <c r="T275" s="13">
        <v>60.513447432762831</v>
      </c>
      <c r="U275" s="13">
        <v>35</v>
      </c>
    </row>
    <row r="276" spans="1:21" x14ac:dyDescent="0.3">
      <c r="A276" s="1">
        <v>40576</v>
      </c>
      <c r="B276" t="s">
        <v>17</v>
      </c>
      <c r="C276" s="2">
        <v>1.7899999999999999E-2</v>
      </c>
      <c r="D276" s="8">
        <v>1833852</v>
      </c>
      <c r="E276" s="8">
        <v>26.5</v>
      </c>
      <c r="F276" t="s">
        <v>10</v>
      </c>
      <c r="G276">
        <v>0</v>
      </c>
      <c r="P276" s="13">
        <v>249</v>
      </c>
      <c r="Q276" s="13">
        <v>32.885174303254203</v>
      </c>
      <c r="R276" s="13">
        <v>-9.3851743032542032</v>
      </c>
      <c r="T276" s="13">
        <v>60.757946210268948</v>
      </c>
      <c r="U276" s="13">
        <v>35</v>
      </c>
    </row>
    <row r="277" spans="1:21" x14ac:dyDescent="0.3">
      <c r="A277" s="1">
        <v>40577</v>
      </c>
      <c r="B277" t="s">
        <v>17</v>
      </c>
      <c r="C277" s="2">
        <v>-3.7000000000000002E-3</v>
      </c>
      <c r="D277" s="8">
        <v>1929069</v>
      </c>
      <c r="E277" s="8">
        <v>31.5</v>
      </c>
      <c r="F277" t="s">
        <v>10</v>
      </c>
      <c r="G277">
        <v>0</v>
      </c>
      <c r="P277" s="13">
        <v>250</v>
      </c>
      <c r="Q277" s="13">
        <v>32.770899857906961</v>
      </c>
      <c r="R277" s="13">
        <v>-7.2708998579069615</v>
      </c>
      <c r="T277" s="13">
        <v>61.002444987775057</v>
      </c>
      <c r="U277" s="13">
        <v>35</v>
      </c>
    </row>
    <row r="278" spans="1:21" x14ac:dyDescent="0.3">
      <c r="A278" s="1">
        <v>40578</v>
      </c>
      <c r="B278" t="s">
        <v>17</v>
      </c>
      <c r="C278" s="2">
        <v>2.8E-3</v>
      </c>
      <c r="D278" s="8">
        <v>1768731</v>
      </c>
      <c r="E278" s="8">
        <v>22</v>
      </c>
      <c r="F278" t="s">
        <v>13</v>
      </c>
      <c r="G278">
        <v>-1</v>
      </c>
      <c r="P278" s="13">
        <v>251</v>
      </c>
      <c r="Q278" s="13">
        <v>32.757031779096465</v>
      </c>
      <c r="R278" s="13">
        <v>-2.7570317790964651</v>
      </c>
      <c r="T278" s="13">
        <v>61.246943765281166</v>
      </c>
      <c r="U278" s="13">
        <v>35</v>
      </c>
    </row>
    <row r="279" spans="1:21" x14ac:dyDescent="0.3">
      <c r="A279" s="1">
        <v>40581</v>
      </c>
      <c r="B279" t="s">
        <v>17</v>
      </c>
      <c r="C279" s="2">
        <v>2.93E-2</v>
      </c>
      <c r="D279" s="8">
        <v>3835816</v>
      </c>
      <c r="E279" s="8">
        <v>36</v>
      </c>
      <c r="F279" t="s">
        <v>10</v>
      </c>
      <c r="G279">
        <v>0</v>
      </c>
      <c r="P279" s="13">
        <v>252</v>
      </c>
      <c r="Q279" s="13">
        <v>32.806324300094957</v>
      </c>
      <c r="R279" s="13">
        <v>-6.8063243000949569</v>
      </c>
      <c r="T279" s="13">
        <v>61.491442542787283</v>
      </c>
      <c r="U279" s="13">
        <v>35</v>
      </c>
    </row>
    <row r="280" spans="1:21" x14ac:dyDescent="0.3">
      <c r="A280" s="1">
        <v>40582</v>
      </c>
      <c r="B280" t="s">
        <v>17</v>
      </c>
      <c r="C280" s="2">
        <v>-6.0000000000000001E-3</v>
      </c>
      <c r="D280" s="8">
        <v>3830719</v>
      </c>
      <c r="E280" s="8">
        <v>36.5</v>
      </c>
      <c r="F280" t="s">
        <v>10</v>
      </c>
      <c r="G280">
        <v>0</v>
      </c>
      <c r="P280" s="13">
        <v>253</v>
      </c>
      <c r="Q280" s="13">
        <v>32.789060240270935</v>
      </c>
      <c r="R280" s="13">
        <v>-5.2890602402709348</v>
      </c>
      <c r="T280" s="13">
        <v>61.735941320293392</v>
      </c>
      <c r="U280" s="13">
        <v>35</v>
      </c>
    </row>
    <row r="281" spans="1:21" x14ac:dyDescent="0.3">
      <c r="A281" s="1">
        <v>40583</v>
      </c>
      <c r="B281" t="s">
        <v>17</v>
      </c>
      <c r="C281" s="2">
        <v>0.12659999999999999</v>
      </c>
      <c r="D281" s="8">
        <v>33207348</v>
      </c>
      <c r="E281" s="8">
        <v>25</v>
      </c>
      <c r="F281" t="s">
        <v>10</v>
      </c>
      <c r="G281">
        <v>0</v>
      </c>
      <c r="P281" s="13">
        <v>254</v>
      </c>
      <c r="Q281" s="13">
        <v>32.85807847406528</v>
      </c>
      <c r="R281" s="13">
        <v>5.6419215259347197</v>
      </c>
      <c r="T281" s="13">
        <v>61.980440097799509</v>
      </c>
      <c r="U281" s="13">
        <v>35</v>
      </c>
    </row>
    <row r="282" spans="1:21" x14ac:dyDescent="0.3">
      <c r="A282" s="1">
        <v>40584</v>
      </c>
      <c r="B282" t="s">
        <v>17</v>
      </c>
      <c r="C282" s="2">
        <v>1.12E-2</v>
      </c>
      <c r="D282" s="8">
        <v>11216154</v>
      </c>
      <c r="E282" s="8">
        <v>22</v>
      </c>
      <c r="F282" t="s">
        <v>13</v>
      </c>
      <c r="G282">
        <v>-1</v>
      </c>
      <c r="P282" s="13">
        <v>255</v>
      </c>
      <c r="Q282" s="13">
        <v>32.870525272159171</v>
      </c>
      <c r="R282" s="13">
        <v>-5.3705252721591705</v>
      </c>
      <c r="T282" s="13">
        <v>62.224938875305618</v>
      </c>
      <c r="U282" s="13">
        <v>35</v>
      </c>
    </row>
    <row r="283" spans="1:21" x14ac:dyDescent="0.3">
      <c r="A283" s="1">
        <v>40585</v>
      </c>
      <c r="B283" t="s">
        <v>17</v>
      </c>
      <c r="C283" s="2">
        <v>1.7000000000000001E-2</v>
      </c>
      <c r="D283" s="8">
        <v>7080755</v>
      </c>
      <c r="E283" s="8">
        <v>17</v>
      </c>
      <c r="F283" t="s">
        <v>13</v>
      </c>
      <c r="G283">
        <v>-1</v>
      </c>
      <c r="P283" s="13">
        <v>256</v>
      </c>
      <c r="Q283" s="13">
        <v>32.826179886022523</v>
      </c>
      <c r="R283" s="13">
        <v>-2.3261798860225227</v>
      </c>
      <c r="T283" s="13">
        <v>62.469437652811735</v>
      </c>
      <c r="U283" s="13">
        <v>35</v>
      </c>
    </row>
    <row r="284" spans="1:21" x14ac:dyDescent="0.3">
      <c r="A284" s="1">
        <v>40588</v>
      </c>
      <c r="B284" t="s">
        <v>17</v>
      </c>
      <c r="C284" s="2">
        <v>3.27E-2</v>
      </c>
      <c r="D284" s="8">
        <v>12714506</v>
      </c>
      <c r="E284" s="8">
        <v>32.5</v>
      </c>
      <c r="F284" t="s">
        <v>10</v>
      </c>
      <c r="G284">
        <v>0</v>
      </c>
      <c r="P284" s="13">
        <v>257</v>
      </c>
      <c r="Q284" s="13">
        <v>32.734878289849284</v>
      </c>
      <c r="R284" s="13">
        <v>-8.7348782898492843</v>
      </c>
      <c r="T284" s="13">
        <v>62.713936430317844</v>
      </c>
      <c r="U284" s="13">
        <v>35</v>
      </c>
    </row>
    <row r="285" spans="1:21" x14ac:dyDescent="0.3">
      <c r="A285" s="1">
        <v>40589</v>
      </c>
      <c r="B285" t="s">
        <v>17</v>
      </c>
      <c r="C285" s="2">
        <v>4.1999999999999997E-3</v>
      </c>
      <c r="D285" s="8">
        <v>20324475</v>
      </c>
      <c r="E285" s="8">
        <v>40</v>
      </c>
      <c r="F285" t="s">
        <v>14</v>
      </c>
      <c r="G285">
        <v>1</v>
      </c>
      <c r="P285" s="13">
        <v>258</v>
      </c>
      <c r="Q285" s="13">
        <v>32.784392418164579</v>
      </c>
      <c r="R285" s="13">
        <v>-7.2843924181645789</v>
      </c>
      <c r="T285" s="13">
        <v>62.958435207823953</v>
      </c>
      <c r="U285" s="13">
        <v>35.5</v>
      </c>
    </row>
    <row r="286" spans="1:21" x14ac:dyDescent="0.3">
      <c r="A286" s="1">
        <v>40590</v>
      </c>
      <c r="B286" t="s">
        <v>17</v>
      </c>
      <c r="C286" s="2">
        <v>-2.5999999999999999E-2</v>
      </c>
      <c r="D286" s="8">
        <v>13821386</v>
      </c>
      <c r="E286" s="8">
        <v>26.5</v>
      </c>
      <c r="F286" t="s">
        <v>10</v>
      </c>
      <c r="G286">
        <v>0</v>
      </c>
      <c r="P286" s="13">
        <v>259</v>
      </c>
      <c r="Q286" s="13">
        <v>32.846943653285159</v>
      </c>
      <c r="R286" s="13">
        <v>-6.3469436532851589</v>
      </c>
      <c r="T286" s="13">
        <v>63.20293398533007</v>
      </c>
      <c r="U286" s="13">
        <v>35.5</v>
      </c>
    </row>
    <row r="287" spans="1:21" x14ac:dyDescent="0.3">
      <c r="A287" s="1">
        <v>40591</v>
      </c>
      <c r="B287" t="s">
        <v>17</v>
      </c>
      <c r="C287" s="2">
        <v>1.0699999999999999E-2</v>
      </c>
      <c r="D287" s="8">
        <v>6546478</v>
      </c>
      <c r="E287" s="8">
        <v>33.5</v>
      </c>
      <c r="F287" t="s">
        <v>10</v>
      </c>
      <c r="G287">
        <v>0</v>
      </c>
      <c r="P287" s="13">
        <v>260</v>
      </c>
      <c r="Q287" s="13">
        <v>32.745428306521859</v>
      </c>
      <c r="R287" s="13">
        <v>-8.745428306521859</v>
      </c>
      <c r="T287" s="13">
        <v>63.447432762836179</v>
      </c>
      <c r="U287" s="13">
        <v>35.5</v>
      </c>
    </row>
    <row r="288" spans="1:21" x14ac:dyDescent="0.3">
      <c r="A288" s="1">
        <v>40592</v>
      </c>
      <c r="B288" t="s">
        <v>17</v>
      </c>
      <c r="C288" s="2">
        <v>2.9700000000000001E-2</v>
      </c>
      <c r="D288" s="8">
        <v>6933024</v>
      </c>
      <c r="E288" s="8">
        <v>48</v>
      </c>
      <c r="F288" t="s">
        <v>14</v>
      </c>
      <c r="G288">
        <v>1</v>
      </c>
      <c r="P288" s="13">
        <v>261</v>
      </c>
      <c r="Q288" s="13">
        <v>33.016332575675939</v>
      </c>
      <c r="R288" s="13">
        <v>-9.5163325756759392</v>
      </c>
      <c r="T288" s="13">
        <v>63.691931540342296</v>
      </c>
      <c r="U288" s="13">
        <v>35.5</v>
      </c>
    </row>
    <row r="289" spans="1:21" x14ac:dyDescent="0.3">
      <c r="A289" s="1">
        <v>40596</v>
      </c>
      <c r="B289" t="s">
        <v>17</v>
      </c>
      <c r="C289" s="2">
        <v>-2.29E-2</v>
      </c>
      <c r="D289" s="8">
        <v>3606249</v>
      </c>
      <c r="E289" s="8">
        <v>25</v>
      </c>
      <c r="F289" t="s">
        <v>10</v>
      </c>
      <c r="G289">
        <v>0</v>
      </c>
      <c r="P289" s="13">
        <v>262</v>
      </c>
      <c r="Q289" s="13">
        <v>32.750826530472509</v>
      </c>
      <c r="R289" s="13">
        <v>-6.2508265304725086</v>
      </c>
      <c r="T289" s="13">
        <v>63.936430317848405</v>
      </c>
      <c r="U289" s="13">
        <v>35.5</v>
      </c>
    </row>
    <row r="290" spans="1:21" x14ac:dyDescent="0.3">
      <c r="A290" s="1">
        <v>40597</v>
      </c>
      <c r="B290" t="s">
        <v>17</v>
      </c>
      <c r="C290" s="2">
        <v>1.0999999999999999E-2</v>
      </c>
      <c r="D290" s="8">
        <v>4380547</v>
      </c>
      <c r="E290" s="8">
        <v>23.5</v>
      </c>
      <c r="F290" t="s">
        <v>10</v>
      </c>
      <c r="G290">
        <v>0</v>
      </c>
      <c r="P290" s="13">
        <v>263</v>
      </c>
      <c r="Q290" s="13">
        <v>32.782471625026218</v>
      </c>
      <c r="R290" s="13">
        <v>-14.782471625026218</v>
      </c>
      <c r="T290" s="13">
        <v>64.180929095354529</v>
      </c>
      <c r="U290" s="13">
        <v>35.5</v>
      </c>
    </row>
    <row r="291" spans="1:21" x14ac:dyDescent="0.3">
      <c r="A291" s="1">
        <v>40598</v>
      </c>
      <c r="B291" t="s">
        <v>17</v>
      </c>
      <c r="C291" s="2">
        <v>1.2E-2</v>
      </c>
      <c r="D291" s="8">
        <v>3199750</v>
      </c>
      <c r="E291" s="8">
        <v>27</v>
      </c>
      <c r="F291" t="s">
        <v>10</v>
      </c>
      <c r="G291">
        <v>0</v>
      </c>
      <c r="P291" s="13">
        <v>264</v>
      </c>
      <c r="Q291" s="13">
        <v>32.790129509850999</v>
      </c>
      <c r="R291" s="13">
        <v>-9.2901295098509991</v>
      </c>
      <c r="T291" s="13">
        <v>64.425427872860638</v>
      </c>
      <c r="U291" s="13">
        <v>35.5</v>
      </c>
    </row>
    <row r="292" spans="1:21" x14ac:dyDescent="0.3">
      <c r="A292" s="1">
        <v>40599</v>
      </c>
      <c r="B292" t="s">
        <v>17</v>
      </c>
      <c r="C292" s="2">
        <v>-1.9E-3</v>
      </c>
      <c r="D292" s="8">
        <v>2161413</v>
      </c>
      <c r="E292" s="8">
        <v>30.5</v>
      </c>
      <c r="F292" t="s">
        <v>10</v>
      </c>
      <c r="G292">
        <v>0</v>
      </c>
      <c r="P292" s="13">
        <v>265</v>
      </c>
      <c r="Q292" s="13">
        <v>32.724407658500603</v>
      </c>
      <c r="R292" s="13">
        <v>0.77559234149939726</v>
      </c>
      <c r="T292" s="13">
        <v>64.669926650366747</v>
      </c>
      <c r="U292" s="13">
        <v>35.5</v>
      </c>
    </row>
    <row r="293" spans="1:21" x14ac:dyDescent="0.3">
      <c r="A293" s="1">
        <v>40602</v>
      </c>
      <c r="B293" t="s">
        <v>17</v>
      </c>
      <c r="C293" s="2">
        <v>-2.9999999999999997E-4</v>
      </c>
      <c r="D293" s="8">
        <v>3530945</v>
      </c>
      <c r="E293" s="8">
        <v>41.5</v>
      </c>
      <c r="F293" t="s">
        <v>14</v>
      </c>
      <c r="G293">
        <v>1</v>
      </c>
      <c r="P293" s="13">
        <v>266</v>
      </c>
      <c r="Q293" s="13">
        <v>32.889545436012426</v>
      </c>
      <c r="R293" s="13">
        <v>3.6104545639875738</v>
      </c>
      <c r="T293" s="13">
        <v>64.914425427872857</v>
      </c>
      <c r="U293" s="13">
        <v>35.5</v>
      </c>
    </row>
    <row r="294" spans="1:21" x14ac:dyDescent="0.3">
      <c r="A294" s="1">
        <v>40878</v>
      </c>
      <c r="B294" t="s">
        <v>17</v>
      </c>
      <c r="C294" s="2">
        <v>-2.5700000000000001E-2</v>
      </c>
      <c r="D294" s="8">
        <v>1940166</v>
      </c>
      <c r="E294" s="8">
        <v>42</v>
      </c>
      <c r="F294" t="s">
        <v>14</v>
      </c>
      <c r="G294">
        <v>1</v>
      </c>
      <c r="P294" s="13">
        <v>267</v>
      </c>
      <c r="Q294" s="13">
        <v>32.823379632013399</v>
      </c>
      <c r="R294" s="13">
        <v>-4.323379632013399</v>
      </c>
      <c r="T294" s="13">
        <v>65.15892420537898</v>
      </c>
      <c r="U294" s="13">
        <v>35.5</v>
      </c>
    </row>
    <row r="295" spans="1:21" x14ac:dyDescent="0.3">
      <c r="A295" s="1">
        <v>40879</v>
      </c>
      <c r="B295" t="s">
        <v>17</v>
      </c>
      <c r="C295" s="2">
        <v>-2.8500000000000001E-2</v>
      </c>
      <c r="D295" s="8">
        <v>1584975</v>
      </c>
      <c r="E295" s="8">
        <v>38</v>
      </c>
      <c r="F295" t="s">
        <v>10</v>
      </c>
      <c r="G295">
        <v>0</v>
      </c>
      <c r="P295" s="13">
        <v>268</v>
      </c>
      <c r="Q295" s="13">
        <v>32.819146554056069</v>
      </c>
      <c r="R295" s="13">
        <v>-19.819146554056069</v>
      </c>
      <c r="T295" s="13">
        <v>65.40342298288509</v>
      </c>
      <c r="U295" s="13">
        <v>35.5</v>
      </c>
    </row>
    <row r="296" spans="1:21" x14ac:dyDescent="0.3">
      <c r="A296" s="1">
        <v>40882</v>
      </c>
      <c r="B296" t="s">
        <v>17</v>
      </c>
      <c r="C296" s="2">
        <v>4.5999999999999999E-3</v>
      </c>
      <c r="D296" s="8">
        <v>2220549</v>
      </c>
      <c r="E296" s="8">
        <v>42.5</v>
      </c>
      <c r="F296" t="s">
        <v>14</v>
      </c>
      <c r="G296">
        <v>1</v>
      </c>
      <c r="P296" s="13">
        <v>269</v>
      </c>
      <c r="Q296" s="13">
        <v>32.713231786623986</v>
      </c>
      <c r="R296" s="13">
        <v>-22.213231786623986</v>
      </c>
      <c r="T296" s="13">
        <v>65.647921760391199</v>
      </c>
      <c r="U296" s="13">
        <v>35.5</v>
      </c>
    </row>
    <row r="297" spans="1:21" x14ac:dyDescent="0.3">
      <c r="A297" s="1">
        <v>40883</v>
      </c>
      <c r="B297" t="s">
        <v>17</v>
      </c>
      <c r="C297" s="2">
        <v>-2.0999999999999999E-3</v>
      </c>
      <c r="D297" s="8">
        <v>1305414</v>
      </c>
      <c r="E297" s="8">
        <v>48</v>
      </c>
      <c r="F297" t="s">
        <v>14</v>
      </c>
      <c r="G297">
        <v>1</v>
      </c>
      <c r="P297" s="13">
        <v>270</v>
      </c>
      <c r="Q297" s="13">
        <v>32.779012488635523</v>
      </c>
      <c r="R297" s="13">
        <v>-3.779012488635523</v>
      </c>
      <c r="T297" s="13">
        <v>65.892420537897308</v>
      </c>
      <c r="U297" s="13">
        <v>36</v>
      </c>
    </row>
    <row r="298" spans="1:21" x14ac:dyDescent="0.3">
      <c r="A298" s="1">
        <v>40884</v>
      </c>
      <c r="B298" t="s">
        <v>17</v>
      </c>
      <c r="C298" s="2">
        <v>-7.6E-3</v>
      </c>
      <c r="D298" s="8">
        <v>4645389</v>
      </c>
      <c r="E298" s="8">
        <v>55</v>
      </c>
      <c r="F298" t="s">
        <v>14</v>
      </c>
      <c r="G298">
        <v>1</v>
      </c>
      <c r="P298" s="13">
        <v>271</v>
      </c>
      <c r="Q298" s="13">
        <v>32.867235547997531</v>
      </c>
      <c r="R298" s="13">
        <v>-2.8672355479975309</v>
      </c>
      <c r="T298" s="13">
        <v>66.136919315403432</v>
      </c>
      <c r="U298" s="13">
        <v>36</v>
      </c>
    </row>
    <row r="299" spans="1:21" x14ac:dyDescent="0.3">
      <c r="A299" s="1">
        <v>40885</v>
      </c>
      <c r="B299" t="s">
        <v>17</v>
      </c>
      <c r="C299" s="2">
        <v>-5.1999999999999998E-3</v>
      </c>
      <c r="D299" s="8">
        <v>3319879</v>
      </c>
      <c r="E299" s="8">
        <v>44</v>
      </c>
      <c r="F299" t="s">
        <v>14</v>
      </c>
      <c r="G299">
        <v>1</v>
      </c>
      <c r="P299" s="13">
        <v>272</v>
      </c>
      <c r="Q299" s="13">
        <v>32.653167191809537</v>
      </c>
      <c r="R299" s="13">
        <v>-6.653167191809537</v>
      </c>
      <c r="T299" s="13">
        <v>66.381418092909541</v>
      </c>
      <c r="U299" s="13">
        <v>36</v>
      </c>
    </row>
    <row r="300" spans="1:21" x14ac:dyDescent="0.3">
      <c r="A300" s="1">
        <v>40886</v>
      </c>
      <c r="B300" t="s">
        <v>17</v>
      </c>
      <c r="C300" s="2">
        <v>9.5999999999999992E-3</v>
      </c>
      <c r="D300" s="8">
        <v>2696572</v>
      </c>
      <c r="E300" s="8">
        <v>35</v>
      </c>
      <c r="F300" t="s">
        <v>10</v>
      </c>
      <c r="G300">
        <v>0</v>
      </c>
      <c r="P300" s="13">
        <v>273</v>
      </c>
      <c r="Q300" s="13">
        <v>32.7473085763516</v>
      </c>
      <c r="R300" s="13">
        <v>-7.2473085763515996</v>
      </c>
      <c r="T300" s="13">
        <v>66.625916870415651</v>
      </c>
      <c r="U300" s="13">
        <v>36</v>
      </c>
    </row>
    <row r="301" spans="1:21" x14ac:dyDescent="0.3">
      <c r="A301" s="1">
        <v>40889</v>
      </c>
      <c r="B301" t="s">
        <v>17</v>
      </c>
      <c r="C301" s="2">
        <v>2.3300000000000001E-2</v>
      </c>
      <c r="D301" s="8">
        <v>3564417</v>
      </c>
      <c r="E301" s="8">
        <v>29.5</v>
      </c>
      <c r="F301" t="s">
        <v>10</v>
      </c>
      <c r="G301">
        <v>0</v>
      </c>
      <c r="P301" s="13">
        <v>274</v>
      </c>
      <c r="Q301" s="13">
        <v>32.858873336808635</v>
      </c>
      <c r="R301" s="13">
        <v>-8.3588733368086352</v>
      </c>
      <c r="T301" s="13">
        <v>66.87041564792176</v>
      </c>
      <c r="U301" s="13">
        <v>36</v>
      </c>
    </row>
    <row r="302" spans="1:21" x14ac:dyDescent="0.3">
      <c r="A302" s="1">
        <v>40890</v>
      </c>
      <c r="B302" t="s">
        <v>17</v>
      </c>
      <c r="C302" s="2">
        <v>-8.5000000000000006E-3</v>
      </c>
      <c r="D302" s="8">
        <v>2728115</v>
      </c>
      <c r="E302" s="8">
        <v>31</v>
      </c>
      <c r="F302" t="s">
        <v>10</v>
      </c>
      <c r="G302">
        <v>0</v>
      </c>
      <c r="P302" s="13">
        <v>275</v>
      </c>
      <c r="Q302" s="13">
        <v>32.886803494285367</v>
      </c>
      <c r="R302" s="13">
        <v>-6.3868034942853669</v>
      </c>
      <c r="T302" s="13">
        <v>67.11491442542787</v>
      </c>
      <c r="U302" s="13">
        <v>36</v>
      </c>
    </row>
    <row r="303" spans="1:21" x14ac:dyDescent="0.3">
      <c r="A303" s="1">
        <v>40891</v>
      </c>
      <c r="B303" t="s">
        <v>17</v>
      </c>
      <c r="C303" s="2">
        <v>3.0000000000000001E-3</v>
      </c>
      <c r="D303" s="8">
        <v>1821862</v>
      </c>
      <c r="E303" s="8">
        <v>34.5</v>
      </c>
      <c r="F303" t="s">
        <v>10</v>
      </c>
      <c r="G303">
        <v>0</v>
      </c>
      <c r="P303" s="13">
        <v>276</v>
      </c>
      <c r="Q303" s="13">
        <v>32.772907366039753</v>
      </c>
      <c r="R303" s="13">
        <v>-1.2729073660397532</v>
      </c>
      <c r="T303" s="13">
        <v>67.359413202933993</v>
      </c>
      <c r="U303" s="13">
        <v>36.5</v>
      </c>
    </row>
    <row r="304" spans="1:21" x14ac:dyDescent="0.3">
      <c r="A304" s="1">
        <v>40892</v>
      </c>
      <c r="B304" t="s">
        <v>17</v>
      </c>
      <c r="C304" s="2">
        <v>-1.5599999999999999E-2</v>
      </c>
      <c r="D304" s="8">
        <v>4015585</v>
      </c>
      <c r="E304" s="8">
        <v>42.5</v>
      </c>
      <c r="F304" t="s">
        <v>14</v>
      </c>
      <c r="G304">
        <v>1</v>
      </c>
      <c r="P304" s="13">
        <v>277</v>
      </c>
      <c r="Q304" s="13">
        <v>32.805656892096174</v>
      </c>
      <c r="R304" s="13">
        <v>-10.805656892096174</v>
      </c>
      <c r="T304" s="13">
        <v>67.603911980440103</v>
      </c>
      <c r="U304" s="13">
        <v>36.5</v>
      </c>
    </row>
    <row r="305" spans="1:21" x14ac:dyDescent="0.3">
      <c r="A305" s="1">
        <v>40893</v>
      </c>
      <c r="B305" t="s">
        <v>17</v>
      </c>
      <c r="C305" s="2">
        <v>-1.4999999999999999E-2</v>
      </c>
      <c r="D305" s="8">
        <v>3716550</v>
      </c>
      <c r="E305" s="8">
        <v>50.5</v>
      </c>
      <c r="F305" t="s">
        <v>14</v>
      </c>
      <c r="G305">
        <v>1</v>
      </c>
      <c r="P305" s="13">
        <v>278</v>
      </c>
      <c r="Q305" s="13">
        <v>32.970677875385448</v>
      </c>
      <c r="R305" s="13">
        <v>3.0293221246145521</v>
      </c>
      <c r="T305" s="13">
        <v>67.848410757946212</v>
      </c>
      <c r="U305" s="13">
        <v>36.5</v>
      </c>
    </row>
    <row r="306" spans="1:21" x14ac:dyDescent="0.3">
      <c r="A306" s="1">
        <v>40896</v>
      </c>
      <c r="B306" t="s">
        <v>17</v>
      </c>
      <c r="C306" s="2">
        <v>-4.5199999999999997E-2</v>
      </c>
      <c r="D306" s="8">
        <v>4018345</v>
      </c>
      <c r="E306" s="8">
        <v>23.5</v>
      </c>
      <c r="F306" t="s">
        <v>13</v>
      </c>
      <c r="G306">
        <v>-1</v>
      </c>
      <c r="P306" s="13">
        <v>279</v>
      </c>
      <c r="Q306" s="13">
        <v>32.782681262411202</v>
      </c>
      <c r="R306" s="13">
        <v>3.7173187375887977</v>
      </c>
      <c r="T306" s="13">
        <v>68.092909535452321</v>
      </c>
      <c r="U306" s="13">
        <v>36.5</v>
      </c>
    </row>
    <row r="307" spans="1:21" x14ac:dyDescent="0.3">
      <c r="A307" s="1">
        <v>40897</v>
      </c>
      <c r="B307" t="s">
        <v>17</v>
      </c>
      <c r="C307" s="2">
        <v>8.8999999999999999E-3</v>
      </c>
      <c r="D307" s="8">
        <v>2656869</v>
      </c>
      <c r="E307" s="8">
        <v>32.5</v>
      </c>
      <c r="F307" t="s">
        <v>10</v>
      </c>
      <c r="G307">
        <v>0</v>
      </c>
      <c r="P307" s="13">
        <v>280</v>
      </c>
      <c r="Q307" s="13">
        <v>33.828795847613563</v>
      </c>
      <c r="R307" s="13">
        <v>-8.8287958476135628</v>
      </c>
      <c r="T307" s="13">
        <v>68.337408312958431</v>
      </c>
      <c r="U307" s="13">
        <v>36.5</v>
      </c>
    </row>
    <row r="308" spans="1:21" x14ac:dyDescent="0.3">
      <c r="A308" s="1">
        <v>40898</v>
      </c>
      <c r="B308" t="s">
        <v>17</v>
      </c>
      <c r="C308" s="2">
        <v>-1.1999999999999999E-3</v>
      </c>
      <c r="D308" s="8">
        <v>1415993</v>
      </c>
      <c r="E308" s="8">
        <v>41</v>
      </c>
      <c r="F308" t="s">
        <v>10</v>
      </c>
      <c r="G308">
        <v>0</v>
      </c>
      <c r="P308" s="13">
        <v>281</v>
      </c>
      <c r="Q308" s="13">
        <v>32.959769883479353</v>
      </c>
      <c r="R308" s="13">
        <v>-10.959769883479353</v>
      </c>
      <c r="T308" s="13">
        <v>68.581907090464554</v>
      </c>
      <c r="U308" s="13">
        <v>36.5</v>
      </c>
    </row>
    <row r="309" spans="1:21" x14ac:dyDescent="0.3">
      <c r="A309" s="1">
        <v>40899</v>
      </c>
      <c r="B309" t="s">
        <v>17</v>
      </c>
      <c r="C309" s="2">
        <v>1.54E-2</v>
      </c>
      <c r="D309" s="8">
        <v>2981948</v>
      </c>
      <c r="E309" s="8">
        <v>48.5</v>
      </c>
      <c r="F309" t="s">
        <v>14</v>
      </c>
      <c r="G309">
        <v>1</v>
      </c>
      <c r="P309" s="13">
        <v>282</v>
      </c>
      <c r="Q309" s="13">
        <v>32.942765544381167</v>
      </c>
      <c r="R309" s="13">
        <v>-15.942765544381167</v>
      </c>
      <c r="T309" s="13">
        <v>68.826405867970664</v>
      </c>
      <c r="U309" s="13">
        <v>36.5</v>
      </c>
    </row>
    <row r="310" spans="1:21" x14ac:dyDescent="0.3">
      <c r="A310" s="1">
        <v>40900</v>
      </c>
      <c r="B310" t="s">
        <v>17</v>
      </c>
      <c r="C310" s="2">
        <v>7.6E-3</v>
      </c>
      <c r="D310" s="8">
        <v>1377176</v>
      </c>
      <c r="E310" s="8">
        <v>50</v>
      </c>
      <c r="F310" t="s">
        <v>14</v>
      </c>
      <c r="G310">
        <v>1</v>
      </c>
      <c r="P310" s="13">
        <v>283</v>
      </c>
      <c r="Q310" s="13">
        <v>33.091585476302562</v>
      </c>
      <c r="R310" s="13">
        <v>-0.59158547630256209</v>
      </c>
      <c r="T310" s="13">
        <v>69.070904645476773</v>
      </c>
      <c r="U310" s="13">
        <v>36.5</v>
      </c>
    </row>
    <row r="311" spans="1:21" x14ac:dyDescent="0.3">
      <c r="A311" s="1">
        <v>40904</v>
      </c>
      <c r="B311" t="s">
        <v>17</v>
      </c>
      <c r="C311" s="2">
        <v>1.1000000000000001E-3</v>
      </c>
      <c r="D311" s="8">
        <v>1285253</v>
      </c>
      <c r="E311" s="8">
        <v>35.5</v>
      </c>
      <c r="F311" t="s">
        <v>10</v>
      </c>
      <c r="G311">
        <v>0</v>
      </c>
      <c r="P311" s="13">
        <v>284</v>
      </c>
      <c r="Q311" s="13">
        <v>33.027966655309903</v>
      </c>
      <c r="R311" s="13">
        <v>6.9720333446900966</v>
      </c>
      <c r="T311" s="13">
        <v>69.315403422982882</v>
      </c>
      <c r="U311" s="13">
        <v>36.5</v>
      </c>
    </row>
    <row r="312" spans="1:21" x14ac:dyDescent="0.3">
      <c r="A312" s="1">
        <v>40905</v>
      </c>
      <c r="B312" t="s">
        <v>17</v>
      </c>
      <c r="C312" s="2">
        <v>-1.37E-2</v>
      </c>
      <c r="D312" s="8">
        <v>1255089</v>
      </c>
      <c r="E312" s="8">
        <v>44</v>
      </c>
      <c r="F312" t="s">
        <v>14</v>
      </c>
      <c r="G312">
        <v>1</v>
      </c>
      <c r="P312" s="13">
        <v>285</v>
      </c>
      <c r="Q312" s="13">
        <v>32.791882534473281</v>
      </c>
      <c r="R312" s="13">
        <v>-6.2918825344732809</v>
      </c>
      <c r="T312" s="13">
        <v>69.559902200489006</v>
      </c>
      <c r="U312" s="13">
        <v>36.5</v>
      </c>
    </row>
    <row r="313" spans="1:21" x14ac:dyDescent="0.3">
      <c r="A313" s="1">
        <v>40906</v>
      </c>
      <c r="B313" t="s">
        <v>17</v>
      </c>
      <c r="C313" s="2">
        <v>1.04E-2</v>
      </c>
      <c r="D313" s="8">
        <v>1213649</v>
      </c>
      <c r="E313" s="8">
        <v>33.5</v>
      </c>
      <c r="F313" t="s">
        <v>10</v>
      </c>
      <c r="G313">
        <v>0</v>
      </c>
      <c r="P313" s="13">
        <v>286</v>
      </c>
      <c r="Q313" s="13">
        <v>32.903037903882868</v>
      </c>
      <c r="R313" s="13">
        <v>0.59696209611713158</v>
      </c>
      <c r="T313" s="13">
        <v>69.804400977995115</v>
      </c>
      <c r="U313" s="13">
        <v>36.5</v>
      </c>
    </row>
    <row r="314" spans="1:21" x14ac:dyDescent="0.3">
      <c r="A314" s="1">
        <v>40907</v>
      </c>
      <c r="B314" t="s">
        <v>17</v>
      </c>
      <c r="C314" s="2">
        <v>-1.1000000000000001E-3</v>
      </c>
      <c r="D314" s="8">
        <v>1034205</v>
      </c>
      <c r="E314" s="8">
        <v>28.5</v>
      </c>
      <c r="F314" t="s">
        <v>10</v>
      </c>
      <c r="G314">
        <v>0</v>
      </c>
      <c r="P314" s="13">
        <v>287</v>
      </c>
      <c r="Q314" s="13">
        <v>33.008669915721548</v>
      </c>
      <c r="R314" s="13">
        <v>14.991330084278452</v>
      </c>
      <c r="T314" s="13">
        <v>70.048899755501225</v>
      </c>
      <c r="U314" s="13">
        <v>36.5</v>
      </c>
    </row>
    <row r="315" spans="1:21" x14ac:dyDescent="0.3">
      <c r="A315" s="1">
        <v>40911</v>
      </c>
      <c r="B315" t="s">
        <v>17</v>
      </c>
      <c r="C315" s="2">
        <v>1.4200000000000001E-2</v>
      </c>
      <c r="D315" s="8">
        <v>2219664</v>
      </c>
      <c r="E315" s="8">
        <v>33.5</v>
      </c>
      <c r="F315" t="s">
        <v>10</v>
      </c>
      <c r="G315">
        <v>0</v>
      </c>
      <c r="P315" s="13">
        <v>288</v>
      </c>
      <c r="Q315" s="13">
        <v>32.690106344982695</v>
      </c>
      <c r="R315" s="13">
        <v>-7.690106344982695</v>
      </c>
      <c r="T315" s="13">
        <v>70.293398533007334</v>
      </c>
      <c r="U315" s="13">
        <v>37</v>
      </c>
    </row>
    <row r="316" spans="1:21" x14ac:dyDescent="0.3">
      <c r="A316" s="1">
        <v>40912</v>
      </c>
      <c r="B316" t="s">
        <v>17</v>
      </c>
      <c r="C316" s="2">
        <v>1.15E-2</v>
      </c>
      <c r="D316" s="8">
        <v>2006392</v>
      </c>
      <c r="E316" s="8">
        <v>19</v>
      </c>
      <c r="F316" t="s">
        <v>13</v>
      </c>
      <c r="G316">
        <v>-1</v>
      </c>
      <c r="P316" s="13">
        <v>289</v>
      </c>
      <c r="Q316" s="13">
        <v>32.879555886999093</v>
      </c>
      <c r="R316" s="13">
        <v>-9.3795558869990927</v>
      </c>
      <c r="T316" s="13">
        <v>70.537897310513443</v>
      </c>
      <c r="U316" s="13">
        <v>37</v>
      </c>
    </row>
    <row r="317" spans="1:21" x14ac:dyDescent="0.3">
      <c r="A317" s="1">
        <v>40913</v>
      </c>
      <c r="B317" t="s">
        <v>17</v>
      </c>
      <c r="C317" s="2">
        <v>1.12E-2</v>
      </c>
      <c r="D317" s="8">
        <v>2826260</v>
      </c>
      <c r="E317" s="8">
        <v>20</v>
      </c>
      <c r="F317" t="s">
        <v>13</v>
      </c>
      <c r="G317">
        <v>-1</v>
      </c>
      <c r="P317" s="13">
        <v>290</v>
      </c>
      <c r="Q317" s="13">
        <v>32.871207501413174</v>
      </c>
      <c r="R317" s="13">
        <v>-5.8712075014131742</v>
      </c>
      <c r="T317" s="13">
        <v>70.782396088019567</v>
      </c>
      <c r="U317" s="13">
        <v>37</v>
      </c>
    </row>
    <row r="318" spans="1:21" x14ac:dyDescent="0.3">
      <c r="A318" s="1">
        <v>40914</v>
      </c>
      <c r="B318" t="s">
        <v>17</v>
      </c>
      <c r="C318" s="2">
        <v>-1.5E-3</v>
      </c>
      <c r="D318" s="8">
        <v>2327170</v>
      </c>
      <c r="E318" s="8">
        <v>32</v>
      </c>
      <c r="F318" t="s">
        <v>10</v>
      </c>
      <c r="G318">
        <v>0</v>
      </c>
      <c r="P318" s="13">
        <v>291</v>
      </c>
      <c r="Q318" s="13">
        <v>32.785180887188901</v>
      </c>
      <c r="R318" s="13">
        <v>-2.2851808871889006</v>
      </c>
      <c r="T318" s="13">
        <v>71.026894865525676</v>
      </c>
      <c r="U318" s="13">
        <v>37</v>
      </c>
    </row>
    <row r="319" spans="1:21" x14ac:dyDescent="0.3">
      <c r="A319" s="1">
        <v>40918</v>
      </c>
      <c r="B319" t="s">
        <v>17</v>
      </c>
      <c r="C319" s="2">
        <v>2.8899999999999999E-2</v>
      </c>
      <c r="D319" s="8">
        <v>5626370</v>
      </c>
      <c r="E319" s="8">
        <v>33</v>
      </c>
      <c r="F319" t="s">
        <v>10</v>
      </c>
      <c r="G319">
        <v>0</v>
      </c>
      <c r="P319" s="13">
        <v>292</v>
      </c>
      <c r="Q319" s="13">
        <v>32.809557056174441</v>
      </c>
      <c r="R319" s="13">
        <v>8.690442943825559</v>
      </c>
      <c r="T319" s="13">
        <v>71.271393643031786</v>
      </c>
      <c r="U319" s="13">
        <v>37</v>
      </c>
    </row>
    <row r="320" spans="1:21" x14ac:dyDescent="0.3">
      <c r="A320" s="1">
        <v>40919</v>
      </c>
      <c r="B320" t="s">
        <v>17</v>
      </c>
      <c r="C320" s="2">
        <v>5.4000000000000003E-3</v>
      </c>
      <c r="D320" s="8">
        <v>3473543</v>
      </c>
      <c r="E320" s="8">
        <v>35</v>
      </c>
      <c r="F320" t="s">
        <v>10</v>
      </c>
      <c r="G320">
        <v>0</v>
      </c>
      <c r="P320" s="13">
        <v>293</v>
      </c>
      <c r="Q320" s="13">
        <v>32.655907611519964</v>
      </c>
      <c r="R320" s="13">
        <v>9.3440923884800355</v>
      </c>
      <c r="T320" s="13">
        <v>71.515892420537895</v>
      </c>
      <c r="U320" s="13">
        <v>37</v>
      </c>
    </row>
    <row r="321" spans="1:21" x14ac:dyDescent="0.3">
      <c r="A321" s="1">
        <v>40920</v>
      </c>
      <c r="B321" t="s">
        <v>17</v>
      </c>
      <c r="C321" s="2">
        <v>-4.0000000000000001E-3</v>
      </c>
      <c r="D321" s="8">
        <v>2155798</v>
      </c>
      <c r="E321" s="8">
        <v>36.5</v>
      </c>
      <c r="F321" t="s">
        <v>10</v>
      </c>
      <c r="G321">
        <v>0</v>
      </c>
      <c r="P321" s="13">
        <v>294</v>
      </c>
      <c r="Q321" s="13">
        <v>32.636887639144355</v>
      </c>
      <c r="R321" s="13">
        <v>5.363112360855645</v>
      </c>
      <c r="T321" s="13">
        <v>71.760391198044019</v>
      </c>
      <c r="U321" s="13">
        <v>37</v>
      </c>
    </row>
    <row r="322" spans="1:21" x14ac:dyDescent="0.3">
      <c r="A322" s="1">
        <v>40921</v>
      </c>
      <c r="B322" t="s">
        <v>17</v>
      </c>
      <c r="C322" s="2">
        <v>-2.0899999999999998E-2</v>
      </c>
      <c r="D322" s="8">
        <v>2748964</v>
      </c>
      <c r="E322" s="8">
        <v>42</v>
      </c>
      <c r="F322" t="s">
        <v>10</v>
      </c>
      <c r="G322">
        <v>0</v>
      </c>
      <c r="P322" s="13">
        <v>295</v>
      </c>
      <c r="Q322" s="13">
        <v>32.820471693084414</v>
      </c>
      <c r="R322" s="13">
        <v>9.6795283069155857</v>
      </c>
      <c r="T322" s="13">
        <v>72.004889975550128</v>
      </c>
      <c r="U322" s="13">
        <v>37</v>
      </c>
    </row>
    <row r="323" spans="1:21" x14ac:dyDescent="0.3">
      <c r="A323" s="1">
        <v>40925</v>
      </c>
      <c r="B323" t="s">
        <v>17</v>
      </c>
      <c r="C323" s="2">
        <v>-2.18E-2</v>
      </c>
      <c r="D323" s="8">
        <v>3495569</v>
      </c>
      <c r="E323" s="8">
        <v>22.5</v>
      </c>
      <c r="F323" t="s">
        <v>10</v>
      </c>
      <c r="G323">
        <v>0</v>
      </c>
      <c r="P323" s="13">
        <v>296</v>
      </c>
      <c r="Q323" s="13">
        <v>32.774204509998867</v>
      </c>
      <c r="R323" s="13">
        <v>15.225795490001133</v>
      </c>
      <c r="T323" s="13">
        <v>72.249388753056238</v>
      </c>
      <c r="U323" s="13">
        <v>37</v>
      </c>
    </row>
    <row r="324" spans="1:21" x14ac:dyDescent="0.3">
      <c r="A324" s="1">
        <v>40926</v>
      </c>
      <c r="B324" t="s">
        <v>17</v>
      </c>
      <c r="C324" s="2">
        <v>9.4000000000000004E-3</v>
      </c>
      <c r="D324" s="8">
        <v>3320856</v>
      </c>
      <c r="E324" s="8">
        <v>42.5</v>
      </c>
      <c r="F324" t="s">
        <v>14</v>
      </c>
      <c r="G324">
        <v>1</v>
      </c>
      <c r="P324" s="13">
        <v>297</v>
      </c>
      <c r="Q324" s="13">
        <v>32.783595872775905</v>
      </c>
      <c r="R324" s="13">
        <v>22.216404127224095</v>
      </c>
      <c r="T324" s="13">
        <v>72.493887530562347</v>
      </c>
      <c r="U324" s="13">
        <v>37</v>
      </c>
    </row>
    <row r="325" spans="1:21" x14ac:dyDescent="0.3">
      <c r="A325" s="1">
        <v>40928</v>
      </c>
      <c r="B325" t="s">
        <v>17</v>
      </c>
      <c r="C325" s="2">
        <v>9.1999999999999998E-3</v>
      </c>
      <c r="D325" s="8">
        <v>2701838</v>
      </c>
      <c r="E325" s="8">
        <v>23</v>
      </c>
      <c r="F325" t="s">
        <v>13</v>
      </c>
      <c r="G325">
        <v>-1</v>
      </c>
      <c r="P325" s="13">
        <v>298</v>
      </c>
      <c r="Q325" s="13">
        <v>32.781025477364508</v>
      </c>
      <c r="R325" s="13">
        <v>11.218974522635492</v>
      </c>
      <c r="T325" s="13">
        <v>72.738386308068456</v>
      </c>
      <c r="U325" s="13">
        <v>37.5</v>
      </c>
    </row>
    <row r="326" spans="1:21" x14ac:dyDescent="0.3">
      <c r="A326" s="1">
        <v>40931</v>
      </c>
      <c r="B326" t="s">
        <v>17</v>
      </c>
      <c r="C326" s="2">
        <v>1.5E-3</v>
      </c>
      <c r="D326" s="8">
        <v>1961624</v>
      </c>
      <c r="E326" s="8">
        <v>22.5</v>
      </c>
      <c r="F326" t="s">
        <v>13</v>
      </c>
      <c r="G326">
        <v>-1</v>
      </c>
      <c r="P326" s="13">
        <v>299</v>
      </c>
      <c r="Q326" s="13">
        <v>32.85260359851862</v>
      </c>
      <c r="R326" s="13">
        <v>2.1473964014813802</v>
      </c>
      <c r="T326" s="13">
        <v>72.98288508557458</v>
      </c>
      <c r="U326" s="13">
        <v>37.5</v>
      </c>
    </row>
    <row r="327" spans="1:21" x14ac:dyDescent="0.3">
      <c r="A327" s="1">
        <v>40932</v>
      </c>
      <c r="B327" t="s">
        <v>17</v>
      </c>
      <c r="C327" s="2">
        <v>-2.8999999999999998E-3</v>
      </c>
      <c r="D327" s="8">
        <v>2051813</v>
      </c>
      <c r="E327" s="8">
        <v>40</v>
      </c>
      <c r="F327" t="s">
        <v>14</v>
      </c>
      <c r="G327">
        <v>1</v>
      </c>
      <c r="P327" s="13">
        <v>300</v>
      </c>
      <c r="Q327" s="13">
        <v>32.935591291099584</v>
      </c>
      <c r="R327" s="13">
        <v>-3.4355912910995841</v>
      </c>
      <c r="T327" s="13">
        <v>73.227383863080689</v>
      </c>
      <c r="U327" s="13">
        <v>37.5</v>
      </c>
    </row>
    <row r="328" spans="1:21" x14ac:dyDescent="0.3">
      <c r="A328" s="1">
        <v>40933</v>
      </c>
      <c r="B328" t="s">
        <v>17</v>
      </c>
      <c r="C328" s="2">
        <v>1.0699999999999999E-2</v>
      </c>
      <c r="D328" s="8">
        <v>1053000</v>
      </c>
      <c r="E328" s="8">
        <v>42.5</v>
      </c>
      <c r="F328" t="s">
        <v>14</v>
      </c>
      <c r="G328">
        <v>1</v>
      </c>
      <c r="P328" s="13">
        <v>301</v>
      </c>
      <c r="Q328" s="13">
        <v>32.756604230981885</v>
      </c>
      <c r="R328" s="13">
        <v>-1.7566042309818855</v>
      </c>
      <c r="T328" s="13">
        <v>73.471882640586799</v>
      </c>
      <c r="U328" s="13">
        <v>37.5</v>
      </c>
    </row>
    <row r="329" spans="1:21" x14ac:dyDescent="0.3">
      <c r="A329" s="1">
        <v>40934</v>
      </c>
      <c r="B329" t="s">
        <v>17</v>
      </c>
      <c r="C329" s="2">
        <v>-1.26E-2</v>
      </c>
      <c r="D329" s="8">
        <v>1809149</v>
      </c>
      <c r="E329" s="8">
        <v>37.5</v>
      </c>
      <c r="F329" t="s">
        <v>10</v>
      </c>
      <c r="G329">
        <v>0</v>
      </c>
      <c r="P329" s="13">
        <v>302</v>
      </c>
      <c r="Q329" s="13">
        <v>32.807336895857659</v>
      </c>
      <c r="R329" s="13">
        <v>1.6926631041423406</v>
      </c>
      <c r="T329" s="13">
        <v>73.716381418092908</v>
      </c>
      <c r="U329" s="13">
        <v>37.5</v>
      </c>
    </row>
    <row r="330" spans="1:21" x14ac:dyDescent="0.3">
      <c r="A330" s="1">
        <v>40935</v>
      </c>
      <c r="B330" t="s">
        <v>17</v>
      </c>
      <c r="C330" s="2">
        <v>8.8000000000000005E-3</v>
      </c>
      <c r="D330" s="8">
        <v>1690387</v>
      </c>
      <c r="E330" s="8">
        <v>36.5</v>
      </c>
      <c r="F330" t="s">
        <v>10</v>
      </c>
      <c r="G330">
        <v>0</v>
      </c>
      <c r="P330" s="13">
        <v>303</v>
      </c>
      <c r="Q330" s="13">
        <v>32.733711310301736</v>
      </c>
      <c r="R330" s="13">
        <v>9.7662886896982641</v>
      </c>
      <c r="T330" s="13">
        <v>73.960880195599017</v>
      </c>
      <c r="U330" s="13">
        <v>37.5</v>
      </c>
    </row>
    <row r="331" spans="1:21" x14ac:dyDescent="0.3">
      <c r="A331" s="1">
        <v>40938</v>
      </c>
      <c r="B331" t="s">
        <v>17</v>
      </c>
      <c r="C331" s="2">
        <v>-8.8000000000000005E-3</v>
      </c>
      <c r="D331" s="8">
        <v>1992859</v>
      </c>
      <c r="E331" s="8">
        <v>37</v>
      </c>
      <c r="F331" t="s">
        <v>10</v>
      </c>
      <c r="G331">
        <v>0</v>
      </c>
      <c r="P331" s="13">
        <v>304</v>
      </c>
      <c r="Q331" s="13">
        <v>32.733443203840679</v>
      </c>
      <c r="R331" s="13">
        <v>17.766556796159321</v>
      </c>
      <c r="T331" s="13">
        <v>74.205378973105141</v>
      </c>
      <c r="U331" s="13">
        <v>37.5</v>
      </c>
    </row>
    <row r="332" spans="1:21" x14ac:dyDescent="0.3">
      <c r="A332" s="1">
        <v>40939</v>
      </c>
      <c r="B332" t="s">
        <v>17</v>
      </c>
      <c r="C332" s="2">
        <v>-1.4500000000000001E-2</v>
      </c>
      <c r="D332" s="8">
        <v>2600057</v>
      </c>
      <c r="E332" s="8">
        <v>33</v>
      </c>
      <c r="F332" t="s">
        <v>10</v>
      </c>
      <c r="G332">
        <v>0</v>
      </c>
      <c r="P332" s="13">
        <v>305</v>
      </c>
      <c r="Q332" s="13">
        <v>32.576152536973979</v>
      </c>
      <c r="R332" s="13">
        <v>-9.0761525369739786</v>
      </c>
      <c r="T332" s="13">
        <v>74.44987775061125</v>
      </c>
      <c r="U332" s="13">
        <v>37.5</v>
      </c>
    </row>
    <row r="333" spans="1:21" x14ac:dyDescent="0.3">
      <c r="A333" s="1">
        <v>40940</v>
      </c>
      <c r="B333" t="s">
        <v>17</v>
      </c>
      <c r="C333" s="2">
        <v>-2.69E-2</v>
      </c>
      <c r="D333" s="8">
        <v>4482827</v>
      </c>
      <c r="E333" s="8">
        <v>45.5</v>
      </c>
      <c r="F333" t="s">
        <v>14</v>
      </c>
      <c r="G333">
        <v>1</v>
      </c>
      <c r="P333" s="13">
        <v>306</v>
      </c>
      <c r="Q333" s="13">
        <v>32.848417071385967</v>
      </c>
      <c r="R333" s="13">
        <v>-0.34841707138596689</v>
      </c>
      <c r="T333" s="13">
        <v>74.69437652811736</v>
      </c>
      <c r="U333" s="13">
        <v>37.5</v>
      </c>
    </row>
    <row r="334" spans="1:21" x14ac:dyDescent="0.3">
      <c r="A334" s="1">
        <v>40941</v>
      </c>
      <c r="B334" t="s">
        <v>17</v>
      </c>
      <c r="C334" s="2">
        <v>2.3199999999999998E-2</v>
      </c>
      <c r="D334" s="8">
        <v>3717342</v>
      </c>
      <c r="E334" s="8">
        <v>46</v>
      </c>
      <c r="F334" t="s">
        <v>14</v>
      </c>
      <c r="G334">
        <v>1</v>
      </c>
      <c r="P334" s="13">
        <v>307</v>
      </c>
      <c r="Q334" s="13">
        <v>32.780276509471264</v>
      </c>
      <c r="R334" s="13">
        <v>8.219723490528736</v>
      </c>
      <c r="T334" s="13">
        <v>74.938875305623469</v>
      </c>
      <c r="U334" s="13">
        <v>37.5</v>
      </c>
    </row>
    <row r="335" spans="1:21" x14ac:dyDescent="0.3">
      <c r="A335" s="1">
        <v>40942</v>
      </c>
      <c r="B335" t="s">
        <v>17</v>
      </c>
      <c r="C335" s="2">
        <v>1.9300000000000001E-2</v>
      </c>
      <c r="D335" s="8">
        <v>4752229</v>
      </c>
      <c r="E335" s="8">
        <v>36.5</v>
      </c>
      <c r="F335" t="s">
        <v>10</v>
      </c>
      <c r="G335">
        <v>0</v>
      </c>
      <c r="P335" s="13">
        <v>308</v>
      </c>
      <c r="Q335" s="13">
        <v>32.886787219637526</v>
      </c>
      <c r="R335" s="13">
        <v>15.613212780362474</v>
      </c>
      <c r="T335" s="13">
        <v>75.183374083129593</v>
      </c>
      <c r="U335" s="13">
        <v>38</v>
      </c>
    </row>
    <row r="336" spans="1:21" x14ac:dyDescent="0.3">
      <c r="A336" s="1">
        <v>40945</v>
      </c>
      <c r="B336" t="s">
        <v>17</v>
      </c>
      <c r="C336" s="2">
        <v>1.09E-2</v>
      </c>
      <c r="D336" s="8">
        <v>4656617</v>
      </c>
      <c r="E336" s="8">
        <v>31.5</v>
      </c>
      <c r="F336" t="s">
        <v>10</v>
      </c>
      <c r="G336">
        <v>0</v>
      </c>
      <c r="P336" s="13">
        <v>309</v>
      </c>
      <c r="Q336" s="13">
        <v>32.82667834760619</v>
      </c>
      <c r="R336" s="13">
        <v>17.17332165239381</v>
      </c>
      <c r="T336" s="13">
        <v>75.427872860635702</v>
      </c>
      <c r="U336" s="13">
        <v>38</v>
      </c>
    </row>
    <row r="337" spans="1:21" x14ac:dyDescent="0.3">
      <c r="A337" s="1">
        <v>40946</v>
      </c>
      <c r="B337" t="s">
        <v>17</v>
      </c>
      <c r="C337" s="2">
        <v>8.3000000000000001E-3</v>
      </c>
      <c r="D337" s="8">
        <v>3819076</v>
      </c>
      <c r="E337" s="8">
        <v>39.5</v>
      </c>
      <c r="F337" t="s">
        <v>10</v>
      </c>
      <c r="G337">
        <v>0</v>
      </c>
      <c r="P337" s="13">
        <v>310</v>
      </c>
      <c r="Q337" s="13">
        <v>32.791007902472849</v>
      </c>
      <c r="R337" s="13">
        <v>2.7089920975271511</v>
      </c>
      <c r="T337" s="13">
        <v>75.672371638141811</v>
      </c>
      <c r="U337" s="13">
        <v>38</v>
      </c>
    </row>
    <row r="338" spans="1:21" x14ac:dyDescent="0.3">
      <c r="A338" s="1">
        <v>40947</v>
      </c>
      <c r="B338" t="s">
        <v>17</v>
      </c>
      <c r="C338" s="2">
        <v>8.3000000000000001E-3</v>
      </c>
      <c r="D338" s="8">
        <v>4683409</v>
      </c>
      <c r="E338" s="8">
        <v>38</v>
      </c>
      <c r="F338" t="s">
        <v>10</v>
      </c>
      <c r="G338">
        <v>0</v>
      </c>
      <c r="P338" s="13">
        <v>311</v>
      </c>
      <c r="Q338" s="13">
        <v>32.711863269213723</v>
      </c>
      <c r="R338" s="13">
        <v>11.288136730786277</v>
      </c>
      <c r="T338" s="13">
        <v>75.916870415647921</v>
      </c>
      <c r="U338" s="13">
        <v>38</v>
      </c>
    </row>
    <row r="339" spans="1:21" x14ac:dyDescent="0.3">
      <c r="A339" s="1">
        <v>40948</v>
      </c>
      <c r="B339" t="s">
        <v>17</v>
      </c>
      <c r="C339" s="2">
        <v>-1.67E-2</v>
      </c>
      <c r="D339" s="8">
        <v>4204596</v>
      </c>
      <c r="E339" s="8">
        <v>32.5</v>
      </c>
      <c r="F339" t="s">
        <v>10</v>
      </c>
      <c r="G339">
        <v>0</v>
      </c>
      <c r="P339" s="13">
        <v>312</v>
      </c>
      <c r="Q339" s="13">
        <v>32.83969210696533</v>
      </c>
      <c r="R339" s="13">
        <v>0.66030789303466975</v>
      </c>
      <c r="T339" s="13">
        <v>76.16136919315403</v>
      </c>
      <c r="U339" s="13">
        <v>38</v>
      </c>
    </row>
    <row r="340" spans="1:21" x14ac:dyDescent="0.3">
      <c r="A340" s="1">
        <v>40949</v>
      </c>
      <c r="B340" t="s">
        <v>17</v>
      </c>
      <c r="C340" s="2">
        <v>5.1999999999999998E-2</v>
      </c>
      <c r="D340" s="8">
        <v>5410864</v>
      </c>
      <c r="E340" s="8">
        <v>35.5</v>
      </c>
      <c r="F340" t="s">
        <v>10</v>
      </c>
      <c r="G340">
        <v>0</v>
      </c>
      <c r="P340" s="13">
        <v>313</v>
      </c>
      <c r="Q340" s="13">
        <v>32.776388204050107</v>
      </c>
      <c r="R340" s="13">
        <v>-4.2763882040501073</v>
      </c>
      <c r="T340" s="13">
        <v>76.405867970660154</v>
      </c>
      <c r="U340" s="13">
        <v>38</v>
      </c>
    </row>
    <row r="341" spans="1:21" x14ac:dyDescent="0.3">
      <c r="A341" s="1">
        <v>40952</v>
      </c>
      <c r="B341" t="s">
        <v>17</v>
      </c>
      <c r="C341" s="2">
        <v>1.21E-2</v>
      </c>
      <c r="D341" s="8">
        <v>4684246</v>
      </c>
      <c r="E341" s="8">
        <v>26</v>
      </c>
      <c r="F341" t="s">
        <v>10</v>
      </c>
      <c r="G341">
        <v>0</v>
      </c>
      <c r="P341" s="13">
        <v>314</v>
      </c>
      <c r="Q341" s="13">
        <v>32.871571953139593</v>
      </c>
      <c r="R341" s="13">
        <v>0.62842804686040665</v>
      </c>
      <c r="T341" s="13">
        <v>76.650366748166263</v>
      </c>
      <c r="U341" s="13">
        <v>38</v>
      </c>
    </row>
    <row r="342" spans="1:21" x14ac:dyDescent="0.3">
      <c r="A342" s="1">
        <v>40953</v>
      </c>
      <c r="B342" t="s">
        <v>17</v>
      </c>
      <c r="C342" s="2">
        <v>1.2699999999999999E-2</v>
      </c>
      <c r="D342" s="8">
        <v>4034884</v>
      </c>
      <c r="E342" s="8">
        <v>34.5</v>
      </c>
      <c r="F342" t="s">
        <v>10</v>
      </c>
      <c r="G342">
        <v>0</v>
      </c>
      <c r="P342" s="13">
        <v>315</v>
      </c>
      <c r="Q342" s="13">
        <v>32.854727655771924</v>
      </c>
      <c r="R342" s="13">
        <v>-13.854727655771924</v>
      </c>
      <c r="T342" s="13">
        <v>76.894865525672373</v>
      </c>
      <c r="U342" s="13">
        <v>38</v>
      </c>
    </row>
    <row r="343" spans="1:21" x14ac:dyDescent="0.3">
      <c r="A343" s="1">
        <v>40954</v>
      </c>
      <c r="B343" t="s">
        <v>17</v>
      </c>
      <c r="C343" s="2">
        <v>-1.2500000000000001E-2</v>
      </c>
      <c r="D343" s="8">
        <v>3048965</v>
      </c>
      <c r="E343" s="8">
        <v>40.5</v>
      </c>
      <c r="F343" t="s">
        <v>14</v>
      </c>
      <c r="G343">
        <v>1</v>
      </c>
      <c r="P343" s="13">
        <v>316</v>
      </c>
      <c r="Q343" s="13">
        <v>32.862623668099104</v>
      </c>
      <c r="R343" s="13">
        <v>-12.862623668099104</v>
      </c>
      <c r="T343" s="13">
        <v>77.139364303178482</v>
      </c>
      <c r="U343" s="13">
        <v>38.5</v>
      </c>
    </row>
    <row r="344" spans="1:21" x14ac:dyDescent="0.3">
      <c r="A344" s="1">
        <v>40955</v>
      </c>
      <c r="B344" t="s">
        <v>17</v>
      </c>
      <c r="C344" s="2">
        <v>3.3999999999999998E-3</v>
      </c>
      <c r="D344" s="8">
        <v>3085155</v>
      </c>
      <c r="E344" s="8">
        <v>36</v>
      </c>
      <c r="F344" t="s">
        <v>10</v>
      </c>
      <c r="G344">
        <v>0</v>
      </c>
      <c r="P344" s="13">
        <v>317</v>
      </c>
      <c r="Q344" s="13">
        <v>32.789229784712624</v>
      </c>
      <c r="R344" s="13">
        <v>-0.78922978471262439</v>
      </c>
      <c r="T344" s="13">
        <v>77.383863080684606</v>
      </c>
      <c r="U344" s="13">
        <v>38.5</v>
      </c>
    </row>
    <row r="345" spans="1:21" x14ac:dyDescent="0.3">
      <c r="A345" s="1">
        <v>40956</v>
      </c>
      <c r="B345" t="s">
        <v>17</v>
      </c>
      <c r="C345" s="2">
        <v>-2.3999999999999998E-3</v>
      </c>
      <c r="D345" s="8">
        <v>2423903</v>
      </c>
      <c r="E345" s="8">
        <v>36</v>
      </c>
      <c r="F345" t="s">
        <v>10</v>
      </c>
      <c r="G345">
        <v>0</v>
      </c>
      <c r="P345" s="13">
        <v>318</v>
      </c>
      <c r="Q345" s="13">
        <v>32.989281017298303</v>
      </c>
      <c r="R345" s="13">
        <v>1.0718982701696689E-2</v>
      </c>
      <c r="T345" s="13">
        <v>77.628361858190715</v>
      </c>
      <c r="U345" s="13">
        <v>38.5</v>
      </c>
    </row>
    <row r="346" spans="1:21" x14ac:dyDescent="0.3">
      <c r="A346" s="1">
        <v>40960</v>
      </c>
      <c r="B346" t="s">
        <v>17</v>
      </c>
      <c r="C346" s="2">
        <v>-1E-3</v>
      </c>
      <c r="D346" s="8">
        <v>2469332</v>
      </c>
      <c r="E346" s="8">
        <v>34</v>
      </c>
      <c r="F346" t="s">
        <v>10</v>
      </c>
      <c r="G346">
        <v>0</v>
      </c>
      <c r="P346" s="13">
        <v>319</v>
      </c>
      <c r="Q346" s="13">
        <v>32.839239264716483</v>
      </c>
      <c r="R346" s="13">
        <v>2.1607607352835174</v>
      </c>
      <c r="T346" s="13">
        <v>77.872860635696824</v>
      </c>
      <c r="U346" s="13">
        <v>39</v>
      </c>
    </row>
    <row r="347" spans="1:21" x14ac:dyDescent="0.3">
      <c r="A347" s="1">
        <v>40961</v>
      </c>
      <c r="B347" t="s">
        <v>17</v>
      </c>
      <c r="C347" s="2">
        <v>2.7099999999999999E-2</v>
      </c>
      <c r="D347" s="8">
        <v>4408749</v>
      </c>
      <c r="E347" s="8">
        <v>36.5</v>
      </c>
      <c r="F347" t="s">
        <v>10</v>
      </c>
      <c r="G347">
        <v>0</v>
      </c>
      <c r="P347" s="13">
        <v>320</v>
      </c>
      <c r="Q347" s="13">
        <v>32.773935447849055</v>
      </c>
      <c r="R347" s="13">
        <v>3.7260645521509446</v>
      </c>
      <c r="T347" s="13">
        <v>78.117359413202934</v>
      </c>
      <c r="U347" s="13">
        <v>39</v>
      </c>
    </row>
    <row r="348" spans="1:21" x14ac:dyDescent="0.3">
      <c r="A348" s="1">
        <v>40962</v>
      </c>
      <c r="B348" t="s">
        <v>17</v>
      </c>
      <c r="C348" s="2">
        <v>0.01</v>
      </c>
      <c r="D348" s="8">
        <v>2512383</v>
      </c>
      <c r="E348" s="8">
        <v>46</v>
      </c>
      <c r="F348" t="s">
        <v>14</v>
      </c>
      <c r="G348">
        <v>1</v>
      </c>
      <c r="P348" s="13">
        <v>321</v>
      </c>
      <c r="Q348" s="13">
        <v>32.690827901874663</v>
      </c>
      <c r="R348" s="13">
        <v>9.3091720981253374</v>
      </c>
      <c r="T348" s="13">
        <v>78.361858190709043</v>
      </c>
      <c r="U348" s="13">
        <v>39</v>
      </c>
    </row>
    <row r="349" spans="1:21" x14ac:dyDescent="0.3">
      <c r="A349" s="1">
        <v>40963</v>
      </c>
      <c r="B349" t="s">
        <v>17</v>
      </c>
      <c r="C349" s="2">
        <v>1.18E-2</v>
      </c>
      <c r="D349" s="8">
        <v>3219582</v>
      </c>
      <c r="E349" s="8">
        <v>45.5</v>
      </c>
      <c r="F349" t="s">
        <v>14</v>
      </c>
      <c r="G349">
        <v>1</v>
      </c>
      <c r="P349" s="13">
        <v>322</v>
      </c>
      <c r="Q349" s="13">
        <v>32.694681198417278</v>
      </c>
      <c r="R349" s="13">
        <v>-10.194681198417278</v>
      </c>
      <c r="T349" s="13">
        <v>78.606356968215167</v>
      </c>
      <c r="U349" s="13">
        <v>39</v>
      </c>
    </row>
    <row r="350" spans="1:21" x14ac:dyDescent="0.3">
      <c r="A350" s="1">
        <v>40966</v>
      </c>
      <c r="B350" t="s">
        <v>17</v>
      </c>
      <c r="C350" s="2">
        <v>1.35E-2</v>
      </c>
      <c r="D350" s="8">
        <v>3176275</v>
      </c>
      <c r="E350" s="8">
        <v>32.5</v>
      </c>
      <c r="F350" t="s">
        <v>10</v>
      </c>
      <c r="G350">
        <v>0</v>
      </c>
      <c r="P350" s="13">
        <v>323</v>
      </c>
      <c r="Q350" s="13">
        <v>32.858767353390057</v>
      </c>
      <c r="R350" s="13">
        <v>9.6412326466099429</v>
      </c>
      <c r="T350" s="13">
        <v>78.850855745721276</v>
      </c>
      <c r="U350" s="13">
        <v>39</v>
      </c>
    </row>
    <row r="351" spans="1:21" x14ac:dyDescent="0.3">
      <c r="A351" s="1">
        <v>40967</v>
      </c>
      <c r="B351" t="s">
        <v>17</v>
      </c>
      <c r="C351" s="2">
        <v>-1.3599999999999999E-2</v>
      </c>
      <c r="D351" s="8">
        <v>2324405</v>
      </c>
      <c r="E351" s="8">
        <v>39</v>
      </c>
      <c r="F351" t="s">
        <v>10</v>
      </c>
      <c r="G351">
        <v>0</v>
      </c>
      <c r="P351" s="13">
        <v>324</v>
      </c>
      <c r="Q351" s="13">
        <v>32.850534968825805</v>
      </c>
      <c r="R351" s="13">
        <v>-9.850534968825805</v>
      </c>
      <c r="T351" s="13">
        <v>79.095354523227385</v>
      </c>
      <c r="U351" s="13">
        <v>39.5</v>
      </c>
    </row>
    <row r="352" spans="1:21" x14ac:dyDescent="0.3">
      <c r="A352" s="1">
        <v>40968</v>
      </c>
      <c r="B352" t="s">
        <v>17</v>
      </c>
      <c r="C352" s="2">
        <v>-2.07E-2</v>
      </c>
      <c r="D352" s="8">
        <v>3606844</v>
      </c>
      <c r="E352" s="8">
        <v>42</v>
      </c>
      <c r="F352" t="s">
        <v>14</v>
      </c>
      <c r="G352">
        <v>1</v>
      </c>
      <c r="P352" s="13">
        <v>325</v>
      </c>
      <c r="Q352" s="13">
        <v>32.800969177151778</v>
      </c>
      <c r="R352" s="13">
        <v>-10.300969177151778</v>
      </c>
      <c r="T352" s="13">
        <v>79.339853300733495</v>
      </c>
      <c r="U352" s="13">
        <v>39.5</v>
      </c>
    </row>
    <row r="353" spans="1:21" x14ac:dyDescent="0.3">
      <c r="A353" s="1">
        <v>41246</v>
      </c>
      <c r="B353" t="s">
        <v>17</v>
      </c>
      <c r="C353" s="2">
        <v>-8.5000000000000006E-3</v>
      </c>
      <c r="D353" s="8">
        <v>1952757</v>
      </c>
      <c r="E353" s="8">
        <v>43.5</v>
      </c>
      <c r="F353" t="s">
        <v>14</v>
      </c>
      <c r="G353">
        <v>1</v>
      </c>
      <c r="P353" s="13">
        <v>326</v>
      </c>
      <c r="Q353" s="13">
        <v>32.778587822395579</v>
      </c>
      <c r="R353" s="13">
        <v>7.2214121776044209</v>
      </c>
      <c r="T353" s="13">
        <v>79.584352078239604</v>
      </c>
      <c r="U353" s="13">
        <v>39.5</v>
      </c>
    </row>
    <row r="354" spans="1:21" x14ac:dyDescent="0.3">
      <c r="A354" s="1">
        <v>41247</v>
      </c>
      <c r="B354" t="s">
        <v>17</v>
      </c>
      <c r="C354" s="2">
        <v>-5.5999999999999999E-3</v>
      </c>
      <c r="D354" s="8">
        <v>2216885</v>
      </c>
      <c r="E354" s="8">
        <v>49.5</v>
      </c>
      <c r="F354" t="s">
        <v>14</v>
      </c>
      <c r="G354">
        <v>1</v>
      </c>
      <c r="P354" s="13">
        <v>327</v>
      </c>
      <c r="Q354" s="13">
        <v>32.839429162583556</v>
      </c>
      <c r="R354" s="13">
        <v>9.6605708374164436</v>
      </c>
      <c r="T354" s="13">
        <v>79.828850855745728</v>
      </c>
      <c r="U354" s="13">
        <v>40</v>
      </c>
    </row>
    <row r="355" spans="1:21" x14ac:dyDescent="0.3">
      <c r="A355" s="1">
        <v>41248</v>
      </c>
      <c r="B355" t="s">
        <v>17</v>
      </c>
      <c r="C355" s="2">
        <v>1.04E-2</v>
      </c>
      <c r="D355" s="8">
        <v>2341587</v>
      </c>
      <c r="E355" s="8">
        <v>52</v>
      </c>
      <c r="F355" t="s">
        <v>14</v>
      </c>
      <c r="G355">
        <v>1</v>
      </c>
      <c r="P355" s="13">
        <v>328</v>
      </c>
      <c r="Q355" s="13">
        <v>32.724135118011048</v>
      </c>
      <c r="R355" s="13">
        <v>4.7758648819889515</v>
      </c>
      <c r="T355" s="13">
        <v>80.073349633251837</v>
      </c>
      <c r="U355" s="13">
        <v>40</v>
      </c>
    </row>
    <row r="356" spans="1:21" x14ac:dyDescent="0.3">
      <c r="A356" s="1">
        <v>41249</v>
      </c>
      <c r="B356" t="s">
        <v>17</v>
      </c>
      <c r="C356" s="2">
        <v>5.1000000000000004E-3</v>
      </c>
      <c r="D356" s="8">
        <v>2174314</v>
      </c>
      <c r="E356" s="8">
        <v>40.5</v>
      </c>
      <c r="F356" t="s">
        <v>14</v>
      </c>
      <c r="G356">
        <v>1</v>
      </c>
      <c r="P356" s="13">
        <v>329</v>
      </c>
      <c r="Q356" s="13">
        <v>32.83669381749413</v>
      </c>
      <c r="R356" s="13">
        <v>3.6633061825058704</v>
      </c>
      <c r="T356" s="13">
        <v>80.317848410757946</v>
      </c>
      <c r="U356" s="13">
        <v>40</v>
      </c>
    </row>
    <row r="357" spans="1:21" x14ac:dyDescent="0.3">
      <c r="A357" s="1">
        <v>41250</v>
      </c>
      <c r="B357" t="s">
        <v>17</v>
      </c>
      <c r="C357" s="2">
        <v>1.2999999999999999E-3</v>
      </c>
      <c r="D357" s="8">
        <v>1717300</v>
      </c>
      <c r="E357" s="8">
        <v>32.5</v>
      </c>
      <c r="F357" t="s">
        <v>10</v>
      </c>
      <c r="G357">
        <v>0</v>
      </c>
      <c r="P357" s="13">
        <v>330</v>
      </c>
      <c r="Q357" s="13">
        <v>32.746493530584566</v>
      </c>
      <c r="R357" s="13">
        <v>4.2535064694154343</v>
      </c>
      <c r="T357" s="13">
        <v>80.562347188264056</v>
      </c>
      <c r="U357" s="13">
        <v>40</v>
      </c>
    </row>
    <row r="358" spans="1:21" x14ac:dyDescent="0.3">
      <c r="A358" s="1">
        <v>41253</v>
      </c>
      <c r="B358" t="s">
        <v>17</v>
      </c>
      <c r="C358" s="2">
        <v>-6.3E-3</v>
      </c>
      <c r="D358" s="8">
        <v>2133893</v>
      </c>
      <c r="E358" s="8">
        <v>42.5</v>
      </c>
      <c r="F358" t="s">
        <v>10</v>
      </c>
      <c r="G358">
        <v>0</v>
      </c>
      <c r="P358" s="13">
        <v>331</v>
      </c>
      <c r="Q358" s="13">
        <v>32.723177385860637</v>
      </c>
      <c r="R358" s="13">
        <v>0.2768226141393626</v>
      </c>
      <c r="T358" s="13">
        <v>80.806845965770179</v>
      </c>
      <c r="U358" s="13">
        <v>40.5</v>
      </c>
    </row>
    <row r="359" spans="1:21" x14ac:dyDescent="0.3">
      <c r="A359" s="1">
        <v>41254</v>
      </c>
      <c r="B359" t="s">
        <v>17</v>
      </c>
      <c r="C359" s="2">
        <v>-8.0999999999999996E-3</v>
      </c>
      <c r="D359" s="8">
        <v>2536022</v>
      </c>
      <c r="E359" s="8">
        <v>49</v>
      </c>
      <c r="F359" t="s">
        <v>14</v>
      </c>
      <c r="G359">
        <v>1</v>
      </c>
      <c r="P359" s="13">
        <v>332</v>
      </c>
      <c r="Q359" s="13">
        <v>32.678960158511678</v>
      </c>
      <c r="R359" s="13">
        <v>12.821039841488322</v>
      </c>
      <c r="T359" s="13">
        <v>81.051344743276289</v>
      </c>
      <c r="U359" s="13">
        <v>40.5</v>
      </c>
    </row>
    <row r="360" spans="1:21" x14ac:dyDescent="0.3">
      <c r="A360" s="1">
        <v>41255</v>
      </c>
      <c r="B360" t="s">
        <v>17</v>
      </c>
      <c r="C360" s="2">
        <v>9.9000000000000008E-3</v>
      </c>
      <c r="D360" s="8">
        <v>2739378</v>
      </c>
      <c r="E360" s="8">
        <v>38.5</v>
      </c>
      <c r="F360" t="s">
        <v>10</v>
      </c>
      <c r="G360">
        <v>0</v>
      </c>
      <c r="P360" s="13">
        <v>333</v>
      </c>
      <c r="Q360" s="13">
        <v>32.936829601861618</v>
      </c>
      <c r="R360" s="13">
        <v>13.063170398138382</v>
      </c>
      <c r="T360" s="13">
        <v>81.295843520782398</v>
      </c>
      <c r="U360" s="13">
        <v>40.5</v>
      </c>
    </row>
    <row r="361" spans="1:21" x14ac:dyDescent="0.3">
      <c r="A361" s="1">
        <v>41256</v>
      </c>
      <c r="B361" t="s">
        <v>17</v>
      </c>
      <c r="C361" s="2">
        <v>-8.9999999999999993E-3</v>
      </c>
      <c r="D361" s="8">
        <v>5761218</v>
      </c>
      <c r="E361" s="8">
        <v>35.5</v>
      </c>
      <c r="F361" t="s">
        <v>10</v>
      </c>
      <c r="G361">
        <v>0</v>
      </c>
      <c r="P361" s="13">
        <v>334</v>
      </c>
      <c r="Q361" s="13">
        <v>32.928048869491107</v>
      </c>
      <c r="R361" s="13">
        <v>3.5719511305088929</v>
      </c>
      <c r="T361" s="13">
        <v>81.540342298288508</v>
      </c>
      <c r="U361" s="13">
        <v>40.5</v>
      </c>
    </row>
    <row r="362" spans="1:21" x14ac:dyDescent="0.3">
      <c r="A362" s="1">
        <v>41257</v>
      </c>
      <c r="B362" t="s">
        <v>17</v>
      </c>
      <c r="C362" s="2">
        <v>1.52E-2</v>
      </c>
      <c r="D362" s="8">
        <v>2267213</v>
      </c>
      <c r="E362" s="8">
        <v>34.5</v>
      </c>
      <c r="F362" t="s">
        <v>10</v>
      </c>
      <c r="G362">
        <v>0</v>
      </c>
      <c r="P362" s="13">
        <v>335</v>
      </c>
      <c r="Q362" s="13">
        <v>32.882220088325766</v>
      </c>
      <c r="R362" s="13">
        <v>-1.3822200883257665</v>
      </c>
      <c r="T362" s="13">
        <v>81.784841075794617</v>
      </c>
      <c r="U362" s="13">
        <v>40.5</v>
      </c>
    </row>
    <row r="363" spans="1:21" x14ac:dyDescent="0.3">
      <c r="A363" s="1">
        <v>41260</v>
      </c>
      <c r="B363" t="s">
        <v>17</v>
      </c>
      <c r="C363" s="2">
        <v>4.7000000000000002E-3</v>
      </c>
      <c r="D363" s="8">
        <v>1948207</v>
      </c>
      <c r="E363" s="8">
        <v>41.5</v>
      </c>
      <c r="F363" t="s">
        <v>10</v>
      </c>
      <c r="G363">
        <v>0</v>
      </c>
      <c r="P363" s="13">
        <v>336</v>
      </c>
      <c r="Q363" s="13">
        <v>32.858679808651921</v>
      </c>
      <c r="R363" s="13">
        <v>6.641320191348079</v>
      </c>
      <c r="T363" s="13">
        <v>82.029339853300741</v>
      </c>
      <c r="U363" s="13">
        <v>40.5</v>
      </c>
    </row>
    <row r="364" spans="1:21" x14ac:dyDescent="0.3">
      <c r="A364" s="1">
        <v>41262</v>
      </c>
      <c r="B364" t="s">
        <v>17</v>
      </c>
      <c r="C364" s="2">
        <v>7.1000000000000004E-3</v>
      </c>
      <c r="D364" s="8">
        <v>3297259</v>
      </c>
      <c r="E364" s="8">
        <v>47</v>
      </c>
      <c r="F364" t="s">
        <v>14</v>
      </c>
      <c r="G364">
        <v>1</v>
      </c>
      <c r="P364" s="13">
        <v>337</v>
      </c>
      <c r="Q364" s="13">
        <v>32.868687882624997</v>
      </c>
      <c r="R364" s="13">
        <v>5.1313121173750034</v>
      </c>
      <c r="T364" s="13">
        <v>82.27383863080685</v>
      </c>
      <c r="U364" s="13">
        <v>40.5</v>
      </c>
    </row>
    <row r="365" spans="1:21" x14ac:dyDescent="0.3">
      <c r="A365" s="1">
        <v>41263</v>
      </c>
      <c r="B365" t="s">
        <v>17</v>
      </c>
      <c r="C365" s="2">
        <v>-3.0700000000000002E-2</v>
      </c>
      <c r="D365" s="8">
        <v>85745075</v>
      </c>
      <c r="E365" s="8">
        <v>37.5</v>
      </c>
      <c r="F365" t="s">
        <v>10</v>
      </c>
      <c r="G365">
        <v>0</v>
      </c>
      <c r="P365" s="13">
        <v>338</v>
      </c>
      <c r="Q365" s="13">
        <v>32.730043448087415</v>
      </c>
      <c r="R365" s="13">
        <v>-0.2300434480874145</v>
      </c>
      <c r="T365" s="13">
        <v>82.518337408312959</v>
      </c>
      <c r="U365" s="13">
        <v>41</v>
      </c>
    </row>
    <row r="366" spans="1:21" x14ac:dyDescent="0.3">
      <c r="A366" s="1">
        <v>41264</v>
      </c>
      <c r="B366" t="s">
        <v>17</v>
      </c>
      <c r="C366" s="2">
        <v>1.35E-2</v>
      </c>
      <c r="D366" s="8">
        <v>25063649</v>
      </c>
      <c r="E366" s="8">
        <v>43</v>
      </c>
      <c r="F366" t="s">
        <v>14</v>
      </c>
      <c r="G366">
        <v>1</v>
      </c>
      <c r="P366" s="13">
        <v>339</v>
      </c>
      <c r="Q366" s="13">
        <v>33.109770341264415</v>
      </c>
      <c r="R366" s="13">
        <v>2.3902296587355849</v>
      </c>
      <c r="T366" s="13">
        <v>82.762836185819069</v>
      </c>
      <c r="U366" s="13">
        <v>41</v>
      </c>
    </row>
    <row r="367" spans="1:21" x14ac:dyDescent="0.3">
      <c r="A367" s="1">
        <v>41267</v>
      </c>
      <c r="B367" t="s">
        <v>17</v>
      </c>
      <c r="C367" s="2">
        <v>0</v>
      </c>
      <c r="D367" s="8">
        <v>2536527</v>
      </c>
      <c r="E367" s="8">
        <v>32</v>
      </c>
      <c r="F367" t="s">
        <v>10</v>
      </c>
      <c r="G367">
        <v>0</v>
      </c>
      <c r="P367" s="13">
        <v>340</v>
      </c>
      <c r="Q367" s="13">
        <v>32.888928816736303</v>
      </c>
      <c r="R367" s="13">
        <v>-6.8889288167363034</v>
      </c>
      <c r="T367" s="13">
        <v>83.007334963325178</v>
      </c>
      <c r="U367" s="13">
        <v>41</v>
      </c>
    </row>
    <row r="368" spans="1:21" x14ac:dyDescent="0.3">
      <c r="A368" s="1">
        <v>41269</v>
      </c>
      <c r="B368" t="s">
        <v>17</v>
      </c>
      <c r="C368" s="2">
        <v>5.4000000000000003E-3</v>
      </c>
      <c r="D368" s="8">
        <v>3921377</v>
      </c>
      <c r="E368" s="8">
        <v>32</v>
      </c>
      <c r="F368" t="s">
        <v>10</v>
      </c>
      <c r="G368">
        <v>0</v>
      </c>
      <c r="P368" s="13">
        <v>341</v>
      </c>
      <c r="Q368" s="13">
        <v>32.884604289276901</v>
      </c>
      <c r="R368" s="13">
        <v>1.6153957107230994</v>
      </c>
      <c r="T368" s="13">
        <v>83.251833740831302</v>
      </c>
      <c r="U368" s="13">
        <v>41</v>
      </c>
    </row>
    <row r="369" spans="1:21" x14ac:dyDescent="0.3">
      <c r="A369" s="1">
        <v>41270</v>
      </c>
      <c r="B369" t="s">
        <v>17</v>
      </c>
      <c r="C369" s="2">
        <v>-7.1999999999999998E-3</v>
      </c>
      <c r="D369" s="8">
        <v>4882063</v>
      </c>
      <c r="E369" s="8">
        <v>33</v>
      </c>
      <c r="F369" t="s">
        <v>10</v>
      </c>
      <c r="G369">
        <v>0</v>
      </c>
      <c r="P369" s="13">
        <v>342</v>
      </c>
      <c r="Q369" s="13">
        <v>32.739023294324404</v>
      </c>
      <c r="R369" s="13">
        <v>7.7609767056755956</v>
      </c>
      <c r="T369" s="13">
        <v>83.496332518337411</v>
      </c>
      <c r="U369" s="13">
        <v>41.5</v>
      </c>
    </row>
    <row r="370" spans="1:21" x14ac:dyDescent="0.3">
      <c r="A370" s="1">
        <v>41271</v>
      </c>
      <c r="B370" t="s">
        <v>17</v>
      </c>
      <c r="C370" s="2">
        <v>3.5000000000000001E-3</v>
      </c>
      <c r="D370" s="8">
        <v>2535796</v>
      </c>
      <c r="E370" s="8">
        <v>33</v>
      </c>
      <c r="F370" t="s">
        <v>10</v>
      </c>
      <c r="G370">
        <v>0</v>
      </c>
      <c r="P370" s="13">
        <v>343</v>
      </c>
      <c r="Q370" s="13">
        <v>32.824094114683604</v>
      </c>
      <c r="R370" s="13">
        <v>3.1759058853163964</v>
      </c>
      <c r="T370" s="13">
        <v>83.74083129584352</v>
      </c>
      <c r="U370" s="13">
        <v>41.5</v>
      </c>
    </row>
    <row r="371" spans="1:21" x14ac:dyDescent="0.3">
      <c r="A371" s="1">
        <v>41274</v>
      </c>
      <c r="B371" t="s">
        <v>17</v>
      </c>
      <c r="C371" s="2">
        <v>-5.9999999999999995E-4</v>
      </c>
      <c r="D371" s="8">
        <v>4829693</v>
      </c>
      <c r="E371" s="8">
        <v>29</v>
      </c>
      <c r="F371" t="s">
        <v>10</v>
      </c>
      <c r="G371">
        <v>0</v>
      </c>
      <c r="P371" s="13">
        <v>344</v>
      </c>
      <c r="Q371" s="13">
        <v>32.785558241813696</v>
      </c>
      <c r="R371" s="13">
        <v>3.2144417581863038</v>
      </c>
      <c r="T371" s="13">
        <v>83.98533007334963</v>
      </c>
      <c r="U371" s="13">
        <v>41.5</v>
      </c>
    </row>
    <row r="372" spans="1:21" x14ac:dyDescent="0.3">
      <c r="A372" s="1">
        <v>41276</v>
      </c>
      <c r="B372" t="s">
        <v>17</v>
      </c>
      <c r="C372" s="2">
        <v>-5.9999999999999995E-4</v>
      </c>
      <c r="D372" s="8">
        <v>6015708</v>
      </c>
      <c r="E372" s="8">
        <v>30.5</v>
      </c>
      <c r="F372" t="s">
        <v>10</v>
      </c>
      <c r="G372">
        <v>0</v>
      </c>
      <c r="P372" s="13">
        <v>345</v>
      </c>
      <c r="Q372" s="13">
        <v>32.793537877883246</v>
      </c>
      <c r="R372" s="13">
        <v>1.2064621221167542</v>
      </c>
      <c r="T372" s="13">
        <v>84.229828850855753</v>
      </c>
      <c r="U372" s="13">
        <v>41.5</v>
      </c>
    </row>
    <row r="373" spans="1:21" x14ac:dyDescent="0.3">
      <c r="A373" s="1">
        <v>41277</v>
      </c>
      <c r="B373" t="s">
        <v>17</v>
      </c>
      <c r="C373" s="2">
        <v>1.1599999999999999E-2</v>
      </c>
      <c r="D373" s="8">
        <v>4732313</v>
      </c>
      <c r="E373" s="8">
        <v>26.5</v>
      </c>
      <c r="F373" t="s">
        <v>10</v>
      </c>
      <c r="G373">
        <v>0</v>
      </c>
      <c r="P373" s="13">
        <v>346</v>
      </c>
      <c r="Q373" s="13">
        <v>32.965599016894089</v>
      </c>
      <c r="R373" s="13">
        <v>3.5344009831059111</v>
      </c>
      <c r="T373" s="13">
        <v>84.474327628361863</v>
      </c>
      <c r="U373" s="13">
        <v>41.5</v>
      </c>
    </row>
    <row r="374" spans="1:21" x14ac:dyDescent="0.3">
      <c r="A374" s="1">
        <v>41278</v>
      </c>
      <c r="B374" t="s">
        <v>17</v>
      </c>
      <c r="C374" s="2">
        <v>1.6799999999999999E-2</v>
      </c>
      <c r="D374" s="8">
        <v>3473961</v>
      </c>
      <c r="E374" s="8">
        <v>27.5</v>
      </c>
      <c r="F374" t="s">
        <v>10</v>
      </c>
      <c r="G374">
        <v>0</v>
      </c>
      <c r="P374" s="13">
        <v>347</v>
      </c>
      <c r="Q374" s="13">
        <v>32.852600486626322</v>
      </c>
      <c r="R374" s="13">
        <v>13.147399513373678</v>
      </c>
      <c r="T374" s="13">
        <v>84.718826405867972</v>
      </c>
      <c r="U374" s="13">
        <v>41.5</v>
      </c>
    </row>
    <row r="375" spans="1:21" x14ac:dyDescent="0.3">
      <c r="A375" s="1">
        <v>41281</v>
      </c>
      <c r="B375" t="s">
        <v>17</v>
      </c>
      <c r="C375" s="2">
        <v>-6.1000000000000004E-3</v>
      </c>
      <c r="D375" s="8">
        <v>2494286</v>
      </c>
      <c r="E375" s="8">
        <v>38</v>
      </c>
      <c r="F375" t="s">
        <v>10</v>
      </c>
      <c r="G375">
        <v>0</v>
      </c>
      <c r="P375" s="13">
        <v>348</v>
      </c>
      <c r="Q375" s="13">
        <v>32.870372333034922</v>
      </c>
      <c r="R375" s="13">
        <v>12.629627666965078</v>
      </c>
      <c r="T375" s="13">
        <v>84.963325183374081</v>
      </c>
      <c r="U375" s="13">
        <v>42</v>
      </c>
    </row>
    <row r="376" spans="1:21" x14ac:dyDescent="0.3">
      <c r="A376" s="1">
        <v>41282</v>
      </c>
      <c r="B376" t="s">
        <v>17</v>
      </c>
      <c r="C376" s="2">
        <v>1.1999999999999999E-3</v>
      </c>
      <c r="D376" s="8">
        <v>5563096</v>
      </c>
      <c r="E376" s="8">
        <v>33</v>
      </c>
      <c r="F376" t="s">
        <v>10</v>
      </c>
      <c r="G376">
        <v>0</v>
      </c>
      <c r="P376" s="13">
        <v>349</v>
      </c>
      <c r="Q376" s="13">
        <v>32.878921702201893</v>
      </c>
      <c r="R376" s="13">
        <v>-0.37892170220189314</v>
      </c>
      <c r="T376" s="13">
        <v>85.207823960880191</v>
      </c>
      <c r="U376" s="13">
        <v>42</v>
      </c>
    </row>
    <row r="377" spans="1:21" x14ac:dyDescent="0.3">
      <c r="A377" s="1">
        <v>41283</v>
      </c>
      <c r="B377" t="s">
        <v>17</v>
      </c>
      <c r="C377" s="2">
        <v>4.3E-3</v>
      </c>
      <c r="D377" s="8">
        <v>3172494</v>
      </c>
      <c r="E377" s="8">
        <v>34.5</v>
      </c>
      <c r="F377" t="s">
        <v>10</v>
      </c>
      <c r="G377">
        <v>0</v>
      </c>
      <c r="P377" s="13">
        <v>350</v>
      </c>
      <c r="Q377" s="13">
        <v>32.724777233490286</v>
      </c>
      <c r="R377" s="13">
        <v>6.2752227665097138</v>
      </c>
      <c r="T377" s="13">
        <v>85.452322738386314</v>
      </c>
      <c r="U377" s="13">
        <v>42</v>
      </c>
    </row>
    <row r="378" spans="1:21" x14ac:dyDescent="0.3">
      <c r="A378" s="1">
        <v>41284</v>
      </c>
      <c r="B378" t="s">
        <v>17</v>
      </c>
      <c r="C378" s="2">
        <v>-1.1999999999999999E-3</v>
      </c>
      <c r="D378" s="8">
        <v>5229334</v>
      </c>
      <c r="E378" s="8">
        <v>35.5</v>
      </c>
      <c r="F378" t="s">
        <v>10</v>
      </c>
      <c r="G378">
        <v>0</v>
      </c>
      <c r="P378" s="13">
        <v>351</v>
      </c>
      <c r="Q378" s="13">
        <v>32.701826059081355</v>
      </c>
      <c r="R378" s="13">
        <v>9.2981739409186446</v>
      </c>
      <c r="T378" s="13">
        <v>85.696821515892424</v>
      </c>
      <c r="U378" s="13">
        <v>42</v>
      </c>
    </row>
    <row r="379" spans="1:21" x14ac:dyDescent="0.3">
      <c r="A379" s="1">
        <v>41285</v>
      </c>
      <c r="B379" t="s">
        <v>17</v>
      </c>
      <c r="C379" s="2">
        <v>8.6E-3</v>
      </c>
      <c r="D379" s="8">
        <v>2956502</v>
      </c>
      <c r="E379" s="8">
        <v>38</v>
      </c>
      <c r="F379" t="s">
        <v>10</v>
      </c>
      <c r="G379">
        <v>0</v>
      </c>
      <c r="P379" s="13">
        <v>352</v>
      </c>
      <c r="Q379" s="13">
        <v>32.747626394639155</v>
      </c>
      <c r="R379" s="13">
        <v>10.752373605360845</v>
      </c>
      <c r="T379" s="13">
        <v>85.941320293398533</v>
      </c>
      <c r="U379" s="13">
        <v>42</v>
      </c>
    </row>
    <row r="380" spans="1:21" x14ac:dyDescent="0.3">
      <c r="A380" s="1">
        <v>41288</v>
      </c>
      <c r="B380" t="s">
        <v>17</v>
      </c>
      <c r="C380" s="2">
        <v>1.1999999999999999E-3</v>
      </c>
      <c r="D380" s="8">
        <v>2653228</v>
      </c>
      <c r="E380" s="8">
        <v>44.5</v>
      </c>
      <c r="F380" t="s">
        <v>14</v>
      </c>
      <c r="G380">
        <v>1</v>
      </c>
      <c r="P380" s="13">
        <v>353</v>
      </c>
      <c r="Q380" s="13">
        <v>32.766124353642887</v>
      </c>
      <c r="R380" s="13">
        <v>16.733875646357113</v>
      </c>
      <c r="T380" s="13">
        <v>86.185819070904643</v>
      </c>
      <c r="U380" s="13">
        <v>42</v>
      </c>
    </row>
    <row r="381" spans="1:21" x14ac:dyDescent="0.3">
      <c r="A381" s="1">
        <v>41289</v>
      </c>
      <c r="B381" t="s">
        <v>17</v>
      </c>
      <c r="C381" s="2">
        <v>5.9999999999999995E-4</v>
      </c>
      <c r="D381" s="8">
        <v>2334156</v>
      </c>
      <c r="E381" s="8">
        <v>45.5</v>
      </c>
      <c r="F381" t="s">
        <v>14</v>
      </c>
      <c r="G381">
        <v>1</v>
      </c>
      <c r="P381" s="13">
        <v>354</v>
      </c>
      <c r="Q381" s="13">
        <v>32.852752451694784</v>
      </c>
      <c r="R381" s="13">
        <v>19.147247548305216</v>
      </c>
      <c r="T381" s="13">
        <v>86.430317848410766</v>
      </c>
      <c r="U381" s="13">
        <v>42.5</v>
      </c>
    </row>
    <row r="382" spans="1:21" x14ac:dyDescent="0.3">
      <c r="A382" s="1">
        <v>41290</v>
      </c>
      <c r="B382" t="s">
        <v>17</v>
      </c>
      <c r="C382" s="2">
        <v>-1.1999999999999999E-3</v>
      </c>
      <c r="D382" s="8">
        <v>3027853</v>
      </c>
      <c r="E382" s="8">
        <v>35</v>
      </c>
      <c r="F382" t="s">
        <v>10</v>
      </c>
      <c r="G382">
        <v>0</v>
      </c>
      <c r="P382" s="13">
        <v>355</v>
      </c>
      <c r="Q382" s="13">
        <v>32.822598345638617</v>
      </c>
      <c r="R382" s="13">
        <v>7.6774016543613826</v>
      </c>
      <c r="T382" s="13">
        <v>86.674816625916876</v>
      </c>
      <c r="U382" s="13">
        <v>42.5</v>
      </c>
    </row>
    <row r="383" spans="1:21" x14ac:dyDescent="0.3">
      <c r="A383" s="1">
        <v>41291</v>
      </c>
      <c r="B383" t="s">
        <v>17</v>
      </c>
      <c r="C383" s="2">
        <v>1.35E-2</v>
      </c>
      <c r="D383" s="8">
        <v>3076058</v>
      </c>
      <c r="E383" s="8">
        <v>34.5</v>
      </c>
      <c r="F383" t="s">
        <v>10</v>
      </c>
      <c r="G383">
        <v>0</v>
      </c>
      <c r="P383" s="13">
        <v>356</v>
      </c>
      <c r="Q383" s="13">
        <v>32.797075358012272</v>
      </c>
      <c r="R383" s="13">
        <v>-0.29707535801227181</v>
      </c>
      <c r="T383" s="13">
        <v>86.919315403422985</v>
      </c>
      <c r="U383" s="13">
        <v>42.5</v>
      </c>
    </row>
    <row r="384" spans="1:21" x14ac:dyDescent="0.3">
      <c r="A384" s="1">
        <v>41292</v>
      </c>
      <c r="B384" t="s">
        <v>17</v>
      </c>
      <c r="C384" s="2">
        <v>0.01</v>
      </c>
      <c r="D384" s="8">
        <v>4668982</v>
      </c>
      <c r="E384" s="8">
        <v>35.5</v>
      </c>
      <c r="F384" t="s">
        <v>10</v>
      </c>
      <c r="G384">
        <v>0</v>
      </c>
      <c r="P384" s="13">
        <v>357</v>
      </c>
      <c r="Q384" s="13">
        <v>32.761436585074101</v>
      </c>
      <c r="R384" s="13">
        <v>9.7385634149258991</v>
      </c>
      <c r="T384" s="13">
        <v>87.163814180929094</v>
      </c>
      <c r="U384" s="13">
        <v>42.5</v>
      </c>
    </row>
    <row r="385" spans="1:21" x14ac:dyDescent="0.3">
      <c r="A385" s="1">
        <v>41296</v>
      </c>
      <c r="B385" t="s">
        <v>17</v>
      </c>
      <c r="C385" s="2">
        <v>3.5999999999999999E-3</v>
      </c>
      <c r="D385" s="8">
        <v>7167548</v>
      </c>
      <c r="E385" s="8">
        <v>24.5</v>
      </c>
      <c r="F385" t="s">
        <v>13</v>
      </c>
      <c r="G385">
        <v>-1</v>
      </c>
      <c r="P385" s="13">
        <v>358</v>
      </c>
      <c r="Q385" s="13">
        <v>32.756509599019559</v>
      </c>
      <c r="R385" s="13">
        <v>16.243490400980441</v>
      </c>
      <c r="T385" s="13">
        <v>87.408312958435204</v>
      </c>
      <c r="U385" s="13">
        <v>42.5</v>
      </c>
    </row>
    <row r="386" spans="1:21" x14ac:dyDescent="0.3">
      <c r="A386" s="1">
        <v>41297</v>
      </c>
      <c r="B386" t="s">
        <v>17</v>
      </c>
      <c r="C386" s="2">
        <v>0</v>
      </c>
      <c r="D386" s="8">
        <v>5981439</v>
      </c>
      <c r="E386" s="8">
        <v>16.5</v>
      </c>
      <c r="F386" t="s">
        <v>13</v>
      </c>
      <c r="G386">
        <v>-1</v>
      </c>
      <c r="P386" s="13">
        <v>359</v>
      </c>
      <c r="Q386" s="13">
        <v>32.85469645067613</v>
      </c>
      <c r="R386" s="13">
        <v>5.6453035493238701</v>
      </c>
      <c r="T386" s="13">
        <v>87.652811735941327</v>
      </c>
      <c r="U386" s="13">
        <v>42.5</v>
      </c>
    </row>
    <row r="387" spans="1:21" x14ac:dyDescent="0.3">
      <c r="A387" s="1">
        <v>41298</v>
      </c>
      <c r="B387" t="s">
        <v>17</v>
      </c>
      <c r="C387" s="2">
        <v>3.3E-3</v>
      </c>
      <c r="D387" s="8">
        <v>4190629</v>
      </c>
      <c r="E387" s="8">
        <v>13.5</v>
      </c>
      <c r="F387" t="s">
        <v>13</v>
      </c>
      <c r="G387">
        <v>-1</v>
      </c>
      <c r="P387" s="13">
        <v>360</v>
      </c>
      <c r="Q387" s="13">
        <v>32.789062392257314</v>
      </c>
      <c r="R387" s="13">
        <v>2.7109376077426859</v>
      </c>
      <c r="T387" s="13">
        <v>87.897310513447437</v>
      </c>
      <c r="U387" s="13">
        <v>43</v>
      </c>
    </row>
    <row r="388" spans="1:21" x14ac:dyDescent="0.3">
      <c r="A388" s="1">
        <v>41299</v>
      </c>
      <c r="B388" t="s">
        <v>17</v>
      </c>
      <c r="C388" s="2">
        <v>5.4000000000000003E-3</v>
      </c>
      <c r="D388" s="8">
        <v>2834155</v>
      </c>
      <c r="E388" s="8">
        <v>15</v>
      </c>
      <c r="F388" t="s">
        <v>13</v>
      </c>
      <c r="G388">
        <v>-1</v>
      </c>
      <c r="P388" s="13">
        <v>361</v>
      </c>
      <c r="Q388" s="13">
        <v>32.877446532120032</v>
      </c>
      <c r="R388" s="13">
        <v>1.6225534678799676</v>
      </c>
      <c r="T388" s="13">
        <v>88.141809290953546</v>
      </c>
      <c r="U388" s="13">
        <v>43.5</v>
      </c>
    </row>
    <row r="389" spans="1:21" x14ac:dyDescent="0.3">
      <c r="A389" s="1">
        <v>41302</v>
      </c>
      <c r="B389" t="s">
        <v>17</v>
      </c>
      <c r="C389" s="2">
        <v>4.7999999999999996E-3</v>
      </c>
      <c r="D389" s="8">
        <v>2730108</v>
      </c>
      <c r="E389" s="8">
        <v>24</v>
      </c>
      <c r="F389" t="s">
        <v>13</v>
      </c>
      <c r="G389">
        <v>-1</v>
      </c>
      <c r="P389" s="13">
        <v>362</v>
      </c>
      <c r="Q389" s="13">
        <v>32.817850658106551</v>
      </c>
      <c r="R389" s="13">
        <v>8.6821493418934494</v>
      </c>
      <c r="T389" s="13">
        <v>88.386308068459655</v>
      </c>
      <c r="U389" s="13">
        <v>43.5</v>
      </c>
    </row>
    <row r="390" spans="1:21" x14ac:dyDescent="0.3">
      <c r="A390" s="1">
        <v>41303</v>
      </c>
      <c r="B390" t="s">
        <v>17</v>
      </c>
      <c r="C390" s="2">
        <v>1.1900000000000001E-2</v>
      </c>
      <c r="D390" s="8">
        <v>2060715</v>
      </c>
      <c r="E390" s="8">
        <v>32</v>
      </c>
      <c r="F390" t="s">
        <v>10</v>
      </c>
      <c r="G390">
        <v>0</v>
      </c>
      <c r="P390" s="13">
        <v>363</v>
      </c>
      <c r="Q390" s="13">
        <v>32.846248899021177</v>
      </c>
      <c r="R390" s="13">
        <v>14.153751100978823</v>
      </c>
      <c r="T390" s="13">
        <v>88.630806845965765</v>
      </c>
      <c r="U390" s="13">
        <v>43.5</v>
      </c>
    </row>
    <row r="391" spans="1:21" x14ac:dyDescent="0.3">
      <c r="A391" s="1">
        <v>41304</v>
      </c>
      <c r="B391" t="s">
        <v>17</v>
      </c>
      <c r="C391" s="2">
        <v>1.44E-2</v>
      </c>
      <c r="D391" s="8">
        <v>4585713</v>
      </c>
      <c r="E391" s="8">
        <v>45</v>
      </c>
      <c r="F391" t="s">
        <v>14</v>
      </c>
      <c r="G391">
        <v>1</v>
      </c>
      <c r="P391" s="13">
        <v>364</v>
      </c>
      <c r="Q391" s="13">
        <v>33.599660928535542</v>
      </c>
      <c r="R391" s="13">
        <v>3.9003390714644581</v>
      </c>
      <c r="T391" s="13">
        <v>88.875305623471888</v>
      </c>
      <c r="U391" s="13">
        <v>43.5</v>
      </c>
    </row>
    <row r="392" spans="1:21" x14ac:dyDescent="0.3">
      <c r="A392" s="1">
        <v>41305</v>
      </c>
      <c r="B392" t="s">
        <v>17</v>
      </c>
      <c r="C392" s="2">
        <v>4.8999999999999998E-3</v>
      </c>
      <c r="D392" s="8">
        <v>4142932</v>
      </c>
      <c r="E392" s="8">
        <v>49</v>
      </c>
      <c r="F392" t="s">
        <v>14</v>
      </c>
      <c r="G392">
        <v>1</v>
      </c>
      <c r="P392" s="13">
        <v>365</v>
      </c>
      <c r="Q392" s="13">
        <v>33.132354647685119</v>
      </c>
      <c r="R392" s="13">
        <v>9.8676453523148808</v>
      </c>
      <c r="T392" s="13">
        <v>89.119804400977998</v>
      </c>
      <c r="U392" s="13">
        <v>44</v>
      </c>
    </row>
    <row r="393" spans="1:21" x14ac:dyDescent="0.3">
      <c r="A393" s="1">
        <v>41306</v>
      </c>
      <c r="B393" t="s">
        <v>17</v>
      </c>
      <c r="C393" s="2">
        <v>2E-3</v>
      </c>
      <c r="D393" s="8">
        <v>2680054</v>
      </c>
      <c r="E393" s="8">
        <v>37.5</v>
      </c>
      <c r="F393" t="s">
        <v>10</v>
      </c>
      <c r="G393">
        <v>0</v>
      </c>
      <c r="P393" s="13">
        <v>366</v>
      </c>
      <c r="Q393" s="13">
        <v>32.799639937037732</v>
      </c>
      <c r="R393" s="13">
        <v>-0.79963993703773184</v>
      </c>
      <c r="T393" s="13">
        <v>89.364303178484107</v>
      </c>
      <c r="U393" s="13">
        <v>44</v>
      </c>
    </row>
    <row r="394" spans="1:21" x14ac:dyDescent="0.3">
      <c r="A394" s="1">
        <v>41309</v>
      </c>
      <c r="B394" t="s">
        <v>17</v>
      </c>
      <c r="C394" s="2">
        <v>8.0999999999999996E-3</v>
      </c>
      <c r="D394" s="8">
        <v>3678551</v>
      </c>
      <c r="E394" s="8">
        <v>25</v>
      </c>
      <c r="F394" t="s">
        <v>13</v>
      </c>
      <c r="G394">
        <v>-1</v>
      </c>
      <c r="P394" s="13">
        <v>367</v>
      </c>
      <c r="Q394" s="13">
        <v>32.844424714999718</v>
      </c>
      <c r="R394" s="13">
        <v>-0.84442471499971816</v>
      </c>
      <c r="T394" s="13">
        <v>89.608801955990216</v>
      </c>
      <c r="U394" s="13">
        <v>44</v>
      </c>
    </row>
    <row r="395" spans="1:21" x14ac:dyDescent="0.3">
      <c r="A395" s="1">
        <v>41310</v>
      </c>
      <c r="B395" t="s">
        <v>17</v>
      </c>
      <c r="C395" s="2">
        <v>6.3E-3</v>
      </c>
      <c r="D395" s="8">
        <v>4163913</v>
      </c>
      <c r="E395" s="8">
        <v>26</v>
      </c>
      <c r="F395" t="s">
        <v>10</v>
      </c>
      <c r="G395">
        <v>0</v>
      </c>
      <c r="P395" s="13">
        <v>368</v>
      </c>
      <c r="Q395" s="13">
        <v>32.788465915138431</v>
      </c>
      <c r="R395" s="13">
        <v>0.21153408486156877</v>
      </c>
      <c r="T395" s="13">
        <v>89.85330073349634</v>
      </c>
      <c r="U395" s="13">
        <v>44</v>
      </c>
    </row>
    <row r="396" spans="1:21" x14ac:dyDescent="0.3">
      <c r="A396" s="1">
        <v>41311</v>
      </c>
      <c r="B396" t="s">
        <v>17</v>
      </c>
      <c r="C396" s="2">
        <v>1.6299999999999999E-2</v>
      </c>
      <c r="D396" s="8">
        <v>8931799</v>
      </c>
      <c r="E396" s="8">
        <v>27</v>
      </c>
      <c r="F396" t="s">
        <v>10</v>
      </c>
      <c r="G396">
        <v>0</v>
      </c>
      <c r="P396" s="13">
        <v>369</v>
      </c>
      <c r="Q396" s="13">
        <v>32.818265511988443</v>
      </c>
      <c r="R396" s="13">
        <v>0.181734488011557</v>
      </c>
      <c r="T396" s="13">
        <v>90.097799511002449</v>
      </c>
      <c r="U396" s="13">
        <v>44</v>
      </c>
    </row>
    <row r="397" spans="1:21" x14ac:dyDescent="0.3">
      <c r="A397" s="1">
        <v>41312</v>
      </c>
      <c r="B397" t="s">
        <v>17</v>
      </c>
      <c r="C397" s="2">
        <v>1.55E-2</v>
      </c>
      <c r="D397" s="8">
        <v>2810190</v>
      </c>
      <c r="E397" s="8">
        <v>29</v>
      </c>
      <c r="F397" t="s">
        <v>10</v>
      </c>
      <c r="G397">
        <v>0</v>
      </c>
      <c r="P397" s="13">
        <v>370</v>
      </c>
      <c r="Q397" s="13">
        <v>32.822997999059901</v>
      </c>
      <c r="R397" s="13">
        <v>-3.8229979990599006</v>
      </c>
      <c r="T397" s="13">
        <v>90.342298288508559</v>
      </c>
      <c r="U397" s="13">
        <v>44.5</v>
      </c>
    </row>
    <row r="398" spans="1:21" x14ac:dyDescent="0.3">
      <c r="A398" s="1">
        <v>41313</v>
      </c>
      <c r="B398" t="s">
        <v>17</v>
      </c>
      <c r="C398" s="2">
        <v>5.9999999999999995E-4</v>
      </c>
      <c r="D398" s="8">
        <v>2864875</v>
      </c>
      <c r="E398" s="8">
        <v>26.5</v>
      </c>
      <c r="F398" t="s">
        <v>10</v>
      </c>
      <c r="G398">
        <v>0</v>
      </c>
      <c r="P398" s="13">
        <v>371</v>
      </c>
      <c r="Q398" s="13">
        <v>32.836730814830183</v>
      </c>
      <c r="R398" s="13">
        <v>-2.3367308148301831</v>
      </c>
      <c r="T398" s="13">
        <v>90.586797066014668</v>
      </c>
      <c r="U398" s="13">
        <v>44.5</v>
      </c>
    </row>
    <row r="399" spans="1:21" x14ac:dyDescent="0.3">
      <c r="A399" s="1">
        <v>41317</v>
      </c>
      <c r="B399" t="s">
        <v>17</v>
      </c>
      <c r="C399" s="2">
        <v>4.4000000000000003E-3</v>
      </c>
      <c r="D399" s="8">
        <v>3368240</v>
      </c>
      <c r="E399" s="8">
        <v>37</v>
      </c>
      <c r="F399" t="s">
        <v>10</v>
      </c>
      <c r="G399">
        <v>0</v>
      </c>
      <c r="P399" s="13">
        <v>372</v>
      </c>
      <c r="Q399" s="13">
        <v>32.886823376829909</v>
      </c>
      <c r="R399" s="13">
        <v>-6.3868233768299092</v>
      </c>
      <c r="T399" s="13">
        <v>90.831295843520778</v>
      </c>
      <c r="U399" s="13">
        <v>45</v>
      </c>
    </row>
    <row r="400" spans="1:21" x14ac:dyDescent="0.3">
      <c r="A400" s="1">
        <v>41318</v>
      </c>
      <c r="B400" t="s">
        <v>17</v>
      </c>
      <c r="C400" s="2">
        <v>6.6E-3</v>
      </c>
      <c r="D400" s="8">
        <v>1789571</v>
      </c>
      <c r="E400" s="8">
        <v>34</v>
      </c>
      <c r="F400" t="s">
        <v>10</v>
      </c>
      <c r="G400">
        <v>0</v>
      </c>
      <c r="P400" s="13">
        <v>373</v>
      </c>
      <c r="Q400" s="13">
        <v>32.899937832295024</v>
      </c>
      <c r="R400" s="13">
        <v>-5.3999378322950236</v>
      </c>
      <c r="T400" s="13">
        <v>91.075794621026901</v>
      </c>
      <c r="U400" s="13">
        <v>45</v>
      </c>
    </row>
    <row r="401" spans="1:21" x14ac:dyDescent="0.3">
      <c r="A401" s="1">
        <v>41319</v>
      </c>
      <c r="B401" t="s">
        <v>17</v>
      </c>
      <c r="C401" s="2">
        <v>1.9900000000000001E-2</v>
      </c>
      <c r="D401" s="8">
        <v>2157110</v>
      </c>
      <c r="E401" s="8">
        <v>34.5</v>
      </c>
      <c r="F401" t="s">
        <v>10</v>
      </c>
      <c r="G401">
        <v>0</v>
      </c>
      <c r="P401" s="13">
        <v>374</v>
      </c>
      <c r="Q401" s="13">
        <v>32.766674362083997</v>
      </c>
      <c r="R401" s="13">
        <v>5.2333256379160034</v>
      </c>
      <c r="T401" s="13">
        <v>91.320293398533011</v>
      </c>
      <c r="U401" s="13">
        <v>45.5</v>
      </c>
    </row>
    <row r="402" spans="1:21" x14ac:dyDescent="0.3">
      <c r="A402" s="1">
        <v>41320</v>
      </c>
      <c r="B402" t="s">
        <v>17</v>
      </c>
      <c r="C402" s="2">
        <v>3.7000000000000002E-3</v>
      </c>
      <c r="D402" s="8">
        <v>2262798</v>
      </c>
      <c r="E402" s="8">
        <v>36.5</v>
      </c>
      <c r="F402" t="s">
        <v>10</v>
      </c>
      <c r="G402">
        <v>0</v>
      </c>
      <c r="P402" s="13">
        <v>375</v>
      </c>
      <c r="Q402" s="13">
        <v>32.84107326043749</v>
      </c>
      <c r="R402" s="13">
        <v>0.15892673956251002</v>
      </c>
      <c r="T402" s="13">
        <v>91.56479217603912</v>
      </c>
      <c r="U402" s="13">
        <v>45.5</v>
      </c>
    </row>
    <row r="403" spans="1:21" x14ac:dyDescent="0.3">
      <c r="A403" s="1">
        <v>41324</v>
      </c>
      <c r="B403" t="s">
        <v>17</v>
      </c>
      <c r="C403" s="2">
        <v>-6.1000000000000004E-3</v>
      </c>
      <c r="D403" s="8">
        <v>8165465</v>
      </c>
      <c r="E403" s="8">
        <v>25.5</v>
      </c>
      <c r="F403" t="s">
        <v>10</v>
      </c>
      <c r="G403">
        <v>0</v>
      </c>
      <c r="P403" s="13">
        <v>376</v>
      </c>
      <c r="Q403" s="13">
        <v>32.82989701921327</v>
      </c>
      <c r="R403" s="13">
        <v>1.67010298078673</v>
      </c>
      <c r="T403" s="13">
        <v>91.809290953545229</v>
      </c>
      <c r="U403" s="13">
        <v>45.5</v>
      </c>
    </row>
    <row r="404" spans="1:21" x14ac:dyDescent="0.3">
      <c r="A404" s="1">
        <v>41325</v>
      </c>
      <c r="B404" t="s">
        <v>17</v>
      </c>
      <c r="C404" s="2">
        <v>-3.8E-3</v>
      </c>
      <c r="D404" s="8">
        <v>2784020</v>
      </c>
      <c r="E404" s="8">
        <v>32</v>
      </c>
      <c r="F404" t="s">
        <v>10</v>
      </c>
      <c r="G404">
        <v>0</v>
      </c>
      <c r="P404" s="13">
        <v>377</v>
      </c>
      <c r="Q404" s="13">
        <v>32.824431017991195</v>
      </c>
      <c r="R404" s="13">
        <v>2.6755689820088051</v>
      </c>
      <c r="T404" s="13">
        <v>92.053789731051353</v>
      </c>
      <c r="U404" s="13">
        <v>45.5</v>
      </c>
    </row>
    <row r="405" spans="1:21" x14ac:dyDescent="0.3">
      <c r="A405" s="1">
        <v>41326</v>
      </c>
      <c r="B405" t="s">
        <v>17</v>
      </c>
      <c r="C405" s="2">
        <v>-5.1000000000000004E-3</v>
      </c>
      <c r="D405" s="8">
        <v>2472757</v>
      </c>
      <c r="E405" s="8">
        <v>28</v>
      </c>
      <c r="F405" t="s">
        <v>10</v>
      </c>
      <c r="G405">
        <v>0</v>
      </c>
      <c r="P405" s="13">
        <v>378</v>
      </c>
      <c r="Q405" s="13">
        <v>32.850289305420084</v>
      </c>
      <c r="R405" s="13">
        <v>5.149710694579916</v>
      </c>
      <c r="T405" s="13">
        <v>92.298288508557462</v>
      </c>
      <c r="U405" s="13">
        <v>46</v>
      </c>
    </row>
    <row r="406" spans="1:21" x14ac:dyDescent="0.3">
      <c r="A406" s="1">
        <v>41327</v>
      </c>
      <c r="B406" t="s">
        <v>17</v>
      </c>
      <c r="C406" s="2">
        <v>1.0500000000000001E-2</v>
      </c>
      <c r="D406" s="8">
        <v>1764445</v>
      </c>
      <c r="E406" s="8">
        <v>28</v>
      </c>
      <c r="F406" t="s">
        <v>10</v>
      </c>
      <c r="G406">
        <v>0</v>
      </c>
      <c r="P406" s="13">
        <v>379</v>
      </c>
      <c r="Q406" s="13">
        <v>32.807380026237375</v>
      </c>
      <c r="R406" s="13">
        <v>11.692619973762625</v>
      </c>
      <c r="T406" s="13">
        <v>92.542787286063572</v>
      </c>
      <c r="U406" s="13">
        <v>46</v>
      </c>
    </row>
    <row r="407" spans="1:21" x14ac:dyDescent="0.3">
      <c r="A407" s="1">
        <v>41330</v>
      </c>
      <c r="B407" t="s">
        <v>17</v>
      </c>
      <c r="C407" s="2">
        <v>-2.98E-2</v>
      </c>
      <c r="D407" s="8">
        <v>2575932</v>
      </c>
      <c r="E407" s="8">
        <v>39</v>
      </c>
      <c r="F407" t="s">
        <v>10</v>
      </c>
      <c r="G407">
        <v>0</v>
      </c>
      <c r="P407" s="13">
        <v>380</v>
      </c>
      <c r="Q407" s="13">
        <v>32.800491098801459</v>
      </c>
      <c r="R407" s="13">
        <v>12.699508901198541</v>
      </c>
      <c r="T407" s="13">
        <v>92.787286063569681</v>
      </c>
      <c r="U407" s="13">
        <v>46</v>
      </c>
    </row>
    <row r="408" spans="1:21" x14ac:dyDescent="0.3">
      <c r="A408" s="1">
        <v>41331</v>
      </c>
      <c r="B408" t="s">
        <v>17</v>
      </c>
      <c r="C408" s="2">
        <v>9.2999999999999992E-3</v>
      </c>
      <c r="D408" s="8">
        <v>1333929</v>
      </c>
      <c r="E408" s="8">
        <v>35</v>
      </c>
      <c r="F408" t="s">
        <v>10</v>
      </c>
      <c r="G408">
        <v>0</v>
      </c>
      <c r="P408" s="13">
        <v>381</v>
      </c>
      <c r="Q408" s="13">
        <v>32.798940165856287</v>
      </c>
      <c r="R408" s="13">
        <v>2.2010598341437131</v>
      </c>
      <c r="T408" s="13">
        <v>93.03178484107579</v>
      </c>
      <c r="U408" s="13">
        <v>46</v>
      </c>
    </row>
    <row r="409" spans="1:21" x14ac:dyDescent="0.3">
      <c r="A409" s="1">
        <v>41332</v>
      </c>
      <c r="B409" t="s">
        <v>17</v>
      </c>
      <c r="C409" s="2">
        <v>1.2200000000000001E-2</v>
      </c>
      <c r="D409" s="8">
        <v>1898174</v>
      </c>
      <c r="E409" s="8">
        <v>35.5</v>
      </c>
      <c r="F409" t="s">
        <v>10</v>
      </c>
      <c r="G409">
        <v>0</v>
      </c>
      <c r="P409" s="13">
        <v>382</v>
      </c>
      <c r="Q409" s="13">
        <v>32.877761293945632</v>
      </c>
      <c r="R409" s="13">
        <v>1.6222387060543682</v>
      </c>
      <c r="T409" s="13">
        <v>93.276283618581914</v>
      </c>
      <c r="U409" s="13">
        <v>46.5</v>
      </c>
    </row>
    <row r="410" spans="1:21" x14ac:dyDescent="0.3">
      <c r="A410" s="1">
        <v>41333</v>
      </c>
      <c r="B410" t="s">
        <v>17</v>
      </c>
      <c r="C410" s="2">
        <v>-2.8999999999999998E-3</v>
      </c>
      <c r="D410" s="8">
        <v>1739399</v>
      </c>
      <c r="E410" s="8">
        <v>41.5</v>
      </c>
      <c r="F410" t="s">
        <v>10</v>
      </c>
      <c r="G410">
        <v>0</v>
      </c>
      <c r="P410" s="13">
        <v>383</v>
      </c>
      <c r="Q410" s="13">
        <v>32.87757165204782</v>
      </c>
      <c r="R410" s="13">
        <v>2.6224283479521802</v>
      </c>
      <c r="T410" s="13">
        <v>93.520782396088023</v>
      </c>
      <c r="U410" s="13">
        <v>47</v>
      </c>
    </row>
    <row r="411" spans="1:21" x14ac:dyDescent="0.3">
      <c r="P411" s="13">
        <v>384</v>
      </c>
      <c r="Q411" s="13">
        <v>32.872428766772643</v>
      </c>
      <c r="R411" s="13">
        <v>-8.3724287667726429</v>
      </c>
      <c r="T411" s="13">
        <v>93.765281173594133</v>
      </c>
      <c r="U411" s="13">
        <v>47</v>
      </c>
    </row>
    <row r="412" spans="1:21" x14ac:dyDescent="0.3">
      <c r="P412" s="13">
        <v>385</v>
      </c>
      <c r="Q412" s="13">
        <v>32.839528422293682</v>
      </c>
      <c r="R412" s="13">
        <v>-16.339528422293682</v>
      </c>
      <c r="T412" s="13">
        <v>94.009779951100242</v>
      </c>
      <c r="U412" s="13">
        <v>48</v>
      </c>
    </row>
    <row r="413" spans="1:21" x14ac:dyDescent="0.3">
      <c r="P413" s="13">
        <v>386</v>
      </c>
      <c r="Q413" s="13">
        <v>32.836361948621288</v>
      </c>
      <c r="R413" s="13">
        <v>-19.336361948621288</v>
      </c>
      <c r="T413" s="13">
        <v>94.254278728606351</v>
      </c>
      <c r="U413" s="13">
        <v>48</v>
      </c>
    </row>
    <row r="414" spans="1:21" x14ac:dyDescent="0.3">
      <c r="P414" s="13">
        <v>387</v>
      </c>
      <c r="Q414" s="13">
        <v>32.831835819052031</v>
      </c>
      <c r="R414" s="13">
        <v>-17.831835819052031</v>
      </c>
      <c r="T414" s="13">
        <v>94.498777506112475</v>
      </c>
      <c r="U414" s="13">
        <v>48</v>
      </c>
    </row>
    <row r="415" spans="1:21" x14ac:dyDescent="0.3">
      <c r="P415" s="13">
        <v>388</v>
      </c>
      <c r="Q415" s="13">
        <v>32.827436656678955</v>
      </c>
      <c r="R415" s="13">
        <v>-8.8274366566789553</v>
      </c>
      <c r="T415" s="13">
        <v>94.743276283618584</v>
      </c>
      <c r="U415" s="13">
        <v>48</v>
      </c>
    </row>
    <row r="416" spans="1:21" x14ac:dyDescent="0.3">
      <c r="P416" s="13">
        <v>389</v>
      </c>
      <c r="Q416" s="13">
        <v>32.857486263887381</v>
      </c>
      <c r="R416" s="13">
        <v>-0.85748626388738103</v>
      </c>
      <c r="T416" s="13">
        <v>94.987775061124694</v>
      </c>
      <c r="U416" s="13">
        <v>48</v>
      </c>
    </row>
    <row r="417" spans="16:21" x14ac:dyDescent="0.3">
      <c r="P417" s="13">
        <v>390</v>
      </c>
      <c r="Q417" s="13">
        <v>32.900033133181118</v>
      </c>
      <c r="R417" s="13">
        <v>12.099966866818882</v>
      </c>
      <c r="T417" s="13">
        <v>95.232273838630803</v>
      </c>
      <c r="U417" s="13">
        <v>48.5</v>
      </c>
    </row>
    <row r="418" spans="16:21" x14ac:dyDescent="0.3">
      <c r="P418" s="13">
        <v>391</v>
      </c>
      <c r="Q418" s="13">
        <v>32.844328085051337</v>
      </c>
      <c r="R418" s="13">
        <v>16.155671914948663</v>
      </c>
      <c r="T418" s="13">
        <v>95.476772616136927</v>
      </c>
      <c r="U418" s="13">
        <v>48.5</v>
      </c>
    </row>
    <row r="419" spans="16:21" x14ac:dyDescent="0.3">
      <c r="P419" s="13">
        <v>392</v>
      </c>
      <c r="Q419" s="13">
        <v>32.811949852269763</v>
      </c>
      <c r="R419" s="13">
        <v>4.6880501477302374</v>
      </c>
      <c r="T419" s="13">
        <v>95.721271393643036</v>
      </c>
      <c r="U419" s="13">
        <v>48.5</v>
      </c>
    </row>
    <row r="420" spans="16:21" x14ac:dyDescent="0.3">
      <c r="P420" s="13">
        <v>393</v>
      </c>
      <c r="Q420" s="13">
        <v>32.855987873589882</v>
      </c>
      <c r="R420" s="13">
        <v>-7.855987873589882</v>
      </c>
      <c r="T420" s="13">
        <v>95.965770171149146</v>
      </c>
      <c r="U420" s="13">
        <v>48.5</v>
      </c>
    </row>
    <row r="421" spans="16:21" x14ac:dyDescent="0.3">
      <c r="P421" s="13">
        <v>394</v>
      </c>
      <c r="Q421" s="13">
        <v>32.852024638799037</v>
      </c>
      <c r="R421" s="13">
        <v>-6.8520246387990369</v>
      </c>
      <c r="T421" s="13">
        <v>96.210268948655255</v>
      </c>
      <c r="U421" s="13">
        <v>48.5</v>
      </c>
    </row>
    <row r="422" spans="16:21" x14ac:dyDescent="0.3">
      <c r="P422" s="13">
        <v>395</v>
      </c>
      <c r="Q422" s="13">
        <v>32.960471893998999</v>
      </c>
      <c r="R422" s="13">
        <v>-5.9604718939989993</v>
      </c>
      <c r="T422" s="13">
        <v>96.454767726161364</v>
      </c>
      <c r="U422" s="13">
        <v>48.5</v>
      </c>
    </row>
    <row r="423" spans="16:21" x14ac:dyDescent="0.3">
      <c r="P423" s="13">
        <v>396</v>
      </c>
      <c r="Q423" s="13">
        <v>32.885330842392861</v>
      </c>
      <c r="R423" s="13">
        <v>-3.885330842392861</v>
      </c>
      <c r="T423" s="13">
        <v>96.699266503667488</v>
      </c>
      <c r="U423" s="13">
        <v>49</v>
      </c>
    </row>
    <row r="424" spans="16:21" x14ac:dyDescent="0.3">
      <c r="P424" s="13">
        <v>397</v>
      </c>
      <c r="Q424" s="13">
        <v>32.806636270871621</v>
      </c>
      <c r="R424" s="13">
        <v>-6.3066362708716213</v>
      </c>
      <c r="T424" s="13">
        <v>96.943765281173597</v>
      </c>
      <c r="U424" s="13">
        <v>49</v>
      </c>
    </row>
    <row r="425" spans="16:21" x14ac:dyDescent="0.3">
      <c r="P425" s="13">
        <v>398</v>
      </c>
      <c r="Q425" s="13">
        <v>32.832695954698067</v>
      </c>
      <c r="R425" s="13">
        <v>4.1673040453019325</v>
      </c>
      <c r="T425" s="13">
        <v>97.188264058679707</v>
      </c>
      <c r="U425" s="13">
        <v>49</v>
      </c>
    </row>
    <row r="426" spans="16:21" x14ac:dyDescent="0.3">
      <c r="P426" s="13">
        <v>399</v>
      </c>
      <c r="Q426" s="13">
        <v>32.826129440068897</v>
      </c>
      <c r="R426" s="13">
        <v>1.1738705599311032</v>
      </c>
      <c r="T426" s="13">
        <v>97.432762836185816</v>
      </c>
      <c r="U426" s="13">
        <v>49.5</v>
      </c>
    </row>
    <row r="427" spans="16:21" x14ac:dyDescent="0.3">
      <c r="P427" s="13">
        <v>400</v>
      </c>
      <c r="Q427" s="13">
        <v>32.901194506899145</v>
      </c>
      <c r="R427" s="13">
        <v>1.5988054931008548</v>
      </c>
      <c r="T427" s="13">
        <v>97.67726161369194</v>
      </c>
      <c r="U427" s="13">
        <v>49.5</v>
      </c>
    </row>
    <row r="428" spans="16:21" x14ac:dyDescent="0.3">
      <c r="P428" s="13">
        <v>401</v>
      </c>
      <c r="Q428" s="13">
        <v>32.816169282334378</v>
      </c>
      <c r="R428" s="13">
        <v>3.6838307176656215</v>
      </c>
      <c r="T428" s="13">
        <v>97.921760391198049</v>
      </c>
      <c r="U428" s="13">
        <v>50</v>
      </c>
    </row>
    <row r="429" spans="16:21" x14ac:dyDescent="0.3">
      <c r="P429" s="13">
        <v>402</v>
      </c>
      <c r="Q429" s="13">
        <v>32.832340695483914</v>
      </c>
      <c r="R429" s="13">
        <v>-7.3323406954839143</v>
      </c>
      <c r="T429" s="13">
        <v>98.166259168704158</v>
      </c>
      <c r="U429" s="13">
        <v>50</v>
      </c>
    </row>
    <row r="430" spans="16:21" x14ac:dyDescent="0.3">
      <c r="P430" s="13">
        <v>403</v>
      </c>
      <c r="Q430" s="13">
        <v>32.782274405126429</v>
      </c>
      <c r="R430" s="13">
        <v>-0.78227440512642943</v>
      </c>
      <c r="T430" s="13">
        <v>98.410757946210268</v>
      </c>
      <c r="U430" s="13">
        <v>50</v>
      </c>
    </row>
    <row r="431" spans="16:21" x14ac:dyDescent="0.3">
      <c r="P431" s="13">
        <v>404</v>
      </c>
      <c r="Q431" s="13">
        <v>32.771749089926146</v>
      </c>
      <c r="R431" s="13">
        <v>-4.7717490899261463</v>
      </c>
      <c r="T431" s="13">
        <v>98.655256723716377</v>
      </c>
      <c r="U431" s="13">
        <v>50.5</v>
      </c>
    </row>
    <row r="432" spans="16:21" x14ac:dyDescent="0.3">
      <c r="P432" s="13">
        <v>405</v>
      </c>
      <c r="Q432" s="13">
        <v>32.84660215085875</v>
      </c>
      <c r="R432" s="13">
        <v>-4.8466021508587502</v>
      </c>
      <c r="T432" s="13">
        <v>98.899755501222501</v>
      </c>
      <c r="U432" s="13">
        <v>51</v>
      </c>
    </row>
    <row r="433" spans="16:21" x14ac:dyDescent="0.3">
      <c r="P433" s="13">
        <v>406</v>
      </c>
      <c r="Q433" s="13">
        <v>32.641440672322787</v>
      </c>
      <c r="R433" s="13">
        <v>6.358559327677213</v>
      </c>
      <c r="T433" s="13">
        <v>99.14425427872861</v>
      </c>
      <c r="U433" s="13">
        <v>51.5</v>
      </c>
    </row>
    <row r="434" spans="16:21" x14ac:dyDescent="0.3">
      <c r="P434" s="13">
        <v>407</v>
      </c>
      <c r="Q434" s="13">
        <v>32.835228411510535</v>
      </c>
      <c r="R434" s="13">
        <v>2.1647715884894652</v>
      </c>
      <c r="T434" s="13">
        <v>99.388753056234719</v>
      </c>
      <c r="U434" s="13">
        <v>52</v>
      </c>
    </row>
    <row r="435" spans="16:21" x14ac:dyDescent="0.3">
      <c r="P435" s="13">
        <v>408</v>
      </c>
      <c r="Q435" s="13">
        <v>32.857201412120425</v>
      </c>
      <c r="R435" s="13">
        <v>2.6427985878795752</v>
      </c>
      <c r="T435" s="13">
        <v>99.633251833740829</v>
      </c>
      <c r="U435" s="13">
        <v>55</v>
      </c>
    </row>
    <row r="436" spans="16:21" ht="15" thickBot="1" x14ac:dyDescent="0.35">
      <c r="P436" s="14">
        <v>409</v>
      </c>
      <c r="Q436" s="14">
        <v>32.774970394364694</v>
      </c>
      <c r="R436" s="14">
        <v>8.7250296056353065</v>
      </c>
      <c r="T436" s="14">
        <v>99.877750611246938</v>
      </c>
      <c r="U436" s="14">
        <v>60</v>
      </c>
    </row>
  </sheetData>
  <autoFilter ref="A1:X410"/>
  <sortState ref="U28:U436">
    <sortCondition ref="U28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X462"/>
  <sheetViews>
    <sheetView topLeftCell="P1" workbookViewId="0">
      <selection activeCell="X5" sqref="P5:X21"/>
    </sheetView>
  </sheetViews>
  <sheetFormatPr defaultRowHeight="14.4" x14ac:dyDescent="0.3"/>
  <cols>
    <col min="4" max="4" width="11.5546875" bestFit="1" customWidth="1"/>
    <col min="6" max="6" width="20" bestFit="1" customWidth="1"/>
    <col min="11" max="11" width="19.5546875" style="11" bestFit="1" customWidth="1"/>
    <col min="12" max="12" width="20.109375" style="11" bestFit="1" customWidth="1"/>
    <col min="13" max="13" width="12.6640625" style="11" bestFit="1" customWidth="1"/>
    <col min="14" max="14" width="9.6640625" style="11" bestFit="1" customWidth="1"/>
    <col min="15" max="15" width="8.88671875" style="11"/>
    <col min="16" max="16" width="19.5546875" style="11" bestFit="1" customWidth="1"/>
    <col min="17" max="17" width="12.6640625" style="11" bestFit="1" customWidth="1"/>
    <col min="18" max="18" width="13.44140625" style="11" bestFit="1" customWidth="1"/>
    <col min="19" max="19" width="12.6640625" style="11" bestFit="1" customWidth="1"/>
    <col min="20" max="20" width="19.44140625" style="11" bestFit="1" customWidth="1"/>
    <col min="21" max="24" width="12.6640625" style="11" bestFit="1" customWidth="1"/>
  </cols>
  <sheetData>
    <row r="1" spans="1:21" x14ac:dyDescent="0.3">
      <c r="A1" t="s">
        <v>0</v>
      </c>
      <c r="B1" t="s">
        <v>11</v>
      </c>
      <c r="C1" t="s">
        <v>5</v>
      </c>
      <c r="D1" t="s">
        <v>7</v>
      </c>
      <c r="E1" t="s">
        <v>10</v>
      </c>
      <c r="F1" t="s">
        <v>68</v>
      </c>
      <c r="G1" t="s">
        <v>69</v>
      </c>
    </row>
    <row r="2" spans="1:21" ht="15" thickBot="1" x14ac:dyDescent="0.35">
      <c r="A2" s="1">
        <v>39142</v>
      </c>
      <c r="B2" t="s">
        <v>18</v>
      </c>
      <c r="C2" s="2">
        <v>9.4000000000000004E-3</v>
      </c>
      <c r="D2" s="8">
        <v>6096165</v>
      </c>
      <c r="E2" s="8">
        <v>33.5</v>
      </c>
      <c r="F2" t="s">
        <v>13</v>
      </c>
      <c r="G2">
        <v>-1</v>
      </c>
    </row>
    <row r="3" spans="1:21" x14ac:dyDescent="0.3">
      <c r="A3" s="1">
        <v>39143</v>
      </c>
      <c r="B3" t="s">
        <v>18</v>
      </c>
      <c r="C3" s="2">
        <v>-2.3E-3</v>
      </c>
      <c r="D3" s="8">
        <v>9351900</v>
      </c>
      <c r="E3" s="8">
        <v>37.5</v>
      </c>
      <c r="F3" t="s">
        <v>13</v>
      </c>
      <c r="G3">
        <v>-1</v>
      </c>
      <c r="K3" s="15"/>
      <c r="L3" s="15" t="s">
        <v>5</v>
      </c>
      <c r="M3" s="15" t="s">
        <v>7</v>
      </c>
      <c r="N3" s="15" t="s">
        <v>80</v>
      </c>
      <c r="P3" s="11" t="s">
        <v>39</v>
      </c>
    </row>
    <row r="4" spans="1:21" ht="15" thickBot="1" x14ac:dyDescent="0.35">
      <c r="A4" s="1">
        <v>39146</v>
      </c>
      <c r="B4" t="s">
        <v>18</v>
      </c>
      <c r="C4" s="2">
        <v>6.1999999999999998E-3</v>
      </c>
      <c r="D4" s="8">
        <v>4931300</v>
      </c>
      <c r="E4" s="8">
        <v>34</v>
      </c>
      <c r="F4" t="s">
        <v>13</v>
      </c>
      <c r="G4">
        <v>-1</v>
      </c>
      <c r="K4" s="13" t="s">
        <v>5</v>
      </c>
      <c r="L4" s="13">
        <v>1</v>
      </c>
      <c r="M4" s="13"/>
      <c r="N4" s="13"/>
    </row>
    <row r="5" spans="1:21" x14ac:dyDescent="0.3">
      <c r="A5" s="1">
        <v>39147</v>
      </c>
      <c r="B5" t="s">
        <v>18</v>
      </c>
      <c r="C5" s="2">
        <v>6.1199999999999997E-2</v>
      </c>
      <c r="D5" s="8">
        <v>7974481</v>
      </c>
      <c r="E5" s="8">
        <v>25.5</v>
      </c>
      <c r="F5" t="s">
        <v>13</v>
      </c>
      <c r="G5">
        <v>-1</v>
      </c>
      <c r="K5" s="13" t="s">
        <v>7</v>
      </c>
      <c r="L5" s="13">
        <v>0.10060548038650267</v>
      </c>
      <c r="M5" s="13">
        <v>1</v>
      </c>
      <c r="N5" s="13"/>
      <c r="P5" s="12" t="s">
        <v>40</v>
      </c>
      <c r="Q5" s="12"/>
    </row>
    <row r="6" spans="1:21" ht="15" thickBot="1" x14ac:dyDescent="0.35">
      <c r="A6" s="1">
        <v>39148</v>
      </c>
      <c r="B6" t="s">
        <v>18</v>
      </c>
      <c r="C6" s="2">
        <v>-1.8800000000000001E-2</v>
      </c>
      <c r="D6" s="8">
        <v>6487106</v>
      </c>
      <c r="E6" s="8">
        <v>15</v>
      </c>
      <c r="F6" t="s">
        <v>13</v>
      </c>
      <c r="G6">
        <v>-1</v>
      </c>
      <c r="K6" s="14" t="s">
        <v>80</v>
      </c>
      <c r="L6" s="14">
        <v>2.6100839860372788E-3</v>
      </c>
      <c r="M6" s="14">
        <v>-0.13864653412087743</v>
      </c>
      <c r="N6" s="14">
        <v>1</v>
      </c>
      <c r="P6" s="13" t="s">
        <v>41</v>
      </c>
      <c r="Q6" s="13">
        <v>0.13964188146304393</v>
      </c>
    </row>
    <row r="7" spans="1:21" x14ac:dyDescent="0.3">
      <c r="A7" s="1">
        <v>39149</v>
      </c>
      <c r="B7" t="s">
        <v>18</v>
      </c>
      <c r="C7" s="2">
        <v>-8.0000000000000002E-3</v>
      </c>
      <c r="D7" s="8">
        <v>4594284</v>
      </c>
      <c r="E7" s="8">
        <v>15.5</v>
      </c>
      <c r="F7" t="s">
        <v>13</v>
      </c>
      <c r="G7">
        <v>-1</v>
      </c>
      <c r="P7" s="13" t="s">
        <v>42</v>
      </c>
      <c r="Q7" s="13">
        <v>1.9499855058538809E-2</v>
      </c>
    </row>
    <row r="8" spans="1:21" x14ac:dyDescent="0.3">
      <c r="A8" s="1">
        <v>39150</v>
      </c>
      <c r="B8" t="s">
        <v>18</v>
      </c>
      <c r="C8" s="2">
        <v>-0.01</v>
      </c>
      <c r="D8" s="8">
        <v>4406948</v>
      </c>
      <c r="E8" s="8">
        <v>22</v>
      </c>
      <c r="F8" t="s">
        <v>13</v>
      </c>
      <c r="G8">
        <v>-1</v>
      </c>
      <c r="P8" s="13" t="s">
        <v>43</v>
      </c>
      <c r="Q8" s="13">
        <v>1.4960502535661675E-2</v>
      </c>
    </row>
    <row r="9" spans="1:21" x14ac:dyDescent="0.3">
      <c r="A9" s="1">
        <v>39153</v>
      </c>
      <c r="B9" t="s">
        <v>18</v>
      </c>
      <c r="C9" s="2">
        <v>-1.1000000000000001E-3</v>
      </c>
      <c r="D9" s="8">
        <v>4215959</v>
      </c>
      <c r="E9" s="8">
        <v>37.5</v>
      </c>
      <c r="F9" t="s">
        <v>13</v>
      </c>
      <c r="G9">
        <v>-1</v>
      </c>
      <c r="P9" s="13" t="s">
        <v>44</v>
      </c>
      <c r="Q9" s="13">
        <v>11.65933093402325</v>
      </c>
    </row>
    <row r="10" spans="1:21" ht="15" thickBot="1" x14ac:dyDescent="0.35">
      <c r="A10" s="1">
        <v>39154</v>
      </c>
      <c r="B10" t="s">
        <v>18</v>
      </c>
      <c r="C10" s="2">
        <v>-6.8999999999999999E-3</v>
      </c>
      <c r="D10" s="8">
        <v>4839239</v>
      </c>
      <c r="E10" s="8">
        <v>42.5</v>
      </c>
      <c r="F10" t="s">
        <v>10</v>
      </c>
      <c r="G10">
        <v>0</v>
      </c>
      <c r="P10" s="14" t="s">
        <v>45</v>
      </c>
      <c r="Q10" s="14">
        <v>435</v>
      </c>
    </row>
    <row r="11" spans="1:21" x14ac:dyDescent="0.3">
      <c r="A11" s="1">
        <v>39155</v>
      </c>
      <c r="B11" t="s">
        <v>18</v>
      </c>
      <c r="C11" s="2">
        <v>2.5999999999999999E-3</v>
      </c>
      <c r="D11" s="8">
        <v>7153411</v>
      </c>
      <c r="E11" s="8">
        <v>47.5</v>
      </c>
      <c r="F11" t="s">
        <v>10</v>
      </c>
      <c r="G11">
        <v>0</v>
      </c>
    </row>
    <row r="12" spans="1:21" ht="15" thickBot="1" x14ac:dyDescent="0.35">
      <c r="A12" s="1">
        <v>39157</v>
      </c>
      <c r="B12" t="s">
        <v>18</v>
      </c>
      <c r="C12" s="2">
        <v>5.3E-3</v>
      </c>
      <c r="D12" s="8">
        <v>8605800</v>
      </c>
      <c r="E12" s="8">
        <v>41.5</v>
      </c>
      <c r="F12" t="s">
        <v>13</v>
      </c>
      <c r="G12">
        <v>-1</v>
      </c>
      <c r="P12" s="11" t="s">
        <v>46</v>
      </c>
    </row>
    <row r="13" spans="1:21" x14ac:dyDescent="0.3">
      <c r="A13" s="1">
        <v>39161</v>
      </c>
      <c r="B13" t="s">
        <v>18</v>
      </c>
      <c r="C13" s="2">
        <v>1.0800000000000001E-2</v>
      </c>
      <c r="D13" s="8">
        <v>3819600</v>
      </c>
      <c r="E13" s="8">
        <v>39</v>
      </c>
      <c r="F13" t="s">
        <v>13</v>
      </c>
      <c r="G13">
        <v>-1</v>
      </c>
      <c r="P13" s="15"/>
      <c r="Q13" s="15" t="s">
        <v>51</v>
      </c>
      <c r="R13" s="15" t="s">
        <v>52</v>
      </c>
      <c r="S13" s="15" t="s">
        <v>53</v>
      </c>
      <c r="T13" s="15" t="s">
        <v>54</v>
      </c>
      <c r="U13" s="15" t="s">
        <v>55</v>
      </c>
    </row>
    <row r="14" spans="1:21" x14ac:dyDescent="0.3">
      <c r="A14" s="1">
        <v>39162</v>
      </c>
      <c r="B14" t="s">
        <v>18</v>
      </c>
      <c r="C14" s="2">
        <v>4.3900000000000002E-2</v>
      </c>
      <c r="D14" s="8">
        <v>6104533</v>
      </c>
      <c r="E14" s="8">
        <v>35.5</v>
      </c>
      <c r="F14" t="s">
        <v>13</v>
      </c>
      <c r="G14">
        <v>-1</v>
      </c>
      <c r="P14" s="13" t="s">
        <v>47</v>
      </c>
      <c r="Q14" s="13">
        <v>2</v>
      </c>
      <c r="R14" s="13">
        <v>1167.9243861170035</v>
      </c>
      <c r="S14" s="13">
        <v>583.96219305850173</v>
      </c>
      <c r="T14" s="13">
        <v>4.2957349005755114</v>
      </c>
      <c r="U14" s="13">
        <v>1.4213303700010171E-2</v>
      </c>
    </row>
    <row r="15" spans="1:21" x14ac:dyDescent="0.3">
      <c r="A15" s="1">
        <v>39163</v>
      </c>
      <c r="B15" t="s">
        <v>18</v>
      </c>
      <c r="C15" s="2">
        <v>-1.61E-2</v>
      </c>
      <c r="D15" s="8">
        <v>5956356</v>
      </c>
      <c r="E15" s="8">
        <v>32</v>
      </c>
      <c r="F15" t="s">
        <v>13</v>
      </c>
      <c r="G15">
        <v>-1</v>
      </c>
      <c r="P15" s="13" t="s">
        <v>48</v>
      </c>
      <c r="Q15" s="13">
        <v>432</v>
      </c>
      <c r="R15" s="13">
        <v>58726.079062158889</v>
      </c>
      <c r="S15" s="13">
        <v>135.9399978290715</v>
      </c>
      <c r="T15" s="13"/>
      <c r="U15" s="13"/>
    </row>
    <row r="16" spans="1:21" ht="15" thickBot="1" x14ac:dyDescent="0.35">
      <c r="A16" s="1">
        <v>39164</v>
      </c>
      <c r="B16" t="s">
        <v>18</v>
      </c>
      <c r="C16" s="2">
        <v>-2.9999999999999997E-4</v>
      </c>
      <c r="D16" s="8">
        <v>2963600</v>
      </c>
      <c r="E16" s="8">
        <v>50.5</v>
      </c>
      <c r="F16" t="s">
        <v>10</v>
      </c>
      <c r="G16">
        <v>0</v>
      </c>
      <c r="P16" s="14" t="s">
        <v>49</v>
      </c>
      <c r="Q16" s="14">
        <v>434</v>
      </c>
      <c r="R16" s="14">
        <v>59894.003448275893</v>
      </c>
      <c r="S16" s="14"/>
      <c r="T16" s="14"/>
      <c r="U16" s="14"/>
    </row>
    <row r="17" spans="1:24" ht="15" thickBot="1" x14ac:dyDescent="0.35">
      <c r="A17" s="1">
        <v>39167</v>
      </c>
      <c r="B17" t="s">
        <v>18</v>
      </c>
      <c r="C17" s="2">
        <v>3.7999999999999999E-2</v>
      </c>
      <c r="D17" s="8">
        <v>7273290</v>
      </c>
      <c r="E17" s="8">
        <v>44.5</v>
      </c>
      <c r="F17" t="s">
        <v>13</v>
      </c>
      <c r="G17">
        <v>-1</v>
      </c>
    </row>
    <row r="18" spans="1:24" x14ac:dyDescent="0.3">
      <c r="A18" s="1">
        <v>39168</v>
      </c>
      <c r="B18" t="s">
        <v>18</v>
      </c>
      <c r="C18" s="2">
        <v>1.0500000000000001E-2</v>
      </c>
      <c r="D18" s="8">
        <v>6576445</v>
      </c>
      <c r="E18" s="8">
        <v>51.5</v>
      </c>
      <c r="F18" t="s">
        <v>10</v>
      </c>
      <c r="G18">
        <v>0</v>
      </c>
      <c r="P18" s="15"/>
      <c r="Q18" s="15" t="s">
        <v>56</v>
      </c>
      <c r="R18" s="15" t="s">
        <v>44</v>
      </c>
      <c r="S18" s="15" t="s">
        <v>57</v>
      </c>
      <c r="T18" s="15" t="s">
        <v>58</v>
      </c>
      <c r="U18" s="15" t="s">
        <v>59</v>
      </c>
      <c r="V18" s="15" t="s">
        <v>60</v>
      </c>
      <c r="W18" s="15" t="s">
        <v>61</v>
      </c>
      <c r="X18" s="15" t="s">
        <v>62</v>
      </c>
    </row>
    <row r="19" spans="1:24" x14ac:dyDescent="0.3">
      <c r="A19" s="1">
        <v>39169</v>
      </c>
      <c r="B19" t="s">
        <v>18</v>
      </c>
      <c r="C19" s="2">
        <v>1.29E-2</v>
      </c>
      <c r="D19" s="8">
        <v>9045689</v>
      </c>
      <c r="E19" s="8">
        <v>61</v>
      </c>
      <c r="F19" t="s">
        <v>14</v>
      </c>
      <c r="G19">
        <v>1</v>
      </c>
      <c r="P19" s="13" t="s">
        <v>50</v>
      </c>
      <c r="Q19" s="13">
        <v>53.959154270584051</v>
      </c>
      <c r="R19" s="13">
        <v>0.95038600682625007</v>
      </c>
      <c r="S19" s="13">
        <v>56.776040348886241</v>
      </c>
      <c r="T19" s="13">
        <v>1.8994329048477987E-202</v>
      </c>
      <c r="U19" s="13">
        <v>52.091198602132486</v>
      </c>
      <c r="V19" s="13">
        <v>55.827109939035616</v>
      </c>
      <c r="W19" s="13">
        <v>52.091198602132486</v>
      </c>
      <c r="X19" s="13">
        <v>55.827109939035616</v>
      </c>
    </row>
    <row r="20" spans="1:24" x14ac:dyDescent="0.3">
      <c r="A20" s="1">
        <v>39170</v>
      </c>
      <c r="B20" t="s">
        <v>18</v>
      </c>
      <c r="C20" s="2">
        <v>-3.0800000000000001E-2</v>
      </c>
      <c r="D20" s="8">
        <v>9136534</v>
      </c>
      <c r="E20" s="8">
        <v>49</v>
      </c>
      <c r="F20" t="s">
        <v>10</v>
      </c>
      <c r="G20">
        <v>0</v>
      </c>
      <c r="P20" s="13" t="s">
        <v>5</v>
      </c>
      <c r="Q20" s="13">
        <v>8.5560447024981503</v>
      </c>
      <c r="R20" s="13">
        <v>24.491766370508635</v>
      </c>
      <c r="S20" s="13">
        <v>0.34934371711142781</v>
      </c>
      <c r="T20" s="13">
        <v>0.72700150484917059</v>
      </c>
      <c r="U20" s="13">
        <v>-39.581799808660506</v>
      </c>
      <c r="V20" s="13">
        <v>56.693889213656803</v>
      </c>
      <c r="W20" s="13">
        <v>-39.581799808660506</v>
      </c>
      <c r="X20" s="13">
        <v>56.693889213656803</v>
      </c>
    </row>
    <row r="21" spans="1:24" ht="15" thickBot="1" x14ac:dyDescent="0.35">
      <c r="A21" s="1">
        <v>39171</v>
      </c>
      <c r="B21" t="s">
        <v>18</v>
      </c>
      <c r="C21" s="2">
        <v>-7.3000000000000001E-3</v>
      </c>
      <c r="D21" s="8">
        <v>4551800</v>
      </c>
      <c r="E21" s="8">
        <v>45</v>
      </c>
      <c r="F21" t="s">
        <v>10</v>
      </c>
      <c r="G21">
        <v>0</v>
      </c>
      <c r="P21" s="14" t="s">
        <v>7</v>
      </c>
      <c r="Q21" s="14">
        <v>-5.5667877345867223E-7</v>
      </c>
      <c r="R21" s="14">
        <v>1.8995328315778053E-7</v>
      </c>
      <c r="S21" s="14">
        <v>-2.9306088539479425</v>
      </c>
      <c r="T21" s="14">
        <v>3.5624324598308213E-3</v>
      </c>
      <c r="U21" s="14">
        <v>-9.3002634956669274E-7</v>
      </c>
      <c r="V21" s="14">
        <v>-1.8333119735065167E-7</v>
      </c>
      <c r="W21" s="14">
        <v>-9.3002634956669274E-7</v>
      </c>
      <c r="X21" s="14">
        <v>-1.8333119735065167E-7</v>
      </c>
    </row>
    <row r="22" spans="1:24" x14ac:dyDescent="0.3">
      <c r="A22" s="1">
        <v>39174</v>
      </c>
      <c r="B22" t="s">
        <v>18</v>
      </c>
      <c r="C22" s="2">
        <v>1.03E-2</v>
      </c>
      <c r="D22" s="8">
        <v>5579000</v>
      </c>
      <c r="E22" s="8">
        <v>45.5</v>
      </c>
      <c r="F22" t="s">
        <v>10</v>
      </c>
      <c r="G22">
        <v>0</v>
      </c>
    </row>
    <row r="23" spans="1:24" x14ac:dyDescent="0.3">
      <c r="A23" s="1">
        <v>39175</v>
      </c>
      <c r="B23" t="s">
        <v>18</v>
      </c>
      <c r="C23" s="2">
        <v>5.21E-2</v>
      </c>
      <c r="D23" s="8">
        <v>12839177</v>
      </c>
      <c r="E23" s="8">
        <v>50</v>
      </c>
      <c r="F23" t="s">
        <v>10</v>
      </c>
      <c r="G23">
        <v>0</v>
      </c>
    </row>
    <row r="24" spans="1:24" x14ac:dyDescent="0.3">
      <c r="A24" s="1">
        <v>39176</v>
      </c>
      <c r="B24" t="s">
        <v>18</v>
      </c>
      <c r="C24" s="2">
        <v>-1.7600000000000001E-2</v>
      </c>
      <c r="D24" s="8">
        <v>12352881</v>
      </c>
      <c r="E24" s="8">
        <v>53.5</v>
      </c>
      <c r="F24" t="s">
        <v>10</v>
      </c>
      <c r="G24">
        <v>0</v>
      </c>
    </row>
    <row r="25" spans="1:24" x14ac:dyDescent="0.3">
      <c r="A25" s="1">
        <v>39177</v>
      </c>
      <c r="B25" t="s">
        <v>18</v>
      </c>
      <c r="C25" s="2">
        <v>-3.5999999999999999E-3</v>
      </c>
      <c r="D25" s="8">
        <v>9500800</v>
      </c>
      <c r="E25" s="8">
        <v>40.5</v>
      </c>
      <c r="F25" t="s">
        <v>13</v>
      </c>
      <c r="G25">
        <v>-1</v>
      </c>
      <c r="P25" s="11" t="s">
        <v>63</v>
      </c>
      <c r="T25" s="11" t="s">
        <v>74</v>
      </c>
    </row>
    <row r="26" spans="1:24" ht="15" thickBot="1" x14ac:dyDescent="0.35">
      <c r="A26" s="1">
        <v>39181</v>
      </c>
      <c r="B26" t="s">
        <v>18</v>
      </c>
      <c r="C26" s="2">
        <v>-1.7500000000000002E-2</v>
      </c>
      <c r="D26" s="8">
        <v>3843200</v>
      </c>
      <c r="E26" s="8">
        <v>35</v>
      </c>
      <c r="F26" t="s">
        <v>13</v>
      </c>
      <c r="G26">
        <v>-1</v>
      </c>
    </row>
    <row r="27" spans="1:24" x14ac:dyDescent="0.3">
      <c r="A27" s="1">
        <v>39182</v>
      </c>
      <c r="B27" t="s">
        <v>18</v>
      </c>
      <c r="C27" s="2">
        <v>8.0999999999999996E-3</v>
      </c>
      <c r="D27" s="8">
        <v>3303400</v>
      </c>
      <c r="E27" s="8">
        <v>38</v>
      </c>
      <c r="F27" t="s">
        <v>13</v>
      </c>
      <c r="G27">
        <v>-1</v>
      </c>
      <c r="P27" s="15" t="s">
        <v>64</v>
      </c>
      <c r="Q27" s="15" t="s">
        <v>76</v>
      </c>
      <c r="R27" s="15" t="s">
        <v>66</v>
      </c>
      <c r="T27" s="15" t="s">
        <v>75</v>
      </c>
      <c r="U27" s="15" t="s">
        <v>10</v>
      </c>
    </row>
    <row r="28" spans="1:24" x14ac:dyDescent="0.3">
      <c r="A28" s="1">
        <v>39183</v>
      </c>
      <c r="B28" t="s">
        <v>18</v>
      </c>
      <c r="C28" s="2">
        <v>-2.3199999999999998E-2</v>
      </c>
      <c r="D28" s="8">
        <v>3939700</v>
      </c>
      <c r="E28" s="8">
        <v>38</v>
      </c>
      <c r="F28" t="s">
        <v>13</v>
      </c>
      <c r="G28">
        <v>-1</v>
      </c>
      <c r="P28" s="13">
        <v>1</v>
      </c>
      <c r="Q28" s="13">
        <v>50.64597543578585</v>
      </c>
      <c r="R28" s="13">
        <v>-17.14597543578585</v>
      </c>
      <c r="T28" s="13">
        <v>0.11494252873563218</v>
      </c>
      <c r="U28" s="13">
        <v>15</v>
      </c>
    </row>
    <row r="29" spans="1:24" x14ac:dyDescent="0.3">
      <c r="A29" s="1">
        <v>39188</v>
      </c>
      <c r="B29" t="s">
        <v>18</v>
      </c>
      <c r="C29" s="2">
        <v>1.17E-2</v>
      </c>
      <c r="D29" s="8">
        <v>3057940</v>
      </c>
      <c r="E29" s="8">
        <v>42.5</v>
      </c>
      <c r="F29" t="s">
        <v>13</v>
      </c>
      <c r="G29">
        <v>-1</v>
      </c>
      <c r="P29" s="13">
        <v>2</v>
      </c>
      <c r="Q29" s="13">
        <v>48.733471146260143</v>
      </c>
      <c r="R29" s="13">
        <v>-11.233471146260143</v>
      </c>
      <c r="T29" s="13">
        <v>0.34482758620689657</v>
      </c>
      <c r="U29" s="13">
        <v>15.5</v>
      </c>
    </row>
    <row r="30" spans="1:24" x14ac:dyDescent="0.3">
      <c r="A30" s="1">
        <v>39189</v>
      </c>
      <c r="B30" t="s">
        <v>18</v>
      </c>
      <c r="C30" s="2">
        <v>3.1699999999999999E-2</v>
      </c>
      <c r="D30" s="8">
        <v>6919178</v>
      </c>
      <c r="E30" s="8">
        <v>38.5</v>
      </c>
      <c r="F30" t="s">
        <v>13</v>
      </c>
      <c r="G30">
        <v>-1</v>
      </c>
      <c r="P30" s="13">
        <v>3</v>
      </c>
      <c r="Q30" s="13">
        <v>51.267051712182791</v>
      </c>
      <c r="R30" s="13">
        <v>-17.267051712182791</v>
      </c>
      <c r="T30" s="13">
        <v>0.57471264367816088</v>
      </c>
      <c r="U30" s="13">
        <v>18</v>
      </c>
    </row>
    <row r="31" spans="1:24" x14ac:dyDescent="0.3">
      <c r="A31" s="1">
        <v>39190</v>
      </c>
      <c r="B31" t="s">
        <v>18</v>
      </c>
      <c r="C31" s="2">
        <v>-1.3100000000000001E-2</v>
      </c>
      <c r="D31" s="8">
        <v>4219980</v>
      </c>
      <c r="E31" s="8">
        <v>47</v>
      </c>
      <c r="F31" t="s">
        <v>10</v>
      </c>
      <c r="G31">
        <v>0</v>
      </c>
      <c r="P31" s="13">
        <v>4</v>
      </c>
      <c r="Q31" s="13">
        <v>50.043559904327452</v>
      </c>
      <c r="R31" s="13">
        <v>-24.543559904327452</v>
      </c>
      <c r="T31" s="13">
        <v>0.8045977011494253</v>
      </c>
      <c r="U31" s="13">
        <v>19.5</v>
      </c>
    </row>
    <row r="32" spans="1:24" x14ac:dyDescent="0.3">
      <c r="A32" s="1">
        <v>39191</v>
      </c>
      <c r="B32" t="s">
        <v>18</v>
      </c>
      <c r="C32" s="2">
        <v>5.7000000000000002E-3</v>
      </c>
      <c r="D32" s="8">
        <v>3209619</v>
      </c>
      <c r="E32" s="8">
        <v>47</v>
      </c>
      <c r="F32" t="s">
        <v>10</v>
      </c>
      <c r="G32">
        <v>0</v>
      </c>
      <c r="P32" s="13">
        <v>5</v>
      </c>
      <c r="Q32" s="13">
        <v>50.187066418800697</v>
      </c>
      <c r="R32" s="13">
        <v>-35.187066418800697</v>
      </c>
      <c r="T32" s="13">
        <v>1.0344827586206897</v>
      </c>
      <c r="U32" s="13">
        <v>22</v>
      </c>
    </row>
    <row r="33" spans="1:21" x14ac:dyDescent="0.3">
      <c r="A33" s="1">
        <v>39192</v>
      </c>
      <c r="B33" t="s">
        <v>18</v>
      </c>
      <c r="C33" s="2">
        <v>-1.1599999999999999E-2</v>
      </c>
      <c r="D33" s="8">
        <v>3480500</v>
      </c>
      <c r="E33" s="8">
        <v>48</v>
      </c>
      <c r="F33" t="s">
        <v>10</v>
      </c>
      <c r="G33">
        <v>0</v>
      </c>
      <c r="P33" s="13">
        <v>6</v>
      </c>
      <c r="Q33" s="13">
        <v>51.33316553092326</v>
      </c>
      <c r="R33" s="13">
        <v>-35.83316553092326</v>
      </c>
      <c r="T33" s="13">
        <v>1.264367816091954</v>
      </c>
      <c r="U33" s="13">
        <v>25</v>
      </c>
    </row>
    <row r="34" spans="1:21" x14ac:dyDescent="0.3">
      <c r="A34" s="1">
        <v>39195</v>
      </c>
      <c r="B34" t="s">
        <v>18</v>
      </c>
      <c r="C34" s="2">
        <v>-5.1400000000000001E-2</v>
      </c>
      <c r="D34" s="8">
        <v>10716888</v>
      </c>
      <c r="E34" s="8">
        <v>62</v>
      </c>
      <c r="F34" t="s">
        <v>14</v>
      </c>
      <c r="G34">
        <v>1</v>
      </c>
      <c r="P34" s="13">
        <v>7</v>
      </c>
      <c r="Q34" s="13">
        <v>51.420339416222923</v>
      </c>
      <c r="R34" s="13">
        <v>-29.420339416222923</v>
      </c>
      <c r="T34" s="13">
        <v>1.4942528735632186</v>
      </c>
      <c r="U34" s="13">
        <v>25.5</v>
      </c>
    </row>
    <row r="35" spans="1:21" x14ac:dyDescent="0.3">
      <c r="A35" s="1">
        <v>39196</v>
      </c>
      <c r="B35" t="s">
        <v>18</v>
      </c>
      <c r="C35" s="2">
        <v>-1.7999999999999999E-2</v>
      </c>
      <c r="D35" s="8">
        <v>6101624</v>
      </c>
      <c r="E35" s="8">
        <v>73.5</v>
      </c>
      <c r="F35" t="s">
        <v>14</v>
      </c>
      <c r="G35">
        <v>1</v>
      </c>
      <c r="P35" s="13">
        <v>8</v>
      </c>
      <c r="Q35" s="13">
        <v>51.602807736339251</v>
      </c>
      <c r="R35" s="13">
        <v>-14.102807736339251</v>
      </c>
      <c r="T35" s="13">
        <v>1.7241379310344829</v>
      </c>
      <c r="U35" s="13">
        <v>25.5</v>
      </c>
    </row>
    <row r="36" spans="1:21" x14ac:dyDescent="0.3">
      <c r="A36" s="1">
        <v>39197</v>
      </c>
      <c r="B36" t="s">
        <v>18</v>
      </c>
      <c r="C36" s="2">
        <v>1.5599999999999999E-2</v>
      </c>
      <c r="D36" s="8">
        <v>5371000</v>
      </c>
      <c r="E36" s="8">
        <v>59.5</v>
      </c>
      <c r="F36" t="s">
        <v>14</v>
      </c>
      <c r="G36">
        <v>1</v>
      </c>
      <c r="P36" s="13">
        <v>9</v>
      </c>
      <c r="Q36" s="13">
        <v>51.20621593114344</v>
      </c>
      <c r="R36" s="13">
        <v>-8.7062159311434399</v>
      </c>
      <c r="T36" s="13">
        <v>1.9540229885057472</v>
      </c>
      <c r="U36" s="13">
        <v>29.5</v>
      </c>
    </row>
    <row r="37" spans="1:21" x14ac:dyDescent="0.3">
      <c r="A37" s="1">
        <v>39198</v>
      </c>
      <c r="B37" t="s">
        <v>18</v>
      </c>
      <c r="C37" s="2">
        <v>-6.8999999999999999E-3</v>
      </c>
      <c r="D37" s="8">
        <v>6965930</v>
      </c>
      <c r="E37" s="8">
        <v>55</v>
      </c>
      <c r="F37" t="s">
        <v>10</v>
      </c>
      <c r="G37">
        <v>0</v>
      </c>
      <c r="P37" s="13">
        <v>10</v>
      </c>
      <c r="Q37" s="13">
        <v>49.99924792528477</v>
      </c>
      <c r="R37" s="13">
        <v>-2.4992479252847701</v>
      </c>
      <c r="T37" s="13">
        <v>2.1839080459770117</v>
      </c>
      <c r="U37" s="13">
        <v>29.5</v>
      </c>
    </row>
    <row r="38" spans="1:21" x14ac:dyDescent="0.3">
      <c r="A38" s="1">
        <v>39199</v>
      </c>
      <c r="B38" t="s">
        <v>18</v>
      </c>
      <c r="C38" s="2">
        <v>2.5000000000000001E-3</v>
      </c>
      <c r="D38" s="8">
        <v>3281456</v>
      </c>
      <c r="E38" s="8">
        <v>53</v>
      </c>
      <c r="F38" t="s">
        <v>10</v>
      </c>
      <c r="G38">
        <v>0</v>
      </c>
      <c r="P38" s="13">
        <v>11</v>
      </c>
      <c r="Q38" s="13">
        <v>49.213835118876645</v>
      </c>
      <c r="R38" s="13">
        <v>-7.713835118876645</v>
      </c>
      <c r="T38" s="13">
        <v>2.4137931034482758</v>
      </c>
      <c r="U38" s="13">
        <v>30.5</v>
      </c>
    </row>
    <row r="39" spans="1:21" x14ac:dyDescent="0.3">
      <c r="A39" s="1">
        <v>39202</v>
      </c>
      <c r="B39" t="s">
        <v>18</v>
      </c>
      <c r="C39" s="2">
        <v>-1.9400000000000001E-2</v>
      </c>
      <c r="D39" s="8">
        <v>4027680</v>
      </c>
      <c r="E39" s="8">
        <v>56</v>
      </c>
      <c r="F39" t="s">
        <v>10</v>
      </c>
      <c r="G39">
        <v>0</v>
      </c>
      <c r="P39" s="13">
        <v>12</v>
      </c>
      <c r="Q39" s="13">
        <v>51.925269310268284</v>
      </c>
      <c r="R39" s="13">
        <v>-12.925269310268284</v>
      </c>
      <c r="T39" s="13">
        <v>2.6436781609195403</v>
      </c>
      <c r="U39" s="13">
        <v>30.5</v>
      </c>
    </row>
    <row r="40" spans="1:21" x14ac:dyDescent="0.3">
      <c r="A40" s="1">
        <v>39203</v>
      </c>
      <c r="B40" t="s">
        <v>18</v>
      </c>
      <c r="C40" s="2">
        <v>-1.4999999999999999E-2</v>
      </c>
      <c r="D40" s="8">
        <v>4547552</v>
      </c>
      <c r="E40" s="8">
        <v>63.5</v>
      </c>
      <c r="F40" t="s">
        <v>14</v>
      </c>
      <c r="G40">
        <v>1</v>
      </c>
      <c r="P40" s="13">
        <v>13</v>
      </c>
      <c r="Q40" s="13">
        <v>50.936500690045726</v>
      </c>
      <c r="R40" s="13">
        <v>-15.436500690045726</v>
      </c>
      <c r="T40" s="13">
        <v>2.8735632183908049</v>
      </c>
      <c r="U40" s="13">
        <v>32</v>
      </c>
    </row>
    <row r="41" spans="1:21" x14ac:dyDescent="0.3">
      <c r="A41" s="1">
        <v>39204</v>
      </c>
      <c r="B41" t="s">
        <v>18</v>
      </c>
      <c r="C41" s="2">
        <v>-2.7000000000000001E-3</v>
      </c>
      <c r="D41" s="8">
        <v>6155894</v>
      </c>
      <c r="E41" s="8">
        <v>59.5</v>
      </c>
      <c r="F41" t="s">
        <v>14</v>
      </c>
      <c r="G41">
        <v>1</v>
      </c>
      <c r="P41" s="13">
        <v>14</v>
      </c>
      <c r="Q41" s="13">
        <v>50.505624998510626</v>
      </c>
      <c r="R41" s="13">
        <v>-18.505624998510626</v>
      </c>
      <c r="T41" s="13">
        <v>3.103448275862069</v>
      </c>
      <c r="U41" s="13">
        <v>32</v>
      </c>
    </row>
    <row r="42" spans="1:21" x14ac:dyDescent="0.3">
      <c r="A42" s="1">
        <v>39205</v>
      </c>
      <c r="B42" t="s">
        <v>18</v>
      </c>
      <c r="C42" s="2">
        <v>1.3100000000000001E-2</v>
      </c>
      <c r="D42" s="8">
        <v>3800681</v>
      </c>
      <c r="E42" s="8">
        <v>56</v>
      </c>
      <c r="F42" t="s">
        <v>10</v>
      </c>
      <c r="G42">
        <v>0</v>
      </c>
      <c r="P42" s="13">
        <v>15</v>
      </c>
      <c r="Q42" s="13">
        <v>52.306814244151177</v>
      </c>
      <c r="R42" s="13">
        <v>-1.8068142441511768</v>
      </c>
      <c r="T42" s="13">
        <v>3.3333333333333335</v>
      </c>
      <c r="U42" s="13">
        <v>32</v>
      </c>
    </row>
    <row r="43" spans="1:21" x14ac:dyDescent="0.3">
      <c r="A43" s="1">
        <v>39206</v>
      </c>
      <c r="B43" t="s">
        <v>18</v>
      </c>
      <c r="C43" s="2">
        <v>-1.1599999999999999E-2</v>
      </c>
      <c r="D43" s="8">
        <v>3872150</v>
      </c>
      <c r="E43" s="8">
        <v>57.5</v>
      </c>
      <c r="F43" t="s">
        <v>10</v>
      </c>
      <c r="G43">
        <v>0</v>
      </c>
      <c r="P43" s="13">
        <v>16</v>
      </c>
      <c r="Q43" s="13">
        <v>50.235397813069753</v>
      </c>
      <c r="R43" s="13">
        <v>-5.7353978130697527</v>
      </c>
      <c r="T43" s="13">
        <v>3.5632183908045976</v>
      </c>
      <c r="U43" s="13">
        <v>33</v>
      </c>
    </row>
    <row r="44" spans="1:21" x14ac:dyDescent="0.3">
      <c r="A44" s="1">
        <v>39209</v>
      </c>
      <c r="B44" t="s">
        <v>18</v>
      </c>
      <c r="C44" s="2">
        <v>-2.2700000000000001E-2</v>
      </c>
      <c r="D44" s="8">
        <v>3265571</v>
      </c>
      <c r="E44" s="8">
        <v>50.5</v>
      </c>
      <c r="F44" t="s">
        <v>10</v>
      </c>
      <c r="G44">
        <v>0</v>
      </c>
      <c r="P44" s="13">
        <v>17</v>
      </c>
      <c r="Q44" s="13">
        <v>50.388025403641862</v>
      </c>
      <c r="R44" s="13">
        <v>1.111974596358138</v>
      </c>
      <c r="T44" s="13">
        <v>3.7931034482758621</v>
      </c>
      <c r="U44" s="13">
        <v>33.5</v>
      </c>
    </row>
    <row r="45" spans="1:21" x14ac:dyDescent="0.3">
      <c r="A45" s="1">
        <v>39210</v>
      </c>
      <c r="B45" t="s">
        <v>18</v>
      </c>
      <c r="C45" s="2">
        <v>8.3999999999999995E-3</v>
      </c>
      <c r="D45" s="8">
        <v>3910440</v>
      </c>
      <c r="E45" s="8">
        <v>52.5</v>
      </c>
      <c r="F45" t="s">
        <v>10</v>
      </c>
      <c r="G45">
        <v>0</v>
      </c>
      <c r="P45" s="13">
        <v>18</v>
      </c>
      <c r="Q45" s="13">
        <v>49.033984189637671</v>
      </c>
      <c r="R45" s="13">
        <v>11.966015810362329</v>
      </c>
      <c r="T45" s="13">
        <v>4.0229885057471266</v>
      </c>
      <c r="U45" s="13">
        <v>33.5</v>
      </c>
    </row>
    <row r="46" spans="1:21" x14ac:dyDescent="0.3">
      <c r="A46" s="1">
        <v>39211</v>
      </c>
      <c r="B46" t="s">
        <v>18</v>
      </c>
      <c r="C46" s="2">
        <v>1.9400000000000001E-2</v>
      </c>
      <c r="D46" s="8">
        <v>4939953</v>
      </c>
      <c r="E46" s="8">
        <v>61</v>
      </c>
      <c r="F46" t="s">
        <v>14</v>
      </c>
      <c r="G46">
        <v>1</v>
      </c>
      <c r="P46" s="13">
        <v>19</v>
      </c>
      <c r="Q46" s="13">
        <v>48.609513552963655</v>
      </c>
      <c r="R46" s="13">
        <v>0.39048644703634494</v>
      </c>
      <c r="T46" s="13">
        <v>4.2528735632183912</v>
      </c>
      <c r="U46" s="13">
        <v>33.5</v>
      </c>
    </row>
    <row r="47" spans="1:21" x14ac:dyDescent="0.3">
      <c r="A47" s="1">
        <v>39212</v>
      </c>
      <c r="B47" t="s">
        <v>18</v>
      </c>
      <c r="C47" s="2">
        <v>-2.1999999999999999E-2</v>
      </c>
      <c r="D47" s="8">
        <v>4502245</v>
      </c>
      <c r="E47" s="8">
        <v>73</v>
      </c>
      <c r="F47" t="s">
        <v>14</v>
      </c>
      <c r="G47">
        <v>1</v>
      </c>
      <c r="P47" s="13">
        <v>20</v>
      </c>
      <c r="Q47" s="13">
        <v>51.362804703226629</v>
      </c>
      <c r="R47" s="13">
        <v>-6.3628047032266295</v>
      </c>
      <c r="T47" s="13">
        <v>4.4827586206896548</v>
      </c>
      <c r="U47" s="13">
        <v>33.5</v>
      </c>
    </row>
    <row r="48" spans="1:21" x14ac:dyDescent="0.3">
      <c r="A48" s="1">
        <v>39213</v>
      </c>
      <c r="B48" t="s">
        <v>18</v>
      </c>
      <c r="C48" s="2">
        <v>5.7999999999999996E-3</v>
      </c>
      <c r="D48" s="8">
        <v>3029532</v>
      </c>
      <c r="E48" s="8">
        <v>70</v>
      </c>
      <c r="F48" t="s">
        <v>14</v>
      </c>
      <c r="G48">
        <v>1</v>
      </c>
      <c r="P48" s="13">
        <v>21</v>
      </c>
      <c r="Q48" s="13">
        <v>50.941570653893855</v>
      </c>
      <c r="R48" s="13">
        <v>-5.4415706538938551</v>
      </c>
      <c r="T48" s="13">
        <v>4.7126436781609193</v>
      </c>
      <c r="U48" s="13">
        <v>34</v>
      </c>
    </row>
    <row r="49" spans="1:21" x14ac:dyDescent="0.3">
      <c r="A49" s="1">
        <v>39216</v>
      </c>
      <c r="B49" t="s">
        <v>18</v>
      </c>
      <c r="C49" s="2">
        <v>-1.7600000000000001E-2</v>
      </c>
      <c r="D49" s="8">
        <v>4800338</v>
      </c>
      <c r="E49" s="8">
        <v>55</v>
      </c>
      <c r="F49" t="s">
        <v>10</v>
      </c>
      <c r="G49">
        <v>0</v>
      </c>
      <c r="P49" s="13">
        <v>22</v>
      </c>
      <c r="Q49" s="13">
        <v>47.257626895005416</v>
      </c>
      <c r="R49" s="13">
        <v>2.7423731049945843</v>
      </c>
      <c r="T49" s="13">
        <v>4.9425287356321839</v>
      </c>
      <c r="U49" s="13">
        <v>34</v>
      </c>
    </row>
    <row r="50" spans="1:21" x14ac:dyDescent="0.3">
      <c r="A50" s="1">
        <v>39217</v>
      </c>
      <c r="B50" t="s">
        <v>18</v>
      </c>
      <c r="C50" s="2">
        <v>-2.5100000000000001E-2</v>
      </c>
      <c r="D50" s="8">
        <v>6099279</v>
      </c>
      <c r="E50" s="8">
        <v>60.5</v>
      </c>
      <c r="F50" t="s">
        <v>14</v>
      </c>
      <c r="G50">
        <v>1</v>
      </c>
      <c r="P50" s="13">
        <v>23</v>
      </c>
      <c r="Q50" s="13">
        <v>46.931981240059145</v>
      </c>
      <c r="R50" s="13">
        <v>6.5680187599408555</v>
      </c>
      <c r="T50" s="13">
        <v>5.1724137931034484</v>
      </c>
      <c r="U50" s="13">
        <v>34</v>
      </c>
    </row>
    <row r="51" spans="1:21" x14ac:dyDescent="0.3">
      <c r="A51" s="1">
        <v>39218</v>
      </c>
      <c r="B51" t="s">
        <v>18</v>
      </c>
      <c r="C51" s="2">
        <v>1.5800000000000002E-2</v>
      </c>
      <c r="D51" s="8">
        <v>4979483</v>
      </c>
      <c r="E51" s="8">
        <v>75.5</v>
      </c>
      <c r="F51" t="s">
        <v>14</v>
      </c>
      <c r="G51">
        <v>1</v>
      </c>
      <c r="P51" s="13">
        <v>24</v>
      </c>
      <c r="Q51" s="13">
        <v>48.639458818778905</v>
      </c>
      <c r="R51" s="13">
        <v>-8.1394588187789054</v>
      </c>
      <c r="T51" s="13">
        <v>5.4022988505747129</v>
      </c>
      <c r="U51" s="13">
        <v>34</v>
      </c>
    </row>
    <row r="52" spans="1:21" x14ac:dyDescent="0.3">
      <c r="A52" s="1">
        <v>39219</v>
      </c>
      <c r="B52" t="s">
        <v>18</v>
      </c>
      <c r="C52" s="2">
        <v>9.9000000000000008E-3</v>
      </c>
      <c r="D52" s="8">
        <v>3645304</v>
      </c>
      <c r="E52" s="8">
        <v>67.5</v>
      </c>
      <c r="F52" t="s">
        <v>14</v>
      </c>
      <c r="G52">
        <v>1</v>
      </c>
      <c r="P52" s="13">
        <v>25</v>
      </c>
      <c r="Q52" s="13">
        <v>51.669995626133968</v>
      </c>
      <c r="R52" s="13">
        <v>-16.669995626133968</v>
      </c>
      <c r="T52" s="13">
        <v>5.6321839080459775</v>
      </c>
      <c r="U52" s="13">
        <v>34.5</v>
      </c>
    </row>
    <row r="53" spans="1:21" x14ac:dyDescent="0.3">
      <c r="A53" s="1">
        <v>39220</v>
      </c>
      <c r="B53" t="s">
        <v>18</v>
      </c>
      <c r="C53" s="2">
        <v>-9.7000000000000003E-3</v>
      </c>
      <c r="D53" s="8">
        <v>4578545</v>
      </c>
      <c r="E53" s="8">
        <v>60.5</v>
      </c>
      <c r="F53" t="s">
        <v>14</v>
      </c>
      <c r="G53">
        <v>1</v>
      </c>
      <c r="P53" s="13">
        <v>26</v>
      </c>
      <c r="Q53" s="13">
        <v>52.18952557243091</v>
      </c>
      <c r="R53" s="13">
        <v>-14.18952557243091</v>
      </c>
      <c r="T53" s="13">
        <v>5.8620689655172411</v>
      </c>
      <c r="U53" s="13">
        <v>34.5</v>
      </c>
    </row>
    <row r="54" spans="1:21" x14ac:dyDescent="0.3">
      <c r="A54" s="1">
        <v>39223</v>
      </c>
      <c r="B54" t="s">
        <v>18</v>
      </c>
      <c r="C54" s="2">
        <v>4.41E-2</v>
      </c>
      <c r="D54" s="8">
        <v>8866973</v>
      </c>
      <c r="E54" s="8">
        <v>64</v>
      </c>
      <c r="F54" t="s">
        <v>14</v>
      </c>
      <c r="G54">
        <v>1</v>
      </c>
      <c r="P54" s="13">
        <v>27</v>
      </c>
      <c r="Q54" s="13">
        <v>51.567506669690957</v>
      </c>
      <c r="R54" s="13">
        <v>-13.567506669690957</v>
      </c>
      <c r="T54" s="13">
        <v>6.0919540229885056</v>
      </c>
      <c r="U54" s="13">
        <v>34.5</v>
      </c>
    </row>
    <row r="55" spans="1:21" x14ac:dyDescent="0.3">
      <c r="A55" s="1">
        <v>39224</v>
      </c>
      <c r="B55" t="s">
        <v>18</v>
      </c>
      <c r="C55" s="2">
        <v>1E-4</v>
      </c>
      <c r="D55" s="8">
        <v>8512382</v>
      </c>
      <c r="E55" s="8">
        <v>57</v>
      </c>
      <c r="F55" t="s">
        <v>10</v>
      </c>
      <c r="G55">
        <v>0</v>
      </c>
      <c r="P55" s="13">
        <v>28</v>
      </c>
      <c r="Q55" s="13">
        <v>52.356969705093064</v>
      </c>
      <c r="R55" s="13">
        <v>-9.8569697050930642</v>
      </c>
      <c r="T55" s="13">
        <v>6.3218390804597702</v>
      </c>
      <c r="U55" s="13">
        <v>35</v>
      </c>
    </row>
    <row r="56" spans="1:21" x14ac:dyDescent="0.3">
      <c r="A56" s="1">
        <v>39225</v>
      </c>
      <c r="B56" t="s">
        <v>18</v>
      </c>
      <c r="C56" s="2">
        <v>-1.4800000000000001E-2</v>
      </c>
      <c r="D56" s="8">
        <v>6303254</v>
      </c>
      <c r="E56" s="8">
        <v>61</v>
      </c>
      <c r="F56" t="s">
        <v>14</v>
      </c>
      <c r="G56">
        <v>1</v>
      </c>
      <c r="P56" s="13">
        <v>29</v>
      </c>
      <c r="Q56" s="13">
        <v>50.378621365271009</v>
      </c>
      <c r="R56" s="13">
        <v>-11.878621365271009</v>
      </c>
      <c r="T56" s="13">
        <v>6.5517241379310347</v>
      </c>
      <c r="U56" s="13">
        <v>35</v>
      </c>
    </row>
    <row r="57" spans="1:21" x14ac:dyDescent="0.3">
      <c r="A57" s="1">
        <v>39226</v>
      </c>
      <c r="B57" t="s">
        <v>18</v>
      </c>
      <c r="C57" s="2">
        <v>-3.32E-2</v>
      </c>
      <c r="D57" s="8">
        <v>6068490</v>
      </c>
      <c r="E57" s="8">
        <v>67</v>
      </c>
      <c r="F57" t="s">
        <v>14</v>
      </c>
      <c r="G57">
        <v>1</v>
      </c>
      <c r="P57" s="13">
        <v>30</v>
      </c>
      <c r="Q57" s="13">
        <v>51.4978967945612</v>
      </c>
      <c r="R57" s="13">
        <v>-4.4978967945611998</v>
      </c>
      <c r="T57" s="13">
        <v>6.7816091954022992</v>
      </c>
      <c r="U57" s="13">
        <v>35.5</v>
      </c>
    </row>
    <row r="58" spans="1:21" x14ac:dyDescent="0.3">
      <c r="A58" s="1">
        <v>39227</v>
      </c>
      <c r="B58" t="s">
        <v>18</v>
      </c>
      <c r="C58" s="2">
        <v>-2.1600000000000001E-2</v>
      </c>
      <c r="D58" s="8">
        <v>4634040</v>
      </c>
      <c r="E58" s="8">
        <v>71</v>
      </c>
      <c r="F58" t="s">
        <v>14</v>
      </c>
      <c r="G58">
        <v>1</v>
      </c>
      <c r="P58" s="13">
        <v>31</v>
      </c>
      <c r="Q58" s="13">
        <v>52.221196957198636</v>
      </c>
      <c r="R58" s="13">
        <v>-5.2211969571986359</v>
      </c>
      <c r="T58" s="13">
        <v>7.0114942528735629</v>
      </c>
      <c r="U58" s="13">
        <v>35.5</v>
      </c>
    </row>
    <row r="59" spans="1:21" x14ac:dyDescent="0.3">
      <c r="A59" s="1">
        <v>39231</v>
      </c>
      <c r="B59" t="s">
        <v>18</v>
      </c>
      <c r="C59" s="2">
        <v>-1.4E-3</v>
      </c>
      <c r="D59" s="8">
        <v>2555576</v>
      </c>
      <c r="E59" s="8">
        <v>70</v>
      </c>
      <c r="F59" t="s">
        <v>14</v>
      </c>
      <c r="G59">
        <v>1</v>
      </c>
      <c r="P59" s="13">
        <v>32</v>
      </c>
      <c r="Q59" s="13">
        <v>51.922383681012164</v>
      </c>
      <c r="R59" s="13">
        <v>-3.9223836810121639</v>
      </c>
      <c r="T59" s="13">
        <v>7.2413793103448274</v>
      </c>
      <c r="U59" s="13">
        <v>35.5</v>
      </c>
    </row>
    <row r="60" spans="1:21" x14ac:dyDescent="0.3">
      <c r="A60" s="1">
        <v>39232</v>
      </c>
      <c r="B60" t="s">
        <v>18</v>
      </c>
      <c r="C60" s="2">
        <v>2.24E-2</v>
      </c>
      <c r="D60" s="8">
        <v>3830650</v>
      </c>
      <c r="E60" s="8">
        <v>66</v>
      </c>
      <c r="F60" t="s">
        <v>14</v>
      </c>
      <c r="G60">
        <v>1</v>
      </c>
      <c r="P60" s="13">
        <v>33</v>
      </c>
      <c r="Q60" s="13">
        <v>47.55350950574168</v>
      </c>
      <c r="R60" s="13">
        <v>14.44649049425832</v>
      </c>
      <c r="T60" s="13">
        <v>7.4712643678160919</v>
      </c>
      <c r="U60" s="13">
        <v>35.5</v>
      </c>
    </row>
    <row r="61" spans="1:21" x14ac:dyDescent="0.3">
      <c r="A61" s="1">
        <v>39233</v>
      </c>
      <c r="B61" t="s">
        <v>18</v>
      </c>
      <c r="C61" s="2">
        <v>-1.9699999999999999E-2</v>
      </c>
      <c r="D61" s="8">
        <v>4448668</v>
      </c>
      <c r="E61" s="8">
        <v>71.5</v>
      </c>
      <c r="F61" t="s">
        <v>14</v>
      </c>
      <c r="G61">
        <v>1</v>
      </c>
      <c r="P61" s="13">
        <v>34</v>
      </c>
      <c r="Q61" s="13">
        <v>50.408500901513086</v>
      </c>
      <c r="R61" s="13">
        <v>23.091499098486914</v>
      </c>
      <c r="T61" s="13">
        <v>7.7011494252873565</v>
      </c>
      <c r="U61" s="13">
        <v>35.5</v>
      </c>
    </row>
    <row r="62" spans="1:21" x14ac:dyDescent="0.3">
      <c r="A62" s="1">
        <v>39511</v>
      </c>
      <c r="B62" t="s">
        <v>18</v>
      </c>
      <c r="C62" s="2">
        <v>-1.8200000000000001E-2</v>
      </c>
      <c r="D62" s="8">
        <v>6796807</v>
      </c>
      <c r="E62" s="8">
        <v>43.5</v>
      </c>
      <c r="F62" t="s">
        <v>10</v>
      </c>
      <c r="G62">
        <v>0</v>
      </c>
      <c r="P62" s="13">
        <v>35</v>
      </c>
      <c r="Q62" s="13">
        <v>51.102706875696498</v>
      </c>
      <c r="R62" s="13">
        <v>8.3972931243035021</v>
      </c>
      <c r="T62" s="13">
        <v>7.931034482758621</v>
      </c>
      <c r="U62" s="13">
        <v>35.5</v>
      </c>
    </row>
    <row r="63" spans="1:21" x14ac:dyDescent="0.3">
      <c r="A63" s="1">
        <v>39512</v>
      </c>
      <c r="B63" t="s">
        <v>18</v>
      </c>
      <c r="C63" s="2">
        <v>-5.7000000000000002E-3</v>
      </c>
      <c r="D63" s="8">
        <v>5283211</v>
      </c>
      <c r="E63" s="8">
        <v>49.5</v>
      </c>
      <c r="F63" t="s">
        <v>10</v>
      </c>
      <c r="G63">
        <v>0</v>
      </c>
      <c r="P63" s="13">
        <v>36</v>
      </c>
      <c r="Q63" s="13">
        <v>50.022332193737846</v>
      </c>
      <c r="R63" s="13">
        <v>4.9776678062621542</v>
      </c>
      <c r="T63" s="13">
        <v>8.1609195402298855</v>
      </c>
      <c r="U63" s="13">
        <v>36</v>
      </c>
    </row>
    <row r="64" spans="1:21" x14ac:dyDescent="0.3">
      <c r="A64" s="1">
        <v>39513</v>
      </c>
      <c r="B64" t="s">
        <v>18</v>
      </c>
      <c r="C64" s="2">
        <v>-2.8199999999999999E-2</v>
      </c>
      <c r="D64" s="8">
        <v>3869864</v>
      </c>
      <c r="E64" s="8">
        <v>40.5</v>
      </c>
      <c r="F64" t="s">
        <v>13</v>
      </c>
      <c r="G64">
        <v>-1</v>
      </c>
      <c r="P64" s="13">
        <v>37</v>
      </c>
      <c r="Q64" s="13">
        <v>52.1538274811017</v>
      </c>
      <c r="R64" s="13">
        <v>0.84617251889829959</v>
      </c>
      <c r="T64" s="13">
        <v>8.3908045977011501</v>
      </c>
      <c r="U64" s="13">
        <v>36</v>
      </c>
    </row>
    <row r="65" spans="1:21" x14ac:dyDescent="0.3">
      <c r="A65" s="1">
        <v>39514</v>
      </c>
      <c r="B65" t="s">
        <v>18</v>
      </c>
      <c r="C65" s="2">
        <v>-2.5000000000000001E-3</v>
      </c>
      <c r="D65" s="8">
        <v>4412937</v>
      </c>
      <c r="E65" s="8">
        <v>38.5</v>
      </c>
      <c r="F65" t="s">
        <v>13</v>
      </c>
      <c r="G65">
        <v>-1</v>
      </c>
      <c r="P65" s="13">
        <v>38</v>
      </c>
      <c r="Q65" s="13">
        <v>51.551043041071559</v>
      </c>
      <c r="R65" s="13">
        <v>4.4489569589284415</v>
      </c>
      <c r="T65" s="13">
        <v>8.6206896551724146</v>
      </c>
      <c r="U65" s="13">
        <v>36.5</v>
      </c>
    </row>
    <row r="66" spans="1:21" x14ac:dyDescent="0.3">
      <c r="A66" s="1">
        <v>39517</v>
      </c>
      <c r="B66" t="s">
        <v>18</v>
      </c>
      <c r="C66" s="2">
        <v>-4.9700000000000001E-2</v>
      </c>
      <c r="D66" s="8">
        <v>5398304</v>
      </c>
      <c r="E66" s="8">
        <v>33</v>
      </c>
      <c r="F66" t="s">
        <v>13</v>
      </c>
      <c r="G66">
        <v>-1</v>
      </c>
      <c r="P66" s="13">
        <v>39</v>
      </c>
      <c r="Q66" s="13">
        <v>51.299287930447051</v>
      </c>
      <c r="R66" s="13">
        <v>12.200712069552949</v>
      </c>
      <c r="T66" s="13">
        <v>8.8505747126436773</v>
      </c>
      <c r="U66" s="13">
        <v>36.5</v>
      </c>
    </row>
    <row r="67" spans="1:21" x14ac:dyDescent="0.3">
      <c r="A67" s="1">
        <v>39518</v>
      </c>
      <c r="B67" t="s">
        <v>18</v>
      </c>
      <c r="C67" s="2">
        <v>5.7200000000000001E-2</v>
      </c>
      <c r="D67" s="8">
        <v>5506608</v>
      </c>
      <c r="E67" s="8">
        <v>34.5</v>
      </c>
      <c r="F67" t="s">
        <v>13</v>
      </c>
      <c r="G67">
        <v>-1</v>
      </c>
      <c r="P67" s="13">
        <v>40</v>
      </c>
      <c r="Q67" s="13">
        <v>50.509197428425708</v>
      </c>
      <c r="R67" s="13">
        <v>8.9908025715742923</v>
      </c>
      <c r="T67" s="13">
        <v>9.0804597701149419</v>
      </c>
      <c r="U67" s="13">
        <v>37</v>
      </c>
    </row>
    <row r="68" spans="1:21" x14ac:dyDescent="0.3">
      <c r="A68" s="1">
        <v>39519</v>
      </c>
      <c r="B68" t="s">
        <v>18</v>
      </c>
      <c r="C68" s="2">
        <v>-2.1600000000000001E-2</v>
      </c>
      <c r="D68" s="8">
        <v>4628713</v>
      </c>
      <c r="E68" s="8">
        <v>37.5</v>
      </c>
      <c r="F68" t="s">
        <v>13</v>
      </c>
      <c r="G68">
        <v>-1</v>
      </c>
      <c r="P68" s="13">
        <v>41</v>
      </c>
      <c r="Q68" s="13">
        <v>51.955480018799094</v>
      </c>
      <c r="R68" s="13">
        <v>4.0445199812009065</v>
      </c>
      <c r="T68" s="13">
        <v>9.3103448275862064</v>
      </c>
      <c r="U68" s="13">
        <v>37</v>
      </c>
    </row>
    <row r="69" spans="1:21" x14ac:dyDescent="0.3">
      <c r="A69" s="1">
        <v>39520</v>
      </c>
      <c r="B69" t="s">
        <v>18</v>
      </c>
      <c r="C69" s="2">
        <v>4.8599999999999997E-2</v>
      </c>
      <c r="D69" s="8">
        <v>5099054</v>
      </c>
      <c r="E69" s="8">
        <v>38.5</v>
      </c>
      <c r="F69" t="s">
        <v>13</v>
      </c>
      <c r="G69">
        <v>-1</v>
      </c>
      <c r="P69" s="13">
        <v>42</v>
      </c>
      <c r="Q69" s="13">
        <v>51.704360439387074</v>
      </c>
      <c r="R69" s="13">
        <v>5.7956395606129263</v>
      </c>
      <c r="T69" s="13">
        <v>9.5402298850574709</v>
      </c>
      <c r="U69" s="13">
        <v>37</v>
      </c>
    </row>
    <row r="70" spans="1:21" x14ac:dyDescent="0.3">
      <c r="A70" s="1">
        <v>39521</v>
      </c>
      <c r="B70" t="s">
        <v>18</v>
      </c>
      <c r="C70" s="2">
        <v>-5.21E-2</v>
      </c>
      <c r="D70" s="8">
        <v>4837787</v>
      </c>
      <c r="E70" s="8">
        <v>38.5</v>
      </c>
      <c r="F70" t="s">
        <v>13</v>
      </c>
      <c r="G70">
        <v>-1</v>
      </c>
      <c r="P70" s="13">
        <v>43</v>
      </c>
      <c r="Q70" s="13">
        <v>51.947057996915134</v>
      </c>
      <c r="R70" s="13">
        <v>-1.4470579969151345</v>
      </c>
      <c r="T70" s="13">
        <v>9.7701149425287355</v>
      </c>
      <c r="U70" s="13">
        <v>37</v>
      </c>
    </row>
    <row r="71" spans="1:21" x14ac:dyDescent="0.3">
      <c r="A71" s="1">
        <v>39525</v>
      </c>
      <c r="B71" t="s">
        <v>18</v>
      </c>
      <c r="C71" s="2">
        <v>4.7100000000000003E-2</v>
      </c>
      <c r="D71" s="8">
        <v>6792958</v>
      </c>
      <c r="E71" s="8">
        <v>41</v>
      </c>
      <c r="F71" t="s">
        <v>13</v>
      </c>
      <c r="G71">
        <v>-1</v>
      </c>
      <c r="P71" s="13">
        <v>44</v>
      </c>
      <c r="Q71" s="13">
        <v>51.854166103201301</v>
      </c>
      <c r="R71" s="13">
        <v>0.64583389679869896</v>
      </c>
      <c r="T71" s="13">
        <v>10</v>
      </c>
      <c r="U71" s="13">
        <v>37.5</v>
      </c>
    </row>
    <row r="72" spans="1:21" x14ac:dyDescent="0.3">
      <c r="A72" s="1">
        <v>39526</v>
      </c>
      <c r="B72" t="s">
        <v>18</v>
      </c>
      <c r="C72" s="2">
        <v>-5.1799999999999999E-2</v>
      </c>
      <c r="D72" s="8">
        <v>4505496</v>
      </c>
      <c r="E72" s="8">
        <v>37.5</v>
      </c>
      <c r="F72" t="s">
        <v>13</v>
      </c>
      <c r="G72">
        <v>-1</v>
      </c>
      <c r="P72" s="13">
        <v>45</v>
      </c>
      <c r="Q72" s="13">
        <v>51.375174560829031</v>
      </c>
      <c r="R72" s="13">
        <v>9.6248254391709693</v>
      </c>
      <c r="T72" s="13">
        <v>10.229885057471265</v>
      </c>
      <c r="U72" s="13">
        <v>37.5</v>
      </c>
    </row>
    <row r="73" spans="1:21" x14ac:dyDescent="0.3">
      <c r="A73" s="1">
        <v>39527</v>
      </c>
      <c r="B73" t="s">
        <v>18</v>
      </c>
      <c r="C73" s="2">
        <v>5.6599999999999998E-2</v>
      </c>
      <c r="D73" s="8">
        <v>4753646</v>
      </c>
      <c r="E73" s="8">
        <v>44.5</v>
      </c>
      <c r="F73" t="s">
        <v>13</v>
      </c>
      <c r="G73">
        <v>-1</v>
      </c>
      <c r="P73" s="13">
        <v>46</v>
      </c>
      <c r="Q73" s="13">
        <v>51.264617062718649</v>
      </c>
      <c r="R73" s="13">
        <v>21.735382937281351</v>
      </c>
      <c r="T73" s="13">
        <v>10.459770114942529</v>
      </c>
      <c r="U73" s="13">
        <v>37.5</v>
      </c>
    </row>
    <row r="74" spans="1:21" x14ac:dyDescent="0.3">
      <c r="A74" s="1">
        <v>39531</v>
      </c>
      <c r="B74" t="s">
        <v>18</v>
      </c>
      <c r="C74" s="2">
        <v>-4.8999999999999998E-3</v>
      </c>
      <c r="D74" s="8">
        <v>3175283</v>
      </c>
      <c r="E74" s="8">
        <v>37.5</v>
      </c>
      <c r="F74" t="s">
        <v>13</v>
      </c>
      <c r="G74">
        <v>-1</v>
      </c>
      <c r="P74" s="13">
        <v>47</v>
      </c>
      <c r="Q74" s="13">
        <v>52.322303171944746</v>
      </c>
      <c r="R74" s="13">
        <v>17.677696828055254</v>
      </c>
      <c r="T74" s="13">
        <v>10.689655172413794</v>
      </c>
      <c r="U74" s="13">
        <v>37.5</v>
      </c>
    </row>
    <row r="75" spans="1:21" x14ac:dyDescent="0.3">
      <c r="A75" s="1">
        <v>39532</v>
      </c>
      <c r="B75" t="s">
        <v>18</v>
      </c>
      <c r="C75" s="2">
        <v>1.2699999999999999E-2</v>
      </c>
      <c r="D75" s="8">
        <v>2483591</v>
      </c>
      <c r="E75" s="8">
        <v>37</v>
      </c>
      <c r="F75" t="s">
        <v>13</v>
      </c>
      <c r="G75">
        <v>-1</v>
      </c>
      <c r="P75" s="13">
        <v>48</v>
      </c>
      <c r="Q75" s="13">
        <v>51.136321613793029</v>
      </c>
      <c r="R75" s="13">
        <v>3.8636783862069706</v>
      </c>
      <c r="T75" s="13">
        <v>10.919540229885058</v>
      </c>
      <c r="U75" s="13">
        <v>37.5</v>
      </c>
    </row>
    <row r="76" spans="1:21" x14ac:dyDescent="0.3">
      <c r="A76" s="1">
        <v>39533</v>
      </c>
      <c r="B76" t="s">
        <v>18</v>
      </c>
      <c r="C76" s="2">
        <v>-1.11E-2</v>
      </c>
      <c r="D76" s="8">
        <v>2554170</v>
      </c>
      <c r="E76" s="8">
        <v>42</v>
      </c>
      <c r="F76" t="s">
        <v>13</v>
      </c>
      <c r="G76">
        <v>-1</v>
      </c>
      <c r="P76" s="13">
        <v>49</v>
      </c>
      <c r="Q76" s="13">
        <v>50.349058395849113</v>
      </c>
      <c r="R76" s="13">
        <v>10.150941604150887</v>
      </c>
      <c r="T76" s="13">
        <v>11.149425287356323</v>
      </c>
      <c r="U76" s="13">
        <v>37.5</v>
      </c>
    </row>
    <row r="77" spans="1:21" x14ac:dyDescent="0.3">
      <c r="A77" s="1">
        <v>39534</v>
      </c>
      <c r="B77" t="s">
        <v>18</v>
      </c>
      <c r="C77" s="2">
        <v>-2.3400000000000001E-2</v>
      </c>
      <c r="D77" s="8">
        <v>2426932</v>
      </c>
      <c r="E77" s="8">
        <v>46.5</v>
      </c>
      <c r="F77" t="s">
        <v>10</v>
      </c>
      <c r="G77">
        <v>0</v>
      </c>
      <c r="P77" s="13">
        <v>50</v>
      </c>
      <c r="Q77" s="13">
        <v>51.322367287985216</v>
      </c>
      <c r="R77" s="13">
        <v>24.177632712014784</v>
      </c>
      <c r="T77" s="13">
        <v>11.379310344827585</v>
      </c>
      <c r="U77" s="13">
        <v>37.5</v>
      </c>
    </row>
    <row r="78" spans="1:21" x14ac:dyDescent="0.3">
      <c r="A78" s="1">
        <v>39535</v>
      </c>
      <c r="B78" t="s">
        <v>18</v>
      </c>
      <c r="C78" s="2">
        <v>-1.26E-2</v>
      </c>
      <c r="D78" s="8">
        <v>2034292</v>
      </c>
      <c r="E78" s="8">
        <v>43.5</v>
      </c>
      <c r="F78" t="s">
        <v>13</v>
      </c>
      <c r="G78">
        <v>-1</v>
      </c>
      <c r="P78" s="13">
        <v>51</v>
      </c>
      <c r="Q78" s="13">
        <v>52.014595753534785</v>
      </c>
      <c r="R78" s="13">
        <v>15.485404246465215</v>
      </c>
      <c r="T78" s="13">
        <v>11.60919540229885</v>
      </c>
      <c r="U78" s="13">
        <v>37.5</v>
      </c>
    </row>
    <row r="79" spans="1:21" x14ac:dyDescent="0.3">
      <c r="A79" s="1">
        <v>39538</v>
      </c>
      <c r="B79" t="s">
        <v>18</v>
      </c>
      <c r="C79" s="2">
        <v>1.26E-2</v>
      </c>
      <c r="D79" s="8">
        <v>2586754</v>
      </c>
      <c r="E79" s="8">
        <v>35.5</v>
      </c>
      <c r="F79" t="s">
        <v>13</v>
      </c>
      <c r="G79">
        <v>-1</v>
      </c>
      <c r="P79" s="13">
        <v>52</v>
      </c>
      <c r="Q79" s="13">
        <v>51.327381822144488</v>
      </c>
      <c r="R79" s="13">
        <v>9.1726181778555116</v>
      </c>
      <c r="T79" s="13">
        <v>11.839080459770114</v>
      </c>
      <c r="U79" s="13">
        <v>37.5</v>
      </c>
    </row>
    <row r="80" spans="1:21" x14ac:dyDescent="0.3">
      <c r="A80" s="1">
        <v>39539</v>
      </c>
      <c r="B80" t="s">
        <v>18</v>
      </c>
      <c r="C80" s="2">
        <v>4.5900000000000003E-2</v>
      </c>
      <c r="D80" s="8">
        <v>3781533</v>
      </c>
      <c r="E80" s="8">
        <v>46</v>
      </c>
      <c r="F80" t="s">
        <v>10</v>
      </c>
      <c r="G80">
        <v>0</v>
      </c>
      <c r="P80" s="13">
        <v>53</v>
      </c>
      <c r="Q80" s="13">
        <v>49.40042018803306</v>
      </c>
      <c r="R80" s="13">
        <v>14.59957981196694</v>
      </c>
      <c r="T80" s="13">
        <v>12.068965517241379</v>
      </c>
      <c r="U80" s="13">
        <v>38</v>
      </c>
    </row>
    <row r="81" spans="1:21" x14ac:dyDescent="0.3">
      <c r="A81" s="1">
        <v>39540</v>
      </c>
      <c r="B81" t="s">
        <v>18</v>
      </c>
      <c r="C81" s="2">
        <v>8.5000000000000006E-3</v>
      </c>
      <c r="D81" s="8">
        <v>3331822</v>
      </c>
      <c r="E81" s="8">
        <v>51</v>
      </c>
      <c r="F81" t="s">
        <v>10</v>
      </c>
      <c r="G81">
        <v>0</v>
      </c>
      <c r="P81" s="13">
        <v>54</v>
      </c>
      <c r="Q81" s="13">
        <v>49.221347504082622</v>
      </c>
      <c r="R81" s="13">
        <v>7.7786524959173775</v>
      </c>
      <c r="T81" s="13">
        <v>12.298850574712644</v>
      </c>
      <c r="U81" s="13">
        <v>38</v>
      </c>
    </row>
    <row r="82" spans="1:21" x14ac:dyDescent="0.3">
      <c r="A82" s="1">
        <v>39542</v>
      </c>
      <c r="B82" t="s">
        <v>18</v>
      </c>
      <c r="C82" s="2">
        <v>-1.38E-2</v>
      </c>
      <c r="D82" s="8">
        <v>2617204</v>
      </c>
      <c r="E82" s="8">
        <v>40</v>
      </c>
      <c r="F82" t="s">
        <v>13</v>
      </c>
      <c r="G82">
        <v>-1</v>
      </c>
      <c r="P82" s="13">
        <v>55</v>
      </c>
      <c r="Q82" s="13">
        <v>50.323637103468613</v>
      </c>
      <c r="R82" s="13">
        <v>10.676362896531387</v>
      </c>
      <c r="T82" s="13">
        <v>12.528735632183908</v>
      </c>
      <c r="U82" s="13">
        <v>38</v>
      </c>
    </row>
    <row r="83" spans="1:21" x14ac:dyDescent="0.3">
      <c r="A83" s="1">
        <v>39545</v>
      </c>
      <c r="B83" t="s">
        <v>18</v>
      </c>
      <c r="C83" s="2">
        <v>6.6E-3</v>
      </c>
      <c r="D83" s="8">
        <v>2302385</v>
      </c>
      <c r="E83" s="8">
        <v>45</v>
      </c>
      <c r="F83" t="s">
        <v>10</v>
      </c>
      <c r="G83">
        <v>0</v>
      </c>
      <c r="P83" s="13">
        <v>56</v>
      </c>
      <c r="Q83" s="13">
        <v>50.296894016514891</v>
      </c>
      <c r="R83" s="13">
        <v>16.703105983485109</v>
      </c>
      <c r="T83" s="13">
        <v>12.758620689655173</v>
      </c>
      <c r="U83" s="13">
        <v>38</v>
      </c>
    </row>
    <row r="84" spans="1:21" x14ac:dyDescent="0.3">
      <c r="A84" s="1">
        <v>39547</v>
      </c>
      <c r="B84" t="s">
        <v>18</v>
      </c>
      <c r="C84" s="2">
        <v>-3.3700000000000001E-2</v>
      </c>
      <c r="D84" s="8">
        <v>2582055</v>
      </c>
      <c r="E84" s="8">
        <v>47</v>
      </c>
      <c r="F84" t="s">
        <v>10</v>
      </c>
      <c r="G84">
        <v>0</v>
      </c>
      <c r="P84" s="13">
        <v>57</v>
      </c>
      <c r="Q84" s="13">
        <v>51.194672001651661</v>
      </c>
      <c r="R84" s="13">
        <v>19.805327998348339</v>
      </c>
      <c r="T84" s="13">
        <v>12.988505747126437</v>
      </c>
      <c r="U84" s="13">
        <v>38</v>
      </c>
    </row>
    <row r="85" spans="1:21" x14ac:dyDescent="0.3">
      <c r="A85" s="1">
        <v>39548</v>
      </c>
      <c r="B85" t="s">
        <v>18</v>
      </c>
      <c r="C85" s="2">
        <v>-4.1000000000000003E-3</v>
      </c>
      <c r="D85" s="8">
        <v>2762537</v>
      </c>
      <c r="E85" s="8">
        <v>47.5</v>
      </c>
      <c r="F85" t="s">
        <v>10</v>
      </c>
      <c r="G85">
        <v>0</v>
      </c>
      <c r="P85" s="13">
        <v>58</v>
      </c>
      <c r="Q85" s="13">
        <v>52.524540894840129</v>
      </c>
      <c r="R85" s="13">
        <v>17.475459105159871</v>
      </c>
      <c r="T85" s="13">
        <v>13.218390804597702</v>
      </c>
      <c r="U85" s="13">
        <v>38.5</v>
      </c>
    </row>
    <row r="86" spans="1:21" x14ac:dyDescent="0.3">
      <c r="A86" s="1">
        <v>39549</v>
      </c>
      <c r="B86" t="s">
        <v>18</v>
      </c>
      <c r="C86" s="2">
        <v>1.8E-3</v>
      </c>
      <c r="D86" s="8">
        <v>2185494</v>
      </c>
      <c r="E86" s="8">
        <v>58.5</v>
      </c>
      <c r="F86" t="s">
        <v>10</v>
      </c>
      <c r="G86">
        <v>0</v>
      </c>
      <c r="P86" s="13">
        <v>59</v>
      </c>
      <c r="Q86" s="13">
        <v>52.018368128370547</v>
      </c>
      <c r="R86" s="13">
        <v>13.981631871629453</v>
      </c>
      <c r="T86" s="13">
        <v>13.448275862068966</v>
      </c>
      <c r="U86" s="13">
        <v>38.5</v>
      </c>
    </row>
    <row r="87" spans="1:21" x14ac:dyDescent="0.3">
      <c r="A87" s="1">
        <v>39552</v>
      </c>
      <c r="B87" t="s">
        <v>18</v>
      </c>
      <c r="C87" s="2">
        <v>-1.23E-2</v>
      </c>
      <c r="D87" s="8">
        <v>2230522</v>
      </c>
      <c r="E87" s="8">
        <v>45.5</v>
      </c>
      <c r="F87" t="s">
        <v>10</v>
      </c>
      <c r="G87">
        <v>0</v>
      </c>
      <c r="P87" s="13">
        <v>60</v>
      </c>
      <c r="Q87" s="13">
        <v>51.314121144179992</v>
      </c>
      <c r="R87" s="13">
        <v>20.185878855820008</v>
      </c>
      <c r="T87" s="13">
        <v>13.678160919540229</v>
      </c>
      <c r="U87" s="13">
        <v>38.5</v>
      </c>
    </row>
    <row r="88" spans="1:21" x14ac:dyDescent="0.3">
      <c r="A88" s="1">
        <v>39553</v>
      </c>
      <c r="B88" t="s">
        <v>18</v>
      </c>
      <c r="C88" s="2">
        <v>4.0000000000000001E-3</v>
      </c>
      <c r="D88" s="8">
        <v>1760488</v>
      </c>
      <c r="E88" s="8">
        <v>46.5</v>
      </c>
      <c r="F88" t="s">
        <v>10</v>
      </c>
      <c r="G88">
        <v>0</v>
      </c>
      <c r="P88" s="13">
        <v>61</v>
      </c>
      <c r="Q88" s="13">
        <v>50.019796072803267</v>
      </c>
      <c r="R88" s="13">
        <v>-6.5197960728032669</v>
      </c>
      <c r="T88" s="13">
        <v>13.908045977011493</v>
      </c>
      <c r="U88" s="13">
        <v>38.5</v>
      </c>
    </row>
    <row r="89" spans="1:21" x14ac:dyDescent="0.3">
      <c r="A89" s="1">
        <v>39554</v>
      </c>
      <c r="B89" t="s">
        <v>18</v>
      </c>
      <c r="C89" s="2">
        <v>8.8000000000000005E-3</v>
      </c>
      <c r="D89" s="8">
        <v>2114350</v>
      </c>
      <c r="E89" s="8">
        <v>46.5</v>
      </c>
      <c r="F89" t="s">
        <v>10</v>
      </c>
      <c r="G89">
        <v>0</v>
      </c>
      <c r="P89" s="13">
        <v>62</v>
      </c>
      <c r="Q89" s="13">
        <v>50.969333396376449</v>
      </c>
      <c r="R89" s="13">
        <v>-1.4693333963764488</v>
      </c>
      <c r="T89" s="13">
        <v>14.137931034482758</v>
      </c>
      <c r="U89" s="13">
        <v>38.5</v>
      </c>
    </row>
    <row r="90" spans="1:21" x14ac:dyDescent="0.3">
      <c r="A90" s="1">
        <v>39555</v>
      </c>
      <c r="B90" t="s">
        <v>18</v>
      </c>
      <c r="C90" s="2">
        <v>7.7000000000000002E-3</v>
      </c>
      <c r="D90" s="8">
        <v>2246070</v>
      </c>
      <c r="E90" s="8">
        <v>50.5</v>
      </c>
      <c r="F90" t="s">
        <v>10</v>
      </c>
      <c r="G90">
        <v>0</v>
      </c>
      <c r="P90" s="13">
        <v>63</v>
      </c>
      <c r="Q90" s="13">
        <v>51.563602665001731</v>
      </c>
      <c r="R90" s="13">
        <v>-11.063602665001731</v>
      </c>
      <c r="T90" s="13">
        <v>14.367816091954023</v>
      </c>
      <c r="U90" s="13">
        <v>38.5</v>
      </c>
    </row>
    <row r="91" spans="1:21" x14ac:dyDescent="0.3">
      <c r="A91" s="1">
        <v>39556</v>
      </c>
      <c r="B91" t="s">
        <v>18</v>
      </c>
      <c r="C91" s="2">
        <v>5.3E-3</v>
      </c>
      <c r="D91" s="8">
        <v>2764332</v>
      </c>
      <c r="E91" s="8">
        <v>59</v>
      </c>
      <c r="F91" t="s">
        <v>14</v>
      </c>
      <c r="G91">
        <v>1</v>
      </c>
      <c r="P91" s="13">
        <v>64</v>
      </c>
      <c r="Q91" s="13">
        <v>51.481175802317409</v>
      </c>
      <c r="R91" s="13">
        <v>-12.981175802317409</v>
      </c>
      <c r="T91" s="13">
        <v>14.597701149425287</v>
      </c>
      <c r="U91" s="13">
        <v>38.5</v>
      </c>
    </row>
    <row r="92" spans="1:21" x14ac:dyDescent="0.3">
      <c r="A92" s="1">
        <v>39560</v>
      </c>
      <c r="B92" t="s">
        <v>18</v>
      </c>
      <c r="C92" s="2">
        <v>-1.7600000000000001E-2</v>
      </c>
      <c r="D92" s="8">
        <v>2598478</v>
      </c>
      <c r="E92" s="8">
        <v>55</v>
      </c>
      <c r="F92" t="s">
        <v>10</v>
      </c>
      <c r="G92">
        <v>0</v>
      </c>
      <c r="P92" s="13">
        <v>65</v>
      </c>
      <c r="Q92" s="13">
        <v>50.528797599392853</v>
      </c>
      <c r="R92" s="13">
        <v>-17.528797599392853</v>
      </c>
      <c r="T92" s="13">
        <v>14.827586206896552</v>
      </c>
      <c r="U92" s="13">
        <v>39</v>
      </c>
    </row>
    <row r="93" spans="1:21" x14ac:dyDescent="0.3">
      <c r="A93" s="1">
        <v>39561</v>
      </c>
      <c r="B93" t="s">
        <v>18</v>
      </c>
      <c r="C93" s="2">
        <v>4.4999999999999997E-3</v>
      </c>
      <c r="D93" s="8">
        <v>1798395</v>
      </c>
      <c r="E93" s="8">
        <v>58</v>
      </c>
      <c r="F93" t="s">
        <v>10</v>
      </c>
      <c r="G93">
        <v>0</v>
      </c>
      <c r="P93" s="13">
        <v>66</v>
      </c>
      <c r="Q93" s="13">
        <v>51.383148240209238</v>
      </c>
      <c r="R93" s="13">
        <v>-16.883148240209238</v>
      </c>
      <c r="T93" s="13">
        <v>15.057471264367816</v>
      </c>
      <c r="U93" s="13">
        <v>39</v>
      </c>
    </row>
    <row r="94" spans="1:21" x14ac:dyDescent="0.3">
      <c r="A94" s="1">
        <v>39562</v>
      </c>
      <c r="B94" t="s">
        <v>18</v>
      </c>
      <c r="C94" s="2">
        <v>9.1000000000000004E-3</v>
      </c>
      <c r="D94" s="8">
        <v>2429228</v>
      </c>
      <c r="E94" s="8">
        <v>66</v>
      </c>
      <c r="F94" t="s">
        <v>14</v>
      </c>
      <c r="G94">
        <v>1</v>
      </c>
      <c r="P94" s="13">
        <v>67</v>
      </c>
      <c r="Q94" s="13">
        <v>51.197637429477879</v>
      </c>
      <c r="R94" s="13">
        <v>-13.697637429477879</v>
      </c>
      <c r="T94" s="13">
        <v>15.287356321839081</v>
      </c>
      <c r="U94" s="13">
        <v>39</v>
      </c>
    </row>
    <row r="95" spans="1:21" x14ac:dyDescent="0.3">
      <c r="A95" s="1">
        <v>39563</v>
      </c>
      <c r="B95" t="s">
        <v>18</v>
      </c>
      <c r="C95" s="2">
        <v>-9.7999999999999997E-3</v>
      </c>
      <c r="D95" s="8">
        <v>2337734</v>
      </c>
      <c r="E95" s="8">
        <v>61</v>
      </c>
      <c r="F95" t="s">
        <v>14</v>
      </c>
      <c r="G95">
        <v>1</v>
      </c>
      <c r="P95" s="13">
        <v>68</v>
      </c>
      <c r="Q95" s="13">
        <v>51.536442916605921</v>
      </c>
      <c r="R95" s="13">
        <v>-13.036442916605921</v>
      </c>
      <c r="T95" s="13">
        <v>15.517241379310345</v>
      </c>
      <c r="U95" s="13">
        <v>39.5</v>
      </c>
    </row>
    <row r="96" spans="1:21" x14ac:dyDescent="0.3">
      <c r="A96" s="1">
        <v>39566</v>
      </c>
      <c r="B96" t="s">
        <v>18</v>
      </c>
      <c r="C96" s="2">
        <v>8.6999999999999994E-3</v>
      </c>
      <c r="D96" s="8">
        <v>2627200</v>
      </c>
      <c r="E96" s="8">
        <v>51.5</v>
      </c>
      <c r="F96" t="s">
        <v>10</v>
      </c>
      <c r="G96">
        <v>0</v>
      </c>
      <c r="P96" s="13">
        <v>69</v>
      </c>
      <c r="Q96" s="13">
        <v>50.820291008169583</v>
      </c>
      <c r="R96" s="13">
        <v>-12.320291008169583</v>
      </c>
      <c r="T96" s="13">
        <v>15.74712643678161</v>
      </c>
      <c r="U96" s="13">
        <v>39.5</v>
      </c>
    </row>
    <row r="97" spans="1:21" x14ac:dyDescent="0.3">
      <c r="A97" s="1">
        <v>39567</v>
      </c>
      <c r="B97" t="s">
        <v>18</v>
      </c>
      <c r="C97" s="2">
        <v>1.44E-2</v>
      </c>
      <c r="D97" s="8">
        <v>2293188</v>
      </c>
      <c r="E97" s="8">
        <v>51.5</v>
      </c>
      <c r="F97" t="s">
        <v>10</v>
      </c>
      <c r="G97">
        <v>0</v>
      </c>
      <c r="P97" s="13">
        <v>70</v>
      </c>
      <c r="Q97" s="13">
        <v>50.580648448475436</v>
      </c>
      <c r="R97" s="13">
        <v>-9.5806484484754364</v>
      </c>
      <c r="T97" s="13">
        <v>15.977011494252874</v>
      </c>
      <c r="U97" s="13">
        <v>39.5</v>
      </c>
    </row>
    <row r="98" spans="1:21" x14ac:dyDescent="0.3">
      <c r="A98" s="1">
        <v>39568</v>
      </c>
      <c r="B98" t="s">
        <v>18</v>
      </c>
      <c r="C98" s="2">
        <v>-2.07E-2</v>
      </c>
      <c r="D98" s="8">
        <v>2746146</v>
      </c>
      <c r="E98" s="8">
        <v>45.5</v>
      </c>
      <c r="F98" t="s">
        <v>10</v>
      </c>
      <c r="G98">
        <v>0</v>
      </c>
      <c r="P98" s="13">
        <v>71</v>
      </c>
      <c r="Q98" s="13">
        <v>51.007837167891694</v>
      </c>
      <c r="R98" s="13">
        <v>-13.507837167891694</v>
      </c>
      <c r="T98" s="13">
        <v>16.206896551724139</v>
      </c>
      <c r="U98" s="13">
        <v>39.5</v>
      </c>
    </row>
    <row r="99" spans="1:21" x14ac:dyDescent="0.3">
      <c r="A99" s="1">
        <v>39569</v>
      </c>
      <c r="B99" t="s">
        <v>18</v>
      </c>
      <c r="C99" s="2">
        <v>3.2599999999999997E-2</v>
      </c>
      <c r="D99" s="8">
        <v>2643609</v>
      </c>
      <c r="E99" s="8">
        <v>43.5</v>
      </c>
      <c r="F99" t="s">
        <v>10</v>
      </c>
      <c r="G99">
        <v>0</v>
      </c>
      <c r="P99" s="13">
        <v>72</v>
      </c>
      <c r="Q99" s="13">
        <v>51.79717257600872</v>
      </c>
      <c r="R99" s="13">
        <v>-7.2971725760087196</v>
      </c>
      <c r="T99" s="13">
        <v>16.436781609195403</v>
      </c>
      <c r="U99" s="13">
        <v>39.5</v>
      </c>
    </row>
    <row r="100" spans="1:21" x14ac:dyDescent="0.3">
      <c r="A100" s="1">
        <v>39570</v>
      </c>
      <c r="B100" t="s">
        <v>18</v>
      </c>
      <c r="C100" s="2">
        <v>-6.4000000000000003E-3</v>
      </c>
      <c r="D100" s="8">
        <v>2731831</v>
      </c>
      <c r="E100" s="8">
        <v>47</v>
      </c>
      <c r="F100" t="s">
        <v>10</v>
      </c>
      <c r="G100">
        <v>0</v>
      </c>
      <c r="P100" s="13">
        <v>73</v>
      </c>
      <c r="Q100" s="13">
        <v>52.149617005717637</v>
      </c>
      <c r="R100" s="13">
        <v>-14.649617005717637</v>
      </c>
      <c r="T100" s="13">
        <v>16.666666666666668</v>
      </c>
      <c r="U100" s="13">
        <v>39.5</v>
      </c>
    </row>
    <row r="101" spans="1:21" x14ac:dyDescent="0.3">
      <c r="A101" s="1">
        <v>39573</v>
      </c>
      <c r="B101" t="s">
        <v>18</v>
      </c>
      <c r="C101" s="2">
        <v>7.0000000000000001E-3</v>
      </c>
      <c r="D101" s="8">
        <v>2868139</v>
      </c>
      <c r="E101" s="8">
        <v>58</v>
      </c>
      <c r="F101" t="s">
        <v>10</v>
      </c>
      <c r="G101">
        <v>0</v>
      </c>
      <c r="P101" s="13">
        <v>74</v>
      </c>
      <c r="Q101" s="13">
        <v>52.685253646652782</v>
      </c>
      <c r="R101" s="13">
        <v>-15.685253646652782</v>
      </c>
      <c r="T101" s="13">
        <v>16.896551724137932</v>
      </c>
      <c r="U101" s="13">
        <v>40</v>
      </c>
    </row>
    <row r="102" spans="1:21" x14ac:dyDescent="0.3">
      <c r="A102" s="1">
        <v>39574</v>
      </c>
      <c r="B102" t="s">
        <v>18</v>
      </c>
      <c r="C102" s="2">
        <v>4.48E-2</v>
      </c>
      <c r="D102" s="8">
        <v>9728810</v>
      </c>
      <c r="E102" s="8">
        <v>57.5</v>
      </c>
      <c r="F102" t="s">
        <v>10</v>
      </c>
      <c r="G102">
        <v>0</v>
      </c>
      <c r="P102" s="13">
        <v>75</v>
      </c>
      <c r="Q102" s="13">
        <v>52.442329951581385</v>
      </c>
      <c r="R102" s="13">
        <v>-10.442329951581385</v>
      </c>
      <c r="T102" s="13">
        <v>17.126436781609197</v>
      </c>
      <c r="U102" s="13">
        <v>40</v>
      </c>
    </row>
    <row r="103" spans="1:21" x14ac:dyDescent="0.3">
      <c r="A103" s="1">
        <v>39575</v>
      </c>
      <c r="B103" t="s">
        <v>18</v>
      </c>
      <c r="C103" s="2">
        <v>-1.2800000000000001E-2</v>
      </c>
      <c r="D103" s="8">
        <v>7916137</v>
      </c>
      <c r="E103" s="8">
        <v>61</v>
      </c>
      <c r="F103" t="s">
        <v>14</v>
      </c>
      <c r="G103">
        <v>1</v>
      </c>
      <c r="P103" s="13">
        <v>76</v>
      </c>
      <c r="Q103" s="13">
        <v>52.407921295517987</v>
      </c>
      <c r="R103" s="13">
        <v>-5.9079212955179869</v>
      </c>
      <c r="T103" s="13">
        <v>17.356321839080458</v>
      </c>
      <c r="U103" s="13">
        <v>40</v>
      </c>
    </row>
    <row r="104" spans="1:21" x14ac:dyDescent="0.3">
      <c r="A104" s="1">
        <v>39576</v>
      </c>
      <c r="B104" t="s">
        <v>18</v>
      </c>
      <c r="C104" s="2">
        <v>-1.5100000000000001E-2</v>
      </c>
      <c r="D104" s="8">
        <v>3512680</v>
      </c>
      <c r="E104" s="8">
        <v>66</v>
      </c>
      <c r="F104" t="s">
        <v>14</v>
      </c>
      <c r="G104">
        <v>1</v>
      </c>
      <c r="P104" s="13">
        <v>77</v>
      </c>
      <c r="Q104" s="13">
        <v>52.71890093191579</v>
      </c>
      <c r="R104" s="13">
        <v>-9.2189009319157904</v>
      </c>
      <c r="T104" s="13">
        <v>17.586206896551722</v>
      </c>
      <c r="U104" s="13">
        <v>40.5</v>
      </c>
    </row>
    <row r="105" spans="1:21" x14ac:dyDescent="0.3">
      <c r="A105" s="1">
        <v>39577</v>
      </c>
      <c r="B105" t="s">
        <v>18</v>
      </c>
      <c r="C105" s="2">
        <v>-1.37E-2</v>
      </c>
      <c r="D105" s="8">
        <v>4278774</v>
      </c>
      <c r="E105" s="8">
        <v>61.5</v>
      </c>
      <c r="F105" t="s">
        <v>14</v>
      </c>
      <c r="G105">
        <v>1</v>
      </c>
      <c r="P105" s="13">
        <v>78</v>
      </c>
      <c r="Q105" s="13">
        <v>52.626969389876209</v>
      </c>
      <c r="R105" s="13">
        <v>-17.126969389876209</v>
      </c>
      <c r="T105" s="13">
        <v>17.816091954022987</v>
      </c>
      <c r="U105" s="13">
        <v>40.5</v>
      </c>
    </row>
    <row r="106" spans="1:21" x14ac:dyDescent="0.3">
      <c r="A106" s="1">
        <v>39580</v>
      </c>
      <c r="B106" t="s">
        <v>18</v>
      </c>
      <c r="C106" s="2">
        <v>-1E-3</v>
      </c>
      <c r="D106" s="8">
        <v>3142205</v>
      </c>
      <c r="E106" s="8">
        <v>55</v>
      </c>
      <c r="F106" t="s">
        <v>10</v>
      </c>
      <c r="G106">
        <v>0</v>
      </c>
      <c r="P106" s="13">
        <v>79</v>
      </c>
      <c r="Q106" s="13">
        <v>52.246777570195221</v>
      </c>
      <c r="R106" s="13">
        <v>-6.2467775701952206</v>
      </c>
      <c r="T106" s="13">
        <v>18.045977011494251</v>
      </c>
      <c r="U106" s="13">
        <v>40.5</v>
      </c>
    </row>
    <row r="107" spans="1:21" x14ac:dyDescent="0.3">
      <c r="A107" s="1">
        <v>39581</v>
      </c>
      <c r="B107" t="s">
        <v>18</v>
      </c>
      <c r="C107" s="2">
        <v>-1.6299999999999999E-2</v>
      </c>
      <c r="D107" s="8">
        <v>2568970</v>
      </c>
      <c r="E107" s="8">
        <v>49.5</v>
      </c>
      <c r="F107" t="s">
        <v>10</v>
      </c>
      <c r="G107">
        <v>0</v>
      </c>
      <c r="P107" s="13">
        <v>80</v>
      </c>
      <c r="Q107" s="13">
        <v>52.177126066212665</v>
      </c>
      <c r="R107" s="13">
        <v>-1.177126066212665</v>
      </c>
      <c r="T107" s="13">
        <v>18.275862068965516</v>
      </c>
      <c r="U107" s="13">
        <v>40.5</v>
      </c>
    </row>
    <row r="108" spans="1:21" x14ac:dyDescent="0.3">
      <c r="A108" s="1">
        <v>39582</v>
      </c>
      <c r="B108" t="s">
        <v>18</v>
      </c>
      <c r="C108" s="2">
        <v>2.3999999999999998E-3</v>
      </c>
      <c r="D108" s="8">
        <v>3253763</v>
      </c>
      <c r="E108" s="8">
        <v>56.5</v>
      </c>
      <c r="F108" t="s">
        <v>10</v>
      </c>
      <c r="G108">
        <v>0</v>
      </c>
      <c r="P108" s="13">
        <v>81</v>
      </c>
      <c r="Q108" s="13">
        <v>52.384138941078447</v>
      </c>
      <c r="R108" s="13">
        <v>-12.384138941078447</v>
      </c>
      <c r="T108" s="13">
        <v>18.505747126436781</v>
      </c>
      <c r="U108" s="13">
        <v>40.5</v>
      </c>
    </row>
    <row r="109" spans="1:21" x14ac:dyDescent="0.3">
      <c r="A109" s="1">
        <v>39583</v>
      </c>
      <c r="B109" t="s">
        <v>18</v>
      </c>
      <c r="C109" s="2">
        <v>1.21E-2</v>
      </c>
      <c r="D109" s="8">
        <v>3149989</v>
      </c>
      <c r="E109" s="8">
        <v>60</v>
      </c>
      <c r="F109" t="s">
        <v>14</v>
      </c>
      <c r="G109">
        <v>1</v>
      </c>
      <c r="P109" s="13">
        <v>82</v>
      </c>
      <c r="Q109" s="13">
        <v>52.733935307790894</v>
      </c>
      <c r="R109" s="13">
        <v>-7.7339353077908939</v>
      </c>
      <c r="T109" s="13">
        <v>18.735632183908045</v>
      </c>
      <c r="U109" s="13">
        <v>40.5</v>
      </c>
    </row>
    <row r="110" spans="1:21" x14ac:dyDescent="0.3">
      <c r="A110" s="1">
        <v>39584</v>
      </c>
      <c r="B110" t="s">
        <v>18</v>
      </c>
      <c r="C110" s="2">
        <v>-3.2399999999999998E-2</v>
      </c>
      <c r="D110" s="8">
        <v>3609754</v>
      </c>
      <c r="E110" s="8">
        <v>64.5</v>
      </c>
      <c r="F110" t="s">
        <v>14</v>
      </c>
      <c r="G110">
        <v>1</v>
      </c>
      <c r="P110" s="13">
        <v>83</v>
      </c>
      <c r="Q110" s="13">
        <v>52.233440353707032</v>
      </c>
      <c r="R110" s="13">
        <v>-5.2334403537070315</v>
      </c>
      <c r="T110" s="13">
        <v>18.96551724137931</v>
      </c>
      <c r="U110" s="13">
        <v>40.5</v>
      </c>
    </row>
    <row r="111" spans="1:21" x14ac:dyDescent="0.3">
      <c r="A111" s="1">
        <v>39587</v>
      </c>
      <c r="B111" t="s">
        <v>18</v>
      </c>
      <c r="C111" s="2">
        <v>-1.7899999999999999E-2</v>
      </c>
      <c r="D111" s="8">
        <v>2972290</v>
      </c>
      <c r="E111" s="8">
        <v>56</v>
      </c>
      <c r="F111" t="s">
        <v>10</v>
      </c>
      <c r="G111">
        <v>0</v>
      </c>
      <c r="P111" s="13">
        <v>84</v>
      </c>
      <c r="Q111" s="13">
        <v>52.386228778509604</v>
      </c>
      <c r="R111" s="13">
        <v>-4.8862287785096044</v>
      </c>
      <c r="T111" s="13">
        <v>19.195402298850574</v>
      </c>
      <c r="U111" s="13">
        <v>40.5</v>
      </c>
    </row>
    <row r="112" spans="1:21" x14ac:dyDescent="0.3">
      <c r="A112" s="1">
        <v>39588</v>
      </c>
      <c r="B112" t="s">
        <v>18</v>
      </c>
      <c r="C112" s="2">
        <v>-2.0899999999999998E-2</v>
      </c>
      <c r="D112" s="8">
        <v>3255843</v>
      </c>
      <c r="E112" s="8">
        <v>48</v>
      </c>
      <c r="F112" t="s">
        <v>10</v>
      </c>
      <c r="G112">
        <v>0</v>
      </c>
      <c r="P112" s="13">
        <v>85</v>
      </c>
      <c r="Q112" s="13">
        <v>52.757937031727259</v>
      </c>
      <c r="R112" s="13">
        <v>5.7420629682727409</v>
      </c>
      <c r="T112" s="13">
        <v>19.425287356321839</v>
      </c>
      <c r="U112" s="13">
        <v>41</v>
      </c>
    </row>
    <row r="113" spans="1:21" x14ac:dyDescent="0.3">
      <c r="A113" s="1">
        <v>39589</v>
      </c>
      <c r="B113" t="s">
        <v>18</v>
      </c>
      <c r="C113" s="2">
        <v>-3.8600000000000002E-2</v>
      </c>
      <c r="D113" s="8">
        <v>4080478</v>
      </c>
      <c r="E113" s="8">
        <v>48</v>
      </c>
      <c r="F113" t="s">
        <v>10</v>
      </c>
      <c r="G113">
        <v>0</v>
      </c>
      <c r="P113" s="13">
        <v>86</v>
      </c>
      <c r="Q113" s="13">
        <v>52.612230669610739</v>
      </c>
      <c r="R113" s="13">
        <v>-7.1122306696107387</v>
      </c>
      <c r="T113" s="13">
        <v>19.655172413793103</v>
      </c>
      <c r="U113" s="13">
        <v>41</v>
      </c>
    </row>
    <row r="114" spans="1:21" x14ac:dyDescent="0.3">
      <c r="A114" s="1">
        <v>39590</v>
      </c>
      <c r="B114" t="s">
        <v>18</v>
      </c>
      <c r="C114" s="2">
        <v>-9.9000000000000008E-3</v>
      </c>
      <c r="D114" s="8">
        <v>3185762</v>
      </c>
      <c r="E114" s="8">
        <v>55.5</v>
      </c>
      <c r="F114" t="s">
        <v>10</v>
      </c>
      <c r="G114">
        <v>0</v>
      </c>
      <c r="P114" s="13">
        <v>87</v>
      </c>
      <c r="Q114" s="13">
        <v>53.01335214886533</v>
      </c>
      <c r="R114" s="13">
        <v>-6.5133521488653301</v>
      </c>
      <c r="T114" s="13">
        <v>19.885057471264368</v>
      </c>
      <c r="U114" s="13">
        <v>41</v>
      </c>
    </row>
    <row r="115" spans="1:21" x14ac:dyDescent="0.3">
      <c r="A115" s="1">
        <v>39591</v>
      </c>
      <c r="B115" t="s">
        <v>18</v>
      </c>
      <c r="C115" s="2">
        <v>-0.02</v>
      </c>
      <c r="D115" s="8">
        <v>3144511</v>
      </c>
      <c r="E115" s="8">
        <v>54.5</v>
      </c>
      <c r="F115" t="s">
        <v>10</v>
      </c>
      <c r="G115">
        <v>0</v>
      </c>
      <c r="P115" s="13">
        <v>88</v>
      </c>
      <c r="Q115" s="13">
        <v>52.857433699303691</v>
      </c>
      <c r="R115" s="13">
        <v>-6.3574336993036908</v>
      </c>
      <c r="T115" s="13">
        <v>20.114942528735632</v>
      </c>
      <c r="U115" s="13">
        <v>41</v>
      </c>
    </row>
    <row r="116" spans="1:21" x14ac:dyDescent="0.3">
      <c r="A116" s="1">
        <v>39595</v>
      </c>
      <c r="B116" t="s">
        <v>18</v>
      </c>
      <c r="C116" s="2">
        <v>-6.4000000000000003E-3</v>
      </c>
      <c r="D116" s="8">
        <v>2612157</v>
      </c>
      <c r="E116" s="8">
        <v>65</v>
      </c>
      <c r="F116" t="s">
        <v>14</v>
      </c>
      <c r="G116">
        <v>1</v>
      </c>
      <c r="P116" s="13">
        <v>89</v>
      </c>
      <c r="Q116" s="13">
        <v>52.774696322090968</v>
      </c>
      <c r="R116" s="13">
        <v>-2.2746963220909677</v>
      </c>
      <c r="T116" s="13">
        <v>20.344827586206897</v>
      </c>
      <c r="U116" s="13">
        <v>41.5</v>
      </c>
    </row>
    <row r="117" spans="1:21" x14ac:dyDescent="0.3">
      <c r="A117" s="1">
        <v>39596</v>
      </c>
      <c r="B117" t="s">
        <v>18</v>
      </c>
      <c r="C117" s="2">
        <v>-1.66E-2</v>
      </c>
      <c r="D117" s="8">
        <v>3278342</v>
      </c>
      <c r="E117" s="8">
        <v>66.5</v>
      </c>
      <c r="F117" t="s">
        <v>14</v>
      </c>
      <c r="G117">
        <v>1</v>
      </c>
      <c r="P117" s="13">
        <v>90</v>
      </c>
      <c r="Q117" s="13">
        <v>52.465656360314732</v>
      </c>
      <c r="R117" s="13">
        <v>6.5343436396852681</v>
      </c>
      <c r="T117" s="13">
        <v>20.574712643678161</v>
      </c>
      <c r="U117" s="13">
        <v>41.5</v>
      </c>
    </row>
    <row r="118" spans="1:21" x14ac:dyDescent="0.3">
      <c r="A118" s="1">
        <v>39597</v>
      </c>
      <c r="B118" t="s">
        <v>18</v>
      </c>
      <c r="C118" s="2">
        <v>2.5600000000000001E-2</v>
      </c>
      <c r="D118" s="8">
        <v>2727508</v>
      </c>
      <c r="E118" s="8">
        <v>55</v>
      </c>
      <c r="F118" t="s">
        <v>10</v>
      </c>
      <c r="G118">
        <v>0</v>
      </c>
      <c r="P118" s="13">
        <v>91</v>
      </c>
      <c r="Q118" s="13">
        <v>52.362050337920735</v>
      </c>
      <c r="R118" s="13">
        <v>2.6379496620792651</v>
      </c>
      <c r="T118" s="13">
        <v>20.804597701149426</v>
      </c>
      <c r="U118" s="13">
        <v>41.5</v>
      </c>
    </row>
    <row r="119" spans="1:21" x14ac:dyDescent="0.3">
      <c r="A119" s="1">
        <v>39598</v>
      </c>
      <c r="B119" t="s">
        <v>18</v>
      </c>
      <c r="C119" s="2">
        <v>-1.5599999999999999E-2</v>
      </c>
      <c r="D119" s="8">
        <v>2295513</v>
      </c>
      <c r="E119" s="8">
        <v>60.5</v>
      </c>
      <c r="F119" t="s">
        <v>14</v>
      </c>
      <c r="G119">
        <v>1</v>
      </c>
      <c r="P119" s="13">
        <v>92</v>
      </c>
      <c r="Q119" s="13">
        <v>52.996528148951086</v>
      </c>
      <c r="R119" s="13">
        <v>5.0034718510489142</v>
      </c>
      <c r="T119" s="13">
        <v>21.03448275862069</v>
      </c>
      <c r="U119" s="13">
        <v>42</v>
      </c>
    </row>
    <row r="120" spans="1:21" x14ac:dyDescent="0.3">
      <c r="A120" s="1">
        <v>39874</v>
      </c>
      <c r="B120" t="s">
        <v>18</v>
      </c>
      <c r="C120" s="2">
        <v>-4.6300000000000001E-2</v>
      </c>
      <c r="D120" s="8">
        <v>6400750</v>
      </c>
      <c r="E120" s="8">
        <v>29.5</v>
      </c>
      <c r="F120" t="s">
        <v>13</v>
      </c>
      <c r="G120">
        <v>-1</v>
      </c>
      <c r="P120" s="13">
        <v>93</v>
      </c>
      <c r="Q120" s="13">
        <v>52.684714613885319</v>
      </c>
      <c r="R120" s="13">
        <v>13.315285386114681</v>
      </c>
      <c r="T120" s="13">
        <v>21.264367816091955</v>
      </c>
      <c r="U120" s="13">
        <v>42</v>
      </c>
    </row>
    <row r="121" spans="1:21" x14ac:dyDescent="0.3">
      <c r="A121" s="1">
        <v>39875</v>
      </c>
      <c r="B121" t="s">
        <v>18</v>
      </c>
      <c r="C121" s="2">
        <v>-2.3099999999999999E-2</v>
      </c>
      <c r="D121" s="8">
        <v>6400720</v>
      </c>
      <c r="E121" s="8">
        <v>18</v>
      </c>
      <c r="F121" t="s">
        <v>13</v>
      </c>
      <c r="G121">
        <v>-1</v>
      </c>
      <c r="P121" s="13">
        <v>94</v>
      </c>
      <c r="Q121" s="13">
        <v>52.573938136706936</v>
      </c>
      <c r="R121" s="13">
        <v>8.4260618632930644</v>
      </c>
      <c r="T121" s="13">
        <v>21.494252873563219</v>
      </c>
      <c r="U121" s="13">
        <v>42</v>
      </c>
    </row>
    <row r="122" spans="1:21" x14ac:dyDescent="0.3">
      <c r="A122" s="1">
        <v>39876</v>
      </c>
      <c r="B122" t="s">
        <v>18</v>
      </c>
      <c r="C122" s="2">
        <v>1.9300000000000001E-2</v>
      </c>
      <c r="D122" s="8">
        <v>6648985</v>
      </c>
      <c r="E122" s="8">
        <v>19.5</v>
      </c>
      <c r="F122" t="s">
        <v>13</v>
      </c>
      <c r="G122">
        <v>-1</v>
      </c>
      <c r="P122" s="13">
        <v>95</v>
      </c>
      <c r="Q122" s="13">
        <v>52.57108538586516</v>
      </c>
      <c r="R122" s="13">
        <v>-1.0710853858651603</v>
      </c>
      <c r="T122" s="13">
        <v>21.724137931034484</v>
      </c>
      <c r="U122" s="13">
        <v>42.5</v>
      </c>
    </row>
    <row r="123" spans="1:21" x14ac:dyDescent="0.3">
      <c r="A123" s="1">
        <v>39877</v>
      </c>
      <c r="B123" t="s">
        <v>18</v>
      </c>
      <c r="C123" s="2">
        <v>-3.5099999999999999E-2</v>
      </c>
      <c r="D123" s="8">
        <v>6484663</v>
      </c>
      <c r="E123" s="8">
        <v>25</v>
      </c>
      <c r="F123" t="s">
        <v>13</v>
      </c>
      <c r="G123">
        <v>-1</v>
      </c>
      <c r="P123" s="13">
        <v>96</v>
      </c>
      <c r="Q123" s="13">
        <v>52.80579223114988</v>
      </c>
      <c r="R123" s="13">
        <v>-1.30579223114988</v>
      </c>
      <c r="T123" s="13">
        <v>21.954022988505749</v>
      </c>
      <c r="U123" s="13">
        <v>42.5</v>
      </c>
    </row>
    <row r="124" spans="1:21" x14ac:dyDescent="0.3">
      <c r="A124" s="1">
        <v>39878</v>
      </c>
      <c r="B124" t="s">
        <v>18</v>
      </c>
      <c r="C124" s="2">
        <v>-1.11E-2</v>
      </c>
      <c r="D124" s="8">
        <v>5256748</v>
      </c>
      <c r="E124" s="8">
        <v>29.5</v>
      </c>
      <c r="F124" t="s">
        <v>13</v>
      </c>
      <c r="G124">
        <v>-1</v>
      </c>
      <c r="P124" s="13">
        <v>97</v>
      </c>
      <c r="Q124" s="13">
        <v>52.253322958223897</v>
      </c>
      <c r="R124" s="13">
        <v>-6.7533229582238974</v>
      </c>
      <c r="T124" s="13">
        <v>22.183908045977013</v>
      </c>
      <c r="U124" s="13">
        <v>42.5</v>
      </c>
    </row>
    <row r="125" spans="1:21" x14ac:dyDescent="0.3">
      <c r="A125" s="1">
        <v>39881</v>
      </c>
      <c r="B125" t="s">
        <v>18</v>
      </c>
      <c r="C125" s="2">
        <v>3.4599999999999999E-2</v>
      </c>
      <c r="D125" s="8">
        <v>5290753</v>
      </c>
      <c r="E125" s="8">
        <v>53.5</v>
      </c>
      <c r="F125" t="s">
        <v>10</v>
      </c>
      <c r="G125">
        <v>0</v>
      </c>
      <c r="P125" s="13">
        <v>98</v>
      </c>
      <c r="Q125" s="13">
        <v>52.766440312261182</v>
      </c>
      <c r="R125" s="13">
        <v>-9.2664403122611816</v>
      </c>
      <c r="T125" s="13">
        <v>22.413793103448274</v>
      </c>
      <c r="U125" s="13">
        <v>42.5</v>
      </c>
    </row>
    <row r="126" spans="1:21" x14ac:dyDescent="0.3">
      <c r="A126" s="1">
        <v>39883</v>
      </c>
      <c r="B126" t="s">
        <v>18</v>
      </c>
      <c r="C126" s="2">
        <v>-1.1999999999999999E-3</v>
      </c>
      <c r="D126" s="8">
        <v>7053451</v>
      </c>
      <c r="E126" s="8">
        <v>41.5</v>
      </c>
      <c r="F126" t="s">
        <v>13</v>
      </c>
      <c r="G126">
        <v>-1</v>
      </c>
      <c r="P126" s="13">
        <v>99</v>
      </c>
      <c r="Q126" s="13">
        <v>52.383643254111689</v>
      </c>
      <c r="R126" s="13">
        <v>-5.3836432541116892</v>
      </c>
      <c r="T126" s="13">
        <v>22.643678160919539</v>
      </c>
      <c r="U126" s="13">
        <v>42.5</v>
      </c>
    </row>
    <row r="127" spans="1:21" x14ac:dyDescent="0.3">
      <c r="A127" s="1">
        <v>39884</v>
      </c>
      <c r="B127" t="s">
        <v>18</v>
      </c>
      <c r="C127" s="2">
        <v>3.2599999999999997E-2</v>
      </c>
      <c r="D127" s="8">
        <v>8427057</v>
      </c>
      <c r="E127" s="8">
        <v>43</v>
      </c>
      <c r="F127" t="s">
        <v>13</v>
      </c>
      <c r="G127">
        <v>-1</v>
      </c>
      <c r="P127" s="13">
        <v>100</v>
      </c>
      <c r="Q127" s="13">
        <v>52.422414482872554</v>
      </c>
      <c r="R127" s="13">
        <v>5.5775855171274458</v>
      </c>
      <c r="T127" s="13">
        <v>22.873563218390803</v>
      </c>
      <c r="U127" s="13">
        <v>43</v>
      </c>
    </row>
    <row r="128" spans="1:21" x14ac:dyDescent="0.3">
      <c r="A128" s="1">
        <v>39885</v>
      </c>
      <c r="B128" t="s">
        <v>18</v>
      </c>
      <c r="C128" s="2">
        <v>-2.1000000000000001E-2</v>
      </c>
      <c r="D128" s="8">
        <v>5066536</v>
      </c>
      <c r="E128" s="8">
        <v>33.5</v>
      </c>
      <c r="F128" t="s">
        <v>13</v>
      </c>
      <c r="G128">
        <v>-1</v>
      </c>
      <c r="P128" s="13">
        <v>101</v>
      </c>
      <c r="Q128" s="13">
        <v>48.926643055243503</v>
      </c>
      <c r="R128" s="13">
        <v>8.5733569447564975</v>
      </c>
      <c r="T128" s="13">
        <v>23.103448275862068</v>
      </c>
      <c r="U128" s="13">
        <v>43.5</v>
      </c>
    </row>
    <row r="129" spans="1:21" x14ac:dyDescent="0.3">
      <c r="A129" s="1">
        <v>39888</v>
      </c>
      <c r="B129" t="s">
        <v>18</v>
      </c>
      <c r="C129" s="2">
        <v>-0.04</v>
      </c>
      <c r="D129" s="8">
        <v>6229326</v>
      </c>
      <c r="E129" s="8">
        <v>42</v>
      </c>
      <c r="F129" t="s">
        <v>13</v>
      </c>
      <c r="G129">
        <v>-1</v>
      </c>
      <c r="P129" s="13">
        <v>102</v>
      </c>
      <c r="Q129" s="13">
        <v>49.442891462701262</v>
      </c>
      <c r="R129" s="13">
        <v>11.557108537298738</v>
      </c>
      <c r="T129" s="13">
        <v>23.333333333333332</v>
      </c>
      <c r="U129" s="13">
        <v>43.5</v>
      </c>
    </row>
    <row r="130" spans="1:21" x14ac:dyDescent="0.3">
      <c r="A130" s="1">
        <v>39889</v>
      </c>
      <c r="B130" t="s">
        <v>18</v>
      </c>
      <c r="C130" s="2">
        <v>9.0399999999999994E-2</v>
      </c>
      <c r="D130" s="8">
        <v>5097685</v>
      </c>
      <c r="E130" s="8">
        <v>41</v>
      </c>
      <c r="F130" t="s">
        <v>13</v>
      </c>
      <c r="G130">
        <v>-1</v>
      </c>
      <c r="P130" s="13">
        <v>103</v>
      </c>
      <c r="Q130" s="13">
        <v>51.874523601623522</v>
      </c>
      <c r="R130" s="13">
        <v>14.125476398376478</v>
      </c>
      <c r="T130" s="13">
        <v>23.563218390804597</v>
      </c>
      <c r="U130" s="13">
        <v>43.5</v>
      </c>
    </row>
    <row r="131" spans="1:21" x14ac:dyDescent="0.3">
      <c r="A131" s="1">
        <v>39890</v>
      </c>
      <c r="B131" t="s">
        <v>18</v>
      </c>
      <c r="C131" s="2">
        <v>6.8500000000000005E-2</v>
      </c>
      <c r="D131" s="8">
        <v>7736659</v>
      </c>
      <c r="E131" s="8">
        <v>44.5</v>
      </c>
      <c r="F131" t="s">
        <v>10</v>
      </c>
      <c r="G131">
        <v>0</v>
      </c>
      <c r="P131" s="13">
        <v>104</v>
      </c>
      <c r="Q131" s="13">
        <v>51.460033795932972</v>
      </c>
      <c r="R131" s="13">
        <v>10.039966204067028</v>
      </c>
      <c r="T131" s="13">
        <v>23.793103448275861</v>
      </c>
      <c r="U131" s="13">
        <v>43.5</v>
      </c>
    </row>
    <row r="132" spans="1:21" x14ac:dyDescent="0.3">
      <c r="A132" s="1">
        <v>39891</v>
      </c>
      <c r="B132" t="s">
        <v>18</v>
      </c>
      <c r="C132" s="2">
        <v>-7.9399999999999998E-2</v>
      </c>
      <c r="D132" s="8">
        <v>6705520</v>
      </c>
      <c r="E132" s="8">
        <v>46.5</v>
      </c>
      <c r="F132" t="s">
        <v>10</v>
      </c>
      <c r="G132">
        <v>0</v>
      </c>
      <c r="P132" s="13">
        <v>105</v>
      </c>
      <c r="Q132" s="13">
        <v>52.201399400525851</v>
      </c>
      <c r="R132" s="13">
        <v>2.798600599474149</v>
      </c>
      <c r="T132" s="13">
        <v>24.022988505747126</v>
      </c>
      <c r="U132" s="13">
        <v>43.5</v>
      </c>
    </row>
    <row r="133" spans="1:21" x14ac:dyDescent="0.3">
      <c r="A133" s="1">
        <v>39892</v>
      </c>
      <c r="B133" t="s">
        <v>18</v>
      </c>
      <c r="C133" s="2">
        <v>-2.5899999999999999E-2</v>
      </c>
      <c r="D133" s="8">
        <v>5838086</v>
      </c>
      <c r="E133" s="8">
        <v>41.5</v>
      </c>
      <c r="F133" t="s">
        <v>13</v>
      </c>
      <c r="G133">
        <v>-1</v>
      </c>
      <c r="P133" s="13">
        <v>106</v>
      </c>
      <c r="Q133" s="13">
        <v>52.389599673281204</v>
      </c>
      <c r="R133" s="13">
        <v>-2.8895996732812037</v>
      </c>
      <c r="T133" s="13">
        <v>24.25287356321839</v>
      </c>
      <c r="U133" s="13">
        <v>43.5</v>
      </c>
    </row>
    <row r="134" spans="1:21" x14ac:dyDescent="0.3">
      <c r="A134" s="1">
        <v>39895</v>
      </c>
      <c r="B134" t="s">
        <v>18</v>
      </c>
      <c r="C134" s="2">
        <v>6.4500000000000002E-2</v>
      </c>
      <c r="D134" s="8">
        <v>7552261</v>
      </c>
      <c r="E134" s="8">
        <v>41</v>
      </c>
      <c r="F134" t="s">
        <v>10</v>
      </c>
      <c r="G134">
        <v>0</v>
      </c>
      <c r="P134" s="13">
        <v>107</v>
      </c>
      <c r="Q134" s="13">
        <v>52.168387981904836</v>
      </c>
      <c r="R134" s="13">
        <v>4.3316120180951643</v>
      </c>
      <c r="T134" s="13">
        <v>24.482758620689655</v>
      </c>
      <c r="U134" s="13">
        <v>43.5</v>
      </c>
    </row>
    <row r="135" spans="1:21" x14ac:dyDescent="0.3">
      <c r="A135" s="1">
        <v>39896</v>
      </c>
      <c r="B135" t="s">
        <v>18</v>
      </c>
      <c r="C135" s="2">
        <v>-5.7599999999999998E-2</v>
      </c>
      <c r="D135" s="8">
        <v>7391624</v>
      </c>
      <c r="E135" s="8">
        <v>33.5</v>
      </c>
      <c r="F135" t="s">
        <v>13</v>
      </c>
      <c r="G135">
        <v>-1</v>
      </c>
      <c r="P135" s="13">
        <v>108</v>
      </c>
      <c r="Q135" s="13">
        <v>52.309150398555971</v>
      </c>
      <c r="R135" s="13">
        <v>7.6908496014440288</v>
      </c>
      <c r="T135" s="13">
        <v>24.712643678160919</v>
      </c>
      <c r="U135" s="13">
        <v>43.5</v>
      </c>
    </row>
    <row r="136" spans="1:21" x14ac:dyDescent="0.3">
      <c r="A136" s="1">
        <v>39897</v>
      </c>
      <c r="B136" t="s">
        <v>18</v>
      </c>
      <c r="C136" s="2">
        <v>-1.8700000000000001E-2</v>
      </c>
      <c r="D136" s="8">
        <v>6762435</v>
      </c>
      <c r="E136" s="8">
        <v>36.5</v>
      </c>
      <c r="F136" t="s">
        <v>13</v>
      </c>
      <c r="G136">
        <v>-1</v>
      </c>
      <c r="P136" s="13">
        <v>109</v>
      </c>
      <c r="Q136" s="13">
        <v>51.672464993015573</v>
      </c>
      <c r="R136" s="13">
        <v>12.827535006984427</v>
      </c>
      <c r="T136" s="13">
        <v>24.942528735632184</v>
      </c>
      <c r="U136" s="13">
        <v>43.5</v>
      </c>
    </row>
    <row r="137" spans="1:21" x14ac:dyDescent="0.3">
      <c r="A137" s="1">
        <v>39898</v>
      </c>
      <c r="B137" t="s">
        <v>18</v>
      </c>
      <c r="C137" s="2">
        <v>1.8100000000000002E-2</v>
      </c>
      <c r="D137" s="8">
        <v>7492259</v>
      </c>
      <c r="E137" s="8">
        <v>39.5</v>
      </c>
      <c r="F137" t="s">
        <v>13</v>
      </c>
      <c r="G137">
        <v>-1</v>
      </c>
      <c r="P137" s="13">
        <v>110</v>
      </c>
      <c r="Q137" s="13">
        <v>52.151390318845863</v>
      </c>
      <c r="R137" s="13">
        <v>3.8486096811541373</v>
      </c>
      <c r="T137" s="13">
        <v>25.172413793103448</v>
      </c>
      <c r="U137" s="13">
        <v>43.5</v>
      </c>
    </row>
    <row r="138" spans="1:21" x14ac:dyDescent="0.3">
      <c r="A138" s="1">
        <v>39899</v>
      </c>
      <c r="B138" t="s">
        <v>18</v>
      </c>
      <c r="C138" s="2">
        <v>-1.14E-2</v>
      </c>
      <c r="D138" s="8">
        <v>4828445</v>
      </c>
      <c r="E138" s="8">
        <v>43.5</v>
      </c>
      <c r="F138" t="s">
        <v>13</v>
      </c>
      <c r="G138">
        <v>-1</v>
      </c>
      <c r="P138" s="13">
        <v>111</v>
      </c>
      <c r="Q138" s="13">
        <v>51.967874248487838</v>
      </c>
      <c r="R138" s="13">
        <v>-3.9678742484878384</v>
      </c>
      <c r="T138" s="13">
        <v>25.402298850574713</v>
      </c>
      <c r="U138" s="13">
        <v>43.5</v>
      </c>
    </row>
    <row r="139" spans="1:21" x14ac:dyDescent="0.3">
      <c r="A139" s="1">
        <v>39902</v>
      </c>
      <c r="B139" t="s">
        <v>18</v>
      </c>
      <c r="C139" s="2">
        <v>-6.4899999999999999E-2</v>
      </c>
      <c r="D139" s="8">
        <v>6429240</v>
      </c>
      <c r="E139" s="8">
        <v>48</v>
      </c>
      <c r="F139" t="s">
        <v>10</v>
      </c>
      <c r="G139">
        <v>0</v>
      </c>
      <c r="P139" s="13">
        <v>112</v>
      </c>
      <c r="Q139" s="13">
        <v>51.357375456902531</v>
      </c>
      <c r="R139" s="13">
        <v>-3.3573754569025311</v>
      </c>
      <c r="T139" s="13">
        <v>25.632183908045977</v>
      </c>
      <c r="U139" s="13">
        <v>43.5</v>
      </c>
    </row>
    <row r="140" spans="1:21" x14ac:dyDescent="0.3">
      <c r="A140" s="1">
        <v>39903</v>
      </c>
      <c r="B140" t="s">
        <v>18</v>
      </c>
      <c r="C140" s="2">
        <v>1.24E-2</v>
      </c>
      <c r="D140" s="8">
        <v>5821513</v>
      </c>
      <c r="E140" s="8">
        <v>44</v>
      </c>
      <c r="F140" t="s">
        <v>13</v>
      </c>
      <c r="G140">
        <v>-1</v>
      </c>
      <c r="P140" s="13">
        <v>113</v>
      </c>
      <c r="Q140" s="13">
        <v>52.101003345338079</v>
      </c>
      <c r="R140" s="13">
        <v>3.3989966546619215</v>
      </c>
      <c r="T140" s="13">
        <v>25.862068965517242</v>
      </c>
      <c r="U140" s="13">
        <v>44</v>
      </c>
    </row>
    <row r="141" spans="1:21" x14ac:dyDescent="0.3">
      <c r="A141" s="1">
        <v>39904</v>
      </c>
      <c r="B141" t="s">
        <v>18</v>
      </c>
      <c r="C141" s="2">
        <v>5.0900000000000001E-2</v>
      </c>
      <c r="D141" s="8">
        <v>7154643</v>
      </c>
      <c r="E141" s="8">
        <v>48.5</v>
      </c>
      <c r="F141" t="s">
        <v>10</v>
      </c>
      <c r="G141">
        <v>0</v>
      </c>
      <c r="P141" s="13">
        <v>114</v>
      </c>
      <c r="Q141" s="13">
        <v>52.037550849926788</v>
      </c>
      <c r="R141" s="13">
        <v>2.462449150073212</v>
      </c>
      <c r="T141" s="13">
        <v>26.091954022988507</v>
      </c>
      <c r="U141" s="13">
        <v>44</v>
      </c>
    </row>
    <row r="142" spans="1:21" x14ac:dyDescent="0.3">
      <c r="A142" s="1">
        <v>39905</v>
      </c>
      <c r="B142" t="s">
        <v>18</v>
      </c>
      <c r="C142" s="2">
        <v>3.1399999999999997E-2</v>
      </c>
      <c r="D142" s="8">
        <v>8696544</v>
      </c>
      <c r="E142" s="8">
        <v>46</v>
      </c>
      <c r="F142" t="s">
        <v>10</v>
      </c>
      <c r="G142">
        <v>0</v>
      </c>
      <c r="P142" s="13">
        <v>115</v>
      </c>
      <c r="Q142" s="13">
        <v>52.45026322964658</v>
      </c>
      <c r="R142" s="13">
        <v>12.54973677035342</v>
      </c>
      <c r="T142" s="13">
        <v>26.321839080459771</v>
      </c>
      <c r="U142" s="13">
        <v>44</v>
      </c>
    </row>
    <row r="143" spans="1:21" x14ac:dyDescent="0.3">
      <c r="A143" s="1">
        <v>39906</v>
      </c>
      <c r="B143" t="s">
        <v>18</v>
      </c>
      <c r="C143" s="2">
        <v>3.6200000000000003E-2</v>
      </c>
      <c r="D143" s="8">
        <v>5550479</v>
      </c>
      <c r="E143" s="8">
        <v>56.5</v>
      </c>
      <c r="F143" t="s">
        <v>10</v>
      </c>
      <c r="G143">
        <v>0</v>
      </c>
      <c r="P143" s="13">
        <v>116</v>
      </c>
      <c r="Q143" s="13">
        <v>51.992140524984535</v>
      </c>
      <c r="R143" s="13">
        <v>14.507859475015465</v>
      </c>
      <c r="T143" s="13">
        <v>26.551724137931036</v>
      </c>
      <c r="U143" s="13">
        <v>44</v>
      </c>
    </row>
    <row r="144" spans="1:21" x14ac:dyDescent="0.3">
      <c r="A144" s="1">
        <v>39909</v>
      </c>
      <c r="B144" t="s">
        <v>18</v>
      </c>
      <c r="C144" s="2">
        <v>2.5000000000000001E-3</v>
      </c>
      <c r="D144" s="8">
        <v>4210327</v>
      </c>
      <c r="E144" s="8">
        <v>54</v>
      </c>
      <c r="F144" t="s">
        <v>10</v>
      </c>
      <c r="G144">
        <v>0</v>
      </c>
      <c r="P144" s="13">
        <v>117</v>
      </c>
      <c r="Q144" s="13">
        <v>52.659843206929288</v>
      </c>
      <c r="R144" s="13">
        <v>2.3401567930707117</v>
      </c>
      <c r="T144" s="13">
        <v>26.7816091954023</v>
      </c>
      <c r="U144" s="13">
        <v>44</v>
      </c>
    </row>
    <row r="145" spans="1:21" x14ac:dyDescent="0.3">
      <c r="A145" s="1">
        <v>39910</v>
      </c>
      <c r="B145" t="s">
        <v>18</v>
      </c>
      <c r="C145" s="2">
        <v>-1.95E-2</v>
      </c>
      <c r="D145" s="8">
        <v>4576093</v>
      </c>
      <c r="E145" s="8">
        <v>44.5</v>
      </c>
      <c r="F145" t="s">
        <v>13</v>
      </c>
      <c r="G145">
        <v>-1</v>
      </c>
      <c r="P145" s="13">
        <v>118</v>
      </c>
      <c r="Q145" s="13">
        <v>52.547816611926642</v>
      </c>
      <c r="R145" s="13">
        <v>7.9521833880733581</v>
      </c>
      <c r="T145" s="13">
        <v>27.011494252873565</v>
      </c>
      <c r="U145" s="13">
        <v>44.5</v>
      </c>
    </row>
    <row r="146" spans="1:21" x14ac:dyDescent="0.3">
      <c r="A146" s="1">
        <v>39911</v>
      </c>
      <c r="B146" t="s">
        <v>18</v>
      </c>
      <c r="C146" s="2">
        <v>1.7399999999999999E-2</v>
      </c>
      <c r="D146" s="8">
        <v>4554784</v>
      </c>
      <c r="E146" s="8">
        <v>40</v>
      </c>
      <c r="F146" t="s">
        <v>13</v>
      </c>
      <c r="G146">
        <v>-1</v>
      </c>
      <c r="P146" s="13">
        <v>119</v>
      </c>
      <c r="Q146" s="13">
        <v>49.999847741642789</v>
      </c>
      <c r="R146" s="13">
        <v>-20.499847741642789</v>
      </c>
      <c r="T146" s="13">
        <v>27.241379310344826</v>
      </c>
      <c r="U146" s="13">
        <v>44.5</v>
      </c>
    </row>
    <row r="147" spans="1:21" x14ac:dyDescent="0.3">
      <c r="A147" s="1">
        <v>39912</v>
      </c>
      <c r="B147" t="s">
        <v>18</v>
      </c>
      <c r="C147" s="2">
        <v>3.5099999999999999E-2</v>
      </c>
      <c r="D147" s="8">
        <v>8200209</v>
      </c>
      <c r="E147" s="8">
        <v>38.5</v>
      </c>
      <c r="F147" t="s">
        <v>13</v>
      </c>
      <c r="G147">
        <v>-1</v>
      </c>
      <c r="P147" s="13">
        <v>120</v>
      </c>
      <c r="Q147" s="13">
        <v>50.198364679103953</v>
      </c>
      <c r="R147" s="13">
        <v>-32.198364679103953</v>
      </c>
      <c r="T147" s="13">
        <v>27.47126436781609</v>
      </c>
      <c r="U147" s="13">
        <v>44.5</v>
      </c>
    </row>
    <row r="148" spans="1:21" x14ac:dyDescent="0.3">
      <c r="A148" s="1">
        <v>39913</v>
      </c>
      <c r="B148" t="s">
        <v>18</v>
      </c>
      <c r="C148" s="2">
        <v>0</v>
      </c>
      <c r="D148" s="8">
        <v>0</v>
      </c>
      <c r="E148" s="8">
        <v>45</v>
      </c>
      <c r="F148" t="s">
        <v>10</v>
      </c>
      <c r="G148">
        <v>0</v>
      </c>
      <c r="P148" s="13">
        <v>121</v>
      </c>
      <c r="Q148" s="13">
        <v>50.422937118797151</v>
      </c>
      <c r="R148" s="13">
        <v>-30.922937118797151</v>
      </c>
      <c r="T148" s="13">
        <v>27.701149425287355</v>
      </c>
      <c r="U148" s="13">
        <v>44.5</v>
      </c>
    </row>
    <row r="149" spans="1:21" x14ac:dyDescent="0.3">
      <c r="A149" s="1">
        <v>39916</v>
      </c>
      <c r="B149" t="s">
        <v>18</v>
      </c>
      <c r="C149" s="2">
        <v>7.9500000000000001E-2</v>
      </c>
      <c r="D149" s="8">
        <v>6005260</v>
      </c>
      <c r="E149" s="8">
        <v>39.5</v>
      </c>
      <c r="F149" t="s">
        <v>13</v>
      </c>
      <c r="G149">
        <v>-1</v>
      </c>
      <c r="P149" s="13">
        <v>122</v>
      </c>
      <c r="Q149" s="13">
        <v>50.04896285639353</v>
      </c>
      <c r="R149" s="13">
        <v>-25.04896285639353</v>
      </c>
      <c r="T149" s="13">
        <v>27.931034482758619</v>
      </c>
      <c r="U149" s="13">
        <v>44.5</v>
      </c>
    </row>
    <row r="150" spans="1:21" x14ac:dyDescent="0.3">
      <c r="A150" s="1">
        <v>39917</v>
      </c>
      <c r="B150" t="s">
        <v>18</v>
      </c>
      <c r="C150" s="2">
        <v>-2.0500000000000001E-2</v>
      </c>
      <c r="D150" s="8">
        <v>7206630</v>
      </c>
      <c r="E150" s="8">
        <v>46</v>
      </c>
      <c r="F150" t="s">
        <v>10</v>
      </c>
      <c r="G150">
        <v>0</v>
      </c>
      <c r="P150" s="13">
        <v>123</v>
      </c>
      <c r="Q150" s="13">
        <v>50.937862145364996</v>
      </c>
      <c r="R150" s="13">
        <v>-21.437862145364996</v>
      </c>
      <c r="T150" s="13">
        <v>28.160919540229884</v>
      </c>
      <c r="U150" s="13">
        <v>44.5</v>
      </c>
    </row>
    <row r="151" spans="1:21" x14ac:dyDescent="0.3">
      <c r="A151" s="1">
        <v>39918</v>
      </c>
      <c r="B151" t="s">
        <v>18</v>
      </c>
      <c r="C151" s="2">
        <v>1.9599999999999999E-2</v>
      </c>
      <c r="D151" s="8">
        <v>4171374</v>
      </c>
      <c r="E151" s="8">
        <v>46</v>
      </c>
      <c r="F151" t="s">
        <v>10</v>
      </c>
      <c r="G151">
        <v>0</v>
      </c>
      <c r="P151" s="13">
        <v>124</v>
      </c>
      <c r="Q151" s="13">
        <v>51.309943526577698</v>
      </c>
      <c r="R151" s="13">
        <v>2.1900564734223025</v>
      </c>
      <c r="T151" s="13">
        <v>28.390804597701148</v>
      </c>
      <c r="U151" s="13">
        <v>45</v>
      </c>
    </row>
    <row r="152" spans="1:21" x14ac:dyDescent="0.3">
      <c r="A152" s="1">
        <v>39919</v>
      </c>
      <c r="B152" t="s">
        <v>18</v>
      </c>
      <c r="C152" s="2">
        <v>-1.72E-2</v>
      </c>
      <c r="D152" s="8">
        <v>4718881</v>
      </c>
      <c r="E152" s="8">
        <v>44</v>
      </c>
      <c r="F152" t="s">
        <v>10</v>
      </c>
      <c r="G152">
        <v>0</v>
      </c>
      <c r="P152" s="13">
        <v>125</v>
      </c>
      <c r="Q152" s="13">
        <v>50.022380565610206</v>
      </c>
      <c r="R152" s="13">
        <v>-8.5223805656102058</v>
      </c>
      <c r="T152" s="13">
        <v>28.620689655172413</v>
      </c>
      <c r="U152" s="13">
        <v>45</v>
      </c>
    </row>
    <row r="153" spans="1:21" x14ac:dyDescent="0.3">
      <c r="A153" s="1">
        <v>39920</v>
      </c>
      <c r="B153" t="s">
        <v>18</v>
      </c>
      <c r="C153" s="2">
        <v>5.8999999999999999E-3</v>
      </c>
      <c r="D153" s="8">
        <v>4534951</v>
      </c>
      <c r="E153" s="8">
        <v>49</v>
      </c>
      <c r="F153" t="s">
        <v>10</v>
      </c>
      <c r="G153">
        <v>0</v>
      </c>
      <c r="P153" s="13">
        <v>126</v>
      </c>
      <c r="Q153" s="13">
        <v>49.546917573259172</v>
      </c>
      <c r="R153" s="13">
        <v>-6.5469175732591722</v>
      </c>
      <c r="T153" s="13">
        <v>28.850574712643677</v>
      </c>
      <c r="U153" s="13">
        <v>45</v>
      </c>
    </row>
    <row r="154" spans="1:21" x14ac:dyDescent="0.3">
      <c r="A154" s="1">
        <v>39923</v>
      </c>
      <c r="B154" t="s">
        <v>18</v>
      </c>
      <c r="C154" s="2">
        <v>-7.6700000000000004E-2</v>
      </c>
      <c r="D154" s="8">
        <v>5549772</v>
      </c>
      <c r="E154" s="8">
        <v>54</v>
      </c>
      <c r="F154" t="s">
        <v>10</v>
      </c>
      <c r="G154">
        <v>0</v>
      </c>
      <c r="P154" s="13">
        <v>127</v>
      </c>
      <c r="Q154" s="13">
        <v>50.959044285667389</v>
      </c>
      <c r="R154" s="13">
        <v>-17.459044285667389</v>
      </c>
      <c r="T154" s="13">
        <v>29.080459770114942</v>
      </c>
      <c r="U154" s="13">
        <v>45</v>
      </c>
    </row>
    <row r="155" spans="1:21" x14ac:dyDescent="0.3">
      <c r="A155" s="1">
        <v>39924</v>
      </c>
      <c r="B155" t="s">
        <v>18</v>
      </c>
      <c r="C155" s="2">
        <v>7.6499999999999999E-2</v>
      </c>
      <c r="D155" s="8">
        <v>5069791</v>
      </c>
      <c r="E155" s="8">
        <v>45.5</v>
      </c>
      <c r="F155" t="s">
        <v>10</v>
      </c>
      <c r="G155">
        <v>0</v>
      </c>
      <c r="P155" s="13">
        <v>128</v>
      </c>
      <c r="Q155" s="13">
        <v>50.149178925329906</v>
      </c>
      <c r="R155" s="13">
        <v>-8.1491789253299061</v>
      </c>
      <c r="T155" s="13">
        <v>29.310344827586206</v>
      </c>
      <c r="U155" s="13">
        <v>45</v>
      </c>
    </row>
    <row r="156" spans="1:21" x14ac:dyDescent="0.3">
      <c r="A156" s="1">
        <v>39925</v>
      </c>
      <c r="B156" t="s">
        <v>18</v>
      </c>
      <c r="C156" s="2">
        <v>5.0000000000000001E-4</v>
      </c>
      <c r="D156" s="8">
        <v>5244336</v>
      </c>
      <c r="E156" s="8">
        <v>56</v>
      </c>
      <c r="F156" t="s">
        <v>10</v>
      </c>
      <c r="G156">
        <v>0</v>
      </c>
      <c r="P156" s="13">
        <v>129</v>
      </c>
      <c r="Q156" s="13">
        <v>51.89484767841121</v>
      </c>
      <c r="R156" s="13">
        <v>-10.89484767841121</v>
      </c>
      <c r="T156" s="13">
        <v>29.540229885057471</v>
      </c>
      <c r="U156" s="13">
        <v>45</v>
      </c>
    </row>
    <row r="157" spans="1:21" x14ac:dyDescent="0.3">
      <c r="A157" s="1">
        <v>39926</v>
      </c>
      <c r="B157" t="s">
        <v>18</v>
      </c>
      <c r="C157" s="2">
        <v>8.9499999999999996E-2</v>
      </c>
      <c r="D157" s="8">
        <v>9284162</v>
      </c>
      <c r="E157" s="8">
        <v>48.5</v>
      </c>
      <c r="F157" t="s">
        <v>10</v>
      </c>
      <c r="G157">
        <v>0</v>
      </c>
      <c r="P157" s="13">
        <v>130</v>
      </c>
      <c r="Q157" s="13">
        <v>50.238409489917181</v>
      </c>
      <c r="R157" s="13">
        <v>-5.7384094899171814</v>
      </c>
      <c r="T157" s="13">
        <v>29.770114942528735</v>
      </c>
      <c r="U157" s="13">
        <v>45.5</v>
      </c>
    </row>
    <row r="158" spans="1:21" x14ac:dyDescent="0.3">
      <c r="A158" s="1">
        <v>39927</v>
      </c>
      <c r="B158" t="s">
        <v>18</v>
      </c>
      <c r="C158" s="2">
        <v>-2.35E-2</v>
      </c>
      <c r="D158" s="8">
        <v>7085370</v>
      </c>
      <c r="E158" s="8">
        <v>47.5</v>
      </c>
      <c r="F158" t="s">
        <v>10</v>
      </c>
      <c r="G158">
        <v>0</v>
      </c>
      <c r="P158" s="13">
        <v>131</v>
      </c>
      <c r="Q158" s="13">
        <v>49.546983672203098</v>
      </c>
      <c r="R158" s="13">
        <v>-3.0469836722030976</v>
      </c>
      <c r="T158" s="13">
        <v>30</v>
      </c>
      <c r="U158" s="13">
        <v>45.5</v>
      </c>
    </row>
    <row r="159" spans="1:21" x14ac:dyDescent="0.3">
      <c r="A159" s="1">
        <v>39930</v>
      </c>
      <c r="B159" t="s">
        <v>18</v>
      </c>
      <c r="C159" s="2">
        <v>8.0999999999999996E-3</v>
      </c>
      <c r="D159" s="8">
        <v>4087669</v>
      </c>
      <c r="E159" s="8">
        <v>75</v>
      </c>
      <c r="F159" t="s">
        <v>14</v>
      </c>
      <c r="G159">
        <v>1</v>
      </c>
      <c r="P159" s="13">
        <v>132</v>
      </c>
      <c r="Q159" s="13">
        <v>50.487614158963105</v>
      </c>
      <c r="R159" s="13">
        <v>-8.9876141589631047</v>
      </c>
      <c r="T159" s="13">
        <v>30.229885057471265</v>
      </c>
      <c r="U159" s="13">
        <v>45.5</v>
      </c>
    </row>
    <row r="160" spans="1:21" x14ac:dyDescent="0.3">
      <c r="A160" s="1">
        <v>39931</v>
      </c>
      <c r="B160" t="s">
        <v>18</v>
      </c>
      <c r="C160" s="2">
        <v>-1.04E-2</v>
      </c>
      <c r="D160" s="8">
        <v>4026999</v>
      </c>
      <c r="E160" s="8">
        <v>75</v>
      </c>
      <c r="F160" t="s">
        <v>14</v>
      </c>
      <c r="G160">
        <v>1</v>
      </c>
      <c r="P160" s="13">
        <v>133</v>
      </c>
      <c r="Q160" s="13">
        <v>50.306835763575421</v>
      </c>
      <c r="R160" s="13">
        <v>-9.3068357635754211</v>
      </c>
      <c r="T160" s="13">
        <v>30.459770114942529</v>
      </c>
      <c r="U160" s="13">
        <v>45.5</v>
      </c>
    </row>
    <row r="161" spans="1:21" x14ac:dyDescent="0.3">
      <c r="A161" s="1">
        <v>39932</v>
      </c>
      <c r="B161" t="s">
        <v>18</v>
      </c>
      <c r="C161" s="2">
        <v>2.93E-2</v>
      </c>
      <c r="D161" s="8">
        <v>4159157</v>
      </c>
      <c r="E161" s="8">
        <v>69.5</v>
      </c>
      <c r="F161" t="s">
        <v>14</v>
      </c>
      <c r="G161">
        <v>1</v>
      </c>
      <c r="P161" s="13">
        <v>134</v>
      </c>
      <c r="Q161" s="13">
        <v>49.351565913532468</v>
      </c>
      <c r="R161" s="13">
        <v>-15.851565913532468</v>
      </c>
      <c r="T161" s="13">
        <v>30.689655172413794</v>
      </c>
      <c r="U161" s="13">
        <v>45.5</v>
      </c>
    </row>
    <row r="162" spans="1:21" x14ac:dyDescent="0.3">
      <c r="A162" s="1">
        <v>39933</v>
      </c>
      <c r="B162" t="s">
        <v>18</v>
      </c>
      <c r="C162" s="2">
        <v>-9.7999999999999997E-3</v>
      </c>
      <c r="D162" s="8">
        <v>8344178</v>
      </c>
      <c r="E162" s="8">
        <v>56</v>
      </c>
      <c r="F162" t="s">
        <v>10</v>
      </c>
      <c r="G162">
        <v>0</v>
      </c>
      <c r="P162" s="13">
        <v>135</v>
      </c>
      <c r="Q162" s="13">
        <v>50.034652213253338</v>
      </c>
      <c r="R162" s="13">
        <v>-13.534652213253338</v>
      </c>
      <c r="T162" s="13">
        <v>30.919540229885058</v>
      </c>
      <c r="U162" s="13">
        <v>45.5</v>
      </c>
    </row>
    <row r="163" spans="1:21" x14ac:dyDescent="0.3">
      <c r="A163" s="1">
        <v>39934</v>
      </c>
      <c r="B163" t="s">
        <v>18</v>
      </c>
      <c r="C163" s="2">
        <v>-6.0000000000000001E-3</v>
      </c>
      <c r="D163" s="8">
        <v>4173896</v>
      </c>
      <c r="E163" s="8">
        <v>57</v>
      </c>
      <c r="F163" t="s">
        <v>10</v>
      </c>
      <c r="G163">
        <v>0</v>
      </c>
      <c r="P163" s="13">
        <v>136</v>
      </c>
      <c r="Q163" s="13">
        <v>49.94323712914457</v>
      </c>
      <c r="R163" s="13">
        <v>-10.44323712914457</v>
      </c>
      <c r="T163" s="13">
        <v>31.149425287356323</v>
      </c>
      <c r="U163" s="13">
        <v>45.5</v>
      </c>
    </row>
    <row r="164" spans="1:21" x14ac:dyDescent="0.3">
      <c r="A164" s="1">
        <v>39937</v>
      </c>
      <c r="B164" t="s">
        <v>18</v>
      </c>
      <c r="C164" s="2">
        <v>1.1299999999999999E-2</v>
      </c>
      <c r="D164" s="8">
        <v>6675175</v>
      </c>
      <c r="E164" s="8">
        <v>57</v>
      </c>
      <c r="F164" t="s">
        <v>10</v>
      </c>
      <c r="G164">
        <v>0</v>
      </c>
      <c r="P164" s="13">
        <v>137</v>
      </c>
      <c r="Q164" s="13">
        <v>51.173722520662913</v>
      </c>
      <c r="R164" s="13">
        <v>-7.6737225206629134</v>
      </c>
      <c r="T164" s="13">
        <v>31.379310344827587</v>
      </c>
      <c r="U164" s="13">
        <v>45.5</v>
      </c>
    </row>
    <row r="165" spans="1:21" x14ac:dyDescent="0.3">
      <c r="A165" s="1">
        <v>39938</v>
      </c>
      <c r="B165" t="s">
        <v>18</v>
      </c>
      <c r="C165" s="2">
        <v>5.8999999999999999E-3</v>
      </c>
      <c r="D165" s="8">
        <v>5385755</v>
      </c>
      <c r="E165" s="8">
        <v>55.5</v>
      </c>
      <c r="F165" t="s">
        <v>10</v>
      </c>
      <c r="G165">
        <v>0</v>
      </c>
      <c r="P165" s="13">
        <v>138</v>
      </c>
      <c r="Q165" s="13">
        <v>49.824845531920488</v>
      </c>
      <c r="R165" s="13">
        <v>-1.8248455319204879</v>
      </c>
      <c r="T165" s="13">
        <v>31.609195402298852</v>
      </c>
      <c r="U165" s="13">
        <v>45.5</v>
      </c>
    </row>
    <row r="166" spans="1:21" x14ac:dyDescent="0.3">
      <c r="A166" s="1">
        <v>39939</v>
      </c>
      <c r="B166" t="s">
        <v>18</v>
      </c>
      <c r="C166" s="2">
        <v>3.1699999999999999E-2</v>
      </c>
      <c r="D166" s="8">
        <v>6636153</v>
      </c>
      <c r="E166" s="8">
        <v>53.5</v>
      </c>
      <c r="F166" t="s">
        <v>10</v>
      </c>
      <c r="G166">
        <v>0</v>
      </c>
      <c r="P166" s="13">
        <v>139</v>
      </c>
      <c r="Q166" s="13">
        <v>50.824536508381314</v>
      </c>
      <c r="R166" s="13">
        <v>-6.8245365083813141</v>
      </c>
      <c r="T166" s="13">
        <v>31.839080459770116</v>
      </c>
      <c r="U166" s="13">
        <v>45.5</v>
      </c>
    </row>
    <row r="167" spans="1:21" x14ac:dyDescent="0.3">
      <c r="A167" s="1">
        <v>39940</v>
      </c>
      <c r="B167" t="s">
        <v>18</v>
      </c>
      <c r="C167" s="2">
        <v>-8.3900000000000002E-2</v>
      </c>
      <c r="D167" s="8">
        <v>6270113</v>
      </c>
      <c r="E167" s="8">
        <v>57.5</v>
      </c>
      <c r="F167" t="s">
        <v>10</v>
      </c>
      <c r="G167">
        <v>0</v>
      </c>
      <c r="P167" s="13">
        <v>140</v>
      </c>
      <c r="Q167" s="13">
        <v>50.411819056166536</v>
      </c>
      <c r="R167" s="13">
        <v>-1.9118190561665358</v>
      </c>
      <c r="T167" s="13">
        <v>32.068965517241374</v>
      </c>
      <c r="U167" s="13">
        <v>45.5</v>
      </c>
    </row>
    <row r="168" spans="1:21" x14ac:dyDescent="0.3">
      <c r="A168" s="1">
        <v>39941</v>
      </c>
      <c r="B168" t="s">
        <v>18</v>
      </c>
      <c r="C168" s="2">
        <v>4.9799999999999997E-2</v>
      </c>
      <c r="D168" s="8">
        <v>5916247</v>
      </c>
      <c r="E168" s="8">
        <v>62</v>
      </c>
      <c r="F168" t="s">
        <v>14</v>
      </c>
      <c r="G168">
        <v>1</v>
      </c>
      <c r="P168" s="13">
        <v>141</v>
      </c>
      <c r="Q168" s="13">
        <v>49.386632626993119</v>
      </c>
      <c r="R168" s="13">
        <v>-3.3866326269931193</v>
      </c>
      <c r="T168" s="13">
        <v>32.298850574712645</v>
      </c>
      <c r="U168" s="13">
        <v>46</v>
      </c>
    </row>
    <row r="169" spans="1:21" x14ac:dyDescent="0.3">
      <c r="A169" s="1">
        <v>39944</v>
      </c>
      <c r="B169" t="s">
        <v>18</v>
      </c>
      <c r="C169" s="2">
        <v>-3.0200000000000001E-2</v>
      </c>
      <c r="D169" s="8">
        <v>4179721</v>
      </c>
      <c r="E169" s="8">
        <v>57.5</v>
      </c>
      <c r="F169" t="s">
        <v>10</v>
      </c>
      <c r="G169">
        <v>0</v>
      </c>
      <c r="P169" s="13">
        <v>142</v>
      </c>
      <c r="Q169" s="13">
        <v>51.179049246986366</v>
      </c>
      <c r="R169" s="13">
        <v>5.3209507530136335</v>
      </c>
      <c r="T169" s="13">
        <v>32.52873563218391</v>
      </c>
      <c r="U169" s="13">
        <v>46</v>
      </c>
    </row>
    <row r="170" spans="1:21" x14ac:dyDescent="0.3">
      <c r="A170" s="1">
        <v>39945</v>
      </c>
      <c r="B170" t="s">
        <v>18</v>
      </c>
      <c r="C170" s="2">
        <v>-2.46E-2</v>
      </c>
      <c r="D170" s="8">
        <v>5605799</v>
      </c>
      <c r="E170" s="8">
        <v>57.5</v>
      </c>
      <c r="F170" t="s">
        <v>10</v>
      </c>
      <c r="G170">
        <v>0</v>
      </c>
      <c r="P170" s="13">
        <v>143</v>
      </c>
      <c r="Q170" s="13">
        <v>51.636744712120368</v>
      </c>
      <c r="R170" s="13">
        <v>2.3632552878796318</v>
      </c>
      <c r="T170" s="13">
        <v>32.758620689655174</v>
      </c>
      <c r="U170" s="13">
        <v>46</v>
      </c>
    </row>
    <row r="171" spans="1:21" x14ac:dyDescent="0.3">
      <c r="A171" s="1">
        <v>39946</v>
      </c>
      <c r="B171" t="s">
        <v>18</v>
      </c>
      <c r="C171" s="2">
        <v>-1.2999999999999999E-3</v>
      </c>
      <c r="D171" s="8">
        <v>6063994</v>
      </c>
      <c r="E171" s="8">
        <v>55.5</v>
      </c>
      <c r="F171" t="s">
        <v>10</v>
      </c>
      <c r="G171">
        <v>0</v>
      </c>
      <c r="P171" s="13">
        <v>144</v>
      </c>
      <c r="Q171" s="13">
        <v>51.244897560412525</v>
      </c>
      <c r="R171" s="13">
        <v>-6.7448975604125252</v>
      </c>
      <c r="T171" s="13">
        <v>32.988505747126439</v>
      </c>
      <c r="U171" s="13">
        <v>46</v>
      </c>
    </row>
    <row r="172" spans="1:21" x14ac:dyDescent="0.3">
      <c r="A172" s="1">
        <v>39947</v>
      </c>
      <c r="B172" t="s">
        <v>18</v>
      </c>
      <c r="C172" s="2">
        <v>2.9899999999999999E-2</v>
      </c>
      <c r="D172" s="8">
        <v>4980499</v>
      </c>
      <c r="E172" s="8">
        <v>57</v>
      </c>
      <c r="F172" t="s">
        <v>10</v>
      </c>
      <c r="G172">
        <v>0</v>
      </c>
      <c r="P172" s="13">
        <v>145</v>
      </c>
      <c r="Q172" s="13">
        <v>51.572477877918338</v>
      </c>
      <c r="R172" s="13">
        <v>-11.572477877918338</v>
      </c>
      <c r="T172" s="13">
        <v>33.218390804597703</v>
      </c>
      <c r="U172" s="13">
        <v>46</v>
      </c>
    </row>
    <row r="173" spans="1:21" x14ac:dyDescent="0.3">
      <c r="A173" s="1">
        <v>39948</v>
      </c>
      <c r="B173" t="s">
        <v>18</v>
      </c>
      <c r="C173" s="2">
        <v>2.5000000000000001E-3</v>
      </c>
      <c r="D173" s="8">
        <v>4373458</v>
      </c>
      <c r="E173" s="8">
        <v>63</v>
      </c>
      <c r="F173" t="s">
        <v>14</v>
      </c>
      <c r="G173">
        <v>1</v>
      </c>
      <c r="P173" s="13">
        <v>146</v>
      </c>
      <c r="Q173" s="13">
        <v>49.69458915141697</v>
      </c>
      <c r="R173" s="13">
        <v>-11.19458915141697</v>
      </c>
      <c r="T173" s="13">
        <v>33.448275862068968</v>
      </c>
      <c r="U173" s="13">
        <v>46.5</v>
      </c>
    </row>
    <row r="174" spans="1:21" x14ac:dyDescent="0.3">
      <c r="A174" s="1">
        <v>39951</v>
      </c>
      <c r="B174" t="s">
        <v>18</v>
      </c>
      <c r="C174" s="2">
        <v>5.9299999999999999E-2</v>
      </c>
      <c r="D174" s="8">
        <v>6298741</v>
      </c>
      <c r="E174" s="8">
        <v>53</v>
      </c>
      <c r="F174" t="s">
        <v>10</v>
      </c>
      <c r="G174">
        <v>0</v>
      </c>
      <c r="P174" s="13">
        <v>147</v>
      </c>
      <c r="Q174" s="13">
        <v>53.959154270584051</v>
      </c>
      <c r="R174" s="13">
        <v>-8.959154270584051</v>
      </c>
      <c r="T174" s="13">
        <v>33.678160919540232</v>
      </c>
      <c r="U174" s="13">
        <v>46.5</v>
      </c>
    </row>
    <row r="175" spans="1:21" x14ac:dyDescent="0.3">
      <c r="A175" s="1">
        <v>39952</v>
      </c>
      <c r="B175" t="s">
        <v>18</v>
      </c>
      <c r="C175" s="2">
        <v>1.47E-2</v>
      </c>
      <c r="D175" s="8">
        <v>5954881</v>
      </c>
      <c r="E175" s="8">
        <v>47.5</v>
      </c>
      <c r="F175" t="s">
        <v>10</v>
      </c>
      <c r="G175">
        <v>0</v>
      </c>
      <c r="P175" s="13">
        <v>148</v>
      </c>
      <c r="Q175" s="13">
        <v>51.296359053332225</v>
      </c>
      <c r="R175" s="13">
        <v>-11.796359053332225</v>
      </c>
      <c r="T175" s="13">
        <v>33.908045977011497</v>
      </c>
      <c r="U175" s="13">
        <v>46.5</v>
      </c>
    </row>
    <row r="176" spans="1:21" x14ac:dyDescent="0.3">
      <c r="A176" s="1">
        <v>39953</v>
      </c>
      <c r="B176" t="s">
        <v>18</v>
      </c>
      <c r="C176" s="2">
        <v>-4.1599999999999998E-2</v>
      </c>
      <c r="D176" s="8">
        <v>4538587</v>
      </c>
      <c r="E176" s="8">
        <v>55</v>
      </c>
      <c r="F176" t="s">
        <v>10</v>
      </c>
      <c r="G176">
        <v>0</v>
      </c>
      <c r="P176" s="13">
        <v>149</v>
      </c>
      <c r="Q176" s="13">
        <v>49.771977405012365</v>
      </c>
      <c r="R176" s="13">
        <v>-3.7719774050123647</v>
      </c>
      <c r="T176" s="13">
        <v>34.137931034482762</v>
      </c>
      <c r="U176" s="13">
        <v>46.5</v>
      </c>
    </row>
    <row r="177" spans="1:21" x14ac:dyDescent="0.3">
      <c r="A177" s="1">
        <v>39954</v>
      </c>
      <c r="B177" t="s">
        <v>18</v>
      </c>
      <c r="C177" s="2">
        <v>7.17E-2</v>
      </c>
      <c r="D177" s="8">
        <v>6545616</v>
      </c>
      <c r="E177" s="8">
        <v>66</v>
      </c>
      <c r="F177" t="s">
        <v>14</v>
      </c>
      <c r="G177">
        <v>1</v>
      </c>
      <c r="P177" s="13">
        <v>150</v>
      </c>
      <c r="Q177" s="13">
        <v>51.804737384795622</v>
      </c>
      <c r="R177" s="13">
        <v>-5.8047373847956223</v>
      </c>
      <c r="T177" s="13">
        <v>34.367816091954026</v>
      </c>
      <c r="U177" s="13">
        <v>46.5</v>
      </c>
    </row>
    <row r="178" spans="1:21" x14ac:dyDescent="0.3">
      <c r="A178" s="1">
        <v>39955</v>
      </c>
      <c r="B178" t="s">
        <v>18</v>
      </c>
      <c r="C178" s="2">
        <v>8.6E-3</v>
      </c>
      <c r="D178" s="8">
        <v>4635962</v>
      </c>
      <c r="E178" s="8">
        <v>67.5</v>
      </c>
      <c r="F178" t="s">
        <v>14</v>
      </c>
      <c r="G178">
        <v>1</v>
      </c>
      <c r="P178" s="13">
        <v>151</v>
      </c>
      <c r="Q178" s="13">
        <v>51.185089414523645</v>
      </c>
      <c r="R178" s="13">
        <v>-7.1850894145236452</v>
      </c>
      <c r="T178" s="13">
        <v>34.597701149425284</v>
      </c>
      <c r="U178" s="13">
        <v>46.5</v>
      </c>
    </row>
    <row r="179" spans="1:21" x14ac:dyDescent="0.3">
      <c r="A179" s="1">
        <v>39958</v>
      </c>
      <c r="B179" t="s">
        <v>18</v>
      </c>
      <c r="C179" s="2">
        <v>0</v>
      </c>
      <c r="D179" s="8">
        <v>0</v>
      </c>
      <c r="E179" s="8">
        <v>71</v>
      </c>
      <c r="F179" t="s">
        <v>14</v>
      </c>
      <c r="G179">
        <v>1</v>
      </c>
      <c r="P179" s="13">
        <v>152</v>
      </c>
      <c r="Q179" s="13">
        <v>51.485123973953606</v>
      </c>
      <c r="R179" s="13">
        <v>-2.4851239739536055</v>
      </c>
      <c r="T179" s="13">
        <v>34.827586206896548</v>
      </c>
      <c r="U179" s="13">
        <v>46.5</v>
      </c>
    </row>
    <row r="180" spans="1:21" x14ac:dyDescent="0.3">
      <c r="A180" s="1">
        <v>39959</v>
      </c>
      <c r="B180" t="s">
        <v>18</v>
      </c>
      <c r="C180" s="2">
        <v>6.8099999999999994E-2</v>
      </c>
      <c r="D180" s="8">
        <v>5654427</v>
      </c>
      <c r="E180" s="8">
        <v>67.5</v>
      </c>
      <c r="F180" t="s">
        <v>14</v>
      </c>
      <c r="G180">
        <v>1</v>
      </c>
      <c r="P180" s="13">
        <v>153</v>
      </c>
      <c r="Q180" s="13">
        <v>50.21346537196716</v>
      </c>
      <c r="R180" s="13">
        <v>3.7865346280328396</v>
      </c>
      <c r="T180" s="13">
        <v>35.057471264367813</v>
      </c>
      <c r="U180" s="13">
        <v>46.5</v>
      </c>
    </row>
    <row r="181" spans="1:21" x14ac:dyDescent="0.3">
      <c r="A181" s="1">
        <v>39960</v>
      </c>
      <c r="B181" t="s">
        <v>18</v>
      </c>
      <c r="C181" s="2">
        <v>-4.9099999999999998E-2</v>
      </c>
      <c r="D181" s="8">
        <v>6207007</v>
      </c>
      <c r="E181" s="8">
        <v>55.5</v>
      </c>
      <c r="F181" t="s">
        <v>10</v>
      </c>
      <c r="G181">
        <v>0</v>
      </c>
      <c r="P181" s="13">
        <v>154</v>
      </c>
      <c r="Q181" s="13">
        <v>51.791446654753344</v>
      </c>
      <c r="R181" s="13">
        <v>-6.2914466547533436</v>
      </c>
      <c r="T181" s="13">
        <v>35.287356321839077</v>
      </c>
      <c r="U181" s="13">
        <v>46.5</v>
      </c>
    </row>
    <row r="182" spans="1:21" x14ac:dyDescent="0.3">
      <c r="A182" s="1">
        <v>39961</v>
      </c>
      <c r="B182" t="s">
        <v>18</v>
      </c>
      <c r="C182" s="2">
        <v>4.2599999999999999E-2</v>
      </c>
      <c r="D182" s="8">
        <v>4656819</v>
      </c>
      <c r="E182" s="8">
        <v>60.5</v>
      </c>
      <c r="F182" t="s">
        <v>14</v>
      </c>
      <c r="G182">
        <v>1</v>
      </c>
      <c r="P182" s="13">
        <v>155</v>
      </c>
      <c r="Q182" s="13">
        <v>51.044021760850143</v>
      </c>
      <c r="R182" s="13">
        <v>4.9559782391498572</v>
      </c>
      <c r="T182" s="13">
        <v>35.517241379310342</v>
      </c>
      <c r="U182" s="13">
        <v>46.5</v>
      </c>
    </row>
    <row r="183" spans="1:21" x14ac:dyDescent="0.3">
      <c r="A183" s="1">
        <v>39962</v>
      </c>
      <c r="B183" t="s">
        <v>18</v>
      </c>
      <c r="C183" s="2">
        <v>2.53E-2</v>
      </c>
      <c r="D183" s="8">
        <v>8939300</v>
      </c>
      <c r="E183" s="8">
        <v>61.5</v>
      </c>
      <c r="F183" t="s">
        <v>10</v>
      </c>
      <c r="G183">
        <v>0</v>
      </c>
      <c r="P183" s="13">
        <v>156</v>
      </c>
      <c r="Q183" s="13">
        <v>49.556624356706024</v>
      </c>
      <c r="R183" s="13">
        <v>-1.0566243567060241</v>
      </c>
      <c r="T183" s="13">
        <v>35.747126436781606</v>
      </c>
      <c r="U183" s="13">
        <v>46.5</v>
      </c>
    </row>
    <row r="184" spans="1:21" x14ac:dyDescent="0.3">
      <c r="A184" s="1">
        <v>40238</v>
      </c>
      <c r="B184" t="s">
        <v>18</v>
      </c>
      <c r="C184" s="2">
        <v>3.7100000000000001E-2</v>
      </c>
      <c r="D184" s="8">
        <v>6500462</v>
      </c>
      <c r="E184" s="8">
        <v>35.5</v>
      </c>
      <c r="F184" t="s">
        <v>13</v>
      </c>
      <c r="G184">
        <v>-1</v>
      </c>
      <c r="P184" s="13">
        <v>157</v>
      </c>
      <c r="Q184" s="13">
        <v>49.813812138974477</v>
      </c>
      <c r="R184" s="13">
        <v>-2.3138121389744768</v>
      </c>
      <c r="T184" s="13">
        <v>35.977011494252871</v>
      </c>
      <c r="U184" s="13">
        <v>47</v>
      </c>
    </row>
    <row r="185" spans="1:21" x14ac:dyDescent="0.3">
      <c r="A185" s="1">
        <v>40239</v>
      </c>
      <c r="B185" t="s">
        <v>18</v>
      </c>
      <c r="C185" s="2">
        <v>-1.24E-2</v>
      </c>
      <c r="D185" s="8">
        <v>4280778</v>
      </c>
      <c r="E185" s="8">
        <v>40.5</v>
      </c>
      <c r="F185" t="s">
        <v>13</v>
      </c>
      <c r="G185">
        <v>-1</v>
      </c>
      <c r="P185" s="13">
        <v>158</v>
      </c>
      <c r="Q185" s="13">
        <v>51.752939667449255</v>
      </c>
      <c r="R185" s="13">
        <v>23.247060332550745</v>
      </c>
      <c r="T185" s="13">
        <v>36.206896551724135</v>
      </c>
      <c r="U185" s="13">
        <v>47</v>
      </c>
    </row>
    <row r="186" spans="1:21" x14ac:dyDescent="0.3">
      <c r="A186" s="1">
        <v>40240</v>
      </c>
      <c r="B186" t="s">
        <v>18</v>
      </c>
      <c r="C186" s="2">
        <v>1.2200000000000001E-2</v>
      </c>
      <c r="D186" s="8">
        <v>5089243</v>
      </c>
      <c r="E186" s="8">
        <v>39</v>
      </c>
      <c r="F186" t="s">
        <v>13</v>
      </c>
      <c r="G186">
        <v>-1</v>
      </c>
      <c r="P186" s="13">
        <v>159</v>
      </c>
      <c r="Q186" s="13">
        <v>51.628426541638774</v>
      </c>
      <c r="R186" s="13">
        <v>23.371573458361226</v>
      </c>
      <c r="T186" s="13">
        <v>36.4367816091954</v>
      </c>
      <c r="U186" s="13">
        <v>47</v>
      </c>
    </row>
    <row r="187" spans="1:21" x14ac:dyDescent="0.3">
      <c r="A187" s="1">
        <v>40241</v>
      </c>
      <c r="B187" t="s">
        <v>18</v>
      </c>
      <c r="C187" s="2">
        <v>3.3300000000000003E-2</v>
      </c>
      <c r="D187" s="8">
        <v>5823170</v>
      </c>
      <c r="E187" s="8">
        <v>37</v>
      </c>
      <c r="F187" t="s">
        <v>13</v>
      </c>
      <c r="G187">
        <v>-1</v>
      </c>
      <c r="P187" s="13">
        <v>160</v>
      </c>
      <c r="Q187" s="13">
        <v>51.894531962985198</v>
      </c>
      <c r="R187" s="13">
        <v>17.605468037014802</v>
      </c>
      <c r="T187" s="13">
        <v>36.666666666666664</v>
      </c>
      <c r="U187" s="13">
        <v>47</v>
      </c>
    </row>
    <row r="188" spans="1:21" x14ac:dyDescent="0.3">
      <c r="A188" s="1">
        <v>40242</v>
      </c>
      <c r="B188" t="s">
        <v>18</v>
      </c>
      <c r="C188" s="2">
        <v>8.5000000000000006E-3</v>
      </c>
      <c r="D188" s="8">
        <v>4142402</v>
      </c>
      <c r="E188" s="8">
        <v>40.5</v>
      </c>
      <c r="F188" t="s">
        <v>13</v>
      </c>
      <c r="G188">
        <v>-1</v>
      </c>
      <c r="P188" s="13">
        <v>161</v>
      </c>
      <c r="Q188" s="13">
        <v>49.230278257938735</v>
      </c>
      <c r="R188" s="13">
        <v>6.7697217420612645</v>
      </c>
      <c r="T188" s="13">
        <v>36.896551724137929</v>
      </c>
      <c r="U188" s="13">
        <v>47</v>
      </c>
    </row>
    <row r="189" spans="1:21" x14ac:dyDescent="0.3">
      <c r="A189" s="1">
        <v>40245</v>
      </c>
      <c r="B189" t="s">
        <v>18</v>
      </c>
      <c r="C189" s="2">
        <v>4.0000000000000002E-4</v>
      </c>
      <c r="D189" s="8">
        <v>3772087</v>
      </c>
      <c r="E189" s="8">
        <v>45</v>
      </c>
      <c r="F189" t="s">
        <v>10</v>
      </c>
      <c r="G189">
        <v>0</v>
      </c>
      <c r="P189" s="13">
        <v>162</v>
      </c>
      <c r="Q189" s="13">
        <v>51.584298696545005</v>
      </c>
      <c r="R189" s="13">
        <v>5.4157013034549948</v>
      </c>
      <c r="T189" s="13">
        <v>37.126436781609193</v>
      </c>
      <c r="U189" s="13">
        <v>47.5</v>
      </c>
    </row>
    <row r="190" spans="1:21" x14ac:dyDescent="0.3">
      <c r="A190" s="1">
        <v>40246</v>
      </c>
      <c r="B190" t="s">
        <v>18</v>
      </c>
      <c r="C190" s="2">
        <v>1.0999999999999999E-2</v>
      </c>
      <c r="D190" s="8">
        <v>3033015</v>
      </c>
      <c r="E190" s="8">
        <v>47.5</v>
      </c>
      <c r="F190" t="s">
        <v>10</v>
      </c>
      <c r="G190">
        <v>0</v>
      </c>
      <c r="P190" s="13">
        <v>163</v>
      </c>
      <c r="Q190" s="13">
        <v>50.339909344100285</v>
      </c>
      <c r="R190" s="13">
        <v>6.6600906558997153</v>
      </c>
      <c r="T190" s="13">
        <v>37.356321839080458</v>
      </c>
      <c r="U190" s="13">
        <v>47.5</v>
      </c>
    </row>
    <row r="191" spans="1:21" x14ac:dyDescent="0.3">
      <c r="A191" s="1">
        <v>40248</v>
      </c>
      <c r="B191" t="s">
        <v>18</v>
      </c>
      <c r="C191" s="2">
        <v>1.46E-2</v>
      </c>
      <c r="D191" s="8">
        <v>2834174</v>
      </c>
      <c r="E191" s="8">
        <v>46.5</v>
      </c>
      <c r="F191" t="s">
        <v>10</v>
      </c>
      <c r="G191">
        <v>0</v>
      </c>
      <c r="P191" s="13">
        <v>164</v>
      </c>
      <c r="Q191" s="13">
        <v>51.011499446779872</v>
      </c>
      <c r="R191" s="13">
        <v>4.4885005532201276</v>
      </c>
      <c r="T191" s="13">
        <v>37.586206896551722</v>
      </c>
      <c r="U191" s="13">
        <v>47.5</v>
      </c>
    </row>
    <row r="192" spans="1:21" x14ac:dyDescent="0.3">
      <c r="A192" s="1">
        <v>40252</v>
      </c>
      <c r="B192" t="s">
        <v>18</v>
      </c>
      <c r="C192" s="2">
        <v>5.8999999999999999E-3</v>
      </c>
      <c r="D192" s="8">
        <v>3679004</v>
      </c>
      <c r="E192" s="8">
        <v>45.5</v>
      </c>
      <c r="F192" t="s">
        <v>10</v>
      </c>
      <c r="G192">
        <v>0</v>
      </c>
      <c r="P192" s="13">
        <v>165</v>
      </c>
      <c r="Q192" s="13">
        <v>50.536175375129154</v>
      </c>
      <c r="R192" s="13">
        <v>2.9638246248708455</v>
      </c>
      <c r="T192" s="13">
        <v>37.816091954022987</v>
      </c>
      <c r="U192" s="13">
        <v>47.5</v>
      </c>
    </row>
    <row r="193" spans="1:21" x14ac:dyDescent="0.3">
      <c r="A193" s="1">
        <v>40253</v>
      </c>
      <c r="B193" t="s">
        <v>18</v>
      </c>
      <c r="C193" s="2">
        <v>1E-3</v>
      </c>
      <c r="D193" s="8">
        <v>5543841</v>
      </c>
      <c r="E193" s="8">
        <v>43.5</v>
      </c>
      <c r="F193" t="s">
        <v>13</v>
      </c>
      <c r="G193">
        <v>-1</v>
      </c>
      <c r="P193" s="13">
        <v>166</v>
      </c>
      <c r="Q193" s="13">
        <v>49.750863305757186</v>
      </c>
      <c r="R193" s="13">
        <v>7.7491366942428144</v>
      </c>
      <c r="T193" s="13">
        <v>38.045977011494251</v>
      </c>
      <c r="U193" s="13">
        <v>47.5</v>
      </c>
    </row>
    <row r="194" spans="1:21" x14ac:dyDescent="0.3">
      <c r="A194" s="1">
        <v>40254</v>
      </c>
      <c r="B194" t="s">
        <v>18</v>
      </c>
      <c r="C194" s="2">
        <v>2.2499999999999999E-2</v>
      </c>
      <c r="D194" s="8">
        <v>3977536</v>
      </c>
      <c r="E194" s="8">
        <v>48</v>
      </c>
      <c r="F194" t="s">
        <v>10</v>
      </c>
      <c r="G194">
        <v>0</v>
      </c>
      <c r="P194" s="13">
        <v>167</v>
      </c>
      <c r="Q194" s="13">
        <v>51.091796173329911</v>
      </c>
      <c r="R194" s="13">
        <v>10.908203826670089</v>
      </c>
      <c r="T194" s="13">
        <v>38.275862068965516</v>
      </c>
      <c r="U194" s="13">
        <v>47.5</v>
      </c>
    </row>
    <row r="195" spans="1:21" x14ac:dyDescent="0.3">
      <c r="A195" s="1">
        <v>40255</v>
      </c>
      <c r="B195" t="s">
        <v>18</v>
      </c>
      <c r="C195" s="2">
        <v>2.3999999999999998E-3</v>
      </c>
      <c r="D195" s="8">
        <v>3138633</v>
      </c>
      <c r="E195" s="8">
        <v>49.5</v>
      </c>
      <c r="F195" t="s">
        <v>10</v>
      </c>
      <c r="G195">
        <v>0</v>
      </c>
      <c r="P195" s="13">
        <v>168</v>
      </c>
      <c r="Q195" s="13">
        <v>51.373999760889156</v>
      </c>
      <c r="R195" s="13">
        <v>6.1260002391108443</v>
      </c>
      <c r="T195" s="13">
        <v>38.505747126436781</v>
      </c>
      <c r="U195" s="13">
        <v>47.5</v>
      </c>
    </row>
    <row r="196" spans="1:21" x14ac:dyDescent="0.3">
      <c r="A196" s="1">
        <v>40256</v>
      </c>
      <c r="B196" t="s">
        <v>18</v>
      </c>
      <c r="C196" s="2">
        <v>-5.1000000000000004E-3</v>
      </c>
      <c r="D196" s="8">
        <v>3257817</v>
      </c>
      <c r="E196" s="8">
        <v>50.5</v>
      </c>
      <c r="F196" t="s">
        <v>10</v>
      </c>
      <c r="G196">
        <v>0</v>
      </c>
      <c r="P196" s="13">
        <v>169</v>
      </c>
      <c r="Q196" s="13">
        <v>50.628046259326744</v>
      </c>
      <c r="R196" s="13">
        <v>6.8719537406732556</v>
      </c>
      <c r="T196" s="13">
        <v>38.735632183908045</v>
      </c>
      <c r="U196" s="13">
        <v>48</v>
      </c>
    </row>
    <row r="197" spans="1:21" x14ac:dyDescent="0.3">
      <c r="A197" s="1">
        <v>40259</v>
      </c>
      <c r="B197" t="s">
        <v>18</v>
      </c>
      <c r="C197" s="2">
        <v>1.6E-2</v>
      </c>
      <c r="D197" s="8">
        <v>2701628</v>
      </c>
      <c r="E197" s="8">
        <v>57.5</v>
      </c>
      <c r="F197" t="s">
        <v>10</v>
      </c>
      <c r="G197">
        <v>0</v>
      </c>
      <c r="P197" s="13">
        <v>170</v>
      </c>
      <c r="Q197" s="13">
        <v>50.572334670290054</v>
      </c>
      <c r="R197" s="13">
        <v>4.9276653297099458</v>
      </c>
      <c r="T197" s="13">
        <v>38.96551724137931</v>
      </c>
      <c r="U197" s="13">
        <v>48</v>
      </c>
    </row>
    <row r="198" spans="1:21" x14ac:dyDescent="0.3">
      <c r="A198" s="1">
        <v>40260</v>
      </c>
      <c r="B198" t="s">
        <v>18</v>
      </c>
      <c r="C198" s="2">
        <v>2E-3</v>
      </c>
      <c r="D198" s="8">
        <v>1956299</v>
      </c>
      <c r="E198" s="8">
        <v>53.5</v>
      </c>
      <c r="F198" t="s">
        <v>10</v>
      </c>
      <c r="G198">
        <v>0</v>
      </c>
      <c r="P198" s="13">
        <v>171</v>
      </c>
      <c r="Q198" s="13">
        <v>51.4424419326566</v>
      </c>
      <c r="R198" s="13">
        <v>5.5575580673434004</v>
      </c>
      <c r="T198" s="13">
        <v>39.195402298850574</v>
      </c>
      <c r="U198" s="13">
        <v>48</v>
      </c>
    </row>
    <row r="199" spans="1:21" x14ac:dyDescent="0.3">
      <c r="A199" s="1">
        <v>40261</v>
      </c>
      <c r="B199" t="s">
        <v>18</v>
      </c>
      <c r="C199" s="2">
        <v>-3.8E-3</v>
      </c>
      <c r="D199" s="8">
        <v>3116439</v>
      </c>
      <c r="E199" s="8">
        <v>47.5</v>
      </c>
      <c r="F199" t="s">
        <v>10</v>
      </c>
      <c r="G199">
        <v>0</v>
      </c>
      <c r="P199" s="13">
        <v>172</v>
      </c>
      <c r="Q199" s="13">
        <v>51.545933147127279</v>
      </c>
      <c r="R199" s="13">
        <v>11.454066852872721</v>
      </c>
      <c r="T199" s="13">
        <v>39.425287356321839</v>
      </c>
      <c r="U199" s="13">
        <v>48</v>
      </c>
    </row>
    <row r="200" spans="1:21" x14ac:dyDescent="0.3">
      <c r="A200" s="1">
        <v>40263</v>
      </c>
      <c r="B200" t="s">
        <v>18</v>
      </c>
      <c r="C200" s="2">
        <v>2.0999999999999999E-3</v>
      </c>
      <c r="D200" s="8">
        <v>2398231</v>
      </c>
      <c r="E200" s="8">
        <v>50.5</v>
      </c>
      <c r="F200" t="s">
        <v>10</v>
      </c>
      <c r="G200">
        <v>0</v>
      </c>
      <c r="P200" s="13">
        <v>173</v>
      </c>
      <c r="Q200" s="13">
        <v>50.960152307228341</v>
      </c>
      <c r="R200" s="13">
        <v>2.0398476927716587</v>
      </c>
      <c r="T200" s="13">
        <v>39.655172413793103</v>
      </c>
      <c r="U200" s="13">
        <v>48</v>
      </c>
    </row>
    <row r="201" spans="1:21" x14ac:dyDescent="0.3">
      <c r="A201" s="1">
        <v>40266</v>
      </c>
      <c r="B201" t="s">
        <v>18</v>
      </c>
      <c r="C201" s="2">
        <v>1.09E-2</v>
      </c>
      <c r="D201" s="8">
        <v>2725251</v>
      </c>
      <c r="E201" s="8">
        <v>39.5</v>
      </c>
      <c r="F201" t="s">
        <v>13</v>
      </c>
      <c r="G201">
        <v>-1</v>
      </c>
      <c r="P201" s="13">
        <v>174</v>
      </c>
      <c r="Q201" s="13">
        <v>50.769972276538425</v>
      </c>
      <c r="R201" s="13">
        <v>-3.2699722765384251</v>
      </c>
      <c r="T201" s="13">
        <v>39.885057471264368</v>
      </c>
      <c r="U201" s="13">
        <v>48</v>
      </c>
    </row>
    <row r="202" spans="1:21" x14ac:dyDescent="0.3">
      <c r="A202" s="1">
        <v>40267</v>
      </c>
      <c r="B202" t="s">
        <v>18</v>
      </c>
      <c r="C202" s="2">
        <v>-1.6999999999999999E-3</v>
      </c>
      <c r="D202" s="8">
        <v>2085653</v>
      </c>
      <c r="E202" s="8">
        <v>49.5</v>
      </c>
      <c r="F202" t="s">
        <v>10</v>
      </c>
      <c r="G202">
        <v>0</v>
      </c>
      <c r="P202" s="13">
        <v>175</v>
      </c>
      <c r="Q202" s="13">
        <v>51.076687766564653</v>
      </c>
      <c r="R202" s="13">
        <v>3.9233122334353467</v>
      </c>
      <c r="T202" s="13">
        <v>40.114942528735632</v>
      </c>
      <c r="U202" s="13">
        <v>48</v>
      </c>
    </row>
    <row r="203" spans="1:21" x14ac:dyDescent="0.3">
      <c r="A203" s="1">
        <v>40268</v>
      </c>
      <c r="B203" t="s">
        <v>18</v>
      </c>
      <c r="C203" s="2">
        <v>9.4999999999999998E-3</v>
      </c>
      <c r="D203" s="8">
        <v>2150290</v>
      </c>
      <c r="E203" s="8">
        <v>43.5</v>
      </c>
      <c r="F203" t="s">
        <v>13</v>
      </c>
      <c r="G203">
        <v>-1</v>
      </c>
      <c r="P203" s="13">
        <v>176</v>
      </c>
      <c r="Q203" s="13">
        <v>50.928817189341707</v>
      </c>
      <c r="R203" s="13">
        <v>15.071182810658293</v>
      </c>
      <c r="T203" s="13">
        <v>40.344827586206897</v>
      </c>
      <c r="U203" s="13">
        <v>48</v>
      </c>
    </row>
    <row r="204" spans="1:21" x14ac:dyDescent="0.3">
      <c r="A204" s="1">
        <v>40269</v>
      </c>
      <c r="B204" t="s">
        <v>18</v>
      </c>
      <c r="C204" s="2">
        <v>8.6999999999999994E-3</v>
      </c>
      <c r="D204" s="8">
        <v>2293898</v>
      </c>
      <c r="E204" s="8">
        <v>50</v>
      </c>
      <c r="F204" t="s">
        <v>10</v>
      </c>
      <c r="G204">
        <v>0</v>
      </c>
      <c r="P204" s="13">
        <v>177</v>
      </c>
      <c r="Q204" s="13">
        <v>51.451994615064521</v>
      </c>
      <c r="R204" s="13">
        <v>16.048005384935479</v>
      </c>
      <c r="T204" s="13">
        <v>40.574712643678161</v>
      </c>
      <c r="U204" s="13">
        <v>48</v>
      </c>
    </row>
    <row r="205" spans="1:21" x14ac:dyDescent="0.3">
      <c r="A205" s="1">
        <v>40270</v>
      </c>
      <c r="B205" t="s">
        <v>18</v>
      </c>
      <c r="C205" s="2">
        <v>0</v>
      </c>
      <c r="D205" s="8">
        <v>0</v>
      </c>
      <c r="E205" s="8">
        <v>56.5</v>
      </c>
      <c r="F205" t="s">
        <v>10</v>
      </c>
      <c r="G205">
        <v>0</v>
      </c>
      <c r="P205" s="13">
        <v>178</v>
      </c>
      <c r="Q205" s="13">
        <v>53.959154270584051</v>
      </c>
      <c r="R205" s="13">
        <v>17.040845729415949</v>
      </c>
      <c r="T205" s="13">
        <v>40.804597701149426</v>
      </c>
      <c r="U205" s="13">
        <v>48</v>
      </c>
    </row>
    <row r="206" spans="1:21" x14ac:dyDescent="0.3">
      <c r="A206" s="1">
        <v>40273</v>
      </c>
      <c r="B206" t="s">
        <v>18</v>
      </c>
      <c r="C206" s="2">
        <v>2.47E-2</v>
      </c>
      <c r="D206" s="8">
        <v>3151843</v>
      </c>
      <c r="E206" s="8">
        <v>59.5</v>
      </c>
      <c r="F206" t="s">
        <v>14</v>
      </c>
      <c r="G206">
        <v>1</v>
      </c>
      <c r="P206" s="13">
        <v>179</v>
      </c>
      <c r="Q206" s="13">
        <v>51.394121427852575</v>
      </c>
      <c r="R206" s="13">
        <v>16.105878572147425</v>
      </c>
      <c r="T206" s="13">
        <v>41.03448275862069</v>
      </c>
      <c r="U206" s="13">
        <v>48</v>
      </c>
    </row>
    <row r="207" spans="1:21" x14ac:dyDescent="0.3">
      <c r="A207" s="1">
        <v>40275</v>
      </c>
      <c r="B207" t="s">
        <v>18</v>
      </c>
      <c r="C207" s="2">
        <v>1.9E-3</v>
      </c>
      <c r="D207" s="8">
        <v>4985280</v>
      </c>
      <c r="E207" s="8">
        <v>68</v>
      </c>
      <c r="F207" t="s">
        <v>14</v>
      </c>
      <c r="G207">
        <v>1</v>
      </c>
      <c r="P207" s="13">
        <v>180</v>
      </c>
      <c r="Q207" s="13">
        <v>50.083743432082002</v>
      </c>
      <c r="R207" s="13">
        <v>5.4162565679179977</v>
      </c>
      <c r="T207" s="13">
        <v>41.264367816091955</v>
      </c>
      <c r="U207" s="13">
        <v>48</v>
      </c>
    </row>
    <row r="208" spans="1:21" x14ac:dyDescent="0.3">
      <c r="A208" s="1">
        <v>40276</v>
      </c>
      <c r="B208" t="s">
        <v>18</v>
      </c>
      <c r="C208" s="2">
        <v>-4.8999999999999998E-3</v>
      </c>
      <c r="D208" s="8">
        <v>4520809</v>
      </c>
      <c r="E208" s="8">
        <v>71</v>
      </c>
      <c r="F208" t="s">
        <v>14</v>
      </c>
      <c r="G208">
        <v>1</v>
      </c>
      <c r="P208" s="13">
        <v>181</v>
      </c>
      <c r="Q208" s="13">
        <v>51.731289485771427</v>
      </c>
      <c r="R208" s="13">
        <v>8.7687105142285731</v>
      </c>
      <c r="T208" s="13">
        <v>41.494252873563219</v>
      </c>
      <c r="U208" s="13">
        <v>48</v>
      </c>
    </row>
    <row r="209" spans="1:21" x14ac:dyDescent="0.3">
      <c r="A209" s="1">
        <v>40277</v>
      </c>
      <c r="B209" t="s">
        <v>18</v>
      </c>
      <c r="C209" s="2">
        <v>-4.1999999999999997E-3</v>
      </c>
      <c r="D209" s="8">
        <v>3741617</v>
      </c>
      <c r="E209" s="8">
        <v>71</v>
      </c>
      <c r="F209" t="s">
        <v>14</v>
      </c>
      <c r="G209">
        <v>1</v>
      </c>
      <c r="P209" s="13">
        <v>182</v>
      </c>
      <c r="Q209" s="13">
        <v>49.199303641978148</v>
      </c>
      <c r="R209" s="13">
        <v>12.300696358021852</v>
      </c>
      <c r="T209" s="13">
        <v>41.724137931034484</v>
      </c>
      <c r="U209" s="13">
        <v>48.5</v>
      </c>
    </row>
    <row r="210" spans="1:21" x14ac:dyDescent="0.3">
      <c r="A210" s="1">
        <v>40280</v>
      </c>
      <c r="B210" t="s">
        <v>18</v>
      </c>
      <c r="C210" s="2">
        <v>5.28E-2</v>
      </c>
      <c r="D210" s="8">
        <v>7679353</v>
      </c>
      <c r="E210" s="8">
        <v>58</v>
      </c>
      <c r="F210" t="s">
        <v>10</v>
      </c>
      <c r="G210">
        <v>0</v>
      </c>
      <c r="P210" s="13">
        <v>183</v>
      </c>
      <c r="Q210" s="13">
        <v>50.657914315972022</v>
      </c>
      <c r="R210" s="13">
        <v>-15.157914315972022</v>
      </c>
      <c r="T210" s="13">
        <v>41.954022988505749</v>
      </c>
      <c r="U210" s="13">
        <v>48.5</v>
      </c>
    </row>
    <row r="211" spans="1:21" x14ac:dyDescent="0.3">
      <c r="A211" s="1">
        <v>40281</v>
      </c>
      <c r="B211" t="s">
        <v>18</v>
      </c>
      <c r="C211" s="2">
        <v>-5.8999999999999999E-3</v>
      </c>
      <c r="D211" s="8">
        <v>4303391</v>
      </c>
      <c r="E211" s="8">
        <v>54.5</v>
      </c>
      <c r="F211" t="s">
        <v>10</v>
      </c>
      <c r="G211">
        <v>0</v>
      </c>
      <c r="P211" s="13">
        <v>184</v>
      </c>
      <c r="Q211" s="13">
        <v>51.470041069784209</v>
      </c>
      <c r="R211" s="13">
        <v>-10.970041069784209</v>
      </c>
      <c r="T211" s="13">
        <v>42.183908045977013</v>
      </c>
      <c r="U211" s="13">
        <v>48.5</v>
      </c>
    </row>
    <row r="212" spans="1:21" x14ac:dyDescent="0.3">
      <c r="A212" s="1">
        <v>40282</v>
      </c>
      <c r="B212" t="s">
        <v>18</v>
      </c>
      <c r="C212" s="2">
        <v>1.3899999999999999E-2</v>
      </c>
      <c r="D212" s="8">
        <v>4449327</v>
      </c>
      <c r="E212" s="8">
        <v>46.5</v>
      </c>
      <c r="F212" t="s">
        <v>10</v>
      </c>
      <c r="G212">
        <v>0</v>
      </c>
      <c r="P212" s="13">
        <v>185</v>
      </c>
      <c r="Q212" s="13">
        <v>51.230464464881393</v>
      </c>
      <c r="R212" s="13">
        <v>-12.230464464881393</v>
      </c>
      <c r="T212" s="13">
        <v>42.413793103448278</v>
      </c>
      <c r="U212" s="13">
        <v>48.5</v>
      </c>
    </row>
    <row r="213" spans="1:21" x14ac:dyDescent="0.3">
      <c r="A213" s="1">
        <v>40283</v>
      </c>
      <c r="B213" t="s">
        <v>18</v>
      </c>
      <c r="C213" s="2">
        <v>0</v>
      </c>
      <c r="D213" s="8">
        <v>2577998</v>
      </c>
      <c r="E213" s="8">
        <v>52</v>
      </c>
      <c r="F213" t="s">
        <v>10</v>
      </c>
      <c r="G213">
        <v>0</v>
      </c>
      <c r="P213" s="13">
        <v>186</v>
      </c>
      <c r="Q213" s="13">
        <v>51.0024354259359</v>
      </c>
      <c r="R213" s="13">
        <v>-14.0024354259359</v>
      </c>
      <c r="T213" s="13">
        <v>42.643678160919542</v>
      </c>
      <c r="U213" s="13">
        <v>48.5</v>
      </c>
    </row>
    <row r="214" spans="1:21" x14ac:dyDescent="0.3">
      <c r="A214" s="1">
        <v>40284</v>
      </c>
      <c r="B214" t="s">
        <v>18</v>
      </c>
      <c r="C214" s="2">
        <v>-9.1999999999999998E-3</v>
      </c>
      <c r="D214" s="8">
        <v>5358530</v>
      </c>
      <c r="E214" s="8">
        <v>59</v>
      </c>
      <c r="F214" t="s">
        <v>14</v>
      </c>
      <c r="G214">
        <v>1</v>
      </c>
      <c r="P214" s="13">
        <v>187</v>
      </c>
      <c r="Q214" s="13">
        <v>51.725893386022534</v>
      </c>
      <c r="R214" s="13">
        <v>-11.225893386022534</v>
      </c>
      <c r="T214" s="13">
        <v>42.873563218390807</v>
      </c>
      <c r="U214" s="13">
        <v>48.5</v>
      </c>
    </row>
    <row r="215" spans="1:21" x14ac:dyDescent="0.3">
      <c r="A215" s="1">
        <v>40287</v>
      </c>
      <c r="B215" t="s">
        <v>18</v>
      </c>
      <c r="C215" s="2">
        <v>-6.0000000000000001E-3</v>
      </c>
      <c r="D215" s="8">
        <v>7546878</v>
      </c>
      <c r="E215" s="8">
        <v>49</v>
      </c>
      <c r="F215" t="s">
        <v>10</v>
      </c>
      <c r="G215">
        <v>0</v>
      </c>
      <c r="P215" s="13">
        <v>188</v>
      </c>
      <c r="Q215" s="13">
        <v>51.862735923925648</v>
      </c>
      <c r="R215" s="13">
        <v>-6.8627359239256478</v>
      </c>
      <c r="T215" s="13">
        <v>43.103448275862071</v>
      </c>
      <c r="U215" s="13">
        <v>48.5</v>
      </c>
    </row>
    <row r="216" spans="1:21" x14ac:dyDescent="0.3">
      <c r="A216" s="1">
        <v>40288</v>
      </c>
      <c r="B216" t="s">
        <v>18</v>
      </c>
      <c r="C216" s="2">
        <v>1.8200000000000001E-2</v>
      </c>
      <c r="D216" s="8">
        <v>3545905</v>
      </c>
      <c r="E216" s="8">
        <v>52.5</v>
      </c>
      <c r="F216" t="s">
        <v>10</v>
      </c>
      <c r="G216">
        <v>0</v>
      </c>
      <c r="P216" s="13">
        <v>189</v>
      </c>
      <c r="Q216" s="13">
        <v>52.364855692229774</v>
      </c>
      <c r="R216" s="13">
        <v>-4.8648556922297743</v>
      </c>
      <c r="T216" s="13">
        <v>43.333333333333336</v>
      </c>
      <c r="U216" s="13">
        <v>49</v>
      </c>
    </row>
    <row r="217" spans="1:21" x14ac:dyDescent="0.3">
      <c r="A217" s="1">
        <v>40289</v>
      </c>
      <c r="B217" t="s">
        <v>18</v>
      </c>
      <c r="C217" s="2">
        <v>4.8999999999999998E-3</v>
      </c>
      <c r="D217" s="8">
        <v>3677143</v>
      </c>
      <c r="E217" s="8">
        <v>57</v>
      </c>
      <c r="F217" t="s">
        <v>10</v>
      </c>
      <c r="G217">
        <v>0</v>
      </c>
      <c r="P217" s="13">
        <v>190</v>
      </c>
      <c r="Q217" s="13">
        <v>52.506348017152064</v>
      </c>
      <c r="R217" s="13">
        <v>-6.0063480171520638</v>
      </c>
      <c r="T217" s="13">
        <v>43.5632183908046</v>
      </c>
      <c r="U217" s="13">
        <v>49</v>
      </c>
    </row>
    <row r="218" spans="1:21" x14ac:dyDescent="0.3">
      <c r="A218" s="1">
        <v>40290</v>
      </c>
      <c r="B218" t="s">
        <v>18</v>
      </c>
      <c r="C218" s="2">
        <v>2.8500000000000001E-2</v>
      </c>
      <c r="D218" s="8">
        <v>3572757</v>
      </c>
      <c r="E218" s="8">
        <v>57.5</v>
      </c>
      <c r="F218" t="s">
        <v>10</v>
      </c>
      <c r="G218">
        <v>0</v>
      </c>
      <c r="P218" s="13">
        <v>191</v>
      </c>
      <c r="Q218" s="13">
        <v>51.961611500059234</v>
      </c>
      <c r="R218" s="13">
        <v>-6.4616115000592345</v>
      </c>
      <c r="T218" s="13">
        <v>43.793103448275865</v>
      </c>
      <c r="U218" s="13">
        <v>49</v>
      </c>
    </row>
    <row r="219" spans="1:21" x14ac:dyDescent="0.3">
      <c r="A219" s="1">
        <v>40291</v>
      </c>
      <c r="B219" t="s">
        <v>18</v>
      </c>
      <c r="C219" s="2">
        <v>1.5299999999999999E-2</v>
      </c>
      <c r="D219" s="8">
        <v>3234559</v>
      </c>
      <c r="E219" s="8">
        <v>57.5</v>
      </c>
      <c r="F219" t="s">
        <v>10</v>
      </c>
      <c r="G219">
        <v>0</v>
      </c>
      <c r="P219" s="13">
        <v>192</v>
      </c>
      <c r="Q219" s="13">
        <v>50.881571707156645</v>
      </c>
      <c r="R219" s="13">
        <v>-7.3815717071566453</v>
      </c>
      <c r="T219" s="13">
        <v>44.022988505747129</v>
      </c>
      <c r="U219" s="13">
        <v>49.5</v>
      </c>
    </row>
    <row r="220" spans="1:21" x14ac:dyDescent="0.3">
      <c r="A220" s="1">
        <v>40294</v>
      </c>
      <c r="B220" t="s">
        <v>18</v>
      </c>
      <c r="C220" s="2">
        <v>1.9E-2</v>
      </c>
      <c r="D220" s="8">
        <v>4104124</v>
      </c>
      <c r="E220" s="8">
        <v>48</v>
      </c>
      <c r="F220" t="s">
        <v>10</v>
      </c>
      <c r="G220">
        <v>0</v>
      </c>
      <c r="P220" s="13">
        <v>193</v>
      </c>
      <c r="Q220" s="13">
        <v>51.937455414522546</v>
      </c>
      <c r="R220" s="13">
        <v>-3.937455414522546</v>
      </c>
      <c r="T220" s="13">
        <v>44.252873563218394</v>
      </c>
      <c r="U220" s="13">
        <v>49.5</v>
      </c>
    </row>
    <row r="221" spans="1:21" x14ac:dyDescent="0.3">
      <c r="A221" s="1">
        <v>40295</v>
      </c>
      <c r="B221" t="s">
        <v>18</v>
      </c>
      <c r="C221" s="2">
        <v>-4.4200000000000003E-2</v>
      </c>
      <c r="D221" s="8">
        <v>5044362</v>
      </c>
      <c r="E221" s="8">
        <v>49.5</v>
      </c>
      <c r="F221" t="s">
        <v>10</v>
      </c>
      <c r="G221">
        <v>0</v>
      </c>
      <c r="P221" s="13">
        <v>194</v>
      </c>
      <c r="Q221" s="13">
        <v>52.232478409093133</v>
      </c>
      <c r="R221" s="13">
        <v>-2.7324784090931331</v>
      </c>
      <c r="T221" s="13">
        <v>44.482758620689651</v>
      </c>
      <c r="U221" s="13">
        <v>49.5</v>
      </c>
    </row>
    <row r="222" spans="1:21" x14ac:dyDescent="0.3">
      <c r="A222" s="1">
        <v>40296</v>
      </c>
      <c r="B222" t="s">
        <v>18</v>
      </c>
      <c r="C222" s="2">
        <v>-1.18E-2</v>
      </c>
      <c r="D222" s="8">
        <v>3419458</v>
      </c>
      <c r="E222" s="8">
        <v>46.5</v>
      </c>
      <c r="F222" t="s">
        <v>10</v>
      </c>
      <c r="G222">
        <v>0</v>
      </c>
      <c r="P222" s="13">
        <v>195</v>
      </c>
      <c r="Q222" s="13">
        <v>52.101960870888497</v>
      </c>
      <c r="R222" s="13">
        <v>-1.6019608708884974</v>
      </c>
      <c r="T222" s="13">
        <v>44.712643678160916</v>
      </c>
      <c r="U222" s="13">
        <v>49.5</v>
      </c>
    </row>
    <row r="223" spans="1:21" x14ac:dyDescent="0.3">
      <c r="A223" s="1">
        <v>40297</v>
      </c>
      <c r="B223" t="s">
        <v>18</v>
      </c>
      <c r="C223" s="2">
        <v>9.7999999999999997E-3</v>
      </c>
      <c r="D223" s="8">
        <v>3222130</v>
      </c>
      <c r="E223" s="8">
        <v>49.5</v>
      </c>
      <c r="F223" t="s">
        <v>10</v>
      </c>
      <c r="G223">
        <v>0</v>
      </c>
      <c r="P223" s="13">
        <v>196</v>
      </c>
      <c r="Q223" s="13">
        <v>52.592112024442415</v>
      </c>
      <c r="R223" s="13">
        <v>4.9078879755575855</v>
      </c>
      <c r="T223" s="13">
        <v>44.94252873563218</v>
      </c>
      <c r="U223" s="13">
        <v>49.5</v>
      </c>
    </row>
    <row r="224" spans="1:21" x14ac:dyDescent="0.3">
      <c r="A224" s="1">
        <v>40298</v>
      </c>
      <c r="B224" t="s">
        <v>18</v>
      </c>
      <c r="C224" s="2">
        <v>-1.2999999999999999E-2</v>
      </c>
      <c r="D224" s="8">
        <v>2732312</v>
      </c>
      <c r="E224" s="8">
        <v>57</v>
      </c>
      <c r="F224" t="s">
        <v>10</v>
      </c>
      <c r="G224">
        <v>0</v>
      </c>
      <c r="P224" s="13">
        <v>197</v>
      </c>
      <c r="Q224" s="13">
        <v>52.88723623215062</v>
      </c>
      <c r="R224" s="13">
        <v>0.6127637678493798</v>
      </c>
      <c r="T224" s="13">
        <v>45.172413793103445</v>
      </c>
      <c r="U224" s="13">
        <v>49.5</v>
      </c>
    </row>
    <row r="225" spans="1:21" x14ac:dyDescent="0.3">
      <c r="A225" s="1">
        <v>40301</v>
      </c>
      <c r="B225" t="s">
        <v>18</v>
      </c>
      <c r="C225" s="2">
        <v>5.4999999999999997E-3</v>
      </c>
      <c r="D225" s="8">
        <v>2183389</v>
      </c>
      <c r="E225" s="8">
        <v>75</v>
      </c>
      <c r="F225" t="s">
        <v>14</v>
      </c>
      <c r="G225">
        <v>1</v>
      </c>
      <c r="P225" s="13">
        <v>198</v>
      </c>
      <c r="Q225" s="13">
        <v>52.19178586063579</v>
      </c>
      <c r="R225" s="13">
        <v>-4.6917858606357896</v>
      </c>
      <c r="T225" s="13">
        <v>45.402298850574709</v>
      </c>
      <c r="U225" s="13">
        <v>49.5</v>
      </c>
    </row>
    <row r="226" spans="1:21" x14ac:dyDescent="0.3">
      <c r="A226" s="1">
        <v>40302</v>
      </c>
      <c r="B226" t="s">
        <v>18</v>
      </c>
      <c r="C226" s="2">
        <v>-3.5900000000000001E-2</v>
      </c>
      <c r="D226" s="8">
        <v>3922073</v>
      </c>
      <c r="E226" s="8">
        <v>69.5</v>
      </c>
      <c r="F226" t="s">
        <v>14</v>
      </c>
      <c r="G226">
        <v>1</v>
      </c>
      <c r="P226" s="13">
        <v>199</v>
      </c>
      <c r="Q226" s="13">
        <v>52.642077672908734</v>
      </c>
      <c r="R226" s="13">
        <v>-2.1420776729087336</v>
      </c>
      <c r="T226" s="13">
        <v>45.632183908045974</v>
      </c>
      <c r="U226" s="13">
        <v>49.5</v>
      </c>
    </row>
    <row r="227" spans="1:21" x14ac:dyDescent="0.3">
      <c r="A227" s="1">
        <v>40303</v>
      </c>
      <c r="B227" t="s">
        <v>18</v>
      </c>
      <c r="C227" s="2">
        <v>6.7999999999999996E-3</v>
      </c>
      <c r="D227" s="8">
        <v>4958832</v>
      </c>
      <c r="E227" s="8">
        <v>65</v>
      </c>
      <c r="F227" t="s">
        <v>14</v>
      </c>
      <c r="G227">
        <v>1</v>
      </c>
      <c r="P227" s="13">
        <v>200</v>
      </c>
      <c r="Q227" s="13">
        <v>52.535325773794263</v>
      </c>
      <c r="R227" s="13">
        <v>-13.035325773794263</v>
      </c>
      <c r="T227" s="13">
        <v>45.862068965517238</v>
      </c>
      <c r="U227" s="13">
        <v>49.5</v>
      </c>
    </row>
    <row r="228" spans="1:21" x14ac:dyDescent="0.3">
      <c r="A228" s="1">
        <v>40304</v>
      </c>
      <c r="B228" t="s">
        <v>18</v>
      </c>
      <c r="C228" s="2">
        <v>-2.4199999999999999E-2</v>
      </c>
      <c r="D228" s="8">
        <v>6515636</v>
      </c>
      <c r="E228" s="8">
        <v>66</v>
      </c>
      <c r="F228" t="s">
        <v>14</v>
      </c>
      <c r="G228">
        <v>1</v>
      </c>
      <c r="P228" s="13">
        <v>201</v>
      </c>
      <c r="Q228" s="13">
        <v>52.783570240689407</v>
      </c>
      <c r="R228" s="13">
        <v>-3.2835702406894072</v>
      </c>
      <c r="T228" s="13">
        <v>46.091954022988503</v>
      </c>
      <c r="U228" s="13">
        <v>50</v>
      </c>
    </row>
    <row r="229" spans="1:21" x14ac:dyDescent="0.3">
      <c r="A229" s="1">
        <v>40305</v>
      </c>
      <c r="B229" t="s">
        <v>18</v>
      </c>
      <c r="C229" s="2">
        <v>-1.9699999999999999E-2</v>
      </c>
      <c r="D229" s="8">
        <v>4712424</v>
      </c>
      <c r="E229" s="8">
        <v>63.5</v>
      </c>
      <c r="F229" t="s">
        <v>14</v>
      </c>
      <c r="G229">
        <v>1</v>
      </c>
      <c r="P229" s="13">
        <v>202</v>
      </c>
      <c r="Q229" s="13">
        <v>52.843415895477335</v>
      </c>
      <c r="R229" s="13">
        <v>-9.3434158954773352</v>
      </c>
      <c r="T229" s="13">
        <v>46.321839080459768</v>
      </c>
      <c r="U229" s="13">
        <v>50</v>
      </c>
    </row>
    <row r="230" spans="1:21" x14ac:dyDescent="0.3">
      <c r="A230" s="1">
        <v>40308</v>
      </c>
      <c r="B230" t="s">
        <v>18</v>
      </c>
      <c r="C230" s="2">
        <v>-2.9999999999999997E-4</v>
      </c>
      <c r="D230" s="8">
        <v>4147577</v>
      </c>
      <c r="E230" s="8">
        <v>48</v>
      </c>
      <c r="F230" t="s">
        <v>10</v>
      </c>
      <c r="G230">
        <v>0</v>
      </c>
      <c r="P230" s="13">
        <v>203</v>
      </c>
      <c r="Q230" s="13">
        <v>52.756627534416488</v>
      </c>
      <c r="R230" s="13">
        <v>-2.7566275344164879</v>
      </c>
      <c r="T230" s="13">
        <v>46.551724137931032</v>
      </c>
      <c r="U230" s="13">
        <v>50</v>
      </c>
    </row>
    <row r="231" spans="1:21" x14ac:dyDescent="0.3">
      <c r="A231" s="1">
        <v>40309</v>
      </c>
      <c r="B231" t="s">
        <v>18</v>
      </c>
      <c r="C231" s="2">
        <v>2.2599999999999999E-2</v>
      </c>
      <c r="D231" s="8">
        <v>2469583</v>
      </c>
      <c r="E231" s="8">
        <v>48.5</v>
      </c>
      <c r="F231" t="s">
        <v>10</v>
      </c>
      <c r="G231">
        <v>0</v>
      </c>
      <c r="P231" s="13">
        <v>204</v>
      </c>
      <c r="Q231" s="13">
        <v>53.959154270584051</v>
      </c>
      <c r="R231" s="13">
        <v>2.540845729415949</v>
      </c>
      <c r="T231" s="13">
        <v>46.781609195402297</v>
      </c>
      <c r="U231" s="13">
        <v>50</v>
      </c>
    </row>
    <row r="232" spans="1:21" x14ac:dyDescent="0.3">
      <c r="A232" s="1">
        <v>40310</v>
      </c>
      <c r="B232" t="s">
        <v>18</v>
      </c>
      <c r="C232" s="2">
        <v>2.1999999999999999E-2</v>
      </c>
      <c r="D232" s="8">
        <v>2358742</v>
      </c>
      <c r="E232" s="8">
        <v>48.5</v>
      </c>
      <c r="F232" t="s">
        <v>10</v>
      </c>
      <c r="G232">
        <v>0</v>
      </c>
      <c r="P232" s="13">
        <v>205</v>
      </c>
      <c r="Q232" s="13">
        <v>52.415924479361458</v>
      </c>
      <c r="R232" s="13">
        <v>7.0840755206385424</v>
      </c>
      <c r="T232" s="13">
        <v>47.011494252873561</v>
      </c>
      <c r="U232" s="13">
        <v>50</v>
      </c>
    </row>
    <row r="233" spans="1:21" x14ac:dyDescent="0.3">
      <c r="A233" s="1">
        <v>40311</v>
      </c>
      <c r="B233" t="s">
        <v>18</v>
      </c>
      <c r="C233" s="2">
        <v>-1.9E-3</v>
      </c>
      <c r="D233" s="8">
        <v>2433572</v>
      </c>
      <c r="E233" s="8">
        <v>43.5</v>
      </c>
      <c r="F233" t="s">
        <v>13</v>
      </c>
      <c r="G233">
        <v>-1</v>
      </c>
      <c r="P233" s="13">
        <v>206</v>
      </c>
      <c r="Q233" s="13">
        <v>51.200211199770742</v>
      </c>
      <c r="R233" s="13">
        <v>16.799788800229258</v>
      </c>
      <c r="T233" s="13">
        <v>47.241379310344826</v>
      </c>
      <c r="U233" s="13">
        <v>50.5</v>
      </c>
    </row>
    <row r="234" spans="1:21" x14ac:dyDescent="0.3">
      <c r="A234" s="1">
        <v>40312</v>
      </c>
      <c r="B234" t="s">
        <v>18</v>
      </c>
      <c r="C234" s="2">
        <v>-2.0299999999999999E-2</v>
      </c>
      <c r="D234" s="8">
        <v>3394158</v>
      </c>
      <c r="E234" s="8">
        <v>55</v>
      </c>
      <c r="F234" t="s">
        <v>10</v>
      </c>
      <c r="G234">
        <v>0</v>
      </c>
      <c r="P234" s="13">
        <v>207</v>
      </c>
      <c r="Q234" s="13">
        <v>51.400591242380884</v>
      </c>
      <c r="R234" s="13">
        <v>19.599408757619116</v>
      </c>
      <c r="T234" s="13">
        <v>47.47126436781609</v>
      </c>
      <c r="U234" s="13">
        <v>50.5</v>
      </c>
    </row>
    <row r="235" spans="1:21" x14ac:dyDescent="0.3">
      <c r="A235" s="1">
        <v>40315</v>
      </c>
      <c r="B235" t="s">
        <v>18</v>
      </c>
      <c r="C235" s="2">
        <v>2.7000000000000001E-3</v>
      </c>
      <c r="D235" s="8">
        <v>4895053</v>
      </c>
      <c r="E235" s="8">
        <v>60</v>
      </c>
      <c r="F235" t="s">
        <v>14</v>
      </c>
      <c r="G235">
        <v>1</v>
      </c>
      <c r="P235" s="13">
        <v>208</v>
      </c>
      <c r="Q235" s="13">
        <v>51.840340120521439</v>
      </c>
      <c r="R235" s="13">
        <v>19.159659879478561</v>
      </c>
      <c r="T235" s="13">
        <v>47.701149425287355</v>
      </c>
      <c r="U235" s="13">
        <v>50.5</v>
      </c>
    </row>
    <row r="236" spans="1:21" x14ac:dyDescent="0.3">
      <c r="A236" s="1">
        <v>40316</v>
      </c>
      <c r="B236" t="s">
        <v>18</v>
      </c>
      <c r="C236" s="2">
        <v>-5.2400000000000002E-2</v>
      </c>
      <c r="D236" s="8">
        <v>5857333</v>
      </c>
      <c r="E236" s="8">
        <v>62</v>
      </c>
      <c r="F236" t="s">
        <v>14</v>
      </c>
      <c r="G236">
        <v>1</v>
      </c>
      <c r="P236" s="13">
        <v>209</v>
      </c>
      <c r="Q236" s="13">
        <v>50.135980621879774</v>
      </c>
      <c r="R236" s="13">
        <v>7.8640193781202257</v>
      </c>
      <c r="T236" s="13">
        <v>47.931034482758619</v>
      </c>
      <c r="U236" s="13">
        <v>50.5</v>
      </c>
    </row>
    <row r="237" spans="1:21" x14ac:dyDescent="0.3">
      <c r="A237" s="1">
        <v>40317</v>
      </c>
      <c r="B237" t="s">
        <v>18</v>
      </c>
      <c r="C237" s="2">
        <v>6.9999999999999999E-4</v>
      </c>
      <c r="D237" s="8">
        <v>2995010</v>
      </c>
      <c r="E237" s="8">
        <v>53</v>
      </c>
      <c r="F237" t="s">
        <v>10</v>
      </c>
      <c r="G237">
        <v>0</v>
      </c>
      <c r="P237" s="13">
        <v>210</v>
      </c>
      <c r="Q237" s="13">
        <v>51.513067183246228</v>
      </c>
      <c r="R237" s="13">
        <v>2.9869328167537716</v>
      </c>
      <c r="T237" s="13">
        <v>48.160919540229884</v>
      </c>
      <c r="U237" s="13">
        <v>50.5</v>
      </c>
    </row>
    <row r="238" spans="1:21" x14ac:dyDescent="0.3">
      <c r="A238" s="1">
        <v>40318</v>
      </c>
      <c r="B238" t="s">
        <v>18</v>
      </c>
      <c r="C238" s="2">
        <v>-2.07E-2</v>
      </c>
      <c r="D238" s="8">
        <v>5576901</v>
      </c>
      <c r="E238" s="8">
        <v>59.5</v>
      </c>
      <c r="F238" t="s">
        <v>10</v>
      </c>
      <c r="G238">
        <v>0</v>
      </c>
      <c r="P238" s="13">
        <v>211</v>
      </c>
      <c r="Q238" s="13">
        <v>51.601237394872221</v>
      </c>
      <c r="R238" s="13">
        <v>-5.1012373948722214</v>
      </c>
      <c r="T238" s="13">
        <v>48.390804597701148</v>
      </c>
      <c r="U238" s="13">
        <v>50.5</v>
      </c>
    </row>
    <row r="239" spans="1:21" x14ac:dyDescent="0.3">
      <c r="A239" s="1">
        <v>40319</v>
      </c>
      <c r="B239" t="s">
        <v>18</v>
      </c>
      <c r="C239" s="2">
        <v>5.3499999999999999E-2</v>
      </c>
      <c r="D239" s="8">
        <v>4097046</v>
      </c>
      <c r="E239" s="8">
        <v>68</v>
      </c>
      <c r="F239" t="s">
        <v>14</v>
      </c>
      <c r="G239">
        <v>1</v>
      </c>
      <c r="P239" s="13">
        <v>212</v>
      </c>
      <c r="Q239" s="13">
        <v>52.52403750596514</v>
      </c>
      <c r="R239" s="13">
        <v>-0.52403750596513987</v>
      </c>
      <c r="T239" s="13">
        <v>48.620689655172413</v>
      </c>
      <c r="U239" s="13">
        <v>50.5</v>
      </c>
    </row>
    <row r="240" spans="1:21" x14ac:dyDescent="0.3">
      <c r="A240" s="1">
        <v>40322</v>
      </c>
      <c r="B240" t="s">
        <v>18</v>
      </c>
      <c r="C240" s="2">
        <v>-1.21E-2</v>
      </c>
      <c r="D240" s="8">
        <v>2354588</v>
      </c>
      <c r="E240" s="8">
        <v>67.5</v>
      </c>
      <c r="F240" t="s">
        <v>14</v>
      </c>
      <c r="G240">
        <v>1</v>
      </c>
      <c r="P240" s="13">
        <v>213</v>
      </c>
      <c r="Q240" s="13">
        <v>50.897458751379567</v>
      </c>
      <c r="R240" s="13">
        <v>8.1025412486204331</v>
      </c>
      <c r="T240" s="13">
        <v>48.850574712643677</v>
      </c>
      <c r="U240" s="13">
        <v>51</v>
      </c>
    </row>
    <row r="241" spans="1:21" x14ac:dyDescent="0.3">
      <c r="A241" s="1">
        <v>40323</v>
      </c>
      <c r="B241" t="s">
        <v>18</v>
      </c>
      <c r="C241" s="2">
        <v>3.7999999999999999E-2</v>
      </c>
      <c r="D241" s="8">
        <v>3967530</v>
      </c>
      <c r="E241" s="8">
        <v>67.5</v>
      </c>
      <c r="F241" t="s">
        <v>14</v>
      </c>
      <c r="G241">
        <v>1</v>
      </c>
      <c r="P241" s="13">
        <v>214</v>
      </c>
      <c r="Q241" s="13">
        <v>49.706631213886823</v>
      </c>
      <c r="R241" s="13">
        <v>-0.70663121388682271</v>
      </c>
      <c r="T241" s="13">
        <v>49.080459770114942</v>
      </c>
      <c r="U241" s="13">
        <v>51</v>
      </c>
    </row>
    <row r="242" spans="1:21" x14ac:dyDescent="0.3">
      <c r="A242" s="1">
        <v>40324</v>
      </c>
      <c r="B242" t="s">
        <v>18</v>
      </c>
      <c r="C242" s="2">
        <v>-2.3400000000000001E-2</v>
      </c>
      <c r="D242" s="8">
        <v>2932209</v>
      </c>
      <c r="E242" s="8">
        <v>74</v>
      </c>
      <c r="F242" t="s">
        <v>14</v>
      </c>
      <c r="G242">
        <v>1</v>
      </c>
      <c r="P242" s="13">
        <v>215</v>
      </c>
      <c r="Q242" s="13">
        <v>52.14094423796854</v>
      </c>
      <c r="R242" s="13">
        <v>0.35905576203145984</v>
      </c>
      <c r="T242" s="13">
        <v>49.310344827586206</v>
      </c>
      <c r="U242" s="13">
        <v>51</v>
      </c>
    </row>
    <row r="243" spans="1:21" x14ac:dyDescent="0.3">
      <c r="A243" s="1">
        <v>40325</v>
      </c>
      <c r="B243" t="s">
        <v>18</v>
      </c>
      <c r="C243" s="2">
        <v>3.3000000000000002E-2</v>
      </c>
      <c r="D243" s="8">
        <v>3073438</v>
      </c>
      <c r="E243" s="8">
        <v>77.5</v>
      </c>
      <c r="F243" t="s">
        <v>14</v>
      </c>
      <c r="G243">
        <v>1</v>
      </c>
      <c r="P243" s="13">
        <v>216</v>
      </c>
      <c r="Q243" s="13">
        <v>51.954091434554151</v>
      </c>
      <c r="R243" s="13">
        <v>5.0459085654458491</v>
      </c>
      <c r="T243" s="13">
        <v>49.540229885057471</v>
      </c>
      <c r="U243" s="13">
        <v>51.5</v>
      </c>
    </row>
    <row r="244" spans="1:21" x14ac:dyDescent="0.3">
      <c r="A244" s="1">
        <v>40326</v>
      </c>
      <c r="B244" t="s">
        <v>18</v>
      </c>
      <c r="C244" s="2">
        <v>-3.0999999999999999E-3</v>
      </c>
      <c r="D244" s="8">
        <v>2513426</v>
      </c>
      <c r="E244" s="8">
        <v>66</v>
      </c>
      <c r="F244" t="s">
        <v>14</v>
      </c>
      <c r="G244">
        <v>1</v>
      </c>
      <c r="P244" s="13">
        <v>217</v>
      </c>
      <c r="Q244" s="13">
        <v>52.214123559979363</v>
      </c>
      <c r="R244" s="13">
        <v>5.2858764400206368</v>
      </c>
      <c r="T244" s="13">
        <v>49.770114942528735</v>
      </c>
      <c r="U244" s="13">
        <v>51.5</v>
      </c>
    </row>
    <row r="245" spans="1:21" x14ac:dyDescent="0.3">
      <c r="A245" s="1">
        <v>40329</v>
      </c>
      <c r="B245" t="s">
        <v>18</v>
      </c>
      <c r="C245" s="2">
        <v>0</v>
      </c>
      <c r="D245" s="8">
        <v>0</v>
      </c>
      <c r="E245" s="8">
        <v>73</v>
      </c>
      <c r="F245" t="s">
        <v>14</v>
      </c>
      <c r="G245">
        <v>1</v>
      </c>
      <c r="P245" s="13">
        <v>218</v>
      </c>
      <c r="Q245" s="13">
        <v>52.289451417732565</v>
      </c>
      <c r="R245" s="13">
        <v>5.2105485822674353</v>
      </c>
      <c r="T245" s="13">
        <v>50</v>
      </c>
      <c r="U245" s="13">
        <v>51.5</v>
      </c>
    </row>
    <row r="246" spans="1:21" x14ac:dyDescent="0.3">
      <c r="A246" s="1">
        <v>40603</v>
      </c>
      <c r="B246" t="s">
        <v>18</v>
      </c>
      <c r="C246" s="2">
        <v>-1.67E-2</v>
      </c>
      <c r="D246" s="8">
        <v>2803484</v>
      </c>
      <c r="E246" s="8">
        <v>43.5</v>
      </c>
      <c r="F246" t="s">
        <v>13</v>
      </c>
      <c r="G246">
        <v>-1</v>
      </c>
      <c r="P246" s="13">
        <v>219</v>
      </c>
      <c r="Q246" s="13">
        <v>51.837040405489212</v>
      </c>
      <c r="R246" s="13">
        <v>-3.837040405489212</v>
      </c>
      <c r="T246" s="13">
        <v>50.229885057471265</v>
      </c>
      <c r="U246" s="13">
        <v>51.5</v>
      </c>
    </row>
    <row r="247" spans="1:21" x14ac:dyDescent="0.3">
      <c r="A247" s="1">
        <v>40604</v>
      </c>
      <c r="B247" t="s">
        <v>18</v>
      </c>
      <c r="C247" s="2">
        <v>-1.4E-3</v>
      </c>
      <c r="D247" s="8">
        <v>1803290</v>
      </c>
      <c r="E247" s="8">
        <v>38.5</v>
      </c>
      <c r="F247" t="s">
        <v>13</v>
      </c>
      <c r="G247">
        <v>-1</v>
      </c>
      <c r="P247" s="13">
        <v>220</v>
      </c>
      <c r="Q247" s="13">
        <v>50.772887843692097</v>
      </c>
      <c r="R247" s="13">
        <v>-1.2728878436920965</v>
      </c>
      <c r="T247" s="13">
        <v>50.459770114942529</v>
      </c>
      <c r="U247" s="13">
        <v>51.5</v>
      </c>
    </row>
    <row r="248" spans="1:21" x14ac:dyDescent="0.3">
      <c r="A248" s="1">
        <v>40605</v>
      </c>
      <c r="B248" t="s">
        <v>18</v>
      </c>
      <c r="C248" s="2">
        <v>-1.4200000000000001E-2</v>
      </c>
      <c r="D248" s="8">
        <v>4384254</v>
      </c>
      <c r="E248" s="8">
        <v>35.5</v>
      </c>
      <c r="F248" t="s">
        <v>13</v>
      </c>
      <c r="G248">
        <v>-1</v>
      </c>
      <c r="P248" s="13">
        <v>221</v>
      </c>
      <c r="Q248" s="13">
        <v>51.95465325776113</v>
      </c>
      <c r="R248" s="13">
        <v>-5.4546532577611302</v>
      </c>
      <c r="T248" s="13">
        <v>50.689655172413794</v>
      </c>
      <c r="U248" s="13">
        <v>51.5</v>
      </c>
    </row>
    <row r="249" spans="1:21" x14ac:dyDescent="0.3">
      <c r="A249" s="1">
        <v>40606</v>
      </c>
      <c r="B249" t="s">
        <v>18</v>
      </c>
      <c r="C249" s="2">
        <v>-1.5599999999999999E-2</v>
      </c>
      <c r="D249" s="8">
        <v>4444786</v>
      </c>
      <c r="E249" s="8">
        <v>25.5</v>
      </c>
      <c r="F249" t="s">
        <v>13</v>
      </c>
      <c r="G249">
        <v>-1</v>
      </c>
      <c r="P249" s="13">
        <v>222</v>
      </c>
      <c r="Q249" s="13">
        <v>52.249312132344144</v>
      </c>
      <c r="R249" s="13">
        <v>-2.7493121323441443</v>
      </c>
      <c r="T249" s="13">
        <v>50.919540229885058</v>
      </c>
      <c r="U249" s="13">
        <v>52</v>
      </c>
    </row>
    <row r="250" spans="1:21" x14ac:dyDescent="0.3">
      <c r="A250" s="1">
        <v>40609</v>
      </c>
      <c r="B250" t="s">
        <v>18</v>
      </c>
      <c r="C250" s="2">
        <v>-1.6299999999999999E-2</v>
      </c>
      <c r="D250" s="8">
        <v>4299615</v>
      </c>
      <c r="E250" s="8">
        <v>44</v>
      </c>
      <c r="F250" t="s">
        <v>10</v>
      </c>
      <c r="G250">
        <v>0</v>
      </c>
      <c r="P250" s="13">
        <v>223</v>
      </c>
      <c r="Q250" s="13">
        <v>52.326905596585163</v>
      </c>
      <c r="R250" s="13">
        <v>4.6730944034148365</v>
      </c>
      <c r="T250" s="13">
        <v>51.149425287356323</v>
      </c>
      <c r="U250" s="13">
        <v>52</v>
      </c>
    </row>
    <row r="251" spans="1:21" x14ac:dyDescent="0.3">
      <c r="A251" s="1">
        <v>40610</v>
      </c>
      <c r="B251" t="s">
        <v>18</v>
      </c>
      <c r="C251" s="2">
        <v>-1.6799999999999999E-2</v>
      </c>
      <c r="D251" s="8">
        <v>3679224</v>
      </c>
      <c r="E251" s="8">
        <v>35.5</v>
      </c>
      <c r="F251" t="s">
        <v>13</v>
      </c>
      <c r="G251">
        <v>-1</v>
      </c>
      <c r="P251" s="13">
        <v>224</v>
      </c>
      <c r="Q251" s="13">
        <v>52.790766205944635</v>
      </c>
      <c r="R251" s="13">
        <v>22.209233794055365</v>
      </c>
      <c r="T251" s="13">
        <v>51.379310344827587</v>
      </c>
      <c r="U251" s="13">
        <v>52</v>
      </c>
    </row>
    <row r="252" spans="1:21" x14ac:dyDescent="0.3">
      <c r="A252" s="1">
        <v>40611</v>
      </c>
      <c r="B252" t="s">
        <v>18</v>
      </c>
      <c r="C252" s="2">
        <v>8.9999999999999998E-4</v>
      </c>
      <c r="D252" s="8">
        <v>3866765</v>
      </c>
      <c r="E252" s="8">
        <v>37.5</v>
      </c>
      <c r="F252" t="s">
        <v>13</v>
      </c>
      <c r="G252">
        <v>-1</v>
      </c>
      <c r="P252" s="13">
        <v>225</v>
      </c>
      <c r="Q252" s="13">
        <v>51.468657478708998</v>
      </c>
      <c r="R252" s="13">
        <v>18.031342521291002</v>
      </c>
      <c r="T252" s="13">
        <v>51.609195402298852</v>
      </c>
      <c r="U252" s="13">
        <v>52.5</v>
      </c>
    </row>
    <row r="253" spans="1:21" x14ac:dyDescent="0.3">
      <c r="A253" s="1">
        <v>40612</v>
      </c>
      <c r="B253" t="s">
        <v>18</v>
      </c>
      <c r="C253" s="2">
        <v>-1.03E-2</v>
      </c>
      <c r="D253" s="8">
        <v>3058265</v>
      </c>
      <c r="E253" s="8">
        <v>38</v>
      </c>
      <c r="F253" t="s">
        <v>13</v>
      </c>
      <c r="G253">
        <v>-1</v>
      </c>
      <c r="P253" s="13">
        <v>226</v>
      </c>
      <c r="Q253" s="13">
        <v>51.25685885901342</v>
      </c>
      <c r="R253" s="13">
        <v>13.74314114098658</v>
      </c>
      <c r="T253" s="13">
        <v>51.839080459770116</v>
      </c>
      <c r="U253" s="13">
        <v>52.5</v>
      </c>
    </row>
    <row r="254" spans="1:21" x14ac:dyDescent="0.3">
      <c r="A254" s="1">
        <v>40613</v>
      </c>
      <c r="B254" t="s">
        <v>18</v>
      </c>
      <c r="C254" s="2">
        <v>2.5899999999999999E-2</v>
      </c>
      <c r="D254" s="8">
        <v>4974428</v>
      </c>
      <c r="E254" s="8">
        <v>45</v>
      </c>
      <c r="F254" t="s">
        <v>10</v>
      </c>
      <c r="G254">
        <v>0</v>
      </c>
      <c r="P254" s="13">
        <v>227</v>
      </c>
      <c r="Q254" s="13">
        <v>50.124981732000428</v>
      </c>
      <c r="R254" s="13">
        <v>15.875018267999572</v>
      </c>
      <c r="T254" s="13">
        <v>52.068965517241381</v>
      </c>
      <c r="U254" s="13">
        <v>52.5</v>
      </c>
    </row>
    <row r="255" spans="1:21" x14ac:dyDescent="0.3">
      <c r="A255" s="1">
        <v>40616</v>
      </c>
      <c r="B255" t="s">
        <v>18</v>
      </c>
      <c r="C255" s="2">
        <v>6.13E-2</v>
      </c>
      <c r="D255" s="8">
        <v>17126943</v>
      </c>
      <c r="E255" s="8">
        <v>43.5</v>
      </c>
      <c r="F255" t="s">
        <v>13</v>
      </c>
      <c r="G255">
        <v>-1</v>
      </c>
      <c r="P255" s="13">
        <v>228</v>
      </c>
      <c r="Q255" s="13">
        <v>51.167293777607632</v>
      </c>
      <c r="R255" s="13">
        <v>12.332706222392368</v>
      </c>
      <c r="T255" s="13">
        <v>52.298850574712645</v>
      </c>
      <c r="U255" s="13">
        <v>52.5</v>
      </c>
    </row>
    <row r="256" spans="1:21" x14ac:dyDescent="0.3">
      <c r="A256" s="1">
        <v>40617</v>
      </c>
      <c r="B256" t="s">
        <v>18</v>
      </c>
      <c r="C256" s="2">
        <v>3.2300000000000002E-2</v>
      </c>
      <c r="D256" s="8">
        <v>13369191</v>
      </c>
      <c r="E256" s="8">
        <v>35.5</v>
      </c>
      <c r="F256" t="s">
        <v>13</v>
      </c>
      <c r="G256">
        <v>-1</v>
      </c>
      <c r="P256" s="13">
        <v>229</v>
      </c>
      <c r="Q256" s="13">
        <v>51.647719379987898</v>
      </c>
      <c r="R256" s="13">
        <v>-3.6477193799878975</v>
      </c>
      <c r="T256" s="13">
        <v>52.52873563218391</v>
      </c>
      <c r="U256" s="13">
        <v>52.5</v>
      </c>
    </row>
    <row r="257" spans="1:21" x14ac:dyDescent="0.3">
      <c r="A257" s="1">
        <v>40618</v>
      </c>
      <c r="B257" t="s">
        <v>18</v>
      </c>
      <c r="C257" s="2">
        <v>-1.4200000000000001E-2</v>
      </c>
      <c r="D257" s="8">
        <v>6747255</v>
      </c>
      <c r="E257" s="8">
        <v>39</v>
      </c>
      <c r="F257" t="s">
        <v>13</v>
      </c>
      <c r="G257">
        <v>-1</v>
      </c>
      <c r="P257" s="13">
        <v>230</v>
      </c>
      <c r="Q257" s="13">
        <v>52.777756445466117</v>
      </c>
      <c r="R257" s="13">
        <v>-4.2777564454661174</v>
      </c>
      <c r="T257" s="13">
        <v>52.758620689655174</v>
      </c>
      <c r="U257" s="13">
        <v>53</v>
      </c>
    </row>
    <row r="258" spans="1:21" x14ac:dyDescent="0.3">
      <c r="A258" s="1">
        <v>40619</v>
      </c>
      <c r="B258" t="s">
        <v>18</v>
      </c>
      <c r="C258" s="2">
        <v>-3.15E-2</v>
      </c>
      <c r="D258" s="8">
        <v>4751968</v>
      </c>
      <c r="E258" s="8">
        <v>46</v>
      </c>
      <c r="F258" t="s">
        <v>10</v>
      </c>
      <c r="G258">
        <v>0</v>
      </c>
      <c r="P258" s="13">
        <v>231</v>
      </c>
      <c r="Q258" s="13">
        <v>52.834325650573554</v>
      </c>
      <c r="R258" s="13">
        <v>-4.3343256505735539</v>
      </c>
      <c r="T258" s="13">
        <v>52.988505747126439</v>
      </c>
      <c r="U258" s="13">
        <v>53</v>
      </c>
    </row>
    <row r="259" spans="1:21" x14ac:dyDescent="0.3">
      <c r="A259" s="1">
        <v>40620</v>
      </c>
      <c r="B259" t="s">
        <v>18</v>
      </c>
      <c r="C259" s="2">
        <v>-2.4299999999999999E-2</v>
      </c>
      <c r="D259" s="8">
        <v>7566733</v>
      </c>
      <c r="E259" s="8">
        <v>53</v>
      </c>
      <c r="F259" t="s">
        <v>10</v>
      </c>
      <c r="G259">
        <v>0</v>
      </c>
      <c r="P259" s="13">
        <v>232</v>
      </c>
      <c r="Q259" s="13">
        <v>52.588179909565937</v>
      </c>
      <c r="R259" s="13">
        <v>-9.0881799095659375</v>
      </c>
      <c r="T259" s="13">
        <v>53.218390804597703</v>
      </c>
      <c r="U259" s="13">
        <v>53</v>
      </c>
    </row>
    <row r="260" spans="1:21" x14ac:dyDescent="0.3">
      <c r="A260" s="1">
        <v>40623</v>
      </c>
      <c r="B260" t="s">
        <v>18</v>
      </c>
      <c r="C260" s="2">
        <v>-8.8999999999999999E-3</v>
      </c>
      <c r="D260" s="8">
        <v>6063465</v>
      </c>
      <c r="E260" s="8">
        <v>40.5</v>
      </c>
      <c r="F260" t="s">
        <v>13</v>
      </c>
      <c r="G260">
        <v>-1</v>
      </c>
      <c r="P260" s="13">
        <v>233</v>
      </c>
      <c r="Q260" s="13">
        <v>51.896010850758394</v>
      </c>
      <c r="R260" s="13">
        <v>3.1039891492416061</v>
      </c>
      <c r="T260" s="13">
        <v>53.448275862068968</v>
      </c>
      <c r="U260" s="13">
        <v>53</v>
      </c>
    </row>
    <row r="261" spans="1:21" x14ac:dyDescent="0.3">
      <c r="A261" s="1">
        <v>40624</v>
      </c>
      <c r="B261" t="s">
        <v>18</v>
      </c>
      <c r="C261" s="2">
        <v>9.2999999999999992E-3</v>
      </c>
      <c r="D261" s="8">
        <v>3204174</v>
      </c>
      <c r="E261" s="8">
        <v>38</v>
      </c>
      <c r="F261" t="s">
        <v>13</v>
      </c>
      <c r="G261">
        <v>-1</v>
      </c>
      <c r="P261" s="13">
        <v>234</v>
      </c>
      <c r="Q261" s="13">
        <v>51.2572834912256</v>
      </c>
      <c r="R261" s="13">
        <v>8.7427165087744001</v>
      </c>
      <c r="T261" s="13">
        <v>53.678160919540232</v>
      </c>
      <c r="U261" s="13">
        <v>53</v>
      </c>
    </row>
    <row r="262" spans="1:21" x14ac:dyDescent="0.3">
      <c r="A262" s="1">
        <v>40625</v>
      </c>
      <c r="B262" t="s">
        <v>18</v>
      </c>
      <c r="C262" s="2">
        <v>-1.14E-2</v>
      </c>
      <c r="D262" s="8">
        <v>5427826</v>
      </c>
      <c r="E262" s="8">
        <v>41</v>
      </c>
      <c r="F262" t="s">
        <v>13</v>
      </c>
      <c r="G262">
        <v>-1</v>
      </c>
      <c r="P262" s="13">
        <v>235</v>
      </c>
      <c r="Q262" s="13">
        <v>50.250164577994141</v>
      </c>
      <c r="R262" s="13">
        <v>11.749835422005859</v>
      </c>
      <c r="T262" s="13">
        <v>53.908045977011497</v>
      </c>
      <c r="U262" s="13">
        <v>53</v>
      </c>
    </row>
    <row r="263" spans="1:21" x14ac:dyDescent="0.3">
      <c r="A263" s="1">
        <v>40626</v>
      </c>
      <c r="B263" t="s">
        <v>18</v>
      </c>
      <c r="C263" s="2">
        <v>1.15E-2</v>
      </c>
      <c r="D263" s="8">
        <v>2842400</v>
      </c>
      <c r="E263" s="8">
        <v>32</v>
      </c>
      <c r="F263" t="s">
        <v>13</v>
      </c>
      <c r="G263">
        <v>-1</v>
      </c>
      <c r="P263" s="13">
        <v>236</v>
      </c>
      <c r="Q263" s="13">
        <v>52.297885008579343</v>
      </c>
      <c r="R263" s="13">
        <v>0.70211499142065747</v>
      </c>
      <c r="T263" s="13">
        <v>54.137931034482754</v>
      </c>
      <c r="U263" s="13">
        <v>53</v>
      </c>
    </row>
    <row r="264" spans="1:21" x14ac:dyDescent="0.3">
      <c r="A264" s="1">
        <v>40627</v>
      </c>
      <c r="B264" t="s">
        <v>18</v>
      </c>
      <c r="C264" s="2">
        <v>-1.7399999999999999E-2</v>
      </c>
      <c r="D264" s="8">
        <v>2227693</v>
      </c>
      <c r="E264" s="8">
        <v>34.5</v>
      </c>
      <c r="F264" t="s">
        <v>13</v>
      </c>
      <c r="G264">
        <v>-1</v>
      </c>
      <c r="P264" s="13">
        <v>237</v>
      </c>
      <c r="Q264" s="13">
        <v>50.677501736861899</v>
      </c>
      <c r="R264" s="13">
        <v>8.822498263138101</v>
      </c>
      <c r="T264" s="13">
        <v>54.367816091954019</v>
      </c>
      <c r="U264" s="13">
        <v>53</v>
      </c>
    </row>
    <row r="265" spans="1:21" x14ac:dyDescent="0.3">
      <c r="A265" s="1">
        <v>40630</v>
      </c>
      <c r="B265" t="s">
        <v>18</v>
      </c>
      <c r="C265" s="2">
        <v>1.9599999999999999E-2</v>
      </c>
      <c r="D265" s="8">
        <v>3614355</v>
      </c>
      <c r="E265" s="8">
        <v>34</v>
      </c>
      <c r="F265" t="s">
        <v>13</v>
      </c>
      <c r="G265">
        <v>-1</v>
      </c>
      <c r="P265" s="13">
        <v>238</v>
      </c>
      <c r="Q265" s="13">
        <v>52.13616412008394</v>
      </c>
      <c r="R265" s="13">
        <v>15.86383587991606</v>
      </c>
      <c r="T265" s="13">
        <v>54.597701149425284</v>
      </c>
      <c r="U265" s="13">
        <v>53</v>
      </c>
    </row>
    <row r="266" spans="1:21" x14ac:dyDescent="0.3">
      <c r="A266" s="1">
        <v>40631</v>
      </c>
      <c r="B266" t="s">
        <v>18</v>
      </c>
      <c r="C266" s="2">
        <v>-0.02</v>
      </c>
      <c r="D266" s="8">
        <v>5115199</v>
      </c>
      <c r="E266" s="8">
        <v>35</v>
      </c>
      <c r="F266" t="s">
        <v>13</v>
      </c>
      <c r="G266">
        <v>-1</v>
      </c>
      <c r="P266" s="13">
        <v>239</v>
      </c>
      <c r="Q266" s="13">
        <v>52.544876969843315</v>
      </c>
      <c r="R266" s="13">
        <v>14.955123030156685</v>
      </c>
      <c r="T266" s="13">
        <v>54.827586206896548</v>
      </c>
      <c r="U266" s="13">
        <v>53.5</v>
      </c>
    </row>
    <row r="267" spans="1:21" x14ac:dyDescent="0.3">
      <c r="A267" s="1">
        <v>40632</v>
      </c>
      <c r="B267" t="s">
        <v>18</v>
      </c>
      <c r="C267" s="2">
        <v>-4.4999999999999997E-3</v>
      </c>
      <c r="D267" s="8">
        <v>2257435</v>
      </c>
      <c r="E267" s="8">
        <v>39.5</v>
      </c>
      <c r="F267" t="s">
        <v>13</v>
      </c>
      <c r="G267">
        <v>-1</v>
      </c>
      <c r="P267" s="13">
        <v>240</v>
      </c>
      <c r="Q267" s="13">
        <v>52.075644235218498</v>
      </c>
      <c r="R267" s="13">
        <v>15.424355764781502</v>
      </c>
      <c r="T267" s="13">
        <v>55.057471264367813</v>
      </c>
      <c r="U267" s="13">
        <v>53.5</v>
      </c>
    </row>
    <row r="268" spans="1:21" x14ac:dyDescent="0.3">
      <c r="A268" s="1">
        <v>40633</v>
      </c>
      <c r="B268" t="s">
        <v>18</v>
      </c>
      <c r="C268" s="2">
        <v>-6.1999999999999998E-3</v>
      </c>
      <c r="D268" s="8">
        <v>2285549</v>
      </c>
      <c r="E268" s="8">
        <v>43.5</v>
      </c>
      <c r="F268" t="s">
        <v>10</v>
      </c>
      <c r="G268">
        <v>0</v>
      </c>
      <c r="P268" s="13">
        <v>241</v>
      </c>
      <c r="Q268" s="13">
        <v>52.126644314901114</v>
      </c>
      <c r="R268" s="13">
        <v>21.873355685098886</v>
      </c>
      <c r="T268" s="13">
        <v>55.287356321839077</v>
      </c>
      <c r="U268" s="13">
        <v>53.5</v>
      </c>
    </row>
    <row r="269" spans="1:21" x14ac:dyDescent="0.3">
      <c r="A269" s="1">
        <v>40634</v>
      </c>
      <c r="B269" t="s">
        <v>18</v>
      </c>
      <c r="C269" s="2">
        <v>2.2700000000000001E-2</v>
      </c>
      <c r="D269" s="8">
        <v>38525036</v>
      </c>
      <c r="E269" s="8">
        <v>38</v>
      </c>
      <c r="F269" t="s">
        <v>13</v>
      </c>
      <c r="G269">
        <v>-1</v>
      </c>
      <c r="P269" s="13">
        <v>242</v>
      </c>
      <c r="Q269" s="13">
        <v>52.530586049625214</v>
      </c>
      <c r="R269" s="13">
        <v>24.969413950374786</v>
      </c>
      <c r="T269" s="13">
        <v>55.517241379310342</v>
      </c>
      <c r="U269" s="13">
        <v>53.5</v>
      </c>
    </row>
    <row r="270" spans="1:21" x14ac:dyDescent="0.3">
      <c r="A270" s="1">
        <v>40637</v>
      </c>
      <c r="B270" t="s">
        <v>18</v>
      </c>
      <c r="C270" s="2">
        <v>-3.8E-3</v>
      </c>
      <c r="D270" s="8">
        <v>7059239</v>
      </c>
      <c r="E270" s="8">
        <v>49.5</v>
      </c>
      <c r="F270" t="s">
        <v>10</v>
      </c>
      <c r="G270">
        <v>0</v>
      </c>
      <c r="P270" s="13">
        <v>243</v>
      </c>
      <c r="Q270" s="13">
        <v>52.533459629147167</v>
      </c>
      <c r="R270" s="13">
        <v>13.466540370852833</v>
      </c>
      <c r="T270" s="13">
        <v>55.747126436781606</v>
      </c>
      <c r="U270" s="13">
        <v>53.5</v>
      </c>
    </row>
    <row r="271" spans="1:21" x14ac:dyDescent="0.3">
      <c r="A271" s="1">
        <v>40638</v>
      </c>
      <c r="B271" t="s">
        <v>18</v>
      </c>
      <c r="C271" s="2">
        <v>4.4000000000000003E-3</v>
      </c>
      <c r="D271" s="8">
        <v>5135146</v>
      </c>
      <c r="E271" s="8">
        <v>54</v>
      </c>
      <c r="F271" t="s">
        <v>10</v>
      </c>
      <c r="G271">
        <v>0</v>
      </c>
      <c r="P271" s="13">
        <v>244</v>
      </c>
      <c r="Q271" s="13">
        <v>53.959154270584051</v>
      </c>
      <c r="R271" s="13">
        <v>19.040845729415949</v>
      </c>
      <c r="T271" s="13">
        <v>55.977011494252871</v>
      </c>
      <c r="U271" s="13">
        <v>53.5</v>
      </c>
    </row>
    <row r="272" spans="1:21" x14ac:dyDescent="0.3">
      <c r="A272" s="1">
        <v>40639</v>
      </c>
      <c r="B272" t="s">
        <v>18</v>
      </c>
      <c r="C272" s="2">
        <v>2.5499999999999998E-2</v>
      </c>
      <c r="D272" s="8">
        <v>8544382</v>
      </c>
      <c r="E272" s="8">
        <v>51</v>
      </c>
      <c r="F272" t="s">
        <v>10</v>
      </c>
      <c r="G272">
        <v>0</v>
      </c>
      <c r="P272" s="13">
        <v>245</v>
      </c>
      <c r="Q272" s="13">
        <v>52.255628289521319</v>
      </c>
      <c r="R272" s="13">
        <v>-8.7556282895213187</v>
      </c>
      <c r="T272" s="13">
        <v>56.206896551724135</v>
      </c>
      <c r="U272" s="13">
        <v>54</v>
      </c>
    </row>
    <row r="273" spans="1:21" x14ac:dyDescent="0.3">
      <c r="A273" s="1">
        <v>40640</v>
      </c>
      <c r="B273" t="s">
        <v>18</v>
      </c>
      <c r="C273" s="2">
        <v>-8.0000000000000004E-4</v>
      </c>
      <c r="D273" s="8">
        <v>4566799</v>
      </c>
      <c r="E273" s="8">
        <v>45.5</v>
      </c>
      <c r="F273" t="s">
        <v>10</v>
      </c>
      <c r="G273">
        <v>0</v>
      </c>
      <c r="P273" s="13">
        <v>246</v>
      </c>
      <c r="Q273" s="13">
        <v>52.943322542610261</v>
      </c>
      <c r="R273" s="13">
        <v>-14.443322542610261</v>
      </c>
      <c r="T273" s="13">
        <v>56.4367816091954</v>
      </c>
      <c r="U273" s="13">
        <v>54</v>
      </c>
    </row>
    <row r="274" spans="1:21" x14ac:dyDescent="0.3">
      <c r="A274" s="1">
        <v>40641</v>
      </c>
      <c r="B274" t="s">
        <v>18</v>
      </c>
      <c r="C274" s="2">
        <v>-2.07E-2</v>
      </c>
      <c r="D274" s="8">
        <v>6358907</v>
      </c>
      <c r="E274" s="8">
        <v>42.5</v>
      </c>
      <c r="F274" t="s">
        <v>13</v>
      </c>
      <c r="G274">
        <v>-1</v>
      </c>
      <c r="P274" s="13">
        <v>247</v>
      </c>
      <c r="Q274" s="13">
        <v>51.397037296557301</v>
      </c>
      <c r="R274" s="13">
        <v>-15.897037296557301</v>
      </c>
      <c r="T274" s="13">
        <v>56.666666666666664</v>
      </c>
      <c r="U274" s="13">
        <v>54</v>
      </c>
    </row>
    <row r="275" spans="1:21" x14ac:dyDescent="0.3">
      <c r="A275" s="1">
        <v>40644</v>
      </c>
      <c r="B275" t="s">
        <v>18</v>
      </c>
      <c r="C275" s="2">
        <v>-1.6199999999999999E-2</v>
      </c>
      <c r="D275" s="8">
        <v>6108304</v>
      </c>
      <c r="E275" s="8">
        <v>52</v>
      </c>
      <c r="F275" t="s">
        <v>10</v>
      </c>
      <c r="G275">
        <v>0</v>
      </c>
      <c r="P275" s="13">
        <v>248</v>
      </c>
      <c r="Q275" s="13">
        <v>51.351361954458802</v>
      </c>
      <c r="R275" s="13">
        <v>-25.851361954458802</v>
      </c>
      <c r="T275" s="13">
        <v>56.896551724137929</v>
      </c>
      <c r="U275" s="13">
        <v>54</v>
      </c>
    </row>
    <row r="276" spans="1:21" x14ac:dyDescent="0.3">
      <c r="A276" s="1">
        <v>40645</v>
      </c>
      <c r="B276" t="s">
        <v>18</v>
      </c>
      <c r="C276" s="2">
        <v>4.7999999999999996E-3</v>
      </c>
      <c r="D276" s="8">
        <v>2055105</v>
      </c>
      <c r="E276" s="8">
        <v>66.5</v>
      </c>
      <c r="F276" t="s">
        <v>14</v>
      </c>
      <c r="G276">
        <v>1</v>
      </c>
      <c r="P276" s="13">
        <v>249</v>
      </c>
      <c r="Q276" s="13">
        <v>51.42618633738882</v>
      </c>
      <c r="R276" s="13">
        <v>-7.4261863373888204</v>
      </c>
      <c r="T276" s="13">
        <v>57.126436781609193</v>
      </c>
      <c r="U276" s="13">
        <v>54</v>
      </c>
    </row>
    <row r="277" spans="1:21" x14ac:dyDescent="0.3">
      <c r="A277" s="1">
        <v>40646</v>
      </c>
      <c r="B277" t="s">
        <v>18</v>
      </c>
      <c r="C277" s="2">
        <v>8.6999999999999994E-3</v>
      </c>
      <c r="D277" s="8">
        <v>4117753</v>
      </c>
      <c r="E277" s="8">
        <v>51.5</v>
      </c>
      <c r="F277" t="s">
        <v>10</v>
      </c>
      <c r="G277">
        <v>0</v>
      </c>
      <c r="P277" s="13">
        <v>250</v>
      </c>
      <c r="Q277" s="13">
        <v>51.767266815982374</v>
      </c>
      <c r="R277" s="13">
        <v>-16.267266815982374</v>
      </c>
      <c r="T277" s="13">
        <v>57.356321839080458</v>
      </c>
      <c r="U277" s="13">
        <v>54</v>
      </c>
    </row>
    <row r="278" spans="1:21" x14ac:dyDescent="0.3">
      <c r="A278" s="1">
        <v>40647</v>
      </c>
      <c r="B278" t="s">
        <v>18</v>
      </c>
      <c r="C278" s="2">
        <v>1.2500000000000001E-2</v>
      </c>
      <c r="D278" s="8">
        <v>4341803</v>
      </c>
      <c r="E278" s="8">
        <v>46.5</v>
      </c>
      <c r="F278" t="s">
        <v>10</v>
      </c>
      <c r="G278">
        <v>0</v>
      </c>
      <c r="P278" s="13">
        <v>251</v>
      </c>
      <c r="Q278" s="13">
        <v>51.814308713363374</v>
      </c>
      <c r="R278" s="13">
        <v>-14.314308713363374</v>
      </c>
      <c r="T278" s="13">
        <v>57.586206896551722</v>
      </c>
      <c r="U278" s="13">
        <v>54</v>
      </c>
    </row>
    <row r="279" spans="1:21" x14ac:dyDescent="0.3">
      <c r="A279" s="1">
        <v>40648</v>
      </c>
      <c r="B279" t="s">
        <v>18</v>
      </c>
      <c r="C279" s="2">
        <v>6.7000000000000002E-3</v>
      </c>
      <c r="D279" s="8">
        <v>3482481</v>
      </c>
      <c r="E279" s="8">
        <v>56.5</v>
      </c>
      <c r="F279" t="s">
        <v>10</v>
      </c>
      <c r="G279">
        <v>0</v>
      </c>
      <c r="P279" s="13">
        <v>252</v>
      </c>
      <c r="Q279" s="13">
        <v>52.168555801036732</v>
      </c>
      <c r="R279" s="13">
        <v>-14.168555801036732</v>
      </c>
      <c r="T279" s="13">
        <v>57.816091954022987</v>
      </c>
      <c r="U279" s="13">
        <v>54.5</v>
      </c>
    </row>
    <row r="280" spans="1:21" x14ac:dyDescent="0.3">
      <c r="A280" s="1">
        <v>40651</v>
      </c>
      <c r="B280" t="s">
        <v>18</v>
      </c>
      <c r="C280" s="2">
        <v>-9.5999999999999992E-3</v>
      </c>
      <c r="D280" s="8">
        <v>3263130</v>
      </c>
      <c r="E280" s="8">
        <v>48</v>
      </c>
      <c r="F280" t="s">
        <v>10</v>
      </c>
      <c r="G280">
        <v>0</v>
      </c>
      <c r="P280" s="13">
        <v>253</v>
      </c>
      <c r="Q280" s="13">
        <v>51.411597350680275</v>
      </c>
      <c r="R280" s="13">
        <v>-6.4115973506802746</v>
      </c>
      <c r="T280" s="13">
        <v>58.045977011494251</v>
      </c>
      <c r="U280" s="13">
        <v>54.5</v>
      </c>
    </row>
    <row r="281" spans="1:21" x14ac:dyDescent="0.3">
      <c r="A281" s="1">
        <v>40652</v>
      </c>
      <c r="B281" t="s">
        <v>18</v>
      </c>
      <c r="C281" s="2">
        <v>-7.9000000000000008E-3</v>
      </c>
      <c r="D281" s="8">
        <v>3745338</v>
      </c>
      <c r="E281" s="8">
        <v>52</v>
      </c>
      <c r="F281" t="s">
        <v>10</v>
      </c>
      <c r="G281">
        <v>0</v>
      </c>
      <c r="P281" s="13">
        <v>254</v>
      </c>
      <c r="Q281" s="13">
        <v>44.949434188510594</v>
      </c>
      <c r="R281" s="13">
        <v>-1.4494341885105939</v>
      </c>
      <c r="T281" s="13">
        <v>58.275862068965516</v>
      </c>
      <c r="U281" s="13">
        <v>54.5</v>
      </c>
    </row>
    <row r="282" spans="1:21" x14ac:dyDescent="0.3">
      <c r="A282" s="1">
        <v>40653</v>
      </c>
      <c r="B282" t="s">
        <v>18</v>
      </c>
      <c r="C282" s="2">
        <v>-1E-3</v>
      </c>
      <c r="D282" s="8">
        <v>4447301</v>
      </c>
      <c r="E282" s="8">
        <v>47</v>
      </c>
      <c r="F282" t="s">
        <v>10</v>
      </c>
      <c r="G282">
        <v>0</v>
      </c>
      <c r="P282" s="13">
        <v>255</v>
      </c>
      <c r="Q282" s="13">
        <v>46.793169666460024</v>
      </c>
      <c r="R282" s="13">
        <v>-11.293169666460024</v>
      </c>
      <c r="T282" s="13">
        <v>58.505747126436781</v>
      </c>
      <c r="U282" s="13">
        <v>54.5</v>
      </c>
    </row>
    <row r="283" spans="1:21" x14ac:dyDescent="0.3">
      <c r="A283" s="1">
        <v>40654</v>
      </c>
      <c r="B283" t="s">
        <v>18</v>
      </c>
      <c r="C283" s="2">
        <v>-4.7999999999999996E-3</v>
      </c>
      <c r="D283" s="8">
        <v>2039447</v>
      </c>
      <c r="E283" s="8">
        <v>56.5</v>
      </c>
      <c r="F283" t="s">
        <v>10</v>
      </c>
      <c r="G283">
        <v>0</v>
      </c>
      <c r="P283" s="13">
        <v>256</v>
      </c>
      <c r="Q283" s="13">
        <v>50.081604798195684</v>
      </c>
      <c r="R283" s="13">
        <v>-11.081604798195684</v>
      </c>
      <c r="T283" s="13">
        <v>58.735632183908045</v>
      </c>
      <c r="U283" s="13">
        <v>55</v>
      </c>
    </row>
    <row r="284" spans="1:21" x14ac:dyDescent="0.3">
      <c r="A284" s="1">
        <v>40658</v>
      </c>
      <c r="B284" t="s">
        <v>18</v>
      </c>
      <c r="C284" s="2">
        <v>-3.0999999999999999E-3</v>
      </c>
      <c r="D284" s="8">
        <v>1273808</v>
      </c>
      <c r="E284" s="8">
        <v>64.5</v>
      </c>
      <c r="F284" t="s">
        <v>14</v>
      </c>
      <c r="G284">
        <v>1</v>
      </c>
      <c r="P284" s="13">
        <v>257</v>
      </c>
      <c r="Q284" s="13">
        <v>51.044319144700502</v>
      </c>
      <c r="R284" s="13">
        <v>-5.044319144700502</v>
      </c>
      <c r="T284" s="13">
        <v>58.96551724137931</v>
      </c>
      <c r="U284" s="13">
        <v>55</v>
      </c>
    </row>
    <row r="285" spans="1:21" x14ac:dyDescent="0.3">
      <c r="A285" s="1">
        <v>40659</v>
      </c>
      <c r="B285" t="s">
        <v>18</v>
      </c>
      <c r="C285" s="2">
        <v>1.55E-2</v>
      </c>
      <c r="D285" s="8">
        <v>2173210</v>
      </c>
      <c r="E285" s="8">
        <v>65</v>
      </c>
      <c r="F285" t="s">
        <v>14</v>
      </c>
      <c r="G285">
        <v>1</v>
      </c>
      <c r="P285" s="13">
        <v>258</v>
      </c>
      <c r="Q285" s="13">
        <v>49.539002738784085</v>
      </c>
      <c r="R285" s="13">
        <v>3.4609972612159154</v>
      </c>
      <c r="T285" s="13">
        <v>59.195402298850574</v>
      </c>
      <c r="U285" s="13">
        <v>55</v>
      </c>
    </row>
    <row r="286" spans="1:21" x14ac:dyDescent="0.3">
      <c r="A286" s="1">
        <v>40660</v>
      </c>
      <c r="B286" t="s">
        <v>18</v>
      </c>
      <c r="C286" s="2">
        <v>4.7999999999999996E-3</v>
      </c>
      <c r="D286" s="8">
        <v>2173668</v>
      </c>
      <c r="E286" s="8">
        <v>69.5</v>
      </c>
      <c r="F286" t="s">
        <v>14</v>
      </c>
      <c r="G286">
        <v>1</v>
      </c>
      <c r="P286" s="13">
        <v>259</v>
      </c>
      <c r="Q286" s="13">
        <v>50.507603213622232</v>
      </c>
      <c r="R286" s="13">
        <v>-10.007603213622232</v>
      </c>
      <c r="T286" s="13">
        <v>59.425287356321839</v>
      </c>
      <c r="U286" s="13">
        <v>55</v>
      </c>
    </row>
    <row r="287" spans="1:21" x14ac:dyDescent="0.3">
      <c r="A287" s="1">
        <v>40661</v>
      </c>
      <c r="B287" t="s">
        <v>18</v>
      </c>
      <c r="C287" s="2">
        <v>6.6E-3</v>
      </c>
      <c r="D287" s="8">
        <v>3214484</v>
      </c>
      <c r="E287" s="8">
        <v>72.5</v>
      </c>
      <c r="F287" t="s">
        <v>14</v>
      </c>
      <c r="G287">
        <v>1</v>
      </c>
      <c r="P287" s="13">
        <v>260</v>
      </c>
      <c r="Q287" s="13">
        <v>52.255029834049118</v>
      </c>
      <c r="R287" s="13">
        <v>-14.255029834049118</v>
      </c>
      <c r="T287" s="13">
        <v>59.655172413793103</v>
      </c>
      <c r="U287" s="13">
        <v>55</v>
      </c>
    </row>
    <row r="288" spans="1:21" x14ac:dyDescent="0.3">
      <c r="A288" s="1">
        <v>40662</v>
      </c>
      <c r="B288" t="s">
        <v>18</v>
      </c>
      <c r="C288" s="2">
        <v>3.3E-3</v>
      </c>
      <c r="D288" s="8">
        <v>2892747</v>
      </c>
      <c r="E288" s="8">
        <v>62.5</v>
      </c>
      <c r="F288" t="s">
        <v>14</v>
      </c>
      <c r="G288">
        <v>1</v>
      </c>
      <c r="P288" s="13">
        <v>261</v>
      </c>
      <c r="Q288" s="13">
        <v>50.840059840748481</v>
      </c>
      <c r="R288" s="13">
        <v>-9.8400598407484807</v>
      </c>
      <c r="T288" s="13">
        <v>59.885057471264368</v>
      </c>
      <c r="U288" s="13">
        <v>55</v>
      </c>
    </row>
    <row r="289" spans="1:21" x14ac:dyDescent="0.3">
      <c r="A289" s="1">
        <v>40665</v>
      </c>
      <c r="B289" t="s">
        <v>18</v>
      </c>
      <c r="C289" s="2">
        <v>8.6999999999999994E-3</v>
      </c>
      <c r="D289" s="8">
        <v>5904939</v>
      </c>
      <c r="E289" s="8">
        <v>58.5</v>
      </c>
      <c r="F289" t="s">
        <v>10</v>
      </c>
      <c r="G289">
        <v>0</v>
      </c>
      <c r="P289" s="13">
        <v>262</v>
      </c>
      <c r="Q289" s="13">
        <v>52.47524503898385</v>
      </c>
      <c r="R289" s="13">
        <v>-20.47524503898385</v>
      </c>
      <c r="T289" s="13">
        <v>60.114942528735632</v>
      </c>
      <c r="U289" s="13">
        <v>55</v>
      </c>
    </row>
    <row r="290" spans="1:21" x14ac:dyDescent="0.3">
      <c r="A290" s="1">
        <v>40666</v>
      </c>
      <c r="B290" t="s">
        <v>18</v>
      </c>
      <c r="C290" s="2">
        <v>-7.7000000000000002E-3</v>
      </c>
      <c r="D290" s="8">
        <v>1997354</v>
      </c>
      <c r="E290" s="8">
        <v>59</v>
      </c>
      <c r="F290" t="s">
        <v>10</v>
      </c>
      <c r="G290">
        <v>0</v>
      </c>
      <c r="P290" s="13">
        <v>263</v>
      </c>
      <c r="Q290" s="13">
        <v>52.570169685878113</v>
      </c>
      <c r="R290" s="13">
        <v>-18.070169685878113</v>
      </c>
      <c r="T290" s="13">
        <v>60.344827586206897</v>
      </c>
      <c r="U290" s="13">
        <v>55</v>
      </c>
    </row>
    <row r="291" spans="1:21" x14ac:dyDescent="0.3">
      <c r="A291" s="1">
        <v>40667</v>
      </c>
      <c r="B291" t="s">
        <v>18</v>
      </c>
      <c r="C291" s="2">
        <v>-6.0000000000000001E-3</v>
      </c>
      <c r="D291" s="8">
        <v>3849508</v>
      </c>
      <c r="E291" s="8">
        <v>68</v>
      </c>
      <c r="F291" t="s">
        <v>14</v>
      </c>
      <c r="G291">
        <v>1</v>
      </c>
      <c r="P291" s="13">
        <v>264</v>
      </c>
      <c r="Q291" s="13">
        <v>52.114818038508794</v>
      </c>
      <c r="R291" s="13">
        <v>-18.114818038508794</v>
      </c>
      <c r="T291" s="13">
        <v>60.574712643678161</v>
      </c>
      <c r="U291" s="13">
        <v>55</v>
      </c>
    </row>
    <row r="292" spans="1:21" x14ac:dyDescent="0.3">
      <c r="A292" s="1">
        <v>40668</v>
      </c>
      <c r="B292" t="s">
        <v>18</v>
      </c>
      <c r="C292" s="2">
        <v>3.0000000000000001E-3</v>
      </c>
      <c r="D292" s="8">
        <v>1836244</v>
      </c>
      <c r="E292" s="8">
        <v>52.5</v>
      </c>
      <c r="F292" t="s">
        <v>10</v>
      </c>
      <c r="G292">
        <v>0</v>
      </c>
      <c r="P292" s="13">
        <v>265</v>
      </c>
      <c r="Q292" s="13">
        <v>50.940510671217062</v>
      </c>
      <c r="R292" s="13">
        <v>-15.940510671217062</v>
      </c>
      <c r="T292" s="13">
        <v>60.804597701149426</v>
      </c>
      <c r="U292" s="13">
        <v>55.5</v>
      </c>
    </row>
    <row r="293" spans="1:21" x14ac:dyDescent="0.3">
      <c r="A293" s="1">
        <v>40669</v>
      </c>
      <c r="B293" t="s">
        <v>18</v>
      </c>
      <c r="C293" s="2">
        <v>1E-3</v>
      </c>
      <c r="D293" s="8">
        <v>2619101</v>
      </c>
      <c r="E293" s="8">
        <v>51.5</v>
      </c>
      <c r="F293" t="s">
        <v>10</v>
      </c>
      <c r="G293">
        <v>0</v>
      </c>
      <c r="P293" s="13">
        <v>266</v>
      </c>
      <c r="Q293" s="13">
        <v>52.663985922460128</v>
      </c>
      <c r="R293" s="13">
        <v>-13.163985922460128</v>
      </c>
      <c r="T293" s="13">
        <v>61.03448275862069</v>
      </c>
      <c r="U293" s="13">
        <v>55.5</v>
      </c>
    </row>
    <row r="294" spans="1:21" x14ac:dyDescent="0.3">
      <c r="A294" s="1">
        <v>40672</v>
      </c>
      <c r="B294" t="s">
        <v>18</v>
      </c>
      <c r="C294" s="2">
        <v>2.1899999999999999E-2</v>
      </c>
      <c r="D294" s="8">
        <v>2370472</v>
      </c>
      <c r="E294" s="8">
        <v>62</v>
      </c>
      <c r="F294" t="s">
        <v>14</v>
      </c>
      <c r="G294">
        <v>1</v>
      </c>
      <c r="P294" s="13">
        <v>267</v>
      </c>
      <c r="Q294" s="13">
        <v>52.633790179428871</v>
      </c>
      <c r="R294" s="13">
        <v>-9.1337901794288712</v>
      </c>
      <c r="T294" s="13">
        <v>61.264367816091955</v>
      </c>
      <c r="U294" s="13">
        <v>55.5</v>
      </c>
    </row>
    <row r="295" spans="1:21" x14ac:dyDescent="0.3">
      <c r="A295" s="1">
        <v>40673</v>
      </c>
      <c r="B295" t="s">
        <v>18</v>
      </c>
      <c r="C295" s="2">
        <v>2.52E-2</v>
      </c>
      <c r="D295" s="8">
        <v>3273760</v>
      </c>
      <c r="E295" s="8">
        <v>62</v>
      </c>
      <c r="F295" t="s">
        <v>14</v>
      </c>
      <c r="G295">
        <v>1</v>
      </c>
      <c r="P295" s="13">
        <v>268</v>
      </c>
      <c r="Q295" s="13">
        <v>32.707306697399567</v>
      </c>
      <c r="R295" s="13">
        <v>5.2926933026004335</v>
      </c>
      <c r="T295" s="13">
        <v>61.494252873563219</v>
      </c>
      <c r="U295" s="13">
        <v>55.5</v>
      </c>
    </row>
    <row r="296" spans="1:21" x14ac:dyDescent="0.3">
      <c r="A296" s="1">
        <v>40674</v>
      </c>
      <c r="B296" t="s">
        <v>18</v>
      </c>
      <c r="C296" s="2">
        <v>-1.8800000000000001E-2</v>
      </c>
      <c r="D296" s="8">
        <v>3179302</v>
      </c>
      <c r="E296" s="8">
        <v>60.5</v>
      </c>
      <c r="F296" t="s">
        <v>14</v>
      </c>
      <c r="G296">
        <v>1</v>
      </c>
      <c r="P296" s="13">
        <v>269</v>
      </c>
      <c r="Q296" s="13">
        <v>49.996912792642931</v>
      </c>
      <c r="R296" s="13">
        <v>-0.49691279264293087</v>
      </c>
      <c r="T296" s="13">
        <v>61.724137931034484</v>
      </c>
      <c r="U296" s="13">
        <v>55.5</v>
      </c>
    </row>
    <row r="297" spans="1:21" x14ac:dyDescent="0.3">
      <c r="A297" s="1">
        <v>40675</v>
      </c>
      <c r="B297" t="s">
        <v>18</v>
      </c>
      <c r="C297" s="2">
        <v>2.2000000000000001E-3</v>
      </c>
      <c r="D297" s="8">
        <v>2454063</v>
      </c>
      <c r="E297" s="8">
        <v>60</v>
      </c>
      <c r="F297" t="s">
        <v>14</v>
      </c>
      <c r="G297">
        <v>1</v>
      </c>
      <c r="P297" s="13">
        <v>270</v>
      </c>
      <c r="Q297" s="13">
        <v>51.138174090463835</v>
      </c>
      <c r="R297" s="13">
        <v>2.8618259095361651</v>
      </c>
      <c r="T297" s="13">
        <v>61.954022988505749</v>
      </c>
      <c r="U297" s="13">
        <v>55.5</v>
      </c>
    </row>
    <row r="298" spans="1:21" x14ac:dyDescent="0.3">
      <c r="A298" s="1">
        <v>40676</v>
      </c>
      <c r="B298" t="s">
        <v>18</v>
      </c>
      <c r="C298" s="2">
        <v>8.8999999999999999E-3</v>
      </c>
      <c r="D298" s="8">
        <v>2411985</v>
      </c>
      <c r="E298" s="8">
        <v>63.5</v>
      </c>
      <c r="F298" t="s">
        <v>14</v>
      </c>
      <c r="G298">
        <v>1</v>
      </c>
      <c r="P298" s="13">
        <v>271</v>
      </c>
      <c r="Q298" s="13">
        <v>49.420857318775397</v>
      </c>
      <c r="R298" s="13">
        <v>1.579142681224603</v>
      </c>
      <c r="T298" s="13">
        <v>62.183908045977013</v>
      </c>
      <c r="U298" s="13">
        <v>56</v>
      </c>
    </row>
    <row r="299" spans="1:21" x14ac:dyDescent="0.3">
      <c r="A299" s="1">
        <v>40679</v>
      </c>
      <c r="B299" t="s">
        <v>18</v>
      </c>
      <c r="C299" s="2">
        <v>-2.7199999999999998E-2</v>
      </c>
      <c r="D299" s="8">
        <v>21425407</v>
      </c>
      <c r="E299" s="8">
        <v>63.5</v>
      </c>
      <c r="F299" t="s">
        <v>10</v>
      </c>
      <c r="G299">
        <v>0</v>
      </c>
      <c r="P299" s="13">
        <v>272</v>
      </c>
      <c r="Q299" s="13">
        <v>51.410069368869763</v>
      </c>
      <c r="R299" s="13">
        <v>-5.9100693688697632</v>
      </c>
      <c r="T299" s="13">
        <v>62.413793103448278</v>
      </c>
      <c r="U299" s="13">
        <v>56</v>
      </c>
    </row>
    <row r="300" spans="1:21" x14ac:dyDescent="0.3">
      <c r="A300" s="1">
        <v>40680</v>
      </c>
      <c r="B300" t="s">
        <v>18</v>
      </c>
      <c r="C300" s="2">
        <v>-2.3800000000000002E-2</v>
      </c>
      <c r="D300" s="8">
        <v>10654689</v>
      </c>
      <c r="E300" s="8">
        <v>57</v>
      </c>
      <c r="F300" t="s">
        <v>10</v>
      </c>
      <c r="G300">
        <v>0</v>
      </c>
      <c r="P300" s="13">
        <v>273</v>
      </c>
      <c r="Q300" s="13">
        <v>50.242175595944573</v>
      </c>
      <c r="R300" s="13">
        <v>-7.7421755959445733</v>
      </c>
      <c r="T300" s="13">
        <v>62.643678160919542</v>
      </c>
      <c r="U300" s="13">
        <v>56</v>
      </c>
    </row>
    <row r="301" spans="1:21" x14ac:dyDescent="0.3">
      <c r="A301" s="1">
        <v>40681</v>
      </c>
      <c r="B301" t="s">
        <v>18</v>
      </c>
      <c r="C301" s="2">
        <v>8.8999999999999999E-3</v>
      </c>
      <c r="D301" s="8">
        <v>7647815</v>
      </c>
      <c r="E301" s="8">
        <v>57</v>
      </c>
      <c r="F301" t="s">
        <v>10</v>
      </c>
      <c r="G301">
        <v>0</v>
      </c>
      <c r="P301" s="13">
        <v>274</v>
      </c>
      <c r="Q301" s="13">
        <v>50.42018316777088</v>
      </c>
      <c r="R301" s="13">
        <v>1.5798168322291204</v>
      </c>
      <c r="T301" s="13">
        <v>62.873563218390807</v>
      </c>
      <c r="U301" s="13">
        <v>56</v>
      </c>
    </row>
    <row r="302" spans="1:21" x14ac:dyDescent="0.3">
      <c r="A302" s="1">
        <v>40682</v>
      </c>
      <c r="B302" t="s">
        <v>18</v>
      </c>
      <c r="C302" s="2">
        <v>1.4200000000000001E-2</v>
      </c>
      <c r="D302" s="8">
        <v>3326726</v>
      </c>
      <c r="E302" s="8">
        <v>62.5</v>
      </c>
      <c r="F302" t="s">
        <v>10</v>
      </c>
      <c r="G302">
        <v>0</v>
      </c>
      <c r="P302" s="13">
        <v>275</v>
      </c>
      <c r="Q302" s="13">
        <v>52.856189954427258</v>
      </c>
      <c r="R302" s="13">
        <v>13.643810045572742</v>
      </c>
      <c r="T302" s="13">
        <v>63.103448275862071</v>
      </c>
      <c r="U302" s="13">
        <v>56</v>
      </c>
    </row>
    <row r="303" spans="1:21" x14ac:dyDescent="0.3">
      <c r="A303" s="1">
        <v>40683</v>
      </c>
      <c r="B303" t="s">
        <v>18</v>
      </c>
      <c r="C303" s="2">
        <v>1.6999999999999999E-3</v>
      </c>
      <c r="D303" s="8">
        <v>3480792</v>
      </c>
      <c r="E303" s="8">
        <v>65</v>
      </c>
      <c r="F303" t="s">
        <v>14</v>
      </c>
      <c r="G303">
        <v>1</v>
      </c>
      <c r="P303" s="13">
        <v>276</v>
      </c>
      <c r="Q303" s="13">
        <v>51.741326170050016</v>
      </c>
      <c r="R303" s="13">
        <v>-0.24132617005001578</v>
      </c>
      <c r="T303" s="13">
        <v>63.333333333333336</v>
      </c>
      <c r="U303" s="13">
        <v>56.5</v>
      </c>
    </row>
    <row r="304" spans="1:21" x14ac:dyDescent="0.3">
      <c r="A304" s="1">
        <v>40686</v>
      </c>
      <c r="B304" t="s">
        <v>18</v>
      </c>
      <c r="C304" s="2">
        <v>8.8999999999999999E-3</v>
      </c>
      <c r="D304" s="8">
        <v>4613566</v>
      </c>
      <c r="E304" s="8">
        <v>57</v>
      </c>
      <c r="F304" t="s">
        <v>10</v>
      </c>
      <c r="G304">
        <v>0</v>
      </c>
      <c r="P304" s="13">
        <v>277</v>
      </c>
      <c r="Q304" s="13">
        <v>51.649115260726099</v>
      </c>
      <c r="R304" s="13">
        <v>-5.1491152607260986</v>
      </c>
      <c r="T304" s="13">
        <v>63.5632183908046</v>
      </c>
      <c r="U304" s="13">
        <v>56.5</v>
      </c>
    </row>
    <row r="305" spans="1:21" x14ac:dyDescent="0.3">
      <c r="A305" s="1">
        <v>40687</v>
      </c>
      <c r="B305" t="s">
        <v>18</v>
      </c>
      <c r="C305" s="2">
        <v>3.7000000000000002E-3</v>
      </c>
      <c r="D305" s="8">
        <v>3683651</v>
      </c>
      <c r="E305" s="8">
        <v>61.5</v>
      </c>
      <c r="F305" t="s">
        <v>10</v>
      </c>
      <c r="G305">
        <v>0</v>
      </c>
      <c r="P305" s="13">
        <v>278</v>
      </c>
      <c r="Q305" s="13">
        <v>52.077856518417661</v>
      </c>
      <c r="R305" s="13">
        <v>4.4221434815823386</v>
      </c>
      <c r="T305" s="13">
        <v>63.793103448275865</v>
      </c>
      <c r="U305" s="13">
        <v>56.5</v>
      </c>
    </row>
    <row r="306" spans="1:21" x14ac:dyDescent="0.3">
      <c r="A306" s="1">
        <v>40688</v>
      </c>
      <c r="B306" t="s">
        <v>18</v>
      </c>
      <c r="C306" s="2">
        <v>7.6E-3</v>
      </c>
      <c r="D306" s="8">
        <v>2730865</v>
      </c>
      <c r="E306" s="8">
        <v>70</v>
      </c>
      <c r="F306" t="s">
        <v>14</v>
      </c>
      <c r="G306">
        <v>1</v>
      </c>
      <c r="P306" s="13">
        <v>279</v>
      </c>
      <c r="Q306" s="13">
        <v>52.060501035403867</v>
      </c>
      <c r="R306" s="13">
        <v>-4.0605010354038669</v>
      </c>
      <c r="T306" s="13">
        <v>64.022988505747122</v>
      </c>
      <c r="U306" s="13">
        <v>56.5</v>
      </c>
    </row>
    <row r="307" spans="1:21" x14ac:dyDescent="0.3">
      <c r="A307" s="1">
        <v>40689</v>
      </c>
      <c r="B307" t="s">
        <v>18</v>
      </c>
      <c r="C307" s="2">
        <v>8.0000000000000004E-4</v>
      </c>
      <c r="D307" s="8">
        <v>2270605</v>
      </c>
      <c r="E307" s="8">
        <v>72</v>
      </c>
      <c r="F307" t="s">
        <v>14</v>
      </c>
      <c r="G307">
        <v>1</v>
      </c>
      <c r="P307" s="13">
        <v>280</v>
      </c>
      <c r="Q307" s="13">
        <v>51.806611353406161</v>
      </c>
      <c r="R307" s="13">
        <v>0.19338864659383859</v>
      </c>
      <c r="T307" s="13">
        <v>64.252873563218387</v>
      </c>
      <c r="U307" s="13">
        <v>56.5</v>
      </c>
    </row>
    <row r="308" spans="1:21" x14ac:dyDescent="0.3">
      <c r="A308" s="1">
        <v>40690</v>
      </c>
      <c r="B308" t="s">
        <v>18</v>
      </c>
      <c r="C308" s="2">
        <v>1.6999999999999999E-3</v>
      </c>
      <c r="D308" s="8">
        <v>3557441</v>
      </c>
      <c r="E308" s="8">
        <v>74</v>
      </c>
      <c r="F308" t="s">
        <v>14</v>
      </c>
      <c r="G308">
        <v>1</v>
      </c>
      <c r="P308" s="13">
        <v>281</v>
      </c>
      <c r="Q308" s="13">
        <v>51.474880160000026</v>
      </c>
      <c r="R308" s="13">
        <v>-4.4748801600000263</v>
      </c>
      <c r="T308" s="13">
        <v>64.482758620689651</v>
      </c>
      <c r="U308" s="13">
        <v>57</v>
      </c>
    </row>
    <row r="309" spans="1:21" x14ac:dyDescent="0.3">
      <c r="A309" s="1">
        <v>40694</v>
      </c>
      <c r="B309" t="s">
        <v>18</v>
      </c>
      <c r="C309" s="2">
        <v>8.6E-3</v>
      </c>
      <c r="D309" s="8">
        <v>7931849</v>
      </c>
      <c r="E309" s="8">
        <v>78</v>
      </c>
      <c r="F309" t="s">
        <v>14</v>
      </c>
      <c r="G309">
        <v>1</v>
      </c>
      <c r="P309" s="13">
        <v>282</v>
      </c>
      <c r="Q309" s="13">
        <v>52.782768401518091</v>
      </c>
      <c r="R309" s="13">
        <v>3.7172315984819093</v>
      </c>
      <c r="T309" s="13">
        <v>64.712643678160916</v>
      </c>
      <c r="U309" s="13">
        <v>57</v>
      </c>
    </row>
    <row r="310" spans="1:21" x14ac:dyDescent="0.3">
      <c r="A310" s="1">
        <v>40969</v>
      </c>
      <c r="B310" t="s">
        <v>18</v>
      </c>
      <c r="C310" s="2">
        <v>-5.7000000000000002E-3</v>
      </c>
      <c r="D310" s="8">
        <v>2563290</v>
      </c>
      <c r="E310" s="8">
        <v>36</v>
      </c>
      <c r="F310" t="s">
        <v>13</v>
      </c>
      <c r="G310">
        <v>-1</v>
      </c>
      <c r="P310" s="13">
        <v>283</v>
      </c>
      <c r="Q310" s="13">
        <v>53.22352865694446</v>
      </c>
      <c r="R310" s="13">
        <v>11.27647134305554</v>
      </c>
      <c r="T310" s="13">
        <v>64.94252873563218</v>
      </c>
      <c r="U310" s="13">
        <v>57</v>
      </c>
    </row>
    <row r="311" spans="1:21" x14ac:dyDescent="0.3">
      <c r="A311" s="1">
        <v>40970</v>
      </c>
      <c r="B311" t="s">
        <v>18</v>
      </c>
      <c r="C311" s="2">
        <v>-1.2999999999999999E-3</v>
      </c>
      <c r="D311" s="8">
        <v>3541723</v>
      </c>
      <c r="E311" s="8">
        <v>37.5</v>
      </c>
      <c r="F311" t="s">
        <v>13</v>
      </c>
      <c r="G311">
        <v>-1</v>
      </c>
      <c r="P311" s="13">
        <v>284</v>
      </c>
      <c r="Q311" s="13">
        <v>52.881993086204652</v>
      </c>
      <c r="R311" s="13">
        <v>12.118006913795348</v>
      </c>
      <c r="T311" s="13">
        <v>65.172413793103445</v>
      </c>
      <c r="U311" s="13">
        <v>57</v>
      </c>
    </row>
    <row r="312" spans="1:21" x14ac:dyDescent="0.3">
      <c r="A312" s="1">
        <v>40973</v>
      </c>
      <c r="B312" t="s">
        <v>18</v>
      </c>
      <c r="C312" s="2">
        <v>-6.4000000000000003E-3</v>
      </c>
      <c r="D312" s="8">
        <v>1749192</v>
      </c>
      <c r="E312" s="8">
        <v>37</v>
      </c>
      <c r="F312" t="s">
        <v>13</v>
      </c>
      <c r="G312">
        <v>-1</v>
      </c>
      <c r="P312" s="13">
        <v>285</v>
      </c>
      <c r="Q312" s="13">
        <v>52.790188449009676</v>
      </c>
      <c r="R312" s="13">
        <v>16.709811550990324</v>
      </c>
      <c r="T312" s="13">
        <v>65.402298850574709</v>
      </c>
      <c r="U312" s="13">
        <v>57</v>
      </c>
    </row>
    <row r="313" spans="1:21" x14ac:dyDescent="0.3">
      <c r="A313" s="1">
        <v>40974</v>
      </c>
      <c r="B313" t="s">
        <v>18</v>
      </c>
      <c r="C313" s="2">
        <v>-1.6899999999999998E-2</v>
      </c>
      <c r="D313" s="8">
        <v>2751527</v>
      </c>
      <c r="E313" s="8">
        <v>34.5</v>
      </c>
      <c r="F313" t="s">
        <v>13</v>
      </c>
      <c r="G313">
        <v>-1</v>
      </c>
      <c r="P313" s="13">
        <v>286</v>
      </c>
      <c r="Q313" s="13">
        <v>52.226189155198007</v>
      </c>
      <c r="R313" s="13">
        <v>20.273810844801993</v>
      </c>
      <c r="T313" s="13">
        <v>65.632183908045974</v>
      </c>
      <c r="U313" s="13">
        <v>57</v>
      </c>
    </row>
    <row r="314" spans="1:21" x14ac:dyDescent="0.3">
      <c r="A314" s="1">
        <v>40975</v>
      </c>
      <c r="B314" t="s">
        <v>18</v>
      </c>
      <c r="C314" s="2">
        <v>-4.8999999999999998E-3</v>
      </c>
      <c r="D314" s="8">
        <v>2515292</v>
      </c>
      <c r="E314" s="8">
        <v>34</v>
      </c>
      <c r="F314" t="s">
        <v>13</v>
      </c>
      <c r="G314">
        <v>-1</v>
      </c>
      <c r="P314" s="13">
        <v>287</v>
      </c>
      <c r="Q314" s="13">
        <v>52.37705836621604</v>
      </c>
      <c r="R314" s="13">
        <v>10.12294163378396</v>
      </c>
      <c r="T314" s="13">
        <v>65.862068965517238</v>
      </c>
      <c r="U314" s="13">
        <v>57</v>
      </c>
    </row>
    <row r="315" spans="1:21" x14ac:dyDescent="0.3">
      <c r="A315" s="1">
        <v>40976</v>
      </c>
      <c r="B315" t="s">
        <v>18</v>
      </c>
      <c r="C315" s="2">
        <v>4.7999999999999996E-3</v>
      </c>
      <c r="D315" s="8">
        <v>6789906</v>
      </c>
      <c r="E315" s="8">
        <v>44.5</v>
      </c>
      <c r="F315" t="s">
        <v>10</v>
      </c>
      <c r="G315">
        <v>0</v>
      </c>
      <c r="P315" s="13">
        <v>288</v>
      </c>
      <c r="Q315" s="13">
        <v>50.74643765962751</v>
      </c>
      <c r="R315" s="13">
        <v>7.7535623403724898</v>
      </c>
      <c r="T315" s="13">
        <v>66.091954022988503</v>
      </c>
      <c r="U315" s="13">
        <v>57</v>
      </c>
    </row>
    <row r="316" spans="1:21" x14ac:dyDescent="0.3">
      <c r="A316" s="1">
        <v>40977</v>
      </c>
      <c r="B316" t="s">
        <v>18</v>
      </c>
      <c r="C316" s="2">
        <v>7.9000000000000008E-3</v>
      </c>
      <c r="D316" s="8">
        <v>8951317</v>
      </c>
      <c r="E316" s="8">
        <v>53.5</v>
      </c>
      <c r="F316" t="s">
        <v>10</v>
      </c>
      <c r="G316">
        <v>0</v>
      </c>
      <c r="P316" s="13">
        <v>289</v>
      </c>
      <c r="Q316" s="13">
        <v>52.781388151492045</v>
      </c>
      <c r="R316" s="13">
        <v>6.2186118485079547</v>
      </c>
      <c r="T316" s="13">
        <v>66.321839080459768</v>
      </c>
      <c r="U316" s="13">
        <v>57</v>
      </c>
    </row>
    <row r="317" spans="1:21" x14ac:dyDescent="0.3">
      <c r="A317" s="1">
        <v>40980</v>
      </c>
      <c r="B317" t="s">
        <v>18</v>
      </c>
      <c r="C317" s="2">
        <v>4.1000000000000003E-3</v>
      </c>
      <c r="D317" s="8">
        <v>1725105</v>
      </c>
      <c r="E317" s="8">
        <v>45.5</v>
      </c>
      <c r="F317" t="s">
        <v>10</v>
      </c>
      <c r="G317">
        <v>0</v>
      </c>
      <c r="P317" s="13">
        <v>290</v>
      </c>
      <c r="Q317" s="13">
        <v>51.764878610509719</v>
      </c>
      <c r="R317" s="13">
        <v>16.235121389490281</v>
      </c>
      <c r="T317" s="13">
        <v>66.551724137931032</v>
      </c>
      <c r="U317" s="13">
        <v>57</v>
      </c>
    </row>
    <row r="318" spans="1:21" x14ac:dyDescent="0.3">
      <c r="A318" s="1">
        <v>40981</v>
      </c>
      <c r="B318" t="s">
        <v>18</v>
      </c>
      <c r="C318" s="2">
        <v>1.9800000000000002E-2</v>
      </c>
      <c r="D318" s="8">
        <v>1936957</v>
      </c>
      <c r="E318" s="8">
        <v>53</v>
      </c>
      <c r="F318" t="s">
        <v>10</v>
      </c>
      <c r="G318">
        <v>0</v>
      </c>
      <c r="P318" s="13">
        <v>291</v>
      </c>
      <c r="Q318" s="13">
        <v>52.962624347000698</v>
      </c>
      <c r="R318" s="13">
        <v>-0.46262434700069832</v>
      </c>
      <c r="T318" s="13">
        <v>66.781609195402297</v>
      </c>
      <c r="U318" s="13">
        <v>57</v>
      </c>
    </row>
    <row r="319" spans="1:21" x14ac:dyDescent="0.3">
      <c r="A319" s="1">
        <v>40982</v>
      </c>
      <c r="B319" t="s">
        <v>18</v>
      </c>
      <c r="C319" s="2">
        <v>-1.34E-2</v>
      </c>
      <c r="D319" s="8">
        <v>1767798</v>
      </c>
      <c r="E319" s="8">
        <v>59</v>
      </c>
      <c r="F319" t="s">
        <v>14</v>
      </c>
      <c r="G319">
        <v>1</v>
      </c>
      <c r="P319" s="13">
        <v>292</v>
      </c>
      <c r="Q319" s="13">
        <v>52.509712383042164</v>
      </c>
      <c r="R319" s="13">
        <v>-1.0097123830421637</v>
      </c>
      <c r="T319" s="13">
        <v>67.011494252873561</v>
      </c>
      <c r="U319" s="13">
        <v>57</v>
      </c>
    </row>
    <row r="320" spans="1:21" x14ac:dyDescent="0.3">
      <c r="A320" s="1">
        <v>40983</v>
      </c>
      <c r="B320" t="s">
        <v>18</v>
      </c>
      <c r="C320" s="2">
        <v>1.26E-2</v>
      </c>
      <c r="D320" s="8">
        <v>2544859</v>
      </c>
      <c r="E320" s="8">
        <v>54.5</v>
      </c>
      <c r="F320" t="s">
        <v>10</v>
      </c>
      <c r="G320">
        <v>0</v>
      </c>
      <c r="P320" s="13">
        <v>293</v>
      </c>
      <c r="Q320" s="13">
        <v>52.826940204090633</v>
      </c>
      <c r="R320" s="13">
        <v>9.1730597959093672</v>
      </c>
      <c r="T320" s="13">
        <v>67.241379310344826</v>
      </c>
      <c r="U320" s="13">
        <v>57</v>
      </c>
    </row>
    <row r="321" spans="1:21" x14ac:dyDescent="0.3">
      <c r="A321" s="1">
        <v>40984</v>
      </c>
      <c r="B321" t="s">
        <v>18</v>
      </c>
      <c r="C321" s="2">
        <v>-0.01</v>
      </c>
      <c r="D321" s="8">
        <v>2853906</v>
      </c>
      <c r="E321" s="8">
        <v>48</v>
      </c>
      <c r="F321" t="s">
        <v>10</v>
      </c>
      <c r="G321">
        <v>0</v>
      </c>
      <c r="P321" s="13">
        <v>294</v>
      </c>
      <c r="Q321" s="13">
        <v>52.352333895688943</v>
      </c>
      <c r="R321" s="13">
        <v>9.6476661043110568</v>
      </c>
      <c r="T321" s="13">
        <v>67.47126436781609</v>
      </c>
      <c r="U321" s="13">
        <v>57.5</v>
      </c>
    </row>
    <row r="322" spans="1:21" x14ac:dyDescent="0.3">
      <c r="A322" s="1">
        <v>40987</v>
      </c>
      <c r="B322" t="s">
        <v>18</v>
      </c>
      <c r="C322" s="2">
        <v>8.0999999999999996E-3</v>
      </c>
      <c r="D322" s="8">
        <v>1847730</v>
      </c>
      <c r="E322" s="8">
        <v>55</v>
      </c>
      <c r="F322" t="s">
        <v>10</v>
      </c>
      <c r="G322">
        <v>0</v>
      </c>
      <c r="P322" s="13">
        <v>295</v>
      </c>
      <c r="Q322" s="13">
        <v>52.028450692362384</v>
      </c>
      <c r="R322" s="13">
        <v>8.4715493076376163</v>
      </c>
      <c r="T322" s="13">
        <v>67.701149425287355</v>
      </c>
      <c r="U322" s="13">
        <v>57.5</v>
      </c>
    </row>
    <row r="323" spans="1:21" x14ac:dyDescent="0.3">
      <c r="A323" s="1">
        <v>40988</v>
      </c>
      <c r="B323" t="s">
        <v>18</v>
      </c>
      <c r="C323" s="2">
        <v>2.7099999999999999E-2</v>
      </c>
      <c r="D323" s="8">
        <v>2468706</v>
      </c>
      <c r="E323" s="8">
        <v>62</v>
      </c>
      <c r="F323" t="s">
        <v>14</v>
      </c>
      <c r="G323">
        <v>1</v>
      </c>
      <c r="P323" s="13">
        <v>296</v>
      </c>
      <c r="Q323" s="13">
        <v>52.611852788099235</v>
      </c>
      <c r="R323" s="13">
        <v>7.3881472119007654</v>
      </c>
      <c r="T323" s="13">
        <v>67.931034482758619</v>
      </c>
      <c r="U323" s="13">
        <v>57.5</v>
      </c>
    </row>
    <row r="324" spans="1:21" x14ac:dyDescent="0.3">
      <c r="A324" s="1">
        <v>40989</v>
      </c>
      <c r="B324" t="s">
        <v>18</v>
      </c>
      <c r="C324" s="2">
        <v>-1.6999999999999999E-3</v>
      </c>
      <c r="D324" s="8">
        <v>1452433</v>
      </c>
      <c r="E324" s="8">
        <v>64.5</v>
      </c>
      <c r="F324" t="s">
        <v>14</v>
      </c>
      <c r="G324">
        <v>1</v>
      </c>
      <c r="P324" s="13">
        <v>297</v>
      </c>
      <c r="Q324" s="13">
        <v>52.692602217035571</v>
      </c>
      <c r="R324" s="13">
        <v>10.807397782964429</v>
      </c>
      <c r="T324" s="13">
        <v>68.160919540229884</v>
      </c>
      <c r="U324" s="13">
        <v>57.5</v>
      </c>
    </row>
    <row r="325" spans="1:21" x14ac:dyDescent="0.3">
      <c r="A325" s="1">
        <v>40990</v>
      </c>
      <c r="B325" t="s">
        <v>18</v>
      </c>
      <c r="C325" s="2">
        <v>-4.7000000000000002E-3</v>
      </c>
      <c r="D325" s="8">
        <v>1816682</v>
      </c>
      <c r="E325" s="8">
        <v>61</v>
      </c>
      <c r="F325" t="s">
        <v>10</v>
      </c>
      <c r="G325">
        <v>0</v>
      </c>
      <c r="P325" s="13">
        <v>298</v>
      </c>
      <c r="Q325" s="13">
        <v>41.799360565063246</v>
      </c>
      <c r="R325" s="13">
        <v>21.700639434936754</v>
      </c>
      <c r="T325" s="13">
        <v>68.390804597701148</v>
      </c>
      <c r="U325" s="13">
        <v>57.5</v>
      </c>
    </row>
    <row r="326" spans="1:21" x14ac:dyDescent="0.3">
      <c r="A326" s="1">
        <v>40991</v>
      </c>
      <c r="B326" t="s">
        <v>18</v>
      </c>
      <c r="C326" s="2">
        <v>2.7000000000000001E-3</v>
      </c>
      <c r="D326" s="8">
        <v>2722165</v>
      </c>
      <c r="E326" s="8">
        <v>65</v>
      </c>
      <c r="F326" t="s">
        <v>14</v>
      </c>
      <c r="G326">
        <v>1</v>
      </c>
      <c r="P326" s="13">
        <v>299</v>
      </c>
      <c r="Q326" s="13">
        <v>47.824281202560989</v>
      </c>
      <c r="R326" s="13">
        <v>9.1757187974390106</v>
      </c>
      <c r="T326" s="13">
        <v>68.620689655172413</v>
      </c>
      <c r="U326" s="13">
        <v>57.5</v>
      </c>
    </row>
    <row r="327" spans="1:21" x14ac:dyDescent="0.3">
      <c r="A327" s="1">
        <v>40994</v>
      </c>
      <c r="B327" t="s">
        <v>18</v>
      </c>
      <c r="C327" s="2">
        <v>2.0400000000000001E-2</v>
      </c>
      <c r="D327" s="8">
        <v>2676493</v>
      </c>
      <c r="E327" s="8">
        <v>50</v>
      </c>
      <c r="F327" t="s">
        <v>10</v>
      </c>
      <c r="G327">
        <v>0</v>
      </c>
      <c r="P327" s="13">
        <v>300</v>
      </c>
      <c r="Q327" s="13">
        <v>49.777926794597448</v>
      </c>
      <c r="R327" s="13">
        <v>7.2220732054025518</v>
      </c>
      <c r="T327" s="13">
        <v>68.850574712643663</v>
      </c>
      <c r="U327" s="13">
        <v>57.5</v>
      </c>
    </row>
    <row r="328" spans="1:21" x14ac:dyDescent="0.3">
      <c r="A328" s="1">
        <v>40995</v>
      </c>
      <c r="B328" t="s">
        <v>18</v>
      </c>
      <c r="C328" s="2">
        <v>-1.2500000000000001E-2</v>
      </c>
      <c r="D328" s="8">
        <v>2594163</v>
      </c>
      <c r="E328" s="8">
        <v>40.5</v>
      </c>
      <c r="F328" t="s">
        <v>13</v>
      </c>
      <c r="G328">
        <v>-1</v>
      </c>
      <c r="P328" s="13">
        <v>301</v>
      </c>
      <c r="Q328" s="13">
        <v>52.22873235604645</v>
      </c>
      <c r="R328" s="13">
        <v>10.27126764395355</v>
      </c>
      <c r="T328" s="13">
        <v>69.080459770114928</v>
      </c>
      <c r="U328" s="13">
        <v>57.5</v>
      </c>
    </row>
    <row r="329" spans="1:21" x14ac:dyDescent="0.3">
      <c r="A329" s="1">
        <v>40996</v>
      </c>
      <c r="B329" t="s">
        <v>18</v>
      </c>
      <c r="C329" s="2">
        <v>1.55E-2</v>
      </c>
      <c r="D329" s="8">
        <v>4175723</v>
      </c>
      <c r="E329" s="8">
        <v>40.5</v>
      </c>
      <c r="F329" t="s">
        <v>13</v>
      </c>
      <c r="G329">
        <v>-1</v>
      </c>
      <c r="P329" s="13">
        <v>302</v>
      </c>
      <c r="Q329" s="13">
        <v>52.036016525353538</v>
      </c>
      <c r="R329" s="13">
        <v>12.963983474646462</v>
      </c>
      <c r="T329" s="13">
        <v>69.310344827586192</v>
      </c>
      <c r="U329" s="13">
        <v>58</v>
      </c>
    </row>
    <row r="330" spans="1:21" x14ac:dyDescent="0.3">
      <c r="A330" s="1">
        <v>40997</v>
      </c>
      <c r="B330" t="s">
        <v>18</v>
      </c>
      <c r="C330" s="2">
        <v>1.2E-2</v>
      </c>
      <c r="D330" s="8">
        <v>2970868</v>
      </c>
      <c r="E330" s="8">
        <v>53</v>
      </c>
      <c r="F330" t="s">
        <v>10</v>
      </c>
      <c r="G330">
        <v>0</v>
      </c>
      <c r="P330" s="13">
        <v>303</v>
      </c>
      <c r="Q330" s="13">
        <v>51.467028806285654</v>
      </c>
      <c r="R330" s="13">
        <v>5.5329711937143458</v>
      </c>
      <c r="T330" s="13">
        <v>69.540229885057457</v>
      </c>
      <c r="U330" s="13">
        <v>58</v>
      </c>
    </row>
    <row r="331" spans="1:21" x14ac:dyDescent="0.3">
      <c r="A331" s="1">
        <v>40998</v>
      </c>
      <c r="B331" t="s">
        <v>18</v>
      </c>
      <c r="C331" s="2">
        <v>6.0000000000000001E-3</v>
      </c>
      <c r="D331" s="8">
        <v>4141712</v>
      </c>
      <c r="E331" s="8">
        <v>46.5</v>
      </c>
      <c r="F331" t="s">
        <v>10</v>
      </c>
      <c r="G331">
        <v>0</v>
      </c>
      <c r="P331" s="13">
        <v>304</v>
      </c>
      <c r="Q331" s="13">
        <v>51.940201315453479</v>
      </c>
      <c r="R331" s="13">
        <v>9.5597986845465215</v>
      </c>
      <c r="T331" s="13">
        <v>69.770114942528721</v>
      </c>
      <c r="U331" s="13">
        <v>58</v>
      </c>
    </row>
    <row r="332" spans="1:21" x14ac:dyDescent="0.3">
      <c r="A332" s="1">
        <v>41001</v>
      </c>
      <c r="B332" t="s">
        <v>18</v>
      </c>
      <c r="C332" s="2">
        <v>9.7000000000000003E-3</v>
      </c>
      <c r="D332" s="8">
        <v>4936482</v>
      </c>
      <c r="E332" s="8">
        <v>45.5</v>
      </c>
      <c r="F332" t="s">
        <v>10</v>
      </c>
      <c r="G332">
        <v>0</v>
      </c>
      <c r="P332" s="13">
        <v>305</v>
      </c>
      <c r="Q332" s="13">
        <v>52.503965631641819</v>
      </c>
      <c r="R332" s="13">
        <v>17.496034368358181</v>
      </c>
      <c r="T332" s="13">
        <v>69.999999999999986</v>
      </c>
      <c r="U332" s="13">
        <v>58</v>
      </c>
    </row>
    <row r="333" spans="1:21" x14ac:dyDescent="0.3">
      <c r="A333" s="1">
        <v>41002</v>
      </c>
      <c r="B333" t="s">
        <v>18</v>
      </c>
      <c r="C333" s="2">
        <v>-1.4E-2</v>
      </c>
      <c r="D333" s="8">
        <v>4293645</v>
      </c>
      <c r="E333" s="8">
        <v>48</v>
      </c>
      <c r="F333" t="s">
        <v>10</v>
      </c>
      <c r="G333">
        <v>0</v>
      </c>
      <c r="P333" s="13">
        <v>306</v>
      </c>
      <c r="Q333" s="13">
        <v>52.70200149993692</v>
      </c>
      <c r="R333" s="13">
        <v>19.29799850006308</v>
      </c>
      <c r="T333" s="13">
        <v>70.22988505747125</v>
      </c>
      <c r="U333" s="13">
        <v>58</v>
      </c>
    </row>
    <row r="334" spans="1:21" x14ac:dyDescent="0.3">
      <c r="A334" s="1">
        <v>41003</v>
      </c>
      <c r="B334" t="s">
        <v>18</v>
      </c>
      <c r="C334" s="2">
        <v>-2.3199999999999998E-2</v>
      </c>
      <c r="D334" s="8">
        <v>3202850</v>
      </c>
      <c r="E334" s="8">
        <v>52.5</v>
      </c>
      <c r="F334" t="s">
        <v>10</v>
      </c>
      <c r="G334">
        <v>0</v>
      </c>
      <c r="P334" s="13">
        <v>307</v>
      </c>
      <c r="Q334" s="13">
        <v>51.993347654046701</v>
      </c>
      <c r="R334" s="13">
        <v>22.006652345953299</v>
      </c>
      <c r="T334" s="13">
        <v>70.459770114942515</v>
      </c>
      <c r="U334" s="13">
        <v>58</v>
      </c>
    </row>
    <row r="335" spans="1:21" x14ac:dyDescent="0.3">
      <c r="A335" s="1">
        <v>41004</v>
      </c>
      <c r="B335" t="s">
        <v>18</v>
      </c>
      <c r="C335" s="2">
        <v>-7.7000000000000002E-3</v>
      </c>
      <c r="D335" s="8">
        <v>4152242</v>
      </c>
      <c r="E335" s="8">
        <v>53.5</v>
      </c>
      <c r="F335" t="s">
        <v>10</v>
      </c>
      <c r="G335">
        <v>0</v>
      </c>
      <c r="P335" s="13">
        <v>308</v>
      </c>
      <c r="Q335" s="13">
        <v>49.617244282446137</v>
      </c>
      <c r="R335" s="13">
        <v>28.382755717553863</v>
      </c>
      <c r="T335" s="13">
        <v>70.689655172413779</v>
      </c>
      <c r="U335" s="13">
        <v>58</v>
      </c>
    </row>
    <row r="336" spans="1:21" x14ac:dyDescent="0.3">
      <c r="A336" s="1">
        <v>41008</v>
      </c>
      <c r="B336" t="s">
        <v>18</v>
      </c>
      <c r="C336" s="2">
        <v>-2.8E-3</v>
      </c>
      <c r="D336" s="8">
        <v>3251279</v>
      </c>
      <c r="E336" s="8">
        <v>54.5</v>
      </c>
      <c r="F336" t="s">
        <v>10</v>
      </c>
      <c r="G336">
        <v>0</v>
      </c>
      <c r="P336" s="13">
        <v>309</v>
      </c>
      <c r="Q336" s="13">
        <v>52.483455682560937</v>
      </c>
      <c r="R336" s="13">
        <v>-16.483455682560937</v>
      </c>
      <c r="T336" s="13">
        <v>70.919540229885044</v>
      </c>
      <c r="U336" s="13">
        <v>58</v>
      </c>
    </row>
    <row r="337" spans="1:21" x14ac:dyDescent="0.3">
      <c r="A337" s="1">
        <v>41009</v>
      </c>
      <c r="B337" t="s">
        <v>18</v>
      </c>
      <c r="C337" s="2">
        <v>-1.26E-2</v>
      </c>
      <c r="D337" s="8">
        <v>3459365</v>
      </c>
      <c r="E337" s="8">
        <v>50.5</v>
      </c>
      <c r="F337" t="s">
        <v>10</v>
      </c>
      <c r="G337">
        <v>0</v>
      </c>
      <c r="P337" s="13">
        <v>310</v>
      </c>
      <c r="Q337" s="13">
        <v>51.976429396900436</v>
      </c>
      <c r="R337" s="13">
        <v>-14.476429396900436</v>
      </c>
      <c r="T337" s="13">
        <v>71.149425287356308</v>
      </c>
      <c r="U337" s="13">
        <v>58.5</v>
      </c>
    </row>
    <row r="338" spans="1:21" x14ac:dyDescent="0.3">
      <c r="A338" s="1">
        <v>41010</v>
      </c>
      <c r="B338" t="s">
        <v>18</v>
      </c>
      <c r="C338" s="2">
        <v>-7.1999999999999998E-3</v>
      </c>
      <c r="D338" s="8">
        <v>1883852</v>
      </c>
      <c r="E338" s="8">
        <v>50</v>
      </c>
      <c r="F338" t="s">
        <v>10</v>
      </c>
      <c r="G338">
        <v>0</v>
      </c>
      <c r="P338" s="13">
        <v>311</v>
      </c>
      <c r="Q338" s="13">
        <v>52.930657527384341</v>
      </c>
      <c r="R338" s="13">
        <v>-15.930657527384341</v>
      </c>
      <c r="T338" s="13">
        <v>71.379310344827573</v>
      </c>
      <c r="U338" s="13">
        <v>58.5</v>
      </c>
    </row>
    <row r="339" spans="1:21" x14ac:dyDescent="0.3">
      <c r="A339" s="1">
        <v>41011</v>
      </c>
      <c r="B339" t="s">
        <v>18</v>
      </c>
      <c r="C339" s="2">
        <v>1.2699999999999999E-2</v>
      </c>
      <c r="D339" s="8">
        <v>1721114</v>
      </c>
      <c r="E339" s="8">
        <v>48</v>
      </c>
      <c r="F339" t="s">
        <v>10</v>
      </c>
      <c r="G339">
        <v>0</v>
      </c>
      <c r="P339" s="13">
        <v>312</v>
      </c>
      <c r="Q339" s="13">
        <v>52.282840439613409</v>
      </c>
      <c r="R339" s="13">
        <v>-17.782840439613409</v>
      </c>
      <c r="T339" s="13">
        <v>71.609195402298838</v>
      </c>
      <c r="U339" s="13">
        <v>58.5</v>
      </c>
    </row>
    <row r="340" spans="1:21" x14ac:dyDescent="0.3">
      <c r="A340" s="1">
        <v>41012</v>
      </c>
      <c r="B340" t="s">
        <v>18</v>
      </c>
      <c r="C340" s="2">
        <v>-1.12E-2</v>
      </c>
      <c r="D340" s="8">
        <v>2982175</v>
      </c>
      <c r="E340" s="8">
        <v>48.5</v>
      </c>
      <c r="F340" t="s">
        <v>10</v>
      </c>
      <c r="G340">
        <v>0</v>
      </c>
      <c r="P340" s="13">
        <v>313</v>
      </c>
      <c r="Q340" s="13">
        <v>52.517019986091398</v>
      </c>
      <c r="R340" s="13">
        <v>-18.517019986091398</v>
      </c>
      <c r="T340" s="13">
        <v>71.839080459770102</v>
      </c>
      <c r="U340" s="13">
        <v>59</v>
      </c>
    </row>
    <row r="341" spans="1:21" x14ac:dyDescent="0.3">
      <c r="A341" s="1">
        <v>41015</v>
      </c>
      <c r="B341" t="s">
        <v>18</v>
      </c>
      <c r="C341" s="2">
        <v>-1.26E-2</v>
      </c>
      <c r="D341" s="8">
        <v>2588966</v>
      </c>
      <c r="E341" s="8">
        <v>65</v>
      </c>
      <c r="F341" t="s">
        <v>14</v>
      </c>
      <c r="G341">
        <v>1</v>
      </c>
      <c r="P341" s="13">
        <v>314</v>
      </c>
      <c r="Q341" s="13">
        <v>50.220426741176361</v>
      </c>
      <c r="R341" s="13">
        <v>-5.720426741176361</v>
      </c>
      <c r="T341" s="13">
        <v>72.068965517241367</v>
      </c>
      <c r="U341" s="13">
        <v>59</v>
      </c>
    </row>
    <row r="342" spans="1:21" x14ac:dyDescent="0.3">
      <c r="A342" s="1">
        <v>41016</v>
      </c>
      <c r="B342" t="s">
        <v>18</v>
      </c>
      <c r="C342" s="2">
        <v>-1.1000000000000001E-3</v>
      </c>
      <c r="D342" s="8">
        <v>2852513</v>
      </c>
      <c r="E342" s="8">
        <v>72</v>
      </c>
      <c r="F342" t="s">
        <v>14</v>
      </c>
      <c r="G342">
        <v>1</v>
      </c>
      <c r="P342" s="13">
        <v>315</v>
      </c>
      <c r="Q342" s="13">
        <v>49.04373885533402</v>
      </c>
      <c r="R342" s="13">
        <v>4.4562611446659801</v>
      </c>
      <c r="T342" s="13">
        <v>72.298850574712631</v>
      </c>
      <c r="U342" s="13">
        <v>59</v>
      </c>
    </row>
    <row r="343" spans="1:21" x14ac:dyDescent="0.3">
      <c r="A343" s="1">
        <v>41017</v>
      </c>
      <c r="B343" t="s">
        <v>18</v>
      </c>
      <c r="C343" s="2">
        <v>-1.03E-2</v>
      </c>
      <c r="D343" s="8">
        <v>2080264</v>
      </c>
      <c r="E343" s="8">
        <v>62.5</v>
      </c>
      <c r="F343" t="s">
        <v>14</v>
      </c>
      <c r="G343">
        <v>1</v>
      </c>
      <c r="P343" s="13">
        <v>316</v>
      </c>
      <c r="Q343" s="13">
        <v>53.033904718376874</v>
      </c>
      <c r="R343" s="13">
        <v>-7.5339047183768741</v>
      </c>
      <c r="T343" s="13">
        <v>72.528735632183896</v>
      </c>
      <c r="U343" s="13">
        <v>59</v>
      </c>
    </row>
    <row r="344" spans="1:21" x14ac:dyDescent="0.3">
      <c r="A344" s="1">
        <v>41018</v>
      </c>
      <c r="B344" t="s">
        <v>18</v>
      </c>
      <c r="C344" s="2">
        <v>-1.15E-2</v>
      </c>
      <c r="D344" s="8">
        <v>3147821</v>
      </c>
      <c r="E344" s="8">
        <v>54</v>
      </c>
      <c r="F344" t="s">
        <v>10</v>
      </c>
      <c r="G344">
        <v>0</v>
      </c>
      <c r="P344" s="13">
        <v>317</v>
      </c>
      <c r="Q344" s="13">
        <v>53.050301108691329</v>
      </c>
      <c r="R344" s="13">
        <v>-5.0301108691328977E-2</v>
      </c>
      <c r="T344" s="13">
        <v>72.75862068965516</v>
      </c>
      <c r="U344" s="13">
        <v>59</v>
      </c>
    </row>
    <row r="345" spans="1:21" x14ac:dyDescent="0.3">
      <c r="A345" s="1">
        <v>41019</v>
      </c>
      <c r="B345" t="s">
        <v>18</v>
      </c>
      <c r="C345" s="2">
        <v>4.0000000000000002E-4</v>
      </c>
      <c r="D345" s="8">
        <v>3030142</v>
      </c>
      <c r="E345" s="8">
        <v>58</v>
      </c>
      <c r="F345" t="s">
        <v>10</v>
      </c>
      <c r="G345">
        <v>0</v>
      </c>
      <c r="P345" s="13">
        <v>318</v>
      </c>
      <c r="Q345" s="13">
        <v>52.860407649207879</v>
      </c>
      <c r="R345" s="13">
        <v>6.1395923507921211</v>
      </c>
      <c r="T345" s="13">
        <v>72.988505747126425</v>
      </c>
      <c r="U345" s="13">
        <v>59.5</v>
      </c>
    </row>
    <row r="346" spans="1:21" x14ac:dyDescent="0.3">
      <c r="A346" s="1">
        <v>41022</v>
      </c>
      <c r="B346" t="s">
        <v>18</v>
      </c>
      <c r="C346" s="2">
        <v>6.7999999999999996E-3</v>
      </c>
      <c r="D346" s="8">
        <v>2864042</v>
      </c>
      <c r="E346" s="8">
        <v>48</v>
      </c>
      <c r="F346" t="s">
        <v>10</v>
      </c>
      <c r="G346">
        <v>0</v>
      </c>
      <c r="P346" s="13">
        <v>319</v>
      </c>
      <c r="Q346" s="13">
        <v>52.650291447090261</v>
      </c>
      <c r="R346" s="13">
        <v>1.849708552909739</v>
      </c>
      <c r="T346" s="13">
        <v>73.218390804597689</v>
      </c>
      <c r="U346" s="13">
        <v>59.5</v>
      </c>
    </row>
    <row r="347" spans="1:21" x14ac:dyDescent="0.3">
      <c r="A347" s="1">
        <v>41023</v>
      </c>
      <c r="B347" t="s">
        <v>18</v>
      </c>
      <c r="C347" s="2">
        <v>6.9999999999999999E-4</v>
      </c>
      <c r="D347" s="8">
        <v>2252311</v>
      </c>
      <c r="E347" s="8">
        <v>45</v>
      </c>
      <c r="F347" t="s">
        <v>10</v>
      </c>
      <c r="G347">
        <v>0</v>
      </c>
      <c r="P347" s="13">
        <v>320</v>
      </c>
      <c r="Q347" s="13">
        <v>52.284884931912721</v>
      </c>
      <c r="R347" s="13">
        <v>-4.2848849319127211</v>
      </c>
      <c r="T347" s="13">
        <v>73.448275862068954</v>
      </c>
      <c r="U347" s="13">
        <v>59.5</v>
      </c>
    </row>
    <row r="348" spans="1:21" x14ac:dyDescent="0.3">
      <c r="A348" s="1">
        <v>41024</v>
      </c>
      <c r="B348" t="s">
        <v>18</v>
      </c>
      <c r="C348" s="2">
        <v>4.1000000000000003E-3</v>
      </c>
      <c r="D348" s="8">
        <v>3597291</v>
      </c>
      <c r="E348" s="8">
        <v>47.5</v>
      </c>
      <c r="F348" t="s">
        <v>10</v>
      </c>
      <c r="G348">
        <v>0</v>
      </c>
      <c r="P348" s="13">
        <v>321</v>
      </c>
      <c r="Q348" s="13">
        <v>52.999866162591495</v>
      </c>
      <c r="R348" s="13">
        <v>2.0001338374085051</v>
      </c>
      <c r="T348" s="13">
        <v>73.678160919540218</v>
      </c>
      <c r="U348" s="13">
        <v>59.5</v>
      </c>
    </row>
    <row r="349" spans="1:21" x14ac:dyDescent="0.3">
      <c r="A349" s="1">
        <v>41025</v>
      </c>
      <c r="B349" t="s">
        <v>18</v>
      </c>
      <c r="C349" s="2">
        <v>4.7999999999999996E-3</v>
      </c>
      <c r="D349" s="8">
        <v>2986067</v>
      </c>
      <c r="E349" s="8">
        <v>48.5</v>
      </c>
      <c r="F349" t="s">
        <v>10</v>
      </c>
      <c r="G349">
        <v>0</v>
      </c>
      <c r="P349" s="13">
        <v>322</v>
      </c>
      <c r="Q349" s="13">
        <v>52.816746853911688</v>
      </c>
      <c r="R349" s="13">
        <v>9.1832531460883118</v>
      </c>
      <c r="T349" s="13">
        <v>73.908045977011483</v>
      </c>
      <c r="U349" s="13">
        <v>59.5</v>
      </c>
    </row>
    <row r="350" spans="1:21" x14ac:dyDescent="0.3">
      <c r="A350" s="1">
        <v>41026</v>
      </c>
      <c r="B350" t="s">
        <v>18</v>
      </c>
      <c r="C350" s="2">
        <v>-4.0000000000000001E-3</v>
      </c>
      <c r="D350" s="8">
        <v>1780794</v>
      </c>
      <c r="E350" s="8">
        <v>49.5</v>
      </c>
      <c r="F350" t="s">
        <v>10</v>
      </c>
      <c r="G350">
        <v>0</v>
      </c>
      <c r="P350" s="13">
        <v>323</v>
      </c>
      <c r="Q350" s="13">
        <v>53.136070373618907</v>
      </c>
      <c r="R350" s="13">
        <v>11.363929626381093</v>
      </c>
      <c r="T350" s="13">
        <v>74.137931034482747</v>
      </c>
      <c r="U350" s="13">
        <v>60</v>
      </c>
    </row>
    <row r="351" spans="1:21" x14ac:dyDescent="0.3">
      <c r="A351" s="1">
        <v>41029</v>
      </c>
      <c r="B351" t="s">
        <v>18</v>
      </c>
      <c r="C351" s="2">
        <v>-2.5700000000000001E-2</v>
      </c>
      <c r="D351" s="8">
        <v>5218855</v>
      </c>
      <c r="E351" s="8">
        <v>49.5</v>
      </c>
      <c r="F351" t="s">
        <v>10</v>
      </c>
      <c r="G351">
        <v>0</v>
      </c>
      <c r="P351" s="13">
        <v>324</v>
      </c>
      <c r="Q351" s="13">
        <v>52.907632552957864</v>
      </c>
      <c r="R351" s="13">
        <v>8.0923674470421361</v>
      </c>
      <c r="T351" s="13">
        <v>74.367816091954012</v>
      </c>
      <c r="U351" s="13">
        <v>60</v>
      </c>
    </row>
    <row r="352" spans="1:21" x14ac:dyDescent="0.3">
      <c r="A352" s="1">
        <v>41030</v>
      </c>
      <c r="B352" t="s">
        <v>18</v>
      </c>
      <c r="C352" s="2">
        <v>1.1999999999999999E-3</v>
      </c>
      <c r="D352" s="8">
        <v>3226110</v>
      </c>
      <c r="E352" s="8">
        <v>51</v>
      </c>
      <c r="F352" t="s">
        <v>10</v>
      </c>
      <c r="G352">
        <v>0</v>
      </c>
      <c r="P352" s="13">
        <v>325</v>
      </c>
      <c r="Q352" s="13">
        <v>52.466884117928672</v>
      </c>
      <c r="R352" s="13">
        <v>12.533115882071328</v>
      </c>
      <c r="T352" s="13">
        <v>74.597701149425276</v>
      </c>
      <c r="U352" s="13">
        <v>60</v>
      </c>
    </row>
    <row r="353" spans="1:21" x14ac:dyDescent="0.3">
      <c r="A353" s="1">
        <v>41031</v>
      </c>
      <c r="B353" t="s">
        <v>18</v>
      </c>
      <c r="C353" s="2">
        <v>-1.6000000000000001E-3</v>
      </c>
      <c r="D353" s="8">
        <v>3309329</v>
      </c>
      <c r="E353" s="8">
        <v>61.5</v>
      </c>
      <c r="F353" t="s">
        <v>14</v>
      </c>
      <c r="G353">
        <v>1</v>
      </c>
      <c r="P353" s="13">
        <v>326</v>
      </c>
      <c r="Q353" s="13">
        <v>52.643750742104288</v>
      </c>
      <c r="R353" s="13">
        <v>-2.6437507421042881</v>
      </c>
      <c r="T353" s="13">
        <v>74.827586206896541</v>
      </c>
      <c r="U353" s="13">
        <v>60</v>
      </c>
    </row>
    <row r="354" spans="1:21" x14ac:dyDescent="0.3">
      <c r="A354" s="1">
        <v>41032</v>
      </c>
      <c r="B354" t="s">
        <v>18</v>
      </c>
      <c r="C354" s="2">
        <v>-7.9000000000000008E-3</v>
      </c>
      <c r="D354" s="8">
        <v>4369517</v>
      </c>
      <c r="E354" s="8">
        <v>52.5</v>
      </c>
      <c r="F354" t="s">
        <v>10</v>
      </c>
      <c r="G354">
        <v>0</v>
      </c>
      <c r="P354" s="13">
        <v>327</v>
      </c>
      <c r="Q354" s="13">
        <v>52.408088234810954</v>
      </c>
      <c r="R354" s="13">
        <v>-11.908088234810954</v>
      </c>
      <c r="T354" s="13">
        <v>75.057471264367805</v>
      </c>
      <c r="U354" s="13">
        <v>60</v>
      </c>
    </row>
    <row r="355" spans="1:21" x14ac:dyDescent="0.3">
      <c r="A355" s="1">
        <v>41033</v>
      </c>
      <c r="B355" t="s">
        <v>18</v>
      </c>
      <c r="C355" s="2">
        <v>1.3899999999999999E-2</v>
      </c>
      <c r="D355" s="8">
        <v>3958677</v>
      </c>
      <c r="E355" s="8">
        <v>55.5</v>
      </c>
      <c r="F355" t="s">
        <v>10</v>
      </c>
      <c r="G355">
        <v>0</v>
      </c>
      <c r="P355" s="13">
        <v>328</v>
      </c>
      <c r="Q355" s="13">
        <v>51.767236605529604</v>
      </c>
      <c r="R355" s="13">
        <v>-11.267236605529604</v>
      </c>
      <c r="T355" s="13">
        <v>75.28735632183907</v>
      </c>
      <c r="U355" s="13">
        <v>60.5</v>
      </c>
    </row>
    <row r="356" spans="1:21" x14ac:dyDescent="0.3">
      <c r="A356" s="1">
        <v>41036</v>
      </c>
      <c r="B356" t="s">
        <v>18</v>
      </c>
      <c r="C356" s="2">
        <v>2.8E-3</v>
      </c>
      <c r="D356" s="8">
        <v>3452343</v>
      </c>
      <c r="E356" s="8">
        <v>58.5</v>
      </c>
      <c r="F356" t="s">
        <v>10</v>
      </c>
      <c r="G356">
        <v>0</v>
      </c>
      <c r="P356" s="13">
        <v>329</v>
      </c>
      <c r="Q356" s="13">
        <v>52.408007652666413</v>
      </c>
      <c r="R356" s="13">
        <v>0.59199234733358708</v>
      </c>
      <c r="T356" s="13">
        <v>75.517241379310335</v>
      </c>
      <c r="U356" s="13">
        <v>60.5</v>
      </c>
    </row>
    <row r="357" spans="1:21" x14ac:dyDescent="0.3">
      <c r="A357" s="1">
        <v>41037</v>
      </c>
      <c r="B357" t="s">
        <v>18</v>
      </c>
      <c r="C357" s="2">
        <v>3.5000000000000001E-3</v>
      </c>
      <c r="D357" s="8">
        <v>3293452</v>
      </c>
      <c r="E357" s="8">
        <v>58</v>
      </c>
      <c r="F357" t="s">
        <v>10</v>
      </c>
      <c r="G357">
        <v>0</v>
      </c>
      <c r="P357" s="13">
        <v>330</v>
      </c>
      <c r="Q357" s="13">
        <v>51.704887382619972</v>
      </c>
      <c r="R357" s="13">
        <v>-5.2048873826199724</v>
      </c>
      <c r="T357" s="13">
        <v>75.747126436781599</v>
      </c>
      <c r="U357" s="13">
        <v>60.5</v>
      </c>
    </row>
    <row r="358" spans="1:21" x14ac:dyDescent="0.3">
      <c r="A358" s="1">
        <v>41038</v>
      </c>
      <c r="B358" t="s">
        <v>18</v>
      </c>
      <c r="C358" s="2">
        <v>1.6299999999999999E-2</v>
      </c>
      <c r="D358" s="8">
        <v>2664263</v>
      </c>
      <c r="E358" s="8">
        <v>62</v>
      </c>
      <c r="F358" t="s">
        <v>14</v>
      </c>
      <c r="G358">
        <v>1</v>
      </c>
      <c r="P358" s="13">
        <v>331</v>
      </c>
      <c r="Q358" s="13">
        <v>51.294113159237469</v>
      </c>
      <c r="R358" s="13">
        <v>-5.7941131592374688</v>
      </c>
      <c r="T358" s="13">
        <v>75.977011494252864</v>
      </c>
      <c r="U358" s="13">
        <v>60.5</v>
      </c>
    </row>
    <row r="359" spans="1:21" x14ac:dyDescent="0.3">
      <c r="A359" s="1">
        <v>41039</v>
      </c>
      <c r="B359" t="s">
        <v>18</v>
      </c>
      <c r="C359" s="2">
        <v>-8.8999999999999999E-3</v>
      </c>
      <c r="D359" s="8">
        <v>1802378</v>
      </c>
      <c r="E359" s="8">
        <v>63</v>
      </c>
      <c r="F359" t="s">
        <v>14</v>
      </c>
      <c r="G359">
        <v>1</v>
      </c>
      <c r="P359" s="13">
        <v>332</v>
      </c>
      <c r="Q359" s="13">
        <v>51.449188612482118</v>
      </c>
      <c r="R359" s="13">
        <v>-3.4491886124821178</v>
      </c>
      <c r="T359" s="13">
        <v>76.206896551724128</v>
      </c>
      <c r="U359" s="13">
        <v>60.5</v>
      </c>
    </row>
    <row r="360" spans="1:21" x14ac:dyDescent="0.3">
      <c r="A360" s="1">
        <v>41040</v>
      </c>
      <c r="B360" t="s">
        <v>18</v>
      </c>
      <c r="C360" s="2">
        <v>1.6000000000000001E-3</v>
      </c>
      <c r="D360" s="8">
        <v>1950629</v>
      </c>
      <c r="E360" s="8">
        <v>54</v>
      </c>
      <c r="F360" t="s">
        <v>10</v>
      </c>
      <c r="G360">
        <v>0</v>
      </c>
      <c r="P360" s="13">
        <v>333</v>
      </c>
      <c r="Q360" s="13">
        <v>51.977695423913985</v>
      </c>
      <c r="R360" s="13">
        <v>0.52230457608601455</v>
      </c>
      <c r="T360" s="13">
        <v>76.436781609195393</v>
      </c>
      <c r="U360" s="13">
        <v>60.5</v>
      </c>
    </row>
    <row r="361" spans="1:21" x14ac:dyDescent="0.3">
      <c r="A361" s="1">
        <v>41043</v>
      </c>
      <c r="B361" t="s">
        <v>18</v>
      </c>
      <c r="C361" s="2">
        <v>8.3999999999999995E-3</v>
      </c>
      <c r="D361" s="8">
        <v>1840587</v>
      </c>
      <c r="E361" s="8">
        <v>68.5</v>
      </c>
      <c r="F361" t="s">
        <v>14</v>
      </c>
      <c r="G361">
        <v>1</v>
      </c>
      <c r="P361" s="13">
        <v>334</v>
      </c>
      <c r="Q361" s="13">
        <v>51.581807742711234</v>
      </c>
      <c r="R361" s="13">
        <v>1.9181922572887657</v>
      </c>
      <c r="T361" s="13">
        <v>76.666666666666657</v>
      </c>
      <c r="U361" s="13">
        <v>60.5</v>
      </c>
    </row>
    <row r="362" spans="1:21" x14ac:dyDescent="0.3">
      <c r="A362" s="1">
        <v>41044</v>
      </c>
      <c r="B362" t="s">
        <v>18</v>
      </c>
      <c r="C362" s="2">
        <v>-5.1000000000000004E-3</v>
      </c>
      <c r="D362" s="8">
        <v>1969798</v>
      </c>
      <c r="E362" s="8">
        <v>65.5</v>
      </c>
      <c r="F362" t="s">
        <v>14</v>
      </c>
      <c r="G362">
        <v>1</v>
      </c>
      <c r="P362" s="13">
        <v>335</v>
      </c>
      <c r="Q362" s="13">
        <v>52.125279339525122</v>
      </c>
      <c r="R362" s="13">
        <v>2.3747206604748783</v>
      </c>
      <c r="T362" s="13">
        <v>76.896551724137922</v>
      </c>
      <c r="U362" s="13">
        <v>60.5</v>
      </c>
    </row>
    <row r="363" spans="1:21" x14ac:dyDescent="0.3">
      <c r="A363" s="1">
        <v>41045</v>
      </c>
      <c r="B363" t="s">
        <v>18</v>
      </c>
      <c r="C363" s="2">
        <v>-2.4799999999999999E-2</v>
      </c>
      <c r="D363" s="8">
        <v>2257988</v>
      </c>
      <c r="E363" s="8">
        <v>64</v>
      </c>
      <c r="F363" t="s">
        <v>10</v>
      </c>
      <c r="G363">
        <v>0</v>
      </c>
      <c r="P363" s="13">
        <v>336</v>
      </c>
      <c r="Q363" s="13">
        <v>51.925593042186719</v>
      </c>
      <c r="R363" s="13">
        <v>-1.4255930421867191</v>
      </c>
      <c r="T363" s="13">
        <v>77.126436781609186</v>
      </c>
      <c r="U363" s="13">
        <v>61</v>
      </c>
    </row>
    <row r="364" spans="1:21" x14ac:dyDescent="0.3">
      <c r="A364" s="1">
        <v>41046</v>
      </c>
      <c r="B364" t="s">
        <v>18</v>
      </c>
      <c r="C364" s="2">
        <v>-8.5000000000000006E-3</v>
      </c>
      <c r="D364" s="8">
        <v>1758159</v>
      </c>
      <c r="E364" s="8">
        <v>65.5</v>
      </c>
      <c r="F364" t="s">
        <v>14</v>
      </c>
      <c r="G364">
        <v>1</v>
      </c>
      <c r="P364" s="13">
        <v>337</v>
      </c>
      <c r="Q364" s="13">
        <v>52.848850327988394</v>
      </c>
      <c r="R364" s="13">
        <v>-2.8488503279883943</v>
      </c>
      <c r="T364" s="13">
        <v>77.356321839080451</v>
      </c>
      <c r="U364" s="13">
        <v>61</v>
      </c>
    </row>
    <row r="365" spans="1:21" x14ac:dyDescent="0.3">
      <c r="A365" s="1">
        <v>41047</v>
      </c>
      <c r="B365" t="s">
        <v>18</v>
      </c>
      <c r="C365" s="2">
        <v>-5.7000000000000002E-3</v>
      </c>
      <c r="D365" s="8">
        <v>3047751</v>
      </c>
      <c r="E365" s="8">
        <v>59.5</v>
      </c>
      <c r="F365" t="s">
        <v>14</v>
      </c>
      <c r="G365">
        <v>1</v>
      </c>
      <c r="P365" s="13">
        <v>338</v>
      </c>
      <c r="Q365" s="13">
        <v>53.109708407803232</v>
      </c>
      <c r="R365" s="13">
        <v>-5.1097084078032324</v>
      </c>
      <c r="T365" s="13">
        <v>77.586206896551715</v>
      </c>
      <c r="U365" s="13">
        <v>61</v>
      </c>
    </row>
    <row r="366" spans="1:21" x14ac:dyDescent="0.3">
      <c r="A366" s="1">
        <v>41050</v>
      </c>
      <c r="B366" t="s">
        <v>18</v>
      </c>
      <c r="C366" s="2">
        <v>2.64E-2</v>
      </c>
      <c r="D366" s="8">
        <v>2092295</v>
      </c>
      <c r="E366" s="8">
        <v>66.5</v>
      </c>
      <c r="F366" t="s">
        <v>14</v>
      </c>
      <c r="G366">
        <v>1</v>
      </c>
      <c r="P366" s="13">
        <v>339</v>
      </c>
      <c r="Q366" s="13">
        <v>52.20321304867695</v>
      </c>
      <c r="R366" s="13">
        <v>-3.7032130486769503</v>
      </c>
      <c r="T366" s="13">
        <v>77.81609195402298</v>
      </c>
      <c r="U366" s="13">
        <v>61</v>
      </c>
    </row>
    <row r="367" spans="1:21" x14ac:dyDescent="0.3">
      <c r="A367" s="1">
        <v>41051</v>
      </c>
      <c r="B367" t="s">
        <v>18</v>
      </c>
      <c r="C367" s="2">
        <v>-2.3199999999999998E-2</v>
      </c>
      <c r="D367" s="8">
        <v>2565464</v>
      </c>
      <c r="E367" s="8">
        <v>60.5</v>
      </c>
      <c r="F367" t="s">
        <v>10</v>
      </c>
      <c r="G367">
        <v>0</v>
      </c>
      <c r="P367" s="13">
        <v>340</v>
      </c>
      <c r="Q367" s="13">
        <v>52.410125689926375</v>
      </c>
      <c r="R367" s="13">
        <v>12.589874310073625</v>
      </c>
      <c r="T367" s="13">
        <v>78.045977011494244</v>
      </c>
      <c r="U367" s="13">
        <v>61</v>
      </c>
    </row>
    <row r="368" spans="1:21" x14ac:dyDescent="0.3">
      <c r="A368" s="1">
        <v>41052</v>
      </c>
      <c r="B368" t="s">
        <v>18</v>
      </c>
      <c r="C368" s="2">
        <v>1.0200000000000001E-2</v>
      </c>
      <c r="D368" s="8">
        <v>2133177</v>
      </c>
      <c r="E368" s="8">
        <v>67</v>
      </c>
      <c r="F368" t="s">
        <v>14</v>
      </c>
      <c r="G368">
        <v>1</v>
      </c>
      <c r="P368" s="13">
        <v>341</v>
      </c>
      <c r="Q368" s="13">
        <v>52.361809183296387</v>
      </c>
      <c r="R368" s="13">
        <v>19.638190816703613</v>
      </c>
      <c r="T368" s="13">
        <v>78.275862068965509</v>
      </c>
      <c r="U368" s="13">
        <v>61</v>
      </c>
    </row>
    <row r="369" spans="1:21" x14ac:dyDescent="0.3">
      <c r="A369" s="1">
        <v>41053</v>
      </c>
      <c r="B369" t="s">
        <v>18</v>
      </c>
      <c r="C369" s="2">
        <v>-1.6500000000000001E-2</v>
      </c>
      <c r="D369" s="8">
        <v>3166134</v>
      </c>
      <c r="E369" s="8">
        <v>68.5</v>
      </c>
      <c r="F369" t="s">
        <v>14</v>
      </c>
      <c r="G369">
        <v>1</v>
      </c>
      <c r="P369" s="13">
        <v>342</v>
      </c>
      <c r="Q369" s="13">
        <v>52.712988198158087</v>
      </c>
      <c r="R369" s="13">
        <v>9.7870118018419134</v>
      </c>
      <c r="T369" s="13">
        <v>78.505747126436773</v>
      </c>
      <c r="U369" s="13">
        <v>61.5</v>
      </c>
    </row>
    <row r="370" spans="1:21" x14ac:dyDescent="0.3">
      <c r="A370" s="1">
        <v>41054</v>
      </c>
      <c r="B370" t="s">
        <v>18</v>
      </c>
      <c r="C370" s="2">
        <v>2E-3</v>
      </c>
      <c r="D370" s="8">
        <v>1970357</v>
      </c>
      <c r="E370" s="8">
        <v>64</v>
      </c>
      <c r="F370" t="s">
        <v>10</v>
      </c>
      <c r="G370">
        <v>0</v>
      </c>
      <c r="P370" s="13">
        <v>343</v>
      </c>
      <c r="Q370" s="13">
        <v>52.108434623157876</v>
      </c>
      <c r="R370" s="13">
        <v>1.8915653768421237</v>
      </c>
      <c r="T370" s="13">
        <v>78.735632183908038</v>
      </c>
      <c r="U370" s="13">
        <v>61.5</v>
      </c>
    </row>
    <row r="371" spans="1:21" x14ac:dyDescent="0.3">
      <c r="A371" s="1">
        <v>41058</v>
      </c>
      <c r="B371" t="s">
        <v>18</v>
      </c>
      <c r="C371" s="2">
        <v>1.17E-2</v>
      </c>
      <c r="D371" s="8">
        <v>1885880</v>
      </c>
      <c r="E371" s="8">
        <v>79.5</v>
      </c>
      <c r="F371" t="s">
        <v>14</v>
      </c>
      <c r="G371">
        <v>1</v>
      </c>
      <c r="P371" s="13">
        <v>344</v>
      </c>
      <c r="Q371" s="13">
        <v>52.27576095649944</v>
      </c>
      <c r="R371" s="13">
        <v>5.7242390435005603</v>
      </c>
      <c r="T371" s="13">
        <v>78.965517241379303</v>
      </c>
      <c r="U371" s="13">
        <v>61.5</v>
      </c>
    </row>
    <row r="372" spans="1:21" x14ac:dyDescent="0.3">
      <c r="A372" s="1">
        <v>41059</v>
      </c>
      <c r="B372" t="s">
        <v>18</v>
      </c>
      <c r="C372" s="2">
        <v>-1.37E-2</v>
      </c>
      <c r="D372" s="8">
        <v>2084539</v>
      </c>
      <c r="E372" s="8">
        <v>79</v>
      </c>
      <c r="F372" t="s">
        <v>14</v>
      </c>
      <c r="G372">
        <v>1</v>
      </c>
      <c r="P372" s="13">
        <v>345</v>
      </c>
      <c r="Q372" s="13">
        <v>52.42298398686691</v>
      </c>
      <c r="R372" s="13">
        <v>-4.4229839868669103</v>
      </c>
      <c r="T372" s="13">
        <v>79.195402298850567</v>
      </c>
      <c r="U372" s="13">
        <v>61.5</v>
      </c>
    </row>
    <row r="373" spans="1:21" x14ac:dyDescent="0.3">
      <c r="A373" s="1">
        <v>41060</v>
      </c>
      <c r="B373" t="s">
        <v>18</v>
      </c>
      <c r="C373" s="2">
        <v>-4.1000000000000003E-3</v>
      </c>
      <c r="D373" s="8">
        <v>2426404</v>
      </c>
      <c r="E373" s="8">
        <v>71</v>
      </c>
      <c r="F373" t="s">
        <v>14</v>
      </c>
      <c r="G373">
        <v>1</v>
      </c>
      <c r="P373" s="13">
        <v>346</v>
      </c>
      <c r="Q373" s="13">
        <v>52.711329776948325</v>
      </c>
      <c r="R373" s="13">
        <v>-7.7113297769483253</v>
      </c>
      <c r="T373" s="13">
        <v>79.425287356321832</v>
      </c>
      <c r="U373" s="13">
        <v>62</v>
      </c>
    </row>
    <row r="374" spans="1:21" x14ac:dyDescent="0.3">
      <c r="A374" s="1">
        <v>41334</v>
      </c>
      <c r="B374" t="s">
        <v>18</v>
      </c>
      <c r="C374" s="2">
        <v>1.9E-3</v>
      </c>
      <c r="D374" s="8">
        <v>1367997</v>
      </c>
      <c r="E374" s="8">
        <v>42</v>
      </c>
      <c r="F374" t="s">
        <v>13</v>
      </c>
      <c r="G374">
        <v>-1</v>
      </c>
      <c r="P374" s="13">
        <v>347</v>
      </c>
      <c r="Q374" s="13">
        <v>51.991698512210377</v>
      </c>
      <c r="R374" s="13">
        <v>-4.4916985122103767</v>
      </c>
      <c r="T374" s="13">
        <v>79.655172413793096</v>
      </c>
      <c r="U374" s="13">
        <v>62</v>
      </c>
    </row>
    <row r="375" spans="1:21" x14ac:dyDescent="0.3">
      <c r="A375" s="1">
        <v>41337</v>
      </c>
      <c r="B375" t="s">
        <v>18</v>
      </c>
      <c r="C375" s="2">
        <v>1.2699999999999999E-2</v>
      </c>
      <c r="D375" s="8">
        <v>1142116</v>
      </c>
      <c r="E375" s="8">
        <v>32</v>
      </c>
      <c r="F375" t="s">
        <v>13</v>
      </c>
      <c r="G375">
        <v>-1</v>
      </c>
      <c r="P375" s="13">
        <v>348</v>
      </c>
      <c r="Q375" s="13">
        <v>52.337943170130622</v>
      </c>
      <c r="R375" s="13">
        <v>-3.8379431701306217</v>
      </c>
      <c r="T375" s="13">
        <v>79.885057471264361</v>
      </c>
      <c r="U375" s="13">
        <v>62</v>
      </c>
    </row>
    <row r="376" spans="1:21" x14ac:dyDescent="0.3">
      <c r="A376" s="1">
        <v>41338</v>
      </c>
      <c r="B376" t="s">
        <v>18</v>
      </c>
      <c r="C376" s="2">
        <v>6.4000000000000003E-3</v>
      </c>
      <c r="D376" s="8">
        <v>1310079</v>
      </c>
      <c r="E376" s="8">
        <v>34</v>
      </c>
      <c r="F376" t="s">
        <v>13</v>
      </c>
      <c r="G376">
        <v>-1</v>
      </c>
      <c r="P376" s="13">
        <v>349</v>
      </c>
      <c r="Q376" s="13">
        <v>52.933599872071497</v>
      </c>
      <c r="R376" s="13">
        <v>-3.4335998720714969</v>
      </c>
      <c r="T376" s="13">
        <v>80.114942528735625</v>
      </c>
      <c r="U376" s="13">
        <v>62</v>
      </c>
    </row>
    <row r="377" spans="1:21" x14ac:dyDescent="0.3">
      <c r="A377" s="1">
        <v>41339</v>
      </c>
      <c r="B377" t="s">
        <v>18</v>
      </c>
      <c r="C377" s="2">
        <v>6.6E-3</v>
      </c>
      <c r="D377" s="8">
        <v>1719750</v>
      </c>
      <c r="E377" s="8">
        <v>39.5</v>
      </c>
      <c r="F377" t="s">
        <v>13</v>
      </c>
      <c r="G377">
        <v>-1</v>
      </c>
      <c r="P377" s="13">
        <v>350</v>
      </c>
      <c r="Q377" s="13">
        <v>50.834038121471195</v>
      </c>
      <c r="R377" s="13">
        <v>-1.3340381214711954</v>
      </c>
      <c r="T377" s="13">
        <v>80.34482758620689</v>
      </c>
      <c r="U377" s="13">
        <v>62</v>
      </c>
    </row>
    <row r="378" spans="1:21" x14ac:dyDescent="0.3">
      <c r="A378" s="1">
        <v>41340</v>
      </c>
      <c r="B378" t="s">
        <v>18</v>
      </c>
      <c r="C378" s="2">
        <v>-6.3E-3</v>
      </c>
      <c r="D378" s="8">
        <v>1325387</v>
      </c>
      <c r="E378" s="8">
        <v>39.5</v>
      </c>
      <c r="F378" t="s">
        <v>13</v>
      </c>
      <c r="G378">
        <v>-1</v>
      </c>
      <c r="P378" s="13">
        <v>351</v>
      </c>
      <c r="Q378" s="13">
        <v>52.173514566384291</v>
      </c>
      <c r="R378" s="13">
        <v>-1.1735145663842914</v>
      </c>
      <c r="T378" s="13">
        <v>80.574712643678154</v>
      </c>
      <c r="U378" s="13">
        <v>62</v>
      </c>
    </row>
    <row r="379" spans="1:21" x14ac:dyDescent="0.3">
      <c r="A379" s="1">
        <v>41341</v>
      </c>
      <c r="B379" t="s">
        <v>18</v>
      </c>
      <c r="C379" s="2">
        <v>-8.8999999999999999E-3</v>
      </c>
      <c r="D379" s="8">
        <v>1088136</v>
      </c>
      <c r="E379" s="8">
        <v>36</v>
      </c>
      <c r="F379" t="s">
        <v>13</v>
      </c>
      <c r="G379">
        <v>-1</v>
      </c>
      <c r="P379" s="13">
        <v>352</v>
      </c>
      <c r="Q379" s="13">
        <v>52.10323139036884</v>
      </c>
      <c r="R379" s="13">
        <v>9.3967686096311596</v>
      </c>
      <c r="T379" s="13">
        <v>80.804597701149419</v>
      </c>
      <c r="U379" s="13">
        <v>62</v>
      </c>
    </row>
    <row r="380" spans="1:21" x14ac:dyDescent="0.3">
      <c r="A380" s="1">
        <v>41344</v>
      </c>
      <c r="B380" t="s">
        <v>18</v>
      </c>
      <c r="C380" s="2">
        <v>4.1999999999999997E-3</v>
      </c>
      <c r="D380" s="8">
        <v>938179</v>
      </c>
      <c r="E380" s="8">
        <v>40</v>
      </c>
      <c r="F380" t="s">
        <v>13</v>
      </c>
      <c r="G380">
        <v>-1</v>
      </c>
      <c r="P380" s="13">
        <v>353</v>
      </c>
      <c r="Q380" s="13">
        <v>51.459144153267502</v>
      </c>
      <c r="R380" s="13">
        <v>1.040855846732498</v>
      </c>
      <c r="T380" s="13">
        <v>81.034482758620683</v>
      </c>
      <c r="U380" s="13">
        <v>62.5</v>
      </c>
    </row>
    <row r="381" spans="1:21" x14ac:dyDescent="0.3">
      <c r="A381" s="1">
        <v>41345</v>
      </c>
      <c r="B381" t="s">
        <v>18</v>
      </c>
      <c r="C381" s="2">
        <v>2.0999999999999999E-3</v>
      </c>
      <c r="D381" s="8">
        <v>1240894</v>
      </c>
      <c r="E381" s="8">
        <v>46.5</v>
      </c>
      <c r="F381" t="s">
        <v>10</v>
      </c>
      <c r="G381">
        <v>0</v>
      </c>
      <c r="P381" s="13">
        <v>354</v>
      </c>
      <c r="Q381" s="13">
        <v>51.874371835069716</v>
      </c>
      <c r="R381" s="13">
        <v>3.6256281649302835</v>
      </c>
      <c r="T381" s="13">
        <v>81.264367816091948</v>
      </c>
      <c r="U381" s="13">
        <v>62.5</v>
      </c>
    </row>
    <row r="382" spans="1:21" x14ac:dyDescent="0.3">
      <c r="A382" s="1">
        <v>41346</v>
      </c>
      <c r="B382" t="s">
        <v>18</v>
      </c>
      <c r="C382" s="2">
        <v>6.6E-3</v>
      </c>
      <c r="D382" s="8">
        <v>962753</v>
      </c>
      <c r="E382" s="8">
        <v>45.5</v>
      </c>
      <c r="F382" t="s">
        <v>10</v>
      </c>
      <c r="G382">
        <v>0</v>
      </c>
      <c r="P382" s="13">
        <v>355</v>
      </c>
      <c r="Q382" s="13">
        <v>52.061265128952414</v>
      </c>
      <c r="R382" s="13">
        <v>6.4387348710475862</v>
      </c>
      <c r="T382" s="13">
        <v>81.494252873563212</v>
      </c>
      <c r="U382" s="13">
        <v>62.5</v>
      </c>
    </row>
    <row r="383" spans="1:21" x14ac:dyDescent="0.3">
      <c r="A383" s="1">
        <v>41347</v>
      </c>
      <c r="B383" t="s">
        <v>18</v>
      </c>
      <c r="C383" s="2">
        <v>1.1599999999999999E-2</v>
      </c>
      <c r="D383" s="8">
        <v>1723333</v>
      </c>
      <c r="E383" s="8">
        <v>42.5</v>
      </c>
      <c r="F383" t="s">
        <v>10</v>
      </c>
      <c r="G383">
        <v>0</v>
      </c>
      <c r="P383" s="13">
        <v>356</v>
      </c>
      <c r="Q383" s="13">
        <v>52.155705607237785</v>
      </c>
      <c r="R383" s="13">
        <v>5.8442943927622153</v>
      </c>
      <c r="T383" s="13">
        <v>81.724137931034477</v>
      </c>
      <c r="U383" s="13">
        <v>63</v>
      </c>
    </row>
    <row r="384" spans="1:21" x14ac:dyDescent="0.3">
      <c r="A384" s="1">
        <v>41351</v>
      </c>
      <c r="B384" t="s">
        <v>18</v>
      </c>
      <c r="C384" s="2">
        <v>1.06E-2</v>
      </c>
      <c r="D384" s="8">
        <v>2093752</v>
      </c>
      <c r="E384" s="8">
        <v>30.5</v>
      </c>
      <c r="F384" t="s">
        <v>13</v>
      </c>
      <c r="G384">
        <v>-1</v>
      </c>
      <c r="P384" s="13">
        <v>357</v>
      </c>
      <c r="Q384" s="13">
        <v>52.615479140223449</v>
      </c>
      <c r="R384" s="13">
        <v>9.3845208597765506</v>
      </c>
      <c r="T384" s="13">
        <v>81.954022988505741</v>
      </c>
      <c r="U384" s="13">
        <v>63</v>
      </c>
    </row>
    <row r="385" spans="1:21" x14ac:dyDescent="0.3">
      <c r="A385" s="1">
        <v>41352</v>
      </c>
      <c r="B385" t="s">
        <v>18</v>
      </c>
      <c r="C385" s="2">
        <v>-2.8999999999999998E-3</v>
      </c>
      <c r="D385" s="8">
        <v>1132330</v>
      </c>
      <c r="E385" s="8">
        <v>30.5</v>
      </c>
      <c r="F385" t="s">
        <v>13</v>
      </c>
      <c r="G385">
        <v>-1</v>
      </c>
      <c r="P385" s="13">
        <v>358</v>
      </c>
      <c r="Q385" s="13">
        <v>52.879659898382926</v>
      </c>
      <c r="R385" s="13">
        <v>10.120340101617074</v>
      </c>
      <c r="T385" s="13">
        <v>82.183908045977006</v>
      </c>
      <c r="U385" s="13">
        <v>63.5</v>
      </c>
    </row>
    <row r="386" spans="1:21" x14ac:dyDescent="0.3">
      <c r="A386" s="1">
        <v>41353</v>
      </c>
      <c r="B386" t="s">
        <v>18</v>
      </c>
      <c r="C386" s="2">
        <v>8.3999999999999995E-3</v>
      </c>
      <c r="D386" s="8">
        <v>1274248</v>
      </c>
      <c r="E386" s="8">
        <v>37</v>
      </c>
      <c r="F386" t="s">
        <v>13</v>
      </c>
      <c r="G386">
        <v>-1</v>
      </c>
      <c r="P386" s="13">
        <v>359</v>
      </c>
      <c r="Q386" s="13">
        <v>52.886970182915135</v>
      </c>
      <c r="R386" s="13">
        <v>1.1130298170848647</v>
      </c>
      <c r="T386" s="13">
        <v>82.41379310344827</v>
      </c>
      <c r="U386" s="13">
        <v>63.5</v>
      </c>
    </row>
    <row r="387" spans="1:21" x14ac:dyDescent="0.3">
      <c r="A387" s="1">
        <v>41354</v>
      </c>
      <c r="B387" t="s">
        <v>18</v>
      </c>
      <c r="C387" s="2">
        <v>-8.0000000000000004E-4</v>
      </c>
      <c r="D387" s="8">
        <v>1607511</v>
      </c>
      <c r="E387" s="8">
        <v>36.5</v>
      </c>
      <c r="F387" t="s">
        <v>13</v>
      </c>
      <c r="G387">
        <v>-1</v>
      </c>
      <c r="P387" s="13">
        <v>360</v>
      </c>
      <c r="Q387" s="13">
        <v>53.006409332481056</v>
      </c>
      <c r="R387" s="13">
        <v>15.493590667518944</v>
      </c>
      <c r="T387" s="13">
        <v>82.643678160919535</v>
      </c>
      <c r="U387" s="13">
        <v>63.5</v>
      </c>
    </row>
    <row r="388" spans="1:21" x14ac:dyDescent="0.3">
      <c r="A388" s="1">
        <v>41355</v>
      </c>
      <c r="B388" t="s">
        <v>18</v>
      </c>
      <c r="C388" s="2">
        <v>5.1999999999999998E-3</v>
      </c>
      <c r="D388" s="8">
        <v>1159099</v>
      </c>
      <c r="E388" s="8">
        <v>33.5</v>
      </c>
      <c r="F388" t="s">
        <v>13</v>
      </c>
      <c r="G388">
        <v>-1</v>
      </c>
      <c r="P388" s="13">
        <v>361</v>
      </c>
      <c r="Q388" s="13">
        <v>52.818973707999966</v>
      </c>
      <c r="R388" s="13">
        <v>12.681026292000034</v>
      </c>
      <c r="T388" s="13">
        <v>82.8735632183908</v>
      </c>
      <c r="U388" s="13">
        <v>63.5</v>
      </c>
    </row>
    <row r="389" spans="1:21" x14ac:dyDescent="0.3">
      <c r="A389" s="1">
        <v>41358</v>
      </c>
      <c r="B389" t="s">
        <v>18</v>
      </c>
      <c r="C389" s="2">
        <v>-4.7000000000000002E-3</v>
      </c>
      <c r="D389" s="8">
        <v>1067869</v>
      </c>
      <c r="E389" s="8">
        <v>38.5</v>
      </c>
      <c r="F389" t="s">
        <v>13</v>
      </c>
      <c r="G389">
        <v>-1</v>
      </c>
      <c r="P389" s="13">
        <v>362</v>
      </c>
      <c r="Q389" s="13">
        <v>52.489990371637703</v>
      </c>
      <c r="R389" s="13">
        <v>11.510009628362297</v>
      </c>
      <c r="T389" s="13">
        <v>83.103448275862064</v>
      </c>
      <c r="U389" s="13">
        <v>63.5</v>
      </c>
    </row>
    <row r="390" spans="1:21" x14ac:dyDescent="0.3">
      <c r="A390" s="1">
        <v>41359</v>
      </c>
      <c r="B390" t="s">
        <v>18</v>
      </c>
      <c r="C390" s="2">
        <v>-3.8999999999999998E-3</v>
      </c>
      <c r="D390" s="8">
        <v>871179</v>
      </c>
      <c r="E390" s="8">
        <v>37.5</v>
      </c>
      <c r="F390" t="s">
        <v>13</v>
      </c>
      <c r="G390">
        <v>-1</v>
      </c>
      <c r="P390" s="13">
        <v>363</v>
      </c>
      <c r="Q390" s="13">
        <v>52.907698094947492</v>
      </c>
      <c r="R390" s="13">
        <v>12.592301905052508</v>
      </c>
      <c r="T390" s="13">
        <v>83.333333333333329</v>
      </c>
      <c r="U390" s="13">
        <v>64</v>
      </c>
    </row>
    <row r="391" spans="1:21" x14ac:dyDescent="0.3">
      <c r="A391" s="1">
        <v>41360</v>
      </c>
      <c r="B391" t="s">
        <v>18</v>
      </c>
      <c r="C391" s="2">
        <v>-2.3999999999999998E-3</v>
      </c>
      <c r="D391" s="8">
        <v>822170</v>
      </c>
      <c r="E391" s="8">
        <v>42.5</v>
      </c>
      <c r="F391" t="s">
        <v>13</v>
      </c>
      <c r="G391">
        <v>-1</v>
      </c>
      <c r="P391" s="13">
        <v>364</v>
      </c>
      <c r="Q391" s="13">
        <v>52.213766527292371</v>
      </c>
      <c r="R391" s="13">
        <v>7.2862334727076288</v>
      </c>
      <c r="T391" s="13">
        <v>83.563218390804593</v>
      </c>
      <c r="U391" s="13">
        <v>64</v>
      </c>
    </row>
    <row r="392" spans="1:21" x14ac:dyDescent="0.3">
      <c r="A392" s="1">
        <v>41361</v>
      </c>
      <c r="B392" t="s">
        <v>18</v>
      </c>
      <c r="C392" s="2">
        <v>1.55E-2</v>
      </c>
      <c r="D392" s="8">
        <v>1649421</v>
      </c>
      <c r="E392" s="8">
        <v>43.5</v>
      </c>
      <c r="F392" t="s">
        <v>13</v>
      </c>
      <c r="G392">
        <v>-1</v>
      </c>
      <c r="P392" s="13">
        <v>365</v>
      </c>
      <c r="Q392" s="13">
        <v>53.020297636416288</v>
      </c>
      <c r="R392" s="13">
        <v>13.479702363583712</v>
      </c>
      <c r="T392" s="13">
        <v>83.793103448275858</v>
      </c>
      <c r="U392" s="13">
        <v>64</v>
      </c>
    </row>
    <row r="393" spans="1:21" x14ac:dyDescent="0.3">
      <c r="A393" s="1">
        <v>41365</v>
      </c>
      <c r="B393" t="s">
        <v>18</v>
      </c>
      <c r="C393" s="2">
        <v>-8.5000000000000006E-3</v>
      </c>
      <c r="D393" s="8">
        <v>821062</v>
      </c>
      <c r="E393" s="8">
        <v>43.5</v>
      </c>
      <c r="F393" t="s">
        <v>10</v>
      </c>
      <c r="G393">
        <v>0</v>
      </c>
      <c r="P393" s="13">
        <v>366</v>
      </c>
      <c r="Q393" s="13">
        <v>52.332514680613713</v>
      </c>
      <c r="R393" s="13">
        <v>8.1674853193862873</v>
      </c>
      <c r="T393" s="13">
        <v>84.022988505747122</v>
      </c>
      <c r="U393" s="13">
        <v>64.5</v>
      </c>
    </row>
    <row r="394" spans="1:21" x14ac:dyDescent="0.3">
      <c r="A394" s="1">
        <v>41366</v>
      </c>
      <c r="B394" t="s">
        <v>18</v>
      </c>
      <c r="C394" s="2">
        <v>1.8E-3</v>
      </c>
      <c r="D394" s="8">
        <v>2848804</v>
      </c>
      <c r="E394" s="8">
        <v>45.5</v>
      </c>
      <c r="F394" t="s">
        <v>10</v>
      </c>
      <c r="G394">
        <v>0</v>
      </c>
      <c r="P394" s="13">
        <v>367</v>
      </c>
      <c r="Q394" s="13">
        <v>52.858931570619283</v>
      </c>
      <c r="R394" s="13">
        <v>14.141068429380717</v>
      </c>
      <c r="T394" s="13">
        <v>84.252873563218387</v>
      </c>
      <c r="U394" s="13">
        <v>64.5</v>
      </c>
    </row>
    <row r="395" spans="1:21" x14ac:dyDescent="0.3">
      <c r="A395" s="1">
        <v>41367</v>
      </c>
      <c r="B395" t="s">
        <v>18</v>
      </c>
      <c r="C395" s="2">
        <v>-2.1600000000000001E-2</v>
      </c>
      <c r="D395" s="8">
        <v>2836895</v>
      </c>
      <c r="E395" s="8">
        <v>37.5</v>
      </c>
      <c r="F395" t="s">
        <v>13</v>
      </c>
      <c r="G395">
        <v>-1</v>
      </c>
      <c r="P395" s="13">
        <v>368</v>
      </c>
      <c r="Q395" s="13">
        <v>52.055459941267031</v>
      </c>
      <c r="R395" s="13">
        <v>16.444540058732969</v>
      </c>
      <c r="T395" s="13">
        <v>84.482758620689651</v>
      </c>
      <c r="U395" s="13">
        <v>64.5</v>
      </c>
    </row>
    <row r="396" spans="1:21" x14ac:dyDescent="0.3">
      <c r="A396" s="1">
        <v>41368</v>
      </c>
      <c r="B396" t="s">
        <v>18</v>
      </c>
      <c r="C396" s="2">
        <v>4.7999999999999996E-3</v>
      </c>
      <c r="D396" s="8">
        <v>893483</v>
      </c>
      <c r="E396" s="8">
        <v>44</v>
      </c>
      <c r="F396" t="s">
        <v>10</v>
      </c>
      <c r="G396">
        <v>0</v>
      </c>
      <c r="P396" s="13">
        <v>369</v>
      </c>
      <c r="Q396" s="13">
        <v>52.87941044195334</v>
      </c>
      <c r="R396" s="13">
        <v>11.12058955804666</v>
      </c>
      <c r="T396" s="13">
        <v>84.712643678160916</v>
      </c>
      <c r="U396" s="13">
        <v>65</v>
      </c>
    </row>
    <row r="397" spans="1:21" x14ac:dyDescent="0.3">
      <c r="A397" s="1">
        <v>41369</v>
      </c>
      <c r="B397" t="s">
        <v>18</v>
      </c>
      <c r="C397" s="2">
        <v>-2.9999999999999997E-4</v>
      </c>
      <c r="D397" s="8">
        <v>2922406</v>
      </c>
      <c r="E397" s="8">
        <v>40.5</v>
      </c>
      <c r="F397" t="s">
        <v>13</v>
      </c>
      <c r="G397">
        <v>-1</v>
      </c>
      <c r="P397" s="13">
        <v>370</v>
      </c>
      <c r="Q397" s="13">
        <v>53.009430628313034</v>
      </c>
      <c r="R397" s="13">
        <v>26.490569371686966</v>
      </c>
      <c r="T397" s="13">
        <v>84.94252873563218</v>
      </c>
      <c r="U397" s="13">
        <v>65</v>
      </c>
    </row>
    <row r="398" spans="1:21" x14ac:dyDescent="0.3">
      <c r="A398" s="1">
        <v>41372</v>
      </c>
      <c r="B398" t="s">
        <v>18</v>
      </c>
      <c r="C398" s="2">
        <v>7.1999999999999998E-3</v>
      </c>
      <c r="D398" s="8">
        <v>2161753</v>
      </c>
      <c r="E398" s="8">
        <v>45.5</v>
      </c>
      <c r="F398" t="s">
        <v>10</v>
      </c>
      <c r="G398">
        <v>0</v>
      </c>
      <c r="P398" s="13">
        <v>371</v>
      </c>
      <c r="Q398" s="13">
        <v>52.681517844413065</v>
      </c>
      <c r="R398" s="13">
        <v>26.318482155586935</v>
      </c>
      <c r="T398" s="13">
        <v>85.172413793103445</v>
      </c>
      <c r="U398" s="13">
        <v>65</v>
      </c>
    </row>
    <row r="399" spans="1:21" x14ac:dyDescent="0.3">
      <c r="A399" s="1">
        <v>41373</v>
      </c>
      <c r="B399" t="s">
        <v>18</v>
      </c>
      <c r="C399" s="2">
        <v>-2.7000000000000001E-3</v>
      </c>
      <c r="D399" s="8">
        <v>775123</v>
      </c>
      <c r="E399" s="8">
        <v>60.5</v>
      </c>
      <c r="F399" t="s">
        <v>14</v>
      </c>
      <c r="G399">
        <v>1</v>
      </c>
      <c r="P399" s="13">
        <v>372</v>
      </c>
      <c r="Q399" s="13">
        <v>52.573346884668588</v>
      </c>
      <c r="R399" s="13">
        <v>18.426653115331412</v>
      </c>
      <c r="T399" s="13">
        <v>85.402298850574709</v>
      </c>
      <c r="U399" s="13">
        <v>65</v>
      </c>
    </row>
    <row r="400" spans="1:21" x14ac:dyDescent="0.3">
      <c r="A400" s="1">
        <v>41374</v>
      </c>
      <c r="B400" t="s">
        <v>18</v>
      </c>
      <c r="C400" s="2">
        <v>9.5999999999999992E-3</v>
      </c>
      <c r="D400" s="8">
        <v>1044393</v>
      </c>
      <c r="E400" s="8">
        <v>65.5</v>
      </c>
      <c r="F400" t="s">
        <v>14</v>
      </c>
      <c r="G400">
        <v>1</v>
      </c>
      <c r="P400" s="13">
        <v>373</v>
      </c>
      <c r="Q400" s="13">
        <v>53.213875863463649</v>
      </c>
      <c r="R400" s="13">
        <v>-11.213875863463649</v>
      </c>
      <c r="T400" s="13">
        <v>85.632183908045974</v>
      </c>
      <c r="U400" s="13">
        <v>65</v>
      </c>
    </row>
    <row r="401" spans="1:21" x14ac:dyDescent="0.3">
      <c r="A401" s="1">
        <v>41375</v>
      </c>
      <c r="B401" t="s">
        <v>18</v>
      </c>
      <c r="C401" s="2">
        <v>5.0000000000000001E-4</v>
      </c>
      <c r="D401" s="8">
        <v>931106</v>
      </c>
      <c r="E401" s="8">
        <v>65.5</v>
      </c>
      <c r="F401" t="s">
        <v>14</v>
      </c>
      <c r="G401">
        <v>1</v>
      </c>
      <c r="P401" s="13">
        <v>374</v>
      </c>
      <c r="Q401" s="13">
        <v>53.432024304278251</v>
      </c>
      <c r="R401" s="13">
        <v>-21.432024304278251</v>
      </c>
      <c r="T401" s="13">
        <v>85.862068965517238</v>
      </c>
      <c r="U401" s="13">
        <v>65</v>
      </c>
    </row>
    <row r="402" spans="1:21" x14ac:dyDescent="0.3">
      <c r="A402" s="1">
        <v>41376</v>
      </c>
      <c r="B402" t="s">
        <v>18</v>
      </c>
      <c r="C402" s="2">
        <v>5.0000000000000001E-3</v>
      </c>
      <c r="D402" s="8">
        <v>783322</v>
      </c>
      <c r="E402" s="8">
        <v>53</v>
      </c>
      <c r="F402" t="s">
        <v>10</v>
      </c>
      <c r="G402">
        <v>0</v>
      </c>
      <c r="P402" s="13">
        <v>375</v>
      </c>
      <c r="Q402" s="13">
        <v>53.284619785826074</v>
      </c>
      <c r="R402" s="13">
        <v>-19.284619785826074</v>
      </c>
      <c r="T402" s="13">
        <v>86.091954022988503</v>
      </c>
      <c r="U402" s="13">
        <v>65.5</v>
      </c>
    </row>
    <row r="403" spans="1:21" x14ac:dyDescent="0.3">
      <c r="A403" s="1">
        <v>41379</v>
      </c>
      <c r="B403" t="s">
        <v>18</v>
      </c>
      <c r="C403" s="2">
        <v>-1.9E-2</v>
      </c>
      <c r="D403" s="8">
        <v>1112888</v>
      </c>
      <c r="E403" s="8">
        <v>48.5</v>
      </c>
      <c r="F403" t="s">
        <v>10</v>
      </c>
      <c r="G403">
        <v>0</v>
      </c>
      <c r="P403" s="13">
        <v>376</v>
      </c>
      <c r="Q403" s="13">
        <v>53.058275844964982</v>
      </c>
      <c r="R403" s="13">
        <v>-13.558275844964982</v>
      </c>
      <c r="T403" s="13">
        <v>86.321839080459768</v>
      </c>
      <c r="U403" s="13">
        <v>65.5</v>
      </c>
    </row>
    <row r="404" spans="1:21" x14ac:dyDescent="0.3">
      <c r="A404" s="1">
        <v>41380</v>
      </c>
      <c r="B404" t="s">
        <v>18</v>
      </c>
      <c r="C404" s="2">
        <v>1.9E-3</v>
      </c>
      <c r="D404" s="8">
        <v>913685</v>
      </c>
      <c r="E404" s="8">
        <v>50</v>
      </c>
      <c r="F404" t="s">
        <v>10</v>
      </c>
      <c r="G404">
        <v>0</v>
      </c>
      <c r="P404" s="13">
        <v>377</v>
      </c>
      <c r="Q404" s="13">
        <v>53.16743637944024</v>
      </c>
      <c r="R404" s="13">
        <v>-13.66743637944024</v>
      </c>
      <c r="T404" s="13">
        <v>86.551724137931032</v>
      </c>
      <c r="U404" s="13">
        <v>65.5</v>
      </c>
    </row>
    <row r="405" spans="1:21" x14ac:dyDescent="0.3">
      <c r="A405" s="1">
        <v>41381</v>
      </c>
      <c r="B405" t="s">
        <v>18</v>
      </c>
      <c r="C405" s="2">
        <v>-2.0999999999999999E-3</v>
      </c>
      <c r="D405" s="8">
        <v>1370433</v>
      </c>
      <c r="E405" s="8">
        <v>57</v>
      </c>
      <c r="F405" t="s">
        <v>10</v>
      </c>
      <c r="G405">
        <v>0</v>
      </c>
      <c r="P405" s="13">
        <v>378</v>
      </c>
      <c r="Q405" s="13">
        <v>53.277263258895594</v>
      </c>
      <c r="R405" s="13">
        <v>-17.277263258895594</v>
      </c>
      <c r="T405" s="13">
        <v>86.781609195402297</v>
      </c>
      <c r="U405" s="13">
        <v>65.5</v>
      </c>
    </row>
    <row r="406" spans="1:21" x14ac:dyDescent="0.3">
      <c r="A406" s="1">
        <v>41382</v>
      </c>
      <c r="B406" t="s">
        <v>18</v>
      </c>
      <c r="C406" s="2">
        <v>-9.5999999999999992E-3</v>
      </c>
      <c r="D406" s="8">
        <v>959948</v>
      </c>
      <c r="E406" s="8">
        <v>57</v>
      </c>
      <c r="F406" t="s">
        <v>10</v>
      </c>
      <c r="G406">
        <v>0</v>
      </c>
      <c r="P406" s="13">
        <v>379</v>
      </c>
      <c r="Q406" s="13">
        <v>53.472825323329857</v>
      </c>
      <c r="R406" s="13">
        <v>-13.472825323329857</v>
      </c>
      <c r="T406" s="13">
        <v>87.011494252873561</v>
      </c>
      <c r="U406" s="13">
        <v>66</v>
      </c>
    </row>
    <row r="407" spans="1:21" x14ac:dyDescent="0.3">
      <c r="A407" s="1">
        <v>41383</v>
      </c>
      <c r="B407" t="s">
        <v>18</v>
      </c>
      <c r="C407" s="2">
        <v>3.2000000000000002E-3</v>
      </c>
      <c r="D407" s="8">
        <v>1042702</v>
      </c>
      <c r="E407" s="8">
        <v>50.5</v>
      </c>
      <c r="F407" t="s">
        <v>10</v>
      </c>
      <c r="G407">
        <v>0</v>
      </c>
      <c r="P407" s="13">
        <v>380</v>
      </c>
      <c r="Q407" s="13">
        <v>53.286342614547074</v>
      </c>
      <c r="R407" s="13">
        <v>-6.786342614547074</v>
      </c>
      <c r="T407" s="13">
        <v>87.241379310344826</v>
      </c>
      <c r="U407" s="13">
        <v>66</v>
      </c>
    </row>
    <row r="408" spans="1:21" x14ac:dyDescent="0.3">
      <c r="A408" s="1">
        <v>41386</v>
      </c>
      <c r="B408" t="s">
        <v>18</v>
      </c>
      <c r="C408" s="2">
        <v>8.6E-3</v>
      </c>
      <c r="D408" s="8">
        <v>1300308</v>
      </c>
      <c r="E408" s="8">
        <v>44.5</v>
      </c>
      <c r="F408" t="s">
        <v>13</v>
      </c>
      <c r="G408">
        <v>-1</v>
      </c>
      <c r="P408" s="13">
        <v>381</v>
      </c>
      <c r="Q408" s="13">
        <v>53.47968000643688</v>
      </c>
      <c r="R408" s="13">
        <v>-7.9796800064368796</v>
      </c>
      <c r="T408" s="13">
        <v>87.47126436781609</v>
      </c>
      <c r="U408" s="13">
        <v>66</v>
      </c>
    </row>
    <row r="409" spans="1:21" x14ac:dyDescent="0.3">
      <c r="A409" s="1">
        <v>41387</v>
      </c>
      <c r="B409" t="s">
        <v>18</v>
      </c>
      <c r="C409" s="2">
        <v>7.4000000000000003E-3</v>
      </c>
      <c r="D409" s="8">
        <v>1670012</v>
      </c>
      <c r="E409" s="8">
        <v>46.5</v>
      </c>
      <c r="F409" t="s">
        <v>10</v>
      </c>
      <c r="G409">
        <v>0</v>
      </c>
      <c r="P409" s="13">
        <v>382</v>
      </c>
      <c r="Q409" s="13">
        <v>53.099061488432177</v>
      </c>
      <c r="R409" s="13">
        <v>-10.599061488432177</v>
      </c>
      <c r="T409" s="13">
        <v>87.701149425287355</v>
      </c>
      <c r="U409" s="13">
        <v>66</v>
      </c>
    </row>
    <row r="410" spans="1:21" x14ac:dyDescent="0.3">
      <c r="A410" s="1">
        <v>41388</v>
      </c>
      <c r="B410" t="s">
        <v>18</v>
      </c>
      <c r="C410" s="2">
        <v>4.1999999999999997E-3</v>
      </c>
      <c r="D410" s="8">
        <v>1014949</v>
      </c>
      <c r="E410" s="8">
        <v>44</v>
      </c>
      <c r="F410" t="s">
        <v>13</v>
      </c>
      <c r="G410">
        <v>-1</v>
      </c>
      <c r="P410" s="13">
        <v>383</v>
      </c>
      <c r="Q410" s="13">
        <v>52.884301049143886</v>
      </c>
      <c r="R410" s="13">
        <v>-22.384301049143886</v>
      </c>
      <c r="T410" s="13">
        <v>87.931034482758619</v>
      </c>
      <c r="U410" s="13">
        <v>66</v>
      </c>
    </row>
    <row r="411" spans="1:21" x14ac:dyDescent="0.3">
      <c r="A411" s="1">
        <v>41389</v>
      </c>
      <c r="B411" t="s">
        <v>18</v>
      </c>
      <c r="C411" s="2">
        <v>4.7000000000000002E-3</v>
      </c>
      <c r="D411" s="8">
        <v>1682812</v>
      </c>
      <c r="E411" s="8">
        <v>55</v>
      </c>
      <c r="F411" t="s">
        <v>10</v>
      </c>
      <c r="G411">
        <v>0</v>
      </c>
      <c r="P411" s="13">
        <v>384</v>
      </c>
      <c r="Q411" s="13">
        <v>53.303997665396345</v>
      </c>
      <c r="R411" s="13">
        <v>-22.803997665396345</v>
      </c>
      <c r="T411" s="13">
        <v>88.160919540229884</v>
      </c>
      <c r="U411" s="13">
        <v>66</v>
      </c>
    </row>
    <row r="412" spans="1:21" x14ac:dyDescent="0.3">
      <c r="A412" s="1">
        <v>41390</v>
      </c>
      <c r="B412" t="s">
        <v>18</v>
      </c>
      <c r="C412" s="2">
        <v>5.0000000000000001E-4</v>
      </c>
      <c r="D412" s="8">
        <v>984096</v>
      </c>
      <c r="E412" s="8">
        <v>54</v>
      </c>
      <c r="F412" t="s">
        <v>10</v>
      </c>
      <c r="G412">
        <v>0</v>
      </c>
      <c r="P412" s="13">
        <v>385</v>
      </c>
      <c r="Q412" s="13">
        <v>53.321678232362871</v>
      </c>
      <c r="R412" s="13">
        <v>-16.321678232362871</v>
      </c>
      <c r="T412" s="13">
        <v>88.390804597701148</v>
      </c>
      <c r="U412" s="13">
        <v>66</v>
      </c>
    </row>
    <row r="413" spans="1:21" x14ac:dyDescent="0.3">
      <c r="A413" s="1">
        <v>41393</v>
      </c>
      <c r="B413" t="s">
        <v>18</v>
      </c>
      <c r="C413" s="2">
        <v>8.8999999999999999E-3</v>
      </c>
      <c r="D413" s="8">
        <v>1374030</v>
      </c>
      <c r="E413" s="8">
        <v>57</v>
      </c>
      <c r="F413" t="s">
        <v>10</v>
      </c>
      <c r="G413">
        <v>0</v>
      </c>
      <c r="P413" s="13">
        <v>386</v>
      </c>
      <c r="Q413" s="13">
        <v>53.057442183020733</v>
      </c>
      <c r="R413" s="13">
        <v>-16.557442183020733</v>
      </c>
      <c r="T413" s="13">
        <v>88.620689655172399</v>
      </c>
      <c r="U413" s="13">
        <v>66.5</v>
      </c>
    </row>
    <row r="414" spans="1:21" x14ac:dyDescent="0.3">
      <c r="A414" s="1">
        <v>41394</v>
      </c>
      <c r="B414" t="s">
        <v>18</v>
      </c>
      <c r="C414" s="2">
        <v>4.1000000000000003E-3</v>
      </c>
      <c r="D414" s="8">
        <v>8983749</v>
      </c>
      <c r="E414" s="8">
        <v>58</v>
      </c>
      <c r="F414" t="s">
        <v>10</v>
      </c>
      <c r="G414">
        <v>0</v>
      </c>
      <c r="P414" s="13">
        <v>387</v>
      </c>
      <c r="Q414" s="13">
        <v>53.35839989339987</v>
      </c>
      <c r="R414" s="13">
        <v>-19.85839989339987</v>
      </c>
      <c r="T414" s="13">
        <v>88.850574712643663</v>
      </c>
      <c r="U414" s="13">
        <v>66.5</v>
      </c>
    </row>
    <row r="415" spans="1:21" x14ac:dyDescent="0.3">
      <c r="A415" s="1">
        <v>41395</v>
      </c>
      <c r="B415" t="s">
        <v>18</v>
      </c>
      <c r="C415" s="2">
        <v>2.0199999999999999E-2</v>
      </c>
      <c r="D415" s="8">
        <v>9918837</v>
      </c>
      <c r="E415" s="8">
        <v>53</v>
      </c>
      <c r="F415" t="s">
        <v>10</v>
      </c>
      <c r="G415">
        <v>0</v>
      </c>
      <c r="P415" s="13">
        <v>388</v>
      </c>
      <c r="Q415" s="13">
        <v>53.324480855347772</v>
      </c>
      <c r="R415" s="13">
        <v>-14.824480855347772</v>
      </c>
      <c r="T415" s="13">
        <v>89.080459770114928</v>
      </c>
      <c r="U415" s="13">
        <v>66.5</v>
      </c>
    </row>
    <row r="416" spans="1:21" x14ac:dyDescent="0.3">
      <c r="A416" s="1">
        <v>41396</v>
      </c>
      <c r="B416" t="s">
        <v>18</v>
      </c>
      <c r="C416" s="2">
        <v>2.2599999999999999E-2</v>
      </c>
      <c r="D416" s="8">
        <v>1898767</v>
      </c>
      <c r="E416" s="8">
        <v>54</v>
      </c>
      <c r="F416" t="s">
        <v>10</v>
      </c>
      <c r="G416">
        <v>0</v>
      </c>
      <c r="P416" s="13">
        <v>389</v>
      </c>
      <c r="Q416" s="13">
        <v>53.440818839061357</v>
      </c>
      <c r="R416" s="13">
        <v>-15.940818839061357</v>
      </c>
      <c r="T416" s="13">
        <v>89.310344827586192</v>
      </c>
      <c r="U416" s="13">
        <v>67</v>
      </c>
    </row>
    <row r="417" spans="1:21" x14ac:dyDescent="0.3">
      <c r="A417" s="1">
        <v>41397</v>
      </c>
      <c r="B417" t="s">
        <v>18</v>
      </c>
      <c r="C417" s="2">
        <v>-3.7000000000000002E-3</v>
      </c>
      <c r="D417" s="8">
        <v>1886252</v>
      </c>
      <c r="E417" s="8">
        <v>59</v>
      </c>
      <c r="F417" t="s">
        <v>14</v>
      </c>
      <c r="G417">
        <v>1</v>
      </c>
      <c r="P417" s="13">
        <v>390</v>
      </c>
      <c r="Q417" s="13">
        <v>53.480935176123538</v>
      </c>
      <c r="R417" s="13">
        <v>-10.980935176123538</v>
      </c>
      <c r="T417" s="13">
        <v>89.540229885057457</v>
      </c>
      <c r="U417" s="13">
        <v>67</v>
      </c>
    </row>
    <row r="418" spans="1:21" x14ac:dyDescent="0.3">
      <c r="A418" s="1">
        <v>41400</v>
      </c>
      <c r="B418" t="s">
        <v>18</v>
      </c>
      <c r="C418" s="2">
        <v>-1.1999999999999999E-3</v>
      </c>
      <c r="D418" s="8">
        <v>1765370</v>
      </c>
      <c r="E418" s="8">
        <v>53</v>
      </c>
      <c r="F418" t="s">
        <v>10</v>
      </c>
      <c r="G418">
        <v>0</v>
      </c>
      <c r="P418" s="13">
        <v>391</v>
      </c>
      <c r="Q418" s="13">
        <v>53.173575304275793</v>
      </c>
      <c r="R418" s="13">
        <v>-9.6735753042757935</v>
      </c>
      <c r="T418" s="13">
        <v>89.770114942528721</v>
      </c>
      <c r="U418" s="13">
        <v>67.5</v>
      </c>
    </row>
    <row r="419" spans="1:21" x14ac:dyDescent="0.3">
      <c r="A419" s="1">
        <v>41401</v>
      </c>
      <c r="B419" t="s">
        <v>18</v>
      </c>
      <c r="C419" s="2">
        <v>-1.6999999999999999E-3</v>
      </c>
      <c r="D419" s="8">
        <v>1775197</v>
      </c>
      <c r="E419" s="8">
        <v>58</v>
      </c>
      <c r="F419" t="s">
        <v>10</v>
      </c>
      <c r="G419">
        <v>0</v>
      </c>
      <c r="P419" s="13">
        <v>392</v>
      </c>
      <c r="Q419" s="13">
        <v>53.429360103519294</v>
      </c>
      <c r="R419" s="13">
        <v>-9.9293601035192935</v>
      </c>
      <c r="T419" s="13">
        <v>89.999999999999986</v>
      </c>
      <c r="U419" s="13">
        <v>67.5</v>
      </c>
    </row>
    <row r="420" spans="1:21" x14ac:dyDescent="0.3">
      <c r="A420" s="1">
        <v>41402</v>
      </c>
      <c r="B420" t="s">
        <v>18</v>
      </c>
      <c r="C420" s="2">
        <v>6.7000000000000002E-3</v>
      </c>
      <c r="D420" s="8">
        <v>1525456</v>
      </c>
      <c r="E420" s="8">
        <v>66</v>
      </c>
      <c r="F420" t="s">
        <v>14</v>
      </c>
      <c r="G420">
        <v>1</v>
      </c>
      <c r="P420" s="13">
        <v>393</v>
      </c>
      <c r="Q420" s="13">
        <v>52.388686434504386</v>
      </c>
      <c r="R420" s="13">
        <v>-6.8886864345043861</v>
      </c>
      <c r="T420" s="13">
        <v>90.22988505747125</v>
      </c>
      <c r="U420" s="13">
        <v>67.5</v>
      </c>
    </row>
    <row r="421" spans="1:21" x14ac:dyDescent="0.3">
      <c r="A421" s="1">
        <v>41403</v>
      </c>
      <c r="B421" t="s">
        <v>18</v>
      </c>
      <c r="C421" s="2">
        <v>-2E-3</v>
      </c>
      <c r="D421" s="8">
        <v>1923123</v>
      </c>
      <c r="E421" s="8">
        <v>60</v>
      </c>
      <c r="F421" t="s">
        <v>10</v>
      </c>
      <c r="G421">
        <v>0</v>
      </c>
      <c r="P421" s="13">
        <v>394</v>
      </c>
      <c r="Q421" s="13">
        <v>52.195104475979051</v>
      </c>
      <c r="R421" s="13">
        <v>-14.695104475979051</v>
      </c>
      <c r="T421" s="13">
        <v>90.459770114942515</v>
      </c>
      <c r="U421" s="13">
        <v>67.5</v>
      </c>
    </row>
    <row r="422" spans="1:21" x14ac:dyDescent="0.3">
      <c r="A422" s="1">
        <v>41404</v>
      </c>
      <c r="B422" t="s">
        <v>18</v>
      </c>
      <c r="C422" s="2">
        <v>6.0000000000000001E-3</v>
      </c>
      <c r="D422" s="8">
        <v>1149424</v>
      </c>
      <c r="E422" s="8">
        <v>60</v>
      </c>
      <c r="F422" t="s">
        <v>10</v>
      </c>
      <c r="G422">
        <v>0</v>
      </c>
      <c r="P422" s="13">
        <v>395</v>
      </c>
      <c r="Q422" s="13">
        <v>53.502840264609866</v>
      </c>
      <c r="R422" s="13">
        <v>-9.5028402646098655</v>
      </c>
      <c r="T422" s="13">
        <v>90.689655172413779</v>
      </c>
      <c r="U422" s="13">
        <v>67.5</v>
      </c>
    </row>
    <row r="423" spans="1:21" x14ac:dyDescent="0.3">
      <c r="A423" s="1">
        <v>41407</v>
      </c>
      <c r="B423" t="s">
        <v>18</v>
      </c>
      <c r="C423" s="2">
        <v>3.2000000000000002E-3</v>
      </c>
      <c r="D423" s="8">
        <v>703113</v>
      </c>
      <c r="E423" s="8">
        <v>55.5</v>
      </c>
      <c r="F423" t="s">
        <v>10</v>
      </c>
      <c r="G423">
        <v>0</v>
      </c>
      <c r="P423" s="13">
        <v>396</v>
      </c>
      <c r="Q423" s="13">
        <v>52.329746069545031</v>
      </c>
      <c r="R423" s="13">
        <v>-11.829746069545031</v>
      </c>
      <c r="T423" s="13">
        <v>90.919540229885044</v>
      </c>
      <c r="U423" s="13">
        <v>68</v>
      </c>
    </row>
    <row r="424" spans="1:21" x14ac:dyDescent="0.3">
      <c r="A424" s="1">
        <v>41408</v>
      </c>
      <c r="B424" t="s">
        <v>18</v>
      </c>
      <c r="C424" s="2">
        <v>1.5599999999999999E-2</v>
      </c>
      <c r="D424" s="8">
        <v>1391260</v>
      </c>
      <c r="E424" s="8">
        <v>48</v>
      </c>
      <c r="F424" t="s">
        <v>10</v>
      </c>
      <c r="G424">
        <v>0</v>
      </c>
      <c r="P424" s="13">
        <v>397</v>
      </c>
      <c r="Q424" s="13">
        <v>52.817355783881439</v>
      </c>
      <c r="R424" s="13">
        <v>-7.3173557838814389</v>
      </c>
      <c r="T424" s="13">
        <v>91.149425287356308</v>
      </c>
      <c r="U424" s="13">
        <v>68</v>
      </c>
    </row>
    <row r="425" spans="1:21" x14ac:dyDescent="0.3">
      <c r="A425" s="1">
        <v>41409</v>
      </c>
      <c r="B425" t="s">
        <v>18</v>
      </c>
      <c r="C425" s="2">
        <v>4.4000000000000003E-3</v>
      </c>
      <c r="D425" s="8">
        <v>1304863</v>
      </c>
      <c r="E425" s="8">
        <v>51.5</v>
      </c>
      <c r="F425" t="s">
        <v>10</v>
      </c>
      <c r="G425">
        <v>0</v>
      </c>
      <c r="P425" s="13">
        <v>398</v>
      </c>
      <c r="Q425" s="13">
        <v>53.504558428967698</v>
      </c>
      <c r="R425" s="13">
        <v>6.9954415710323019</v>
      </c>
      <c r="T425" s="13">
        <v>91.379310344827573</v>
      </c>
      <c r="U425" s="13">
        <v>68</v>
      </c>
    </row>
    <row r="426" spans="1:21" x14ac:dyDescent="0.3">
      <c r="A426" s="1">
        <v>41410</v>
      </c>
      <c r="B426" t="s">
        <v>18</v>
      </c>
      <c r="C426" s="2">
        <v>-1.6999999999999999E-3</v>
      </c>
      <c r="D426" s="8">
        <v>840678</v>
      </c>
      <c r="E426" s="8">
        <v>63.5</v>
      </c>
      <c r="F426" t="s">
        <v>14</v>
      </c>
      <c r="G426">
        <v>1</v>
      </c>
      <c r="P426" s="13">
        <v>399</v>
      </c>
      <c r="Q426" s="13">
        <v>53.459900885479215</v>
      </c>
      <c r="R426" s="13">
        <v>12.040099114520785</v>
      </c>
      <c r="T426" s="13">
        <v>91.609195402298838</v>
      </c>
      <c r="U426" s="13">
        <v>68</v>
      </c>
    </row>
    <row r="427" spans="1:21" x14ac:dyDescent="0.3">
      <c r="A427" s="1">
        <v>41411</v>
      </c>
      <c r="B427" t="s">
        <v>18</v>
      </c>
      <c r="C427" s="2">
        <v>1.4999999999999999E-2</v>
      </c>
      <c r="D427" s="8">
        <v>1187792</v>
      </c>
      <c r="E427" s="8">
        <v>68</v>
      </c>
      <c r="F427" t="s">
        <v>14</v>
      </c>
      <c r="G427">
        <v>1</v>
      </c>
      <c r="P427" s="13">
        <v>400</v>
      </c>
      <c r="Q427" s="13">
        <v>53.445105346895289</v>
      </c>
      <c r="R427" s="13">
        <v>12.054894653104711</v>
      </c>
      <c r="T427" s="13">
        <v>91.839080459770102</v>
      </c>
      <c r="U427" s="13">
        <v>68.5</v>
      </c>
    </row>
    <row r="428" spans="1:21" x14ac:dyDescent="0.3">
      <c r="A428" s="1">
        <v>41414</v>
      </c>
      <c r="B428" t="s">
        <v>18</v>
      </c>
      <c r="C428" s="2">
        <v>-6.0000000000000001E-3</v>
      </c>
      <c r="D428" s="8">
        <v>791842</v>
      </c>
      <c r="E428" s="8">
        <v>57</v>
      </c>
      <c r="F428" t="s">
        <v>10</v>
      </c>
      <c r="G428">
        <v>0</v>
      </c>
      <c r="P428" s="13">
        <v>401</v>
      </c>
      <c r="Q428" s="13">
        <v>53.565875763913347</v>
      </c>
      <c r="R428" s="13">
        <v>-0.56587576391334693</v>
      </c>
      <c r="T428" s="13">
        <v>92.068965517241367</v>
      </c>
      <c r="U428" s="13">
        <v>68.5</v>
      </c>
    </row>
    <row r="429" spans="1:21" x14ac:dyDescent="0.3">
      <c r="A429" s="1">
        <v>41415</v>
      </c>
      <c r="B429" t="s">
        <v>18</v>
      </c>
      <c r="C429" s="2">
        <v>-2.8999999999999998E-3</v>
      </c>
      <c r="D429" s="8">
        <v>1632885</v>
      </c>
      <c r="E429" s="8">
        <v>68.5</v>
      </c>
      <c r="F429" t="s">
        <v>14</v>
      </c>
      <c r="G429">
        <v>1</v>
      </c>
      <c r="P429" s="13">
        <v>402</v>
      </c>
      <c r="Q429" s="13">
        <v>53.177068294399717</v>
      </c>
      <c r="R429" s="13">
        <v>-4.6770682943997173</v>
      </c>
      <c r="T429" s="13">
        <v>92.298850574712631</v>
      </c>
      <c r="U429" s="13">
        <v>68.5</v>
      </c>
    </row>
    <row r="430" spans="1:21" x14ac:dyDescent="0.3">
      <c r="A430" s="1">
        <v>41416</v>
      </c>
      <c r="B430" t="s">
        <v>18</v>
      </c>
      <c r="C430" s="2">
        <v>-1.4999999999999999E-2</v>
      </c>
      <c r="D430" s="8">
        <v>2149678</v>
      </c>
      <c r="E430" s="8">
        <v>74</v>
      </c>
      <c r="F430" t="s">
        <v>14</v>
      </c>
      <c r="G430">
        <v>1</v>
      </c>
      <c r="P430" s="13">
        <v>403</v>
      </c>
      <c r="Q430" s="13">
        <v>53.46678171039121</v>
      </c>
      <c r="R430" s="13">
        <v>-3.46678171039121</v>
      </c>
      <c r="T430" s="13">
        <v>92.528735632183896</v>
      </c>
      <c r="U430" s="13">
        <v>69.5</v>
      </c>
    </row>
    <row r="431" spans="1:21" x14ac:dyDescent="0.3">
      <c r="A431" s="1">
        <v>41417</v>
      </c>
      <c r="B431" t="s">
        <v>18</v>
      </c>
      <c r="C431" s="2">
        <v>4.7999999999999996E-3</v>
      </c>
      <c r="D431" s="8">
        <v>1874217</v>
      </c>
      <c r="E431" s="8">
        <v>72.5</v>
      </c>
      <c r="F431" t="s">
        <v>14</v>
      </c>
      <c r="G431">
        <v>1</v>
      </c>
      <c r="P431" s="13">
        <v>404</v>
      </c>
      <c r="Q431" s="13">
        <v>53.178295615161517</v>
      </c>
      <c r="R431" s="13">
        <v>3.8217043848384833</v>
      </c>
      <c r="T431" s="13">
        <v>92.75862068965516</v>
      </c>
      <c r="U431" s="13">
        <v>69.5</v>
      </c>
    </row>
    <row r="432" spans="1:21" x14ac:dyDescent="0.3">
      <c r="A432" s="1">
        <v>41418</v>
      </c>
      <c r="B432" t="s">
        <v>18</v>
      </c>
      <c r="C432" s="2">
        <v>2.8E-3</v>
      </c>
      <c r="D432" s="8">
        <v>751085</v>
      </c>
      <c r="E432" s="8">
        <v>70.5</v>
      </c>
      <c r="F432" t="s">
        <v>14</v>
      </c>
      <c r="G432">
        <v>1</v>
      </c>
      <c r="P432" s="13">
        <v>405</v>
      </c>
      <c r="Q432" s="13">
        <v>53.342633566215959</v>
      </c>
      <c r="R432" s="13">
        <v>3.6573664337840412</v>
      </c>
      <c r="T432" s="13">
        <v>92.988505747126425</v>
      </c>
      <c r="U432" s="13">
        <v>69.5</v>
      </c>
    </row>
    <row r="433" spans="1:21" x14ac:dyDescent="0.3">
      <c r="A433" s="1">
        <v>41422</v>
      </c>
      <c r="B433" t="s">
        <v>18</v>
      </c>
      <c r="C433" s="2">
        <v>3.3E-3</v>
      </c>
      <c r="D433" s="8">
        <v>1233174</v>
      </c>
      <c r="E433" s="8">
        <v>58</v>
      </c>
      <c r="F433" t="s">
        <v>10</v>
      </c>
      <c r="G433">
        <v>0</v>
      </c>
      <c r="P433" s="13">
        <v>406</v>
      </c>
      <c r="Q433" s="13">
        <v>53.406083543189141</v>
      </c>
      <c r="R433" s="13">
        <v>-2.9060835431891405</v>
      </c>
      <c r="T433" s="13">
        <v>93.218390804597689</v>
      </c>
      <c r="U433" s="13">
        <v>70</v>
      </c>
    </row>
    <row r="434" spans="1:21" x14ac:dyDescent="0.3">
      <c r="A434" s="1">
        <v>41423</v>
      </c>
      <c r="B434" t="s">
        <v>18</v>
      </c>
      <c r="C434" s="2">
        <v>8.0000000000000002E-3</v>
      </c>
      <c r="D434" s="8">
        <v>1921389</v>
      </c>
      <c r="E434" s="8">
        <v>60.5</v>
      </c>
      <c r="F434" t="s">
        <v>10</v>
      </c>
      <c r="G434">
        <v>0</v>
      </c>
      <c r="P434" s="13">
        <v>407</v>
      </c>
      <c r="Q434" s="13">
        <v>53.308882392467034</v>
      </c>
      <c r="R434" s="13">
        <v>-8.8088823924670336</v>
      </c>
      <c r="T434" s="13">
        <v>93.448275862068954</v>
      </c>
      <c r="U434" s="13">
        <v>70</v>
      </c>
    </row>
    <row r="435" spans="1:21" x14ac:dyDescent="0.3">
      <c r="A435" s="1">
        <v>41424</v>
      </c>
      <c r="B435" t="s">
        <v>18</v>
      </c>
      <c r="C435" s="2">
        <v>2.76E-2</v>
      </c>
      <c r="D435" s="8">
        <v>1259128</v>
      </c>
      <c r="E435" s="8">
        <v>70.5</v>
      </c>
      <c r="F435" t="s">
        <v>14</v>
      </c>
      <c r="G435">
        <v>1</v>
      </c>
      <c r="P435" s="13">
        <v>408</v>
      </c>
      <c r="Q435" s="13">
        <v>53.092808769561273</v>
      </c>
      <c r="R435" s="13">
        <v>-6.5928087695612732</v>
      </c>
      <c r="T435" s="13">
        <v>93.678160919540218</v>
      </c>
      <c r="U435" s="13">
        <v>70</v>
      </c>
    </row>
    <row r="436" spans="1:21" x14ac:dyDescent="0.3">
      <c r="A436" s="1">
        <v>41425</v>
      </c>
      <c r="B436" t="s">
        <v>18</v>
      </c>
      <c r="C436" s="2">
        <v>-2.64E-2</v>
      </c>
      <c r="D436" s="8">
        <v>1869852</v>
      </c>
      <c r="E436" s="8">
        <v>78.5</v>
      </c>
      <c r="F436" t="s">
        <v>14</v>
      </c>
      <c r="G436">
        <v>1</v>
      </c>
      <c r="P436" s="13">
        <v>409</v>
      </c>
      <c r="Q436" s="13">
        <v>53.430089093891439</v>
      </c>
      <c r="R436" s="13">
        <v>-9.4300890938914392</v>
      </c>
      <c r="T436" s="13">
        <v>93.908045977011483</v>
      </c>
      <c r="U436" s="13">
        <v>70.5</v>
      </c>
    </row>
    <row r="437" spans="1:21" x14ac:dyDescent="0.3">
      <c r="P437" s="13">
        <v>410</v>
      </c>
      <c r="Q437" s="13">
        <v>53.062581960564259</v>
      </c>
      <c r="R437" s="13">
        <v>1.937418039435741</v>
      </c>
      <c r="T437" s="13">
        <v>94.137931034482747</v>
      </c>
      <c r="U437" s="13">
        <v>70.5</v>
      </c>
    </row>
    <row r="438" spans="1:21" x14ac:dyDescent="0.3">
      <c r="P438" s="13">
        <v>411</v>
      </c>
      <c r="Q438" s="13">
        <v>53.415606938689713</v>
      </c>
      <c r="R438" s="13">
        <v>0.58439306131028701</v>
      </c>
      <c r="T438" s="13">
        <v>94.367816091954012</v>
      </c>
      <c r="U438" s="13">
        <v>71</v>
      </c>
    </row>
    <row r="439" spans="1:21" x14ac:dyDescent="0.3">
      <c r="P439" s="13">
        <v>412</v>
      </c>
      <c r="Q439" s="13">
        <v>53.270409733340863</v>
      </c>
      <c r="R439" s="13">
        <v>3.7295902666591374</v>
      </c>
      <c r="T439" s="13">
        <v>94.597701149425276</v>
      </c>
      <c r="U439" s="13">
        <v>71</v>
      </c>
    </row>
    <row r="440" spans="1:21" x14ac:dyDescent="0.3">
      <c r="P440" s="13">
        <v>413</v>
      </c>
      <c r="Q440" s="13">
        <v>48.993171679483723</v>
      </c>
      <c r="R440" s="13">
        <v>9.0068283205162771</v>
      </c>
      <c r="T440" s="13">
        <v>94.827586206896541</v>
      </c>
      <c r="U440" s="13">
        <v>71</v>
      </c>
    </row>
    <row r="441" spans="1:21" x14ac:dyDescent="0.3">
      <c r="P441" s="13">
        <v>414</v>
      </c>
      <c r="Q441" s="13">
        <v>48.610380358278015</v>
      </c>
      <c r="R441" s="13">
        <v>4.3896196417219855</v>
      </c>
      <c r="T441" s="13">
        <v>95.057471264367805</v>
      </c>
      <c r="U441" s="13">
        <v>71</v>
      </c>
    </row>
    <row r="442" spans="1:21" x14ac:dyDescent="0.3">
      <c r="P442" s="13">
        <v>415</v>
      </c>
      <c r="Q442" s="13">
        <v>53.095517596216702</v>
      </c>
      <c r="R442" s="13">
        <v>0.90448240378329814</v>
      </c>
      <c r="T442" s="13">
        <v>95.28735632183907</v>
      </c>
      <c r="U442" s="13">
        <v>71</v>
      </c>
    </row>
    <row r="443" spans="1:21" x14ac:dyDescent="0.3">
      <c r="P443" s="13">
        <v>416</v>
      </c>
      <c r="Q443" s="13">
        <v>52.877460455390846</v>
      </c>
      <c r="R443" s="13">
        <v>6.1225395446091539</v>
      </c>
      <c r="T443" s="13">
        <v>95.517241379310335</v>
      </c>
      <c r="U443" s="13">
        <v>71.5</v>
      </c>
    </row>
    <row r="444" spans="1:21" x14ac:dyDescent="0.3">
      <c r="P444" s="13">
        <v>417</v>
      </c>
      <c r="Q444" s="13">
        <v>52.966143010640316</v>
      </c>
      <c r="R444" s="13">
        <v>3.3856989359684064E-2</v>
      </c>
      <c r="T444" s="13">
        <v>95.747126436781599</v>
      </c>
      <c r="U444" s="13">
        <v>72</v>
      </c>
    </row>
    <row r="445" spans="1:21" x14ac:dyDescent="0.3">
      <c r="P445" s="13">
        <v>418</v>
      </c>
      <c r="Q445" s="13">
        <v>52.956394505982288</v>
      </c>
      <c r="R445" s="13">
        <v>5.0436054940177115</v>
      </c>
      <c r="T445" s="13">
        <v>95.977011494252864</v>
      </c>
      <c r="U445" s="13">
        <v>72</v>
      </c>
    </row>
    <row r="446" spans="1:21" x14ac:dyDescent="0.3">
      <c r="P446" s="13">
        <v>419</v>
      </c>
      <c r="Q446" s="13">
        <v>53.167290795045616</v>
      </c>
      <c r="R446" s="13">
        <v>12.832709204954384</v>
      </c>
      <c r="T446" s="13">
        <v>96.206896551724128</v>
      </c>
      <c r="U446" s="13">
        <v>72.5</v>
      </c>
    </row>
    <row r="447" spans="1:21" x14ac:dyDescent="0.3">
      <c r="P447" s="13">
        <v>420</v>
      </c>
      <c r="Q447" s="13">
        <v>52.871480428328894</v>
      </c>
      <c r="R447" s="13">
        <v>7.1285195716711058</v>
      </c>
      <c r="T447" s="13">
        <v>96.436781609195393</v>
      </c>
      <c r="U447" s="13">
        <v>72.5</v>
      </c>
    </row>
    <row r="448" spans="1:21" x14ac:dyDescent="0.3">
      <c r="P448" s="13">
        <v>421</v>
      </c>
      <c r="Q448" s="13">
        <v>53.370630596295079</v>
      </c>
      <c r="R448" s="13">
        <v>6.6293694037049207</v>
      </c>
      <c r="T448" s="13">
        <v>96.666666666666657</v>
      </c>
      <c r="U448" s="13">
        <v>73</v>
      </c>
    </row>
    <row r="449" spans="16:21" x14ac:dyDescent="0.3">
      <c r="P449" s="13">
        <v>422</v>
      </c>
      <c r="Q449" s="13">
        <v>53.595125531189197</v>
      </c>
      <c r="R449" s="13">
        <v>1.904874468810803</v>
      </c>
      <c r="T449" s="13">
        <v>96.896551724137922</v>
      </c>
      <c r="U449" s="13">
        <v>73</v>
      </c>
    </row>
    <row r="450" spans="16:21" x14ac:dyDescent="0.3">
      <c r="P450" s="13">
        <v>423</v>
      </c>
      <c r="Q450" s="13">
        <v>53.318143657580912</v>
      </c>
      <c r="R450" s="13">
        <v>-5.3181436575809116</v>
      </c>
      <c r="T450" s="13">
        <v>97.126436781609186</v>
      </c>
      <c r="U450" s="13">
        <v>73.5</v>
      </c>
    </row>
    <row r="451" spans="16:21" x14ac:dyDescent="0.3">
      <c r="P451" s="13">
        <v>424</v>
      </c>
      <c r="Q451" s="13">
        <v>53.270411332903436</v>
      </c>
      <c r="R451" s="13">
        <v>-1.7704113329034357</v>
      </c>
      <c r="T451" s="13">
        <v>97.356321839080451</v>
      </c>
      <c r="U451" s="13">
        <v>74</v>
      </c>
    </row>
    <row r="452" spans="16:21" x14ac:dyDescent="0.3">
      <c r="P452" s="13">
        <v>425</v>
      </c>
      <c r="Q452" s="13">
        <v>53.476621396676116</v>
      </c>
      <c r="R452" s="13">
        <v>10.023378603323884</v>
      </c>
      <c r="T452" s="13">
        <v>97.586206896551715</v>
      </c>
      <c r="U452" s="13">
        <v>74</v>
      </c>
    </row>
    <row r="453" spans="16:21" x14ac:dyDescent="0.3">
      <c r="P453" s="13">
        <v>426</v>
      </c>
      <c r="Q453" s="13">
        <v>53.426276347437494</v>
      </c>
      <c r="R453" s="13">
        <v>14.573723652562506</v>
      </c>
      <c r="T453" s="13">
        <v>97.81609195402298</v>
      </c>
      <c r="U453" s="13">
        <v>74</v>
      </c>
    </row>
    <row r="454" spans="16:21" x14ac:dyDescent="0.3">
      <c r="P454" s="13">
        <v>427</v>
      </c>
      <c r="Q454" s="13">
        <v>53.467016369036003</v>
      </c>
      <c r="R454" s="13">
        <v>3.5329836309639973</v>
      </c>
      <c r="T454" s="13">
        <v>98.045977011494244</v>
      </c>
      <c r="U454" s="13">
        <v>75</v>
      </c>
    </row>
    <row r="455" spans="16:21" x14ac:dyDescent="0.3">
      <c r="P455" s="13">
        <v>428</v>
      </c>
      <c r="Q455" s="13">
        <v>53.025349321947743</v>
      </c>
      <c r="R455" s="13">
        <v>15.474650678052257</v>
      </c>
      <c r="T455" s="13">
        <v>98.275862068965509</v>
      </c>
      <c r="U455" s="13">
        <v>75</v>
      </c>
    </row>
    <row r="456" spans="16:21" x14ac:dyDescent="0.3">
      <c r="P456" s="13">
        <v>429</v>
      </c>
      <c r="Q456" s="13">
        <v>52.634133487675491</v>
      </c>
      <c r="R456" s="13">
        <v>21.365866512324509</v>
      </c>
      <c r="T456" s="13">
        <v>98.505747126436773</v>
      </c>
      <c r="U456" s="13">
        <v>75</v>
      </c>
    </row>
    <row r="457" spans="16:21" x14ac:dyDescent="0.3">
      <c r="P457" s="13">
        <v>430</v>
      </c>
      <c r="Q457" s="13">
        <v>52.956886464400647</v>
      </c>
      <c r="R457" s="13">
        <v>19.543113535599353</v>
      </c>
      <c r="T457" s="13">
        <v>98.735632183908038</v>
      </c>
      <c r="U457" s="13">
        <v>75.5</v>
      </c>
    </row>
    <row r="458" spans="16:21" x14ac:dyDescent="0.3">
      <c r="P458" s="13">
        <v>431</v>
      </c>
      <c r="Q458" s="13">
        <v>53.564998119187834</v>
      </c>
      <c r="R458" s="13">
        <v>16.935001880812166</v>
      </c>
      <c r="T458" s="13">
        <v>98.965517241379303</v>
      </c>
      <c r="U458" s="13">
        <v>77.5</v>
      </c>
    </row>
    <row r="459" spans="16:21" x14ac:dyDescent="0.3">
      <c r="P459" s="13">
        <v>432</v>
      </c>
      <c r="Q459" s="13">
        <v>53.300907428321167</v>
      </c>
      <c r="R459" s="13">
        <v>4.6990925716788325</v>
      </c>
      <c r="T459" s="13">
        <v>99.195402298850567</v>
      </c>
      <c r="U459" s="13">
        <v>78</v>
      </c>
    </row>
    <row r="460" spans="16:21" x14ac:dyDescent="0.3">
      <c r="P460" s="13">
        <v>433</v>
      </c>
      <c r="Q460" s="13">
        <v>52.958006156347054</v>
      </c>
      <c r="R460" s="13">
        <v>7.5419938436529463</v>
      </c>
      <c r="T460" s="13">
        <v>99.425287356321832</v>
      </c>
      <c r="U460" s="13">
        <v>78.5</v>
      </c>
    </row>
    <row r="461" spans="16:21" x14ac:dyDescent="0.3">
      <c r="P461" s="13">
        <v>434</v>
      </c>
      <c r="Q461" s="13">
        <v>53.494371273705532</v>
      </c>
      <c r="R461" s="13">
        <v>17.005628726294468</v>
      </c>
      <c r="T461" s="13">
        <v>99.655172413793096</v>
      </c>
      <c r="U461" s="13">
        <v>79</v>
      </c>
    </row>
    <row r="462" spans="16:21" ht="15" thickBot="1" x14ac:dyDescent="0.35">
      <c r="P462" s="14">
        <v>435</v>
      </c>
      <c r="Q462" s="14">
        <v>52.692367772528854</v>
      </c>
      <c r="R462" s="14">
        <v>25.807632227471146</v>
      </c>
      <c r="T462" s="14">
        <v>99.885057471264361</v>
      </c>
      <c r="U462" s="14">
        <v>79.5</v>
      </c>
    </row>
  </sheetData>
  <autoFilter ref="A1:X436"/>
  <sortState ref="U28:U462">
    <sortCondition ref="U28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X513"/>
  <sheetViews>
    <sheetView topLeftCell="B1" workbookViewId="0">
      <selection activeCell="C25" sqref="C25"/>
    </sheetView>
  </sheetViews>
  <sheetFormatPr defaultRowHeight="14.4" x14ac:dyDescent="0.3"/>
  <cols>
    <col min="1" max="1" width="10.6640625" bestFit="1" customWidth="1"/>
    <col min="3" max="3" width="21.5546875" bestFit="1" customWidth="1"/>
    <col min="4" max="4" width="11.5546875" bestFit="1" customWidth="1"/>
    <col min="5" max="5" width="9.88671875" customWidth="1"/>
    <col min="6" max="6" width="20" bestFit="1" customWidth="1"/>
    <col min="7" max="7" width="21.5546875" bestFit="1" customWidth="1"/>
    <col min="11" max="11" width="19.5546875" style="11" bestFit="1" customWidth="1"/>
    <col min="12" max="12" width="20.109375" style="11" bestFit="1" customWidth="1"/>
    <col min="13" max="13" width="11.6640625" style="11" bestFit="1" customWidth="1"/>
    <col min="14" max="14" width="9.6640625" style="11" bestFit="1" customWidth="1"/>
    <col min="15" max="15" width="9" style="11" customWidth="1"/>
    <col min="16" max="16" width="19.5546875" style="11" bestFit="1" customWidth="1"/>
    <col min="17" max="17" width="12.6640625" style="11" bestFit="1" customWidth="1"/>
    <col min="18" max="18" width="13.44140625" style="11" bestFit="1" customWidth="1"/>
    <col min="19" max="19" width="12.6640625" style="11" bestFit="1" customWidth="1"/>
    <col min="20" max="20" width="19.44140625" style="11" bestFit="1" customWidth="1"/>
    <col min="21" max="21" width="12.6640625" style="11" bestFit="1" customWidth="1"/>
    <col min="22" max="22" width="12" style="11" bestFit="1" customWidth="1"/>
    <col min="23" max="23" width="12.6640625" style="11" bestFit="1" customWidth="1"/>
    <col min="24" max="24" width="12.109375" style="11" bestFit="1" customWidth="1"/>
  </cols>
  <sheetData>
    <row r="1" spans="1:21" x14ac:dyDescent="0.3">
      <c r="A1" t="s">
        <v>0</v>
      </c>
      <c r="B1" t="s">
        <v>11</v>
      </c>
      <c r="C1" t="s">
        <v>5</v>
      </c>
      <c r="D1" t="s">
        <v>7</v>
      </c>
      <c r="E1" t="s">
        <v>10</v>
      </c>
      <c r="F1" t="s">
        <v>68</v>
      </c>
      <c r="G1" t="s">
        <v>69</v>
      </c>
    </row>
    <row r="2" spans="1:21" ht="15" thickBot="1" x14ac:dyDescent="0.35">
      <c r="A2" s="1">
        <v>38961</v>
      </c>
      <c r="B2" t="s">
        <v>16</v>
      </c>
      <c r="C2" s="2">
        <v>-1.6999999999999999E-3</v>
      </c>
      <c r="D2" s="8">
        <v>917200</v>
      </c>
      <c r="E2" s="8">
        <v>65</v>
      </c>
      <c r="F2" t="s">
        <v>14</v>
      </c>
      <c r="G2">
        <v>1</v>
      </c>
    </row>
    <row r="3" spans="1:21" x14ac:dyDescent="0.3">
      <c r="A3" s="1">
        <v>38965</v>
      </c>
      <c r="B3" t="s">
        <v>16</v>
      </c>
      <c r="C3" s="2">
        <v>2.2499999999999999E-2</v>
      </c>
      <c r="D3" s="8">
        <v>1136100</v>
      </c>
      <c r="E3" s="8">
        <v>66</v>
      </c>
      <c r="F3" t="s">
        <v>14</v>
      </c>
      <c r="G3">
        <v>1</v>
      </c>
      <c r="K3" s="15"/>
      <c r="L3" s="15" t="s">
        <v>5</v>
      </c>
      <c r="M3" s="15" t="s">
        <v>7</v>
      </c>
      <c r="N3" s="15" t="s">
        <v>80</v>
      </c>
      <c r="P3" s="11" t="s">
        <v>39</v>
      </c>
    </row>
    <row r="4" spans="1:21" ht="15" thickBot="1" x14ac:dyDescent="0.35">
      <c r="A4" s="1">
        <v>38966</v>
      </c>
      <c r="B4" t="s">
        <v>16</v>
      </c>
      <c r="C4" s="2">
        <v>-1.0800000000000001E-2</v>
      </c>
      <c r="D4" s="8">
        <v>805200</v>
      </c>
      <c r="E4" s="8">
        <v>64.5</v>
      </c>
      <c r="F4" t="s">
        <v>10</v>
      </c>
      <c r="G4">
        <v>0</v>
      </c>
      <c r="K4" s="13" t="s">
        <v>5</v>
      </c>
      <c r="L4" s="13">
        <v>1</v>
      </c>
      <c r="M4" s="13"/>
      <c r="N4" s="13"/>
    </row>
    <row r="5" spans="1:21" x14ac:dyDescent="0.3">
      <c r="A5" s="1">
        <v>38967</v>
      </c>
      <c r="B5" t="s">
        <v>16</v>
      </c>
      <c r="C5" s="2">
        <v>8.6999999999999994E-3</v>
      </c>
      <c r="D5" s="8">
        <v>843300</v>
      </c>
      <c r="E5" s="8">
        <v>66.5</v>
      </c>
      <c r="F5" t="s">
        <v>14</v>
      </c>
      <c r="G5">
        <v>1</v>
      </c>
      <c r="K5" s="13" t="s">
        <v>7</v>
      </c>
      <c r="L5" s="13">
        <v>0.11048812863926359</v>
      </c>
      <c r="M5" s="13">
        <v>1</v>
      </c>
      <c r="N5" s="13"/>
      <c r="P5" s="12" t="s">
        <v>40</v>
      </c>
      <c r="Q5" s="12"/>
    </row>
    <row r="6" spans="1:21" ht="15" thickBot="1" x14ac:dyDescent="0.35">
      <c r="A6" s="1">
        <v>38968</v>
      </c>
      <c r="B6" t="s">
        <v>16</v>
      </c>
      <c r="C6" s="2">
        <v>4.7999999999999996E-3</v>
      </c>
      <c r="D6" s="8">
        <v>1039600</v>
      </c>
      <c r="E6" s="8">
        <v>68.5</v>
      </c>
      <c r="F6" t="s">
        <v>14</v>
      </c>
      <c r="G6">
        <v>1</v>
      </c>
      <c r="K6" s="14" t="s">
        <v>80</v>
      </c>
      <c r="L6" s="14">
        <v>8.0044631633792496E-2</v>
      </c>
      <c r="M6" s="14">
        <v>-6.7460403608489055E-3</v>
      </c>
      <c r="N6" s="14">
        <v>1</v>
      </c>
      <c r="P6" s="13" t="s">
        <v>41</v>
      </c>
      <c r="Q6" s="13">
        <v>8.078344795449284E-2</v>
      </c>
    </row>
    <row r="7" spans="1:21" x14ac:dyDescent="0.3">
      <c r="A7" s="1">
        <v>38971</v>
      </c>
      <c r="B7" t="s">
        <v>16</v>
      </c>
      <c r="C7" s="2">
        <v>7.1000000000000004E-3</v>
      </c>
      <c r="D7" s="8">
        <v>978100</v>
      </c>
      <c r="E7" s="8">
        <v>69</v>
      </c>
      <c r="F7" t="s">
        <v>14</v>
      </c>
      <c r="G7">
        <v>1</v>
      </c>
      <c r="P7" s="13" t="s">
        <v>42</v>
      </c>
      <c r="Q7" s="13">
        <v>6.525965463416254E-3</v>
      </c>
    </row>
    <row r="8" spans="1:21" x14ac:dyDescent="0.3">
      <c r="A8" s="1">
        <v>38972</v>
      </c>
      <c r="B8" t="s">
        <v>16</v>
      </c>
      <c r="C8" s="2">
        <v>-1.6000000000000001E-3</v>
      </c>
      <c r="D8" s="8">
        <v>1017200</v>
      </c>
      <c r="E8" s="8">
        <v>59</v>
      </c>
      <c r="F8" t="s">
        <v>10</v>
      </c>
      <c r="G8">
        <v>0</v>
      </c>
      <c r="P8" s="13" t="s">
        <v>43</v>
      </c>
      <c r="Q8" s="13">
        <v>2.4122013452523463E-3</v>
      </c>
    </row>
    <row r="9" spans="1:21" x14ac:dyDescent="0.3">
      <c r="A9" s="1">
        <v>38973</v>
      </c>
      <c r="B9" t="s">
        <v>16</v>
      </c>
      <c r="C9" s="2">
        <v>1.84E-2</v>
      </c>
      <c r="D9" s="8">
        <v>1374600</v>
      </c>
      <c r="E9" s="8">
        <v>57.5</v>
      </c>
      <c r="F9" t="s">
        <v>10</v>
      </c>
      <c r="G9">
        <v>0</v>
      </c>
      <c r="P9" s="13" t="s">
        <v>44</v>
      </c>
      <c r="Q9" s="13">
        <v>10.819163413566169</v>
      </c>
    </row>
    <row r="10" spans="1:21" ht="15" thickBot="1" x14ac:dyDescent="0.35">
      <c r="A10" s="1">
        <v>38974</v>
      </c>
      <c r="B10" t="s">
        <v>16</v>
      </c>
      <c r="C10" s="2">
        <v>1.1000000000000001E-3</v>
      </c>
      <c r="D10" s="8">
        <v>1071900</v>
      </c>
      <c r="E10" s="8">
        <v>59.5</v>
      </c>
      <c r="F10" t="s">
        <v>10</v>
      </c>
      <c r="G10">
        <v>0</v>
      </c>
      <c r="P10" s="14" t="s">
        <v>45</v>
      </c>
      <c r="Q10" s="14">
        <v>486</v>
      </c>
    </row>
    <row r="11" spans="1:21" x14ac:dyDescent="0.3">
      <c r="A11" s="1">
        <v>38975</v>
      </c>
      <c r="B11" t="s">
        <v>16</v>
      </c>
      <c r="C11" s="2">
        <v>7.2700000000000001E-2</v>
      </c>
      <c r="D11" s="8">
        <v>3243400</v>
      </c>
      <c r="E11" s="8">
        <v>64</v>
      </c>
      <c r="F11" t="s">
        <v>10</v>
      </c>
      <c r="G11">
        <v>0</v>
      </c>
    </row>
    <row r="12" spans="1:21" ht="15" thickBot="1" x14ac:dyDescent="0.35">
      <c r="A12" s="1">
        <v>38978</v>
      </c>
      <c r="B12" t="s">
        <v>16</v>
      </c>
      <c r="C12" s="2">
        <v>1.01E-2</v>
      </c>
      <c r="D12" s="8">
        <v>2091000</v>
      </c>
      <c r="E12" s="8">
        <v>68.5</v>
      </c>
      <c r="F12" t="s">
        <v>14</v>
      </c>
      <c r="G12">
        <v>1</v>
      </c>
      <c r="P12" s="11" t="s">
        <v>46</v>
      </c>
    </row>
    <row r="13" spans="1:21" x14ac:dyDescent="0.3">
      <c r="A13" s="1">
        <v>38979</v>
      </c>
      <c r="B13" t="s">
        <v>16</v>
      </c>
      <c r="C13" s="2">
        <v>-4.8999999999999998E-3</v>
      </c>
      <c r="D13" s="8">
        <v>1321400</v>
      </c>
      <c r="E13" s="8">
        <v>70</v>
      </c>
      <c r="F13" t="s">
        <v>14</v>
      </c>
      <c r="G13">
        <v>1</v>
      </c>
      <c r="P13" s="15"/>
      <c r="Q13" s="15" t="s">
        <v>51</v>
      </c>
      <c r="R13" s="15" t="s">
        <v>52</v>
      </c>
      <c r="S13" s="15" t="s">
        <v>53</v>
      </c>
      <c r="T13" s="15" t="s">
        <v>54</v>
      </c>
      <c r="U13" s="15" t="s">
        <v>55</v>
      </c>
    </row>
    <row r="14" spans="1:21" x14ac:dyDescent="0.3">
      <c r="A14" s="1">
        <v>38980</v>
      </c>
      <c r="B14" t="s">
        <v>16</v>
      </c>
      <c r="C14" s="2">
        <v>-2.1499999999999998E-2</v>
      </c>
      <c r="D14" s="8">
        <v>2106000</v>
      </c>
      <c r="E14" s="8">
        <v>65.5</v>
      </c>
      <c r="F14" t="s">
        <v>14</v>
      </c>
      <c r="G14">
        <v>1</v>
      </c>
      <c r="P14" s="13" t="s">
        <v>47</v>
      </c>
      <c r="Q14" s="13">
        <v>2</v>
      </c>
      <c r="R14" s="13">
        <v>371.38361725418508</v>
      </c>
      <c r="S14" s="13">
        <v>185.69180862709254</v>
      </c>
      <c r="T14" s="13">
        <v>1.586373276630402</v>
      </c>
      <c r="U14" s="13">
        <v>0.20573102422862988</v>
      </c>
    </row>
    <row r="15" spans="1:21" x14ac:dyDescent="0.3">
      <c r="A15" s="1">
        <v>38981</v>
      </c>
      <c r="B15" t="s">
        <v>16</v>
      </c>
      <c r="C15" s="2">
        <v>4.6699999999999998E-2</v>
      </c>
      <c r="D15" s="8">
        <v>3394600</v>
      </c>
      <c r="E15" s="8">
        <v>60</v>
      </c>
      <c r="F15" t="s">
        <v>10</v>
      </c>
      <c r="G15">
        <v>0</v>
      </c>
      <c r="P15" s="13" t="s">
        <v>48</v>
      </c>
      <c r="Q15" s="13">
        <v>483</v>
      </c>
      <c r="R15" s="13">
        <v>56537.225436243752</v>
      </c>
      <c r="S15" s="13">
        <v>117.05429696944876</v>
      </c>
      <c r="T15" s="13"/>
      <c r="U15" s="13"/>
    </row>
    <row r="16" spans="1:21" ht="15" thickBot="1" x14ac:dyDescent="0.35">
      <c r="A16" s="1">
        <v>38982</v>
      </c>
      <c r="B16" t="s">
        <v>16</v>
      </c>
      <c r="C16" s="2">
        <v>5.74E-2</v>
      </c>
      <c r="D16" s="8">
        <v>4734000</v>
      </c>
      <c r="E16" s="8">
        <v>55.5</v>
      </c>
      <c r="F16" t="s">
        <v>10</v>
      </c>
      <c r="G16">
        <v>0</v>
      </c>
      <c r="P16" s="14" t="s">
        <v>49</v>
      </c>
      <c r="Q16" s="14">
        <v>485</v>
      </c>
      <c r="R16" s="14">
        <v>56908.609053497938</v>
      </c>
      <c r="S16" s="14"/>
      <c r="T16" s="14"/>
      <c r="U16" s="14"/>
    </row>
    <row r="17" spans="1:24" ht="15" thickBot="1" x14ac:dyDescent="0.35">
      <c r="A17" s="1">
        <v>38985</v>
      </c>
      <c r="B17" t="s">
        <v>16</v>
      </c>
      <c r="C17" s="2">
        <v>-2.8299999999999999E-2</v>
      </c>
      <c r="D17" s="8">
        <v>2536200</v>
      </c>
      <c r="E17" s="8">
        <v>68</v>
      </c>
      <c r="F17" t="s">
        <v>14</v>
      </c>
      <c r="G17">
        <v>1</v>
      </c>
    </row>
    <row r="18" spans="1:24" x14ac:dyDescent="0.3">
      <c r="A18" s="1">
        <v>38986</v>
      </c>
      <c r="B18" t="s">
        <v>16</v>
      </c>
      <c r="C18" s="2">
        <v>4.7100000000000003E-2</v>
      </c>
      <c r="D18" s="8">
        <v>2227400</v>
      </c>
      <c r="E18" s="8">
        <v>60</v>
      </c>
      <c r="F18" t="s">
        <v>10</v>
      </c>
      <c r="G18">
        <v>0</v>
      </c>
      <c r="P18" s="15"/>
      <c r="Q18" s="15" t="s">
        <v>56</v>
      </c>
      <c r="R18" s="15" t="s">
        <v>44</v>
      </c>
      <c r="S18" s="15" t="s">
        <v>57</v>
      </c>
      <c r="T18" s="15" t="s">
        <v>58</v>
      </c>
      <c r="U18" s="15" t="s">
        <v>59</v>
      </c>
      <c r="V18" s="15" t="s">
        <v>60</v>
      </c>
      <c r="W18" s="15" t="s">
        <v>61</v>
      </c>
      <c r="X18" s="15" t="s">
        <v>62</v>
      </c>
    </row>
    <row r="19" spans="1:24" x14ac:dyDescent="0.3">
      <c r="A19" s="1">
        <v>38987</v>
      </c>
      <c r="B19" t="s">
        <v>16</v>
      </c>
      <c r="C19" s="2">
        <v>-2.06E-2</v>
      </c>
      <c r="D19" s="8">
        <v>2176300</v>
      </c>
      <c r="E19" s="8">
        <v>59</v>
      </c>
      <c r="F19" t="s">
        <v>10</v>
      </c>
      <c r="G19">
        <v>0</v>
      </c>
      <c r="P19" s="13" t="s">
        <v>50</v>
      </c>
      <c r="Q19" s="13">
        <v>55.613042025793909</v>
      </c>
      <c r="R19" s="13">
        <v>0.7371737563768328</v>
      </c>
      <c r="S19" s="13">
        <v>75.440886961479549</v>
      </c>
      <c r="T19" s="13">
        <v>2.104669122595011E-269</v>
      </c>
      <c r="U19" s="13">
        <v>54.164578422905819</v>
      </c>
      <c r="V19" s="13">
        <v>57.061505628681999</v>
      </c>
      <c r="W19" s="13">
        <v>54.164578422905819</v>
      </c>
      <c r="X19" s="13">
        <v>57.061505628681999</v>
      </c>
    </row>
    <row r="20" spans="1:24" x14ac:dyDescent="0.3">
      <c r="A20" s="1">
        <v>38988</v>
      </c>
      <c r="B20" t="s">
        <v>16</v>
      </c>
      <c r="C20" s="2">
        <v>1.6500000000000001E-2</v>
      </c>
      <c r="D20" s="8">
        <v>2604800</v>
      </c>
      <c r="E20" s="8">
        <v>60</v>
      </c>
      <c r="F20" t="s">
        <v>10</v>
      </c>
      <c r="G20">
        <v>0</v>
      </c>
      <c r="P20" s="13" t="s">
        <v>5</v>
      </c>
      <c r="Q20" s="13">
        <v>28.5987397584909</v>
      </c>
      <c r="R20" s="13">
        <v>16.063982858075253</v>
      </c>
      <c r="S20" s="13">
        <v>1.7803019345301725</v>
      </c>
      <c r="T20" s="13">
        <v>7.565508326092675E-2</v>
      </c>
      <c r="U20" s="13">
        <v>-2.9651816183383488</v>
      </c>
      <c r="V20" s="13">
        <v>60.16266113532015</v>
      </c>
      <c r="W20" s="13">
        <v>-2.9651816183383488</v>
      </c>
      <c r="X20" s="13">
        <v>60.16266113532015</v>
      </c>
    </row>
    <row r="21" spans="1:24" ht="15" thickBot="1" x14ac:dyDescent="0.35">
      <c r="A21" s="1">
        <v>38989</v>
      </c>
      <c r="B21" t="s">
        <v>16</v>
      </c>
      <c r="C21" s="2">
        <v>1.01E-2</v>
      </c>
      <c r="D21" s="8">
        <v>2229800</v>
      </c>
      <c r="E21" s="8">
        <v>63.5</v>
      </c>
      <c r="F21" t="s">
        <v>14</v>
      </c>
      <c r="G21">
        <v>1</v>
      </c>
      <c r="P21" s="14" t="s">
        <v>7</v>
      </c>
      <c r="Q21" s="14">
        <v>-2.0754908808921964E-8</v>
      </c>
      <c r="R21" s="14">
        <v>1.5652611600095586E-7</v>
      </c>
      <c r="S21" s="14">
        <v>-0.13259709842155171</v>
      </c>
      <c r="T21" s="14">
        <v>0.89456724830156653</v>
      </c>
      <c r="U21" s="14">
        <v>-3.2831113957214334E-7</v>
      </c>
      <c r="V21" s="14">
        <v>2.8680132195429943E-7</v>
      </c>
      <c r="W21" s="14">
        <v>-3.2831113957214334E-7</v>
      </c>
      <c r="X21" s="14">
        <v>2.8680132195429943E-7</v>
      </c>
    </row>
    <row r="22" spans="1:24" x14ac:dyDescent="0.3">
      <c r="A22" s="1">
        <v>38992</v>
      </c>
      <c r="B22" t="s">
        <v>16</v>
      </c>
      <c r="C22" s="2">
        <v>-1.1900000000000001E-2</v>
      </c>
      <c r="D22" s="8">
        <v>1333200</v>
      </c>
      <c r="E22" s="8">
        <v>60</v>
      </c>
      <c r="F22" t="s">
        <v>10</v>
      </c>
      <c r="G22">
        <v>0</v>
      </c>
    </row>
    <row r="23" spans="1:24" x14ac:dyDescent="0.3">
      <c r="A23" s="1">
        <v>38993</v>
      </c>
      <c r="B23" t="s">
        <v>16</v>
      </c>
      <c r="C23" s="2">
        <v>4.7000000000000002E-3</v>
      </c>
      <c r="D23" s="8">
        <v>1663900</v>
      </c>
      <c r="E23" s="8">
        <v>57.5</v>
      </c>
      <c r="F23" t="s">
        <v>10</v>
      </c>
      <c r="G23">
        <v>0</v>
      </c>
    </row>
    <row r="24" spans="1:24" x14ac:dyDescent="0.3">
      <c r="A24" s="1">
        <v>38994</v>
      </c>
      <c r="B24" t="s">
        <v>16</v>
      </c>
      <c r="C24" s="2">
        <v>2.8E-3</v>
      </c>
      <c r="D24" s="8">
        <v>1538800</v>
      </c>
      <c r="E24" s="8">
        <v>62</v>
      </c>
      <c r="F24" t="s">
        <v>10</v>
      </c>
      <c r="G24">
        <v>0</v>
      </c>
    </row>
    <row r="25" spans="1:24" x14ac:dyDescent="0.3">
      <c r="A25" s="1">
        <v>38995</v>
      </c>
      <c r="B25" t="s">
        <v>16</v>
      </c>
      <c r="C25" s="2">
        <v>4.0800000000000003E-2</v>
      </c>
      <c r="D25" s="8">
        <v>2213800</v>
      </c>
      <c r="E25" s="8">
        <v>67</v>
      </c>
      <c r="F25" t="s">
        <v>14</v>
      </c>
      <c r="G25">
        <v>1</v>
      </c>
      <c r="P25" s="11" t="s">
        <v>63</v>
      </c>
      <c r="T25" s="11" t="s">
        <v>74</v>
      </c>
    </row>
    <row r="26" spans="1:24" ht="15" thickBot="1" x14ac:dyDescent="0.35">
      <c r="A26" s="1">
        <v>38996</v>
      </c>
      <c r="B26" t="s">
        <v>16</v>
      </c>
      <c r="C26" s="2">
        <v>9.1000000000000004E-3</v>
      </c>
      <c r="D26" s="8">
        <v>1723100</v>
      </c>
      <c r="E26" s="8">
        <v>54.5</v>
      </c>
      <c r="F26" t="s">
        <v>10</v>
      </c>
      <c r="G26">
        <v>0</v>
      </c>
    </row>
    <row r="27" spans="1:24" x14ac:dyDescent="0.3">
      <c r="A27" s="1">
        <v>38999</v>
      </c>
      <c r="B27" t="s">
        <v>16</v>
      </c>
      <c r="C27" s="2">
        <v>4.7000000000000002E-3</v>
      </c>
      <c r="D27" s="8">
        <v>889600</v>
      </c>
      <c r="E27" s="8">
        <v>59</v>
      </c>
      <c r="F27" t="s">
        <v>10</v>
      </c>
      <c r="G27">
        <v>0</v>
      </c>
      <c r="P27" s="15" t="s">
        <v>64</v>
      </c>
      <c r="Q27" s="15" t="s">
        <v>76</v>
      </c>
      <c r="R27" s="15" t="s">
        <v>66</v>
      </c>
      <c r="T27" s="15" t="s">
        <v>75</v>
      </c>
      <c r="U27" s="15" t="s">
        <v>10</v>
      </c>
    </row>
    <row r="28" spans="1:24" x14ac:dyDescent="0.3">
      <c r="A28" s="1">
        <v>39000</v>
      </c>
      <c r="B28" t="s">
        <v>16</v>
      </c>
      <c r="C28" s="2">
        <v>-1.12E-2</v>
      </c>
      <c r="D28" s="8">
        <v>1659300</v>
      </c>
      <c r="E28" s="8">
        <v>63</v>
      </c>
      <c r="F28" t="s">
        <v>14</v>
      </c>
      <c r="G28">
        <v>1</v>
      </c>
      <c r="P28" s="13">
        <v>1</v>
      </c>
      <c r="Q28" s="13">
        <v>55.545387765844929</v>
      </c>
      <c r="R28" s="13">
        <v>9.4546122341550713</v>
      </c>
      <c r="T28" s="13">
        <v>0.102880658436214</v>
      </c>
      <c r="U28" s="13">
        <v>30.5</v>
      </c>
    </row>
    <row r="29" spans="1:24" x14ac:dyDescent="0.3">
      <c r="A29" s="1">
        <v>39001</v>
      </c>
      <c r="B29" t="s">
        <v>16</v>
      </c>
      <c r="C29" s="2">
        <v>-2.07E-2</v>
      </c>
      <c r="D29" s="8">
        <v>1216600</v>
      </c>
      <c r="E29" s="8">
        <v>62.5</v>
      </c>
      <c r="F29" t="s">
        <v>10</v>
      </c>
      <c r="G29">
        <v>0</v>
      </c>
      <c r="P29" s="13">
        <v>2</v>
      </c>
      <c r="Q29" s="13">
        <v>56.232934018462139</v>
      </c>
      <c r="R29" s="13">
        <v>9.7670659815378613</v>
      </c>
      <c r="T29" s="13">
        <v>0.30864197530864201</v>
      </c>
      <c r="U29" s="13">
        <v>31</v>
      </c>
    </row>
    <row r="30" spans="1:24" x14ac:dyDescent="0.3">
      <c r="A30" s="1">
        <v>39002</v>
      </c>
      <c r="B30" t="s">
        <v>16</v>
      </c>
      <c r="C30" s="2">
        <v>-4.4999999999999997E-3</v>
      </c>
      <c r="D30" s="8">
        <v>2000500</v>
      </c>
      <c r="E30" s="8">
        <v>59</v>
      </c>
      <c r="F30" t="s">
        <v>10</v>
      </c>
      <c r="G30">
        <v>0</v>
      </c>
      <c r="P30" s="13">
        <v>3</v>
      </c>
      <c r="Q30" s="13">
        <v>55.28746378382926</v>
      </c>
      <c r="R30" s="13">
        <v>9.21253621617074</v>
      </c>
      <c r="T30" s="13">
        <v>0.51440329218106995</v>
      </c>
      <c r="U30" s="13">
        <v>32</v>
      </c>
    </row>
    <row r="31" spans="1:24" x14ac:dyDescent="0.3">
      <c r="A31" s="1">
        <v>39003</v>
      </c>
      <c r="B31" t="s">
        <v>16</v>
      </c>
      <c r="C31" s="2">
        <v>-9.2999999999999992E-3</v>
      </c>
      <c r="D31" s="8">
        <v>3457100</v>
      </c>
      <c r="E31" s="8">
        <v>50.5</v>
      </c>
      <c r="F31" t="s">
        <v>10</v>
      </c>
      <c r="G31">
        <v>0</v>
      </c>
      <c r="P31" s="13">
        <v>4</v>
      </c>
      <c r="Q31" s="13">
        <v>55.84434844709422</v>
      </c>
      <c r="R31" s="13">
        <v>10.65565155290578</v>
      </c>
      <c r="T31" s="13">
        <v>0.72016460905349799</v>
      </c>
      <c r="U31" s="13">
        <v>33.5</v>
      </c>
    </row>
    <row r="32" spans="1:24" x14ac:dyDescent="0.3">
      <c r="A32" s="1">
        <v>39006</v>
      </c>
      <c r="B32" t="s">
        <v>16</v>
      </c>
      <c r="C32" s="2">
        <v>-1.4E-3</v>
      </c>
      <c r="D32" s="8">
        <v>1468600</v>
      </c>
      <c r="E32" s="8">
        <v>45</v>
      </c>
      <c r="F32" t="s">
        <v>13</v>
      </c>
      <c r="G32">
        <v>-1</v>
      </c>
      <c r="P32" s="13">
        <v>5</v>
      </c>
      <c r="Q32" s="13">
        <v>55.728739173436914</v>
      </c>
      <c r="R32" s="13">
        <v>12.771260826563086</v>
      </c>
      <c r="T32" s="13">
        <v>0.92592592592592593</v>
      </c>
      <c r="U32" s="13">
        <v>33.5</v>
      </c>
    </row>
    <row r="33" spans="1:21" x14ac:dyDescent="0.3">
      <c r="A33" s="1">
        <v>39007</v>
      </c>
      <c r="B33" t="s">
        <v>16</v>
      </c>
      <c r="C33" s="2">
        <v>-2.07E-2</v>
      </c>
      <c r="D33" s="8">
        <v>3193600</v>
      </c>
      <c r="E33" s="8">
        <v>47</v>
      </c>
      <c r="F33" t="s">
        <v>10</v>
      </c>
      <c r="G33">
        <v>0</v>
      </c>
      <c r="P33" s="13">
        <v>6</v>
      </c>
      <c r="Q33" s="13">
        <v>55.795792701773188</v>
      </c>
      <c r="R33" s="13">
        <v>13.204207298226812</v>
      </c>
      <c r="T33" s="13">
        <v>1.131687242798354</v>
      </c>
      <c r="U33" s="13">
        <v>34</v>
      </c>
    </row>
    <row r="34" spans="1:21" x14ac:dyDescent="0.3">
      <c r="A34" s="1">
        <v>39008</v>
      </c>
      <c r="B34" t="s">
        <v>16</v>
      </c>
      <c r="C34" s="2">
        <v>-1.9699999999999999E-2</v>
      </c>
      <c r="D34" s="8">
        <v>1684700</v>
      </c>
      <c r="E34" s="8">
        <v>53.5</v>
      </c>
      <c r="F34" t="s">
        <v>10</v>
      </c>
      <c r="G34">
        <v>0</v>
      </c>
      <c r="P34" s="13">
        <v>7</v>
      </c>
      <c r="Q34" s="13">
        <v>55.546172148939888</v>
      </c>
      <c r="R34" s="13">
        <v>3.4538278510601117</v>
      </c>
      <c r="T34" s="13">
        <v>1.3374485596707821</v>
      </c>
      <c r="U34" s="13">
        <v>34</v>
      </c>
    </row>
    <row r="35" spans="1:21" x14ac:dyDescent="0.3">
      <c r="A35" s="1">
        <v>39009</v>
      </c>
      <c r="B35" t="s">
        <v>16</v>
      </c>
      <c r="C35" s="2">
        <v>-4.0000000000000002E-4</v>
      </c>
      <c r="D35" s="8">
        <v>1275000</v>
      </c>
      <c r="E35" s="8">
        <v>63.5</v>
      </c>
      <c r="F35" t="s">
        <v>10</v>
      </c>
      <c r="G35">
        <v>0</v>
      </c>
      <c r="P35" s="13">
        <v>8</v>
      </c>
      <c r="Q35" s="13">
        <v>56.110729139701398</v>
      </c>
      <c r="R35" s="13">
        <v>1.3892708602986019</v>
      </c>
      <c r="T35" s="13">
        <v>1.5432098765432101</v>
      </c>
      <c r="U35" s="13">
        <v>34</v>
      </c>
    </row>
    <row r="36" spans="1:21" x14ac:dyDescent="0.3">
      <c r="A36" s="1">
        <v>39010</v>
      </c>
      <c r="B36" t="s">
        <v>16</v>
      </c>
      <c r="C36" s="2">
        <v>3.8E-3</v>
      </c>
      <c r="D36" s="8">
        <v>1911400</v>
      </c>
      <c r="E36" s="8">
        <v>60.5</v>
      </c>
      <c r="F36" t="s">
        <v>10</v>
      </c>
      <c r="G36">
        <v>0</v>
      </c>
      <c r="P36" s="13">
        <v>9</v>
      </c>
      <c r="Q36" s="13">
        <v>55.622253452775965</v>
      </c>
      <c r="R36" s="13">
        <v>3.8777465472240351</v>
      </c>
      <c r="T36" s="13">
        <v>1.748971193415638</v>
      </c>
      <c r="U36" s="13">
        <v>34</v>
      </c>
    </row>
    <row r="37" spans="1:21" x14ac:dyDescent="0.3">
      <c r="A37" s="1">
        <v>39013</v>
      </c>
      <c r="B37" t="s">
        <v>16</v>
      </c>
      <c r="C37" s="2">
        <v>2.3900000000000001E-2</v>
      </c>
      <c r="D37" s="8">
        <v>1389900</v>
      </c>
      <c r="E37" s="8">
        <v>47</v>
      </c>
      <c r="F37" t="s">
        <v>10</v>
      </c>
      <c r="G37">
        <v>0</v>
      </c>
      <c r="P37" s="13">
        <v>10</v>
      </c>
      <c r="Q37" s="13">
        <v>57.624853935005341</v>
      </c>
      <c r="R37" s="13">
        <v>6.3751460649946594</v>
      </c>
      <c r="T37" s="13">
        <v>1.9547325102880659</v>
      </c>
      <c r="U37" s="13">
        <v>35</v>
      </c>
    </row>
    <row r="38" spans="1:21" x14ac:dyDescent="0.3">
      <c r="A38" s="1">
        <v>39014</v>
      </c>
      <c r="B38" t="s">
        <v>16</v>
      </c>
      <c r="C38" s="2">
        <v>8.6E-3</v>
      </c>
      <c r="D38" s="8">
        <v>1477500</v>
      </c>
      <c r="E38" s="8">
        <v>44.5</v>
      </c>
      <c r="F38" t="s">
        <v>13</v>
      </c>
      <c r="G38">
        <v>-1</v>
      </c>
      <c r="P38" s="13">
        <v>11</v>
      </c>
      <c r="Q38" s="13">
        <v>55.858490783035208</v>
      </c>
      <c r="R38" s="13">
        <v>12.641509216964792</v>
      </c>
      <c r="T38" s="13">
        <v>2.1604938271604937</v>
      </c>
      <c r="U38" s="13">
        <v>35.5</v>
      </c>
    </row>
    <row r="39" spans="1:21" x14ac:dyDescent="0.3">
      <c r="A39" s="1">
        <v>39015</v>
      </c>
      <c r="B39" t="s">
        <v>16</v>
      </c>
      <c r="C39" s="2">
        <v>-7.4999999999999997E-3</v>
      </c>
      <c r="D39" s="8">
        <v>1362800</v>
      </c>
      <c r="E39" s="8">
        <v>46</v>
      </c>
      <c r="F39" t="s">
        <v>13</v>
      </c>
      <c r="G39">
        <v>-1</v>
      </c>
      <c r="P39" s="13">
        <v>12</v>
      </c>
      <c r="Q39" s="13">
        <v>55.44548266447719</v>
      </c>
      <c r="R39" s="13">
        <v>14.55451733552281</v>
      </c>
      <c r="T39" s="13">
        <v>2.3662551440329218</v>
      </c>
      <c r="U39" s="13">
        <v>35.5</v>
      </c>
    </row>
    <row r="40" spans="1:21" x14ac:dyDescent="0.3">
      <c r="A40" s="1">
        <v>39016</v>
      </c>
      <c r="B40" t="s">
        <v>16</v>
      </c>
      <c r="C40" s="2">
        <v>-2.2100000000000002E-2</v>
      </c>
      <c r="D40" s="8">
        <v>1778600</v>
      </c>
      <c r="E40" s="8">
        <v>45.5</v>
      </c>
      <c r="F40" t="s">
        <v>13</v>
      </c>
      <c r="G40">
        <v>-1</v>
      </c>
      <c r="P40" s="13">
        <v>13</v>
      </c>
      <c r="Q40" s="13">
        <v>54.954459283034765</v>
      </c>
      <c r="R40" s="13">
        <v>10.545540716965235</v>
      </c>
      <c r="T40" s="13">
        <v>2.57201646090535</v>
      </c>
      <c r="U40" s="13">
        <v>35.5</v>
      </c>
    </row>
    <row r="41" spans="1:21" x14ac:dyDescent="0.3">
      <c r="A41" s="1">
        <v>39017</v>
      </c>
      <c r="B41" t="s">
        <v>16</v>
      </c>
      <c r="C41" s="2">
        <v>-7.3000000000000001E-3</v>
      </c>
      <c r="D41" s="8">
        <v>1161300</v>
      </c>
      <c r="E41" s="8">
        <v>39</v>
      </c>
      <c r="F41" t="s">
        <v>13</v>
      </c>
      <c r="G41">
        <v>-1</v>
      </c>
      <c r="P41" s="13">
        <v>14</v>
      </c>
      <c r="Q41" s="13">
        <v>56.87814855907267</v>
      </c>
      <c r="R41" s="13">
        <v>3.1218514409273297</v>
      </c>
      <c r="T41" s="13">
        <v>2.7777777777777777</v>
      </c>
      <c r="U41" s="13">
        <v>36</v>
      </c>
    </row>
    <row r="42" spans="1:21" x14ac:dyDescent="0.3">
      <c r="A42" s="1">
        <v>39020</v>
      </c>
      <c r="B42" t="s">
        <v>16</v>
      </c>
      <c r="C42" s="2">
        <v>4.8999999999999998E-3</v>
      </c>
      <c r="D42" s="8">
        <v>967300</v>
      </c>
      <c r="E42" s="8">
        <v>47</v>
      </c>
      <c r="F42" t="s">
        <v>13</v>
      </c>
      <c r="G42">
        <v>-1</v>
      </c>
      <c r="P42" s="13">
        <v>15</v>
      </c>
      <c r="Q42" s="13">
        <v>57.156355949629848</v>
      </c>
      <c r="R42" s="13">
        <v>-1.6563559496298481</v>
      </c>
      <c r="T42" s="13">
        <v>2.9835390946502058</v>
      </c>
      <c r="U42" s="13">
        <v>36</v>
      </c>
    </row>
    <row r="43" spans="1:21" x14ac:dyDescent="0.3">
      <c r="A43" s="1">
        <v>39021</v>
      </c>
      <c r="B43" t="s">
        <v>16</v>
      </c>
      <c r="C43" s="2">
        <v>4.8999999999999998E-3</v>
      </c>
      <c r="D43" s="8">
        <v>998800</v>
      </c>
      <c r="E43" s="8">
        <v>49.5</v>
      </c>
      <c r="F43" t="s">
        <v>10</v>
      </c>
      <c r="G43">
        <v>0</v>
      </c>
      <c r="P43" s="13">
        <v>16</v>
      </c>
      <c r="Q43" s="13">
        <v>54.751059090907432</v>
      </c>
      <c r="R43" s="13">
        <v>13.248940909092568</v>
      </c>
      <c r="T43" s="13">
        <v>3.1893004115226335</v>
      </c>
      <c r="U43" s="13">
        <v>36</v>
      </c>
    </row>
    <row r="44" spans="1:21" x14ac:dyDescent="0.3">
      <c r="A44" s="1">
        <v>39022</v>
      </c>
      <c r="B44" t="s">
        <v>16</v>
      </c>
      <c r="C44" s="2">
        <v>-1.9699999999999999E-2</v>
      </c>
      <c r="D44" s="8">
        <v>1271400</v>
      </c>
      <c r="E44" s="8">
        <v>54</v>
      </c>
      <c r="F44" t="s">
        <v>10</v>
      </c>
      <c r="G44">
        <v>0</v>
      </c>
      <c r="P44" s="13">
        <v>17</v>
      </c>
      <c r="Q44" s="13">
        <v>56.913813184537837</v>
      </c>
      <c r="R44" s="13">
        <v>3.0861868154621632</v>
      </c>
      <c r="T44" s="13">
        <v>3.3950617283950617</v>
      </c>
      <c r="U44" s="13">
        <v>36</v>
      </c>
    </row>
    <row r="45" spans="1:21" x14ac:dyDescent="0.3">
      <c r="A45" s="1">
        <v>39023</v>
      </c>
      <c r="B45" t="s">
        <v>16</v>
      </c>
      <c r="C45" s="2">
        <v>4.6199999999999998E-2</v>
      </c>
      <c r="D45" s="8">
        <v>2897800</v>
      </c>
      <c r="E45" s="8">
        <v>56</v>
      </c>
      <c r="F45" t="s">
        <v>10</v>
      </c>
      <c r="G45">
        <v>0</v>
      </c>
      <c r="P45" s="13">
        <v>18</v>
      </c>
      <c r="Q45" s="13">
        <v>54.97873907872814</v>
      </c>
      <c r="R45" s="13">
        <v>4.0212609212718604</v>
      </c>
      <c r="T45" s="13">
        <v>3.6008230452674899</v>
      </c>
      <c r="U45" s="13">
        <v>36</v>
      </c>
    </row>
    <row r="46" spans="1:21" x14ac:dyDescent="0.3">
      <c r="A46" s="1">
        <v>39024</v>
      </c>
      <c r="B46" t="s">
        <v>16</v>
      </c>
      <c r="C46" s="2">
        <v>5.45E-2</v>
      </c>
      <c r="D46" s="8">
        <v>5805800</v>
      </c>
      <c r="E46" s="8">
        <v>43</v>
      </c>
      <c r="F46" t="s">
        <v>13</v>
      </c>
      <c r="G46">
        <v>-1</v>
      </c>
      <c r="P46" s="13">
        <v>19</v>
      </c>
      <c r="Q46" s="13">
        <v>56.030858845343531</v>
      </c>
      <c r="R46" s="13">
        <v>3.9691411546564694</v>
      </c>
      <c r="T46" s="13">
        <v>3.8065843621399176</v>
      </c>
      <c r="U46" s="13">
        <v>36.5</v>
      </c>
    </row>
    <row r="47" spans="1:21" x14ac:dyDescent="0.3">
      <c r="A47" s="1">
        <v>39027</v>
      </c>
      <c r="B47" t="s">
        <v>16</v>
      </c>
      <c r="C47" s="2">
        <v>1.43E-2</v>
      </c>
      <c r="D47" s="8">
        <v>3042200</v>
      </c>
      <c r="E47" s="8">
        <v>38.5</v>
      </c>
      <c r="F47" t="s">
        <v>13</v>
      </c>
      <c r="G47">
        <v>-1</v>
      </c>
      <c r="P47" s="13">
        <v>20</v>
      </c>
      <c r="Q47" s="13">
        <v>55.855610001692533</v>
      </c>
      <c r="R47" s="13">
        <v>7.6443899983074672</v>
      </c>
      <c r="T47" s="13">
        <v>4.0123456790123457</v>
      </c>
      <c r="U47" s="13">
        <v>36.5</v>
      </c>
    </row>
    <row r="48" spans="1:21" x14ac:dyDescent="0.3">
      <c r="A48" s="1">
        <v>39028</v>
      </c>
      <c r="B48" t="s">
        <v>16</v>
      </c>
      <c r="C48" s="2">
        <v>4.0000000000000002E-4</v>
      </c>
      <c r="D48" s="8">
        <v>1419900</v>
      </c>
      <c r="E48" s="8">
        <v>43.5</v>
      </c>
      <c r="F48" t="s">
        <v>13</v>
      </c>
      <c r="G48">
        <v>-1</v>
      </c>
      <c r="P48" s="13">
        <v>21</v>
      </c>
      <c r="Q48" s="13">
        <v>55.245046578243816</v>
      </c>
      <c r="R48" s="13">
        <v>4.7549534217561842</v>
      </c>
      <c r="T48" s="13">
        <v>4.2181069958847734</v>
      </c>
      <c r="U48" s="13">
        <v>36.5</v>
      </c>
    </row>
    <row r="49" spans="1:21" x14ac:dyDescent="0.3">
      <c r="A49" s="1">
        <v>39029</v>
      </c>
      <c r="B49" t="s">
        <v>16</v>
      </c>
      <c r="C49" s="2">
        <v>1.55E-2</v>
      </c>
      <c r="D49" s="8">
        <v>1319700</v>
      </c>
      <c r="E49" s="8">
        <v>49.5</v>
      </c>
      <c r="F49" t="s">
        <v>10</v>
      </c>
      <c r="G49">
        <v>0</v>
      </c>
      <c r="P49" s="13">
        <v>22</v>
      </c>
      <c r="Q49" s="13">
        <v>55.712922009891649</v>
      </c>
      <c r="R49" s="13">
        <v>1.7870779901083509</v>
      </c>
      <c r="T49" s="13">
        <v>4.423868312757202</v>
      </c>
      <c r="U49" s="13">
        <v>37</v>
      </c>
    </row>
    <row r="50" spans="1:21" x14ac:dyDescent="0.3">
      <c r="A50" s="1">
        <v>39030</v>
      </c>
      <c r="B50" t="s">
        <v>16</v>
      </c>
      <c r="C50" s="2">
        <v>6.0600000000000001E-2</v>
      </c>
      <c r="D50" s="8">
        <v>4102800</v>
      </c>
      <c r="E50" s="8">
        <v>56</v>
      </c>
      <c r="F50" t="s">
        <v>10</v>
      </c>
      <c r="G50">
        <v>0</v>
      </c>
      <c r="P50" s="13">
        <v>23</v>
      </c>
      <c r="Q50" s="13">
        <v>55.661180843442509</v>
      </c>
      <c r="R50" s="13">
        <v>6.3388191565574914</v>
      </c>
      <c r="T50" s="13">
        <v>4.6296296296296298</v>
      </c>
      <c r="U50" s="13">
        <v>37</v>
      </c>
    </row>
    <row r="51" spans="1:21" x14ac:dyDescent="0.3">
      <c r="A51" s="1">
        <v>39031</v>
      </c>
      <c r="B51" t="s">
        <v>16</v>
      </c>
      <c r="C51" s="2">
        <v>5.5599999999999997E-2</v>
      </c>
      <c r="D51" s="8">
        <v>11912600</v>
      </c>
      <c r="E51" s="8">
        <v>58.5</v>
      </c>
      <c r="F51" t="s">
        <v>10</v>
      </c>
      <c r="G51">
        <v>0</v>
      </c>
      <c r="P51" s="13">
        <v>24</v>
      </c>
      <c r="Q51" s="13">
        <v>56.73392339081915</v>
      </c>
      <c r="R51" s="13">
        <v>10.26607660918085</v>
      </c>
      <c r="T51" s="13">
        <v>4.8353909465020575</v>
      </c>
      <c r="U51" s="13">
        <v>37.5</v>
      </c>
    </row>
    <row r="52" spans="1:21" x14ac:dyDescent="0.3">
      <c r="A52" s="1">
        <v>39034</v>
      </c>
      <c r="B52" t="s">
        <v>16</v>
      </c>
      <c r="C52" s="2">
        <v>-1.8800000000000001E-2</v>
      </c>
      <c r="D52" s="8">
        <v>5421300</v>
      </c>
      <c r="E52" s="8">
        <v>54.5</v>
      </c>
      <c r="F52" t="s">
        <v>10</v>
      </c>
      <c r="G52">
        <v>0</v>
      </c>
      <c r="P52" s="13">
        <v>25</v>
      </c>
      <c r="Q52" s="13">
        <v>55.837527774227524</v>
      </c>
      <c r="R52" s="13">
        <v>-1.3375277742275244</v>
      </c>
      <c r="T52" s="13">
        <v>5.0411522633744861</v>
      </c>
      <c r="U52" s="13">
        <v>37.5</v>
      </c>
    </row>
    <row r="53" spans="1:21" x14ac:dyDescent="0.3">
      <c r="A53" s="1">
        <v>39035</v>
      </c>
      <c r="B53" t="s">
        <v>16</v>
      </c>
      <c r="C53" s="2">
        <v>-1.8200000000000001E-2</v>
      </c>
      <c r="D53" s="8">
        <v>6344000</v>
      </c>
      <c r="E53" s="8">
        <v>56.5</v>
      </c>
      <c r="F53" t="s">
        <v>10</v>
      </c>
      <c r="G53">
        <v>0</v>
      </c>
      <c r="P53" s="13">
        <v>26</v>
      </c>
      <c r="Q53" s="13">
        <v>55.728992535782396</v>
      </c>
      <c r="R53" s="13">
        <v>3.2710074642176039</v>
      </c>
      <c r="T53" s="13">
        <v>5.2469135802469138</v>
      </c>
      <c r="U53" s="13">
        <v>37.5</v>
      </c>
    </row>
    <row r="54" spans="1:21" x14ac:dyDescent="0.3">
      <c r="A54" s="1">
        <v>39036</v>
      </c>
      <c r="B54" t="s">
        <v>16</v>
      </c>
      <c r="C54" s="2">
        <v>6.0299999999999999E-2</v>
      </c>
      <c r="D54" s="8">
        <v>12329500</v>
      </c>
      <c r="E54" s="8">
        <v>56</v>
      </c>
      <c r="F54" t="s">
        <v>10</v>
      </c>
      <c r="G54">
        <v>0</v>
      </c>
      <c r="P54" s="13">
        <v>27</v>
      </c>
      <c r="Q54" s="13">
        <v>55.258297520312169</v>
      </c>
      <c r="R54" s="13">
        <v>7.7417024796878309</v>
      </c>
      <c r="T54" s="13">
        <v>5.4526748971193415</v>
      </c>
      <c r="U54" s="13">
        <v>38</v>
      </c>
    </row>
    <row r="55" spans="1:21" x14ac:dyDescent="0.3">
      <c r="A55" s="1">
        <v>39037</v>
      </c>
      <c r="B55" t="s">
        <v>16</v>
      </c>
      <c r="C55" s="2">
        <v>-2.01E-2</v>
      </c>
      <c r="D55" s="8">
        <v>8529900</v>
      </c>
      <c r="E55" s="8">
        <v>58.5</v>
      </c>
      <c r="F55" t="s">
        <v>10</v>
      </c>
      <c r="G55">
        <v>0</v>
      </c>
      <c r="P55" s="13">
        <v>28</v>
      </c>
      <c r="Q55" s="13">
        <v>54.995797690736211</v>
      </c>
      <c r="R55" s="13">
        <v>7.5042023092637891</v>
      </c>
      <c r="T55" s="13">
        <v>5.6584362139917692</v>
      </c>
      <c r="U55" s="13">
        <v>38</v>
      </c>
    </row>
    <row r="56" spans="1:21" x14ac:dyDescent="0.3">
      <c r="A56" s="1">
        <v>39038</v>
      </c>
      <c r="B56" t="s">
        <v>16</v>
      </c>
      <c r="C56" s="2">
        <v>-4.7999999999999996E-3</v>
      </c>
      <c r="D56" s="8">
        <v>7571600</v>
      </c>
      <c r="E56" s="8">
        <v>62.5</v>
      </c>
      <c r="F56" t="s">
        <v>10</v>
      </c>
      <c r="G56">
        <v>0</v>
      </c>
      <c r="P56" s="13">
        <v>29</v>
      </c>
      <c r="Q56" s="13">
        <v>55.442827501808445</v>
      </c>
      <c r="R56" s="13">
        <v>3.5571724981915551</v>
      </c>
      <c r="T56" s="13">
        <v>5.8641975308641978</v>
      </c>
      <c r="U56" s="13">
        <v>38.5</v>
      </c>
    </row>
    <row r="57" spans="1:21" x14ac:dyDescent="0.3">
      <c r="A57" s="1">
        <v>39041</v>
      </c>
      <c r="B57" t="s">
        <v>16</v>
      </c>
      <c r="C57" s="2">
        <v>-1.9E-3</v>
      </c>
      <c r="D57" s="8">
        <v>6791400</v>
      </c>
      <c r="E57" s="8">
        <v>42</v>
      </c>
      <c r="F57" t="s">
        <v>13</v>
      </c>
      <c r="G57">
        <v>-1</v>
      </c>
      <c r="P57" s="13">
        <v>30</v>
      </c>
      <c r="Q57" s="13">
        <v>55.275321950796624</v>
      </c>
      <c r="R57" s="13">
        <v>-4.7753219507966236</v>
      </c>
      <c r="T57" s="13">
        <v>6.0699588477366255</v>
      </c>
      <c r="U57" s="13">
        <v>38.5</v>
      </c>
    </row>
    <row r="58" spans="1:21" x14ac:dyDescent="0.3">
      <c r="A58" s="1">
        <v>39042</v>
      </c>
      <c r="B58" t="s">
        <v>16</v>
      </c>
      <c r="C58" s="2">
        <v>8.8400000000000006E-2</v>
      </c>
      <c r="D58" s="8">
        <v>10758300</v>
      </c>
      <c r="E58" s="8">
        <v>36</v>
      </c>
      <c r="F58" t="s">
        <v>13</v>
      </c>
      <c r="G58">
        <v>-1</v>
      </c>
      <c r="P58" s="13">
        <v>31</v>
      </c>
      <c r="Q58" s="13">
        <v>55.542523131055241</v>
      </c>
      <c r="R58" s="13">
        <v>-10.542523131055241</v>
      </c>
      <c r="T58" s="13">
        <v>6.2757201646090532</v>
      </c>
      <c r="U58" s="13">
        <v>38.5</v>
      </c>
    </row>
    <row r="59" spans="1:21" x14ac:dyDescent="0.3">
      <c r="A59" s="1">
        <v>39043</v>
      </c>
      <c r="B59" t="s">
        <v>16</v>
      </c>
      <c r="C59" s="2">
        <v>9.7000000000000003E-3</v>
      </c>
      <c r="D59" s="8">
        <v>10643700</v>
      </c>
      <c r="E59" s="8">
        <v>37</v>
      </c>
      <c r="F59" t="s">
        <v>13</v>
      </c>
      <c r="G59">
        <v>-1</v>
      </c>
      <c r="P59" s="13">
        <v>32</v>
      </c>
      <c r="Q59" s="13">
        <v>54.954765236020975</v>
      </c>
      <c r="R59" s="13">
        <v>-7.9547652360209753</v>
      </c>
      <c r="T59" s="13">
        <v>6.4814814814814818</v>
      </c>
      <c r="U59" s="13">
        <v>38.5</v>
      </c>
    </row>
    <row r="60" spans="1:21" x14ac:dyDescent="0.3">
      <c r="A60" s="1">
        <v>39045</v>
      </c>
      <c r="B60" t="s">
        <v>16</v>
      </c>
      <c r="C60" s="2">
        <v>-1.1999999999999999E-3</v>
      </c>
      <c r="D60" s="8">
        <v>3451400</v>
      </c>
      <c r="E60" s="8">
        <v>43.5</v>
      </c>
      <c r="F60" t="s">
        <v>13</v>
      </c>
      <c r="G60">
        <v>-1</v>
      </c>
      <c r="P60" s="13">
        <v>33</v>
      </c>
      <c r="Q60" s="13">
        <v>55.014681057681251</v>
      </c>
      <c r="R60" s="13">
        <v>-1.5146810576812513</v>
      </c>
      <c r="T60" s="13">
        <v>6.6872427983539096</v>
      </c>
      <c r="U60" s="13">
        <v>38.5</v>
      </c>
    </row>
    <row r="61" spans="1:21" x14ac:dyDescent="0.3">
      <c r="A61" s="1">
        <v>39048</v>
      </c>
      <c r="B61" t="s">
        <v>16</v>
      </c>
      <c r="C61" s="2">
        <v>-6.8500000000000005E-2</v>
      </c>
      <c r="D61" s="8">
        <v>7436100</v>
      </c>
      <c r="E61" s="8">
        <v>45</v>
      </c>
      <c r="F61" t="s">
        <v>10</v>
      </c>
      <c r="G61">
        <v>0</v>
      </c>
      <c r="P61" s="13">
        <v>34</v>
      </c>
      <c r="Q61" s="13">
        <v>55.575140021159136</v>
      </c>
      <c r="R61" s="13">
        <v>7.924859978840864</v>
      </c>
      <c r="T61" s="13">
        <v>6.8930041152263373</v>
      </c>
      <c r="U61" s="13">
        <v>39</v>
      </c>
    </row>
    <row r="62" spans="1:21" x14ac:dyDescent="0.3">
      <c r="A62" s="1">
        <v>39049</v>
      </c>
      <c r="B62" t="s">
        <v>16</v>
      </c>
      <c r="C62" s="2">
        <v>1.2E-2</v>
      </c>
      <c r="D62" s="8">
        <v>7984100</v>
      </c>
      <c r="E62" s="8">
        <v>50.5</v>
      </c>
      <c r="F62" t="s">
        <v>10</v>
      </c>
      <c r="G62">
        <v>0</v>
      </c>
      <c r="P62" s="13">
        <v>35</v>
      </c>
      <c r="Q62" s="13">
        <v>55.682046304178797</v>
      </c>
      <c r="R62" s="13">
        <v>4.8179536958212026</v>
      </c>
      <c r="T62" s="13">
        <v>7.0987654320987659</v>
      </c>
      <c r="U62" s="13">
        <v>39</v>
      </c>
    </row>
    <row r="63" spans="1:21" x14ac:dyDescent="0.3">
      <c r="A63" s="1">
        <v>39050</v>
      </c>
      <c r="B63" t="s">
        <v>16</v>
      </c>
      <c r="C63" s="2">
        <v>-4.1200000000000001E-2</v>
      </c>
      <c r="D63" s="8">
        <v>8495800</v>
      </c>
      <c r="E63" s="8">
        <v>50.5</v>
      </c>
      <c r="F63" t="s">
        <v>10</v>
      </c>
      <c r="G63">
        <v>0</v>
      </c>
      <c r="P63" s="13">
        <v>36</v>
      </c>
      <c r="Q63" s="13">
        <v>56.267704658268322</v>
      </c>
      <c r="R63" s="13">
        <v>-9.2677046582683218</v>
      </c>
      <c r="T63" s="13">
        <v>7.3045267489711936</v>
      </c>
      <c r="U63" s="13">
        <v>39</v>
      </c>
    </row>
    <row r="64" spans="1:21" x14ac:dyDescent="0.3">
      <c r="A64" s="1">
        <v>39051</v>
      </c>
      <c r="B64" t="s">
        <v>16</v>
      </c>
      <c r="C64" s="2">
        <v>4.4299999999999999E-2</v>
      </c>
      <c r="D64" s="8">
        <v>5230500</v>
      </c>
      <c r="E64" s="8">
        <v>53</v>
      </c>
      <c r="F64" t="s">
        <v>10</v>
      </c>
      <c r="G64">
        <v>0</v>
      </c>
      <c r="P64" s="13">
        <v>37</v>
      </c>
      <c r="Q64" s="13">
        <v>55.82832580995175</v>
      </c>
      <c r="R64" s="13">
        <v>-11.32832580995175</v>
      </c>
      <c r="T64" s="13">
        <v>7.5102880658436213</v>
      </c>
      <c r="U64" s="13">
        <v>39</v>
      </c>
    </row>
    <row r="65" spans="1:21" x14ac:dyDescent="0.3">
      <c r="A65" s="1">
        <v>39329</v>
      </c>
      <c r="B65" t="s">
        <v>16</v>
      </c>
      <c r="C65" s="2">
        <v>2.1299999999999999E-2</v>
      </c>
      <c r="D65" s="8">
        <v>3140000</v>
      </c>
      <c r="E65" s="8">
        <v>67.5</v>
      </c>
      <c r="F65" t="s">
        <v>14</v>
      </c>
      <c r="G65">
        <v>1</v>
      </c>
      <c r="P65" s="13">
        <v>38</v>
      </c>
      <c r="Q65" s="13">
        <v>55.370266687880424</v>
      </c>
      <c r="R65" s="13">
        <v>-9.3702666878804237</v>
      </c>
      <c r="T65" s="13">
        <v>7.7160493827160499</v>
      </c>
      <c r="U65" s="13">
        <v>39.5</v>
      </c>
    </row>
    <row r="66" spans="1:21" x14ac:dyDescent="0.3">
      <c r="A66" s="1">
        <v>39330</v>
      </c>
      <c r="B66" t="s">
        <v>16</v>
      </c>
      <c r="C66" s="2">
        <v>-8.2000000000000007E-3</v>
      </c>
      <c r="D66" s="8">
        <v>3144400</v>
      </c>
      <c r="E66" s="8">
        <v>69</v>
      </c>
      <c r="F66" t="s">
        <v>14</v>
      </c>
      <c r="G66">
        <v>1</v>
      </c>
      <c r="P66" s="13">
        <v>39</v>
      </c>
      <c r="Q66" s="13">
        <v>54.944095196323715</v>
      </c>
      <c r="R66" s="13">
        <v>-9.4440951963237154</v>
      </c>
      <c r="T66" s="13">
        <v>7.9218106995884776</v>
      </c>
      <c r="U66" s="13">
        <v>39.5</v>
      </c>
    </row>
    <row r="67" spans="1:21" x14ac:dyDescent="0.3">
      <c r="A67" s="1">
        <v>39331</v>
      </c>
      <c r="B67" t="s">
        <v>16</v>
      </c>
      <c r="C67" s="2">
        <v>-1.43E-2</v>
      </c>
      <c r="D67" s="8">
        <v>1824745</v>
      </c>
      <c r="E67" s="8">
        <v>69</v>
      </c>
      <c r="F67" t="s">
        <v>14</v>
      </c>
      <c r="G67">
        <v>1</v>
      </c>
      <c r="P67" s="13">
        <v>40</v>
      </c>
      <c r="Q67" s="13">
        <v>55.380168549957126</v>
      </c>
      <c r="R67" s="13">
        <v>-16.380168549957126</v>
      </c>
      <c r="T67" s="13">
        <v>8.1275720164609062</v>
      </c>
      <c r="U67" s="13">
        <v>39.5</v>
      </c>
    </row>
    <row r="68" spans="1:21" x14ac:dyDescent="0.3">
      <c r="A68" s="1">
        <v>39332</v>
      </c>
      <c r="B68" t="s">
        <v>16</v>
      </c>
      <c r="C68" s="2">
        <v>1.24E-2</v>
      </c>
      <c r="D68" s="8">
        <v>4145500</v>
      </c>
      <c r="E68" s="8">
        <v>71</v>
      </c>
      <c r="F68" t="s">
        <v>14</v>
      </c>
      <c r="G68">
        <v>1</v>
      </c>
      <c r="P68" s="13">
        <v>41</v>
      </c>
      <c r="Q68" s="13">
        <v>55.733099627319646</v>
      </c>
      <c r="R68" s="13">
        <v>-8.7330996273196462</v>
      </c>
      <c r="T68" s="13">
        <v>8.3333333333333339</v>
      </c>
      <c r="U68" s="13">
        <v>39.5</v>
      </c>
    </row>
    <row r="69" spans="1:21" x14ac:dyDescent="0.3">
      <c r="A69" s="1">
        <v>39335</v>
      </c>
      <c r="B69" t="s">
        <v>16</v>
      </c>
      <c r="C69" s="2">
        <v>-1.9099999999999999E-2</v>
      </c>
      <c r="D69" s="8">
        <v>2794700</v>
      </c>
      <c r="E69" s="8">
        <v>75</v>
      </c>
      <c r="F69" t="s">
        <v>14</v>
      </c>
      <c r="G69">
        <v>1</v>
      </c>
      <c r="P69" s="13">
        <v>42</v>
      </c>
      <c r="Q69" s="13">
        <v>55.732445847692169</v>
      </c>
      <c r="R69" s="13">
        <v>-6.2324458476921691</v>
      </c>
      <c r="T69" s="13">
        <v>8.5390946502057616</v>
      </c>
      <c r="U69" s="13">
        <v>39.5</v>
      </c>
    </row>
    <row r="70" spans="1:21" x14ac:dyDescent="0.3">
      <c r="A70" s="1">
        <v>39336</v>
      </c>
      <c r="B70" t="s">
        <v>16</v>
      </c>
      <c r="C70" s="2">
        <v>-5.1999999999999998E-3</v>
      </c>
      <c r="D70" s="8">
        <v>2457600</v>
      </c>
      <c r="E70" s="8">
        <v>76.5</v>
      </c>
      <c r="F70" t="s">
        <v>14</v>
      </c>
      <c r="G70">
        <v>1</v>
      </c>
      <c r="P70" s="13">
        <v>43</v>
      </c>
      <c r="Q70" s="13">
        <v>55.023259061491977</v>
      </c>
      <c r="R70" s="13">
        <v>-1.0232590614919772</v>
      </c>
      <c r="T70" s="13">
        <v>8.7448559670781911</v>
      </c>
      <c r="U70" s="13">
        <v>40</v>
      </c>
    </row>
    <row r="71" spans="1:21" x14ac:dyDescent="0.3">
      <c r="A71" s="1">
        <v>39337</v>
      </c>
      <c r="B71" t="s">
        <v>16</v>
      </c>
      <c r="C71" s="2">
        <v>-2.53E-2</v>
      </c>
      <c r="D71" s="8">
        <v>4565500</v>
      </c>
      <c r="E71" s="8">
        <v>67</v>
      </c>
      <c r="F71" t="s">
        <v>14</v>
      </c>
      <c r="G71">
        <v>1</v>
      </c>
      <c r="P71" s="13">
        <v>44</v>
      </c>
      <c r="Q71" s="13">
        <v>56.874160227889689</v>
      </c>
      <c r="R71" s="13">
        <v>-0.87416022788968917</v>
      </c>
      <c r="T71" s="13">
        <v>8.9506172839506188</v>
      </c>
      <c r="U71" s="13">
        <v>40</v>
      </c>
    </row>
    <row r="72" spans="1:21" x14ac:dyDescent="0.3">
      <c r="A72" s="1">
        <v>39338</v>
      </c>
      <c r="B72" t="s">
        <v>16</v>
      </c>
      <c r="C72" s="2">
        <v>6.1999999999999998E-3</v>
      </c>
      <c r="D72" s="8">
        <v>4745500</v>
      </c>
      <c r="E72" s="8">
        <v>62.5</v>
      </c>
      <c r="F72" t="s">
        <v>10</v>
      </c>
      <c r="G72">
        <v>0</v>
      </c>
      <c r="P72" s="13">
        <v>45</v>
      </c>
      <c r="Q72" s="13">
        <v>57.051174493068828</v>
      </c>
      <c r="R72" s="13">
        <v>-14.051174493068828</v>
      </c>
      <c r="T72" s="13">
        <v>9.1563786008230466</v>
      </c>
      <c r="U72" s="13">
        <v>40</v>
      </c>
    </row>
    <row r="73" spans="1:21" x14ac:dyDescent="0.3">
      <c r="A73" s="1">
        <v>39339</v>
      </c>
      <c r="B73" t="s">
        <v>16</v>
      </c>
      <c r="C73" s="2">
        <v>1.3899999999999999E-2</v>
      </c>
      <c r="D73" s="8">
        <v>3450400</v>
      </c>
      <c r="E73" s="8">
        <v>62.5</v>
      </c>
      <c r="F73" t="s">
        <v>10</v>
      </c>
      <c r="G73">
        <v>0</v>
      </c>
      <c r="P73" s="13">
        <v>46</v>
      </c>
      <c r="Q73" s="13">
        <v>55.95886342076183</v>
      </c>
      <c r="R73" s="13">
        <v>-17.45886342076183</v>
      </c>
      <c r="T73" s="13">
        <v>9.3621399176954743</v>
      </c>
      <c r="U73" s="13">
        <v>40</v>
      </c>
    </row>
    <row r="74" spans="1:21" x14ac:dyDescent="0.3">
      <c r="A74" s="1">
        <v>39342</v>
      </c>
      <c r="B74" t="s">
        <v>16</v>
      </c>
      <c r="C74" s="2">
        <v>-1.55E-2</v>
      </c>
      <c r="D74" s="8">
        <v>2235800</v>
      </c>
      <c r="E74" s="8">
        <v>53.5</v>
      </c>
      <c r="F74" t="s">
        <v>10</v>
      </c>
      <c r="G74">
        <v>0</v>
      </c>
      <c r="P74" s="13">
        <v>47</v>
      </c>
      <c r="Q74" s="13">
        <v>55.595011626679515</v>
      </c>
      <c r="R74" s="13">
        <v>-12.095011626679515</v>
      </c>
      <c r="T74" s="13">
        <v>9.567901234567902</v>
      </c>
      <c r="U74" s="13">
        <v>40.5</v>
      </c>
    </row>
    <row r="75" spans="1:21" x14ac:dyDescent="0.3">
      <c r="A75" s="1">
        <v>39343</v>
      </c>
      <c r="B75" t="s">
        <v>16</v>
      </c>
      <c r="C75" s="2">
        <v>1.8200000000000001E-2</v>
      </c>
      <c r="D75" s="8">
        <v>5908600</v>
      </c>
      <c r="E75" s="8">
        <v>55.5</v>
      </c>
      <c r="F75" t="s">
        <v>10</v>
      </c>
      <c r="G75">
        <v>0</v>
      </c>
      <c r="P75" s="13">
        <v>48</v>
      </c>
      <c r="Q75" s="13">
        <v>56.028932238895386</v>
      </c>
      <c r="R75" s="13">
        <v>-6.5289322388953863</v>
      </c>
      <c r="T75" s="13">
        <v>9.7736625514403297</v>
      </c>
      <c r="U75" s="13">
        <v>40.5</v>
      </c>
    </row>
    <row r="76" spans="1:21" x14ac:dyDescent="0.3">
      <c r="A76" s="1">
        <v>39344</v>
      </c>
      <c r="B76" t="s">
        <v>16</v>
      </c>
      <c r="C76" s="2">
        <v>-2.98E-2</v>
      </c>
      <c r="D76" s="8">
        <v>5666700</v>
      </c>
      <c r="E76" s="8">
        <v>58</v>
      </c>
      <c r="F76" t="s">
        <v>10</v>
      </c>
      <c r="G76">
        <v>0</v>
      </c>
      <c r="P76" s="13">
        <v>49</v>
      </c>
      <c r="Q76" s="13">
        <v>57.260972415297218</v>
      </c>
      <c r="R76" s="13">
        <v>-1.2609724152972177</v>
      </c>
      <c r="T76" s="13">
        <v>9.9794238683127592</v>
      </c>
      <c r="U76" s="13">
        <v>40.5</v>
      </c>
    </row>
    <row r="77" spans="1:21" x14ac:dyDescent="0.3">
      <c r="A77" s="1">
        <v>39345</v>
      </c>
      <c r="B77" t="s">
        <v>16</v>
      </c>
      <c r="C77" s="2">
        <v>3.5000000000000003E-2</v>
      </c>
      <c r="D77" s="8">
        <v>8014200</v>
      </c>
      <c r="E77" s="8">
        <v>60.5</v>
      </c>
      <c r="F77" t="s">
        <v>10</v>
      </c>
      <c r="G77">
        <v>0</v>
      </c>
      <c r="P77" s="13">
        <v>50</v>
      </c>
      <c r="Q77" s="13">
        <v>56.955887029688839</v>
      </c>
      <c r="R77" s="13">
        <v>1.5441129703111613</v>
      </c>
      <c r="T77" s="13">
        <v>10.185185185185187</v>
      </c>
      <c r="U77" s="13">
        <v>40.5</v>
      </c>
    </row>
    <row r="78" spans="1:21" x14ac:dyDescent="0.3">
      <c r="A78" s="1">
        <v>39346</v>
      </c>
      <c r="B78" t="s">
        <v>16</v>
      </c>
      <c r="C78" s="2">
        <v>4.2900000000000001E-2</v>
      </c>
      <c r="D78" s="8">
        <v>9667300</v>
      </c>
      <c r="E78" s="8">
        <v>67</v>
      </c>
      <c r="F78" t="s">
        <v>14</v>
      </c>
      <c r="G78">
        <v>1</v>
      </c>
      <c r="P78" s="13">
        <v>51</v>
      </c>
      <c r="Q78" s="13">
        <v>54.962867131208476</v>
      </c>
      <c r="R78" s="13">
        <v>-0.46286713120847622</v>
      </c>
      <c r="T78" s="13">
        <v>10.390946502057615</v>
      </c>
      <c r="U78" s="13">
        <v>40.5</v>
      </c>
    </row>
    <row r="79" spans="1:21" x14ac:dyDescent="0.3">
      <c r="A79" s="1">
        <v>39349</v>
      </c>
      <c r="B79" t="s">
        <v>16</v>
      </c>
      <c r="C79" s="2">
        <v>7.9000000000000008E-3</v>
      </c>
      <c r="D79" s="8">
        <v>10805300</v>
      </c>
      <c r="E79" s="8">
        <v>64.5</v>
      </c>
      <c r="F79" t="s">
        <v>14</v>
      </c>
      <c r="G79">
        <v>1</v>
      </c>
      <c r="P79" s="13">
        <v>52</v>
      </c>
      <c r="Q79" s="13">
        <v>54.960875820705574</v>
      </c>
      <c r="R79" s="13">
        <v>1.5391241792944257</v>
      </c>
      <c r="T79" s="13">
        <v>10.596707818930042</v>
      </c>
      <c r="U79" s="13">
        <v>40.5</v>
      </c>
    </row>
    <row r="80" spans="1:21" x14ac:dyDescent="0.3">
      <c r="A80" s="1">
        <v>39350</v>
      </c>
      <c r="B80" t="s">
        <v>16</v>
      </c>
      <c r="C80" s="2">
        <v>7.1000000000000004E-3</v>
      </c>
      <c r="D80" s="8">
        <v>6093550</v>
      </c>
      <c r="E80" s="8">
        <v>65</v>
      </c>
      <c r="F80" t="s">
        <v>14</v>
      </c>
      <c r="G80">
        <v>1</v>
      </c>
      <c r="P80" s="13">
        <v>53</v>
      </c>
      <c r="Q80" s="13">
        <v>57.081648385071304</v>
      </c>
      <c r="R80" s="13">
        <v>-1.0816483850713041</v>
      </c>
      <c r="T80" s="13">
        <v>10.80246913580247</v>
      </c>
      <c r="U80" s="13">
        <v>41</v>
      </c>
    </row>
    <row r="81" spans="1:21" x14ac:dyDescent="0.3">
      <c r="A81" s="1">
        <v>39351</v>
      </c>
      <c r="B81" t="s">
        <v>16</v>
      </c>
      <c r="C81" s="2">
        <v>3.3999999999999998E-3</v>
      </c>
      <c r="D81" s="8">
        <v>5553800</v>
      </c>
      <c r="E81" s="8">
        <v>68</v>
      </c>
      <c r="F81" t="s">
        <v>14</v>
      </c>
      <c r="G81">
        <v>1</v>
      </c>
      <c r="P81" s="13">
        <v>54</v>
      </c>
      <c r="Q81" s="13">
        <v>54.861170059999019</v>
      </c>
      <c r="R81" s="13">
        <v>3.6388299400009814</v>
      </c>
      <c r="T81" s="13">
        <v>11.008230452674898</v>
      </c>
      <c r="U81" s="13">
        <v>41</v>
      </c>
    </row>
    <row r="82" spans="1:21" x14ac:dyDescent="0.3">
      <c r="A82" s="1">
        <v>39352</v>
      </c>
      <c r="B82" t="s">
        <v>16</v>
      </c>
      <c r="C82" s="2">
        <v>5.4999999999999997E-3</v>
      </c>
      <c r="D82" s="8">
        <v>5204317</v>
      </c>
      <c r="E82" s="8">
        <v>75</v>
      </c>
      <c r="F82" t="s">
        <v>14</v>
      </c>
      <c r="G82">
        <v>1</v>
      </c>
      <c r="P82" s="13">
        <v>55</v>
      </c>
      <c r="Q82" s="13">
        <v>55.31862020741552</v>
      </c>
      <c r="R82" s="13">
        <v>7.1813797925844796</v>
      </c>
      <c r="T82" s="13">
        <v>11.213991769547325</v>
      </c>
      <c r="U82" s="13">
        <v>41</v>
      </c>
    </row>
    <row r="83" spans="1:21" x14ac:dyDescent="0.3">
      <c r="A83" s="1">
        <v>39353</v>
      </c>
      <c r="B83" t="s">
        <v>16</v>
      </c>
      <c r="C83" s="2">
        <v>-1.4800000000000001E-2</v>
      </c>
      <c r="D83" s="8">
        <v>3365850</v>
      </c>
      <c r="E83" s="8">
        <v>74.5</v>
      </c>
      <c r="F83" t="s">
        <v>14</v>
      </c>
      <c r="G83">
        <v>1</v>
      </c>
      <c r="P83" s="13">
        <v>56</v>
      </c>
      <c r="Q83" s="13">
        <v>55.417749532567861</v>
      </c>
      <c r="R83" s="13">
        <v>-13.417749532567861</v>
      </c>
      <c r="T83" s="13">
        <v>11.419753086419755</v>
      </c>
      <c r="U83" s="13">
        <v>41</v>
      </c>
    </row>
    <row r="84" spans="1:21" x14ac:dyDescent="0.3">
      <c r="A84" s="1">
        <v>39356</v>
      </c>
      <c r="B84" t="s">
        <v>16</v>
      </c>
      <c r="C84" s="2">
        <v>2.24E-2</v>
      </c>
      <c r="D84" s="8">
        <v>4320400</v>
      </c>
      <c r="E84" s="8">
        <v>60.5</v>
      </c>
      <c r="F84" t="s">
        <v>10</v>
      </c>
      <c r="G84">
        <v>0</v>
      </c>
      <c r="P84" s="13">
        <v>57</v>
      </c>
      <c r="Q84" s="13">
        <v>57.917883085005478</v>
      </c>
      <c r="R84" s="13">
        <v>-21.917883085005478</v>
      </c>
      <c r="T84" s="13">
        <v>11.625514403292183</v>
      </c>
      <c r="U84" s="13">
        <v>41</v>
      </c>
    </row>
    <row r="85" spans="1:21" x14ac:dyDescent="0.3">
      <c r="A85" s="1">
        <v>39357</v>
      </c>
      <c r="B85" t="s">
        <v>16</v>
      </c>
      <c r="C85" s="2">
        <v>-1.3299999999999999E-2</v>
      </c>
      <c r="D85" s="8">
        <v>3569754</v>
      </c>
      <c r="E85" s="8">
        <v>60</v>
      </c>
      <c r="F85" t="s">
        <v>10</v>
      </c>
      <c r="G85">
        <v>0</v>
      </c>
      <c r="P85" s="13">
        <v>58</v>
      </c>
      <c r="Q85" s="13">
        <v>55.669540778561746</v>
      </c>
      <c r="R85" s="13">
        <v>-18.669540778561746</v>
      </c>
      <c r="T85" s="13">
        <v>11.83127572016461</v>
      </c>
      <c r="U85" s="13">
        <v>41.5</v>
      </c>
    </row>
    <row r="86" spans="1:21" x14ac:dyDescent="0.3">
      <c r="A86" s="1">
        <v>39358</v>
      </c>
      <c r="B86" t="s">
        <v>16</v>
      </c>
      <c r="C86" s="2">
        <v>2.4E-2</v>
      </c>
      <c r="D86" s="8">
        <v>5723000</v>
      </c>
      <c r="E86" s="8">
        <v>64.5</v>
      </c>
      <c r="F86" t="s">
        <v>14</v>
      </c>
      <c r="G86">
        <v>1</v>
      </c>
      <c r="P86" s="13">
        <v>59</v>
      </c>
      <c r="Q86" s="13">
        <v>55.507090045820611</v>
      </c>
      <c r="R86" s="13">
        <v>-12.007090045820611</v>
      </c>
      <c r="T86" s="13">
        <v>12.037037037037038</v>
      </c>
      <c r="U86" s="13">
        <v>41.5</v>
      </c>
    </row>
    <row r="87" spans="1:21" x14ac:dyDescent="0.3">
      <c r="A87" s="1">
        <v>39359</v>
      </c>
      <c r="B87" t="s">
        <v>16</v>
      </c>
      <c r="C87" s="2">
        <v>-3.0999999999999999E-3</v>
      </c>
      <c r="D87" s="8">
        <v>2738300</v>
      </c>
      <c r="E87" s="8">
        <v>71</v>
      </c>
      <c r="F87" t="s">
        <v>14</v>
      </c>
      <c r="G87">
        <v>1</v>
      </c>
      <c r="P87" s="13">
        <v>60</v>
      </c>
      <c r="Q87" s="13">
        <v>53.499692774943263</v>
      </c>
      <c r="R87" s="13">
        <v>-8.4996927749432629</v>
      </c>
      <c r="T87" s="13">
        <v>12.242798353909466</v>
      </c>
      <c r="U87" s="13">
        <v>41.5</v>
      </c>
    </row>
    <row r="88" spans="1:21" x14ac:dyDescent="0.3">
      <c r="A88" s="1">
        <v>39360</v>
      </c>
      <c r="B88" t="s">
        <v>16</v>
      </c>
      <c r="C88" s="2">
        <v>-7.3000000000000001E-3</v>
      </c>
      <c r="D88" s="8">
        <v>3100400</v>
      </c>
      <c r="E88" s="8">
        <v>73</v>
      </c>
      <c r="F88" t="s">
        <v>14</v>
      </c>
      <c r="G88">
        <v>1</v>
      </c>
      <c r="P88" s="13">
        <v>61</v>
      </c>
      <c r="Q88" s="13">
        <v>55.790517635474487</v>
      </c>
      <c r="R88" s="13">
        <v>-5.2905176354744867</v>
      </c>
      <c r="T88" s="13">
        <v>12.448559670781894</v>
      </c>
      <c r="U88" s="13">
        <v>42</v>
      </c>
    </row>
    <row r="89" spans="1:21" x14ac:dyDescent="0.3">
      <c r="A89" s="1">
        <v>39363</v>
      </c>
      <c r="B89" t="s">
        <v>16</v>
      </c>
      <c r="C89" s="2">
        <v>3.61E-2</v>
      </c>
      <c r="D89" s="8">
        <v>4560800</v>
      </c>
      <c r="E89" s="8">
        <v>74</v>
      </c>
      <c r="F89" t="s">
        <v>14</v>
      </c>
      <c r="G89">
        <v>1</v>
      </c>
      <c r="P89" s="13">
        <v>62</v>
      </c>
      <c r="Q89" s="13">
        <v>54.258444393485242</v>
      </c>
      <c r="R89" s="13">
        <v>-3.7584443934852416</v>
      </c>
      <c r="T89" s="13">
        <v>12.654320987654323</v>
      </c>
      <c r="U89" s="13">
        <v>42</v>
      </c>
    </row>
    <row r="90" spans="1:21" x14ac:dyDescent="0.3">
      <c r="A90" s="1">
        <v>39364</v>
      </c>
      <c r="B90" t="s">
        <v>16</v>
      </c>
      <c r="C90" s="2">
        <v>7.4999999999999997E-3</v>
      </c>
      <c r="D90" s="8">
        <v>4337700</v>
      </c>
      <c r="E90" s="8">
        <v>77</v>
      </c>
      <c r="F90" t="s">
        <v>14</v>
      </c>
      <c r="G90">
        <v>1</v>
      </c>
      <c r="P90" s="13">
        <v>63</v>
      </c>
      <c r="Q90" s="13">
        <v>56.77140764656999</v>
      </c>
      <c r="R90" s="13">
        <v>-3.7714076465699904</v>
      </c>
      <c r="T90" s="13">
        <v>12.860082304526751</v>
      </c>
      <c r="U90" s="13">
        <v>42</v>
      </c>
    </row>
    <row r="91" spans="1:21" x14ac:dyDescent="0.3">
      <c r="A91" s="1">
        <v>39365</v>
      </c>
      <c r="B91" t="s">
        <v>16</v>
      </c>
      <c r="C91" s="2">
        <v>-5.4000000000000003E-3</v>
      </c>
      <c r="D91" s="8">
        <v>2639100</v>
      </c>
      <c r="E91" s="8">
        <v>68.5</v>
      </c>
      <c r="F91" t="s">
        <v>14</v>
      </c>
      <c r="G91">
        <v>1</v>
      </c>
      <c r="P91" s="13">
        <v>64</v>
      </c>
      <c r="Q91" s="13">
        <v>56.15702476898975</v>
      </c>
      <c r="R91" s="13">
        <v>11.34297523101025</v>
      </c>
      <c r="T91" s="13">
        <v>13.065843621399178</v>
      </c>
      <c r="U91" s="13">
        <v>42</v>
      </c>
    </row>
    <row r="92" spans="1:21" x14ac:dyDescent="0.3">
      <c r="A92" s="1">
        <v>39366</v>
      </c>
      <c r="B92" t="s">
        <v>16</v>
      </c>
      <c r="C92" s="2">
        <v>-3.4599999999999999E-2</v>
      </c>
      <c r="D92" s="8">
        <v>4959900</v>
      </c>
      <c r="E92" s="8">
        <v>68</v>
      </c>
      <c r="F92" t="s">
        <v>14</v>
      </c>
      <c r="G92">
        <v>1</v>
      </c>
      <c r="P92" s="13">
        <v>65</v>
      </c>
      <c r="Q92" s="13">
        <v>55.313270624515511</v>
      </c>
      <c r="R92" s="13">
        <v>13.686729375484489</v>
      </c>
      <c r="T92" s="13">
        <v>13.271604938271606</v>
      </c>
      <c r="U92" s="13">
        <v>42</v>
      </c>
    </row>
    <row r="93" spans="1:21" x14ac:dyDescent="0.3">
      <c r="A93" s="1">
        <v>39367</v>
      </c>
      <c r="B93" t="s">
        <v>16</v>
      </c>
      <c r="C93" s="2">
        <v>1.55E-2</v>
      </c>
      <c r="D93" s="8">
        <v>2766465</v>
      </c>
      <c r="E93" s="8">
        <v>60</v>
      </c>
      <c r="F93" t="s">
        <v>10</v>
      </c>
      <c r="G93">
        <v>0</v>
      </c>
      <c r="P93" s="13">
        <v>66</v>
      </c>
      <c r="Q93" s="13">
        <v>55.166207631172952</v>
      </c>
      <c r="R93" s="13">
        <v>13.833792368827048</v>
      </c>
      <c r="T93" s="13">
        <v>13.477366255144034</v>
      </c>
      <c r="U93" s="13">
        <v>42</v>
      </c>
    </row>
    <row r="94" spans="1:21" x14ac:dyDescent="0.3">
      <c r="A94" s="1">
        <v>39370</v>
      </c>
      <c r="B94" t="s">
        <v>16</v>
      </c>
      <c r="C94" s="2">
        <v>-1.72E-2</v>
      </c>
      <c r="D94" s="8">
        <v>2456500</v>
      </c>
      <c r="E94" s="8">
        <v>54</v>
      </c>
      <c r="F94" t="s">
        <v>10</v>
      </c>
      <c r="G94">
        <v>0</v>
      </c>
      <c r="P94" s="13">
        <v>67</v>
      </c>
      <c r="Q94" s="13">
        <v>55.881626924331812</v>
      </c>
      <c r="R94" s="13">
        <v>15.118373075668188</v>
      </c>
      <c r="T94" s="13">
        <v>13.683127572016462</v>
      </c>
      <c r="U94" s="13">
        <v>42.5</v>
      </c>
    </row>
    <row r="95" spans="1:21" x14ac:dyDescent="0.3">
      <c r="A95" s="1">
        <v>39371</v>
      </c>
      <c r="B95" t="s">
        <v>16</v>
      </c>
      <c r="C95" s="2">
        <v>-7.4999999999999997E-3</v>
      </c>
      <c r="D95" s="8">
        <v>2639600</v>
      </c>
      <c r="E95" s="8">
        <v>55.5</v>
      </c>
      <c r="F95" t="s">
        <v>10</v>
      </c>
      <c r="G95">
        <v>0</v>
      </c>
      <c r="P95" s="13">
        <v>68</v>
      </c>
      <c r="Q95" s="13">
        <v>55.008802352758444</v>
      </c>
      <c r="R95" s="13">
        <v>19.991197647241556</v>
      </c>
      <c r="T95" s="13">
        <v>13.888888888888889</v>
      </c>
      <c r="U95" s="13">
        <v>42.5</v>
      </c>
    </row>
    <row r="96" spans="1:21" x14ac:dyDescent="0.3">
      <c r="A96" s="1">
        <v>39372</v>
      </c>
      <c r="B96" t="s">
        <v>16</v>
      </c>
      <c r="C96" s="2">
        <v>1.84E-2</v>
      </c>
      <c r="D96" s="8">
        <v>3268200</v>
      </c>
      <c r="E96" s="8">
        <v>61</v>
      </c>
      <c r="F96" t="s">
        <v>10</v>
      </c>
      <c r="G96">
        <v>0</v>
      </c>
      <c r="P96" s="13">
        <v>69</v>
      </c>
      <c r="Q96" s="13">
        <v>55.41332131516095</v>
      </c>
      <c r="R96" s="13">
        <v>21.08667868483905</v>
      </c>
      <c r="T96" s="13">
        <v>14.094650205761319</v>
      </c>
      <c r="U96" s="13">
        <v>42.5</v>
      </c>
    </row>
    <row r="97" spans="1:21" x14ac:dyDescent="0.3">
      <c r="A97" s="1">
        <v>39373</v>
      </c>
      <c r="B97" t="s">
        <v>16</v>
      </c>
      <c r="C97" s="2">
        <v>5.9999999999999995E-4</v>
      </c>
      <c r="D97" s="8">
        <v>2949400</v>
      </c>
      <c r="E97" s="8">
        <v>64</v>
      </c>
      <c r="F97" t="s">
        <v>14</v>
      </c>
      <c r="G97">
        <v>1</v>
      </c>
      <c r="P97" s="13">
        <v>70</v>
      </c>
      <c r="Q97" s="13">
        <v>54.794737373736957</v>
      </c>
      <c r="R97" s="13">
        <v>12.205262626263043</v>
      </c>
      <c r="T97" s="13">
        <v>14.300411522633746</v>
      </c>
      <c r="U97" s="13">
        <v>42.5</v>
      </c>
    </row>
    <row r="98" spans="1:21" x14ac:dyDescent="0.3">
      <c r="A98" s="1">
        <v>39374</v>
      </c>
      <c r="B98" t="s">
        <v>16</v>
      </c>
      <c r="C98" s="2">
        <v>-2.52E-2</v>
      </c>
      <c r="D98" s="8">
        <v>10504000</v>
      </c>
      <c r="E98" s="8">
        <v>66</v>
      </c>
      <c r="F98" t="s">
        <v>14</v>
      </c>
      <c r="G98">
        <v>1</v>
      </c>
      <c r="P98" s="13">
        <v>71</v>
      </c>
      <c r="Q98" s="13">
        <v>55.691861792543818</v>
      </c>
      <c r="R98" s="13">
        <v>6.8081382074561816</v>
      </c>
      <c r="T98" s="13">
        <v>14.506172839506174</v>
      </c>
      <c r="U98" s="13">
        <v>43</v>
      </c>
    </row>
    <row r="99" spans="1:21" x14ac:dyDescent="0.3">
      <c r="A99" s="1">
        <v>39377</v>
      </c>
      <c r="B99" t="s">
        <v>16</v>
      </c>
      <c r="C99" s="2">
        <v>6.6E-3</v>
      </c>
      <c r="D99" s="8">
        <v>5233600</v>
      </c>
      <c r="E99" s="8">
        <v>59.5</v>
      </c>
      <c r="F99" t="s">
        <v>10</v>
      </c>
      <c r="G99">
        <v>0</v>
      </c>
      <c r="P99" s="13">
        <v>72</v>
      </c>
      <c r="Q99" s="13">
        <v>55.938951771082628</v>
      </c>
      <c r="R99" s="13">
        <v>6.5610482289173717</v>
      </c>
      <c r="T99" s="13">
        <v>14.711934156378602</v>
      </c>
      <c r="U99" s="13">
        <v>43</v>
      </c>
    </row>
    <row r="100" spans="1:21" x14ac:dyDescent="0.3">
      <c r="A100" s="1">
        <v>39378</v>
      </c>
      <c r="B100" t="s">
        <v>16</v>
      </c>
      <c r="C100" s="2">
        <v>3.1800000000000002E-2</v>
      </c>
      <c r="D100" s="8">
        <v>7663200</v>
      </c>
      <c r="E100" s="8">
        <v>61.5</v>
      </c>
      <c r="F100" t="s">
        <v>10</v>
      </c>
      <c r="G100">
        <v>0</v>
      </c>
      <c r="P100" s="13">
        <v>73</v>
      </c>
      <c r="Q100" s="13">
        <v>55.123357734422314</v>
      </c>
      <c r="R100" s="13">
        <v>-1.6233577344223136</v>
      </c>
      <c r="T100" s="13">
        <v>14.91769547325103</v>
      </c>
      <c r="U100" s="13">
        <v>43</v>
      </c>
    </row>
    <row r="101" spans="1:21" x14ac:dyDescent="0.3">
      <c r="A101" s="1">
        <v>39379</v>
      </c>
      <c r="B101" t="s">
        <v>16</v>
      </c>
      <c r="C101" s="2">
        <v>2.87E-2</v>
      </c>
      <c r="D101" s="8">
        <v>49150800</v>
      </c>
      <c r="E101" s="8">
        <v>68</v>
      </c>
      <c r="F101" t="s">
        <v>14</v>
      </c>
      <c r="G101">
        <v>1</v>
      </c>
      <c r="P101" s="13">
        <v>74</v>
      </c>
      <c r="Q101" s="13">
        <v>56.010906635210048</v>
      </c>
      <c r="R101" s="13">
        <v>-0.51090663521004842</v>
      </c>
      <c r="T101" s="13">
        <v>15.123456790123457</v>
      </c>
      <c r="U101" s="13">
        <v>43</v>
      </c>
    </row>
    <row r="102" spans="1:21" x14ac:dyDescent="0.3">
      <c r="A102" s="1">
        <v>39380</v>
      </c>
      <c r="B102" t="s">
        <v>16</v>
      </c>
      <c r="C102" s="2">
        <v>9.2999999999999992E-3</v>
      </c>
      <c r="D102" s="8">
        <v>7280981</v>
      </c>
      <c r="E102" s="8">
        <v>56.5</v>
      </c>
      <c r="F102" t="s">
        <v>10</v>
      </c>
      <c r="G102">
        <v>0</v>
      </c>
      <c r="P102" s="13">
        <v>75</v>
      </c>
      <c r="Q102" s="13">
        <v>54.643187739243359</v>
      </c>
      <c r="R102" s="13">
        <v>3.3568122607566409</v>
      </c>
      <c r="T102" s="13">
        <v>15.329218106995887</v>
      </c>
      <c r="U102" s="13">
        <v>43</v>
      </c>
    </row>
    <row r="103" spans="1:21" x14ac:dyDescent="0.3">
      <c r="A103" s="1">
        <v>39381</v>
      </c>
      <c r="B103" t="s">
        <v>16</v>
      </c>
      <c r="C103" s="2">
        <v>-3.2000000000000002E-3</v>
      </c>
      <c r="D103" s="8">
        <v>4401500</v>
      </c>
      <c r="E103" s="8">
        <v>53</v>
      </c>
      <c r="F103" t="s">
        <v>10</v>
      </c>
      <c r="G103">
        <v>0</v>
      </c>
      <c r="P103" s="13">
        <v>76</v>
      </c>
      <c r="Q103" s="13">
        <v>56.447663927164626</v>
      </c>
      <c r="R103" s="13">
        <v>4.0523360728353737</v>
      </c>
      <c r="T103" s="13">
        <v>15.534979423868315</v>
      </c>
      <c r="U103" s="13">
        <v>43.5</v>
      </c>
    </row>
    <row r="104" spans="1:21" x14ac:dyDescent="0.3">
      <c r="A104" s="1">
        <v>39384</v>
      </c>
      <c r="B104" t="s">
        <v>16</v>
      </c>
      <c r="C104" s="2">
        <v>2.7400000000000001E-2</v>
      </c>
      <c r="D104" s="8">
        <v>5451604</v>
      </c>
      <c r="E104" s="8">
        <v>45.5</v>
      </c>
      <c r="F104" t="s">
        <v>13</v>
      </c>
      <c r="G104">
        <v>-1</v>
      </c>
      <c r="P104" s="13">
        <v>77</v>
      </c>
      <c r="Q104" s="13">
        <v>56.63928403150468</v>
      </c>
      <c r="R104" s="13">
        <v>10.36071596849532</v>
      </c>
      <c r="T104" s="13">
        <v>15.740740740740742</v>
      </c>
      <c r="U104" s="13">
        <v>43.5</v>
      </c>
    </row>
    <row r="105" spans="1:21" x14ac:dyDescent="0.3">
      <c r="A105" s="1">
        <v>39385</v>
      </c>
      <c r="B105" t="s">
        <v>16</v>
      </c>
      <c r="C105" s="2">
        <v>7.6E-3</v>
      </c>
      <c r="D105" s="8">
        <v>5491732</v>
      </c>
      <c r="E105" s="8">
        <v>44</v>
      </c>
      <c r="F105" t="s">
        <v>13</v>
      </c>
      <c r="G105">
        <v>-1</v>
      </c>
      <c r="P105" s="13">
        <v>78</v>
      </c>
      <c r="Q105" s="13">
        <v>55.614709053732945</v>
      </c>
      <c r="R105" s="13">
        <v>8.8852909462670553</v>
      </c>
      <c r="T105" s="13">
        <v>15.94650205761317</v>
      </c>
      <c r="U105" s="13">
        <v>43.5</v>
      </c>
    </row>
    <row r="106" spans="1:21" x14ac:dyDescent="0.3">
      <c r="A106" s="1">
        <v>39386</v>
      </c>
      <c r="B106" t="s">
        <v>16</v>
      </c>
      <c r="C106" s="2">
        <v>-9.5999999999999992E-3</v>
      </c>
      <c r="D106" s="8">
        <v>5201700</v>
      </c>
      <c r="E106" s="8">
        <v>49</v>
      </c>
      <c r="F106" t="s">
        <v>10</v>
      </c>
      <c r="G106">
        <v>0</v>
      </c>
      <c r="P106" s="13">
        <v>79</v>
      </c>
      <c r="Q106" s="13">
        <v>55.689622003506585</v>
      </c>
      <c r="R106" s="13">
        <v>9.3103779964934148</v>
      </c>
      <c r="T106" s="13">
        <v>16.152263374485596</v>
      </c>
      <c r="U106" s="13">
        <v>43.5</v>
      </c>
    </row>
    <row r="107" spans="1:21" x14ac:dyDescent="0.3">
      <c r="A107" s="1">
        <v>39387</v>
      </c>
      <c r="B107" t="s">
        <v>16</v>
      </c>
      <c r="C107" s="2">
        <v>-1.5299999999999999E-2</v>
      </c>
      <c r="D107" s="8">
        <v>5631098</v>
      </c>
      <c r="E107" s="8">
        <v>50</v>
      </c>
      <c r="F107" t="s">
        <v>10</v>
      </c>
      <c r="G107">
        <v>0</v>
      </c>
      <c r="P107" s="13">
        <v>80</v>
      </c>
      <c r="Q107" s="13">
        <v>55.595009128429787</v>
      </c>
      <c r="R107" s="13">
        <v>12.404990871570213</v>
      </c>
      <c r="T107" s="13">
        <v>16.358024691358025</v>
      </c>
      <c r="U107" s="13">
        <v>44</v>
      </c>
    </row>
    <row r="108" spans="1:21" x14ac:dyDescent="0.3">
      <c r="A108" s="1">
        <v>39388</v>
      </c>
      <c r="B108" t="s">
        <v>16</v>
      </c>
      <c r="C108" s="2">
        <v>-2.0799999999999999E-2</v>
      </c>
      <c r="D108" s="8">
        <v>6797791</v>
      </c>
      <c r="E108" s="8">
        <v>49.5</v>
      </c>
      <c r="F108" t="s">
        <v>10</v>
      </c>
      <c r="G108">
        <v>0</v>
      </c>
      <c r="P108" s="13">
        <v>81</v>
      </c>
      <c r="Q108" s="13">
        <v>55.662319969717885</v>
      </c>
      <c r="R108" s="13">
        <v>19.337680030282115</v>
      </c>
      <c r="T108" s="13">
        <v>16.563786008230451</v>
      </c>
      <c r="U108" s="13">
        <v>44</v>
      </c>
    </row>
    <row r="109" spans="1:21" x14ac:dyDescent="0.3">
      <c r="A109" s="1">
        <v>39391</v>
      </c>
      <c r="B109" t="s">
        <v>16</v>
      </c>
      <c r="C109" s="2">
        <v>1.78E-2</v>
      </c>
      <c r="D109" s="8">
        <v>5057668</v>
      </c>
      <c r="E109" s="8">
        <v>41</v>
      </c>
      <c r="F109" t="s">
        <v>13</v>
      </c>
      <c r="G109">
        <v>-1</v>
      </c>
      <c r="P109" s="13">
        <v>82</v>
      </c>
      <c r="Q109" s="13">
        <v>55.119922767553739</v>
      </c>
      <c r="R109" s="13">
        <v>19.380077232446261</v>
      </c>
      <c r="T109" s="13">
        <v>16.769547325102881</v>
      </c>
      <c r="U109" s="13">
        <v>44.5</v>
      </c>
    </row>
    <row r="110" spans="1:21" x14ac:dyDescent="0.3">
      <c r="A110" s="1">
        <v>39392</v>
      </c>
      <c r="B110" t="s">
        <v>16</v>
      </c>
      <c r="C110" s="2">
        <v>3.0999999999999999E-3</v>
      </c>
      <c r="D110" s="8">
        <v>3957542</v>
      </c>
      <c r="E110" s="8">
        <v>47.5</v>
      </c>
      <c r="F110" t="s">
        <v>13</v>
      </c>
      <c r="G110">
        <v>-1</v>
      </c>
      <c r="P110" s="13">
        <v>83</v>
      </c>
      <c r="Q110" s="13">
        <v>56.163984288366038</v>
      </c>
      <c r="R110" s="13">
        <v>4.3360157116339622</v>
      </c>
      <c r="T110" s="13">
        <v>16.975308641975307</v>
      </c>
      <c r="U110" s="13">
        <v>44.5</v>
      </c>
    </row>
    <row r="111" spans="1:21" x14ac:dyDescent="0.3">
      <c r="A111" s="1">
        <v>39393</v>
      </c>
      <c r="B111" t="s">
        <v>16</v>
      </c>
      <c r="C111" s="2">
        <v>-1.55E-2</v>
      </c>
      <c r="D111" s="8">
        <v>3984923</v>
      </c>
      <c r="E111" s="8">
        <v>44.5</v>
      </c>
      <c r="F111" t="s">
        <v>13</v>
      </c>
      <c r="G111">
        <v>-1</v>
      </c>
      <c r="P111" s="13">
        <v>84</v>
      </c>
      <c r="Q111" s="13">
        <v>55.158588868265696</v>
      </c>
      <c r="R111" s="13">
        <v>4.8414111317343043</v>
      </c>
      <c r="T111" s="13">
        <v>17.181069958847736</v>
      </c>
      <c r="U111" s="13">
        <v>44.5</v>
      </c>
    </row>
    <row r="112" spans="1:21" x14ac:dyDescent="0.3">
      <c r="A112" s="1">
        <v>39394</v>
      </c>
      <c r="B112" t="s">
        <v>16</v>
      </c>
      <c r="C112" s="2">
        <v>1.8800000000000001E-2</v>
      </c>
      <c r="D112" s="8">
        <v>5996295</v>
      </c>
      <c r="E112" s="8">
        <v>37</v>
      </c>
      <c r="F112" t="s">
        <v>13</v>
      </c>
      <c r="G112">
        <v>-1</v>
      </c>
      <c r="P112" s="13">
        <v>85</v>
      </c>
      <c r="Q112" s="13">
        <v>56.180631436884234</v>
      </c>
      <c r="R112" s="13">
        <v>8.3193685631157663</v>
      </c>
      <c r="T112" s="13">
        <v>17.386831275720166</v>
      </c>
      <c r="U112" s="13">
        <v>44.5</v>
      </c>
    </row>
    <row r="113" spans="1:21" x14ac:dyDescent="0.3">
      <c r="A113" s="1">
        <v>39395</v>
      </c>
      <c r="B113" t="s">
        <v>16</v>
      </c>
      <c r="C113" s="2">
        <v>-3.2000000000000002E-3</v>
      </c>
      <c r="D113" s="8">
        <v>4572679</v>
      </c>
      <c r="E113" s="8">
        <v>36</v>
      </c>
      <c r="F113" t="s">
        <v>13</v>
      </c>
      <c r="G113">
        <v>-1</v>
      </c>
      <c r="P113" s="13">
        <v>86</v>
      </c>
      <c r="Q113" s="13">
        <v>55.467552765751115</v>
      </c>
      <c r="R113" s="13">
        <v>15.532447234248885</v>
      </c>
      <c r="T113" s="13">
        <v>17.592592592592592</v>
      </c>
      <c r="U113" s="13">
        <v>44.5</v>
      </c>
    </row>
    <row r="114" spans="1:21" x14ac:dyDescent="0.3">
      <c r="A114" s="1">
        <v>39398</v>
      </c>
      <c r="B114" t="s">
        <v>16</v>
      </c>
      <c r="C114" s="2">
        <v>-4.3700000000000003E-2</v>
      </c>
      <c r="D114" s="8">
        <v>4736513</v>
      </c>
      <c r="E114" s="8">
        <v>35.5</v>
      </c>
      <c r="F114" t="s">
        <v>13</v>
      </c>
      <c r="G114">
        <v>-1</v>
      </c>
      <c r="P114" s="13">
        <v>87</v>
      </c>
      <c r="Q114" s="13">
        <v>55.339922706285741</v>
      </c>
      <c r="R114" s="13">
        <v>17.660077293714259</v>
      </c>
      <c r="T114" s="13">
        <v>17.798353909465021</v>
      </c>
      <c r="U114" s="13">
        <v>44.5</v>
      </c>
    </row>
    <row r="115" spans="1:21" x14ac:dyDescent="0.3">
      <c r="A115" s="1">
        <v>39399</v>
      </c>
      <c r="B115" t="s">
        <v>16</v>
      </c>
      <c r="C115" s="2">
        <v>2.41E-2</v>
      </c>
      <c r="D115" s="8">
        <v>4292560</v>
      </c>
      <c r="E115" s="8">
        <v>40.5</v>
      </c>
      <c r="F115" t="s">
        <v>13</v>
      </c>
      <c r="G115">
        <v>-1</v>
      </c>
      <c r="P115" s="13">
        <v>88</v>
      </c>
      <c r="Q115" s="13">
        <v>56.550797542979701</v>
      </c>
      <c r="R115" s="13">
        <v>17.449202457020299</v>
      </c>
      <c r="T115" s="13">
        <v>18.004115226337447</v>
      </c>
      <c r="U115" s="13">
        <v>44.5</v>
      </c>
    </row>
    <row r="116" spans="1:21" x14ac:dyDescent="0.3">
      <c r="A116" s="1">
        <v>39400</v>
      </c>
      <c r="B116" t="s">
        <v>16</v>
      </c>
      <c r="C116" s="2">
        <v>-1.29E-2</v>
      </c>
      <c r="D116" s="8">
        <v>7672786</v>
      </c>
      <c r="E116" s="8">
        <v>44</v>
      </c>
      <c r="F116" t="s">
        <v>13</v>
      </c>
      <c r="G116">
        <v>-1</v>
      </c>
      <c r="P116" s="13">
        <v>89</v>
      </c>
      <c r="Q116" s="13">
        <v>55.737504006042137</v>
      </c>
      <c r="R116" s="13">
        <v>21.262495993957863</v>
      </c>
      <c r="T116" s="13">
        <v>18.209876543209877</v>
      </c>
      <c r="U116" s="13">
        <v>45</v>
      </c>
    </row>
    <row r="117" spans="1:21" x14ac:dyDescent="0.3">
      <c r="A117" s="1">
        <v>39401</v>
      </c>
      <c r="B117" t="s">
        <v>16</v>
      </c>
      <c r="C117" s="2">
        <v>-2.1299999999999999E-2</v>
      </c>
      <c r="D117" s="8">
        <v>4651660</v>
      </c>
      <c r="E117" s="8">
        <v>42</v>
      </c>
      <c r="F117" t="s">
        <v>13</v>
      </c>
      <c r="G117">
        <v>-1</v>
      </c>
      <c r="P117" s="13">
        <v>90</v>
      </c>
      <c r="Q117" s="13">
        <v>55.403834551260438</v>
      </c>
      <c r="R117" s="13">
        <v>13.096165448739562</v>
      </c>
      <c r="T117" s="13">
        <v>18.415637860082303</v>
      </c>
      <c r="U117" s="13">
        <v>45</v>
      </c>
    </row>
    <row r="118" spans="1:21" x14ac:dyDescent="0.3">
      <c r="A118" s="1">
        <v>39402</v>
      </c>
      <c r="B118" t="s">
        <v>16</v>
      </c>
      <c r="C118" s="2">
        <v>4.3E-3</v>
      </c>
      <c r="D118" s="8">
        <v>4287065</v>
      </c>
      <c r="E118" s="8">
        <v>47.5</v>
      </c>
      <c r="F118" t="s">
        <v>13</v>
      </c>
      <c r="G118">
        <v>-1</v>
      </c>
      <c r="P118" s="13">
        <v>91</v>
      </c>
      <c r="Q118" s="13">
        <v>54.520583357948752</v>
      </c>
      <c r="R118" s="13">
        <v>13.479416642051248</v>
      </c>
      <c r="T118" s="13">
        <v>18.621399176954732</v>
      </c>
      <c r="U118" s="13">
        <v>45</v>
      </c>
    </row>
    <row r="119" spans="1:21" x14ac:dyDescent="0.3">
      <c r="A119" s="1">
        <v>39405</v>
      </c>
      <c r="B119" t="s">
        <v>16</v>
      </c>
      <c r="C119" s="2">
        <v>-4.4900000000000002E-2</v>
      </c>
      <c r="D119" s="8">
        <v>5722839</v>
      </c>
      <c r="E119" s="8">
        <v>36.5</v>
      </c>
      <c r="F119" t="s">
        <v>13</v>
      </c>
      <c r="G119">
        <v>-1</v>
      </c>
      <c r="P119" s="13">
        <v>92</v>
      </c>
      <c r="Q119" s="13">
        <v>55.998904763252447</v>
      </c>
      <c r="R119" s="13">
        <v>4.0010952367475525</v>
      </c>
      <c r="T119" s="13">
        <v>18.827160493827162</v>
      </c>
      <c r="U119" s="13">
        <v>45.5</v>
      </c>
    </row>
    <row r="120" spans="1:21" x14ac:dyDescent="0.3">
      <c r="A120" s="1">
        <v>39406</v>
      </c>
      <c r="B120" t="s">
        <v>16</v>
      </c>
      <c r="C120" s="2">
        <v>2.0899999999999998E-2</v>
      </c>
      <c r="D120" s="8">
        <v>4947499</v>
      </c>
      <c r="E120" s="8">
        <v>35.5</v>
      </c>
      <c r="F120" t="s">
        <v>13</v>
      </c>
      <c r="G120">
        <v>-1</v>
      </c>
      <c r="P120" s="13">
        <v>93</v>
      </c>
      <c r="Q120" s="13">
        <v>55.070159268458745</v>
      </c>
      <c r="R120" s="13">
        <v>-1.0701592684587453</v>
      </c>
      <c r="T120" s="13">
        <v>19.032921810699587</v>
      </c>
      <c r="U120" s="13">
        <v>45.5</v>
      </c>
    </row>
    <row r="121" spans="1:21" x14ac:dyDescent="0.3">
      <c r="A121" s="1">
        <v>39407</v>
      </c>
      <c r="B121" t="s">
        <v>16</v>
      </c>
      <c r="C121" s="2">
        <v>2.5000000000000001E-3</v>
      </c>
      <c r="D121" s="8">
        <v>3401327</v>
      </c>
      <c r="E121" s="8">
        <v>40.5</v>
      </c>
      <c r="F121" t="s">
        <v>13</v>
      </c>
      <c r="G121">
        <v>-1</v>
      </c>
      <c r="P121" s="13">
        <v>94</v>
      </c>
      <c r="Q121" s="13">
        <v>55.343766820313192</v>
      </c>
      <c r="R121" s="13">
        <v>0.15623317968680794</v>
      </c>
      <c r="T121" s="13">
        <v>19.238683127572017</v>
      </c>
      <c r="U121" s="13">
        <v>45.5</v>
      </c>
    </row>
    <row r="122" spans="1:21" x14ac:dyDescent="0.3">
      <c r="A122" s="1">
        <v>39409</v>
      </c>
      <c r="B122" t="s">
        <v>16</v>
      </c>
      <c r="C122" s="2">
        <v>2.63E-2</v>
      </c>
      <c r="D122" s="8">
        <v>1362792</v>
      </c>
      <c r="E122" s="8">
        <v>49</v>
      </c>
      <c r="F122" t="s">
        <v>10</v>
      </c>
      <c r="G122">
        <v>0</v>
      </c>
      <c r="P122" s="13">
        <v>95</v>
      </c>
      <c r="Q122" s="13">
        <v>56.071427644380819</v>
      </c>
      <c r="R122" s="13">
        <v>4.9285723556191812</v>
      </c>
      <c r="T122" s="13">
        <v>19.444444444444443</v>
      </c>
      <c r="U122" s="13">
        <v>45.5</v>
      </c>
    </row>
    <row r="123" spans="1:21" x14ac:dyDescent="0.3">
      <c r="A123" s="1">
        <v>39412</v>
      </c>
      <c r="B123" t="s">
        <v>16</v>
      </c>
      <c r="C123" s="2">
        <v>-3.4500000000000003E-2</v>
      </c>
      <c r="D123" s="8">
        <v>2961079</v>
      </c>
      <c r="E123" s="8">
        <v>36.5</v>
      </c>
      <c r="F123" t="s">
        <v>13</v>
      </c>
      <c r="G123">
        <v>-1</v>
      </c>
      <c r="P123" s="13">
        <v>96</v>
      </c>
      <c r="Q123" s="13">
        <v>55.568986741607972</v>
      </c>
      <c r="R123" s="13">
        <v>8.4310132583920279</v>
      </c>
      <c r="T123" s="13">
        <v>19.650205761316872</v>
      </c>
      <c r="U123" s="13">
        <v>45.5</v>
      </c>
    </row>
    <row r="124" spans="1:21" x14ac:dyDescent="0.3">
      <c r="A124" s="1">
        <v>39413</v>
      </c>
      <c r="B124" t="s">
        <v>16</v>
      </c>
      <c r="C124" s="2">
        <v>4.5999999999999999E-3</v>
      </c>
      <c r="D124" s="8">
        <v>3651076</v>
      </c>
      <c r="E124" s="8">
        <v>48.5</v>
      </c>
      <c r="F124" t="s">
        <v>10</v>
      </c>
      <c r="G124">
        <v>0</v>
      </c>
      <c r="P124" s="13">
        <v>97</v>
      </c>
      <c r="Q124" s="13">
        <v>54.674344221751021</v>
      </c>
      <c r="R124" s="13">
        <v>11.325655778248979</v>
      </c>
      <c r="T124" s="13">
        <v>19.855967078189302</v>
      </c>
      <c r="U124" s="13">
        <v>45.5</v>
      </c>
    </row>
    <row r="125" spans="1:21" x14ac:dyDescent="0.3">
      <c r="A125" s="1">
        <v>39414</v>
      </c>
      <c r="B125" t="s">
        <v>16</v>
      </c>
      <c r="C125" s="2">
        <v>5.11E-2</v>
      </c>
      <c r="D125" s="8">
        <v>5958876</v>
      </c>
      <c r="E125" s="8">
        <v>43</v>
      </c>
      <c r="F125" t="s">
        <v>13</v>
      </c>
      <c r="G125">
        <v>-1</v>
      </c>
      <c r="P125" s="13">
        <v>98</v>
      </c>
      <c r="Q125" s="13">
        <v>55.693170817457577</v>
      </c>
      <c r="R125" s="13">
        <v>3.8068291825424225</v>
      </c>
      <c r="T125" s="13">
        <v>20.061728395061728</v>
      </c>
      <c r="U125" s="13">
        <v>45.5</v>
      </c>
    </row>
    <row r="126" spans="1:21" x14ac:dyDescent="0.3">
      <c r="A126" s="1">
        <v>39415</v>
      </c>
      <c r="B126" t="s">
        <v>16</v>
      </c>
      <c r="C126" s="2">
        <v>9.1000000000000004E-3</v>
      </c>
      <c r="D126" s="8">
        <v>5026104</v>
      </c>
      <c r="E126" s="8">
        <v>38</v>
      </c>
      <c r="F126" t="s">
        <v>13</v>
      </c>
      <c r="G126">
        <v>-1</v>
      </c>
      <c r="P126" s="13">
        <v>99</v>
      </c>
      <c r="Q126" s="13">
        <v>56.363432932929392</v>
      </c>
      <c r="R126" s="13">
        <v>5.1365670670706081</v>
      </c>
      <c r="T126" s="13">
        <v>20.267489711934157</v>
      </c>
      <c r="U126" s="13">
        <v>45.5</v>
      </c>
    </row>
    <row r="127" spans="1:21" x14ac:dyDescent="0.3">
      <c r="A127" s="1">
        <v>39416</v>
      </c>
      <c r="B127" t="s">
        <v>16</v>
      </c>
      <c r="C127" s="2">
        <v>-9.5999999999999992E-3</v>
      </c>
      <c r="D127" s="8">
        <v>3870039</v>
      </c>
      <c r="E127" s="8">
        <v>40.5</v>
      </c>
      <c r="F127" t="s">
        <v>13</v>
      </c>
      <c r="G127">
        <v>-1</v>
      </c>
      <c r="P127" s="13">
        <v>100</v>
      </c>
      <c r="Q127" s="13">
        <v>55.413705484977037</v>
      </c>
      <c r="R127" s="13">
        <v>12.586294515022963</v>
      </c>
      <c r="T127" s="13">
        <v>20.473251028806583</v>
      </c>
      <c r="U127" s="13">
        <v>45.5</v>
      </c>
    </row>
    <row r="128" spans="1:21" x14ac:dyDescent="0.3">
      <c r="A128" s="1">
        <v>39693</v>
      </c>
      <c r="B128" t="s">
        <v>16</v>
      </c>
      <c r="C128" s="2">
        <v>-2.3900000000000001E-2</v>
      </c>
      <c r="D128" s="8">
        <v>5510280</v>
      </c>
      <c r="E128" s="8">
        <v>71</v>
      </c>
      <c r="F128" t="s">
        <v>14</v>
      </c>
      <c r="G128">
        <v>1</v>
      </c>
      <c r="P128" s="13">
        <v>101</v>
      </c>
      <c r="Q128" s="13">
        <v>55.727894208853378</v>
      </c>
      <c r="R128" s="13">
        <v>0.77210579114662181</v>
      </c>
      <c r="T128" s="13">
        <v>20.679012345679013</v>
      </c>
      <c r="U128" s="13">
        <v>46</v>
      </c>
    </row>
    <row r="129" spans="1:21" x14ac:dyDescent="0.3">
      <c r="A129" s="1">
        <v>39694</v>
      </c>
      <c r="B129" t="s">
        <v>16</v>
      </c>
      <c r="C129" s="2">
        <v>2.86E-2</v>
      </c>
      <c r="D129" s="8">
        <v>5252905</v>
      </c>
      <c r="E129" s="8">
        <v>73</v>
      </c>
      <c r="F129" t="s">
        <v>14</v>
      </c>
      <c r="G129">
        <v>1</v>
      </c>
      <c r="P129" s="13">
        <v>102</v>
      </c>
      <c r="Q129" s="13">
        <v>55.430173327444265</v>
      </c>
      <c r="R129" s="13">
        <v>-2.4301733274442654</v>
      </c>
      <c r="T129" s="13">
        <v>20.884773662551439</v>
      </c>
      <c r="U129" s="13">
        <v>46</v>
      </c>
    </row>
    <row r="130" spans="1:21" x14ac:dyDescent="0.3">
      <c r="A130" s="1">
        <v>39695</v>
      </c>
      <c r="B130" t="s">
        <v>16</v>
      </c>
      <c r="C130" s="2">
        <v>-4.6600000000000003E-2</v>
      </c>
      <c r="D130" s="8">
        <v>7030154</v>
      </c>
      <c r="E130" s="8">
        <v>74</v>
      </c>
      <c r="F130" t="s">
        <v>14</v>
      </c>
      <c r="G130">
        <v>1</v>
      </c>
      <c r="P130" s="13">
        <v>103</v>
      </c>
      <c r="Q130" s="13">
        <v>56.283499951294203</v>
      </c>
      <c r="R130" s="13">
        <v>-10.783499951294203</v>
      </c>
      <c r="T130" s="13">
        <v>21.090534979423868</v>
      </c>
      <c r="U130" s="13">
        <v>46</v>
      </c>
    </row>
    <row r="131" spans="1:21" x14ac:dyDescent="0.3">
      <c r="A131" s="1">
        <v>39696</v>
      </c>
      <c r="B131" t="s">
        <v>16</v>
      </c>
      <c r="C131" s="2">
        <v>3.5000000000000003E-2</v>
      </c>
      <c r="D131" s="8">
        <v>5394592</v>
      </c>
      <c r="E131" s="8">
        <v>77</v>
      </c>
      <c r="F131" t="s">
        <v>14</v>
      </c>
      <c r="G131">
        <v>1</v>
      </c>
      <c r="P131" s="13">
        <v>104</v>
      </c>
      <c r="Q131" s="13">
        <v>55.716412051095396</v>
      </c>
      <c r="R131" s="13">
        <v>-11.716412051095396</v>
      </c>
      <c r="T131" s="13">
        <v>21.296296296296298</v>
      </c>
      <c r="U131" s="13">
        <v>46</v>
      </c>
    </row>
    <row r="132" spans="1:21" x14ac:dyDescent="0.3">
      <c r="A132" s="1">
        <v>39699</v>
      </c>
      <c r="B132" t="s">
        <v>16</v>
      </c>
      <c r="C132" s="2">
        <v>-6.9999999999999999E-4</v>
      </c>
      <c r="D132" s="8">
        <v>9563366</v>
      </c>
      <c r="E132" s="8">
        <v>69</v>
      </c>
      <c r="F132" t="s">
        <v>14</v>
      </c>
      <c r="G132">
        <v>1</v>
      </c>
      <c r="P132" s="13">
        <v>105</v>
      </c>
      <c r="Q132" s="13">
        <v>55.230533314961022</v>
      </c>
      <c r="R132" s="13">
        <v>-6.230533314961022</v>
      </c>
      <c r="T132" s="13">
        <v>21.502057613168724</v>
      </c>
      <c r="U132" s="13">
        <v>46</v>
      </c>
    </row>
    <row r="133" spans="1:21" x14ac:dyDescent="0.3">
      <c r="A133" s="1">
        <v>39700</v>
      </c>
      <c r="B133" t="s">
        <v>16</v>
      </c>
      <c r="C133" s="2">
        <v>-9.8000000000000004E-2</v>
      </c>
      <c r="D133" s="8">
        <v>9143479</v>
      </c>
      <c r="E133" s="8">
        <v>70</v>
      </c>
      <c r="F133" t="s">
        <v>14</v>
      </c>
      <c r="G133">
        <v>1</v>
      </c>
      <c r="P133" s="13">
        <v>106</v>
      </c>
      <c r="Q133" s="13">
        <v>55.058608382004898</v>
      </c>
      <c r="R133" s="13">
        <v>-5.0586083820048984</v>
      </c>
      <c r="T133" s="13">
        <v>21.707818930041153</v>
      </c>
      <c r="U133" s="13">
        <v>46</v>
      </c>
    </row>
    <row r="134" spans="1:21" x14ac:dyDescent="0.3">
      <c r="A134" s="1">
        <v>39701</v>
      </c>
      <c r="B134" t="s">
        <v>16</v>
      </c>
      <c r="C134" s="2">
        <v>1.5900000000000001E-2</v>
      </c>
      <c r="D134" s="8">
        <v>10406258</v>
      </c>
      <c r="E134" s="8">
        <v>62</v>
      </c>
      <c r="F134" t="s">
        <v>10</v>
      </c>
      <c r="G134">
        <v>0</v>
      </c>
      <c r="P134" s="13">
        <v>107</v>
      </c>
      <c r="Q134" s="13">
        <v>54.877100706510184</v>
      </c>
      <c r="R134" s="13">
        <v>-5.3771007065101841</v>
      </c>
      <c r="T134" s="13">
        <v>21.913580246913579</v>
      </c>
      <c r="U134" s="13">
        <v>46</v>
      </c>
    </row>
    <row r="135" spans="1:21" x14ac:dyDescent="0.3">
      <c r="A135" s="1">
        <v>39702</v>
      </c>
      <c r="B135" t="s">
        <v>16</v>
      </c>
      <c r="C135" s="2">
        <v>4.7100000000000003E-2</v>
      </c>
      <c r="D135" s="8">
        <v>5481237</v>
      </c>
      <c r="E135" s="8">
        <v>63.5</v>
      </c>
      <c r="F135" t="s">
        <v>14</v>
      </c>
      <c r="G135">
        <v>1</v>
      </c>
      <c r="P135" s="13">
        <v>108</v>
      </c>
      <c r="Q135" s="13">
        <v>56.017128155369249</v>
      </c>
      <c r="R135" s="13">
        <v>-15.017128155369249</v>
      </c>
      <c r="T135" s="13">
        <v>22.119341563786008</v>
      </c>
      <c r="U135" s="13">
        <v>46</v>
      </c>
    </row>
    <row r="136" spans="1:21" x14ac:dyDescent="0.3">
      <c r="A136" s="1">
        <v>39703</v>
      </c>
      <c r="B136" t="s">
        <v>16</v>
      </c>
      <c r="C136" s="2">
        <v>4.7300000000000002E-2</v>
      </c>
      <c r="D136" s="8">
        <v>4874671</v>
      </c>
      <c r="E136" s="8">
        <v>65</v>
      </c>
      <c r="F136" t="s">
        <v>14</v>
      </c>
      <c r="G136">
        <v>1</v>
      </c>
      <c r="P136" s="13">
        <v>109</v>
      </c>
      <c r="Q136" s="13">
        <v>55.619559695727752</v>
      </c>
      <c r="R136" s="13">
        <v>-8.1195596957277516</v>
      </c>
      <c r="T136" s="13">
        <v>22.325102880658434</v>
      </c>
      <c r="U136" s="13">
        <v>46.5</v>
      </c>
    </row>
    <row r="137" spans="1:21" x14ac:dyDescent="0.3">
      <c r="A137" s="1">
        <v>39706</v>
      </c>
      <c r="B137" t="s">
        <v>16</v>
      </c>
      <c r="C137" s="2">
        <v>-9.7999999999999997E-3</v>
      </c>
      <c r="D137" s="8">
        <v>7776069</v>
      </c>
      <c r="E137" s="8">
        <v>78.5</v>
      </c>
      <c r="F137" t="s">
        <v>14</v>
      </c>
      <c r="G137">
        <v>1</v>
      </c>
      <c r="P137" s="13">
        <v>110</v>
      </c>
      <c r="Q137" s="13">
        <v>55.087054846061726</v>
      </c>
      <c r="R137" s="13">
        <v>-10.587054846061726</v>
      </c>
      <c r="T137" s="13">
        <v>22.530864197530864</v>
      </c>
      <c r="U137" s="13">
        <v>46.5</v>
      </c>
    </row>
    <row r="138" spans="1:21" x14ac:dyDescent="0.3">
      <c r="A138" s="1">
        <v>39707</v>
      </c>
      <c r="B138" t="s">
        <v>16</v>
      </c>
      <c r="C138" s="2">
        <v>7.5499999999999998E-2</v>
      </c>
      <c r="D138" s="8">
        <v>11941551</v>
      </c>
      <c r="E138" s="8">
        <v>69.5</v>
      </c>
      <c r="F138" t="s">
        <v>14</v>
      </c>
      <c r="G138">
        <v>1</v>
      </c>
      <c r="P138" s="13">
        <v>111</v>
      </c>
      <c r="Q138" s="13">
        <v>56.026245777337145</v>
      </c>
      <c r="R138" s="13">
        <v>-19.026245777337145</v>
      </c>
      <c r="T138" s="13">
        <v>22.736625514403293</v>
      </c>
      <c r="U138" s="13">
        <v>46.5</v>
      </c>
    </row>
    <row r="139" spans="1:21" x14ac:dyDescent="0.3">
      <c r="A139" s="1">
        <v>39708</v>
      </c>
      <c r="B139" t="s">
        <v>16</v>
      </c>
      <c r="C139" s="2">
        <v>7.1999999999999998E-3</v>
      </c>
      <c r="D139" s="8">
        <v>13669892</v>
      </c>
      <c r="E139" s="8">
        <v>59.5</v>
      </c>
      <c r="F139" t="s">
        <v>10</v>
      </c>
      <c r="G139">
        <v>0</v>
      </c>
      <c r="P139" s="13">
        <v>112</v>
      </c>
      <c r="Q139" s="13">
        <v>55.426620522909261</v>
      </c>
      <c r="R139" s="13">
        <v>-19.426620522909261</v>
      </c>
      <c r="T139" s="13">
        <v>22.942386831275719</v>
      </c>
      <c r="U139" s="13">
        <v>46.5</v>
      </c>
    </row>
    <row r="140" spans="1:21" x14ac:dyDescent="0.3">
      <c r="A140" s="1">
        <v>39709</v>
      </c>
      <c r="B140" t="s">
        <v>16</v>
      </c>
      <c r="C140" s="2">
        <v>6.83E-2</v>
      </c>
      <c r="D140" s="8">
        <v>12286636</v>
      </c>
      <c r="E140" s="8">
        <v>62.5</v>
      </c>
      <c r="F140" t="s">
        <v>10</v>
      </c>
      <c r="G140">
        <v>0</v>
      </c>
      <c r="P140" s="13">
        <v>113</v>
      </c>
      <c r="Q140" s="13">
        <v>54.264971202960588</v>
      </c>
      <c r="R140" s="13">
        <v>-18.764971202960588</v>
      </c>
      <c r="T140" s="13">
        <v>23.148148148148149</v>
      </c>
      <c r="U140" s="13">
        <v>46.5</v>
      </c>
    </row>
    <row r="141" spans="1:21" x14ac:dyDescent="0.3">
      <c r="A141" s="1">
        <v>39710</v>
      </c>
      <c r="B141" t="s">
        <v>16</v>
      </c>
      <c r="C141" s="2">
        <v>9.1000000000000004E-3</v>
      </c>
      <c r="D141" s="8">
        <v>7373025</v>
      </c>
      <c r="E141" s="8">
        <v>59</v>
      </c>
      <c r="F141" t="s">
        <v>10</v>
      </c>
      <c r="G141">
        <v>0</v>
      </c>
      <c r="P141" s="13">
        <v>114</v>
      </c>
      <c r="Q141" s="13">
        <v>56.213179962616714</v>
      </c>
      <c r="R141" s="13">
        <v>-15.713179962616714</v>
      </c>
      <c r="T141" s="13">
        <v>23.353909465020575</v>
      </c>
      <c r="U141" s="13">
        <v>47</v>
      </c>
    </row>
    <row r="142" spans="1:21" x14ac:dyDescent="0.3">
      <c r="A142" s="1">
        <v>39713</v>
      </c>
      <c r="B142" t="s">
        <v>16</v>
      </c>
      <c r="C142" s="2">
        <v>-9.35E-2</v>
      </c>
      <c r="D142" s="8">
        <v>3117906</v>
      </c>
      <c r="E142" s="8">
        <v>63</v>
      </c>
      <c r="F142" t="s">
        <v>14</v>
      </c>
      <c r="G142">
        <v>1</v>
      </c>
      <c r="P142" s="13">
        <v>115</v>
      </c>
      <c r="Q142" s="13">
        <v>55.084870309169006</v>
      </c>
      <c r="R142" s="13">
        <v>-11.084870309169006</v>
      </c>
      <c r="T142" s="13">
        <v>23.559670781893004</v>
      </c>
      <c r="U142" s="13">
        <v>47</v>
      </c>
    </row>
    <row r="143" spans="1:21" x14ac:dyDescent="0.3">
      <c r="A143" s="1">
        <v>39714</v>
      </c>
      <c r="B143" t="s">
        <v>16</v>
      </c>
      <c r="C143" s="2">
        <v>-2.01E-2</v>
      </c>
      <c r="D143" s="8">
        <v>3158138</v>
      </c>
      <c r="E143" s="8">
        <v>61.5</v>
      </c>
      <c r="F143" t="s">
        <v>10</v>
      </c>
      <c r="G143">
        <v>0</v>
      </c>
      <c r="P143" s="13">
        <v>116</v>
      </c>
      <c r="Q143" s="13">
        <v>54.907344089827944</v>
      </c>
      <c r="R143" s="13">
        <v>-12.907344089827944</v>
      </c>
      <c r="T143" s="13">
        <v>23.76543209876543</v>
      </c>
      <c r="U143" s="13">
        <v>47</v>
      </c>
    </row>
    <row r="144" spans="1:21" x14ac:dyDescent="0.3">
      <c r="A144" s="1">
        <v>39715</v>
      </c>
      <c r="B144" t="s">
        <v>16</v>
      </c>
      <c r="C144" s="2">
        <v>-3.5799999999999998E-2</v>
      </c>
      <c r="D144" s="8">
        <v>3029127</v>
      </c>
      <c r="E144" s="8">
        <v>58.5</v>
      </c>
      <c r="F144" t="s">
        <v>10</v>
      </c>
      <c r="G144">
        <v>0</v>
      </c>
      <c r="P144" s="13">
        <v>117</v>
      </c>
      <c r="Q144" s="13">
        <v>55.647038963622499</v>
      </c>
      <c r="R144" s="13">
        <v>-8.1470389636224994</v>
      </c>
      <c r="T144" s="13">
        <v>23.97119341563786</v>
      </c>
      <c r="U144" s="13">
        <v>47</v>
      </c>
    </row>
    <row r="145" spans="1:21" x14ac:dyDescent="0.3">
      <c r="A145" s="1">
        <v>39716</v>
      </c>
      <c r="B145" t="s">
        <v>16</v>
      </c>
      <c r="C145" s="2">
        <v>2.06E-2</v>
      </c>
      <c r="D145" s="8">
        <v>2690076</v>
      </c>
      <c r="E145" s="8">
        <v>60</v>
      </c>
      <c r="F145" t="s">
        <v>10</v>
      </c>
      <c r="G145">
        <v>0</v>
      </c>
      <c r="P145" s="13">
        <v>118</v>
      </c>
      <c r="Q145" s="13">
        <v>54.210181609064527</v>
      </c>
      <c r="R145" s="13">
        <v>-17.710181609064527</v>
      </c>
      <c r="T145" s="13">
        <v>24.176954732510289</v>
      </c>
      <c r="U145" s="13">
        <v>47</v>
      </c>
    </row>
    <row r="146" spans="1:21" x14ac:dyDescent="0.3">
      <c r="A146" s="1">
        <v>39717</v>
      </c>
      <c r="B146" t="s">
        <v>16</v>
      </c>
      <c r="C146" s="2">
        <v>3.8600000000000002E-2</v>
      </c>
      <c r="D146" s="8">
        <v>5594311</v>
      </c>
      <c r="E146" s="8">
        <v>60.5</v>
      </c>
      <c r="F146" t="s">
        <v>10</v>
      </c>
      <c r="G146">
        <v>0</v>
      </c>
      <c r="P146" s="13">
        <v>119</v>
      </c>
      <c r="Q146" s="13">
        <v>56.108070796169137</v>
      </c>
      <c r="R146" s="13">
        <v>-20.608070796169137</v>
      </c>
      <c r="T146" s="13">
        <v>24.382716049382715</v>
      </c>
      <c r="U146" s="13">
        <v>47</v>
      </c>
    </row>
    <row r="147" spans="1:21" x14ac:dyDescent="0.3">
      <c r="A147" s="1">
        <v>39722</v>
      </c>
      <c r="B147" t="s">
        <v>16</v>
      </c>
      <c r="C147" s="2">
        <v>3.8100000000000002E-2</v>
      </c>
      <c r="D147" s="8">
        <v>4570972</v>
      </c>
      <c r="E147" s="8">
        <v>64.5</v>
      </c>
      <c r="F147" t="s">
        <v>14</v>
      </c>
      <c r="G147">
        <v>1</v>
      </c>
      <c r="P147" s="13">
        <v>120</v>
      </c>
      <c r="Q147" s="13">
        <v>55.613944643475811</v>
      </c>
      <c r="R147" s="13">
        <v>-15.113944643475811</v>
      </c>
      <c r="T147" s="13">
        <v>24.588477366255145</v>
      </c>
      <c r="U147" s="13">
        <v>47</v>
      </c>
    </row>
    <row r="148" spans="1:21" x14ac:dyDescent="0.3">
      <c r="A148" s="1">
        <v>39723</v>
      </c>
      <c r="B148" t="s">
        <v>16</v>
      </c>
      <c r="C148" s="2">
        <v>-3.2099999999999997E-2</v>
      </c>
      <c r="D148" s="8">
        <v>3154795</v>
      </c>
      <c r="E148" s="8">
        <v>62</v>
      </c>
      <c r="F148" t="s">
        <v>10</v>
      </c>
      <c r="G148">
        <v>0</v>
      </c>
      <c r="P148" s="13">
        <v>121</v>
      </c>
      <c r="Q148" s="13">
        <v>56.336904257756693</v>
      </c>
      <c r="R148" s="13">
        <v>-7.336904257756693</v>
      </c>
      <c r="T148" s="13">
        <v>24.794238683127571</v>
      </c>
      <c r="U148" s="13">
        <v>47</v>
      </c>
    </row>
    <row r="149" spans="1:21" x14ac:dyDescent="0.3">
      <c r="A149" s="1">
        <v>39724</v>
      </c>
      <c r="B149" t="s">
        <v>16</v>
      </c>
      <c r="C149" s="2">
        <v>-0.12559999999999999</v>
      </c>
      <c r="D149" s="8">
        <v>5203037</v>
      </c>
      <c r="E149" s="8">
        <v>53.5</v>
      </c>
      <c r="F149" t="s">
        <v>10</v>
      </c>
      <c r="G149">
        <v>0</v>
      </c>
      <c r="P149" s="13">
        <v>122</v>
      </c>
      <c r="Q149" s="13">
        <v>54.564928579504958</v>
      </c>
      <c r="R149" s="13">
        <v>-18.064928579504958</v>
      </c>
      <c r="T149" s="13">
        <v>25</v>
      </c>
      <c r="U149" s="13">
        <v>47</v>
      </c>
    </row>
    <row r="150" spans="1:21" x14ac:dyDescent="0.3">
      <c r="A150" s="1">
        <v>39727</v>
      </c>
      <c r="B150" t="s">
        <v>16</v>
      </c>
      <c r="C150" s="2">
        <v>-3.85E-2</v>
      </c>
      <c r="D150" s="8">
        <v>7137056</v>
      </c>
      <c r="E150" s="8">
        <v>57</v>
      </c>
      <c r="F150" t="s">
        <v>10</v>
      </c>
      <c r="G150">
        <v>0</v>
      </c>
      <c r="P150" s="13">
        <v>123</v>
      </c>
      <c r="Q150" s="13">
        <v>55.668818479248522</v>
      </c>
      <c r="R150" s="13">
        <v>-7.1688184792485217</v>
      </c>
      <c r="T150" s="13">
        <v>25.205761316872429</v>
      </c>
      <c r="U150" s="13">
        <v>47</v>
      </c>
    </row>
    <row r="151" spans="1:21" x14ac:dyDescent="0.3">
      <c r="A151" s="1">
        <v>39728</v>
      </c>
      <c r="B151" t="s">
        <v>16</v>
      </c>
      <c r="C151" s="2">
        <v>-7.9799999999999996E-2</v>
      </c>
      <c r="D151" s="8">
        <v>5618432</v>
      </c>
      <c r="E151" s="8">
        <v>51</v>
      </c>
      <c r="F151" t="s">
        <v>10</v>
      </c>
      <c r="G151">
        <v>0</v>
      </c>
      <c r="P151" s="13">
        <v>124</v>
      </c>
      <c r="Q151" s="13">
        <v>56.950761699469119</v>
      </c>
      <c r="R151" s="13">
        <v>-13.950761699469119</v>
      </c>
      <c r="T151" s="13">
        <v>25.411522633744855</v>
      </c>
      <c r="U151" s="13">
        <v>47</v>
      </c>
    </row>
    <row r="152" spans="1:21" x14ac:dyDescent="0.3">
      <c r="A152" s="1">
        <v>39729</v>
      </c>
      <c r="B152" t="s">
        <v>16</v>
      </c>
      <c r="C152" s="2">
        <v>-5.1999999999999998E-3</v>
      </c>
      <c r="D152" s="8">
        <v>7768636</v>
      </c>
      <c r="E152" s="8">
        <v>52</v>
      </c>
      <c r="F152" t="s">
        <v>10</v>
      </c>
      <c r="G152">
        <v>0</v>
      </c>
      <c r="P152" s="13">
        <v>125</v>
      </c>
      <c r="Q152" s="13">
        <v>55.768974227412023</v>
      </c>
      <c r="R152" s="13">
        <v>-17.768974227412023</v>
      </c>
      <c r="T152" s="13">
        <v>25.617283950617285</v>
      </c>
      <c r="U152" s="13">
        <v>47</v>
      </c>
    </row>
    <row r="153" spans="1:21" x14ac:dyDescent="0.3">
      <c r="A153" s="1">
        <v>39730</v>
      </c>
      <c r="B153" t="s">
        <v>16</v>
      </c>
      <c r="C153" s="2">
        <v>-0.1996</v>
      </c>
      <c r="D153" s="8">
        <v>11411201</v>
      </c>
      <c r="E153" s="8">
        <v>52.5</v>
      </c>
      <c r="F153" t="s">
        <v>10</v>
      </c>
      <c r="G153">
        <v>0</v>
      </c>
      <c r="P153" s="13">
        <v>126</v>
      </c>
      <c r="Q153" s="13">
        <v>55.258171817580426</v>
      </c>
      <c r="R153" s="13">
        <v>-14.758171817580426</v>
      </c>
      <c r="T153" s="13">
        <v>25.823045267489711</v>
      </c>
      <c r="U153" s="13">
        <v>47</v>
      </c>
    </row>
    <row r="154" spans="1:21" x14ac:dyDescent="0.3">
      <c r="A154" s="1">
        <v>39731</v>
      </c>
      <c r="B154" t="s">
        <v>16</v>
      </c>
      <c r="C154" s="2">
        <v>0.13919999999999999</v>
      </c>
      <c r="D154" s="8">
        <v>15590036</v>
      </c>
      <c r="E154" s="8">
        <v>64.5</v>
      </c>
      <c r="F154" t="s">
        <v>14</v>
      </c>
      <c r="G154">
        <v>1</v>
      </c>
      <c r="P154" s="13">
        <v>127</v>
      </c>
      <c r="Q154" s="13">
        <v>54.815166786654352</v>
      </c>
      <c r="R154" s="13">
        <v>16.184833213345648</v>
      </c>
      <c r="T154" s="13">
        <v>26.02880658436214</v>
      </c>
      <c r="U154" s="13">
        <v>47.5</v>
      </c>
    </row>
    <row r="155" spans="1:21" x14ac:dyDescent="0.3">
      <c r="A155" s="1">
        <v>39734</v>
      </c>
      <c r="B155" t="s">
        <v>16</v>
      </c>
      <c r="C155" s="2">
        <v>0.21079999999999999</v>
      </c>
      <c r="D155" s="8">
        <v>13587281</v>
      </c>
      <c r="E155" s="8">
        <v>59.5</v>
      </c>
      <c r="F155" t="s">
        <v>10</v>
      </c>
      <c r="G155">
        <v>0</v>
      </c>
      <c r="P155" s="13">
        <v>128</v>
      </c>
      <c r="Q155" s="13">
        <v>56.321942418629817</v>
      </c>
      <c r="R155" s="13">
        <v>16.678057581370183</v>
      </c>
      <c r="T155" s="13">
        <v>26.234567901234566</v>
      </c>
      <c r="U155" s="13">
        <v>47.5</v>
      </c>
    </row>
    <row r="156" spans="1:21" x14ac:dyDescent="0.3">
      <c r="A156" s="1">
        <v>39735</v>
      </c>
      <c r="B156" t="s">
        <v>16</v>
      </c>
      <c r="C156" s="2">
        <v>-0.1113</v>
      </c>
      <c r="D156" s="8">
        <v>8015352</v>
      </c>
      <c r="E156" s="8">
        <v>63</v>
      </c>
      <c r="F156" t="s">
        <v>14</v>
      </c>
      <c r="G156">
        <v>1</v>
      </c>
      <c r="P156" s="13">
        <v>129</v>
      </c>
      <c r="Q156" s="13">
        <v>54.134430547865556</v>
      </c>
      <c r="R156" s="13">
        <v>19.865569452134444</v>
      </c>
      <c r="T156" s="13">
        <v>26.440329218106996</v>
      </c>
      <c r="U156" s="13">
        <v>47.5</v>
      </c>
    </row>
    <row r="157" spans="1:21" x14ac:dyDescent="0.3">
      <c r="A157" s="1">
        <v>39736</v>
      </c>
      <c r="B157" t="s">
        <v>16</v>
      </c>
      <c r="C157" s="2">
        <v>-6.6699999999999995E-2</v>
      </c>
      <c r="D157" s="8">
        <v>4972741</v>
      </c>
      <c r="E157" s="8">
        <v>63.5</v>
      </c>
      <c r="F157" t="s">
        <v>14</v>
      </c>
      <c r="G157">
        <v>1</v>
      </c>
      <c r="P157" s="13">
        <v>130</v>
      </c>
      <c r="Q157" s="13">
        <v>56.502033652319746</v>
      </c>
      <c r="R157" s="13">
        <v>20.497966347680254</v>
      </c>
      <c r="T157" s="13">
        <v>26.646090534979425</v>
      </c>
      <c r="U157" s="13">
        <v>47.5</v>
      </c>
    </row>
    <row r="158" spans="1:21" x14ac:dyDescent="0.3">
      <c r="A158" s="1">
        <v>39738</v>
      </c>
      <c r="B158" t="s">
        <v>16</v>
      </c>
      <c r="C158" s="2">
        <v>3.4799999999999998E-2</v>
      </c>
      <c r="D158" s="8">
        <v>5435066</v>
      </c>
      <c r="E158" s="8">
        <v>60.5</v>
      </c>
      <c r="F158" t="s">
        <v>10</v>
      </c>
      <c r="G158">
        <v>0</v>
      </c>
      <c r="P158" s="13">
        <v>131</v>
      </c>
      <c r="Q158" s="13">
        <v>55.39453611872662</v>
      </c>
      <c r="R158" s="13">
        <v>13.60546388127338</v>
      </c>
      <c r="T158" s="13">
        <v>26.851851851851851</v>
      </c>
      <c r="U158" s="13">
        <v>47.5</v>
      </c>
    </row>
    <row r="159" spans="1:21" x14ac:dyDescent="0.3">
      <c r="A159" s="1">
        <v>39741</v>
      </c>
      <c r="B159" t="s">
        <v>16</v>
      </c>
      <c r="C159" s="2">
        <v>2.4799999999999999E-2</v>
      </c>
      <c r="D159" s="8">
        <v>4951275</v>
      </c>
      <c r="E159" s="8">
        <v>43</v>
      </c>
      <c r="F159" t="s">
        <v>13</v>
      </c>
      <c r="G159">
        <v>-1</v>
      </c>
      <c r="P159" s="13">
        <v>132</v>
      </c>
      <c r="Q159" s="13">
        <v>52.620593456620504</v>
      </c>
      <c r="R159" s="13">
        <v>17.379406543379496</v>
      </c>
      <c r="T159" s="13">
        <v>27.057613168724281</v>
      </c>
      <c r="U159" s="13">
        <v>47.5</v>
      </c>
    </row>
    <row r="160" spans="1:21" x14ac:dyDescent="0.3">
      <c r="A160" s="1">
        <v>39742</v>
      </c>
      <c r="B160" t="s">
        <v>16</v>
      </c>
      <c r="C160" s="2">
        <v>4.2200000000000001E-2</v>
      </c>
      <c r="D160" s="8">
        <v>6210928</v>
      </c>
      <c r="E160" s="8">
        <v>46.5</v>
      </c>
      <c r="F160" t="s">
        <v>10</v>
      </c>
      <c r="G160">
        <v>0</v>
      </c>
      <c r="P160" s="13">
        <v>133</v>
      </c>
      <c r="Q160" s="13">
        <v>55.851781052121801</v>
      </c>
      <c r="R160" s="13">
        <v>6.148218947878199</v>
      </c>
      <c r="T160" s="13">
        <v>27.263374485596707</v>
      </c>
      <c r="U160" s="13">
        <v>47.5</v>
      </c>
    </row>
    <row r="161" spans="1:21" x14ac:dyDescent="0.3">
      <c r="A161" s="1">
        <v>39743</v>
      </c>
      <c r="B161" t="s">
        <v>16</v>
      </c>
      <c r="C161" s="2">
        <v>-5.4899999999999997E-2</v>
      </c>
      <c r="D161" s="8">
        <v>5546197</v>
      </c>
      <c r="E161" s="8">
        <v>47</v>
      </c>
      <c r="F161" t="s">
        <v>10</v>
      </c>
      <c r="G161">
        <v>0</v>
      </c>
      <c r="P161" s="13">
        <v>134</v>
      </c>
      <c r="Q161" s="13">
        <v>56.846280094323738</v>
      </c>
      <c r="R161" s="13">
        <v>6.6537199056762617</v>
      </c>
      <c r="T161" s="13">
        <v>27.469135802469136</v>
      </c>
      <c r="U161" s="13">
        <v>48</v>
      </c>
    </row>
    <row r="162" spans="1:21" x14ac:dyDescent="0.3">
      <c r="A162" s="1">
        <v>39744</v>
      </c>
      <c r="B162" t="s">
        <v>16</v>
      </c>
      <c r="C162" s="2">
        <v>-6.1699999999999998E-2</v>
      </c>
      <c r="D162" s="8">
        <v>5473818</v>
      </c>
      <c r="E162" s="8">
        <v>42.5</v>
      </c>
      <c r="F162" t="s">
        <v>13</v>
      </c>
      <c r="G162">
        <v>-1</v>
      </c>
      <c r="P162" s="13">
        <v>135</v>
      </c>
      <c r="Q162" s="13">
        <v>56.864589064292034</v>
      </c>
      <c r="R162" s="13">
        <v>8.1354109357079665</v>
      </c>
      <c r="T162" s="13">
        <v>27.674897119341562</v>
      </c>
      <c r="U162" s="13">
        <v>48</v>
      </c>
    </row>
    <row r="163" spans="1:21" x14ac:dyDescent="0.3">
      <c r="A163" s="1">
        <v>39745</v>
      </c>
      <c r="B163" t="s">
        <v>16</v>
      </c>
      <c r="C163" s="2">
        <v>2.8400000000000002E-2</v>
      </c>
      <c r="D163" s="8">
        <v>5107512</v>
      </c>
      <c r="E163" s="8">
        <v>42</v>
      </c>
      <c r="F163" t="s">
        <v>13</v>
      </c>
      <c r="G163">
        <v>-1</v>
      </c>
      <c r="P163" s="13">
        <v>136</v>
      </c>
      <c r="Q163" s="13">
        <v>55.171382773173818</v>
      </c>
      <c r="R163" s="13">
        <v>23.328617226826182</v>
      </c>
      <c r="T163" s="13">
        <v>27.880658436213992</v>
      </c>
      <c r="U163" s="13">
        <v>48</v>
      </c>
    </row>
    <row r="164" spans="1:21" x14ac:dyDescent="0.3">
      <c r="A164" s="1">
        <v>39748</v>
      </c>
      <c r="B164" t="s">
        <v>16</v>
      </c>
      <c r="C164" s="2">
        <v>-5.5500000000000001E-2</v>
      </c>
      <c r="D164" s="8">
        <v>4171490</v>
      </c>
      <c r="E164" s="8">
        <v>50.5</v>
      </c>
      <c r="F164" t="s">
        <v>10</v>
      </c>
      <c r="G164">
        <v>0</v>
      </c>
      <c r="P164" s="13">
        <v>137</v>
      </c>
      <c r="Q164" s="13">
        <v>57.524401075517879</v>
      </c>
      <c r="R164" s="13">
        <v>11.975598924482121</v>
      </c>
      <c r="T164" s="13">
        <v>28.086419753086421</v>
      </c>
      <c r="U164" s="13">
        <v>48</v>
      </c>
    </row>
    <row r="165" spans="1:21" x14ac:dyDescent="0.3">
      <c r="A165" s="1">
        <v>39749</v>
      </c>
      <c r="B165" t="s">
        <v>16</v>
      </c>
      <c r="C165" s="2">
        <v>3.3099999999999997E-2</v>
      </c>
      <c r="D165" s="8">
        <v>7951924</v>
      </c>
      <c r="E165" s="8">
        <v>50</v>
      </c>
      <c r="F165" t="s">
        <v>10</v>
      </c>
      <c r="G165">
        <v>0</v>
      </c>
      <c r="P165" s="13">
        <v>138</v>
      </c>
      <c r="Q165" s="13">
        <v>55.535235590167233</v>
      </c>
      <c r="R165" s="13">
        <v>3.9647644098327675</v>
      </c>
      <c r="T165" s="13">
        <v>28.292181069958847</v>
      </c>
      <c r="U165" s="13">
        <v>48.5</v>
      </c>
    </row>
    <row r="166" spans="1:21" x14ac:dyDescent="0.3">
      <c r="A166" s="1">
        <v>39750</v>
      </c>
      <c r="B166" t="s">
        <v>16</v>
      </c>
      <c r="C166" s="2">
        <v>3.6400000000000002E-2</v>
      </c>
      <c r="D166" s="8">
        <v>6394790</v>
      </c>
      <c r="E166" s="8">
        <v>40.5</v>
      </c>
      <c r="F166" t="s">
        <v>13</v>
      </c>
      <c r="G166">
        <v>-1</v>
      </c>
      <c r="P166" s="13">
        <v>139</v>
      </c>
      <c r="Q166" s="13">
        <v>57.311327941550424</v>
      </c>
      <c r="R166" s="13">
        <v>5.1886720584495762</v>
      </c>
      <c r="T166" s="13">
        <v>28.497942386831276</v>
      </c>
      <c r="U166" s="13">
        <v>48.5</v>
      </c>
    </row>
    <row r="167" spans="1:21" x14ac:dyDescent="0.3">
      <c r="A167" s="1">
        <v>39751</v>
      </c>
      <c r="B167" t="s">
        <v>16</v>
      </c>
      <c r="C167" s="2">
        <v>2.63E-2</v>
      </c>
      <c r="D167" s="8">
        <v>5640134</v>
      </c>
      <c r="E167" s="8">
        <v>41</v>
      </c>
      <c r="F167" t="s">
        <v>13</v>
      </c>
      <c r="G167">
        <v>-1</v>
      </c>
      <c r="P167" s="13">
        <v>140</v>
      </c>
      <c r="Q167" s="13">
        <v>55.720264096075276</v>
      </c>
      <c r="R167" s="13">
        <v>3.279735903924724</v>
      </c>
      <c r="T167" s="13">
        <v>28.703703703703702</v>
      </c>
      <c r="U167" s="13">
        <v>48.5</v>
      </c>
    </row>
    <row r="168" spans="1:21" x14ac:dyDescent="0.3">
      <c r="A168" s="1">
        <v>39752</v>
      </c>
      <c r="B168" t="s">
        <v>16</v>
      </c>
      <c r="C168" s="2">
        <v>0.1132</v>
      </c>
      <c r="D168" s="8">
        <v>5432351</v>
      </c>
      <c r="E168" s="8">
        <v>39.5</v>
      </c>
      <c r="F168" t="s">
        <v>13</v>
      </c>
      <c r="G168">
        <v>-1</v>
      </c>
      <c r="P168" s="13">
        <v>141</v>
      </c>
      <c r="Q168" s="13">
        <v>52.874348003670221</v>
      </c>
      <c r="R168" s="13">
        <v>10.125651996329779</v>
      </c>
      <c r="T168" s="13">
        <v>28.909465020576132</v>
      </c>
      <c r="U168" s="13">
        <v>48.5</v>
      </c>
    </row>
    <row r="169" spans="1:21" x14ac:dyDescent="0.3">
      <c r="A169" s="1">
        <v>39755</v>
      </c>
      <c r="B169" t="s">
        <v>16</v>
      </c>
      <c r="C169" s="2">
        <v>-5.6399999999999999E-2</v>
      </c>
      <c r="D169" s="8">
        <v>3548443</v>
      </c>
      <c r="E169" s="8">
        <v>41.5</v>
      </c>
      <c r="F169" t="s">
        <v>13</v>
      </c>
      <c r="G169">
        <v>-1</v>
      </c>
      <c r="P169" s="13">
        <v>142</v>
      </c>
      <c r="Q169" s="13">
        <v>54.972660490452249</v>
      </c>
      <c r="R169" s="13">
        <v>6.5273395095477511</v>
      </c>
      <c r="T169" s="13">
        <v>29.115226337448561</v>
      </c>
      <c r="U169" s="13">
        <v>49</v>
      </c>
    </row>
    <row r="170" spans="1:21" x14ac:dyDescent="0.3">
      <c r="A170" s="1">
        <v>39756</v>
      </c>
      <c r="B170" t="s">
        <v>16</v>
      </c>
      <c r="C170" s="2">
        <v>2.9399999999999999E-2</v>
      </c>
      <c r="D170" s="8">
        <v>5113982</v>
      </c>
      <c r="E170" s="8">
        <v>49.5</v>
      </c>
      <c r="F170" t="s">
        <v>10</v>
      </c>
      <c r="G170">
        <v>0</v>
      </c>
      <c r="P170" s="13">
        <v>143</v>
      </c>
      <c r="Q170" s="13">
        <v>54.526337887784287</v>
      </c>
      <c r="R170" s="13">
        <v>3.9736621122157132</v>
      </c>
      <c r="T170" s="13">
        <v>29.320987654320987</v>
      </c>
      <c r="U170" s="13">
        <v>49</v>
      </c>
    </row>
    <row r="171" spans="1:21" x14ac:dyDescent="0.3">
      <c r="A171" s="1">
        <v>39757</v>
      </c>
      <c r="B171" t="s">
        <v>16</v>
      </c>
      <c r="C171" s="2">
        <v>-6.3100000000000003E-2</v>
      </c>
      <c r="D171" s="8">
        <v>4472991</v>
      </c>
      <c r="E171" s="8">
        <v>52.5</v>
      </c>
      <c r="F171" t="s">
        <v>10</v>
      </c>
      <c r="G171">
        <v>0</v>
      </c>
      <c r="P171" s="13">
        <v>144</v>
      </c>
      <c r="Q171" s="13">
        <v>56.146343782749753</v>
      </c>
      <c r="R171" s="13">
        <v>3.8536562172502471</v>
      </c>
      <c r="T171" s="13">
        <v>29.526748971193417</v>
      </c>
      <c r="U171" s="13">
        <v>49</v>
      </c>
    </row>
    <row r="172" spans="1:21" x14ac:dyDescent="0.3">
      <c r="A172" s="1">
        <v>39758</v>
      </c>
      <c r="B172" t="s">
        <v>16</v>
      </c>
      <c r="C172" s="2">
        <v>-5.8900000000000001E-2</v>
      </c>
      <c r="D172" s="8">
        <v>4825885</v>
      </c>
      <c r="E172" s="8">
        <v>58.5</v>
      </c>
      <c r="F172" t="s">
        <v>10</v>
      </c>
      <c r="G172">
        <v>0</v>
      </c>
      <c r="P172" s="13">
        <v>145</v>
      </c>
      <c r="Q172" s="13">
        <v>56.600843965817909</v>
      </c>
      <c r="R172" s="13">
        <v>3.8991560341820914</v>
      </c>
      <c r="T172" s="13">
        <v>29.732510288065843</v>
      </c>
      <c r="U172" s="13">
        <v>49</v>
      </c>
    </row>
    <row r="173" spans="1:21" x14ac:dyDescent="0.3">
      <c r="A173" s="1">
        <v>39759</v>
      </c>
      <c r="B173" t="s">
        <v>16</v>
      </c>
      <c r="C173" s="2">
        <v>-4.1000000000000003E-3</v>
      </c>
      <c r="D173" s="8">
        <v>3442684</v>
      </c>
      <c r="E173" s="8">
        <v>60</v>
      </c>
      <c r="F173" t="s">
        <v>10</v>
      </c>
      <c r="G173">
        <v>0</v>
      </c>
      <c r="P173" s="13">
        <v>146</v>
      </c>
      <c r="Q173" s="13">
        <v>56.607783903564275</v>
      </c>
      <c r="R173" s="13">
        <v>7.8922160964357246</v>
      </c>
      <c r="T173" s="13">
        <v>29.938271604938272</v>
      </c>
      <c r="U173" s="13">
        <v>49</v>
      </c>
    </row>
    <row r="174" spans="1:21" x14ac:dyDescent="0.3">
      <c r="A174" s="1">
        <v>39762</v>
      </c>
      <c r="B174" t="s">
        <v>16</v>
      </c>
      <c r="C174" s="2">
        <v>-5.1299999999999998E-2</v>
      </c>
      <c r="D174" s="8">
        <v>3750741</v>
      </c>
      <c r="E174" s="8">
        <v>46</v>
      </c>
      <c r="F174" t="s">
        <v>13</v>
      </c>
      <c r="G174">
        <v>-1</v>
      </c>
      <c r="P174" s="13">
        <v>147</v>
      </c>
      <c r="Q174" s="13">
        <v>54.629544997010512</v>
      </c>
      <c r="R174" s="13">
        <v>7.3704550029894875</v>
      </c>
      <c r="T174" s="13">
        <v>30.144032921810698</v>
      </c>
      <c r="U174" s="13">
        <v>49</v>
      </c>
    </row>
    <row r="175" spans="1:21" x14ac:dyDescent="0.3">
      <c r="A175" s="1">
        <v>39763</v>
      </c>
      <c r="B175" t="s">
        <v>16</v>
      </c>
      <c r="C175" s="2">
        <v>7.2099999999999997E-2</v>
      </c>
      <c r="D175" s="8">
        <v>5531229</v>
      </c>
      <c r="E175" s="8">
        <v>40.5</v>
      </c>
      <c r="F175" t="s">
        <v>13</v>
      </c>
      <c r="G175">
        <v>-1</v>
      </c>
      <c r="P175" s="13">
        <v>148</v>
      </c>
      <c r="Q175" s="13">
        <v>51.913051753663005</v>
      </c>
      <c r="R175" s="13">
        <v>1.5869482463369948</v>
      </c>
      <c r="T175" s="13">
        <v>30.349794238683128</v>
      </c>
      <c r="U175" s="13">
        <v>49.5</v>
      </c>
    </row>
    <row r="176" spans="1:21" x14ac:dyDescent="0.3">
      <c r="A176" s="1">
        <v>39764</v>
      </c>
      <c r="B176" t="s">
        <v>16</v>
      </c>
      <c r="C176" s="2">
        <v>-6.7699999999999996E-2</v>
      </c>
      <c r="D176" s="8">
        <v>4929107</v>
      </c>
      <c r="E176" s="8">
        <v>41</v>
      </c>
      <c r="F176" t="s">
        <v>13</v>
      </c>
      <c r="G176">
        <v>-1</v>
      </c>
      <c r="P176" s="13">
        <v>149</v>
      </c>
      <c r="Q176" s="13">
        <v>54.363861598647844</v>
      </c>
      <c r="R176" s="13">
        <v>2.6361384013521558</v>
      </c>
      <c r="T176" s="13">
        <v>30.555555555555557</v>
      </c>
      <c r="U176" s="13">
        <v>49.5</v>
      </c>
    </row>
    <row r="177" spans="1:21" x14ac:dyDescent="0.3">
      <c r="A177" s="1">
        <v>39765</v>
      </c>
      <c r="B177" t="s">
        <v>16</v>
      </c>
      <c r="C177" s="2">
        <v>7.6999999999999999E-2</v>
      </c>
      <c r="D177" s="8">
        <v>7287579</v>
      </c>
      <c r="E177" s="8">
        <v>42</v>
      </c>
      <c r="F177" t="s">
        <v>13</v>
      </c>
      <c r="G177">
        <v>-1</v>
      </c>
      <c r="P177" s="13">
        <v>150</v>
      </c>
      <c r="Q177" s="13">
        <v>53.214252549257203</v>
      </c>
      <c r="R177" s="13">
        <v>-2.2142525492572034</v>
      </c>
      <c r="T177" s="13">
        <v>30.761316872427983</v>
      </c>
      <c r="U177" s="13">
        <v>49.5</v>
      </c>
    </row>
    <row r="178" spans="1:21" x14ac:dyDescent="0.3">
      <c r="A178" s="1">
        <v>39766</v>
      </c>
      <c r="B178" t="s">
        <v>16</v>
      </c>
      <c r="C178" s="2">
        <v>-5.2999999999999999E-2</v>
      </c>
      <c r="D178" s="8">
        <v>4544084</v>
      </c>
      <c r="E178" s="8">
        <v>48.5</v>
      </c>
      <c r="F178" t="s">
        <v>13</v>
      </c>
      <c r="G178">
        <v>-1</v>
      </c>
      <c r="P178" s="13">
        <v>151</v>
      </c>
      <c r="Q178" s="13">
        <v>55.303091247300046</v>
      </c>
      <c r="R178" s="13">
        <v>-3.3030912473000456</v>
      </c>
      <c r="T178" s="13">
        <v>30.967078189300413</v>
      </c>
      <c r="U178" s="13">
        <v>49.5</v>
      </c>
    </row>
    <row r="179" spans="1:21" x14ac:dyDescent="0.3">
      <c r="A179" s="1">
        <v>39769</v>
      </c>
      <c r="B179" t="s">
        <v>16</v>
      </c>
      <c r="C179" s="2">
        <v>-5.6300000000000003E-2</v>
      </c>
      <c r="D179" s="8">
        <v>5247491</v>
      </c>
      <c r="E179" s="8">
        <v>41.5</v>
      </c>
      <c r="F179" t="s">
        <v>13</v>
      </c>
      <c r="G179">
        <v>-1</v>
      </c>
      <c r="P179" s="13">
        <v>152</v>
      </c>
      <c r="Q179" s="13">
        <v>49.667895133843842</v>
      </c>
      <c r="R179" s="13">
        <v>2.8321048661561576</v>
      </c>
      <c r="T179" s="13">
        <v>31.172839506172838</v>
      </c>
      <c r="U179" s="13">
        <v>49.5</v>
      </c>
    </row>
    <row r="180" spans="1:21" x14ac:dyDescent="0.3">
      <c r="A180" s="1">
        <v>39770</v>
      </c>
      <c r="B180" t="s">
        <v>16</v>
      </c>
      <c r="C180" s="2">
        <v>-2.6700000000000002E-2</v>
      </c>
      <c r="D180" s="8">
        <v>6306487</v>
      </c>
      <c r="E180" s="8">
        <v>40</v>
      </c>
      <c r="F180" t="s">
        <v>13</v>
      </c>
      <c r="G180">
        <v>-1</v>
      </c>
      <c r="P180" s="13">
        <v>153</v>
      </c>
      <c r="Q180" s="13">
        <v>59.270416824668025</v>
      </c>
      <c r="R180" s="13">
        <v>5.2295831753319746</v>
      </c>
      <c r="T180" s="13">
        <v>31.378600823045268</v>
      </c>
      <c r="U180" s="13">
        <v>49.5</v>
      </c>
    </row>
    <row r="181" spans="1:21" x14ac:dyDescent="0.3">
      <c r="A181" s="1">
        <v>39771</v>
      </c>
      <c r="B181" t="s">
        <v>16</v>
      </c>
      <c r="C181" s="2">
        <v>-0.1153</v>
      </c>
      <c r="D181" s="8">
        <v>5628673</v>
      </c>
      <c r="E181" s="8">
        <v>31</v>
      </c>
      <c r="F181" t="s">
        <v>13</v>
      </c>
      <c r="G181">
        <v>-1</v>
      </c>
      <c r="P181" s="13">
        <v>154</v>
      </c>
      <c r="Q181" s="13">
        <v>61.359653588767593</v>
      </c>
      <c r="R181" s="13">
        <v>-1.8596535887675927</v>
      </c>
      <c r="T181" s="13">
        <v>31.584362139917694</v>
      </c>
      <c r="U181" s="13">
        <v>49.5</v>
      </c>
    </row>
    <row r="182" spans="1:21" x14ac:dyDescent="0.3">
      <c r="A182" s="1">
        <v>39772</v>
      </c>
      <c r="B182" t="s">
        <v>16</v>
      </c>
      <c r="C182" s="2">
        <v>-9.3899999999999997E-2</v>
      </c>
      <c r="D182" s="8">
        <v>8338439</v>
      </c>
      <c r="E182" s="8">
        <v>30.5</v>
      </c>
      <c r="F182" t="s">
        <v>13</v>
      </c>
      <c r="G182">
        <v>-1</v>
      </c>
      <c r="P182" s="13">
        <v>155</v>
      </c>
      <c r="Q182" s="13">
        <v>52.263644390842458</v>
      </c>
      <c r="R182" s="13">
        <v>10.736355609157542</v>
      </c>
      <c r="T182" s="13">
        <v>31.790123456790123</v>
      </c>
      <c r="U182" s="13">
        <v>49.5</v>
      </c>
    </row>
    <row r="183" spans="1:21" x14ac:dyDescent="0.3">
      <c r="A183" s="1">
        <v>39773</v>
      </c>
      <c r="B183" t="s">
        <v>16</v>
      </c>
      <c r="C183" s="2">
        <v>5.7799999999999997E-2</v>
      </c>
      <c r="D183" s="8">
        <v>8105288</v>
      </c>
      <c r="E183" s="8">
        <v>32</v>
      </c>
      <c r="F183" t="s">
        <v>13</v>
      </c>
      <c r="G183">
        <v>-1</v>
      </c>
      <c r="P183" s="13">
        <v>156</v>
      </c>
      <c r="Q183" s="13">
        <v>53.602297297917175</v>
      </c>
      <c r="R183" s="13">
        <v>9.8977027020828245</v>
      </c>
      <c r="T183" s="13">
        <v>31.995884773662553</v>
      </c>
      <c r="U183" s="13">
        <v>49.5</v>
      </c>
    </row>
    <row r="184" spans="1:21" x14ac:dyDescent="0.3">
      <c r="A184" s="1">
        <v>39777</v>
      </c>
      <c r="B184" t="s">
        <v>16</v>
      </c>
      <c r="C184" s="2">
        <v>-1.4E-3</v>
      </c>
      <c r="D184" s="8">
        <v>4862330</v>
      </c>
      <c r="E184" s="8">
        <v>35</v>
      </c>
      <c r="F184" t="s">
        <v>13</v>
      </c>
      <c r="G184">
        <v>-1</v>
      </c>
      <c r="P184" s="13">
        <v>157</v>
      </c>
      <c r="Q184" s="13">
        <v>56.495473870188924</v>
      </c>
      <c r="R184" s="13">
        <v>4.0045261298110759</v>
      </c>
      <c r="T184" s="13">
        <v>32.201646090534979</v>
      </c>
      <c r="U184" s="13">
        <v>49.5</v>
      </c>
    </row>
    <row r="185" spans="1:21" x14ac:dyDescent="0.3">
      <c r="A185" s="1">
        <v>39778</v>
      </c>
      <c r="B185" t="s">
        <v>16</v>
      </c>
      <c r="C185" s="2">
        <v>0.11119999999999999</v>
      </c>
      <c r="D185" s="8">
        <v>3737761</v>
      </c>
      <c r="E185" s="8">
        <v>35.5</v>
      </c>
      <c r="F185" t="s">
        <v>13</v>
      </c>
      <c r="G185">
        <v>-1</v>
      </c>
      <c r="P185" s="13">
        <v>158</v>
      </c>
      <c r="Q185" s="13">
        <v>56.219527510691584</v>
      </c>
      <c r="R185" s="13">
        <v>-13.219527510691584</v>
      </c>
      <c r="T185" s="13">
        <v>32.407407407407405</v>
      </c>
      <c r="U185" s="13">
        <v>49.5</v>
      </c>
    </row>
    <row r="186" spans="1:21" x14ac:dyDescent="0.3">
      <c r="A186" s="1">
        <v>39779</v>
      </c>
      <c r="B186" t="s">
        <v>16</v>
      </c>
      <c r="C186" s="2">
        <v>0</v>
      </c>
      <c r="D186" s="8">
        <v>0</v>
      </c>
      <c r="E186" s="8">
        <v>37.5</v>
      </c>
      <c r="F186" t="s">
        <v>13</v>
      </c>
      <c r="G186">
        <v>-1</v>
      </c>
      <c r="P186" s="13">
        <v>159</v>
      </c>
      <c r="Q186" s="13">
        <v>56.691001599343451</v>
      </c>
      <c r="R186" s="13">
        <v>-10.191001599343451</v>
      </c>
      <c r="T186" s="13">
        <v>32.613168724279838</v>
      </c>
      <c r="U186" s="13">
        <v>49.5</v>
      </c>
    </row>
    <row r="187" spans="1:21" x14ac:dyDescent="0.3">
      <c r="A187" s="1">
        <v>39780</v>
      </c>
      <c r="B187" t="s">
        <v>16</v>
      </c>
      <c r="C187" s="2">
        <v>1.8800000000000001E-2</v>
      </c>
      <c r="D187" s="8">
        <v>1893769</v>
      </c>
      <c r="E187" s="8">
        <v>34</v>
      </c>
      <c r="F187" t="s">
        <v>13</v>
      </c>
      <c r="G187">
        <v>-1</v>
      </c>
      <c r="P187" s="13">
        <v>160</v>
      </c>
      <c r="Q187" s="13">
        <v>53.927860400081443</v>
      </c>
      <c r="R187" s="13">
        <v>-6.9278604000814425</v>
      </c>
      <c r="T187" s="13">
        <v>32.818930041152264</v>
      </c>
      <c r="U187" s="13">
        <v>50</v>
      </c>
    </row>
    <row r="188" spans="1:21" x14ac:dyDescent="0.3">
      <c r="A188" s="1">
        <v>40058</v>
      </c>
      <c r="B188" t="s">
        <v>16</v>
      </c>
      <c r="C188" s="2">
        <v>1.9E-3</v>
      </c>
      <c r="D188" s="8">
        <v>2554447</v>
      </c>
      <c r="E188" s="8">
        <v>64</v>
      </c>
      <c r="F188" t="s">
        <v>14</v>
      </c>
      <c r="G188">
        <v>1</v>
      </c>
      <c r="P188" s="13">
        <v>161</v>
      </c>
      <c r="Q188" s="13">
        <v>53.734891189268389</v>
      </c>
      <c r="R188" s="13">
        <v>-11.234891189268389</v>
      </c>
      <c r="T188" s="13">
        <v>33.02469135802469</v>
      </c>
      <c r="U188" s="13">
        <v>50</v>
      </c>
    </row>
    <row r="189" spans="1:21" x14ac:dyDescent="0.3">
      <c r="A189" s="1">
        <v>40059</v>
      </c>
      <c r="B189" t="s">
        <v>16</v>
      </c>
      <c r="C189" s="2">
        <v>2.5999999999999999E-3</v>
      </c>
      <c r="D189" s="8">
        <v>2075065</v>
      </c>
      <c r="E189" s="8">
        <v>64</v>
      </c>
      <c r="F189" t="s">
        <v>14</v>
      </c>
      <c r="G189">
        <v>1</v>
      </c>
      <c r="P189" s="13">
        <v>162</v>
      </c>
      <c r="Q189" s="13">
        <v>56.319240289134576</v>
      </c>
      <c r="R189" s="13">
        <v>-14.319240289134576</v>
      </c>
      <c r="T189" s="13">
        <v>33.230452674897123</v>
      </c>
      <c r="U189" s="13">
        <v>50</v>
      </c>
    </row>
    <row r="190" spans="1:21" x14ac:dyDescent="0.3">
      <c r="A190" s="1">
        <v>40060</v>
      </c>
      <c r="B190" t="s">
        <v>16</v>
      </c>
      <c r="C190" s="2">
        <v>1.6899999999999998E-2</v>
      </c>
      <c r="D190" s="8">
        <v>2268668</v>
      </c>
      <c r="E190" s="8">
        <v>67.5</v>
      </c>
      <c r="F190" t="s">
        <v>14</v>
      </c>
      <c r="G190">
        <v>1</v>
      </c>
      <c r="P190" s="13">
        <v>163</v>
      </c>
      <c r="Q190" s="13">
        <v>53.939233074650332</v>
      </c>
      <c r="R190" s="13">
        <v>-3.4392330746503319</v>
      </c>
      <c r="T190" s="13">
        <v>33.436213991769549</v>
      </c>
      <c r="U190" s="13">
        <v>50</v>
      </c>
    </row>
    <row r="191" spans="1:21" x14ac:dyDescent="0.3">
      <c r="A191" s="1">
        <v>40064</v>
      </c>
      <c r="B191" t="s">
        <v>16</v>
      </c>
      <c r="C191" s="2">
        <v>3.2000000000000002E-3</v>
      </c>
      <c r="D191" s="8">
        <v>2515458</v>
      </c>
      <c r="E191" s="8">
        <v>67</v>
      </c>
      <c r="F191" t="s">
        <v>14</v>
      </c>
      <c r="G191">
        <v>1</v>
      </c>
      <c r="P191" s="13">
        <v>164</v>
      </c>
      <c r="Q191" s="13">
        <v>56.394618854324484</v>
      </c>
      <c r="R191" s="13">
        <v>-6.3946188543244844</v>
      </c>
      <c r="T191" s="13">
        <v>33.641975308641975</v>
      </c>
      <c r="U191" s="13">
        <v>50</v>
      </c>
    </row>
    <row r="192" spans="1:21" x14ac:dyDescent="0.3">
      <c r="A192" s="1">
        <v>40065</v>
      </c>
      <c r="B192" t="s">
        <v>16</v>
      </c>
      <c r="C192" s="2">
        <v>7.4999999999999997E-3</v>
      </c>
      <c r="D192" s="8">
        <v>2777395</v>
      </c>
      <c r="E192" s="8">
        <v>68</v>
      </c>
      <c r="F192" t="s">
        <v>14</v>
      </c>
      <c r="G192">
        <v>1</v>
      </c>
      <c r="P192" s="13">
        <v>165</v>
      </c>
      <c r="Q192" s="13">
        <v>56.521312869700772</v>
      </c>
      <c r="R192" s="13">
        <v>-16.021312869700772</v>
      </c>
      <c r="T192" s="13">
        <v>33.847736625514401</v>
      </c>
      <c r="U192" s="13">
        <v>50</v>
      </c>
    </row>
    <row r="193" spans="1:21" x14ac:dyDescent="0.3">
      <c r="A193" s="1">
        <v>40066</v>
      </c>
      <c r="B193" t="s">
        <v>16</v>
      </c>
      <c r="C193" s="2">
        <v>6.9999999999999999E-4</v>
      </c>
      <c r="D193" s="8">
        <v>2077687</v>
      </c>
      <c r="E193" s="8">
        <v>66.5</v>
      </c>
      <c r="F193" t="s">
        <v>14</v>
      </c>
      <c r="G193">
        <v>1</v>
      </c>
      <c r="P193" s="13">
        <v>166</v>
      </c>
      <c r="Q193" s="13">
        <v>56.248128414602121</v>
      </c>
      <c r="R193" s="13">
        <v>-15.248128414602121</v>
      </c>
      <c r="T193" s="13">
        <v>34.053497942386834</v>
      </c>
      <c r="U193" s="13">
        <v>50</v>
      </c>
    </row>
    <row r="194" spans="1:21" x14ac:dyDescent="0.3">
      <c r="A194" s="1">
        <v>40067</v>
      </c>
      <c r="B194" t="s">
        <v>16</v>
      </c>
      <c r="C194" s="2">
        <v>-1.2800000000000001E-2</v>
      </c>
      <c r="D194" s="8">
        <v>3045723</v>
      </c>
      <c r="E194" s="8">
        <v>62.5</v>
      </c>
      <c r="F194" t="s">
        <v>10</v>
      </c>
      <c r="G194">
        <v>0</v>
      </c>
      <c r="P194" s="13">
        <v>167</v>
      </c>
      <c r="Q194" s="13">
        <v>58.737671416832022</v>
      </c>
      <c r="R194" s="13">
        <v>-19.237671416832022</v>
      </c>
      <c r="T194" s="13">
        <v>34.25925925925926</v>
      </c>
      <c r="U194" s="13">
        <v>50</v>
      </c>
    </row>
    <row r="195" spans="1:21" x14ac:dyDescent="0.3">
      <c r="A195" s="1">
        <v>40070</v>
      </c>
      <c r="B195" t="s">
        <v>16</v>
      </c>
      <c r="C195" s="2">
        <v>2.9399999999999999E-2</v>
      </c>
      <c r="D195" s="8">
        <v>2804025</v>
      </c>
      <c r="E195" s="8">
        <v>70</v>
      </c>
      <c r="F195" t="s">
        <v>14</v>
      </c>
      <c r="G195">
        <v>1</v>
      </c>
      <c r="P195" s="13">
        <v>168</v>
      </c>
      <c r="Q195" s="13">
        <v>53.92642549253636</v>
      </c>
      <c r="R195" s="13">
        <v>-12.42642549253636</v>
      </c>
      <c r="T195" s="13">
        <v>34.465020576131685</v>
      </c>
      <c r="U195" s="13">
        <v>50.5</v>
      </c>
    </row>
    <row r="196" spans="1:21" x14ac:dyDescent="0.3">
      <c r="A196" s="1">
        <v>40071</v>
      </c>
      <c r="B196" t="s">
        <v>16</v>
      </c>
      <c r="C196" s="2">
        <v>2.6700000000000002E-2</v>
      </c>
      <c r="D196" s="8">
        <v>3828840</v>
      </c>
      <c r="E196" s="8">
        <v>68.5</v>
      </c>
      <c r="F196" t="s">
        <v>14</v>
      </c>
      <c r="G196">
        <v>1</v>
      </c>
      <c r="P196" s="13">
        <v>169</v>
      </c>
      <c r="Q196" s="13">
        <v>56.34770474463307</v>
      </c>
      <c r="R196" s="13">
        <v>-6.8477047446330701</v>
      </c>
      <c r="T196" s="13">
        <v>34.670781893004119</v>
      </c>
      <c r="U196" s="13">
        <v>50.5</v>
      </c>
    </row>
    <row r="197" spans="1:21" x14ac:dyDescent="0.3">
      <c r="A197" s="1">
        <v>40072</v>
      </c>
      <c r="B197" t="s">
        <v>16</v>
      </c>
      <c r="C197" s="2">
        <v>-1E-3</v>
      </c>
      <c r="D197" s="8">
        <v>4027064</v>
      </c>
      <c r="E197" s="8">
        <v>70.5</v>
      </c>
      <c r="F197" t="s">
        <v>14</v>
      </c>
      <c r="G197">
        <v>1</v>
      </c>
      <c r="P197" s="13">
        <v>170</v>
      </c>
      <c r="Q197" s="13">
        <v>53.715625026725007</v>
      </c>
      <c r="R197" s="13">
        <v>-1.2156250267250073</v>
      </c>
      <c r="T197" s="13">
        <v>34.876543209876544</v>
      </c>
      <c r="U197" s="13">
        <v>50.5</v>
      </c>
    </row>
    <row r="198" spans="1:21" x14ac:dyDescent="0.3">
      <c r="A198" s="1">
        <v>40073</v>
      </c>
      <c r="B198" t="s">
        <v>16</v>
      </c>
      <c r="C198" s="2">
        <v>1.46E-2</v>
      </c>
      <c r="D198" s="8">
        <v>3736902</v>
      </c>
      <c r="E198" s="8">
        <v>61</v>
      </c>
      <c r="F198" t="s">
        <v>10</v>
      </c>
      <c r="G198">
        <v>0</v>
      </c>
      <c r="P198" s="13">
        <v>171</v>
      </c>
      <c r="Q198" s="13">
        <v>53.828415450921447</v>
      </c>
      <c r="R198" s="13">
        <v>4.6715845490785526</v>
      </c>
      <c r="T198" s="13">
        <v>35.08230452674897</v>
      </c>
      <c r="U198" s="13">
        <v>50.5</v>
      </c>
    </row>
    <row r="199" spans="1:21" x14ac:dyDescent="0.3">
      <c r="A199" s="1">
        <v>40074</v>
      </c>
      <c r="B199" t="s">
        <v>16</v>
      </c>
      <c r="C199" s="2">
        <v>1.2699999999999999E-2</v>
      </c>
      <c r="D199" s="8">
        <v>4269026</v>
      </c>
      <c r="E199" s="8">
        <v>57.5</v>
      </c>
      <c r="F199" t="s">
        <v>10</v>
      </c>
      <c r="G199">
        <v>0</v>
      </c>
      <c r="P199" s="13">
        <v>172</v>
      </c>
      <c r="Q199" s="13">
        <v>55.424334600306167</v>
      </c>
      <c r="R199" s="13">
        <v>4.5756653996938326</v>
      </c>
      <c r="T199" s="13">
        <v>35.288065843621396</v>
      </c>
      <c r="U199" s="13">
        <v>50.5</v>
      </c>
    </row>
    <row r="200" spans="1:21" x14ac:dyDescent="0.3">
      <c r="A200" s="1">
        <v>40077</v>
      </c>
      <c r="B200" t="s">
        <v>16</v>
      </c>
      <c r="C200" s="2">
        <v>-1.67E-2</v>
      </c>
      <c r="D200" s="8">
        <v>2950187</v>
      </c>
      <c r="E200" s="8">
        <v>59</v>
      </c>
      <c r="F200" t="s">
        <v>10</v>
      </c>
      <c r="G200">
        <v>0</v>
      </c>
      <c r="P200" s="13">
        <v>173</v>
      </c>
      <c r="Q200" s="13">
        <v>54.068080388762446</v>
      </c>
      <c r="R200" s="13">
        <v>-8.0680803887624464</v>
      </c>
      <c r="T200" s="13">
        <v>35.493827160493829</v>
      </c>
      <c r="U200" s="13">
        <v>50.5</v>
      </c>
    </row>
    <row r="201" spans="1:21" x14ac:dyDescent="0.3">
      <c r="A201" s="1">
        <v>40078</v>
      </c>
      <c r="B201" t="s">
        <v>16</v>
      </c>
      <c r="C201" s="2">
        <v>-3.7000000000000002E-3</v>
      </c>
      <c r="D201" s="8">
        <v>3321153</v>
      </c>
      <c r="E201" s="8">
        <v>61.5</v>
      </c>
      <c r="F201" t="s">
        <v>10</v>
      </c>
      <c r="G201">
        <v>0</v>
      </c>
      <c r="P201" s="13">
        <v>174</v>
      </c>
      <c r="Q201" s="13">
        <v>57.560211008884842</v>
      </c>
      <c r="R201" s="13">
        <v>-17.060211008884842</v>
      </c>
      <c r="T201" s="13">
        <v>35.699588477366255</v>
      </c>
      <c r="U201" s="13">
        <v>50.5</v>
      </c>
    </row>
    <row r="202" spans="1:21" x14ac:dyDescent="0.3">
      <c r="A202" s="1">
        <v>40079</v>
      </c>
      <c r="B202" t="s">
        <v>16</v>
      </c>
      <c r="C202" s="2">
        <v>-2.18E-2</v>
      </c>
      <c r="D202" s="8">
        <v>2814616</v>
      </c>
      <c r="E202" s="8">
        <v>67</v>
      </c>
      <c r="F202" t="s">
        <v>14</v>
      </c>
      <c r="G202">
        <v>1</v>
      </c>
      <c r="P202" s="13">
        <v>175</v>
      </c>
      <c r="Q202" s="13">
        <v>53.574604177849658</v>
      </c>
      <c r="R202" s="13">
        <v>-12.574604177849658</v>
      </c>
      <c r="T202" s="13">
        <v>35.905349794238681</v>
      </c>
      <c r="U202" s="13">
        <v>51</v>
      </c>
    </row>
    <row r="203" spans="1:21" x14ac:dyDescent="0.3">
      <c r="A203" s="1">
        <v>40080</v>
      </c>
      <c r="B203" t="s">
        <v>16</v>
      </c>
      <c r="C203" s="2">
        <v>-3.1E-2</v>
      </c>
      <c r="D203" s="8">
        <v>2832892</v>
      </c>
      <c r="E203" s="8">
        <v>72</v>
      </c>
      <c r="F203" t="s">
        <v>14</v>
      </c>
      <c r="G203">
        <v>1</v>
      </c>
      <c r="P203" s="13">
        <v>176</v>
      </c>
      <c r="Q203" s="13">
        <v>57.6638919496149</v>
      </c>
      <c r="R203" s="13">
        <v>-15.6638919496149</v>
      </c>
      <c r="T203" s="13">
        <v>36.111111111111114</v>
      </c>
      <c r="U203" s="13">
        <v>51</v>
      </c>
    </row>
    <row r="204" spans="1:21" x14ac:dyDescent="0.3">
      <c r="A204" s="1">
        <v>40081</v>
      </c>
      <c r="B204" t="s">
        <v>16</v>
      </c>
      <c r="C204" s="2">
        <v>-6.0000000000000001E-3</v>
      </c>
      <c r="D204" s="8">
        <v>2351768</v>
      </c>
      <c r="E204" s="8">
        <v>67.5</v>
      </c>
      <c r="F204" t="s">
        <v>14</v>
      </c>
      <c r="G204">
        <v>1</v>
      </c>
      <c r="P204" s="13">
        <v>177</v>
      </c>
      <c r="Q204" s="13">
        <v>54.00299676955381</v>
      </c>
      <c r="R204" s="13">
        <v>-5.5029967695538105</v>
      </c>
      <c r="T204" s="13">
        <v>36.31687242798354</v>
      </c>
      <c r="U204" s="13">
        <v>51</v>
      </c>
    </row>
    <row r="205" spans="1:21" x14ac:dyDescent="0.3">
      <c r="A205" s="1">
        <v>40084</v>
      </c>
      <c r="B205" t="s">
        <v>16</v>
      </c>
      <c r="C205" s="2">
        <v>2.75E-2</v>
      </c>
      <c r="D205" s="8">
        <v>2390703</v>
      </c>
      <c r="E205" s="8">
        <v>60.5</v>
      </c>
      <c r="F205" t="s">
        <v>10</v>
      </c>
      <c r="G205">
        <v>0</v>
      </c>
      <c r="P205" s="13">
        <v>178</v>
      </c>
      <c r="Q205" s="13">
        <v>53.894021780210231</v>
      </c>
      <c r="R205" s="13">
        <v>-12.394021780210231</v>
      </c>
      <c r="T205" s="13">
        <v>36.522633744855966</v>
      </c>
      <c r="U205" s="13">
        <v>51</v>
      </c>
    </row>
    <row r="206" spans="1:21" x14ac:dyDescent="0.3">
      <c r="A206" s="1">
        <v>40085</v>
      </c>
      <c r="B206" t="s">
        <v>16</v>
      </c>
      <c r="C206" s="2">
        <v>-6.9999999999999999E-4</v>
      </c>
      <c r="D206" s="8">
        <v>1689968</v>
      </c>
      <c r="E206" s="8">
        <v>61</v>
      </c>
      <c r="F206" t="s">
        <v>10</v>
      </c>
      <c r="G206">
        <v>0</v>
      </c>
      <c r="P206" s="13">
        <v>179</v>
      </c>
      <c r="Q206" s="13">
        <v>54.718565111652552</v>
      </c>
      <c r="R206" s="13">
        <v>-14.718565111652552</v>
      </c>
      <c r="T206" s="13">
        <v>36.728395061728392</v>
      </c>
      <c r="U206" s="13">
        <v>51</v>
      </c>
    </row>
    <row r="207" spans="1:21" x14ac:dyDescent="0.3">
      <c r="A207" s="1">
        <v>40086</v>
      </c>
      <c r="B207" t="s">
        <v>16</v>
      </c>
      <c r="C207" s="2">
        <v>-1.5299999999999999E-2</v>
      </c>
      <c r="D207" s="8">
        <v>2475300</v>
      </c>
      <c r="E207" s="8">
        <v>54.5</v>
      </c>
      <c r="F207" t="s">
        <v>10</v>
      </c>
      <c r="G207">
        <v>0</v>
      </c>
      <c r="P207" s="13">
        <v>180</v>
      </c>
      <c r="Q207" s="13">
        <v>52.198784736809671</v>
      </c>
      <c r="R207" s="13">
        <v>-21.198784736809671</v>
      </c>
      <c r="T207" s="13">
        <v>36.934156378600825</v>
      </c>
      <c r="U207" s="13">
        <v>51.5</v>
      </c>
    </row>
    <row r="208" spans="1:21" x14ac:dyDescent="0.3">
      <c r="A208" s="1">
        <v>40087</v>
      </c>
      <c r="B208" t="s">
        <v>16</v>
      </c>
      <c r="C208" s="2">
        <v>-3.9399999999999998E-2</v>
      </c>
      <c r="D208" s="8">
        <v>2699895</v>
      </c>
      <c r="E208" s="8">
        <v>50</v>
      </c>
      <c r="F208" t="s">
        <v>10</v>
      </c>
      <c r="G208">
        <v>0</v>
      </c>
      <c r="P208" s="13">
        <v>181</v>
      </c>
      <c r="Q208" s="13">
        <v>52.754556821417857</v>
      </c>
      <c r="R208" s="13">
        <v>-22.254556821417857</v>
      </c>
      <c r="T208" s="13">
        <v>37.139917695473251</v>
      </c>
      <c r="U208" s="13">
        <v>51.5</v>
      </c>
    </row>
    <row r="209" spans="1:21" x14ac:dyDescent="0.3">
      <c r="A209" s="1">
        <v>40088</v>
      </c>
      <c r="B209" t="s">
        <v>16</v>
      </c>
      <c r="C209" s="2">
        <v>4.4000000000000003E-3</v>
      </c>
      <c r="D209" s="8">
        <v>2190964</v>
      </c>
      <c r="E209" s="8">
        <v>48</v>
      </c>
      <c r="F209" t="s">
        <v>13</v>
      </c>
      <c r="G209">
        <v>-1</v>
      </c>
      <c r="P209" s="13">
        <v>182</v>
      </c>
      <c r="Q209" s="13">
        <v>57.097824670524631</v>
      </c>
      <c r="R209" s="13">
        <v>-25.097824670524631</v>
      </c>
      <c r="T209" s="13">
        <v>37.345679012345677</v>
      </c>
      <c r="U209" s="13">
        <v>51.5</v>
      </c>
    </row>
    <row r="210" spans="1:21" x14ac:dyDescent="0.3">
      <c r="A210" s="1">
        <v>40091</v>
      </c>
      <c r="B210" t="s">
        <v>16</v>
      </c>
      <c r="C210" s="2">
        <v>2.1399999999999999E-2</v>
      </c>
      <c r="D210" s="8">
        <v>2660833</v>
      </c>
      <c r="E210" s="8">
        <v>63.5</v>
      </c>
      <c r="F210" t="s">
        <v>14</v>
      </c>
      <c r="G210">
        <v>1</v>
      </c>
      <c r="P210" s="13">
        <v>183</v>
      </c>
      <c r="Q210" s="13">
        <v>55.472086574383134</v>
      </c>
      <c r="R210" s="13">
        <v>-20.472086574383134</v>
      </c>
      <c r="T210" s="13">
        <v>37.55144032921811</v>
      </c>
      <c r="U210" s="13">
        <v>52</v>
      </c>
    </row>
    <row r="211" spans="1:21" x14ac:dyDescent="0.3">
      <c r="A211" s="1">
        <v>40092</v>
      </c>
      <c r="B211" t="s">
        <v>16</v>
      </c>
      <c r="C211" s="2">
        <v>-8.8000000000000005E-3</v>
      </c>
      <c r="D211" s="8">
        <v>2310658</v>
      </c>
      <c r="E211" s="8">
        <v>57</v>
      </c>
      <c r="F211" t="s">
        <v>10</v>
      </c>
      <c r="G211">
        <v>0</v>
      </c>
      <c r="P211" s="13">
        <v>184</v>
      </c>
      <c r="Q211" s="13">
        <v>58.715644998233557</v>
      </c>
      <c r="R211" s="13">
        <v>-23.215644998233557</v>
      </c>
      <c r="T211" s="13">
        <v>37.757201646090536</v>
      </c>
      <c r="U211" s="13">
        <v>52</v>
      </c>
    </row>
    <row r="212" spans="1:21" x14ac:dyDescent="0.3">
      <c r="A212" s="1">
        <v>40093</v>
      </c>
      <c r="B212" t="s">
        <v>16</v>
      </c>
      <c r="C212" s="2">
        <v>3.1600000000000003E-2</v>
      </c>
      <c r="D212" s="8">
        <v>3099580</v>
      </c>
      <c r="E212" s="8">
        <v>57</v>
      </c>
      <c r="F212" t="s">
        <v>10</v>
      </c>
      <c r="G212">
        <v>0</v>
      </c>
      <c r="P212" s="13">
        <v>185</v>
      </c>
      <c r="Q212" s="13">
        <v>55.613042025793909</v>
      </c>
      <c r="R212" s="13">
        <v>-18.113042025793909</v>
      </c>
      <c r="T212" s="13">
        <v>37.962962962962962</v>
      </c>
      <c r="U212" s="13">
        <v>52.5</v>
      </c>
    </row>
    <row r="213" spans="1:21" x14ac:dyDescent="0.3">
      <c r="A213" s="1">
        <v>40094</v>
      </c>
      <c r="B213" t="s">
        <v>16</v>
      </c>
      <c r="C213" s="2">
        <v>-1.3899999999999999E-2</v>
      </c>
      <c r="D213" s="8">
        <v>2985319</v>
      </c>
      <c r="E213" s="8">
        <v>59</v>
      </c>
      <c r="F213" t="s">
        <v>10</v>
      </c>
      <c r="G213">
        <v>0</v>
      </c>
      <c r="P213" s="13">
        <v>186</v>
      </c>
      <c r="Q213" s="13">
        <v>56.111393330353373</v>
      </c>
      <c r="R213" s="13">
        <v>-22.111393330353373</v>
      </c>
      <c r="T213" s="13">
        <v>38.168724279835388</v>
      </c>
      <c r="U213" s="13">
        <v>52.5</v>
      </c>
    </row>
    <row r="214" spans="1:21" x14ac:dyDescent="0.3">
      <c r="A214" s="1">
        <v>40095</v>
      </c>
      <c r="B214" t="s">
        <v>16</v>
      </c>
      <c r="C214" s="2">
        <v>-5.3E-3</v>
      </c>
      <c r="D214" s="8">
        <v>2739687</v>
      </c>
      <c r="E214" s="8">
        <v>57.5</v>
      </c>
      <c r="F214" t="s">
        <v>10</v>
      </c>
      <c r="G214">
        <v>0</v>
      </c>
      <c r="P214" s="13">
        <v>187</v>
      </c>
      <c r="Q214" s="13">
        <v>55.614362316792821</v>
      </c>
      <c r="R214" s="13">
        <v>8.3856376832071788</v>
      </c>
      <c r="T214" s="13">
        <v>38.374485596707821</v>
      </c>
      <c r="U214" s="13">
        <v>52.5</v>
      </c>
    </row>
    <row r="215" spans="1:21" x14ac:dyDescent="0.3">
      <c r="A215" s="1">
        <v>40098</v>
      </c>
      <c r="B215" t="s">
        <v>16</v>
      </c>
      <c r="C215" s="2">
        <v>8.8999999999999999E-3</v>
      </c>
      <c r="D215" s="8">
        <v>1890857</v>
      </c>
      <c r="E215" s="8">
        <v>51.5</v>
      </c>
      <c r="F215" t="s">
        <v>10</v>
      </c>
      <c r="G215">
        <v>0</v>
      </c>
      <c r="P215" s="13">
        <v>188</v>
      </c>
      <c r="Q215" s="13">
        <v>55.644330964318399</v>
      </c>
      <c r="R215" s="13">
        <v>8.3556690356816006</v>
      </c>
      <c r="T215" s="13">
        <v>38.580246913580247</v>
      </c>
      <c r="U215" s="13">
        <v>52.5</v>
      </c>
    </row>
    <row r="216" spans="1:21" x14ac:dyDescent="0.3">
      <c r="A216" s="1">
        <v>40099</v>
      </c>
      <c r="B216" t="s">
        <v>16</v>
      </c>
      <c r="C216" s="2">
        <v>0</v>
      </c>
      <c r="D216" s="8">
        <v>1681268</v>
      </c>
      <c r="E216" s="8">
        <v>46</v>
      </c>
      <c r="F216" t="s">
        <v>13</v>
      </c>
      <c r="G216">
        <v>-1</v>
      </c>
      <c r="P216" s="13">
        <v>189</v>
      </c>
      <c r="Q216" s="13">
        <v>56.049274730254687</v>
      </c>
      <c r="R216" s="13">
        <v>11.450725269745313</v>
      </c>
      <c r="T216" s="13">
        <v>38.786008230452673</v>
      </c>
      <c r="U216" s="13">
        <v>52.5</v>
      </c>
    </row>
    <row r="217" spans="1:21" x14ac:dyDescent="0.3">
      <c r="A217" s="1">
        <v>40100</v>
      </c>
      <c r="B217" t="s">
        <v>16</v>
      </c>
      <c r="C217" s="2">
        <v>4.3299999999999998E-2</v>
      </c>
      <c r="D217" s="8">
        <v>5768663</v>
      </c>
      <c r="E217" s="8">
        <v>49.5</v>
      </c>
      <c r="F217" t="s">
        <v>10</v>
      </c>
      <c r="G217">
        <v>0</v>
      </c>
      <c r="P217" s="13">
        <v>190</v>
      </c>
      <c r="Q217" s="13">
        <v>55.652349891618407</v>
      </c>
      <c r="R217" s="13">
        <v>11.347650108381593</v>
      </c>
      <c r="T217" s="13">
        <v>38.991769547325106</v>
      </c>
      <c r="U217" s="13">
        <v>52.5</v>
      </c>
    </row>
    <row r="218" spans="1:21" x14ac:dyDescent="0.3">
      <c r="A218" s="1">
        <v>40101</v>
      </c>
      <c r="B218" t="s">
        <v>16</v>
      </c>
      <c r="C218" s="2">
        <v>1.18E-2</v>
      </c>
      <c r="D218" s="8">
        <v>3236831</v>
      </c>
      <c r="E218" s="8">
        <v>44.5</v>
      </c>
      <c r="F218" t="s">
        <v>13</v>
      </c>
      <c r="G218">
        <v>-1</v>
      </c>
      <c r="P218" s="13">
        <v>191</v>
      </c>
      <c r="Q218" s="13">
        <v>55.769887994031237</v>
      </c>
      <c r="R218" s="13">
        <v>12.230112005968763</v>
      </c>
      <c r="T218" s="13">
        <v>39.197530864197532</v>
      </c>
      <c r="U218" s="13">
        <v>52.5</v>
      </c>
    </row>
    <row r="219" spans="1:21" x14ac:dyDescent="0.3">
      <c r="A219" s="1">
        <v>40102</v>
      </c>
      <c r="B219" t="s">
        <v>16</v>
      </c>
      <c r="C219" s="2">
        <v>-1.0500000000000001E-2</v>
      </c>
      <c r="D219" s="8">
        <v>3436820</v>
      </c>
      <c r="E219" s="8">
        <v>38.5</v>
      </c>
      <c r="F219" t="s">
        <v>13</v>
      </c>
      <c r="G219">
        <v>-1</v>
      </c>
      <c r="P219" s="13">
        <v>192</v>
      </c>
      <c r="Q219" s="13">
        <v>55.589938939406366</v>
      </c>
      <c r="R219" s="13">
        <v>10.910061060593634</v>
      </c>
      <c r="T219" s="13">
        <v>39.403292181069958</v>
      </c>
      <c r="U219" s="13">
        <v>52.5</v>
      </c>
    </row>
    <row r="220" spans="1:21" x14ac:dyDescent="0.3">
      <c r="A220" s="1">
        <v>40105</v>
      </c>
      <c r="B220" t="s">
        <v>16</v>
      </c>
      <c r="C220" s="2">
        <v>-8.8999999999999999E-3</v>
      </c>
      <c r="D220" s="8">
        <v>3234377</v>
      </c>
      <c r="E220" s="8">
        <v>38.5</v>
      </c>
      <c r="F220" t="s">
        <v>13</v>
      </c>
      <c r="G220">
        <v>-1</v>
      </c>
      <c r="P220" s="13">
        <v>193</v>
      </c>
      <c r="Q220" s="13">
        <v>55.18376445376299</v>
      </c>
      <c r="R220" s="13">
        <v>7.3162355462370101</v>
      </c>
      <c r="T220" s="13">
        <v>39.609053497942391</v>
      </c>
      <c r="U220" s="13">
        <v>52.5</v>
      </c>
    </row>
    <row r="221" spans="1:21" x14ac:dyDescent="0.3">
      <c r="A221" s="1">
        <v>40106</v>
      </c>
      <c r="B221" t="s">
        <v>16</v>
      </c>
      <c r="C221" s="2">
        <v>-4.1000000000000003E-3</v>
      </c>
      <c r="D221" s="8">
        <v>3184176</v>
      </c>
      <c r="E221" s="8">
        <v>44.5</v>
      </c>
      <c r="F221" t="s">
        <v>13</v>
      </c>
      <c r="G221">
        <v>-1</v>
      </c>
      <c r="P221" s="13">
        <v>194</v>
      </c>
      <c r="Q221" s="13">
        <v>56.395647691520601</v>
      </c>
      <c r="R221" s="13">
        <v>13.604352308479399</v>
      </c>
      <c r="T221" s="13">
        <v>39.814814814814817</v>
      </c>
      <c r="U221" s="13">
        <v>53</v>
      </c>
    </row>
    <row r="222" spans="1:21" x14ac:dyDescent="0.3">
      <c r="A222" s="1">
        <v>40107</v>
      </c>
      <c r="B222" t="s">
        <v>16</v>
      </c>
      <c r="C222" s="2">
        <v>-3.0999999999999999E-3</v>
      </c>
      <c r="D222" s="8">
        <v>3063299</v>
      </c>
      <c r="E222" s="8">
        <v>51.5</v>
      </c>
      <c r="F222" t="s">
        <v>10</v>
      </c>
      <c r="G222">
        <v>0</v>
      </c>
      <c r="P222" s="13">
        <v>195</v>
      </c>
      <c r="Q222" s="13">
        <v>56.297161152301662</v>
      </c>
      <c r="R222" s="13">
        <v>12.202838847698338</v>
      </c>
      <c r="T222" s="13">
        <v>40.020576131687243</v>
      </c>
      <c r="U222" s="13">
        <v>53</v>
      </c>
    </row>
    <row r="223" spans="1:21" x14ac:dyDescent="0.3">
      <c r="A223" s="1">
        <v>40108</v>
      </c>
      <c r="B223" t="s">
        <v>16</v>
      </c>
      <c r="C223" s="2">
        <v>1.66E-2</v>
      </c>
      <c r="D223" s="8">
        <v>2809476</v>
      </c>
      <c r="E223" s="8">
        <v>56</v>
      </c>
      <c r="F223" t="s">
        <v>10</v>
      </c>
      <c r="G223">
        <v>0</v>
      </c>
      <c r="P223" s="13">
        <v>196</v>
      </c>
      <c r="Q223" s="13">
        <v>55.500861939947725</v>
      </c>
      <c r="R223" s="13">
        <v>14.999138060052275</v>
      </c>
      <c r="T223" s="13">
        <v>40.226337448559669</v>
      </c>
      <c r="U223" s="13">
        <v>53</v>
      </c>
    </row>
    <row r="224" spans="1:21" x14ac:dyDescent="0.3">
      <c r="A224" s="1">
        <v>40109</v>
      </c>
      <c r="B224" t="s">
        <v>16</v>
      </c>
      <c r="C224" s="2">
        <v>-6.7999999999999996E-3</v>
      </c>
      <c r="D224" s="8">
        <v>2916934</v>
      </c>
      <c r="E224" s="8">
        <v>60</v>
      </c>
      <c r="F224" t="s">
        <v>10</v>
      </c>
      <c r="G224">
        <v>0</v>
      </c>
      <c r="P224" s="13">
        <v>197</v>
      </c>
      <c r="Q224" s="13">
        <v>55.953024566029995</v>
      </c>
      <c r="R224" s="13">
        <v>5.0469754339700046</v>
      </c>
      <c r="T224" s="13">
        <v>40.432098765432102</v>
      </c>
      <c r="U224" s="13">
        <v>53</v>
      </c>
    </row>
    <row r="225" spans="1:21" x14ac:dyDescent="0.3">
      <c r="A225" s="1">
        <v>40112</v>
      </c>
      <c r="B225" t="s">
        <v>16</v>
      </c>
      <c r="C225" s="2">
        <v>-3.3500000000000002E-2</v>
      </c>
      <c r="D225" s="8">
        <v>3784665</v>
      </c>
      <c r="E225" s="8">
        <v>49.5</v>
      </c>
      <c r="F225" t="s">
        <v>10</v>
      </c>
      <c r="G225">
        <v>0</v>
      </c>
      <c r="P225" s="13">
        <v>198</v>
      </c>
      <c r="Q225" s="13">
        <v>55.887642775393822</v>
      </c>
      <c r="R225" s="13">
        <v>1.6123572246061784</v>
      </c>
      <c r="T225" s="13">
        <v>40.637860082304528</v>
      </c>
      <c r="U225" s="13">
        <v>53</v>
      </c>
    </row>
    <row r="226" spans="1:21" x14ac:dyDescent="0.3">
      <c r="A226" s="1">
        <v>40113</v>
      </c>
      <c r="B226" t="s">
        <v>16</v>
      </c>
      <c r="C226" s="2">
        <v>-1.7000000000000001E-2</v>
      </c>
      <c r="D226" s="8">
        <v>2798911</v>
      </c>
      <c r="E226" s="8">
        <v>51</v>
      </c>
      <c r="F226" t="s">
        <v>10</v>
      </c>
      <c r="G226">
        <v>0</v>
      </c>
      <c r="P226" s="13">
        <v>199</v>
      </c>
      <c r="Q226" s="13">
        <v>55.074212209672844</v>
      </c>
      <c r="R226" s="13">
        <v>3.9257877903271563</v>
      </c>
      <c r="T226" s="13">
        <v>40.843621399176953</v>
      </c>
      <c r="U226" s="13">
        <v>53</v>
      </c>
    </row>
    <row r="227" spans="1:21" x14ac:dyDescent="0.3">
      <c r="A227" s="1">
        <v>40114</v>
      </c>
      <c r="B227" t="s">
        <v>16</v>
      </c>
      <c r="C227" s="2">
        <v>-2.7900000000000001E-2</v>
      </c>
      <c r="D227" s="8">
        <v>3694892</v>
      </c>
      <c r="E227" s="8">
        <v>52.5</v>
      </c>
      <c r="F227" t="s">
        <v>10</v>
      </c>
      <c r="G227">
        <v>0</v>
      </c>
      <c r="P227" s="13">
        <v>200</v>
      </c>
      <c r="Q227" s="13">
        <v>55.438296461032017</v>
      </c>
      <c r="R227" s="13">
        <v>6.0617035389679828</v>
      </c>
      <c r="T227" s="13">
        <v>41.049382716049386</v>
      </c>
      <c r="U227" s="13">
        <v>53.5</v>
      </c>
    </row>
    <row r="228" spans="1:21" x14ac:dyDescent="0.3">
      <c r="A228" s="1">
        <v>40115</v>
      </c>
      <c r="B228" t="s">
        <v>16</v>
      </c>
      <c r="C228" s="2">
        <v>1.4E-2</v>
      </c>
      <c r="D228" s="8">
        <v>3654661</v>
      </c>
      <c r="E228" s="8">
        <v>52.5</v>
      </c>
      <c r="F228" t="s">
        <v>10</v>
      </c>
      <c r="G228">
        <v>0</v>
      </c>
      <c r="P228" s="13">
        <v>201</v>
      </c>
      <c r="Q228" s="13">
        <v>54.931172400646673</v>
      </c>
      <c r="R228" s="13">
        <v>12.068827599353327</v>
      </c>
      <c r="T228" s="13">
        <v>41.255144032921812</v>
      </c>
      <c r="U228" s="13">
        <v>53.5</v>
      </c>
    </row>
    <row r="229" spans="1:21" x14ac:dyDescent="0.3">
      <c r="A229" s="1">
        <v>40116</v>
      </c>
      <c r="B229" t="s">
        <v>16</v>
      </c>
      <c r="C229" s="2">
        <v>-8.1100000000000005E-2</v>
      </c>
      <c r="D229" s="8">
        <v>6696881</v>
      </c>
      <c r="E229" s="8">
        <v>55.5</v>
      </c>
      <c r="F229" t="s">
        <v>10</v>
      </c>
      <c r="G229">
        <v>0</v>
      </c>
      <c r="P229" s="13">
        <v>202</v>
      </c>
      <c r="Q229" s="13">
        <v>54.667684678155162</v>
      </c>
      <c r="R229" s="13">
        <v>17.332315321844838</v>
      </c>
      <c r="T229" s="13">
        <v>41.460905349794238</v>
      </c>
      <c r="U229" s="13">
        <v>53.5</v>
      </c>
    </row>
    <row r="230" spans="1:21" x14ac:dyDescent="0.3">
      <c r="A230" s="1">
        <v>40119</v>
      </c>
      <c r="B230" t="s">
        <v>16</v>
      </c>
      <c r="C230" s="2">
        <v>-6.4999999999999997E-3</v>
      </c>
      <c r="D230" s="8">
        <v>4482530</v>
      </c>
      <c r="E230" s="8">
        <v>49.5</v>
      </c>
      <c r="F230" t="s">
        <v>10</v>
      </c>
      <c r="G230">
        <v>0</v>
      </c>
      <c r="P230" s="13">
        <v>203</v>
      </c>
      <c r="Q230" s="13">
        <v>55.392638856863222</v>
      </c>
      <c r="R230" s="13">
        <v>12.107361143136778</v>
      </c>
      <c r="T230" s="13">
        <v>41.666666666666664</v>
      </c>
      <c r="U230" s="13">
        <v>53.5</v>
      </c>
    </row>
    <row r="231" spans="1:21" x14ac:dyDescent="0.3">
      <c r="A231" s="1">
        <v>40120</v>
      </c>
      <c r="B231" t="s">
        <v>16</v>
      </c>
      <c r="C231" s="2">
        <v>9.4000000000000004E-3</v>
      </c>
      <c r="D231" s="8">
        <v>2795990</v>
      </c>
      <c r="E231" s="8">
        <v>45.5</v>
      </c>
      <c r="F231" t="s">
        <v>13</v>
      </c>
      <c r="G231">
        <v>-1</v>
      </c>
      <c r="P231" s="13">
        <v>204</v>
      </c>
      <c r="Q231" s="13">
        <v>56.349888546398191</v>
      </c>
      <c r="R231" s="13">
        <v>4.1501114536018093</v>
      </c>
      <c r="T231" s="13">
        <v>41.872427983539097</v>
      </c>
      <c r="U231" s="13">
        <v>53.5</v>
      </c>
    </row>
    <row r="232" spans="1:21" x14ac:dyDescent="0.3">
      <c r="A232" s="1">
        <v>40121</v>
      </c>
      <c r="B232" t="s">
        <v>16</v>
      </c>
      <c r="C232" s="2">
        <v>-1.5800000000000002E-2</v>
      </c>
      <c r="D232" s="8">
        <v>2436520</v>
      </c>
      <c r="E232" s="8">
        <v>48.5</v>
      </c>
      <c r="F232" t="s">
        <v>10</v>
      </c>
      <c r="G232">
        <v>0</v>
      </c>
      <c r="P232" s="13">
        <v>205</v>
      </c>
      <c r="Q232" s="13">
        <v>55.557947776232972</v>
      </c>
      <c r="R232" s="13">
        <v>5.4420522237670284</v>
      </c>
      <c r="T232" s="13">
        <v>42.078189300411523</v>
      </c>
      <c r="U232" s="13">
        <v>53.5</v>
      </c>
    </row>
    <row r="233" spans="1:21" x14ac:dyDescent="0.3">
      <c r="A233" s="1">
        <v>40122</v>
      </c>
      <c r="B233" t="s">
        <v>16</v>
      </c>
      <c r="C233" s="2">
        <v>1.6299999999999999E-2</v>
      </c>
      <c r="D233" s="8">
        <v>2197806</v>
      </c>
      <c r="E233" s="8">
        <v>44.5</v>
      </c>
      <c r="F233" t="s">
        <v>13</v>
      </c>
      <c r="G233">
        <v>-1</v>
      </c>
      <c r="P233" s="13">
        <v>206</v>
      </c>
      <c r="Q233" s="13">
        <v>55.124106681714274</v>
      </c>
      <c r="R233" s="13">
        <v>-0.62410668171427375</v>
      </c>
      <c r="T233" s="13">
        <v>42.283950617283949</v>
      </c>
      <c r="U233" s="13">
        <v>53.5</v>
      </c>
    </row>
    <row r="234" spans="1:21" x14ac:dyDescent="0.3">
      <c r="A234" s="1">
        <v>40123</v>
      </c>
      <c r="B234" t="s">
        <v>16</v>
      </c>
      <c r="C234" s="2">
        <v>3.6700000000000003E-2</v>
      </c>
      <c r="D234" s="8">
        <v>3326108</v>
      </c>
      <c r="E234" s="8">
        <v>45.5</v>
      </c>
      <c r="F234" t="s">
        <v>13</v>
      </c>
      <c r="G234">
        <v>-1</v>
      </c>
      <c r="P234" s="13">
        <v>207</v>
      </c>
      <c r="Q234" s="13">
        <v>54.430215604790703</v>
      </c>
      <c r="R234" s="13">
        <v>-4.4302156047907033</v>
      </c>
      <c r="T234" s="13">
        <v>42.489711934156382</v>
      </c>
      <c r="U234" s="13">
        <v>54</v>
      </c>
    </row>
    <row r="235" spans="1:21" x14ac:dyDescent="0.3">
      <c r="A235" s="1">
        <v>40126</v>
      </c>
      <c r="B235" t="s">
        <v>16</v>
      </c>
      <c r="C235" s="2">
        <v>2.06E-2</v>
      </c>
      <c r="D235" s="8">
        <v>3284100</v>
      </c>
      <c r="E235" s="8">
        <v>52.5</v>
      </c>
      <c r="F235" t="s">
        <v>10</v>
      </c>
      <c r="G235">
        <v>0</v>
      </c>
      <c r="P235" s="13">
        <v>208</v>
      </c>
      <c r="Q235" s="13">
        <v>55.693403222707637</v>
      </c>
      <c r="R235" s="13">
        <v>-7.6934032227076372</v>
      </c>
      <c r="T235" s="13">
        <v>42.695473251028808</v>
      </c>
      <c r="U235" s="13">
        <v>54</v>
      </c>
    </row>
    <row r="236" spans="1:21" x14ac:dyDescent="0.3">
      <c r="A236" s="1">
        <v>40127</v>
      </c>
      <c r="B236" t="s">
        <v>16</v>
      </c>
      <c r="C236" s="2">
        <v>-2.5700000000000001E-2</v>
      </c>
      <c r="D236" s="8">
        <v>2552720</v>
      </c>
      <c r="E236" s="8">
        <v>52.5</v>
      </c>
      <c r="F236" t="s">
        <v>10</v>
      </c>
      <c r="G236">
        <v>0</v>
      </c>
      <c r="P236" s="13">
        <v>209</v>
      </c>
      <c r="Q236" s="13">
        <v>56.169829710354847</v>
      </c>
      <c r="R236" s="13">
        <v>7.330170289645153</v>
      </c>
      <c r="T236" s="13">
        <v>42.901234567901234</v>
      </c>
      <c r="U236" s="13">
        <v>54</v>
      </c>
    </row>
    <row r="237" spans="1:21" x14ac:dyDescent="0.3">
      <c r="A237" s="1">
        <v>40128</v>
      </c>
      <c r="B237" t="s">
        <v>16</v>
      </c>
      <c r="C237" s="2">
        <v>4.0000000000000002E-4</v>
      </c>
      <c r="D237" s="8">
        <v>2386909</v>
      </c>
      <c r="E237" s="8">
        <v>58</v>
      </c>
      <c r="F237" t="s">
        <v>10</v>
      </c>
      <c r="G237">
        <v>0</v>
      </c>
      <c r="P237" s="13">
        <v>210</v>
      </c>
      <c r="Q237" s="13">
        <v>55.313415619840583</v>
      </c>
      <c r="R237" s="13">
        <v>1.6865843801594167</v>
      </c>
      <c r="T237" s="13">
        <v>43.10699588477366</v>
      </c>
      <c r="U237" s="13">
        <v>54</v>
      </c>
    </row>
    <row r="238" spans="1:21" x14ac:dyDescent="0.3">
      <c r="A238" s="1">
        <v>40129</v>
      </c>
      <c r="B238" t="s">
        <v>16</v>
      </c>
      <c r="C238" s="2">
        <v>-6.3E-3</v>
      </c>
      <c r="D238" s="8">
        <v>1858400</v>
      </c>
      <c r="E238" s="8">
        <v>50</v>
      </c>
      <c r="F238" t="s">
        <v>10</v>
      </c>
      <c r="G238">
        <v>0</v>
      </c>
      <c r="P238" s="13">
        <v>211</v>
      </c>
      <c r="Q238" s="13">
        <v>56.452430701916263</v>
      </c>
      <c r="R238" s="13">
        <v>0.54756929808373656</v>
      </c>
      <c r="T238" s="13">
        <v>43.312757201646093</v>
      </c>
      <c r="U238" s="13">
        <v>54</v>
      </c>
    </row>
    <row r="239" spans="1:21" x14ac:dyDescent="0.3">
      <c r="A239" s="1">
        <v>40130</v>
      </c>
      <c r="B239" t="s">
        <v>16</v>
      </c>
      <c r="C239" s="2">
        <v>-1.15E-2</v>
      </c>
      <c r="D239" s="8">
        <v>2887262</v>
      </c>
      <c r="E239" s="8">
        <v>49.5</v>
      </c>
      <c r="F239" t="s">
        <v>10</v>
      </c>
      <c r="G239">
        <v>0</v>
      </c>
      <c r="P239" s="13">
        <v>212</v>
      </c>
      <c r="Q239" s="13">
        <v>55.153559519540337</v>
      </c>
      <c r="R239" s="13">
        <v>3.8464404804596626</v>
      </c>
      <c r="T239" s="13">
        <v>43.518518518518519</v>
      </c>
      <c r="U239" s="13">
        <v>54.5</v>
      </c>
    </row>
    <row r="240" spans="1:21" x14ac:dyDescent="0.3">
      <c r="A240" s="1">
        <v>40133</v>
      </c>
      <c r="B240" t="s">
        <v>16</v>
      </c>
      <c r="C240" s="2">
        <v>-1.26E-2</v>
      </c>
      <c r="D240" s="8">
        <v>3230099</v>
      </c>
      <c r="E240" s="8">
        <v>59</v>
      </c>
      <c r="F240" t="s">
        <v>10</v>
      </c>
      <c r="G240">
        <v>0</v>
      </c>
      <c r="P240" s="13">
        <v>213</v>
      </c>
      <c r="Q240" s="13">
        <v>55.404606751223916</v>
      </c>
      <c r="R240" s="13">
        <v>2.0953932487760838</v>
      </c>
      <c r="T240" s="13">
        <v>43.724279835390945</v>
      </c>
      <c r="U240" s="13">
        <v>54.5</v>
      </c>
    </row>
    <row r="241" spans="1:21" x14ac:dyDescent="0.3">
      <c r="A241" s="1">
        <v>40134</v>
      </c>
      <c r="B241" t="s">
        <v>16</v>
      </c>
      <c r="C241" s="2">
        <v>-1.9E-3</v>
      </c>
      <c r="D241" s="8">
        <v>4074394</v>
      </c>
      <c r="E241" s="8">
        <v>49</v>
      </c>
      <c r="F241" t="s">
        <v>10</v>
      </c>
      <c r="G241">
        <v>0</v>
      </c>
      <c r="P241" s="13">
        <v>214</v>
      </c>
      <c r="Q241" s="13">
        <v>55.828326245038767</v>
      </c>
      <c r="R241" s="13">
        <v>-4.3283262450387667</v>
      </c>
      <c r="T241" s="13">
        <v>43.930041152263378</v>
      </c>
      <c r="U241" s="13">
        <v>54.5</v>
      </c>
    </row>
    <row r="242" spans="1:21" x14ac:dyDescent="0.3">
      <c r="A242" s="1">
        <v>40135</v>
      </c>
      <c r="B242" t="s">
        <v>16</v>
      </c>
      <c r="C242" s="2">
        <v>-4.8999999999999998E-3</v>
      </c>
      <c r="D242" s="8">
        <v>2605083</v>
      </c>
      <c r="E242" s="8">
        <v>46</v>
      </c>
      <c r="F242" t="s">
        <v>13</v>
      </c>
      <c r="G242">
        <v>-1</v>
      </c>
      <c r="P242" s="13">
        <v>215</v>
      </c>
      <c r="Q242" s="13">
        <v>55.578147461770548</v>
      </c>
      <c r="R242" s="13">
        <v>-9.5781474617705484</v>
      </c>
      <c r="T242" s="13">
        <v>44.135802469135804</v>
      </c>
      <c r="U242" s="13">
        <v>54.5</v>
      </c>
    </row>
    <row r="243" spans="1:21" x14ac:dyDescent="0.3">
      <c r="A243" s="1">
        <v>40136</v>
      </c>
      <c r="B243" t="s">
        <v>16</v>
      </c>
      <c r="C243" s="2">
        <v>-3.8E-3</v>
      </c>
      <c r="D243" s="8">
        <v>3070777</v>
      </c>
      <c r="E243" s="8">
        <v>46.5</v>
      </c>
      <c r="F243" t="s">
        <v>13</v>
      </c>
      <c r="G243">
        <v>-1</v>
      </c>
      <c r="P243" s="13">
        <v>216</v>
      </c>
      <c r="Q243" s="13">
        <v>56.731639382822159</v>
      </c>
      <c r="R243" s="13">
        <v>-7.2316393828221592</v>
      </c>
      <c r="T243" s="13">
        <v>44.34156378600823</v>
      </c>
      <c r="U243" s="13">
        <v>54.5</v>
      </c>
    </row>
    <row r="244" spans="1:21" x14ac:dyDescent="0.3">
      <c r="A244" s="1">
        <v>40137</v>
      </c>
      <c r="B244" t="s">
        <v>16</v>
      </c>
      <c r="C244" s="2">
        <v>-3.0999999999999999E-3</v>
      </c>
      <c r="D244" s="8">
        <v>3037330</v>
      </c>
      <c r="E244" s="8">
        <v>54.5</v>
      </c>
      <c r="F244" t="s">
        <v>10</v>
      </c>
      <c r="G244">
        <v>0</v>
      </c>
      <c r="P244" s="13">
        <v>217</v>
      </c>
      <c r="Q244" s="13">
        <v>55.88332702270921</v>
      </c>
      <c r="R244" s="13">
        <v>-11.38332702270921</v>
      </c>
      <c r="T244" s="13">
        <v>44.547325102880656</v>
      </c>
      <c r="U244" s="13">
        <v>55</v>
      </c>
    </row>
    <row r="245" spans="1:21" x14ac:dyDescent="0.3">
      <c r="A245" s="1">
        <v>40140</v>
      </c>
      <c r="B245" t="s">
        <v>16</v>
      </c>
      <c r="C245" s="2">
        <v>1.5E-3</v>
      </c>
      <c r="D245" s="8">
        <v>2964497</v>
      </c>
      <c r="E245" s="8">
        <v>45.5</v>
      </c>
      <c r="F245" t="s">
        <v>13</v>
      </c>
      <c r="G245">
        <v>-1</v>
      </c>
      <c r="P245" s="13">
        <v>218</v>
      </c>
      <c r="Q245" s="13">
        <v>55.24142437263707</v>
      </c>
      <c r="R245" s="13">
        <v>-16.74142437263707</v>
      </c>
      <c r="T245" s="13">
        <v>44.753086419753089</v>
      </c>
      <c r="U245" s="13">
        <v>55</v>
      </c>
    </row>
    <row r="246" spans="1:21" x14ac:dyDescent="0.3">
      <c r="A246" s="1">
        <v>40141</v>
      </c>
      <c r="B246" t="s">
        <v>16</v>
      </c>
      <c r="C246" s="2">
        <v>-3.0999999999999999E-3</v>
      </c>
      <c r="D246" s="8">
        <v>2041158</v>
      </c>
      <c r="E246" s="8">
        <v>47</v>
      </c>
      <c r="F246" t="s">
        <v>13</v>
      </c>
      <c r="G246">
        <v>-1</v>
      </c>
      <c r="P246" s="13">
        <v>219</v>
      </c>
      <c r="Q246" s="13">
        <v>55.29138404225467</v>
      </c>
      <c r="R246" s="13">
        <v>-16.79138404225467</v>
      </c>
      <c r="T246" s="13">
        <v>44.958847736625515</v>
      </c>
      <c r="U246" s="13">
        <v>55</v>
      </c>
    </row>
    <row r="247" spans="1:21" x14ac:dyDescent="0.3">
      <c r="A247" s="1">
        <v>40142</v>
      </c>
      <c r="B247" t="s">
        <v>16</v>
      </c>
      <c r="C247" s="2">
        <v>-5.0000000000000001E-3</v>
      </c>
      <c r="D247" s="8">
        <v>1960196</v>
      </c>
      <c r="E247" s="8">
        <v>51</v>
      </c>
      <c r="F247" t="s">
        <v>10</v>
      </c>
      <c r="G247">
        <v>0</v>
      </c>
      <c r="P247" s="13">
        <v>220</v>
      </c>
      <c r="Q247" s="13">
        <v>55.429699910272539</v>
      </c>
      <c r="R247" s="13">
        <v>-10.929699910272539</v>
      </c>
      <c r="T247" s="13">
        <v>45.164609053497941</v>
      </c>
      <c r="U247" s="13">
        <v>55</v>
      </c>
    </row>
    <row r="248" spans="1:21" x14ac:dyDescent="0.3">
      <c r="A248" s="1">
        <v>40143</v>
      </c>
      <c r="B248" t="s">
        <v>16</v>
      </c>
      <c r="C248" s="2">
        <v>0</v>
      </c>
      <c r="D248" s="8">
        <v>0</v>
      </c>
      <c r="E248" s="8">
        <v>48</v>
      </c>
      <c r="F248" t="s">
        <v>13</v>
      </c>
      <c r="G248">
        <v>-1</v>
      </c>
      <c r="P248" s="13">
        <v>221</v>
      </c>
      <c r="Q248" s="13">
        <v>55.460807441143125</v>
      </c>
      <c r="R248" s="13">
        <v>-3.9608074411431247</v>
      </c>
      <c r="T248" s="13">
        <v>45.370370370370374</v>
      </c>
      <c r="U248" s="13">
        <v>55.5</v>
      </c>
    </row>
    <row r="249" spans="1:21" x14ac:dyDescent="0.3">
      <c r="A249" s="1">
        <v>40144</v>
      </c>
      <c r="B249" t="s">
        <v>16</v>
      </c>
      <c r="C249" s="2">
        <v>6.4000000000000003E-3</v>
      </c>
      <c r="D249" s="8">
        <v>2568799</v>
      </c>
      <c r="E249" s="8">
        <v>50.5</v>
      </c>
      <c r="F249" t="s">
        <v>10</v>
      </c>
      <c r="G249">
        <v>0</v>
      </c>
      <c r="P249" s="13">
        <v>222</v>
      </c>
      <c r="Q249" s="13">
        <v>56.029470687604004</v>
      </c>
      <c r="R249" s="13">
        <v>-2.9470687604003842E-2</v>
      </c>
      <c r="T249" s="13">
        <v>45.5761316872428</v>
      </c>
      <c r="U249" s="13">
        <v>55.5</v>
      </c>
    </row>
    <row r="250" spans="1:21" x14ac:dyDescent="0.3">
      <c r="A250" s="1">
        <v>40147</v>
      </c>
      <c r="B250" t="s">
        <v>16</v>
      </c>
      <c r="C250" s="2">
        <v>2.3999999999999998E-3</v>
      </c>
      <c r="D250" s="8">
        <v>4075954</v>
      </c>
      <c r="E250" s="8">
        <v>47</v>
      </c>
      <c r="F250" t="s">
        <v>10</v>
      </c>
      <c r="G250">
        <v>0</v>
      </c>
      <c r="P250" s="13">
        <v>223</v>
      </c>
      <c r="Q250" s="13">
        <v>55.358029896264526</v>
      </c>
      <c r="R250" s="13">
        <v>4.6419701037354741</v>
      </c>
      <c r="T250" s="13">
        <v>45.781893004115226</v>
      </c>
      <c r="U250" s="13">
        <v>55.5</v>
      </c>
    </row>
    <row r="251" spans="1:21" x14ac:dyDescent="0.3">
      <c r="A251" s="1">
        <v>40422</v>
      </c>
      <c r="B251" t="s">
        <v>16</v>
      </c>
      <c r="C251" s="2">
        <v>3.5200000000000002E-2</v>
      </c>
      <c r="D251" s="8">
        <v>2295657</v>
      </c>
      <c r="E251" s="8">
        <v>82</v>
      </c>
      <c r="F251" t="s">
        <v>14</v>
      </c>
      <c r="G251">
        <v>1</v>
      </c>
      <c r="P251" s="13">
        <v>224</v>
      </c>
      <c r="Q251" s="13">
        <v>54.576433866937144</v>
      </c>
      <c r="R251" s="13">
        <v>-5.076433866937144</v>
      </c>
      <c r="T251" s="13">
        <v>45.987654320987652</v>
      </c>
      <c r="U251" s="13">
        <v>55.5</v>
      </c>
    </row>
    <row r="252" spans="1:21" x14ac:dyDescent="0.3">
      <c r="A252" s="1">
        <v>40423</v>
      </c>
      <c r="B252" t="s">
        <v>16</v>
      </c>
      <c r="C252" s="2">
        <v>7.6E-3</v>
      </c>
      <c r="D252" s="8">
        <v>1519429</v>
      </c>
      <c r="E252" s="8">
        <v>81.5</v>
      </c>
      <c r="F252" t="s">
        <v>14</v>
      </c>
      <c r="G252">
        <v>1</v>
      </c>
      <c r="P252" s="13">
        <v>225</v>
      </c>
      <c r="Q252" s="13">
        <v>55.068772307330278</v>
      </c>
      <c r="R252" s="13">
        <v>-4.0687723073302777</v>
      </c>
      <c r="T252" s="13">
        <v>46.193415637860085</v>
      </c>
      <c r="U252" s="13">
        <v>55.5</v>
      </c>
    </row>
    <row r="253" spans="1:21" x14ac:dyDescent="0.3">
      <c r="A253" s="1">
        <v>40424</v>
      </c>
      <c r="B253" t="s">
        <v>16</v>
      </c>
      <c r="C253" s="2">
        <v>1.01E-2</v>
      </c>
      <c r="D253" s="8">
        <v>2205875</v>
      </c>
      <c r="E253" s="8">
        <v>81</v>
      </c>
      <c r="F253" t="s">
        <v>14</v>
      </c>
      <c r="G253">
        <v>1</v>
      </c>
      <c r="P253" s="13">
        <v>226</v>
      </c>
      <c r="Q253" s="13">
        <v>54.738450040013198</v>
      </c>
      <c r="R253" s="13">
        <v>-2.2384500400131984</v>
      </c>
      <c r="T253" s="13">
        <v>46.399176954732511</v>
      </c>
      <c r="U253" s="13">
        <v>55.5</v>
      </c>
    </row>
    <row r="254" spans="1:21" x14ac:dyDescent="0.3">
      <c r="A254" s="1">
        <v>40427</v>
      </c>
      <c r="B254" t="s">
        <v>16</v>
      </c>
      <c r="C254" s="2">
        <v>0</v>
      </c>
      <c r="D254" s="8">
        <v>0</v>
      </c>
      <c r="E254" s="8">
        <v>62</v>
      </c>
      <c r="F254" t="s">
        <v>10</v>
      </c>
      <c r="G254">
        <v>0</v>
      </c>
      <c r="P254" s="13">
        <v>227</v>
      </c>
      <c r="Q254" s="13">
        <v>55.937572226630259</v>
      </c>
      <c r="R254" s="13">
        <v>-3.4375722266302589</v>
      </c>
      <c r="T254" s="13">
        <v>46.604938271604937</v>
      </c>
      <c r="U254" s="13">
        <v>55.5</v>
      </c>
    </row>
    <row r="255" spans="1:21" x14ac:dyDescent="0.3">
      <c r="A255" s="1">
        <v>40428</v>
      </c>
      <c r="B255" t="s">
        <v>16</v>
      </c>
      <c r="C255" s="2">
        <v>-1.6199999999999999E-2</v>
      </c>
      <c r="D255" s="8">
        <v>4928718</v>
      </c>
      <c r="E255" s="8">
        <v>65</v>
      </c>
      <c r="F255" t="s">
        <v>14</v>
      </c>
      <c r="G255">
        <v>1</v>
      </c>
      <c r="P255" s="13">
        <v>228</v>
      </c>
      <c r="Q255" s="13">
        <v>53.154691076921097</v>
      </c>
      <c r="R255" s="13">
        <v>2.3453089230789033</v>
      </c>
      <c r="T255" s="13">
        <v>46.81069958847737</v>
      </c>
      <c r="U255" s="13">
        <v>55.5</v>
      </c>
    </row>
    <row r="256" spans="1:21" x14ac:dyDescent="0.3">
      <c r="A256" s="1">
        <v>40429</v>
      </c>
      <c r="B256" t="s">
        <v>16</v>
      </c>
      <c r="C256" s="2">
        <v>6.1999999999999998E-3</v>
      </c>
      <c r="D256" s="8">
        <v>4713148</v>
      </c>
      <c r="E256" s="8">
        <v>75.5</v>
      </c>
      <c r="F256" t="s">
        <v>14</v>
      </c>
      <c r="G256">
        <v>1</v>
      </c>
      <c r="P256" s="13">
        <v>229</v>
      </c>
      <c r="Q256" s="13">
        <v>55.33411571598046</v>
      </c>
      <c r="R256" s="13">
        <v>-5.8341157159804595</v>
      </c>
      <c r="T256" s="13">
        <v>47.016460905349795</v>
      </c>
      <c r="U256" s="13">
        <v>56</v>
      </c>
    </row>
    <row r="257" spans="1:21" x14ac:dyDescent="0.3">
      <c r="A257" s="1">
        <v>40430</v>
      </c>
      <c r="B257" t="s">
        <v>16</v>
      </c>
      <c r="C257" s="2">
        <v>-7.1000000000000004E-3</v>
      </c>
      <c r="D257" s="8">
        <v>1253767</v>
      </c>
      <c r="E257" s="8">
        <v>74</v>
      </c>
      <c r="F257" t="s">
        <v>14</v>
      </c>
      <c r="G257">
        <v>1</v>
      </c>
      <c r="P257" s="13">
        <v>230</v>
      </c>
      <c r="Q257" s="13">
        <v>55.823839662043063</v>
      </c>
      <c r="R257" s="13">
        <v>-10.323839662043063</v>
      </c>
      <c r="T257" s="13">
        <v>47.222222222222221</v>
      </c>
      <c r="U257" s="13">
        <v>56</v>
      </c>
    </row>
    <row r="258" spans="1:21" x14ac:dyDescent="0.3">
      <c r="A258" s="1">
        <v>40431</v>
      </c>
      <c r="B258" t="s">
        <v>16</v>
      </c>
      <c r="C258" s="2">
        <v>3.0000000000000001E-3</v>
      </c>
      <c r="D258" s="8">
        <v>1520542</v>
      </c>
      <c r="E258" s="8">
        <v>64.5</v>
      </c>
      <c r="F258" t="s">
        <v>10</v>
      </c>
      <c r="G258">
        <v>0</v>
      </c>
      <c r="P258" s="13">
        <v>231</v>
      </c>
      <c r="Q258" s="13">
        <v>55.11061218719864</v>
      </c>
      <c r="R258" s="13">
        <v>-6.6106121871986403</v>
      </c>
      <c r="T258" s="13">
        <v>47.427983539094647</v>
      </c>
      <c r="U258" s="13">
        <v>56</v>
      </c>
    </row>
    <row r="259" spans="1:21" x14ac:dyDescent="0.3">
      <c r="A259" s="1">
        <v>40434</v>
      </c>
      <c r="B259" t="s">
        <v>16</v>
      </c>
      <c r="C259" s="2">
        <v>5.7000000000000002E-3</v>
      </c>
      <c r="D259" s="8">
        <v>1583783</v>
      </c>
      <c r="E259" s="8">
        <v>60</v>
      </c>
      <c r="F259" t="s">
        <v>10</v>
      </c>
      <c r="G259">
        <v>0</v>
      </c>
      <c r="P259" s="13">
        <v>232</v>
      </c>
      <c r="Q259" s="13">
        <v>56.033586220747608</v>
      </c>
      <c r="R259" s="13">
        <v>-11.533586220747608</v>
      </c>
      <c r="T259" s="13">
        <v>47.63374485596708</v>
      </c>
      <c r="U259" s="13">
        <v>56</v>
      </c>
    </row>
    <row r="260" spans="1:21" x14ac:dyDescent="0.3">
      <c r="A260" s="1">
        <v>40435</v>
      </c>
      <c r="B260" t="s">
        <v>16</v>
      </c>
      <c r="C260" s="2">
        <v>4.4000000000000003E-3</v>
      </c>
      <c r="D260" s="8">
        <v>1507799</v>
      </c>
      <c r="E260" s="8">
        <v>63</v>
      </c>
      <c r="F260" t="s">
        <v>14</v>
      </c>
      <c r="G260">
        <v>1</v>
      </c>
      <c r="P260" s="13">
        <v>233</v>
      </c>
      <c r="Q260" s="13">
        <v>56.593582706701895</v>
      </c>
      <c r="R260" s="13">
        <v>-11.093582706701895</v>
      </c>
      <c r="T260" s="13">
        <v>47.839506172839506</v>
      </c>
      <c r="U260" s="13">
        <v>56</v>
      </c>
    </row>
    <row r="261" spans="1:21" x14ac:dyDescent="0.3">
      <c r="A261" s="1">
        <v>40436</v>
      </c>
      <c r="B261" t="s">
        <v>16</v>
      </c>
      <c r="C261" s="2">
        <v>2.7000000000000001E-3</v>
      </c>
      <c r="D261" s="8">
        <v>1253488</v>
      </c>
      <c r="E261" s="8">
        <v>62</v>
      </c>
      <c r="F261" t="s">
        <v>10</v>
      </c>
      <c r="G261">
        <v>0</v>
      </c>
      <c r="P261" s="13">
        <v>234</v>
      </c>
      <c r="Q261" s="13">
        <v>56.13401486879944</v>
      </c>
      <c r="R261" s="13">
        <v>-3.63401486879944</v>
      </c>
      <c r="T261" s="13">
        <v>48.045267489711932</v>
      </c>
      <c r="U261" s="13">
        <v>56</v>
      </c>
    </row>
    <row r="262" spans="1:21" x14ac:dyDescent="0.3">
      <c r="A262" s="1">
        <v>40437</v>
      </c>
      <c r="B262" t="s">
        <v>16</v>
      </c>
      <c r="C262" s="2">
        <v>-4.3E-3</v>
      </c>
      <c r="D262" s="8">
        <v>1714312</v>
      </c>
      <c r="E262" s="8">
        <v>59</v>
      </c>
      <c r="F262" t="s">
        <v>10</v>
      </c>
      <c r="G262">
        <v>0</v>
      </c>
      <c r="P262" s="13">
        <v>235</v>
      </c>
      <c r="Q262" s="13">
        <v>54.82507294318598</v>
      </c>
      <c r="R262" s="13">
        <v>-2.3250729431859796</v>
      </c>
      <c r="T262" s="13">
        <v>48.251028806584365</v>
      </c>
      <c r="U262" s="13">
        <v>56</v>
      </c>
    </row>
    <row r="263" spans="1:21" x14ac:dyDescent="0.3">
      <c r="A263" s="1">
        <v>40438</v>
      </c>
      <c r="B263" t="s">
        <v>16</v>
      </c>
      <c r="C263" s="2">
        <v>-6.0000000000000001E-3</v>
      </c>
      <c r="D263" s="8">
        <v>2129448</v>
      </c>
      <c r="E263" s="8">
        <v>58.5</v>
      </c>
      <c r="F263" t="s">
        <v>10</v>
      </c>
      <c r="G263">
        <v>0</v>
      </c>
      <c r="P263" s="13">
        <v>236</v>
      </c>
      <c r="Q263" s="13">
        <v>55.574941443067111</v>
      </c>
      <c r="R263" s="13">
        <v>2.4250585569328891</v>
      </c>
      <c r="T263" s="13">
        <v>48.456790123456791</v>
      </c>
      <c r="U263" s="13">
        <v>56</v>
      </c>
    </row>
    <row r="264" spans="1:21" x14ac:dyDescent="0.3">
      <c r="A264" s="1">
        <v>40441</v>
      </c>
      <c r="B264" t="s">
        <v>16</v>
      </c>
      <c r="C264" s="2">
        <v>-7.4000000000000003E-3</v>
      </c>
      <c r="D264" s="8">
        <v>2460935</v>
      </c>
      <c r="E264" s="8">
        <v>68</v>
      </c>
      <c r="F264" t="s">
        <v>14</v>
      </c>
      <c r="G264">
        <v>1</v>
      </c>
      <c r="P264" s="13">
        <v>237</v>
      </c>
      <c r="Q264" s="13">
        <v>55.394299042784915</v>
      </c>
      <c r="R264" s="13">
        <v>-5.3942990427849153</v>
      </c>
      <c r="T264" s="13">
        <v>48.662551440329217</v>
      </c>
      <c r="U264" s="13">
        <v>56</v>
      </c>
    </row>
    <row r="265" spans="1:21" x14ac:dyDescent="0.3">
      <c r="A265" s="1">
        <v>40442</v>
      </c>
      <c r="B265" t="s">
        <v>16</v>
      </c>
      <c r="C265" s="2">
        <v>-1.0500000000000001E-2</v>
      </c>
      <c r="D265" s="8">
        <v>2362404</v>
      </c>
      <c r="E265" s="8">
        <v>59.5</v>
      </c>
      <c r="F265" t="s">
        <v>10</v>
      </c>
      <c r="G265">
        <v>0</v>
      </c>
      <c r="P265" s="13">
        <v>238</v>
      </c>
      <c r="Q265" s="13">
        <v>55.2242316590538</v>
      </c>
      <c r="R265" s="13">
        <v>-5.7242316590537996</v>
      </c>
      <c r="T265" s="13">
        <v>48.86831275720165</v>
      </c>
      <c r="U265" s="13">
        <v>56</v>
      </c>
    </row>
    <row r="266" spans="1:21" x14ac:dyDescent="0.3">
      <c r="A266" s="1">
        <v>40443</v>
      </c>
      <c r="B266" t="s">
        <v>16</v>
      </c>
      <c r="C266" s="2">
        <v>-2.7E-2</v>
      </c>
      <c r="D266" s="8">
        <v>2892177</v>
      </c>
      <c r="E266" s="8">
        <v>60</v>
      </c>
      <c r="F266" t="s">
        <v>10</v>
      </c>
      <c r="G266">
        <v>0</v>
      </c>
      <c r="P266" s="13">
        <v>239</v>
      </c>
      <c r="Q266" s="13">
        <v>55.185657494648133</v>
      </c>
      <c r="R266" s="13">
        <v>3.8143425053518669</v>
      </c>
      <c r="T266" s="13">
        <v>49.074074074074076</v>
      </c>
      <c r="U266" s="13">
        <v>56.5</v>
      </c>
    </row>
    <row r="267" spans="1:21" x14ac:dyDescent="0.3">
      <c r="A267" s="1">
        <v>40444</v>
      </c>
      <c r="B267" t="s">
        <v>16</v>
      </c>
      <c r="C267" s="2">
        <v>-3.5000000000000001E-3</v>
      </c>
      <c r="D267" s="8">
        <v>2278389</v>
      </c>
      <c r="E267" s="8">
        <v>71</v>
      </c>
      <c r="F267" t="s">
        <v>14</v>
      </c>
      <c r="G267">
        <v>1</v>
      </c>
      <c r="P267" s="13">
        <v>240</v>
      </c>
      <c r="Q267" s="13">
        <v>55.474140744331152</v>
      </c>
      <c r="R267" s="13">
        <v>-6.4741407443311516</v>
      </c>
      <c r="T267" s="13">
        <v>49.279835390946502</v>
      </c>
      <c r="U267" s="13">
        <v>56.5</v>
      </c>
    </row>
    <row r="268" spans="1:21" x14ac:dyDescent="0.3">
      <c r="A268" s="1">
        <v>40445</v>
      </c>
      <c r="B268" t="s">
        <v>16</v>
      </c>
      <c r="C268" s="2">
        <v>1.3599999999999999E-2</v>
      </c>
      <c r="D268" s="8">
        <v>2033452</v>
      </c>
      <c r="E268" s="8">
        <v>71.5</v>
      </c>
      <c r="F268" t="s">
        <v>14</v>
      </c>
      <c r="G268">
        <v>1</v>
      </c>
      <c r="P268" s="13">
        <v>241</v>
      </c>
      <c r="Q268" s="13">
        <v>55.41883994087263</v>
      </c>
      <c r="R268" s="13">
        <v>-9.4188399408726298</v>
      </c>
      <c r="T268" s="13">
        <v>49.485596707818928</v>
      </c>
      <c r="U268" s="13">
        <v>56.5</v>
      </c>
    </row>
    <row r="269" spans="1:21" x14ac:dyDescent="0.3">
      <c r="A269" s="1">
        <v>40448</v>
      </c>
      <c r="B269" t="s">
        <v>16</v>
      </c>
      <c r="C269" s="2">
        <v>-1.4800000000000001E-2</v>
      </c>
      <c r="D269" s="8">
        <v>1816268</v>
      </c>
      <c r="E269" s="8">
        <v>65.5</v>
      </c>
      <c r="F269" t="s">
        <v>14</v>
      </c>
      <c r="G269">
        <v>1</v>
      </c>
      <c r="P269" s="13">
        <v>242</v>
      </c>
      <c r="Q269" s="13">
        <v>55.44063311810411</v>
      </c>
      <c r="R269" s="13">
        <v>-8.9406331181041097</v>
      </c>
      <c r="T269" s="13">
        <v>49.691358024691361</v>
      </c>
      <c r="U269" s="13">
        <v>56.5</v>
      </c>
    </row>
    <row r="270" spans="1:21" x14ac:dyDescent="0.3">
      <c r="A270" s="1">
        <v>40449</v>
      </c>
      <c r="B270" t="s">
        <v>16</v>
      </c>
      <c r="C270" s="2">
        <v>1.6999999999999999E-3</v>
      </c>
      <c r="D270" s="8">
        <v>2499490</v>
      </c>
      <c r="E270" s="8">
        <v>66</v>
      </c>
      <c r="F270" t="s">
        <v>10</v>
      </c>
      <c r="G270">
        <v>0</v>
      </c>
      <c r="P270" s="13">
        <v>243</v>
      </c>
      <c r="Q270" s="13">
        <v>55.461346425369982</v>
      </c>
      <c r="R270" s="13">
        <v>-0.96134642536998172</v>
      </c>
      <c r="T270" s="13">
        <v>49.897119341563787</v>
      </c>
      <c r="U270" s="13">
        <v>56.5</v>
      </c>
    </row>
    <row r="271" spans="1:21" x14ac:dyDescent="0.3">
      <c r="A271" s="1">
        <v>40450</v>
      </c>
      <c r="B271" t="s">
        <v>16</v>
      </c>
      <c r="C271" s="2">
        <v>6.3E-3</v>
      </c>
      <c r="D271" s="8">
        <v>1963708</v>
      </c>
      <c r="E271" s="8">
        <v>66.5</v>
      </c>
      <c r="F271" t="s">
        <v>14</v>
      </c>
      <c r="G271">
        <v>1</v>
      </c>
      <c r="P271" s="13">
        <v>244</v>
      </c>
      <c r="Q271" s="13">
        <v>55.594412270532324</v>
      </c>
      <c r="R271" s="13">
        <v>-10.094412270532324</v>
      </c>
      <c r="T271" s="13">
        <v>50.102880658436213</v>
      </c>
      <c r="U271" s="13">
        <v>56.5</v>
      </c>
    </row>
    <row r="272" spans="1:21" x14ac:dyDescent="0.3">
      <c r="A272" s="1">
        <v>40451</v>
      </c>
      <c r="B272" t="s">
        <v>16</v>
      </c>
      <c r="C272" s="2">
        <v>-1.6500000000000001E-2</v>
      </c>
      <c r="D272" s="8">
        <v>2782909</v>
      </c>
      <c r="E272" s="8">
        <v>66.5</v>
      </c>
      <c r="F272" t="s">
        <v>14</v>
      </c>
      <c r="G272">
        <v>1</v>
      </c>
      <c r="P272" s="13">
        <v>245</v>
      </c>
      <c r="Q272" s="13">
        <v>55.482021884387983</v>
      </c>
      <c r="R272" s="13">
        <v>-8.4820218843879829</v>
      </c>
      <c r="T272" s="13">
        <v>50.308641975308646</v>
      </c>
      <c r="U272" s="13">
        <v>56.5</v>
      </c>
    </row>
    <row r="273" spans="1:21" x14ac:dyDescent="0.3">
      <c r="A273" s="1">
        <v>40452</v>
      </c>
      <c r="B273" t="s">
        <v>16</v>
      </c>
      <c r="C273" s="2">
        <v>1E-3</v>
      </c>
      <c r="D273" s="8">
        <v>1721180</v>
      </c>
      <c r="E273" s="8">
        <v>68.5</v>
      </c>
      <c r="F273" t="s">
        <v>14</v>
      </c>
      <c r="G273">
        <v>1</v>
      </c>
      <c r="P273" s="13">
        <v>246</v>
      </c>
      <c r="Q273" s="13">
        <v>55.429364637773844</v>
      </c>
      <c r="R273" s="13">
        <v>-4.429364637773844</v>
      </c>
      <c r="T273" s="13">
        <v>50.514403292181072</v>
      </c>
      <c r="U273" s="13">
        <v>56.5</v>
      </c>
    </row>
    <row r="274" spans="1:21" x14ac:dyDescent="0.3">
      <c r="A274" s="1">
        <v>40455</v>
      </c>
      <c r="B274" t="s">
        <v>16</v>
      </c>
      <c r="C274" s="2">
        <v>-8.9999999999999993E-3</v>
      </c>
      <c r="D274" s="8">
        <v>1948719</v>
      </c>
      <c r="E274" s="8">
        <v>55.5</v>
      </c>
      <c r="F274" t="s">
        <v>10</v>
      </c>
      <c r="G274">
        <v>0</v>
      </c>
      <c r="P274" s="13">
        <v>247</v>
      </c>
      <c r="Q274" s="13">
        <v>55.613042025793909</v>
      </c>
      <c r="R274" s="13">
        <v>-7.6130420257939093</v>
      </c>
      <c r="T274" s="13">
        <v>50.720164609053498</v>
      </c>
      <c r="U274" s="13">
        <v>57</v>
      </c>
    </row>
    <row r="275" spans="1:21" x14ac:dyDescent="0.3">
      <c r="A275" s="1">
        <v>40456</v>
      </c>
      <c r="B275" t="s">
        <v>16</v>
      </c>
      <c r="C275" s="2">
        <v>1.17E-2</v>
      </c>
      <c r="D275" s="8">
        <v>2543500</v>
      </c>
      <c r="E275" s="8">
        <v>52.5</v>
      </c>
      <c r="F275" t="s">
        <v>10</v>
      </c>
      <c r="G275">
        <v>0</v>
      </c>
      <c r="P275" s="13">
        <v>248</v>
      </c>
      <c r="Q275" s="13">
        <v>55.742758771254799</v>
      </c>
      <c r="R275" s="13">
        <v>-5.2427587712547989</v>
      </c>
      <c r="T275" s="13">
        <v>50.925925925925924</v>
      </c>
      <c r="U275" s="13">
        <v>57</v>
      </c>
    </row>
    <row r="276" spans="1:21" x14ac:dyDescent="0.3">
      <c r="A276" s="1">
        <v>40457</v>
      </c>
      <c r="B276" t="s">
        <v>16</v>
      </c>
      <c r="C276" s="2">
        <v>1.09E-2</v>
      </c>
      <c r="D276" s="8">
        <v>2044681</v>
      </c>
      <c r="E276" s="8">
        <v>56</v>
      </c>
      <c r="F276" t="s">
        <v>10</v>
      </c>
      <c r="G276">
        <v>0</v>
      </c>
      <c r="P276" s="13">
        <v>249</v>
      </c>
      <c r="Q276" s="13">
        <v>55.597082947634924</v>
      </c>
      <c r="R276" s="13">
        <v>-8.5970829476349238</v>
      </c>
      <c r="T276" s="13">
        <v>51.131687242798357</v>
      </c>
      <c r="U276" s="13">
        <v>57</v>
      </c>
    </row>
    <row r="277" spans="1:21" x14ac:dyDescent="0.3">
      <c r="A277" s="1">
        <v>40458</v>
      </c>
      <c r="B277" t="s">
        <v>16</v>
      </c>
      <c r="C277" s="2">
        <v>-2.5999999999999999E-2</v>
      </c>
      <c r="D277" s="8">
        <v>2597066</v>
      </c>
      <c r="E277" s="8">
        <v>57</v>
      </c>
      <c r="F277" t="s">
        <v>10</v>
      </c>
      <c r="G277">
        <v>0</v>
      </c>
      <c r="P277" s="13">
        <v>250</v>
      </c>
      <c r="Q277" s="13">
        <v>56.572071513601223</v>
      </c>
      <c r="R277" s="13">
        <v>25.427928486398777</v>
      </c>
      <c r="T277" s="13">
        <v>51.337448559670783</v>
      </c>
      <c r="U277" s="13">
        <v>57</v>
      </c>
    </row>
    <row r="278" spans="1:21" x14ac:dyDescent="0.3">
      <c r="A278" s="1">
        <v>40459</v>
      </c>
      <c r="B278" t="s">
        <v>16</v>
      </c>
      <c r="C278" s="2">
        <v>8.6999999999999994E-3</v>
      </c>
      <c r="D278" s="8">
        <v>2012255</v>
      </c>
      <c r="E278" s="8">
        <v>60.5</v>
      </c>
      <c r="F278" t="s">
        <v>10</v>
      </c>
      <c r="G278">
        <v>0</v>
      </c>
      <c r="P278" s="13">
        <v>251</v>
      </c>
      <c r="Q278" s="13">
        <v>55.798856837621805</v>
      </c>
      <c r="R278" s="13">
        <v>25.701143162378195</v>
      </c>
      <c r="T278" s="13">
        <v>51.543209876543209</v>
      </c>
      <c r="U278" s="13">
        <v>57</v>
      </c>
    </row>
    <row r="279" spans="1:21" x14ac:dyDescent="0.3">
      <c r="A279" s="1">
        <v>40462</v>
      </c>
      <c r="B279" t="s">
        <v>16</v>
      </c>
      <c r="C279" s="2">
        <v>-3.0999999999999999E-3</v>
      </c>
      <c r="D279" s="8">
        <v>1314927</v>
      </c>
      <c r="E279" s="8">
        <v>56</v>
      </c>
      <c r="F279" t="s">
        <v>10</v>
      </c>
      <c r="G279">
        <v>0</v>
      </c>
      <c r="P279" s="13">
        <v>252</v>
      </c>
      <c r="Q279" s="13">
        <v>55.856106562885785</v>
      </c>
      <c r="R279" s="13">
        <v>25.143893437114215</v>
      </c>
      <c r="T279" s="13">
        <v>51.748971193415642</v>
      </c>
      <c r="U279" s="13">
        <v>57</v>
      </c>
    </row>
    <row r="280" spans="1:21" x14ac:dyDescent="0.3">
      <c r="A280" s="1">
        <v>40463</v>
      </c>
      <c r="B280" t="s">
        <v>16</v>
      </c>
      <c r="C280" s="2">
        <v>8.6999999999999994E-3</v>
      </c>
      <c r="D280" s="8">
        <v>2907335</v>
      </c>
      <c r="E280" s="8">
        <v>65</v>
      </c>
      <c r="F280" t="s">
        <v>14</v>
      </c>
      <c r="G280">
        <v>1</v>
      </c>
      <c r="P280" s="13">
        <v>253</v>
      </c>
      <c r="Q280" s="13">
        <v>55.613042025793909</v>
      </c>
      <c r="R280" s="13">
        <v>6.3869579742060907</v>
      </c>
      <c r="T280" s="13">
        <v>51.954732510288068</v>
      </c>
      <c r="U280" s="13">
        <v>57</v>
      </c>
    </row>
    <row r="281" spans="1:21" x14ac:dyDescent="0.3">
      <c r="A281" s="1">
        <v>40464</v>
      </c>
      <c r="B281" t="s">
        <v>16</v>
      </c>
      <c r="C281" s="2">
        <v>-3.0999999999999999E-3</v>
      </c>
      <c r="D281" s="8">
        <v>2815203</v>
      </c>
      <c r="E281" s="8">
        <v>56.5</v>
      </c>
      <c r="F281" t="s">
        <v>10</v>
      </c>
      <c r="G281">
        <v>0</v>
      </c>
      <c r="P281" s="13">
        <v>254</v>
      </c>
      <c r="Q281" s="13">
        <v>55.047447349071469</v>
      </c>
      <c r="R281" s="13">
        <v>9.9525526509285314</v>
      </c>
      <c r="T281" s="13">
        <v>52.160493827160494</v>
      </c>
      <c r="U281" s="13">
        <v>57</v>
      </c>
    </row>
    <row r="282" spans="1:21" x14ac:dyDescent="0.3">
      <c r="A282" s="1">
        <v>40465</v>
      </c>
      <c r="B282" t="s">
        <v>16</v>
      </c>
      <c r="C282" s="2">
        <v>1.03E-2</v>
      </c>
      <c r="D282" s="8">
        <v>2409991</v>
      </c>
      <c r="E282" s="8">
        <v>52.5</v>
      </c>
      <c r="F282" t="s">
        <v>10</v>
      </c>
      <c r="G282">
        <v>0</v>
      </c>
      <c r="P282" s="13">
        <v>255</v>
      </c>
      <c r="Q282" s="13">
        <v>55.692533255353602</v>
      </c>
      <c r="R282" s="13">
        <v>19.807466744646398</v>
      </c>
      <c r="T282" s="13">
        <v>52.36625514403292</v>
      </c>
      <c r="U282" s="13">
        <v>57</v>
      </c>
    </row>
    <row r="283" spans="1:21" x14ac:dyDescent="0.3">
      <c r="A283" s="1">
        <v>40466</v>
      </c>
      <c r="B283" t="s">
        <v>16</v>
      </c>
      <c r="C283" s="2">
        <v>-3.0000000000000001E-3</v>
      </c>
      <c r="D283" s="8">
        <v>4838385</v>
      </c>
      <c r="E283" s="8">
        <v>50</v>
      </c>
      <c r="F283" t="s">
        <v>10</v>
      </c>
      <c r="G283">
        <v>0</v>
      </c>
      <c r="P283" s="13">
        <v>256</v>
      </c>
      <c r="Q283" s="13">
        <v>55.383969153755991</v>
      </c>
      <c r="R283" s="13">
        <v>18.616030846244009</v>
      </c>
      <c r="T283" s="13">
        <v>52.572016460905353</v>
      </c>
      <c r="U283" s="13">
        <v>57.5</v>
      </c>
    </row>
    <row r="284" spans="1:21" x14ac:dyDescent="0.3">
      <c r="A284" s="1">
        <v>40469</v>
      </c>
      <c r="B284" t="s">
        <v>16</v>
      </c>
      <c r="C284" s="2">
        <v>2.2100000000000002E-2</v>
      </c>
      <c r="D284" s="8">
        <v>2293495</v>
      </c>
      <c r="E284" s="8">
        <v>55.5</v>
      </c>
      <c r="F284" t="s">
        <v>10</v>
      </c>
      <c r="G284">
        <v>0</v>
      </c>
      <c r="P284" s="13">
        <v>257</v>
      </c>
      <c r="Q284" s="13">
        <v>55.667279534519245</v>
      </c>
      <c r="R284" s="13">
        <v>8.8327204654807545</v>
      </c>
      <c r="T284" s="13">
        <v>52.777777777777779</v>
      </c>
      <c r="U284" s="13">
        <v>57.5</v>
      </c>
    </row>
    <row r="285" spans="1:21" x14ac:dyDescent="0.3">
      <c r="A285" s="1">
        <v>40470</v>
      </c>
      <c r="B285" t="s">
        <v>16</v>
      </c>
      <c r="C285" s="2">
        <v>1.2999999999999999E-3</v>
      </c>
      <c r="D285" s="8">
        <v>2458529</v>
      </c>
      <c r="E285" s="8">
        <v>50.5</v>
      </c>
      <c r="F285" t="s">
        <v>10</v>
      </c>
      <c r="G285">
        <v>0</v>
      </c>
      <c r="P285" s="13">
        <v>258</v>
      </c>
      <c r="Q285" s="13">
        <v>55.743183570679186</v>
      </c>
      <c r="R285" s="13">
        <v>4.2568164293208142</v>
      </c>
      <c r="T285" s="13">
        <v>52.983539094650205</v>
      </c>
      <c r="U285" s="13">
        <v>57.5</v>
      </c>
    </row>
    <row r="286" spans="1:21" x14ac:dyDescent="0.3">
      <c r="A286" s="1">
        <v>40471</v>
      </c>
      <c r="B286" t="s">
        <v>16</v>
      </c>
      <c r="C286" s="2">
        <v>9.1000000000000004E-3</v>
      </c>
      <c r="D286" s="8">
        <v>2558087</v>
      </c>
      <c r="E286" s="8">
        <v>49</v>
      </c>
      <c r="F286" t="s">
        <v>10</v>
      </c>
      <c r="G286">
        <v>0</v>
      </c>
      <c r="P286" s="13">
        <v>259</v>
      </c>
      <c r="Q286" s="13">
        <v>55.707582249984085</v>
      </c>
      <c r="R286" s="13">
        <v>7.2924177500159146</v>
      </c>
      <c r="T286" s="13">
        <v>53.189300411522638</v>
      </c>
      <c r="U286" s="13">
        <v>57.5</v>
      </c>
    </row>
    <row r="287" spans="1:21" x14ac:dyDescent="0.3">
      <c r="A287" s="1">
        <v>40472</v>
      </c>
      <c r="B287" t="s">
        <v>16</v>
      </c>
      <c r="C287" s="2">
        <v>-5.5999999999999999E-3</v>
      </c>
      <c r="D287" s="8">
        <v>2091378</v>
      </c>
      <c r="E287" s="8">
        <v>48.5</v>
      </c>
      <c r="F287" t="s">
        <v>10</v>
      </c>
      <c r="G287">
        <v>0</v>
      </c>
      <c r="P287" s="13">
        <v>260</v>
      </c>
      <c r="Q287" s="13">
        <v>55.664242594008762</v>
      </c>
      <c r="R287" s="13">
        <v>6.335757405991238</v>
      </c>
      <c r="T287" s="13">
        <v>53.395061728395063</v>
      </c>
      <c r="U287" s="13">
        <v>57.5</v>
      </c>
    </row>
    <row r="288" spans="1:21" x14ac:dyDescent="0.3">
      <c r="A288" s="1">
        <v>40473</v>
      </c>
      <c r="B288" t="s">
        <v>16</v>
      </c>
      <c r="C288" s="2">
        <v>2.3E-3</v>
      </c>
      <c r="D288" s="8">
        <v>976023</v>
      </c>
      <c r="E288" s="8">
        <v>52</v>
      </c>
      <c r="F288" t="s">
        <v>10</v>
      </c>
      <c r="G288">
        <v>0</v>
      </c>
      <c r="P288" s="13">
        <v>261</v>
      </c>
      <c r="Q288" s="13">
        <v>55.454487055602357</v>
      </c>
      <c r="R288" s="13">
        <v>3.5455129443976432</v>
      </c>
      <c r="T288" s="13">
        <v>53.600823045267489</v>
      </c>
      <c r="U288" s="13">
        <v>57.5</v>
      </c>
    </row>
    <row r="289" spans="1:21" x14ac:dyDescent="0.3">
      <c r="A289" s="1">
        <v>40476</v>
      </c>
      <c r="B289" t="s">
        <v>16</v>
      </c>
      <c r="C289" s="2">
        <v>-3.5999999999999999E-3</v>
      </c>
      <c r="D289" s="8">
        <v>1821184</v>
      </c>
      <c r="E289" s="8">
        <v>59</v>
      </c>
      <c r="F289" t="s">
        <v>10</v>
      </c>
      <c r="G289">
        <v>0</v>
      </c>
      <c r="P289" s="13">
        <v>262</v>
      </c>
      <c r="Q289" s="13">
        <v>55.397253088189622</v>
      </c>
      <c r="R289" s="13">
        <v>3.1027469118103781</v>
      </c>
      <c r="T289" s="13">
        <v>53.806584362139915</v>
      </c>
      <c r="U289" s="13">
        <v>57.5</v>
      </c>
    </row>
    <row r="290" spans="1:21" x14ac:dyDescent="0.3">
      <c r="A290" s="1">
        <v>40477</v>
      </c>
      <c r="B290" t="s">
        <v>16</v>
      </c>
      <c r="C290" s="2">
        <v>-6.9999999999999999E-4</v>
      </c>
      <c r="D290" s="8">
        <v>2568848</v>
      </c>
      <c r="E290" s="8">
        <v>64</v>
      </c>
      <c r="F290" t="s">
        <v>14</v>
      </c>
      <c r="G290">
        <v>1</v>
      </c>
      <c r="P290" s="13">
        <v>263</v>
      </c>
      <c r="Q290" s="13">
        <v>55.350334870071393</v>
      </c>
      <c r="R290" s="13">
        <v>12.649665129928607</v>
      </c>
      <c r="T290" s="13">
        <v>54.012345679012348</v>
      </c>
      <c r="U290" s="13">
        <v>57.5</v>
      </c>
    </row>
    <row r="291" spans="1:21" x14ac:dyDescent="0.3">
      <c r="A291" s="1">
        <v>40478</v>
      </c>
      <c r="B291" t="s">
        <v>16</v>
      </c>
      <c r="C291" s="2">
        <v>1.8100000000000002E-2</v>
      </c>
      <c r="D291" s="8">
        <v>2044375</v>
      </c>
      <c r="E291" s="8">
        <v>66.5</v>
      </c>
      <c r="F291" t="s">
        <v>14</v>
      </c>
      <c r="G291">
        <v>1</v>
      </c>
      <c r="P291" s="13">
        <v>264</v>
      </c>
      <c r="Q291" s="13">
        <v>55.263723778739916</v>
      </c>
      <c r="R291" s="13">
        <v>4.2362762212600842</v>
      </c>
      <c r="T291" s="13">
        <v>54.218106995884774</v>
      </c>
      <c r="U291" s="13">
        <v>58</v>
      </c>
    </row>
    <row r="292" spans="1:21" x14ac:dyDescent="0.3">
      <c r="A292" s="1">
        <v>40479</v>
      </c>
      <c r="B292" t="s">
        <v>16</v>
      </c>
      <c r="C292" s="2">
        <v>-6.8999999999999999E-3</v>
      </c>
      <c r="D292" s="8">
        <v>2205375</v>
      </c>
      <c r="E292" s="8">
        <v>63.5</v>
      </c>
      <c r="F292" t="s">
        <v>14</v>
      </c>
      <c r="G292">
        <v>1</v>
      </c>
      <c r="P292" s="13">
        <v>265</v>
      </c>
      <c r="Q292" s="13">
        <v>54.780849182420397</v>
      </c>
      <c r="R292" s="13">
        <v>5.2191508175796031</v>
      </c>
      <c r="T292" s="13">
        <v>54.4238683127572</v>
      </c>
      <c r="U292" s="13">
        <v>58</v>
      </c>
    </row>
    <row r="293" spans="1:21" x14ac:dyDescent="0.3">
      <c r="A293" s="1">
        <v>40480</v>
      </c>
      <c r="B293" t="s">
        <v>16</v>
      </c>
      <c r="C293" s="2">
        <v>8.6E-3</v>
      </c>
      <c r="D293" s="8">
        <v>2185672</v>
      </c>
      <c r="E293" s="8">
        <v>57.5</v>
      </c>
      <c r="F293" t="s">
        <v>10</v>
      </c>
      <c r="G293">
        <v>0</v>
      </c>
      <c r="P293" s="13">
        <v>266</v>
      </c>
      <c r="Q293" s="13">
        <v>55.465658680712941</v>
      </c>
      <c r="R293" s="13">
        <v>15.534341319287059</v>
      </c>
      <c r="T293" s="13">
        <v>54.629629629629633</v>
      </c>
      <c r="U293" s="13">
        <v>58</v>
      </c>
    </row>
    <row r="294" spans="1:21" x14ac:dyDescent="0.3">
      <c r="A294" s="1">
        <v>40483</v>
      </c>
      <c r="B294" t="s">
        <v>16</v>
      </c>
      <c r="C294" s="2">
        <v>-1.3899999999999999E-2</v>
      </c>
      <c r="D294" s="8">
        <v>2465807</v>
      </c>
      <c r="E294" s="8">
        <v>46</v>
      </c>
      <c r="F294" t="s">
        <v>13</v>
      </c>
      <c r="G294">
        <v>-1</v>
      </c>
      <c r="P294" s="13">
        <v>267</v>
      </c>
      <c r="Q294" s="13">
        <v>55.959780775682063</v>
      </c>
      <c r="R294" s="13">
        <v>15.540219224317937</v>
      </c>
      <c r="T294" s="13">
        <v>54.835390946502059</v>
      </c>
      <c r="U294" s="13">
        <v>58</v>
      </c>
    </row>
    <row r="295" spans="1:21" x14ac:dyDescent="0.3">
      <c r="A295" s="1">
        <v>40484</v>
      </c>
      <c r="B295" t="s">
        <v>16</v>
      </c>
      <c r="C295" s="2">
        <v>-3.9600000000000003E-2</v>
      </c>
      <c r="D295" s="8">
        <v>4135944</v>
      </c>
      <c r="E295" s="8">
        <v>40</v>
      </c>
      <c r="F295" t="s">
        <v>13</v>
      </c>
      <c r="G295">
        <v>-1</v>
      </c>
      <c r="P295" s="13">
        <v>268</v>
      </c>
      <c r="Q295" s="13">
        <v>55.152084200655686</v>
      </c>
      <c r="R295" s="13">
        <v>10.347915799344314</v>
      </c>
      <c r="T295" s="13">
        <v>55.041152263374485</v>
      </c>
      <c r="U295" s="13">
        <v>58</v>
      </c>
    </row>
    <row r="296" spans="1:21" x14ac:dyDescent="0.3">
      <c r="A296" s="1">
        <v>40485</v>
      </c>
      <c r="B296" t="s">
        <v>16</v>
      </c>
      <c r="C296" s="2">
        <v>9.7999999999999997E-3</v>
      </c>
      <c r="D296" s="8">
        <v>3384899</v>
      </c>
      <c r="E296" s="8">
        <v>39.5</v>
      </c>
      <c r="F296" t="s">
        <v>13</v>
      </c>
      <c r="G296">
        <v>-1</v>
      </c>
      <c r="P296" s="13">
        <v>269</v>
      </c>
      <c r="Q296" s="13">
        <v>55.609783196364532</v>
      </c>
      <c r="R296" s="13">
        <v>10.390216803635468</v>
      </c>
      <c r="T296" s="13">
        <v>55.246913580246911</v>
      </c>
      <c r="U296" s="13">
        <v>58</v>
      </c>
    </row>
    <row r="297" spans="1:21" x14ac:dyDescent="0.3">
      <c r="A297" s="1">
        <v>40486</v>
      </c>
      <c r="B297" t="s">
        <v>16</v>
      </c>
      <c r="C297" s="2">
        <v>6.9999999999999999E-4</v>
      </c>
      <c r="D297" s="8">
        <v>3086237</v>
      </c>
      <c r="E297" s="8">
        <v>41.5</v>
      </c>
      <c r="F297" t="s">
        <v>13</v>
      </c>
      <c r="G297">
        <v>-1</v>
      </c>
      <c r="P297" s="13">
        <v>270</v>
      </c>
      <c r="Q297" s="13">
        <v>55.752457505805047</v>
      </c>
      <c r="R297" s="13">
        <v>10.747542494194953</v>
      </c>
      <c r="T297" s="13">
        <v>55.452674897119344</v>
      </c>
      <c r="U297" s="13">
        <v>58</v>
      </c>
    </row>
    <row r="298" spans="1:21" x14ac:dyDescent="0.3">
      <c r="A298" s="1">
        <v>40487</v>
      </c>
      <c r="B298" t="s">
        <v>16</v>
      </c>
      <c r="C298" s="2">
        <v>1.7899999999999999E-2</v>
      </c>
      <c r="D298" s="8">
        <v>1687957</v>
      </c>
      <c r="E298" s="8">
        <v>45.5</v>
      </c>
      <c r="F298" t="s">
        <v>13</v>
      </c>
      <c r="G298">
        <v>-1</v>
      </c>
      <c r="P298" s="13">
        <v>271</v>
      </c>
      <c r="Q298" s="13">
        <v>55.083403797260281</v>
      </c>
      <c r="R298" s="13">
        <v>11.416596202739719</v>
      </c>
      <c r="T298" s="13">
        <v>55.65843621399177</v>
      </c>
      <c r="U298" s="13">
        <v>58.5</v>
      </c>
    </row>
    <row r="299" spans="1:21" x14ac:dyDescent="0.3">
      <c r="A299" s="1">
        <v>40490</v>
      </c>
      <c r="B299" t="s">
        <v>16</v>
      </c>
      <c r="C299" s="2">
        <v>-8.2000000000000007E-3</v>
      </c>
      <c r="D299" s="8">
        <v>1673255</v>
      </c>
      <c r="E299" s="8">
        <v>42</v>
      </c>
      <c r="F299" t="s">
        <v>13</v>
      </c>
      <c r="G299">
        <v>-1</v>
      </c>
      <c r="P299" s="13">
        <v>272</v>
      </c>
      <c r="Q299" s="13">
        <v>55.605917831608664</v>
      </c>
      <c r="R299" s="13">
        <v>12.894082168391336</v>
      </c>
      <c r="T299" s="13">
        <v>55.864197530864196</v>
      </c>
      <c r="U299" s="13">
        <v>58.5</v>
      </c>
    </row>
    <row r="300" spans="1:21" x14ac:dyDescent="0.3">
      <c r="A300" s="1">
        <v>40492</v>
      </c>
      <c r="B300" t="s">
        <v>16</v>
      </c>
      <c r="C300" s="2">
        <v>9.1999999999999998E-3</v>
      </c>
      <c r="D300" s="8">
        <v>2643382</v>
      </c>
      <c r="E300" s="8">
        <v>49</v>
      </c>
      <c r="F300" t="s">
        <v>10</v>
      </c>
      <c r="G300">
        <v>0</v>
      </c>
      <c r="P300" s="13">
        <v>273</v>
      </c>
      <c r="Q300" s="13">
        <v>55.315207882828275</v>
      </c>
      <c r="R300" s="13">
        <v>0.18479211717172461</v>
      </c>
      <c r="T300" s="13">
        <v>56.069958847736629</v>
      </c>
      <c r="U300" s="13">
        <v>58.5</v>
      </c>
    </row>
    <row r="301" spans="1:21" x14ac:dyDescent="0.3">
      <c r="A301" s="1">
        <v>40493</v>
      </c>
      <c r="B301" t="s">
        <v>16</v>
      </c>
      <c r="C301" s="2">
        <v>-1.6999999999999999E-3</v>
      </c>
      <c r="D301" s="8">
        <v>2477313</v>
      </c>
      <c r="E301" s="8">
        <v>49.5</v>
      </c>
      <c r="F301" t="s">
        <v>10</v>
      </c>
      <c r="G301">
        <v>0</v>
      </c>
      <c r="P301" s="13">
        <v>274</v>
      </c>
      <c r="Q301" s="13">
        <v>55.894857170412763</v>
      </c>
      <c r="R301" s="13">
        <v>-3.394857170412763</v>
      </c>
      <c r="T301" s="13">
        <v>56.275720164609055</v>
      </c>
      <c r="U301" s="13">
        <v>58.5</v>
      </c>
    </row>
    <row r="302" spans="1:21" x14ac:dyDescent="0.3">
      <c r="A302" s="1">
        <v>40494</v>
      </c>
      <c r="B302" t="s">
        <v>16</v>
      </c>
      <c r="C302" s="2">
        <v>-0.01</v>
      </c>
      <c r="D302" s="8">
        <v>2196879</v>
      </c>
      <c r="E302" s="8">
        <v>47.5</v>
      </c>
      <c r="F302" t="s">
        <v>13</v>
      </c>
      <c r="G302">
        <v>-1</v>
      </c>
      <c r="P302" s="13">
        <v>275</v>
      </c>
      <c r="Q302" s="13">
        <v>55.882331121463125</v>
      </c>
      <c r="R302" s="13">
        <v>0.11766887853687535</v>
      </c>
      <c r="T302" s="13">
        <v>56.481481481481481</v>
      </c>
      <c r="U302" s="13">
        <v>58.5</v>
      </c>
    </row>
    <row r="303" spans="1:21" x14ac:dyDescent="0.3">
      <c r="A303" s="1">
        <v>40497</v>
      </c>
      <c r="B303" t="s">
        <v>16</v>
      </c>
      <c r="C303" s="2">
        <v>-2.9999999999999997E-4</v>
      </c>
      <c r="D303" s="8">
        <v>1494757</v>
      </c>
      <c r="E303" s="8">
        <v>47</v>
      </c>
      <c r="F303" t="s">
        <v>10</v>
      </c>
      <c r="G303">
        <v>0</v>
      </c>
      <c r="P303" s="13">
        <v>276</v>
      </c>
      <c r="Q303" s="13">
        <v>54.815572924072399</v>
      </c>
      <c r="R303" s="13">
        <v>2.1844270759276014</v>
      </c>
      <c r="T303" s="13">
        <v>56.687242798353907</v>
      </c>
      <c r="U303" s="13">
        <v>58.5</v>
      </c>
    </row>
    <row r="304" spans="1:21" x14ac:dyDescent="0.3">
      <c r="A304" s="1">
        <v>40498</v>
      </c>
      <c r="B304" t="s">
        <v>16</v>
      </c>
      <c r="C304" s="2">
        <v>-8.3999999999999995E-3</v>
      </c>
      <c r="D304" s="8">
        <v>2514837</v>
      </c>
      <c r="E304" s="8">
        <v>53.5</v>
      </c>
      <c r="F304" t="s">
        <v>10</v>
      </c>
      <c r="G304">
        <v>0</v>
      </c>
      <c r="P304" s="13">
        <v>277</v>
      </c>
      <c r="Q304" s="13">
        <v>55.820086892667483</v>
      </c>
      <c r="R304" s="13">
        <v>4.6799131073325171</v>
      </c>
      <c r="T304" s="13">
        <v>56.89300411522634</v>
      </c>
      <c r="U304" s="13">
        <v>58.5</v>
      </c>
    </row>
    <row r="305" spans="1:21" x14ac:dyDescent="0.3">
      <c r="A305" s="1">
        <v>40499</v>
      </c>
      <c r="B305" t="s">
        <v>16</v>
      </c>
      <c r="C305" s="2">
        <v>-6.0000000000000001E-3</v>
      </c>
      <c r="D305" s="8">
        <v>1963156</v>
      </c>
      <c r="E305" s="8">
        <v>56</v>
      </c>
      <c r="F305" t="s">
        <v>10</v>
      </c>
      <c r="G305">
        <v>0</v>
      </c>
      <c r="P305" s="13">
        <v>278</v>
      </c>
      <c r="Q305" s="13">
        <v>55.497094742567199</v>
      </c>
      <c r="R305" s="13">
        <v>0.50290525743280057</v>
      </c>
      <c r="T305" s="13">
        <v>57.098765432098766</v>
      </c>
      <c r="U305" s="13">
        <v>58.5</v>
      </c>
    </row>
    <row r="306" spans="1:21" x14ac:dyDescent="0.3">
      <c r="A306" s="1">
        <v>40500</v>
      </c>
      <c r="B306" t="s">
        <v>16</v>
      </c>
      <c r="C306" s="2">
        <v>7.0000000000000001E-3</v>
      </c>
      <c r="D306" s="8">
        <v>1958038</v>
      </c>
      <c r="E306" s="8">
        <v>47</v>
      </c>
      <c r="F306" t="s">
        <v>13</v>
      </c>
      <c r="G306">
        <v>-1</v>
      </c>
      <c r="P306" s="13">
        <v>279</v>
      </c>
      <c r="Q306" s="13">
        <v>55.801509588890795</v>
      </c>
      <c r="R306" s="13">
        <v>9.198490411109205</v>
      </c>
      <c r="T306" s="13">
        <v>57.304526748971192</v>
      </c>
      <c r="U306" s="13">
        <v>58.5</v>
      </c>
    </row>
    <row r="307" spans="1:21" x14ac:dyDescent="0.3">
      <c r="A307" s="1">
        <v>40501</v>
      </c>
      <c r="B307" t="s">
        <v>16</v>
      </c>
      <c r="C307" s="2">
        <v>8.6E-3</v>
      </c>
      <c r="D307" s="8">
        <v>1460239</v>
      </c>
      <c r="E307" s="8">
        <v>46.5</v>
      </c>
      <c r="F307" t="s">
        <v>13</v>
      </c>
      <c r="G307">
        <v>-1</v>
      </c>
      <c r="P307" s="13">
        <v>280</v>
      </c>
      <c r="Q307" s="13">
        <v>55.465956650998983</v>
      </c>
      <c r="R307" s="13">
        <v>1.034043349001017</v>
      </c>
      <c r="T307" s="13">
        <v>57.510288065843625</v>
      </c>
      <c r="U307" s="13">
        <v>59</v>
      </c>
    </row>
    <row r="308" spans="1:21" x14ac:dyDescent="0.3">
      <c r="A308" s="1">
        <v>40504</v>
      </c>
      <c r="B308" t="s">
        <v>16</v>
      </c>
      <c r="C308" s="2">
        <v>-5.1999999999999998E-3</v>
      </c>
      <c r="D308" s="8">
        <v>1579831</v>
      </c>
      <c r="E308" s="8">
        <v>39.5</v>
      </c>
      <c r="F308" t="s">
        <v>13</v>
      </c>
      <c r="G308">
        <v>-1</v>
      </c>
      <c r="P308" s="13">
        <v>281</v>
      </c>
      <c r="Q308" s="13">
        <v>55.857589901871044</v>
      </c>
      <c r="R308" s="13">
        <v>-3.3575899018710444</v>
      </c>
      <c r="T308" s="13">
        <v>57.716049382716051</v>
      </c>
      <c r="U308" s="13">
        <v>59</v>
      </c>
    </row>
    <row r="309" spans="1:21" x14ac:dyDescent="0.3">
      <c r="A309" s="1">
        <v>40505</v>
      </c>
      <c r="B309" t="s">
        <v>16</v>
      </c>
      <c r="C309" s="2">
        <v>-1.9900000000000001E-2</v>
      </c>
      <c r="D309" s="8">
        <v>2055411</v>
      </c>
      <c r="E309" s="8">
        <v>51</v>
      </c>
      <c r="F309" t="s">
        <v>10</v>
      </c>
      <c r="G309">
        <v>0</v>
      </c>
      <c r="P309" s="13">
        <v>282</v>
      </c>
      <c r="Q309" s="13">
        <v>55.42682556706098</v>
      </c>
      <c r="R309" s="13">
        <v>-5.4268255670609804</v>
      </c>
      <c r="T309" s="13">
        <v>57.921810699588477</v>
      </c>
      <c r="U309" s="13">
        <v>59</v>
      </c>
    </row>
    <row r="310" spans="1:21" x14ac:dyDescent="0.3">
      <c r="A310" s="1">
        <v>40506</v>
      </c>
      <c r="B310" t="s">
        <v>16</v>
      </c>
      <c r="C310" s="2">
        <v>2.0999999999999999E-3</v>
      </c>
      <c r="D310" s="8">
        <v>1736545</v>
      </c>
      <c r="E310" s="8">
        <v>49.5</v>
      </c>
      <c r="F310" t="s">
        <v>10</v>
      </c>
      <c r="G310">
        <v>0</v>
      </c>
      <c r="P310" s="13">
        <v>283</v>
      </c>
      <c r="Q310" s="13">
        <v>56.197472894877833</v>
      </c>
      <c r="R310" s="13">
        <v>-0.69747289487783348</v>
      </c>
      <c r="T310" s="13">
        <v>58.12757201646091</v>
      </c>
      <c r="U310" s="13">
        <v>59</v>
      </c>
    </row>
    <row r="311" spans="1:21" x14ac:dyDescent="0.3">
      <c r="A311" s="1">
        <v>40508</v>
      </c>
      <c r="B311" t="s">
        <v>16</v>
      </c>
      <c r="C311" s="2">
        <v>-4.0000000000000002E-4</v>
      </c>
      <c r="D311" s="8">
        <v>1480430</v>
      </c>
      <c r="E311" s="8">
        <v>42.5</v>
      </c>
      <c r="F311" t="s">
        <v>13</v>
      </c>
      <c r="G311">
        <v>-1</v>
      </c>
      <c r="P311" s="13">
        <v>284</v>
      </c>
      <c r="Q311" s="13">
        <v>55.599193842280854</v>
      </c>
      <c r="R311" s="13">
        <v>-5.0991938422808545</v>
      </c>
      <c r="T311" s="13">
        <v>58.333333333333336</v>
      </c>
      <c r="U311" s="13">
        <v>59</v>
      </c>
    </row>
    <row r="312" spans="1:21" x14ac:dyDescent="0.3">
      <c r="A312" s="1">
        <v>40511</v>
      </c>
      <c r="B312" t="s">
        <v>16</v>
      </c>
      <c r="C312" s="2">
        <v>-4.5999999999999999E-3</v>
      </c>
      <c r="D312" s="8">
        <v>2135607</v>
      </c>
      <c r="E312" s="8">
        <v>36</v>
      </c>
      <c r="F312" t="s">
        <v>13</v>
      </c>
      <c r="G312">
        <v>-1</v>
      </c>
      <c r="P312" s="13">
        <v>285</v>
      </c>
      <c r="Q312" s="13">
        <v>55.82019769518589</v>
      </c>
      <c r="R312" s="13">
        <v>-6.8201976951858896</v>
      </c>
      <c r="T312" s="13">
        <v>58.539094650205762</v>
      </c>
      <c r="U312" s="13">
        <v>59</v>
      </c>
    </row>
    <row r="313" spans="1:21" x14ac:dyDescent="0.3">
      <c r="A313" s="1">
        <v>40512</v>
      </c>
      <c r="B313" t="s">
        <v>16</v>
      </c>
      <c r="C313" s="2">
        <v>-1.9400000000000001E-2</v>
      </c>
      <c r="D313" s="8">
        <v>4810698</v>
      </c>
      <c r="E313" s="8">
        <v>36</v>
      </c>
      <c r="F313" t="s">
        <v>13</v>
      </c>
      <c r="G313">
        <v>-1</v>
      </c>
      <c r="P313" s="13">
        <v>286</v>
      </c>
      <c r="Q313" s="13">
        <v>55.409482723471378</v>
      </c>
      <c r="R313" s="13">
        <v>-6.9094827234713776</v>
      </c>
      <c r="T313" s="13">
        <v>58.744855967078188</v>
      </c>
      <c r="U313" s="13">
        <v>59</v>
      </c>
    </row>
    <row r="314" spans="1:21" x14ac:dyDescent="0.3">
      <c r="A314" s="1">
        <v>40787</v>
      </c>
      <c r="B314" t="s">
        <v>16</v>
      </c>
      <c r="C314" s="2">
        <v>-1.3599999999999999E-2</v>
      </c>
      <c r="D314" s="8">
        <v>3695646</v>
      </c>
      <c r="E314" s="8">
        <v>72.5</v>
      </c>
      <c r="F314" t="s">
        <v>14</v>
      </c>
      <c r="G314">
        <v>1</v>
      </c>
      <c r="P314" s="13">
        <v>287</v>
      </c>
      <c r="Q314" s="13">
        <v>55.658561858878031</v>
      </c>
      <c r="R314" s="13">
        <v>-3.6585618588780306</v>
      </c>
      <c r="T314" s="13">
        <v>58.950617283950621</v>
      </c>
      <c r="U314" s="13">
        <v>59</v>
      </c>
    </row>
    <row r="315" spans="1:21" x14ac:dyDescent="0.3">
      <c r="A315" s="1">
        <v>40788</v>
      </c>
      <c r="B315" t="s">
        <v>16</v>
      </c>
      <c r="C315" s="2">
        <v>-1.7100000000000001E-2</v>
      </c>
      <c r="D315" s="8">
        <v>2134688</v>
      </c>
      <c r="E315" s="8">
        <v>71</v>
      </c>
      <c r="F315" t="s">
        <v>14</v>
      </c>
      <c r="G315">
        <v>1</v>
      </c>
      <c r="P315" s="13">
        <v>288</v>
      </c>
      <c r="Q315" s="13">
        <v>55.472288054819074</v>
      </c>
      <c r="R315" s="13">
        <v>3.5277119451809256</v>
      </c>
      <c r="T315" s="13">
        <v>59.156378600823047</v>
      </c>
      <c r="U315" s="13">
        <v>59</v>
      </c>
    </row>
    <row r="316" spans="1:21" x14ac:dyDescent="0.3">
      <c r="A316" s="1">
        <v>40792</v>
      </c>
      <c r="B316" t="s">
        <v>16</v>
      </c>
      <c r="C316" s="2">
        <v>5.5999999999999999E-3</v>
      </c>
      <c r="D316" s="8">
        <v>3442242</v>
      </c>
      <c r="E316" s="8">
        <v>71.5</v>
      </c>
      <c r="F316" t="s">
        <v>14</v>
      </c>
      <c r="G316">
        <v>1</v>
      </c>
      <c r="P316" s="13">
        <v>289</v>
      </c>
      <c r="Q316" s="13">
        <v>55.539706701978986</v>
      </c>
      <c r="R316" s="13">
        <v>8.4602932980210142</v>
      </c>
      <c r="T316" s="13">
        <v>59.362139917695472</v>
      </c>
      <c r="U316" s="13">
        <v>59</v>
      </c>
    </row>
    <row r="317" spans="1:21" x14ac:dyDescent="0.3">
      <c r="A317" s="1">
        <v>40793</v>
      </c>
      <c r="B317" t="s">
        <v>16</v>
      </c>
      <c r="C317" s="2">
        <v>5.0099999999999999E-2</v>
      </c>
      <c r="D317" s="8">
        <v>5444867</v>
      </c>
      <c r="E317" s="8">
        <v>60.5</v>
      </c>
      <c r="F317" t="s">
        <v>10</v>
      </c>
      <c r="G317">
        <v>0</v>
      </c>
      <c r="P317" s="13">
        <v>290</v>
      </c>
      <c r="Q317" s="13">
        <v>56.088248398726357</v>
      </c>
      <c r="R317" s="13">
        <v>10.411751601273643</v>
      </c>
      <c r="T317" s="13">
        <v>59.567901234567906</v>
      </c>
      <c r="U317" s="13">
        <v>59</v>
      </c>
    </row>
    <row r="318" spans="1:21" x14ac:dyDescent="0.3">
      <c r="A318" s="1">
        <v>40794</v>
      </c>
      <c r="B318" t="s">
        <v>16</v>
      </c>
      <c r="C318" s="2">
        <v>-1.41E-2</v>
      </c>
      <c r="D318" s="8">
        <v>3997714</v>
      </c>
      <c r="E318" s="8">
        <v>63</v>
      </c>
      <c r="F318" t="s">
        <v>10</v>
      </c>
      <c r="G318">
        <v>0</v>
      </c>
      <c r="P318" s="13">
        <v>291</v>
      </c>
      <c r="Q318" s="13">
        <v>55.369938364445844</v>
      </c>
      <c r="R318" s="13">
        <v>8.1300616355541564</v>
      </c>
      <c r="T318" s="13">
        <v>59.773662551440331</v>
      </c>
      <c r="U318" s="13">
        <v>59</v>
      </c>
    </row>
    <row r="319" spans="1:21" x14ac:dyDescent="0.3">
      <c r="A319" s="1">
        <v>40795</v>
      </c>
      <c r="B319" t="s">
        <v>16</v>
      </c>
      <c r="C319" s="2">
        <v>-7.0000000000000001E-3</v>
      </c>
      <c r="D319" s="8">
        <v>9612543</v>
      </c>
      <c r="E319" s="8">
        <v>70.5</v>
      </c>
      <c r="F319" t="s">
        <v>14</v>
      </c>
      <c r="G319">
        <v>1</v>
      </c>
      <c r="P319" s="13">
        <v>292</v>
      </c>
      <c r="Q319" s="13">
        <v>55.81362776467072</v>
      </c>
      <c r="R319" s="13">
        <v>1.68637223532928</v>
      </c>
      <c r="T319" s="13">
        <v>59.979423868312757</v>
      </c>
      <c r="U319" s="13">
        <v>59</v>
      </c>
    </row>
    <row r="320" spans="1:21" x14ac:dyDescent="0.3">
      <c r="A320" s="1">
        <v>40798</v>
      </c>
      <c r="B320" t="s">
        <v>16</v>
      </c>
      <c r="C320" s="2">
        <v>3.9199999999999999E-2</v>
      </c>
      <c r="D320" s="8">
        <v>5006282</v>
      </c>
      <c r="E320" s="8">
        <v>67</v>
      </c>
      <c r="F320" t="s">
        <v>10</v>
      </c>
      <c r="G320">
        <v>0</v>
      </c>
      <c r="P320" s="13">
        <v>293</v>
      </c>
      <c r="Q320" s="13">
        <v>55.164341943725482</v>
      </c>
      <c r="R320" s="13">
        <v>-9.1643419437254821</v>
      </c>
      <c r="T320" s="13">
        <v>60.185185185185183</v>
      </c>
      <c r="U320" s="13">
        <v>59</v>
      </c>
    </row>
    <row r="321" spans="1:21" x14ac:dyDescent="0.3">
      <c r="A321" s="1">
        <v>40799</v>
      </c>
      <c r="B321" t="s">
        <v>16</v>
      </c>
      <c r="C321" s="2">
        <v>3.4200000000000001E-2</v>
      </c>
      <c r="D321" s="8">
        <v>3723953</v>
      </c>
      <c r="E321" s="8">
        <v>71.5</v>
      </c>
      <c r="F321" t="s">
        <v>14</v>
      </c>
      <c r="G321">
        <v>1</v>
      </c>
      <c r="P321" s="13">
        <v>294</v>
      </c>
      <c r="Q321" s="13">
        <v>54.394690790798862</v>
      </c>
      <c r="R321" s="13">
        <v>-14.394690790798862</v>
      </c>
      <c r="T321" s="13">
        <v>60.390946502057616</v>
      </c>
      <c r="U321" s="13">
        <v>59</v>
      </c>
    </row>
    <row r="322" spans="1:21" x14ac:dyDescent="0.3">
      <c r="A322" s="1">
        <v>40800</v>
      </c>
      <c r="B322" t="s">
        <v>16</v>
      </c>
      <c r="C322" s="2">
        <v>2.5600000000000001E-2</v>
      </c>
      <c r="D322" s="8">
        <v>4693048</v>
      </c>
      <c r="E322" s="8">
        <v>71.5</v>
      </c>
      <c r="F322" t="s">
        <v>14</v>
      </c>
      <c r="G322">
        <v>1</v>
      </c>
      <c r="P322" s="13">
        <v>295</v>
      </c>
      <c r="Q322" s="13">
        <v>55.823056405354706</v>
      </c>
      <c r="R322" s="13">
        <v>-16.323056405354706</v>
      </c>
      <c r="T322" s="13">
        <v>60.596707818930042</v>
      </c>
      <c r="U322" s="13">
        <v>59</v>
      </c>
    </row>
    <row r="323" spans="1:21" x14ac:dyDescent="0.3">
      <c r="A323" s="1">
        <v>40801</v>
      </c>
      <c r="B323" t="s">
        <v>16</v>
      </c>
      <c r="C323" s="2">
        <v>7.4999999999999997E-3</v>
      </c>
      <c r="D323" s="8">
        <v>4227113</v>
      </c>
      <c r="E323" s="8">
        <v>74</v>
      </c>
      <c r="F323" t="s">
        <v>14</v>
      </c>
      <c r="G323">
        <v>1</v>
      </c>
      <c r="P323" s="13">
        <v>296</v>
      </c>
      <c r="Q323" s="13">
        <v>55.56900657612713</v>
      </c>
      <c r="R323" s="13">
        <v>-14.06900657612713</v>
      </c>
      <c r="T323" s="13">
        <v>60.802469135802468</v>
      </c>
      <c r="U323" s="13">
        <v>59.5</v>
      </c>
    </row>
    <row r="324" spans="1:21" x14ac:dyDescent="0.3">
      <c r="A324" s="1">
        <v>40802</v>
      </c>
      <c r="B324" t="s">
        <v>16</v>
      </c>
      <c r="C324" s="2">
        <v>-1.8100000000000002E-2</v>
      </c>
      <c r="D324" s="8">
        <v>2688026</v>
      </c>
      <c r="E324" s="8">
        <v>59.5</v>
      </c>
      <c r="F324" t="s">
        <v>10</v>
      </c>
      <c r="G324">
        <v>0</v>
      </c>
      <c r="P324" s="13">
        <v>297</v>
      </c>
      <c r="Q324" s="13">
        <v>56.089926073862514</v>
      </c>
      <c r="R324" s="13">
        <v>-10.589926073862514</v>
      </c>
      <c r="T324" s="13">
        <v>61.008230452674901</v>
      </c>
      <c r="U324" s="13">
        <v>59.5</v>
      </c>
    </row>
    <row r="325" spans="1:21" x14ac:dyDescent="0.3">
      <c r="A325" s="1">
        <v>40805</v>
      </c>
      <c r="B325" t="s">
        <v>16</v>
      </c>
      <c r="C325" s="2">
        <v>4.0000000000000002E-4</v>
      </c>
      <c r="D325" s="8">
        <v>4519636</v>
      </c>
      <c r="E325" s="8">
        <v>58.5</v>
      </c>
      <c r="F325" t="s">
        <v>10</v>
      </c>
      <c r="G325">
        <v>0</v>
      </c>
      <c r="P325" s="13">
        <v>298</v>
      </c>
      <c r="Q325" s="13">
        <v>55.343804104835208</v>
      </c>
      <c r="R325" s="13">
        <v>-13.343804104835208</v>
      </c>
      <c r="T325" s="13">
        <v>61.213991769547327</v>
      </c>
      <c r="U325" s="13">
        <v>59.5</v>
      </c>
    </row>
    <row r="326" spans="1:21" x14ac:dyDescent="0.3">
      <c r="A326" s="1">
        <v>40806</v>
      </c>
      <c r="B326" t="s">
        <v>16</v>
      </c>
      <c r="C326" s="2">
        <v>-2.3E-3</v>
      </c>
      <c r="D326" s="8">
        <v>2466210</v>
      </c>
      <c r="E326" s="8">
        <v>59</v>
      </c>
      <c r="F326" t="s">
        <v>10</v>
      </c>
      <c r="G326">
        <v>0</v>
      </c>
      <c r="P326" s="13">
        <v>299</v>
      </c>
      <c r="Q326" s="13">
        <v>55.821287279214886</v>
      </c>
      <c r="R326" s="13">
        <v>-6.8212872792148858</v>
      </c>
      <c r="T326" s="13">
        <v>61.419753086419753</v>
      </c>
      <c r="U326" s="13">
        <v>59.5</v>
      </c>
    </row>
    <row r="327" spans="1:21" x14ac:dyDescent="0.3">
      <c r="A327" s="1">
        <v>40807</v>
      </c>
      <c r="B327" t="s">
        <v>16</v>
      </c>
      <c r="C327" s="2">
        <v>-2.58E-2</v>
      </c>
      <c r="D327" s="8">
        <v>4296035</v>
      </c>
      <c r="E327" s="8">
        <v>62.5</v>
      </c>
      <c r="F327" t="s">
        <v>10</v>
      </c>
      <c r="G327">
        <v>0</v>
      </c>
      <c r="P327" s="13">
        <v>300</v>
      </c>
      <c r="Q327" s="13">
        <v>55.513007762798317</v>
      </c>
      <c r="R327" s="13">
        <v>-6.0130077627983169</v>
      </c>
      <c r="T327" s="13">
        <v>61.625514403292179</v>
      </c>
      <c r="U327" s="13">
        <v>59.5</v>
      </c>
    </row>
    <row r="328" spans="1:21" x14ac:dyDescent="0.3">
      <c r="A328" s="1">
        <v>40808</v>
      </c>
      <c r="B328" t="s">
        <v>16</v>
      </c>
      <c r="C328" s="2">
        <v>-8.0000000000000004E-4</v>
      </c>
      <c r="D328" s="8">
        <v>6258797</v>
      </c>
      <c r="E328" s="8">
        <v>67</v>
      </c>
      <c r="F328" t="s">
        <v>14</v>
      </c>
      <c r="G328">
        <v>1</v>
      </c>
      <c r="P328" s="13">
        <v>301</v>
      </c>
      <c r="Q328" s="13">
        <v>55.281458604899761</v>
      </c>
      <c r="R328" s="13">
        <v>-7.7814586048997612</v>
      </c>
      <c r="T328" s="13">
        <v>61.831275720164612</v>
      </c>
      <c r="U328" s="13">
        <v>59.5</v>
      </c>
    </row>
    <row r="329" spans="1:21" x14ac:dyDescent="0.3">
      <c r="A329" s="1">
        <v>40809</v>
      </c>
      <c r="B329" t="s">
        <v>16</v>
      </c>
      <c r="C329" s="2">
        <v>2.4E-2</v>
      </c>
      <c r="D329" s="8">
        <v>2489428</v>
      </c>
      <c r="E329" s="8">
        <v>74</v>
      </c>
      <c r="F329" t="s">
        <v>14</v>
      </c>
      <c r="G329">
        <v>1</v>
      </c>
      <c r="P329" s="13">
        <v>302</v>
      </c>
      <c r="Q329" s="13">
        <v>55.573438858639868</v>
      </c>
      <c r="R329" s="13">
        <v>-8.573438858639868</v>
      </c>
      <c r="T329" s="13">
        <v>62.037037037037038</v>
      </c>
      <c r="U329" s="13">
        <v>59.5</v>
      </c>
    </row>
    <row r="330" spans="1:21" x14ac:dyDescent="0.3">
      <c r="A330" s="1">
        <v>40812</v>
      </c>
      <c r="B330" t="s">
        <v>16</v>
      </c>
      <c r="C330" s="2">
        <v>1.8100000000000002E-2</v>
      </c>
      <c r="D330" s="8">
        <v>3416040</v>
      </c>
      <c r="E330" s="8">
        <v>72.5</v>
      </c>
      <c r="F330" t="s">
        <v>14</v>
      </c>
      <c r="G330">
        <v>1</v>
      </c>
      <c r="P330" s="13">
        <v>303</v>
      </c>
      <c r="Q330" s="13">
        <v>55.320617399218285</v>
      </c>
      <c r="R330" s="13">
        <v>-1.8206173992182855</v>
      </c>
      <c r="T330" s="13">
        <v>62.242798353909464</v>
      </c>
      <c r="U330" s="13">
        <v>60</v>
      </c>
    </row>
    <row r="331" spans="1:21" x14ac:dyDescent="0.3">
      <c r="A331" s="1">
        <v>40813</v>
      </c>
      <c r="B331" t="s">
        <v>16</v>
      </c>
      <c r="C331" s="2">
        <v>-9.7000000000000003E-3</v>
      </c>
      <c r="D331" s="8">
        <v>3404914</v>
      </c>
      <c r="E331" s="8">
        <v>74</v>
      </c>
      <c r="F331" t="s">
        <v>14</v>
      </c>
      <c r="G331">
        <v>1</v>
      </c>
      <c r="P331" s="13">
        <v>304</v>
      </c>
      <c r="Q331" s="13">
        <v>55.400704463485276</v>
      </c>
      <c r="R331" s="13">
        <v>0.59929553651472389</v>
      </c>
      <c r="T331" s="13">
        <v>62.448559670781897</v>
      </c>
      <c r="U331" s="13">
        <v>60</v>
      </c>
    </row>
    <row r="332" spans="1:21" x14ac:dyDescent="0.3">
      <c r="A332" s="1">
        <v>40814</v>
      </c>
      <c r="B332" t="s">
        <v>16</v>
      </c>
      <c r="C332" s="2">
        <v>-4.4200000000000003E-2</v>
      </c>
      <c r="D332" s="8">
        <v>3325863</v>
      </c>
      <c r="E332" s="8">
        <v>73.5</v>
      </c>
      <c r="F332" t="s">
        <v>14</v>
      </c>
      <c r="G332">
        <v>1</v>
      </c>
      <c r="P332" s="13">
        <v>305</v>
      </c>
      <c r="Q332" s="13">
        <v>55.772594303968944</v>
      </c>
      <c r="R332" s="13">
        <v>-8.772594303968944</v>
      </c>
      <c r="T332" s="13">
        <v>62.654320987654323</v>
      </c>
      <c r="U332" s="13">
        <v>60</v>
      </c>
    </row>
    <row r="333" spans="1:21" x14ac:dyDescent="0.3">
      <c r="A333" s="1">
        <v>40815</v>
      </c>
      <c r="B333" t="s">
        <v>16</v>
      </c>
      <c r="C333" s="2">
        <v>4.4999999999999997E-3</v>
      </c>
      <c r="D333" s="8">
        <v>3321262</v>
      </c>
      <c r="E333" s="8">
        <v>71.5</v>
      </c>
      <c r="F333" t="s">
        <v>14</v>
      </c>
      <c r="G333">
        <v>1</v>
      </c>
      <c r="P333" s="13">
        <v>306</v>
      </c>
      <c r="Q333" s="13">
        <v>55.8286840604327</v>
      </c>
      <c r="R333" s="13">
        <v>-9.3286840604326997</v>
      </c>
      <c r="T333" s="13">
        <v>62.860082304526749</v>
      </c>
      <c r="U333" s="13">
        <v>60</v>
      </c>
    </row>
    <row r="334" spans="1:21" x14ac:dyDescent="0.3">
      <c r="A334" s="1">
        <v>40816</v>
      </c>
      <c r="B334" t="s">
        <v>16</v>
      </c>
      <c r="C334" s="2">
        <v>-1.9400000000000001E-2</v>
      </c>
      <c r="D334" s="8">
        <v>3138921</v>
      </c>
      <c r="E334" s="8">
        <v>64</v>
      </c>
      <c r="F334" t="s">
        <v>14</v>
      </c>
      <c r="G334">
        <v>1</v>
      </c>
      <c r="P334" s="13">
        <v>307</v>
      </c>
      <c r="Q334" s="13">
        <v>55.431539330711246</v>
      </c>
      <c r="R334" s="13">
        <v>-15.931539330711246</v>
      </c>
      <c r="T334" s="13">
        <v>63.065843621399175</v>
      </c>
      <c r="U334" s="13">
        <v>60</v>
      </c>
    </row>
    <row r="335" spans="1:21" x14ac:dyDescent="0.3">
      <c r="A335" s="1">
        <v>40819</v>
      </c>
      <c r="B335" t="s">
        <v>16</v>
      </c>
      <c r="C335" s="2">
        <v>-5.5800000000000002E-2</v>
      </c>
      <c r="D335" s="8">
        <v>3509698</v>
      </c>
      <c r="E335" s="8">
        <v>55.5</v>
      </c>
      <c r="F335" t="s">
        <v>10</v>
      </c>
      <c r="G335">
        <v>0</v>
      </c>
      <c r="P335" s="13">
        <v>308</v>
      </c>
      <c r="Q335" s="13">
        <v>55.001267236730079</v>
      </c>
      <c r="R335" s="13">
        <v>-4.0012672367300794</v>
      </c>
      <c r="T335" s="13">
        <v>63.271604938271608</v>
      </c>
      <c r="U335" s="13">
        <v>60</v>
      </c>
    </row>
    <row r="336" spans="1:21" x14ac:dyDescent="0.3">
      <c r="A336" s="1">
        <v>40820</v>
      </c>
      <c r="B336" t="s">
        <v>16</v>
      </c>
      <c r="C336" s="2">
        <v>6.9599999999999995E-2</v>
      </c>
      <c r="D336" s="8">
        <v>5929553</v>
      </c>
      <c r="E336" s="8">
        <v>53.5</v>
      </c>
      <c r="F336" t="s">
        <v>10</v>
      </c>
      <c r="G336">
        <v>0</v>
      </c>
      <c r="P336" s="13">
        <v>309</v>
      </c>
      <c r="Q336" s="13">
        <v>55.637057546169153</v>
      </c>
      <c r="R336" s="13">
        <v>-6.137057546169153</v>
      </c>
      <c r="T336" s="13">
        <v>63.477366255144034</v>
      </c>
      <c r="U336" s="13">
        <v>60</v>
      </c>
    </row>
    <row r="337" spans="1:21" x14ac:dyDescent="0.3">
      <c r="A337" s="1">
        <v>40821</v>
      </c>
      <c r="B337" t="s">
        <v>16</v>
      </c>
      <c r="C337" s="2">
        <v>3.1899999999999998E-2</v>
      </c>
      <c r="D337" s="8">
        <v>5382002</v>
      </c>
      <c r="E337" s="8">
        <v>58</v>
      </c>
      <c r="F337" t="s">
        <v>10</v>
      </c>
      <c r="G337">
        <v>0</v>
      </c>
      <c r="P337" s="13">
        <v>310</v>
      </c>
      <c r="Q337" s="13">
        <v>55.570876340242521</v>
      </c>
      <c r="R337" s="13">
        <v>-13.070876340242521</v>
      </c>
      <c r="T337" s="13">
        <v>63.68312757201646</v>
      </c>
      <c r="U337" s="13">
        <v>60</v>
      </c>
    </row>
    <row r="338" spans="1:21" x14ac:dyDescent="0.3">
      <c r="A338" s="1">
        <v>40822</v>
      </c>
      <c r="B338" t="s">
        <v>16</v>
      </c>
      <c r="C338" s="2">
        <v>3.5099999999999999E-2</v>
      </c>
      <c r="D338" s="8">
        <v>3876941</v>
      </c>
      <c r="E338" s="8">
        <v>56.5</v>
      </c>
      <c r="F338" t="s">
        <v>10</v>
      </c>
      <c r="G338">
        <v>0</v>
      </c>
      <c r="P338" s="13">
        <v>311</v>
      </c>
      <c r="Q338" s="13">
        <v>55.437163494368157</v>
      </c>
      <c r="R338" s="13">
        <v>-19.437163494368157</v>
      </c>
      <c r="T338" s="13">
        <v>63.888888888888893</v>
      </c>
      <c r="U338" s="13">
        <v>60</v>
      </c>
    </row>
    <row r="339" spans="1:21" x14ac:dyDescent="0.3">
      <c r="A339" s="1">
        <v>40823</v>
      </c>
      <c r="B339" t="s">
        <v>16</v>
      </c>
      <c r="C339" s="2">
        <v>-1.14E-2</v>
      </c>
      <c r="D339" s="8">
        <v>3151798</v>
      </c>
      <c r="E339" s="8">
        <v>54</v>
      </c>
      <c r="F339" t="s">
        <v>10</v>
      </c>
      <c r="G339">
        <v>0</v>
      </c>
      <c r="P339" s="13">
        <v>312</v>
      </c>
      <c r="Q339" s="13">
        <v>54.95838087618192</v>
      </c>
      <c r="R339" s="13">
        <v>-18.95838087618192</v>
      </c>
      <c r="T339" s="13">
        <v>64.094650205761326</v>
      </c>
      <c r="U339" s="13">
        <v>60</v>
      </c>
    </row>
    <row r="340" spans="1:21" x14ac:dyDescent="0.3">
      <c r="A340" s="1">
        <v>40826</v>
      </c>
      <c r="B340" t="s">
        <v>16</v>
      </c>
      <c r="C340" s="2">
        <v>3.4799999999999998E-2</v>
      </c>
      <c r="D340" s="8">
        <v>2399597</v>
      </c>
      <c r="E340" s="8">
        <v>67.5</v>
      </c>
      <c r="F340" t="s">
        <v>14</v>
      </c>
      <c r="G340">
        <v>1</v>
      </c>
      <c r="P340" s="13">
        <v>313</v>
      </c>
      <c r="Q340" s="13">
        <v>55.147396369358376</v>
      </c>
      <c r="R340" s="13">
        <v>17.352603630641624</v>
      </c>
      <c r="T340" s="13">
        <v>64.300411522633752</v>
      </c>
      <c r="U340" s="13">
        <v>60</v>
      </c>
    </row>
    <row r="341" spans="1:21" x14ac:dyDescent="0.3">
      <c r="A341" s="1">
        <v>40827</v>
      </c>
      <c r="B341" t="s">
        <v>16</v>
      </c>
      <c r="C341" s="2">
        <v>2.92E-2</v>
      </c>
      <c r="D341" s="8">
        <v>3461501</v>
      </c>
      <c r="E341" s="8">
        <v>67</v>
      </c>
      <c r="F341" t="s">
        <v>14</v>
      </c>
      <c r="G341">
        <v>1</v>
      </c>
      <c r="P341" s="13">
        <v>314</v>
      </c>
      <c r="Q341" s="13">
        <v>55.079698321148214</v>
      </c>
      <c r="R341" s="13">
        <v>15.920301678851786</v>
      </c>
      <c r="T341" s="13">
        <v>64.506172839506178</v>
      </c>
      <c r="U341" s="13">
        <v>60</v>
      </c>
    </row>
    <row r="342" spans="1:21" x14ac:dyDescent="0.3">
      <c r="A342" s="1">
        <v>40828</v>
      </c>
      <c r="B342" t="s">
        <v>16</v>
      </c>
      <c r="C342" s="2">
        <v>4.0599999999999997E-2</v>
      </c>
      <c r="D342" s="8">
        <v>5730754</v>
      </c>
      <c r="E342" s="8">
        <v>68.5</v>
      </c>
      <c r="F342" t="s">
        <v>14</v>
      </c>
      <c r="G342">
        <v>1</v>
      </c>
      <c r="P342" s="13">
        <v>315</v>
      </c>
      <c r="Q342" s="13">
        <v>55.701751549633215</v>
      </c>
      <c r="R342" s="13">
        <v>15.798248450366785</v>
      </c>
      <c r="T342" s="13">
        <v>64.711934156378604</v>
      </c>
      <c r="U342" s="13">
        <v>60</v>
      </c>
    </row>
    <row r="343" spans="1:21" x14ac:dyDescent="0.3">
      <c r="A343" s="1">
        <v>40829</v>
      </c>
      <c r="B343" t="s">
        <v>16</v>
      </c>
      <c r="C343" s="2">
        <v>-4.1000000000000003E-3</v>
      </c>
      <c r="D343" s="8">
        <v>6356315</v>
      </c>
      <c r="E343" s="8">
        <v>57</v>
      </c>
      <c r="F343" t="s">
        <v>10</v>
      </c>
      <c r="G343">
        <v>0</v>
      </c>
      <c r="P343" s="13">
        <v>316</v>
      </c>
      <c r="Q343" s="13">
        <v>56.932831169632593</v>
      </c>
      <c r="R343" s="13">
        <v>3.5671688303674074</v>
      </c>
      <c r="T343" s="13">
        <v>64.917695473251044</v>
      </c>
      <c r="U343" s="13">
        <v>60</v>
      </c>
    </row>
    <row r="344" spans="1:21" x14ac:dyDescent="0.3">
      <c r="A344" s="1">
        <v>40830</v>
      </c>
      <c r="B344" t="s">
        <v>16</v>
      </c>
      <c r="C344" s="2">
        <v>1.21E-2</v>
      </c>
      <c r="D344" s="8">
        <v>2810702</v>
      </c>
      <c r="E344" s="8">
        <v>62.5</v>
      </c>
      <c r="F344" t="s">
        <v>10</v>
      </c>
      <c r="G344">
        <v>0</v>
      </c>
      <c r="P344" s="13">
        <v>317</v>
      </c>
      <c r="Q344" s="13">
        <v>55.126827605685037</v>
      </c>
      <c r="R344" s="13">
        <v>7.8731723943149632</v>
      </c>
      <c r="T344" s="13">
        <v>65.12345679012347</v>
      </c>
      <c r="U344" s="13">
        <v>60</v>
      </c>
    </row>
    <row r="345" spans="1:21" x14ac:dyDescent="0.3">
      <c r="A345" s="1">
        <v>40833</v>
      </c>
      <c r="B345" t="s">
        <v>16</v>
      </c>
      <c r="C345" s="2">
        <v>-1.5699999999999999E-2</v>
      </c>
      <c r="D345" s="8">
        <v>2860810</v>
      </c>
      <c r="E345" s="8">
        <v>59</v>
      </c>
      <c r="F345" t="s">
        <v>10</v>
      </c>
      <c r="G345">
        <v>0</v>
      </c>
      <c r="P345" s="13">
        <v>318</v>
      </c>
      <c r="Q345" s="13">
        <v>55.213343394097627</v>
      </c>
      <c r="R345" s="13">
        <v>15.286656605902373</v>
      </c>
      <c r="T345" s="13">
        <v>65.329218106995896</v>
      </c>
      <c r="U345" s="13">
        <v>60</v>
      </c>
    </row>
    <row r="346" spans="1:21" x14ac:dyDescent="0.3">
      <c r="A346" s="1">
        <v>40834</v>
      </c>
      <c r="B346" t="s">
        <v>16</v>
      </c>
      <c r="C346" s="2">
        <v>7.4000000000000003E-3</v>
      </c>
      <c r="D346" s="8">
        <v>2390425</v>
      </c>
      <c r="E346" s="8">
        <v>55.5</v>
      </c>
      <c r="F346" t="s">
        <v>10</v>
      </c>
      <c r="G346">
        <v>0</v>
      </c>
      <c r="P346" s="13">
        <v>319</v>
      </c>
      <c r="Q346" s="13">
        <v>56.630207697945011</v>
      </c>
      <c r="R346" s="13">
        <v>10.369792302054989</v>
      </c>
      <c r="T346" s="13">
        <v>65.534979423868322</v>
      </c>
      <c r="U346" s="13">
        <v>60</v>
      </c>
    </row>
    <row r="347" spans="1:21" x14ac:dyDescent="0.3">
      <c r="A347" s="1">
        <v>40835</v>
      </c>
      <c r="B347" t="s">
        <v>16</v>
      </c>
      <c r="C347" s="2">
        <v>-2.0299999999999999E-2</v>
      </c>
      <c r="D347" s="8">
        <v>1993610</v>
      </c>
      <c r="E347" s="8">
        <v>58.5</v>
      </c>
      <c r="F347" t="s">
        <v>10</v>
      </c>
      <c r="G347">
        <v>0</v>
      </c>
      <c r="P347" s="13">
        <v>320</v>
      </c>
      <c r="Q347" s="13">
        <v>56.513828620610582</v>
      </c>
      <c r="R347" s="13">
        <v>14.986171379389418</v>
      </c>
      <c r="T347" s="13">
        <v>65.740740740740748</v>
      </c>
      <c r="U347" s="13">
        <v>60</v>
      </c>
    </row>
    <row r="348" spans="1:21" x14ac:dyDescent="0.3">
      <c r="A348" s="1">
        <v>40836</v>
      </c>
      <c r="B348" t="s">
        <v>16</v>
      </c>
      <c r="C348" s="2">
        <v>7.4999999999999997E-3</v>
      </c>
      <c r="D348" s="8">
        <v>2561191</v>
      </c>
      <c r="E348" s="8">
        <v>61.5</v>
      </c>
      <c r="F348" t="s">
        <v>10</v>
      </c>
      <c r="G348">
        <v>0</v>
      </c>
      <c r="P348" s="13">
        <v>321</v>
      </c>
      <c r="Q348" s="13">
        <v>56.24776598033538</v>
      </c>
      <c r="R348" s="13">
        <v>15.25223401966462</v>
      </c>
      <c r="T348" s="13">
        <v>65.946502057613174</v>
      </c>
      <c r="U348" s="13">
        <v>60.5</v>
      </c>
    </row>
    <row r="349" spans="1:21" x14ac:dyDescent="0.3">
      <c r="A349" s="1">
        <v>40837</v>
      </c>
      <c r="B349" t="s">
        <v>16</v>
      </c>
      <c r="C349" s="2">
        <v>-2.4400000000000002E-2</v>
      </c>
      <c r="D349" s="8">
        <v>2777652</v>
      </c>
      <c r="E349" s="8">
        <v>58.5</v>
      </c>
      <c r="F349" t="s">
        <v>10</v>
      </c>
      <c r="G349">
        <v>0</v>
      </c>
      <c r="P349" s="13">
        <v>322</v>
      </c>
      <c r="Q349" s="13">
        <v>55.739799229142584</v>
      </c>
      <c r="R349" s="13">
        <v>18.260200770857416</v>
      </c>
      <c r="T349" s="13">
        <v>66.152263374485599</v>
      </c>
      <c r="U349" s="13">
        <v>60.5</v>
      </c>
    </row>
    <row r="350" spans="1:21" x14ac:dyDescent="0.3">
      <c r="A350" s="1">
        <v>40840</v>
      </c>
      <c r="B350" t="s">
        <v>16</v>
      </c>
      <c r="C350" s="2">
        <v>4.1300000000000003E-2</v>
      </c>
      <c r="D350" s="8">
        <v>2543594</v>
      </c>
      <c r="E350" s="8">
        <v>50</v>
      </c>
      <c r="F350" t="s">
        <v>10</v>
      </c>
      <c r="G350">
        <v>0</v>
      </c>
      <c r="P350" s="13">
        <v>323</v>
      </c>
      <c r="Q350" s="13">
        <v>55.039615101659209</v>
      </c>
      <c r="R350" s="13">
        <v>4.4603848983407914</v>
      </c>
      <c r="T350" s="13">
        <v>66.35802469135804</v>
      </c>
      <c r="U350" s="13">
        <v>60.5</v>
      </c>
    </row>
    <row r="351" spans="1:21" x14ac:dyDescent="0.3">
      <c r="A351" s="1">
        <v>40841</v>
      </c>
      <c r="B351" t="s">
        <v>16</v>
      </c>
      <c r="C351" s="2">
        <v>-4.8099999999999997E-2</v>
      </c>
      <c r="D351" s="8">
        <v>2779006</v>
      </c>
      <c r="E351" s="8">
        <v>50</v>
      </c>
      <c r="F351" t="s">
        <v>10</v>
      </c>
      <c r="G351">
        <v>0</v>
      </c>
      <c r="P351" s="13">
        <v>324</v>
      </c>
      <c r="Q351" s="13">
        <v>55.530676888667784</v>
      </c>
      <c r="R351" s="13">
        <v>2.9693231113322156</v>
      </c>
      <c r="T351" s="13">
        <v>66.563786008230466</v>
      </c>
      <c r="U351" s="13">
        <v>60.5</v>
      </c>
    </row>
    <row r="352" spans="1:21" x14ac:dyDescent="0.3">
      <c r="A352" s="1">
        <v>40842</v>
      </c>
      <c r="B352" t="s">
        <v>16</v>
      </c>
      <c r="C352" s="2">
        <v>-1.21E-2</v>
      </c>
      <c r="D352" s="8">
        <v>2015119</v>
      </c>
      <c r="E352" s="8">
        <v>51.5</v>
      </c>
      <c r="F352" t="s">
        <v>10</v>
      </c>
      <c r="G352">
        <v>0</v>
      </c>
      <c r="P352" s="13">
        <v>325</v>
      </c>
      <c r="Q352" s="13">
        <v>55.496078960695726</v>
      </c>
      <c r="R352" s="13">
        <v>3.5039210393042737</v>
      </c>
      <c r="T352" s="13">
        <v>66.769547325102891</v>
      </c>
      <c r="U352" s="13">
        <v>60.5</v>
      </c>
    </row>
    <row r="353" spans="1:21" x14ac:dyDescent="0.3">
      <c r="A353" s="1">
        <v>40843</v>
      </c>
      <c r="B353" t="s">
        <v>16</v>
      </c>
      <c r="C353" s="2">
        <v>-1.26E-2</v>
      </c>
      <c r="D353" s="8">
        <v>4241851</v>
      </c>
      <c r="E353" s="8">
        <v>53</v>
      </c>
      <c r="F353" t="s">
        <v>10</v>
      </c>
      <c r="G353">
        <v>0</v>
      </c>
      <c r="P353" s="13">
        <v>326</v>
      </c>
      <c r="Q353" s="13">
        <v>54.786030725359907</v>
      </c>
      <c r="R353" s="13">
        <v>7.7139692746400925</v>
      </c>
      <c r="T353" s="13">
        <v>66.975308641975317</v>
      </c>
      <c r="U353" s="13">
        <v>60.5</v>
      </c>
    </row>
    <row r="354" spans="1:21" x14ac:dyDescent="0.3">
      <c r="A354" s="1">
        <v>40844</v>
      </c>
      <c r="B354" t="s">
        <v>16</v>
      </c>
      <c r="C354" s="2">
        <v>1.78E-2</v>
      </c>
      <c r="D354" s="8">
        <v>3148770</v>
      </c>
      <c r="E354" s="8">
        <v>42.5</v>
      </c>
      <c r="F354" t="s">
        <v>13</v>
      </c>
      <c r="G354">
        <v>-1</v>
      </c>
      <c r="P354" s="13">
        <v>327</v>
      </c>
      <c r="Q354" s="13">
        <v>55.460262272998563</v>
      </c>
      <c r="R354" s="13">
        <v>11.539737727001437</v>
      </c>
      <c r="T354" s="13">
        <v>67.181069958847743</v>
      </c>
      <c r="U354" s="13">
        <v>60.5</v>
      </c>
    </row>
    <row r="355" spans="1:21" x14ac:dyDescent="0.3">
      <c r="A355" s="1">
        <v>40847</v>
      </c>
      <c r="B355" t="s">
        <v>16</v>
      </c>
      <c r="C355" s="2">
        <v>-3.3799999999999997E-2</v>
      </c>
      <c r="D355" s="8">
        <v>2328461</v>
      </c>
      <c r="E355" s="8">
        <v>36.5</v>
      </c>
      <c r="F355" t="s">
        <v>13</v>
      </c>
      <c r="G355">
        <v>-1</v>
      </c>
      <c r="P355" s="13">
        <v>328</v>
      </c>
      <c r="Q355" s="13">
        <v>56.247743928871316</v>
      </c>
      <c r="R355" s="13">
        <v>17.752256071128684</v>
      </c>
      <c r="T355" s="13">
        <v>67.386831275720169</v>
      </c>
      <c r="U355" s="13">
        <v>60.5</v>
      </c>
    </row>
    <row r="356" spans="1:21" x14ac:dyDescent="0.3">
      <c r="A356" s="1">
        <v>40848</v>
      </c>
      <c r="B356" t="s">
        <v>16</v>
      </c>
      <c r="C356" s="2">
        <v>-2.4799999999999999E-2</v>
      </c>
      <c r="D356" s="8">
        <v>3785051</v>
      </c>
      <c r="E356" s="8">
        <v>39</v>
      </c>
      <c r="F356" t="s">
        <v>13</v>
      </c>
      <c r="G356">
        <v>-1</v>
      </c>
      <c r="P356" s="13">
        <v>329</v>
      </c>
      <c r="Q356" s="13">
        <v>56.059779616734964</v>
      </c>
      <c r="R356" s="13">
        <v>16.440220383265036</v>
      </c>
      <c r="T356" s="13">
        <v>67.592592592592595</v>
      </c>
      <c r="U356" s="13">
        <v>60.5</v>
      </c>
    </row>
    <row r="357" spans="1:21" x14ac:dyDescent="0.3">
      <c r="A357" s="1">
        <v>40849</v>
      </c>
      <c r="B357" t="s">
        <v>16</v>
      </c>
      <c r="C357" s="2">
        <v>2E-3</v>
      </c>
      <c r="D357" s="8">
        <v>3043364</v>
      </c>
      <c r="E357" s="8">
        <v>43</v>
      </c>
      <c r="F357" t="s">
        <v>13</v>
      </c>
      <c r="G357">
        <v>-1</v>
      </c>
      <c r="P357" s="13">
        <v>330</v>
      </c>
      <c r="Q357" s="13">
        <v>55.264965570564328</v>
      </c>
      <c r="R357" s="13">
        <v>18.735034429435672</v>
      </c>
      <c r="T357" s="13">
        <v>67.798353909465035</v>
      </c>
      <c r="U357" s="13">
        <v>60.5</v>
      </c>
    </row>
    <row r="358" spans="1:21" x14ac:dyDescent="0.3">
      <c r="A358" s="1">
        <v>40850</v>
      </c>
      <c r="B358" t="s">
        <v>16</v>
      </c>
      <c r="C358" s="2">
        <v>3.1199999999999999E-2</v>
      </c>
      <c r="D358" s="8">
        <v>4047674</v>
      </c>
      <c r="E358" s="8">
        <v>44.5</v>
      </c>
      <c r="F358" t="s">
        <v>10</v>
      </c>
      <c r="G358">
        <v>0</v>
      </c>
      <c r="P358" s="13">
        <v>331</v>
      </c>
      <c r="Q358" s="13">
        <v>54.279949745192646</v>
      </c>
      <c r="R358" s="13">
        <v>19.220050254807354</v>
      </c>
      <c r="T358" s="13">
        <v>68.004115226337461</v>
      </c>
      <c r="U358" s="13">
        <v>60.5</v>
      </c>
    </row>
    <row r="359" spans="1:21" x14ac:dyDescent="0.3">
      <c r="A359" s="1">
        <v>40851</v>
      </c>
      <c r="B359" t="s">
        <v>16</v>
      </c>
      <c r="C359" s="2">
        <v>-4.1000000000000003E-3</v>
      </c>
      <c r="D359" s="8">
        <v>2124543</v>
      </c>
      <c r="E359" s="8">
        <v>46.5</v>
      </c>
      <c r="F359" t="s">
        <v>10</v>
      </c>
      <c r="G359">
        <v>0</v>
      </c>
      <c r="P359" s="13">
        <v>332</v>
      </c>
      <c r="Q359" s="13">
        <v>55.672803864766585</v>
      </c>
      <c r="R359" s="13">
        <v>15.827196135233415</v>
      </c>
      <c r="T359" s="13">
        <v>68.209876543209887</v>
      </c>
      <c r="U359" s="13">
        <v>61</v>
      </c>
    </row>
    <row r="360" spans="1:21" x14ac:dyDescent="0.3">
      <c r="A360" s="1">
        <v>40854</v>
      </c>
      <c r="B360" t="s">
        <v>16</v>
      </c>
      <c r="C360" s="2">
        <v>-4.8999999999999998E-3</v>
      </c>
      <c r="D360" s="8">
        <v>1844885</v>
      </c>
      <c r="E360" s="8">
        <v>40</v>
      </c>
      <c r="F360" t="s">
        <v>13</v>
      </c>
      <c r="G360">
        <v>-1</v>
      </c>
      <c r="P360" s="13">
        <v>333</v>
      </c>
      <c r="Q360" s="13">
        <v>54.993078455365776</v>
      </c>
      <c r="R360" s="13">
        <v>9.0069215446342241</v>
      </c>
      <c r="T360" s="13">
        <v>68.415637860082313</v>
      </c>
      <c r="U360" s="13">
        <v>61</v>
      </c>
    </row>
    <row r="361" spans="1:21" x14ac:dyDescent="0.3">
      <c r="A361" s="1">
        <v>40855</v>
      </c>
      <c r="B361" t="s">
        <v>16</v>
      </c>
      <c r="C361" s="2">
        <v>2.4500000000000001E-2</v>
      </c>
      <c r="D361" s="8">
        <v>2555426</v>
      </c>
      <c r="E361" s="8">
        <v>48</v>
      </c>
      <c r="F361" t="s">
        <v>10</v>
      </c>
      <c r="G361">
        <v>0</v>
      </c>
      <c r="P361" s="13">
        <v>334</v>
      </c>
      <c r="Q361" s="13">
        <v>53.944388885333261</v>
      </c>
      <c r="R361" s="13">
        <v>1.5556111146667391</v>
      </c>
      <c r="T361" s="13">
        <v>68.621399176954739</v>
      </c>
      <c r="U361" s="13">
        <v>61</v>
      </c>
    </row>
    <row r="362" spans="1:21" x14ac:dyDescent="0.3">
      <c r="A362" s="1">
        <v>40857</v>
      </c>
      <c r="B362" t="s">
        <v>16</v>
      </c>
      <c r="C362" s="2">
        <v>-3.0000000000000001E-3</v>
      </c>
      <c r="D362" s="8">
        <v>2206986</v>
      </c>
      <c r="E362" s="8">
        <v>53</v>
      </c>
      <c r="F362" t="s">
        <v>10</v>
      </c>
      <c r="G362">
        <v>0</v>
      </c>
      <c r="P362" s="13">
        <v>335</v>
      </c>
      <c r="Q362" s="13">
        <v>57.480446981192209</v>
      </c>
      <c r="R362" s="13">
        <v>-3.980446981192209</v>
      </c>
      <c r="T362" s="13">
        <v>68.827160493827165</v>
      </c>
      <c r="U362" s="13">
        <v>61</v>
      </c>
    </row>
    <row r="363" spans="1:21" x14ac:dyDescent="0.3">
      <c r="A363" s="1">
        <v>40858</v>
      </c>
      <c r="B363" t="s">
        <v>16</v>
      </c>
      <c r="C363" s="2">
        <v>1.09E-2</v>
      </c>
      <c r="D363" s="8">
        <v>1853701</v>
      </c>
      <c r="E363" s="8">
        <v>54.5</v>
      </c>
      <c r="F363" t="s">
        <v>10</v>
      </c>
      <c r="G363">
        <v>0</v>
      </c>
      <c r="P363" s="13">
        <v>336</v>
      </c>
      <c r="Q363" s="13">
        <v>56.413638863370338</v>
      </c>
      <c r="R363" s="13">
        <v>1.5863611366296624</v>
      </c>
      <c r="T363" s="13">
        <v>69.032921810699591</v>
      </c>
      <c r="U363" s="13">
        <v>61</v>
      </c>
    </row>
    <row r="364" spans="1:21" x14ac:dyDescent="0.3">
      <c r="A364" s="1">
        <v>40861</v>
      </c>
      <c r="B364" t="s">
        <v>16</v>
      </c>
      <c r="C364" s="2">
        <v>-1.06E-2</v>
      </c>
      <c r="D364" s="8">
        <v>1894651</v>
      </c>
      <c r="E364" s="8">
        <v>46</v>
      </c>
      <c r="F364" t="s">
        <v>10</v>
      </c>
      <c r="G364">
        <v>0</v>
      </c>
      <c r="P364" s="13">
        <v>337</v>
      </c>
      <c r="Q364" s="13">
        <v>56.536392234404367</v>
      </c>
      <c r="R364" s="13">
        <v>-3.639223440436723E-2</v>
      </c>
      <c r="T364" s="13">
        <v>69.238683127572031</v>
      </c>
      <c r="U364" s="13">
        <v>61</v>
      </c>
    </row>
    <row r="365" spans="1:21" x14ac:dyDescent="0.3">
      <c r="A365" s="1">
        <v>40862</v>
      </c>
      <c r="B365" t="s">
        <v>16</v>
      </c>
      <c r="C365" s="2">
        <v>2.2100000000000002E-2</v>
      </c>
      <c r="D365" s="8">
        <v>2677707</v>
      </c>
      <c r="E365" s="8">
        <v>57</v>
      </c>
      <c r="F365" t="s">
        <v>10</v>
      </c>
      <c r="G365">
        <v>0</v>
      </c>
      <c r="P365" s="13">
        <v>338</v>
      </c>
      <c r="Q365" s="13">
        <v>55.221601112472975</v>
      </c>
      <c r="R365" s="13">
        <v>-1.2216011124729746</v>
      </c>
      <c r="T365" s="13">
        <v>69.444444444444457</v>
      </c>
      <c r="U365" s="13">
        <v>61.5</v>
      </c>
    </row>
    <row r="366" spans="1:21" x14ac:dyDescent="0.3">
      <c r="A366" s="1">
        <v>40863</v>
      </c>
      <c r="B366" t="s">
        <v>16</v>
      </c>
      <c r="C366" s="2">
        <v>-8.5000000000000006E-3</v>
      </c>
      <c r="D366" s="8">
        <v>2891702</v>
      </c>
      <c r="E366" s="8">
        <v>57.5</v>
      </c>
      <c r="F366" t="s">
        <v>10</v>
      </c>
      <c r="G366">
        <v>0</v>
      </c>
      <c r="P366" s="13">
        <v>339</v>
      </c>
      <c r="Q366" s="13">
        <v>56.558474752476229</v>
      </c>
      <c r="R366" s="13">
        <v>10.941525247523771</v>
      </c>
      <c r="T366" s="13">
        <v>69.650205761316883</v>
      </c>
      <c r="U366" s="13">
        <v>61.5</v>
      </c>
    </row>
    <row r="367" spans="1:21" x14ac:dyDescent="0.3">
      <c r="A367" s="1">
        <v>40864</v>
      </c>
      <c r="B367" t="s">
        <v>16</v>
      </c>
      <c r="C367" s="2">
        <v>-7.1000000000000004E-3</v>
      </c>
      <c r="D367" s="8">
        <v>2205214</v>
      </c>
      <c r="E367" s="8">
        <v>50.5</v>
      </c>
      <c r="F367" t="s">
        <v>10</v>
      </c>
      <c r="G367">
        <v>0</v>
      </c>
      <c r="P367" s="13">
        <v>340</v>
      </c>
      <c r="Q367" s="13">
        <v>56.376282089144851</v>
      </c>
      <c r="R367" s="13">
        <v>10.623717910855149</v>
      </c>
      <c r="T367" s="13">
        <v>69.855967078189309</v>
      </c>
      <c r="U367" s="13">
        <v>61.5</v>
      </c>
    </row>
    <row r="368" spans="1:21" x14ac:dyDescent="0.3">
      <c r="A368" s="1">
        <v>40865</v>
      </c>
      <c r="B368" t="s">
        <v>16</v>
      </c>
      <c r="C368" s="2">
        <v>-3.2199999999999999E-2</v>
      </c>
      <c r="D368" s="8">
        <v>3087665</v>
      </c>
      <c r="E368" s="8">
        <v>39.5</v>
      </c>
      <c r="F368" t="s">
        <v>13</v>
      </c>
      <c r="G368">
        <v>-1</v>
      </c>
      <c r="P368" s="13">
        <v>341</v>
      </c>
      <c r="Q368" s="13">
        <v>56.655209583312271</v>
      </c>
      <c r="R368" s="13">
        <v>11.844790416687729</v>
      </c>
      <c r="T368" s="13">
        <v>70.061728395061735</v>
      </c>
      <c r="U368" s="13">
        <v>61.5</v>
      </c>
    </row>
    <row r="369" spans="1:21" x14ac:dyDescent="0.3">
      <c r="A369" s="1">
        <v>40868</v>
      </c>
      <c r="B369" t="s">
        <v>16</v>
      </c>
      <c r="C369" s="2">
        <v>4.0000000000000002E-4</v>
      </c>
      <c r="D369" s="8">
        <v>2016370</v>
      </c>
      <c r="E369" s="8">
        <v>55</v>
      </c>
      <c r="F369" t="s">
        <v>10</v>
      </c>
      <c r="G369">
        <v>0</v>
      </c>
      <c r="P369" s="13">
        <v>342</v>
      </c>
      <c r="Q369" s="13">
        <v>55.363862454598319</v>
      </c>
      <c r="R369" s="13">
        <v>1.6361375454016809</v>
      </c>
      <c r="T369" s="13">
        <v>70.267489711934161</v>
      </c>
      <c r="U369" s="13">
        <v>61.5</v>
      </c>
    </row>
    <row r="370" spans="1:21" x14ac:dyDescent="0.3">
      <c r="A370" s="1">
        <v>40869</v>
      </c>
      <c r="B370" t="s">
        <v>16</v>
      </c>
      <c r="C370" s="2">
        <v>-1.1000000000000001E-3</v>
      </c>
      <c r="D370" s="8">
        <v>2364681</v>
      </c>
      <c r="E370" s="8">
        <v>47.5</v>
      </c>
      <c r="F370" t="s">
        <v>13</v>
      </c>
      <c r="G370">
        <v>-1</v>
      </c>
      <c r="P370" s="13">
        <v>343</v>
      </c>
      <c r="Q370" s="13">
        <v>55.900750913172594</v>
      </c>
      <c r="R370" s="13">
        <v>6.5992490868274061</v>
      </c>
      <c r="T370" s="13">
        <v>70.473251028806587</v>
      </c>
      <c r="U370" s="13">
        <v>62</v>
      </c>
    </row>
    <row r="371" spans="1:21" x14ac:dyDescent="0.3">
      <c r="A371" s="1">
        <v>40870</v>
      </c>
      <c r="B371" t="s">
        <v>16</v>
      </c>
      <c r="C371" s="2">
        <v>-3.1E-2</v>
      </c>
      <c r="D371" s="8">
        <v>2146091</v>
      </c>
      <c r="E371" s="8">
        <v>45</v>
      </c>
      <c r="F371" t="s">
        <v>13</v>
      </c>
      <c r="G371">
        <v>-1</v>
      </c>
      <c r="P371" s="13">
        <v>344</v>
      </c>
      <c r="Q371" s="13">
        <v>55.104665960915952</v>
      </c>
      <c r="R371" s="13">
        <v>3.8953340390840481</v>
      </c>
      <c r="T371" s="13">
        <v>70.679012345679027</v>
      </c>
      <c r="U371" s="13">
        <v>62</v>
      </c>
    </row>
    <row r="372" spans="1:21" x14ac:dyDescent="0.3">
      <c r="A372" s="1">
        <v>40872</v>
      </c>
      <c r="B372" t="s">
        <v>16</v>
      </c>
      <c r="C372" s="2">
        <v>-3.8999999999999998E-3</v>
      </c>
      <c r="D372" s="8">
        <v>779583</v>
      </c>
      <c r="E372" s="8">
        <v>43</v>
      </c>
      <c r="F372" t="s">
        <v>13</v>
      </c>
      <c r="G372">
        <v>-1</v>
      </c>
      <c r="P372" s="13">
        <v>345</v>
      </c>
      <c r="Q372" s="13">
        <v>55.775059647117175</v>
      </c>
      <c r="R372" s="13">
        <v>-0.27505964711717468</v>
      </c>
      <c r="T372" s="13">
        <v>70.884773662551453</v>
      </c>
      <c r="U372" s="13">
        <v>62</v>
      </c>
    </row>
    <row r="373" spans="1:21" x14ac:dyDescent="0.3">
      <c r="A373" s="1">
        <v>40875</v>
      </c>
      <c r="B373" t="s">
        <v>16</v>
      </c>
      <c r="C373" s="2">
        <v>-1.5E-3</v>
      </c>
      <c r="D373" s="8">
        <v>3214775</v>
      </c>
      <c r="E373" s="8">
        <v>46</v>
      </c>
      <c r="F373" t="s">
        <v>10</v>
      </c>
      <c r="G373">
        <v>0</v>
      </c>
      <c r="P373" s="13">
        <v>346</v>
      </c>
      <c r="Q373" s="13">
        <v>54.991110414945986</v>
      </c>
      <c r="R373" s="13">
        <v>3.508889585054014</v>
      </c>
      <c r="T373" s="13">
        <v>71.090534979423879</v>
      </c>
      <c r="U373" s="13">
        <v>62</v>
      </c>
    </row>
    <row r="374" spans="1:21" x14ac:dyDescent="0.3">
      <c r="A374" s="1">
        <v>40876</v>
      </c>
      <c r="B374" t="s">
        <v>16</v>
      </c>
      <c r="C374" s="2">
        <v>5.4999999999999997E-3</v>
      </c>
      <c r="D374" s="8">
        <v>2076784</v>
      </c>
      <c r="E374" s="8">
        <v>56</v>
      </c>
      <c r="F374" t="s">
        <v>10</v>
      </c>
      <c r="G374">
        <v>0</v>
      </c>
      <c r="P374" s="13">
        <v>347</v>
      </c>
      <c r="Q374" s="13">
        <v>55.774375288335364</v>
      </c>
      <c r="R374" s="13">
        <v>5.7256247116646364</v>
      </c>
      <c r="T374" s="13">
        <v>71.296296296296305</v>
      </c>
      <c r="U374" s="13">
        <v>62</v>
      </c>
    </row>
    <row r="375" spans="1:21" x14ac:dyDescent="0.3">
      <c r="A375" s="1">
        <v>40877</v>
      </c>
      <c r="B375" t="s">
        <v>16</v>
      </c>
      <c r="C375" s="2">
        <v>3.2000000000000002E-3</v>
      </c>
      <c r="D375" s="8">
        <v>3189467</v>
      </c>
      <c r="E375" s="8">
        <v>55</v>
      </c>
      <c r="F375" t="s">
        <v>10</v>
      </c>
      <c r="G375">
        <v>0</v>
      </c>
      <c r="P375" s="13">
        <v>348</v>
      </c>
      <c r="Q375" s="13">
        <v>54.857582861723813</v>
      </c>
      <c r="R375" s="13">
        <v>3.642417138276187</v>
      </c>
      <c r="T375" s="13">
        <v>71.502057613168731</v>
      </c>
      <c r="U375" s="13">
        <v>62.5</v>
      </c>
    </row>
    <row r="376" spans="1:21" x14ac:dyDescent="0.3">
      <c r="A376" s="1">
        <v>41156</v>
      </c>
      <c r="B376" t="s">
        <v>16</v>
      </c>
      <c r="C376" s="2">
        <v>3.5999999999999999E-3</v>
      </c>
      <c r="D376" s="8">
        <v>7052640</v>
      </c>
      <c r="E376" s="8">
        <v>73</v>
      </c>
      <c r="F376" t="s">
        <v>14</v>
      </c>
      <c r="G376">
        <v>1</v>
      </c>
      <c r="P376" s="13">
        <v>349</v>
      </c>
      <c r="Q376" s="13">
        <v>56.741377916302667</v>
      </c>
      <c r="R376" s="13">
        <v>-6.7413779163026675</v>
      </c>
      <c r="T376" s="13">
        <v>71.707818930041157</v>
      </c>
      <c r="U376" s="13">
        <v>62.5</v>
      </c>
    </row>
    <row r="377" spans="1:21" x14ac:dyDescent="0.3">
      <c r="A377" s="1">
        <v>41157</v>
      </c>
      <c r="B377" t="s">
        <v>16</v>
      </c>
      <c r="C377" s="2">
        <v>-5.8999999999999999E-3</v>
      </c>
      <c r="D377" s="8">
        <v>1468050</v>
      </c>
      <c r="E377" s="8">
        <v>75.5</v>
      </c>
      <c r="F377" t="s">
        <v>14</v>
      </c>
      <c r="G377">
        <v>1</v>
      </c>
      <c r="P377" s="13">
        <v>350</v>
      </c>
      <c r="Q377" s="13">
        <v>54.179764627301047</v>
      </c>
      <c r="R377" s="13">
        <v>-4.1797646273010471</v>
      </c>
      <c r="T377" s="13">
        <v>71.913580246913583</v>
      </c>
      <c r="U377" s="13">
        <v>62.5</v>
      </c>
    </row>
    <row r="378" spans="1:21" x14ac:dyDescent="0.3">
      <c r="A378" s="1">
        <v>41158</v>
      </c>
      <c r="B378" t="s">
        <v>16</v>
      </c>
      <c r="C378" s="2">
        <v>1.72E-2</v>
      </c>
      <c r="D378" s="8">
        <v>2302428</v>
      </c>
      <c r="E378" s="8">
        <v>73</v>
      </c>
      <c r="F378" t="s">
        <v>14</v>
      </c>
      <c r="G378">
        <v>1</v>
      </c>
      <c r="P378" s="13">
        <v>351</v>
      </c>
      <c r="Q378" s="13">
        <v>55.225173663632042</v>
      </c>
      <c r="R378" s="13">
        <v>-3.7251736636320416</v>
      </c>
      <c r="T378" s="13">
        <v>72.119341563786023</v>
      </c>
      <c r="U378" s="13">
        <v>62.5</v>
      </c>
    </row>
    <row r="379" spans="1:21" x14ac:dyDescent="0.3">
      <c r="A379" s="1">
        <v>41159</v>
      </c>
      <c r="B379" t="s">
        <v>16</v>
      </c>
      <c r="C379" s="2">
        <v>1.4200000000000001E-2</v>
      </c>
      <c r="D379" s="8">
        <v>2384139</v>
      </c>
      <c r="E379" s="8">
        <v>73</v>
      </c>
      <c r="F379" t="s">
        <v>14</v>
      </c>
      <c r="G379">
        <v>1</v>
      </c>
      <c r="P379" s="13">
        <v>352</v>
      </c>
      <c r="Q379" s="13">
        <v>55.164658674150886</v>
      </c>
      <c r="R379" s="13">
        <v>-2.1646586741508855</v>
      </c>
      <c r="T379" s="13">
        <v>72.325102880658449</v>
      </c>
      <c r="U379" s="13">
        <v>62.5</v>
      </c>
    </row>
    <row r="380" spans="1:21" x14ac:dyDescent="0.3">
      <c r="A380" s="1">
        <v>41162</v>
      </c>
      <c r="B380" t="s">
        <v>16</v>
      </c>
      <c r="C380" s="2">
        <v>-1.8200000000000001E-2</v>
      </c>
      <c r="D380" s="8">
        <v>1977754</v>
      </c>
      <c r="E380" s="8">
        <v>67.5</v>
      </c>
      <c r="F380" t="s">
        <v>14</v>
      </c>
      <c r="G380">
        <v>1</v>
      </c>
      <c r="P380" s="13">
        <v>353</v>
      </c>
      <c r="Q380" s="13">
        <v>56.056747159284782</v>
      </c>
      <c r="R380" s="13">
        <v>-13.556747159284782</v>
      </c>
      <c r="T380" s="13">
        <v>72.530864197530875</v>
      </c>
      <c r="U380" s="13">
        <v>62.5</v>
      </c>
    </row>
    <row r="381" spans="1:21" x14ac:dyDescent="0.3">
      <c r="A381" s="1">
        <v>41163</v>
      </c>
      <c r="B381" t="s">
        <v>16</v>
      </c>
      <c r="C381" s="2">
        <v>6.1999999999999998E-3</v>
      </c>
      <c r="D381" s="8">
        <v>1860812</v>
      </c>
      <c r="E381" s="8">
        <v>60</v>
      </c>
      <c r="F381" t="s">
        <v>10</v>
      </c>
      <c r="G381">
        <v>0</v>
      </c>
      <c r="P381" s="13">
        <v>354</v>
      </c>
      <c r="Q381" s="13">
        <v>54.598077626236787</v>
      </c>
      <c r="R381" s="13">
        <v>-18.098077626236787</v>
      </c>
      <c r="T381" s="13">
        <v>72.7366255144033</v>
      </c>
      <c r="U381" s="13">
        <v>62.5</v>
      </c>
    </row>
    <row r="382" spans="1:21" x14ac:dyDescent="0.3">
      <c r="A382" s="1">
        <v>41164</v>
      </c>
      <c r="B382" t="s">
        <v>16</v>
      </c>
      <c r="C382" s="2">
        <v>-2.7000000000000001E-3</v>
      </c>
      <c r="D382" s="8">
        <v>1330686</v>
      </c>
      <c r="E382" s="8">
        <v>61</v>
      </c>
      <c r="F382" t="s">
        <v>10</v>
      </c>
      <c r="G382">
        <v>0</v>
      </c>
      <c r="P382" s="13">
        <v>355</v>
      </c>
      <c r="Q382" s="13">
        <v>54.82523489144122</v>
      </c>
      <c r="R382" s="13">
        <v>-15.82523489144122</v>
      </c>
      <c r="T382" s="13">
        <v>72.942386831275726</v>
      </c>
      <c r="U382" s="13">
        <v>62.5</v>
      </c>
    </row>
    <row r="383" spans="1:21" x14ac:dyDescent="0.3">
      <c r="A383" s="1">
        <v>41165</v>
      </c>
      <c r="B383" t="s">
        <v>16</v>
      </c>
      <c r="C383" s="2">
        <v>2.3400000000000001E-2</v>
      </c>
      <c r="D383" s="8">
        <v>2198159</v>
      </c>
      <c r="E383" s="8">
        <v>65.5</v>
      </c>
      <c r="F383" t="s">
        <v>14</v>
      </c>
      <c r="G383">
        <v>1</v>
      </c>
      <c r="P383" s="13">
        <v>356</v>
      </c>
      <c r="Q383" s="13">
        <v>55.607074763018531</v>
      </c>
      <c r="R383" s="13">
        <v>-12.607074763018531</v>
      </c>
      <c r="T383" s="13">
        <v>73.148148148148152</v>
      </c>
      <c r="U383" s="13">
        <v>63</v>
      </c>
    </row>
    <row r="384" spans="1:21" x14ac:dyDescent="0.3">
      <c r="A384" s="1">
        <v>41166</v>
      </c>
      <c r="B384" t="s">
        <v>16</v>
      </c>
      <c r="C384" s="2">
        <v>2.2100000000000002E-2</v>
      </c>
      <c r="D384" s="8">
        <v>3247558</v>
      </c>
      <c r="E384" s="8">
        <v>66.5</v>
      </c>
      <c r="F384" t="s">
        <v>14</v>
      </c>
      <c r="G384">
        <v>1</v>
      </c>
      <c r="P384" s="13">
        <v>357</v>
      </c>
      <c r="Q384" s="13">
        <v>56.421313601500579</v>
      </c>
      <c r="R384" s="13">
        <v>-11.921313601500579</v>
      </c>
      <c r="T384" s="13">
        <v>73.353909465020578</v>
      </c>
      <c r="U384" s="13">
        <v>63</v>
      </c>
    </row>
    <row r="385" spans="1:21" x14ac:dyDescent="0.3">
      <c r="A385" s="1">
        <v>41169</v>
      </c>
      <c r="B385" t="s">
        <v>16</v>
      </c>
      <c r="C385" s="2">
        <v>-3.7000000000000002E-3</v>
      </c>
      <c r="D385" s="8">
        <v>4479872</v>
      </c>
      <c r="E385" s="8">
        <v>61</v>
      </c>
      <c r="F385" t="s">
        <v>10</v>
      </c>
      <c r="G385">
        <v>0</v>
      </c>
      <c r="P385" s="13">
        <v>358</v>
      </c>
      <c r="Q385" s="13">
        <v>55.451692496558465</v>
      </c>
      <c r="R385" s="13">
        <v>-8.951692496558465</v>
      </c>
      <c r="T385" s="13">
        <v>73.559670781893018</v>
      </c>
      <c r="U385" s="13">
        <v>63</v>
      </c>
    </row>
    <row r="386" spans="1:21" x14ac:dyDescent="0.3">
      <c r="A386" s="1">
        <v>41170</v>
      </c>
      <c r="B386" t="s">
        <v>16</v>
      </c>
      <c r="C386" s="2">
        <v>-1.9599999999999999E-2</v>
      </c>
      <c r="D386" s="8">
        <v>2685344</v>
      </c>
      <c r="E386" s="8">
        <v>63.5</v>
      </c>
      <c r="F386" t="s">
        <v>14</v>
      </c>
      <c r="G386">
        <v>1</v>
      </c>
      <c r="P386" s="13">
        <v>359</v>
      </c>
      <c r="Q386" s="13">
        <v>55.43461778103935</v>
      </c>
      <c r="R386" s="13">
        <v>-15.43461778103935</v>
      </c>
      <c r="T386" s="13">
        <v>73.765432098765444</v>
      </c>
      <c r="U386" s="13">
        <v>63</v>
      </c>
    </row>
    <row r="387" spans="1:21" x14ac:dyDescent="0.3">
      <c r="A387" s="1">
        <v>41171</v>
      </c>
      <c r="B387" t="s">
        <v>16</v>
      </c>
      <c r="C387" s="2">
        <v>-4.0000000000000002E-4</v>
      </c>
      <c r="D387" s="8">
        <v>3409645</v>
      </c>
      <c r="E387" s="8">
        <v>67.5</v>
      </c>
      <c r="F387" t="s">
        <v>14</v>
      </c>
      <c r="G387">
        <v>1</v>
      </c>
      <c r="P387" s="13">
        <v>360</v>
      </c>
      <c r="Q387" s="13">
        <v>56.260673516278992</v>
      </c>
      <c r="R387" s="13">
        <v>-8.2606735162789917</v>
      </c>
      <c r="T387" s="13">
        <v>73.97119341563787</v>
      </c>
      <c r="U387" s="13">
        <v>63</v>
      </c>
    </row>
    <row r="388" spans="1:21" x14ac:dyDescent="0.3">
      <c r="A388" s="1">
        <v>41172</v>
      </c>
      <c r="B388" t="s">
        <v>16</v>
      </c>
      <c r="C388" s="2">
        <v>-5.7999999999999996E-3</v>
      </c>
      <c r="D388" s="8">
        <v>2165947</v>
      </c>
      <c r="E388" s="8">
        <v>57.5</v>
      </c>
      <c r="F388" t="s">
        <v>10</v>
      </c>
      <c r="G388">
        <v>0</v>
      </c>
      <c r="P388" s="13">
        <v>361</v>
      </c>
      <c r="Q388" s="13">
        <v>55.481440013345868</v>
      </c>
      <c r="R388" s="13">
        <v>-2.4814400133458676</v>
      </c>
      <c r="T388" s="13">
        <v>74.176954732510296</v>
      </c>
      <c r="U388" s="13">
        <v>63</v>
      </c>
    </row>
    <row r="389" spans="1:21" x14ac:dyDescent="0.3">
      <c r="A389" s="1">
        <v>41173</v>
      </c>
      <c r="B389" t="s">
        <v>16</v>
      </c>
      <c r="C389" s="2">
        <v>-8.8999999999999999E-3</v>
      </c>
      <c r="D389" s="8">
        <v>3653013</v>
      </c>
      <c r="E389" s="8">
        <v>58</v>
      </c>
      <c r="F389" t="s">
        <v>10</v>
      </c>
      <c r="G389">
        <v>0</v>
      </c>
      <c r="P389" s="13">
        <v>362</v>
      </c>
      <c r="Q389" s="13">
        <v>55.886294893947458</v>
      </c>
      <c r="R389" s="13">
        <v>-1.3862948939474578</v>
      </c>
      <c r="T389" s="13">
        <v>74.382716049382722</v>
      </c>
      <c r="U389" s="13">
        <v>63.5</v>
      </c>
    </row>
    <row r="390" spans="1:21" x14ac:dyDescent="0.3">
      <c r="A390" s="1">
        <v>41176</v>
      </c>
      <c r="B390" t="s">
        <v>16</v>
      </c>
      <c r="C390" s="2">
        <v>-1.21E-2</v>
      </c>
      <c r="D390" s="8">
        <v>2366207</v>
      </c>
      <c r="E390" s="8">
        <v>58</v>
      </c>
      <c r="F390" t="s">
        <v>10</v>
      </c>
      <c r="G390">
        <v>0</v>
      </c>
      <c r="P390" s="13">
        <v>363</v>
      </c>
      <c r="Q390" s="13">
        <v>55.270572075624173</v>
      </c>
      <c r="R390" s="13">
        <v>-9.2705720756241732</v>
      </c>
      <c r="T390" s="13">
        <v>74.588477366255148</v>
      </c>
      <c r="U390" s="13">
        <v>63.5</v>
      </c>
    </row>
    <row r="391" spans="1:21" x14ac:dyDescent="0.3">
      <c r="A391" s="1">
        <v>41177</v>
      </c>
      <c r="B391" t="s">
        <v>16</v>
      </c>
      <c r="C391" s="2">
        <v>-2.24E-2</v>
      </c>
      <c r="D391" s="8">
        <v>3045569</v>
      </c>
      <c r="E391" s="8">
        <v>54</v>
      </c>
      <c r="F391" t="s">
        <v>10</v>
      </c>
      <c r="G391">
        <v>0</v>
      </c>
      <c r="P391" s="13">
        <v>364</v>
      </c>
      <c r="Q391" s="13">
        <v>56.189498609854546</v>
      </c>
      <c r="R391" s="13">
        <v>0.81050139014545408</v>
      </c>
      <c r="T391" s="13">
        <v>74.794238683127574</v>
      </c>
      <c r="U391" s="13">
        <v>63.5</v>
      </c>
    </row>
    <row r="392" spans="1:21" x14ac:dyDescent="0.3">
      <c r="A392" s="1">
        <v>41178</v>
      </c>
      <c r="B392" t="s">
        <v>16</v>
      </c>
      <c r="C392" s="2">
        <v>-0.01</v>
      </c>
      <c r="D392" s="8">
        <v>2894952</v>
      </c>
      <c r="E392" s="8">
        <v>56.5</v>
      </c>
      <c r="F392" t="s">
        <v>10</v>
      </c>
      <c r="G392">
        <v>0</v>
      </c>
      <c r="P392" s="13">
        <v>365</v>
      </c>
      <c r="Q392" s="13">
        <v>55.309935726534164</v>
      </c>
      <c r="R392" s="13">
        <v>2.1900642734658362</v>
      </c>
      <c r="T392" s="13">
        <v>75.000000000000014</v>
      </c>
      <c r="U392" s="13">
        <v>63.5</v>
      </c>
    </row>
    <row r="393" spans="1:21" x14ac:dyDescent="0.3">
      <c r="A393" s="1">
        <v>41179</v>
      </c>
      <c r="B393" t="s">
        <v>16</v>
      </c>
      <c r="C393" s="2">
        <v>2E-3</v>
      </c>
      <c r="D393" s="8">
        <v>1481950</v>
      </c>
      <c r="E393" s="8">
        <v>67</v>
      </c>
      <c r="F393" t="s">
        <v>14</v>
      </c>
      <c r="G393">
        <v>1</v>
      </c>
      <c r="P393" s="13">
        <v>366</v>
      </c>
      <c r="Q393" s="13">
        <v>55.36422195803447</v>
      </c>
      <c r="R393" s="13">
        <v>-4.8642219580344701</v>
      </c>
      <c r="T393" s="13">
        <v>75.20576131687244</v>
      </c>
      <c r="U393" s="13">
        <v>63.5</v>
      </c>
    </row>
    <row r="394" spans="1:21" x14ac:dyDescent="0.3">
      <c r="A394" s="1">
        <v>41180</v>
      </c>
      <c r="B394" t="s">
        <v>16</v>
      </c>
      <c r="C394" s="2">
        <v>1.1999999999999999E-3</v>
      </c>
      <c r="D394" s="8">
        <v>2161762</v>
      </c>
      <c r="E394" s="8">
        <v>66.5</v>
      </c>
      <c r="F394" t="s">
        <v>14</v>
      </c>
      <c r="G394">
        <v>1</v>
      </c>
      <c r="P394" s="13">
        <v>367</v>
      </c>
      <c r="Q394" s="13">
        <v>54.628078400063004</v>
      </c>
      <c r="R394" s="13">
        <v>-15.128078400063004</v>
      </c>
      <c r="T394" s="13">
        <v>75.411522633744866</v>
      </c>
      <c r="U394" s="13">
        <v>63.5</v>
      </c>
    </row>
    <row r="395" spans="1:21" x14ac:dyDescent="0.3">
      <c r="A395" s="1">
        <v>41183</v>
      </c>
      <c r="B395" t="s">
        <v>16</v>
      </c>
      <c r="C395" s="2">
        <v>-3.2000000000000002E-3</v>
      </c>
      <c r="D395" s="8">
        <v>1870966</v>
      </c>
      <c r="E395" s="8">
        <v>59</v>
      </c>
      <c r="F395" t="s">
        <v>10</v>
      </c>
      <c r="G395">
        <v>0</v>
      </c>
      <c r="P395" s="13">
        <v>368</v>
      </c>
      <c r="Q395" s="13">
        <v>55.582631946222257</v>
      </c>
      <c r="R395" s="13">
        <v>-0.58263194622225711</v>
      </c>
      <c r="T395" s="13">
        <v>75.617283950617292</v>
      </c>
      <c r="U395" s="13">
        <v>63.5</v>
      </c>
    </row>
    <row r="396" spans="1:21" x14ac:dyDescent="0.3">
      <c r="A396" s="1">
        <v>41184</v>
      </c>
      <c r="B396" t="s">
        <v>16</v>
      </c>
      <c r="C396" s="2">
        <v>-4.4000000000000003E-3</v>
      </c>
      <c r="D396" s="8">
        <v>1610417</v>
      </c>
      <c r="E396" s="8">
        <v>61.5</v>
      </c>
      <c r="F396" t="s">
        <v>10</v>
      </c>
      <c r="G396">
        <v>0</v>
      </c>
      <c r="P396" s="13">
        <v>369</v>
      </c>
      <c r="Q396" s="13">
        <v>55.532504673542384</v>
      </c>
      <c r="R396" s="13">
        <v>-8.032504673542384</v>
      </c>
      <c r="T396" s="13">
        <v>75.823045267489718</v>
      </c>
      <c r="U396" s="13">
        <v>64</v>
      </c>
    </row>
    <row r="397" spans="1:21" x14ac:dyDescent="0.3">
      <c r="A397" s="1">
        <v>41185</v>
      </c>
      <c r="B397" t="s">
        <v>16</v>
      </c>
      <c r="C397" s="2">
        <v>-3.2000000000000002E-3</v>
      </c>
      <c r="D397" s="8">
        <v>1168264</v>
      </c>
      <c r="E397" s="8">
        <v>60.5</v>
      </c>
      <c r="F397" t="s">
        <v>10</v>
      </c>
      <c r="G397">
        <v>0</v>
      </c>
      <c r="P397" s="13">
        <v>370</v>
      </c>
      <c r="Q397" s="13">
        <v>54.681939170280039</v>
      </c>
      <c r="R397" s="13">
        <v>-9.6819391702800388</v>
      </c>
      <c r="T397" s="13">
        <v>76.028806584362144</v>
      </c>
      <c r="U397" s="13">
        <v>64</v>
      </c>
    </row>
    <row r="398" spans="1:21" x14ac:dyDescent="0.3">
      <c r="A398" s="1">
        <v>41186</v>
      </c>
      <c r="B398" t="s">
        <v>16</v>
      </c>
      <c r="C398" s="2">
        <v>8.8999999999999999E-3</v>
      </c>
      <c r="D398" s="8">
        <v>1592692</v>
      </c>
      <c r="E398" s="8">
        <v>66.5</v>
      </c>
      <c r="F398" t="s">
        <v>10</v>
      </c>
      <c r="G398">
        <v>0</v>
      </c>
      <c r="P398" s="13">
        <v>371</v>
      </c>
      <c r="Q398" s="13">
        <v>55.485326766661807</v>
      </c>
      <c r="R398" s="13">
        <v>-12.485326766661807</v>
      </c>
      <c r="T398" s="13">
        <v>76.23456790123457</v>
      </c>
      <c r="U398" s="13">
        <v>64</v>
      </c>
    </row>
    <row r="399" spans="1:21" x14ac:dyDescent="0.3">
      <c r="A399" s="1">
        <v>41187</v>
      </c>
      <c r="B399" t="s">
        <v>16</v>
      </c>
      <c r="C399" s="2">
        <v>-3.2000000000000002E-3</v>
      </c>
      <c r="D399" s="8">
        <v>1456778</v>
      </c>
      <c r="E399" s="8">
        <v>65.5</v>
      </c>
      <c r="F399" t="s">
        <v>14</v>
      </c>
      <c r="G399">
        <v>1</v>
      </c>
      <c r="P399" s="13">
        <v>372</v>
      </c>
      <c r="Q399" s="13">
        <v>55.50342155418997</v>
      </c>
      <c r="R399" s="13">
        <v>-9.5034215541899698</v>
      </c>
      <c r="T399" s="13">
        <v>76.44032921810701</v>
      </c>
      <c r="U399" s="13">
        <v>64</v>
      </c>
    </row>
    <row r="400" spans="1:21" x14ac:dyDescent="0.3">
      <c r="A400" s="1">
        <v>41190</v>
      </c>
      <c r="B400" t="s">
        <v>16</v>
      </c>
      <c r="C400" s="2">
        <v>-2E-3</v>
      </c>
      <c r="D400" s="8">
        <v>903735</v>
      </c>
      <c r="E400" s="8">
        <v>45.5</v>
      </c>
      <c r="F400" t="s">
        <v>13</v>
      </c>
      <c r="G400">
        <v>-1</v>
      </c>
      <c r="P400" s="13">
        <v>373</v>
      </c>
      <c r="Q400" s="13">
        <v>55.727231631929783</v>
      </c>
      <c r="R400" s="13">
        <v>0.27276836807021709</v>
      </c>
      <c r="T400" s="13">
        <v>76.646090534979436</v>
      </c>
      <c r="U400" s="13">
        <v>64</v>
      </c>
    </row>
    <row r="401" spans="1:21" x14ac:dyDescent="0.3">
      <c r="A401" s="1">
        <v>41191</v>
      </c>
      <c r="B401" t="s">
        <v>16</v>
      </c>
      <c r="C401" s="2">
        <v>-7.1999999999999998E-3</v>
      </c>
      <c r="D401" s="8">
        <v>1150728</v>
      </c>
      <c r="E401" s="8">
        <v>46.5</v>
      </c>
      <c r="F401" t="s">
        <v>13</v>
      </c>
      <c r="G401">
        <v>-1</v>
      </c>
      <c r="P401" s="13">
        <v>374</v>
      </c>
      <c r="Q401" s="13">
        <v>55.638360896287018</v>
      </c>
      <c r="R401" s="13">
        <v>-0.63836089628701842</v>
      </c>
      <c r="T401" s="13">
        <v>76.851851851851862</v>
      </c>
      <c r="U401" s="13">
        <v>64</v>
      </c>
    </row>
    <row r="402" spans="1:21" x14ac:dyDescent="0.3">
      <c r="A402" s="1">
        <v>41192</v>
      </c>
      <c r="B402" t="s">
        <v>16</v>
      </c>
      <c r="C402" s="2">
        <v>-1.0999999999999999E-2</v>
      </c>
      <c r="D402" s="8">
        <v>2849592</v>
      </c>
      <c r="E402" s="8">
        <v>54</v>
      </c>
      <c r="F402" t="s">
        <v>10</v>
      </c>
      <c r="G402">
        <v>0</v>
      </c>
      <c r="P402" s="13">
        <v>375</v>
      </c>
      <c r="Q402" s="13">
        <v>55.569620588862321</v>
      </c>
      <c r="R402" s="13">
        <v>17.430379411137679</v>
      </c>
      <c r="T402" s="13">
        <v>77.057613168724288</v>
      </c>
      <c r="U402" s="13">
        <v>64</v>
      </c>
    </row>
    <row r="403" spans="1:21" x14ac:dyDescent="0.3">
      <c r="A403" s="1">
        <v>41193</v>
      </c>
      <c r="B403" t="s">
        <v>16</v>
      </c>
      <c r="C403" s="2">
        <v>-9.7999999999999997E-3</v>
      </c>
      <c r="D403" s="8">
        <v>1954698</v>
      </c>
      <c r="E403" s="8">
        <v>56</v>
      </c>
      <c r="F403" t="s">
        <v>10</v>
      </c>
      <c r="G403">
        <v>0</v>
      </c>
      <c r="P403" s="13">
        <v>376</v>
      </c>
      <c r="Q403" s="13">
        <v>55.413840217341878</v>
      </c>
      <c r="R403" s="13">
        <v>20.086159782658122</v>
      </c>
      <c r="T403" s="13">
        <v>77.263374485596714</v>
      </c>
      <c r="U403" s="13">
        <v>64</v>
      </c>
    </row>
    <row r="404" spans="1:21" x14ac:dyDescent="0.3">
      <c r="A404" s="1">
        <v>41194</v>
      </c>
      <c r="B404" t="s">
        <v>16</v>
      </c>
      <c r="C404" s="2">
        <v>-1.8200000000000001E-2</v>
      </c>
      <c r="D404" s="8">
        <v>2873781</v>
      </c>
      <c r="E404" s="8">
        <v>48</v>
      </c>
      <c r="F404" t="s">
        <v>10</v>
      </c>
      <c r="G404">
        <v>0</v>
      </c>
      <c r="P404" s="13">
        <v>377</v>
      </c>
      <c r="Q404" s="13">
        <v>56.057153666460842</v>
      </c>
      <c r="R404" s="13">
        <v>16.942846333539158</v>
      </c>
      <c r="T404" s="13">
        <v>77.46913580246914</v>
      </c>
      <c r="U404" s="13">
        <v>64.5</v>
      </c>
    </row>
    <row r="405" spans="1:21" x14ac:dyDescent="0.3">
      <c r="A405" s="1">
        <v>41197</v>
      </c>
      <c r="B405" t="s">
        <v>16</v>
      </c>
      <c r="C405" s="2">
        <v>5.4000000000000003E-3</v>
      </c>
      <c r="D405" s="8">
        <v>1680480</v>
      </c>
      <c r="E405" s="8">
        <v>61</v>
      </c>
      <c r="F405" t="s">
        <v>10</v>
      </c>
      <c r="G405">
        <v>0</v>
      </c>
      <c r="P405" s="13">
        <v>378</v>
      </c>
      <c r="Q405" s="13">
        <v>55.969661542831687</v>
      </c>
      <c r="R405" s="13">
        <v>17.030338457168313</v>
      </c>
      <c r="T405" s="13">
        <v>77.674897119341566</v>
      </c>
      <c r="U405" s="13">
        <v>64.5</v>
      </c>
    </row>
    <row r="406" spans="1:21" x14ac:dyDescent="0.3">
      <c r="A406" s="1">
        <v>41198</v>
      </c>
      <c r="B406" t="s">
        <v>16</v>
      </c>
      <c r="C406" s="2">
        <v>1.37E-2</v>
      </c>
      <c r="D406" s="8">
        <v>2594247</v>
      </c>
      <c r="E406" s="8">
        <v>60</v>
      </c>
      <c r="F406" t="s">
        <v>10</v>
      </c>
      <c r="G406">
        <v>0</v>
      </c>
      <c r="P406" s="13">
        <v>379</v>
      </c>
      <c r="Q406" s="13">
        <v>55.051496858272891</v>
      </c>
      <c r="R406" s="13">
        <v>12.448503141727109</v>
      </c>
      <c r="T406" s="13">
        <v>77.880658436214006</v>
      </c>
      <c r="U406" s="13">
        <v>64.5</v>
      </c>
    </row>
    <row r="407" spans="1:21" x14ac:dyDescent="0.3">
      <c r="A407" s="1">
        <v>41199</v>
      </c>
      <c r="B407" t="s">
        <v>16</v>
      </c>
      <c r="C407" s="2">
        <v>6.4999999999999997E-3</v>
      </c>
      <c r="D407" s="8">
        <v>1569847</v>
      </c>
      <c r="E407" s="8">
        <v>47</v>
      </c>
      <c r="F407" t="s">
        <v>13</v>
      </c>
      <c r="G407">
        <v>-1</v>
      </c>
      <c r="P407" s="13">
        <v>380</v>
      </c>
      <c r="Q407" s="13">
        <v>55.751733228926007</v>
      </c>
      <c r="R407" s="13">
        <v>4.2482667710739932</v>
      </c>
      <c r="T407" s="13">
        <v>78.086419753086432</v>
      </c>
      <c r="U407" s="13">
        <v>64.5</v>
      </c>
    </row>
    <row r="408" spans="1:21" x14ac:dyDescent="0.3">
      <c r="A408" s="1">
        <v>41200</v>
      </c>
      <c r="B408" t="s">
        <v>16</v>
      </c>
      <c r="C408" s="2">
        <v>6.8999999999999999E-3</v>
      </c>
      <c r="D408" s="8">
        <v>1657450</v>
      </c>
      <c r="E408" s="8">
        <v>50</v>
      </c>
      <c r="F408" t="s">
        <v>10</v>
      </c>
      <c r="G408">
        <v>0</v>
      </c>
      <c r="P408" s="13">
        <v>381</v>
      </c>
      <c r="Q408" s="13">
        <v>55.508207161862671</v>
      </c>
      <c r="R408" s="13">
        <v>5.4917928381373287</v>
      </c>
      <c r="T408" s="13">
        <v>78.292181069958858</v>
      </c>
      <c r="U408" s="13">
        <v>64.5</v>
      </c>
    </row>
    <row r="409" spans="1:21" x14ac:dyDescent="0.3">
      <c r="A409" s="1">
        <v>41201</v>
      </c>
      <c r="B409" t="s">
        <v>16</v>
      </c>
      <c r="C409" s="2">
        <v>-8.0999999999999996E-3</v>
      </c>
      <c r="D409" s="8">
        <v>2205552</v>
      </c>
      <c r="E409" s="8">
        <v>53</v>
      </c>
      <c r="F409" t="s">
        <v>10</v>
      </c>
      <c r="G409">
        <v>0</v>
      </c>
      <c r="P409" s="13">
        <v>382</v>
      </c>
      <c r="Q409" s="13">
        <v>56.236629946550082</v>
      </c>
      <c r="R409" s="13">
        <v>9.2633700534499184</v>
      </c>
      <c r="T409" s="13">
        <v>78.497942386831284</v>
      </c>
      <c r="U409" s="13">
        <v>64.5</v>
      </c>
    </row>
    <row r="410" spans="1:21" x14ac:dyDescent="0.3">
      <c r="A410" s="1">
        <v>41204</v>
      </c>
      <c r="B410" t="s">
        <v>16</v>
      </c>
      <c r="C410" s="2">
        <v>1.43E-2</v>
      </c>
      <c r="D410" s="8">
        <v>2803198</v>
      </c>
      <c r="E410" s="8">
        <v>55</v>
      </c>
      <c r="F410" t="s">
        <v>10</v>
      </c>
      <c r="G410">
        <v>0</v>
      </c>
      <c r="P410" s="13">
        <v>383</v>
      </c>
      <c r="Q410" s="13">
        <v>56.177671404314871</v>
      </c>
      <c r="R410" s="13">
        <v>10.322328595685129</v>
      </c>
      <c r="T410" s="13">
        <v>78.703703703703709</v>
      </c>
      <c r="U410" s="13">
        <v>65</v>
      </c>
    </row>
    <row r="411" spans="1:21" x14ac:dyDescent="0.3">
      <c r="A411" s="1">
        <v>41205</v>
      </c>
      <c r="B411" t="s">
        <v>16</v>
      </c>
      <c r="C411" s="2">
        <v>8.2000000000000007E-3</v>
      </c>
      <c r="D411" s="8">
        <v>2520599</v>
      </c>
      <c r="E411" s="8">
        <v>56</v>
      </c>
      <c r="F411" t="s">
        <v>10</v>
      </c>
      <c r="G411">
        <v>0</v>
      </c>
      <c r="P411" s="13">
        <v>384</v>
      </c>
      <c r="Q411" s="13">
        <v>55.414247353851856</v>
      </c>
      <c r="R411" s="13">
        <v>5.5857526461481442</v>
      </c>
      <c r="T411" s="13">
        <v>78.909465020576135</v>
      </c>
      <c r="U411" s="13">
        <v>65</v>
      </c>
    </row>
    <row r="412" spans="1:21" x14ac:dyDescent="0.3">
      <c r="A412" s="1">
        <v>41206</v>
      </c>
      <c r="B412" t="s">
        <v>16</v>
      </c>
      <c r="C412" s="2">
        <v>4.4000000000000003E-3</v>
      </c>
      <c r="D412" s="8">
        <v>2702243</v>
      </c>
      <c r="E412" s="8">
        <v>53</v>
      </c>
      <c r="F412" t="s">
        <v>10</v>
      </c>
      <c r="G412">
        <v>0</v>
      </c>
      <c r="P412" s="13">
        <v>385</v>
      </c>
      <c r="Q412" s="13">
        <v>54.996772656686908</v>
      </c>
      <c r="R412" s="13">
        <v>8.5032273433130925</v>
      </c>
      <c r="T412" s="13">
        <v>79.115226337448576</v>
      </c>
      <c r="U412" s="13">
        <v>65</v>
      </c>
    </row>
    <row r="413" spans="1:21" x14ac:dyDescent="0.3">
      <c r="A413" s="1">
        <v>41207</v>
      </c>
      <c r="B413" t="s">
        <v>16</v>
      </c>
      <c r="C413" s="2">
        <v>-1.04E-2</v>
      </c>
      <c r="D413" s="8">
        <v>1887412</v>
      </c>
      <c r="E413" s="8">
        <v>57.5</v>
      </c>
      <c r="F413" t="s">
        <v>10</v>
      </c>
      <c r="G413">
        <v>0</v>
      </c>
      <c r="P413" s="13">
        <v>386</v>
      </c>
      <c r="Q413" s="13">
        <v>55.530835658844715</v>
      </c>
      <c r="R413" s="13">
        <v>11.969164341155285</v>
      </c>
      <c r="T413" s="13">
        <v>79.320987654321002</v>
      </c>
      <c r="U413" s="13">
        <v>65</v>
      </c>
    </row>
    <row r="414" spans="1:21" x14ac:dyDescent="0.3">
      <c r="A414" s="1">
        <v>41208</v>
      </c>
      <c r="B414" t="s">
        <v>16</v>
      </c>
      <c r="C414" s="2">
        <v>2E-3</v>
      </c>
      <c r="D414" s="8">
        <v>2054203</v>
      </c>
      <c r="E414" s="8">
        <v>59</v>
      </c>
      <c r="F414" t="s">
        <v>10</v>
      </c>
      <c r="G414">
        <v>0</v>
      </c>
      <c r="P414" s="13">
        <v>387</v>
      </c>
      <c r="Q414" s="13">
        <v>55.402215302724706</v>
      </c>
      <c r="R414" s="13">
        <v>2.0977846972752943</v>
      </c>
      <c r="T414" s="13">
        <v>79.526748971193427</v>
      </c>
      <c r="U414" s="13">
        <v>65</v>
      </c>
    </row>
    <row r="415" spans="1:21" x14ac:dyDescent="0.3">
      <c r="A415" s="1">
        <v>41213</v>
      </c>
      <c r="B415" t="s">
        <v>16</v>
      </c>
      <c r="C415" s="2">
        <v>-8.8000000000000005E-3</v>
      </c>
      <c r="D415" s="8">
        <v>2092091</v>
      </c>
      <c r="E415" s="8">
        <v>47.5</v>
      </c>
      <c r="F415" t="s">
        <v>13</v>
      </c>
      <c r="G415">
        <v>-1</v>
      </c>
      <c r="P415" s="13">
        <v>388</v>
      </c>
      <c r="Q415" s="13">
        <v>55.282695290250537</v>
      </c>
      <c r="R415" s="13">
        <v>2.7173047097494631</v>
      </c>
      <c r="T415" s="13">
        <v>79.732510288065853</v>
      </c>
      <c r="U415" s="13">
        <v>65</v>
      </c>
    </row>
    <row r="416" spans="1:21" x14ac:dyDescent="0.3">
      <c r="A416" s="1">
        <v>41214</v>
      </c>
      <c r="B416" t="s">
        <v>16</v>
      </c>
      <c r="C416" s="2">
        <v>1.01E-2</v>
      </c>
      <c r="D416" s="8">
        <v>1328596</v>
      </c>
      <c r="E416" s="8">
        <v>45.5</v>
      </c>
      <c r="F416" t="s">
        <v>13</v>
      </c>
      <c r="G416">
        <v>-1</v>
      </c>
      <c r="P416" s="13">
        <v>389</v>
      </c>
      <c r="Q416" s="13">
        <v>55.217886864208133</v>
      </c>
      <c r="R416" s="13">
        <v>2.7821131357918674</v>
      </c>
      <c r="T416" s="13">
        <v>79.938271604938279</v>
      </c>
      <c r="U416" s="13">
        <v>65.5</v>
      </c>
    </row>
    <row r="417" spans="1:21" x14ac:dyDescent="0.3">
      <c r="A417" s="1">
        <v>41215</v>
      </c>
      <c r="B417" t="s">
        <v>16</v>
      </c>
      <c r="C417" s="2">
        <v>4.0000000000000001E-3</v>
      </c>
      <c r="D417" s="8">
        <v>5473161</v>
      </c>
      <c r="E417" s="8">
        <v>47</v>
      </c>
      <c r="F417" t="s">
        <v>13</v>
      </c>
      <c r="G417">
        <v>-1</v>
      </c>
      <c r="P417" s="13">
        <v>390</v>
      </c>
      <c r="Q417" s="13">
        <v>54.909219748337435</v>
      </c>
      <c r="R417" s="13">
        <v>-0.90921974833743491</v>
      </c>
      <c r="T417" s="13">
        <v>80.144032921810705</v>
      </c>
      <c r="U417" s="13">
        <v>65.5</v>
      </c>
    </row>
    <row r="418" spans="1:21" x14ac:dyDescent="0.3">
      <c r="A418" s="1">
        <v>41218</v>
      </c>
      <c r="B418" t="s">
        <v>16</v>
      </c>
      <c r="C418" s="2">
        <v>1.5100000000000001E-2</v>
      </c>
      <c r="D418" s="8">
        <v>2727699</v>
      </c>
      <c r="E418" s="8">
        <v>43.5</v>
      </c>
      <c r="F418" t="s">
        <v>13</v>
      </c>
      <c r="G418">
        <v>-1</v>
      </c>
      <c r="P418" s="13">
        <v>391</v>
      </c>
      <c r="Q418" s="13">
        <v>55.266970163442792</v>
      </c>
      <c r="R418" s="13">
        <v>1.2330298365572077</v>
      </c>
      <c r="T418" s="13">
        <v>80.349794238683131</v>
      </c>
      <c r="U418" s="13">
        <v>65.5</v>
      </c>
    </row>
    <row r="419" spans="1:21" x14ac:dyDescent="0.3">
      <c r="A419" s="1">
        <v>41219</v>
      </c>
      <c r="B419" t="s">
        <v>16</v>
      </c>
      <c r="C419" s="2">
        <v>-4.5999999999999999E-2</v>
      </c>
      <c r="D419" s="8">
        <v>12071513</v>
      </c>
      <c r="E419" s="8">
        <v>34</v>
      </c>
      <c r="F419" t="s">
        <v>13</v>
      </c>
      <c r="G419">
        <v>-1</v>
      </c>
      <c r="P419" s="13">
        <v>392</v>
      </c>
      <c r="Q419" s="13">
        <v>55.639481768201506</v>
      </c>
      <c r="R419" s="13">
        <v>11.360518231798494</v>
      </c>
      <c r="T419" s="13">
        <v>80.555555555555571</v>
      </c>
      <c r="U419" s="13">
        <v>65.5</v>
      </c>
    </row>
    <row r="420" spans="1:21" x14ac:dyDescent="0.3">
      <c r="A420" s="1">
        <v>41220</v>
      </c>
      <c r="B420" t="s">
        <v>16</v>
      </c>
      <c r="C420" s="2">
        <v>-2.2100000000000002E-2</v>
      </c>
      <c r="D420" s="8">
        <v>6094749</v>
      </c>
      <c r="E420" s="8">
        <v>34</v>
      </c>
      <c r="F420" t="s">
        <v>13</v>
      </c>
      <c r="G420">
        <v>-1</v>
      </c>
      <c r="P420" s="13">
        <v>393</v>
      </c>
      <c r="Q420" s="13">
        <v>55.602493340327506</v>
      </c>
      <c r="R420" s="13">
        <v>10.897506659672494</v>
      </c>
      <c r="T420" s="13">
        <v>80.761316872427997</v>
      </c>
      <c r="U420" s="13">
        <v>65.5</v>
      </c>
    </row>
    <row r="421" spans="1:21" x14ac:dyDescent="0.3">
      <c r="A421" s="1">
        <v>41221</v>
      </c>
      <c r="B421" t="s">
        <v>16</v>
      </c>
      <c r="C421" s="2">
        <v>-1.2800000000000001E-2</v>
      </c>
      <c r="D421" s="8">
        <v>3098706</v>
      </c>
      <c r="E421" s="8">
        <v>36</v>
      </c>
      <c r="F421" t="s">
        <v>13</v>
      </c>
      <c r="G421">
        <v>-1</v>
      </c>
      <c r="P421" s="13">
        <v>394</v>
      </c>
      <c r="Q421" s="13">
        <v>55.482694329852144</v>
      </c>
      <c r="R421" s="13">
        <v>3.5173056701478558</v>
      </c>
      <c r="T421" s="13">
        <v>80.967078189300423</v>
      </c>
      <c r="U421" s="13">
        <v>66</v>
      </c>
    </row>
    <row r="422" spans="1:21" x14ac:dyDescent="0.3">
      <c r="A422" s="1">
        <v>41222</v>
      </c>
      <c r="B422" t="s">
        <v>16</v>
      </c>
      <c r="C422" s="2">
        <v>-7.4000000000000003E-3</v>
      </c>
      <c r="D422" s="8">
        <v>2655776</v>
      </c>
      <c r="E422" s="8">
        <v>41</v>
      </c>
      <c r="F422" t="s">
        <v>13</v>
      </c>
      <c r="G422">
        <v>-1</v>
      </c>
      <c r="P422" s="13">
        <v>395</v>
      </c>
      <c r="Q422" s="13">
        <v>55.453783512877209</v>
      </c>
      <c r="R422" s="13">
        <v>6.0462164871227912</v>
      </c>
      <c r="T422" s="13">
        <v>81.172839506172849</v>
      </c>
      <c r="U422" s="13">
        <v>66</v>
      </c>
    </row>
    <row r="423" spans="1:21" x14ac:dyDescent="0.3">
      <c r="A423" s="1">
        <v>41225</v>
      </c>
      <c r="B423" t="s">
        <v>16</v>
      </c>
      <c r="C423" s="2">
        <v>-6.4000000000000003E-3</v>
      </c>
      <c r="D423" s="8">
        <v>2861675</v>
      </c>
      <c r="E423" s="8">
        <v>49</v>
      </c>
      <c r="F423" t="s">
        <v>10</v>
      </c>
      <c r="G423">
        <v>0</v>
      </c>
      <c r="P423" s="13">
        <v>396</v>
      </c>
      <c r="Q423" s="13">
        <v>55.497278845781992</v>
      </c>
      <c r="R423" s="13">
        <v>5.0027211542180083</v>
      </c>
      <c r="T423" s="13">
        <v>81.378600823045275</v>
      </c>
      <c r="U423" s="13">
        <v>66</v>
      </c>
    </row>
    <row r="424" spans="1:21" x14ac:dyDescent="0.3">
      <c r="A424" s="1">
        <v>41226</v>
      </c>
      <c r="B424" t="s">
        <v>16</v>
      </c>
      <c r="C424" s="2">
        <v>7.4000000000000003E-3</v>
      </c>
      <c r="D424" s="8">
        <v>2216289</v>
      </c>
      <c r="E424" s="8">
        <v>52.5</v>
      </c>
      <c r="F424" t="s">
        <v>10</v>
      </c>
      <c r="G424">
        <v>0</v>
      </c>
      <c r="P424" s="13">
        <v>397</v>
      </c>
      <c r="Q424" s="13">
        <v>55.834514632423776</v>
      </c>
      <c r="R424" s="13">
        <v>10.665485367576224</v>
      </c>
      <c r="T424" s="13">
        <v>81.584362139917701</v>
      </c>
      <c r="U424" s="13">
        <v>66.5</v>
      </c>
    </row>
    <row r="425" spans="1:21" x14ac:dyDescent="0.3">
      <c r="A425" s="1">
        <v>41227</v>
      </c>
      <c r="B425" t="s">
        <v>16</v>
      </c>
      <c r="C425" s="2">
        <v>-2.7099999999999999E-2</v>
      </c>
      <c r="D425" s="8">
        <v>5007684</v>
      </c>
      <c r="E425" s="8">
        <v>41</v>
      </c>
      <c r="F425" t="s">
        <v>13</v>
      </c>
      <c r="G425">
        <v>-1</v>
      </c>
      <c r="P425" s="13">
        <v>398</v>
      </c>
      <c r="Q425" s="13">
        <v>55.49129076402189</v>
      </c>
      <c r="R425" s="13">
        <v>10.00870923597811</v>
      </c>
      <c r="T425" s="13">
        <v>81.790123456790127</v>
      </c>
      <c r="U425" s="13">
        <v>66.5</v>
      </c>
    </row>
    <row r="426" spans="1:21" x14ac:dyDescent="0.3">
      <c r="A426" s="1">
        <v>41228</v>
      </c>
      <c r="B426" t="s">
        <v>16</v>
      </c>
      <c r="C426" s="2">
        <v>9.9000000000000008E-3</v>
      </c>
      <c r="D426" s="8">
        <v>2668729</v>
      </c>
      <c r="E426" s="8">
        <v>39</v>
      </c>
      <c r="F426" t="s">
        <v>13</v>
      </c>
      <c r="G426">
        <v>-1</v>
      </c>
      <c r="P426" s="13">
        <v>399</v>
      </c>
      <c r="Q426" s="13">
        <v>55.537087608764502</v>
      </c>
      <c r="R426" s="13">
        <v>-10.037087608764502</v>
      </c>
      <c r="T426" s="13">
        <v>81.995884773662567</v>
      </c>
      <c r="U426" s="13">
        <v>66.5</v>
      </c>
    </row>
    <row r="427" spans="1:21" x14ac:dyDescent="0.3">
      <c r="A427" s="1">
        <v>41229</v>
      </c>
      <c r="B427" t="s">
        <v>16</v>
      </c>
      <c r="C427" s="2">
        <v>-1.2999999999999999E-3</v>
      </c>
      <c r="D427" s="8">
        <v>2508572</v>
      </c>
      <c r="E427" s="8">
        <v>38.5</v>
      </c>
      <c r="F427" t="s">
        <v>13</v>
      </c>
      <c r="G427">
        <v>-1</v>
      </c>
      <c r="P427" s="13">
        <v>400</v>
      </c>
      <c r="Q427" s="13">
        <v>55.383247844828901</v>
      </c>
      <c r="R427" s="13">
        <v>-8.883247844828901</v>
      </c>
      <c r="T427" s="13">
        <v>82.201646090534993</v>
      </c>
      <c r="U427" s="13">
        <v>66.5</v>
      </c>
    </row>
    <row r="428" spans="1:21" x14ac:dyDescent="0.3">
      <c r="A428" s="1">
        <v>41232</v>
      </c>
      <c r="B428" t="s">
        <v>16</v>
      </c>
      <c r="C428" s="2">
        <v>-2.2000000000000001E-3</v>
      </c>
      <c r="D428" s="8">
        <v>1552103</v>
      </c>
      <c r="E428" s="8">
        <v>40</v>
      </c>
      <c r="F428" t="s">
        <v>13</v>
      </c>
      <c r="G428">
        <v>-1</v>
      </c>
      <c r="P428" s="13">
        <v>401</v>
      </c>
      <c r="Q428" s="13">
        <v>55.239312866347881</v>
      </c>
      <c r="R428" s="13">
        <v>-1.2393128663478805</v>
      </c>
      <c r="T428" s="13">
        <v>82.407407407407419</v>
      </c>
      <c r="U428" s="13">
        <v>66.5</v>
      </c>
    </row>
    <row r="429" spans="1:21" x14ac:dyDescent="0.3">
      <c r="A429" s="1">
        <v>41233</v>
      </c>
      <c r="B429" t="s">
        <v>16</v>
      </c>
      <c r="C429" s="2">
        <v>4.4000000000000003E-3</v>
      </c>
      <c r="D429" s="8">
        <v>1985041</v>
      </c>
      <c r="E429" s="8">
        <v>39</v>
      </c>
      <c r="F429" t="s">
        <v>13</v>
      </c>
      <c r="G429">
        <v>-1</v>
      </c>
      <c r="P429" s="13">
        <v>402</v>
      </c>
      <c r="Q429" s="13">
        <v>55.292204797421718</v>
      </c>
      <c r="R429" s="13">
        <v>0.7077952025782821</v>
      </c>
      <c r="T429" s="13">
        <v>82.613168724279845</v>
      </c>
      <c r="U429" s="13">
        <v>66.5</v>
      </c>
    </row>
    <row r="430" spans="1:21" x14ac:dyDescent="0.3">
      <c r="A430" s="1">
        <v>41234</v>
      </c>
      <c r="B430" t="s">
        <v>16</v>
      </c>
      <c r="C430" s="2">
        <v>0</v>
      </c>
      <c r="D430" s="8">
        <v>939489</v>
      </c>
      <c r="E430" s="8">
        <v>40.5</v>
      </c>
      <c r="F430" t="s">
        <v>13</v>
      </c>
      <c r="G430">
        <v>-1</v>
      </c>
      <c r="P430" s="13">
        <v>403</v>
      </c>
      <c r="Q430" s="13">
        <v>55.03289989959756</v>
      </c>
      <c r="R430" s="13">
        <v>-7.0328998995975596</v>
      </c>
      <c r="T430" s="13">
        <v>82.818930041152271</v>
      </c>
      <c r="U430" s="13">
        <v>66.5</v>
      </c>
    </row>
    <row r="431" spans="1:21" x14ac:dyDescent="0.3">
      <c r="A431" s="1">
        <v>41236</v>
      </c>
      <c r="B431" t="s">
        <v>16</v>
      </c>
      <c r="C431" s="2">
        <v>1.2999999999999999E-3</v>
      </c>
      <c r="D431" s="8">
        <v>933019</v>
      </c>
      <c r="E431" s="8">
        <v>39.5</v>
      </c>
      <c r="F431" t="s">
        <v>13</v>
      </c>
      <c r="G431">
        <v>-1</v>
      </c>
      <c r="P431" s="13">
        <v>404</v>
      </c>
      <c r="Q431" s="13">
        <v>55.732597011334541</v>
      </c>
      <c r="R431" s="13">
        <v>5.2674029886654594</v>
      </c>
      <c r="T431" s="13">
        <v>83.024691358024697</v>
      </c>
      <c r="U431" s="13">
        <v>66.5</v>
      </c>
    </row>
    <row r="432" spans="1:21" x14ac:dyDescent="0.3">
      <c r="A432" s="1">
        <v>41239</v>
      </c>
      <c r="B432" t="s">
        <v>16</v>
      </c>
      <c r="C432" s="2">
        <v>4.7999999999999996E-3</v>
      </c>
      <c r="D432" s="8">
        <v>1957639</v>
      </c>
      <c r="E432" s="8">
        <v>37.5</v>
      </c>
      <c r="F432" t="s">
        <v>13</v>
      </c>
      <c r="G432">
        <v>-1</v>
      </c>
      <c r="P432" s="13">
        <v>405</v>
      </c>
      <c r="Q432" s="13">
        <v>55.951001400572416</v>
      </c>
      <c r="R432" s="13">
        <v>4.0489985994275841</v>
      </c>
      <c r="T432" s="13">
        <v>83.230452674897123</v>
      </c>
      <c r="U432" s="13">
        <v>66.5</v>
      </c>
    </row>
    <row r="433" spans="1:21" x14ac:dyDescent="0.3">
      <c r="A433" s="1">
        <v>41240</v>
      </c>
      <c r="B433" t="s">
        <v>16</v>
      </c>
      <c r="C433" s="2">
        <v>-1.09E-2</v>
      </c>
      <c r="D433" s="8">
        <v>2306912</v>
      </c>
      <c r="E433" s="8">
        <v>38</v>
      </c>
      <c r="F433" t="s">
        <v>13</v>
      </c>
      <c r="G433">
        <v>-1</v>
      </c>
      <c r="P433" s="13">
        <v>406</v>
      </c>
      <c r="Q433" s="13">
        <v>55.766351802895144</v>
      </c>
      <c r="R433" s="13">
        <v>-8.7663518028951444</v>
      </c>
      <c r="T433" s="13">
        <v>83.436213991769563</v>
      </c>
      <c r="U433" s="13">
        <v>67</v>
      </c>
    </row>
    <row r="434" spans="1:21" x14ac:dyDescent="0.3">
      <c r="A434" s="1">
        <v>41241</v>
      </c>
      <c r="B434" t="s">
        <v>16</v>
      </c>
      <c r="C434" s="2">
        <v>1.6400000000000001E-2</v>
      </c>
      <c r="D434" s="8">
        <v>2064585</v>
      </c>
      <c r="E434" s="8">
        <v>33.5</v>
      </c>
      <c r="F434" t="s">
        <v>13</v>
      </c>
      <c r="G434">
        <v>-1</v>
      </c>
      <c r="P434" s="13">
        <v>407</v>
      </c>
      <c r="Q434" s="13">
        <v>55.775973106522152</v>
      </c>
      <c r="R434" s="13">
        <v>-5.7759731065221516</v>
      </c>
      <c r="T434" s="13">
        <v>83.641975308641989</v>
      </c>
      <c r="U434" s="13">
        <v>67</v>
      </c>
    </row>
    <row r="435" spans="1:21" x14ac:dyDescent="0.3">
      <c r="A435" s="1">
        <v>41242</v>
      </c>
      <c r="B435" t="s">
        <v>16</v>
      </c>
      <c r="C435" s="2">
        <v>8.3000000000000001E-3</v>
      </c>
      <c r="D435" s="8">
        <v>1790297</v>
      </c>
      <c r="E435" s="8">
        <v>33.5</v>
      </c>
      <c r="F435" t="s">
        <v>13</v>
      </c>
      <c r="G435">
        <v>-1</v>
      </c>
      <c r="P435" s="13">
        <v>408</v>
      </c>
      <c r="Q435" s="13">
        <v>55.3356162031168</v>
      </c>
      <c r="R435" s="13">
        <v>-2.3356162031167997</v>
      </c>
      <c r="T435" s="13">
        <v>83.847736625514415</v>
      </c>
      <c r="U435" s="13">
        <v>67</v>
      </c>
    </row>
    <row r="436" spans="1:21" x14ac:dyDescent="0.3">
      <c r="A436" s="1">
        <v>41243</v>
      </c>
      <c r="B436" t="s">
        <v>16</v>
      </c>
      <c r="C436" s="2">
        <v>6.4999999999999997E-3</v>
      </c>
      <c r="D436" s="8">
        <v>3432490</v>
      </c>
      <c r="E436" s="8">
        <v>34</v>
      </c>
      <c r="F436" t="s">
        <v>13</v>
      </c>
      <c r="G436">
        <v>-1</v>
      </c>
      <c r="P436" s="13">
        <v>409</v>
      </c>
      <c r="Q436" s="13">
        <v>55.963823885476977</v>
      </c>
      <c r="R436" s="13">
        <v>-0.96382388547697673</v>
      </c>
      <c r="T436" s="13">
        <v>84.053497942386841</v>
      </c>
      <c r="U436" s="13">
        <v>67</v>
      </c>
    </row>
    <row r="437" spans="1:21" x14ac:dyDescent="0.3">
      <c r="A437" s="1">
        <v>41520</v>
      </c>
      <c r="B437" t="s">
        <v>16</v>
      </c>
      <c r="C437" s="2">
        <v>2.0999999999999999E-3</v>
      </c>
      <c r="D437" s="8">
        <v>1759875</v>
      </c>
      <c r="E437" s="8">
        <v>72.5</v>
      </c>
      <c r="F437" t="s">
        <v>14</v>
      </c>
      <c r="G437">
        <v>1</v>
      </c>
      <c r="P437" s="13">
        <v>410</v>
      </c>
      <c r="Q437" s="13">
        <v>55.795236889424679</v>
      </c>
      <c r="R437" s="13">
        <v>0.20476311057532115</v>
      </c>
      <c r="T437" s="13">
        <v>84.259259259259267</v>
      </c>
      <c r="U437" s="13">
        <v>67</v>
      </c>
    </row>
    <row r="438" spans="1:21" x14ac:dyDescent="0.3">
      <c r="A438" s="1">
        <v>41521</v>
      </c>
      <c r="B438" t="s">
        <v>16</v>
      </c>
      <c r="C438" s="2">
        <v>2.8E-3</v>
      </c>
      <c r="D438" s="8">
        <v>1274705</v>
      </c>
      <c r="E438" s="8">
        <v>69.5</v>
      </c>
      <c r="F438" t="s">
        <v>14</v>
      </c>
      <c r="G438">
        <v>1</v>
      </c>
      <c r="P438" s="13">
        <v>411</v>
      </c>
      <c r="Q438" s="13">
        <v>55.682791673686722</v>
      </c>
      <c r="R438" s="13">
        <v>-2.6827916736867223</v>
      </c>
      <c r="T438" s="13">
        <v>84.465020576131693</v>
      </c>
      <c r="U438" s="13">
        <v>67</v>
      </c>
    </row>
    <row r="439" spans="1:21" x14ac:dyDescent="0.3">
      <c r="A439" s="1">
        <v>41522</v>
      </c>
      <c r="B439" t="s">
        <v>16</v>
      </c>
      <c r="C439" s="2">
        <v>-3.8E-3</v>
      </c>
      <c r="D439" s="8">
        <v>1430007</v>
      </c>
      <c r="E439" s="8">
        <v>69.5</v>
      </c>
      <c r="F439" t="s">
        <v>14</v>
      </c>
      <c r="G439">
        <v>1</v>
      </c>
      <c r="P439" s="13">
        <v>412</v>
      </c>
      <c r="Q439" s="13">
        <v>55.276442068360737</v>
      </c>
      <c r="R439" s="13">
        <v>2.2235579316392631</v>
      </c>
      <c r="T439" s="13">
        <v>84.670781893004119</v>
      </c>
      <c r="U439" s="13">
        <v>67</v>
      </c>
    </row>
    <row r="440" spans="1:21" x14ac:dyDescent="0.3">
      <c r="A440" s="1">
        <v>41523</v>
      </c>
      <c r="B440" t="s">
        <v>16</v>
      </c>
      <c r="C440" s="2">
        <v>-8.8000000000000005E-3</v>
      </c>
      <c r="D440" s="8">
        <v>1139876</v>
      </c>
      <c r="E440" s="8">
        <v>63</v>
      </c>
      <c r="F440" t="s">
        <v>14</v>
      </c>
      <c r="G440">
        <v>1</v>
      </c>
      <c r="P440" s="13">
        <v>413</v>
      </c>
      <c r="Q440" s="13">
        <v>55.627604709370878</v>
      </c>
      <c r="R440" s="13">
        <v>3.3723952906291217</v>
      </c>
      <c r="T440" s="13">
        <v>84.876543209876559</v>
      </c>
      <c r="U440" s="13">
        <v>67</v>
      </c>
    </row>
    <row r="441" spans="1:21" x14ac:dyDescent="0.3">
      <c r="A441" s="1">
        <v>41526</v>
      </c>
      <c r="B441" t="s">
        <v>16</v>
      </c>
      <c r="C441" s="2">
        <v>6.7000000000000002E-3</v>
      </c>
      <c r="D441" s="8">
        <v>1554709</v>
      </c>
      <c r="E441" s="8">
        <v>64</v>
      </c>
      <c r="F441" t="s">
        <v>14</v>
      </c>
      <c r="G441">
        <v>1</v>
      </c>
      <c r="P441" s="13">
        <v>414</v>
      </c>
      <c r="Q441" s="13">
        <v>55.317951957994225</v>
      </c>
      <c r="R441" s="13">
        <v>-7.8179519579942252</v>
      </c>
      <c r="T441" s="13">
        <v>85.082304526748985</v>
      </c>
      <c r="U441" s="13">
        <v>67</v>
      </c>
    </row>
    <row r="442" spans="1:21" x14ac:dyDescent="0.3">
      <c r="A442" s="1">
        <v>41527</v>
      </c>
      <c r="B442" t="s">
        <v>16</v>
      </c>
      <c r="C442" s="2">
        <v>-7.1000000000000004E-3</v>
      </c>
      <c r="D442" s="8">
        <v>1169787</v>
      </c>
      <c r="E442" s="8">
        <v>60.5</v>
      </c>
      <c r="F442" t="s">
        <v>10</v>
      </c>
      <c r="G442">
        <v>0</v>
      </c>
      <c r="P442" s="13">
        <v>415</v>
      </c>
      <c r="Q442" s="13">
        <v>55.874314408530765</v>
      </c>
      <c r="R442" s="13">
        <v>-10.374314408530765</v>
      </c>
      <c r="T442" s="13">
        <v>85.288065843621411</v>
      </c>
      <c r="U442" s="13">
        <v>67.5</v>
      </c>
    </row>
    <row r="443" spans="1:21" x14ac:dyDescent="0.3">
      <c r="A443" s="1">
        <v>41528</v>
      </c>
      <c r="B443" t="s">
        <v>16</v>
      </c>
      <c r="C443" s="2">
        <v>1.6999999999999999E-3</v>
      </c>
      <c r="D443" s="8">
        <v>1381755</v>
      </c>
      <c r="E443" s="8">
        <v>75</v>
      </c>
      <c r="F443" t="s">
        <v>14</v>
      </c>
      <c r="G443">
        <v>1</v>
      </c>
      <c r="P443" s="13">
        <v>416</v>
      </c>
      <c r="Q443" s="13">
        <v>55.613842027376329</v>
      </c>
      <c r="R443" s="13">
        <v>-8.6138420273763288</v>
      </c>
      <c r="T443" s="13">
        <v>85.493827160493836</v>
      </c>
      <c r="U443" s="13">
        <v>67.5</v>
      </c>
    </row>
    <row r="444" spans="1:21" x14ac:dyDescent="0.3">
      <c r="A444" s="1">
        <v>41529</v>
      </c>
      <c r="B444" t="s">
        <v>16</v>
      </c>
      <c r="C444" s="2">
        <v>-7.7999999999999996E-3</v>
      </c>
      <c r="D444" s="8">
        <v>884045</v>
      </c>
      <c r="E444" s="8">
        <v>82.5</v>
      </c>
      <c r="F444" t="s">
        <v>14</v>
      </c>
      <c r="G444">
        <v>1</v>
      </c>
      <c r="P444" s="13">
        <v>417</v>
      </c>
      <c r="Q444" s="13">
        <v>55.988269852143937</v>
      </c>
      <c r="R444" s="13">
        <v>-12.488269852143937</v>
      </c>
      <c r="T444" s="13">
        <v>85.699588477366262</v>
      </c>
      <c r="U444" s="13">
        <v>67.5</v>
      </c>
    </row>
    <row r="445" spans="1:21" x14ac:dyDescent="0.3">
      <c r="A445" s="1">
        <v>41530</v>
      </c>
      <c r="B445" t="s">
        <v>16</v>
      </c>
      <c r="C445" s="2">
        <v>1.9E-3</v>
      </c>
      <c r="D445" s="8">
        <v>1126357</v>
      </c>
      <c r="E445" s="8">
        <v>75</v>
      </c>
      <c r="F445" t="s">
        <v>14</v>
      </c>
      <c r="G445">
        <v>1</v>
      </c>
      <c r="P445" s="13">
        <v>418</v>
      </c>
      <c r="Q445" s="13">
        <v>54.046956845402612</v>
      </c>
      <c r="R445" s="13">
        <v>-20.046956845402612</v>
      </c>
      <c r="T445" s="13">
        <v>85.905349794238688</v>
      </c>
      <c r="U445" s="13">
        <v>67.5</v>
      </c>
    </row>
    <row r="446" spans="1:21" x14ac:dyDescent="0.3">
      <c r="A446" s="1">
        <v>41533</v>
      </c>
      <c r="B446" t="s">
        <v>16</v>
      </c>
      <c r="C446" s="2">
        <v>-3.8E-3</v>
      </c>
      <c r="D446" s="8">
        <v>1411115</v>
      </c>
      <c r="E446" s="8">
        <v>59</v>
      </c>
      <c r="F446" t="s">
        <v>10</v>
      </c>
      <c r="G446">
        <v>0</v>
      </c>
      <c r="P446" s="13">
        <v>419</v>
      </c>
      <c r="Q446" s="13">
        <v>54.854513917422999</v>
      </c>
      <c r="R446" s="13">
        <v>-20.854513917422999</v>
      </c>
      <c r="T446" s="13">
        <v>86.111111111111114</v>
      </c>
      <c r="U446" s="13">
        <v>67.5</v>
      </c>
    </row>
    <row r="447" spans="1:21" x14ac:dyDescent="0.3">
      <c r="A447" s="1">
        <v>41534</v>
      </c>
      <c r="B447" t="s">
        <v>16</v>
      </c>
      <c r="C447" s="2">
        <v>2.0999999999999999E-3</v>
      </c>
      <c r="D447" s="8">
        <v>1089978</v>
      </c>
      <c r="E447" s="8">
        <v>58.5</v>
      </c>
      <c r="F447" t="s">
        <v>10</v>
      </c>
      <c r="G447">
        <v>0</v>
      </c>
      <c r="P447" s="13">
        <v>420</v>
      </c>
      <c r="Q447" s="13">
        <v>55.18266479642957</v>
      </c>
      <c r="R447" s="13">
        <v>-19.18266479642957</v>
      </c>
      <c r="T447" s="13">
        <v>86.316872427983554</v>
      </c>
      <c r="U447" s="13">
        <v>67.5</v>
      </c>
    </row>
    <row r="448" spans="1:21" x14ac:dyDescent="0.3">
      <c r="A448" s="1">
        <v>41535</v>
      </c>
      <c r="B448" t="s">
        <v>16</v>
      </c>
      <c r="C448" s="2">
        <v>5.0000000000000001E-3</v>
      </c>
      <c r="D448" s="8">
        <v>1699812</v>
      </c>
      <c r="E448" s="8">
        <v>53.5</v>
      </c>
      <c r="F448" t="s">
        <v>10</v>
      </c>
      <c r="G448">
        <v>0</v>
      </c>
      <c r="P448" s="13">
        <v>421</v>
      </c>
      <c r="Q448" s="13">
        <v>55.346290962884154</v>
      </c>
      <c r="R448" s="13">
        <v>-14.346290962884154</v>
      </c>
      <c r="T448" s="13">
        <v>86.52263374485598</v>
      </c>
      <c r="U448" s="13">
        <v>68</v>
      </c>
    </row>
    <row r="449" spans="1:21" x14ac:dyDescent="0.3">
      <c r="A449" s="1">
        <v>41536</v>
      </c>
      <c r="B449" t="s">
        <v>16</v>
      </c>
      <c r="C449" s="2">
        <v>6.9999999999999999E-4</v>
      </c>
      <c r="D449" s="8">
        <v>2093938</v>
      </c>
      <c r="E449" s="8">
        <v>56.5</v>
      </c>
      <c r="F449" t="s">
        <v>10</v>
      </c>
      <c r="G449">
        <v>0</v>
      </c>
      <c r="P449" s="13">
        <v>422</v>
      </c>
      <c r="Q449" s="13">
        <v>55.370616287673798</v>
      </c>
      <c r="R449" s="13">
        <v>-6.3706162876737977</v>
      </c>
      <c r="T449" s="13">
        <v>86.728395061728406</v>
      </c>
      <c r="U449" s="13">
        <v>68</v>
      </c>
    </row>
    <row r="450" spans="1:21" x14ac:dyDescent="0.3">
      <c r="A450" s="1">
        <v>41537</v>
      </c>
      <c r="B450" t="s">
        <v>16</v>
      </c>
      <c r="C450" s="2">
        <v>-5.4000000000000003E-3</v>
      </c>
      <c r="D450" s="8">
        <v>2245440</v>
      </c>
      <c r="E450" s="8">
        <v>60</v>
      </c>
      <c r="F450" t="s">
        <v>10</v>
      </c>
      <c r="G450">
        <v>0</v>
      </c>
      <c r="P450" s="13">
        <v>423</v>
      </c>
      <c r="Q450" s="13">
        <v>55.778673823917529</v>
      </c>
      <c r="R450" s="13">
        <v>-3.2786738239175293</v>
      </c>
      <c r="T450" s="13">
        <v>86.934156378600832</v>
      </c>
      <c r="U450" s="13">
        <v>68</v>
      </c>
    </row>
    <row r="451" spans="1:21" x14ac:dyDescent="0.3">
      <c r="A451" s="1">
        <v>41540</v>
      </c>
      <c r="B451" t="s">
        <v>16</v>
      </c>
      <c r="C451" s="2">
        <v>-1.4E-3</v>
      </c>
      <c r="D451" s="8">
        <v>1327833</v>
      </c>
      <c r="E451" s="8">
        <v>58</v>
      </c>
      <c r="F451" t="s">
        <v>10</v>
      </c>
      <c r="G451">
        <v>0</v>
      </c>
      <c r="P451" s="13">
        <v>424</v>
      </c>
      <c r="Q451" s="13">
        <v>54.73408215357491</v>
      </c>
      <c r="R451" s="13">
        <v>-13.73408215357491</v>
      </c>
      <c r="T451" s="13">
        <v>87.139917695473258</v>
      </c>
      <c r="U451" s="13">
        <v>68</v>
      </c>
    </row>
    <row r="452" spans="1:21" x14ac:dyDescent="0.3">
      <c r="A452" s="1">
        <v>41541</v>
      </c>
      <c r="B452" t="s">
        <v>16</v>
      </c>
      <c r="C452" s="2">
        <v>-2.5999999999999999E-3</v>
      </c>
      <c r="D452" s="8">
        <v>1074226</v>
      </c>
      <c r="E452" s="8">
        <v>53.5</v>
      </c>
      <c r="F452" t="s">
        <v>10</v>
      </c>
      <c r="G452">
        <v>0</v>
      </c>
      <c r="P452" s="13">
        <v>425</v>
      </c>
      <c r="Q452" s="13">
        <v>55.840780322372247</v>
      </c>
      <c r="R452" s="13">
        <v>-16.840780322372247</v>
      </c>
      <c r="T452" s="13">
        <v>87.345679012345684</v>
      </c>
      <c r="U452" s="13">
        <v>68</v>
      </c>
    </row>
    <row r="453" spans="1:21" x14ac:dyDescent="0.3">
      <c r="A453" s="1">
        <v>41542</v>
      </c>
      <c r="B453" t="s">
        <v>16</v>
      </c>
      <c r="C453" s="2">
        <v>-8.0999999999999996E-3</v>
      </c>
      <c r="D453" s="8">
        <v>689940</v>
      </c>
      <c r="E453" s="8">
        <v>57</v>
      </c>
      <c r="F453" t="s">
        <v>10</v>
      </c>
      <c r="G453">
        <v>0</v>
      </c>
      <c r="P453" s="13">
        <v>426</v>
      </c>
      <c r="Q453" s="13">
        <v>55.523798481007255</v>
      </c>
      <c r="R453" s="13">
        <v>-17.023798481007255</v>
      </c>
      <c r="T453" s="13">
        <v>87.55144032921811</v>
      </c>
      <c r="U453" s="13">
        <v>68</v>
      </c>
    </row>
    <row r="454" spans="1:21" x14ac:dyDescent="0.3">
      <c r="A454" s="1">
        <v>41543</v>
      </c>
      <c r="B454" t="s">
        <v>16</v>
      </c>
      <c r="C454" s="2">
        <v>5.4999999999999997E-3</v>
      </c>
      <c r="D454" s="8">
        <v>978349</v>
      </c>
      <c r="E454" s="8">
        <v>59</v>
      </c>
      <c r="F454" t="s">
        <v>10</v>
      </c>
      <c r="G454">
        <v>0</v>
      </c>
      <c r="P454" s="13">
        <v>427</v>
      </c>
      <c r="Q454" s="13">
        <v>55.517911042098177</v>
      </c>
      <c r="R454" s="13">
        <v>-15.517911042098177</v>
      </c>
      <c r="T454" s="13">
        <v>87.75720164609055</v>
      </c>
      <c r="U454" s="13">
        <v>68</v>
      </c>
    </row>
    <row r="455" spans="1:21" x14ac:dyDescent="0.3">
      <c r="A455" s="1">
        <v>41544</v>
      </c>
      <c r="B455" t="s">
        <v>16</v>
      </c>
      <c r="C455" s="2">
        <v>1.11E-2</v>
      </c>
      <c r="D455" s="8">
        <v>1036231</v>
      </c>
      <c r="E455" s="8">
        <v>60</v>
      </c>
      <c r="F455" t="s">
        <v>10</v>
      </c>
      <c r="G455">
        <v>0</v>
      </c>
      <c r="P455" s="13">
        <v>428</v>
      </c>
      <c r="Q455" s="13">
        <v>55.697677135794301</v>
      </c>
      <c r="R455" s="13">
        <v>-16.697677135794301</v>
      </c>
      <c r="T455" s="13">
        <v>87.962962962962976</v>
      </c>
      <c r="U455" s="13">
        <v>68.5</v>
      </c>
    </row>
    <row r="456" spans="1:21" x14ac:dyDescent="0.3">
      <c r="A456" s="1">
        <v>41547</v>
      </c>
      <c r="B456" t="s">
        <v>16</v>
      </c>
      <c r="C456" s="2">
        <v>9.4000000000000004E-3</v>
      </c>
      <c r="D456" s="8">
        <v>1339560</v>
      </c>
      <c r="E456" s="8">
        <v>60</v>
      </c>
      <c r="F456" t="s">
        <v>10</v>
      </c>
      <c r="G456">
        <v>0</v>
      </c>
      <c r="P456" s="13">
        <v>429</v>
      </c>
      <c r="Q456" s="13">
        <v>55.593543017271926</v>
      </c>
      <c r="R456" s="13">
        <v>-15.093543017271926</v>
      </c>
      <c r="T456" s="13">
        <v>88.168724279835402</v>
      </c>
      <c r="U456" s="13">
        <v>68.5</v>
      </c>
    </row>
    <row r="457" spans="1:21" x14ac:dyDescent="0.3">
      <c r="A457" s="1">
        <v>41548</v>
      </c>
      <c r="B457" t="s">
        <v>16</v>
      </c>
      <c r="C457" s="2">
        <v>1.6E-2</v>
      </c>
      <c r="D457" s="8">
        <v>1846221</v>
      </c>
      <c r="E457" s="8">
        <v>60</v>
      </c>
      <c r="F457" t="s">
        <v>10</v>
      </c>
      <c r="G457">
        <v>0</v>
      </c>
      <c r="P457" s="13">
        <v>430</v>
      </c>
      <c r="Q457" s="13">
        <v>55.630855663217957</v>
      </c>
      <c r="R457" s="13">
        <v>-16.130855663217957</v>
      </c>
      <c r="T457" s="13">
        <v>88.374485596707828</v>
      </c>
      <c r="U457" s="13">
        <v>68.5</v>
      </c>
    </row>
    <row r="458" spans="1:21" x14ac:dyDescent="0.3">
      <c r="A458" s="1">
        <v>41549</v>
      </c>
      <c r="B458" t="s">
        <v>16</v>
      </c>
      <c r="C458" s="2">
        <v>8.5000000000000006E-3</v>
      </c>
      <c r="D458" s="8">
        <v>2622267</v>
      </c>
      <c r="E458" s="8">
        <v>64</v>
      </c>
      <c r="F458" t="s">
        <v>14</v>
      </c>
      <c r="G458">
        <v>1</v>
      </c>
      <c r="P458" s="13">
        <v>431</v>
      </c>
      <c r="Q458" s="13">
        <v>55.709685357708878</v>
      </c>
      <c r="R458" s="13">
        <v>-18.209685357708878</v>
      </c>
      <c r="T458" s="13">
        <v>88.580246913580254</v>
      </c>
      <c r="U458" s="13">
        <v>68.5</v>
      </c>
    </row>
    <row r="459" spans="1:21" x14ac:dyDescent="0.3">
      <c r="A459" s="1">
        <v>41550</v>
      </c>
      <c r="B459" t="s">
        <v>16</v>
      </c>
      <c r="C459" s="2">
        <v>1.3899999999999999E-2</v>
      </c>
      <c r="D459" s="8">
        <v>3029915</v>
      </c>
      <c r="E459" s="8">
        <v>68</v>
      </c>
      <c r="F459" t="s">
        <v>14</v>
      </c>
      <c r="G459">
        <v>1</v>
      </c>
      <c r="P459" s="13">
        <v>432</v>
      </c>
      <c r="Q459" s="13">
        <v>55.253436014236151</v>
      </c>
      <c r="R459" s="13">
        <v>-17.253436014236151</v>
      </c>
      <c r="T459" s="13">
        <v>88.78600823045268</v>
      </c>
      <c r="U459" s="13">
        <v>68.5</v>
      </c>
    </row>
    <row r="460" spans="1:21" x14ac:dyDescent="0.3">
      <c r="A460" s="1">
        <v>41551</v>
      </c>
      <c r="B460" t="s">
        <v>16</v>
      </c>
      <c r="C460" s="2">
        <v>2.3400000000000001E-2</v>
      </c>
      <c r="D460" s="8">
        <v>2636337</v>
      </c>
      <c r="E460" s="8">
        <v>65.5</v>
      </c>
      <c r="F460" t="s">
        <v>14</v>
      </c>
      <c r="G460">
        <v>1</v>
      </c>
      <c r="P460" s="13">
        <v>433</v>
      </c>
      <c r="Q460" s="13">
        <v>56.039211084429894</v>
      </c>
      <c r="R460" s="13">
        <v>-22.539211084429894</v>
      </c>
      <c r="T460" s="13">
        <v>88.991769547325106</v>
      </c>
      <c r="U460" s="13">
        <v>68.5</v>
      </c>
    </row>
    <row r="461" spans="1:21" x14ac:dyDescent="0.3">
      <c r="A461" s="1">
        <v>41554</v>
      </c>
      <c r="B461" t="s">
        <v>16</v>
      </c>
      <c r="C461" s="2">
        <v>6.8999999999999999E-3</v>
      </c>
      <c r="D461" s="8">
        <v>1120416</v>
      </c>
      <c r="E461" s="8">
        <v>66.5</v>
      </c>
      <c r="F461" t="s">
        <v>10</v>
      </c>
      <c r="G461">
        <v>0</v>
      </c>
      <c r="P461" s="13">
        <v>434</v>
      </c>
      <c r="Q461" s="13">
        <v>55.813254114813496</v>
      </c>
      <c r="R461" s="13">
        <v>-22.313254114813496</v>
      </c>
      <c r="T461" s="13">
        <v>89.197530864197546</v>
      </c>
      <c r="U461" s="13">
        <v>69</v>
      </c>
    </row>
    <row r="462" spans="1:21" x14ac:dyDescent="0.3">
      <c r="A462" s="1">
        <v>41555</v>
      </c>
      <c r="B462" t="s">
        <v>16</v>
      </c>
      <c r="C462" s="2">
        <v>-1.43E-2</v>
      </c>
      <c r="D462" s="8">
        <v>1362744</v>
      </c>
      <c r="E462" s="8">
        <v>60.5</v>
      </c>
      <c r="F462" t="s">
        <v>10</v>
      </c>
      <c r="G462">
        <v>0</v>
      </c>
      <c r="P462" s="13">
        <v>435</v>
      </c>
      <c r="Q462" s="13">
        <v>55.727692817286567</v>
      </c>
      <c r="R462" s="13">
        <v>-21.727692817286567</v>
      </c>
      <c r="T462" s="13">
        <v>89.403292181069972</v>
      </c>
      <c r="U462" s="13">
        <v>69</v>
      </c>
    </row>
    <row r="463" spans="1:21" x14ac:dyDescent="0.3">
      <c r="A463" s="1">
        <v>41556</v>
      </c>
      <c r="B463" t="s">
        <v>16</v>
      </c>
      <c r="C463" s="2">
        <v>-4.4000000000000003E-3</v>
      </c>
      <c r="D463" s="8">
        <v>1228837</v>
      </c>
      <c r="E463" s="8">
        <v>56.5</v>
      </c>
      <c r="F463" t="s">
        <v>10</v>
      </c>
      <c r="G463">
        <v>0</v>
      </c>
      <c r="P463" s="13">
        <v>436</v>
      </c>
      <c r="Q463" s="13">
        <v>55.63657333414664</v>
      </c>
      <c r="R463" s="13">
        <v>16.86342666585336</v>
      </c>
      <c r="T463" s="13">
        <v>89.609053497942398</v>
      </c>
      <c r="U463" s="13">
        <v>69</v>
      </c>
    </row>
    <row r="464" spans="1:21" x14ac:dyDescent="0.3">
      <c r="A464" s="1">
        <v>41557</v>
      </c>
      <c r="B464" t="s">
        <v>16</v>
      </c>
      <c r="C464" s="2">
        <v>1.12E-2</v>
      </c>
      <c r="D464" s="8">
        <v>2251843</v>
      </c>
      <c r="E464" s="8">
        <v>58</v>
      </c>
      <c r="F464" t="s">
        <v>10</v>
      </c>
      <c r="G464">
        <v>0</v>
      </c>
      <c r="P464" s="13">
        <v>437</v>
      </c>
      <c r="Q464" s="13">
        <v>55.666662111084406</v>
      </c>
      <c r="R464" s="13">
        <v>13.833337888915594</v>
      </c>
      <c r="T464" s="13">
        <v>89.814814814814824</v>
      </c>
      <c r="U464" s="13">
        <v>69</v>
      </c>
    </row>
    <row r="465" spans="1:21" x14ac:dyDescent="0.3">
      <c r="A465" s="1">
        <v>41558</v>
      </c>
      <c r="B465" t="s">
        <v>16</v>
      </c>
      <c r="C465" s="2">
        <v>7.3000000000000001E-3</v>
      </c>
      <c r="D465" s="8">
        <v>851045</v>
      </c>
      <c r="E465" s="8">
        <v>56.5</v>
      </c>
      <c r="F465" t="s">
        <v>10</v>
      </c>
      <c r="G465">
        <v>0</v>
      </c>
      <c r="P465" s="13">
        <v>438</v>
      </c>
      <c r="Q465" s="13">
        <v>55.474687149830523</v>
      </c>
      <c r="R465" s="13">
        <v>14.025312850169477</v>
      </c>
      <c r="T465" s="13">
        <v>90.02057613168725</v>
      </c>
      <c r="U465" s="13">
        <v>69.5</v>
      </c>
    </row>
    <row r="466" spans="1:21" x14ac:dyDescent="0.3">
      <c r="A466" s="1">
        <v>41561</v>
      </c>
      <c r="B466" t="s">
        <v>16</v>
      </c>
      <c r="C466" s="2">
        <v>5.4000000000000003E-3</v>
      </c>
      <c r="D466" s="8">
        <v>1065753</v>
      </c>
      <c r="E466" s="8">
        <v>55</v>
      </c>
      <c r="F466" t="s">
        <v>10</v>
      </c>
      <c r="G466">
        <v>0</v>
      </c>
      <c r="P466" s="13">
        <v>439</v>
      </c>
      <c r="Q466" s="13">
        <v>55.337715093485713</v>
      </c>
      <c r="R466" s="13">
        <v>7.6622849065142873</v>
      </c>
      <c r="T466" s="13">
        <v>90.226337448559676</v>
      </c>
      <c r="U466" s="13">
        <v>69.5</v>
      </c>
    </row>
    <row r="467" spans="1:21" x14ac:dyDescent="0.3">
      <c r="A467" s="1">
        <v>41562</v>
      </c>
      <c r="B467" t="s">
        <v>16</v>
      </c>
      <c r="C467" s="2">
        <v>1.8E-3</v>
      </c>
      <c r="D467" s="8">
        <v>1842410</v>
      </c>
      <c r="E467" s="8">
        <v>57</v>
      </c>
      <c r="F467" t="s">
        <v>10</v>
      </c>
      <c r="G467">
        <v>0</v>
      </c>
      <c r="P467" s="13">
        <v>440</v>
      </c>
      <c r="Q467" s="13">
        <v>55.772385738656382</v>
      </c>
      <c r="R467" s="13">
        <v>8.2276142613436178</v>
      </c>
      <c r="T467" s="13">
        <v>90.432098765432102</v>
      </c>
      <c r="U467" s="13">
        <v>69.5</v>
      </c>
    </row>
    <row r="468" spans="1:21" x14ac:dyDescent="0.3">
      <c r="A468" s="1">
        <v>41563</v>
      </c>
      <c r="B468" t="s">
        <v>16</v>
      </c>
      <c r="C468" s="2">
        <v>-1.2999999999999999E-3</v>
      </c>
      <c r="D468" s="8">
        <v>1338123</v>
      </c>
      <c r="E468" s="8">
        <v>59.5</v>
      </c>
      <c r="F468" t="s">
        <v>10</v>
      </c>
      <c r="G468">
        <v>0</v>
      </c>
      <c r="P468" s="13">
        <v>441</v>
      </c>
      <c r="Q468" s="13">
        <v>55.385712150997762</v>
      </c>
      <c r="R468" s="13">
        <v>5.1142878490022383</v>
      </c>
      <c r="T468" s="13">
        <v>90.637860082304542</v>
      </c>
      <c r="U468" s="13">
        <v>70</v>
      </c>
    </row>
    <row r="469" spans="1:21" x14ac:dyDescent="0.3">
      <c r="A469" s="1">
        <v>41564</v>
      </c>
      <c r="B469" t="s">
        <v>16</v>
      </c>
      <c r="C469" s="2">
        <v>9.7000000000000003E-3</v>
      </c>
      <c r="D469" s="8">
        <v>2622206</v>
      </c>
      <c r="E469" s="8">
        <v>60</v>
      </c>
      <c r="F469" t="s">
        <v>10</v>
      </c>
      <c r="G469">
        <v>0</v>
      </c>
      <c r="P469" s="13">
        <v>442</v>
      </c>
      <c r="Q469" s="13">
        <v>55.632981684362072</v>
      </c>
      <c r="R469" s="13">
        <v>19.367018315637928</v>
      </c>
      <c r="T469" s="13">
        <v>90.843621399176968</v>
      </c>
      <c r="U469" s="13">
        <v>70</v>
      </c>
    </row>
    <row r="470" spans="1:21" x14ac:dyDescent="0.3">
      <c r="A470" s="1">
        <v>41565</v>
      </c>
      <c r="B470" t="s">
        <v>16</v>
      </c>
      <c r="C470" s="2">
        <v>8.9999999999999998E-4</v>
      </c>
      <c r="D470" s="8">
        <v>1416641</v>
      </c>
      <c r="E470" s="8">
        <v>65</v>
      </c>
      <c r="F470" t="s">
        <v>14</v>
      </c>
      <c r="G470">
        <v>1</v>
      </c>
      <c r="P470" s="13">
        <v>443</v>
      </c>
      <c r="Q470" s="13">
        <v>55.371623582319693</v>
      </c>
      <c r="R470" s="13">
        <v>27.128376417680307</v>
      </c>
      <c r="T470" s="13">
        <v>91.049382716049394</v>
      </c>
      <c r="U470" s="13">
        <v>70</v>
      </c>
    </row>
    <row r="471" spans="1:21" x14ac:dyDescent="0.3">
      <c r="A471" s="1">
        <v>41568</v>
      </c>
      <c r="B471" t="s">
        <v>16</v>
      </c>
      <c r="C471" s="2">
        <v>-2E-3</v>
      </c>
      <c r="D471" s="8">
        <v>450625</v>
      </c>
      <c r="E471" s="8">
        <v>49.5</v>
      </c>
      <c r="F471" t="s">
        <v>10</v>
      </c>
      <c r="G471">
        <v>0</v>
      </c>
      <c r="P471" s="13">
        <v>444</v>
      </c>
      <c r="Q471" s="13">
        <v>55.644002194513753</v>
      </c>
      <c r="R471" s="13">
        <v>19.355997805486247</v>
      </c>
      <c r="T471" s="13">
        <v>91.25514403292182</v>
      </c>
      <c r="U471" s="13">
        <v>70.5</v>
      </c>
    </row>
    <row r="472" spans="1:21" x14ac:dyDescent="0.3">
      <c r="A472" s="1">
        <v>41569</v>
      </c>
      <c r="B472" t="s">
        <v>16</v>
      </c>
      <c r="C472" s="2">
        <v>6.9999999999999999E-4</v>
      </c>
      <c r="D472" s="8">
        <v>1312667</v>
      </c>
      <c r="E472" s="8">
        <v>51</v>
      </c>
      <c r="F472" t="s">
        <v>10</v>
      </c>
      <c r="G472">
        <v>0</v>
      </c>
      <c r="P472" s="13">
        <v>445</v>
      </c>
      <c r="Q472" s="13">
        <v>55.475079251567742</v>
      </c>
      <c r="R472" s="13">
        <v>3.5249207484322582</v>
      </c>
      <c r="T472" s="13">
        <v>91.460905349794245</v>
      </c>
      <c r="U472" s="13">
        <v>70.5</v>
      </c>
    </row>
    <row r="473" spans="1:21" x14ac:dyDescent="0.3">
      <c r="A473" s="1">
        <v>41570</v>
      </c>
      <c r="B473" t="s">
        <v>16</v>
      </c>
      <c r="C473" s="2">
        <v>2.7000000000000001E-3</v>
      </c>
      <c r="D473" s="8">
        <v>2335564</v>
      </c>
      <c r="E473" s="8">
        <v>49.5</v>
      </c>
      <c r="F473" t="s">
        <v>10</v>
      </c>
      <c r="G473">
        <v>0</v>
      </c>
      <c r="P473" s="13">
        <v>446</v>
      </c>
      <c r="Q473" s="13">
        <v>55.650476985293011</v>
      </c>
      <c r="R473" s="13">
        <v>2.849523014706989</v>
      </c>
      <c r="T473" s="13">
        <v>91.666666666666671</v>
      </c>
      <c r="U473" s="13">
        <v>71</v>
      </c>
    </row>
    <row r="474" spans="1:21" x14ac:dyDescent="0.3">
      <c r="A474" s="1">
        <v>41571</v>
      </c>
      <c r="B474" t="s">
        <v>16</v>
      </c>
      <c r="C474" s="2">
        <v>-3.8E-3</v>
      </c>
      <c r="D474" s="8">
        <v>1901882</v>
      </c>
      <c r="E474" s="8">
        <v>46</v>
      </c>
      <c r="F474" t="s">
        <v>13</v>
      </c>
      <c r="G474">
        <v>-1</v>
      </c>
      <c r="P474" s="13">
        <v>447</v>
      </c>
      <c r="Q474" s="13">
        <v>55.720756281534051</v>
      </c>
      <c r="R474" s="13">
        <v>-2.2207562815340509</v>
      </c>
      <c r="T474" s="13">
        <v>91.872427983539097</v>
      </c>
      <c r="U474" s="13">
        <v>71</v>
      </c>
    </row>
    <row r="475" spans="1:21" x14ac:dyDescent="0.3">
      <c r="A475" s="1">
        <v>41572</v>
      </c>
      <c r="B475" t="s">
        <v>16</v>
      </c>
      <c r="C475" s="2">
        <v>4.0000000000000002E-4</v>
      </c>
      <c r="D475" s="8">
        <v>1294903</v>
      </c>
      <c r="E475" s="8">
        <v>42.5</v>
      </c>
      <c r="F475" t="s">
        <v>13</v>
      </c>
      <c r="G475">
        <v>-1</v>
      </c>
      <c r="P475" s="13">
        <v>448</v>
      </c>
      <c r="Q475" s="13">
        <v>55.589601651383312</v>
      </c>
      <c r="R475" s="13">
        <v>0.91039834861668822</v>
      </c>
      <c r="T475" s="13">
        <v>92.078189300411537</v>
      </c>
      <c r="U475" s="13">
        <v>71</v>
      </c>
    </row>
    <row r="476" spans="1:21" x14ac:dyDescent="0.3">
      <c r="A476" s="1">
        <v>41575</v>
      </c>
      <c r="B476" t="s">
        <v>16</v>
      </c>
      <c r="C476" s="2">
        <v>-8.0999999999999996E-3</v>
      </c>
      <c r="D476" s="8">
        <v>1461365</v>
      </c>
      <c r="E476" s="8">
        <v>44.5</v>
      </c>
      <c r="F476" t="s">
        <v>13</v>
      </c>
      <c r="G476">
        <v>-1</v>
      </c>
      <c r="P476" s="13">
        <v>449</v>
      </c>
      <c r="Q476" s="13">
        <v>55.412004928662157</v>
      </c>
      <c r="R476" s="13">
        <v>4.5879950713378435</v>
      </c>
      <c r="T476" s="13">
        <v>92.283950617283963</v>
      </c>
      <c r="U476" s="13">
        <v>71</v>
      </c>
    </row>
    <row r="477" spans="1:21" x14ac:dyDescent="0.3">
      <c r="A477" s="1">
        <v>41576</v>
      </c>
      <c r="B477" t="s">
        <v>16</v>
      </c>
      <c r="C477" s="2">
        <v>-2.0000000000000001E-4</v>
      </c>
      <c r="D477" s="8">
        <v>1890496</v>
      </c>
      <c r="E477" s="8">
        <v>47</v>
      </c>
      <c r="F477" t="s">
        <v>10</v>
      </c>
      <c r="G477">
        <v>0</v>
      </c>
      <c r="P477" s="13">
        <v>450</v>
      </c>
      <c r="Q477" s="13">
        <v>55.545444737303541</v>
      </c>
      <c r="R477" s="13">
        <v>2.4545552626964593</v>
      </c>
      <c r="T477" s="13">
        <v>92.489711934156389</v>
      </c>
      <c r="U477" s="13">
        <v>71</v>
      </c>
    </row>
    <row r="478" spans="1:21" x14ac:dyDescent="0.3">
      <c r="A478" s="1">
        <v>41577</v>
      </c>
      <c r="B478" t="s">
        <v>16</v>
      </c>
      <c r="C478" s="2">
        <v>-6.6E-3</v>
      </c>
      <c r="D478" s="8">
        <v>1315736</v>
      </c>
      <c r="E478" s="8">
        <v>45.5</v>
      </c>
      <c r="F478" t="s">
        <v>13</v>
      </c>
      <c r="G478">
        <v>-1</v>
      </c>
      <c r="P478" s="13">
        <v>451</v>
      </c>
      <c r="Q478" s="13">
        <v>55.51638983975166</v>
      </c>
      <c r="R478" s="13">
        <v>-2.0163898397516604</v>
      </c>
      <c r="T478" s="13">
        <v>92.695473251028815</v>
      </c>
      <c r="U478" s="13">
        <v>71.5</v>
      </c>
    </row>
    <row r="479" spans="1:21" x14ac:dyDescent="0.3">
      <c r="A479" s="1">
        <v>41578</v>
      </c>
      <c r="B479" t="s">
        <v>16</v>
      </c>
      <c r="C479" s="2">
        <v>4.3E-3</v>
      </c>
      <c r="D479" s="8">
        <v>10544096</v>
      </c>
      <c r="E479" s="8">
        <v>47.5</v>
      </c>
      <c r="F479" t="s">
        <v>13</v>
      </c>
      <c r="G479">
        <v>-1</v>
      </c>
      <c r="P479" s="13">
        <v>452</v>
      </c>
      <c r="Q479" s="13">
        <v>55.367072591966505</v>
      </c>
      <c r="R479" s="13">
        <v>1.6329274080334955</v>
      </c>
      <c r="T479" s="13">
        <v>92.901234567901241</v>
      </c>
      <c r="U479" s="13">
        <v>71.5</v>
      </c>
    </row>
    <row r="480" spans="1:21" x14ac:dyDescent="0.3">
      <c r="A480" s="1">
        <v>41579</v>
      </c>
      <c r="B480" t="s">
        <v>16</v>
      </c>
      <c r="C480" s="2">
        <v>1.0500000000000001E-2</v>
      </c>
      <c r="D480" s="8">
        <v>1185841</v>
      </c>
      <c r="E480" s="8">
        <v>57</v>
      </c>
      <c r="F480" t="s">
        <v>10</v>
      </c>
      <c r="G480">
        <v>0</v>
      </c>
      <c r="P480" s="13">
        <v>453</v>
      </c>
      <c r="Q480" s="13">
        <v>55.750029550187307</v>
      </c>
      <c r="R480" s="13">
        <v>3.2499704498126931</v>
      </c>
      <c r="T480" s="13">
        <v>93.106995884773667</v>
      </c>
      <c r="U480" s="13">
        <v>71.5</v>
      </c>
    </row>
    <row r="481" spans="1:21" x14ac:dyDescent="0.3">
      <c r="A481" s="1">
        <v>41582</v>
      </c>
      <c r="B481" t="s">
        <v>16</v>
      </c>
      <c r="C481" s="2">
        <v>-6.7000000000000002E-3</v>
      </c>
      <c r="D481" s="8">
        <v>944166</v>
      </c>
      <c r="E481" s="8">
        <v>38.5</v>
      </c>
      <c r="F481" t="s">
        <v>13</v>
      </c>
      <c r="G481">
        <v>-1</v>
      </c>
      <c r="P481" s="13">
        <v>454</v>
      </c>
      <c r="Q481" s="13">
        <v>55.908981157203179</v>
      </c>
      <c r="R481" s="13">
        <v>4.0910188427968208</v>
      </c>
      <c r="T481" s="13">
        <v>93.312757201646093</v>
      </c>
      <c r="U481" s="13">
        <v>71.5</v>
      </c>
    </row>
    <row r="482" spans="1:21" x14ac:dyDescent="0.3">
      <c r="A482" s="1">
        <v>41583</v>
      </c>
      <c r="B482" t="s">
        <v>16</v>
      </c>
      <c r="C482" s="2">
        <v>4.0000000000000002E-4</v>
      </c>
      <c r="D482" s="8">
        <v>2161065</v>
      </c>
      <c r="E482" s="8">
        <v>37.5</v>
      </c>
      <c r="F482" t="s">
        <v>13</v>
      </c>
      <c r="G482">
        <v>-1</v>
      </c>
      <c r="P482" s="13">
        <v>455</v>
      </c>
      <c r="Q482" s="13">
        <v>55.854067733879646</v>
      </c>
      <c r="R482" s="13">
        <v>4.1459322661203544</v>
      </c>
      <c r="T482" s="13">
        <v>93.518518518518533</v>
      </c>
      <c r="U482" s="13">
        <v>71.5</v>
      </c>
    </row>
    <row r="483" spans="1:21" x14ac:dyDescent="0.3">
      <c r="A483" s="1">
        <v>41584</v>
      </c>
      <c r="B483" t="s">
        <v>16</v>
      </c>
      <c r="C483" s="2">
        <v>5.5999999999999999E-3</v>
      </c>
      <c r="D483" s="8">
        <v>632405</v>
      </c>
      <c r="E483" s="8">
        <v>42</v>
      </c>
      <c r="F483" t="s">
        <v>13</v>
      </c>
      <c r="G483">
        <v>-1</v>
      </c>
      <c r="P483" s="13">
        <v>456</v>
      </c>
      <c r="Q483" s="13">
        <v>56.032303713433649</v>
      </c>
      <c r="R483" s="13">
        <v>3.9676962865663512</v>
      </c>
      <c r="T483" s="13">
        <v>93.724279835390959</v>
      </c>
      <c r="U483" s="13">
        <v>72</v>
      </c>
    </row>
    <row r="484" spans="1:21" x14ac:dyDescent="0.3">
      <c r="A484" s="1">
        <v>41585</v>
      </c>
      <c r="B484" t="s">
        <v>16</v>
      </c>
      <c r="C484" s="2">
        <v>1.8E-3</v>
      </c>
      <c r="D484" s="8">
        <v>927358</v>
      </c>
      <c r="E484" s="8">
        <v>47</v>
      </c>
      <c r="F484" t="s">
        <v>10</v>
      </c>
      <c r="G484">
        <v>0</v>
      </c>
      <c r="P484" s="13">
        <v>457</v>
      </c>
      <c r="Q484" s="13">
        <v>55.801706401283433</v>
      </c>
      <c r="R484" s="13">
        <v>8.1982935987165675</v>
      </c>
      <c r="T484" s="13">
        <v>93.930041152263385</v>
      </c>
      <c r="U484" s="13">
        <v>72.5</v>
      </c>
    </row>
    <row r="485" spans="1:21" x14ac:dyDescent="0.3">
      <c r="A485" s="1">
        <v>41586</v>
      </c>
      <c r="B485" t="s">
        <v>16</v>
      </c>
      <c r="C485" s="2">
        <v>1.77E-2</v>
      </c>
      <c r="D485" s="8">
        <v>700100</v>
      </c>
      <c r="E485" s="8">
        <v>47.5</v>
      </c>
      <c r="F485" t="s">
        <v>10</v>
      </c>
      <c r="G485">
        <v>0</v>
      </c>
      <c r="P485" s="13">
        <v>458</v>
      </c>
      <c r="Q485" s="13">
        <v>55.947678898913153</v>
      </c>
      <c r="R485" s="13">
        <v>12.052321101086847</v>
      </c>
      <c r="T485" s="13">
        <v>94.135802469135811</v>
      </c>
      <c r="U485" s="13">
        <v>72.5</v>
      </c>
    </row>
    <row r="486" spans="1:21" x14ac:dyDescent="0.3">
      <c r="A486" s="1">
        <v>41589</v>
      </c>
      <c r="B486" t="s">
        <v>16</v>
      </c>
      <c r="C486" s="2">
        <v>-3.8999999999999998E-3</v>
      </c>
      <c r="D486" s="8">
        <v>745783</v>
      </c>
      <c r="E486" s="8">
        <v>47</v>
      </c>
      <c r="F486" t="s">
        <v>10</v>
      </c>
      <c r="G486">
        <v>0</v>
      </c>
      <c r="P486" s="13">
        <v>459</v>
      </c>
      <c r="Q486" s="13">
        <v>56.227535602118003</v>
      </c>
      <c r="R486" s="13">
        <v>9.2724643978819969</v>
      </c>
      <c r="T486" s="13">
        <v>94.341563786008237</v>
      </c>
      <c r="U486" s="13">
        <v>72.5</v>
      </c>
    </row>
    <row r="487" spans="1:21" x14ac:dyDescent="0.3">
      <c r="A487" s="1">
        <v>41590</v>
      </c>
      <c r="B487" t="s">
        <v>16</v>
      </c>
      <c r="C487" s="2">
        <v>-1.1599999999999999E-2</v>
      </c>
      <c r="D487" s="8">
        <v>10798286</v>
      </c>
      <c r="E487" s="8">
        <v>43.5</v>
      </c>
      <c r="F487" t="s">
        <v>13</v>
      </c>
      <c r="G487">
        <v>-1</v>
      </c>
      <c r="P487" s="13">
        <v>460</v>
      </c>
      <c r="Q487" s="13">
        <v>55.787119198219443</v>
      </c>
      <c r="R487" s="13">
        <v>10.712880801780557</v>
      </c>
      <c r="T487" s="13">
        <v>94.547325102880663</v>
      </c>
      <c r="U487" s="13">
        <v>73</v>
      </c>
    </row>
    <row r="488" spans="1:21" x14ac:dyDescent="0.3">
      <c r="P488" s="13">
        <v>461</v>
      </c>
      <c r="Q488" s="13">
        <v>55.175796419797578</v>
      </c>
      <c r="R488" s="13">
        <v>5.3242035802024219</v>
      </c>
      <c r="T488" s="13">
        <v>94.753086419753089</v>
      </c>
      <c r="U488" s="13">
        <v>73</v>
      </c>
    </row>
    <row r="489" spans="1:21" x14ac:dyDescent="0.3">
      <c r="P489" s="13">
        <v>462</v>
      </c>
      <c r="Q489" s="13">
        <v>55.46170317098052</v>
      </c>
      <c r="R489" s="13">
        <v>1.0382968290194796</v>
      </c>
      <c r="T489" s="13">
        <v>94.958847736625529</v>
      </c>
      <c r="U489" s="13">
        <v>73</v>
      </c>
    </row>
    <row r="490" spans="1:21" x14ac:dyDescent="0.3">
      <c r="P490" s="13">
        <v>463</v>
      </c>
      <c r="Q490" s="13">
        <v>55.886611114971998</v>
      </c>
      <c r="R490" s="13">
        <v>2.1133888850280016</v>
      </c>
      <c r="T490" s="13">
        <v>95.164609053497955</v>
      </c>
      <c r="U490" s="13">
        <v>73</v>
      </c>
    </row>
    <row r="491" spans="1:21" x14ac:dyDescent="0.3">
      <c r="P491" s="13">
        <v>464</v>
      </c>
      <c r="Q491" s="13">
        <v>55.804149464663602</v>
      </c>
      <c r="R491" s="13">
        <v>0.69585053533639751</v>
      </c>
      <c r="T491" s="13">
        <v>95.370370370370381</v>
      </c>
      <c r="U491" s="13">
        <v>73</v>
      </c>
    </row>
    <row r="492" spans="1:21" x14ac:dyDescent="0.3">
      <c r="P492" s="13">
        <v>465</v>
      </c>
      <c r="Q492" s="13">
        <v>55.745355614161923</v>
      </c>
      <c r="R492" s="13">
        <v>-0.74535561416192309</v>
      </c>
      <c r="T492" s="13">
        <v>95.576131687242807</v>
      </c>
      <c r="U492" s="13">
        <v>73.5</v>
      </c>
    </row>
    <row r="493" spans="1:21" x14ac:dyDescent="0.3">
      <c r="P493" s="13">
        <v>466</v>
      </c>
      <c r="Q493" s="13">
        <v>55.626280705820548</v>
      </c>
      <c r="R493" s="13">
        <v>1.3737192941794518</v>
      </c>
      <c r="T493" s="13">
        <v>95.781893004115233</v>
      </c>
      <c r="U493" s="13">
        <v>74</v>
      </c>
    </row>
    <row r="494" spans="1:21" x14ac:dyDescent="0.3">
      <c r="P494" s="13">
        <v>467</v>
      </c>
      <c r="Q494" s="13">
        <v>55.548091043267753</v>
      </c>
      <c r="R494" s="13">
        <v>3.9519089567322467</v>
      </c>
      <c r="T494" s="13">
        <v>95.987654320987659</v>
      </c>
      <c r="U494" s="13">
        <v>74</v>
      </c>
    </row>
    <row r="495" spans="1:21" x14ac:dyDescent="0.3">
      <c r="P495" s="13">
        <v>468</v>
      </c>
      <c r="Q495" s="13">
        <v>55.836026155043058</v>
      </c>
      <c r="R495" s="13">
        <v>4.1639738449569421</v>
      </c>
      <c r="T495" s="13">
        <v>96.193415637860085</v>
      </c>
      <c r="U495" s="13">
        <v>74</v>
      </c>
    </row>
    <row r="496" spans="1:21" x14ac:dyDescent="0.3">
      <c r="P496" s="13">
        <v>469</v>
      </c>
      <c r="Q496" s="13">
        <v>55.609378636806575</v>
      </c>
      <c r="R496" s="13">
        <v>9.390621363193425</v>
      </c>
      <c r="T496" s="13">
        <v>96.399176954732525</v>
      </c>
      <c r="U496" s="13">
        <v>74</v>
      </c>
    </row>
    <row r="497" spans="16:21" x14ac:dyDescent="0.3">
      <c r="P497" s="13">
        <v>470</v>
      </c>
      <c r="Q497" s="13">
        <v>55.546491865494907</v>
      </c>
      <c r="R497" s="13">
        <v>-6.0464918654949074</v>
      </c>
      <c r="T497" s="13">
        <v>96.604938271604951</v>
      </c>
      <c r="U497" s="13">
        <v>74</v>
      </c>
    </row>
    <row r="498" spans="16:21" x14ac:dyDescent="0.3">
      <c r="P498" s="13">
        <v>471</v>
      </c>
      <c r="Q498" s="13">
        <v>55.605816859743371</v>
      </c>
      <c r="R498" s="13">
        <v>-4.6058168597433706</v>
      </c>
      <c r="T498" s="13">
        <v>96.810699588477377</v>
      </c>
      <c r="U498" s="13">
        <v>74</v>
      </c>
    </row>
    <row r="499" spans="16:21" x14ac:dyDescent="0.3">
      <c r="P499" s="13">
        <v>472</v>
      </c>
      <c r="Q499" s="13">
        <v>55.641784205304432</v>
      </c>
      <c r="R499" s="13">
        <v>-6.1417842053044325</v>
      </c>
      <c r="T499" s="13">
        <v>97.016460905349803</v>
      </c>
      <c r="U499" s="13">
        <v>74.5</v>
      </c>
    </row>
    <row r="500" spans="16:21" x14ac:dyDescent="0.3">
      <c r="P500" s="13">
        <v>473</v>
      </c>
      <c r="Q500" s="13">
        <v>55.464893427236312</v>
      </c>
      <c r="R500" s="13">
        <v>-9.4648934272363121</v>
      </c>
      <c r="T500" s="13">
        <v>97.222222222222229</v>
      </c>
      <c r="U500" s="13">
        <v>75</v>
      </c>
    </row>
    <row r="501" spans="16:21" x14ac:dyDescent="0.3">
      <c r="P501" s="13">
        <v>474</v>
      </c>
      <c r="Q501" s="13">
        <v>55.597605928015909</v>
      </c>
      <c r="R501" s="13">
        <v>-13.097605928015909</v>
      </c>
      <c r="T501" s="13">
        <v>97.427983539094654</v>
      </c>
      <c r="U501" s="13">
        <v>75</v>
      </c>
    </row>
    <row r="502" spans="16:21" x14ac:dyDescent="0.3">
      <c r="P502" s="13">
        <v>475</v>
      </c>
      <c r="Q502" s="13">
        <v>55.351061736438581</v>
      </c>
      <c r="R502" s="13">
        <v>-10.851061736438581</v>
      </c>
      <c r="T502" s="13">
        <v>97.633744855967095</v>
      </c>
      <c r="U502" s="13">
        <v>75</v>
      </c>
    </row>
    <row r="503" spans="16:21" x14ac:dyDescent="0.3">
      <c r="P503" s="13">
        <v>476</v>
      </c>
      <c r="Q503" s="13">
        <v>55.568085205758578</v>
      </c>
      <c r="R503" s="13">
        <v>-8.5680852057585781</v>
      </c>
      <c r="T503" s="13">
        <v>97.839506172839521</v>
      </c>
      <c r="U503" s="13">
        <v>75</v>
      </c>
    </row>
    <row r="504" spans="16:21" x14ac:dyDescent="0.3">
      <c r="P504" s="13">
        <v>477</v>
      </c>
      <c r="Q504" s="13">
        <v>55.396982362691254</v>
      </c>
      <c r="R504" s="13">
        <v>-9.8969823626912543</v>
      </c>
      <c r="T504" s="13">
        <v>98.045267489711946</v>
      </c>
      <c r="U504" s="13">
        <v>75.5</v>
      </c>
    </row>
    <row r="505" spans="16:21" x14ac:dyDescent="0.3">
      <c r="P505" s="13">
        <v>478</v>
      </c>
      <c r="Q505" s="13">
        <v>55.517174855802899</v>
      </c>
      <c r="R505" s="13">
        <v>-8.0171748558028995</v>
      </c>
      <c r="T505" s="13">
        <v>98.251028806584372</v>
      </c>
      <c r="U505" s="13">
        <v>75.5</v>
      </c>
    </row>
    <row r="506" spans="16:21" x14ac:dyDescent="0.3">
      <c r="P506" s="13">
        <v>479</v>
      </c>
      <c r="Q506" s="13">
        <v>55.888716771441189</v>
      </c>
      <c r="R506" s="13">
        <v>1.1112832285588112</v>
      </c>
      <c r="T506" s="13">
        <v>98.456790123456798</v>
      </c>
      <c r="U506" s="13">
        <v>76.5</v>
      </c>
    </row>
    <row r="507" spans="16:21" x14ac:dyDescent="0.3">
      <c r="P507" s="13">
        <v>480</v>
      </c>
      <c r="Q507" s="13">
        <v>55.401834390181541</v>
      </c>
      <c r="R507" s="13">
        <v>-16.901834390181541</v>
      </c>
      <c r="T507" s="13">
        <v>98.662551440329224</v>
      </c>
      <c r="U507" s="13">
        <v>77</v>
      </c>
    </row>
    <row r="508" spans="16:21" x14ac:dyDescent="0.3">
      <c r="P508" s="13">
        <v>481</v>
      </c>
      <c r="Q508" s="13">
        <v>55.57962881469215</v>
      </c>
      <c r="R508" s="13">
        <v>-18.07962881469215</v>
      </c>
      <c r="T508" s="13">
        <v>98.86831275720165</v>
      </c>
      <c r="U508" s="13">
        <v>77</v>
      </c>
    </row>
    <row r="509" spans="16:21" x14ac:dyDescent="0.3">
      <c r="P509" s="13">
        <v>482</v>
      </c>
      <c r="Q509" s="13">
        <v>55.760069460336155</v>
      </c>
      <c r="R509" s="13">
        <v>-13.760069460336155</v>
      </c>
      <c r="T509" s="13">
        <v>99.07407407407409</v>
      </c>
      <c r="U509" s="13">
        <v>78.5</v>
      </c>
    </row>
    <row r="510" spans="16:21" x14ac:dyDescent="0.3">
      <c r="P510" s="13">
        <v>483</v>
      </c>
      <c r="Q510" s="13">
        <v>55.645272526635971</v>
      </c>
      <c r="R510" s="13">
        <v>-8.6452725266359707</v>
      </c>
      <c r="T510" s="13">
        <v>99.279835390946516</v>
      </c>
      <c r="U510" s="13">
        <v>81</v>
      </c>
    </row>
    <row r="511" spans="16:21" x14ac:dyDescent="0.3">
      <c r="P511" s="13">
        <v>484</v>
      </c>
      <c r="Q511" s="13">
        <v>56.104709207862072</v>
      </c>
      <c r="R511" s="13">
        <v>-8.6047092078620722</v>
      </c>
      <c r="T511" s="13">
        <v>99.485596707818942</v>
      </c>
      <c r="U511" s="13">
        <v>81.5</v>
      </c>
    </row>
    <row r="512" spans="16:21" x14ac:dyDescent="0.3">
      <c r="P512" s="13">
        <v>485</v>
      </c>
      <c r="Q512" s="13">
        <v>55.486028282579547</v>
      </c>
      <c r="R512" s="13">
        <v>-8.4860282825795466</v>
      </c>
      <c r="T512" s="13">
        <v>99.691358024691368</v>
      </c>
      <c r="U512" s="13">
        <v>82</v>
      </c>
    </row>
    <row r="513" spans="16:21" ht="15" thickBot="1" x14ac:dyDescent="0.35">
      <c r="P513" s="14">
        <v>486</v>
      </c>
      <c r="Q513" s="14">
        <v>55.057179203372755</v>
      </c>
      <c r="R513" s="14">
        <v>-11.557179203372755</v>
      </c>
      <c r="T513" s="14">
        <v>99.897119341563794</v>
      </c>
      <c r="U513" s="14">
        <v>82.5</v>
      </c>
    </row>
  </sheetData>
  <autoFilter ref="A1:X487"/>
  <sortState ref="U28:U513">
    <sortCondition ref="U2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Main Data-set</vt:lpstr>
      <vt:lpstr>Data Sumary</vt:lpstr>
      <vt:lpstr>Reg-Change in Temp</vt:lpstr>
      <vt:lpstr>Change in Weather</vt:lpstr>
      <vt:lpstr>All data -2</vt:lpstr>
      <vt:lpstr>Pars</vt:lpstr>
      <vt:lpstr>Reg-W-vs-SM</vt:lpstr>
      <vt:lpstr>Hot-cold season-old</vt:lpstr>
      <vt:lpstr>Hot-cold all-old</vt:lpstr>
      <vt:lpstr>data by Season=&gt;</vt:lpstr>
      <vt:lpstr>Summer</vt:lpstr>
      <vt:lpstr>Winter</vt:lpstr>
      <vt:lpstr>Spring</vt:lpstr>
      <vt:lpstr>Autmn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Ronny</dc:creator>
  <cp:lastModifiedBy>Kaynan, Ronny</cp:lastModifiedBy>
  <dcterms:created xsi:type="dcterms:W3CDTF">2016-08-13T00:27:38Z</dcterms:created>
  <dcterms:modified xsi:type="dcterms:W3CDTF">2018-06-19T16:21:47Z</dcterms:modified>
</cp:coreProperties>
</file>